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trlProps/ctrlProp5.xml" ContentType="application/vnd.ms-excel.controlproperties+xml"/>
  <Override PartName="/xl/ctrlProps/ctrlProp6.xml" ContentType="application/vnd.ms-excel.controlpropertie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updateLinks="never" codeName="ЦяКнига" defaultThemeVersion="124226"/>
  <bookViews>
    <workbookView xWindow="360" yWindow="600" windowWidth="15480" windowHeight="10890" tabRatio="745" firstSheet="1" activeTab="1"/>
  </bookViews>
  <sheets>
    <sheet name="ЗАПОЛНИТЬ" sheetId="15" state="hidden" r:id="rId1"/>
    <sheet name="Ф.2.ЗВЕД" sheetId="1" r:id="rId2"/>
    <sheet name="Ф.2.1" sheetId="22" r:id="rId3"/>
    <sheet name="Ф.2.2" sheetId="23" r:id="rId4"/>
    <sheet name="Ф.4.3.КФК12" sheetId="88" state="hidden" r:id="rId5"/>
    <sheet name="Ф.4.4.КПК2" sheetId="290" state="hidden" r:id="rId6"/>
    <sheet name="Ф.4.3.1.КВК2" sheetId="96" r:id="rId7"/>
    <sheet name="Ф.7(ЗФ).50" sheetId="305" state="hidden" r:id="rId8"/>
    <sheet name="Ф.7(СФ).16" sheetId="207" state="hidden" r:id="rId9"/>
    <sheet name="Ф.7(СФ).17" sheetId="208" state="hidden" r:id="rId10"/>
    <sheet name="Ф.7(СФ).18" sheetId="209" state="hidden" r:id="rId11"/>
    <sheet name="Ф.7(СФ).19" sheetId="210" state="hidden" r:id="rId12"/>
    <sheet name="Ф.7(СФ).20" sheetId="211" state="hidden" r:id="rId13"/>
    <sheet name="Ф.7(СФ).21" sheetId="212" state="hidden" r:id="rId14"/>
    <sheet name="Ф.7(СФ).22" sheetId="213" state="hidden" r:id="rId15"/>
    <sheet name="Ф.7(СФ).23" sheetId="214" state="hidden" r:id="rId16"/>
    <sheet name="Ф.7(СФ).24" sheetId="215" state="hidden" r:id="rId17"/>
    <sheet name="Ф.7(СФ).25" sheetId="216" state="hidden" r:id="rId18"/>
    <sheet name="Ф.7(СФ).26" sheetId="217" state="hidden" r:id="rId19"/>
    <sheet name="Ф.7(СФ).27" sheetId="218" state="hidden" r:id="rId20"/>
    <sheet name="Ф.7(СФ).28" sheetId="219" state="hidden" r:id="rId21"/>
    <sheet name="Ф.7(СФ).29" sheetId="220" state="hidden" r:id="rId22"/>
    <sheet name="Ф.7(СФ).30" sheetId="221" state="hidden" r:id="rId23"/>
    <sheet name="Ф.7(СФ).31" sheetId="222" state="hidden" r:id="rId24"/>
    <sheet name="Ф.7(СФ).32" sheetId="223" state="hidden" r:id="rId25"/>
    <sheet name="Ф.7(СФ).33" sheetId="224" state="hidden" r:id="rId26"/>
    <sheet name="Ф.7(СФ).34" sheetId="225" state="hidden" r:id="rId27"/>
    <sheet name="Ф.7(СФ).35" sheetId="226" state="hidden" r:id="rId28"/>
    <sheet name="шапки" sheetId="121" state="hidden" r:id="rId29"/>
    <sheet name="ДовидникКПК" sheetId="17" state="hidden" r:id="rId30"/>
    <sheet name="ДовидникКФК" sheetId="18" state="hidden" r:id="rId31"/>
    <sheet name="ДовидникКВК(ГОС)" sheetId="19" state="hidden" r:id="rId32"/>
    <sheet name="КОПФГ" sheetId="123" state="hidden" r:id="rId33"/>
    <sheet name="7z" sheetId="327" state="hidden" r:id="rId34"/>
    <sheet name="7s" sheetId="328" state="hidden" r:id="rId35"/>
    <sheet name="7DZ" sheetId="325" state="hidden" r:id="rId36"/>
    <sheet name="7DS" sheetId="326" state="hidden" r:id="rId37"/>
    <sheet name="7MZ" sheetId="323" state="hidden" r:id="rId38"/>
    <sheet name="7MS" sheetId="324" state="hidden" r:id="rId39"/>
  </sheets>
  <definedNames>
    <definedName name="_xlnm._FilterDatabase" localSheetId="37" hidden="1">'7MZ'!$V$1:$W$5</definedName>
    <definedName name="_xlnm._FilterDatabase" localSheetId="34" hidden="1">'7s'!$K$1:$K$2041</definedName>
    <definedName name="_xlnm._FilterDatabase" localSheetId="33" hidden="1">'7z'!$V$1:$W$2852</definedName>
    <definedName name="_xlnm._FilterDatabase" localSheetId="30" hidden="1">ДовидникКФК!$A$1:$B$390</definedName>
    <definedName name="_xlnm.Print_Titles" localSheetId="2">Ф.2.1!$22:$22</definedName>
    <definedName name="_xlnm.Print_Titles" localSheetId="3">Ф.2.2!$22:$22</definedName>
    <definedName name="_xlnm.Print_Titles" localSheetId="1">Ф.2.ЗВЕД!$22:$22</definedName>
    <definedName name="_xlnm.Print_Titles" localSheetId="4">Ф.4.3.КФК12!$21:$21</definedName>
    <definedName name="_xlnm.Print_Titles" localSheetId="5">Ф.4.4.КПК2!$19:$19</definedName>
    <definedName name="_xlnm.Print_Titles" localSheetId="7">'Ф.7(ЗФ).50'!$25:$25</definedName>
    <definedName name="_xlnm.Print_Titles" localSheetId="8">'Ф.7(СФ).16'!$25:$25</definedName>
    <definedName name="_xlnm.Print_Titles" localSheetId="9">'Ф.7(СФ).17'!$25:$25</definedName>
    <definedName name="_xlnm.Print_Titles" localSheetId="10">'Ф.7(СФ).18'!$25:$25</definedName>
    <definedName name="_xlnm.Print_Titles" localSheetId="11">'Ф.7(СФ).19'!$25:$25</definedName>
    <definedName name="_xlnm.Print_Titles" localSheetId="12">'Ф.7(СФ).20'!$25:$25</definedName>
    <definedName name="_xlnm.Print_Titles" localSheetId="13">'Ф.7(СФ).21'!$25:$25</definedName>
    <definedName name="_xlnm.Print_Titles" localSheetId="14">'Ф.7(СФ).22'!$25:$25</definedName>
    <definedName name="_xlnm.Print_Titles" localSheetId="15">'Ф.7(СФ).23'!$25:$25</definedName>
    <definedName name="_xlnm.Print_Titles" localSheetId="16">'Ф.7(СФ).24'!$25:$25</definedName>
    <definedName name="_xlnm.Print_Titles" localSheetId="17">'Ф.7(СФ).25'!$25:$25</definedName>
    <definedName name="_xlnm.Print_Titles" localSheetId="18">'Ф.7(СФ).26'!$25:$25</definedName>
    <definedName name="_xlnm.Print_Titles" localSheetId="19">'Ф.7(СФ).27'!$25:$25</definedName>
    <definedName name="_xlnm.Print_Titles" localSheetId="20">'Ф.7(СФ).28'!$25:$25</definedName>
    <definedName name="_xlnm.Print_Titles" localSheetId="21">'Ф.7(СФ).29'!$25:$25</definedName>
    <definedName name="_xlnm.Print_Titles" localSheetId="22">'Ф.7(СФ).30'!$25:$25</definedName>
    <definedName name="_xlnm.Print_Titles" localSheetId="23">'Ф.7(СФ).31'!$25:$25</definedName>
    <definedName name="_xlnm.Print_Titles" localSheetId="24">'Ф.7(СФ).32'!$25:$25</definedName>
    <definedName name="_xlnm.Print_Titles" localSheetId="25">'Ф.7(СФ).33'!$25:$25</definedName>
    <definedName name="_xlnm.Print_Titles" localSheetId="26">'Ф.7(СФ).34'!$25:$25</definedName>
    <definedName name="_xlnm.Print_Titles" localSheetId="27">'Ф.7(СФ).35'!$25:$25</definedName>
    <definedName name="_xlnm.Print_Area" localSheetId="2">Ф.2.1!$A$1:$J$105</definedName>
    <definedName name="_xlnm.Print_Area" localSheetId="3">Ф.2.2!$A$1:$J$105</definedName>
    <definedName name="_xlnm.Print_Area" localSheetId="1">Ф.2.ЗВЕД!$A$1:$J$105</definedName>
    <definedName name="_xlnm.Print_Area" localSheetId="7">'Ф.7(ЗФ).50'!$A$1:$M$89</definedName>
    <definedName name="_xlnm.Print_Area" localSheetId="8">'Ф.7(СФ).16'!$A$1:$M$89</definedName>
    <definedName name="_xlnm.Print_Area" localSheetId="9">'Ф.7(СФ).17'!$A$1:$M$89</definedName>
    <definedName name="_xlnm.Print_Area" localSheetId="10">'Ф.7(СФ).18'!$A$1:$M$89</definedName>
    <definedName name="_xlnm.Print_Area" localSheetId="11">'Ф.7(СФ).19'!$A$1:$M$89</definedName>
    <definedName name="_xlnm.Print_Area" localSheetId="12">'Ф.7(СФ).20'!$A$1:$M$89</definedName>
    <definedName name="_xlnm.Print_Area" localSheetId="13">'Ф.7(СФ).21'!$A$1:$M$89</definedName>
    <definedName name="_xlnm.Print_Area" localSheetId="14">'Ф.7(СФ).22'!$A$1:$M$89</definedName>
    <definedName name="_xlnm.Print_Area" localSheetId="15">'Ф.7(СФ).23'!$A$1:$M$89</definedName>
    <definedName name="_xlnm.Print_Area" localSheetId="16">'Ф.7(СФ).24'!$A$1:$M$89</definedName>
    <definedName name="_xlnm.Print_Area" localSheetId="17">'Ф.7(СФ).25'!$A$1:$M$89</definedName>
    <definedName name="_xlnm.Print_Area" localSheetId="18">'Ф.7(СФ).26'!$A$1:$M$89</definedName>
    <definedName name="_xlnm.Print_Area" localSheetId="19">'Ф.7(СФ).27'!$A$1:$M$89</definedName>
    <definedName name="_xlnm.Print_Area" localSheetId="20">'Ф.7(СФ).28'!$A$1:$M$89</definedName>
    <definedName name="_xlnm.Print_Area" localSheetId="21">'Ф.7(СФ).29'!$A$1:$M$89</definedName>
    <definedName name="_xlnm.Print_Area" localSheetId="22">'Ф.7(СФ).30'!$A$1:$M$89</definedName>
    <definedName name="_xlnm.Print_Area" localSheetId="23">'Ф.7(СФ).31'!$A$1:$M$89</definedName>
    <definedName name="_xlnm.Print_Area" localSheetId="24">'Ф.7(СФ).32'!$A$1:$M$89</definedName>
    <definedName name="_xlnm.Print_Area" localSheetId="25">'Ф.7(СФ).33'!$A$1:$M$89</definedName>
    <definedName name="_xlnm.Print_Area" localSheetId="26">'Ф.7(СФ).34'!$A$1:$M$89</definedName>
    <definedName name="_xlnm.Print_Area" localSheetId="27">'Ф.7(СФ).35'!$A$1:$M$89</definedName>
  </definedNames>
  <calcPr calcId="125725"/>
</workbook>
</file>

<file path=xl/calcChain.xml><?xml version="1.0" encoding="utf-8"?>
<calcChain xmlns="http://schemas.openxmlformats.org/spreadsheetml/2006/main">
  <c r="J87" i="22"/>
  <c r="J85"/>
  <c r="I84"/>
  <c r="H84"/>
  <c r="G84"/>
  <c r="F84"/>
  <c r="J84" s="1"/>
  <c r="E84"/>
  <c r="D84"/>
  <c r="J83"/>
  <c r="J82"/>
  <c r="J81"/>
  <c r="I80"/>
  <c r="H80"/>
  <c r="G80"/>
  <c r="F80"/>
  <c r="F79" s="1"/>
  <c r="J79" s="1"/>
  <c r="E80"/>
  <c r="D80"/>
  <c r="I79"/>
  <c r="H79"/>
  <c r="G79"/>
  <c r="E79"/>
  <c r="D79"/>
  <c r="J78"/>
  <c r="J77"/>
  <c r="J76"/>
  <c r="J75"/>
  <c r="I74"/>
  <c r="H74"/>
  <c r="G74"/>
  <c r="F74"/>
  <c r="J74" s="1"/>
  <c r="E74"/>
  <c r="D74"/>
  <c r="J73"/>
  <c r="J72"/>
  <c r="J71"/>
  <c r="J70"/>
  <c r="J69"/>
  <c r="I68"/>
  <c r="H68"/>
  <c r="G68"/>
  <c r="F68"/>
  <c r="J68" s="1"/>
  <c r="E68"/>
  <c r="D68"/>
  <c r="J67"/>
  <c r="J66"/>
  <c r="I65"/>
  <c r="I60" s="1"/>
  <c r="I59" s="1"/>
  <c r="H65"/>
  <c r="H60" s="1"/>
  <c r="H59" s="1"/>
  <c r="G65"/>
  <c r="G60" s="1"/>
  <c r="G59" s="1"/>
  <c r="F65"/>
  <c r="J65" s="1"/>
  <c r="E65"/>
  <c r="E60" s="1"/>
  <c r="E59" s="1"/>
  <c r="D65"/>
  <c r="D60" s="1"/>
  <c r="D59" s="1"/>
  <c r="J64"/>
  <c r="J63"/>
  <c r="I62"/>
  <c r="H62"/>
  <c r="G62"/>
  <c r="F62"/>
  <c r="J62" s="1"/>
  <c r="E62"/>
  <c r="D62"/>
  <c r="J61"/>
  <c r="F60"/>
  <c r="F59" s="1"/>
  <c r="J58"/>
  <c r="J57"/>
  <c r="J56"/>
  <c r="J55"/>
  <c r="I54"/>
  <c r="H54"/>
  <c r="G54"/>
  <c r="F54"/>
  <c r="J54" s="1"/>
  <c r="D54"/>
  <c r="J53"/>
  <c r="J52"/>
  <c r="J51"/>
  <c r="I50"/>
  <c r="H50"/>
  <c r="G50"/>
  <c r="F50"/>
  <c r="J50" s="1"/>
  <c r="E50"/>
  <c r="D50"/>
  <c r="J49"/>
  <c r="J48"/>
  <c r="I47"/>
  <c r="H47"/>
  <c r="G47"/>
  <c r="F47"/>
  <c r="J47" s="1"/>
  <c r="E47"/>
  <c r="D47"/>
  <c r="J46"/>
  <c r="J45"/>
  <c r="I44"/>
  <c r="H44"/>
  <c r="G44"/>
  <c r="F44"/>
  <c r="J44" s="1"/>
  <c r="D44"/>
  <c r="J43"/>
  <c r="J42"/>
  <c r="J41"/>
  <c r="J40"/>
  <c r="J39"/>
  <c r="J38"/>
  <c r="I37"/>
  <c r="H37"/>
  <c r="G37"/>
  <c r="F37"/>
  <c r="J37" s="1"/>
  <c r="D37"/>
  <c r="J36"/>
  <c r="J35"/>
  <c r="J34"/>
  <c r="J33"/>
  <c r="J32"/>
  <c r="J31"/>
  <c r="I30"/>
  <c r="H30"/>
  <c r="G30"/>
  <c r="F30"/>
  <c r="J30" s="1"/>
  <c r="D30"/>
  <c r="J29"/>
  <c r="J28"/>
  <c r="J27"/>
  <c r="I26"/>
  <c r="H26"/>
  <c r="H25" s="1"/>
  <c r="H24" s="1"/>
  <c r="H23" s="1"/>
  <c r="G26"/>
  <c r="G25" s="1"/>
  <c r="G24" s="1"/>
  <c r="G23" s="1"/>
  <c r="F26"/>
  <c r="J26" s="1"/>
  <c r="D26"/>
  <c r="I25"/>
  <c r="I24" s="1"/>
  <c r="F25"/>
  <c r="J25" s="1"/>
  <c r="D25"/>
  <c r="D24" s="1"/>
  <c r="D23" s="1"/>
  <c r="E23"/>
  <c r="J87" i="23"/>
  <c r="J85"/>
  <c r="J84"/>
  <c r="I84"/>
  <c r="H84"/>
  <c r="G84"/>
  <c r="F84"/>
  <c r="E84"/>
  <c r="D84"/>
  <c r="J83"/>
  <c r="J82"/>
  <c r="J81"/>
  <c r="I80"/>
  <c r="H80"/>
  <c r="H79" s="1"/>
  <c r="G80"/>
  <c r="F80"/>
  <c r="J80" s="1"/>
  <c r="E80"/>
  <c r="D80"/>
  <c r="D79" s="1"/>
  <c r="I79"/>
  <c r="G79"/>
  <c r="F79"/>
  <c r="J79" s="1"/>
  <c r="E79"/>
  <c r="J78"/>
  <c r="J77"/>
  <c r="J76"/>
  <c r="J75"/>
  <c r="I74"/>
  <c r="H74"/>
  <c r="G74"/>
  <c r="F74"/>
  <c r="J74" s="1"/>
  <c r="E74"/>
  <c r="D74"/>
  <c r="J73"/>
  <c r="J72"/>
  <c r="J71"/>
  <c r="J70"/>
  <c r="J69"/>
  <c r="I68"/>
  <c r="I60" s="1"/>
  <c r="I59" s="1"/>
  <c r="H68"/>
  <c r="G68"/>
  <c r="F68"/>
  <c r="J68" s="1"/>
  <c r="E68"/>
  <c r="E60" s="1"/>
  <c r="E59" s="1"/>
  <c r="D68"/>
  <c r="J67"/>
  <c r="J66"/>
  <c r="I65"/>
  <c r="H65"/>
  <c r="G65"/>
  <c r="G60" s="1"/>
  <c r="G59" s="1"/>
  <c r="F65"/>
  <c r="J65" s="1"/>
  <c r="E65"/>
  <c r="D65"/>
  <c r="J64"/>
  <c r="J63"/>
  <c r="I62"/>
  <c r="H62"/>
  <c r="G62"/>
  <c r="F62"/>
  <c r="J62" s="1"/>
  <c r="E62"/>
  <c r="D62"/>
  <c r="J61"/>
  <c r="H60"/>
  <c r="H59" s="1"/>
  <c r="D60"/>
  <c r="D59" s="1"/>
  <c r="J58"/>
  <c r="J57"/>
  <c r="J56"/>
  <c r="J55"/>
  <c r="I54"/>
  <c r="H54"/>
  <c r="G54"/>
  <c r="F54"/>
  <c r="J54" s="1"/>
  <c r="D54"/>
  <c r="J53"/>
  <c r="J52"/>
  <c r="J51"/>
  <c r="I50"/>
  <c r="H50"/>
  <c r="G50"/>
  <c r="F50"/>
  <c r="J50" s="1"/>
  <c r="E50"/>
  <c r="D50"/>
  <c r="J49"/>
  <c r="J48"/>
  <c r="I47"/>
  <c r="H47"/>
  <c r="G47"/>
  <c r="F47"/>
  <c r="J47" s="1"/>
  <c r="E47"/>
  <c r="D47"/>
  <c r="J46"/>
  <c r="J45"/>
  <c r="I44"/>
  <c r="H44"/>
  <c r="G44"/>
  <c r="F44"/>
  <c r="J44" s="1"/>
  <c r="D44"/>
  <c r="J43"/>
  <c r="J42"/>
  <c r="J41"/>
  <c r="J40"/>
  <c r="J39"/>
  <c r="J38"/>
  <c r="I37"/>
  <c r="H37"/>
  <c r="G37"/>
  <c r="F37"/>
  <c r="J37" s="1"/>
  <c r="D37"/>
  <c r="J36"/>
  <c r="J35"/>
  <c r="J34"/>
  <c r="J33"/>
  <c r="J32"/>
  <c r="J31"/>
  <c r="I30"/>
  <c r="H30"/>
  <c r="G30"/>
  <c r="F30"/>
  <c r="J30" s="1"/>
  <c r="D30"/>
  <c r="J29"/>
  <c r="J28"/>
  <c r="J27"/>
  <c r="I26"/>
  <c r="I25" s="1"/>
  <c r="I24" s="1"/>
  <c r="I23" s="1"/>
  <c r="H26"/>
  <c r="G26"/>
  <c r="F26"/>
  <c r="F25" s="1"/>
  <c r="D26"/>
  <c r="D25" s="1"/>
  <c r="D24" s="1"/>
  <c r="D23" s="1"/>
  <c r="H25"/>
  <c r="H24" s="1"/>
  <c r="G25"/>
  <c r="G24" s="1"/>
  <c r="G23" s="1"/>
  <c r="E23"/>
  <c r="M84" i="96"/>
  <c r="N83"/>
  <c r="L83"/>
  <c r="K83"/>
  <c r="J83"/>
  <c r="I83"/>
  <c r="H83"/>
  <c r="G83"/>
  <c r="F83"/>
  <c r="E83"/>
  <c r="D83"/>
  <c r="M82"/>
  <c r="M81"/>
  <c r="M80"/>
  <c r="N79"/>
  <c r="N78" s="1"/>
  <c r="L79"/>
  <c r="L78" s="1"/>
  <c r="K79"/>
  <c r="J79"/>
  <c r="J78" s="1"/>
  <c r="I79"/>
  <c r="I78" s="1"/>
  <c r="H79"/>
  <c r="H78" s="1"/>
  <c r="G79"/>
  <c r="F79"/>
  <c r="M79" s="1"/>
  <c r="E79"/>
  <c r="E78" s="1"/>
  <c r="D79"/>
  <c r="D78" s="1"/>
  <c r="K78"/>
  <c r="G78"/>
  <c r="M77"/>
  <c r="M76"/>
  <c r="M75"/>
  <c r="M74"/>
  <c r="N73"/>
  <c r="L73"/>
  <c r="K73"/>
  <c r="J73"/>
  <c r="I73"/>
  <c r="H73"/>
  <c r="G73"/>
  <c r="F73"/>
  <c r="E73"/>
  <c r="D73"/>
  <c r="M72"/>
  <c r="M71"/>
  <c r="M70"/>
  <c r="M69"/>
  <c r="M68"/>
  <c r="N67"/>
  <c r="L67"/>
  <c r="K67"/>
  <c r="J67"/>
  <c r="I67"/>
  <c r="H67"/>
  <c r="G67"/>
  <c r="F67"/>
  <c r="M67" s="1"/>
  <c r="E67"/>
  <c r="D67"/>
  <c r="M66"/>
  <c r="M65"/>
  <c r="N64"/>
  <c r="L64"/>
  <c r="K64"/>
  <c r="J64"/>
  <c r="I64"/>
  <c r="H64"/>
  <c r="G64"/>
  <c r="F64"/>
  <c r="M64" s="1"/>
  <c r="E64"/>
  <c r="D64"/>
  <c r="M63"/>
  <c r="M62"/>
  <c r="N61"/>
  <c r="L61"/>
  <c r="K61"/>
  <c r="J61"/>
  <c r="I61"/>
  <c r="H61"/>
  <c r="G61"/>
  <c r="F61"/>
  <c r="M61" s="1"/>
  <c r="E61"/>
  <c r="D61"/>
  <c r="M60"/>
  <c r="L59"/>
  <c r="H59"/>
  <c r="D59"/>
  <c r="M57"/>
  <c r="M56"/>
  <c r="M55"/>
  <c r="M54"/>
  <c r="N53"/>
  <c r="L53"/>
  <c r="K53"/>
  <c r="J53"/>
  <c r="I53"/>
  <c r="H53"/>
  <c r="G53"/>
  <c r="F53"/>
  <c r="D53"/>
  <c r="M52"/>
  <c r="M51"/>
  <c r="M50"/>
  <c r="N49"/>
  <c r="L49"/>
  <c r="K49"/>
  <c r="J49"/>
  <c r="I49"/>
  <c r="H49"/>
  <c r="G49"/>
  <c r="F49"/>
  <c r="E49"/>
  <c r="D49"/>
  <c r="M48"/>
  <c r="M47"/>
  <c r="N46"/>
  <c r="L46"/>
  <c r="K46"/>
  <c r="J46"/>
  <c r="I46"/>
  <c r="H46"/>
  <c r="G46"/>
  <c r="F46"/>
  <c r="E46"/>
  <c r="D46"/>
  <c r="M45"/>
  <c r="M44"/>
  <c r="N43"/>
  <c r="N29" s="1"/>
  <c r="L43"/>
  <c r="K43"/>
  <c r="J43"/>
  <c r="I43"/>
  <c r="H43"/>
  <c r="G43"/>
  <c r="F43"/>
  <c r="D43"/>
  <c r="D29" s="1"/>
  <c r="M42"/>
  <c r="M41"/>
  <c r="M40"/>
  <c r="M39"/>
  <c r="M38"/>
  <c r="M37"/>
  <c r="N36"/>
  <c r="L36"/>
  <c r="K36"/>
  <c r="K29" s="1"/>
  <c r="J36"/>
  <c r="J29" s="1"/>
  <c r="I36"/>
  <c r="H36"/>
  <c r="G36"/>
  <c r="G29" s="1"/>
  <c r="F36"/>
  <c r="D36"/>
  <c r="M35"/>
  <c r="M34"/>
  <c r="M33"/>
  <c r="M32"/>
  <c r="M31"/>
  <c r="M30"/>
  <c r="I29"/>
  <c r="F29"/>
  <c r="M28"/>
  <c r="M27"/>
  <c r="M26"/>
  <c r="N25"/>
  <c r="N24" s="1"/>
  <c r="L25"/>
  <c r="K25"/>
  <c r="J25"/>
  <c r="J24" s="1"/>
  <c r="I25"/>
  <c r="I24" s="1"/>
  <c r="H25"/>
  <c r="G25"/>
  <c r="G24" s="1"/>
  <c r="F25"/>
  <c r="F24" s="1"/>
  <c r="D25"/>
  <c r="D24" s="1"/>
  <c r="L24"/>
  <c r="K24"/>
  <c r="H24"/>
  <c r="E21"/>
  <c r="I23" i="22" l="1"/>
  <c r="J59"/>
  <c r="F24"/>
  <c r="J60"/>
  <c r="J80"/>
  <c r="H23" i="23"/>
  <c r="J25"/>
  <c r="F24"/>
  <c r="J26"/>
  <c r="F60"/>
  <c r="J23" i="96"/>
  <c r="J21" s="1"/>
  <c r="H29"/>
  <c r="L29"/>
  <c r="L58"/>
  <c r="F78"/>
  <c r="M78" s="1"/>
  <c r="D58"/>
  <c r="I23"/>
  <c r="I21" s="1"/>
  <c r="N23"/>
  <c r="H58"/>
  <c r="M73"/>
  <c r="H23"/>
  <c r="J59"/>
  <c r="J58" s="1"/>
  <c r="G23"/>
  <c r="E59"/>
  <c r="E58" s="1"/>
  <c r="N59"/>
  <c r="N58" s="1"/>
  <c r="N21" s="1"/>
  <c r="K23"/>
  <c r="M43"/>
  <c r="G59"/>
  <c r="G58" s="1"/>
  <c r="G21" s="1"/>
  <c r="K59"/>
  <c r="K58" s="1"/>
  <c r="M83"/>
  <c r="D23"/>
  <c r="D21" s="1"/>
  <c r="M29"/>
  <c r="I59"/>
  <c r="I58" s="1"/>
  <c r="L23"/>
  <c r="L21" s="1"/>
  <c r="M36"/>
  <c r="M46"/>
  <c r="M49"/>
  <c r="M53"/>
  <c r="F23"/>
  <c r="M24"/>
  <c r="M25"/>
  <c r="F59"/>
  <c r="F23" i="22" l="1"/>
  <c r="J23" s="1"/>
  <c r="J24"/>
  <c r="F23" i="23"/>
  <c r="J23" s="1"/>
  <c r="J24"/>
  <c r="J60"/>
  <c r="F59"/>
  <c r="J59" s="1"/>
  <c r="H21" i="96"/>
  <c r="K21"/>
  <c r="M59"/>
  <c r="F58"/>
  <c r="M58" s="1"/>
  <c r="M23"/>
  <c r="F21" l="1"/>
  <c r="M21" s="1"/>
  <c r="G84" i="88" l="1"/>
  <c r="G80"/>
  <c r="G79" s="1"/>
  <c r="G74"/>
  <c r="G68"/>
  <c r="G65"/>
  <c r="G62"/>
  <c r="G54"/>
  <c r="G50"/>
  <c r="G47"/>
  <c r="G44"/>
  <c r="G37"/>
  <c r="G26"/>
  <c r="G25" s="1"/>
  <c r="N84"/>
  <c r="N80"/>
  <c r="N79" s="1"/>
  <c r="N74"/>
  <c r="N68"/>
  <c r="N65"/>
  <c r="N62"/>
  <c r="N54"/>
  <c r="N50"/>
  <c r="N47"/>
  <c r="N44"/>
  <c r="N37"/>
  <c r="N26"/>
  <c r="N25" s="1"/>
  <c r="M38"/>
  <c r="M39"/>
  <c r="M40"/>
  <c r="M41"/>
  <c r="M42"/>
  <c r="M43"/>
  <c r="M45"/>
  <c r="M46"/>
  <c r="M48"/>
  <c r="M49"/>
  <c r="M51"/>
  <c r="M52"/>
  <c r="M53"/>
  <c r="M55"/>
  <c r="M56"/>
  <c r="M57"/>
  <c r="M58"/>
  <c r="M61"/>
  <c r="M63"/>
  <c r="M64"/>
  <c r="M66"/>
  <c r="M67"/>
  <c r="M69"/>
  <c r="M70"/>
  <c r="M71"/>
  <c r="M72"/>
  <c r="M73"/>
  <c r="M75"/>
  <c r="M76"/>
  <c r="M77"/>
  <c r="M78"/>
  <c r="M81"/>
  <c r="M82"/>
  <c r="M83"/>
  <c r="M85"/>
  <c r="M27"/>
  <c r="M28"/>
  <c r="M29"/>
  <c r="M31"/>
  <c r="M32"/>
  <c r="M33"/>
  <c r="M34"/>
  <c r="M35"/>
  <c r="M36"/>
  <c r="F26"/>
  <c r="F25" s="1"/>
  <c r="F37"/>
  <c r="F44"/>
  <c r="F47"/>
  <c r="F50"/>
  <c r="F54"/>
  <c r="F62"/>
  <c r="F65"/>
  <c r="F68"/>
  <c r="F74"/>
  <c r="F80"/>
  <c r="F79" s="1"/>
  <c r="F84"/>
  <c r="K26"/>
  <c r="K25" s="1"/>
  <c r="K37"/>
  <c r="K44"/>
  <c r="K47"/>
  <c r="K50"/>
  <c r="K54"/>
  <c r="K62"/>
  <c r="K65"/>
  <c r="K68"/>
  <c r="K74"/>
  <c r="K80"/>
  <c r="K79" s="1"/>
  <c r="K84"/>
  <c r="A1997" i="328"/>
  <c r="B1997"/>
  <c r="C1997"/>
  <c r="D1997"/>
  <c r="F1997"/>
  <c r="G1997"/>
  <c r="H1997"/>
  <c r="I1997"/>
  <c r="K1997"/>
  <c r="L1997"/>
  <c r="M1997"/>
  <c r="N1997"/>
  <c r="O1997"/>
  <c r="P1997"/>
  <c r="R1997"/>
  <c r="S1997"/>
  <c r="T1997"/>
  <c r="A1939"/>
  <c r="B1939"/>
  <c r="C1939"/>
  <c r="D1939"/>
  <c r="F1939"/>
  <c r="G1939"/>
  <c r="H1939"/>
  <c r="I1939"/>
  <c r="K1939"/>
  <c r="L1939"/>
  <c r="M1939"/>
  <c r="N1939"/>
  <c r="O1939"/>
  <c r="P1939"/>
  <c r="R1939"/>
  <c r="S1939"/>
  <c r="T1939"/>
  <c r="A1881"/>
  <c r="B1881"/>
  <c r="C1881"/>
  <c r="D1881"/>
  <c r="F1881"/>
  <c r="G1881"/>
  <c r="H1881"/>
  <c r="I1881"/>
  <c r="K1881"/>
  <c r="L1881"/>
  <c r="M1881"/>
  <c r="N1881"/>
  <c r="O1881"/>
  <c r="P1881"/>
  <c r="R1881"/>
  <c r="S1881"/>
  <c r="T1881"/>
  <c r="A1823"/>
  <c r="B1823"/>
  <c r="C1823"/>
  <c r="D1823"/>
  <c r="F1823"/>
  <c r="G1823"/>
  <c r="H1823"/>
  <c r="I1823"/>
  <c r="K1823"/>
  <c r="L1823"/>
  <c r="M1823"/>
  <c r="N1823"/>
  <c r="O1823"/>
  <c r="P1823"/>
  <c r="R1823"/>
  <c r="S1823"/>
  <c r="T1823"/>
  <c r="A1765"/>
  <c r="B1765"/>
  <c r="C1765"/>
  <c r="D1765"/>
  <c r="F1765"/>
  <c r="G1765"/>
  <c r="H1765"/>
  <c r="I1765"/>
  <c r="K1765"/>
  <c r="L1765"/>
  <c r="M1765"/>
  <c r="N1765"/>
  <c r="O1765"/>
  <c r="P1765"/>
  <c r="R1765"/>
  <c r="S1765"/>
  <c r="T1765"/>
  <c r="A1707"/>
  <c r="B1707"/>
  <c r="C1707"/>
  <c r="D1707"/>
  <c r="F1707"/>
  <c r="G1707"/>
  <c r="H1707"/>
  <c r="I1707"/>
  <c r="K1707"/>
  <c r="L1707"/>
  <c r="M1707"/>
  <c r="N1707"/>
  <c r="O1707"/>
  <c r="P1707"/>
  <c r="R1707"/>
  <c r="S1707"/>
  <c r="T1707"/>
  <c r="A1649"/>
  <c r="B1649"/>
  <c r="C1649"/>
  <c r="D1649"/>
  <c r="F1649"/>
  <c r="G1649"/>
  <c r="H1649"/>
  <c r="I1649"/>
  <c r="K1649"/>
  <c r="L1649"/>
  <c r="M1649"/>
  <c r="N1649"/>
  <c r="O1649"/>
  <c r="P1649"/>
  <c r="R1649"/>
  <c r="S1649"/>
  <c r="T1649"/>
  <c r="A1591"/>
  <c r="B1591"/>
  <c r="C1591"/>
  <c r="D1591"/>
  <c r="F1591"/>
  <c r="G1591"/>
  <c r="H1591"/>
  <c r="I1591"/>
  <c r="K1591"/>
  <c r="L1591"/>
  <c r="M1591"/>
  <c r="N1591"/>
  <c r="O1591"/>
  <c r="P1591"/>
  <c r="R1591"/>
  <c r="S1591"/>
  <c r="T1591"/>
  <c r="A1533"/>
  <c r="B1533"/>
  <c r="C1533"/>
  <c r="D1533"/>
  <c r="F1533"/>
  <c r="G1533"/>
  <c r="H1533"/>
  <c r="I1533"/>
  <c r="K1533"/>
  <c r="L1533"/>
  <c r="M1533"/>
  <c r="N1533"/>
  <c r="O1533"/>
  <c r="P1533"/>
  <c r="R1533"/>
  <c r="S1533"/>
  <c r="T1533"/>
  <c r="A1475"/>
  <c r="B1475"/>
  <c r="C1475"/>
  <c r="D1475"/>
  <c r="F1475"/>
  <c r="G1475"/>
  <c r="H1475"/>
  <c r="I1475"/>
  <c r="K1475"/>
  <c r="L1475"/>
  <c r="M1475"/>
  <c r="N1475"/>
  <c r="O1475"/>
  <c r="P1475"/>
  <c r="R1475"/>
  <c r="S1475"/>
  <c r="T1475"/>
  <c r="A1417"/>
  <c r="B1417"/>
  <c r="C1417"/>
  <c r="D1417"/>
  <c r="F1417"/>
  <c r="G1417"/>
  <c r="H1417"/>
  <c r="I1417"/>
  <c r="K1417"/>
  <c r="L1417"/>
  <c r="M1417"/>
  <c r="N1417"/>
  <c r="O1417"/>
  <c r="P1417"/>
  <c r="R1417"/>
  <c r="S1417"/>
  <c r="T1417"/>
  <c r="A1359"/>
  <c r="B1359"/>
  <c r="C1359"/>
  <c r="D1359"/>
  <c r="F1359"/>
  <c r="G1359"/>
  <c r="H1359"/>
  <c r="I1359"/>
  <c r="K1359"/>
  <c r="L1359"/>
  <c r="M1359"/>
  <c r="N1359"/>
  <c r="O1359"/>
  <c r="P1359"/>
  <c r="R1359"/>
  <c r="S1359"/>
  <c r="T1359"/>
  <c r="A1301"/>
  <c r="B1301"/>
  <c r="C1301"/>
  <c r="D1301"/>
  <c r="F1301"/>
  <c r="G1301"/>
  <c r="H1301"/>
  <c r="I1301"/>
  <c r="K1301"/>
  <c r="L1301"/>
  <c r="M1301"/>
  <c r="N1301"/>
  <c r="O1301"/>
  <c r="P1301"/>
  <c r="R1301"/>
  <c r="S1301"/>
  <c r="T1301"/>
  <c r="A1243"/>
  <c r="B1243"/>
  <c r="C1243"/>
  <c r="D1243"/>
  <c r="F1243"/>
  <c r="G1243"/>
  <c r="H1243"/>
  <c r="I1243"/>
  <c r="K1243"/>
  <c r="L1243"/>
  <c r="M1243"/>
  <c r="N1243"/>
  <c r="O1243"/>
  <c r="P1243"/>
  <c r="R1243"/>
  <c r="S1243"/>
  <c r="T1243"/>
  <c r="A1185"/>
  <c r="B1185"/>
  <c r="C1185"/>
  <c r="D1185"/>
  <c r="F1185"/>
  <c r="G1185"/>
  <c r="H1185"/>
  <c r="I1185"/>
  <c r="K1185"/>
  <c r="L1185"/>
  <c r="M1185"/>
  <c r="N1185"/>
  <c r="O1185"/>
  <c r="P1185"/>
  <c r="R1185"/>
  <c r="S1185"/>
  <c r="T1185"/>
  <c r="A1127"/>
  <c r="B1127"/>
  <c r="C1127"/>
  <c r="D1127"/>
  <c r="F1127"/>
  <c r="G1127"/>
  <c r="H1127"/>
  <c r="I1127"/>
  <c r="K1127"/>
  <c r="L1127"/>
  <c r="M1127"/>
  <c r="N1127"/>
  <c r="O1127"/>
  <c r="P1127"/>
  <c r="R1127"/>
  <c r="S1127"/>
  <c r="T1127"/>
  <c r="A1069"/>
  <c r="B1069"/>
  <c r="C1069"/>
  <c r="D1069"/>
  <c r="F1069"/>
  <c r="G1069"/>
  <c r="H1069"/>
  <c r="I1069"/>
  <c r="K1069"/>
  <c r="L1069"/>
  <c r="M1069"/>
  <c r="N1069"/>
  <c r="O1069"/>
  <c r="P1069"/>
  <c r="R1069"/>
  <c r="S1069"/>
  <c r="T1069"/>
  <c r="A1011"/>
  <c r="B1011"/>
  <c r="C1011"/>
  <c r="D1011"/>
  <c r="F1011"/>
  <c r="G1011"/>
  <c r="H1011"/>
  <c r="I1011"/>
  <c r="K1011"/>
  <c r="L1011"/>
  <c r="M1011"/>
  <c r="N1011"/>
  <c r="O1011"/>
  <c r="P1011"/>
  <c r="R1011"/>
  <c r="S1011"/>
  <c r="T1011"/>
  <c r="A953"/>
  <c r="B953"/>
  <c r="C953"/>
  <c r="D953"/>
  <c r="F953"/>
  <c r="G953"/>
  <c r="H953"/>
  <c r="I953"/>
  <c r="K953"/>
  <c r="L953"/>
  <c r="M953"/>
  <c r="N953"/>
  <c r="O953"/>
  <c r="P953"/>
  <c r="R953"/>
  <c r="S953"/>
  <c r="T953"/>
  <c r="A895"/>
  <c r="B895"/>
  <c r="C895"/>
  <c r="D895"/>
  <c r="F895"/>
  <c r="G895"/>
  <c r="H895"/>
  <c r="I895"/>
  <c r="K895"/>
  <c r="L895"/>
  <c r="M895"/>
  <c r="N895"/>
  <c r="O895"/>
  <c r="P895"/>
  <c r="R895"/>
  <c r="S895"/>
  <c r="T895"/>
  <c r="A837"/>
  <c r="B837"/>
  <c r="C837"/>
  <c r="D837"/>
  <c r="F837"/>
  <c r="G837"/>
  <c r="H837"/>
  <c r="I837"/>
  <c r="K837"/>
  <c r="L837"/>
  <c r="M837"/>
  <c r="N837"/>
  <c r="O837"/>
  <c r="P837"/>
  <c r="R837"/>
  <c r="S837"/>
  <c r="T837"/>
  <c r="A779"/>
  <c r="B779"/>
  <c r="C779"/>
  <c r="D779"/>
  <c r="F779"/>
  <c r="G779"/>
  <c r="H779"/>
  <c r="I779"/>
  <c r="K779"/>
  <c r="L779"/>
  <c r="M779"/>
  <c r="N779"/>
  <c r="O779"/>
  <c r="P779"/>
  <c r="R779"/>
  <c r="S779"/>
  <c r="T779"/>
  <c r="A721"/>
  <c r="B721"/>
  <c r="C721"/>
  <c r="D721"/>
  <c r="F721"/>
  <c r="G721"/>
  <c r="H721"/>
  <c r="I721"/>
  <c r="K721"/>
  <c r="L721"/>
  <c r="M721"/>
  <c r="N721"/>
  <c r="O721"/>
  <c r="P721"/>
  <c r="R721"/>
  <c r="S721"/>
  <c r="T721"/>
  <c r="A663"/>
  <c r="B663"/>
  <c r="C663"/>
  <c r="D663"/>
  <c r="F663"/>
  <c r="G663"/>
  <c r="H663"/>
  <c r="I663"/>
  <c r="K663"/>
  <c r="L663"/>
  <c r="M663"/>
  <c r="N663"/>
  <c r="O663"/>
  <c r="P663"/>
  <c r="R663"/>
  <c r="S663"/>
  <c r="T663"/>
  <c r="A605"/>
  <c r="B605"/>
  <c r="C605"/>
  <c r="D605"/>
  <c r="F605"/>
  <c r="G605"/>
  <c r="H605"/>
  <c r="I605"/>
  <c r="K605"/>
  <c r="L605"/>
  <c r="M605"/>
  <c r="N605"/>
  <c r="O605"/>
  <c r="P605"/>
  <c r="R605"/>
  <c r="S605"/>
  <c r="T605"/>
  <c r="A547"/>
  <c r="B547"/>
  <c r="C547"/>
  <c r="D547"/>
  <c r="F547"/>
  <c r="G547"/>
  <c r="H547"/>
  <c r="I547"/>
  <c r="K547"/>
  <c r="L547"/>
  <c r="M547"/>
  <c r="N547"/>
  <c r="O547"/>
  <c r="P547"/>
  <c r="R547"/>
  <c r="S547"/>
  <c r="T547"/>
  <c r="A489"/>
  <c r="B489"/>
  <c r="C489"/>
  <c r="D489"/>
  <c r="F489"/>
  <c r="G489"/>
  <c r="H489"/>
  <c r="I489"/>
  <c r="K489"/>
  <c r="L489"/>
  <c r="M489"/>
  <c r="N489"/>
  <c r="O489"/>
  <c r="P489"/>
  <c r="R489"/>
  <c r="S489"/>
  <c r="T489"/>
  <c r="A431"/>
  <c r="B431"/>
  <c r="C431"/>
  <c r="D431"/>
  <c r="F431"/>
  <c r="G431"/>
  <c r="H431"/>
  <c r="I431"/>
  <c r="K431"/>
  <c r="L431"/>
  <c r="M431"/>
  <c r="N431"/>
  <c r="O431"/>
  <c r="P431"/>
  <c r="R431"/>
  <c r="S431"/>
  <c r="T431"/>
  <c r="A373"/>
  <c r="B373"/>
  <c r="C373"/>
  <c r="D373"/>
  <c r="F373"/>
  <c r="G373"/>
  <c r="H373"/>
  <c r="I373"/>
  <c r="K373"/>
  <c r="L373"/>
  <c r="M373"/>
  <c r="N373"/>
  <c r="O373"/>
  <c r="P373"/>
  <c r="R373"/>
  <c r="S373"/>
  <c r="T373"/>
  <c r="A315"/>
  <c r="B315"/>
  <c r="C315"/>
  <c r="D315"/>
  <c r="F315"/>
  <c r="G315"/>
  <c r="H315"/>
  <c r="I315"/>
  <c r="K315"/>
  <c r="L315"/>
  <c r="M315"/>
  <c r="N315"/>
  <c r="O315"/>
  <c r="P315"/>
  <c r="R315"/>
  <c r="S315"/>
  <c r="T315"/>
  <c r="A257"/>
  <c r="B257"/>
  <c r="C257"/>
  <c r="D257"/>
  <c r="F257"/>
  <c r="G257"/>
  <c r="H257"/>
  <c r="I257"/>
  <c r="K257"/>
  <c r="L257"/>
  <c r="M257"/>
  <c r="N257"/>
  <c r="O257"/>
  <c r="P257"/>
  <c r="R257"/>
  <c r="S257"/>
  <c r="T257"/>
  <c r="A199"/>
  <c r="B199"/>
  <c r="C199"/>
  <c r="D199"/>
  <c r="F199"/>
  <c r="G199"/>
  <c r="H199"/>
  <c r="I199"/>
  <c r="K199"/>
  <c r="L199"/>
  <c r="M199"/>
  <c r="N199"/>
  <c r="O199"/>
  <c r="P199"/>
  <c r="R199"/>
  <c r="S199"/>
  <c r="T199"/>
  <c r="A141"/>
  <c r="B141"/>
  <c r="C141"/>
  <c r="D141"/>
  <c r="F141"/>
  <c r="G141"/>
  <c r="H141"/>
  <c r="I141"/>
  <c r="K141"/>
  <c r="L141"/>
  <c r="M141"/>
  <c r="N141"/>
  <c r="O141"/>
  <c r="P141"/>
  <c r="R141"/>
  <c r="S141"/>
  <c r="T141"/>
  <c r="A83"/>
  <c r="B83"/>
  <c r="C83"/>
  <c r="D83"/>
  <c r="F83"/>
  <c r="G83"/>
  <c r="H83"/>
  <c r="I83"/>
  <c r="K83"/>
  <c r="L83"/>
  <c r="M83"/>
  <c r="N83"/>
  <c r="O83"/>
  <c r="P83"/>
  <c r="R83"/>
  <c r="S83"/>
  <c r="T83"/>
  <c r="A25"/>
  <c r="B25"/>
  <c r="C25"/>
  <c r="D25"/>
  <c r="F25"/>
  <c r="G25"/>
  <c r="H25"/>
  <c r="I25"/>
  <c r="K25"/>
  <c r="L25"/>
  <c r="M25"/>
  <c r="N25"/>
  <c r="O25"/>
  <c r="P25"/>
  <c r="R25"/>
  <c r="S25"/>
  <c r="T25"/>
  <c r="A2817" i="327"/>
  <c r="B2817"/>
  <c r="C2817"/>
  <c r="D2817"/>
  <c r="F2817"/>
  <c r="G2817"/>
  <c r="H2817"/>
  <c r="I2817"/>
  <c r="K2817"/>
  <c r="L2817"/>
  <c r="M2817"/>
  <c r="N2817"/>
  <c r="O2817"/>
  <c r="P2817"/>
  <c r="R2817"/>
  <c r="S2817"/>
  <c r="T2817"/>
  <c r="A2760"/>
  <c r="B2760"/>
  <c r="C2760"/>
  <c r="D2760"/>
  <c r="F2760"/>
  <c r="G2760"/>
  <c r="H2760"/>
  <c r="I2760"/>
  <c r="K2760"/>
  <c r="L2760"/>
  <c r="M2760"/>
  <c r="N2760"/>
  <c r="O2760"/>
  <c r="P2760"/>
  <c r="R2760"/>
  <c r="S2760"/>
  <c r="T2760"/>
  <c r="A2703"/>
  <c r="B2703"/>
  <c r="C2703"/>
  <c r="D2703"/>
  <c r="F2703"/>
  <c r="G2703"/>
  <c r="H2703"/>
  <c r="I2703"/>
  <c r="K2703"/>
  <c r="L2703"/>
  <c r="M2703"/>
  <c r="N2703"/>
  <c r="O2703"/>
  <c r="P2703"/>
  <c r="R2703"/>
  <c r="S2703"/>
  <c r="T2703"/>
  <c r="A2646"/>
  <c r="B2646"/>
  <c r="C2646"/>
  <c r="D2646"/>
  <c r="F2646"/>
  <c r="G2646"/>
  <c r="H2646"/>
  <c r="I2646"/>
  <c r="K2646"/>
  <c r="L2646"/>
  <c r="M2646"/>
  <c r="N2646"/>
  <c r="O2646"/>
  <c r="P2646"/>
  <c r="R2646"/>
  <c r="S2646"/>
  <c r="T2646"/>
  <c r="A2589"/>
  <c r="B2589"/>
  <c r="C2589"/>
  <c r="D2589"/>
  <c r="F2589"/>
  <c r="G2589"/>
  <c r="H2589"/>
  <c r="I2589"/>
  <c r="K2589"/>
  <c r="L2589"/>
  <c r="M2589"/>
  <c r="N2589"/>
  <c r="O2589"/>
  <c r="P2589"/>
  <c r="R2589"/>
  <c r="S2589"/>
  <c r="T2589"/>
  <c r="A2532"/>
  <c r="B2532"/>
  <c r="C2532"/>
  <c r="D2532"/>
  <c r="F2532"/>
  <c r="G2532"/>
  <c r="H2532"/>
  <c r="I2532"/>
  <c r="K2532"/>
  <c r="L2532"/>
  <c r="M2532"/>
  <c r="N2532"/>
  <c r="O2532"/>
  <c r="P2532"/>
  <c r="R2532"/>
  <c r="S2532"/>
  <c r="T2532"/>
  <c r="A2475"/>
  <c r="B2475"/>
  <c r="C2475"/>
  <c r="D2475"/>
  <c r="F2475"/>
  <c r="G2475"/>
  <c r="H2475"/>
  <c r="I2475"/>
  <c r="K2475"/>
  <c r="L2475"/>
  <c r="M2475"/>
  <c r="N2475"/>
  <c r="O2475"/>
  <c r="P2475"/>
  <c r="R2475"/>
  <c r="S2475"/>
  <c r="T2475"/>
  <c r="A2418"/>
  <c r="B2418"/>
  <c r="C2418"/>
  <c r="D2418"/>
  <c r="F2418"/>
  <c r="G2418"/>
  <c r="H2418"/>
  <c r="I2418"/>
  <c r="K2418"/>
  <c r="L2418"/>
  <c r="M2418"/>
  <c r="N2418"/>
  <c r="O2418"/>
  <c r="P2418"/>
  <c r="R2418"/>
  <c r="S2418"/>
  <c r="T2418"/>
  <c r="A2361"/>
  <c r="B2361"/>
  <c r="C2361"/>
  <c r="D2361"/>
  <c r="F2361"/>
  <c r="G2361"/>
  <c r="H2361"/>
  <c r="I2361"/>
  <c r="K2361"/>
  <c r="L2361"/>
  <c r="M2361"/>
  <c r="N2361"/>
  <c r="O2361"/>
  <c r="P2361"/>
  <c r="R2361"/>
  <c r="S2361"/>
  <c r="T2361"/>
  <c r="A2304"/>
  <c r="B2304"/>
  <c r="C2304"/>
  <c r="D2304"/>
  <c r="F2304"/>
  <c r="G2304"/>
  <c r="H2304"/>
  <c r="I2304"/>
  <c r="K2304"/>
  <c r="L2304"/>
  <c r="M2304"/>
  <c r="N2304"/>
  <c r="O2304"/>
  <c r="P2304"/>
  <c r="R2304"/>
  <c r="S2304"/>
  <c r="T2304"/>
  <c r="A2247"/>
  <c r="B2247"/>
  <c r="C2247"/>
  <c r="D2247"/>
  <c r="F2247"/>
  <c r="G2247"/>
  <c r="H2247"/>
  <c r="I2247"/>
  <c r="K2247"/>
  <c r="L2247"/>
  <c r="M2247"/>
  <c r="N2247"/>
  <c r="O2247"/>
  <c r="P2247"/>
  <c r="R2247"/>
  <c r="S2247"/>
  <c r="T2247"/>
  <c r="A2190"/>
  <c r="B2190"/>
  <c r="C2190"/>
  <c r="D2190"/>
  <c r="F2190"/>
  <c r="G2190"/>
  <c r="H2190"/>
  <c r="I2190"/>
  <c r="K2190"/>
  <c r="L2190"/>
  <c r="M2190"/>
  <c r="N2190"/>
  <c r="O2190"/>
  <c r="P2190"/>
  <c r="R2190"/>
  <c r="S2190"/>
  <c r="T2190"/>
  <c r="A2133"/>
  <c r="B2133"/>
  <c r="C2133"/>
  <c r="D2133"/>
  <c r="F2133"/>
  <c r="G2133"/>
  <c r="H2133"/>
  <c r="I2133"/>
  <c r="K2133"/>
  <c r="L2133"/>
  <c r="M2133"/>
  <c r="N2133"/>
  <c r="O2133"/>
  <c r="P2133"/>
  <c r="R2133"/>
  <c r="S2133"/>
  <c r="T2133"/>
  <c r="A2076"/>
  <c r="B2076"/>
  <c r="C2076"/>
  <c r="D2076"/>
  <c r="F2076"/>
  <c r="G2076"/>
  <c r="H2076"/>
  <c r="I2076"/>
  <c r="K2076"/>
  <c r="L2076"/>
  <c r="M2076"/>
  <c r="N2076"/>
  <c r="O2076"/>
  <c r="P2076"/>
  <c r="R2076"/>
  <c r="S2076"/>
  <c r="T2076"/>
  <c r="A2019"/>
  <c r="B2019"/>
  <c r="C2019"/>
  <c r="D2019"/>
  <c r="F2019"/>
  <c r="G2019"/>
  <c r="H2019"/>
  <c r="I2019"/>
  <c r="K2019"/>
  <c r="L2019"/>
  <c r="M2019"/>
  <c r="N2019"/>
  <c r="O2019"/>
  <c r="P2019"/>
  <c r="R2019"/>
  <c r="S2019"/>
  <c r="T2019"/>
  <c r="A1962"/>
  <c r="B1962"/>
  <c r="C1962"/>
  <c r="D1962"/>
  <c r="F1962"/>
  <c r="G1962"/>
  <c r="H1962"/>
  <c r="I1962"/>
  <c r="K1962"/>
  <c r="L1962"/>
  <c r="M1962"/>
  <c r="N1962"/>
  <c r="O1962"/>
  <c r="P1962"/>
  <c r="R1962"/>
  <c r="S1962"/>
  <c r="T1962"/>
  <c r="A1905"/>
  <c r="B1905"/>
  <c r="C1905"/>
  <c r="D1905"/>
  <c r="F1905"/>
  <c r="G1905"/>
  <c r="H1905"/>
  <c r="I1905"/>
  <c r="K1905"/>
  <c r="L1905"/>
  <c r="M1905"/>
  <c r="N1905"/>
  <c r="O1905"/>
  <c r="P1905"/>
  <c r="R1905"/>
  <c r="S1905"/>
  <c r="T1905"/>
  <c r="A1848"/>
  <c r="B1848"/>
  <c r="C1848"/>
  <c r="D1848"/>
  <c r="F1848"/>
  <c r="G1848"/>
  <c r="H1848"/>
  <c r="I1848"/>
  <c r="K1848"/>
  <c r="L1848"/>
  <c r="M1848"/>
  <c r="N1848"/>
  <c r="O1848"/>
  <c r="P1848"/>
  <c r="R1848"/>
  <c r="S1848"/>
  <c r="T1848"/>
  <c r="A1791"/>
  <c r="B1791"/>
  <c r="C1791"/>
  <c r="D1791"/>
  <c r="F1791"/>
  <c r="G1791"/>
  <c r="H1791"/>
  <c r="I1791"/>
  <c r="K1791"/>
  <c r="L1791"/>
  <c r="M1791"/>
  <c r="N1791"/>
  <c r="O1791"/>
  <c r="P1791"/>
  <c r="R1791"/>
  <c r="S1791"/>
  <c r="T1791"/>
  <c r="A1734"/>
  <c r="B1734"/>
  <c r="C1734"/>
  <c r="D1734"/>
  <c r="F1734"/>
  <c r="G1734"/>
  <c r="H1734"/>
  <c r="I1734"/>
  <c r="K1734"/>
  <c r="L1734"/>
  <c r="M1734"/>
  <c r="N1734"/>
  <c r="O1734"/>
  <c r="P1734"/>
  <c r="R1734"/>
  <c r="S1734"/>
  <c r="T1734"/>
  <c r="A1677"/>
  <c r="B1677"/>
  <c r="C1677"/>
  <c r="D1677"/>
  <c r="F1677"/>
  <c r="G1677"/>
  <c r="H1677"/>
  <c r="I1677"/>
  <c r="K1677"/>
  <c r="L1677"/>
  <c r="M1677"/>
  <c r="N1677"/>
  <c r="O1677"/>
  <c r="P1677"/>
  <c r="R1677"/>
  <c r="S1677"/>
  <c r="T1677"/>
  <c r="A1620"/>
  <c r="B1620"/>
  <c r="C1620"/>
  <c r="D1620"/>
  <c r="F1620"/>
  <c r="G1620"/>
  <c r="H1620"/>
  <c r="I1620"/>
  <c r="K1620"/>
  <c r="L1620"/>
  <c r="M1620"/>
  <c r="N1620"/>
  <c r="O1620"/>
  <c r="P1620"/>
  <c r="R1620"/>
  <c r="S1620"/>
  <c r="T1620"/>
  <c r="A1563"/>
  <c r="B1563"/>
  <c r="C1563"/>
  <c r="D1563"/>
  <c r="F1563"/>
  <c r="G1563"/>
  <c r="H1563"/>
  <c r="I1563"/>
  <c r="K1563"/>
  <c r="L1563"/>
  <c r="M1563"/>
  <c r="N1563"/>
  <c r="O1563"/>
  <c r="P1563"/>
  <c r="R1563"/>
  <c r="S1563"/>
  <c r="T1563"/>
  <c r="A1506"/>
  <c r="B1506"/>
  <c r="C1506"/>
  <c r="D1506"/>
  <c r="F1506"/>
  <c r="G1506"/>
  <c r="H1506"/>
  <c r="I1506"/>
  <c r="K1506"/>
  <c r="L1506"/>
  <c r="M1506"/>
  <c r="N1506"/>
  <c r="O1506"/>
  <c r="P1506"/>
  <c r="R1506"/>
  <c r="S1506"/>
  <c r="T1506"/>
  <c r="A1449"/>
  <c r="B1449"/>
  <c r="C1449"/>
  <c r="D1449"/>
  <c r="F1449"/>
  <c r="G1449"/>
  <c r="H1449"/>
  <c r="I1449"/>
  <c r="K1449"/>
  <c r="L1449"/>
  <c r="M1449"/>
  <c r="N1449"/>
  <c r="O1449"/>
  <c r="P1449"/>
  <c r="R1449"/>
  <c r="S1449"/>
  <c r="T1449"/>
  <c r="A1392"/>
  <c r="B1392"/>
  <c r="C1392"/>
  <c r="D1392"/>
  <c r="F1392"/>
  <c r="G1392"/>
  <c r="H1392"/>
  <c r="I1392"/>
  <c r="K1392"/>
  <c r="L1392"/>
  <c r="M1392"/>
  <c r="N1392"/>
  <c r="O1392"/>
  <c r="P1392"/>
  <c r="R1392"/>
  <c r="S1392"/>
  <c r="T1392"/>
  <c r="A1335"/>
  <c r="B1335"/>
  <c r="C1335"/>
  <c r="D1335"/>
  <c r="F1335"/>
  <c r="G1335"/>
  <c r="H1335"/>
  <c r="I1335"/>
  <c r="K1335"/>
  <c r="L1335"/>
  <c r="M1335"/>
  <c r="N1335"/>
  <c r="O1335"/>
  <c r="P1335"/>
  <c r="R1335"/>
  <c r="S1335"/>
  <c r="T1335"/>
  <c r="A1278"/>
  <c r="B1278"/>
  <c r="C1278"/>
  <c r="D1278"/>
  <c r="F1278"/>
  <c r="G1278"/>
  <c r="H1278"/>
  <c r="I1278"/>
  <c r="K1278"/>
  <c r="L1278"/>
  <c r="M1278"/>
  <c r="N1278"/>
  <c r="O1278"/>
  <c r="P1278"/>
  <c r="R1278"/>
  <c r="S1278"/>
  <c r="T1278"/>
  <c r="A1221"/>
  <c r="B1221"/>
  <c r="C1221"/>
  <c r="D1221"/>
  <c r="F1221"/>
  <c r="G1221"/>
  <c r="H1221"/>
  <c r="I1221"/>
  <c r="K1221"/>
  <c r="L1221"/>
  <c r="M1221"/>
  <c r="N1221"/>
  <c r="O1221"/>
  <c r="P1221"/>
  <c r="R1221"/>
  <c r="S1221"/>
  <c r="T1221"/>
  <c r="A1164"/>
  <c r="B1164"/>
  <c r="C1164"/>
  <c r="D1164"/>
  <c r="F1164"/>
  <c r="G1164"/>
  <c r="H1164"/>
  <c r="I1164"/>
  <c r="K1164"/>
  <c r="L1164"/>
  <c r="M1164"/>
  <c r="N1164"/>
  <c r="O1164"/>
  <c r="P1164"/>
  <c r="R1164"/>
  <c r="S1164"/>
  <c r="T1164"/>
  <c r="A1107"/>
  <c r="B1107"/>
  <c r="C1107"/>
  <c r="D1107"/>
  <c r="F1107"/>
  <c r="G1107"/>
  <c r="H1107"/>
  <c r="I1107"/>
  <c r="K1107"/>
  <c r="L1107"/>
  <c r="M1107"/>
  <c r="N1107"/>
  <c r="O1107"/>
  <c r="P1107"/>
  <c r="R1107"/>
  <c r="S1107"/>
  <c r="T1107"/>
  <c r="A1050"/>
  <c r="B1050"/>
  <c r="C1050"/>
  <c r="D1050"/>
  <c r="F1050"/>
  <c r="G1050"/>
  <c r="H1050"/>
  <c r="I1050"/>
  <c r="K1050"/>
  <c r="L1050"/>
  <c r="M1050"/>
  <c r="N1050"/>
  <c r="O1050"/>
  <c r="P1050"/>
  <c r="R1050"/>
  <c r="S1050"/>
  <c r="T1050"/>
  <c r="A993"/>
  <c r="B993"/>
  <c r="C993"/>
  <c r="D993"/>
  <c r="F993"/>
  <c r="G993"/>
  <c r="H993"/>
  <c r="I993"/>
  <c r="K993"/>
  <c r="L993"/>
  <c r="M993"/>
  <c r="N993"/>
  <c r="O993"/>
  <c r="P993"/>
  <c r="R993"/>
  <c r="S993"/>
  <c r="T993"/>
  <c r="A936"/>
  <c r="B936"/>
  <c r="C936"/>
  <c r="D936"/>
  <c r="F936"/>
  <c r="G936"/>
  <c r="H936"/>
  <c r="I936"/>
  <c r="K936"/>
  <c r="L936"/>
  <c r="M936"/>
  <c r="N936"/>
  <c r="O936"/>
  <c r="P936"/>
  <c r="R936"/>
  <c r="S936"/>
  <c r="T936"/>
  <c r="A879"/>
  <c r="B879"/>
  <c r="C879"/>
  <c r="D879"/>
  <c r="F879"/>
  <c r="G879"/>
  <c r="H879"/>
  <c r="I879"/>
  <c r="K879"/>
  <c r="L879"/>
  <c r="M879"/>
  <c r="N879"/>
  <c r="O879"/>
  <c r="P879"/>
  <c r="R879"/>
  <c r="S879"/>
  <c r="T879"/>
  <c r="A822"/>
  <c r="B822"/>
  <c r="C822"/>
  <c r="D822"/>
  <c r="F822"/>
  <c r="G822"/>
  <c r="H822"/>
  <c r="I822"/>
  <c r="K822"/>
  <c r="L822"/>
  <c r="M822"/>
  <c r="N822"/>
  <c r="O822"/>
  <c r="P822"/>
  <c r="R822"/>
  <c r="S822"/>
  <c r="T822"/>
  <c r="A765"/>
  <c r="B765"/>
  <c r="C765"/>
  <c r="D765"/>
  <c r="F765"/>
  <c r="G765"/>
  <c r="H765"/>
  <c r="I765"/>
  <c r="K765"/>
  <c r="L765"/>
  <c r="M765"/>
  <c r="N765"/>
  <c r="O765"/>
  <c r="P765"/>
  <c r="R765"/>
  <c r="S765"/>
  <c r="T765"/>
  <c r="A708"/>
  <c r="B708"/>
  <c r="C708"/>
  <c r="D708"/>
  <c r="F708"/>
  <c r="G708"/>
  <c r="H708"/>
  <c r="I708"/>
  <c r="K708"/>
  <c r="L708"/>
  <c r="M708"/>
  <c r="N708"/>
  <c r="O708"/>
  <c r="P708"/>
  <c r="R708"/>
  <c r="S708"/>
  <c r="T708"/>
  <c r="A651"/>
  <c r="B651"/>
  <c r="C651"/>
  <c r="D651"/>
  <c r="F651"/>
  <c r="G651"/>
  <c r="H651"/>
  <c r="I651"/>
  <c r="K651"/>
  <c r="L651"/>
  <c r="M651"/>
  <c r="N651"/>
  <c r="O651"/>
  <c r="P651"/>
  <c r="R651"/>
  <c r="S651"/>
  <c r="T651"/>
  <c r="A594"/>
  <c r="B594"/>
  <c r="C594"/>
  <c r="D594"/>
  <c r="F594"/>
  <c r="G594"/>
  <c r="H594"/>
  <c r="I594"/>
  <c r="K594"/>
  <c r="L594"/>
  <c r="M594"/>
  <c r="N594"/>
  <c r="O594"/>
  <c r="P594"/>
  <c r="R594"/>
  <c r="S594"/>
  <c r="T594"/>
  <c r="A537"/>
  <c r="B537"/>
  <c r="C537"/>
  <c r="D537"/>
  <c r="F537"/>
  <c r="G537"/>
  <c r="H537"/>
  <c r="I537"/>
  <c r="K537"/>
  <c r="L537"/>
  <c r="M537"/>
  <c r="N537"/>
  <c r="O537"/>
  <c r="P537"/>
  <c r="R537"/>
  <c r="S537"/>
  <c r="T537"/>
  <c r="A480"/>
  <c r="B480"/>
  <c r="C480"/>
  <c r="D480"/>
  <c r="F480"/>
  <c r="G480"/>
  <c r="H480"/>
  <c r="I480"/>
  <c r="K480"/>
  <c r="L480"/>
  <c r="M480"/>
  <c r="N480"/>
  <c r="O480"/>
  <c r="P480"/>
  <c r="R480"/>
  <c r="S480"/>
  <c r="T480"/>
  <c r="A423"/>
  <c r="B423"/>
  <c r="C423"/>
  <c r="D423"/>
  <c r="F423"/>
  <c r="G423"/>
  <c r="H423"/>
  <c r="I423"/>
  <c r="K423"/>
  <c r="L423"/>
  <c r="M423"/>
  <c r="N423"/>
  <c r="O423"/>
  <c r="P423"/>
  <c r="R423"/>
  <c r="S423"/>
  <c r="T423"/>
  <c r="A366"/>
  <c r="B366"/>
  <c r="C366"/>
  <c r="D366"/>
  <c r="F366"/>
  <c r="G366"/>
  <c r="H366"/>
  <c r="I366"/>
  <c r="K366"/>
  <c r="L366"/>
  <c r="M366"/>
  <c r="N366"/>
  <c r="O366"/>
  <c r="P366"/>
  <c r="R366"/>
  <c r="S366"/>
  <c r="T366"/>
  <c r="A309"/>
  <c r="B309"/>
  <c r="C309"/>
  <c r="D309"/>
  <c r="F309"/>
  <c r="G309"/>
  <c r="H309"/>
  <c r="I309"/>
  <c r="K309"/>
  <c r="L309"/>
  <c r="M309"/>
  <c r="N309"/>
  <c r="O309"/>
  <c r="P309"/>
  <c r="R309"/>
  <c r="S309"/>
  <c r="T309"/>
  <c r="A252"/>
  <c r="B252"/>
  <c r="C252"/>
  <c r="D252"/>
  <c r="F252"/>
  <c r="G252"/>
  <c r="H252"/>
  <c r="I252"/>
  <c r="K252"/>
  <c r="L252"/>
  <c r="M252"/>
  <c r="N252"/>
  <c r="O252"/>
  <c r="P252"/>
  <c r="R252"/>
  <c r="S252"/>
  <c r="T252"/>
  <c r="A195"/>
  <c r="B195"/>
  <c r="C195"/>
  <c r="D195"/>
  <c r="F195"/>
  <c r="G195"/>
  <c r="H195"/>
  <c r="I195"/>
  <c r="K195"/>
  <c r="L195"/>
  <c r="M195"/>
  <c r="N195"/>
  <c r="O195"/>
  <c r="P195"/>
  <c r="R195"/>
  <c r="S195"/>
  <c r="T195"/>
  <c r="A138"/>
  <c r="B138"/>
  <c r="C138"/>
  <c r="D138"/>
  <c r="F138"/>
  <c r="G138"/>
  <c r="H138"/>
  <c r="I138"/>
  <c r="K138"/>
  <c r="L138"/>
  <c r="M138"/>
  <c r="N138"/>
  <c r="O138"/>
  <c r="P138"/>
  <c r="R138"/>
  <c r="S138"/>
  <c r="T138"/>
  <c r="A81"/>
  <c r="B81"/>
  <c r="C81"/>
  <c r="D81"/>
  <c r="F81"/>
  <c r="G81"/>
  <c r="H81"/>
  <c r="I81"/>
  <c r="K81"/>
  <c r="L81"/>
  <c r="M81"/>
  <c r="N81"/>
  <c r="O81"/>
  <c r="P81"/>
  <c r="R81"/>
  <c r="S81"/>
  <c r="T81"/>
  <c r="A24"/>
  <c r="B24"/>
  <c r="C24"/>
  <c r="D24"/>
  <c r="F24"/>
  <c r="G24"/>
  <c r="H24"/>
  <c r="I24"/>
  <c r="K24"/>
  <c r="L24"/>
  <c r="M24"/>
  <c r="N24"/>
  <c r="O24"/>
  <c r="P24"/>
  <c r="R24"/>
  <c r="S24"/>
  <c r="T24"/>
  <c r="N77" i="328"/>
  <c r="O77"/>
  <c r="R77"/>
  <c r="S77"/>
  <c r="T77"/>
  <c r="M135"/>
  <c r="O135"/>
  <c r="T135"/>
  <c r="M193"/>
  <c r="O193"/>
  <c r="P193"/>
  <c r="S193"/>
  <c r="T193"/>
  <c r="M251"/>
  <c r="N251"/>
  <c r="O251"/>
  <c r="R251"/>
  <c r="T251"/>
  <c r="M309"/>
  <c r="N309"/>
  <c r="O309"/>
  <c r="P309"/>
  <c r="R309"/>
  <c r="S309"/>
  <c r="M367"/>
  <c r="N367"/>
  <c r="O367"/>
  <c r="P367"/>
  <c r="R367"/>
  <c r="T367"/>
  <c r="M425"/>
  <c r="N425"/>
  <c r="O425"/>
  <c r="S425"/>
  <c r="T425"/>
  <c r="M483"/>
  <c r="O483"/>
  <c r="P483"/>
  <c r="R483"/>
  <c r="S483"/>
  <c r="T483"/>
  <c r="N541"/>
  <c r="O541"/>
  <c r="R541"/>
  <c r="S541"/>
  <c r="T541"/>
  <c r="O599"/>
  <c r="P599"/>
  <c r="R599"/>
  <c r="T599"/>
  <c r="M657"/>
  <c r="N657"/>
  <c r="O657"/>
  <c r="P657"/>
  <c r="R657"/>
  <c r="S657"/>
  <c r="T657"/>
  <c r="M715"/>
  <c r="N715"/>
  <c r="O715"/>
  <c r="P715"/>
  <c r="R715"/>
  <c r="S715"/>
  <c r="T715"/>
  <c r="N773"/>
  <c r="O773"/>
  <c r="P773"/>
  <c r="R773"/>
  <c r="S773"/>
  <c r="T773"/>
  <c r="M831"/>
  <c r="N831"/>
  <c r="O831"/>
  <c r="T831"/>
  <c r="E41" i="207"/>
  <c r="M889" i="328" s="1"/>
  <c r="F41" i="207"/>
  <c r="N889" i="328" s="1"/>
  <c r="G41" i="207"/>
  <c r="H41"/>
  <c r="P889" i="328" s="1"/>
  <c r="J41" i="207"/>
  <c r="R889" i="328" s="1"/>
  <c r="K41" i="207"/>
  <c r="S889" i="328" s="1"/>
  <c r="L41" i="207"/>
  <c r="T889" i="328" s="1"/>
  <c r="E41" i="208"/>
  <c r="M947" i="328" s="1"/>
  <c r="F41" i="208"/>
  <c r="N947" i="328" s="1"/>
  <c r="G41" i="208"/>
  <c r="O947" i="328" s="1"/>
  <c r="H41" i="208"/>
  <c r="P947" i="328" s="1"/>
  <c r="J41" i="208"/>
  <c r="R947" i="328" s="1"/>
  <c r="K41" i="208"/>
  <c r="L41"/>
  <c r="T947" i="328" s="1"/>
  <c r="E41" i="209"/>
  <c r="M1005" i="328" s="1"/>
  <c r="F41" i="209"/>
  <c r="N1005" i="328" s="1"/>
  <c r="G41" i="209"/>
  <c r="H41"/>
  <c r="P1005" i="328" s="1"/>
  <c r="J41" i="209"/>
  <c r="R1005" i="328" s="1"/>
  <c r="K41" i="209"/>
  <c r="S1005" i="328" s="1"/>
  <c r="L41" i="209"/>
  <c r="T1005" i="328" s="1"/>
  <c r="E41" i="210"/>
  <c r="M1063" i="328" s="1"/>
  <c r="F41" i="210"/>
  <c r="G41"/>
  <c r="O1063" i="328" s="1"/>
  <c r="H41" i="210"/>
  <c r="P1063" i="328" s="1"/>
  <c r="J41" i="210"/>
  <c r="R1063" i="328" s="1"/>
  <c r="K41" i="210"/>
  <c r="S1063" i="328" s="1"/>
  <c r="L41" i="210"/>
  <c r="T1063" i="328" s="1"/>
  <c r="E41" i="211"/>
  <c r="M1121" i="328" s="1"/>
  <c r="F41" i="211"/>
  <c r="N1121" i="328" s="1"/>
  <c r="G41" i="211"/>
  <c r="O1121" i="328" s="1"/>
  <c r="H41" i="211"/>
  <c r="P1121" i="328" s="1"/>
  <c r="J41" i="211"/>
  <c r="R1121" i="328" s="1"/>
  <c r="K41" i="211"/>
  <c r="S1121" i="328" s="1"/>
  <c r="L41" i="211"/>
  <c r="T1121" i="328" s="1"/>
  <c r="E41" i="212"/>
  <c r="M1179" i="328" s="1"/>
  <c r="F41" i="212"/>
  <c r="N1179" i="328" s="1"/>
  <c r="G41" i="212"/>
  <c r="O1179" i="328" s="1"/>
  <c r="H41" i="212"/>
  <c r="J41"/>
  <c r="R1179" i="328" s="1"/>
  <c r="K41" i="212"/>
  <c r="S1179" i="328" s="1"/>
  <c r="L41" i="212"/>
  <c r="E41" i="213"/>
  <c r="M1237" i="328" s="1"/>
  <c r="F41" i="213"/>
  <c r="N1237" i="328" s="1"/>
  <c r="G41" i="213"/>
  <c r="O1237" i="328" s="1"/>
  <c r="H41" i="213"/>
  <c r="P1237" i="328" s="1"/>
  <c r="J41" i="213"/>
  <c r="R1237" i="328" s="1"/>
  <c r="K41" i="213"/>
  <c r="S1237" i="328" s="1"/>
  <c r="L41" i="213"/>
  <c r="T1237" i="328" s="1"/>
  <c r="E41" i="214"/>
  <c r="M1295" i="328" s="1"/>
  <c r="F41" i="214"/>
  <c r="N1295" i="328" s="1"/>
  <c r="G41" i="214"/>
  <c r="O1295" i="328" s="1"/>
  <c r="H41" i="214"/>
  <c r="J41"/>
  <c r="R1295" i="328" s="1"/>
  <c r="K41" i="214"/>
  <c r="S1295" i="328" s="1"/>
  <c r="L41" i="214"/>
  <c r="T1295" i="328" s="1"/>
  <c r="E41" i="215"/>
  <c r="M1353" i="328" s="1"/>
  <c r="F41" i="215"/>
  <c r="G41"/>
  <c r="O1353" i="328" s="1"/>
  <c r="H41" i="215"/>
  <c r="P1353" i="328" s="1"/>
  <c r="J41" i="215"/>
  <c r="R1353" i="328" s="1"/>
  <c r="K41" i="215"/>
  <c r="S1353" i="328" s="1"/>
  <c r="L41" i="215"/>
  <c r="T1353" i="328" s="1"/>
  <c r="E41" i="216"/>
  <c r="M1411" i="328" s="1"/>
  <c r="F41" i="216"/>
  <c r="G41"/>
  <c r="H41"/>
  <c r="P1411" i="328" s="1"/>
  <c r="J41" i="216"/>
  <c r="R1411" i="328" s="1"/>
  <c r="K41" i="216"/>
  <c r="L41"/>
  <c r="T1411" i="328" s="1"/>
  <c r="E41" i="217"/>
  <c r="M1469" i="328" s="1"/>
  <c r="F41" i="217"/>
  <c r="N1469" i="328" s="1"/>
  <c r="G41" i="217"/>
  <c r="O1469" i="328" s="1"/>
  <c r="H41" i="217"/>
  <c r="P1469" i="328" s="1"/>
  <c r="J41" i="217"/>
  <c r="R1469" i="328" s="1"/>
  <c r="K41" i="217"/>
  <c r="S1469" i="328" s="1"/>
  <c r="L41" i="217"/>
  <c r="T1469" i="328" s="1"/>
  <c r="E41" i="218"/>
  <c r="M1527" i="328" s="1"/>
  <c r="F41" i="218"/>
  <c r="N1527" i="328" s="1"/>
  <c r="G41" i="218"/>
  <c r="O1527" i="328" s="1"/>
  <c r="H41" i="218"/>
  <c r="P1527" i="328" s="1"/>
  <c r="J41" i="218"/>
  <c r="R1527" i="328" s="1"/>
  <c r="K41" i="218"/>
  <c r="S1527" i="328" s="1"/>
  <c r="L41" i="218"/>
  <c r="T1527" i="328" s="1"/>
  <c r="E41" i="219"/>
  <c r="M1585" i="328" s="1"/>
  <c r="F41" i="219"/>
  <c r="N1585" i="328" s="1"/>
  <c r="G41" i="219"/>
  <c r="O1585" i="328" s="1"/>
  <c r="H41" i="219"/>
  <c r="P1585" i="328" s="1"/>
  <c r="J41" i="219"/>
  <c r="R1585" i="328" s="1"/>
  <c r="K41" i="219"/>
  <c r="S1585" i="328" s="1"/>
  <c r="L41" i="219"/>
  <c r="T1585" i="328" s="1"/>
  <c r="E41" i="220"/>
  <c r="M1643" i="328" s="1"/>
  <c r="F41" i="220"/>
  <c r="N1643" i="328" s="1"/>
  <c r="G41" i="220"/>
  <c r="O1643" i="328" s="1"/>
  <c r="H41" i="220"/>
  <c r="P1643" i="328" s="1"/>
  <c r="J41" i="220"/>
  <c r="R1643" i="328" s="1"/>
  <c r="K41" i="220"/>
  <c r="S1643" i="328" s="1"/>
  <c r="L41" i="220"/>
  <c r="T1643" i="328" s="1"/>
  <c r="E41" i="221"/>
  <c r="F41"/>
  <c r="N1701" i="328" s="1"/>
  <c r="G41" i="221"/>
  <c r="O1701" i="328" s="1"/>
  <c r="H41" i="221"/>
  <c r="J41"/>
  <c r="K41"/>
  <c r="S1701" i="328" s="1"/>
  <c r="L41" i="221"/>
  <c r="T1701" i="328" s="1"/>
  <c r="E41" i="222"/>
  <c r="M1759" i="328" s="1"/>
  <c r="F41" i="222"/>
  <c r="N1759" i="328" s="1"/>
  <c r="G41" i="222"/>
  <c r="O1759" i="328" s="1"/>
  <c r="H41" i="222"/>
  <c r="P1759" i="328" s="1"/>
  <c r="J41" i="222"/>
  <c r="R1759" i="328" s="1"/>
  <c r="K41" i="222"/>
  <c r="L41"/>
  <c r="T1759" i="328" s="1"/>
  <c r="E41" i="223"/>
  <c r="M1817" i="328" s="1"/>
  <c r="F41" i="223"/>
  <c r="N1817" i="328" s="1"/>
  <c r="G41" i="223"/>
  <c r="O1817" i="328" s="1"/>
  <c r="H41" i="223"/>
  <c r="P1817" i="328" s="1"/>
  <c r="J41" i="223"/>
  <c r="R1817" i="328" s="1"/>
  <c r="K41" i="223"/>
  <c r="S1817" i="328" s="1"/>
  <c r="L41" i="223"/>
  <c r="T1817" i="328" s="1"/>
  <c r="E41" i="224"/>
  <c r="M1875" i="328" s="1"/>
  <c r="F41" i="224"/>
  <c r="N1875" i="328" s="1"/>
  <c r="G41" i="224"/>
  <c r="O1875" i="328" s="1"/>
  <c r="H41" i="224"/>
  <c r="P1875" i="328" s="1"/>
  <c r="J41" i="224"/>
  <c r="R1875" i="328" s="1"/>
  <c r="K41" i="224"/>
  <c r="S1875" i="328" s="1"/>
  <c r="L41" i="224"/>
  <c r="T1875" i="328" s="1"/>
  <c r="E41" i="225"/>
  <c r="M1933" i="328" s="1"/>
  <c r="F41" i="225"/>
  <c r="N1933" i="328" s="1"/>
  <c r="G41" i="225"/>
  <c r="H41"/>
  <c r="P1933" i="328" s="1"/>
  <c r="J41" i="225"/>
  <c r="R1933" i="328" s="1"/>
  <c r="K41" i="225"/>
  <c r="S1933" i="328" s="1"/>
  <c r="L41" i="225"/>
  <c r="T1933" i="328" s="1"/>
  <c r="E41" i="226"/>
  <c r="M1991" i="328" s="1"/>
  <c r="F41" i="226"/>
  <c r="G41"/>
  <c r="O1991" i="328" s="1"/>
  <c r="H41" i="226"/>
  <c r="P1991" i="328" s="1"/>
  <c r="J41" i="226"/>
  <c r="R1991" i="328" s="1"/>
  <c r="K41" i="226"/>
  <c r="S1991" i="328" s="1"/>
  <c r="L41" i="226"/>
  <c r="T1991" i="328" s="1"/>
  <c r="M19"/>
  <c r="N19"/>
  <c r="P19"/>
  <c r="R19"/>
  <c r="S19"/>
  <c r="L77"/>
  <c r="L193"/>
  <c r="L251"/>
  <c r="L309"/>
  <c r="L367"/>
  <c r="L425"/>
  <c r="L483"/>
  <c r="L541"/>
  <c r="L599"/>
  <c r="L657"/>
  <c r="L773"/>
  <c r="L831"/>
  <c r="D41" i="207"/>
  <c r="L889" i="328" s="1"/>
  <c r="D41" i="208"/>
  <c r="L947" i="328" s="1"/>
  <c r="D41" i="209"/>
  <c r="L1005" i="328" s="1"/>
  <c r="D41" i="210"/>
  <c r="L1063" i="328" s="1"/>
  <c r="D41" i="211"/>
  <c r="D41" i="212"/>
  <c r="L1179" i="328" s="1"/>
  <c r="D41" i="213"/>
  <c r="L1237" i="328" s="1"/>
  <c r="D41" i="214"/>
  <c r="L1295" i="328" s="1"/>
  <c r="D41" i="215"/>
  <c r="L1353" i="328" s="1"/>
  <c r="D41" i="216"/>
  <c r="L1411" i="328" s="1"/>
  <c r="D41" i="217"/>
  <c r="L1469" i="328" s="1"/>
  <c r="D41" i="218"/>
  <c r="L1527" i="328" s="1"/>
  <c r="D41" i="219"/>
  <c r="L1585" i="328" s="1"/>
  <c r="D41" i="220"/>
  <c r="L1643" i="328" s="1"/>
  <c r="D41" i="221"/>
  <c r="L1701" i="328" s="1"/>
  <c r="D41" i="222"/>
  <c r="L1759" i="328" s="1"/>
  <c r="D41" i="223"/>
  <c r="L1817" i="328" s="1"/>
  <c r="D41" i="224"/>
  <c r="L1875" i="328" s="1"/>
  <c r="D41" i="225"/>
  <c r="L1933" i="328" s="1"/>
  <c r="D41" i="226"/>
  <c r="L1991" i="328" s="1"/>
  <c r="L19"/>
  <c r="S75" i="327"/>
  <c r="T75"/>
  <c r="R132"/>
  <c r="T132"/>
  <c r="R189"/>
  <c r="S189"/>
  <c r="R246"/>
  <c r="T246"/>
  <c r="R303"/>
  <c r="S303"/>
  <c r="R360"/>
  <c r="S360"/>
  <c r="T360"/>
  <c r="R417"/>
  <c r="T417"/>
  <c r="R474"/>
  <c r="S474"/>
  <c r="S531"/>
  <c r="T531"/>
  <c r="S588"/>
  <c r="T588"/>
  <c r="R645"/>
  <c r="S645"/>
  <c r="T645"/>
  <c r="R702"/>
  <c r="S702"/>
  <c r="R759"/>
  <c r="S759"/>
  <c r="T759"/>
  <c r="R816"/>
  <c r="R873"/>
  <c r="S873"/>
  <c r="T873"/>
  <c r="R930"/>
  <c r="S930"/>
  <c r="R987"/>
  <c r="S987"/>
  <c r="T987"/>
  <c r="S1044"/>
  <c r="T1044"/>
  <c r="S1101"/>
  <c r="T1101"/>
  <c r="R1158"/>
  <c r="S1158"/>
  <c r="S1215"/>
  <c r="T1215"/>
  <c r="S1272"/>
  <c r="T1272"/>
  <c r="R1329"/>
  <c r="S1329"/>
  <c r="R1386"/>
  <c r="S1386"/>
  <c r="T1386"/>
  <c r="R1443"/>
  <c r="S1443"/>
  <c r="T1443"/>
  <c r="R1500"/>
  <c r="S1500"/>
  <c r="T1500"/>
  <c r="R1557"/>
  <c r="S1557"/>
  <c r="T1557"/>
  <c r="R1614"/>
  <c r="S1614"/>
  <c r="T1614"/>
  <c r="R1671"/>
  <c r="S1671"/>
  <c r="T1671"/>
  <c r="R1728"/>
  <c r="S1728"/>
  <c r="T1728"/>
  <c r="R1785"/>
  <c r="S1785"/>
  <c r="T1785"/>
  <c r="R1842"/>
  <c r="S1842"/>
  <c r="T1842"/>
  <c r="R1899"/>
  <c r="S1899"/>
  <c r="T1899"/>
  <c r="R1956"/>
  <c r="S1956"/>
  <c r="T1956"/>
  <c r="R2013"/>
  <c r="S2013"/>
  <c r="T2013"/>
  <c r="R2070"/>
  <c r="S2070"/>
  <c r="R2127"/>
  <c r="S2127"/>
  <c r="T2127"/>
  <c r="R2184"/>
  <c r="S2184"/>
  <c r="R2241"/>
  <c r="S2241"/>
  <c r="T2241"/>
  <c r="R2298"/>
  <c r="T2298"/>
  <c r="R2355"/>
  <c r="S2355"/>
  <c r="T2355"/>
  <c r="R2412"/>
  <c r="T2412"/>
  <c r="R2469"/>
  <c r="T2469"/>
  <c r="R2526"/>
  <c r="T2526"/>
  <c r="S2583"/>
  <c r="T2583"/>
  <c r="R2640"/>
  <c r="S2640"/>
  <c r="T2640"/>
  <c r="R2697"/>
  <c r="S2697"/>
  <c r="T2697"/>
  <c r="R2754"/>
  <c r="S2754"/>
  <c r="T2754"/>
  <c r="J41" i="305"/>
  <c r="R2811" i="327" s="1"/>
  <c r="K41" i="305"/>
  <c r="S2811" i="327" s="1"/>
  <c r="L41" i="305"/>
  <c r="T2811" i="327" s="1"/>
  <c r="S18"/>
  <c r="T18"/>
  <c r="P75"/>
  <c r="P132"/>
  <c r="P189"/>
  <c r="P246"/>
  <c r="P303"/>
  <c r="P360"/>
  <c r="P417"/>
  <c r="P474"/>
  <c r="P531"/>
  <c r="P588"/>
  <c r="P645"/>
  <c r="P702"/>
  <c r="P759"/>
  <c r="P816"/>
  <c r="P930"/>
  <c r="P987"/>
  <c r="P1101"/>
  <c r="P1158"/>
  <c r="P1215"/>
  <c r="P1272"/>
  <c r="P1329"/>
  <c r="P1386"/>
  <c r="P1443"/>
  <c r="P1500"/>
  <c r="P1557"/>
  <c r="P1614"/>
  <c r="P1671"/>
  <c r="P1728"/>
  <c r="P1785"/>
  <c r="P1842"/>
  <c r="P1899"/>
  <c r="P1956"/>
  <c r="P2013"/>
  <c r="P2070"/>
  <c r="P2127"/>
  <c r="P2184"/>
  <c r="P2298"/>
  <c r="P2355"/>
  <c r="P2412"/>
  <c r="P2526"/>
  <c r="P2697"/>
  <c r="P2754"/>
  <c r="H41" i="305"/>
  <c r="P2811" i="327" s="1"/>
  <c r="P18"/>
  <c r="O75"/>
  <c r="O132"/>
  <c r="O246"/>
  <c r="O303"/>
  <c r="O360"/>
  <c r="O417"/>
  <c r="O531"/>
  <c r="O588"/>
  <c r="O645"/>
  <c r="O702"/>
  <c r="O759"/>
  <c r="O816"/>
  <c r="O873"/>
  <c r="O930"/>
  <c r="O1044"/>
  <c r="O1101"/>
  <c r="O1215"/>
  <c r="O1272"/>
  <c r="O1329"/>
  <c r="O1386"/>
  <c r="O1443"/>
  <c r="O1500"/>
  <c r="O1557"/>
  <c r="O1614"/>
  <c r="O1671"/>
  <c r="O1728"/>
  <c r="O1785"/>
  <c r="O1842"/>
  <c r="O1956"/>
  <c r="O2013"/>
  <c r="O2070"/>
  <c r="O2184"/>
  <c r="O2241"/>
  <c r="O2298"/>
  <c r="O2355"/>
  <c r="O2412"/>
  <c r="O2469"/>
  <c r="O2583"/>
  <c r="O2640"/>
  <c r="O2697"/>
  <c r="O2754"/>
  <c r="G41" i="305"/>
  <c r="O18" i="327"/>
  <c r="N132"/>
  <c r="N246"/>
  <c r="N303"/>
  <c r="N360"/>
  <c r="N417"/>
  <c r="N474"/>
  <c r="N531"/>
  <c r="N588"/>
  <c r="N702"/>
  <c r="N759"/>
  <c r="N816"/>
  <c r="N873"/>
  <c r="N930"/>
  <c r="N987"/>
  <c r="N1044"/>
  <c r="N1158"/>
  <c r="N1215"/>
  <c r="N1272"/>
  <c r="N1329"/>
  <c r="N1443"/>
  <c r="N1500"/>
  <c r="N1557"/>
  <c r="N1614"/>
  <c r="N1671"/>
  <c r="N1728"/>
  <c r="N1785"/>
  <c r="N1842"/>
  <c r="N1899"/>
  <c r="N1956"/>
  <c r="N2070"/>
  <c r="N2184"/>
  <c r="N2241"/>
  <c r="N2298"/>
  <c r="N2355"/>
  <c r="N2469"/>
  <c r="N2526"/>
  <c r="N2583"/>
  <c r="N2640"/>
  <c r="N2697"/>
  <c r="N2754"/>
  <c r="F41" i="305"/>
  <c r="N2811" i="327" s="1"/>
  <c r="N18"/>
  <c r="M132"/>
  <c r="M360"/>
  <c r="M474"/>
  <c r="M645"/>
  <c r="M702"/>
  <c r="M759"/>
  <c r="M816"/>
  <c r="M930"/>
  <c r="M987"/>
  <c r="M1044"/>
  <c r="M1158"/>
  <c r="M1272"/>
  <c r="M1329"/>
  <c r="M1500"/>
  <c r="M1557"/>
  <c r="M1671"/>
  <c r="M1728"/>
  <c r="M1785"/>
  <c r="M1842"/>
  <c r="M1899"/>
  <c r="M1956"/>
  <c r="M2013"/>
  <c r="M2070"/>
  <c r="M2127"/>
  <c r="M2184"/>
  <c r="M2298"/>
  <c r="M2412"/>
  <c r="M2469"/>
  <c r="M2526"/>
  <c r="M2640"/>
  <c r="M2697"/>
  <c r="E41" i="305"/>
  <c r="M2811" i="327" s="1"/>
  <c r="L75"/>
  <c r="L132"/>
  <c r="L246"/>
  <c r="L303"/>
  <c r="L360"/>
  <c r="L417"/>
  <c r="L474"/>
  <c r="L531"/>
  <c r="L588"/>
  <c r="L702"/>
  <c r="L759"/>
  <c r="L816"/>
  <c r="L873"/>
  <c r="L930"/>
  <c r="L987"/>
  <c r="L1101"/>
  <c r="L1158"/>
  <c r="L1215"/>
  <c r="L1272"/>
  <c r="L1329"/>
  <c r="L1386"/>
  <c r="L1443"/>
  <c r="L1500"/>
  <c r="L1614"/>
  <c r="L1671"/>
  <c r="L1728"/>
  <c r="L1785"/>
  <c r="L1842"/>
  <c r="L1899"/>
  <c r="L1956"/>
  <c r="L2013"/>
  <c r="L2070"/>
  <c r="L2127"/>
  <c r="L2184"/>
  <c r="L2241"/>
  <c r="L2298"/>
  <c r="L2355"/>
  <c r="L2412"/>
  <c r="L2469"/>
  <c r="L2583"/>
  <c r="L2754"/>
  <c r="D41" i="305"/>
  <c r="L2811" i="327" s="1"/>
  <c r="Q24"/>
  <c r="Q138"/>
  <c r="Q252"/>
  <c r="Q309"/>
  <c r="Q366"/>
  <c r="Q480"/>
  <c r="Q537"/>
  <c r="Q594"/>
  <c r="Q708"/>
  <c r="Q822"/>
  <c r="Q936"/>
  <c r="Q993"/>
  <c r="Q1050"/>
  <c r="Q1164"/>
  <c r="Q1278"/>
  <c r="Q1392"/>
  <c r="Q1449"/>
  <c r="Q1506"/>
  <c r="Q1620"/>
  <c r="Q1734"/>
  <c r="Q1848"/>
  <c r="Q1905"/>
  <c r="Q1962"/>
  <c r="Q2076"/>
  <c r="Q2190"/>
  <c r="Q2247"/>
  <c r="Q2304"/>
  <c r="Q2361"/>
  <c r="Q2418"/>
  <c r="Q2532"/>
  <c r="Q2646"/>
  <c r="Q2760"/>
  <c r="I47" i="305"/>
  <c r="Q2817" i="327" s="1"/>
  <c r="Q25" i="328"/>
  <c r="Q83"/>
  <c r="Q141"/>
  <c r="Q257"/>
  <c r="Q373"/>
  <c r="Q489"/>
  <c r="Q547"/>
  <c r="Q605"/>
  <c r="Q721"/>
  <c r="Q837"/>
  <c r="I47" i="207"/>
  <c r="Q895" i="328" s="1"/>
  <c r="I47" i="208"/>
  <c r="Q953" i="328" s="1"/>
  <c r="I47" i="209"/>
  <c r="Q1011" i="328" s="1"/>
  <c r="I47" i="210"/>
  <c r="Q1069" i="328" s="1"/>
  <c r="I47" i="211"/>
  <c r="I47" i="212"/>
  <c r="Q1185" i="328" s="1"/>
  <c r="I47" i="213"/>
  <c r="I47" i="214"/>
  <c r="Q1301" i="328" s="1"/>
  <c r="I47" i="215"/>
  <c r="I47" i="216"/>
  <c r="Q1417" i="328" s="1"/>
  <c r="I47" i="217"/>
  <c r="Q1475" i="328" s="1"/>
  <c r="I47" i="218"/>
  <c r="Q1533" i="328" s="1"/>
  <c r="I47" i="219"/>
  <c r="Q1591" i="328" s="1"/>
  <c r="I47" i="220"/>
  <c r="Q1649" i="328" s="1"/>
  <c r="I47" i="221"/>
  <c r="I47" i="222"/>
  <c r="Q1765" i="328" s="1"/>
  <c r="I47" i="223"/>
  <c r="Q1823" i="328" s="1"/>
  <c r="I47" i="224"/>
  <c r="Q1881" i="328" s="1"/>
  <c r="I47" i="225"/>
  <c r="Q1939" i="328" s="1"/>
  <c r="I47" i="226"/>
  <c r="Q1997" i="328" s="1"/>
  <c r="I38" i="290"/>
  <c r="H38"/>
  <c r="D38"/>
  <c r="L37" i="88"/>
  <c r="J37"/>
  <c r="I37"/>
  <c r="H37"/>
  <c r="D37"/>
  <c r="D43" i="1"/>
  <c r="E43"/>
  <c r="F43"/>
  <c r="G43"/>
  <c r="H43"/>
  <c r="I43"/>
  <c r="D15" i="15"/>
  <c r="B17"/>
  <c r="L65" i="327"/>
  <c r="M65"/>
  <c r="N65"/>
  <c r="O65"/>
  <c r="P65"/>
  <c r="R65"/>
  <c r="S65"/>
  <c r="T65"/>
  <c r="L66"/>
  <c r="M66"/>
  <c r="N66"/>
  <c r="O66"/>
  <c r="P66"/>
  <c r="R66"/>
  <c r="S66"/>
  <c r="T66"/>
  <c r="L67"/>
  <c r="M67"/>
  <c r="N67"/>
  <c r="O67"/>
  <c r="P67"/>
  <c r="R67"/>
  <c r="S67"/>
  <c r="T67"/>
  <c r="L69"/>
  <c r="M69"/>
  <c r="N69"/>
  <c r="O69"/>
  <c r="P69"/>
  <c r="R69"/>
  <c r="S69"/>
  <c r="T69"/>
  <c r="L70"/>
  <c r="M70"/>
  <c r="N70"/>
  <c r="O70"/>
  <c r="P70"/>
  <c r="R70"/>
  <c r="S70"/>
  <c r="T70"/>
  <c r="L71"/>
  <c r="M71"/>
  <c r="N71"/>
  <c r="O71"/>
  <c r="P71"/>
  <c r="R71"/>
  <c r="S71"/>
  <c r="T71"/>
  <c r="L72"/>
  <c r="M72"/>
  <c r="N72"/>
  <c r="O72"/>
  <c r="P72"/>
  <c r="R72"/>
  <c r="S72"/>
  <c r="T72"/>
  <c r="L73"/>
  <c r="M73"/>
  <c r="N73"/>
  <c r="O73"/>
  <c r="P73"/>
  <c r="R73"/>
  <c r="S73"/>
  <c r="T73"/>
  <c r="L74"/>
  <c r="M74"/>
  <c r="N74"/>
  <c r="O74"/>
  <c r="P74"/>
  <c r="R74"/>
  <c r="S74"/>
  <c r="T74"/>
  <c r="L76"/>
  <c r="M76"/>
  <c r="N76"/>
  <c r="O76"/>
  <c r="P76"/>
  <c r="R76"/>
  <c r="S76"/>
  <c r="T76"/>
  <c r="L77"/>
  <c r="M77"/>
  <c r="N77"/>
  <c r="O77"/>
  <c r="P77"/>
  <c r="R77"/>
  <c r="S77"/>
  <c r="T77"/>
  <c r="L78"/>
  <c r="M78"/>
  <c r="N78"/>
  <c r="O78"/>
  <c r="P78"/>
  <c r="R78"/>
  <c r="S78"/>
  <c r="T78"/>
  <c r="L79"/>
  <c r="M79"/>
  <c r="N79"/>
  <c r="O79"/>
  <c r="P79"/>
  <c r="R79"/>
  <c r="S79"/>
  <c r="T79"/>
  <c r="L80"/>
  <c r="M80"/>
  <c r="N80"/>
  <c r="O80"/>
  <c r="P80"/>
  <c r="R80"/>
  <c r="S80"/>
  <c r="T80"/>
  <c r="L83"/>
  <c r="M83"/>
  <c r="N83"/>
  <c r="O83"/>
  <c r="P83"/>
  <c r="R83"/>
  <c r="S83"/>
  <c r="T83"/>
  <c r="L84"/>
  <c r="M84"/>
  <c r="N84"/>
  <c r="O84"/>
  <c r="P84"/>
  <c r="R84"/>
  <c r="S84"/>
  <c r="T84"/>
  <c r="L86"/>
  <c r="M86"/>
  <c r="N86"/>
  <c r="O86"/>
  <c r="P86"/>
  <c r="R86"/>
  <c r="S86"/>
  <c r="T86"/>
  <c r="L87"/>
  <c r="M87"/>
  <c r="N87"/>
  <c r="O87"/>
  <c r="P87"/>
  <c r="R87"/>
  <c r="S87"/>
  <c r="T87"/>
  <c r="L89"/>
  <c r="M89"/>
  <c r="N89"/>
  <c r="O89"/>
  <c r="P89"/>
  <c r="R89"/>
  <c r="S89"/>
  <c r="T89"/>
  <c r="L90"/>
  <c r="M90"/>
  <c r="N90"/>
  <c r="O90"/>
  <c r="P90"/>
  <c r="R90"/>
  <c r="S90"/>
  <c r="T90"/>
  <c r="L91"/>
  <c r="M91"/>
  <c r="N91"/>
  <c r="O91"/>
  <c r="P91"/>
  <c r="R91"/>
  <c r="S91"/>
  <c r="T91"/>
  <c r="L93"/>
  <c r="M93"/>
  <c r="N93"/>
  <c r="O93"/>
  <c r="P93"/>
  <c r="R93"/>
  <c r="S93"/>
  <c r="T93"/>
  <c r="L94"/>
  <c r="M94"/>
  <c r="N94"/>
  <c r="O94"/>
  <c r="P94"/>
  <c r="R94"/>
  <c r="S94"/>
  <c r="T94"/>
  <c r="L95"/>
  <c r="M95"/>
  <c r="N95"/>
  <c r="O95"/>
  <c r="P95"/>
  <c r="R95"/>
  <c r="S95"/>
  <c r="T95"/>
  <c r="L96"/>
  <c r="M96"/>
  <c r="N96"/>
  <c r="O96"/>
  <c r="P96"/>
  <c r="R96"/>
  <c r="S96"/>
  <c r="T96"/>
  <c r="L99"/>
  <c r="M99"/>
  <c r="N99"/>
  <c r="O99"/>
  <c r="P99"/>
  <c r="R99"/>
  <c r="S99"/>
  <c r="T99"/>
  <c r="L101"/>
  <c r="M101"/>
  <c r="N101"/>
  <c r="O101"/>
  <c r="P101"/>
  <c r="R101"/>
  <c r="S101"/>
  <c r="T101"/>
  <c r="L102"/>
  <c r="M102"/>
  <c r="N102"/>
  <c r="O102"/>
  <c r="P102"/>
  <c r="R102"/>
  <c r="S102"/>
  <c r="T102"/>
  <c r="L104"/>
  <c r="M104"/>
  <c r="N104"/>
  <c r="O104"/>
  <c r="P104"/>
  <c r="R104"/>
  <c r="S104"/>
  <c r="T104"/>
  <c r="L105"/>
  <c r="M105"/>
  <c r="N105"/>
  <c r="O105"/>
  <c r="P105"/>
  <c r="R105"/>
  <c r="S105"/>
  <c r="T105"/>
  <c r="L107"/>
  <c r="M107"/>
  <c r="N107"/>
  <c r="O107"/>
  <c r="P107"/>
  <c r="R107"/>
  <c r="S107"/>
  <c r="T107"/>
  <c r="L108"/>
  <c r="M108"/>
  <c r="N108"/>
  <c r="O108"/>
  <c r="P108"/>
  <c r="R108"/>
  <c r="S108"/>
  <c r="T108"/>
  <c r="L109"/>
  <c r="M109"/>
  <c r="N109"/>
  <c r="O109"/>
  <c r="P109"/>
  <c r="R109"/>
  <c r="S109"/>
  <c r="T109"/>
  <c r="L110"/>
  <c r="M110"/>
  <c r="N110"/>
  <c r="O110"/>
  <c r="P110"/>
  <c r="R110"/>
  <c r="S110"/>
  <c r="T110"/>
  <c r="L111"/>
  <c r="M111"/>
  <c r="N111"/>
  <c r="O111"/>
  <c r="P111"/>
  <c r="R111"/>
  <c r="S111"/>
  <c r="T111"/>
  <c r="L113"/>
  <c r="M113"/>
  <c r="N113"/>
  <c r="O113"/>
  <c r="P113"/>
  <c r="R113"/>
  <c r="S113"/>
  <c r="T113"/>
  <c r="L114"/>
  <c r="M114"/>
  <c r="N114"/>
  <c r="O114"/>
  <c r="P114"/>
  <c r="R114"/>
  <c r="S114"/>
  <c r="T114"/>
  <c r="L115"/>
  <c r="M115"/>
  <c r="N115"/>
  <c r="O115"/>
  <c r="P115"/>
  <c r="R115"/>
  <c r="S115"/>
  <c r="T115"/>
  <c r="L116"/>
  <c r="M116"/>
  <c r="N116"/>
  <c r="O116"/>
  <c r="P116"/>
  <c r="R116"/>
  <c r="S116"/>
  <c r="T116"/>
  <c r="A2" i="328"/>
  <c r="B2"/>
  <c r="C2"/>
  <c r="D2"/>
  <c r="F2"/>
  <c r="G2"/>
  <c r="A4"/>
  <c r="B4"/>
  <c r="C4"/>
  <c r="D4"/>
  <c r="F4"/>
  <c r="G4"/>
  <c r="A5"/>
  <c r="B5"/>
  <c r="C5"/>
  <c r="D5"/>
  <c r="F5"/>
  <c r="G5"/>
  <c r="A6"/>
  <c r="B6"/>
  <c r="C6"/>
  <c r="D6"/>
  <c r="F6"/>
  <c r="G6"/>
  <c r="A7"/>
  <c r="B7"/>
  <c r="C7"/>
  <c r="D7"/>
  <c r="F7"/>
  <c r="G7"/>
  <c r="A8"/>
  <c r="B8"/>
  <c r="C8"/>
  <c r="D8"/>
  <c r="F8"/>
  <c r="G8"/>
  <c r="A9"/>
  <c r="B9"/>
  <c r="C9"/>
  <c r="D9"/>
  <c r="F9"/>
  <c r="G9"/>
  <c r="A10"/>
  <c r="B10"/>
  <c r="C10"/>
  <c r="D10"/>
  <c r="F10"/>
  <c r="G10"/>
  <c r="A11"/>
  <c r="B11"/>
  <c r="C11"/>
  <c r="D11"/>
  <c r="F11"/>
  <c r="G11"/>
  <c r="A12"/>
  <c r="B12"/>
  <c r="C12"/>
  <c r="D12"/>
  <c r="F12"/>
  <c r="G12"/>
  <c r="A13"/>
  <c r="B13"/>
  <c r="C13"/>
  <c r="D13"/>
  <c r="F13"/>
  <c r="G13"/>
  <c r="A14"/>
  <c r="B14"/>
  <c r="C14"/>
  <c r="D14"/>
  <c r="F14"/>
  <c r="G14"/>
  <c r="A15"/>
  <c r="B15"/>
  <c r="C15"/>
  <c r="D15"/>
  <c r="F15"/>
  <c r="G15"/>
  <c r="A16"/>
  <c r="B16"/>
  <c r="C16"/>
  <c r="D16"/>
  <c r="F16"/>
  <c r="G16"/>
  <c r="A17"/>
  <c r="B17"/>
  <c r="C17"/>
  <c r="D17"/>
  <c r="F17"/>
  <c r="G17"/>
  <c r="A18"/>
  <c r="B18"/>
  <c r="C18"/>
  <c r="D18"/>
  <c r="F18"/>
  <c r="G18"/>
  <c r="A19"/>
  <c r="B19"/>
  <c r="C19"/>
  <c r="D19"/>
  <c r="F19"/>
  <c r="G19"/>
  <c r="A20"/>
  <c r="B20"/>
  <c r="C20"/>
  <c r="D20"/>
  <c r="F20"/>
  <c r="G20"/>
  <c r="A21"/>
  <c r="B21"/>
  <c r="C21"/>
  <c r="D21"/>
  <c r="F21"/>
  <c r="G21"/>
  <c r="A22"/>
  <c r="B22"/>
  <c r="C22"/>
  <c r="D22"/>
  <c r="F22"/>
  <c r="G22"/>
  <c r="A23"/>
  <c r="B23"/>
  <c r="C23"/>
  <c r="D23"/>
  <c r="F23"/>
  <c r="G23"/>
  <c r="A24"/>
  <c r="B24"/>
  <c r="C24"/>
  <c r="D24"/>
  <c r="F24"/>
  <c r="G24"/>
  <c r="A26"/>
  <c r="B26"/>
  <c r="C26"/>
  <c r="D26"/>
  <c r="F26"/>
  <c r="G26"/>
  <c r="A27"/>
  <c r="B27"/>
  <c r="C27"/>
  <c r="D27"/>
  <c r="F27"/>
  <c r="G27"/>
  <c r="A28"/>
  <c r="B28"/>
  <c r="C28"/>
  <c r="D28"/>
  <c r="F28"/>
  <c r="G28"/>
  <c r="A29"/>
  <c r="B29"/>
  <c r="C29"/>
  <c r="D29"/>
  <c r="F29"/>
  <c r="G29"/>
  <c r="A30"/>
  <c r="B30"/>
  <c r="C30"/>
  <c r="D30"/>
  <c r="F30"/>
  <c r="G30"/>
  <c r="A31"/>
  <c r="B31"/>
  <c r="C31"/>
  <c r="D31"/>
  <c r="F31"/>
  <c r="G31"/>
  <c r="A32"/>
  <c r="B32"/>
  <c r="C32"/>
  <c r="D32"/>
  <c r="F32"/>
  <c r="G32"/>
  <c r="A33"/>
  <c r="B33"/>
  <c r="C33"/>
  <c r="D33"/>
  <c r="F33"/>
  <c r="G33"/>
  <c r="A34"/>
  <c r="B34"/>
  <c r="C34"/>
  <c r="D34"/>
  <c r="F34"/>
  <c r="G34"/>
  <c r="A35"/>
  <c r="B35"/>
  <c r="C35"/>
  <c r="D35"/>
  <c r="F35"/>
  <c r="G35"/>
  <c r="A36"/>
  <c r="B36"/>
  <c r="C36"/>
  <c r="D36"/>
  <c r="F36"/>
  <c r="G36"/>
  <c r="A37"/>
  <c r="B37"/>
  <c r="C37"/>
  <c r="D37"/>
  <c r="F37"/>
  <c r="G37"/>
  <c r="A38"/>
  <c r="B38"/>
  <c r="C38"/>
  <c r="D38"/>
  <c r="F38"/>
  <c r="G38"/>
  <c r="A39"/>
  <c r="B39"/>
  <c r="C39"/>
  <c r="D39"/>
  <c r="F39"/>
  <c r="G39"/>
  <c r="A40"/>
  <c r="B40"/>
  <c r="C40"/>
  <c r="D40"/>
  <c r="F40"/>
  <c r="G40"/>
  <c r="A41"/>
  <c r="B41"/>
  <c r="C41"/>
  <c r="D41"/>
  <c r="F41"/>
  <c r="G41"/>
  <c r="A42"/>
  <c r="B42"/>
  <c r="C42"/>
  <c r="D42"/>
  <c r="F42"/>
  <c r="G42"/>
  <c r="A43"/>
  <c r="B43"/>
  <c r="C43"/>
  <c r="D43"/>
  <c r="F43"/>
  <c r="G43"/>
  <c r="A44"/>
  <c r="B44"/>
  <c r="C44"/>
  <c r="D44"/>
  <c r="F44"/>
  <c r="G44"/>
  <c r="A45"/>
  <c r="B45"/>
  <c r="C45"/>
  <c r="D45"/>
  <c r="F45"/>
  <c r="G45"/>
  <c r="A46"/>
  <c r="B46"/>
  <c r="C46"/>
  <c r="D46"/>
  <c r="F46"/>
  <c r="G46"/>
  <c r="A47"/>
  <c r="B47"/>
  <c r="C47"/>
  <c r="D47"/>
  <c r="F47"/>
  <c r="G47"/>
  <c r="A48"/>
  <c r="B48"/>
  <c r="C48"/>
  <c r="D48"/>
  <c r="F48"/>
  <c r="G48"/>
  <c r="A49"/>
  <c r="B49"/>
  <c r="C49"/>
  <c r="D49"/>
  <c r="F49"/>
  <c r="G49"/>
  <c r="A50"/>
  <c r="B50"/>
  <c r="C50"/>
  <c r="D50"/>
  <c r="F50"/>
  <c r="G50"/>
  <c r="A51"/>
  <c r="B51"/>
  <c r="C51"/>
  <c r="D51"/>
  <c r="F51"/>
  <c r="G51"/>
  <c r="A52"/>
  <c r="B52"/>
  <c r="C52"/>
  <c r="D52"/>
  <c r="F52"/>
  <c r="G52"/>
  <c r="A53"/>
  <c r="B53"/>
  <c r="C53"/>
  <c r="D53"/>
  <c r="F53"/>
  <c r="G53"/>
  <c r="A54"/>
  <c r="B54"/>
  <c r="C54"/>
  <c r="D54"/>
  <c r="F54"/>
  <c r="G54"/>
  <c r="A55"/>
  <c r="B55"/>
  <c r="C55"/>
  <c r="D55"/>
  <c r="F55"/>
  <c r="G55"/>
  <c r="A56"/>
  <c r="B56"/>
  <c r="C56"/>
  <c r="D56"/>
  <c r="F56"/>
  <c r="G56"/>
  <c r="A57"/>
  <c r="B57"/>
  <c r="C57"/>
  <c r="D57"/>
  <c r="F57"/>
  <c r="G57"/>
  <c r="A58"/>
  <c r="B58"/>
  <c r="C58"/>
  <c r="D58"/>
  <c r="F58"/>
  <c r="G58"/>
  <c r="A59"/>
  <c r="B59"/>
  <c r="C59"/>
  <c r="D59"/>
  <c r="F59"/>
  <c r="G59"/>
  <c r="A60"/>
  <c r="B60"/>
  <c r="C60"/>
  <c r="D60"/>
  <c r="F60"/>
  <c r="G60"/>
  <c r="A61"/>
  <c r="B61"/>
  <c r="C61"/>
  <c r="D61"/>
  <c r="F61"/>
  <c r="G61"/>
  <c r="A62"/>
  <c r="B62"/>
  <c r="C62"/>
  <c r="D62"/>
  <c r="F62"/>
  <c r="G62"/>
  <c r="A63"/>
  <c r="B63"/>
  <c r="C63"/>
  <c r="D63"/>
  <c r="F63"/>
  <c r="G63"/>
  <c r="A64"/>
  <c r="B64"/>
  <c r="C64"/>
  <c r="D64"/>
  <c r="F64"/>
  <c r="G64"/>
  <c r="A65"/>
  <c r="B65"/>
  <c r="C65"/>
  <c r="D65"/>
  <c r="F65"/>
  <c r="G65"/>
  <c r="A66"/>
  <c r="B66"/>
  <c r="C66"/>
  <c r="D66"/>
  <c r="F66"/>
  <c r="G66"/>
  <c r="A67"/>
  <c r="B67"/>
  <c r="C67"/>
  <c r="D67"/>
  <c r="F67"/>
  <c r="G67"/>
  <c r="A68"/>
  <c r="B68"/>
  <c r="C68"/>
  <c r="D68"/>
  <c r="F68"/>
  <c r="G68"/>
  <c r="A69"/>
  <c r="B69"/>
  <c r="C69"/>
  <c r="D69"/>
  <c r="F69"/>
  <c r="G69"/>
  <c r="A70"/>
  <c r="B70"/>
  <c r="C70"/>
  <c r="D70"/>
  <c r="F70"/>
  <c r="G70"/>
  <c r="A71"/>
  <c r="B71"/>
  <c r="C71"/>
  <c r="D71"/>
  <c r="F71"/>
  <c r="G71"/>
  <c r="A72"/>
  <c r="B72"/>
  <c r="C72"/>
  <c r="D72"/>
  <c r="F72"/>
  <c r="G72"/>
  <c r="A73"/>
  <c r="B73"/>
  <c r="C73"/>
  <c r="D73"/>
  <c r="F73"/>
  <c r="G73"/>
  <c r="A74"/>
  <c r="B74"/>
  <c r="C74"/>
  <c r="D74"/>
  <c r="F74"/>
  <c r="G74"/>
  <c r="A75"/>
  <c r="B75"/>
  <c r="C75"/>
  <c r="D75"/>
  <c r="F75"/>
  <c r="G75"/>
  <c r="A76"/>
  <c r="B76"/>
  <c r="C76"/>
  <c r="D76"/>
  <c r="F76"/>
  <c r="G76"/>
  <c r="A77"/>
  <c r="B77"/>
  <c r="C77"/>
  <c r="D77"/>
  <c r="F77"/>
  <c r="G77"/>
  <c r="A78"/>
  <c r="B78"/>
  <c r="C78"/>
  <c r="D78"/>
  <c r="F78"/>
  <c r="G78"/>
  <c r="A79"/>
  <c r="B79"/>
  <c r="C79"/>
  <c r="D79"/>
  <c r="F79"/>
  <c r="G79"/>
  <c r="A80"/>
  <c r="B80"/>
  <c r="C80"/>
  <c r="D80"/>
  <c r="F80"/>
  <c r="G80"/>
  <c r="A81"/>
  <c r="B81"/>
  <c r="C81"/>
  <c r="D81"/>
  <c r="F81"/>
  <c r="G81"/>
  <c r="A82"/>
  <c r="B82"/>
  <c r="C82"/>
  <c r="D82"/>
  <c r="F82"/>
  <c r="G82"/>
  <c r="A84"/>
  <c r="B84"/>
  <c r="C84"/>
  <c r="D84"/>
  <c r="F84"/>
  <c r="G84"/>
  <c r="A85"/>
  <c r="B85"/>
  <c r="C85"/>
  <c r="D85"/>
  <c r="F85"/>
  <c r="G85"/>
  <c r="A86"/>
  <c r="B86"/>
  <c r="C86"/>
  <c r="D86"/>
  <c r="F86"/>
  <c r="G86"/>
  <c r="A87"/>
  <c r="B87"/>
  <c r="C87"/>
  <c r="D87"/>
  <c r="F87"/>
  <c r="G87"/>
  <c r="A88"/>
  <c r="B88"/>
  <c r="C88"/>
  <c r="D88"/>
  <c r="F88"/>
  <c r="G88"/>
  <c r="A89"/>
  <c r="B89"/>
  <c r="C89"/>
  <c r="D89"/>
  <c r="F89"/>
  <c r="G89"/>
  <c r="A90"/>
  <c r="B90"/>
  <c r="C90"/>
  <c r="D90"/>
  <c r="F90"/>
  <c r="G90"/>
  <c r="A91"/>
  <c r="B91"/>
  <c r="C91"/>
  <c r="D91"/>
  <c r="F91"/>
  <c r="G91"/>
  <c r="A92"/>
  <c r="B92"/>
  <c r="C92"/>
  <c r="D92"/>
  <c r="F92"/>
  <c r="G92"/>
  <c r="A93"/>
  <c r="B93"/>
  <c r="C93"/>
  <c r="D93"/>
  <c r="F93"/>
  <c r="G93"/>
  <c r="A94"/>
  <c r="B94"/>
  <c r="C94"/>
  <c r="D94"/>
  <c r="F94"/>
  <c r="G94"/>
  <c r="A95"/>
  <c r="B95"/>
  <c r="C95"/>
  <c r="D95"/>
  <c r="F95"/>
  <c r="G95"/>
  <c r="A96"/>
  <c r="B96"/>
  <c r="C96"/>
  <c r="D96"/>
  <c r="F96"/>
  <c r="G96"/>
  <c r="A97"/>
  <c r="B97"/>
  <c r="C97"/>
  <c r="D97"/>
  <c r="F97"/>
  <c r="G97"/>
  <c r="A98"/>
  <c r="B98"/>
  <c r="C98"/>
  <c r="D98"/>
  <c r="F98"/>
  <c r="G98"/>
  <c r="A99"/>
  <c r="B99"/>
  <c r="C99"/>
  <c r="D99"/>
  <c r="F99"/>
  <c r="G99"/>
  <c r="A100"/>
  <c r="B100"/>
  <c r="C100"/>
  <c r="D100"/>
  <c r="F100"/>
  <c r="G100"/>
  <c r="A101"/>
  <c r="B101"/>
  <c r="C101"/>
  <c r="D101"/>
  <c r="F101"/>
  <c r="G101"/>
  <c r="A102"/>
  <c r="B102"/>
  <c r="C102"/>
  <c r="D102"/>
  <c r="F102"/>
  <c r="G102"/>
  <c r="A103"/>
  <c r="B103"/>
  <c r="C103"/>
  <c r="D103"/>
  <c r="F103"/>
  <c r="G103"/>
  <c r="A104"/>
  <c r="B104"/>
  <c r="C104"/>
  <c r="D104"/>
  <c r="F104"/>
  <c r="G104"/>
  <c r="A105"/>
  <c r="B105"/>
  <c r="C105"/>
  <c r="D105"/>
  <c r="F105"/>
  <c r="G105"/>
  <c r="A106"/>
  <c r="B106"/>
  <c r="C106"/>
  <c r="D106"/>
  <c r="F106"/>
  <c r="G106"/>
  <c r="A107"/>
  <c r="B107"/>
  <c r="C107"/>
  <c r="D107"/>
  <c r="F107"/>
  <c r="G107"/>
  <c r="A108"/>
  <c r="B108"/>
  <c r="C108"/>
  <c r="D108"/>
  <c r="F108"/>
  <c r="G108"/>
  <c r="A109"/>
  <c r="B109"/>
  <c r="C109"/>
  <c r="D109"/>
  <c r="F109"/>
  <c r="G109"/>
  <c r="A110"/>
  <c r="B110"/>
  <c r="C110"/>
  <c r="D110"/>
  <c r="F110"/>
  <c r="G110"/>
  <c r="A111"/>
  <c r="B111"/>
  <c r="C111"/>
  <c r="D111"/>
  <c r="F111"/>
  <c r="G111"/>
  <c r="A112"/>
  <c r="B112"/>
  <c r="C112"/>
  <c r="D112"/>
  <c r="F112"/>
  <c r="G112"/>
  <c r="A113"/>
  <c r="B113"/>
  <c r="C113"/>
  <c r="D113"/>
  <c r="F113"/>
  <c r="G113"/>
  <c r="A114"/>
  <c r="B114"/>
  <c r="C114"/>
  <c r="D114"/>
  <c r="F114"/>
  <c r="G114"/>
  <c r="A115"/>
  <c r="B115"/>
  <c r="C115"/>
  <c r="D115"/>
  <c r="F115"/>
  <c r="G115"/>
  <c r="A116"/>
  <c r="B116"/>
  <c r="C116"/>
  <c r="D116"/>
  <c r="F116"/>
  <c r="G116"/>
  <c r="A117"/>
  <c r="B117"/>
  <c r="C117"/>
  <c r="D117"/>
  <c r="F117"/>
  <c r="G117"/>
  <c r="A118"/>
  <c r="B118"/>
  <c r="C118"/>
  <c r="D118"/>
  <c r="F118"/>
  <c r="G118"/>
  <c r="A119"/>
  <c r="B119"/>
  <c r="C119"/>
  <c r="D119"/>
  <c r="F119"/>
  <c r="G119"/>
  <c r="A120"/>
  <c r="B120"/>
  <c r="C120"/>
  <c r="D120"/>
  <c r="F120"/>
  <c r="G120"/>
  <c r="A121"/>
  <c r="B121"/>
  <c r="C121"/>
  <c r="D121"/>
  <c r="F121"/>
  <c r="G121"/>
  <c r="A122"/>
  <c r="B122"/>
  <c r="C122"/>
  <c r="D122"/>
  <c r="F122"/>
  <c r="G122"/>
  <c r="A123"/>
  <c r="B123"/>
  <c r="C123"/>
  <c r="D123"/>
  <c r="F123"/>
  <c r="G123"/>
  <c r="A124"/>
  <c r="B124"/>
  <c r="C124"/>
  <c r="D124"/>
  <c r="F124"/>
  <c r="G124"/>
  <c r="A125"/>
  <c r="B125"/>
  <c r="C125"/>
  <c r="D125"/>
  <c r="F125"/>
  <c r="G125"/>
  <c r="A126"/>
  <c r="B126"/>
  <c r="C126"/>
  <c r="D126"/>
  <c r="F126"/>
  <c r="G126"/>
  <c r="A127"/>
  <c r="B127"/>
  <c r="C127"/>
  <c r="D127"/>
  <c r="F127"/>
  <c r="G127"/>
  <c r="A128"/>
  <c r="B128"/>
  <c r="C128"/>
  <c r="D128"/>
  <c r="F128"/>
  <c r="G128"/>
  <c r="A129"/>
  <c r="B129"/>
  <c r="C129"/>
  <c r="D129"/>
  <c r="F129"/>
  <c r="G129"/>
  <c r="A130"/>
  <c r="B130"/>
  <c r="C130"/>
  <c r="D130"/>
  <c r="F130"/>
  <c r="G130"/>
  <c r="A131"/>
  <c r="B131"/>
  <c r="C131"/>
  <c r="D131"/>
  <c r="F131"/>
  <c r="G131"/>
  <c r="A132"/>
  <c r="B132"/>
  <c r="C132"/>
  <c r="D132"/>
  <c r="F132"/>
  <c r="G132"/>
  <c r="A133"/>
  <c r="B133"/>
  <c r="C133"/>
  <c r="D133"/>
  <c r="F133"/>
  <c r="G133"/>
  <c r="A134"/>
  <c r="B134"/>
  <c r="C134"/>
  <c r="D134"/>
  <c r="F134"/>
  <c r="G134"/>
  <c r="A135"/>
  <c r="B135"/>
  <c r="C135"/>
  <c r="D135"/>
  <c r="F135"/>
  <c r="G135"/>
  <c r="A136"/>
  <c r="B136"/>
  <c r="C136"/>
  <c r="D136"/>
  <c r="F136"/>
  <c r="G136"/>
  <c r="A137"/>
  <c r="B137"/>
  <c r="C137"/>
  <c r="D137"/>
  <c r="F137"/>
  <c r="G137"/>
  <c r="A138"/>
  <c r="B138"/>
  <c r="C138"/>
  <c r="D138"/>
  <c r="F138"/>
  <c r="G138"/>
  <c r="A139"/>
  <c r="B139"/>
  <c r="C139"/>
  <c r="D139"/>
  <c r="F139"/>
  <c r="G139"/>
  <c r="A140"/>
  <c r="B140"/>
  <c r="C140"/>
  <c r="D140"/>
  <c r="F140"/>
  <c r="G140"/>
  <c r="A142"/>
  <c r="B142"/>
  <c r="C142"/>
  <c r="D142"/>
  <c r="F142"/>
  <c r="G142"/>
  <c r="A143"/>
  <c r="B143"/>
  <c r="C143"/>
  <c r="D143"/>
  <c r="F143"/>
  <c r="G143"/>
  <c r="A144"/>
  <c r="B144"/>
  <c r="C144"/>
  <c r="D144"/>
  <c r="F144"/>
  <c r="G144"/>
  <c r="A145"/>
  <c r="B145"/>
  <c r="C145"/>
  <c r="D145"/>
  <c r="F145"/>
  <c r="G145"/>
  <c r="A146"/>
  <c r="B146"/>
  <c r="C146"/>
  <c r="D146"/>
  <c r="F146"/>
  <c r="G146"/>
  <c r="A147"/>
  <c r="B147"/>
  <c r="C147"/>
  <c r="D147"/>
  <c r="F147"/>
  <c r="G147"/>
  <c r="A148"/>
  <c r="B148"/>
  <c r="C148"/>
  <c r="D148"/>
  <c r="F148"/>
  <c r="G148"/>
  <c r="A149"/>
  <c r="B149"/>
  <c r="C149"/>
  <c r="D149"/>
  <c r="F149"/>
  <c r="G149"/>
  <c r="A150"/>
  <c r="B150"/>
  <c r="C150"/>
  <c r="D150"/>
  <c r="F150"/>
  <c r="G150"/>
  <c r="A151"/>
  <c r="B151"/>
  <c r="C151"/>
  <c r="D151"/>
  <c r="F151"/>
  <c r="G151"/>
  <c r="A152"/>
  <c r="B152"/>
  <c r="C152"/>
  <c r="D152"/>
  <c r="F152"/>
  <c r="G152"/>
  <c r="A153"/>
  <c r="B153"/>
  <c r="C153"/>
  <c r="D153"/>
  <c r="F153"/>
  <c r="G153"/>
  <c r="A154"/>
  <c r="B154"/>
  <c r="C154"/>
  <c r="D154"/>
  <c r="F154"/>
  <c r="G154"/>
  <c r="A155"/>
  <c r="B155"/>
  <c r="C155"/>
  <c r="D155"/>
  <c r="F155"/>
  <c r="G155"/>
  <c r="A156"/>
  <c r="B156"/>
  <c r="C156"/>
  <c r="D156"/>
  <c r="F156"/>
  <c r="G156"/>
  <c r="A157"/>
  <c r="B157"/>
  <c r="C157"/>
  <c r="D157"/>
  <c r="F157"/>
  <c r="G157"/>
  <c r="A158"/>
  <c r="B158"/>
  <c r="C158"/>
  <c r="D158"/>
  <c r="F158"/>
  <c r="G158"/>
  <c r="A159"/>
  <c r="B159"/>
  <c r="C159"/>
  <c r="D159"/>
  <c r="F159"/>
  <c r="G159"/>
  <c r="A160"/>
  <c r="B160"/>
  <c r="C160"/>
  <c r="D160"/>
  <c r="F160"/>
  <c r="G160"/>
  <c r="A161"/>
  <c r="B161"/>
  <c r="C161"/>
  <c r="D161"/>
  <c r="F161"/>
  <c r="G161"/>
  <c r="A162"/>
  <c r="B162"/>
  <c r="C162"/>
  <c r="D162"/>
  <c r="F162"/>
  <c r="G162"/>
  <c r="A163"/>
  <c r="B163"/>
  <c r="C163"/>
  <c r="D163"/>
  <c r="F163"/>
  <c r="G163"/>
  <c r="A164"/>
  <c r="B164"/>
  <c r="C164"/>
  <c r="D164"/>
  <c r="F164"/>
  <c r="G164"/>
  <c r="A165"/>
  <c r="B165"/>
  <c r="C165"/>
  <c r="D165"/>
  <c r="F165"/>
  <c r="G165"/>
  <c r="A166"/>
  <c r="B166"/>
  <c r="C166"/>
  <c r="D166"/>
  <c r="F166"/>
  <c r="G166"/>
  <c r="A167"/>
  <c r="B167"/>
  <c r="C167"/>
  <c r="D167"/>
  <c r="F167"/>
  <c r="G167"/>
  <c r="A168"/>
  <c r="B168"/>
  <c r="C168"/>
  <c r="D168"/>
  <c r="F168"/>
  <c r="G168"/>
  <c r="A169"/>
  <c r="B169"/>
  <c r="C169"/>
  <c r="D169"/>
  <c r="F169"/>
  <c r="G169"/>
  <c r="A170"/>
  <c r="B170"/>
  <c r="C170"/>
  <c r="D170"/>
  <c r="F170"/>
  <c r="G170"/>
  <c r="A171"/>
  <c r="B171"/>
  <c r="C171"/>
  <c r="D171"/>
  <c r="F171"/>
  <c r="G171"/>
  <c r="A172"/>
  <c r="B172"/>
  <c r="C172"/>
  <c r="D172"/>
  <c r="F172"/>
  <c r="G172"/>
  <c r="A173"/>
  <c r="B173"/>
  <c r="C173"/>
  <c r="D173"/>
  <c r="F173"/>
  <c r="G173"/>
  <c r="A174"/>
  <c r="B174"/>
  <c r="C174"/>
  <c r="D174"/>
  <c r="F174"/>
  <c r="G174"/>
  <c r="A175"/>
  <c r="B175"/>
  <c r="C175"/>
  <c r="D175"/>
  <c r="F175"/>
  <c r="G175"/>
  <c r="A176"/>
  <c r="B176"/>
  <c r="C176"/>
  <c r="D176"/>
  <c r="F176"/>
  <c r="G176"/>
  <c r="A177"/>
  <c r="B177"/>
  <c r="C177"/>
  <c r="D177"/>
  <c r="F177"/>
  <c r="G177"/>
  <c r="A178"/>
  <c r="B178"/>
  <c r="C178"/>
  <c r="D178"/>
  <c r="F178"/>
  <c r="G178"/>
  <c r="A179"/>
  <c r="B179"/>
  <c r="C179"/>
  <c r="D179"/>
  <c r="F179"/>
  <c r="G179"/>
  <c r="A180"/>
  <c r="B180"/>
  <c r="C180"/>
  <c r="D180"/>
  <c r="F180"/>
  <c r="G180"/>
  <c r="A181"/>
  <c r="B181"/>
  <c r="C181"/>
  <c r="D181"/>
  <c r="F181"/>
  <c r="G181"/>
  <c r="A182"/>
  <c r="B182"/>
  <c r="C182"/>
  <c r="D182"/>
  <c r="F182"/>
  <c r="G182"/>
  <c r="A183"/>
  <c r="B183"/>
  <c r="C183"/>
  <c r="D183"/>
  <c r="F183"/>
  <c r="G183"/>
  <c r="A184"/>
  <c r="B184"/>
  <c r="C184"/>
  <c r="D184"/>
  <c r="F184"/>
  <c r="G184"/>
  <c r="A185"/>
  <c r="B185"/>
  <c r="C185"/>
  <c r="D185"/>
  <c r="F185"/>
  <c r="G185"/>
  <c r="A186"/>
  <c r="B186"/>
  <c r="C186"/>
  <c r="D186"/>
  <c r="F186"/>
  <c r="G186"/>
  <c r="A187"/>
  <c r="B187"/>
  <c r="C187"/>
  <c r="D187"/>
  <c r="F187"/>
  <c r="G187"/>
  <c r="A188"/>
  <c r="B188"/>
  <c r="C188"/>
  <c r="D188"/>
  <c r="F188"/>
  <c r="G188"/>
  <c r="A189"/>
  <c r="B189"/>
  <c r="C189"/>
  <c r="D189"/>
  <c r="F189"/>
  <c r="G189"/>
  <c r="A190"/>
  <c r="B190"/>
  <c r="C190"/>
  <c r="D190"/>
  <c r="F190"/>
  <c r="G190"/>
  <c r="A191"/>
  <c r="B191"/>
  <c r="C191"/>
  <c r="D191"/>
  <c r="F191"/>
  <c r="G191"/>
  <c r="A192"/>
  <c r="B192"/>
  <c r="C192"/>
  <c r="D192"/>
  <c r="F192"/>
  <c r="G192"/>
  <c r="A193"/>
  <c r="B193"/>
  <c r="C193"/>
  <c r="D193"/>
  <c r="F193"/>
  <c r="G193"/>
  <c r="A194"/>
  <c r="B194"/>
  <c r="C194"/>
  <c r="D194"/>
  <c r="F194"/>
  <c r="G194"/>
  <c r="A195"/>
  <c r="B195"/>
  <c r="C195"/>
  <c r="D195"/>
  <c r="F195"/>
  <c r="G195"/>
  <c r="A196"/>
  <c r="B196"/>
  <c r="C196"/>
  <c r="D196"/>
  <c r="F196"/>
  <c r="G196"/>
  <c r="A197"/>
  <c r="B197"/>
  <c r="C197"/>
  <c r="D197"/>
  <c r="F197"/>
  <c r="G197"/>
  <c r="A198"/>
  <c r="B198"/>
  <c r="C198"/>
  <c r="D198"/>
  <c r="F198"/>
  <c r="G198"/>
  <c r="A200"/>
  <c r="B200"/>
  <c r="C200"/>
  <c r="D200"/>
  <c r="F200"/>
  <c r="G200"/>
  <c r="A201"/>
  <c r="B201"/>
  <c r="C201"/>
  <c r="D201"/>
  <c r="F201"/>
  <c r="G201"/>
  <c r="A202"/>
  <c r="B202"/>
  <c r="C202"/>
  <c r="D202"/>
  <c r="F202"/>
  <c r="G202"/>
  <c r="A203"/>
  <c r="B203"/>
  <c r="C203"/>
  <c r="D203"/>
  <c r="F203"/>
  <c r="G203"/>
  <c r="A204"/>
  <c r="B204"/>
  <c r="C204"/>
  <c r="D204"/>
  <c r="F204"/>
  <c r="G204"/>
  <c r="A205"/>
  <c r="B205"/>
  <c r="C205"/>
  <c r="D205"/>
  <c r="F205"/>
  <c r="G205"/>
  <c r="A206"/>
  <c r="B206"/>
  <c r="C206"/>
  <c r="D206"/>
  <c r="F206"/>
  <c r="G206"/>
  <c r="A207"/>
  <c r="B207"/>
  <c r="C207"/>
  <c r="D207"/>
  <c r="F207"/>
  <c r="G207"/>
  <c r="A208"/>
  <c r="B208"/>
  <c r="C208"/>
  <c r="D208"/>
  <c r="F208"/>
  <c r="G208"/>
  <c r="A209"/>
  <c r="B209"/>
  <c r="C209"/>
  <c r="D209"/>
  <c r="F209"/>
  <c r="G209"/>
  <c r="A210"/>
  <c r="B210"/>
  <c r="C210"/>
  <c r="D210"/>
  <c r="F210"/>
  <c r="G210"/>
  <c r="A211"/>
  <c r="B211"/>
  <c r="C211"/>
  <c r="D211"/>
  <c r="F211"/>
  <c r="G211"/>
  <c r="A212"/>
  <c r="B212"/>
  <c r="C212"/>
  <c r="D212"/>
  <c r="F212"/>
  <c r="G212"/>
  <c r="A213"/>
  <c r="B213"/>
  <c r="C213"/>
  <c r="D213"/>
  <c r="F213"/>
  <c r="G213"/>
  <c r="A214"/>
  <c r="B214"/>
  <c r="C214"/>
  <c r="D214"/>
  <c r="F214"/>
  <c r="G214"/>
  <c r="A215"/>
  <c r="B215"/>
  <c r="C215"/>
  <c r="D215"/>
  <c r="F215"/>
  <c r="G215"/>
  <c r="A216"/>
  <c r="B216"/>
  <c r="C216"/>
  <c r="D216"/>
  <c r="F216"/>
  <c r="G216"/>
  <c r="A217"/>
  <c r="B217"/>
  <c r="C217"/>
  <c r="D217"/>
  <c r="F217"/>
  <c r="G217"/>
  <c r="A218"/>
  <c r="B218"/>
  <c r="C218"/>
  <c r="D218"/>
  <c r="F218"/>
  <c r="G218"/>
  <c r="A219"/>
  <c r="B219"/>
  <c r="C219"/>
  <c r="D219"/>
  <c r="F219"/>
  <c r="G219"/>
  <c r="A220"/>
  <c r="B220"/>
  <c r="C220"/>
  <c r="D220"/>
  <c r="F220"/>
  <c r="G220"/>
  <c r="A221"/>
  <c r="B221"/>
  <c r="C221"/>
  <c r="D221"/>
  <c r="F221"/>
  <c r="G221"/>
  <c r="A222"/>
  <c r="B222"/>
  <c r="C222"/>
  <c r="D222"/>
  <c r="F222"/>
  <c r="G222"/>
  <c r="A223"/>
  <c r="B223"/>
  <c r="C223"/>
  <c r="D223"/>
  <c r="F223"/>
  <c r="G223"/>
  <c r="A224"/>
  <c r="B224"/>
  <c r="C224"/>
  <c r="D224"/>
  <c r="F224"/>
  <c r="G224"/>
  <c r="A225"/>
  <c r="B225"/>
  <c r="C225"/>
  <c r="D225"/>
  <c r="F225"/>
  <c r="G225"/>
  <c r="A226"/>
  <c r="B226"/>
  <c r="C226"/>
  <c r="D226"/>
  <c r="F226"/>
  <c r="G226"/>
  <c r="A227"/>
  <c r="B227"/>
  <c r="C227"/>
  <c r="D227"/>
  <c r="F227"/>
  <c r="G227"/>
  <c r="A228"/>
  <c r="B228"/>
  <c r="C228"/>
  <c r="D228"/>
  <c r="F228"/>
  <c r="G228"/>
  <c r="A229"/>
  <c r="B229"/>
  <c r="C229"/>
  <c r="D229"/>
  <c r="F229"/>
  <c r="G229"/>
  <c r="A230"/>
  <c r="B230"/>
  <c r="C230"/>
  <c r="D230"/>
  <c r="F230"/>
  <c r="G230"/>
  <c r="A231"/>
  <c r="B231"/>
  <c r="C231"/>
  <c r="D231"/>
  <c r="F231"/>
  <c r="G231"/>
  <c r="A232"/>
  <c r="B232"/>
  <c r="C232"/>
  <c r="D232"/>
  <c r="F232"/>
  <c r="G232"/>
  <c r="A233"/>
  <c r="B233"/>
  <c r="C233"/>
  <c r="D233"/>
  <c r="F233"/>
  <c r="G233"/>
  <c r="A234"/>
  <c r="B234"/>
  <c r="C234"/>
  <c r="D234"/>
  <c r="F234"/>
  <c r="G234"/>
  <c r="A235"/>
  <c r="B235"/>
  <c r="C235"/>
  <c r="D235"/>
  <c r="F235"/>
  <c r="G235"/>
  <c r="A236"/>
  <c r="B236"/>
  <c r="C236"/>
  <c r="D236"/>
  <c r="F236"/>
  <c r="G236"/>
  <c r="A237"/>
  <c r="B237"/>
  <c r="C237"/>
  <c r="D237"/>
  <c r="F237"/>
  <c r="G237"/>
  <c r="A238"/>
  <c r="B238"/>
  <c r="C238"/>
  <c r="D238"/>
  <c r="F238"/>
  <c r="G238"/>
  <c r="A239"/>
  <c r="B239"/>
  <c r="C239"/>
  <c r="D239"/>
  <c r="F239"/>
  <c r="G239"/>
  <c r="A240"/>
  <c r="B240"/>
  <c r="C240"/>
  <c r="D240"/>
  <c r="F240"/>
  <c r="G240"/>
  <c r="A241"/>
  <c r="B241"/>
  <c r="C241"/>
  <c r="D241"/>
  <c r="F241"/>
  <c r="G241"/>
  <c r="A242"/>
  <c r="B242"/>
  <c r="C242"/>
  <c r="D242"/>
  <c r="F242"/>
  <c r="G242"/>
  <c r="A243"/>
  <c r="B243"/>
  <c r="C243"/>
  <c r="D243"/>
  <c r="F243"/>
  <c r="G243"/>
  <c r="A244"/>
  <c r="B244"/>
  <c r="C244"/>
  <c r="D244"/>
  <c r="F244"/>
  <c r="G244"/>
  <c r="A245"/>
  <c r="B245"/>
  <c r="C245"/>
  <c r="D245"/>
  <c r="F245"/>
  <c r="G245"/>
  <c r="A246"/>
  <c r="B246"/>
  <c r="C246"/>
  <c r="D246"/>
  <c r="F246"/>
  <c r="G246"/>
  <c r="A247"/>
  <c r="B247"/>
  <c r="C247"/>
  <c r="D247"/>
  <c r="F247"/>
  <c r="G247"/>
  <c r="A248"/>
  <c r="B248"/>
  <c r="C248"/>
  <c r="D248"/>
  <c r="F248"/>
  <c r="G248"/>
  <c r="A249"/>
  <c r="B249"/>
  <c r="C249"/>
  <c r="D249"/>
  <c r="F249"/>
  <c r="G249"/>
  <c r="A250"/>
  <c r="B250"/>
  <c r="C250"/>
  <c r="D250"/>
  <c r="F250"/>
  <c r="G250"/>
  <c r="A251"/>
  <c r="B251"/>
  <c r="C251"/>
  <c r="D251"/>
  <c r="F251"/>
  <c r="G251"/>
  <c r="A252"/>
  <c r="B252"/>
  <c r="C252"/>
  <c r="D252"/>
  <c r="F252"/>
  <c r="G252"/>
  <c r="A253"/>
  <c r="B253"/>
  <c r="C253"/>
  <c r="D253"/>
  <c r="F253"/>
  <c r="G253"/>
  <c r="A254"/>
  <c r="B254"/>
  <c r="C254"/>
  <c r="D254"/>
  <c r="F254"/>
  <c r="G254"/>
  <c r="A255"/>
  <c r="B255"/>
  <c r="C255"/>
  <c r="D255"/>
  <c r="F255"/>
  <c r="G255"/>
  <c r="A256"/>
  <c r="B256"/>
  <c r="C256"/>
  <c r="D256"/>
  <c r="F256"/>
  <c r="G256"/>
  <c r="A258"/>
  <c r="B258"/>
  <c r="C258"/>
  <c r="D258"/>
  <c r="F258"/>
  <c r="G258"/>
  <c r="A259"/>
  <c r="B259"/>
  <c r="C259"/>
  <c r="D259"/>
  <c r="F259"/>
  <c r="G259"/>
  <c r="A260"/>
  <c r="B260"/>
  <c r="C260"/>
  <c r="D260"/>
  <c r="F260"/>
  <c r="G260"/>
  <c r="A261"/>
  <c r="B261"/>
  <c r="C261"/>
  <c r="D261"/>
  <c r="F261"/>
  <c r="G261"/>
  <c r="A262"/>
  <c r="B262"/>
  <c r="C262"/>
  <c r="D262"/>
  <c r="F262"/>
  <c r="G262"/>
  <c r="A263"/>
  <c r="B263"/>
  <c r="C263"/>
  <c r="D263"/>
  <c r="F263"/>
  <c r="G263"/>
  <c r="A264"/>
  <c r="B264"/>
  <c r="C264"/>
  <c r="D264"/>
  <c r="F264"/>
  <c r="G264"/>
  <c r="A265"/>
  <c r="B265"/>
  <c r="C265"/>
  <c r="D265"/>
  <c r="F265"/>
  <c r="G265"/>
  <c r="A266"/>
  <c r="B266"/>
  <c r="C266"/>
  <c r="D266"/>
  <c r="F266"/>
  <c r="G266"/>
  <c r="A267"/>
  <c r="B267"/>
  <c r="C267"/>
  <c r="D267"/>
  <c r="F267"/>
  <c r="G267"/>
  <c r="A268"/>
  <c r="B268"/>
  <c r="C268"/>
  <c r="D268"/>
  <c r="F268"/>
  <c r="G268"/>
  <c r="A269"/>
  <c r="B269"/>
  <c r="C269"/>
  <c r="D269"/>
  <c r="F269"/>
  <c r="G269"/>
  <c r="A270"/>
  <c r="B270"/>
  <c r="C270"/>
  <c r="D270"/>
  <c r="F270"/>
  <c r="G270"/>
  <c r="A271"/>
  <c r="B271"/>
  <c r="C271"/>
  <c r="D271"/>
  <c r="F271"/>
  <c r="G271"/>
  <c r="A272"/>
  <c r="B272"/>
  <c r="C272"/>
  <c r="D272"/>
  <c r="F272"/>
  <c r="G272"/>
  <c r="A273"/>
  <c r="B273"/>
  <c r="C273"/>
  <c r="D273"/>
  <c r="F273"/>
  <c r="G273"/>
  <c r="A274"/>
  <c r="B274"/>
  <c r="C274"/>
  <c r="D274"/>
  <c r="F274"/>
  <c r="G274"/>
  <c r="A275"/>
  <c r="B275"/>
  <c r="C275"/>
  <c r="D275"/>
  <c r="F275"/>
  <c r="G275"/>
  <c r="A276"/>
  <c r="B276"/>
  <c r="C276"/>
  <c r="D276"/>
  <c r="F276"/>
  <c r="G276"/>
  <c r="A277"/>
  <c r="B277"/>
  <c r="C277"/>
  <c r="D277"/>
  <c r="F277"/>
  <c r="G277"/>
  <c r="A278"/>
  <c r="B278"/>
  <c r="C278"/>
  <c r="D278"/>
  <c r="F278"/>
  <c r="G278"/>
  <c r="A279"/>
  <c r="B279"/>
  <c r="C279"/>
  <c r="D279"/>
  <c r="F279"/>
  <c r="G279"/>
  <c r="A280"/>
  <c r="B280"/>
  <c r="C280"/>
  <c r="D280"/>
  <c r="F280"/>
  <c r="G280"/>
  <c r="A281"/>
  <c r="B281"/>
  <c r="C281"/>
  <c r="D281"/>
  <c r="F281"/>
  <c r="G281"/>
  <c r="A282"/>
  <c r="B282"/>
  <c r="C282"/>
  <c r="D282"/>
  <c r="F282"/>
  <c r="G282"/>
  <c r="A283"/>
  <c r="B283"/>
  <c r="C283"/>
  <c r="D283"/>
  <c r="F283"/>
  <c r="G283"/>
  <c r="A284"/>
  <c r="B284"/>
  <c r="C284"/>
  <c r="D284"/>
  <c r="F284"/>
  <c r="G284"/>
  <c r="A285"/>
  <c r="B285"/>
  <c r="C285"/>
  <c r="D285"/>
  <c r="F285"/>
  <c r="G285"/>
  <c r="A286"/>
  <c r="B286"/>
  <c r="C286"/>
  <c r="D286"/>
  <c r="F286"/>
  <c r="G286"/>
  <c r="A287"/>
  <c r="B287"/>
  <c r="C287"/>
  <c r="D287"/>
  <c r="F287"/>
  <c r="G287"/>
  <c r="A288"/>
  <c r="B288"/>
  <c r="C288"/>
  <c r="D288"/>
  <c r="F288"/>
  <c r="G288"/>
  <c r="A289"/>
  <c r="B289"/>
  <c r="C289"/>
  <c r="D289"/>
  <c r="F289"/>
  <c r="G289"/>
  <c r="A290"/>
  <c r="B290"/>
  <c r="C290"/>
  <c r="D290"/>
  <c r="F290"/>
  <c r="G290"/>
  <c r="A291"/>
  <c r="B291"/>
  <c r="C291"/>
  <c r="D291"/>
  <c r="F291"/>
  <c r="G291"/>
  <c r="A292"/>
  <c r="B292"/>
  <c r="C292"/>
  <c r="D292"/>
  <c r="F292"/>
  <c r="G292"/>
  <c r="A293"/>
  <c r="B293"/>
  <c r="C293"/>
  <c r="D293"/>
  <c r="F293"/>
  <c r="G293"/>
  <c r="A294"/>
  <c r="B294"/>
  <c r="C294"/>
  <c r="D294"/>
  <c r="F294"/>
  <c r="G294"/>
  <c r="A295"/>
  <c r="B295"/>
  <c r="C295"/>
  <c r="D295"/>
  <c r="F295"/>
  <c r="G295"/>
  <c r="A296"/>
  <c r="B296"/>
  <c r="C296"/>
  <c r="D296"/>
  <c r="F296"/>
  <c r="G296"/>
  <c r="A297"/>
  <c r="B297"/>
  <c r="C297"/>
  <c r="D297"/>
  <c r="F297"/>
  <c r="G297"/>
  <c r="A298"/>
  <c r="B298"/>
  <c r="C298"/>
  <c r="D298"/>
  <c r="F298"/>
  <c r="G298"/>
  <c r="A299"/>
  <c r="B299"/>
  <c r="C299"/>
  <c r="D299"/>
  <c r="F299"/>
  <c r="G299"/>
  <c r="A300"/>
  <c r="B300"/>
  <c r="C300"/>
  <c r="D300"/>
  <c r="F300"/>
  <c r="G300"/>
  <c r="A301"/>
  <c r="B301"/>
  <c r="C301"/>
  <c r="D301"/>
  <c r="F301"/>
  <c r="G301"/>
  <c r="A302"/>
  <c r="B302"/>
  <c r="C302"/>
  <c r="D302"/>
  <c r="F302"/>
  <c r="G302"/>
  <c r="A303"/>
  <c r="B303"/>
  <c r="C303"/>
  <c r="D303"/>
  <c r="F303"/>
  <c r="G303"/>
  <c r="A304"/>
  <c r="B304"/>
  <c r="C304"/>
  <c r="D304"/>
  <c r="F304"/>
  <c r="G304"/>
  <c r="A305"/>
  <c r="B305"/>
  <c r="C305"/>
  <c r="D305"/>
  <c r="F305"/>
  <c r="G305"/>
  <c r="A306"/>
  <c r="B306"/>
  <c r="C306"/>
  <c r="D306"/>
  <c r="F306"/>
  <c r="G306"/>
  <c r="A307"/>
  <c r="B307"/>
  <c r="C307"/>
  <c r="D307"/>
  <c r="F307"/>
  <c r="G307"/>
  <c r="A308"/>
  <c r="B308"/>
  <c r="C308"/>
  <c r="D308"/>
  <c r="F308"/>
  <c r="G308"/>
  <c r="A309"/>
  <c r="B309"/>
  <c r="C309"/>
  <c r="D309"/>
  <c r="F309"/>
  <c r="G309"/>
  <c r="A310"/>
  <c r="B310"/>
  <c r="C310"/>
  <c r="D310"/>
  <c r="F310"/>
  <c r="G310"/>
  <c r="A311"/>
  <c r="B311"/>
  <c r="C311"/>
  <c r="D311"/>
  <c r="F311"/>
  <c r="G311"/>
  <c r="A312"/>
  <c r="B312"/>
  <c r="C312"/>
  <c r="D312"/>
  <c r="F312"/>
  <c r="G312"/>
  <c r="A313"/>
  <c r="B313"/>
  <c r="C313"/>
  <c r="D313"/>
  <c r="F313"/>
  <c r="G313"/>
  <c r="A314"/>
  <c r="B314"/>
  <c r="C314"/>
  <c r="D314"/>
  <c r="F314"/>
  <c r="G314"/>
  <c r="A316"/>
  <c r="B316"/>
  <c r="C316"/>
  <c r="D316"/>
  <c r="F316"/>
  <c r="G316"/>
  <c r="A317"/>
  <c r="B317"/>
  <c r="C317"/>
  <c r="D317"/>
  <c r="F317"/>
  <c r="G317"/>
  <c r="A318"/>
  <c r="B318"/>
  <c r="C318"/>
  <c r="D318"/>
  <c r="F318"/>
  <c r="G318"/>
  <c r="A319"/>
  <c r="B319"/>
  <c r="C319"/>
  <c r="D319"/>
  <c r="F319"/>
  <c r="G319"/>
  <c r="A320"/>
  <c r="B320"/>
  <c r="C320"/>
  <c r="D320"/>
  <c r="F320"/>
  <c r="G320"/>
  <c r="A321"/>
  <c r="B321"/>
  <c r="C321"/>
  <c r="D321"/>
  <c r="F321"/>
  <c r="G321"/>
  <c r="A322"/>
  <c r="B322"/>
  <c r="C322"/>
  <c r="D322"/>
  <c r="F322"/>
  <c r="G322"/>
  <c r="A323"/>
  <c r="B323"/>
  <c r="C323"/>
  <c r="D323"/>
  <c r="F323"/>
  <c r="G323"/>
  <c r="A324"/>
  <c r="B324"/>
  <c r="C324"/>
  <c r="D324"/>
  <c r="F324"/>
  <c r="G324"/>
  <c r="A325"/>
  <c r="B325"/>
  <c r="C325"/>
  <c r="D325"/>
  <c r="F325"/>
  <c r="G325"/>
  <c r="A326"/>
  <c r="B326"/>
  <c r="C326"/>
  <c r="D326"/>
  <c r="F326"/>
  <c r="G326"/>
  <c r="A327"/>
  <c r="B327"/>
  <c r="C327"/>
  <c r="D327"/>
  <c r="F327"/>
  <c r="G327"/>
  <c r="A328"/>
  <c r="B328"/>
  <c r="C328"/>
  <c r="D328"/>
  <c r="F328"/>
  <c r="G328"/>
  <c r="A329"/>
  <c r="B329"/>
  <c r="C329"/>
  <c r="D329"/>
  <c r="F329"/>
  <c r="G329"/>
  <c r="A330"/>
  <c r="B330"/>
  <c r="C330"/>
  <c r="D330"/>
  <c r="F330"/>
  <c r="G330"/>
  <c r="A331"/>
  <c r="B331"/>
  <c r="C331"/>
  <c r="D331"/>
  <c r="F331"/>
  <c r="G331"/>
  <c r="A332"/>
  <c r="B332"/>
  <c r="C332"/>
  <c r="D332"/>
  <c r="F332"/>
  <c r="G332"/>
  <c r="A333"/>
  <c r="B333"/>
  <c r="C333"/>
  <c r="D333"/>
  <c r="F333"/>
  <c r="G333"/>
  <c r="A334"/>
  <c r="B334"/>
  <c r="C334"/>
  <c r="D334"/>
  <c r="F334"/>
  <c r="G334"/>
  <c r="A335"/>
  <c r="B335"/>
  <c r="C335"/>
  <c r="D335"/>
  <c r="F335"/>
  <c r="G335"/>
  <c r="A336"/>
  <c r="B336"/>
  <c r="C336"/>
  <c r="D336"/>
  <c r="F336"/>
  <c r="G336"/>
  <c r="A337"/>
  <c r="B337"/>
  <c r="C337"/>
  <c r="D337"/>
  <c r="F337"/>
  <c r="G337"/>
  <c r="A338"/>
  <c r="B338"/>
  <c r="C338"/>
  <c r="D338"/>
  <c r="F338"/>
  <c r="G338"/>
  <c r="A339"/>
  <c r="B339"/>
  <c r="C339"/>
  <c r="D339"/>
  <c r="F339"/>
  <c r="G339"/>
  <c r="A340"/>
  <c r="B340"/>
  <c r="C340"/>
  <c r="D340"/>
  <c r="F340"/>
  <c r="G340"/>
  <c r="A341"/>
  <c r="B341"/>
  <c r="C341"/>
  <c r="D341"/>
  <c r="F341"/>
  <c r="G341"/>
  <c r="A342"/>
  <c r="B342"/>
  <c r="C342"/>
  <c r="D342"/>
  <c r="F342"/>
  <c r="G342"/>
  <c r="A343"/>
  <c r="B343"/>
  <c r="C343"/>
  <c r="D343"/>
  <c r="F343"/>
  <c r="G343"/>
  <c r="A344"/>
  <c r="B344"/>
  <c r="C344"/>
  <c r="D344"/>
  <c r="F344"/>
  <c r="G344"/>
  <c r="A345"/>
  <c r="B345"/>
  <c r="C345"/>
  <c r="D345"/>
  <c r="F345"/>
  <c r="G345"/>
  <c r="A346"/>
  <c r="B346"/>
  <c r="C346"/>
  <c r="D346"/>
  <c r="F346"/>
  <c r="G346"/>
  <c r="A347"/>
  <c r="B347"/>
  <c r="C347"/>
  <c r="D347"/>
  <c r="F347"/>
  <c r="G347"/>
  <c r="A348"/>
  <c r="B348"/>
  <c r="C348"/>
  <c r="D348"/>
  <c r="F348"/>
  <c r="G348"/>
  <c r="A349"/>
  <c r="B349"/>
  <c r="C349"/>
  <c r="D349"/>
  <c r="F349"/>
  <c r="G349"/>
  <c r="A350"/>
  <c r="B350"/>
  <c r="C350"/>
  <c r="D350"/>
  <c r="F350"/>
  <c r="G350"/>
  <c r="A351"/>
  <c r="B351"/>
  <c r="C351"/>
  <c r="D351"/>
  <c r="F351"/>
  <c r="G351"/>
  <c r="A352"/>
  <c r="B352"/>
  <c r="C352"/>
  <c r="D352"/>
  <c r="F352"/>
  <c r="G352"/>
  <c r="A353"/>
  <c r="B353"/>
  <c r="C353"/>
  <c r="D353"/>
  <c r="F353"/>
  <c r="G353"/>
  <c r="A354"/>
  <c r="B354"/>
  <c r="C354"/>
  <c r="D354"/>
  <c r="F354"/>
  <c r="G354"/>
  <c r="A355"/>
  <c r="B355"/>
  <c r="C355"/>
  <c r="D355"/>
  <c r="F355"/>
  <c r="G355"/>
  <c r="A356"/>
  <c r="B356"/>
  <c r="C356"/>
  <c r="D356"/>
  <c r="F356"/>
  <c r="G356"/>
  <c r="A357"/>
  <c r="B357"/>
  <c r="C357"/>
  <c r="D357"/>
  <c r="F357"/>
  <c r="G357"/>
  <c r="A358"/>
  <c r="B358"/>
  <c r="C358"/>
  <c r="D358"/>
  <c r="F358"/>
  <c r="G358"/>
  <c r="A359"/>
  <c r="B359"/>
  <c r="C359"/>
  <c r="D359"/>
  <c r="F359"/>
  <c r="G359"/>
  <c r="A360"/>
  <c r="B360"/>
  <c r="C360"/>
  <c r="D360"/>
  <c r="F360"/>
  <c r="G360"/>
  <c r="A361"/>
  <c r="B361"/>
  <c r="C361"/>
  <c r="D361"/>
  <c r="F361"/>
  <c r="G361"/>
  <c r="A362"/>
  <c r="B362"/>
  <c r="C362"/>
  <c r="D362"/>
  <c r="F362"/>
  <c r="G362"/>
  <c r="A363"/>
  <c r="B363"/>
  <c r="C363"/>
  <c r="D363"/>
  <c r="F363"/>
  <c r="G363"/>
  <c r="A364"/>
  <c r="B364"/>
  <c r="C364"/>
  <c r="D364"/>
  <c r="F364"/>
  <c r="G364"/>
  <c r="A365"/>
  <c r="B365"/>
  <c r="C365"/>
  <c r="D365"/>
  <c r="F365"/>
  <c r="G365"/>
  <c r="A366"/>
  <c r="B366"/>
  <c r="C366"/>
  <c r="D366"/>
  <c r="F366"/>
  <c r="G366"/>
  <c r="A367"/>
  <c r="B367"/>
  <c r="C367"/>
  <c r="D367"/>
  <c r="F367"/>
  <c r="G367"/>
  <c r="A368"/>
  <c r="B368"/>
  <c r="C368"/>
  <c r="D368"/>
  <c r="F368"/>
  <c r="G368"/>
  <c r="A369"/>
  <c r="B369"/>
  <c r="C369"/>
  <c r="D369"/>
  <c r="F369"/>
  <c r="G369"/>
  <c r="A370"/>
  <c r="B370"/>
  <c r="C370"/>
  <c r="D370"/>
  <c r="F370"/>
  <c r="G370"/>
  <c r="A371"/>
  <c r="B371"/>
  <c r="C371"/>
  <c r="D371"/>
  <c r="F371"/>
  <c r="G371"/>
  <c r="A372"/>
  <c r="B372"/>
  <c r="C372"/>
  <c r="D372"/>
  <c r="F372"/>
  <c r="G372"/>
  <c r="A374"/>
  <c r="B374"/>
  <c r="C374"/>
  <c r="D374"/>
  <c r="F374"/>
  <c r="G374"/>
  <c r="A375"/>
  <c r="B375"/>
  <c r="C375"/>
  <c r="D375"/>
  <c r="F375"/>
  <c r="G375"/>
  <c r="A376"/>
  <c r="B376"/>
  <c r="C376"/>
  <c r="D376"/>
  <c r="F376"/>
  <c r="G376"/>
  <c r="A377"/>
  <c r="B377"/>
  <c r="C377"/>
  <c r="D377"/>
  <c r="F377"/>
  <c r="G377"/>
  <c r="A378"/>
  <c r="B378"/>
  <c r="C378"/>
  <c r="D378"/>
  <c r="F378"/>
  <c r="G378"/>
  <c r="A379"/>
  <c r="B379"/>
  <c r="C379"/>
  <c r="D379"/>
  <c r="F379"/>
  <c r="G379"/>
  <c r="A380"/>
  <c r="B380"/>
  <c r="C380"/>
  <c r="D380"/>
  <c r="F380"/>
  <c r="G380"/>
  <c r="A381"/>
  <c r="B381"/>
  <c r="C381"/>
  <c r="D381"/>
  <c r="F381"/>
  <c r="G381"/>
  <c r="A382"/>
  <c r="B382"/>
  <c r="C382"/>
  <c r="D382"/>
  <c r="F382"/>
  <c r="G382"/>
  <c r="A383"/>
  <c r="B383"/>
  <c r="C383"/>
  <c r="D383"/>
  <c r="F383"/>
  <c r="G383"/>
  <c r="A384"/>
  <c r="B384"/>
  <c r="C384"/>
  <c r="D384"/>
  <c r="F384"/>
  <c r="G384"/>
  <c r="A385"/>
  <c r="B385"/>
  <c r="C385"/>
  <c r="D385"/>
  <c r="F385"/>
  <c r="G385"/>
  <c r="A386"/>
  <c r="B386"/>
  <c r="C386"/>
  <c r="D386"/>
  <c r="F386"/>
  <c r="G386"/>
  <c r="A387"/>
  <c r="B387"/>
  <c r="C387"/>
  <c r="D387"/>
  <c r="F387"/>
  <c r="G387"/>
  <c r="A388"/>
  <c r="B388"/>
  <c r="C388"/>
  <c r="D388"/>
  <c r="F388"/>
  <c r="G388"/>
  <c r="A389"/>
  <c r="B389"/>
  <c r="C389"/>
  <c r="D389"/>
  <c r="F389"/>
  <c r="G389"/>
  <c r="A390"/>
  <c r="B390"/>
  <c r="C390"/>
  <c r="D390"/>
  <c r="F390"/>
  <c r="G390"/>
  <c r="A391"/>
  <c r="B391"/>
  <c r="C391"/>
  <c r="D391"/>
  <c r="F391"/>
  <c r="G391"/>
  <c r="A392"/>
  <c r="B392"/>
  <c r="C392"/>
  <c r="D392"/>
  <c r="F392"/>
  <c r="G392"/>
  <c r="A393"/>
  <c r="B393"/>
  <c r="C393"/>
  <c r="D393"/>
  <c r="F393"/>
  <c r="G393"/>
  <c r="A394"/>
  <c r="B394"/>
  <c r="C394"/>
  <c r="D394"/>
  <c r="F394"/>
  <c r="G394"/>
  <c r="A395"/>
  <c r="B395"/>
  <c r="C395"/>
  <c r="D395"/>
  <c r="F395"/>
  <c r="G395"/>
  <c r="A396"/>
  <c r="B396"/>
  <c r="C396"/>
  <c r="D396"/>
  <c r="F396"/>
  <c r="G396"/>
  <c r="A397"/>
  <c r="B397"/>
  <c r="C397"/>
  <c r="D397"/>
  <c r="F397"/>
  <c r="G397"/>
  <c r="A398"/>
  <c r="B398"/>
  <c r="C398"/>
  <c r="D398"/>
  <c r="F398"/>
  <c r="G398"/>
  <c r="A399"/>
  <c r="B399"/>
  <c r="C399"/>
  <c r="D399"/>
  <c r="F399"/>
  <c r="G399"/>
  <c r="A400"/>
  <c r="B400"/>
  <c r="C400"/>
  <c r="D400"/>
  <c r="F400"/>
  <c r="G400"/>
  <c r="A401"/>
  <c r="B401"/>
  <c r="C401"/>
  <c r="D401"/>
  <c r="F401"/>
  <c r="G401"/>
  <c r="A402"/>
  <c r="B402"/>
  <c r="C402"/>
  <c r="D402"/>
  <c r="F402"/>
  <c r="G402"/>
  <c r="A403"/>
  <c r="B403"/>
  <c r="C403"/>
  <c r="D403"/>
  <c r="F403"/>
  <c r="G403"/>
  <c r="A404"/>
  <c r="B404"/>
  <c r="C404"/>
  <c r="D404"/>
  <c r="F404"/>
  <c r="G404"/>
  <c r="A405"/>
  <c r="B405"/>
  <c r="C405"/>
  <c r="D405"/>
  <c r="F405"/>
  <c r="G405"/>
  <c r="A406"/>
  <c r="B406"/>
  <c r="C406"/>
  <c r="D406"/>
  <c r="F406"/>
  <c r="G406"/>
  <c r="A407"/>
  <c r="B407"/>
  <c r="C407"/>
  <c r="D407"/>
  <c r="F407"/>
  <c r="G407"/>
  <c r="A408"/>
  <c r="B408"/>
  <c r="C408"/>
  <c r="D408"/>
  <c r="F408"/>
  <c r="G408"/>
  <c r="A409"/>
  <c r="B409"/>
  <c r="C409"/>
  <c r="D409"/>
  <c r="F409"/>
  <c r="G409"/>
  <c r="A410"/>
  <c r="B410"/>
  <c r="C410"/>
  <c r="D410"/>
  <c r="F410"/>
  <c r="G410"/>
  <c r="A411"/>
  <c r="B411"/>
  <c r="C411"/>
  <c r="D411"/>
  <c r="F411"/>
  <c r="G411"/>
  <c r="A412"/>
  <c r="B412"/>
  <c r="C412"/>
  <c r="D412"/>
  <c r="F412"/>
  <c r="G412"/>
  <c r="A413"/>
  <c r="B413"/>
  <c r="C413"/>
  <c r="D413"/>
  <c r="F413"/>
  <c r="G413"/>
  <c r="A414"/>
  <c r="B414"/>
  <c r="C414"/>
  <c r="D414"/>
  <c r="F414"/>
  <c r="G414"/>
  <c r="A415"/>
  <c r="B415"/>
  <c r="C415"/>
  <c r="D415"/>
  <c r="F415"/>
  <c r="G415"/>
  <c r="A416"/>
  <c r="B416"/>
  <c r="C416"/>
  <c r="D416"/>
  <c r="F416"/>
  <c r="G416"/>
  <c r="A417"/>
  <c r="B417"/>
  <c r="C417"/>
  <c r="D417"/>
  <c r="F417"/>
  <c r="G417"/>
  <c r="A418"/>
  <c r="B418"/>
  <c r="C418"/>
  <c r="D418"/>
  <c r="F418"/>
  <c r="G418"/>
  <c r="A419"/>
  <c r="B419"/>
  <c r="C419"/>
  <c r="D419"/>
  <c r="F419"/>
  <c r="G419"/>
  <c r="A420"/>
  <c r="B420"/>
  <c r="C420"/>
  <c r="D420"/>
  <c r="F420"/>
  <c r="G420"/>
  <c r="A421"/>
  <c r="B421"/>
  <c r="C421"/>
  <c r="D421"/>
  <c r="F421"/>
  <c r="G421"/>
  <c r="A422"/>
  <c r="B422"/>
  <c r="C422"/>
  <c r="D422"/>
  <c r="F422"/>
  <c r="G422"/>
  <c r="A423"/>
  <c r="B423"/>
  <c r="C423"/>
  <c r="D423"/>
  <c r="F423"/>
  <c r="G423"/>
  <c r="A424"/>
  <c r="B424"/>
  <c r="C424"/>
  <c r="D424"/>
  <c r="F424"/>
  <c r="G424"/>
  <c r="A425"/>
  <c r="B425"/>
  <c r="C425"/>
  <c r="D425"/>
  <c r="F425"/>
  <c r="G425"/>
  <c r="A426"/>
  <c r="B426"/>
  <c r="C426"/>
  <c r="D426"/>
  <c r="F426"/>
  <c r="G426"/>
  <c r="A427"/>
  <c r="B427"/>
  <c r="C427"/>
  <c r="D427"/>
  <c r="F427"/>
  <c r="G427"/>
  <c r="A428"/>
  <c r="B428"/>
  <c r="C428"/>
  <c r="D428"/>
  <c r="F428"/>
  <c r="G428"/>
  <c r="A429"/>
  <c r="B429"/>
  <c r="C429"/>
  <c r="D429"/>
  <c r="F429"/>
  <c r="G429"/>
  <c r="A430"/>
  <c r="B430"/>
  <c r="C430"/>
  <c r="D430"/>
  <c r="F430"/>
  <c r="G430"/>
  <c r="A432"/>
  <c r="B432"/>
  <c r="C432"/>
  <c r="D432"/>
  <c r="F432"/>
  <c r="G432"/>
  <c r="A433"/>
  <c r="B433"/>
  <c r="C433"/>
  <c r="D433"/>
  <c r="F433"/>
  <c r="G433"/>
  <c r="A434"/>
  <c r="B434"/>
  <c r="C434"/>
  <c r="D434"/>
  <c r="F434"/>
  <c r="G434"/>
  <c r="A435"/>
  <c r="B435"/>
  <c r="C435"/>
  <c r="D435"/>
  <c r="F435"/>
  <c r="G435"/>
  <c r="A436"/>
  <c r="B436"/>
  <c r="C436"/>
  <c r="D436"/>
  <c r="F436"/>
  <c r="G436"/>
  <c r="A437"/>
  <c r="B437"/>
  <c r="C437"/>
  <c r="D437"/>
  <c r="F437"/>
  <c r="G437"/>
  <c r="A438"/>
  <c r="B438"/>
  <c r="C438"/>
  <c r="D438"/>
  <c r="F438"/>
  <c r="G438"/>
  <c r="A439"/>
  <c r="B439"/>
  <c r="C439"/>
  <c r="D439"/>
  <c r="F439"/>
  <c r="G439"/>
  <c r="A440"/>
  <c r="B440"/>
  <c r="C440"/>
  <c r="D440"/>
  <c r="F440"/>
  <c r="G440"/>
  <c r="A441"/>
  <c r="B441"/>
  <c r="C441"/>
  <c r="D441"/>
  <c r="F441"/>
  <c r="G441"/>
  <c r="A442"/>
  <c r="B442"/>
  <c r="C442"/>
  <c r="D442"/>
  <c r="F442"/>
  <c r="G442"/>
  <c r="A443"/>
  <c r="B443"/>
  <c r="C443"/>
  <c r="D443"/>
  <c r="F443"/>
  <c r="G443"/>
  <c r="A444"/>
  <c r="B444"/>
  <c r="C444"/>
  <c r="D444"/>
  <c r="F444"/>
  <c r="G444"/>
  <c r="A445"/>
  <c r="B445"/>
  <c r="C445"/>
  <c r="D445"/>
  <c r="F445"/>
  <c r="G445"/>
  <c r="A446"/>
  <c r="B446"/>
  <c r="C446"/>
  <c r="D446"/>
  <c r="F446"/>
  <c r="G446"/>
  <c r="A447"/>
  <c r="B447"/>
  <c r="C447"/>
  <c r="D447"/>
  <c r="F447"/>
  <c r="G447"/>
  <c r="A448"/>
  <c r="B448"/>
  <c r="C448"/>
  <c r="D448"/>
  <c r="F448"/>
  <c r="G448"/>
  <c r="A449"/>
  <c r="B449"/>
  <c r="C449"/>
  <c r="D449"/>
  <c r="F449"/>
  <c r="G449"/>
  <c r="A450"/>
  <c r="B450"/>
  <c r="C450"/>
  <c r="D450"/>
  <c r="F450"/>
  <c r="G450"/>
  <c r="A451"/>
  <c r="B451"/>
  <c r="C451"/>
  <c r="D451"/>
  <c r="F451"/>
  <c r="G451"/>
  <c r="A452"/>
  <c r="B452"/>
  <c r="C452"/>
  <c r="D452"/>
  <c r="F452"/>
  <c r="G452"/>
  <c r="A453"/>
  <c r="B453"/>
  <c r="C453"/>
  <c r="D453"/>
  <c r="F453"/>
  <c r="G453"/>
  <c r="A454"/>
  <c r="B454"/>
  <c r="C454"/>
  <c r="D454"/>
  <c r="F454"/>
  <c r="G454"/>
  <c r="A455"/>
  <c r="B455"/>
  <c r="C455"/>
  <c r="D455"/>
  <c r="F455"/>
  <c r="G455"/>
  <c r="A456"/>
  <c r="B456"/>
  <c r="C456"/>
  <c r="D456"/>
  <c r="F456"/>
  <c r="G456"/>
  <c r="A457"/>
  <c r="B457"/>
  <c r="C457"/>
  <c r="D457"/>
  <c r="F457"/>
  <c r="G457"/>
  <c r="A458"/>
  <c r="B458"/>
  <c r="C458"/>
  <c r="D458"/>
  <c r="F458"/>
  <c r="G458"/>
  <c r="A459"/>
  <c r="B459"/>
  <c r="C459"/>
  <c r="D459"/>
  <c r="F459"/>
  <c r="G459"/>
  <c r="A460"/>
  <c r="B460"/>
  <c r="C460"/>
  <c r="D460"/>
  <c r="F460"/>
  <c r="G460"/>
  <c r="A461"/>
  <c r="B461"/>
  <c r="C461"/>
  <c r="D461"/>
  <c r="F461"/>
  <c r="G461"/>
  <c r="A462"/>
  <c r="B462"/>
  <c r="C462"/>
  <c r="D462"/>
  <c r="F462"/>
  <c r="G462"/>
  <c r="A463"/>
  <c r="B463"/>
  <c r="C463"/>
  <c r="D463"/>
  <c r="F463"/>
  <c r="G463"/>
  <c r="A464"/>
  <c r="B464"/>
  <c r="C464"/>
  <c r="D464"/>
  <c r="F464"/>
  <c r="G464"/>
  <c r="A465"/>
  <c r="B465"/>
  <c r="C465"/>
  <c r="D465"/>
  <c r="F465"/>
  <c r="G465"/>
  <c r="A466"/>
  <c r="B466"/>
  <c r="C466"/>
  <c r="D466"/>
  <c r="F466"/>
  <c r="G466"/>
  <c r="A467"/>
  <c r="B467"/>
  <c r="C467"/>
  <c r="D467"/>
  <c r="F467"/>
  <c r="G467"/>
  <c r="A468"/>
  <c r="B468"/>
  <c r="C468"/>
  <c r="D468"/>
  <c r="F468"/>
  <c r="G468"/>
  <c r="A469"/>
  <c r="B469"/>
  <c r="C469"/>
  <c r="D469"/>
  <c r="F469"/>
  <c r="G469"/>
  <c r="A470"/>
  <c r="B470"/>
  <c r="C470"/>
  <c r="D470"/>
  <c r="F470"/>
  <c r="G470"/>
  <c r="A471"/>
  <c r="B471"/>
  <c r="C471"/>
  <c r="D471"/>
  <c r="F471"/>
  <c r="G471"/>
  <c r="A472"/>
  <c r="B472"/>
  <c r="C472"/>
  <c r="D472"/>
  <c r="F472"/>
  <c r="G472"/>
  <c r="A473"/>
  <c r="B473"/>
  <c r="C473"/>
  <c r="D473"/>
  <c r="F473"/>
  <c r="G473"/>
  <c r="A474"/>
  <c r="B474"/>
  <c r="C474"/>
  <c r="D474"/>
  <c r="F474"/>
  <c r="G474"/>
  <c r="A475"/>
  <c r="B475"/>
  <c r="C475"/>
  <c r="D475"/>
  <c r="F475"/>
  <c r="G475"/>
  <c r="A476"/>
  <c r="B476"/>
  <c r="C476"/>
  <c r="D476"/>
  <c r="F476"/>
  <c r="G476"/>
  <c r="A477"/>
  <c r="B477"/>
  <c r="C477"/>
  <c r="D477"/>
  <c r="F477"/>
  <c r="G477"/>
  <c r="A478"/>
  <c r="B478"/>
  <c r="C478"/>
  <c r="D478"/>
  <c r="F478"/>
  <c r="G478"/>
  <c r="A479"/>
  <c r="B479"/>
  <c r="C479"/>
  <c r="D479"/>
  <c r="F479"/>
  <c r="G479"/>
  <c r="A480"/>
  <c r="B480"/>
  <c r="C480"/>
  <c r="D480"/>
  <c r="F480"/>
  <c r="G480"/>
  <c r="A481"/>
  <c r="B481"/>
  <c r="C481"/>
  <c r="D481"/>
  <c r="F481"/>
  <c r="G481"/>
  <c r="A482"/>
  <c r="B482"/>
  <c r="C482"/>
  <c r="D482"/>
  <c r="F482"/>
  <c r="G482"/>
  <c r="A483"/>
  <c r="B483"/>
  <c r="C483"/>
  <c r="D483"/>
  <c r="F483"/>
  <c r="G483"/>
  <c r="A484"/>
  <c r="B484"/>
  <c r="C484"/>
  <c r="D484"/>
  <c r="F484"/>
  <c r="G484"/>
  <c r="A485"/>
  <c r="B485"/>
  <c r="C485"/>
  <c r="D485"/>
  <c r="F485"/>
  <c r="G485"/>
  <c r="A486"/>
  <c r="B486"/>
  <c r="C486"/>
  <c r="D486"/>
  <c r="F486"/>
  <c r="G486"/>
  <c r="A487"/>
  <c r="B487"/>
  <c r="C487"/>
  <c r="D487"/>
  <c r="F487"/>
  <c r="G487"/>
  <c r="A488"/>
  <c r="B488"/>
  <c r="C488"/>
  <c r="D488"/>
  <c r="F488"/>
  <c r="G488"/>
  <c r="A490"/>
  <c r="B490"/>
  <c r="C490"/>
  <c r="D490"/>
  <c r="F490"/>
  <c r="G490"/>
  <c r="A491"/>
  <c r="B491"/>
  <c r="C491"/>
  <c r="D491"/>
  <c r="F491"/>
  <c r="G491"/>
  <c r="A492"/>
  <c r="B492"/>
  <c r="C492"/>
  <c r="D492"/>
  <c r="F492"/>
  <c r="G492"/>
  <c r="A493"/>
  <c r="B493"/>
  <c r="C493"/>
  <c r="D493"/>
  <c r="F493"/>
  <c r="G493"/>
  <c r="A494"/>
  <c r="B494"/>
  <c r="C494"/>
  <c r="D494"/>
  <c r="F494"/>
  <c r="G494"/>
  <c r="A495"/>
  <c r="B495"/>
  <c r="C495"/>
  <c r="D495"/>
  <c r="F495"/>
  <c r="G495"/>
  <c r="A496"/>
  <c r="B496"/>
  <c r="C496"/>
  <c r="D496"/>
  <c r="F496"/>
  <c r="G496"/>
  <c r="A497"/>
  <c r="B497"/>
  <c r="C497"/>
  <c r="D497"/>
  <c r="F497"/>
  <c r="G497"/>
  <c r="A498"/>
  <c r="B498"/>
  <c r="C498"/>
  <c r="D498"/>
  <c r="F498"/>
  <c r="G498"/>
  <c r="A499"/>
  <c r="B499"/>
  <c r="C499"/>
  <c r="D499"/>
  <c r="F499"/>
  <c r="G499"/>
  <c r="A500"/>
  <c r="B500"/>
  <c r="C500"/>
  <c r="D500"/>
  <c r="F500"/>
  <c r="G500"/>
  <c r="A501"/>
  <c r="B501"/>
  <c r="C501"/>
  <c r="D501"/>
  <c r="F501"/>
  <c r="G501"/>
  <c r="A502"/>
  <c r="B502"/>
  <c r="C502"/>
  <c r="D502"/>
  <c r="F502"/>
  <c r="G502"/>
  <c r="A503"/>
  <c r="B503"/>
  <c r="C503"/>
  <c r="D503"/>
  <c r="F503"/>
  <c r="G503"/>
  <c r="A504"/>
  <c r="B504"/>
  <c r="C504"/>
  <c r="D504"/>
  <c r="F504"/>
  <c r="G504"/>
  <c r="A505"/>
  <c r="B505"/>
  <c r="C505"/>
  <c r="D505"/>
  <c r="F505"/>
  <c r="G505"/>
  <c r="A506"/>
  <c r="B506"/>
  <c r="C506"/>
  <c r="D506"/>
  <c r="F506"/>
  <c r="G506"/>
  <c r="A507"/>
  <c r="B507"/>
  <c r="C507"/>
  <c r="D507"/>
  <c r="F507"/>
  <c r="G507"/>
  <c r="A508"/>
  <c r="B508"/>
  <c r="C508"/>
  <c r="D508"/>
  <c r="F508"/>
  <c r="G508"/>
  <c r="A509"/>
  <c r="B509"/>
  <c r="C509"/>
  <c r="D509"/>
  <c r="F509"/>
  <c r="G509"/>
  <c r="A510"/>
  <c r="B510"/>
  <c r="C510"/>
  <c r="D510"/>
  <c r="F510"/>
  <c r="G510"/>
  <c r="A511"/>
  <c r="B511"/>
  <c r="C511"/>
  <c r="D511"/>
  <c r="F511"/>
  <c r="G511"/>
  <c r="A512"/>
  <c r="B512"/>
  <c r="C512"/>
  <c r="D512"/>
  <c r="F512"/>
  <c r="G512"/>
  <c r="A513"/>
  <c r="B513"/>
  <c r="C513"/>
  <c r="D513"/>
  <c r="F513"/>
  <c r="G513"/>
  <c r="A514"/>
  <c r="B514"/>
  <c r="C514"/>
  <c r="D514"/>
  <c r="F514"/>
  <c r="G514"/>
  <c r="A515"/>
  <c r="B515"/>
  <c r="C515"/>
  <c r="D515"/>
  <c r="F515"/>
  <c r="G515"/>
  <c r="A516"/>
  <c r="B516"/>
  <c r="C516"/>
  <c r="D516"/>
  <c r="F516"/>
  <c r="G516"/>
  <c r="A517"/>
  <c r="B517"/>
  <c r="C517"/>
  <c r="D517"/>
  <c r="F517"/>
  <c r="G517"/>
  <c r="A518"/>
  <c r="B518"/>
  <c r="C518"/>
  <c r="D518"/>
  <c r="F518"/>
  <c r="G518"/>
  <c r="A519"/>
  <c r="B519"/>
  <c r="C519"/>
  <c r="D519"/>
  <c r="F519"/>
  <c r="G519"/>
  <c r="A520"/>
  <c r="B520"/>
  <c r="C520"/>
  <c r="D520"/>
  <c r="F520"/>
  <c r="G520"/>
  <c r="A521"/>
  <c r="B521"/>
  <c r="C521"/>
  <c r="D521"/>
  <c r="F521"/>
  <c r="G521"/>
  <c r="A522"/>
  <c r="B522"/>
  <c r="C522"/>
  <c r="D522"/>
  <c r="F522"/>
  <c r="G522"/>
  <c r="A523"/>
  <c r="B523"/>
  <c r="C523"/>
  <c r="D523"/>
  <c r="F523"/>
  <c r="G523"/>
  <c r="A524"/>
  <c r="B524"/>
  <c r="C524"/>
  <c r="D524"/>
  <c r="F524"/>
  <c r="G524"/>
  <c r="A525"/>
  <c r="B525"/>
  <c r="C525"/>
  <c r="D525"/>
  <c r="F525"/>
  <c r="G525"/>
  <c r="A526"/>
  <c r="B526"/>
  <c r="C526"/>
  <c r="D526"/>
  <c r="F526"/>
  <c r="G526"/>
  <c r="A527"/>
  <c r="B527"/>
  <c r="C527"/>
  <c r="D527"/>
  <c r="F527"/>
  <c r="G527"/>
  <c r="A528"/>
  <c r="B528"/>
  <c r="C528"/>
  <c r="D528"/>
  <c r="F528"/>
  <c r="G528"/>
  <c r="A529"/>
  <c r="B529"/>
  <c r="C529"/>
  <c r="D529"/>
  <c r="F529"/>
  <c r="G529"/>
  <c r="A530"/>
  <c r="B530"/>
  <c r="C530"/>
  <c r="D530"/>
  <c r="F530"/>
  <c r="G530"/>
  <c r="A531"/>
  <c r="B531"/>
  <c r="C531"/>
  <c r="D531"/>
  <c r="F531"/>
  <c r="G531"/>
  <c r="A532"/>
  <c r="B532"/>
  <c r="C532"/>
  <c r="D532"/>
  <c r="F532"/>
  <c r="G532"/>
  <c r="A533"/>
  <c r="B533"/>
  <c r="C533"/>
  <c r="D533"/>
  <c r="F533"/>
  <c r="G533"/>
  <c r="A534"/>
  <c r="B534"/>
  <c r="C534"/>
  <c r="D534"/>
  <c r="F534"/>
  <c r="G534"/>
  <c r="A535"/>
  <c r="B535"/>
  <c r="C535"/>
  <c r="D535"/>
  <c r="F535"/>
  <c r="G535"/>
  <c r="A536"/>
  <c r="B536"/>
  <c r="C536"/>
  <c r="D536"/>
  <c r="F536"/>
  <c r="G536"/>
  <c r="A537"/>
  <c r="B537"/>
  <c r="C537"/>
  <c r="D537"/>
  <c r="F537"/>
  <c r="G537"/>
  <c r="A538"/>
  <c r="B538"/>
  <c r="C538"/>
  <c r="D538"/>
  <c r="F538"/>
  <c r="G538"/>
  <c r="A539"/>
  <c r="B539"/>
  <c r="C539"/>
  <c r="D539"/>
  <c r="F539"/>
  <c r="G539"/>
  <c r="A540"/>
  <c r="B540"/>
  <c r="C540"/>
  <c r="D540"/>
  <c r="F540"/>
  <c r="G540"/>
  <c r="A541"/>
  <c r="B541"/>
  <c r="C541"/>
  <c r="D541"/>
  <c r="F541"/>
  <c r="G541"/>
  <c r="A542"/>
  <c r="B542"/>
  <c r="C542"/>
  <c r="D542"/>
  <c r="F542"/>
  <c r="G542"/>
  <c r="A543"/>
  <c r="B543"/>
  <c r="C543"/>
  <c r="D543"/>
  <c r="F543"/>
  <c r="G543"/>
  <c r="A544"/>
  <c r="B544"/>
  <c r="C544"/>
  <c r="D544"/>
  <c r="F544"/>
  <c r="G544"/>
  <c r="A545"/>
  <c r="B545"/>
  <c r="C545"/>
  <c r="D545"/>
  <c r="F545"/>
  <c r="G545"/>
  <c r="A546"/>
  <c r="B546"/>
  <c r="C546"/>
  <c r="D546"/>
  <c r="F546"/>
  <c r="G546"/>
  <c r="A548"/>
  <c r="B548"/>
  <c r="C548"/>
  <c r="D548"/>
  <c r="F548"/>
  <c r="G548"/>
  <c r="A549"/>
  <c r="B549"/>
  <c r="C549"/>
  <c r="D549"/>
  <c r="F549"/>
  <c r="G549"/>
  <c r="A550"/>
  <c r="B550"/>
  <c r="C550"/>
  <c r="D550"/>
  <c r="F550"/>
  <c r="G550"/>
  <c r="A551"/>
  <c r="B551"/>
  <c r="C551"/>
  <c r="D551"/>
  <c r="F551"/>
  <c r="G551"/>
  <c r="A552"/>
  <c r="B552"/>
  <c r="C552"/>
  <c r="D552"/>
  <c r="F552"/>
  <c r="G552"/>
  <c r="A553"/>
  <c r="B553"/>
  <c r="C553"/>
  <c r="D553"/>
  <c r="F553"/>
  <c r="G553"/>
  <c r="A554"/>
  <c r="B554"/>
  <c r="C554"/>
  <c r="D554"/>
  <c r="F554"/>
  <c r="G554"/>
  <c r="A555"/>
  <c r="B555"/>
  <c r="C555"/>
  <c r="D555"/>
  <c r="F555"/>
  <c r="G555"/>
  <c r="A556"/>
  <c r="B556"/>
  <c r="C556"/>
  <c r="D556"/>
  <c r="F556"/>
  <c r="G556"/>
  <c r="A557"/>
  <c r="B557"/>
  <c r="C557"/>
  <c r="D557"/>
  <c r="F557"/>
  <c r="G557"/>
  <c r="A558"/>
  <c r="B558"/>
  <c r="C558"/>
  <c r="D558"/>
  <c r="F558"/>
  <c r="G558"/>
  <c r="A559"/>
  <c r="B559"/>
  <c r="C559"/>
  <c r="D559"/>
  <c r="F559"/>
  <c r="G559"/>
  <c r="A560"/>
  <c r="B560"/>
  <c r="C560"/>
  <c r="D560"/>
  <c r="F560"/>
  <c r="G560"/>
  <c r="A561"/>
  <c r="B561"/>
  <c r="C561"/>
  <c r="D561"/>
  <c r="F561"/>
  <c r="G561"/>
  <c r="A562"/>
  <c r="B562"/>
  <c r="C562"/>
  <c r="D562"/>
  <c r="F562"/>
  <c r="G562"/>
  <c r="A563"/>
  <c r="B563"/>
  <c r="C563"/>
  <c r="D563"/>
  <c r="F563"/>
  <c r="G563"/>
  <c r="A564"/>
  <c r="B564"/>
  <c r="C564"/>
  <c r="D564"/>
  <c r="F564"/>
  <c r="G564"/>
  <c r="A565"/>
  <c r="B565"/>
  <c r="C565"/>
  <c r="D565"/>
  <c r="F565"/>
  <c r="G565"/>
  <c r="A566"/>
  <c r="B566"/>
  <c r="C566"/>
  <c r="D566"/>
  <c r="F566"/>
  <c r="G566"/>
  <c r="A567"/>
  <c r="B567"/>
  <c r="C567"/>
  <c r="D567"/>
  <c r="F567"/>
  <c r="G567"/>
  <c r="A568"/>
  <c r="B568"/>
  <c r="C568"/>
  <c r="D568"/>
  <c r="F568"/>
  <c r="G568"/>
  <c r="A569"/>
  <c r="B569"/>
  <c r="C569"/>
  <c r="D569"/>
  <c r="F569"/>
  <c r="G569"/>
  <c r="A570"/>
  <c r="B570"/>
  <c r="C570"/>
  <c r="D570"/>
  <c r="F570"/>
  <c r="G570"/>
  <c r="A571"/>
  <c r="B571"/>
  <c r="C571"/>
  <c r="D571"/>
  <c r="F571"/>
  <c r="G571"/>
  <c r="A572"/>
  <c r="B572"/>
  <c r="C572"/>
  <c r="D572"/>
  <c r="F572"/>
  <c r="G572"/>
  <c r="A573"/>
  <c r="B573"/>
  <c r="C573"/>
  <c r="D573"/>
  <c r="F573"/>
  <c r="G573"/>
  <c r="A574"/>
  <c r="B574"/>
  <c r="C574"/>
  <c r="D574"/>
  <c r="F574"/>
  <c r="G574"/>
  <c r="A575"/>
  <c r="B575"/>
  <c r="C575"/>
  <c r="D575"/>
  <c r="F575"/>
  <c r="G575"/>
  <c r="A576"/>
  <c r="B576"/>
  <c r="C576"/>
  <c r="D576"/>
  <c r="F576"/>
  <c r="G576"/>
  <c r="A577"/>
  <c r="B577"/>
  <c r="C577"/>
  <c r="D577"/>
  <c r="F577"/>
  <c r="G577"/>
  <c r="A578"/>
  <c r="B578"/>
  <c r="C578"/>
  <c r="D578"/>
  <c r="F578"/>
  <c r="G578"/>
  <c r="A579"/>
  <c r="B579"/>
  <c r="C579"/>
  <c r="D579"/>
  <c r="F579"/>
  <c r="G579"/>
  <c r="A580"/>
  <c r="B580"/>
  <c r="C580"/>
  <c r="D580"/>
  <c r="F580"/>
  <c r="G580"/>
  <c r="A581"/>
  <c r="B581"/>
  <c r="C581"/>
  <c r="D581"/>
  <c r="F581"/>
  <c r="G581"/>
  <c r="A582"/>
  <c r="B582"/>
  <c r="C582"/>
  <c r="D582"/>
  <c r="F582"/>
  <c r="G582"/>
  <c r="A583"/>
  <c r="B583"/>
  <c r="C583"/>
  <c r="D583"/>
  <c r="F583"/>
  <c r="G583"/>
  <c r="A584"/>
  <c r="B584"/>
  <c r="C584"/>
  <c r="D584"/>
  <c r="F584"/>
  <c r="G584"/>
  <c r="A585"/>
  <c r="B585"/>
  <c r="C585"/>
  <c r="D585"/>
  <c r="F585"/>
  <c r="G585"/>
  <c r="A586"/>
  <c r="B586"/>
  <c r="C586"/>
  <c r="D586"/>
  <c r="F586"/>
  <c r="G586"/>
  <c r="A587"/>
  <c r="B587"/>
  <c r="C587"/>
  <c r="D587"/>
  <c r="F587"/>
  <c r="G587"/>
  <c r="A588"/>
  <c r="B588"/>
  <c r="C588"/>
  <c r="D588"/>
  <c r="F588"/>
  <c r="G588"/>
  <c r="A589"/>
  <c r="B589"/>
  <c r="C589"/>
  <c r="D589"/>
  <c r="F589"/>
  <c r="G589"/>
  <c r="A590"/>
  <c r="B590"/>
  <c r="C590"/>
  <c r="D590"/>
  <c r="F590"/>
  <c r="G590"/>
  <c r="A591"/>
  <c r="B591"/>
  <c r="C591"/>
  <c r="D591"/>
  <c r="F591"/>
  <c r="G591"/>
  <c r="A592"/>
  <c r="B592"/>
  <c r="C592"/>
  <c r="D592"/>
  <c r="F592"/>
  <c r="G592"/>
  <c r="A593"/>
  <c r="B593"/>
  <c r="C593"/>
  <c r="D593"/>
  <c r="F593"/>
  <c r="G593"/>
  <c r="A594"/>
  <c r="B594"/>
  <c r="C594"/>
  <c r="D594"/>
  <c r="F594"/>
  <c r="G594"/>
  <c r="A595"/>
  <c r="B595"/>
  <c r="C595"/>
  <c r="D595"/>
  <c r="F595"/>
  <c r="G595"/>
  <c r="A596"/>
  <c r="B596"/>
  <c r="C596"/>
  <c r="D596"/>
  <c r="F596"/>
  <c r="G596"/>
  <c r="A597"/>
  <c r="B597"/>
  <c r="C597"/>
  <c r="D597"/>
  <c r="F597"/>
  <c r="G597"/>
  <c r="A598"/>
  <c r="B598"/>
  <c r="C598"/>
  <c r="D598"/>
  <c r="F598"/>
  <c r="G598"/>
  <c r="A599"/>
  <c r="B599"/>
  <c r="C599"/>
  <c r="D599"/>
  <c r="F599"/>
  <c r="G599"/>
  <c r="A600"/>
  <c r="B600"/>
  <c r="C600"/>
  <c r="D600"/>
  <c r="F600"/>
  <c r="G600"/>
  <c r="A601"/>
  <c r="B601"/>
  <c r="C601"/>
  <c r="D601"/>
  <c r="F601"/>
  <c r="G601"/>
  <c r="A602"/>
  <c r="B602"/>
  <c r="C602"/>
  <c r="D602"/>
  <c r="F602"/>
  <c r="G602"/>
  <c r="A603"/>
  <c r="B603"/>
  <c r="C603"/>
  <c r="D603"/>
  <c r="F603"/>
  <c r="G603"/>
  <c r="A604"/>
  <c r="B604"/>
  <c r="C604"/>
  <c r="D604"/>
  <c r="F604"/>
  <c r="G604"/>
  <c r="A606"/>
  <c r="B606"/>
  <c r="C606"/>
  <c r="D606"/>
  <c r="F606"/>
  <c r="G606"/>
  <c r="A607"/>
  <c r="B607"/>
  <c r="C607"/>
  <c r="D607"/>
  <c r="F607"/>
  <c r="G607"/>
  <c r="A608"/>
  <c r="B608"/>
  <c r="C608"/>
  <c r="D608"/>
  <c r="F608"/>
  <c r="G608"/>
  <c r="A609"/>
  <c r="B609"/>
  <c r="C609"/>
  <c r="D609"/>
  <c r="F609"/>
  <c r="G609"/>
  <c r="A610"/>
  <c r="B610"/>
  <c r="C610"/>
  <c r="D610"/>
  <c r="F610"/>
  <c r="G610"/>
  <c r="A611"/>
  <c r="B611"/>
  <c r="C611"/>
  <c r="D611"/>
  <c r="F611"/>
  <c r="G611"/>
  <c r="A612"/>
  <c r="B612"/>
  <c r="C612"/>
  <c r="D612"/>
  <c r="F612"/>
  <c r="G612"/>
  <c r="A613"/>
  <c r="B613"/>
  <c r="C613"/>
  <c r="D613"/>
  <c r="F613"/>
  <c r="G613"/>
  <c r="A614"/>
  <c r="B614"/>
  <c r="C614"/>
  <c r="D614"/>
  <c r="F614"/>
  <c r="G614"/>
  <c r="A615"/>
  <c r="B615"/>
  <c r="C615"/>
  <c r="D615"/>
  <c r="F615"/>
  <c r="G615"/>
  <c r="A616"/>
  <c r="B616"/>
  <c r="C616"/>
  <c r="D616"/>
  <c r="F616"/>
  <c r="G616"/>
  <c r="A617"/>
  <c r="B617"/>
  <c r="C617"/>
  <c r="D617"/>
  <c r="F617"/>
  <c r="G617"/>
  <c r="A618"/>
  <c r="B618"/>
  <c r="C618"/>
  <c r="D618"/>
  <c r="F618"/>
  <c r="G618"/>
  <c r="A619"/>
  <c r="B619"/>
  <c r="C619"/>
  <c r="D619"/>
  <c r="F619"/>
  <c r="G619"/>
  <c r="A620"/>
  <c r="B620"/>
  <c r="C620"/>
  <c r="D620"/>
  <c r="F620"/>
  <c r="G620"/>
  <c r="A621"/>
  <c r="B621"/>
  <c r="C621"/>
  <c r="D621"/>
  <c r="F621"/>
  <c r="G621"/>
  <c r="A622"/>
  <c r="B622"/>
  <c r="C622"/>
  <c r="D622"/>
  <c r="F622"/>
  <c r="G622"/>
  <c r="A623"/>
  <c r="B623"/>
  <c r="C623"/>
  <c r="D623"/>
  <c r="F623"/>
  <c r="G623"/>
  <c r="A624"/>
  <c r="B624"/>
  <c r="C624"/>
  <c r="D624"/>
  <c r="F624"/>
  <c r="G624"/>
  <c r="A625"/>
  <c r="B625"/>
  <c r="C625"/>
  <c r="D625"/>
  <c r="F625"/>
  <c r="G625"/>
  <c r="A626"/>
  <c r="B626"/>
  <c r="C626"/>
  <c r="D626"/>
  <c r="F626"/>
  <c r="G626"/>
  <c r="A627"/>
  <c r="B627"/>
  <c r="C627"/>
  <c r="D627"/>
  <c r="F627"/>
  <c r="G627"/>
  <c r="A628"/>
  <c r="B628"/>
  <c r="C628"/>
  <c r="D628"/>
  <c r="F628"/>
  <c r="G628"/>
  <c r="A629"/>
  <c r="B629"/>
  <c r="C629"/>
  <c r="D629"/>
  <c r="F629"/>
  <c r="G629"/>
  <c r="A630"/>
  <c r="B630"/>
  <c r="C630"/>
  <c r="D630"/>
  <c r="F630"/>
  <c r="G630"/>
  <c r="A631"/>
  <c r="B631"/>
  <c r="C631"/>
  <c r="D631"/>
  <c r="F631"/>
  <c r="G631"/>
  <c r="A632"/>
  <c r="B632"/>
  <c r="C632"/>
  <c r="D632"/>
  <c r="F632"/>
  <c r="G632"/>
  <c r="A633"/>
  <c r="B633"/>
  <c r="C633"/>
  <c r="D633"/>
  <c r="F633"/>
  <c r="G633"/>
  <c r="A634"/>
  <c r="B634"/>
  <c r="C634"/>
  <c r="D634"/>
  <c r="F634"/>
  <c r="G634"/>
  <c r="A635"/>
  <c r="B635"/>
  <c r="C635"/>
  <c r="D635"/>
  <c r="F635"/>
  <c r="G635"/>
  <c r="A636"/>
  <c r="B636"/>
  <c r="C636"/>
  <c r="D636"/>
  <c r="F636"/>
  <c r="G636"/>
  <c r="A637"/>
  <c r="B637"/>
  <c r="C637"/>
  <c r="D637"/>
  <c r="F637"/>
  <c r="G637"/>
  <c r="A638"/>
  <c r="B638"/>
  <c r="C638"/>
  <c r="D638"/>
  <c r="F638"/>
  <c r="G638"/>
  <c r="A639"/>
  <c r="B639"/>
  <c r="C639"/>
  <c r="D639"/>
  <c r="F639"/>
  <c r="G639"/>
  <c r="A640"/>
  <c r="B640"/>
  <c r="C640"/>
  <c r="D640"/>
  <c r="F640"/>
  <c r="G640"/>
  <c r="A641"/>
  <c r="B641"/>
  <c r="C641"/>
  <c r="D641"/>
  <c r="F641"/>
  <c r="G641"/>
  <c r="A642"/>
  <c r="B642"/>
  <c r="C642"/>
  <c r="D642"/>
  <c r="F642"/>
  <c r="G642"/>
  <c r="A643"/>
  <c r="B643"/>
  <c r="C643"/>
  <c r="D643"/>
  <c r="F643"/>
  <c r="G643"/>
  <c r="A644"/>
  <c r="B644"/>
  <c r="C644"/>
  <c r="D644"/>
  <c r="F644"/>
  <c r="G644"/>
  <c r="A645"/>
  <c r="B645"/>
  <c r="C645"/>
  <c r="D645"/>
  <c r="F645"/>
  <c r="G645"/>
  <c r="A646"/>
  <c r="B646"/>
  <c r="C646"/>
  <c r="D646"/>
  <c r="F646"/>
  <c r="G646"/>
  <c r="A647"/>
  <c r="B647"/>
  <c r="C647"/>
  <c r="D647"/>
  <c r="F647"/>
  <c r="G647"/>
  <c r="A648"/>
  <c r="B648"/>
  <c r="C648"/>
  <c r="D648"/>
  <c r="F648"/>
  <c r="G648"/>
  <c r="A649"/>
  <c r="B649"/>
  <c r="C649"/>
  <c r="D649"/>
  <c r="F649"/>
  <c r="G649"/>
  <c r="A650"/>
  <c r="B650"/>
  <c r="C650"/>
  <c r="D650"/>
  <c r="F650"/>
  <c r="G650"/>
  <c r="A651"/>
  <c r="B651"/>
  <c r="C651"/>
  <c r="D651"/>
  <c r="F651"/>
  <c r="G651"/>
  <c r="A652"/>
  <c r="B652"/>
  <c r="C652"/>
  <c r="D652"/>
  <c r="F652"/>
  <c r="G652"/>
  <c r="A653"/>
  <c r="B653"/>
  <c r="C653"/>
  <c r="D653"/>
  <c r="F653"/>
  <c r="G653"/>
  <c r="A654"/>
  <c r="B654"/>
  <c r="C654"/>
  <c r="D654"/>
  <c r="F654"/>
  <c r="G654"/>
  <c r="A655"/>
  <c r="B655"/>
  <c r="C655"/>
  <c r="D655"/>
  <c r="F655"/>
  <c r="G655"/>
  <c r="A656"/>
  <c r="B656"/>
  <c r="C656"/>
  <c r="D656"/>
  <c r="F656"/>
  <c r="G656"/>
  <c r="A657"/>
  <c r="B657"/>
  <c r="C657"/>
  <c r="D657"/>
  <c r="F657"/>
  <c r="G657"/>
  <c r="A658"/>
  <c r="B658"/>
  <c r="C658"/>
  <c r="D658"/>
  <c r="F658"/>
  <c r="G658"/>
  <c r="A659"/>
  <c r="B659"/>
  <c r="C659"/>
  <c r="D659"/>
  <c r="F659"/>
  <c r="G659"/>
  <c r="A660"/>
  <c r="B660"/>
  <c r="C660"/>
  <c r="D660"/>
  <c r="F660"/>
  <c r="G660"/>
  <c r="A661"/>
  <c r="B661"/>
  <c r="C661"/>
  <c r="D661"/>
  <c r="F661"/>
  <c r="G661"/>
  <c r="A662"/>
  <c r="B662"/>
  <c r="C662"/>
  <c r="D662"/>
  <c r="F662"/>
  <c r="G662"/>
  <c r="A664"/>
  <c r="B664"/>
  <c r="C664"/>
  <c r="D664"/>
  <c r="F664"/>
  <c r="G664"/>
  <c r="A665"/>
  <c r="B665"/>
  <c r="C665"/>
  <c r="D665"/>
  <c r="F665"/>
  <c r="G665"/>
  <c r="A666"/>
  <c r="B666"/>
  <c r="C666"/>
  <c r="D666"/>
  <c r="F666"/>
  <c r="G666"/>
  <c r="A667"/>
  <c r="B667"/>
  <c r="C667"/>
  <c r="D667"/>
  <c r="F667"/>
  <c r="G667"/>
  <c r="A668"/>
  <c r="B668"/>
  <c r="C668"/>
  <c r="D668"/>
  <c r="F668"/>
  <c r="G668"/>
  <c r="A669"/>
  <c r="B669"/>
  <c r="C669"/>
  <c r="D669"/>
  <c r="F669"/>
  <c r="G669"/>
  <c r="A670"/>
  <c r="B670"/>
  <c r="C670"/>
  <c r="D670"/>
  <c r="F670"/>
  <c r="G670"/>
  <c r="A671"/>
  <c r="B671"/>
  <c r="C671"/>
  <c r="D671"/>
  <c r="F671"/>
  <c r="G671"/>
  <c r="A672"/>
  <c r="B672"/>
  <c r="C672"/>
  <c r="D672"/>
  <c r="F672"/>
  <c r="G672"/>
  <c r="A673"/>
  <c r="B673"/>
  <c r="C673"/>
  <c r="D673"/>
  <c r="F673"/>
  <c r="G673"/>
  <c r="A674"/>
  <c r="B674"/>
  <c r="C674"/>
  <c r="D674"/>
  <c r="F674"/>
  <c r="G674"/>
  <c r="A675"/>
  <c r="B675"/>
  <c r="C675"/>
  <c r="D675"/>
  <c r="F675"/>
  <c r="G675"/>
  <c r="A676"/>
  <c r="B676"/>
  <c r="C676"/>
  <c r="D676"/>
  <c r="F676"/>
  <c r="G676"/>
  <c r="A677"/>
  <c r="B677"/>
  <c r="C677"/>
  <c r="D677"/>
  <c r="F677"/>
  <c r="G677"/>
  <c r="A678"/>
  <c r="B678"/>
  <c r="C678"/>
  <c r="D678"/>
  <c r="F678"/>
  <c r="G678"/>
  <c r="A679"/>
  <c r="B679"/>
  <c r="C679"/>
  <c r="D679"/>
  <c r="F679"/>
  <c r="G679"/>
  <c r="A680"/>
  <c r="B680"/>
  <c r="C680"/>
  <c r="D680"/>
  <c r="F680"/>
  <c r="G680"/>
  <c r="A681"/>
  <c r="B681"/>
  <c r="C681"/>
  <c r="D681"/>
  <c r="F681"/>
  <c r="G681"/>
  <c r="A682"/>
  <c r="B682"/>
  <c r="C682"/>
  <c r="D682"/>
  <c r="F682"/>
  <c r="G682"/>
  <c r="A683"/>
  <c r="B683"/>
  <c r="C683"/>
  <c r="D683"/>
  <c r="F683"/>
  <c r="G683"/>
  <c r="A684"/>
  <c r="B684"/>
  <c r="C684"/>
  <c r="D684"/>
  <c r="F684"/>
  <c r="G684"/>
  <c r="A685"/>
  <c r="B685"/>
  <c r="C685"/>
  <c r="D685"/>
  <c r="F685"/>
  <c r="G685"/>
  <c r="A686"/>
  <c r="B686"/>
  <c r="C686"/>
  <c r="D686"/>
  <c r="F686"/>
  <c r="G686"/>
  <c r="A687"/>
  <c r="B687"/>
  <c r="C687"/>
  <c r="D687"/>
  <c r="F687"/>
  <c r="G687"/>
  <c r="A688"/>
  <c r="B688"/>
  <c r="C688"/>
  <c r="D688"/>
  <c r="F688"/>
  <c r="G688"/>
  <c r="A689"/>
  <c r="B689"/>
  <c r="C689"/>
  <c r="D689"/>
  <c r="F689"/>
  <c r="G689"/>
  <c r="A690"/>
  <c r="B690"/>
  <c r="C690"/>
  <c r="D690"/>
  <c r="F690"/>
  <c r="G690"/>
  <c r="A691"/>
  <c r="B691"/>
  <c r="C691"/>
  <c r="D691"/>
  <c r="F691"/>
  <c r="G691"/>
  <c r="A692"/>
  <c r="B692"/>
  <c r="C692"/>
  <c r="D692"/>
  <c r="F692"/>
  <c r="G692"/>
  <c r="A693"/>
  <c r="B693"/>
  <c r="C693"/>
  <c r="D693"/>
  <c r="F693"/>
  <c r="G693"/>
  <c r="A694"/>
  <c r="B694"/>
  <c r="C694"/>
  <c r="D694"/>
  <c r="F694"/>
  <c r="G694"/>
  <c r="A695"/>
  <c r="B695"/>
  <c r="C695"/>
  <c r="D695"/>
  <c r="F695"/>
  <c r="G695"/>
  <c r="A696"/>
  <c r="B696"/>
  <c r="C696"/>
  <c r="D696"/>
  <c r="F696"/>
  <c r="G696"/>
  <c r="A697"/>
  <c r="B697"/>
  <c r="C697"/>
  <c r="D697"/>
  <c r="F697"/>
  <c r="G697"/>
  <c r="A698"/>
  <c r="B698"/>
  <c r="C698"/>
  <c r="D698"/>
  <c r="F698"/>
  <c r="G698"/>
  <c r="A699"/>
  <c r="B699"/>
  <c r="C699"/>
  <c r="D699"/>
  <c r="F699"/>
  <c r="G699"/>
  <c r="A700"/>
  <c r="B700"/>
  <c r="C700"/>
  <c r="D700"/>
  <c r="F700"/>
  <c r="G700"/>
  <c r="A701"/>
  <c r="B701"/>
  <c r="C701"/>
  <c r="D701"/>
  <c r="F701"/>
  <c r="G701"/>
  <c r="A702"/>
  <c r="B702"/>
  <c r="C702"/>
  <c r="D702"/>
  <c r="F702"/>
  <c r="G702"/>
  <c r="A703"/>
  <c r="B703"/>
  <c r="C703"/>
  <c r="D703"/>
  <c r="F703"/>
  <c r="G703"/>
  <c r="A704"/>
  <c r="B704"/>
  <c r="C704"/>
  <c r="D704"/>
  <c r="F704"/>
  <c r="G704"/>
  <c r="A705"/>
  <c r="B705"/>
  <c r="C705"/>
  <c r="D705"/>
  <c r="F705"/>
  <c r="G705"/>
  <c r="A706"/>
  <c r="B706"/>
  <c r="C706"/>
  <c r="D706"/>
  <c r="F706"/>
  <c r="G706"/>
  <c r="A707"/>
  <c r="B707"/>
  <c r="C707"/>
  <c r="D707"/>
  <c r="F707"/>
  <c r="G707"/>
  <c r="A708"/>
  <c r="B708"/>
  <c r="C708"/>
  <c r="D708"/>
  <c r="F708"/>
  <c r="G708"/>
  <c r="A709"/>
  <c r="B709"/>
  <c r="C709"/>
  <c r="D709"/>
  <c r="F709"/>
  <c r="G709"/>
  <c r="A710"/>
  <c r="B710"/>
  <c r="C710"/>
  <c r="D710"/>
  <c r="F710"/>
  <c r="G710"/>
  <c r="A711"/>
  <c r="B711"/>
  <c r="C711"/>
  <c r="D711"/>
  <c r="F711"/>
  <c r="G711"/>
  <c r="A712"/>
  <c r="B712"/>
  <c r="C712"/>
  <c r="D712"/>
  <c r="F712"/>
  <c r="G712"/>
  <c r="A713"/>
  <c r="B713"/>
  <c r="C713"/>
  <c r="D713"/>
  <c r="F713"/>
  <c r="G713"/>
  <c r="A714"/>
  <c r="B714"/>
  <c r="C714"/>
  <c r="D714"/>
  <c r="F714"/>
  <c r="G714"/>
  <c r="A715"/>
  <c r="B715"/>
  <c r="C715"/>
  <c r="D715"/>
  <c r="F715"/>
  <c r="G715"/>
  <c r="A716"/>
  <c r="B716"/>
  <c r="C716"/>
  <c r="D716"/>
  <c r="F716"/>
  <c r="G716"/>
  <c r="A717"/>
  <c r="B717"/>
  <c r="C717"/>
  <c r="D717"/>
  <c r="F717"/>
  <c r="G717"/>
  <c r="A718"/>
  <c r="B718"/>
  <c r="C718"/>
  <c r="D718"/>
  <c r="F718"/>
  <c r="G718"/>
  <c r="A719"/>
  <c r="B719"/>
  <c r="C719"/>
  <c r="D719"/>
  <c r="F719"/>
  <c r="G719"/>
  <c r="A720"/>
  <c r="B720"/>
  <c r="C720"/>
  <c r="D720"/>
  <c r="F720"/>
  <c r="G720"/>
  <c r="A722"/>
  <c r="B722"/>
  <c r="C722"/>
  <c r="D722"/>
  <c r="F722"/>
  <c r="G722"/>
  <c r="A723"/>
  <c r="B723"/>
  <c r="C723"/>
  <c r="D723"/>
  <c r="F723"/>
  <c r="G723"/>
  <c r="A724"/>
  <c r="B724"/>
  <c r="C724"/>
  <c r="D724"/>
  <c r="F724"/>
  <c r="G724"/>
  <c r="A725"/>
  <c r="B725"/>
  <c r="C725"/>
  <c r="D725"/>
  <c r="F725"/>
  <c r="G725"/>
  <c r="A726"/>
  <c r="B726"/>
  <c r="C726"/>
  <c r="D726"/>
  <c r="F726"/>
  <c r="G726"/>
  <c r="A727"/>
  <c r="B727"/>
  <c r="C727"/>
  <c r="D727"/>
  <c r="F727"/>
  <c r="G727"/>
  <c r="A728"/>
  <c r="B728"/>
  <c r="C728"/>
  <c r="D728"/>
  <c r="F728"/>
  <c r="G728"/>
  <c r="A729"/>
  <c r="B729"/>
  <c r="C729"/>
  <c r="D729"/>
  <c r="F729"/>
  <c r="G729"/>
  <c r="A730"/>
  <c r="B730"/>
  <c r="C730"/>
  <c r="D730"/>
  <c r="F730"/>
  <c r="G730"/>
  <c r="A731"/>
  <c r="B731"/>
  <c r="C731"/>
  <c r="D731"/>
  <c r="F731"/>
  <c r="G731"/>
  <c r="A732"/>
  <c r="B732"/>
  <c r="C732"/>
  <c r="D732"/>
  <c r="F732"/>
  <c r="G732"/>
  <c r="A733"/>
  <c r="B733"/>
  <c r="C733"/>
  <c r="D733"/>
  <c r="F733"/>
  <c r="G733"/>
  <c r="A734"/>
  <c r="B734"/>
  <c r="C734"/>
  <c r="D734"/>
  <c r="F734"/>
  <c r="G734"/>
  <c r="A735"/>
  <c r="B735"/>
  <c r="C735"/>
  <c r="D735"/>
  <c r="F735"/>
  <c r="G735"/>
  <c r="A736"/>
  <c r="B736"/>
  <c r="C736"/>
  <c r="D736"/>
  <c r="F736"/>
  <c r="G736"/>
  <c r="A737"/>
  <c r="B737"/>
  <c r="C737"/>
  <c r="D737"/>
  <c r="F737"/>
  <c r="G737"/>
  <c r="A738"/>
  <c r="B738"/>
  <c r="C738"/>
  <c r="D738"/>
  <c r="F738"/>
  <c r="G738"/>
  <c r="A739"/>
  <c r="B739"/>
  <c r="C739"/>
  <c r="D739"/>
  <c r="F739"/>
  <c r="G739"/>
  <c r="A740"/>
  <c r="B740"/>
  <c r="C740"/>
  <c r="D740"/>
  <c r="F740"/>
  <c r="G740"/>
  <c r="A741"/>
  <c r="B741"/>
  <c r="C741"/>
  <c r="D741"/>
  <c r="F741"/>
  <c r="G741"/>
  <c r="A742"/>
  <c r="B742"/>
  <c r="C742"/>
  <c r="D742"/>
  <c r="F742"/>
  <c r="G742"/>
  <c r="A743"/>
  <c r="B743"/>
  <c r="C743"/>
  <c r="D743"/>
  <c r="F743"/>
  <c r="G743"/>
  <c r="A744"/>
  <c r="B744"/>
  <c r="C744"/>
  <c r="D744"/>
  <c r="F744"/>
  <c r="G744"/>
  <c r="A745"/>
  <c r="B745"/>
  <c r="C745"/>
  <c r="D745"/>
  <c r="F745"/>
  <c r="G745"/>
  <c r="A746"/>
  <c r="B746"/>
  <c r="C746"/>
  <c r="D746"/>
  <c r="F746"/>
  <c r="G746"/>
  <c r="A747"/>
  <c r="B747"/>
  <c r="C747"/>
  <c r="D747"/>
  <c r="F747"/>
  <c r="G747"/>
  <c r="A748"/>
  <c r="B748"/>
  <c r="C748"/>
  <c r="D748"/>
  <c r="F748"/>
  <c r="G748"/>
  <c r="A749"/>
  <c r="B749"/>
  <c r="C749"/>
  <c r="D749"/>
  <c r="F749"/>
  <c r="G749"/>
  <c r="A750"/>
  <c r="B750"/>
  <c r="C750"/>
  <c r="D750"/>
  <c r="F750"/>
  <c r="G750"/>
  <c r="A751"/>
  <c r="B751"/>
  <c r="C751"/>
  <c r="D751"/>
  <c r="F751"/>
  <c r="G751"/>
  <c r="A752"/>
  <c r="B752"/>
  <c r="C752"/>
  <c r="D752"/>
  <c r="F752"/>
  <c r="G752"/>
  <c r="A753"/>
  <c r="B753"/>
  <c r="C753"/>
  <c r="D753"/>
  <c r="F753"/>
  <c r="G753"/>
  <c r="A754"/>
  <c r="B754"/>
  <c r="C754"/>
  <c r="D754"/>
  <c r="F754"/>
  <c r="G754"/>
  <c r="A755"/>
  <c r="B755"/>
  <c r="C755"/>
  <c r="D755"/>
  <c r="F755"/>
  <c r="G755"/>
  <c r="A756"/>
  <c r="B756"/>
  <c r="C756"/>
  <c r="D756"/>
  <c r="F756"/>
  <c r="G756"/>
  <c r="A757"/>
  <c r="B757"/>
  <c r="C757"/>
  <c r="D757"/>
  <c r="F757"/>
  <c r="G757"/>
  <c r="A758"/>
  <c r="B758"/>
  <c r="C758"/>
  <c r="D758"/>
  <c r="F758"/>
  <c r="G758"/>
  <c r="A759"/>
  <c r="B759"/>
  <c r="C759"/>
  <c r="D759"/>
  <c r="F759"/>
  <c r="G759"/>
  <c r="A760"/>
  <c r="B760"/>
  <c r="C760"/>
  <c r="D760"/>
  <c r="F760"/>
  <c r="G760"/>
  <c r="A761"/>
  <c r="B761"/>
  <c r="C761"/>
  <c r="D761"/>
  <c r="F761"/>
  <c r="G761"/>
  <c r="A762"/>
  <c r="B762"/>
  <c r="C762"/>
  <c r="D762"/>
  <c r="F762"/>
  <c r="G762"/>
  <c r="A763"/>
  <c r="B763"/>
  <c r="C763"/>
  <c r="D763"/>
  <c r="F763"/>
  <c r="G763"/>
  <c r="A764"/>
  <c r="B764"/>
  <c r="C764"/>
  <c r="D764"/>
  <c r="F764"/>
  <c r="G764"/>
  <c r="A765"/>
  <c r="B765"/>
  <c r="C765"/>
  <c r="D765"/>
  <c r="F765"/>
  <c r="G765"/>
  <c r="A766"/>
  <c r="B766"/>
  <c r="C766"/>
  <c r="D766"/>
  <c r="F766"/>
  <c r="G766"/>
  <c r="A767"/>
  <c r="B767"/>
  <c r="C767"/>
  <c r="D767"/>
  <c r="F767"/>
  <c r="G767"/>
  <c r="A768"/>
  <c r="B768"/>
  <c r="C768"/>
  <c r="D768"/>
  <c r="F768"/>
  <c r="G768"/>
  <c r="A769"/>
  <c r="B769"/>
  <c r="C769"/>
  <c r="D769"/>
  <c r="F769"/>
  <c r="G769"/>
  <c r="A770"/>
  <c r="B770"/>
  <c r="C770"/>
  <c r="D770"/>
  <c r="F770"/>
  <c r="G770"/>
  <c r="A771"/>
  <c r="B771"/>
  <c r="C771"/>
  <c r="D771"/>
  <c r="F771"/>
  <c r="G771"/>
  <c r="A772"/>
  <c r="B772"/>
  <c r="C772"/>
  <c r="D772"/>
  <c r="F772"/>
  <c r="G772"/>
  <c r="A773"/>
  <c r="B773"/>
  <c r="C773"/>
  <c r="D773"/>
  <c r="F773"/>
  <c r="G773"/>
  <c r="A774"/>
  <c r="B774"/>
  <c r="C774"/>
  <c r="D774"/>
  <c r="F774"/>
  <c r="G774"/>
  <c r="A775"/>
  <c r="B775"/>
  <c r="C775"/>
  <c r="D775"/>
  <c r="F775"/>
  <c r="G775"/>
  <c r="A776"/>
  <c r="B776"/>
  <c r="C776"/>
  <c r="D776"/>
  <c r="F776"/>
  <c r="G776"/>
  <c r="A777"/>
  <c r="B777"/>
  <c r="C777"/>
  <c r="D777"/>
  <c r="F777"/>
  <c r="G777"/>
  <c r="A778"/>
  <c r="B778"/>
  <c r="C778"/>
  <c r="D778"/>
  <c r="F778"/>
  <c r="G778"/>
  <c r="A780"/>
  <c r="B780"/>
  <c r="C780"/>
  <c r="D780"/>
  <c r="F780"/>
  <c r="G780"/>
  <c r="A781"/>
  <c r="B781"/>
  <c r="C781"/>
  <c r="D781"/>
  <c r="F781"/>
  <c r="G781"/>
  <c r="A782"/>
  <c r="B782"/>
  <c r="C782"/>
  <c r="D782"/>
  <c r="F782"/>
  <c r="G782"/>
  <c r="A783"/>
  <c r="B783"/>
  <c r="C783"/>
  <c r="D783"/>
  <c r="F783"/>
  <c r="G783"/>
  <c r="A784"/>
  <c r="B784"/>
  <c r="C784"/>
  <c r="D784"/>
  <c r="F784"/>
  <c r="G784"/>
  <c r="A785"/>
  <c r="B785"/>
  <c r="C785"/>
  <c r="D785"/>
  <c r="F785"/>
  <c r="G785"/>
  <c r="A786"/>
  <c r="B786"/>
  <c r="C786"/>
  <c r="D786"/>
  <c r="F786"/>
  <c r="G786"/>
  <c r="A787"/>
  <c r="B787"/>
  <c r="C787"/>
  <c r="D787"/>
  <c r="F787"/>
  <c r="G787"/>
  <c r="A788"/>
  <c r="B788"/>
  <c r="C788"/>
  <c r="D788"/>
  <c r="F788"/>
  <c r="G788"/>
  <c r="A789"/>
  <c r="B789"/>
  <c r="C789"/>
  <c r="D789"/>
  <c r="F789"/>
  <c r="G789"/>
  <c r="A790"/>
  <c r="B790"/>
  <c r="C790"/>
  <c r="D790"/>
  <c r="F790"/>
  <c r="G790"/>
  <c r="A791"/>
  <c r="B791"/>
  <c r="C791"/>
  <c r="D791"/>
  <c r="F791"/>
  <c r="G791"/>
  <c r="A792"/>
  <c r="B792"/>
  <c r="C792"/>
  <c r="D792"/>
  <c r="F792"/>
  <c r="G792"/>
  <c r="A793"/>
  <c r="B793"/>
  <c r="C793"/>
  <c r="D793"/>
  <c r="F793"/>
  <c r="G793"/>
  <c r="A794"/>
  <c r="B794"/>
  <c r="C794"/>
  <c r="D794"/>
  <c r="F794"/>
  <c r="G794"/>
  <c r="A795"/>
  <c r="B795"/>
  <c r="C795"/>
  <c r="D795"/>
  <c r="F795"/>
  <c r="G795"/>
  <c r="A796"/>
  <c r="B796"/>
  <c r="C796"/>
  <c r="D796"/>
  <c r="F796"/>
  <c r="G796"/>
  <c r="A797"/>
  <c r="B797"/>
  <c r="C797"/>
  <c r="D797"/>
  <c r="F797"/>
  <c r="G797"/>
  <c r="A798"/>
  <c r="B798"/>
  <c r="C798"/>
  <c r="D798"/>
  <c r="F798"/>
  <c r="G798"/>
  <c r="A799"/>
  <c r="B799"/>
  <c r="C799"/>
  <c r="D799"/>
  <c r="F799"/>
  <c r="G799"/>
  <c r="A800"/>
  <c r="B800"/>
  <c r="C800"/>
  <c r="D800"/>
  <c r="F800"/>
  <c r="G800"/>
  <c r="A801"/>
  <c r="B801"/>
  <c r="C801"/>
  <c r="D801"/>
  <c r="F801"/>
  <c r="G801"/>
  <c r="A802"/>
  <c r="B802"/>
  <c r="C802"/>
  <c r="D802"/>
  <c r="F802"/>
  <c r="G802"/>
  <c r="A803"/>
  <c r="B803"/>
  <c r="C803"/>
  <c r="D803"/>
  <c r="F803"/>
  <c r="G803"/>
  <c r="A804"/>
  <c r="B804"/>
  <c r="C804"/>
  <c r="D804"/>
  <c r="F804"/>
  <c r="G804"/>
  <c r="A805"/>
  <c r="B805"/>
  <c r="C805"/>
  <c r="D805"/>
  <c r="F805"/>
  <c r="G805"/>
  <c r="A806"/>
  <c r="B806"/>
  <c r="C806"/>
  <c r="D806"/>
  <c r="F806"/>
  <c r="G806"/>
  <c r="A807"/>
  <c r="B807"/>
  <c r="C807"/>
  <c r="D807"/>
  <c r="F807"/>
  <c r="G807"/>
  <c r="A808"/>
  <c r="B808"/>
  <c r="C808"/>
  <c r="D808"/>
  <c r="F808"/>
  <c r="G808"/>
  <c r="A809"/>
  <c r="B809"/>
  <c r="C809"/>
  <c r="D809"/>
  <c r="F809"/>
  <c r="G809"/>
  <c r="A810"/>
  <c r="B810"/>
  <c r="C810"/>
  <c r="D810"/>
  <c r="F810"/>
  <c r="G810"/>
  <c r="A811"/>
  <c r="B811"/>
  <c r="C811"/>
  <c r="D811"/>
  <c r="F811"/>
  <c r="G811"/>
  <c r="A812"/>
  <c r="B812"/>
  <c r="C812"/>
  <c r="D812"/>
  <c r="F812"/>
  <c r="G812"/>
  <c r="A813"/>
  <c r="B813"/>
  <c r="C813"/>
  <c r="D813"/>
  <c r="F813"/>
  <c r="G813"/>
  <c r="A814"/>
  <c r="B814"/>
  <c r="C814"/>
  <c r="D814"/>
  <c r="F814"/>
  <c r="G814"/>
  <c r="A815"/>
  <c r="B815"/>
  <c r="C815"/>
  <c r="D815"/>
  <c r="F815"/>
  <c r="G815"/>
  <c r="A816"/>
  <c r="B816"/>
  <c r="C816"/>
  <c r="D816"/>
  <c r="F816"/>
  <c r="G816"/>
  <c r="A817"/>
  <c r="B817"/>
  <c r="C817"/>
  <c r="D817"/>
  <c r="F817"/>
  <c r="G817"/>
  <c r="A818"/>
  <c r="B818"/>
  <c r="C818"/>
  <c r="D818"/>
  <c r="F818"/>
  <c r="G818"/>
  <c r="A819"/>
  <c r="B819"/>
  <c r="C819"/>
  <c r="D819"/>
  <c r="F819"/>
  <c r="G819"/>
  <c r="A820"/>
  <c r="B820"/>
  <c r="C820"/>
  <c r="D820"/>
  <c r="F820"/>
  <c r="G820"/>
  <c r="A821"/>
  <c r="B821"/>
  <c r="C821"/>
  <c r="D821"/>
  <c r="F821"/>
  <c r="G821"/>
  <c r="A822"/>
  <c r="B822"/>
  <c r="C822"/>
  <c r="D822"/>
  <c r="F822"/>
  <c r="G822"/>
  <c r="A823"/>
  <c r="B823"/>
  <c r="C823"/>
  <c r="D823"/>
  <c r="F823"/>
  <c r="G823"/>
  <c r="A824"/>
  <c r="B824"/>
  <c r="C824"/>
  <c r="D824"/>
  <c r="F824"/>
  <c r="G824"/>
  <c r="A825"/>
  <c r="B825"/>
  <c r="C825"/>
  <c r="D825"/>
  <c r="F825"/>
  <c r="G825"/>
  <c r="A826"/>
  <c r="B826"/>
  <c r="C826"/>
  <c r="D826"/>
  <c r="F826"/>
  <c r="G826"/>
  <c r="A827"/>
  <c r="B827"/>
  <c r="C827"/>
  <c r="D827"/>
  <c r="F827"/>
  <c r="G827"/>
  <c r="A828"/>
  <c r="B828"/>
  <c r="C828"/>
  <c r="D828"/>
  <c r="F828"/>
  <c r="G828"/>
  <c r="A829"/>
  <c r="B829"/>
  <c r="C829"/>
  <c r="D829"/>
  <c r="F829"/>
  <c r="G829"/>
  <c r="A830"/>
  <c r="B830"/>
  <c r="C830"/>
  <c r="D830"/>
  <c r="F830"/>
  <c r="G830"/>
  <c r="A831"/>
  <c r="B831"/>
  <c r="C831"/>
  <c r="D831"/>
  <c r="F831"/>
  <c r="G831"/>
  <c r="A832"/>
  <c r="B832"/>
  <c r="C832"/>
  <c r="D832"/>
  <c r="F832"/>
  <c r="G832"/>
  <c r="A833"/>
  <c r="B833"/>
  <c r="C833"/>
  <c r="D833"/>
  <c r="F833"/>
  <c r="G833"/>
  <c r="A834"/>
  <c r="B834"/>
  <c r="C834"/>
  <c r="D834"/>
  <c r="F834"/>
  <c r="G834"/>
  <c r="A835"/>
  <c r="B835"/>
  <c r="C835"/>
  <c r="D835"/>
  <c r="F835"/>
  <c r="G835"/>
  <c r="A836"/>
  <c r="B836"/>
  <c r="C836"/>
  <c r="D836"/>
  <c r="F836"/>
  <c r="G836"/>
  <c r="A838"/>
  <c r="B838"/>
  <c r="C838"/>
  <c r="D838"/>
  <c r="F838"/>
  <c r="G838"/>
  <c r="A839"/>
  <c r="B839"/>
  <c r="C839"/>
  <c r="D839"/>
  <c r="F839"/>
  <c r="G839"/>
  <c r="A840"/>
  <c r="B840"/>
  <c r="C840"/>
  <c r="D840"/>
  <c r="F840"/>
  <c r="G840"/>
  <c r="A841"/>
  <c r="B841"/>
  <c r="C841"/>
  <c r="D841"/>
  <c r="F841"/>
  <c r="G841"/>
  <c r="A842"/>
  <c r="B842"/>
  <c r="C842"/>
  <c r="D842"/>
  <c r="F842"/>
  <c r="G842"/>
  <c r="A843"/>
  <c r="B843"/>
  <c r="C843"/>
  <c r="D843"/>
  <c r="F843"/>
  <c r="G843"/>
  <c r="A844"/>
  <c r="B844"/>
  <c r="C844"/>
  <c r="D844"/>
  <c r="F844"/>
  <c r="G844"/>
  <c r="A845"/>
  <c r="B845"/>
  <c r="C845"/>
  <c r="D845"/>
  <c r="F845"/>
  <c r="G845"/>
  <c r="A846"/>
  <c r="B846"/>
  <c r="C846"/>
  <c r="D846"/>
  <c r="F846"/>
  <c r="G846"/>
  <c r="A847"/>
  <c r="B847"/>
  <c r="C847"/>
  <c r="D847"/>
  <c r="F847"/>
  <c r="G847"/>
  <c r="A848"/>
  <c r="B848"/>
  <c r="C848"/>
  <c r="D848"/>
  <c r="F848"/>
  <c r="G848"/>
  <c r="A849"/>
  <c r="B849"/>
  <c r="C849"/>
  <c r="D849"/>
  <c r="F849"/>
  <c r="G849"/>
  <c r="A850"/>
  <c r="B850"/>
  <c r="C850"/>
  <c r="D850"/>
  <c r="F850"/>
  <c r="G850"/>
  <c r="A851"/>
  <c r="B851"/>
  <c r="C851"/>
  <c r="D851"/>
  <c r="F851"/>
  <c r="G851"/>
  <c r="A852"/>
  <c r="B852"/>
  <c r="C852"/>
  <c r="D852"/>
  <c r="F852"/>
  <c r="G852"/>
  <c r="A853"/>
  <c r="B853"/>
  <c r="C853"/>
  <c r="D853"/>
  <c r="F853"/>
  <c r="G853"/>
  <c r="A854"/>
  <c r="B854"/>
  <c r="C854"/>
  <c r="D854"/>
  <c r="F854"/>
  <c r="G854"/>
  <c r="A855"/>
  <c r="B855"/>
  <c r="C855"/>
  <c r="D855"/>
  <c r="F855"/>
  <c r="G855"/>
  <c r="A856"/>
  <c r="B856"/>
  <c r="C856"/>
  <c r="D856"/>
  <c r="F856"/>
  <c r="G856"/>
  <c r="A857"/>
  <c r="B857"/>
  <c r="C857"/>
  <c r="D857"/>
  <c r="F857"/>
  <c r="G857"/>
  <c r="A858"/>
  <c r="B858"/>
  <c r="C858"/>
  <c r="D858"/>
  <c r="F858"/>
  <c r="G858"/>
  <c r="A859"/>
  <c r="B859"/>
  <c r="C859"/>
  <c r="D859"/>
  <c r="F859"/>
  <c r="G859"/>
  <c r="A860"/>
  <c r="B860"/>
  <c r="C860"/>
  <c r="D860"/>
  <c r="F860"/>
  <c r="G860"/>
  <c r="A861"/>
  <c r="B861"/>
  <c r="C861"/>
  <c r="D861"/>
  <c r="F861"/>
  <c r="G861"/>
  <c r="A862"/>
  <c r="B862"/>
  <c r="C862"/>
  <c r="D862"/>
  <c r="F862"/>
  <c r="G862"/>
  <c r="A863"/>
  <c r="B863"/>
  <c r="C863"/>
  <c r="D863"/>
  <c r="F863"/>
  <c r="G863"/>
  <c r="A864"/>
  <c r="B864"/>
  <c r="C864"/>
  <c r="D864"/>
  <c r="F864"/>
  <c r="G864"/>
  <c r="A865"/>
  <c r="B865"/>
  <c r="C865"/>
  <c r="D865"/>
  <c r="F865"/>
  <c r="G865"/>
  <c r="A866"/>
  <c r="B866"/>
  <c r="C866"/>
  <c r="D866"/>
  <c r="F866"/>
  <c r="G866"/>
  <c r="A867"/>
  <c r="B867"/>
  <c r="C867"/>
  <c r="D867"/>
  <c r="F867"/>
  <c r="G867"/>
  <c r="A868"/>
  <c r="B868"/>
  <c r="C868"/>
  <c r="D868"/>
  <c r="F868"/>
  <c r="G868"/>
  <c r="A869"/>
  <c r="B869"/>
  <c r="C869"/>
  <c r="D869"/>
  <c r="F869"/>
  <c r="G869"/>
  <c r="A870"/>
  <c r="B870"/>
  <c r="C870"/>
  <c r="D870"/>
  <c r="F870"/>
  <c r="G870"/>
  <c r="A871"/>
  <c r="B871"/>
  <c r="C871"/>
  <c r="D871"/>
  <c r="F871"/>
  <c r="G871"/>
  <c r="A872"/>
  <c r="B872"/>
  <c r="C872"/>
  <c r="D872"/>
  <c r="F872"/>
  <c r="G872"/>
  <c r="A873"/>
  <c r="B873"/>
  <c r="C873"/>
  <c r="D873"/>
  <c r="F873"/>
  <c r="G873"/>
  <c r="A874"/>
  <c r="B874"/>
  <c r="C874"/>
  <c r="D874"/>
  <c r="F874"/>
  <c r="G874"/>
  <c r="A875"/>
  <c r="B875"/>
  <c r="C875"/>
  <c r="D875"/>
  <c r="F875"/>
  <c r="G875"/>
  <c r="A876"/>
  <c r="B876"/>
  <c r="C876"/>
  <c r="D876"/>
  <c r="F876"/>
  <c r="G876"/>
  <c r="A877"/>
  <c r="B877"/>
  <c r="C877"/>
  <c r="D877"/>
  <c r="F877"/>
  <c r="G877"/>
  <c r="A878"/>
  <c r="B878"/>
  <c r="C878"/>
  <c r="D878"/>
  <c r="F878"/>
  <c r="G878"/>
  <c r="A879"/>
  <c r="B879"/>
  <c r="C879"/>
  <c r="D879"/>
  <c r="F879"/>
  <c r="G879"/>
  <c r="A880"/>
  <c r="B880"/>
  <c r="C880"/>
  <c r="D880"/>
  <c r="F880"/>
  <c r="G880"/>
  <c r="A881"/>
  <c r="B881"/>
  <c r="C881"/>
  <c r="D881"/>
  <c r="F881"/>
  <c r="G881"/>
  <c r="A882"/>
  <c r="B882"/>
  <c r="C882"/>
  <c r="D882"/>
  <c r="F882"/>
  <c r="G882"/>
  <c r="A883"/>
  <c r="B883"/>
  <c r="C883"/>
  <c r="D883"/>
  <c r="F883"/>
  <c r="G883"/>
  <c r="A884"/>
  <c r="B884"/>
  <c r="C884"/>
  <c r="D884"/>
  <c r="F884"/>
  <c r="G884"/>
  <c r="A885"/>
  <c r="B885"/>
  <c r="C885"/>
  <c r="D885"/>
  <c r="F885"/>
  <c r="G885"/>
  <c r="A886"/>
  <c r="B886"/>
  <c r="C886"/>
  <c r="D886"/>
  <c r="F886"/>
  <c r="G886"/>
  <c r="A887"/>
  <c r="B887"/>
  <c r="C887"/>
  <c r="D887"/>
  <c r="F887"/>
  <c r="G887"/>
  <c r="A888"/>
  <c r="B888"/>
  <c r="C888"/>
  <c r="D888"/>
  <c r="F888"/>
  <c r="G888"/>
  <c r="A889"/>
  <c r="B889"/>
  <c r="C889"/>
  <c r="D889"/>
  <c r="F889"/>
  <c r="G889"/>
  <c r="A890"/>
  <c r="B890"/>
  <c r="C890"/>
  <c r="D890"/>
  <c r="F890"/>
  <c r="G890"/>
  <c r="A891"/>
  <c r="B891"/>
  <c r="C891"/>
  <c r="D891"/>
  <c r="F891"/>
  <c r="G891"/>
  <c r="A892"/>
  <c r="B892"/>
  <c r="C892"/>
  <c r="D892"/>
  <c r="F892"/>
  <c r="G892"/>
  <c r="A893"/>
  <c r="B893"/>
  <c r="C893"/>
  <c r="D893"/>
  <c r="F893"/>
  <c r="G893"/>
  <c r="A894"/>
  <c r="B894"/>
  <c r="C894"/>
  <c r="D894"/>
  <c r="F894"/>
  <c r="G894"/>
  <c r="A896"/>
  <c r="B896"/>
  <c r="C896"/>
  <c r="D896"/>
  <c r="F896"/>
  <c r="G896"/>
  <c r="A897"/>
  <c r="B897"/>
  <c r="C897"/>
  <c r="D897"/>
  <c r="F897"/>
  <c r="G897"/>
  <c r="A898"/>
  <c r="B898"/>
  <c r="C898"/>
  <c r="D898"/>
  <c r="F898"/>
  <c r="G898"/>
  <c r="A899"/>
  <c r="B899"/>
  <c r="C899"/>
  <c r="D899"/>
  <c r="F899"/>
  <c r="G899"/>
  <c r="A900"/>
  <c r="B900"/>
  <c r="C900"/>
  <c r="D900"/>
  <c r="F900"/>
  <c r="G900"/>
  <c r="A901"/>
  <c r="B901"/>
  <c r="C901"/>
  <c r="D901"/>
  <c r="F901"/>
  <c r="G901"/>
  <c r="A902"/>
  <c r="B902"/>
  <c r="C902"/>
  <c r="D902"/>
  <c r="F902"/>
  <c r="G902"/>
  <c r="A903"/>
  <c r="B903"/>
  <c r="C903"/>
  <c r="D903"/>
  <c r="F903"/>
  <c r="G903"/>
  <c r="A904"/>
  <c r="B904"/>
  <c r="C904"/>
  <c r="D904"/>
  <c r="F904"/>
  <c r="G904"/>
  <c r="A905"/>
  <c r="B905"/>
  <c r="C905"/>
  <c r="D905"/>
  <c r="F905"/>
  <c r="G905"/>
  <c r="A906"/>
  <c r="B906"/>
  <c r="C906"/>
  <c r="D906"/>
  <c r="F906"/>
  <c r="G906"/>
  <c r="A907"/>
  <c r="B907"/>
  <c r="C907"/>
  <c r="D907"/>
  <c r="F907"/>
  <c r="G907"/>
  <c r="A908"/>
  <c r="B908"/>
  <c r="C908"/>
  <c r="D908"/>
  <c r="F908"/>
  <c r="G908"/>
  <c r="A909"/>
  <c r="B909"/>
  <c r="C909"/>
  <c r="D909"/>
  <c r="F909"/>
  <c r="G909"/>
  <c r="A910"/>
  <c r="B910"/>
  <c r="C910"/>
  <c r="D910"/>
  <c r="F910"/>
  <c r="G910"/>
  <c r="A911"/>
  <c r="B911"/>
  <c r="C911"/>
  <c r="D911"/>
  <c r="F911"/>
  <c r="G911"/>
  <c r="A912"/>
  <c r="B912"/>
  <c r="C912"/>
  <c r="D912"/>
  <c r="F912"/>
  <c r="G912"/>
  <c r="A913"/>
  <c r="B913"/>
  <c r="C913"/>
  <c r="D913"/>
  <c r="F913"/>
  <c r="G913"/>
  <c r="A914"/>
  <c r="B914"/>
  <c r="C914"/>
  <c r="D914"/>
  <c r="F914"/>
  <c r="G914"/>
  <c r="A915"/>
  <c r="B915"/>
  <c r="C915"/>
  <c r="D915"/>
  <c r="F915"/>
  <c r="G915"/>
  <c r="A916"/>
  <c r="B916"/>
  <c r="C916"/>
  <c r="D916"/>
  <c r="F916"/>
  <c r="G916"/>
  <c r="A917"/>
  <c r="B917"/>
  <c r="C917"/>
  <c r="D917"/>
  <c r="F917"/>
  <c r="G917"/>
  <c r="A918"/>
  <c r="B918"/>
  <c r="C918"/>
  <c r="D918"/>
  <c r="F918"/>
  <c r="G918"/>
  <c r="A919"/>
  <c r="B919"/>
  <c r="C919"/>
  <c r="D919"/>
  <c r="F919"/>
  <c r="G919"/>
  <c r="A920"/>
  <c r="B920"/>
  <c r="C920"/>
  <c r="D920"/>
  <c r="F920"/>
  <c r="G920"/>
  <c r="A921"/>
  <c r="B921"/>
  <c r="C921"/>
  <c r="D921"/>
  <c r="F921"/>
  <c r="G921"/>
  <c r="A922"/>
  <c r="B922"/>
  <c r="C922"/>
  <c r="D922"/>
  <c r="F922"/>
  <c r="G922"/>
  <c r="A923"/>
  <c r="B923"/>
  <c r="C923"/>
  <c r="D923"/>
  <c r="F923"/>
  <c r="G923"/>
  <c r="A924"/>
  <c r="B924"/>
  <c r="C924"/>
  <c r="D924"/>
  <c r="F924"/>
  <c r="G924"/>
  <c r="A925"/>
  <c r="B925"/>
  <c r="C925"/>
  <c r="D925"/>
  <c r="F925"/>
  <c r="G925"/>
  <c r="A926"/>
  <c r="B926"/>
  <c r="C926"/>
  <c r="D926"/>
  <c r="F926"/>
  <c r="G926"/>
  <c r="A927"/>
  <c r="B927"/>
  <c r="C927"/>
  <c r="D927"/>
  <c r="F927"/>
  <c r="G927"/>
  <c r="A928"/>
  <c r="B928"/>
  <c r="C928"/>
  <c r="D928"/>
  <c r="F928"/>
  <c r="G928"/>
  <c r="A929"/>
  <c r="B929"/>
  <c r="C929"/>
  <c r="D929"/>
  <c r="F929"/>
  <c r="G929"/>
  <c r="A930"/>
  <c r="B930"/>
  <c r="C930"/>
  <c r="D930"/>
  <c r="F930"/>
  <c r="G930"/>
  <c r="A931"/>
  <c r="B931"/>
  <c r="C931"/>
  <c r="D931"/>
  <c r="F931"/>
  <c r="G931"/>
  <c r="A932"/>
  <c r="B932"/>
  <c r="C932"/>
  <c r="D932"/>
  <c r="F932"/>
  <c r="G932"/>
  <c r="A933"/>
  <c r="B933"/>
  <c r="C933"/>
  <c r="D933"/>
  <c r="F933"/>
  <c r="G933"/>
  <c r="A934"/>
  <c r="B934"/>
  <c r="C934"/>
  <c r="D934"/>
  <c r="F934"/>
  <c r="G934"/>
  <c r="A935"/>
  <c r="B935"/>
  <c r="C935"/>
  <c r="D935"/>
  <c r="F935"/>
  <c r="G935"/>
  <c r="A936"/>
  <c r="B936"/>
  <c r="C936"/>
  <c r="D936"/>
  <c r="F936"/>
  <c r="G936"/>
  <c r="A937"/>
  <c r="B937"/>
  <c r="C937"/>
  <c r="D937"/>
  <c r="F937"/>
  <c r="G937"/>
  <c r="A938"/>
  <c r="B938"/>
  <c r="C938"/>
  <c r="D938"/>
  <c r="F938"/>
  <c r="G938"/>
  <c r="A939"/>
  <c r="B939"/>
  <c r="C939"/>
  <c r="D939"/>
  <c r="F939"/>
  <c r="G939"/>
  <c r="A940"/>
  <c r="B940"/>
  <c r="C940"/>
  <c r="D940"/>
  <c r="F940"/>
  <c r="G940"/>
  <c r="A941"/>
  <c r="B941"/>
  <c r="C941"/>
  <c r="D941"/>
  <c r="F941"/>
  <c r="G941"/>
  <c r="A942"/>
  <c r="B942"/>
  <c r="C942"/>
  <c r="D942"/>
  <c r="F942"/>
  <c r="G942"/>
  <c r="A943"/>
  <c r="B943"/>
  <c r="C943"/>
  <c r="D943"/>
  <c r="F943"/>
  <c r="G943"/>
  <c r="A944"/>
  <c r="B944"/>
  <c r="C944"/>
  <c r="D944"/>
  <c r="F944"/>
  <c r="G944"/>
  <c r="A945"/>
  <c r="B945"/>
  <c r="C945"/>
  <c r="D945"/>
  <c r="F945"/>
  <c r="G945"/>
  <c r="A946"/>
  <c r="B946"/>
  <c r="C946"/>
  <c r="D946"/>
  <c r="F946"/>
  <c r="G946"/>
  <c r="A947"/>
  <c r="B947"/>
  <c r="C947"/>
  <c r="D947"/>
  <c r="F947"/>
  <c r="G947"/>
  <c r="A948"/>
  <c r="B948"/>
  <c r="C948"/>
  <c r="D948"/>
  <c r="F948"/>
  <c r="G948"/>
  <c r="A949"/>
  <c r="B949"/>
  <c r="C949"/>
  <c r="D949"/>
  <c r="F949"/>
  <c r="G949"/>
  <c r="A950"/>
  <c r="B950"/>
  <c r="C950"/>
  <c r="D950"/>
  <c r="F950"/>
  <c r="G950"/>
  <c r="A951"/>
  <c r="B951"/>
  <c r="C951"/>
  <c r="D951"/>
  <c r="F951"/>
  <c r="G951"/>
  <c r="A952"/>
  <c r="B952"/>
  <c r="C952"/>
  <c r="D952"/>
  <c r="F952"/>
  <c r="G952"/>
  <c r="A954"/>
  <c r="B954"/>
  <c r="C954"/>
  <c r="D954"/>
  <c r="F954"/>
  <c r="G954"/>
  <c r="A955"/>
  <c r="B955"/>
  <c r="C955"/>
  <c r="D955"/>
  <c r="F955"/>
  <c r="G955"/>
  <c r="A956"/>
  <c r="B956"/>
  <c r="C956"/>
  <c r="D956"/>
  <c r="F956"/>
  <c r="G956"/>
  <c r="A957"/>
  <c r="B957"/>
  <c r="C957"/>
  <c r="D957"/>
  <c r="F957"/>
  <c r="G957"/>
  <c r="A958"/>
  <c r="B958"/>
  <c r="C958"/>
  <c r="D958"/>
  <c r="F958"/>
  <c r="G958"/>
  <c r="A959"/>
  <c r="B959"/>
  <c r="C959"/>
  <c r="D959"/>
  <c r="F959"/>
  <c r="G959"/>
  <c r="A960"/>
  <c r="B960"/>
  <c r="C960"/>
  <c r="D960"/>
  <c r="F960"/>
  <c r="G960"/>
  <c r="A961"/>
  <c r="B961"/>
  <c r="C961"/>
  <c r="D961"/>
  <c r="F961"/>
  <c r="G961"/>
  <c r="A962"/>
  <c r="B962"/>
  <c r="C962"/>
  <c r="D962"/>
  <c r="F962"/>
  <c r="G962"/>
  <c r="A963"/>
  <c r="B963"/>
  <c r="C963"/>
  <c r="D963"/>
  <c r="F963"/>
  <c r="G963"/>
  <c r="A964"/>
  <c r="B964"/>
  <c r="C964"/>
  <c r="D964"/>
  <c r="F964"/>
  <c r="G964"/>
  <c r="A965"/>
  <c r="B965"/>
  <c r="C965"/>
  <c r="D965"/>
  <c r="F965"/>
  <c r="G965"/>
  <c r="A966"/>
  <c r="B966"/>
  <c r="C966"/>
  <c r="D966"/>
  <c r="F966"/>
  <c r="G966"/>
  <c r="A967"/>
  <c r="B967"/>
  <c r="C967"/>
  <c r="D967"/>
  <c r="F967"/>
  <c r="G967"/>
  <c r="A968"/>
  <c r="B968"/>
  <c r="C968"/>
  <c r="D968"/>
  <c r="F968"/>
  <c r="G968"/>
  <c r="A969"/>
  <c r="B969"/>
  <c r="C969"/>
  <c r="D969"/>
  <c r="F969"/>
  <c r="G969"/>
  <c r="A970"/>
  <c r="B970"/>
  <c r="C970"/>
  <c r="D970"/>
  <c r="F970"/>
  <c r="G970"/>
  <c r="A971"/>
  <c r="B971"/>
  <c r="C971"/>
  <c r="D971"/>
  <c r="F971"/>
  <c r="G971"/>
  <c r="A972"/>
  <c r="B972"/>
  <c r="C972"/>
  <c r="D972"/>
  <c r="F972"/>
  <c r="G972"/>
  <c r="A973"/>
  <c r="B973"/>
  <c r="C973"/>
  <c r="D973"/>
  <c r="F973"/>
  <c r="G973"/>
  <c r="A974"/>
  <c r="B974"/>
  <c r="C974"/>
  <c r="D974"/>
  <c r="F974"/>
  <c r="G974"/>
  <c r="A975"/>
  <c r="B975"/>
  <c r="C975"/>
  <c r="D975"/>
  <c r="F975"/>
  <c r="G975"/>
  <c r="A976"/>
  <c r="B976"/>
  <c r="C976"/>
  <c r="D976"/>
  <c r="F976"/>
  <c r="G976"/>
  <c r="A977"/>
  <c r="B977"/>
  <c r="C977"/>
  <c r="D977"/>
  <c r="F977"/>
  <c r="G977"/>
  <c r="A978"/>
  <c r="B978"/>
  <c r="C978"/>
  <c r="D978"/>
  <c r="F978"/>
  <c r="G978"/>
  <c r="A979"/>
  <c r="B979"/>
  <c r="C979"/>
  <c r="D979"/>
  <c r="F979"/>
  <c r="G979"/>
  <c r="A980"/>
  <c r="B980"/>
  <c r="C980"/>
  <c r="D980"/>
  <c r="F980"/>
  <c r="G980"/>
  <c r="A981"/>
  <c r="B981"/>
  <c r="C981"/>
  <c r="D981"/>
  <c r="F981"/>
  <c r="G981"/>
  <c r="A982"/>
  <c r="B982"/>
  <c r="C982"/>
  <c r="D982"/>
  <c r="F982"/>
  <c r="G982"/>
  <c r="A983"/>
  <c r="B983"/>
  <c r="C983"/>
  <c r="D983"/>
  <c r="F983"/>
  <c r="G983"/>
  <c r="A984"/>
  <c r="B984"/>
  <c r="C984"/>
  <c r="D984"/>
  <c r="F984"/>
  <c r="G984"/>
  <c r="A985"/>
  <c r="B985"/>
  <c r="C985"/>
  <c r="D985"/>
  <c r="F985"/>
  <c r="G985"/>
  <c r="A986"/>
  <c r="B986"/>
  <c r="C986"/>
  <c r="D986"/>
  <c r="F986"/>
  <c r="G986"/>
  <c r="A987"/>
  <c r="B987"/>
  <c r="C987"/>
  <c r="D987"/>
  <c r="F987"/>
  <c r="G987"/>
  <c r="A988"/>
  <c r="B988"/>
  <c r="C988"/>
  <c r="D988"/>
  <c r="F988"/>
  <c r="G988"/>
  <c r="A989"/>
  <c r="B989"/>
  <c r="C989"/>
  <c r="D989"/>
  <c r="F989"/>
  <c r="G989"/>
  <c r="A990"/>
  <c r="B990"/>
  <c r="C990"/>
  <c r="D990"/>
  <c r="F990"/>
  <c r="G990"/>
  <c r="A991"/>
  <c r="B991"/>
  <c r="C991"/>
  <c r="D991"/>
  <c r="F991"/>
  <c r="G991"/>
  <c r="A992"/>
  <c r="B992"/>
  <c r="C992"/>
  <c r="D992"/>
  <c r="F992"/>
  <c r="G992"/>
  <c r="A993"/>
  <c r="B993"/>
  <c r="C993"/>
  <c r="D993"/>
  <c r="F993"/>
  <c r="G993"/>
  <c r="A994"/>
  <c r="B994"/>
  <c r="C994"/>
  <c r="D994"/>
  <c r="F994"/>
  <c r="G994"/>
  <c r="A995"/>
  <c r="B995"/>
  <c r="C995"/>
  <c r="D995"/>
  <c r="F995"/>
  <c r="G995"/>
  <c r="A996"/>
  <c r="B996"/>
  <c r="C996"/>
  <c r="D996"/>
  <c r="F996"/>
  <c r="G996"/>
  <c r="A997"/>
  <c r="B997"/>
  <c r="C997"/>
  <c r="D997"/>
  <c r="F997"/>
  <c r="G997"/>
  <c r="A998"/>
  <c r="B998"/>
  <c r="C998"/>
  <c r="D998"/>
  <c r="F998"/>
  <c r="G998"/>
  <c r="A999"/>
  <c r="B999"/>
  <c r="C999"/>
  <c r="D999"/>
  <c r="F999"/>
  <c r="G999"/>
  <c r="A1000"/>
  <c r="B1000"/>
  <c r="C1000"/>
  <c r="D1000"/>
  <c r="F1000"/>
  <c r="G1000"/>
  <c r="A1001"/>
  <c r="B1001"/>
  <c r="C1001"/>
  <c r="D1001"/>
  <c r="F1001"/>
  <c r="G1001"/>
  <c r="A1002"/>
  <c r="B1002"/>
  <c r="C1002"/>
  <c r="D1002"/>
  <c r="F1002"/>
  <c r="G1002"/>
  <c r="A1003"/>
  <c r="B1003"/>
  <c r="C1003"/>
  <c r="D1003"/>
  <c r="F1003"/>
  <c r="G1003"/>
  <c r="A1004"/>
  <c r="B1004"/>
  <c r="C1004"/>
  <c r="D1004"/>
  <c r="F1004"/>
  <c r="G1004"/>
  <c r="A1005"/>
  <c r="B1005"/>
  <c r="C1005"/>
  <c r="D1005"/>
  <c r="F1005"/>
  <c r="G1005"/>
  <c r="A1006"/>
  <c r="B1006"/>
  <c r="C1006"/>
  <c r="D1006"/>
  <c r="F1006"/>
  <c r="G1006"/>
  <c r="A1007"/>
  <c r="B1007"/>
  <c r="C1007"/>
  <c r="D1007"/>
  <c r="F1007"/>
  <c r="G1007"/>
  <c r="A1008"/>
  <c r="B1008"/>
  <c r="C1008"/>
  <c r="D1008"/>
  <c r="F1008"/>
  <c r="G1008"/>
  <c r="A1009"/>
  <c r="B1009"/>
  <c r="C1009"/>
  <c r="D1009"/>
  <c r="F1009"/>
  <c r="G1009"/>
  <c r="A1010"/>
  <c r="B1010"/>
  <c r="C1010"/>
  <c r="D1010"/>
  <c r="F1010"/>
  <c r="G1010"/>
  <c r="A1012"/>
  <c r="B1012"/>
  <c r="C1012"/>
  <c r="D1012"/>
  <c r="F1012"/>
  <c r="G1012"/>
  <c r="A1013"/>
  <c r="B1013"/>
  <c r="C1013"/>
  <c r="D1013"/>
  <c r="F1013"/>
  <c r="G1013"/>
  <c r="A1014"/>
  <c r="B1014"/>
  <c r="C1014"/>
  <c r="D1014"/>
  <c r="F1014"/>
  <c r="G1014"/>
  <c r="A1015"/>
  <c r="B1015"/>
  <c r="C1015"/>
  <c r="D1015"/>
  <c r="F1015"/>
  <c r="G1015"/>
  <c r="A1016"/>
  <c r="B1016"/>
  <c r="C1016"/>
  <c r="D1016"/>
  <c r="F1016"/>
  <c r="G1016"/>
  <c r="A1017"/>
  <c r="B1017"/>
  <c r="C1017"/>
  <c r="D1017"/>
  <c r="F1017"/>
  <c r="G1017"/>
  <c r="A1018"/>
  <c r="B1018"/>
  <c r="C1018"/>
  <c r="D1018"/>
  <c r="F1018"/>
  <c r="G1018"/>
  <c r="A1019"/>
  <c r="B1019"/>
  <c r="C1019"/>
  <c r="D1019"/>
  <c r="F1019"/>
  <c r="G1019"/>
  <c r="A1020"/>
  <c r="B1020"/>
  <c r="C1020"/>
  <c r="D1020"/>
  <c r="F1020"/>
  <c r="G1020"/>
  <c r="A1021"/>
  <c r="B1021"/>
  <c r="C1021"/>
  <c r="D1021"/>
  <c r="F1021"/>
  <c r="G1021"/>
  <c r="A1022"/>
  <c r="B1022"/>
  <c r="C1022"/>
  <c r="D1022"/>
  <c r="F1022"/>
  <c r="G1022"/>
  <c r="A1023"/>
  <c r="B1023"/>
  <c r="C1023"/>
  <c r="D1023"/>
  <c r="F1023"/>
  <c r="G1023"/>
  <c r="A1024"/>
  <c r="B1024"/>
  <c r="C1024"/>
  <c r="D1024"/>
  <c r="F1024"/>
  <c r="G1024"/>
  <c r="A1025"/>
  <c r="B1025"/>
  <c r="C1025"/>
  <c r="D1025"/>
  <c r="F1025"/>
  <c r="G1025"/>
  <c r="A1026"/>
  <c r="B1026"/>
  <c r="C1026"/>
  <c r="D1026"/>
  <c r="F1026"/>
  <c r="G1026"/>
  <c r="A1027"/>
  <c r="B1027"/>
  <c r="C1027"/>
  <c r="D1027"/>
  <c r="F1027"/>
  <c r="G1027"/>
  <c r="A1028"/>
  <c r="B1028"/>
  <c r="C1028"/>
  <c r="D1028"/>
  <c r="F1028"/>
  <c r="G1028"/>
  <c r="A1029"/>
  <c r="B1029"/>
  <c r="C1029"/>
  <c r="D1029"/>
  <c r="F1029"/>
  <c r="G1029"/>
  <c r="A1030"/>
  <c r="B1030"/>
  <c r="C1030"/>
  <c r="D1030"/>
  <c r="F1030"/>
  <c r="G1030"/>
  <c r="A1031"/>
  <c r="B1031"/>
  <c r="C1031"/>
  <c r="D1031"/>
  <c r="F1031"/>
  <c r="G1031"/>
  <c r="A1032"/>
  <c r="B1032"/>
  <c r="C1032"/>
  <c r="D1032"/>
  <c r="F1032"/>
  <c r="G1032"/>
  <c r="A1033"/>
  <c r="B1033"/>
  <c r="C1033"/>
  <c r="D1033"/>
  <c r="F1033"/>
  <c r="G1033"/>
  <c r="A1034"/>
  <c r="B1034"/>
  <c r="C1034"/>
  <c r="D1034"/>
  <c r="F1034"/>
  <c r="G1034"/>
  <c r="A1035"/>
  <c r="B1035"/>
  <c r="C1035"/>
  <c r="D1035"/>
  <c r="F1035"/>
  <c r="G1035"/>
  <c r="A1036"/>
  <c r="B1036"/>
  <c r="C1036"/>
  <c r="D1036"/>
  <c r="F1036"/>
  <c r="G1036"/>
  <c r="A1037"/>
  <c r="B1037"/>
  <c r="C1037"/>
  <c r="D1037"/>
  <c r="F1037"/>
  <c r="G1037"/>
  <c r="A1038"/>
  <c r="B1038"/>
  <c r="C1038"/>
  <c r="D1038"/>
  <c r="F1038"/>
  <c r="G1038"/>
  <c r="A1039"/>
  <c r="B1039"/>
  <c r="C1039"/>
  <c r="D1039"/>
  <c r="F1039"/>
  <c r="G1039"/>
  <c r="A1040"/>
  <c r="B1040"/>
  <c r="C1040"/>
  <c r="D1040"/>
  <c r="F1040"/>
  <c r="G1040"/>
  <c r="A1041"/>
  <c r="B1041"/>
  <c r="C1041"/>
  <c r="D1041"/>
  <c r="F1041"/>
  <c r="G1041"/>
  <c r="A1042"/>
  <c r="B1042"/>
  <c r="C1042"/>
  <c r="D1042"/>
  <c r="F1042"/>
  <c r="G1042"/>
  <c r="A1043"/>
  <c r="B1043"/>
  <c r="C1043"/>
  <c r="D1043"/>
  <c r="F1043"/>
  <c r="G1043"/>
  <c r="A1044"/>
  <c r="B1044"/>
  <c r="C1044"/>
  <c r="D1044"/>
  <c r="F1044"/>
  <c r="G1044"/>
  <c r="A1045"/>
  <c r="B1045"/>
  <c r="C1045"/>
  <c r="D1045"/>
  <c r="F1045"/>
  <c r="G1045"/>
  <c r="A1046"/>
  <c r="B1046"/>
  <c r="C1046"/>
  <c r="D1046"/>
  <c r="F1046"/>
  <c r="G1046"/>
  <c r="A1047"/>
  <c r="B1047"/>
  <c r="C1047"/>
  <c r="D1047"/>
  <c r="F1047"/>
  <c r="G1047"/>
  <c r="A1048"/>
  <c r="B1048"/>
  <c r="C1048"/>
  <c r="D1048"/>
  <c r="F1048"/>
  <c r="G1048"/>
  <c r="A1049"/>
  <c r="B1049"/>
  <c r="C1049"/>
  <c r="D1049"/>
  <c r="F1049"/>
  <c r="G1049"/>
  <c r="A1050"/>
  <c r="B1050"/>
  <c r="C1050"/>
  <c r="D1050"/>
  <c r="F1050"/>
  <c r="G1050"/>
  <c r="A1051"/>
  <c r="B1051"/>
  <c r="C1051"/>
  <c r="D1051"/>
  <c r="F1051"/>
  <c r="G1051"/>
  <c r="A1052"/>
  <c r="B1052"/>
  <c r="C1052"/>
  <c r="D1052"/>
  <c r="F1052"/>
  <c r="G1052"/>
  <c r="A1053"/>
  <c r="B1053"/>
  <c r="C1053"/>
  <c r="D1053"/>
  <c r="F1053"/>
  <c r="G1053"/>
  <c r="A1054"/>
  <c r="B1054"/>
  <c r="C1054"/>
  <c r="D1054"/>
  <c r="F1054"/>
  <c r="G1054"/>
  <c r="A1055"/>
  <c r="B1055"/>
  <c r="C1055"/>
  <c r="D1055"/>
  <c r="F1055"/>
  <c r="G1055"/>
  <c r="A1056"/>
  <c r="B1056"/>
  <c r="C1056"/>
  <c r="D1056"/>
  <c r="F1056"/>
  <c r="G1056"/>
  <c r="A1057"/>
  <c r="B1057"/>
  <c r="C1057"/>
  <c r="D1057"/>
  <c r="F1057"/>
  <c r="G1057"/>
  <c r="A1058"/>
  <c r="B1058"/>
  <c r="C1058"/>
  <c r="D1058"/>
  <c r="F1058"/>
  <c r="G1058"/>
  <c r="A1059"/>
  <c r="B1059"/>
  <c r="C1059"/>
  <c r="D1059"/>
  <c r="F1059"/>
  <c r="G1059"/>
  <c r="A1060"/>
  <c r="B1060"/>
  <c r="C1060"/>
  <c r="D1060"/>
  <c r="F1060"/>
  <c r="G1060"/>
  <c r="A1061"/>
  <c r="B1061"/>
  <c r="C1061"/>
  <c r="D1061"/>
  <c r="F1061"/>
  <c r="G1061"/>
  <c r="A1062"/>
  <c r="B1062"/>
  <c r="C1062"/>
  <c r="D1062"/>
  <c r="F1062"/>
  <c r="G1062"/>
  <c r="A1063"/>
  <c r="B1063"/>
  <c r="C1063"/>
  <c r="D1063"/>
  <c r="F1063"/>
  <c r="G1063"/>
  <c r="A1064"/>
  <c r="B1064"/>
  <c r="C1064"/>
  <c r="D1064"/>
  <c r="F1064"/>
  <c r="G1064"/>
  <c r="A1065"/>
  <c r="B1065"/>
  <c r="C1065"/>
  <c r="D1065"/>
  <c r="F1065"/>
  <c r="G1065"/>
  <c r="A1066"/>
  <c r="B1066"/>
  <c r="C1066"/>
  <c r="D1066"/>
  <c r="F1066"/>
  <c r="G1066"/>
  <c r="A1067"/>
  <c r="B1067"/>
  <c r="C1067"/>
  <c r="D1067"/>
  <c r="F1067"/>
  <c r="G1067"/>
  <c r="A1068"/>
  <c r="B1068"/>
  <c r="C1068"/>
  <c r="D1068"/>
  <c r="F1068"/>
  <c r="G1068"/>
  <c r="A1070"/>
  <c r="B1070"/>
  <c r="C1070"/>
  <c r="D1070"/>
  <c r="F1070"/>
  <c r="G1070"/>
  <c r="A1071"/>
  <c r="B1071"/>
  <c r="C1071"/>
  <c r="D1071"/>
  <c r="F1071"/>
  <c r="G1071"/>
  <c r="A1072"/>
  <c r="B1072"/>
  <c r="C1072"/>
  <c r="D1072"/>
  <c r="F1072"/>
  <c r="G1072"/>
  <c r="A1073"/>
  <c r="B1073"/>
  <c r="C1073"/>
  <c r="D1073"/>
  <c r="F1073"/>
  <c r="G1073"/>
  <c r="A1074"/>
  <c r="B1074"/>
  <c r="C1074"/>
  <c r="D1074"/>
  <c r="F1074"/>
  <c r="G1074"/>
  <c r="A1075"/>
  <c r="B1075"/>
  <c r="C1075"/>
  <c r="D1075"/>
  <c r="F1075"/>
  <c r="G1075"/>
  <c r="A1076"/>
  <c r="B1076"/>
  <c r="C1076"/>
  <c r="D1076"/>
  <c r="F1076"/>
  <c r="G1076"/>
  <c r="A1077"/>
  <c r="B1077"/>
  <c r="C1077"/>
  <c r="D1077"/>
  <c r="F1077"/>
  <c r="G1077"/>
  <c r="A1078"/>
  <c r="B1078"/>
  <c r="C1078"/>
  <c r="D1078"/>
  <c r="F1078"/>
  <c r="G1078"/>
  <c r="A1079"/>
  <c r="B1079"/>
  <c r="C1079"/>
  <c r="D1079"/>
  <c r="F1079"/>
  <c r="G1079"/>
  <c r="A1080"/>
  <c r="B1080"/>
  <c r="C1080"/>
  <c r="D1080"/>
  <c r="F1080"/>
  <c r="G1080"/>
  <c r="A1081"/>
  <c r="B1081"/>
  <c r="C1081"/>
  <c r="D1081"/>
  <c r="F1081"/>
  <c r="G1081"/>
  <c r="A1082"/>
  <c r="B1082"/>
  <c r="C1082"/>
  <c r="D1082"/>
  <c r="F1082"/>
  <c r="G1082"/>
  <c r="A1083"/>
  <c r="B1083"/>
  <c r="C1083"/>
  <c r="D1083"/>
  <c r="F1083"/>
  <c r="G1083"/>
  <c r="A1084"/>
  <c r="B1084"/>
  <c r="C1084"/>
  <c r="D1084"/>
  <c r="F1084"/>
  <c r="G1084"/>
  <c r="A1085"/>
  <c r="B1085"/>
  <c r="C1085"/>
  <c r="D1085"/>
  <c r="F1085"/>
  <c r="G1085"/>
  <c r="A1086"/>
  <c r="B1086"/>
  <c r="C1086"/>
  <c r="D1086"/>
  <c r="F1086"/>
  <c r="G1086"/>
  <c r="A1087"/>
  <c r="B1087"/>
  <c r="C1087"/>
  <c r="D1087"/>
  <c r="F1087"/>
  <c r="G1087"/>
  <c r="A1088"/>
  <c r="B1088"/>
  <c r="C1088"/>
  <c r="D1088"/>
  <c r="F1088"/>
  <c r="G1088"/>
  <c r="A1089"/>
  <c r="B1089"/>
  <c r="C1089"/>
  <c r="D1089"/>
  <c r="F1089"/>
  <c r="G1089"/>
  <c r="A1090"/>
  <c r="B1090"/>
  <c r="C1090"/>
  <c r="D1090"/>
  <c r="F1090"/>
  <c r="G1090"/>
  <c r="A1091"/>
  <c r="B1091"/>
  <c r="C1091"/>
  <c r="D1091"/>
  <c r="F1091"/>
  <c r="G1091"/>
  <c r="A1092"/>
  <c r="B1092"/>
  <c r="C1092"/>
  <c r="D1092"/>
  <c r="F1092"/>
  <c r="G1092"/>
  <c r="A1093"/>
  <c r="B1093"/>
  <c r="C1093"/>
  <c r="D1093"/>
  <c r="F1093"/>
  <c r="G1093"/>
  <c r="A1094"/>
  <c r="B1094"/>
  <c r="C1094"/>
  <c r="D1094"/>
  <c r="F1094"/>
  <c r="G1094"/>
  <c r="A1095"/>
  <c r="B1095"/>
  <c r="C1095"/>
  <c r="D1095"/>
  <c r="F1095"/>
  <c r="G1095"/>
  <c r="A1096"/>
  <c r="B1096"/>
  <c r="C1096"/>
  <c r="D1096"/>
  <c r="F1096"/>
  <c r="G1096"/>
  <c r="A1097"/>
  <c r="B1097"/>
  <c r="C1097"/>
  <c r="D1097"/>
  <c r="F1097"/>
  <c r="G1097"/>
  <c r="A1098"/>
  <c r="B1098"/>
  <c r="C1098"/>
  <c r="D1098"/>
  <c r="F1098"/>
  <c r="G1098"/>
  <c r="A1099"/>
  <c r="B1099"/>
  <c r="C1099"/>
  <c r="D1099"/>
  <c r="F1099"/>
  <c r="G1099"/>
  <c r="A1100"/>
  <c r="B1100"/>
  <c r="C1100"/>
  <c r="D1100"/>
  <c r="F1100"/>
  <c r="G1100"/>
  <c r="A1101"/>
  <c r="B1101"/>
  <c r="C1101"/>
  <c r="D1101"/>
  <c r="F1101"/>
  <c r="G1101"/>
  <c r="A1102"/>
  <c r="B1102"/>
  <c r="C1102"/>
  <c r="D1102"/>
  <c r="F1102"/>
  <c r="G1102"/>
  <c r="A1103"/>
  <c r="B1103"/>
  <c r="C1103"/>
  <c r="D1103"/>
  <c r="F1103"/>
  <c r="G1103"/>
  <c r="A1104"/>
  <c r="B1104"/>
  <c r="C1104"/>
  <c r="D1104"/>
  <c r="F1104"/>
  <c r="G1104"/>
  <c r="A1105"/>
  <c r="B1105"/>
  <c r="C1105"/>
  <c r="D1105"/>
  <c r="F1105"/>
  <c r="G1105"/>
  <c r="A1106"/>
  <c r="B1106"/>
  <c r="C1106"/>
  <c r="D1106"/>
  <c r="F1106"/>
  <c r="G1106"/>
  <c r="A1107"/>
  <c r="B1107"/>
  <c r="C1107"/>
  <c r="D1107"/>
  <c r="F1107"/>
  <c r="G1107"/>
  <c r="A1108"/>
  <c r="B1108"/>
  <c r="C1108"/>
  <c r="D1108"/>
  <c r="F1108"/>
  <c r="G1108"/>
  <c r="A1109"/>
  <c r="B1109"/>
  <c r="C1109"/>
  <c r="D1109"/>
  <c r="F1109"/>
  <c r="G1109"/>
  <c r="A1110"/>
  <c r="B1110"/>
  <c r="C1110"/>
  <c r="D1110"/>
  <c r="F1110"/>
  <c r="G1110"/>
  <c r="A1111"/>
  <c r="B1111"/>
  <c r="C1111"/>
  <c r="D1111"/>
  <c r="F1111"/>
  <c r="G1111"/>
  <c r="A1112"/>
  <c r="B1112"/>
  <c r="C1112"/>
  <c r="D1112"/>
  <c r="F1112"/>
  <c r="G1112"/>
  <c r="A1113"/>
  <c r="B1113"/>
  <c r="C1113"/>
  <c r="D1113"/>
  <c r="F1113"/>
  <c r="G1113"/>
  <c r="A1114"/>
  <c r="B1114"/>
  <c r="C1114"/>
  <c r="D1114"/>
  <c r="F1114"/>
  <c r="G1114"/>
  <c r="A1115"/>
  <c r="B1115"/>
  <c r="C1115"/>
  <c r="D1115"/>
  <c r="F1115"/>
  <c r="G1115"/>
  <c r="A1116"/>
  <c r="B1116"/>
  <c r="C1116"/>
  <c r="D1116"/>
  <c r="F1116"/>
  <c r="G1116"/>
  <c r="A1117"/>
  <c r="B1117"/>
  <c r="C1117"/>
  <c r="D1117"/>
  <c r="F1117"/>
  <c r="G1117"/>
  <c r="A1118"/>
  <c r="B1118"/>
  <c r="C1118"/>
  <c r="D1118"/>
  <c r="F1118"/>
  <c r="G1118"/>
  <c r="A1119"/>
  <c r="B1119"/>
  <c r="C1119"/>
  <c r="D1119"/>
  <c r="F1119"/>
  <c r="G1119"/>
  <c r="A1120"/>
  <c r="B1120"/>
  <c r="C1120"/>
  <c r="D1120"/>
  <c r="F1120"/>
  <c r="G1120"/>
  <c r="A1121"/>
  <c r="B1121"/>
  <c r="C1121"/>
  <c r="D1121"/>
  <c r="F1121"/>
  <c r="G1121"/>
  <c r="A1122"/>
  <c r="B1122"/>
  <c r="C1122"/>
  <c r="D1122"/>
  <c r="F1122"/>
  <c r="G1122"/>
  <c r="A1123"/>
  <c r="B1123"/>
  <c r="C1123"/>
  <c r="D1123"/>
  <c r="F1123"/>
  <c r="G1123"/>
  <c r="A1124"/>
  <c r="B1124"/>
  <c r="C1124"/>
  <c r="D1124"/>
  <c r="F1124"/>
  <c r="G1124"/>
  <c r="A1125"/>
  <c r="B1125"/>
  <c r="C1125"/>
  <c r="D1125"/>
  <c r="F1125"/>
  <c r="G1125"/>
  <c r="A1126"/>
  <c r="B1126"/>
  <c r="C1126"/>
  <c r="D1126"/>
  <c r="F1126"/>
  <c r="G1126"/>
  <c r="A1128"/>
  <c r="B1128"/>
  <c r="C1128"/>
  <c r="D1128"/>
  <c r="F1128"/>
  <c r="G1128"/>
  <c r="A1129"/>
  <c r="B1129"/>
  <c r="C1129"/>
  <c r="D1129"/>
  <c r="F1129"/>
  <c r="G1129"/>
  <c r="A1130"/>
  <c r="B1130"/>
  <c r="C1130"/>
  <c r="D1130"/>
  <c r="F1130"/>
  <c r="G1130"/>
  <c r="A1131"/>
  <c r="B1131"/>
  <c r="C1131"/>
  <c r="D1131"/>
  <c r="F1131"/>
  <c r="G1131"/>
  <c r="A1132"/>
  <c r="B1132"/>
  <c r="C1132"/>
  <c r="D1132"/>
  <c r="F1132"/>
  <c r="G1132"/>
  <c r="A1133"/>
  <c r="B1133"/>
  <c r="C1133"/>
  <c r="D1133"/>
  <c r="F1133"/>
  <c r="G1133"/>
  <c r="A1134"/>
  <c r="B1134"/>
  <c r="C1134"/>
  <c r="D1134"/>
  <c r="F1134"/>
  <c r="G1134"/>
  <c r="A1135"/>
  <c r="B1135"/>
  <c r="C1135"/>
  <c r="D1135"/>
  <c r="F1135"/>
  <c r="G1135"/>
  <c r="A1136"/>
  <c r="B1136"/>
  <c r="C1136"/>
  <c r="D1136"/>
  <c r="F1136"/>
  <c r="G1136"/>
  <c r="A1137"/>
  <c r="B1137"/>
  <c r="C1137"/>
  <c r="D1137"/>
  <c r="F1137"/>
  <c r="G1137"/>
  <c r="A1138"/>
  <c r="B1138"/>
  <c r="C1138"/>
  <c r="D1138"/>
  <c r="F1138"/>
  <c r="G1138"/>
  <c r="A1139"/>
  <c r="B1139"/>
  <c r="C1139"/>
  <c r="D1139"/>
  <c r="F1139"/>
  <c r="G1139"/>
  <c r="A1140"/>
  <c r="B1140"/>
  <c r="C1140"/>
  <c r="D1140"/>
  <c r="F1140"/>
  <c r="G1140"/>
  <c r="A1141"/>
  <c r="B1141"/>
  <c r="C1141"/>
  <c r="D1141"/>
  <c r="F1141"/>
  <c r="G1141"/>
  <c r="A1142"/>
  <c r="B1142"/>
  <c r="C1142"/>
  <c r="D1142"/>
  <c r="F1142"/>
  <c r="G1142"/>
  <c r="A1143"/>
  <c r="B1143"/>
  <c r="C1143"/>
  <c r="D1143"/>
  <c r="F1143"/>
  <c r="G1143"/>
  <c r="A1144"/>
  <c r="B1144"/>
  <c r="C1144"/>
  <c r="D1144"/>
  <c r="F1144"/>
  <c r="G1144"/>
  <c r="A1145"/>
  <c r="B1145"/>
  <c r="C1145"/>
  <c r="D1145"/>
  <c r="F1145"/>
  <c r="G1145"/>
  <c r="A1146"/>
  <c r="B1146"/>
  <c r="C1146"/>
  <c r="D1146"/>
  <c r="F1146"/>
  <c r="G1146"/>
  <c r="A1147"/>
  <c r="B1147"/>
  <c r="C1147"/>
  <c r="D1147"/>
  <c r="F1147"/>
  <c r="G1147"/>
  <c r="A1148"/>
  <c r="B1148"/>
  <c r="C1148"/>
  <c r="D1148"/>
  <c r="F1148"/>
  <c r="G1148"/>
  <c r="A1149"/>
  <c r="B1149"/>
  <c r="C1149"/>
  <c r="D1149"/>
  <c r="F1149"/>
  <c r="G1149"/>
  <c r="A1150"/>
  <c r="B1150"/>
  <c r="C1150"/>
  <c r="D1150"/>
  <c r="F1150"/>
  <c r="G1150"/>
  <c r="A1151"/>
  <c r="B1151"/>
  <c r="C1151"/>
  <c r="D1151"/>
  <c r="F1151"/>
  <c r="G1151"/>
  <c r="A1152"/>
  <c r="B1152"/>
  <c r="C1152"/>
  <c r="D1152"/>
  <c r="F1152"/>
  <c r="G1152"/>
  <c r="A1153"/>
  <c r="B1153"/>
  <c r="C1153"/>
  <c r="D1153"/>
  <c r="F1153"/>
  <c r="G1153"/>
  <c r="A1154"/>
  <c r="B1154"/>
  <c r="C1154"/>
  <c r="D1154"/>
  <c r="F1154"/>
  <c r="G1154"/>
  <c r="A1155"/>
  <c r="B1155"/>
  <c r="C1155"/>
  <c r="D1155"/>
  <c r="F1155"/>
  <c r="G1155"/>
  <c r="A1156"/>
  <c r="B1156"/>
  <c r="C1156"/>
  <c r="D1156"/>
  <c r="F1156"/>
  <c r="G1156"/>
  <c r="A1157"/>
  <c r="B1157"/>
  <c r="C1157"/>
  <c r="D1157"/>
  <c r="F1157"/>
  <c r="G1157"/>
  <c r="A1158"/>
  <c r="B1158"/>
  <c r="C1158"/>
  <c r="D1158"/>
  <c r="F1158"/>
  <c r="G1158"/>
  <c r="A1159"/>
  <c r="B1159"/>
  <c r="C1159"/>
  <c r="D1159"/>
  <c r="F1159"/>
  <c r="G1159"/>
  <c r="A1160"/>
  <c r="B1160"/>
  <c r="C1160"/>
  <c r="D1160"/>
  <c r="F1160"/>
  <c r="G1160"/>
  <c r="A1161"/>
  <c r="B1161"/>
  <c r="C1161"/>
  <c r="D1161"/>
  <c r="F1161"/>
  <c r="G1161"/>
  <c r="A1162"/>
  <c r="B1162"/>
  <c r="C1162"/>
  <c r="D1162"/>
  <c r="F1162"/>
  <c r="G1162"/>
  <c r="A1163"/>
  <c r="B1163"/>
  <c r="C1163"/>
  <c r="D1163"/>
  <c r="F1163"/>
  <c r="G1163"/>
  <c r="A1164"/>
  <c r="B1164"/>
  <c r="C1164"/>
  <c r="D1164"/>
  <c r="F1164"/>
  <c r="G1164"/>
  <c r="A1165"/>
  <c r="B1165"/>
  <c r="C1165"/>
  <c r="D1165"/>
  <c r="F1165"/>
  <c r="G1165"/>
  <c r="A1166"/>
  <c r="B1166"/>
  <c r="C1166"/>
  <c r="D1166"/>
  <c r="F1166"/>
  <c r="G1166"/>
  <c r="A1167"/>
  <c r="B1167"/>
  <c r="C1167"/>
  <c r="D1167"/>
  <c r="F1167"/>
  <c r="G1167"/>
  <c r="A1168"/>
  <c r="B1168"/>
  <c r="C1168"/>
  <c r="D1168"/>
  <c r="F1168"/>
  <c r="G1168"/>
  <c r="A1169"/>
  <c r="B1169"/>
  <c r="C1169"/>
  <c r="D1169"/>
  <c r="F1169"/>
  <c r="G1169"/>
  <c r="A1170"/>
  <c r="B1170"/>
  <c r="C1170"/>
  <c r="D1170"/>
  <c r="F1170"/>
  <c r="G1170"/>
  <c r="A1171"/>
  <c r="B1171"/>
  <c r="C1171"/>
  <c r="D1171"/>
  <c r="F1171"/>
  <c r="G1171"/>
  <c r="A1172"/>
  <c r="B1172"/>
  <c r="C1172"/>
  <c r="D1172"/>
  <c r="F1172"/>
  <c r="G1172"/>
  <c r="A1173"/>
  <c r="B1173"/>
  <c r="C1173"/>
  <c r="D1173"/>
  <c r="F1173"/>
  <c r="G1173"/>
  <c r="A1174"/>
  <c r="B1174"/>
  <c r="C1174"/>
  <c r="D1174"/>
  <c r="F1174"/>
  <c r="G1174"/>
  <c r="A1175"/>
  <c r="B1175"/>
  <c r="C1175"/>
  <c r="D1175"/>
  <c r="F1175"/>
  <c r="G1175"/>
  <c r="A1176"/>
  <c r="B1176"/>
  <c r="C1176"/>
  <c r="D1176"/>
  <c r="F1176"/>
  <c r="G1176"/>
  <c r="A1177"/>
  <c r="B1177"/>
  <c r="C1177"/>
  <c r="D1177"/>
  <c r="F1177"/>
  <c r="G1177"/>
  <c r="A1178"/>
  <c r="B1178"/>
  <c r="C1178"/>
  <c r="D1178"/>
  <c r="F1178"/>
  <c r="G1178"/>
  <c r="A1179"/>
  <c r="B1179"/>
  <c r="C1179"/>
  <c r="D1179"/>
  <c r="F1179"/>
  <c r="G1179"/>
  <c r="A1180"/>
  <c r="B1180"/>
  <c r="C1180"/>
  <c r="D1180"/>
  <c r="F1180"/>
  <c r="G1180"/>
  <c r="A1181"/>
  <c r="B1181"/>
  <c r="C1181"/>
  <c r="D1181"/>
  <c r="F1181"/>
  <c r="G1181"/>
  <c r="A1182"/>
  <c r="B1182"/>
  <c r="C1182"/>
  <c r="D1182"/>
  <c r="F1182"/>
  <c r="G1182"/>
  <c r="A1183"/>
  <c r="B1183"/>
  <c r="C1183"/>
  <c r="D1183"/>
  <c r="F1183"/>
  <c r="G1183"/>
  <c r="A1184"/>
  <c r="B1184"/>
  <c r="C1184"/>
  <c r="D1184"/>
  <c r="F1184"/>
  <c r="G1184"/>
  <c r="A1186"/>
  <c r="B1186"/>
  <c r="C1186"/>
  <c r="D1186"/>
  <c r="F1186"/>
  <c r="G1186"/>
  <c r="A1187"/>
  <c r="B1187"/>
  <c r="C1187"/>
  <c r="D1187"/>
  <c r="F1187"/>
  <c r="G1187"/>
  <c r="A1188"/>
  <c r="B1188"/>
  <c r="C1188"/>
  <c r="D1188"/>
  <c r="F1188"/>
  <c r="G1188"/>
  <c r="A1189"/>
  <c r="B1189"/>
  <c r="C1189"/>
  <c r="D1189"/>
  <c r="F1189"/>
  <c r="G1189"/>
  <c r="A1190"/>
  <c r="B1190"/>
  <c r="C1190"/>
  <c r="D1190"/>
  <c r="F1190"/>
  <c r="G1190"/>
  <c r="A1191"/>
  <c r="B1191"/>
  <c r="C1191"/>
  <c r="D1191"/>
  <c r="F1191"/>
  <c r="G1191"/>
  <c r="A1192"/>
  <c r="B1192"/>
  <c r="C1192"/>
  <c r="D1192"/>
  <c r="F1192"/>
  <c r="G1192"/>
  <c r="A1193"/>
  <c r="B1193"/>
  <c r="C1193"/>
  <c r="D1193"/>
  <c r="F1193"/>
  <c r="G1193"/>
  <c r="A1194"/>
  <c r="B1194"/>
  <c r="C1194"/>
  <c r="D1194"/>
  <c r="F1194"/>
  <c r="G1194"/>
  <c r="A1195"/>
  <c r="B1195"/>
  <c r="C1195"/>
  <c r="D1195"/>
  <c r="F1195"/>
  <c r="G1195"/>
  <c r="A1196"/>
  <c r="B1196"/>
  <c r="C1196"/>
  <c r="D1196"/>
  <c r="F1196"/>
  <c r="G1196"/>
  <c r="A1197"/>
  <c r="B1197"/>
  <c r="C1197"/>
  <c r="D1197"/>
  <c r="F1197"/>
  <c r="G1197"/>
  <c r="A1198"/>
  <c r="B1198"/>
  <c r="C1198"/>
  <c r="D1198"/>
  <c r="F1198"/>
  <c r="G1198"/>
  <c r="A1199"/>
  <c r="B1199"/>
  <c r="C1199"/>
  <c r="D1199"/>
  <c r="F1199"/>
  <c r="G1199"/>
  <c r="A1200"/>
  <c r="B1200"/>
  <c r="C1200"/>
  <c r="D1200"/>
  <c r="F1200"/>
  <c r="G1200"/>
  <c r="A1201"/>
  <c r="B1201"/>
  <c r="C1201"/>
  <c r="D1201"/>
  <c r="F1201"/>
  <c r="G1201"/>
  <c r="A1202"/>
  <c r="B1202"/>
  <c r="C1202"/>
  <c r="D1202"/>
  <c r="F1202"/>
  <c r="G1202"/>
  <c r="A1203"/>
  <c r="B1203"/>
  <c r="C1203"/>
  <c r="D1203"/>
  <c r="F1203"/>
  <c r="G1203"/>
  <c r="A1204"/>
  <c r="B1204"/>
  <c r="C1204"/>
  <c r="D1204"/>
  <c r="F1204"/>
  <c r="G1204"/>
  <c r="A1205"/>
  <c r="B1205"/>
  <c r="C1205"/>
  <c r="D1205"/>
  <c r="F1205"/>
  <c r="G1205"/>
  <c r="A1206"/>
  <c r="B1206"/>
  <c r="C1206"/>
  <c r="D1206"/>
  <c r="F1206"/>
  <c r="G1206"/>
  <c r="A1207"/>
  <c r="B1207"/>
  <c r="C1207"/>
  <c r="D1207"/>
  <c r="F1207"/>
  <c r="G1207"/>
  <c r="A1208"/>
  <c r="B1208"/>
  <c r="C1208"/>
  <c r="D1208"/>
  <c r="F1208"/>
  <c r="G1208"/>
  <c r="A1209"/>
  <c r="B1209"/>
  <c r="C1209"/>
  <c r="D1209"/>
  <c r="F1209"/>
  <c r="G1209"/>
  <c r="A1210"/>
  <c r="B1210"/>
  <c r="C1210"/>
  <c r="D1210"/>
  <c r="F1210"/>
  <c r="G1210"/>
  <c r="A1211"/>
  <c r="B1211"/>
  <c r="C1211"/>
  <c r="D1211"/>
  <c r="F1211"/>
  <c r="G1211"/>
  <c r="A1212"/>
  <c r="B1212"/>
  <c r="C1212"/>
  <c r="D1212"/>
  <c r="F1212"/>
  <c r="G1212"/>
  <c r="A1213"/>
  <c r="B1213"/>
  <c r="C1213"/>
  <c r="D1213"/>
  <c r="F1213"/>
  <c r="G1213"/>
  <c r="A1214"/>
  <c r="B1214"/>
  <c r="C1214"/>
  <c r="D1214"/>
  <c r="F1214"/>
  <c r="G1214"/>
  <c r="A1215"/>
  <c r="B1215"/>
  <c r="C1215"/>
  <c r="D1215"/>
  <c r="F1215"/>
  <c r="G1215"/>
  <c r="A1216"/>
  <c r="B1216"/>
  <c r="C1216"/>
  <c r="D1216"/>
  <c r="F1216"/>
  <c r="G1216"/>
  <c r="A1217"/>
  <c r="B1217"/>
  <c r="C1217"/>
  <c r="D1217"/>
  <c r="F1217"/>
  <c r="G1217"/>
  <c r="A1218"/>
  <c r="B1218"/>
  <c r="C1218"/>
  <c r="D1218"/>
  <c r="F1218"/>
  <c r="G1218"/>
  <c r="A1219"/>
  <c r="B1219"/>
  <c r="C1219"/>
  <c r="D1219"/>
  <c r="F1219"/>
  <c r="G1219"/>
  <c r="A1220"/>
  <c r="B1220"/>
  <c r="C1220"/>
  <c r="D1220"/>
  <c r="F1220"/>
  <c r="G1220"/>
  <c r="A1221"/>
  <c r="B1221"/>
  <c r="C1221"/>
  <c r="D1221"/>
  <c r="F1221"/>
  <c r="G1221"/>
  <c r="A1222"/>
  <c r="B1222"/>
  <c r="C1222"/>
  <c r="D1222"/>
  <c r="F1222"/>
  <c r="G1222"/>
  <c r="A1223"/>
  <c r="B1223"/>
  <c r="C1223"/>
  <c r="D1223"/>
  <c r="F1223"/>
  <c r="G1223"/>
  <c r="A1224"/>
  <c r="B1224"/>
  <c r="C1224"/>
  <c r="D1224"/>
  <c r="F1224"/>
  <c r="G1224"/>
  <c r="A1225"/>
  <c r="B1225"/>
  <c r="C1225"/>
  <c r="D1225"/>
  <c r="F1225"/>
  <c r="G1225"/>
  <c r="A1226"/>
  <c r="B1226"/>
  <c r="C1226"/>
  <c r="D1226"/>
  <c r="F1226"/>
  <c r="G1226"/>
  <c r="A1227"/>
  <c r="B1227"/>
  <c r="C1227"/>
  <c r="D1227"/>
  <c r="F1227"/>
  <c r="G1227"/>
  <c r="A1228"/>
  <c r="B1228"/>
  <c r="C1228"/>
  <c r="D1228"/>
  <c r="F1228"/>
  <c r="G1228"/>
  <c r="A1229"/>
  <c r="B1229"/>
  <c r="C1229"/>
  <c r="D1229"/>
  <c r="F1229"/>
  <c r="G1229"/>
  <c r="A1230"/>
  <c r="B1230"/>
  <c r="C1230"/>
  <c r="D1230"/>
  <c r="F1230"/>
  <c r="G1230"/>
  <c r="A1231"/>
  <c r="B1231"/>
  <c r="C1231"/>
  <c r="D1231"/>
  <c r="F1231"/>
  <c r="G1231"/>
  <c r="A1232"/>
  <c r="B1232"/>
  <c r="C1232"/>
  <c r="D1232"/>
  <c r="F1232"/>
  <c r="G1232"/>
  <c r="A1233"/>
  <c r="B1233"/>
  <c r="C1233"/>
  <c r="D1233"/>
  <c r="F1233"/>
  <c r="G1233"/>
  <c r="A1234"/>
  <c r="B1234"/>
  <c r="C1234"/>
  <c r="D1234"/>
  <c r="F1234"/>
  <c r="G1234"/>
  <c r="A1235"/>
  <c r="B1235"/>
  <c r="C1235"/>
  <c r="D1235"/>
  <c r="F1235"/>
  <c r="G1235"/>
  <c r="A1236"/>
  <c r="B1236"/>
  <c r="C1236"/>
  <c r="D1236"/>
  <c r="F1236"/>
  <c r="G1236"/>
  <c r="A1237"/>
  <c r="B1237"/>
  <c r="C1237"/>
  <c r="D1237"/>
  <c r="F1237"/>
  <c r="G1237"/>
  <c r="A1238"/>
  <c r="B1238"/>
  <c r="C1238"/>
  <c r="D1238"/>
  <c r="F1238"/>
  <c r="G1238"/>
  <c r="A1239"/>
  <c r="B1239"/>
  <c r="C1239"/>
  <c r="D1239"/>
  <c r="F1239"/>
  <c r="G1239"/>
  <c r="A1240"/>
  <c r="B1240"/>
  <c r="C1240"/>
  <c r="D1240"/>
  <c r="F1240"/>
  <c r="G1240"/>
  <c r="A1241"/>
  <c r="B1241"/>
  <c r="C1241"/>
  <c r="D1241"/>
  <c r="F1241"/>
  <c r="G1241"/>
  <c r="A1242"/>
  <c r="B1242"/>
  <c r="C1242"/>
  <c r="D1242"/>
  <c r="F1242"/>
  <c r="G1242"/>
  <c r="A1244"/>
  <c r="B1244"/>
  <c r="C1244"/>
  <c r="D1244"/>
  <c r="F1244"/>
  <c r="G1244"/>
  <c r="A1245"/>
  <c r="B1245"/>
  <c r="C1245"/>
  <c r="D1245"/>
  <c r="F1245"/>
  <c r="G1245"/>
  <c r="A1246"/>
  <c r="B1246"/>
  <c r="C1246"/>
  <c r="D1246"/>
  <c r="F1246"/>
  <c r="G1246"/>
  <c r="A1247"/>
  <c r="B1247"/>
  <c r="C1247"/>
  <c r="D1247"/>
  <c r="F1247"/>
  <c r="G1247"/>
  <c r="A1248"/>
  <c r="B1248"/>
  <c r="C1248"/>
  <c r="D1248"/>
  <c r="F1248"/>
  <c r="G1248"/>
  <c r="A1249"/>
  <c r="B1249"/>
  <c r="C1249"/>
  <c r="D1249"/>
  <c r="F1249"/>
  <c r="G1249"/>
  <c r="A1250"/>
  <c r="B1250"/>
  <c r="C1250"/>
  <c r="D1250"/>
  <c r="F1250"/>
  <c r="G1250"/>
  <c r="A1251"/>
  <c r="B1251"/>
  <c r="C1251"/>
  <c r="D1251"/>
  <c r="F1251"/>
  <c r="G1251"/>
  <c r="A1252"/>
  <c r="B1252"/>
  <c r="C1252"/>
  <c r="D1252"/>
  <c r="F1252"/>
  <c r="G1252"/>
  <c r="A1253"/>
  <c r="B1253"/>
  <c r="C1253"/>
  <c r="D1253"/>
  <c r="F1253"/>
  <c r="G1253"/>
  <c r="A1254"/>
  <c r="B1254"/>
  <c r="C1254"/>
  <c r="D1254"/>
  <c r="F1254"/>
  <c r="G1254"/>
  <c r="A1255"/>
  <c r="B1255"/>
  <c r="C1255"/>
  <c r="D1255"/>
  <c r="F1255"/>
  <c r="G1255"/>
  <c r="A1256"/>
  <c r="B1256"/>
  <c r="C1256"/>
  <c r="D1256"/>
  <c r="F1256"/>
  <c r="G1256"/>
  <c r="A1257"/>
  <c r="B1257"/>
  <c r="C1257"/>
  <c r="D1257"/>
  <c r="F1257"/>
  <c r="G1257"/>
  <c r="A1258"/>
  <c r="B1258"/>
  <c r="C1258"/>
  <c r="D1258"/>
  <c r="F1258"/>
  <c r="G1258"/>
  <c r="A1259"/>
  <c r="B1259"/>
  <c r="C1259"/>
  <c r="D1259"/>
  <c r="F1259"/>
  <c r="G1259"/>
  <c r="A1260"/>
  <c r="B1260"/>
  <c r="C1260"/>
  <c r="D1260"/>
  <c r="F1260"/>
  <c r="G1260"/>
  <c r="A1261"/>
  <c r="B1261"/>
  <c r="C1261"/>
  <c r="D1261"/>
  <c r="F1261"/>
  <c r="G1261"/>
  <c r="A1262"/>
  <c r="B1262"/>
  <c r="C1262"/>
  <c r="D1262"/>
  <c r="F1262"/>
  <c r="G1262"/>
  <c r="A1263"/>
  <c r="B1263"/>
  <c r="C1263"/>
  <c r="D1263"/>
  <c r="F1263"/>
  <c r="G1263"/>
  <c r="A1264"/>
  <c r="B1264"/>
  <c r="C1264"/>
  <c r="D1264"/>
  <c r="F1264"/>
  <c r="G1264"/>
  <c r="A1265"/>
  <c r="B1265"/>
  <c r="C1265"/>
  <c r="D1265"/>
  <c r="F1265"/>
  <c r="G1265"/>
  <c r="A1266"/>
  <c r="B1266"/>
  <c r="C1266"/>
  <c r="D1266"/>
  <c r="F1266"/>
  <c r="G1266"/>
  <c r="A1267"/>
  <c r="B1267"/>
  <c r="C1267"/>
  <c r="D1267"/>
  <c r="F1267"/>
  <c r="G1267"/>
  <c r="A1268"/>
  <c r="B1268"/>
  <c r="C1268"/>
  <c r="D1268"/>
  <c r="F1268"/>
  <c r="G1268"/>
  <c r="A1269"/>
  <c r="B1269"/>
  <c r="C1269"/>
  <c r="D1269"/>
  <c r="F1269"/>
  <c r="G1269"/>
  <c r="A1270"/>
  <c r="B1270"/>
  <c r="C1270"/>
  <c r="D1270"/>
  <c r="F1270"/>
  <c r="G1270"/>
  <c r="A1271"/>
  <c r="B1271"/>
  <c r="C1271"/>
  <c r="D1271"/>
  <c r="F1271"/>
  <c r="G1271"/>
  <c r="A1272"/>
  <c r="B1272"/>
  <c r="C1272"/>
  <c r="D1272"/>
  <c r="F1272"/>
  <c r="G1272"/>
  <c r="A1273"/>
  <c r="B1273"/>
  <c r="C1273"/>
  <c r="D1273"/>
  <c r="F1273"/>
  <c r="G1273"/>
  <c r="A1274"/>
  <c r="B1274"/>
  <c r="C1274"/>
  <c r="D1274"/>
  <c r="F1274"/>
  <c r="G1274"/>
  <c r="A1275"/>
  <c r="B1275"/>
  <c r="C1275"/>
  <c r="D1275"/>
  <c r="F1275"/>
  <c r="G1275"/>
  <c r="A1276"/>
  <c r="B1276"/>
  <c r="C1276"/>
  <c r="D1276"/>
  <c r="F1276"/>
  <c r="G1276"/>
  <c r="A1277"/>
  <c r="B1277"/>
  <c r="C1277"/>
  <c r="D1277"/>
  <c r="F1277"/>
  <c r="G1277"/>
  <c r="A1278"/>
  <c r="B1278"/>
  <c r="C1278"/>
  <c r="D1278"/>
  <c r="F1278"/>
  <c r="G1278"/>
  <c r="A1279"/>
  <c r="B1279"/>
  <c r="C1279"/>
  <c r="D1279"/>
  <c r="F1279"/>
  <c r="G1279"/>
  <c r="A1280"/>
  <c r="B1280"/>
  <c r="C1280"/>
  <c r="D1280"/>
  <c r="F1280"/>
  <c r="G1280"/>
  <c r="A1281"/>
  <c r="B1281"/>
  <c r="C1281"/>
  <c r="D1281"/>
  <c r="F1281"/>
  <c r="G1281"/>
  <c r="A1282"/>
  <c r="B1282"/>
  <c r="C1282"/>
  <c r="D1282"/>
  <c r="F1282"/>
  <c r="G1282"/>
  <c r="A1283"/>
  <c r="B1283"/>
  <c r="C1283"/>
  <c r="D1283"/>
  <c r="F1283"/>
  <c r="G1283"/>
  <c r="A1284"/>
  <c r="B1284"/>
  <c r="C1284"/>
  <c r="D1284"/>
  <c r="F1284"/>
  <c r="G1284"/>
  <c r="A1285"/>
  <c r="B1285"/>
  <c r="C1285"/>
  <c r="D1285"/>
  <c r="F1285"/>
  <c r="G1285"/>
  <c r="A1286"/>
  <c r="B1286"/>
  <c r="C1286"/>
  <c r="D1286"/>
  <c r="F1286"/>
  <c r="G1286"/>
  <c r="A1287"/>
  <c r="B1287"/>
  <c r="C1287"/>
  <c r="D1287"/>
  <c r="F1287"/>
  <c r="G1287"/>
  <c r="A1288"/>
  <c r="B1288"/>
  <c r="C1288"/>
  <c r="D1288"/>
  <c r="F1288"/>
  <c r="G1288"/>
  <c r="A1289"/>
  <c r="B1289"/>
  <c r="C1289"/>
  <c r="D1289"/>
  <c r="F1289"/>
  <c r="G1289"/>
  <c r="A1290"/>
  <c r="B1290"/>
  <c r="C1290"/>
  <c r="D1290"/>
  <c r="F1290"/>
  <c r="G1290"/>
  <c r="A1291"/>
  <c r="B1291"/>
  <c r="C1291"/>
  <c r="D1291"/>
  <c r="F1291"/>
  <c r="G1291"/>
  <c r="A1292"/>
  <c r="B1292"/>
  <c r="C1292"/>
  <c r="D1292"/>
  <c r="F1292"/>
  <c r="G1292"/>
  <c r="A1293"/>
  <c r="B1293"/>
  <c r="C1293"/>
  <c r="D1293"/>
  <c r="F1293"/>
  <c r="G1293"/>
  <c r="A1294"/>
  <c r="B1294"/>
  <c r="C1294"/>
  <c r="D1294"/>
  <c r="F1294"/>
  <c r="G1294"/>
  <c r="A1295"/>
  <c r="B1295"/>
  <c r="C1295"/>
  <c r="D1295"/>
  <c r="F1295"/>
  <c r="G1295"/>
  <c r="A1296"/>
  <c r="B1296"/>
  <c r="C1296"/>
  <c r="D1296"/>
  <c r="F1296"/>
  <c r="G1296"/>
  <c r="A1297"/>
  <c r="B1297"/>
  <c r="C1297"/>
  <c r="D1297"/>
  <c r="F1297"/>
  <c r="G1297"/>
  <c r="A1298"/>
  <c r="B1298"/>
  <c r="C1298"/>
  <c r="D1298"/>
  <c r="F1298"/>
  <c r="G1298"/>
  <c r="A1299"/>
  <c r="B1299"/>
  <c r="C1299"/>
  <c r="D1299"/>
  <c r="F1299"/>
  <c r="G1299"/>
  <c r="A1300"/>
  <c r="B1300"/>
  <c r="C1300"/>
  <c r="D1300"/>
  <c r="F1300"/>
  <c r="G1300"/>
  <c r="A1302"/>
  <c r="B1302"/>
  <c r="C1302"/>
  <c r="D1302"/>
  <c r="F1302"/>
  <c r="G1302"/>
  <c r="A1303"/>
  <c r="B1303"/>
  <c r="C1303"/>
  <c r="D1303"/>
  <c r="F1303"/>
  <c r="G1303"/>
  <c r="A1304"/>
  <c r="B1304"/>
  <c r="C1304"/>
  <c r="D1304"/>
  <c r="F1304"/>
  <c r="G1304"/>
  <c r="A1305"/>
  <c r="B1305"/>
  <c r="C1305"/>
  <c r="D1305"/>
  <c r="F1305"/>
  <c r="G1305"/>
  <c r="A1306"/>
  <c r="B1306"/>
  <c r="C1306"/>
  <c r="D1306"/>
  <c r="F1306"/>
  <c r="G1306"/>
  <c r="A1307"/>
  <c r="B1307"/>
  <c r="C1307"/>
  <c r="D1307"/>
  <c r="F1307"/>
  <c r="G1307"/>
  <c r="A1308"/>
  <c r="B1308"/>
  <c r="C1308"/>
  <c r="D1308"/>
  <c r="F1308"/>
  <c r="G1308"/>
  <c r="A1309"/>
  <c r="B1309"/>
  <c r="C1309"/>
  <c r="D1309"/>
  <c r="F1309"/>
  <c r="G1309"/>
  <c r="A1310"/>
  <c r="B1310"/>
  <c r="C1310"/>
  <c r="D1310"/>
  <c r="F1310"/>
  <c r="G1310"/>
  <c r="A1311"/>
  <c r="B1311"/>
  <c r="C1311"/>
  <c r="D1311"/>
  <c r="F1311"/>
  <c r="G1311"/>
  <c r="A1312"/>
  <c r="B1312"/>
  <c r="C1312"/>
  <c r="D1312"/>
  <c r="F1312"/>
  <c r="G1312"/>
  <c r="A1313"/>
  <c r="B1313"/>
  <c r="C1313"/>
  <c r="D1313"/>
  <c r="F1313"/>
  <c r="G1313"/>
  <c r="A1314"/>
  <c r="B1314"/>
  <c r="C1314"/>
  <c r="D1314"/>
  <c r="F1314"/>
  <c r="G1314"/>
  <c r="A1315"/>
  <c r="B1315"/>
  <c r="C1315"/>
  <c r="D1315"/>
  <c r="F1315"/>
  <c r="G1315"/>
  <c r="A1316"/>
  <c r="B1316"/>
  <c r="C1316"/>
  <c r="D1316"/>
  <c r="F1316"/>
  <c r="G1316"/>
  <c r="A1317"/>
  <c r="B1317"/>
  <c r="C1317"/>
  <c r="D1317"/>
  <c r="F1317"/>
  <c r="G1317"/>
  <c r="A1318"/>
  <c r="B1318"/>
  <c r="C1318"/>
  <c r="D1318"/>
  <c r="F1318"/>
  <c r="G1318"/>
  <c r="A1319"/>
  <c r="B1319"/>
  <c r="C1319"/>
  <c r="D1319"/>
  <c r="F1319"/>
  <c r="G1319"/>
  <c r="A1320"/>
  <c r="B1320"/>
  <c r="C1320"/>
  <c r="D1320"/>
  <c r="F1320"/>
  <c r="G1320"/>
  <c r="A1321"/>
  <c r="B1321"/>
  <c r="C1321"/>
  <c r="D1321"/>
  <c r="F1321"/>
  <c r="G1321"/>
  <c r="A1322"/>
  <c r="B1322"/>
  <c r="C1322"/>
  <c r="D1322"/>
  <c r="F1322"/>
  <c r="G1322"/>
  <c r="A1323"/>
  <c r="B1323"/>
  <c r="C1323"/>
  <c r="D1323"/>
  <c r="F1323"/>
  <c r="G1323"/>
  <c r="A1324"/>
  <c r="B1324"/>
  <c r="C1324"/>
  <c r="D1324"/>
  <c r="F1324"/>
  <c r="G1324"/>
  <c r="A1325"/>
  <c r="B1325"/>
  <c r="C1325"/>
  <c r="D1325"/>
  <c r="F1325"/>
  <c r="G1325"/>
  <c r="A1326"/>
  <c r="B1326"/>
  <c r="C1326"/>
  <c r="D1326"/>
  <c r="F1326"/>
  <c r="G1326"/>
  <c r="A1327"/>
  <c r="B1327"/>
  <c r="C1327"/>
  <c r="D1327"/>
  <c r="F1327"/>
  <c r="G1327"/>
  <c r="A1328"/>
  <c r="B1328"/>
  <c r="C1328"/>
  <c r="D1328"/>
  <c r="F1328"/>
  <c r="G1328"/>
  <c r="A1329"/>
  <c r="B1329"/>
  <c r="C1329"/>
  <c r="D1329"/>
  <c r="F1329"/>
  <c r="G1329"/>
  <c r="A1330"/>
  <c r="B1330"/>
  <c r="C1330"/>
  <c r="D1330"/>
  <c r="F1330"/>
  <c r="G1330"/>
  <c r="A1331"/>
  <c r="B1331"/>
  <c r="C1331"/>
  <c r="D1331"/>
  <c r="F1331"/>
  <c r="G1331"/>
  <c r="A1332"/>
  <c r="B1332"/>
  <c r="C1332"/>
  <c r="D1332"/>
  <c r="F1332"/>
  <c r="G1332"/>
  <c r="A1333"/>
  <c r="B1333"/>
  <c r="C1333"/>
  <c r="D1333"/>
  <c r="F1333"/>
  <c r="G1333"/>
  <c r="A1334"/>
  <c r="B1334"/>
  <c r="C1334"/>
  <c r="D1334"/>
  <c r="F1334"/>
  <c r="G1334"/>
  <c r="A1335"/>
  <c r="B1335"/>
  <c r="C1335"/>
  <c r="D1335"/>
  <c r="F1335"/>
  <c r="G1335"/>
  <c r="A1336"/>
  <c r="B1336"/>
  <c r="C1336"/>
  <c r="D1336"/>
  <c r="F1336"/>
  <c r="G1336"/>
  <c r="A1337"/>
  <c r="B1337"/>
  <c r="C1337"/>
  <c r="D1337"/>
  <c r="F1337"/>
  <c r="G1337"/>
  <c r="A1338"/>
  <c r="B1338"/>
  <c r="C1338"/>
  <c r="D1338"/>
  <c r="F1338"/>
  <c r="G1338"/>
  <c r="A1339"/>
  <c r="B1339"/>
  <c r="C1339"/>
  <c r="D1339"/>
  <c r="F1339"/>
  <c r="G1339"/>
  <c r="A1340"/>
  <c r="B1340"/>
  <c r="C1340"/>
  <c r="D1340"/>
  <c r="F1340"/>
  <c r="G1340"/>
  <c r="A1341"/>
  <c r="B1341"/>
  <c r="C1341"/>
  <c r="D1341"/>
  <c r="F1341"/>
  <c r="G1341"/>
  <c r="A1342"/>
  <c r="B1342"/>
  <c r="C1342"/>
  <c r="D1342"/>
  <c r="F1342"/>
  <c r="G1342"/>
  <c r="A1343"/>
  <c r="B1343"/>
  <c r="C1343"/>
  <c r="D1343"/>
  <c r="F1343"/>
  <c r="G1343"/>
  <c r="A1344"/>
  <c r="B1344"/>
  <c r="C1344"/>
  <c r="D1344"/>
  <c r="F1344"/>
  <c r="G1344"/>
  <c r="A1345"/>
  <c r="B1345"/>
  <c r="C1345"/>
  <c r="D1345"/>
  <c r="F1345"/>
  <c r="G1345"/>
  <c r="A1346"/>
  <c r="B1346"/>
  <c r="C1346"/>
  <c r="D1346"/>
  <c r="F1346"/>
  <c r="G1346"/>
  <c r="A1347"/>
  <c r="B1347"/>
  <c r="C1347"/>
  <c r="D1347"/>
  <c r="F1347"/>
  <c r="G1347"/>
  <c r="A1348"/>
  <c r="B1348"/>
  <c r="C1348"/>
  <c r="D1348"/>
  <c r="F1348"/>
  <c r="G1348"/>
  <c r="A1349"/>
  <c r="B1349"/>
  <c r="C1349"/>
  <c r="D1349"/>
  <c r="F1349"/>
  <c r="G1349"/>
  <c r="A1350"/>
  <c r="B1350"/>
  <c r="C1350"/>
  <c r="D1350"/>
  <c r="F1350"/>
  <c r="G1350"/>
  <c r="A1351"/>
  <c r="B1351"/>
  <c r="C1351"/>
  <c r="D1351"/>
  <c r="F1351"/>
  <c r="G1351"/>
  <c r="A1352"/>
  <c r="B1352"/>
  <c r="C1352"/>
  <c r="D1352"/>
  <c r="F1352"/>
  <c r="G1352"/>
  <c r="A1353"/>
  <c r="B1353"/>
  <c r="C1353"/>
  <c r="D1353"/>
  <c r="F1353"/>
  <c r="G1353"/>
  <c r="A1354"/>
  <c r="B1354"/>
  <c r="C1354"/>
  <c r="D1354"/>
  <c r="F1354"/>
  <c r="G1354"/>
  <c r="A1355"/>
  <c r="B1355"/>
  <c r="C1355"/>
  <c r="D1355"/>
  <c r="F1355"/>
  <c r="G1355"/>
  <c r="A1356"/>
  <c r="B1356"/>
  <c r="C1356"/>
  <c r="D1356"/>
  <c r="F1356"/>
  <c r="G1356"/>
  <c r="A1357"/>
  <c r="B1357"/>
  <c r="C1357"/>
  <c r="D1357"/>
  <c r="F1357"/>
  <c r="G1357"/>
  <c r="A1358"/>
  <c r="B1358"/>
  <c r="C1358"/>
  <c r="D1358"/>
  <c r="F1358"/>
  <c r="G1358"/>
  <c r="A1360"/>
  <c r="B1360"/>
  <c r="C1360"/>
  <c r="D1360"/>
  <c r="F1360"/>
  <c r="G1360"/>
  <c r="A1361"/>
  <c r="B1361"/>
  <c r="C1361"/>
  <c r="D1361"/>
  <c r="F1361"/>
  <c r="G1361"/>
  <c r="A1362"/>
  <c r="B1362"/>
  <c r="C1362"/>
  <c r="D1362"/>
  <c r="F1362"/>
  <c r="G1362"/>
  <c r="A1363"/>
  <c r="B1363"/>
  <c r="C1363"/>
  <c r="D1363"/>
  <c r="F1363"/>
  <c r="G1363"/>
  <c r="A1364"/>
  <c r="B1364"/>
  <c r="C1364"/>
  <c r="D1364"/>
  <c r="F1364"/>
  <c r="G1364"/>
  <c r="A1365"/>
  <c r="B1365"/>
  <c r="C1365"/>
  <c r="D1365"/>
  <c r="F1365"/>
  <c r="G1365"/>
  <c r="A1366"/>
  <c r="B1366"/>
  <c r="C1366"/>
  <c r="D1366"/>
  <c r="F1366"/>
  <c r="G1366"/>
  <c r="A1367"/>
  <c r="B1367"/>
  <c r="C1367"/>
  <c r="D1367"/>
  <c r="F1367"/>
  <c r="G1367"/>
  <c r="A1368"/>
  <c r="B1368"/>
  <c r="C1368"/>
  <c r="D1368"/>
  <c r="F1368"/>
  <c r="G1368"/>
  <c r="A1369"/>
  <c r="B1369"/>
  <c r="C1369"/>
  <c r="D1369"/>
  <c r="F1369"/>
  <c r="G1369"/>
  <c r="A1370"/>
  <c r="B1370"/>
  <c r="C1370"/>
  <c r="D1370"/>
  <c r="F1370"/>
  <c r="G1370"/>
  <c r="A1371"/>
  <c r="B1371"/>
  <c r="C1371"/>
  <c r="D1371"/>
  <c r="F1371"/>
  <c r="G1371"/>
  <c r="A1372"/>
  <c r="B1372"/>
  <c r="C1372"/>
  <c r="D1372"/>
  <c r="F1372"/>
  <c r="G1372"/>
  <c r="A1373"/>
  <c r="B1373"/>
  <c r="C1373"/>
  <c r="D1373"/>
  <c r="F1373"/>
  <c r="G1373"/>
  <c r="A1374"/>
  <c r="B1374"/>
  <c r="C1374"/>
  <c r="D1374"/>
  <c r="F1374"/>
  <c r="G1374"/>
  <c r="A1375"/>
  <c r="B1375"/>
  <c r="C1375"/>
  <c r="D1375"/>
  <c r="F1375"/>
  <c r="G1375"/>
  <c r="A1376"/>
  <c r="B1376"/>
  <c r="C1376"/>
  <c r="D1376"/>
  <c r="F1376"/>
  <c r="G1376"/>
  <c r="A1377"/>
  <c r="B1377"/>
  <c r="C1377"/>
  <c r="D1377"/>
  <c r="F1377"/>
  <c r="G1377"/>
  <c r="A1378"/>
  <c r="B1378"/>
  <c r="C1378"/>
  <c r="D1378"/>
  <c r="F1378"/>
  <c r="G1378"/>
  <c r="A1379"/>
  <c r="B1379"/>
  <c r="C1379"/>
  <c r="D1379"/>
  <c r="F1379"/>
  <c r="G1379"/>
  <c r="A1380"/>
  <c r="B1380"/>
  <c r="C1380"/>
  <c r="D1380"/>
  <c r="F1380"/>
  <c r="G1380"/>
  <c r="A1381"/>
  <c r="B1381"/>
  <c r="C1381"/>
  <c r="D1381"/>
  <c r="F1381"/>
  <c r="G1381"/>
  <c r="A1382"/>
  <c r="B1382"/>
  <c r="C1382"/>
  <c r="D1382"/>
  <c r="F1382"/>
  <c r="G1382"/>
  <c r="A1383"/>
  <c r="B1383"/>
  <c r="C1383"/>
  <c r="D1383"/>
  <c r="F1383"/>
  <c r="G1383"/>
  <c r="A1384"/>
  <c r="B1384"/>
  <c r="C1384"/>
  <c r="D1384"/>
  <c r="F1384"/>
  <c r="G1384"/>
  <c r="A1385"/>
  <c r="B1385"/>
  <c r="C1385"/>
  <c r="D1385"/>
  <c r="F1385"/>
  <c r="G1385"/>
  <c r="A1386"/>
  <c r="B1386"/>
  <c r="C1386"/>
  <c r="D1386"/>
  <c r="F1386"/>
  <c r="G1386"/>
  <c r="A1387"/>
  <c r="B1387"/>
  <c r="C1387"/>
  <c r="D1387"/>
  <c r="F1387"/>
  <c r="G1387"/>
  <c r="A1388"/>
  <c r="B1388"/>
  <c r="C1388"/>
  <c r="D1388"/>
  <c r="F1388"/>
  <c r="G1388"/>
  <c r="A1389"/>
  <c r="B1389"/>
  <c r="C1389"/>
  <c r="D1389"/>
  <c r="F1389"/>
  <c r="G1389"/>
  <c r="A1390"/>
  <c r="B1390"/>
  <c r="C1390"/>
  <c r="D1390"/>
  <c r="F1390"/>
  <c r="G1390"/>
  <c r="A1391"/>
  <c r="B1391"/>
  <c r="C1391"/>
  <c r="D1391"/>
  <c r="F1391"/>
  <c r="G1391"/>
  <c r="A1392"/>
  <c r="B1392"/>
  <c r="C1392"/>
  <c r="D1392"/>
  <c r="F1392"/>
  <c r="G1392"/>
  <c r="A1393"/>
  <c r="B1393"/>
  <c r="C1393"/>
  <c r="D1393"/>
  <c r="F1393"/>
  <c r="G1393"/>
  <c r="A1394"/>
  <c r="B1394"/>
  <c r="C1394"/>
  <c r="D1394"/>
  <c r="F1394"/>
  <c r="G1394"/>
  <c r="A1395"/>
  <c r="B1395"/>
  <c r="C1395"/>
  <c r="D1395"/>
  <c r="F1395"/>
  <c r="G1395"/>
  <c r="A1396"/>
  <c r="B1396"/>
  <c r="C1396"/>
  <c r="D1396"/>
  <c r="F1396"/>
  <c r="G1396"/>
  <c r="A1397"/>
  <c r="B1397"/>
  <c r="C1397"/>
  <c r="D1397"/>
  <c r="F1397"/>
  <c r="G1397"/>
  <c r="A1398"/>
  <c r="B1398"/>
  <c r="C1398"/>
  <c r="D1398"/>
  <c r="F1398"/>
  <c r="G1398"/>
  <c r="A1399"/>
  <c r="B1399"/>
  <c r="C1399"/>
  <c r="D1399"/>
  <c r="F1399"/>
  <c r="G1399"/>
  <c r="A1400"/>
  <c r="B1400"/>
  <c r="C1400"/>
  <c r="D1400"/>
  <c r="F1400"/>
  <c r="G1400"/>
  <c r="A1401"/>
  <c r="B1401"/>
  <c r="C1401"/>
  <c r="D1401"/>
  <c r="F1401"/>
  <c r="G1401"/>
  <c r="A1402"/>
  <c r="B1402"/>
  <c r="C1402"/>
  <c r="D1402"/>
  <c r="F1402"/>
  <c r="G1402"/>
  <c r="A1403"/>
  <c r="B1403"/>
  <c r="C1403"/>
  <c r="D1403"/>
  <c r="F1403"/>
  <c r="G1403"/>
  <c r="A1404"/>
  <c r="B1404"/>
  <c r="C1404"/>
  <c r="D1404"/>
  <c r="F1404"/>
  <c r="G1404"/>
  <c r="A1405"/>
  <c r="B1405"/>
  <c r="C1405"/>
  <c r="D1405"/>
  <c r="F1405"/>
  <c r="G1405"/>
  <c r="A1406"/>
  <c r="B1406"/>
  <c r="C1406"/>
  <c r="D1406"/>
  <c r="F1406"/>
  <c r="G1406"/>
  <c r="A1407"/>
  <c r="B1407"/>
  <c r="C1407"/>
  <c r="D1407"/>
  <c r="F1407"/>
  <c r="G1407"/>
  <c r="A1408"/>
  <c r="B1408"/>
  <c r="C1408"/>
  <c r="D1408"/>
  <c r="F1408"/>
  <c r="G1408"/>
  <c r="A1409"/>
  <c r="B1409"/>
  <c r="C1409"/>
  <c r="D1409"/>
  <c r="F1409"/>
  <c r="G1409"/>
  <c r="A1410"/>
  <c r="B1410"/>
  <c r="C1410"/>
  <c r="D1410"/>
  <c r="F1410"/>
  <c r="G1410"/>
  <c r="A1411"/>
  <c r="B1411"/>
  <c r="C1411"/>
  <c r="D1411"/>
  <c r="F1411"/>
  <c r="G1411"/>
  <c r="A1412"/>
  <c r="B1412"/>
  <c r="C1412"/>
  <c r="D1412"/>
  <c r="F1412"/>
  <c r="G1412"/>
  <c r="A1413"/>
  <c r="B1413"/>
  <c r="C1413"/>
  <c r="D1413"/>
  <c r="F1413"/>
  <c r="G1413"/>
  <c r="A1414"/>
  <c r="B1414"/>
  <c r="C1414"/>
  <c r="D1414"/>
  <c r="F1414"/>
  <c r="G1414"/>
  <c r="A1415"/>
  <c r="B1415"/>
  <c r="C1415"/>
  <c r="D1415"/>
  <c r="F1415"/>
  <c r="G1415"/>
  <c r="A1416"/>
  <c r="B1416"/>
  <c r="C1416"/>
  <c r="D1416"/>
  <c r="F1416"/>
  <c r="G1416"/>
  <c r="A1418"/>
  <c r="B1418"/>
  <c r="C1418"/>
  <c r="D1418"/>
  <c r="F1418"/>
  <c r="G1418"/>
  <c r="A1419"/>
  <c r="B1419"/>
  <c r="C1419"/>
  <c r="D1419"/>
  <c r="F1419"/>
  <c r="G1419"/>
  <c r="A1420"/>
  <c r="B1420"/>
  <c r="C1420"/>
  <c r="D1420"/>
  <c r="F1420"/>
  <c r="G1420"/>
  <c r="A1421"/>
  <c r="B1421"/>
  <c r="C1421"/>
  <c r="D1421"/>
  <c r="F1421"/>
  <c r="G1421"/>
  <c r="A1422"/>
  <c r="B1422"/>
  <c r="C1422"/>
  <c r="D1422"/>
  <c r="F1422"/>
  <c r="G1422"/>
  <c r="A1423"/>
  <c r="B1423"/>
  <c r="C1423"/>
  <c r="D1423"/>
  <c r="F1423"/>
  <c r="G1423"/>
  <c r="A1424"/>
  <c r="B1424"/>
  <c r="C1424"/>
  <c r="D1424"/>
  <c r="F1424"/>
  <c r="G1424"/>
  <c r="A1425"/>
  <c r="B1425"/>
  <c r="C1425"/>
  <c r="D1425"/>
  <c r="F1425"/>
  <c r="G1425"/>
  <c r="A1426"/>
  <c r="B1426"/>
  <c r="C1426"/>
  <c r="D1426"/>
  <c r="F1426"/>
  <c r="G1426"/>
  <c r="A1427"/>
  <c r="B1427"/>
  <c r="C1427"/>
  <c r="D1427"/>
  <c r="F1427"/>
  <c r="G1427"/>
  <c r="A1428"/>
  <c r="B1428"/>
  <c r="C1428"/>
  <c r="D1428"/>
  <c r="F1428"/>
  <c r="G1428"/>
  <c r="A1429"/>
  <c r="B1429"/>
  <c r="C1429"/>
  <c r="D1429"/>
  <c r="F1429"/>
  <c r="G1429"/>
  <c r="A1430"/>
  <c r="B1430"/>
  <c r="C1430"/>
  <c r="D1430"/>
  <c r="F1430"/>
  <c r="G1430"/>
  <c r="A1431"/>
  <c r="B1431"/>
  <c r="C1431"/>
  <c r="D1431"/>
  <c r="F1431"/>
  <c r="G1431"/>
  <c r="A1432"/>
  <c r="B1432"/>
  <c r="C1432"/>
  <c r="D1432"/>
  <c r="F1432"/>
  <c r="G1432"/>
  <c r="A1433"/>
  <c r="B1433"/>
  <c r="C1433"/>
  <c r="D1433"/>
  <c r="F1433"/>
  <c r="G1433"/>
  <c r="A1434"/>
  <c r="B1434"/>
  <c r="C1434"/>
  <c r="D1434"/>
  <c r="F1434"/>
  <c r="G1434"/>
  <c r="A1435"/>
  <c r="B1435"/>
  <c r="C1435"/>
  <c r="D1435"/>
  <c r="F1435"/>
  <c r="G1435"/>
  <c r="A1436"/>
  <c r="B1436"/>
  <c r="C1436"/>
  <c r="D1436"/>
  <c r="F1436"/>
  <c r="G1436"/>
  <c r="A1437"/>
  <c r="B1437"/>
  <c r="C1437"/>
  <c r="D1437"/>
  <c r="F1437"/>
  <c r="G1437"/>
  <c r="A1438"/>
  <c r="B1438"/>
  <c r="C1438"/>
  <c r="D1438"/>
  <c r="F1438"/>
  <c r="G1438"/>
  <c r="A1439"/>
  <c r="B1439"/>
  <c r="C1439"/>
  <c r="D1439"/>
  <c r="F1439"/>
  <c r="G1439"/>
  <c r="A1440"/>
  <c r="B1440"/>
  <c r="C1440"/>
  <c r="D1440"/>
  <c r="F1440"/>
  <c r="G1440"/>
  <c r="A1441"/>
  <c r="B1441"/>
  <c r="C1441"/>
  <c r="D1441"/>
  <c r="F1441"/>
  <c r="G1441"/>
  <c r="A1442"/>
  <c r="B1442"/>
  <c r="C1442"/>
  <c r="D1442"/>
  <c r="F1442"/>
  <c r="G1442"/>
  <c r="A1443"/>
  <c r="B1443"/>
  <c r="C1443"/>
  <c r="D1443"/>
  <c r="F1443"/>
  <c r="G1443"/>
  <c r="A1444"/>
  <c r="B1444"/>
  <c r="C1444"/>
  <c r="D1444"/>
  <c r="F1444"/>
  <c r="G1444"/>
  <c r="A1445"/>
  <c r="B1445"/>
  <c r="C1445"/>
  <c r="D1445"/>
  <c r="F1445"/>
  <c r="G1445"/>
  <c r="A1446"/>
  <c r="B1446"/>
  <c r="C1446"/>
  <c r="D1446"/>
  <c r="F1446"/>
  <c r="G1446"/>
  <c r="A1447"/>
  <c r="B1447"/>
  <c r="C1447"/>
  <c r="D1447"/>
  <c r="F1447"/>
  <c r="G1447"/>
  <c r="A1448"/>
  <c r="B1448"/>
  <c r="C1448"/>
  <c r="D1448"/>
  <c r="F1448"/>
  <c r="G1448"/>
  <c r="A1449"/>
  <c r="B1449"/>
  <c r="C1449"/>
  <c r="D1449"/>
  <c r="F1449"/>
  <c r="G1449"/>
  <c r="A1450"/>
  <c r="B1450"/>
  <c r="C1450"/>
  <c r="D1450"/>
  <c r="F1450"/>
  <c r="G1450"/>
  <c r="A1451"/>
  <c r="B1451"/>
  <c r="C1451"/>
  <c r="D1451"/>
  <c r="F1451"/>
  <c r="G1451"/>
  <c r="A1452"/>
  <c r="B1452"/>
  <c r="C1452"/>
  <c r="D1452"/>
  <c r="F1452"/>
  <c r="G1452"/>
  <c r="A1453"/>
  <c r="B1453"/>
  <c r="C1453"/>
  <c r="D1453"/>
  <c r="F1453"/>
  <c r="G1453"/>
  <c r="A1454"/>
  <c r="B1454"/>
  <c r="C1454"/>
  <c r="D1454"/>
  <c r="F1454"/>
  <c r="G1454"/>
  <c r="A1455"/>
  <c r="B1455"/>
  <c r="C1455"/>
  <c r="D1455"/>
  <c r="F1455"/>
  <c r="G1455"/>
  <c r="A1456"/>
  <c r="B1456"/>
  <c r="C1456"/>
  <c r="D1456"/>
  <c r="F1456"/>
  <c r="G1456"/>
  <c r="A1457"/>
  <c r="B1457"/>
  <c r="C1457"/>
  <c r="D1457"/>
  <c r="F1457"/>
  <c r="G1457"/>
  <c r="A1458"/>
  <c r="B1458"/>
  <c r="C1458"/>
  <c r="D1458"/>
  <c r="F1458"/>
  <c r="G1458"/>
  <c r="A1459"/>
  <c r="B1459"/>
  <c r="C1459"/>
  <c r="D1459"/>
  <c r="F1459"/>
  <c r="G1459"/>
  <c r="A1460"/>
  <c r="B1460"/>
  <c r="C1460"/>
  <c r="D1460"/>
  <c r="F1460"/>
  <c r="G1460"/>
  <c r="A1461"/>
  <c r="B1461"/>
  <c r="C1461"/>
  <c r="D1461"/>
  <c r="F1461"/>
  <c r="G1461"/>
  <c r="A1462"/>
  <c r="B1462"/>
  <c r="C1462"/>
  <c r="D1462"/>
  <c r="F1462"/>
  <c r="G1462"/>
  <c r="A1463"/>
  <c r="B1463"/>
  <c r="C1463"/>
  <c r="D1463"/>
  <c r="F1463"/>
  <c r="G1463"/>
  <c r="A1464"/>
  <c r="B1464"/>
  <c r="C1464"/>
  <c r="D1464"/>
  <c r="F1464"/>
  <c r="G1464"/>
  <c r="A1465"/>
  <c r="B1465"/>
  <c r="C1465"/>
  <c r="D1465"/>
  <c r="F1465"/>
  <c r="G1465"/>
  <c r="A1466"/>
  <c r="B1466"/>
  <c r="C1466"/>
  <c r="D1466"/>
  <c r="F1466"/>
  <c r="G1466"/>
  <c r="A1467"/>
  <c r="B1467"/>
  <c r="C1467"/>
  <c r="D1467"/>
  <c r="F1467"/>
  <c r="G1467"/>
  <c r="A1468"/>
  <c r="B1468"/>
  <c r="C1468"/>
  <c r="D1468"/>
  <c r="F1468"/>
  <c r="G1468"/>
  <c r="A1469"/>
  <c r="B1469"/>
  <c r="C1469"/>
  <c r="D1469"/>
  <c r="F1469"/>
  <c r="G1469"/>
  <c r="A1470"/>
  <c r="B1470"/>
  <c r="C1470"/>
  <c r="D1470"/>
  <c r="F1470"/>
  <c r="G1470"/>
  <c r="A1471"/>
  <c r="B1471"/>
  <c r="C1471"/>
  <c r="D1471"/>
  <c r="F1471"/>
  <c r="G1471"/>
  <c r="A1472"/>
  <c r="B1472"/>
  <c r="C1472"/>
  <c r="D1472"/>
  <c r="F1472"/>
  <c r="G1472"/>
  <c r="A1473"/>
  <c r="B1473"/>
  <c r="C1473"/>
  <c r="D1473"/>
  <c r="F1473"/>
  <c r="G1473"/>
  <c r="A1474"/>
  <c r="B1474"/>
  <c r="C1474"/>
  <c r="D1474"/>
  <c r="F1474"/>
  <c r="G1474"/>
  <c r="A1476"/>
  <c r="B1476"/>
  <c r="C1476"/>
  <c r="D1476"/>
  <c r="F1476"/>
  <c r="G1476"/>
  <c r="A1477"/>
  <c r="B1477"/>
  <c r="C1477"/>
  <c r="D1477"/>
  <c r="F1477"/>
  <c r="G1477"/>
  <c r="A1478"/>
  <c r="B1478"/>
  <c r="C1478"/>
  <c r="D1478"/>
  <c r="F1478"/>
  <c r="G1478"/>
  <c r="A1479"/>
  <c r="B1479"/>
  <c r="C1479"/>
  <c r="D1479"/>
  <c r="F1479"/>
  <c r="G1479"/>
  <c r="A1480"/>
  <c r="B1480"/>
  <c r="C1480"/>
  <c r="D1480"/>
  <c r="F1480"/>
  <c r="G1480"/>
  <c r="A1481"/>
  <c r="B1481"/>
  <c r="C1481"/>
  <c r="D1481"/>
  <c r="F1481"/>
  <c r="G1481"/>
  <c r="A1482"/>
  <c r="B1482"/>
  <c r="C1482"/>
  <c r="D1482"/>
  <c r="F1482"/>
  <c r="G1482"/>
  <c r="A1483"/>
  <c r="B1483"/>
  <c r="C1483"/>
  <c r="D1483"/>
  <c r="F1483"/>
  <c r="G1483"/>
  <c r="A1484"/>
  <c r="B1484"/>
  <c r="C1484"/>
  <c r="D1484"/>
  <c r="F1484"/>
  <c r="G1484"/>
  <c r="A1485"/>
  <c r="B1485"/>
  <c r="C1485"/>
  <c r="D1485"/>
  <c r="F1485"/>
  <c r="G1485"/>
  <c r="A1486"/>
  <c r="B1486"/>
  <c r="C1486"/>
  <c r="D1486"/>
  <c r="F1486"/>
  <c r="G1486"/>
  <c r="A1487"/>
  <c r="B1487"/>
  <c r="C1487"/>
  <c r="D1487"/>
  <c r="F1487"/>
  <c r="G1487"/>
  <c r="A1488"/>
  <c r="B1488"/>
  <c r="C1488"/>
  <c r="D1488"/>
  <c r="F1488"/>
  <c r="G1488"/>
  <c r="A1489"/>
  <c r="B1489"/>
  <c r="C1489"/>
  <c r="D1489"/>
  <c r="F1489"/>
  <c r="G1489"/>
  <c r="A1490"/>
  <c r="B1490"/>
  <c r="C1490"/>
  <c r="D1490"/>
  <c r="F1490"/>
  <c r="G1490"/>
  <c r="A1491"/>
  <c r="B1491"/>
  <c r="C1491"/>
  <c r="D1491"/>
  <c r="F1491"/>
  <c r="G1491"/>
  <c r="A1492"/>
  <c r="B1492"/>
  <c r="C1492"/>
  <c r="D1492"/>
  <c r="F1492"/>
  <c r="G1492"/>
  <c r="A1493"/>
  <c r="B1493"/>
  <c r="C1493"/>
  <c r="D1493"/>
  <c r="F1493"/>
  <c r="G1493"/>
  <c r="A1494"/>
  <c r="B1494"/>
  <c r="C1494"/>
  <c r="D1494"/>
  <c r="F1494"/>
  <c r="G1494"/>
  <c r="A1495"/>
  <c r="B1495"/>
  <c r="C1495"/>
  <c r="D1495"/>
  <c r="F1495"/>
  <c r="G1495"/>
  <c r="A1496"/>
  <c r="B1496"/>
  <c r="C1496"/>
  <c r="D1496"/>
  <c r="F1496"/>
  <c r="G1496"/>
  <c r="A1497"/>
  <c r="B1497"/>
  <c r="C1497"/>
  <c r="D1497"/>
  <c r="F1497"/>
  <c r="G1497"/>
  <c r="A1498"/>
  <c r="B1498"/>
  <c r="C1498"/>
  <c r="D1498"/>
  <c r="F1498"/>
  <c r="G1498"/>
  <c r="A1499"/>
  <c r="B1499"/>
  <c r="C1499"/>
  <c r="D1499"/>
  <c r="F1499"/>
  <c r="G1499"/>
  <c r="A1500"/>
  <c r="B1500"/>
  <c r="C1500"/>
  <c r="D1500"/>
  <c r="F1500"/>
  <c r="G1500"/>
  <c r="A1501"/>
  <c r="B1501"/>
  <c r="C1501"/>
  <c r="D1501"/>
  <c r="F1501"/>
  <c r="G1501"/>
  <c r="A1502"/>
  <c r="B1502"/>
  <c r="C1502"/>
  <c r="D1502"/>
  <c r="F1502"/>
  <c r="G1502"/>
  <c r="A1503"/>
  <c r="B1503"/>
  <c r="C1503"/>
  <c r="D1503"/>
  <c r="F1503"/>
  <c r="G1503"/>
  <c r="A1504"/>
  <c r="B1504"/>
  <c r="C1504"/>
  <c r="D1504"/>
  <c r="F1504"/>
  <c r="G1504"/>
  <c r="A1505"/>
  <c r="B1505"/>
  <c r="C1505"/>
  <c r="D1505"/>
  <c r="F1505"/>
  <c r="G1505"/>
  <c r="A1506"/>
  <c r="B1506"/>
  <c r="C1506"/>
  <c r="D1506"/>
  <c r="F1506"/>
  <c r="G1506"/>
  <c r="A1507"/>
  <c r="B1507"/>
  <c r="C1507"/>
  <c r="D1507"/>
  <c r="F1507"/>
  <c r="G1507"/>
  <c r="A1508"/>
  <c r="B1508"/>
  <c r="C1508"/>
  <c r="D1508"/>
  <c r="F1508"/>
  <c r="G1508"/>
  <c r="A1509"/>
  <c r="B1509"/>
  <c r="C1509"/>
  <c r="D1509"/>
  <c r="F1509"/>
  <c r="G1509"/>
  <c r="A1510"/>
  <c r="B1510"/>
  <c r="C1510"/>
  <c r="D1510"/>
  <c r="F1510"/>
  <c r="G1510"/>
  <c r="A1511"/>
  <c r="B1511"/>
  <c r="C1511"/>
  <c r="D1511"/>
  <c r="F1511"/>
  <c r="G1511"/>
  <c r="A1512"/>
  <c r="B1512"/>
  <c r="C1512"/>
  <c r="D1512"/>
  <c r="F1512"/>
  <c r="G1512"/>
  <c r="A1513"/>
  <c r="B1513"/>
  <c r="C1513"/>
  <c r="D1513"/>
  <c r="F1513"/>
  <c r="G1513"/>
  <c r="A1514"/>
  <c r="B1514"/>
  <c r="C1514"/>
  <c r="D1514"/>
  <c r="F1514"/>
  <c r="G1514"/>
  <c r="A1515"/>
  <c r="B1515"/>
  <c r="C1515"/>
  <c r="D1515"/>
  <c r="F1515"/>
  <c r="G1515"/>
  <c r="A1516"/>
  <c r="B1516"/>
  <c r="C1516"/>
  <c r="D1516"/>
  <c r="F1516"/>
  <c r="G1516"/>
  <c r="A1517"/>
  <c r="B1517"/>
  <c r="C1517"/>
  <c r="D1517"/>
  <c r="F1517"/>
  <c r="G1517"/>
  <c r="A1518"/>
  <c r="B1518"/>
  <c r="C1518"/>
  <c r="D1518"/>
  <c r="F1518"/>
  <c r="G1518"/>
  <c r="A1519"/>
  <c r="B1519"/>
  <c r="C1519"/>
  <c r="D1519"/>
  <c r="F1519"/>
  <c r="G1519"/>
  <c r="A1520"/>
  <c r="B1520"/>
  <c r="C1520"/>
  <c r="D1520"/>
  <c r="F1520"/>
  <c r="G1520"/>
  <c r="A1521"/>
  <c r="B1521"/>
  <c r="C1521"/>
  <c r="D1521"/>
  <c r="F1521"/>
  <c r="G1521"/>
  <c r="A1522"/>
  <c r="B1522"/>
  <c r="C1522"/>
  <c r="D1522"/>
  <c r="F1522"/>
  <c r="G1522"/>
  <c r="A1523"/>
  <c r="B1523"/>
  <c r="C1523"/>
  <c r="D1523"/>
  <c r="F1523"/>
  <c r="G1523"/>
  <c r="A1524"/>
  <c r="B1524"/>
  <c r="C1524"/>
  <c r="D1524"/>
  <c r="F1524"/>
  <c r="G1524"/>
  <c r="A1525"/>
  <c r="B1525"/>
  <c r="C1525"/>
  <c r="D1525"/>
  <c r="F1525"/>
  <c r="G1525"/>
  <c r="A1526"/>
  <c r="B1526"/>
  <c r="C1526"/>
  <c r="D1526"/>
  <c r="F1526"/>
  <c r="G1526"/>
  <c r="A1527"/>
  <c r="B1527"/>
  <c r="C1527"/>
  <c r="D1527"/>
  <c r="F1527"/>
  <c r="G1527"/>
  <c r="A1528"/>
  <c r="B1528"/>
  <c r="C1528"/>
  <c r="D1528"/>
  <c r="F1528"/>
  <c r="G1528"/>
  <c r="A1529"/>
  <c r="B1529"/>
  <c r="C1529"/>
  <c r="D1529"/>
  <c r="F1529"/>
  <c r="G1529"/>
  <c r="A1530"/>
  <c r="B1530"/>
  <c r="C1530"/>
  <c r="D1530"/>
  <c r="F1530"/>
  <c r="G1530"/>
  <c r="A1531"/>
  <c r="B1531"/>
  <c r="C1531"/>
  <c r="D1531"/>
  <c r="F1531"/>
  <c r="G1531"/>
  <c r="A1532"/>
  <c r="B1532"/>
  <c r="C1532"/>
  <c r="D1532"/>
  <c r="F1532"/>
  <c r="G1532"/>
  <c r="A1534"/>
  <c r="B1534"/>
  <c r="C1534"/>
  <c r="D1534"/>
  <c r="F1534"/>
  <c r="G1534"/>
  <c r="A1535"/>
  <c r="B1535"/>
  <c r="C1535"/>
  <c r="D1535"/>
  <c r="F1535"/>
  <c r="G1535"/>
  <c r="A1536"/>
  <c r="B1536"/>
  <c r="C1536"/>
  <c r="D1536"/>
  <c r="F1536"/>
  <c r="G1536"/>
  <c r="A1537"/>
  <c r="B1537"/>
  <c r="C1537"/>
  <c r="D1537"/>
  <c r="F1537"/>
  <c r="G1537"/>
  <c r="A1538"/>
  <c r="B1538"/>
  <c r="C1538"/>
  <c r="D1538"/>
  <c r="F1538"/>
  <c r="G1538"/>
  <c r="A1539"/>
  <c r="B1539"/>
  <c r="C1539"/>
  <c r="D1539"/>
  <c r="F1539"/>
  <c r="G1539"/>
  <c r="A1540"/>
  <c r="B1540"/>
  <c r="C1540"/>
  <c r="D1540"/>
  <c r="F1540"/>
  <c r="G1540"/>
  <c r="A1541"/>
  <c r="B1541"/>
  <c r="C1541"/>
  <c r="D1541"/>
  <c r="F1541"/>
  <c r="G1541"/>
  <c r="A1542"/>
  <c r="B1542"/>
  <c r="C1542"/>
  <c r="D1542"/>
  <c r="F1542"/>
  <c r="G1542"/>
  <c r="A1543"/>
  <c r="B1543"/>
  <c r="C1543"/>
  <c r="D1543"/>
  <c r="F1543"/>
  <c r="G1543"/>
  <c r="A1544"/>
  <c r="B1544"/>
  <c r="C1544"/>
  <c r="D1544"/>
  <c r="F1544"/>
  <c r="G1544"/>
  <c r="A1545"/>
  <c r="B1545"/>
  <c r="C1545"/>
  <c r="D1545"/>
  <c r="F1545"/>
  <c r="G1545"/>
  <c r="A1546"/>
  <c r="B1546"/>
  <c r="C1546"/>
  <c r="D1546"/>
  <c r="F1546"/>
  <c r="G1546"/>
  <c r="A1547"/>
  <c r="B1547"/>
  <c r="C1547"/>
  <c r="D1547"/>
  <c r="F1547"/>
  <c r="G1547"/>
  <c r="A1548"/>
  <c r="B1548"/>
  <c r="C1548"/>
  <c r="D1548"/>
  <c r="F1548"/>
  <c r="G1548"/>
  <c r="A1549"/>
  <c r="B1549"/>
  <c r="C1549"/>
  <c r="D1549"/>
  <c r="F1549"/>
  <c r="G1549"/>
  <c r="A1550"/>
  <c r="B1550"/>
  <c r="C1550"/>
  <c r="D1550"/>
  <c r="F1550"/>
  <c r="G1550"/>
  <c r="A1551"/>
  <c r="B1551"/>
  <c r="C1551"/>
  <c r="D1551"/>
  <c r="F1551"/>
  <c r="G1551"/>
  <c r="A1552"/>
  <c r="B1552"/>
  <c r="C1552"/>
  <c r="D1552"/>
  <c r="F1552"/>
  <c r="G1552"/>
  <c r="A1553"/>
  <c r="B1553"/>
  <c r="C1553"/>
  <c r="D1553"/>
  <c r="F1553"/>
  <c r="G1553"/>
  <c r="A1554"/>
  <c r="B1554"/>
  <c r="C1554"/>
  <c r="D1554"/>
  <c r="F1554"/>
  <c r="G1554"/>
  <c r="A1555"/>
  <c r="B1555"/>
  <c r="C1555"/>
  <c r="D1555"/>
  <c r="F1555"/>
  <c r="G1555"/>
  <c r="A1556"/>
  <c r="B1556"/>
  <c r="C1556"/>
  <c r="D1556"/>
  <c r="F1556"/>
  <c r="G1556"/>
  <c r="A1557"/>
  <c r="B1557"/>
  <c r="C1557"/>
  <c r="D1557"/>
  <c r="F1557"/>
  <c r="G1557"/>
  <c r="A1558"/>
  <c r="B1558"/>
  <c r="C1558"/>
  <c r="D1558"/>
  <c r="F1558"/>
  <c r="G1558"/>
  <c r="A1559"/>
  <c r="B1559"/>
  <c r="C1559"/>
  <c r="D1559"/>
  <c r="F1559"/>
  <c r="G1559"/>
  <c r="A1560"/>
  <c r="B1560"/>
  <c r="C1560"/>
  <c r="D1560"/>
  <c r="F1560"/>
  <c r="G1560"/>
  <c r="A1561"/>
  <c r="B1561"/>
  <c r="C1561"/>
  <c r="D1561"/>
  <c r="F1561"/>
  <c r="G1561"/>
  <c r="A1562"/>
  <c r="B1562"/>
  <c r="C1562"/>
  <c r="D1562"/>
  <c r="F1562"/>
  <c r="G1562"/>
  <c r="A1563"/>
  <c r="B1563"/>
  <c r="C1563"/>
  <c r="D1563"/>
  <c r="F1563"/>
  <c r="G1563"/>
  <c r="A1564"/>
  <c r="B1564"/>
  <c r="C1564"/>
  <c r="D1564"/>
  <c r="F1564"/>
  <c r="G1564"/>
  <c r="A1565"/>
  <c r="B1565"/>
  <c r="C1565"/>
  <c r="D1565"/>
  <c r="F1565"/>
  <c r="G1565"/>
  <c r="A1566"/>
  <c r="B1566"/>
  <c r="C1566"/>
  <c r="D1566"/>
  <c r="F1566"/>
  <c r="G1566"/>
  <c r="A1567"/>
  <c r="B1567"/>
  <c r="C1567"/>
  <c r="D1567"/>
  <c r="F1567"/>
  <c r="G1567"/>
  <c r="A1568"/>
  <c r="B1568"/>
  <c r="C1568"/>
  <c r="D1568"/>
  <c r="F1568"/>
  <c r="G1568"/>
  <c r="A1569"/>
  <c r="B1569"/>
  <c r="C1569"/>
  <c r="D1569"/>
  <c r="F1569"/>
  <c r="G1569"/>
  <c r="A1570"/>
  <c r="B1570"/>
  <c r="C1570"/>
  <c r="D1570"/>
  <c r="F1570"/>
  <c r="G1570"/>
  <c r="A1571"/>
  <c r="B1571"/>
  <c r="C1571"/>
  <c r="D1571"/>
  <c r="F1571"/>
  <c r="G1571"/>
  <c r="A1572"/>
  <c r="B1572"/>
  <c r="C1572"/>
  <c r="D1572"/>
  <c r="F1572"/>
  <c r="G1572"/>
  <c r="A1573"/>
  <c r="B1573"/>
  <c r="C1573"/>
  <c r="D1573"/>
  <c r="F1573"/>
  <c r="G1573"/>
  <c r="A1574"/>
  <c r="B1574"/>
  <c r="C1574"/>
  <c r="D1574"/>
  <c r="F1574"/>
  <c r="G1574"/>
  <c r="A1575"/>
  <c r="B1575"/>
  <c r="C1575"/>
  <c r="D1575"/>
  <c r="F1575"/>
  <c r="G1575"/>
  <c r="A1576"/>
  <c r="B1576"/>
  <c r="C1576"/>
  <c r="D1576"/>
  <c r="F1576"/>
  <c r="G1576"/>
  <c r="A1577"/>
  <c r="B1577"/>
  <c r="C1577"/>
  <c r="D1577"/>
  <c r="F1577"/>
  <c r="G1577"/>
  <c r="A1578"/>
  <c r="B1578"/>
  <c r="C1578"/>
  <c r="D1578"/>
  <c r="F1578"/>
  <c r="G1578"/>
  <c r="A1579"/>
  <c r="B1579"/>
  <c r="C1579"/>
  <c r="D1579"/>
  <c r="F1579"/>
  <c r="G1579"/>
  <c r="A1580"/>
  <c r="B1580"/>
  <c r="C1580"/>
  <c r="D1580"/>
  <c r="F1580"/>
  <c r="G1580"/>
  <c r="A1581"/>
  <c r="B1581"/>
  <c r="C1581"/>
  <c r="D1581"/>
  <c r="F1581"/>
  <c r="G1581"/>
  <c r="A1582"/>
  <c r="B1582"/>
  <c r="C1582"/>
  <c r="D1582"/>
  <c r="F1582"/>
  <c r="G1582"/>
  <c r="A1583"/>
  <c r="B1583"/>
  <c r="C1583"/>
  <c r="D1583"/>
  <c r="F1583"/>
  <c r="G1583"/>
  <c r="A1584"/>
  <c r="B1584"/>
  <c r="C1584"/>
  <c r="D1584"/>
  <c r="F1584"/>
  <c r="G1584"/>
  <c r="A1585"/>
  <c r="B1585"/>
  <c r="C1585"/>
  <c r="D1585"/>
  <c r="F1585"/>
  <c r="G1585"/>
  <c r="A1586"/>
  <c r="B1586"/>
  <c r="C1586"/>
  <c r="D1586"/>
  <c r="F1586"/>
  <c r="G1586"/>
  <c r="A1587"/>
  <c r="B1587"/>
  <c r="C1587"/>
  <c r="D1587"/>
  <c r="F1587"/>
  <c r="G1587"/>
  <c r="A1588"/>
  <c r="B1588"/>
  <c r="C1588"/>
  <c r="D1588"/>
  <c r="F1588"/>
  <c r="G1588"/>
  <c r="A1589"/>
  <c r="B1589"/>
  <c r="C1589"/>
  <c r="D1589"/>
  <c r="F1589"/>
  <c r="G1589"/>
  <c r="A1590"/>
  <c r="B1590"/>
  <c r="C1590"/>
  <c r="D1590"/>
  <c r="F1590"/>
  <c r="G1590"/>
  <c r="A1592"/>
  <c r="B1592"/>
  <c r="C1592"/>
  <c r="D1592"/>
  <c r="F1592"/>
  <c r="G1592"/>
  <c r="A1593"/>
  <c r="B1593"/>
  <c r="C1593"/>
  <c r="D1593"/>
  <c r="F1593"/>
  <c r="G1593"/>
  <c r="A1594"/>
  <c r="B1594"/>
  <c r="C1594"/>
  <c r="D1594"/>
  <c r="F1594"/>
  <c r="G1594"/>
  <c r="A1595"/>
  <c r="B1595"/>
  <c r="C1595"/>
  <c r="D1595"/>
  <c r="F1595"/>
  <c r="G1595"/>
  <c r="A1596"/>
  <c r="B1596"/>
  <c r="C1596"/>
  <c r="D1596"/>
  <c r="F1596"/>
  <c r="G1596"/>
  <c r="A1597"/>
  <c r="B1597"/>
  <c r="C1597"/>
  <c r="D1597"/>
  <c r="F1597"/>
  <c r="G1597"/>
  <c r="A1598"/>
  <c r="B1598"/>
  <c r="C1598"/>
  <c r="D1598"/>
  <c r="F1598"/>
  <c r="G1598"/>
  <c r="A1599"/>
  <c r="B1599"/>
  <c r="C1599"/>
  <c r="D1599"/>
  <c r="F1599"/>
  <c r="G1599"/>
  <c r="A1600"/>
  <c r="B1600"/>
  <c r="C1600"/>
  <c r="D1600"/>
  <c r="F1600"/>
  <c r="G1600"/>
  <c r="A1601"/>
  <c r="B1601"/>
  <c r="C1601"/>
  <c r="D1601"/>
  <c r="F1601"/>
  <c r="G1601"/>
  <c r="A1602"/>
  <c r="B1602"/>
  <c r="C1602"/>
  <c r="D1602"/>
  <c r="F1602"/>
  <c r="G1602"/>
  <c r="A1603"/>
  <c r="B1603"/>
  <c r="C1603"/>
  <c r="D1603"/>
  <c r="F1603"/>
  <c r="G1603"/>
  <c r="A1604"/>
  <c r="B1604"/>
  <c r="C1604"/>
  <c r="D1604"/>
  <c r="F1604"/>
  <c r="G1604"/>
  <c r="A1605"/>
  <c r="B1605"/>
  <c r="C1605"/>
  <c r="D1605"/>
  <c r="F1605"/>
  <c r="G1605"/>
  <c r="A1606"/>
  <c r="B1606"/>
  <c r="C1606"/>
  <c r="D1606"/>
  <c r="F1606"/>
  <c r="G1606"/>
  <c r="A1607"/>
  <c r="B1607"/>
  <c r="C1607"/>
  <c r="D1607"/>
  <c r="F1607"/>
  <c r="G1607"/>
  <c r="A1608"/>
  <c r="B1608"/>
  <c r="C1608"/>
  <c r="D1608"/>
  <c r="F1608"/>
  <c r="G1608"/>
  <c r="A1609"/>
  <c r="B1609"/>
  <c r="C1609"/>
  <c r="D1609"/>
  <c r="F1609"/>
  <c r="G1609"/>
  <c r="A1610"/>
  <c r="B1610"/>
  <c r="C1610"/>
  <c r="D1610"/>
  <c r="F1610"/>
  <c r="G1610"/>
  <c r="A1611"/>
  <c r="B1611"/>
  <c r="C1611"/>
  <c r="D1611"/>
  <c r="F1611"/>
  <c r="G1611"/>
  <c r="A1612"/>
  <c r="B1612"/>
  <c r="C1612"/>
  <c r="D1612"/>
  <c r="F1612"/>
  <c r="G1612"/>
  <c r="A1613"/>
  <c r="B1613"/>
  <c r="C1613"/>
  <c r="D1613"/>
  <c r="F1613"/>
  <c r="G1613"/>
  <c r="A1614"/>
  <c r="B1614"/>
  <c r="C1614"/>
  <c r="D1614"/>
  <c r="F1614"/>
  <c r="G1614"/>
  <c r="A1615"/>
  <c r="B1615"/>
  <c r="C1615"/>
  <c r="D1615"/>
  <c r="F1615"/>
  <c r="G1615"/>
  <c r="A1616"/>
  <c r="B1616"/>
  <c r="C1616"/>
  <c r="D1616"/>
  <c r="F1616"/>
  <c r="G1616"/>
  <c r="A1617"/>
  <c r="B1617"/>
  <c r="C1617"/>
  <c r="D1617"/>
  <c r="F1617"/>
  <c r="G1617"/>
  <c r="A1618"/>
  <c r="B1618"/>
  <c r="C1618"/>
  <c r="D1618"/>
  <c r="F1618"/>
  <c r="G1618"/>
  <c r="A1619"/>
  <c r="B1619"/>
  <c r="C1619"/>
  <c r="D1619"/>
  <c r="F1619"/>
  <c r="G1619"/>
  <c r="A1620"/>
  <c r="B1620"/>
  <c r="C1620"/>
  <c r="D1620"/>
  <c r="F1620"/>
  <c r="G1620"/>
  <c r="A1621"/>
  <c r="B1621"/>
  <c r="C1621"/>
  <c r="D1621"/>
  <c r="F1621"/>
  <c r="G1621"/>
  <c r="A1622"/>
  <c r="B1622"/>
  <c r="C1622"/>
  <c r="D1622"/>
  <c r="F1622"/>
  <c r="G1622"/>
  <c r="A1623"/>
  <c r="B1623"/>
  <c r="C1623"/>
  <c r="D1623"/>
  <c r="F1623"/>
  <c r="G1623"/>
  <c r="A1624"/>
  <c r="B1624"/>
  <c r="C1624"/>
  <c r="D1624"/>
  <c r="F1624"/>
  <c r="G1624"/>
  <c r="A1625"/>
  <c r="B1625"/>
  <c r="C1625"/>
  <c r="D1625"/>
  <c r="F1625"/>
  <c r="G1625"/>
  <c r="A1626"/>
  <c r="B1626"/>
  <c r="C1626"/>
  <c r="D1626"/>
  <c r="F1626"/>
  <c r="G1626"/>
  <c r="A1627"/>
  <c r="B1627"/>
  <c r="C1627"/>
  <c r="D1627"/>
  <c r="F1627"/>
  <c r="G1627"/>
  <c r="A1628"/>
  <c r="B1628"/>
  <c r="C1628"/>
  <c r="D1628"/>
  <c r="F1628"/>
  <c r="G1628"/>
  <c r="A1629"/>
  <c r="B1629"/>
  <c r="C1629"/>
  <c r="D1629"/>
  <c r="F1629"/>
  <c r="G1629"/>
  <c r="A1630"/>
  <c r="B1630"/>
  <c r="C1630"/>
  <c r="D1630"/>
  <c r="F1630"/>
  <c r="G1630"/>
  <c r="A1631"/>
  <c r="B1631"/>
  <c r="C1631"/>
  <c r="D1631"/>
  <c r="F1631"/>
  <c r="G1631"/>
  <c r="A1632"/>
  <c r="B1632"/>
  <c r="C1632"/>
  <c r="D1632"/>
  <c r="F1632"/>
  <c r="G1632"/>
  <c r="A1633"/>
  <c r="B1633"/>
  <c r="C1633"/>
  <c r="D1633"/>
  <c r="F1633"/>
  <c r="G1633"/>
  <c r="A1634"/>
  <c r="B1634"/>
  <c r="C1634"/>
  <c r="D1634"/>
  <c r="F1634"/>
  <c r="G1634"/>
  <c r="A1635"/>
  <c r="B1635"/>
  <c r="C1635"/>
  <c r="D1635"/>
  <c r="F1635"/>
  <c r="G1635"/>
  <c r="A1636"/>
  <c r="B1636"/>
  <c r="C1636"/>
  <c r="D1636"/>
  <c r="F1636"/>
  <c r="G1636"/>
  <c r="A1637"/>
  <c r="B1637"/>
  <c r="C1637"/>
  <c r="D1637"/>
  <c r="F1637"/>
  <c r="G1637"/>
  <c r="A1638"/>
  <c r="B1638"/>
  <c r="C1638"/>
  <c r="D1638"/>
  <c r="F1638"/>
  <c r="G1638"/>
  <c r="A1639"/>
  <c r="B1639"/>
  <c r="C1639"/>
  <c r="D1639"/>
  <c r="F1639"/>
  <c r="G1639"/>
  <c r="A1640"/>
  <c r="B1640"/>
  <c r="C1640"/>
  <c r="D1640"/>
  <c r="F1640"/>
  <c r="G1640"/>
  <c r="A1641"/>
  <c r="B1641"/>
  <c r="C1641"/>
  <c r="D1641"/>
  <c r="F1641"/>
  <c r="G1641"/>
  <c r="A1642"/>
  <c r="B1642"/>
  <c r="C1642"/>
  <c r="D1642"/>
  <c r="F1642"/>
  <c r="G1642"/>
  <c r="A1643"/>
  <c r="B1643"/>
  <c r="C1643"/>
  <c r="D1643"/>
  <c r="F1643"/>
  <c r="G1643"/>
  <c r="A1644"/>
  <c r="B1644"/>
  <c r="C1644"/>
  <c r="D1644"/>
  <c r="F1644"/>
  <c r="G1644"/>
  <c r="A1645"/>
  <c r="B1645"/>
  <c r="C1645"/>
  <c r="D1645"/>
  <c r="F1645"/>
  <c r="G1645"/>
  <c r="A1646"/>
  <c r="B1646"/>
  <c r="C1646"/>
  <c r="D1646"/>
  <c r="F1646"/>
  <c r="G1646"/>
  <c r="A1647"/>
  <c r="B1647"/>
  <c r="C1647"/>
  <c r="D1647"/>
  <c r="F1647"/>
  <c r="G1647"/>
  <c r="A1648"/>
  <c r="B1648"/>
  <c r="C1648"/>
  <c r="D1648"/>
  <c r="F1648"/>
  <c r="G1648"/>
  <c r="A1650"/>
  <c r="B1650"/>
  <c r="C1650"/>
  <c r="D1650"/>
  <c r="F1650"/>
  <c r="G1650"/>
  <c r="A1651"/>
  <c r="B1651"/>
  <c r="C1651"/>
  <c r="D1651"/>
  <c r="F1651"/>
  <c r="G1651"/>
  <c r="A1652"/>
  <c r="B1652"/>
  <c r="C1652"/>
  <c r="D1652"/>
  <c r="F1652"/>
  <c r="G1652"/>
  <c r="A1653"/>
  <c r="B1653"/>
  <c r="C1653"/>
  <c r="D1653"/>
  <c r="F1653"/>
  <c r="G1653"/>
  <c r="A1654"/>
  <c r="B1654"/>
  <c r="C1654"/>
  <c r="D1654"/>
  <c r="F1654"/>
  <c r="G1654"/>
  <c r="A1655"/>
  <c r="B1655"/>
  <c r="C1655"/>
  <c r="D1655"/>
  <c r="F1655"/>
  <c r="G1655"/>
  <c r="A1656"/>
  <c r="B1656"/>
  <c r="C1656"/>
  <c r="D1656"/>
  <c r="F1656"/>
  <c r="G1656"/>
  <c r="A1657"/>
  <c r="B1657"/>
  <c r="C1657"/>
  <c r="D1657"/>
  <c r="F1657"/>
  <c r="G1657"/>
  <c r="A1658"/>
  <c r="B1658"/>
  <c r="C1658"/>
  <c r="D1658"/>
  <c r="F1658"/>
  <c r="G1658"/>
  <c r="A1659"/>
  <c r="B1659"/>
  <c r="C1659"/>
  <c r="D1659"/>
  <c r="F1659"/>
  <c r="G1659"/>
  <c r="A1660"/>
  <c r="B1660"/>
  <c r="C1660"/>
  <c r="D1660"/>
  <c r="F1660"/>
  <c r="G1660"/>
  <c r="A1661"/>
  <c r="B1661"/>
  <c r="C1661"/>
  <c r="D1661"/>
  <c r="F1661"/>
  <c r="G1661"/>
  <c r="A1662"/>
  <c r="B1662"/>
  <c r="C1662"/>
  <c r="D1662"/>
  <c r="F1662"/>
  <c r="G1662"/>
  <c r="A1663"/>
  <c r="B1663"/>
  <c r="C1663"/>
  <c r="D1663"/>
  <c r="F1663"/>
  <c r="G1663"/>
  <c r="A1664"/>
  <c r="B1664"/>
  <c r="C1664"/>
  <c r="D1664"/>
  <c r="F1664"/>
  <c r="G1664"/>
  <c r="A1665"/>
  <c r="B1665"/>
  <c r="C1665"/>
  <c r="D1665"/>
  <c r="F1665"/>
  <c r="G1665"/>
  <c r="A1666"/>
  <c r="B1666"/>
  <c r="C1666"/>
  <c r="D1666"/>
  <c r="F1666"/>
  <c r="G1666"/>
  <c r="A1667"/>
  <c r="B1667"/>
  <c r="C1667"/>
  <c r="D1667"/>
  <c r="F1667"/>
  <c r="G1667"/>
  <c r="A1668"/>
  <c r="B1668"/>
  <c r="C1668"/>
  <c r="D1668"/>
  <c r="F1668"/>
  <c r="G1668"/>
  <c r="A1669"/>
  <c r="B1669"/>
  <c r="C1669"/>
  <c r="D1669"/>
  <c r="F1669"/>
  <c r="G1669"/>
  <c r="A1670"/>
  <c r="B1670"/>
  <c r="C1670"/>
  <c r="D1670"/>
  <c r="F1670"/>
  <c r="G1670"/>
  <c r="A1671"/>
  <c r="B1671"/>
  <c r="C1671"/>
  <c r="D1671"/>
  <c r="F1671"/>
  <c r="G1671"/>
  <c r="A1672"/>
  <c r="B1672"/>
  <c r="C1672"/>
  <c r="D1672"/>
  <c r="F1672"/>
  <c r="G1672"/>
  <c r="A1673"/>
  <c r="B1673"/>
  <c r="C1673"/>
  <c r="D1673"/>
  <c r="F1673"/>
  <c r="G1673"/>
  <c r="A1674"/>
  <c r="B1674"/>
  <c r="C1674"/>
  <c r="D1674"/>
  <c r="F1674"/>
  <c r="G1674"/>
  <c r="A1675"/>
  <c r="B1675"/>
  <c r="C1675"/>
  <c r="D1675"/>
  <c r="F1675"/>
  <c r="G1675"/>
  <c r="A1676"/>
  <c r="B1676"/>
  <c r="C1676"/>
  <c r="D1676"/>
  <c r="F1676"/>
  <c r="G1676"/>
  <c r="A1677"/>
  <c r="B1677"/>
  <c r="C1677"/>
  <c r="D1677"/>
  <c r="F1677"/>
  <c r="G1677"/>
  <c r="A1678"/>
  <c r="B1678"/>
  <c r="C1678"/>
  <c r="D1678"/>
  <c r="F1678"/>
  <c r="G1678"/>
  <c r="A1679"/>
  <c r="B1679"/>
  <c r="C1679"/>
  <c r="D1679"/>
  <c r="F1679"/>
  <c r="G1679"/>
  <c r="A1680"/>
  <c r="B1680"/>
  <c r="C1680"/>
  <c r="D1680"/>
  <c r="F1680"/>
  <c r="G1680"/>
  <c r="A1681"/>
  <c r="B1681"/>
  <c r="C1681"/>
  <c r="D1681"/>
  <c r="F1681"/>
  <c r="G1681"/>
  <c r="A1682"/>
  <c r="B1682"/>
  <c r="C1682"/>
  <c r="D1682"/>
  <c r="F1682"/>
  <c r="G1682"/>
  <c r="A1683"/>
  <c r="B1683"/>
  <c r="C1683"/>
  <c r="D1683"/>
  <c r="F1683"/>
  <c r="G1683"/>
  <c r="A1684"/>
  <c r="B1684"/>
  <c r="C1684"/>
  <c r="D1684"/>
  <c r="F1684"/>
  <c r="G1684"/>
  <c r="A1685"/>
  <c r="B1685"/>
  <c r="C1685"/>
  <c r="D1685"/>
  <c r="F1685"/>
  <c r="G1685"/>
  <c r="A1686"/>
  <c r="B1686"/>
  <c r="C1686"/>
  <c r="D1686"/>
  <c r="F1686"/>
  <c r="G1686"/>
  <c r="A1687"/>
  <c r="B1687"/>
  <c r="C1687"/>
  <c r="D1687"/>
  <c r="F1687"/>
  <c r="G1687"/>
  <c r="A1688"/>
  <c r="B1688"/>
  <c r="C1688"/>
  <c r="D1688"/>
  <c r="F1688"/>
  <c r="G1688"/>
  <c r="A1689"/>
  <c r="B1689"/>
  <c r="C1689"/>
  <c r="D1689"/>
  <c r="F1689"/>
  <c r="G1689"/>
  <c r="A1690"/>
  <c r="B1690"/>
  <c r="C1690"/>
  <c r="D1690"/>
  <c r="F1690"/>
  <c r="G1690"/>
  <c r="A1691"/>
  <c r="B1691"/>
  <c r="C1691"/>
  <c r="D1691"/>
  <c r="F1691"/>
  <c r="G1691"/>
  <c r="A1692"/>
  <c r="B1692"/>
  <c r="C1692"/>
  <c r="D1692"/>
  <c r="F1692"/>
  <c r="G1692"/>
  <c r="A1693"/>
  <c r="B1693"/>
  <c r="C1693"/>
  <c r="D1693"/>
  <c r="F1693"/>
  <c r="G1693"/>
  <c r="A1694"/>
  <c r="B1694"/>
  <c r="C1694"/>
  <c r="D1694"/>
  <c r="F1694"/>
  <c r="G1694"/>
  <c r="A1695"/>
  <c r="B1695"/>
  <c r="C1695"/>
  <c r="D1695"/>
  <c r="F1695"/>
  <c r="G1695"/>
  <c r="A1696"/>
  <c r="B1696"/>
  <c r="C1696"/>
  <c r="D1696"/>
  <c r="F1696"/>
  <c r="G1696"/>
  <c r="A1697"/>
  <c r="B1697"/>
  <c r="C1697"/>
  <c r="D1697"/>
  <c r="F1697"/>
  <c r="G1697"/>
  <c r="A1698"/>
  <c r="B1698"/>
  <c r="C1698"/>
  <c r="D1698"/>
  <c r="F1698"/>
  <c r="G1698"/>
  <c r="A1699"/>
  <c r="B1699"/>
  <c r="C1699"/>
  <c r="D1699"/>
  <c r="F1699"/>
  <c r="G1699"/>
  <c r="A1700"/>
  <c r="B1700"/>
  <c r="C1700"/>
  <c r="D1700"/>
  <c r="F1700"/>
  <c r="G1700"/>
  <c r="A1701"/>
  <c r="B1701"/>
  <c r="C1701"/>
  <c r="D1701"/>
  <c r="F1701"/>
  <c r="G1701"/>
  <c r="A1702"/>
  <c r="B1702"/>
  <c r="C1702"/>
  <c r="D1702"/>
  <c r="F1702"/>
  <c r="G1702"/>
  <c r="A1703"/>
  <c r="B1703"/>
  <c r="C1703"/>
  <c r="D1703"/>
  <c r="F1703"/>
  <c r="G1703"/>
  <c r="A1704"/>
  <c r="B1704"/>
  <c r="C1704"/>
  <c r="D1704"/>
  <c r="F1704"/>
  <c r="G1704"/>
  <c r="A1705"/>
  <c r="B1705"/>
  <c r="C1705"/>
  <c r="D1705"/>
  <c r="F1705"/>
  <c r="G1705"/>
  <c r="A1706"/>
  <c r="B1706"/>
  <c r="C1706"/>
  <c r="D1706"/>
  <c r="F1706"/>
  <c r="G1706"/>
  <c r="A1708"/>
  <c r="B1708"/>
  <c r="C1708"/>
  <c r="D1708"/>
  <c r="F1708"/>
  <c r="G1708"/>
  <c r="A1709"/>
  <c r="B1709"/>
  <c r="C1709"/>
  <c r="D1709"/>
  <c r="F1709"/>
  <c r="G1709"/>
  <c r="A1710"/>
  <c r="B1710"/>
  <c r="C1710"/>
  <c r="D1710"/>
  <c r="F1710"/>
  <c r="G1710"/>
  <c r="A1711"/>
  <c r="B1711"/>
  <c r="C1711"/>
  <c r="D1711"/>
  <c r="F1711"/>
  <c r="G1711"/>
  <c r="A1712"/>
  <c r="B1712"/>
  <c r="C1712"/>
  <c r="D1712"/>
  <c r="F1712"/>
  <c r="G1712"/>
  <c r="A1713"/>
  <c r="B1713"/>
  <c r="C1713"/>
  <c r="D1713"/>
  <c r="F1713"/>
  <c r="G1713"/>
  <c r="A1714"/>
  <c r="B1714"/>
  <c r="C1714"/>
  <c r="D1714"/>
  <c r="F1714"/>
  <c r="G1714"/>
  <c r="A1715"/>
  <c r="B1715"/>
  <c r="C1715"/>
  <c r="D1715"/>
  <c r="F1715"/>
  <c r="G1715"/>
  <c r="A1716"/>
  <c r="B1716"/>
  <c r="C1716"/>
  <c r="D1716"/>
  <c r="F1716"/>
  <c r="G1716"/>
  <c r="A1717"/>
  <c r="B1717"/>
  <c r="C1717"/>
  <c r="D1717"/>
  <c r="F1717"/>
  <c r="G1717"/>
  <c r="A1718"/>
  <c r="B1718"/>
  <c r="C1718"/>
  <c r="D1718"/>
  <c r="F1718"/>
  <c r="G1718"/>
  <c r="A1719"/>
  <c r="B1719"/>
  <c r="C1719"/>
  <c r="D1719"/>
  <c r="F1719"/>
  <c r="G1719"/>
  <c r="A1720"/>
  <c r="B1720"/>
  <c r="C1720"/>
  <c r="D1720"/>
  <c r="F1720"/>
  <c r="G1720"/>
  <c r="A1721"/>
  <c r="B1721"/>
  <c r="C1721"/>
  <c r="D1721"/>
  <c r="F1721"/>
  <c r="G1721"/>
  <c r="A1722"/>
  <c r="B1722"/>
  <c r="C1722"/>
  <c r="D1722"/>
  <c r="F1722"/>
  <c r="G1722"/>
  <c r="A1723"/>
  <c r="B1723"/>
  <c r="C1723"/>
  <c r="D1723"/>
  <c r="F1723"/>
  <c r="G1723"/>
  <c r="A1724"/>
  <c r="B1724"/>
  <c r="C1724"/>
  <c r="D1724"/>
  <c r="F1724"/>
  <c r="G1724"/>
  <c r="A1725"/>
  <c r="B1725"/>
  <c r="C1725"/>
  <c r="D1725"/>
  <c r="F1725"/>
  <c r="G1725"/>
  <c r="A1726"/>
  <c r="B1726"/>
  <c r="C1726"/>
  <c r="D1726"/>
  <c r="F1726"/>
  <c r="G1726"/>
  <c r="A1727"/>
  <c r="B1727"/>
  <c r="C1727"/>
  <c r="D1727"/>
  <c r="F1727"/>
  <c r="G1727"/>
  <c r="A1728"/>
  <c r="B1728"/>
  <c r="C1728"/>
  <c r="D1728"/>
  <c r="F1728"/>
  <c r="G1728"/>
  <c r="A1729"/>
  <c r="B1729"/>
  <c r="C1729"/>
  <c r="D1729"/>
  <c r="F1729"/>
  <c r="G1729"/>
  <c r="A1730"/>
  <c r="B1730"/>
  <c r="C1730"/>
  <c r="D1730"/>
  <c r="F1730"/>
  <c r="G1730"/>
  <c r="A1731"/>
  <c r="B1731"/>
  <c r="C1731"/>
  <c r="D1731"/>
  <c r="F1731"/>
  <c r="G1731"/>
  <c r="A1732"/>
  <c r="B1732"/>
  <c r="C1732"/>
  <c r="D1732"/>
  <c r="F1732"/>
  <c r="G1732"/>
  <c r="A1733"/>
  <c r="B1733"/>
  <c r="C1733"/>
  <c r="D1733"/>
  <c r="F1733"/>
  <c r="G1733"/>
  <c r="A1734"/>
  <c r="B1734"/>
  <c r="C1734"/>
  <c r="D1734"/>
  <c r="F1734"/>
  <c r="G1734"/>
  <c r="A1735"/>
  <c r="B1735"/>
  <c r="C1735"/>
  <c r="D1735"/>
  <c r="F1735"/>
  <c r="G1735"/>
  <c r="A1736"/>
  <c r="B1736"/>
  <c r="C1736"/>
  <c r="D1736"/>
  <c r="F1736"/>
  <c r="G1736"/>
  <c r="A1737"/>
  <c r="B1737"/>
  <c r="C1737"/>
  <c r="D1737"/>
  <c r="F1737"/>
  <c r="G1737"/>
  <c r="A1738"/>
  <c r="B1738"/>
  <c r="C1738"/>
  <c r="D1738"/>
  <c r="F1738"/>
  <c r="G1738"/>
  <c r="A1739"/>
  <c r="B1739"/>
  <c r="C1739"/>
  <c r="D1739"/>
  <c r="F1739"/>
  <c r="G1739"/>
  <c r="A1740"/>
  <c r="B1740"/>
  <c r="C1740"/>
  <c r="D1740"/>
  <c r="F1740"/>
  <c r="G1740"/>
  <c r="A1741"/>
  <c r="B1741"/>
  <c r="C1741"/>
  <c r="D1741"/>
  <c r="F1741"/>
  <c r="G1741"/>
  <c r="A1742"/>
  <c r="B1742"/>
  <c r="C1742"/>
  <c r="D1742"/>
  <c r="F1742"/>
  <c r="G1742"/>
  <c r="A1743"/>
  <c r="B1743"/>
  <c r="C1743"/>
  <c r="D1743"/>
  <c r="F1743"/>
  <c r="G1743"/>
  <c r="A1744"/>
  <c r="B1744"/>
  <c r="C1744"/>
  <c r="D1744"/>
  <c r="F1744"/>
  <c r="G1744"/>
  <c r="A1745"/>
  <c r="B1745"/>
  <c r="C1745"/>
  <c r="D1745"/>
  <c r="F1745"/>
  <c r="G1745"/>
  <c r="A1746"/>
  <c r="B1746"/>
  <c r="C1746"/>
  <c r="D1746"/>
  <c r="F1746"/>
  <c r="G1746"/>
  <c r="A1747"/>
  <c r="B1747"/>
  <c r="C1747"/>
  <c r="D1747"/>
  <c r="F1747"/>
  <c r="G1747"/>
  <c r="A1748"/>
  <c r="B1748"/>
  <c r="C1748"/>
  <c r="D1748"/>
  <c r="F1748"/>
  <c r="G1748"/>
  <c r="A1749"/>
  <c r="B1749"/>
  <c r="C1749"/>
  <c r="D1749"/>
  <c r="F1749"/>
  <c r="G1749"/>
  <c r="A1750"/>
  <c r="B1750"/>
  <c r="C1750"/>
  <c r="D1750"/>
  <c r="F1750"/>
  <c r="G1750"/>
  <c r="A1751"/>
  <c r="B1751"/>
  <c r="C1751"/>
  <c r="D1751"/>
  <c r="F1751"/>
  <c r="G1751"/>
  <c r="A1752"/>
  <c r="B1752"/>
  <c r="C1752"/>
  <c r="D1752"/>
  <c r="F1752"/>
  <c r="G1752"/>
  <c r="A1753"/>
  <c r="B1753"/>
  <c r="C1753"/>
  <c r="D1753"/>
  <c r="F1753"/>
  <c r="G1753"/>
  <c r="A1754"/>
  <c r="B1754"/>
  <c r="C1754"/>
  <c r="D1754"/>
  <c r="F1754"/>
  <c r="G1754"/>
  <c r="A1755"/>
  <c r="B1755"/>
  <c r="C1755"/>
  <c r="D1755"/>
  <c r="F1755"/>
  <c r="G1755"/>
  <c r="A1756"/>
  <c r="B1756"/>
  <c r="C1756"/>
  <c r="D1756"/>
  <c r="F1756"/>
  <c r="G1756"/>
  <c r="A1757"/>
  <c r="B1757"/>
  <c r="C1757"/>
  <c r="D1757"/>
  <c r="F1757"/>
  <c r="G1757"/>
  <c r="A1758"/>
  <c r="B1758"/>
  <c r="C1758"/>
  <c r="D1758"/>
  <c r="F1758"/>
  <c r="G1758"/>
  <c r="A1759"/>
  <c r="B1759"/>
  <c r="C1759"/>
  <c r="D1759"/>
  <c r="F1759"/>
  <c r="G1759"/>
  <c r="A1760"/>
  <c r="B1760"/>
  <c r="C1760"/>
  <c r="D1760"/>
  <c r="F1760"/>
  <c r="G1760"/>
  <c r="A1761"/>
  <c r="B1761"/>
  <c r="C1761"/>
  <c r="D1761"/>
  <c r="F1761"/>
  <c r="G1761"/>
  <c r="A1762"/>
  <c r="B1762"/>
  <c r="C1762"/>
  <c r="D1762"/>
  <c r="F1762"/>
  <c r="G1762"/>
  <c r="A1763"/>
  <c r="B1763"/>
  <c r="C1763"/>
  <c r="D1763"/>
  <c r="F1763"/>
  <c r="G1763"/>
  <c r="A1764"/>
  <c r="B1764"/>
  <c r="C1764"/>
  <c r="D1764"/>
  <c r="F1764"/>
  <c r="G1764"/>
  <c r="A1766"/>
  <c r="B1766"/>
  <c r="C1766"/>
  <c r="D1766"/>
  <c r="F1766"/>
  <c r="G1766"/>
  <c r="A1767"/>
  <c r="B1767"/>
  <c r="C1767"/>
  <c r="D1767"/>
  <c r="F1767"/>
  <c r="G1767"/>
  <c r="A1768"/>
  <c r="B1768"/>
  <c r="C1768"/>
  <c r="D1768"/>
  <c r="F1768"/>
  <c r="G1768"/>
  <c r="A1769"/>
  <c r="B1769"/>
  <c r="C1769"/>
  <c r="D1769"/>
  <c r="F1769"/>
  <c r="G1769"/>
  <c r="A1770"/>
  <c r="B1770"/>
  <c r="C1770"/>
  <c r="D1770"/>
  <c r="F1770"/>
  <c r="G1770"/>
  <c r="A1771"/>
  <c r="B1771"/>
  <c r="C1771"/>
  <c r="D1771"/>
  <c r="F1771"/>
  <c r="G1771"/>
  <c r="A1772"/>
  <c r="B1772"/>
  <c r="C1772"/>
  <c r="D1772"/>
  <c r="F1772"/>
  <c r="G1772"/>
  <c r="A1773"/>
  <c r="B1773"/>
  <c r="C1773"/>
  <c r="D1773"/>
  <c r="F1773"/>
  <c r="G1773"/>
  <c r="A1774"/>
  <c r="B1774"/>
  <c r="C1774"/>
  <c r="D1774"/>
  <c r="F1774"/>
  <c r="G1774"/>
  <c r="A1775"/>
  <c r="B1775"/>
  <c r="C1775"/>
  <c r="D1775"/>
  <c r="F1775"/>
  <c r="G1775"/>
  <c r="A1776"/>
  <c r="B1776"/>
  <c r="C1776"/>
  <c r="D1776"/>
  <c r="F1776"/>
  <c r="G1776"/>
  <c r="A1777"/>
  <c r="B1777"/>
  <c r="C1777"/>
  <c r="D1777"/>
  <c r="F1777"/>
  <c r="G1777"/>
  <c r="A1778"/>
  <c r="B1778"/>
  <c r="C1778"/>
  <c r="D1778"/>
  <c r="F1778"/>
  <c r="G1778"/>
  <c r="A1779"/>
  <c r="B1779"/>
  <c r="C1779"/>
  <c r="D1779"/>
  <c r="F1779"/>
  <c r="G1779"/>
  <c r="A1780"/>
  <c r="B1780"/>
  <c r="C1780"/>
  <c r="D1780"/>
  <c r="F1780"/>
  <c r="G1780"/>
  <c r="A1781"/>
  <c r="B1781"/>
  <c r="C1781"/>
  <c r="D1781"/>
  <c r="F1781"/>
  <c r="G1781"/>
  <c r="A1782"/>
  <c r="B1782"/>
  <c r="C1782"/>
  <c r="D1782"/>
  <c r="F1782"/>
  <c r="G1782"/>
  <c r="A1783"/>
  <c r="B1783"/>
  <c r="C1783"/>
  <c r="D1783"/>
  <c r="F1783"/>
  <c r="G1783"/>
  <c r="A1784"/>
  <c r="B1784"/>
  <c r="C1784"/>
  <c r="D1784"/>
  <c r="F1784"/>
  <c r="G1784"/>
  <c r="A1785"/>
  <c r="B1785"/>
  <c r="C1785"/>
  <c r="D1785"/>
  <c r="F1785"/>
  <c r="G1785"/>
  <c r="A1786"/>
  <c r="B1786"/>
  <c r="C1786"/>
  <c r="D1786"/>
  <c r="F1786"/>
  <c r="G1786"/>
  <c r="A1787"/>
  <c r="B1787"/>
  <c r="C1787"/>
  <c r="D1787"/>
  <c r="F1787"/>
  <c r="G1787"/>
  <c r="A1788"/>
  <c r="B1788"/>
  <c r="C1788"/>
  <c r="D1788"/>
  <c r="F1788"/>
  <c r="G1788"/>
  <c r="A1789"/>
  <c r="B1789"/>
  <c r="C1789"/>
  <c r="D1789"/>
  <c r="F1789"/>
  <c r="G1789"/>
  <c r="A1790"/>
  <c r="B1790"/>
  <c r="C1790"/>
  <c r="D1790"/>
  <c r="F1790"/>
  <c r="G1790"/>
  <c r="A1791"/>
  <c r="B1791"/>
  <c r="C1791"/>
  <c r="D1791"/>
  <c r="F1791"/>
  <c r="G1791"/>
  <c r="A1792"/>
  <c r="B1792"/>
  <c r="C1792"/>
  <c r="D1792"/>
  <c r="F1792"/>
  <c r="G1792"/>
  <c r="A1793"/>
  <c r="B1793"/>
  <c r="C1793"/>
  <c r="D1793"/>
  <c r="F1793"/>
  <c r="G1793"/>
  <c r="A1794"/>
  <c r="B1794"/>
  <c r="C1794"/>
  <c r="D1794"/>
  <c r="F1794"/>
  <c r="G1794"/>
  <c r="A1795"/>
  <c r="B1795"/>
  <c r="C1795"/>
  <c r="D1795"/>
  <c r="F1795"/>
  <c r="G1795"/>
  <c r="A1796"/>
  <c r="B1796"/>
  <c r="C1796"/>
  <c r="D1796"/>
  <c r="F1796"/>
  <c r="G1796"/>
  <c r="A1797"/>
  <c r="B1797"/>
  <c r="C1797"/>
  <c r="D1797"/>
  <c r="F1797"/>
  <c r="G1797"/>
  <c r="A1798"/>
  <c r="B1798"/>
  <c r="C1798"/>
  <c r="D1798"/>
  <c r="F1798"/>
  <c r="G1798"/>
  <c r="A1799"/>
  <c r="B1799"/>
  <c r="C1799"/>
  <c r="D1799"/>
  <c r="F1799"/>
  <c r="G1799"/>
  <c r="A1800"/>
  <c r="B1800"/>
  <c r="C1800"/>
  <c r="D1800"/>
  <c r="F1800"/>
  <c r="G1800"/>
  <c r="A1801"/>
  <c r="B1801"/>
  <c r="C1801"/>
  <c r="D1801"/>
  <c r="F1801"/>
  <c r="G1801"/>
  <c r="A1802"/>
  <c r="B1802"/>
  <c r="C1802"/>
  <c r="D1802"/>
  <c r="F1802"/>
  <c r="G1802"/>
  <c r="A1803"/>
  <c r="B1803"/>
  <c r="C1803"/>
  <c r="D1803"/>
  <c r="F1803"/>
  <c r="G1803"/>
  <c r="A1804"/>
  <c r="B1804"/>
  <c r="C1804"/>
  <c r="D1804"/>
  <c r="F1804"/>
  <c r="G1804"/>
  <c r="A1805"/>
  <c r="B1805"/>
  <c r="C1805"/>
  <c r="D1805"/>
  <c r="F1805"/>
  <c r="G1805"/>
  <c r="A1806"/>
  <c r="B1806"/>
  <c r="C1806"/>
  <c r="D1806"/>
  <c r="F1806"/>
  <c r="G1806"/>
  <c r="A1807"/>
  <c r="B1807"/>
  <c r="C1807"/>
  <c r="D1807"/>
  <c r="F1807"/>
  <c r="G1807"/>
  <c r="A1808"/>
  <c r="B1808"/>
  <c r="C1808"/>
  <c r="D1808"/>
  <c r="F1808"/>
  <c r="G1808"/>
  <c r="A1809"/>
  <c r="B1809"/>
  <c r="C1809"/>
  <c r="D1809"/>
  <c r="F1809"/>
  <c r="G1809"/>
  <c r="A1810"/>
  <c r="B1810"/>
  <c r="C1810"/>
  <c r="D1810"/>
  <c r="F1810"/>
  <c r="G1810"/>
  <c r="A1811"/>
  <c r="B1811"/>
  <c r="C1811"/>
  <c r="D1811"/>
  <c r="F1811"/>
  <c r="G1811"/>
  <c r="A1812"/>
  <c r="B1812"/>
  <c r="C1812"/>
  <c r="D1812"/>
  <c r="F1812"/>
  <c r="G1812"/>
  <c r="A1813"/>
  <c r="B1813"/>
  <c r="C1813"/>
  <c r="D1813"/>
  <c r="F1813"/>
  <c r="G1813"/>
  <c r="A1814"/>
  <c r="B1814"/>
  <c r="C1814"/>
  <c r="D1814"/>
  <c r="F1814"/>
  <c r="G1814"/>
  <c r="A1815"/>
  <c r="B1815"/>
  <c r="C1815"/>
  <c r="D1815"/>
  <c r="F1815"/>
  <c r="G1815"/>
  <c r="A1816"/>
  <c r="B1816"/>
  <c r="C1816"/>
  <c r="D1816"/>
  <c r="F1816"/>
  <c r="G1816"/>
  <c r="A1817"/>
  <c r="B1817"/>
  <c r="C1817"/>
  <c r="D1817"/>
  <c r="F1817"/>
  <c r="G1817"/>
  <c r="A1818"/>
  <c r="B1818"/>
  <c r="C1818"/>
  <c r="D1818"/>
  <c r="F1818"/>
  <c r="G1818"/>
  <c r="A1819"/>
  <c r="B1819"/>
  <c r="C1819"/>
  <c r="D1819"/>
  <c r="F1819"/>
  <c r="G1819"/>
  <c r="A1820"/>
  <c r="B1820"/>
  <c r="C1820"/>
  <c r="D1820"/>
  <c r="F1820"/>
  <c r="G1820"/>
  <c r="A1821"/>
  <c r="B1821"/>
  <c r="C1821"/>
  <c r="D1821"/>
  <c r="F1821"/>
  <c r="G1821"/>
  <c r="A1822"/>
  <c r="B1822"/>
  <c r="C1822"/>
  <c r="D1822"/>
  <c r="F1822"/>
  <c r="G1822"/>
  <c r="A1824"/>
  <c r="B1824"/>
  <c r="C1824"/>
  <c r="D1824"/>
  <c r="F1824"/>
  <c r="G1824"/>
  <c r="A1825"/>
  <c r="B1825"/>
  <c r="C1825"/>
  <c r="D1825"/>
  <c r="F1825"/>
  <c r="G1825"/>
  <c r="A1826"/>
  <c r="B1826"/>
  <c r="C1826"/>
  <c r="D1826"/>
  <c r="F1826"/>
  <c r="G1826"/>
  <c r="A1827"/>
  <c r="B1827"/>
  <c r="C1827"/>
  <c r="D1827"/>
  <c r="F1827"/>
  <c r="G1827"/>
  <c r="A1828"/>
  <c r="B1828"/>
  <c r="C1828"/>
  <c r="D1828"/>
  <c r="F1828"/>
  <c r="G1828"/>
  <c r="A1829"/>
  <c r="B1829"/>
  <c r="C1829"/>
  <c r="D1829"/>
  <c r="F1829"/>
  <c r="G1829"/>
  <c r="A1830"/>
  <c r="B1830"/>
  <c r="C1830"/>
  <c r="D1830"/>
  <c r="F1830"/>
  <c r="G1830"/>
  <c r="A1831"/>
  <c r="B1831"/>
  <c r="C1831"/>
  <c r="D1831"/>
  <c r="F1831"/>
  <c r="G1831"/>
  <c r="A1832"/>
  <c r="B1832"/>
  <c r="C1832"/>
  <c r="D1832"/>
  <c r="F1832"/>
  <c r="G1832"/>
  <c r="A1833"/>
  <c r="B1833"/>
  <c r="C1833"/>
  <c r="D1833"/>
  <c r="F1833"/>
  <c r="G1833"/>
  <c r="A1834"/>
  <c r="B1834"/>
  <c r="C1834"/>
  <c r="D1834"/>
  <c r="F1834"/>
  <c r="G1834"/>
  <c r="A1835"/>
  <c r="B1835"/>
  <c r="C1835"/>
  <c r="D1835"/>
  <c r="F1835"/>
  <c r="G1835"/>
  <c r="A1836"/>
  <c r="B1836"/>
  <c r="C1836"/>
  <c r="D1836"/>
  <c r="F1836"/>
  <c r="G1836"/>
  <c r="A1837"/>
  <c r="B1837"/>
  <c r="C1837"/>
  <c r="D1837"/>
  <c r="F1837"/>
  <c r="G1837"/>
  <c r="A1838"/>
  <c r="B1838"/>
  <c r="C1838"/>
  <c r="D1838"/>
  <c r="F1838"/>
  <c r="G1838"/>
  <c r="A1839"/>
  <c r="B1839"/>
  <c r="C1839"/>
  <c r="D1839"/>
  <c r="F1839"/>
  <c r="G1839"/>
  <c r="A1840"/>
  <c r="B1840"/>
  <c r="C1840"/>
  <c r="D1840"/>
  <c r="F1840"/>
  <c r="G1840"/>
  <c r="A1841"/>
  <c r="B1841"/>
  <c r="C1841"/>
  <c r="D1841"/>
  <c r="F1841"/>
  <c r="G1841"/>
  <c r="A1842"/>
  <c r="B1842"/>
  <c r="C1842"/>
  <c r="D1842"/>
  <c r="F1842"/>
  <c r="G1842"/>
  <c r="A1843"/>
  <c r="B1843"/>
  <c r="C1843"/>
  <c r="D1843"/>
  <c r="F1843"/>
  <c r="G1843"/>
  <c r="A1844"/>
  <c r="B1844"/>
  <c r="C1844"/>
  <c r="D1844"/>
  <c r="F1844"/>
  <c r="G1844"/>
  <c r="A1845"/>
  <c r="B1845"/>
  <c r="C1845"/>
  <c r="D1845"/>
  <c r="F1845"/>
  <c r="G1845"/>
  <c r="A1846"/>
  <c r="B1846"/>
  <c r="C1846"/>
  <c r="D1846"/>
  <c r="F1846"/>
  <c r="G1846"/>
  <c r="A1847"/>
  <c r="B1847"/>
  <c r="C1847"/>
  <c r="D1847"/>
  <c r="F1847"/>
  <c r="G1847"/>
  <c r="A1848"/>
  <c r="B1848"/>
  <c r="C1848"/>
  <c r="D1848"/>
  <c r="F1848"/>
  <c r="G1848"/>
  <c r="A1849"/>
  <c r="B1849"/>
  <c r="C1849"/>
  <c r="D1849"/>
  <c r="F1849"/>
  <c r="G1849"/>
  <c r="A1850"/>
  <c r="B1850"/>
  <c r="C1850"/>
  <c r="D1850"/>
  <c r="F1850"/>
  <c r="G1850"/>
  <c r="A1851"/>
  <c r="B1851"/>
  <c r="C1851"/>
  <c r="D1851"/>
  <c r="F1851"/>
  <c r="G1851"/>
  <c r="A1852"/>
  <c r="B1852"/>
  <c r="C1852"/>
  <c r="D1852"/>
  <c r="F1852"/>
  <c r="G1852"/>
  <c r="A1853"/>
  <c r="B1853"/>
  <c r="C1853"/>
  <c r="D1853"/>
  <c r="F1853"/>
  <c r="G1853"/>
  <c r="A1854"/>
  <c r="B1854"/>
  <c r="C1854"/>
  <c r="D1854"/>
  <c r="F1854"/>
  <c r="G1854"/>
  <c r="A1855"/>
  <c r="B1855"/>
  <c r="C1855"/>
  <c r="D1855"/>
  <c r="F1855"/>
  <c r="G1855"/>
  <c r="A1856"/>
  <c r="B1856"/>
  <c r="C1856"/>
  <c r="D1856"/>
  <c r="F1856"/>
  <c r="G1856"/>
  <c r="A1857"/>
  <c r="B1857"/>
  <c r="C1857"/>
  <c r="D1857"/>
  <c r="F1857"/>
  <c r="G1857"/>
  <c r="A1858"/>
  <c r="B1858"/>
  <c r="C1858"/>
  <c r="D1858"/>
  <c r="F1858"/>
  <c r="G1858"/>
  <c r="A1859"/>
  <c r="B1859"/>
  <c r="C1859"/>
  <c r="D1859"/>
  <c r="F1859"/>
  <c r="G1859"/>
  <c r="A1860"/>
  <c r="B1860"/>
  <c r="C1860"/>
  <c r="D1860"/>
  <c r="F1860"/>
  <c r="G1860"/>
  <c r="A1861"/>
  <c r="B1861"/>
  <c r="C1861"/>
  <c r="D1861"/>
  <c r="F1861"/>
  <c r="G1861"/>
  <c r="A1862"/>
  <c r="B1862"/>
  <c r="C1862"/>
  <c r="D1862"/>
  <c r="F1862"/>
  <c r="G1862"/>
  <c r="A1863"/>
  <c r="B1863"/>
  <c r="C1863"/>
  <c r="D1863"/>
  <c r="F1863"/>
  <c r="G1863"/>
  <c r="A1864"/>
  <c r="B1864"/>
  <c r="C1864"/>
  <c r="D1864"/>
  <c r="F1864"/>
  <c r="G1864"/>
  <c r="A1865"/>
  <c r="B1865"/>
  <c r="C1865"/>
  <c r="D1865"/>
  <c r="F1865"/>
  <c r="G1865"/>
  <c r="A1866"/>
  <c r="B1866"/>
  <c r="C1866"/>
  <c r="D1866"/>
  <c r="F1866"/>
  <c r="G1866"/>
  <c r="A1867"/>
  <c r="B1867"/>
  <c r="C1867"/>
  <c r="D1867"/>
  <c r="F1867"/>
  <c r="G1867"/>
  <c r="A1868"/>
  <c r="B1868"/>
  <c r="C1868"/>
  <c r="D1868"/>
  <c r="F1868"/>
  <c r="G1868"/>
  <c r="A1869"/>
  <c r="B1869"/>
  <c r="C1869"/>
  <c r="D1869"/>
  <c r="F1869"/>
  <c r="G1869"/>
  <c r="A1870"/>
  <c r="B1870"/>
  <c r="C1870"/>
  <c r="D1870"/>
  <c r="F1870"/>
  <c r="G1870"/>
  <c r="A1871"/>
  <c r="B1871"/>
  <c r="C1871"/>
  <c r="D1871"/>
  <c r="F1871"/>
  <c r="G1871"/>
  <c r="A1872"/>
  <c r="B1872"/>
  <c r="C1872"/>
  <c r="D1872"/>
  <c r="F1872"/>
  <c r="G1872"/>
  <c r="A1873"/>
  <c r="B1873"/>
  <c r="C1873"/>
  <c r="D1873"/>
  <c r="F1873"/>
  <c r="G1873"/>
  <c r="A1874"/>
  <c r="B1874"/>
  <c r="C1874"/>
  <c r="D1874"/>
  <c r="F1874"/>
  <c r="G1874"/>
  <c r="A1875"/>
  <c r="B1875"/>
  <c r="C1875"/>
  <c r="D1875"/>
  <c r="F1875"/>
  <c r="G1875"/>
  <c r="A1876"/>
  <c r="B1876"/>
  <c r="C1876"/>
  <c r="D1876"/>
  <c r="F1876"/>
  <c r="G1876"/>
  <c r="A1877"/>
  <c r="B1877"/>
  <c r="C1877"/>
  <c r="D1877"/>
  <c r="F1877"/>
  <c r="G1877"/>
  <c r="A1878"/>
  <c r="B1878"/>
  <c r="C1878"/>
  <c r="D1878"/>
  <c r="F1878"/>
  <c r="G1878"/>
  <c r="A1879"/>
  <c r="B1879"/>
  <c r="C1879"/>
  <c r="D1879"/>
  <c r="F1879"/>
  <c r="G1879"/>
  <c r="A1880"/>
  <c r="B1880"/>
  <c r="C1880"/>
  <c r="D1880"/>
  <c r="F1880"/>
  <c r="G1880"/>
  <c r="A1882"/>
  <c r="B1882"/>
  <c r="C1882"/>
  <c r="D1882"/>
  <c r="F1882"/>
  <c r="G1882"/>
  <c r="A1883"/>
  <c r="B1883"/>
  <c r="C1883"/>
  <c r="D1883"/>
  <c r="F1883"/>
  <c r="G1883"/>
  <c r="A1884"/>
  <c r="B1884"/>
  <c r="C1884"/>
  <c r="D1884"/>
  <c r="F1884"/>
  <c r="G1884"/>
  <c r="A1885"/>
  <c r="B1885"/>
  <c r="C1885"/>
  <c r="D1885"/>
  <c r="F1885"/>
  <c r="G1885"/>
  <c r="A1886"/>
  <c r="B1886"/>
  <c r="C1886"/>
  <c r="D1886"/>
  <c r="F1886"/>
  <c r="G1886"/>
  <c r="A1887"/>
  <c r="B1887"/>
  <c r="C1887"/>
  <c r="D1887"/>
  <c r="F1887"/>
  <c r="G1887"/>
  <c r="A1888"/>
  <c r="B1888"/>
  <c r="C1888"/>
  <c r="D1888"/>
  <c r="F1888"/>
  <c r="G1888"/>
  <c r="A1889"/>
  <c r="B1889"/>
  <c r="C1889"/>
  <c r="D1889"/>
  <c r="F1889"/>
  <c r="G1889"/>
  <c r="A1890"/>
  <c r="B1890"/>
  <c r="C1890"/>
  <c r="D1890"/>
  <c r="F1890"/>
  <c r="G1890"/>
  <c r="A1891"/>
  <c r="B1891"/>
  <c r="C1891"/>
  <c r="D1891"/>
  <c r="F1891"/>
  <c r="G1891"/>
  <c r="A1892"/>
  <c r="B1892"/>
  <c r="C1892"/>
  <c r="D1892"/>
  <c r="F1892"/>
  <c r="G1892"/>
  <c r="A1893"/>
  <c r="B1893"/>
  <c r="C1893"/>
  <c r="D1893"/>
  <c r="F1893"/>
  <c r="G1893"/>
  <c r="A1894"/>
  <c r="B1894"/>
  <c r="C1894"/>
  <c r="D1894"/>
  <c r="F1894"/>
  <c r="G1894"/>
  <c r="A1895"/>
  <c r="B1895"/>
  <c r="C1895"/>
  <c r="D1895"/>
  <c r="F1895"/>
  <c r="G1895"/>
  <c r="A1896"/>
  <c r="B1896"/>
  <c r="C1896"/>
  <c r="D1896"/>
  <c r="F1896"/>
  <c r="G1896"/>
  <c r="A1897"/>
  <c r="B1897"/>
  <c r="C1897"/>
  <c r="D1897"/>
  <c r="F1897"/>
  <c r="G1897"/>
  <c r="A1898"/>
  <c r="B1898"/>
  <c r="C1898"/>
  <c r="D1898"/>
  <c r="F1898"/>
  <c r="G1898"/>
  <c r="A1899"/>
  <c r="B1899"/>
  <c r="C1899"/>
  <c r="D1899"/>
  <c r="F1899"/>
  <c r="G1899"/>
  <c r="A1900"/>
  <c r="B1900"/>
  <c r="C1900"/>
  <c r="D1900"/>
  <c r="F1900"/>
  <c r="G1900"/>
  <c r="A1901"/>
  <c r="B1901"/>
  <c r="C1901"/>
  <c r="D1901"/>
  <c r="F1901"/>
  <c r="G1901"/>
  <c r="A1902"/>
  <c r="B1902"/>
  <c r="C1902"/>
  <c r="D1902"/>
  <c r="F1902"/>
  <c r="G1902"/>
  <c r="A1903"/>
  <c r="B1903"/>
  <c r="C1903"/>
  <c r="D1903"/>
  <c r="F1903"/>
  <c r="G1903"/>
  <c r="A1904"/>
  <c r="B1904"/>
  <c r="C1904"/>
  <c r="D1904"/>
  <c r="F1904"/>
  <c r="G1904"/>
  <c r="A1905"/>
  <c r="B1905"/>
  <c r="C1905"/>
  <c r="D1905"/>
  <c r="F1905"/>
  <c r="G1905"/>
  <c r="A1906"/>
  <c r="B1906"/>
  <c r="C1906"/>
  <c r="D1906"/>
  <c r="F1906"/>
  <c r="G1906"/>
  <c r="A1907"/>
  <c r="B1907"/>
  <c r="C1907"/>
  <c r="D1907"/>
  <c r="F1907"/>
  <c r="G1907"/>
  <c r="A1908"/>
  <c r="B1908"/>
  <c r="C1908"/>
  <c r="D1908"/>
  <c r="F1908"/>
  <c r="G1908"/>
  <c r="A1909"/>
  <c r="B1909"/>
  <c r="C1909"/>
  <c r="D1909"/>
  <c r="F1909"/>
  <c r="G1909"/>
  <c r="A1910"/>
  <c r="B1910"/>
  <c r="C1910"/>
  <c r="D1910"/>
  <c r="F1910"/>
  <c r="G1910"/>
  <c r="A1911"/>
  <c r="B1911"/>
  <c r="C1911"/>
  <c r="D1911"/>
  <c r="F1911"/>
  <c r="G1911"/>
  <c r="A1912"/>
  <c r="B1912"/>
  <c r="C1912"/>
  <c r="D1912"/>
  <c r="F1912"/>
  <c r="G1912"/>
  <c r="A1913"/>
  <c r="B1913"/>
  <c r="C1913"/>
  <c r="D1913"/>
  <c r="F1913"/>
  <c r="G1913"/>
  <c r="A1914"/>
  <c r="B1914"/>
  <c r="C1914"/>
  <c r="D1914"/>
  <c r="F1914"/>
  <c r="G1914"/>
  <c r="A1915"/>
  <c r="B1915"/>
  <c r="C1915"/>
  <c r="D1915"/>
  <c r="F1915"/>
  <c r="G1915"/>
  <c r="A1916"/>
  <c r="B1916"/>
  <c r="C1916"/>
  <c r="D1916"/>
  <c r="F1916"/>
  <c r="G1916"/>
  <c r="A1917"/>
  <c r="B1917"/>
  <c r="C1917"/>
  <c r="D1917"/>
  <c r="F1917"/>
  <c r="G1917"/>
  <c r="A1918"/>
  <c r="B1918"/>
  <c r="C1918"/>
  <c r="D1918"/>
  <c r="F1918"/>
  <c r="G1918"/>
  <c r="A1919"/>
  <c r="B1919"/>
  <c r="C1919"/>
  <c r="D1919"/>
  <c r="F1919"/>
  <c r="G1919"/>
  <c r="A1920"/>
  <c r="B1920"/>
  <c r="C1920"/>
  <c r="D1920"/>
  <c r="F1920"/>
  <c r="G1920"/>
  <c r="A1921"/>
  <c r="B1921"/>
  <c r="C1921"/>
  <c r="D1921"/>
  <c r="F1921"/>
  <c r="G1921"/>
  <c r="A1922"/>
  <c r="B1922"/>
  <c r="C1922"/>
  <c r="D1922"/>
  <c r="F1922"/>
  <c r="G1922"/>
  <c r="A1923"/>
  <c r="B1923"/>
  <c r="C1923"/>
  <c r="D1923"/>
  <c r="F1923"/>
  <c r="G1923"/>
  <c r="A1924"/>
  <c r="B1924"/>
  <c r="C1924"/>
  <c r="D1924"/>
  <c r="F1924"/>
  <c r="G1924"/>
  <c r="A1925"/>
  <c r="B1925"/>
  <c r="C1925"/>
  <c r="D1925"/>
  <c r="F1925"/>
  <c r="G1925"/>
  <c r="A1926"/>
  <c r="B1926"/>
  <c r="C1926"/>
  <c r="D1926"/>
  <c r="F1926"/>
  <c r="G1926"/>
  <c r="A1927"/>
  <c r="B1927"/>
  <c r="C1927"/>
  <c r="D1927"/>
  <c r="F1927"/>
  <c r="G1927"/>
  <c r="A1928"/>
  <c r="B1928"/>
  <c r="C1928"/>
  <c r="D1928"/>
  <c r="F1928"/>
  <c r="G1928"/>
  <c r="A1929"/>
  <c r="B1929"/>
  <c r="C1929"/>
  <c r="D1929"/>
  <c r="F1929"/>
  <c r="G1929"/>
  <c r="A1930"/>
  <c r="B1930"/>
  <c r="C1930"/>
  <c r="D1930"/>
  <c r="F1930"/>
  <c r="G1930"/>
  <c r="A1931"/>
  <c r="B1931"/>
  <c r="C1931"/>
  <c r="D1931"/>
  <c r="F1931"/>
  <c r="G1931"/>
  <c r="A1932"/>
  <c r="B1932"/>
  <c r="C1932"/>
  <c r="D1932"/>
  <c r="F1932"/>
  <c r="G1932"/>
  <c r="A1933"/>
  <c r="B1933"/>
  <c r="C1933"/>
  <c r="D1933"/>
  <c r="F1933"/>
  <c r="G1933"/>
  <c r="A1934"/>
  <c r="B1934"/>
  <c r="C1934"/>
  <c r="D1934"/>
  <c r="F1934"/>
  <c r="G1934"/>
  <c r="A1935"/>
  <c r="B1935"/>
  <c r="C1935"/>
  <c r="D1935"/>
  <c r="F1935"/>
  <c r="G1935"/>
  <c r="A1936"/>
  <c r="B1936"/>
  <c r="C1936"/>
  <c r="D1936"/>
  <c r="F1936"/>
  <c r="G1936"/>
  <c r="A1937"/>
  <c r="B1937"/>
  <c r="C1937"/>
  <c r="D1937"/>
  <c r="F1937"/>
  <c r="G1937"/>
  <c r="A1938"/>
  <c r="B1938"/>
  <c r="C1938"/>
  <c r="D1938"/>
  <c r="F1938"/>
  <c r="G1938"/>
  <c r="A1940"/>
  <c r="B1940"/>
  <c r="C1940"/>
  <c r="D1940"/>
  <c r="F1940"/>
  <c r="G1940"/>
  <c r="A1941"/>
  <c r="B1941"/>
  <c r="C1941"/>
  <c r="D1941"/>
  <c r="F1941"/>
  <c r="G1941"/>
  <c r="A1942"/>
  <c r="B1942"/>
  <c r="C1942"/>
  <c r="D1942"/>
  <c r="F1942"/>
  <c r="G1942"/>
  <c r="A1943"/>
  <c r="B1943"/>
  <c r="C1943"/>
  <c r="D1943"/>
  <c r="F1943"/>
  <c r="G1943"/>
  <c r="A1944"/>
  <c r="B1944"/>
  <c r="C1944"/>
  <c r="D1944"/>
  <c r="F1944"/>
  <c r="G1944"/>
  <c r="A1945"/>
  <c r="B1945"/>
  <c r="C1945"/>
  <c r="D1945"/>
  <c r="F1945"/>
  <c r="G1945"/>
  <c r="A1946"/>
  <c r="B1946"/>
  <c r="C1946"/>
  <c r="D1946"/>
  <c r="F1946"/>
  <c r="G1946"/>
  <c r="A1947"/>
  <c r="B1947"/>
  <c r="C1947"/>
  <c r="D1947"/>
  <c r="F1947"/>
  <c r="G1947"/>
  <c r="A1948"/>
  <c r="B1948"/>
  <c r="C1948"/>
  <c r="D1948"/>
  <c r="F1948"/>
  <c r="G1948"/>
  <c r="A1949"/>
  <c r="B1949"/>
  <c r="C1949"/>
  <c r="D1949"/>
  <c r="F1949"/>
  <c r="G1949"/>
  <c r="A1950"/>
  <c r="B1950"/>
  <c r="C1950"/>
  <c r="D1950"/>
  <c r="F1950"/>
  <c r="G1950"/>
  <c r="A1951"/>
  <c r="B1951"/>
  <c r="C1951"/>
  <c r="D1951"/>
  <c r="F1951"/>
  <c r="G1951"/>
  <c r="A1952"/>
  <c r="B1952"/>
  <c r="C1952"/>
  <c r="D1952"/>
  <c r="F1952"/>
  <c r="G1952"/>
  <c r="A1953"/>
  <c r="B1953"/>
  <c r="C1953"/>
  <c r="D1953"/>
  <c r="F1953"/>
  <c r="G1953"/>
  <c r="A1954"/>
  <c r="B1954"/>
  <c r="C1954"/>
  <c r="D1954"/>
  <c r="F1954"/>
  <c r="G1954"/>
  <c r="A1955"/>
  <c r="B1955"/>
  <c r="C1955"/>
  <c r="D1955"/>
  <c r="F1955"/>
  <c r="G1955"/>
  <c r="A1956"/>
  <c r="B1956"/>
  <c r="C1956"/>
  <c r="D1956"/>
  <c r="F1956"/>
  <c r="G1956"/>
  <c r="A1957"/>
  <c r="B1957"/>
  <c r="C1957"/>
  <c r="D1957"/>
  <c r="F1957"/>
  <c r="G1957"/>
  <c r="A1958"/>
  <c r="B1958"/>
  <c r="C1958"/>
  <c r="D1958"/>
  <c r="F1958"/>
  <c r="G1958"/>
  <c r="A1959"/>
  <c r="B1959"/>
  <c r="C1959"/>
  <c r="D1959"/>
  <c r="F1959"/>
  <c r="G1959"/>
  <c r="A1960"/>
  <c r="B1960"/>
  <c r="C1960"/>
  <c r="D1960"/>
  <c r="F1960"/>
  <c r="G1960"/>
  <c r="A1961"/>
  <c r="B1961"/>
  <c r="C1961"/>
  <c r="D1961"/>
  <c r="F1961"/>
  <c r="G1961"/>
  <c r="A1962"/>
  <c r="B1962"/>
  <c r="C1962"/>
  <c r="D1962"/>
  <c r="F1962"/>
  <c r="G1962"/>
  <c r="A1963"/>
  <c r="B1963"/>
  <c r="C1963"/>
  <c r="D1963"/>
  <c r="F1963"/>
  <c r="G1963"/>
  <c r="A1964"/>
  <c r="B1964"/>
  <c r="C1964"/>
  <c r="D1964"/>
  <c r="F1964"/>
  <c r="G1964"/>
  <c r="A1965"/>
  <c r="B1965"/>
  <c r="C1965"/>
  <c r="D1965"/>
  <c r="F1965"/>
  <c r="G1965"/>
  <c r="A1966"/>
  <c r="B1966"/>
  <c r="C1966"/>
  <c r="D1966"/>
  <c r="F1966"/>
  <c r="G1966"/>
  <c r="A1967"/>
  <c r="B1967"/>
  <c r="C1967"/>
  <c r="D1967"/>
  <c r="F1967"/>
  <c r="G1967"/>
  <c r="A1968"/>
  <c r="B1968"/>
  <c r="C1968"/>
  <c r="D1968"/>
  <c r="F1968"/>
  <c r="G1968"/>
  <c r="A1969"/>
  <c r="B1969"/>
  <c r="C1969"/>
  <c r="D1969"/>
  <c r="F1969"/>
  <c r="G1969"/>
  <c r="A1970"/>
  <c r="B1970"/>
  <c r="C1970"/>
  <c r="D1970"/>
  <c r="F1970"/>
  <c r="G1970"/>
  <c r="A1971"/>
  <c r="B1971"/>
  <c r="C1971"/>
  <c r="D1971"/>
  <c r="F1971"/>
  <c r="G1971"/>
  <c r="A1972"/>
  <c r="B1972"/>
  <c r="C1972"/>
  <c r="D1972"/>
  <c r="F1972"/>
  <c r="G1972"/>
  <c r="A1973"/>
  <c r="B1973"/>
  <c r="C1973"/>
  <c r="D1973"/>
  <c r="F1973"/>
  <c r="G1973"/>
  <c r="A1974"/>
  <c r="B1974"/>
  <c r="C1974"/>
  <c r="D1974"/>
  <c r="F1974"/>
  <c r="G1974"/>
  <c r="A1975"/>
  <c r="B1975"/>
  <c r="C1975"/>
  <c r="D1975"/>
  <c r="F1975"/>
  <c r="G1975"/>
  <c r="A1976"/>
  <c r="B1976"/>
  <c r="C1976"/>
  <c r="D1976"/>
  <c r="F1976"/>
  <c r="G1976"/>
  <c r="A1977"/>
  <c r="B1977"/>
  <c r="C1977"/>
  <c r="D1977"/>
  <c r="F1977"/>
  <c r="G1977"/>
  <c r="A1978"/>
  <c r="B1978"/>
  <c r="C1978"/>
  <c r="D1978"/>
  <c r="F1978"/>
  <c r="G1978"/>
  <c r="A1979"/>
  <c r="B1979"/>
  <c r="C1979"/>
  <c r="D1979"/>
  <c r="F1979"/>
  <c r="G1979"/>
  <c r="A1980"/>
  <c r="B1980"/>
  <c r="C1980"/>
  <c r="D1980"/>
  <c r="F1980"/>
  <c r="G1980"/>
  <c r="A1981"/>
  <c r="B1981"/>
  <c r="C1981"/>
  <c r="D1981"/>
  <c r="F1981"/>
  <c r="G1981"/>
  <c r="A1982"/>
  <c r="B1982"/>
  <c r="C1982"/>
  <c r="D1982"/>
  <c r="F1982"/>
  <c r="G1982"/>
  <c r="A1983"/>
  <c r="B1983"/>
  <c r="C1983"/>
  <c r="D1983"/>
  <c r="F1983"/>
  <c r="G1983"/>
  <c r="A1984"/>
  <c r="B1984"/>
  <c r="C1984"/>
  <c r="D1984"/>
  <c r="F1984"/>
  <c r="G1984"/>
  <c r="A1985"/>
  <c r="B1985"/>
  <c r="C1985"/>
  <c r="D1985"/>
  <c r="F1985"/>
  <c r="G1985"/>
  <c r="A1986"/>
  <c r="B1986"/>
  <c r="C1986"/>
  <c r="D1986"/>
  <c r="F1986"/>
  <c r="G1986"/>
  <c r="A1987"/>
  <c r="B1987"/>
  <c r="C1987"/>
  <c r="D1987"/>
  <c r="F1987"/>
  <c r="G1987"/>
  <c r="A1988"/>
  <c r="B1988"/>
  <c r="C1988"/>
  <c r="D1988"/>
  <c r="F1988"/>
  <c r="G1988"/>
  <c r="A1989"/>
  <c r="B1989"/>
  <c r="C1989"/>
  <c r="D1989"/>
  <c r="F1989"/>
  <c r="G1989"/>
  <c r="A1990"/>
  <c r="B1990"/>
  <c r="C1990"/>
  <c r="D1990"/>
  <c r="F1990"/>
  <c r="G1990"/>
  <c r="A1991"/>
  <c r="B1991"/>
  <c r="C1991"/>
  <c r="D1991"/>
  <c r="F1991"/>
  <c r="G1991"/>
  <c r="A1992"/>
  <c r="B1992"/>
  <c r="C1992"/>
  <c r="D1992"/>
  <c r="F1992"/>
  <c r="G1992"/>
  <c r="A1993"/>
  <c r="B1993"/>
  <c r="C1993"/>
  <c r="D1993"/>
  <c r="F1993"/>
  <c r="G1993"/>
  <c r="A1994"/>
  <c r="B1994"/>
  <c r="C1994"/>
  <c r="D1994"/>
  <c r="F1994"/>
  <c r="G1994"/>
  <c r="A1995"/>
  <c r="B1995"/>
  <c r="C1995"/>
  <c r="D1995"/>
  <c r="F1995"/>
  <c r="G1995"/>
  <c r="A1996"/>
  <c r="B1996"/>
  <c r="C1996"/>
  <c r="D1996"/>
  <c r="F1996"/>
  <c r="G1996"/>
  <c r="A1998"/>
  <c r="B1998"/>
  <c r="C1998"/>
  <c r="D1998"/>
  <c r="F1998"/>
  <c r="G1998"/>
  <c r="A1999"/>
  <c r="B1999"/>
  <c r="C1999"/>
  <c r="D1999"/>
  <c r="F1999"/>
  <c r="G1999"/>
  <c r="A2000"/>
  <c r="B2000"/>
  <c r="C2000"/>
  <c r="D2000"/>
  <c r="F2000"/>
  <c r="G2000"/>
  <c r="A2001"/>
  <c r="B2001"/>
  <c r="C2001"/>
  <c r="D2001"/>
  <c r="F2001"/>
  <c r="G2001"/>
  <c r="A2002"/>
  <c r="B2002"/>
  <c r="C2002"/>
  <c r="D2002"/>
  <c r="F2002"/>
  <c r="G2002"/>
  <c r="A2003"/>
  <c r="B2003"/>
  <c r="C2003"/>
  <c r="D2003"/>
  <c r="F2003"/>
  <c r="G2003"/>
  <c r="A2004"/>
  <c r="B2004"/>
  <c r="C2004"/>
  <c r="D2004"/>
  <c r="F2004"/>
  <c r="G2004"/>
  <c r="A2005"/>
  <c r="B2005"/>
  <c r="C2005"/>
  <c r="D2005"/>
  <c r="F2005"/>
  <c r="G2005"/>
  <c r="A2006"/>
  <c r="B2006"/>
  <c r="C2006"/>
  <c r="D2006"/>
  <c r="F2006"/>
  <c r="G2006"/>
  <c r="A2007"/>
  <c r="B2007"/>
  <c r="C2007"/>
  <c r="D2007"/>
  <c r="F2007"/>
  <c r="G2007"/>
  <c r="A2008"/>
  <c r="B2008"/>
  <c r="C2008"/>
  <c r="D2008"/>
  <c r="F2008"/>
  <c r="G2008"/>
  <c r="A2009"/>
  <c r="B2009"/>
  <c r="C2009"/>
  <c r="D2009"/>
  <c r="F2009"/>
  <c r="G2009"/>
  <c r="A2010"/>
  <c r="B2010"/>
  <c r="C2010"/>
  <c r="D2010"/>
  <c r="F2010"/>
  <c r="G2010"/>
  <c r="A2011"/>
  <c r="B2011"/>
  <c r="C2011"/>
  <c r="D2011"/>
  <c r="F2011"/>
  <c r="G2011"/>
  <c r="A2012"/>
  <c r="B2012"/>
  <c r="C2012"/>
  <c r="D2012"/>
  <c r="F2012"/>
  <c r="G2012"/>
  <c r="A2013"/>
  <c r="B2013"/>
  <c r="C2013"/>
  <c r="D2013"/>
  <c r="F2013"/>
  <c r="G2013"/>
  <c r="A2014"/>
  <c r="B2014"/>
  <c r="C2014"/>
  <c r="D2014"/>
  <c r="F2014"/>
  <c r="G2014"/>
  <c r="A2015"/>
  <c r="B2015"/>
  <c r="C2015"/>
  <c r="D2015"/>
  <c r="F2015"/>
  <c r="G2015"/>
  <c r="A2016"/>
  <c r="B2016"/>
  <c r="C2016"/>
  <c r="D2016"/>
  <c r="F2016"/>
  <c r="G2016"/>
  <c r="A2017"/>
  <c r="B2017"/>
  <c r="C2017"/>
  <c r="D2017"/>
  <c r="F2017"/>
  <c r="G2017"/>
  <c r="A2018"/>
  <c r="B2018"/>
  <c r="C2018"/>
  <c r="D2018"/>
  <c r="F2018"/>
  <c r="G2018"/>
  <c r="A2019"/>
  <c r="B2019"/>
  <c r="C2019"/>
  <c r="D2019"/>
  <c r="F2019"/>
  <c r="G2019"/>
  <c r="A2020"/>
  <c r="B2020"/>
  <c r="C2020"/>
  <c r="D2020"/>
  <c r="F2020"/>
  <c r="G2020"/>
  <c r="A2021"/>
  <c r="B2021"/>
  <c r="C2021"/>
  <c r="D2021"/>
  <c r="F2021"/>
  <c r="G2021"/>
  <c r="A2022"/>
  <c r="B2022"/>
  <c r="C2022"/>
  <c r="D2022"/>
  <c r="F2022"/>
  <c r="G2022"/>
  <c r="A2023"/>
  <c r="B2023"/>
  <c r="C2023"/>
  <c r="D2023"/>
  <c r="F2023"/>
  <c r="G2023"/>
  <c r="A2024"/>
  <c r="B2024"/>
  <c r="C2024"/>
  <c r="D2024"/>
  <c r="F2024"/>
  <c r="G2024"/>
  <c r="A2025"/>
  <c r="B2025"/>
  <c r="C2025"/>
  <c r="D2025"/>
  <c r="F2025"/>
  <c r="G2025"/>
  <c r="A2026"/>
  <c r="B2026"/>
  <c r="C2026"/>
  <c r="D2026"/>
  <c r="F2026"/>
  <c r="G2026"/>
  <c r="A2027"/>
  <c r="B2027"/>
  <c r="C2027"/>
  <c r="D2027"/>
  <c r="F2027"/>
  <c r="G2027"/>
  <c r="A2028"/>
  <c r="B2028"/>
  <c r="C2028"/>
  <c r="D2028"/>
  <c r="F2028"/>
  <c r="G2028"/>
  <c r="A2029"/>
  <c r="B2029"/>
  <c r="C2029"/>
  <c r="D2029"/>
  <c r="F2029"/>
  <c r="G2029"/>
  <c r="A2030"/>
  <c r="B2030"/>
  <c r="C2030"/>
  <c r="D2030"/>
  <c r="F2030"/>
  <c r="G2030"/>
  <c r="A2031"/>
  <c r="B2031"/>
  <c r="C2031"/>
  <c r="D2031"/>
  <c r="F2031"/>
  <c r="G2031"/>
  <c r="A2032"/>
  <c r="B2032"/>
  <c r="C2032"/>
  <c r="D2032"/>
  <c r="F2032"/>
  <c r="G2032"/>
  <c r="G3"/>
  <c r="F3"/>
  <c r="D3"/>
  <c r="C3"/>
  <c r="B3"/>
  <c r="A3"/>
  <c r="H3"/>
  <c r="I3"/>
  <c r="A2" i="327"/>
  <c r="B2"/>
  <c r="C2"/>
  <c r="D2"/>
  <c r="F2"/>
  <c r="G2"/>
  <c r="A4"/>
  <c r="B4"/>
  <c r="C4"/>
  <c r="D4"/>
  <c r="F4"/>
  <c r="A5"/>
  <c r="B5"/>
  <c r="C5"/>
  <c r="D5"/>
  <c r="F5"/>
  <c r="A6"/>
  <c r="B6"/>
  <c r="C6"/>
  <c r="D6"/>
  <c r="F6"/>
  <c r="A7"/>
  <c r="B7"/>
  <c r="C7"/>
  <c r="D7"/>
  <c r="F7"/>
  <c r="A8"/>
  <c r="B8"/>
  <c r="C8"/>
  <c r="D8"/>
  <c r="F8"/>
  <c r="A9"/>
  <c r="B9"/>
  <c r="C9"/>
  <c r="D9"/>
  <c r="F9"/>
  <c r="A10"/>
  <c r="B10"/>
  <c r="C10"/>
  <c r="D10"/>
  <c r="F10"/>
  <c r="A11"/>
  <c r="B11"/>
  <c r="C11"/>
  <c r="D11"/>
  <c r="F11"/>
  <c r="A12"/>
  <c r="B12"/>
  <c r="C12"/>
  <c r="D12"/>
  <c r="F12"/>
  <c r="A13"/>
  <c r="B13"/>
  <c r="C13"/>
  <c r="D13"/>
  <c r="F13"/>
  <c r="A14"/>
  <c r="B14"/>
  <c r="C14"/>
  <c r="D14"/>
  <c r="F14"/>
  <c r="A15"/>
  <c r="B15"/>
  <c r="C15"/>
  <c r="D15"/>
  <c r="F15"/>
  <c r="A16"/>
  <c r="B16"/>
  <c r="C16"/>
  <c r="D16"/>
  <c r="F16"/>
  <c r="A17"/>
  <c r="B17"/>
  <c r="C17"/>
  <c r="D17"/>
  <c r="F17"/>
  <c r="A18"/>
  <c r="B18"/>
  <c r="C18"/>
  <c r="D18"/>
  <c r="F18"/>
  <c r="A19"/>
  <c r="B19"/>
  <c r="C19"/>
  <c r="D19"/>
  <c r="F19"/>
  <c r="A20"/>
  <c r="B20"/>
  <c r="C20"/>
  <c r="D20"/>
  <c r="F20"/>
  <c r="A21"/>
  <c r="B21"/>
  <c r="C21"/>
  <c r="D21"/>
  <c r="F21"/>
  <c r="A22"/>
  <c r="B22"/>
  <c r="C22"/>
  <c r="D22"/>
  <c r="F22"/>
  <c r="A23"/>
  <c r="B23"/>
  <c r="C23"/>
  <c r="D23"/>
  <c r="F23"/>
  <c r="A25"/>
  <c r="B25"/>
  <c r="C25"/>
  <c r="D25"/>
  <c r="F25"/>
  <c r="A26"/>
  <c r="B26"/>
  <c r="C26"/>
  <c r="D26"/>
  <c r="F26"/>
  <c r="A27"/>
  <c r="B27"/>
  <c r="C27"/>
  <c r="D27"/>
  <c r="F27"/>
  <c r="A28"/>
  <c r="B28"/>
  <c r="C28"/>
  <c r="D28"/>
  <c r="F28"/>
  <c r="A29"/>
  <c r="B29"/>
  <c r="C29"/>
  <c r="D29"/>
  <c r="F29"/>
  <c r="A30"/>
  <c r="B30"/>
  <c r="C30"/>
  <c r="D30"/>
  <c r="F30"/>
  <c r="A31"/>
  <c r="B31"/>
  <c r="C31"/>
  <c r="D31"/>
  <c r="F31"/>
  <c r="A32"/>
  <c r="B32"/>
  <c r="C32"/>
  <c r="D32"/>
  <c r="F32"/>
  <c r="A33"/>
  <c r="B33"/>
  <c r="C33"/>
  <c r="D33"/>
  <c r="F33"/>
  <c r="A34"/>
  <c r="B34"/>
  <c r="C34"/>
  <c r="D34"/>
  <c r="F34"/>
  <c r="A35"/>
  <c r="B35"/>
  <c r="C35"/>
  <c r="D35"/>
  <c r="F35"/>
  <c r="A36"/>
  <c r="B36"/>
  <c r="C36"/>
  <c r="D36"/>
  <c r="F36"/>
  <c r="A37"/>
  <c r="B37"/>
  <c r="C37"/>
  <c r="D37"/>
  <c r="F37"/>
  <c r="A38"/>
  <c r="B38"/>
  <c r="C38"/>
  <c r="D38"/>
  <c r="F38"/>
  <c r="A39"/>
  <c r="B39"/>
  <c r="C39"/>
  <c r="D39"/>
  <c r="F39"/>
  <c r="A40"/>
  <c r="B40"/>
  <c r="C40"/>
  <c r="D40"/>
  <c r="F40"/>
  <c r="A41"/>
  <c r="B41"/>
  <c r="C41"/>
  <c r="D41"/>
  <c r="F41"/>
  <c r="A42"/>
  <c r="B42"/>
  <c r="C42"/>
  <c r="D42"/>
  <c r="F42"/>
  <c r="A43"/>
  <c r="B43"/>
  <c r="C43"/>
  <c r="D43"/>
  <c r="F43"/>
  <c r="A44"/>
  <c r="B44"/>
  <c r="C44"/>
  <c r="D44"/>
  <c r="F44"/>
  <c r="A45"/>
  <c r="B45"/>
  <c r="C45"/>
  <c r="D45"/>
  <c r="F45"/>
  <c r="A46"/>
  <c r="B46"/>
  <c r="C46"/>
  <c r="D46"/>
  <c r="F46"/>
  <c r="A47"/>
  <c r="B47"/>
  <c r="C47"/>
  <c r="D47"/>
  <c r="F47"/>
  <c r="A48"/>
  <c r="B48"/>
  <c r="C48"/>
  <c r="D48"/>
  <c r="F48"/>
  <c r="A49"/>
  <c r="B49"/>
  <c r="C49"/>
  <c r="D49"/>
  <c r="F49"/>
  <c r="A50"/>
  <c r="B50"/>
  <c r="C50"/>
  <c r="D50"/>
  <c r="F50"/>
  <c r="A51"/>
  <c r="B51"/>
  <c r="C51"/>
  <c r="D51"/>
  <c r="F51"/>
  <c r="A52"/>
  <c r="B52"/>
  <c r="C52"/>
  <c r="D52"/>
  <c r="F52"/>
  <c r="A53"/>
  <c r="B53"/>
  <c r="C53"/>
  <c r="D53"/>
  <c r="F53"/>
  <c r="A54"/>
  <c r="B54"/>
  <c r="C54"/>
  <c r="D54"/>
  <c r="F54"/>
  <c r="A55"/>
  <c r="B55"/>
  <c r="C55"/>
  <c r="D55"/>
  <c r="F55"/>
  <c r="A56"/>
  <c r="B56"/>
  <c r="C56"/>
  <c r="D56"/>
  <c r="F56"/>
  <c r="A57"/>
  <c r="B57"/>
  <c r="C57"/>
  <c r="D57"/>
  <c r="F57"/>
  <c r="A58"/>
  <c r="B58"/>
  <c r="C58"/>
  <c r="D58"/>
  <c r="F58"/>
  <c r="A59"/>
  <c r="B59"/>
  <c r="C59"/>
  <c r="D59"/>
  <c r="F59"/>
  <c r="A60"/>
  <c r="B60"/>
  <c r="C60"/>
  <c r="D60"/>
  <c r="F60"/>
  <c r="A61"/>
  <c r="B61"/>
  <c r="C61"/>
  <c r="D61"/>
  <c r="F61"/>
  <c r="A62"/>
  <c r="B62"/>
  <c r="C62"/>
  <c r="D62"/>
  <c r="F62"/>
  <c r="A63"/>
  <c r="B63"/>
  <c r="C63"/>
  <c r="D63"/>
  <c r="F63"/>
  <c r="A64"/>
  <c r="B64"/>
  <c r="C64"/>
  <c r="D64"/>
  <c r="F64"/>
  <c r="A65"/>
  <c r="B65"/>
  <c r="C65"/>
  <c r="D65"/>
  <c r="F65"/>
  <c r="A66"/>
  <c r="B66"/>
  <c r="C66"/>
  <c r="D66"/>
  <c r="F66"/>
  <c r="A67"/>
  <c r="B67"/>
  <c r="C67"/>
  <c r="D67"/>
  <c r="F67"/>
  <c r="A68"/>
  <c r="B68"/>
  <c r="C68"/>
  <c r="D68"/>
  <c r="F68"/>
  <c r="A69"/>
  <c r="B69"/>
  <c r="C69"/>
  <c r="D69"/>
  <c r="F69"/>
  <c r="A70"/>
  <c r="B70"/>
  <c r="C70"/>
  <c r="D70"/>
  <c r="F70"/>
  <c r="A71"/>
  <c r="B71"/>
  <c r="C71"/>
  <c r="D71"/>
  <c r="F71"/>
  <c r="A72"/>
  <c r="B72"/>
  <c r="C72"/>
  <c r="D72"/>
  <c r="F72"/>
  <c r="A73"/>
  <c r="B73"/>
  <c r="C73"/>
  <c r="D73"/>
  <c r="F73"/>
  <c r="A74"/>
  <c r="B74"/>
  <c r="C74"/>
  <c r="D74"/>
  <c r="F74"/>
  <c r="A75"/>
  <c r="B75"/>
  <c r="C75"/>
  <c r="D75"/>
  <c r="F75"/>
  <c r="A76"/>
  <c r="B76"/>
  <c r="C76"/>
  <c r="D76"/>
  <c r="F76"/>
  <c r="A77"/>
  <c r="B77"/>
  <c r="C77"/>
  <c r="D77"/>
  <c r="F77"/>
  <c r="A78"/>
  <c r="B78"/>
  <c r="C78"/>
  <c r="D78"/>
  <c r="F78"/>
  <c r="A79"/>
  <c r="B79"/>
  <c r="C79"/>
  <c r="D79"/>
  <c r="F79"/>
  <c r="A80"/>
  <c r="B80"/>
  <c r="C80"/>
  <c r="D80"/>
  <c r="F80"/>
  <c r="A82"/>
  <c r="B82"/>
  <c r="C82"/>
  <c r="D82"/>
  <c r="F82"/>
  <c r="A83"/>
  <c r="B83"/>
  <c r="C83"/>
  <c r="D83"/>
  <c r="F83"/>
  <c r="A84"/>
  <c r="B84"/>
  <c r="C84"/>
  <c r="D84"/>
  <c r="F84"/>
  <c r="A85"/>
  <c r="B85"/>
  <c r="C85"/>
  <c r="D85"/>
  <c r="F85"/>
  <c r="A86"/>
  <c r="B86"/>
  <c r="C86"/>
  <c r="D86"/>
  <c r="F86"/>
  <c r="A87"/>
  <c r="B87"/>
  <c r="C87"/>
  <c r="D87"/>
  <c r="F87"/>
  <c r="A88"/>
  <c r="B88"/>
  <c r="C88"/>
  <c r="D88"/>
  <c r="F88"/>
  <c r="A89"/>
  <c r="B89"/>
  <c r="C89"/>
  <c r="D89"/>
  <c r="F89"/>
  <c r="A90"/>
  <c r="B90"/>
  <c r="C90"/>
  <c r="D90"/>
  <c r="F90"/>
  <c r="A91"/>
  <c r="B91"/>
  <c r="C91"/>
  <c r="D91"/>
  <c r="F91"/>
  <c r="A92"/>
  <c r="B92"/>
  <c r="C92"/>
  <c r="D92"/>
  <c r="F92"/>
  <c r="A93"/>
  <c r="B93"/>
  <c r="C93"/>
  <c r="D93"/>
  <c r="F93"/>
  <c r="A94"/>
  <c r="B94"/>
  <c r="C94"/>
  <c r="D94"/>
  <c r="F94"/>
  <c r="A95"/>
  <c r="B95"/>
  <c r="C95"/>
  <c r="D95"/>
  <c r="F95"/>
  <c r="A96"/>
  <c r="B96"/>
  <c r="C96"/>
  <c r="D96"/>
  <c r="F96"/>
  <c r="A97"/>
  <c r="B97"/>
  <c r="C97"/>
  <c r="D97"/>
  <c r="F97"/>
  <c r="A98"/>
  <c r="B98"/>
  <c r="C98"/>
  <c r="D98"/>
  <c r="F98"/>
  <c r="A99"/>
  <c r="B99"/>
  <c r="C99"/>
  <c r="D99"/>
  <c r="F99"/>
  <c r="A100"/>
  <c r="B100"/>
  <c r="C100"/>
  <c r="D100"/>
  <c r="F100"/>
  <c r="A101"/>
  <c r="B101"/>
  <c r="C101"/>
  <c r="D101"/>
  <c r="F101"/>
  <c r="A102"/>
  <c r="B102"/>
  <c r="C102"/>
  <c r="D102"/>
  <c r="F102"/>
  <c r="A103"/>
  <c r="B103"/>
  <c r="C103"/>
  <c r="D103"/>
  <c r="F103"/>
  <c r="A104"/>
  <c r="B104"/>
  <c r="C104"/>
  <c r="D104"/>
  <c r="F104"/>
  <c r="A105"/>
  <c r="B105"/>
  <c r="C105"/>
  <c r="D105"/>
  <c r="F105"/>
  <c r="A106"/>
  <c r="B106"/>
  <c r="C106"/>
  <c r="D106"/>
  <c r="F106"/>
  <c r="A107"/>
  <c r="B107"/>
  <c r="C107"/>
  <c r="D107"/>
  <c r="F107"/>
  <c r="A108"/>
  <c r="B108"/>
  <c r="C108"/>
  <c r="D108"/>
  <c r="F108"/>
  <c r="A109"/>
  <c r="B109"/>
  <c r="C109"/>
  <c r="D109"/>
  <c r="F109"/>
  <c r="A110"/>
  <c r="B110"/>
  <c r="C110"/>
  <c r="D110"/>
  <c r="F110"/>
  <c r="A111"/>
  <c r="B111"/>
  <c r="C111"/>
  <c r="D111"/>
  <c r="F111"/>
  <c r="A112"/>
  <c r="B112"/>
  <c r="C112"/>
  <c r="D112"/>
  <c r="F112"/>
  <c r="A113"/>
  <c r="B113"/>
  <c r="C113"/>
  <c r="D113"/>
  <c r="F113"/>
  <c r="A114"/>
  <c r="B114"/>
  <c r="C114"/>
  <c r="D114"/>
  <c r="F114"/>
  <c r="A115"/>
  <c r="B115"/>
  <c r="C115"/>
  <c r="D115"/>
  <c r="F115"/>
  <c r="A116"/>
  <c r="B116"/>
  <c r="C116"/>
  <c r="D116"/>
  <c r="F116"/>
  <c r="A117"/>
  <c r="B117"/>
  <c r="C117"/>
  <c r="D117"/>
  <c r="F117"/>
  <c r="A118"/>
  <c r="B118"/>
  <c r="C118"/>
  <c r="D118"/>
  <c r="F118"/>
  <c r="A119"/>
  <c r="B119"/>
  <c r="C119"/>
  <c r="D119"/>
  <c r="F119"/>
  <c r="A120"/>
  <c r="B120"/>
  <c r="C120"/>
  <c r="D120"/>
  <c r="F120"/>
  <c r="A121"/>
  <c r="B121"/>
  <c r="C121"/>
  <c r="D121"/>
  <c r="F121"/>
  <c r="A122"/>
  <c r="B122"/>
  <c r="C122"/>
  <c r="D122"/>
  <c r="F122"/>
  <c r="A123"/>
  <c r="B123"/>
  <c r="C123"/>
  <c r="D123"/>
  <c r="F123"/>
  <c r="A124"/>
  <c r="B124"/>
  <c r="C124"/>
  <c r="D124"/>
  <c r="F124"/>
  <c r="A125"/>
  <c r="B125"/>
  <c r="C125"/>
  <c r="D125"/>
  <c r="F125"/>
  <c r="A126"/>
  <c r="B126"/>
  <c r="C126"/>
  <c r="D126"/>
  <c r="F126"/>
  <c r="A127"/>
  <c r="B127"/>
  <c r="C127"/>
  <c r="D127"/>
  <c r="F127"/>
  <c r="A128"/>
  <c r="B128"/>
  <c r="C128"/>
  <c r="D128"/>
  <c r="F128"/>
  <c r="A129"/>
  <c r="B129"/>
  <c r="C129"/>
  <c r="D129"/>
  <c r="F129"/>
  <c r="A130"/>
  <c r="B130"/>
  <c r="C130"/>
  <c r="D130"/>
  <c r="F130"/>
  <c r="A131"/>
  <c r="B131"/>
  <c r="C131"/>
  <c r="D131"/>
  <c r="F131"/>
  <c r="A132"/>
  <c r="B132"/>
  <c r="C132"/>
  <c r="D132"/>
  <c r="F132"/>
  <c r="A133"/>
  <c r="B133"/>
  <c r="C133"/>
  <c r="D133"/>
  <c r="F133"/>
  <c r="A134"/>
  <c r="B134"/>
  <c r="C134"/>
  <c r="D134"/>
  <c r="F134"/>
  <c r="A135"/>
  <c r="B135"/>
  <c r="C135"/>
  <c r="D135"/>
  <c r="F135"/>
  <c r="A136"/>
  <c r="B136"/>
  <c r="C136"/>
  <c r="D136"/>
  <c r="F136"/>
  <c r="A137"/>
  <c r="B137"/>
  <c r="C137"/>
  <c r="D137"/>
  <c r="F137"/>
  <c r="A139"/>
  <c r="B139"/>
  <c r="C139"/>
  <c r="D139"/>
  <c r="F139"/>
  <c r="A140"/>
  <c r="B140"/>
  <c r="C140"/>
  <c r="D140"/>
  <c r="F140"/>
  <c r="A141"/>
  <c r="B141"/>
  <c r="C141"/>
  <c r="D141"/>
  <c r="F141"/>
  <c r="A142"/>
  <c r="B142"/>
  <c r="C142"/>
  <c r="D142"/>
  <c r="F142"/>
  <c r="A143"/>
  <c r="B143"/>
  <c r="C143"/>
  <c r="D143"/>
  <c r="F143"/>
  <c r="A144"/>
  <c r="B144"/>
  <c r="C144"/>
  <c r="D144"/>
  <c r="F144"/>
  <c r="A145"/>
  <c r="B145"/>
  <c r="C145"/>
  <c r="D145"/>
  <c r="F145"/>
  <c r="A146"/>
  <c r="B146"/>
  <c r="C146"/>
  <c r="D146"/>
  <c r="F146"/>
  <c r="A147"/>
  <c r="B147"/>
  <c r="C147"/>
  <c r="D147"/>
  <c r="F147"/>
  <c r="A148"/>
  <c r="B148"/>
  <c r="C148"/>
  <c r="D148"/>
  <c r="F148"/>
  <c r="A149"/>
  <c r="B149"/>
  <c r="C149"/>
  <c r="D149"/>
  <c r="F149"/>
  <c r="A150"/>
  <c r="B150"/>
  <c r="C150"/>
  <c r="D150"/>
  <c r="F150"/>
  <c r="A151"/>
  <c r="B151"/>
  <c r="C151"/>
  <c r="D151"/>
  <c r="F151"/>
  <c r="A152"/>
  <c r="B152"/>
  <c r="C152"/>
  <c r="D152"/>
  <c r="F152"/>
  <c r="A153"/>
  <c r="B153"/>
  <c r="C153"/>
  <c r="D153"/>
  <c r="F153"/>
  <c r="A154"/>
  <c r="B154"/>
  <c r="C154"/>
  <c r="D154"/>
  <c r="F154"/>
  <c r="A155"/>
  <c r="B155"/>
  <c r="C155"/>
  <c r="D155"/>
  <c r="F155"/>
  <c r="A156"/>
  <c r="B156"/>
  <c r="C156"/>
  <c r="D156"/>
  <c r="F156"/>
  <c r="A157"/>
  <c r="B157"/>
  <c r="C157"/>
  <c r="D157"/>
  <c r="F157"/>
  <c r="A158"/>
  <c r="B158"/>
  <c r="C158"/>
  <c r="D158"/>
  <c r="F158"/>
  <c r="A159"/>
  <c r="B159"/>
  <c r="C159"/>
  <c r="D159"/>
  <c r="F159"/>
  <c r="A160"/>
  <c r="B160"/>
  <c r="C160"/>
  <c r="D160"/>
  <c r="F160"/>
  <c r="A161"/>
  <c r="B161"/>
  <c r="C161"/>
  <c r="D161"/>
  <c r="F161"/>
  <c r="A162"/>
  <c r="B162"/>
  <c r="C162"/>
  <c r="D162"/>
  <c r="F162"/>
  <c r="A163"/>
  <c r="B163"/>
  <c r="C163"/>
  <c r="D163"/>
  <c r="F163"/>
  <c r="A164"/>
  <c r="B164"/>
  <c r="C164"/>
  <c r="D164"/>
  <c r="F164"/>
  <c r="A165"/>
  <c r="B165"/>
  <c r="C165"/>
  <c r="D165"/>
  <c r="F165"/>
  <c r="A166"/>
  <c r="B166"/>
  <c r="C166"/>
  <c r="D166"/>
  <c r="F166"/>
  <c r="A167"/>
  <c r="B167"/>
  <c r="C167"/>
  <c r="D167"/>
  <c r="F167"/>
  <c r="A168"/>
  <c r="B168"/>
  <c r="C168"/>
  <c r="D168"/>
  <c r="F168"/>
  <c r="A169"/>
  <c r="B169"/>
  <c r="C169"/>
  <c r="D169"/>
  <c r="F169"/>
  <c r="A170"/>
  <c r="B170"/>
  <c r="C170"/>
  <c r="D170"/>
  <c r="F170"/>
  <c r="A171"/>
  <c r="B171"/>
  <c r="C171"/>
  <c r="D171"/>
  <c r="F171"/>
  <c r="A172"/>
  <c r="B172"/>
  <c r="C172"/>
  <c r="D172"/>
  <c r="F172"/>
  <c r="A173"/>
  <c r="B173"/>
  <c r="C173"/>
  <c r="D173"/>
  <c r="F173"/>
  <c r="A174"/>
  <c r="B174"/>
  <c r="C174"/>
  <c r="D174"/>
  <c r="F174"/>
  <c r="A175"/>
  <c r="B175"/>
  <c r="C175"/>
  <c r="D175"/>
  <c r="F175"/>
  <c r="A176"/>
  <c r="B176"/>
  <c r="C176"/>
  <c r="D176"/>
  <c r="F176"/>
  <c r="A177"/>
  <c r="B177"/>
  <c r="C177"/>
  <c r="D177"/>
  <c r="F177"/>
  <c r="A178"/>
  <c r="B178"/>
  <c r="C178"/>
  <c r="D178"/>
  <c r="F178"/>
  <c r="A179"/>
  <c r="B179"/>
  <c r="C179"/>
  <c r="D179"/>
  <c r="F179"/>
  <c r="A180"/>
  <c r="B180"/>
  <c r="C180"/>
  <c r="D180"/>
  <c r="F180"/>
  <c r="A181"/>
  <c r="B181"/>
  <c r="C181"/>
  <c r="D181"/>
  <c r="F181"/>
  <c r="A182"/>
  <c r="B182"/>
  <c r="C182"/>
  <c r="D182"/>
  <c r="F182"/>
  <c r="A183"/>
  <c r="B183"/>
  <c r="C183"/>
  <c r="D183"/>
  <c r="F183"/>
  <c r="A184"/>
  <c r="B184"/>
  <c r="C184"/>
  <c r="D184"/>
  <c r="F184"/>
  <c r="A185"/>
  <c r="B185"/>
  <c r="C185"/>
  <c r="D185"/>
  <c r="F185"/>
  <c r="A186"/>
  <c r="B186"/>
  <c r="C186"/>
  <c r="D186"/>
  <c r="F186"/>
  <c r="A187"/>
  <c r="B187"/>
  <c r="C187"/>
  <c r="D187"/>
  <c r="F187"/>
  <c r="A188"/>
  <c r="B188"/>
  <c r="C188"/>
  <c r="D188"/>
  <c r="F188"/>
  <c r="A189"/>
  <c r="B189"/>
  <c r="C189"/>
  <c r="D189"/>
  <c r="F189"/>
  <c r="A190"/>
  <c r="B190"/>
  <c r="C190"/>
  <c r="D190"/>
  <c r="F190"/>
  <c r="A191"/>
  <c r="B191"/>
  <c r="C191"/>
  <c r="D191"/>
  <c r="F191"/>
  <c r="A192"/>
  <c r="B192"/>
  <c r="C192"/>
  <c r="D192"/>
  <c r="F192"/>
  <c r="A193"/>
  <c r="B193"/>
  <c r="C193"/>
  <c r="D193"/>
  <c r="F193"/>
  <c r="A194"/>
  <c r="B194"/>
  <c r="C194"/>
  <c r="D194"/>
  <c r="F194"/>
  <c r="A196"/>
  <c r="B196"/>
  <c r="C196"/>
  <c r="D196"/>
  <c r="F196"/>
  <c r="A197"/>
  <c r="B197"/>
  <c r="C197"/>
  <c r="D197"/>
  <c r="F197"/>
  <c r="A198"/>
  <c r="B198"/>
  <c r="C198"/>
  <c r="D198"/>
  <c r="F198"/>
  <c r="A199"/>
  <c r="B199"/>
  <c r="C199"/>
  <c r="D199"/>
  <c r="F199"/>
  <c r="A200"/>
  <c r="B200"/>
  <c r="C200"/>
  <c r="D200"/>
  <c r="F200"/>
  <c r="A201"/>
  <c r="B201"/>
  <c r="C201"/>
  <c r="D201"/>
  <c r="F201"/>
  <c r="A202"/>
  <c r="B202"/>
  <c r="C202"/>
  <c r="D202"/>
  <c r="F202"/>
  <c r="A203"/>
  <c r="B203"/>
  <c r="C203"/>
  <c r="D203"/>
  <c r="F203"/>
  <c r="A204"/>
  <c r="B204"/>
  <c r="C204"/>
  <c r="D204"/>
  <c r="F204"/>
  <c r="A205"/>
  <c r="B205"/>
  <c r="C205"/>
  <c r="D205"/>
  <c r="F205"/>
  <c r="A206"/>
  <c r="B206"/>
  <c r="C206"/>
  <c r="D206"/>
  <c r="F206"/>
  <c r="A207"/>
  <c r="B207"/>
  <c r="C207"/>
  <c r="D207"/>
  <c r="F207"/>
  <c r="A208"/>
  <c r="B208"/>
  <c r="C208"/>
  <c r="D208"/>
  <c r="F208"/>
  <c r="A209"/>
  <c r="B209"/>
  <c r="C209"/>
  <c r="D209"/>
  <c r="F209"/>
  <c r="A210"/>
  <c r="B210"/>
  <c r="C210"/>
  <c r="D210"/>
  <c r="F210"/>
  <c r="A211"/>
  <c r="B211"/>
  <c r="C211"/>
  <c r="D211"/>
  <c r="F211"/>
  <c r="A212"/>
  <c r="B212"/>
  <c r="C212"/>
  <c r="D212"/>
  <c r="F212"/>
  <c r="A213"/>
  <c r="B213"/>
  <c r="C213"/>
  <c r="D213"/>
  <c r="F213"/>
  <c r="A214"/>
  <c r="B214"/>
  <c r="C214"/>
  <c r="D214"/>
  <c r="F214"/>
  <c r="A215"/>
  <c r="B215"/>
  <c r="C215"/>
  <c r="D215"/>
  <c r="F215"/>
  <c r="A216"/>
  <c r="B216"/>
  <c r="C216"/>
  <c r="D216"/>
  <c r="F216"/>
  <c r="A217"/>
  <c r="B217"/>
  <c r="C217"/>
  <c r="D217"/>
  <c r="F217"/>
  <c r="A218"/>
  <c r="B218"/>
  <c r="C218"/>
  <c r="D218"/>
  <c r="F218"/>
  <c r="A219"/>
  <c r="B219"/>
  <c r="C219"/>
  <c r="D219"/>
  <c r="F219"/>
  <c r="A220"/>
  <c r="B220"/>
  <c r="C220"/>
  <c r="D220"/>
  <c r="F220"/>
  <c r="A221"/>
  <c r="B221"/>
  <c r="C221"/>
  <c r="D221"/>
  <c r="F221"/>
  <c r="A222"/>
  <c r="B222"/>
  <c r="C222"/>
  <c r="D222"/>
  <c r="F222"/>
  <c r="A223"/>
  <c r="B223"/>
  <c r="C223"/>
  <c r="D223"/>
  <c r="F223"/>
  <c r="A224"/>
  <c r="B224"/>
  <c r="C224"/>
  <c r="D224"/>
  <c r="F224"/>
  <c r="A225"/>
  <c r="B225"/>
  <c r="C225"/>
  <c r="D225"/>
  <c r="F225"/>
  <c r="A226"/>
  <c r="B226"/>
  <c r="C226"/>
  <c r="D226"/>
  <c r="F226"/>
  <c r="A227"/>
  <c r="B227"/>
  <c r="C227"/>
  <c r="D227"/>
  <c r="F227"/>
  <c r="A228"/>
  <c r="B228"/>
  <c r="C228"/>
  <c r="D228"/>
  <c r="F228"/>
  <c r="A229"/>
  <c r="B229"/>
  <c r="C229"/>
  <c r="D229"/>
  <c r="F229"/>
  <c r="A230"/>
  <c r="B230"/>
  <c r="C230"/>
  <c r="D230"/>
  <c r="F230"/>
  <c r="A231"/>
  <c r="B231"/>
  <c r="C231"/>
  <c r="D231"/>
  <c r="F231"/>
  <c r="A232"/>
  <c r="B232"/>
  <c r="C232"/>
  <c r="D232"/>
  <c r="F232"/>
  <c r="A233"/>
  <c r="B233"/>
  <c r="C233"/>
  <c r="D233"/>
  <c r="F233"/>
  <c r="A234"/>
  <c r="B234"/>
  <c r="C234"/>
  <c r="D234"/>
  <c r="F234"/>
  <c r="A235"/>
  <c r="B235"/>
  <c r="C235"/>
  <c r="D235"/>
  <c r="F235"/>
  <c r="A236"/>
  <c r="B236"/>
  <c r="C236"/>
  <c r="D236"/>
  <c r="F236"/>
  <c r="A237"/>
  <c r="B237"/>
  <c r="C237"/>
  <c r="D237"/>
  <c r="F237"/>
  <c r="A238"/>
  <c r="B238"/>
  <c r="C238"/>
  <c r="D238"/>
  <c r="F238"/>
  <c r="A239"/>
  <c r="B239"/>
  <c r="C239"/>
  <c r="D239"/>
  <c r="F239"/>
  <c r="A240"/>
  <c r="B240"/>
  <c r="C240"/>
  <c r="D240"/>
  <c r="F240"/>
  <c r="A241"/>
  <c r="B241"/>
  <c r="C241"/>
  <c r="D241"/>
  <c r="F241"/>
  <c r="A242"/>
  <c r="B242"/>
  <c r="C242"/>
  <c r="D242"/>
  <c r="F242"/>
  <c r="A243"/>
  <c r="B243"/>
  <c r="C243"/>
  <c r="D243"/>
  <c r="F243"/>
  <c r="A244"/>
  <c r="B244"/>
  <c r="C244"/>
  <c r="D244"/>
  <c r="F244"/>
  <c r="A245"/>
  <c r="B245"/>
  <c r="C245"/>
  <c r="D245"/>
  <c r="F245"/>
  <c r="A246"/>
  <c r="B246"/>
  <c r="C246"/>
  <c r="D246"/>
  <c r="F246"/>
  <c r="A247"/>
  <c r="B247"/>
  <c r="C247"/>
  <c r="D247"/>
  <c r="F247"/>
  <c r="A248"/>
  <c r="B248"/>
  <c r="C248"/>
  <c r="D248"/>
  <c r="F248"/>
  <c r="A249"/>
  <c r="B249"/>
  <c r="C249"/>
  <c r="D249"/>
  <c r="F249"/>
  <c r="A250"/>
  <c r="B250"/>
  <c r="C250"/>
  <c r="D250"/>
  <c r="F250"/>
  <c r="A251"/>
  <c r="B251"/>
  <c r="C251"/>
  <c r="D251"/>
  <c r="F251"/>
  <c r="A253"/>
  <c r="B253"/>
  <c r="C253"/>
  <c r="D253"/>
  <c r="F253"/>
  <c r="A254"/>
  <c r="B254"/>
  <c r="C254"/>
  <c r="D254"/>
  <c r="F254"/>
  <c r="A255"/>
  <c r="B255"/>
  <c r="C255"/>
  <c r="D255"/>
  <c r="F255"/>
  <c r="A256"/>
  <c r="B256"/>
  <c r="C256"/>
  <c r="D256"/>
  <c r="F256"/>
  <c r="A257"/>
  <c r="B257"/>
  <c r="C257"/>
  <c r="D257"/>
  <c r="F257"/>
  <c r="A258"/>
  <c r="B258"/>
  <c r="C258"/>
  <c r="D258"/>
  <c r="F258"/>
  <c r="A259"/>
  <c r="B259"/>
  <c r="C259"/>
  <c r="D259"/>
  <c r="F259"/>
  <c r="A260"/>
  <c r="B260"/>
  <c r="C260"/>
  <c r="D260"/>
  <c r="F260"/>
  <c r="A261"/>
  <c r="B261"/>
  <c r="C261"/>
  <c r="D261"/>
  <c r="F261"/>
  <c r="A262"/>
  <c r="B262"/>
  <c r="C262"/>
  <c r="D262"/>
  <c r="F262"/>
  <c r="A263"/>
  <c r="B263"/>
  <c r="C263"/>
  <c r="D263"/>
  <c r="F263"/>
  <c r="A264"/>
  <c r="B264"/>
  <c r="C264"/>
  <c r="D264"/>
  <c r="F264"/>
  <c r="A265"/>
  <c r="B265"/>
  <c r="C265"/>
  <c r="D265"/>
  <c r="F265"/>
  <c r="A266"/>
  <c r="B266"/>
  <c r="C266"/>
  <c r="D266"/>
  <c r="F266"/>
  <c r="A267"/>
  <c r="B267"/>
  <c r="C267"/>
  <c r="D267"/>
  <c r="F267"/>
  <c r="A268"/>
  <c r="B268"/>
  <c r="C268"/>
  <c r="D268"/>
  <c r="F268"/>
  <c r="A269"/>
  <c r="B269"/>
  <c r="C269"/>
  <c r="D269"/>
  <c r="F269"/>
  <c r="A270"/>
  <c r="B270"/>
  <c r="C270"/>
  <c r="D270"/>
  <c r="F270"/>
  <c r="A271"/>
  <c r="B271"/>
  <c r="C271"/>
  <c r="D271"/>
  <c r="F271"/>
  <c r="A272"/>
  <c r="B272"/>
  <c r="C272"/>
  <c r="D272"/>
  <c r="F272"/>
  <c r="A273"/>
  <c r="B273"/>
  <c r="C273"/>
  <c r="D273"/>
  <c r="F273"/>
  <c r="A274"/>
  <c r="B274"/>
  <c r="C274"/>
  <c r="D274"/>
  <c r="F274"/>
  <c r="A275"/>
  <c r="B275"/>
  <c r="C275"/>
  <c r="D275"/>
  <c r="F275"/>
  <c r="A276"/>
  <c r="B276"/>
  <c r="C276"/>
  <c r="D276"/>
  <c r="F276"/>
  <c r="A277"/>
  <c r="B277"/>
  <c r="C277"/>
  <c r="D277"/>
  <c r="F277"/>
  <c r="A278"/>
  <c r="B278"/>
  <c r="C278"/>
  <c r="D278"/>
  <c r="F278"/>
  <c r="A279"/>
  <c r="B279"/>
  <c r="C279"/>
  <c r="D279"/>
  <c r="F279"/>
  <c r="A280"/>
  <c r="B280"/>
  <c r="C280"/>
  <c r="D280"/>
  <c r="F280"/>
  <c r="A281"/>
  <c r="B281"/>
  <c r="C281"/>
  <c r="D281"/>
  <c r="F281"/>
  <c r="A282"/>
  <c r="B282"/>
  <c r="C282"/>
  <c r="D282"/>
  <c r="F282"/>
  <c r="A283"/>
  <c r="B283"/>
  <c r="C283"/>
  <c r="D283"/>
  <c r="F283"/>
  <c r="A284"/>
  <c r="B284"/>
  <c r="C284"/>
  <c r="D284"/>
  <c r="F284"/>
  <c r="A285"/>
  <c r="B285"/>
  <c r="C285"/>
  <c r="D285"/>
  <c r="F285"/>
  <c r="A286"/>
  <c r="B286"/>
  <c r="C286"/>
  <c r="D286"/>
  <c r="F286"/>
  <c r="A287"/>
  <c r="B287"/>
  <c r="C287"/>
  <c r="D287"/>
  <c r="F287"/>
  <c r="A288"/>
  <c r="B288"/>
  <c r="C288"/>
  <c r="D288"/>
  <c r="F288"/>
  <c r="A289"/>
  <c r="B289"/>
  <c r="C289"/>
  <c r="D289"/>
  <c r="F289"/>
  <c r="A290"/>
  <c r="B290"/>
  <c r="C290"/>
  <c r="D290"/>
  <c r="F290"/>
  <c r="A291"/>
  <c r="B291"/>
  <c r="C291"/>
  <c r="D291"/>
  <c r="F291"/>
  <c r="A292"/>
  <c r="B292"/>
  <c r="C292"/>
  <c r="D292"/>
  <c r="F292"/>
  <c r="A293"/>
  <c r="B293"/>
  <c r="C293"/>
  <c r="D293"/>
  <c r="F293"/>
  <c r="A294"/>
  <c r="B294"/>
  <c r="C294"/>
  <c r="D294"/>
  <c r="F294"/>
  <c r="A295"/>
  <c r="B295"/>
  <c r="C295"/>
  <c r="D295"/>
  <c r="F295"/>
  <c r="A296"/>
  <c r="B296"/>
  <c r="C296"/>
  <c r="D296"/>
  <c r="F296"/>
  <c r="A297"/>
  <c r="B297"/>
  <c r="C297"/>
  <c r="D297"/>
  <c r="F297"/>
  <c r="A298"/>
  <c r="B298"/>
  <c r="C298"/>
  <c r="D298"/>
  <c r="F298"/>
  <c r="A299"/>
  <c r="B299"/>
  <c r="C299"/>
  <c r="D299"/>
  <c r="F299"/>
  <c r="A300"/>
  <c r="B300"/>
  <c r="C300"/>
  <c r="D300"/>
  <c r="F300"/>
  <c r="A301"/>
  <c r="B301"/>
  <c r="C301"/>
  <c r="D301"/>
  <c r="F301"/>
  <c r="A302"/>
  <c r="B302"/>
  <c r="C302"/>
  <c r="D302"/>
  <c r="F302"/>
  <c r="A303"/>
  <c r="B303"/>
  <c r="C303"/>
  <c r="D303"/>
  <c r="F303"/>
  <c r="A304"/>
  <c r="B304"/>
  <c r="C304"/>
  <c r="D304"/>
  <c r="F304"/>
  <c r="A305"/>
  <c r="B305"/>
  <c r="C305"/>
  <c r="D305"/>
  <c r="F305"/>
  <c r="A306"/>
  <c r="B306"/>
  <c r="C306"/>
  <c r="D306"/>
  <c r="F306"/>
  <c r="A307"/>
  <c r="B307"/>
  <c r="C307"/>
  <c r="D307"/>
  <c r="F307"/>
  <c r="A308"/>
  <c r="B308"/>
  <c r="C308"/>
  <c r="D308"/>
  <c r="F308"/>
  <c r="A310"/>
  <c r="B310"/>
  <c r="C310"/>
  <c r="D310"/>
  <c r="F310"/>
  <c r="A311"/>
  <c r="B311"/>
  <c r="C311"/>
  <c r="D311"/>
  <c r="F311"/>
  <c r="A312"/>
  <c r="B312"/>
  <c r="C312"/>
  <c r="D312"/>
  <c r="F312"/>
  <c r="A313"/>
  <c r="B313"/>
  <c r="C313"/>
  <c r="D313"/>
  <c r="F313"/>
  <c r="A314"/>
  <c r="B314"/>
  <c r="C314"/>
  <c r="D314"/>
  <c r="F314"/>
  <c r="A315"/>
  <c r="B315"/>
  <c r="C315"/>
  <c r="D315"/>
  <c r="F315"/>
  <c r="A316"/>
  <c r="B316"/>
  <c r="C316"/>
  <c r="D316"/>
  <c r="F316"/>
  <c r="A317"/>
  <c r="B317"/>
  <c r="C317"/>
  <c r="D317"/>
  <c r="F317"/>
  <c r="A318"/>
  <c r="B318"/>
  <c r="C318"/>
  <c r="D318"/>
  <c r="F318"/>
  <c r="A319"/>
  <c r="B319"/>
  <c r="C319"/>
  <c r="D319"/>
  <c r="F319"/>
  <c r="A320"/>
  <c r="B320"/>
  <c r="C320"/>
  <c r="D320"/>
  <c r="F320"/>
  <c r="A321"/>
  <c r="B321"/>
  <c r="C321"/>
  <c r="D321"/>
  <c r="F321"/>
  <c r="A322"/>
  <c r="B322"/>
  <c r="C322"/>
  <c r="D322"/>
  <c r="F322"/>
  <c r="A323"/>
  <c r="B323"/>
  <c r="C323"/>
  <c r="D323"/>
  <c r="F323"/>
  <c r="A324"/>
  <c r="B324"/>
  <c r="C324"/>
  <c r="D324"/>
  <c r="F324"/>
  <c r="A325"/>
  <c r="B325"/>
  <c r="C325"/>
  <c r="D325"/>
  <c r="F325"/>
  <c r="A326"/>
  <c r="B326"/>
  <c r="C326"/>
  <c r="D326"/>
  <c r="F326"/>
  <c r="A327"/>
  <c r="B327"/>
  <c r="C327"/>
  <c r="D327"/>
  <c r="F327"/>
  <c r="A328"/>
  <c r="B328"/>
  <c r="C328"/>
  <c r="D328"/>
  <c r="F328"/>
  <c r="A329"/>
  <c r="B329"/>
  <c r="C329"/>
  <c r="D329"/>
  <c r="F329"/>
  <c r="A330"/>
  <c r="B330"/>
  <c r="C330"/>
  <c r="D330"/>
  <c r="F330"/>
  <c r="A331"/>
  <c r="B331"/>
  <c r="C331"/>
  <c r="D331"/>
  <c r="F331"/>
  <c r="A332"/>
  <c r="B332"/>
  <c r="C332"/>
  <c r="D332"/>
  <c r="F332"/>
  <c r="A333"/>
  <c r="B333"/>
  <c r="C333"/>
  <c r="D333"/>
  <c r="F333"/>
  <c r="A334"/>
  <c r="B334"/>
  <c r="C334"/>
  <c r="D334"/>
  <c r="F334"/>
  <c r="A335"/>
  <c r="B335"/>
  <c r="C335"/>
  <c r="D335"/>
  <c r="F335"/>
  <c r="A336"/>
  <c r="B336"/>
  <c r="C336"/>
  <c r="D336"/>
  <c r="F336"/>
  <c r="A337"/>
  <c r="B337"/>
  <c r="C337"/>
  <c r="D337"/>
  <c r="F337"/>
  <c r="A338"/>
  <c r="B338"/>
  <c r="C338"/>
  <c r="D338"/>
  <c r="F338"/>
  <c r="A339"/>
  <c r="B339"/>
  <c r="C339"/>
  <c r="D339"/>
  <c r="F339"/>
  <c r="A340"/>
  <c r="B340"/>
  <c r="C340"/>
  <c r="D340"/>
  <c r="F340"/>
  <c r="A341"/>
  <c r="B341"/>
  <c r="C341"/>
  <c r="D341"/>
  <c r="F341"/>
  <c r="A342"/>
  <c r="B342"/>
  <c r="C342"/>
  <c r="D342"/>
  <c r="F342"/>
  <c r="A343"/>
  <c r="B343"/>
  <c r="C343"/>
  <c r="D343"/>
  <c r="F343"/>
  <c r="A344"/>
  <c r="B344"/>
  <c r="C344"/>
  <c r="D344"/>
  <c r="F344"/>
  <c r="A345"/>
  <c r="B345"/>
  <c r="C345"/>
  <c r="D345"/>
  <c r="F345"/>
  <c r="A346"/>
  <c r="B346"/>
  <c r="C346"/>
  <c r="D346"/>
  <c r="F346"/>
  <c r="A347"/>
  <c r="B347"/>
  <c r="C347"/>
  <c r="D347"/>
  <c r="F347"/>
  <c r="A348"/>
  <c r="B348"/>
  <c r="C348"/>
  <c r="D348"/>
  <c r="F348"/>
  <c r="A349"/>
  <c r="B349"/>
  <c r="C349"/>
  <c r="D349"/>
  <c r="F349"/>
  <c r="A350"/>
  <c r="B350"/>
  <c r="C350"/>
  <c r="D350"/>
  <c r="F350"/>
  <c r="A351"/>
  <c r="B351"/>
  <c r="C351"/>
  <c r="D351"/>
  <c r="F351"/>
  <c r="A352"/>
  <c r="B352"/>
  <c r="C352"/>
  <c r="D352"/>
  <c r="F352"/>
  <c r="A353"/>
  <c r="B353"/>
  <c r="C353"/>
  <c r="D353"/>
  <c r="F353"/>
  <c r="A354"/>
  <c r="B354"/>
  <c r="C354"/>
  <c r="D354"/>
  <c r="F354"/>
  <c r="A355"/>
  <c r="B355"/>
  <c r="C355"/>
  <c r="D355"/>
  <c r="F355"/>
  <c r="A356"/>
  <c r="B356"/>
  <c r="C356"/>
  <c r="D356"/>
  <c r="F356"/>
  <c r="A357"/>
  <c r="B357"/>
  <c r="C357"/>
  <c r="D357"/>
  <c r="F357"/>
  <c r="A358"/>
  <c r="B358"/>
  <c r="C358"/>
  <c r="D358"/>
  <c r="F358"/>
  <c r="A359"/>
  <c r="B359"/>
  <c r="C359"/>
  <c r="D359"/>
  <c r="F359"/>
  <c r="A360"/>
  <c r="B360"/>
  <c r="C360"/>
  <c r="D360"/>
  <c r="F360"/>
  <c r="A361"/>
  <c r="B361"/>
  <c r="C361"/>
  <c r="D361"/>
  <c r="F361"/>
  <c r="A362"/>
  <c r="B362"/>
  <c r="C362"/>
  <c r="D362"/>
  <c r="F362"/>
  <c r="A363"/>
  <c r="B363"/>
  <c r="C363"/>
  <c r="D363"/>
  <c r="F363"/>
  <c r="A364"/>
  <c r="B364"/>
  <c r="C364"/>
  <c r="D364"/>
  <c r="F364"/>
  <c r="A365"/>
  <c r="B365"/>
  <c r="C365"/>
  <c r="D365"/>
  <c r="F365"/>
  <c r="A367"/>
  <c r="B367"/>
  <c r="C367"/>
  <c r="D367"/>
  <c r="F367"/>
  <c r="A368"/>
  <c r="B368"/>
  <c r="C368"/>
  <c r="D368"/>
  <c r="F368"/>
  <c r="A369"/>
  <c r="B369"/>
  <c r="C369"/>
  <c r="D369"/>
  <c r="F369"/>
  <c r="A370"/>
  <c r="B370"/>
  <c r="C370"/>
  <c r="D370"/>
  <c r="F370"/>
  <c r="A371"/>
  <c r="B371"/>
  <c r="C371"/>
  <c r="D371"/>
  <c r="F371"/>
  <c r="A372"/>
  <c r="B372"/>
  <c r="C372"/>
  <c r="D372"/>
  <c r="F372"/>
  <c r="A373"/>
  <c r="B373"/>
  <c r="C373"/>
  <c r="D373"/>
  <c r="F373"/>
  <c r="A374"/>
  <c r="B374"/>
  <c r="C374"/>
  <c r="D374"/>
  <c r="F374"/>
  <c r="A375"/>
  <c r="B375"/>
  <c r="C375"/>
  <c r="D375"/>
  <c r="F375"/>
  <c r="A376"/>
  <c r="B376"/>
  <c r="C376"/>
  <c r="D376"/>
  <c r="F376"/>
  <c r="A377"/>
  <c r="B377"/>
  <c r="C377"/>
  <c r="D377"/>
  <c r="F377"/>
  <c r="A378"/>
  <c r="B378"/>
  <c r="C378"/>
  <c r="D378"/>
  <c r="F378"/>
  <c r="A379"/>
  <c r="B379"/>
  <c r="C379"/>
  <c r="D379"/>
  <c r="F379"/>
  <c r="A380"/>
  <c r="B380"/>
  <c r="C380"/>
  <c r="D380"/>
  <c r="F380"/>
  <c r="A381"/>
  <c r="B381"/>
  <c r="C381"/>
  <c r="D381"/>
  <c r="F381"/>
  <c r="A382"/>
  <c r="B382"/>
  <c r="C382"/>
  <c r="D382"/>
  <c r="F382"/>
  <c r="A383"/>
  <c r="B383"/>
  <c r="C383"/>
  <c r="D383"/>
  <c r="F383"/>
  <c r="A384"/>
  <c r="B384"/>
  <c r="C384"/>
  <c r="D384"/>
  <c r="F384"/>
  <c r="A385"/>
  <c r="B385"/>
  <c r="C385"/>
  <c r="D385"/>
  <c r="F385"/>
  <c r="A386"/>
  <c r="B386"/>
  <c r="C386"/>
  <c r="D386"/>
  <c r="F386"/>
  <c r="A387"/>
  <c r="B387"/>
  <c r="C387"/>
  <c r="D387"/>
  <c r="F387"/>
  <c r="A388"/>
  <c r="B388"/>
  <c r="C388"/>
  <c r="D388"/>
  <c r="F388"/>
  <c r="A389"/>
  <c r="B389"/>
  <c r="C389"/>
  <c r="D389"/>
  <c r="F389"/>
  <c r="A390"/>
  <c r="B390"/>
  <c r="C390"/>
  <c r="D390"/>
  <c r="F390"/>
  <c r="A391"/>
  <c r="B391"/>
  <c r="C391"/>
  <c r="D391"/>
  <c r="F391"/>
  <c r="A392"/>
  <c r="B392"/>
  <c r="C392"/>
  <c r="D392"/>
  <c r="F392"/>
  <c r="A393"/>
  <c r="B393"/>
  <c r="C393"/>
  <c r="D393"/>
  <c r="F393"/>
  <c r="A394"/>
  <c r="B394"/>
  <c r="C394"/>
  <c r="D394"/>
  <c r="F394"/>
  <c r="A395"/>
  <c r="B395"/>
  <c r="C395"/>
  <c r="D395"/>
  <c r="F395"/>
  <c r="A396"/>
  <c r="B396"/>
  <c r="C396"/>
  <c r="D396"/>
  <c r="F396"/>
  <c r="A397"/>
  <c r="B397"/>
  <c r="C397"/>
  <c r="D397"/>
  <c r="F397"/>
  <c r="A398"/>
  <c r="B398"/>
  <c r="C398"/>
  <c r="D398"/>
  <c r="F398"/>
  <c r="A399"/>
  <c r="B399"/>
  <c r="C399"/>
  <c r="D399"/>
  <c r="F399"/>
  <c r="A400"/>
  <c r="B400"/>
  <c r="C400"/>
  <c r="D400"/>
  <c r="F400"/>
  <c r="A401"/>
  <c r="B401"/>
  <c r="C401"/>
  <c r="D401"/>
  <c r="F401"/>
  <c r="A402"/>
  <c r="B402"/>
  <c r="C402"/>
  <c r="D402"/>
  <c r="F402"/>
  <c r="A403"/>
  <c r="B403"/>
  <c r="C403"/>
  <c r="D403"/>
  <c r="F403"/>
  <c r="A404"/>
  <c r="B404"/>
  <c r="C404"/>
  <c r="D404"/>
  <c r="F404"/>
  <c r="A405"/>
  <c r="B405"/>
  <c r="C405"/>
  <c r="D405"/>
  <c r="F405"/>
  <c r="A406"/>
  <c r="B406"/>
  <c r="C406"/>
  <c r="D406"/>
  <c r="F406"/>
  <c r="A407"/>
  <c r="B407"/>
  <c r="C407"/>
  <c r="D407"/>
  <c r="F407"/>
  <c r="A408"/>
  <c r="B408"/>
  <c r="C408"/>
  <c r="D408"/>
  <c r="F408"/>
  <c r="A409"/>
  <c r="B409"/>
  <c r="C409"/>
  <c r="D409"/>
  <c r="F409"/>
  <c r="A410"/>
  <c r="B410"/>
  <c r="C410"/>
  <c r="D410"/>
  <c r="F410"/>
  <c r="A411"/>
  <c r="B411"/>
  <c r="C411"/>
  <c r="D411"/>
  <c r="F411"/>
  <c r="A412"/>
  <c r="B412"/>
  <c r="C412"/>
  <c r="D412"/>
  <c r="F412"/>
  <c r="A413"/>
  <c r="B413"/>
  <c r="C413"/>
  <c r="D413"/>
  <c r="F413"/>
  <c r="A414"/>
  <c r="B414"/>
  <c r="C414"/>
  <c r="D414"/>
  <c r="F414"/>
  <c r="A415"/>
  <c r="B415"/>
  <c r="C415"/>
  <c r="D415"/>
  <c r="F415"/>
  <c r="A416"/>
  <c r="B416"/>
  <c r="C416"/>
  <c r="D416"/>
  <c r="F416"/>
  <c r="A417"/>
  <c r="B417"/>
  <c r="C417"/>
  <c r="D417"/>
  <c r="F417"/>
  <c r="A418"/>
  <c r="B418"/>
  <c r="C418"/>
  <c r="D418"/>
  <c r="F418"/>
  <c r="A419"/>
  <c r="B419"/>
  <c r="C419"/>
  <c r="D419"/>
  <c r="F419"/>
  <c r="A420"/>
  <c r="B420"/>
  <c r="C420"/>
  <c r="D420"/>
  <c r="F420"/>
  <c r="A421"/>
  <c r="B421"/>
  <c r="C421"/>
  <c r="D421"/>
  <c r="F421"/>
  <c r="A422"/>
  <c r="B422"/>
  <c r="C422"/>
  <c r="D422"/>
  <c r="F422"/>
  <c r="A424"/>
  <c r="B424"/>
  <c r="C424"/>
  <c r="D424"/>
  <c r="F424"/>
  <c r="A425"/>
  <c r="B425"/>
  <c r="C425"/>
  <c r="D425"/>
  <c r="F425"/>
  <c r="A426"/>
  <c r="B426"/>
  <c r="C426"/>
  <c r="D426"/>
  <c r="F426"/>
  <c r="A427"/>
  <c r="B427"/>
  <c r="C427"/>
  <c r="D427"/>
  <c r="F427"/>
  <c r="A428"/>
  <c r="B428"/>
  <c r="C428"/>
  <c r="D428"/>
  <c r="F428"/>
  <c r="A429"/>
  <c r="B429"/>
  <c r="C429"/>
  <c r="D429"/>
  <c r="F429"/>
  <c r="A430"/>
  <c r="B430"/>
  <c r="C430"/>
  <c r="D430"/>
  <c r="F430"/>
  <c r="A431"/>
  <c r="B431"/>
  <c r="C431"/>
  <c r="D431"/>
  <c r="F431"/>
  <c r="A432"/>
  <c r="B432"/>
  <c r="C432"/>
  <c r="D432"/>
  <c r="F432"/>
  <c r="A433"/>
  <c r="B433"/>
  <c r="C433"/>
  <c r="D433"/>
  <c r="F433"/>
  <c r="A434"/>
  <c r="B434"/>
  <c r="C434"/>
  <c r="D434"/>
  <c r="F434"/>
  <c r="A435"/>
  <c r="B435"/>
  <c r="C435"/>
  <c r="D435"/>
  <c r="F435"/>
  <c r="A436"/>
  <c r="B436"/>
  <c r="C436"/>
  <c r="D436"/>
  <c r="F436"/>
  <c r="A437"/>
  <c r="B437"/>
  <c r="C437"/>
  <c r="D437"/>
  <c r="F437"/>
  <c r="A438"/>
  <c r="B438"/>
  <c r="C438"/>
  <c r="D438"/>
  <c r="F438"/>
  <c r="A439"/>
  <c r="B439"/>
  <c r="C439"/>
  <c r="D439"/>
  <c r="F439"/>
  <c r="A440"/>
  <c r="B440"/>
  <c r="C440"/>
  <c r="D440"/>
  <c r="F440"/>
  <c r="A441"/>
  <c r="B441"/>
  <c r="C441"/>
  <c r="D441"/>
  <c r="F441"/>
  <c r="A442"/>
  <c r="B442"/>
  <c r="C442"/>
  <c r="D442"/>
  <c r="F442"/>
  <c r="A443"/>
  <c r="B443"/>
  <c r="C443"/>
  <c r="D443"/>
  <c r="F443"/>
  <c r="A444"/>
  <c r="B444"/>
  <c r="C444"/>
  <c r="D444"/>
  <c r="F444"/>
  <c r="A445"/>
  <c r="B445"/>
  <c r="C445"/>
  <c r="D445"/>
  <c r="F445"/>
  <c r="A446"/>
  <c r="B446"/>
  <c r="C446"/>
  <c r="D446"/>
  <c r="F446"/>
  <c r="A447"/>
  <c r="B447"/>
  <c r="C447"/>
  <c r="D447"/>
  <c r="F447"/>
  <c r="A448"/>
  <c r="B448"/>
  <c r="C448"/>
  <c r="D448"/>
  <c r="F448"/>
  <c r="A449"/>
  <c r="B449"/>
  <c r="C449"/>
  <c r="D449"/>
  <c r="F449"/>
  <c r="A450"/>
  <c r="B450"/>
  <c r="C450"/>
  <c r="D450"/>
  <c r="F450"/>
  <c r="A451"/>
  <c r="B451"/>
  <c r="C451"/>
  <c r="D451"/>
  <c r="F451"/>
  <c r="A452"/>
  <c r="B452"/>
  <c r="C452"/>
  <c r="D452"/>
  <c r="F452"/>
  <c r="A453"/>
  <c r="B453"/>
  <c r="C453"/>
  <c r="D453"/>
  <c r="F453"/>
  <c r="A454"/>
  <c r="B454"/>
  <c r="C454"/>
  <c r="D454"/>
  <c r="F454"/>
  <c r="A455"/>
  <c r="B455"/>
  <c r="C455"/>
  <c r="D455"/>
  <c r="F455"/>
  <c r="A456"/>
  <c r="B456"/>
  <c r="C456"/>
  <c r="D456"/>
  <c r="F456"/>
  <c r="A457"/>
  <c r="B457"/>
  <c r="C457"/>
  <c r="D457"/>
  <c r="F457"/>
  <c r="A458"/>
  <c r="B458"/>
  <c r="C458"/>
  <c r="D458"/>
  <c r="F458"/>
  <c r="A459"/>
  <c r="B459"/>
  <c r="C459"/>
  <c r="D459"/>
  <c r="F459"/>
  <c r="A460"/>
  <c r="B460"/>
  <c r="C460"/>
  <c r="D460"/>
  <c r="F460"/>
  <c r="A461"/>
  <c r="B461"/>
  <c r="C461"/>
  <c r="D461"/>
  <c r="F461"/>
  <c r="A462"/>
  <c r="B462"/>
  <c r="C462"/>
  <c r="D462"/>
  <c r="F462"/>
  <c r="A463"/>
  <c r="B463"/>
  <c r="C463"/>
  <c r="D463"/>
  <c r="F463"/>
  <c r="A464"/>
  <c r="B464"/>
  <c r="C464"/>
  <c r="D464"/>
  <c r="F464"/>
  <c r="A465"/>
  <c r="B465"/>
  <c r="C465"/>
  <c r="D465"/>
  <c r="F465"/>
  <c r="A466"/>
  <c r="B466"/>
  <c r="C466"/>
  <c r="D466"/>
  <c r="F466"/>
  <c r="A467"/>
  <c r="B467"/>
  <c r="C467"/>
  <c r="D467"/>
  <c r="F467"/>
  <c r="A468"/>
  <c r="B468"/>
  <c r="C468"/>
  <c r="D468"/>
  <c r="F468"/>
  <c r="A469"/>
  <c r="B469"/>
  <c r="C469"/>
  <c r="D469"/>
  <c r="F469"/>
  <c r="A470"/>
  <c r="B470"/>
  <c r="C470"/>
  <c r="D470"/>
  <c r="F470"/>
  <c r="A471"/>
  <c r="B471"/>
  <c r="C471"/>
  <c r="D471"/>
  <c r="F471"/>
  <c r="A472"/>
  <c r="B472"/>
  <c r="C472"/>
  <c r="D472"/>
  <c r="F472"/>
  <c r="A473"/>
  <c r="B473"/>
  <c r="C473"/>
  <c r="D473"/>
  <c r="F473"/>
  <c r="A474"/>
  <c r="B474"/>
  <c r="C474"/>
  <c r="D474"/>
  <c r="F474"/>
  <c r="A475"/>
  <c r="B475"/>
  <c r="C475"/>
  <c r="D475"/>
  <c r="F475"/>
  <c r="A476"/>
  <c r="B476"/>
  <c r="C476"/>
  <c r="D476"/>
  <c r="F476"/>
  <c r="A477"/>
  <c r="B477"/>
  <c r="C477"/>
  <c r="D477"/>
  <c r="F477"/>
  <c r="A478"/>
  <c r="B478"/>
  <c r="C478"/>
  <c r="D478"/>
  <c r="F478"/>
  <c r="A479"/>
  <c r="B479"/>
  <c r="C479"/>
  <c r="D479"/>
  <c r="F479"/>
  <c r="A481"/>
  <c r="B481"/>
  <c r="C481"/>
  <c r="D481"/>
  <c r="F481"/>
  <c r="A482"/>
  <c r="B482"/>
  <c r="C482"/>
  <c r="D482"/>
  <c r="F482"/>
  <c r="A483"/>
  <c r="B483"/>
  <c r="C483"/>
  <c r="D483"/>
  <c r="F483"/>
  <c r="A484"/>
  <c r="B484"/>
  <c r="C484"/>
  <c r="D484"/>
  <c r="F484"/>
  <c r="A485"/>
  <c r="B485"/>
  <c r="C485"/>
  <c r="D485"/>
  <c r="F485"/>
  <c r="A486"/>
  <c r="B486"/>
  <c r="C486"/>
  <c r="D486"/>
  <c r="F486"/>
  <c r="A487"/>
  <c r="B487"/>
  <c r="C487"/>
  <c r="D487"/>
  <c r="F487"/>
  <c r="A488"/>
  <c r="B488"/>
  <c r="C488"/>
  <c r="D488"/>
  <c r="F488"/>
  <c r="A489"/>
  <c r="B489"/>
  <c r="C489"/>
  <c r="D489"/>
  <c r="F489"/>
  <c r="A490"/>
  <c r="B490"/>
  <c r="C490"/>
  <c r="D490"/>
  <c r="F490"/>
  <c r="A491"/>
  <c r="B491"/>
  <c r="C491"/>
  <c r="D491"/>
  <c r="F491"/>
  <c r="A492"/>
  <c r="B492"/>
  <c r="C492"/>
  <c r="D492"/>
  <c r="F492"/>
  <c r="A493"/>
  <c r="B493"/>
  <c r="C493"/>
  <c r="D493"/>
  <c r="F493"/>
  <c r="A494"/>
  <c r="B494"/>
  <c r="C494"/>
  <c r="D494"/>
  <c r="F494"/>
  <c r="A495"/>
  <c r="B495"/>
  <c r="C495"/>
  <c r="D495"/>
  <c r="F495"/>
  <c r="A496"/>
  <c r="B496"/>
  <c r="C496"/>
  <c r="D496"/>
  <c r="F496"/>
  <c r="A497"/>
  <c r="B497"/>
  <c r="C497"/>
  <c r="D497"/>
  <c r="F497"/>
  <c r="A498"/>
  <c r="B498"/>
  <c r="C498"/>
  <c r="D498"/>
  <c r="F498"/>
  <c r="A499"/>
  <c r="B499"/>
  <c r="C499"/>
  <c r="D499"/>
  <c r="F499"/>
  <c r="A500"/>
  <c r="B500"/>
  <c r="C500"/>
  <c r="D500"/>
  <c r="F500"/>
  <c r="A501"/>
  <c r="B501"/>
  <c r="C501"/>
  <c r="D501"/>
  <c r="F501"/>
  <c r="A502"/>
  <c r="B502"/>
  <c r="C502"/>
  <c r="D502"/>
  <c r="F502"/>
  <c r="A503"/>
  <c r="B503"/>
  <c r="C503"/>
  <c r="D503"/>
  <c r="F503"/>
  <c r="A504"/>
  <c r="B504"/>
  <c r="C504"/>
  <c r="D504"/>
  <c r="F504"/>
  <c r="A505"/>
  <c r="B505"/>
  <c r="C505"/>
  <c r="D505"/>
  <c r="F505"/>
  <c r="A506"/>
  <c r="B506"/>
  <c r="C506"/>
  <c r="D506"/>
  <c r="F506"/>
  <c r="A507"/>
  <c r="B507"/>
  <c r="C507"/>
  <c r="D507"/>
  <c r="F507"/>
  <c r="A508"/>
  <c r="B508"/>
  <c r="C508"/>
  <c r="D508"/>
  <c r="F508"/>
  <c r="A509"/>
  <c r="B509"/>
  <c r="C509"/>
  <c r="D509"/>
  <c r="F509"/>
  <c r="A510"/>
  <c r="B510"/>
  <c r="C510"/>
  <c r="D510"/>
  <c r="F510"/>
  <c r="A511"/>
  <c r="B511"/>
  <c r="C511"/>
  <c r="D511"/>
  <c r="F511"/>
  <c r="A512"/>
  <c r="B512"/>
  <c r="C512"/>
  <c r="D512"/>
  <c r="F512"/>
  <c r="A513"/>
  <c r="B513"/>
  <c r="C513"/>
  <c r="D513"/>
  <c r="F513"/>
  <c r="A514"/>
  <c r="B514"/>
  <c r="C514"/>
  <c r="D514"/>
  <c r="F514"/>
  <c r="A515"/>
  <c r="B515"/>
  <c r="C515"/>
  <c r="D515"/>
  <c r="F515"/>
  <c r="A516"/>
  <c r="B516"/>
  <c r="C516"/>
  <c r="D516"/>
  <c r="F516"/>
  <c r="A517"/>
  <c r="B517"/>
  <c r="C517"/>
  <c r="D517"/>
  <c r="F517"/>
  <c r="A518"/>
  <c r="B518"/>
  <c r="C518"/>
  <c r="D518"/>
  <c r="F518"/>
  <c r="A519"/>
  <c r="B519"/>
  <c r="C519"/>
  <c r="D519"/>
  <c r="F519"/>
  <c r="A520"/>
  <c r="B520"/>
  <c r="C520"/>
  <c r="D520"/>
  <c r="F520"/>
  <c r="A521"/>
  <c r="B521"/>
  <c r="C521"/>
  <c r="D521"/>
  <c r="F521"/>
  <c r="A522"/>
  <c r="B522"/>
  <c r="C522"/>
  <c r="D522"/>
  <c r="F522"/>
  <c r="A523"/>
  <c r="B523"/>
  <c r="C523"/>
  <c r="D523"/>
  <c r="F523"/>
  <c r="A524"/>
  <c r="B524"/>
  <c r="C524"/>
  <c r="D524"/>
  <c r="F524"/>
  <c r="A525"/>
  <c r="B525"/>
  <c r="C525"/>
  <c r="D525"/>
  <c r="F525"/>
  <c r="A526"/>
  <c r="B526"/>
  <c r="C526"/>
  <c r="D526"/>
  <c r="F526"/>
  <c r="A527"/>
  <c r="B527"/>
  <c r="C527"/>
  <c r="D527"/>
  <c r="F527"/>
  <c r="A528"/>
  <c r="B528"/>
  <c r="C528"/>
  <c r="D528"/>
  <c r="F528"/>
  <c r="A529"/>
  <c r="B529"/>
  <c r="C529"/>
  <c r="D529"/>
  <c r="F529"/>
  <c r="A530"/>
  <c r="B530"/>
  <c r="C530"/>
  <c r="D530"/>
  <c r="F530"/>
  <c r="A531"/>
  <c r="B531"/>
  <c r="C531"/>
  <c r="D531"/>
  <c r="F531"/>
  <c r="A532"/>
  <c r="B532"/>
  <c r="C532"/>
  <c r="D532"/>
  <c r="F532"/>
  <c r="A533"/>
  <c r="B533"/>
  <c r="C533"/>
  <c r="D533"/>
  <c r="F533"/>
  <c r="A534"/>
  <c r="B534"/>
  <c r="C534"/>
  <c r="D534"/>
  <c r="F534"/>
  <c r="A535"/>
  <c r="B535"/>
  <c r="C535"/>
  <c r="D535"/>
  <c r="F535"/>
  <c r="A536"/>
  <c r="B536"/>
  <c r="C536"/>
  <c r="D536"/>
  <c r="F536"/>
  <c r="A538"/>
  <c r="B538"/>
  <c r="C538"/>
  <c r="D538"/>
  <c r="F538"/>
  <c r="A539"/>
  <c r="B539"/>
  <c r="C539"/>
  <c r="D539"/>
  <c r="F539"/>
  <c r="A540"/>
  <c r="B540"/>
  <c r="C540"/>
  <c r="D540"/>
  <c r="F540"/>
  <c r="A541"/>
  <c r="B541"/>
  <c r="C541"/>
  <c r="D541"/>
  <c r="F541"/>
  <c r="A542"/>
  <c r="B542"/>
  <c r="C542"/>
  <c r="D542"/>
  <c r="F542"/>
  <c r="A543"/>
  <c r="B543"/>
  <c r="C543"/>
  <c r="D543"/>
  <c r="F543"/>
  <c r="A544"/>
  <c r="B544"/>
  <c r="C544"/>
  <c r="D544"/>
  <c r="F544"/>
  <c r="A545"/>
  <c r="B545"/>
  <c r="C545"/>
  <c r="D545"/>
  <c r="F545"/>
  <c r="A546"/>
  <c r="B546"/>
  <c r="C546"/>
  <c r="D546"/>
  <c r="F546"/>
  <c r="A547"/>
  <c r="B547"/>
  <c r="C547"/>
  <c r="D547"/>
  <c r="F547"/>
  <c r="A548"/>
  <c r="B548"/>
  <c r="C548"/>
  <c r="D548"/>
  <c r="F548"/>
  <c r="A549"/>
  <c r="B549"/>
  <c r="C549"/>
  <c r="D549"/>
  <c r="F549"/>
  <c r="A550"/>
  <c r="B550"/>
  <c r="C550"/>
  <c r="D550"/>
  <c r="F550"/>
  <c r="A551"/>
  <c r="B551"/>
  <c r="C551"/>
  <c r="D551"/>
  <c r="F551"/>
  <c r="A552"/>
  <c r="B552"/>
  <c r="C552"/>
  <c r="D552"/>
  <c r="F552"/>
  <c r="A553"/>
  <c r="B553"/>
  <c r="C553"/>
  <c r="D553"/>
  <c r="F553"/>
  <c r="A554"/>
  <c r="B554"/>
  <c r="C554"/>
  <c r="D554"/>
  <c r="F554"/>
  <c r="A555"/>
  <c r="B555"/>
  <c r="C555"/>
  <c r="D555"/>
  <c r="F555"/>
  <c r="A556"/>
  <c r="B556"/>
  <c r="C556"/>
  <c r="D556"/>
  <c r="F556"/>
  <c r="A557"/>
  <c r="B557"/>
  <c r="C557"/>
  <c r="D557"/>
  <c r="F557"/>
  <c r="A558"/>
  <c r="B558"/>
  <c r="C558"/>
  <c r="D558"/>
  <c r="F558"/>
  <c r="A559"/>
  <c r="B559"/>
  <c r="C559"/>
  <c r="D559"/>
  <c r="F559"/>
  <c r="A560"/>
  <c r="B560"/>
  <c r="C560"/>
  <c r="D560"/>
  <c r="F560"/>
  <c r="A561"/>
  <c r="B561"/>
  <c r="C561"/>
  <c r="D561"/>
  <c r="F561"/>
  <c r="A562"/>
  <c r="B562"/>
  <c r="C562"/>
  <c r="D562"/>
  <c r="F562"/>
  <c r="A563"/>
  <c r="B563"/>
  <c r="C563"/>
  <c r="D563"/>
  <c r="F563"/>
  <c r="A564"/>
  <c r="B564"/>
  <c r="C564"/>
  <c r="D564"/>
  <c r="F564"/>
  <c r="A565"/>
  <c r="B565"/>
  <c r="C565"/>
  <c r="D565"/>
  <c r="F565"/>
  <c r="A566"/>
  <c r="B566"/>
  <c r="C566"/>
  <c r="D566"/>
  <c r="F566"/>
  <c r="A567"/>
  <c r="B567"/>
  <c r="C567"/>
  <c r="D567"/>
  <c r="F567"/>
  <c r="A568"/>
  <c r="B568"/>
  <c r="C568"/>
  <c r="D568"/>
  <c r="F568"/>
  <c r="A569"/>
  <c r="B569"/>
  <c r="C569"/>
  <c r="D569"/>
  <c r="F569"/>
  <c r="A570"/>
  <c r="B570"/>
  <c r="C570"/>
  <c r="D570"/>
  <c r="F570"/>
  <c r="A571"/>
  <c r="B571"/>
  <c r="C571"/>
  <c r="D571"/>
  <c r="F571"/>
  <c r="A572"/>
  <c r="B572"/>
  <c r="C572"/>
  <c r="D572"/>
  <c r="F572"/>
  <c r="A573"/>
  <c r="B573"/>
  <c r="C573"/>
  <c r="D573"/>
  <c r="F573"/>
  <c r="A574"/>
  <c r="B574"/>
  <c r="C574"/>
  <c r="D574"/>
  <c r="F574"/>
  <c r="A575"/>
  <c r="B575"/>
  <c r="C575"/>
  <c r="D575"/>
  <c r="F575"/>
  <c r="A576"/>
  <c r="B576"/>
  <c r="C576"/>
  <c r="D576"/>
  <c r="F576"/>
  <c r="A577"/>
  <c r="B577"/>
  <c r="C577"/>
  <c r="D577"/>
  <c r="F577"/>
  <c r="A578"/>
  <c r="B578"/>
  <c r="C578"/>
  <c r="D578"/>
  <c r="F578"/>
  <c r="A579"/>
  <c r="B579"/>
  <c r="C579"/>
  <c r="D579"/>
  <c r="F579"/>
  <c r="A580"/>
  <c r="B580"/>
  <c r="C580"/>
  <c r="D580"/>
  <c r="F580"/>
  <c r="A581"/>
  <c r="B581"/>
  <c r="C581"/>
  <c r="D581"/>
  <c r="F581"/>
  <c r="A582"/>
  <c r="B582"/>
  <c r="C582"/>
  <c r="D582"/>
  <c r="F582"/>
  <c r="A583"/>
  <c r="B583"/>
  <c r="C583"/>
  <c r="D583"/>
  <c r="F583"/>
  <c r="A584"/>
  <c r="B584"/>
  <c r="C584"/>
  <c r="D584"/>
  <c r="F584"/>
  <c r="A585"/>
  <c r="B585"/>
  <c r="C585"/>
  <c r="D585"/>
  <c r="F585"/>
  <c r="A586"/>
  <c r="B586"/>
  <c r="C586"/>
  <c r="D586"/>
  <c r="F586"/>
  <c r="A587"/>
  <c r="B587"/>
  <c r="C587"/>
  <c r="D587"/>
  <c r="F587"/>
  <c r="A588"/>
  <c r="B588"/>
  <c r="C588"/>
  <c r="D588"/>
  <c r="F588"/>
  <c r="A589"/>
  <c r="B589"/>
  <c r="C589"/>
  <c r="D589"/>
  <c r="F589"/>
  <c r="A590"/>
  <c r="B590"/>
  <c r="C590"/>
  <c r="D590"/>
  <c r="F590"/>
  <c r="A591"/>
  <c r="B591"/>
  <c r="C591"/>
  <c r="D591"/>
  <c r="F591"/>
  <c r="A592"/>
  <c r="B592"/>
  <c r="C592"/>
  <c r="D592"/>
  <c r="F592"/>
  <c r="A593"/>
  <c r="B593"/>
  <c r="C593"/>
  <c r="D593"/>
  <c r="F593"/>
  <c r="A595"/>
  <c r="B595"/>
  <c r="C595"/>
  <c r="D595"/>
  <c r="F595"/>
  <c r="A596"/>
  <c r="B596"/>
  <c r="C596"/>
  <c r="D596"/>
  <c r="F596"/>
  <c r="A597"/>
  <c r="B597"/>
  <c r="C597"/>
  <c r="D597"/>
  <c r="F597"/>
  <c r="A598"/>
  <c r="B598"/>
  <c r="C598"/>
  <c r="D598"/>
  <c r="F598"/>
  <c r="A599"/>
  <c r="B599"/>
  <c r="C599"/>
  <c r="D599"/>
  <c r="F599"/>
  <c r="A600"/>
  <c r="B600"/>
  <c r="C600"/>
  <c r="D600"/>
  <c r="F600"/>
  <c r="A601"/>
  <c r="B601"/>
  <c r="C601"/>
  <c r="D601"/>
  <c r="F601"/>
  <c r="A602"/>
  <c r="B602"/>
  <c r="C602"/>
  <c r="D602"/>
  <c r="F602"/>
  <c r="A603"/>
  <c r="B603"/>
  <c r="C603"/>
  <c r="D603"/>
  <c r="F603"/>
  <c r="A604"/>
  <c r="B604"/>
  <c r="C604"/>
  <c r="D604"/>
  <c r="F604"/>
  <c r="A605"/>
  <c r="B605"/>
  <c r="C605"/>
  <c r="D605"/>
  <c r="F605"/>
  <c r="A606"/>
  <c r="B606"/>
  <c r="C606"/>
  <c r="D606"/>
  <c r="F606"/>
  <c r="A607"/>
  <c r="B607"/>
  <c r="C607"/>
  <c r="D607"/>
  <c r="F607"/>
  <c r="A608"/>
  <c r="B608"/>
  <c r="C608"/>
  <c r="D608"/>
  <c r="F608"/>
  <c r="A609"/>
  <c r="B609"/>
  <c r="C609"/>
  <c r="D609"/>
  <c r="F609"/>
  <c r="A610"/>
  <c r="B610"/>
  <c r="C610"/>
  <c r="D610"/>
  <c r="F610"/>
  <c r="A611"/>
  <c r="B611"/>
  <c r="C611"/>
  <c r="D611"/>
  <c r="F611"/>
  <c r="A612"/>
  <c r="B612"/>
  <c r="C612"/>
  <c r="D612"/>
  <c r="F612"/>
  <c r="A613"/>
  <c r="B613"/>
  <c r="C613"/>
  <c r="D613"/>
  <c r="F613"/>
  <c r="A614"/>
  <c r="B614"/>
  <c r="C614"/>
  <c r="D614"/>
  <c r="F614"/>
  <c r="A615"/>
  <c r="B615"/>
  <c r="C615"/>
  <c r="D615"/>
  <c r="F615"/>
  <c r="A616"/>
  <c r="B616"/>
  <c r="C616"/>
  <c r="D616"/>
  <c r="F616"/>
  <c r="A617"/>
  <c r="B617"/>
  <c r="C617"/>
  <c r="D617"/>
  <c r="F617"/>
  <c r="A618"/>
  <c r="B618"/>
  <c r="C618"/>
  <c r="D618"/>
  <c r="F618"/>
  <c r="A619"/>
  <c r="B619"/>
  <c r="C619"/>
  <c r="D619"/>
  <c r="F619"/>
  <c r="A620"/>
  <c r="B620"/>
  <c r="C620"/>
  <c r="D620"/>
  <c r="F620"/>
  <c r="A621"/>
  <c r="B621"/>
  <c r="C621"/>
  <c r="D621"/>
  <c r="F621"/>
  <c r="A622"/>
  <c r="B622"/>
  <c r="C622"/>
  <c r="D622"/>
  <c r="F622"/>
  <c r="A623"/>
  <c r="B623"/>
  <c r="C623"/>
  <c r="D623"/>
  <c r="F623"/>
  <c r="A624"/>
  <c r="B624"/>
  <c r="C624"/>
  <c r="D624"/>
  <c r="F624"/>
  <c r="A625"/>
  <c r="B625"/>
  <c r="C625"/>
  <c r="D625"/>
  <c r="F625"/>
  <c r="A626"/>
  <c r="B626"/>
  <c r="C626"/>
  <c r="D626"/>
  <c r="F626"/>
  <c r="A627"/>
  <c r="B627"/>
  <c r="C627"/>
  <c r="D627"/>
  <c r="F627"/>
  <c r="A628"/>
  <c r="B628"/>
  <c r="C628"/>
  <c r="D628"/>
  <c r="F628"/>
  <c r="A629"/>
  <c r="B629"/>
  <c r="C629"/>
  <c r="D629"/>
  <c r="F629"/>
  <c r="A630"/>
  <c r="B630"/>
  <c r="C630"/>
  <c r="D630"/>
  <c r="F630"/>
  <c r="A631"/>
  <c r="B631"/>
  <c r="C631"/>
  <c r="D631"/>
  <c r="F631"/>
  <c r="A632"/>
  <c r="B632"/>
  <c r="C632"/>
  <c r="D632"/>
  <c r="F632"/>
  <c r="A633"/>
  <c r="B633"/>
  <c r="C633"/>
  <c r="D633"/>
  <c r="F633"/>
  <c r="A634"/>
  <c r="B634"/>
  <c r="C634"/>
  <c r="D634"/>
  <c r="F634"/>
  <c r="A635"/>
  <c r="B635"/>
  <c r="C635"/>
  <c r="D635"/>
  <c r="F635"/>
  <c r="A636"/>
  <c r="B636"/>
  <c r="C636"/>
  <c r="D636"/>
  <c r="F636"/>
  <c r="A637"/>
  <c r="B637"/>
  <c r="C637"/>
  <c r="D637"/>
  <c r="F637"/>
  <c r="A638"/>
  <c r="B638"/>
  <c r="C638"/>
  <c r="D638"/>
  <c r="F638"/>
  <c r="A639"/>
  <c r="B639"/>
  <c r="C639"/>
  <c r="D639"/>
  <c r="F639"/>
  <c r="A640"/>
  <c r="B640"/>
  <c r="C640"/>
  <c r="D640"/>
  <c r="F640"/>
  <c r="A641"/>
  <c r="B641"/>
  <c r="C641"/>
  <c r="D641"/>
  <c r="F641"/>
  <c r="A642"/>
  <c r="B642"/>
  <c r="C642"/>
  <c r="D642"/>
  <c r="F642"/>
  <c r="A643"/>
  <c r="B643"/>
  <c r="C643"/>
  <c r="D643"/>
  <c r="F643"/>
  <c r="A644"/>
  <c r="B644"/>
  <c r="C644"/>
  <c r="D644"/>
  <c r="F644"/>
  <c r="A645"/>
  <c r="B645"/>
  <c r="C645"/>
  <c r="D645"/>
  <c r="F645"/>
  <c r="A646"/>
  <c r="B646"/>
  <c r="C646"/>
  <c r="D646"/>
  <c r="F646"/>
  <c r="A647"/>
  <c r="B647"/>
  <c r="C647"/>
  <c r="D647"/>
  <c r="F647"/>
  <c r="A648"/>
  <c r="B648"/>
  <c r="C648"/>
  <c r="D648"/>
  <c r="F648"/>
  <c r="A649"/>
  <c r="B649"/>
  <c r="C649"/>
  <c r="D649"/>
  <c r="F649"/>
  <c r="A650"/>
  <c r="B650"/>
  <c r="C650"/>
  <c r="D650"/>
  <c r="F650"/>
  <c r="A652"/>
  <c r="B652"/>
  <c r="C652"/>
  <c r="D652"/>
  <c r="F652"/>
  <c r="A653"/>
  <c r="B653"/>
  <c r="C653"/>
  <c r="D653"/>
  <c r="F653"/>
  <c r="A654"/>
  <c r="B654"/>
  <c r="C654"/>
  <c r="D654"/>
  <c r="F654"/>
  <c r="A655"/>
  <c r="B655"/>
  <c r="C655"/>
  <c r="D655"/>
  <c r="F655"/>
  <c r="A656"/>
  <c r="B656"/>
  <c r="C656"/>
  <c r="D656"/>
  <c r="F656"/>
  <c r="A657"/>
  <c r="B657"/>
  <c r="C657"/>
  <c r="D657"/>
  <c r="F657"/>
  <c r="A658"/>
  <c r="B658"/>
  <c r="C658"/>
  <c r="D658"/>
  <c r="F658"/>
  <c r="A659"/>
  <c r="B659"/>
  <c r="C659"/>
  <c r="D659"/>
  <c r="F659"/>
  <c r="A660"/>
  <c r="B660"/>
  <c r="C660"/>
  <c r="D660"/>
  <c r="F660"/>
  <c r="A661"/>
  <c r="B661"/>
  <c r="C661"/>
  <c r="D661"/>
  <c r="F661"/>
  <c r="A662"/>
  <c r="B662"/>
  <c r="C662"/>
  <c r="D662"/>
  <c r="F662"/>
  <c r="A663"/>
  <c r="B663"/>
  <c r="C663"/>
  <c r="D663"/>
  <c r="F663"/>
  <c r="A664"/>
  <c r="B664"/>
  <c r="C664"/>
  <c r="D664"/>
  <c r="F664"/>
  <c r="A665"/>
  <c r="B665"/>
  <c r="C665"/>
  <c r="D665"/>
  <c r="F665"/>
  <c r="A666"/>
  <c r="B666"/>
  <c r="C666"/>
  <c r="D666"/>
  <c r="F666"/>
  <c r="A667"/>
  <c r="B667"/>
  <c r="C667"/>
  <c r="D667"/>
  <c r="F667"/>
  <c r="A668"/>
  <c r="B668"/>
  <c r="C668"/>
  <c r="D668"/>
  <c r="F668"/>
  <c r="A669"/>
  <c r="B669"/>
  <c r="C669"/>
  <c r="D669"/>
  <c r="F669"/>
  <c r="A670"/>
  <c r="B670"/>
  <c r="C670"/>
  <c r="D670"/>
  <c r="F670"/>
  <c r="A671"/>
  <c r="B671"/>
  <c r="C671"/>
  <c r="D671"/>
  <c r="F671"/>
  <c r="A672"/>
  <c r="B672"/>
  <c r="C672"/>
  <c r="D672"/>
  <c r="F672"/>
  <c r="A673"/>
  <c r="B673"/>
  <c r="C673"/>
  <c r="D673"/>
  <c r="F673"/>
  <c r="A674"/>
  <c r="B674"/>
  <c r="C674"/>
  <c r="D674"/>
  <c r="F674"/>
  <c r="A675"/>
  <c r="B675"/>
  <c r="C675"/>
  <c r="D675"/>
  <c r="F675"/>
  <c r="A676"/>
  <c r="B676"/>
  <c r="C676"/>
  <c r="D676"/>
  <c r="F676"/>
  <c r="A677"/>
  <c r="B677"/>
  <c r="C677"/>
  <c r="D677"/>
  <c r="F677"/>
  <c r="A678"/>
  <c r="B678"/>
  <c r="C678"/>
  <c r="D678"/>
  <c r="F678"/>
  <c r="A679"/>
  <c r="B679"/>
  <c r="C679"/>
  <c r="D679"/>
  <c r="F679"/>
  <c r="A680"/>
  <c r="B680"/>
  <c r="C680"/>
  <c r="D680"/>
  <c r="F680"/>
  <c r="A681"/>
  <c r="B681"/>
  <c r="C681"/>
  <c r="D681"/>
  <c r="F681"/>
  <c r="A682"/>
  <c r="B682"/>
  <c r="C682"/>
  <c r="D682"/>
  <c r="F682"/>
  <c r="A683"/>
  <c r="B683"/>
  <c r="C683"/>
  <c r="D683"/>
  <c r="F683"/>
  <c r="A684"/>
  <c r="B684"/>
  <c r="C684"/>
  <c r="D684"/>
  <c r="F684"/>
  <c r="A685"/>
  <c r="B685"/>
  <c r="C685"/>
  <c r="D685"/>
  <c r="F685"/>
  <c r="A686"/>
  <c r="B686"/>
  <c r="C686"/>
  <c r="D686"/>
  <c r="F686"/>
  <c r="A687"/>
  <c r="B687"/>
  <c r="C687"/>
  <c r="D687"/>
  <c r="F687"/>
  <c r="A688"/>
  <c r="B688"/>
  <c r="C688"/>
  <c r="D688"/>
  <c r="F688"/>
  <c r="A689"/>
  <c r="B689"/>
  <c r="C689"/>
  <c r="D689"/>
  <c r="F689"/>
  <c r="A690"/>
  <c r="B690"/>
  <c r="C690"/>
  <c r="D690"/>
  <c r="F690"/>
  <c r="A691"/>
  <c r="B691"/>
  <c r="C691"/>
  <c r="D691"/>
  <c r="F691"/>
  <c r="A692"/>
  <c r="B692"/>
  <c r="C692"/>
  <c r="D692"/>
  <c r="F692"/>
  <c r="A693"/>
  <c r="B693"/>
  <c r="C693"/>
  <c r="D693"/>
  <c r="F693"/>
  <c r="A694"/>
  <c r="B694"/>
  <c r="C694"/>
  <c r="D694"/>
  <c r="F694"/>
  <c r="A695"/>
  <c r="B695"/>
  <c r="C695"/>
  <c r="D695"/>
  <c r="F695"/>
  <c r="A696"/>
  <c r="B696"/>
  <c r="C696"/>
  <c r="D696"/>
  <c r="F696"/>
  <c r="A697"/>
  <c r="B697"/>
  <c r="C697"/>
  <c r="D697"/>
  <c r="F697"/>
  <c r="A698"/>
  <c r="B698"/>
  <c r="C698"/>
  <c r="D698"/>
  <c r="F698"/>
  <c r="A699"/>
  <c r="B699"/>
  <c r="C699"/>
  <c r="D699"/>
  <c r="F699"/>
  <c r="A700"/>
  <c r="B700"/>
  <c r="C700"/>
  <c r="D700"/>
  <c r="F700"/>
  <c r="A701"/>
  <c r="B701"/>
  <c r="C701"/>
  <c r="D701"/>
  <c r="F701"/>
  <c r="A702"/>
  <c r="B702"/>
  <c r="C702"/>
  <c r="D702"/>
  <c r="F702"/>
  <c r="A703"/>
  <c r="B703"/>
  <c r="C703"/>
  <c r="D703"/>
  <c r="F703"/>
  <c r="A704"/>
  <c r="B704"/>
  <c r="C704"/>
  <c r="D704"/>
  <c r="F704"/>
  <c r="A705"/>
  <c r="B705"/>
  <c r="C705"/>
  <c r="D705"/>
  <c r="F705"/>
  <c r="A706"/>
  <c r="B706"/>
  <c r="C706"/>
  <c r="D706"/>
  <c r="F706"/>
  <c r="A707"/>
  <c r="B707"/>
  <c r="C707"/>
  <c r="D707"/>
  <c r="F707"/>
  <c r="A709"/>
  <c r="B709"/>
  <c r="C709"/>
  <c r="D709"/>
  <c r="F709"/>
  <c r="A710"/>
  <c r="B710"/>
  <c r="C710"/>
  <c r="D710"/>
  <c r="F710"/>
  <c r="A711"/>
  <c r="B711"/>
  <c r="C711"/>
  <c r="D711"/>
  <c r="F711"/>
  <c r="A712"/>
  <c r="B712"/>
  <c r="C712"/>
  <c r="D712"/>
  <c r="F712"/>
  <c r="A713"/>
  <c r="B713"/>
  <c r="C713"/>
  <c r="D713"/>
  <c r="F713"/>
  <c r="A714"/>
  <c r="B714"/>
  <c r="C714"/>
  <c r="D714"/>
  <c r="F714"/>
  <c r="A715"/>
  <c r="B715"/>
  <c r="C715"/>
  <c r="D715"/>
  <c r="F715"/>
  <c r="A716"/>
  <c r="B716"/>
  <c r="C716"/>
  <c r="D716"/>
  <c r="F716"/>
  <c r="A717"/>
  <c r="B717"/>
  <c r="C717"/>
  <c r="D717"/>
  <c r="F717"/>
  <c r="A718"/>
  <c r="B718"/>
  <c r="C718"/>
  <c r="D718"/>
  <c r="F718"/>
  <c r="A719"/>
  <c r="B719"/>
  <c r="C719"/>
  <c r="D719"/>
  <c r="F719"/>
  <c r="A720"/>
  <c r="B720"/>
  <c r="C720"/>
  <c r="D720"/>
  <c r="F720"/>
  <c r="A721"/>
  <c r="B721"/>
  <c r="C721"/>
  <c r="D721"/>
  <c r="F721"/>
  <c r="A722"/>
  <c r="B722"/>
  <c r="C722"/>
  <c r="D722"/>
  <c r="F722"/>
  <c r="A723"/>
  <c r="B723"/>
  <c r="C723"/>
  <c r="D723"/>
  <c r="F723"/>
  <c r="A724"/>
  <c r="B724"/>
  <c r="C724"/>
  <c r="D724"/>
  <c r="F724"/>
  <c r="A725"/>
  <c r="B725"/>
  <c r="C725"/>
  <c r="D725"/>
  <c r="F725"/>
  <c r="A726"/>
  <c r="B726"/>
  <c r="C726"/>
  <c r="D726"/>
  <c r="F726"/>
  <c r="A727"/>
  <c r="B727"/>
  <c r="C727"/>
  <c r="D727"/>
  <c r="F727"/>
  <c r="A728"/>
  <c r="B728"/>
  <c r="C728"/>
  <c r="D728"/>
  <c r="F728"/>
  <c r="A729"/>
  <c r="B729"/>
  <c r="C729"/>
  <c r="D729"/>
  <c r="F729"/>
  <c r="A730"/>
  <c r="B730"/>
  <c r="C730"/>
  <c r="D730"/>
  <c r="F730"/>
  <c r="A731"/>
  <c r="B731"/>
  <c r="C731"/>
  <c r="D731"/>
  <c r="F731"/>
  <c r="A732"/>
  <c r="B732"/>
  <c r="C732"/>
  <c r="D732"/>
  <c r="F732"/>
  <c r="A733"/>
  <c r="B733"/>
  <c r="C733"/>
  <c r="D733"/>
  <c r="F733"/>
  <c r="A734"/>
  <c r="B734"/>
  <c r="C734"/>
  <c r="D734"/>
  <c r="F734"/>
  <c r="A735"/>
  <c r="B735"/>
  <c r="C735"/>
  <c r="D735"/>
  <c r="F735"/>
  <c r="A736"/>
  <c r="B736"/>
  <c r="C736"/>
  <c r="D736"/>
  <c r="F736"/>
  <c r="A737"/>
  <c r="B737"/>
  <c r="C737"/>
  <c r="D737"/>
  <c r="F737"/>
  <c r="A738"/>
  <c r="B738"/>
  <c r="C738"/>
  <c r="D738"/>
  <c r="F738"/>
  <c r="A739"/>
  <c r="B739"/>
  <c r="C739"/>
  <c r="D739"/>
  <c r="F739"/>
  <c r="A740"/>
  <c r="B740"/>
  <c r="C740"/>
  <c r="D740"/>
  <c r="F740"/>
  <c r="A741"/>
  <c r="B741"/>
  <c r="C741"/>
  <c r="D741"/>
  <c r="F741"/>
  <c r="A742"/>
  <c r="B742"/>
  <c r="C742"/>
  <c r="D742"/>
  <c r="F742"/>
  <c r="A743"/>
  <c r="B743"/>
  <c r="C743"/>
  <c r="D743"/>
  <c r="F743"/>
  <c r="A744"/>
  <c r="B744"/>
  <c r="C744"/>
  <c r="D744"/>
  <c r="F744"/>
  <c r="A745"/>
  <c r="B745"/>
  <c r="C745"/>
  <c r="D745"/>
  <c r="F745"/>
  <c r="A746"/>
  <c r="B746"/>
  <c r="C746"/>
  <c r="D746"/>
  <c r="F746"/>
  <c r="A747"/>
  <c r="B747"/>
  <c r="C747"/>
  <c r="D747"/>
  <c r="F747"/>
  <c r="A748"/>
  <c r="B748"/>
  <c r="C748"/>
  <c r="D748"/>
  <c r="F748"/>
  <c r="A749"/>
  <c r="B749"/>
  <c r="C749"/>
  <c r="D749"/>
  <c r="F749"/>
  <c r="A750"/>
  <c r="B750"/>
  <c r="C750"/>
  <c r="D750"/>
  <c r="F750"/>
  <c r="A751"/>
  <c r="B751"/>
  <c r="C751"/>
  <c r="D751"/>
  <c r="F751"/>
  <c r="A752"/>
  <c r="B752"/>
  <c r="C752"/>
  <c r="D752"/>
  <c r="F752"/>
  <c r="A753"/>
  <c r="B753"/>
  <c r="C753"/>
  <c r="D753"/>
  <c r="F753"/>
  <c r="A754"/>
  <c r="B754"/>
  <c r="C754"/>
  <c r="D754"/>
  <c r="F754"/>
  <c r="A755"/>
  <c r="B755"/>
  <c r="C755"/>
  <c r="D755"/>
  <c r="F755"/>
  <c r="A756"/>
  <c r="B756"/>
  <c r="C756"/>
  <c r="D756"/>
  <c r="F756"/>
  <c r="A757"/>
  <c r="B757"/>
  <c r="C757"/>
  <c r="D757"/>
  <c r="F757"/>
  <c r="A758"/>
  <c r="B758"/>
  <c r="C758"/>
  <c r="D758"/>
  <c r="F758"/>
  <c r="A759"/>
  <c r="B759"/>
  <c r="C759"/>
  <c r="D759"/>
  <c r="F759"/>
  <c r="A760"/>
  <c r="B760"/>
  <c r="C760"/>
  <c r="D760"/>
  <c r="F760"/>
  <c r="A761"/>
  <c r="B761"/>
  <c r="C761"/>
  <c r="D761"/>
  <c r="F761"/>
  <c r="A762"/>
  <c r="B762"/>
  <c r="C762"/>
  <c r="D762"/>
  <c r="F762"/>
  <c r="A763"/>
  <c r="B763"/>
  <c r="C763"/>
  <c r="D763"/>
  <c r="F763"/>
  <c r="A764"/>
  <c r="B764"/>
  <c r="C764"/>
  <c r="D764"/>
  <c r="F764"/>
  <c r="A766"/>
  <c r="B766"/>
  <c r="C766"/>
  <c r="D766"/>
  <c r="F766"/>
  <c r="A767"/>
  <c r="B767"/>
  <c r="C767"/>
  <c r="D767"/>
  <c r="F767"/>
  <c r="A768"/>
  <c r="B768"/>
  <c r="C768"/>
  <c r="D768"/>
  <c r="F768"/>
  <c r="A769"/>
  <c r="B769"/>
  <c r="C769"/>
  <c r="D769"/>
  <c r="F769"/>
  <c r="A770"/>
  <c r="B770"/>
  <c r="C770"/>
  <c r="D770"/>
  <c r="F770"/>
  <c r="A771"/>
  <c r="B771"/>
  <c r="C771"/>
  <c r="D771"/>
  <c r="F771"/>
  <c r="A772"/>
  <c r="B772"/>
  <c r="C772"/>
  <c r="D772"/>
  <c r="F772"/>
  <c r="A773"/>
  <c r="B773"/>
  <c r="C773"/>
  <c r="D773"/>
  <c r="F773"/>
  <c r="A774"/>
  <c r="B774"/>
  <c r="C774"/>
  <c r="D774"/>
  <c r="F774"/>
  <c r="A775"/>
  <c r="B775"/>
  <c r="C775"/>
  <c r="D775"/>
  <c r="F775"/>
  <c r="A776"/>
  <c r="B776"/>
  <c r="C776"/>
  <c r="D776"/>
  <c r="F776"/>
  <c r="A777"/>
  <c r="B777"/>
  <c r="C777"/>
  <c r="D777"/>
  <c r="F777"/>
  <c r="A778"/>
  <c r="B778"/>
  <c r="C778"/>
  <c r="D778"/>
  <c r="F778"/>
  <c r="A779"/>
  <c r="B779"/>
  <c r="C779"/>
  <c r="D779"/>
  <c r="F779"/>
  <c r="A780"/>
  <c r="B780"/>
  <c r="C780"/>
  <c r="D780"/>
  <c r="F780"/>
  <c r="A781"/>
  <c r="B781"/>
  <c r="C781"/>
  <c r="D781"/>
  <c r="F781"/>
  <c r="A782"/>
  <c r="B782"/>
  <c r="C782"/>
  <c r="D782"/>
  <c r="F782"/>
  <c r="A783"/>
  <c r="B783"/>
  <c r="C783"/>
  <c r="D783"/>
  <c r="F783"/>
  <c r="A784"/>
  <c r="B784"/>
  <c r="C784"/>
  <c r="D784"/>
  <c r="F784"/>
  <c r="A785"/>
  <c r="B785"/>
  <c r="C785"/>
  <c r="D785"/>
  <c r="F785"/>
  <c r="A786"/>
  <c r="B786"/>
  <c r="C786"/>
  <c r="D786"/>
  <c r="F786"/>
  <c r="A787"/>
  <c r="B787"/>
  <c r="C787"/>
  <c r="D787"/>
  <c r="F787"/>
  <c r="A788"/>
  <c r="B788"/>
  <c r="C788"/>
  <c r="D788"/>
  <c r="F788"/>
  <c r="A789"/>
  <c r="B789"/>
  <c r="C789"/>
  <c r="D789"/>
  <c r="F789"/>
  <c r="A790"/>
  <c r="B790"/>
  <c r="C790"/>
  <c r="D790"/>
  <c r="F790"/>
  <c r="A791"/>
  <c r="B791"/>
  <c r="C791"/>
  <c r="D791"/>
  <c r="F791"/>
  <c r="A792"/>
  <c r="B792"/>
  <c r="C792"/>
  <c r="D792"/>
  <c r="F792"/>
  <c r="A793"/>
  <c r="B793"/>
  <c r="C793"/>
  <c r="D793"/>
  <c r="F793"/>
  <c r="A794"/>
  <c r="B794"/>
  <c r="C794"/>
  <c r="D794"/>
  <c r="F794"/>
  <c r="A795"/>
  <c r="B795"/>
  <c r="C795"/>
  <c r="D795"/>
  <c r="F795"/>
  <c r="A796"/>
  <c r="B796"/>
  <c r="C796"/>
  <c r="D796"/>
  <c r="F796"/>
  <c r="A797"/>
  <c r="B797"/>
  <c r="C797"/>
  <c r="D797"/>
  <c r="F797"/>
  <c r="A798"/>
  <c r="B798"/>
  <c r="C798"/>
  <c r="D798"/>
  <c r="F798"/>
  <c r="A799"/>
  <c r="B799"/>
  <c r="C799"/>
  <c r="D799"/>
  <c r="F799"/>
  <c r="A800"/>
  <c r="B800"/>
  <c r="C800"/>
  <c r="D800"/>
  <c r="F800"/>
  <c r="A801"/>
  <c r="B801"/>
  <c r="C801"/>
  <c r="D801"/>
  <c r="F801"/>
  <c r="A802"/>
  <c r="B802"/>
  <c r="C802"/>
  <c r="D802"/>
  <c r="F802"/>
  <c r="A803"/>
  <c r="B803"/>
  <c r="C803"/>
  <c r="D803"/>
  <c r="F803"/>
  <c r="A804"/>
  <c r="B804"/>
  <c r="C804"/>
  <c r="D804"/>
  <c r="F804"/>
  <c r="A805"/>
  <c r="B805"/>
  <c r="C805"/>
  <c r="D805"/>
  <c r="F805"/>
  <c r="A806"/>
  <c r="B806"/>
  <c r="C806"/>
  <c r="D806"/>
  <c r="F806"/>
  <c r="A807"/>
  <c r="B807"/>
  <c r="C807"/>
  <c r="D807"/>
  <c r="F807"/>
  <c r="A808"/>
  <c r="B808"/>
  <c r="C808"/>
  <c r="D808"/>
  <c r="F808"/>
  <c r="A809"/>
  <c r="B809"/>
  <c r="C809"/>
  <c r="D809"/>
  <c r="F809"/>
  <c r="A810"/>
  <c r="B810"/>
  <c r="C810"/>
  <c r="D810"/>
  <c r="F810"/>
  <c r="A811"/>
  <c r="B811"/>
  <c r="C811"/>
  <c r="D811"/>
  <c r="F811"/>
  <c r="A812"/>
  <c r="B812"/>
  <c r="C812"/>
  <c r="D812"/>
  <c r="F812"/>
  <c r="A813"/>
  <c r="B813"/>
  <c r="C813"/>
  <c r="D813"/>
  <c r="F813"/>
  <c r="A814"/>
  <c r="B814"/>
  <c r="C814"/>
  <c r="D814"/>
  <c r="F814"/>
  <c r="A815"/>
  <c r="B815"/>
  <c r="C815"/>
  <c r="D815"/>
  <c r="F815"/>
  <c r="A816"/>
  <c r="B816"/>
  <c r="C816"/>
  <c r="D816"/>
  <c r="F816"/>
  <c r="A817"/>
  <c r="B817"/>
  <c r="C817"/>
  <c r="D817"/>
  <c r="F817"/>
  <c r="A818"/>
  <c r="B818"/>
  <c r="C818"/>
  <c r="D818"/>
  <c r="F818"/>
  <c r="A819"/>
  <c r="B819"/>
  <c r="C819"/>
  <c r="D819"/>
  <c r="F819"/>
  <c r="A820"/>
  <c r="B820"/>
  <c r="C820"/>
  <c r="D820"/>
  <c r="F820"/>
  <c r="A821"/>
  <c r="B821"/>
  <c r="C821"/>
  <c r="D821"/>
  <c r="F821"/>
  <c r="A823"/>
  <c r="B823"/>
  <c r="C823"/>
  <c r="D823"/>
  <c r="F823"/>
  <c r="A824"/>
  <c r="B824"/>
  <c r="C824"/>
  <c r="D824"/>
  <c r="F824"/>
  <c r="A825"/>
  <c r="B825"/>
  <c r="C825"/>
  <c r="D825"/>
  <c r="F825"/>
  <c r="A826"/>
  <c r="B826"/>
  <c r="C826"/>
  <c r="D826"/>
  <c r="F826"/>
  <c r="A827"/>
  <c r="B827"/>
  <c r="C827"/>
  <c r="D827"/>
  <c r="F827"/>
  <c r="A828"/>
  <c r="B828"/>
  <c r="C828"/>
  <c r="D828"/>
  <c r="F828"/>
  <c r="A829"/>
  <c r="B829"/>
  <c r="C829"/>
  <c r="D829"/>
  <c r="F829"/>
  <c r="A830"/>
  <c r="B830"/>
  <c r="C830"/>
  <c r="D830"/>
  <c r="F830"/>
  <c r="A831"/>
  <c r="B831"/>
  <c r="C831"/>
  <c r="D831"/>
  <c r="F831"/>
  <c r="A832"/>
  <c r="B832"/>
  <c r="C832"/>
  <c r="D832"/>
  <c r="F832"/>
  <c r="A833"/>
  <c r="B833"/>
  <c r="C833"/>
  <c r="D833"/>
  <c r="F833"/>
  <c r="A834"/>
  <c r="B834"/>
  <c r="C834"/>
  <c r="D834"/>
  <c r="F834"/>
  <c r="A835"/>
  <c r="B835"/>
  <c r="C835"/>
  <c r="D835"/>
  <c r="F835"/>
  <c r="A836"/>
  <c r="B836"/>
  <c r="C836"/>
  <c r="D836"/>
  <c r="F836"/>
  <c r="A837"/>
  <c r="B837"/>
  <c r="C837"/>
  <c r="D837"/>
  <c r="F837"/>
  <c r="A838"/>
  <c r="B838"/>
  <c r="C838"/>
  <c r="D838"/>
  <c r="F838"/>
  <c r="A839"/>
  <c r="B839"/>
  <c r="C839"/>
  <c r="D839"/>
  <c r="F839"/>
  <c r="A840"/>
  <c r="B840"/>
  <c r="C840"/>
  <c r="D840"/>
  <c r="F840"/>
  <c r="A841"/>
  <c r="B841"/>
  <c r="C841"/>
  <c r="D841"/>
  <c r="F841"/>
  <c r="A842"/>
  <c r="B842"/>
  <c r="C842"/>
  <c r="D842"/>
  <c r="F842"/>
  <c r="A843"/>
  <c r="B843"/>
  <c r="C843"/>
  <c r="D843"/>
  <c r="F843"/>
  <c r="A844"/>
  <c r="B844"/>
  <c r="C844"/>
  <c r="D844"/>
  <c r="F844"/>
  <c r="A845"/>
  <c r="B845"/>
  <c r="C845"/>
  <c r="D845"/>
  <c r="F845"/>
  <c r="A846"/>
  <c r="B846"/>
  <c r="C846"/>
  <c r="D846"/>
  <c r="F846"/>
  <c r="A847"/>
  <c r="B847"/>
  <c r="C847"/>
  <c r="D847"/>
  <c r="F847"/>
  <c r="A848"/>
  <c r="B848"/>
  <c r="C848"/>
  <c r="D848"/>
  <c r="F848"/>
  <c r="A849"/>
  <c r="B849"/>
  <c r="C849"/>
  <c r="D849"/>
  <c r="F849"/>
  <c r="A850"/>
  <c r="B850"/>
  <c r="C850"/>
  <c r="D850"/>
  <c r="F850"/>
  <c r="A851"/>
  <c r="B851"/>
  <c r="C851"/>
  <c r="D851"/>
  <c r="F851"/>
  <c r="A852"/>
  <c r="B852"/>
  <c r="C852"/>
  <c r="D852"/>
  <c r="F852"/>
  <c r="A853"/>
  <c r="B853"/>
  <c r="C853"/>
  <c r="D853"/>
  <c r="F853"/>
  <c r="A854"/>
  <c r="B854"/>
  <c r="C854"/>
  <c r="D854"/>
  <c r="F854"/>
  <c r="A855"/>
  <c r="B855"/>
  <c r="C855"/>
  <c r="D855"/>
  <c r="F855"/>
  <c r="A856"/>
  <c r="B856"/>
  <c r="C856"/>
  <c r="D856"/>
  <c r="F856"/>
  <c r="A857"/>
  <c r="B857"/>
  <c r="C857"/>
  <c r="D857"/>
  <c r="F857"/>
  <c r="A858"/>
  <c r="B858"/>
  <c r="C858"/>
  <c r="D858"/>
  <c r="F858"/>
  <c r="A859"/>
  <c r="B859"/>
  <c r="C859"/>
  <c r="D859"/>
  <c r="F859"/>
  <c r="A860"/>
  <c r="B860"/>
  <c r="C860"/>
  <c r="D860"/>
  <c r="F860"/>
  <c r="A861"/>
  <c r="B861"/>
  <c r="C861"/>
  <c r="D861"/>
  <c r="F861"/>
  <c r="A862"/>
  <c r="B862"/>
  <c r="C862"/>
  <c r="D862"/>
  <c r="F862"/>
  <c r="A863"/>
  <c r="B863"/>
  <c r="C863"/>
  <c r="D863"/>
  <c r="F863"/>
  <c r="A864"/>
  <c r="B864"/>
  <c r="C864"/>
  <c r="D864"/>
  <c r="F864"/>
  <c r="A865"/>
  <c r="B865"/>
  <c r="C865"/>
  <c r="D865"/>
  <c r="F865"/>
  <c r="A866"/>
  <c r="B866"/>
  <c r="C866"/>
  <c r="D866"/>
  <c r="F866"/>
  <c r="A867"/>
  <c r="B867"/>
  <c r="C867"/>
  <c r="D867"/>
  <c r="F867"/>
  <c r="A868"/>
  <c r="B868"/>
  <c r="C868"/>
  <c r="D868"/>
  <c r="F868"/>
  <c r="A869"/>
  <c r="B869"/>
  <c r="C869"/>
  <c r="D869"/>
  <c r="F869"/>
  <c r="A870"/>
  <c r="B870"/>
  <c r="C870"/>
  <c r="D870"/>
  <c r="F870"/>
  <c r="A871"/>
  <c r="B871"/>
  <c r="C871"/>
  <c r="D871"/>
  <c r="F871"/>
  <c r="A872"/>
  <c r="B872"/>
  <c r="C872"/>
  <c r="D872"/>
  <c r="F872"/>
  <c r="A873"/>
  <c r="B873"/>
  <c r="C873"/>
  <c r="D873"/>
  <c r="F873"/>
  <c r="A874"/>
  <c r="B874"/>
  <c r="C874"/>
  <c r="D874"/>
  <c r="F874"/>
  <c r="A875"/>
  <c r="B875"/>
  <c r="C875"/>
  <c r="D875"/>
  <c r="F875"/>
  <c r="A876"/>
  <c r="B876"/>
  <c r="C876"/>
  <c r="D876"/>
  <c r="F876"/>
  <c r="A877"/>
  <c r="B877"/>
  <c r="C877"/>
  <c r="D877"/>
  <c r="F877"/>
  <c r="A878"/>
  <c r="B878"/>
  <c r="C878"/>
  <c r="D878"/>
  <c r="F878"/>
  <c r="A880"/>
  <c r="B880"/>
  <c r="C880"/>
  <c r="D880"/>
  <c r="F880"/>
  <c r="A881"/>
  <c r="B881"/>
  <c r="C881"/>
  <c r="D881"/>
  <c r="F881"/>
  <c r="A882"/>
  <c r="B882"/>
  <c r="C882"/>
  <c r="D882"/>
  <c r="F882"/>
  <c r="A883"/>
  <c r="B883"/>
  <c r="C883"/>
  <c r="D883"/>
  <c r="F883"/>
  <c r="A884"/>
  <c r="B884"/>
  <c r="C884"/>
  <c r="D884"/>
  <c r="F884"/>
  <c r="A885"/>
  <c r="B885"/>
  <c r="C885"/>
  <c r="D885"/>
  <c r="F885"/>
  <c r="A886"/>
  <c r="B886"/>
  <c r="C886"/>
  <c r="D886"/>
  <c r="F886"/>
  <c r="A887"/>
  <c r="B887"/>
  <c r="C887"/>
  <c r="D887"/>
  <c r="F887"/>
  <c r="A888"/>
  <c r="B888"/>
  <c r="C888"/>
  <c r="D888"/>
  <c r="F888"/>
  <c r="A889"/>
  <c r="B889"/>
  <c r="C889"/>
  <c r="D889"/>
  <c r="F889"/>
  <c r="A890"/>
  <c r="B890"/>
  <c r="C890"/>
  <c r="D890"/>
  <c r="F890"/>
  <c r="A891"/>
  <c r="B891"/>
  <c r="C891"/>
  <c r="D891"/>
  <c r="F891"/>
  <c r="A892"/>
  <c r="B892"/>
  <c r="C892"/>
  <c r="D892"/>
  <c r="F892"/>
  <c r="A893"/>
  <c r="B893"/>
  <c r="C893"/>
  <c r="D893"/>
  <c r="F893"/>
  <c r="A894"/>
  <c r="B894"/>
  <c r="C894"/>
  <c r="D894"/>
  <c r="F894"/>
  <c r="A895"/>
  <c r="B895"/>
  <c r="C895"/>
  <c r="D895"/>
  <c r="F895"/>
  <c r="A896"/>
  <c r="B896"/>
  <c r="C896"/>
  <c r="D896"/>
  <c r="F896"/>
  <c r="A897"/>
  <c r="B897"/>
  <c r="C897"/>
  <c r="D897"/>
  <c r="F897"/>
  <c r="A898"/>
  <c r="B898"/>
  <c r="C898"/>
  <c r="D898"/>
  <c r="F898"/>
  <c r="A899"/>
  <c r="B899"/>
  <c r="C899"/>
  <c r="D899"/>
  <c r="F899"/>
  <c r="A900"/>
  <c r="B900"/>
  <c r="C900"/>
  <c r="D900"/>
  <c r="F900"/>
  <c r="A901"/>
  <c r="B901"/>
  <c r="C901"/>
  <c r="D901"/>
  <c r="F901"/>
  <c r="A902"/>
  <c r="B902"/>
  <c r="C902"/>
  <c r="D902"/>
  <c r="F902"/>
  <c r="A903"/>
  <c r="B903"/>
  <c r="C903"/>
  <c r="D903"/>
  <c r="F903"/>
  <c r="A904"/>
  <c r="B904"/>
  <c r="C904"/>
  <c r="D904"/>
  <c r="F904"/>
  <c r="A905"/>
  <c r="B905"/>
  <c r="C905"/>
  <c r="D905"/>
  <c r="F905"/>
  <c r="A906"/>
  <c r="B906"/>
  <c r="C906"/>
  <c r="D906"/>
  <c r="F906"/>
  <c r="A907"/>
  <c r="B907"/>
  <c r="C907"/>
  <c r="D907"/>
  <c r="F907"/>
  <c r="A908"/>
  <c r="B908"/>
  <c r="C908"/>
  <c r="D908"/>
  <c r="F908"/>
  <c r="A909"/>
  <c r="B909"/>
  <c r="C909"/>
  <c r="D909"/>
  <c r="F909"/>
  <c r="A910"/>
  <c r="B910"/>
  <c r="C910"/>
  <c r="D910"/>
  <c r="F910"/>
  <c r="A911"/>
  <c r="B911"/>
  <c r="C911"/>
  <c r="D911"/>
  <c r="F911"/>
  <c r="A912"/>
  <c r="B912"/>
  <c r="C912"/>
  <c r="D912"/>
  <c r="F912"/>
  <c r="A913"/>
  <c r="B913"/>
  <c r="C913"/>
  <c r="D913"/>
  <c r="F913"/>
  <c r="A914"/>
  <c r="B914"/>
  <c r="C914"/>
  <c r="D914"/>
  <c r="F914"/>
  <c r="A915"/>
  <c r="B915"/>
  <c r="C915"/>
  <c r="D915"/>
  <c r="F915"/>
  <c r="A916"/>
  <c r="B916"/>
  <c r="C916"/>
  <c r="D916"/>
  <c r="F916"/>
  <c r="A917"/>
  <c r="B917"/>
  <c r="C917"/>
  <c r="D917"/>
  <c r="F917"/>
  <c r="A918"/>
  <c r="B918"/>
  <c r="C918"/>
  <c r="D918"/>
  <c r="F918"/>
  <c r="A919"/>
  <c r="B919"/>
  <c r="C919"/>
  <c r="D919"/>
  <c r="F919"/>
  <c r="A920"/>
  <c r="B920"/>
  <c r="C920"/>
  <c r="D920"/>
  <c r="F920"/>
  <c r="A921"/>
  <c r="B921"/>
  <c r="C921"/>
  <c r="D921"/>
  <c r="F921"/>
  <c r="A922"/>
  <c r="B922"/>
  <c r="C922"/>
  <c r="D922"/>
  <c r="F922"/>
  <c r="A923"/>
  <c r="B923"/>
  <c r="C923"/>
  <c r="D923"/>
  <c r="F923"/>
  <c r="A924"/>
  <c r="B924"/>
  <c r="C924"/>
  <c r="D924"/>
  <c r="F924"/>
  <c r="A925"/>
  <c r="B925"/>
  <c r="C925"/>
  <c r="D925"/>
  <c r="F925"/>
  <c r="A926"/>
  <c r="B926"/>
  <c r="C926"/>
  <c r="D926"/>
  <c r="F926"/>
  <c r="A927"/>
  <c r="B927"/>
  <c r="C927"/>
  <c r="D927"/>
  <c r="F927"/>
  <c r="A928"/>
  <c r="B928"/>
  <c r="C928"/>
  <c r="D928"/>
  <c r="F928"/>
  <c r="A929"/>
  <c r="B929"/>
  <c r="C929"/>
  <c r="D929"/>
  <c r="F929"/>
  <c r="A930"/>
  <c r="B930"/>
  <c r="C930"/>
  <c r="D930"/>
  <c r="F930"/>
  <c r="A931"/>
  <c r="B931"/>
  <c r="C931"/>
  <c r="D931"/>
  <c r="F931"/>
  <c r="A932"/>
  <c r="B932"/>
  <c r="C932"/>
  <c r="D932"/>
  <c r="F932"/>
  <c r="A933"/>
  <c r="B933"/>
  <c r="C933"/>
  <c r="D933"/>
  <c r="F933"/>
  <c r="A934"/>
  <c r="B934"/>
  <c r="C934"/>
  <c r="D934"/>
  <c r="F934"/>
  <c r="A935"/>
  <c r="B935"/>
  <c r="C935"/>
  <c r="D935"/>
  <c r="F935"/>
  <c r="A937"/>
  <c r="B937"/>
  <c r="C937"/>
  <c r="D937"/>
  <c r="F937"/>
  <c r="A938"/>
  <c r="B938"/>
  <c r="C938"/>
  <c r="D938"/>
  <c r="F938"/>
  <c r="A939"/>
  <c r="B939"/>
  <c r="C939"/>
  <c r="D939"/>
  <c r="F939"/>
  <c r="A940"/>
  <c r="B940"/>
  <c r="C940"/>
  <c r="D940"/>
  <c r="F940"/>
  <c r="A941"/>
  <c r="B941"/>
  <c r="C941"/>
  <c r="D941"/>
  <c r="F941"/>
  <c r="A942"/>
  <c r="B942"/>
  <c r="C942"/>
  <c r="D942"/>
  <c r="F942"/>
  <c r="A943"/>
  <c r="B943"/>
  <c r="C943"/>
  <c r="D943"/>
  <c r="F943"/>
  <c r="A944"/>
  <c r="B944"/>
  <c r="C944"/>
  <c r="D944"/>
  <c r="F944"/>
  <c r="A945"/>
  <c r="B945"/>
  <c r="C945"/>
  <c r="D945"/>
  <c r="F945"/>
  <c r="A946"/>
  <c r="B946"/>
  <c r="C946"/>
  <c r="D946"/>
  <c r="F946"/>
  <c r="A947"/>
  <c r="B947"/>
  <c r="C947"/>
  <c r="D947"/>
  <c r="F947"/>
  <c r="A948"/>
  <c r="B948"/>
  <c r="C948"/>
  <c r="D948"/>
  <c r="F948"/>
  <c r="A949"/>
  <c r="B949"/>
  <c r="C949"/>
  <c r="D949"/>
  <c r="F949"/>
  <c r="A950"/>
  <c r="B950"/>
  <c r="C950"/>
  <c r="D950"/>
  <c r="F950"/>
  <c r="A951"/>
  <c r="B951"/>
  <c r="C951"/>
  <c r="D951"/>
  <c r="F951"/>
  <c r="A952"/>
  <c r="B952"/>
  <c r="C952"/>
  <c r="D952"/>
  <c r="F952"/>
  <c r="A953"/>
  <c r="B953"/>
  <c r="C953"/>
  <c r="D953"/>
  <c r="F953"/>
  <c r="A954"/>
  <c r="B954"/>
  <c r="C954"/>
  <c r="D954"/>
  <c r="F954"/>
  <c r="A955"/>
  <c r="B955"/>
  <c r="C955"/>
  <c r="D955"/>
  <c r="F955"/>
  <c r="A956"/>
  <c r="B956"/>
  <c r="C956"/>
  <c r="D956"/>
  <c r="F956"/>
  <c r="A957"/>
  <c r="B957"/>
  <c r="C957"/>
  <c r="D957"/>
  <c r="F957"/>
  <c r="A958"/>
  <c r="B958"/>
  <c r="C958"/>
  <c r="D958"/>
  <c r="F958"/>
  <c r="A959"/>
  <c r="B959"/>
  <c r="C959"/>
  <c r="D959"/>
  <c r="F959"/>
  <c r="A960"/>
  <c r="B960"/>
  <c r="C960"/>
  <c r="D960"/>
  <c r="F960"/>
  <c r="A961"/>
  <c r="B961"/>
  <c r="C961"/>
  <c r="D961"/>
  <c r="F961"/>
  <c r="A962"/>
  <c r="B962"/>
  <c r="C962"/>
  <c r="D962"/>
  <c r="F962"/>
  <c r="A963"/>
  <c r="B963"/>
  <c r="C963"/>
  <c r="D963"/>
  <c r="F963"/>
  <c r="A964"/>
  <c r="B964"/>
  <c r="C964"/>
  <c r="D964"/>
  <c r="F964"/>
  <c r="A965"/>
  <c r="B965"/>
  <c r="C965"/>
  <c r="D965"/>
  <c r="F965"/>
  <c r="A966"/>
  <c r="B966"/>
  <c r="C966"/>
  <c r="D966"/>
  <c r="F966"/>
  <c r="A967"/>
  <c r="B967"/>
  <c r="C967"/>
  <c r="D967"/>
  <c r="F967"/>
  <c r="A968"/>
  <c r="B968"/>
  <c r="C968"/>
  <c r="D968"/>
  <c r="F968"/>
  <c r="A969"/>
  <c r="B969"/>
  <c r="C969"/>
  <c r="D969"/>
  <c r="F969"/>
  <c r="A970"/>
  <c r="B970"/>
  <c r="C970"/>
  <c r="D970"/>
  <c r="F970"/>
  <c r="A971"/>
  <c r="B971"/>
  <c r="C971"/>
  <c r="D971"/>
  <c r="F971"/>
  <c r="A972"/>
  <c r="B972"/>
  <c r="C972"/>
  <c r="D972"/>
  <c r="F972"/>
  <c r="A973"/>
  <c r="B973"/>
  <c r="C973"/>
  <c r="D973"/>
  <c r="F973"/>
  <c r="A974"/>
  <c r="B974"/>
  <c r="C974"/>
  <c r="D974"/>
  <c r="F974"/>
  <c r="A975"/>
  <c r="B975"/>
  <c r="C975"/>
  <c r="D975"/>
  <c r="F975"/>
  <c r="A976"/>
  <c r="B976"/>
  <c r="C976"/>
  <c r="D976"/>
  <c r="F976"/>
  <c r="A977"/>
  <c r="B977"/>
  <c r="C977"/>
  <c r="D977"/>
  <c r="F977"/>
  <c r="A978"/>
  <c r="B978"/>
  <c r="C978"/>
  <c r="D978"/>
  <c r="F978"/>
  <c r="A979"/>
  <c r="B979"/>
  <c r="C979"/>
  <c r="D979"/>
  <c r="F979"/>
  <c r="A980"/>
  <c r="B980"/>
  <c r="C980"/>
  <c r="D980"/>
  <c r="F980"/>
  <c r="A981"/>
  <c r="B981"/>
  <c r="C981"/>
  <c r="D981"/>
  <c r="F981"/>
  <c r="A982"/>
  <c r="B982"/>
  <c r="C982"/>
  <c r="D982"/>
  <c r="F982"/>
  <c r="A983"/>
  <c r="B983"/>
  <c r="C983"/>
  <c r="D983"/>
  <c r="F983"/>
  <c r="A984"/>
  <c r="B984"/>
  <c r="C984"/>
  <c r="D984"/>
  <c r="F984"/>
  <c r="A985"/>
  <c r="B985"/>
  <c r="C985"/>
  <c r="D985"/>
  <c r="F985"/>
  <c r="A986"/>
  <c r="B986"/>
  <c r="C986"/>
  <c r="D986"/>
  <c r="F986"/>
  <c r="A987"/>
  <c r="B987"/>
  <c r="C987"/>
  <c r="D987"/>
  <c r="F987"/>
  <c r="A988"/>
  <c r="B988"/>
  <c r="C988"/>
  <c r="D988"/>
  <c r="F988"/>
  <c r="A989"/>
  <c r="B989"/>
  <c r="C989"/>
  <c r="D989"/>
  <c r="F989"/>
  <c r="A990"/>
  <c r="B990"/>
  <c r="C990"/>
  <c r="D990"/>
  <c r="F990"/>
  <c r="A991"/>
  <c r="B991"/>
  <c r="C991"/>
  <c r="D991"/>
  <c r="F991"/>
  <c r="A992"/>
  <c r="B992"/>
  <c r="C992"/>
  <c r="D992"/>
  <c r="F992"/>
  <c r="A994"/>
  <c r="B994"/>
  <c r="C994"/>
  <c r="D994"/>
  <c r="F994"/>
  <c r="A995"/>
  <c r="B995"/>
  <c r="C995"/>
  <c r="D995"/>
  <c r="F995"/>
  <c r="A996"/>
  <c r="B996"/>
  <c r="C996"/>
  <c r="D996"/>
  <c r="F996"/>
  <c r="A997"/>
  <c r="B997"/>
  <c r="C997"/>
  <c r="D997"/>
  <c r="F997"/>
  <c r="A998"/>
  <c r="B998"/>
  <c r="C998"/>
  <c r="D998"/>
  <c r="F998"/>
  <c r="A999"/>
  <c r="B999"/>
  <c r="C999"/>
  <c r="D999"/>
  <c r="F999"/>
  <c r="A1000"/>
  <c r="B1000"/>
  <c r="C1000"/>
  <c r="D1000"/>
  <c r="F1000"/>
  <c r="A1001"/>
  <c r="B1001"/>
  <c r="C1001"/>
  <c r="D1001"/>
  <c r="F1001"/>
  <c r="A1002"/>
  <c r="B1002"/>
  <c r="C1002"/>
  <c r="D1002"/>
  <c r="F1002"/>
  <c r="A1003"/>
  <c r="B1003"/>
  <c r="C1003"/>
  <c r="D1003"/>
  <c r="F1003"/>
  <c r="A1004"/>
  <c r="B1004"/>
  <c r="C1004"/>
  <c r="D1004"/>
  <c r="F1004"/>
  <c r="A1005"/>
  <c r="B1005"/>
  <c r="C1005"/>
  <c r="D1005"/>
  <c r="F1005"/>
  <c r="A1006"/>
  <c r="B1006"/>
  <c r="C1006"/>
  <c r="D1006"/>
  <c r="F1006"/>
  <c r="A1007"/>
  <c r="B1007"/>
  <c r="C1007"/>
  <c r="D1007"/>
  <c r="F1007"/>
  <c r="A1008"/>
  <c r="B1008"/>
  <c r="C1008"/>
  <c r="D1008"/>
  <c r="F1008"/>
  <c r="A1009"/>
  <c r="B1009"/>
  <c r="C1009"/>
  <c r="D1009"/>
  <c r="F1009"/>
  <c r="A1010"/>
  <c r="B1010"/>
  <c r="C1010"/>
  <c r="D1010"/>
  <c r="F1010"/>
  <c r="A1011"/>
  <c r="B1011"/>
  <c r="C1011"/>
  <c r="D1011"/>
  <c r="F1011"/>
  <c r="A1012"/>
  <c r="B1012"/>
  <c r="C1012"/>
  <c r="D1012"/>
  <c r="F1012"/>
  <c r="A1013"/>
  <c r="B1013"/>
  <c r="C1013"/>
  <c r="D1013"/>
  <c r="F1013"/>
  <c r="A1014"/>
  <c r="B1014"/>
  <c r="C1014"/>
  <c r="D1014"/>
  <c r="F1014"/>
  <c r="A1015"/>
  <c r="B1015"/>
  <c r="C1015"/>
  <c r="D1015"/>
  <c r="F1015"/>
  <c r="A1016"/>
  <c r="B1016"/>
  <c r="C1016"/>
  <c r="D1016"/>
  <c r="F1016"/>
  <c r="A1017"/>
  <c r="B1017"/>
  <c r="C1017"/>
  <c r="D1017"/>
  <c r="F1017"/>
  <c r="A1018"/>
  <c r="B1018"/>
  <c r="C1018"/>
  <c r="D1018"/>
  <c r="F1018"/>
  <c r="A1019"/>
  <c r="B1019"/>
  <c r="C1019"/>
  <c r="D1019"/>
  <c r="F1019"/>
  <c r="A1020"/>
  <c r="B1020"/>
  <c r="C1020"/>
  <c r="D1020"/>
  <c r="F1020"/>
  <c r="A1021"/>
  <c r="B1021"/>
  <c r="C1021"/>
  <c r="D1021"/>
  <c r="F1021"/>
  <c r="A1022"/>
  <c r="B1022"/>
  <c r="C1022"/>
  <c r="D1022"/>
  <c r="F1022"/>
  <c r="A1023"/>
  <c r="B1023"/>
  <c r="C1023"/>
  <c r="D1023"/>
  <c r="F1023"/>
  <c r="A1024"/>
  <c r="B1024"/>
  <c r="C1024"/>
  <c r="D1024"/>
  <c r="F1024"/>
  <c r="A1025"/>
  <c r="B1025"/>
  <c r="C1025"/>
  <c r="D1025"/>
  <c r="F1025"/>
  <c r="A1026"/>
  <c r="B1026"/>
  <c r="C1026"/>
  <c r="D1026"/>
  <c r="F1026"/>
  <c r="A1027"/>
  <c r="B1027"/>
  <c r="C1027"/>
  <c r="D1027"/>
  <c r="F1027"/>
  <c r="A1028"/>
  <c r="B1028"/>
  <c r="C1028"/>
  <c r="D1028"/>
  <c r="F1028"/>
  <c r="A1029"/>
  <c r="B1029"/>
  <c r="C1029"/>
  <c r="D1029"/>
  <c r="F1029"/>
  <c r="A1030"/>
  <c r="B1030"/>
  <c r="C1030"/>
  <c r="D1030"/>
  <c r="F1030"/>
  <c r="A1031"/>
  <c r="B1031"/>
  <c r="C1031"/>
  <c r="D1031"/>
  <c r="F1031"/>
  <c r="A1032"/>
  <c r="B1032"/>
  <c r="C1032"/>
  <c r="D1032"/>
  <c r="F1032"/>
  <c r="A1033"/>
  <c r="B1033"/>
  <c r="C1033"/>
  <c r="D1033"/>
  <c r="F1033"/>
  <c r="A1034"/>
  <c r="B1034"/>
  <c r="C1034"/>
  <c r="D1034"/>
  <c r="F1034"/>
  <c r="A1035"/>
  <c r="B1035"/>
  <c r="C1035"/>
  <c r="D1035"/>
  <c r="F1035"/>
  <c r="A1036"/>
  <c r="B1036"/>
  <c r="C1036"/>
  <c r="D1036"/>
  <c r="F1036"/>
  <c r="A1037"/>
  <c r="B1037"/>
  <c r="C1037"/>
  <c r="D1037"/>
  <c r="F1037"/>
  <c r="A1038"/>
  <c r="B1038"/>
  <c r="C1038"/>
  <c r="D1038"/>
  <c r="F1038"/>
  <c r="A1039"/>
  <c r="B1039"/>
  <c r="C1039"/>
  <c r="D1039"/>
  <c r="F1039"/>
  <c r="A1040"/>
  <c r="B1040"/>
  <c r="C1040"/>
  <c r="D1040"/>
  <c r="F1040"/>
  <c r="A1041"/>
  <c r="B1041"/>
  <c r="C1041"/>
  <c r="D1041"/>
  <c r="F1041"/>
  <c r="A1042"/>
  <c r="B1042"/>
  <c r="C1042"/>
  <c r="D1042"/>
  <c r="F1042"/>
  <c r="A1043"/>
  <c r="B1043"/>
  <c r="C1043"/>
  <c r="D1043"/>
  <c r="F1043"/>
  <c r="A1044"/>
  <c r="B1044"/>
  <c r="C1044"/>
  <c r="D1044"/>
  <c r="F1044"/>
  <c r="A1045"/>
  <c r="B1045"/>
  <c r="C1045"/>
  <c r="D1045"/>
  <c r="F1045"/>
  <c r="A1046"/>
  <c r="B1046"/>
  <c r="C1046"/>
  <c r="D1046"/>
  <c r="F1046"/>
  <c r="A1047"/>
  <c r="B1047"/>
  <c r="C1047"/>
  <c r="D1047"/>
  <c r="F1047"/>
  <c r="A1048"/>
  <c r="B1048"/>
  <c r="C1048"/>
  <c r="D1048"/>
  <c r="F1048"/>
  <c r="A1049"/>
  <c r="B1049"/>
  <c r="C1049"/>
  <c r="D1049"/>
  <c r="F1049"/>
  <c r="A1051"/>
  <c r="B1051"/>
  <c r="C1051"/>
  <c r="D1051"/>
  <c r="F1051"/>
  <c r="A1052"/>
  <c r="B1052"/>
  <c r="C1052"/>
  <c r="D1052"/>
  <c r="F1052"/>
  <c r="A1053"/>
  <c r="B1053"/>
  <c r="C1053"/>
  <c r="D1053"/>
  <c r="F1053"/>
  <c r="A1054"/>
  <c r="B1054"/>
  <c r="C1054"/>
  <c r="D1054"/>
  <c r="F1054"/>
  <c r="A1055"/>
  <c r="B1055"/>
  <c r="C1055"/>
  <c r="D1055"/>
  <c r="F1055"/>
  <c r="A1056"/>
  <c r="B1056"/>
  <c r="C1056"/>
  <c r="D1056"/>
  <c r="F1056"/>
  <c r="A1057"/>
  <c r="B1057"/>
  <c r="C1057"/>
  <c r="D1057"/>
  <c r="F1057"/>
  <c r="A1058"/>
  <c r="B1058"/>
  <c r="C1058"/>
  <c r="D1058"/>
  <c r="F1058"/>
  <c r="A1059"/>
  <c r="B1059"/>
  <c r="C1059"/>
  <c r="D1059"/>
  <c r="F1059"/>
  <c r="A1060"/>
  <c r="B1060"/>
  <c r="C1060"/>
  <c r="D1060"/>
  <c r="F1060"/>
  <c r="A1061"/>
  <c r="B1061"/>
  <c r="C1061"/>
  <c r="D1061"/>
  <c r="F1061"/>
  <c r="A1062"/>
  <c r="B1062"/>
  <c r="C1062"/>
  <c r="D1062"/>
  <c r="F1062"/>
  <c r="A1063"/>
  <c r="B1063"/>
  <c r="C1063"/>
  <c r="D1063"/>
  <c r="F1063"/>
  <c r="A1064"/>
  <c r="B1064"/>
  <c r="C1064"/>
  <c r="D1064"/>
  <c r="F1064"/>
  <c r="A1065"/>
  <c r="B1065"/>
  <c r="C1065"/>
  <c r="D1065"/>
  <c r="F1065"/>
  <c r="A1066"/>
  <c r="B1066"/>
  <c r="C1066"/>
  <c r="D1066"/>
  <c r="F1066"/>
  <c r="A1067"/>
  <c r="B1067"/>
  <c r="C1067"/>
  <c r="D1067"/>
  <c r="F1067"/>
  <c r="A1068"/>
  <c r="B1068"/>
  <c r="C1068"/>
  <c r="D1068"/>
  <c r="F1068"/>
  <c r="A1069"/>
  <c r="B1069"/>
  <c r="C1069"/>
  <c r="D1069"/>
  <c r="F1069"/>
  <c r="A1070"/>
  <c r="B1070"/>
  <c r="C1070"/>
  <c r="D1070"/>
  <c r="F1070"/>
  <c r="A1071"/>
  <c r="B1071"/>
  <c r="C1071"/>
  <c r="D1071"/>
  <c r="F1071"/>
  <c r="A1072"/>
  <c r="B1072"/>
  <c r="C1072"/>
  <c r="D1072"/>
  <c r="F1072"/>
  <c r="A1073"/>
  <c r="B1073"/>
  <c r="C1073"/>
  <c r="D1073"/>
  <c r="F1073"/>
  <c r="A1074"/>
  <c r="B1074"/>
  <c r="C1074"/>
  <c r="D1074"/>
  <c r="F1074"/>
  <c r="A1075"/>
  <c r="B1075"/>
  <c r="C1075"/>
  <c r="D1075"/>
  <c r="F1075"/>
  <c r="A1076"/>
  <c r="B1076"/>
  <c r="C1076"/>
  <c r="D1076"/>
  <c r="F1076"/>
  <c r="A1077"/>
  <c r="B1077"/>
  <c r="C1077"/>
  <c r="D1077"/>
  <c r="F1077"/>
  <c r="A1078"/>
  <c r="B1078"/>
  <c r="C1078"/>
  <c r="D1078"/>
  <c r="F1078"/>
  <c r="A1079"/>
  <c r="B1079"/>
  <c r="C1079"/>
  <c r="D1079"/>
  <c r="F1079"/>
  <c r="A1080"/>
  <c r="B1080"/>
  <c r="C1080"/>
  <c r="D1080"/>
  <c r="F1080"/>
  <c r="A1081"/>
  <c r="B1081"/>
  <c r="C1081"/>
  <c r="D1081"/>
  <c r="F1081"/>
  <c r="A1082"/>
  <c r="B1082"/>
  <c r="C1082"/>
  <c r="D1082"/>
  <c r="F1082"/>
  <c r="A1083"/>
  <c r="B1083"/>
  <c r="C1083"/>
  <c r="D1083"/>
  <c r="F1083"/>
  <c r="A1084"/>
  <c r="B1084"/>
  <c r="C1084"/>
  <c r="D1084"/>
  <c r="F1084"/>
  <c r="A1085"/>
  <c r="B1085"/>
  <c r="C1085"/>
  <c r="D1085"/>
  <c r="F1085"/>
  <c r="A1086"/>
  <c r="B1086"/>
  <c r="C1086"/>
  <c r="D1086"/>
  <c r="F1086"/>
  <c r="A1087"/>
  <c r="B1087"/>
  <c r="C1087"/>
  <c r="D1087"/>
  <c r="F1087"/>
  <c r="A1088"/>
  <c r="B1088"/>
  <c r="C1088"/>
  <c r="D1088"/>
  <c r="F1088"/>
  <c r="A1089"/>
  <c r="B1089"/>
  <c r="C1089"/>
  <c r="D1089"/>
  <c r="F1089"/>
  <c r="A1090"/>
  <c r="B1090"/>
  <c r="C1090"/>
  <c r="D1090"/>
  <c r="F1090"/>
  <c r="A1091"/>
  <c r="B1091"/>
  <c r="C1091"/>
  <c r="D1091"/>
  <c r="F1091"/>
  <c r="A1092"/>
  <c r="B1092"/>
  <c r="C1092"/>
  <c r="D1092"/>
  <c r="F1092"/>
  <c r="A1093"/>
  <c r="B1093"/>
  <c r="C1093"/>
  <c r="D1093"/>
  <c r="F1093"/>
  <c r="A1094"/>
  <c r="B1094"/>
  <c r="C1094"/>
  <c r="D1094"/>
  <c r="F1094"/>
  <c r="A1095"/>
  <c r="B1095"/>
  <c r="C1095"/>
  <c r="D1095"/>
  <c r="F1095"/>
  <c r="A1096"/>
  <c r="B1096"/>
  <c r="C1096"/>
  <c r="D1096"/>
  <c r="F1096"/>
  <c r="A1097"/>
  <c r="B1097"/>
  <c r="C1097"/>
  <c r="D1097"/>
  <c r="F1097"/>
  <c r="A1098"/>
  <c r="B1098"/>
  <c r="C1098"/>
  <c r="D1098"/>
  <c r="F1098"/>
  <c r="A1099"/>
  <c r="B1099"/>
  <c r="C1099"/>
  <c r="D1099"/>
  <c r="F1099"/>
  <c r="A1100"/>
  <c r="B1100"/>
  <c r="C1100"/>
  <c r="D1100"/>
  <c r="F1100"/>
  <c r="A1101"/>
  <c r="B1101"/>
  <c r="C1101"/>
  <c r="D1101"/>
  <c r="F1101"/>
  <c r="A1102"/>
  <c r="B1102"/>
  <c r="C1102"/>
  <c r="D1102"/>
  <c r="F1102"/>
  <c r="A1103"/>
  <c r="B1103"/>
  <c r="C1103"/>
  <c r="D1103"/>
  <c r="F1103"/>
  <c r="A1104"/>
  <c r="B1104"/>
  <c r="C1104"/>
  <c r="D1104"/>
  <c r="F1104"/>
  <c r="A1105"/>
  <c r="B1105"/>
  <c r="C1105"/>
  <c r="D1105"/>
  <c r="F1105"/>
  <c r="A1106"/>
  <c r="B1106"/>
  <c r="C1106"/>
  <c r="D1106"/>
  <c r="F1106"/>
  <c r="A1108"/>
  <c r="B1108"/>
  <c r="C1108"/>
  <c r="D1108"/>
  <c r="F1108"/>
  <c r="A1109"/>
  <c r="B1109"/>
  <c r="C1109"/>
  <c r="D1109"/>
  <c r="F1109"/>
  <c r="A1110"/>
  <c r="B1110"/>
  <c r="C1110"/>
  <c r="D1110"/>
  <c r="F1110"/>
  <c r="A1111"/>
  <c r="B1111"/>
  <c r="C1111"/>
  <c r="D1111"/>
  <c r="F1111"/>
  <c r="A1112"/>
  <c r="B1112"/>
  <c r="C1112"/>
  <c r="D1112"/>
  <c r="F1112"/>
  <c r="A1113"/>
  <c r="B1113"/>
  <c r="C1113"/>
  <c r="D1113"/>
  <c r="F1113"/>
  <c r="A1114"/>
  <c r="B1114"/>
  <c r="C1114"/>
  <c r="D1114"/>
  <c r="F1114"/>
  <c r="A1115"/>
  <c r="B1115"/>
  <c r="C1115"/>
  <c r="D1115"/>
  <c r="F1115"/>
  <c r="A1116"/>
  <c r="B1116"/>
  <c r="C1116"/>
  <c r="D1116"/>
  <c r="F1116"/>
  <c r="A1117"/>
  <c r="B1117"/>
  <c r="C1117"/>
  <c r="D1117"/>
  <c r="F1117"/>
  <c r="A1118"/>
  <c r="B1118"/>
  <c r="C1118"/>
  <c r="D1118"/>
  <c r="F1118"/>
  <c r="A1119"/>
  <c r="B1119"/>
  <c r="C1119"/>
  <c r="D1119"/>
  <c r="F1119"/>
  <c r="A1120"/>
  <c r="B1120"/>
  <c r="C1120"/>
  <c r="D1120"/>
  <c r="F1120"/>
  <c r="A1121"/>
  <c r="B1121"/>
  <c r="C1121"/>
  <c r="D1121"/>
  <c r="F1121"/>
  <c r="A1122"/>
  <c r="B1122"/>
  <c r="C1122"/>
  <c r="D1122"/>
  <c r="F1122"/>
  <c r="A1123"/>
  <c r="B1123"/>
  <c r="C1123"/>
  <c r="D1123"/>
  <c r="F1123"/>
  <c r="A1124"/>
  <c r="B1124"/>
  <c r="C1124"/>
  <c r="D1124"/>
  <c r="F1124"/>
  <c r="A1125"/>
  <c r="B1125"/>
  <c r="C1125"/>
  <c r="D1125"/>
  <c r="F1125"/>
  <c r="A1126"/>
  <c r="B1126"/>
  <c r="C1126"/>
  <c r="D1126"/>
  <c r="F1126"/>
  <c r="A1127"/>
  <c r="B1127"/>
  <c r="C1127"/>
  <c r="D1127"/>
  <c r="F1127"/>
  <c r="A1128"/>
  <c r="B1128"/>
  <c r="C1128"/>
  <c r="D1128"/>
  <c r="F1128"/>
  <c r="A1129"/>
  <c r="B1129"/>
  <c r="C1129"/>
  <c r="D1129"/>
  <c r="F1129"/>
  <c r="A1130"/>
  <c r="B1130"/>
  <c r="C1130"/>
  <c r="D1130"/>
  <c r="F1130"/>
  <c r="A1131"/>
  <c r="B1131"/>
  <c r="C1131"/>
  <c r="D1131"/>
  <c r="F1131"/>
  <c r="A1132"/>
  <c r="B1132"/>
  <c r="C1132"/>
  <c r="D1132"/>
  <c r="F1132"/>
  <c r="A1133"/>
  <c r="B1133"/>
  <c r="C1133"/>
  <c r="D1133"/>
  <c r="F1133"/>
  <c r="A1134"/>
  <c r="B1134"/>
  <c r="C1134"/>
  <c r="D1134"/>
  <c r="F1134"/>
  <c r="A1135"/>
  <c r="B1135"/>
  <c r="C1135"/>
  <c r="D1135"/>
  <c r="F1135"/>
  <c r="A1136"/>
  <c r="B1136"/>
  <c r="C1136"/>
  <c r="D1136"/>
  <c r="F1136"/>
  <c r="A1137"/>
  <c r="B1137"/>
  <c r="C1137"/>
  <c r="D1137"/>
  <c r="F1137"/>
  <c r="A1138"/>
  <c r="B1138"/>
  <c r="C1138"/>
  <c r="D1138"/>
  <c r="F1138"/>
  <c r="A1139"/>
  <c r="B1139"/>
  <c r="C1139"/>
  <c r="D1139"/>
  <c r="F1139"/>
  <c r="A1140"/>
  <c r="B1140"/>
  <c r="C1140"/>
  <c r="D1140"/>
  <c r="F1140"/>
  <c r="A1141"/>
  <c r="B1141"/>
  <c r="C1141"/>
  <c r="D1141"/>
  <c r="F1141"/>
  <c r="A1142"/>
  <c r="B1142"/>
  <c r="C1142"/>
  <c r="D1142"/>
  <c r="F1142"/>
  <c r="A1143"/>
  <c r="B1143"/>
  <c r="C1143"/>
  <c r="D1143"/>
  <c r="F1143"/>
  <c r="A1144"/>
  <c r="B1144"/>
  <c r="C1144"/>
  <c r="D1144"/>
  <c r="F1144"/>
  <c r="A1145"/>
  <c r="B1145"/>
  <c r="C1145"/>
  <c r="D1145"/>
  <c r="F1145"/>
  <c r="A1146"/>
  <c r="B1146"/>
  <c r="C1146"/>
  <c r="D1146"/>
  <c r="F1146"/>
  <c r="A1147"/>
  <c r="B1147"/>
  <c r="C1147"/>
  <c r="D1147"/>
  <c r="F1147"/>
  <c r="A1148"/>
  <c r="B1148"/>
  <c r="C1148"/>
  <c r="D1148"/>
  <c r="F1148"/>
  <c r="A1149"/>
  <c r="B1149"/>
  <c r="C1149"/>
  <c r="D1149"/>
  <c r="F1149"/>
  <c r="A1150"/>
  <c r="B1150"/>
  <c r="C1150"/>
  <c r="D1150"/>
  <c r="F1150"/>
  <c r="A1151"/>
  <c r="B1151"/>
  <c r="C1151"/>
  <c r="D1151"/>
  <c r="F1151"/>
  <c r="A1152"/>
  <c r="B1152"/>
  <c r="C1152"/>
  <c r="D1152"/>
  <c r="F1152"/>
  <c r="A1153"/>
  <c r="B1153"/>
  <c r="C1153"/>
  <c r="D1153"/>
  <c r="F1153"/>
  <c r="A1154"/>
  <c r="B1154"/>
  <c r="C1154"/>
  <c r="D1154"/>
  <c r="F1154"/>
  <c r="A1155"/>
  <c r="B1155"/>
  <c r="C1155"/>
  <c r="D1155"/>
  <c r="F1155"/>
  <c r="A1156"/>
  <c r="B1156"/>
  <c r="C1156"/>
  <c r="D1156"/>
  <c r="F1156"/>
  <c r="A1157"/>
  <c r="B1157"/>
  <c r="C1157"/>
  <c r="D1157"/>
  <c r="F1157"/>
  <c r="A1158"/>
  <c r="B1158"/>
  <c r="C1158"/>
  <c r="D1158"/>
  <c r="F1158"/>
  <c r="A1159"/>
  <c r="B1159"/>
  <c r="C1159"/>
  <c r="D1159"/>
  <c r="F1159"/>
  <c r="A1160"/>
  <c r="B1160"/>
  <c r="C1160"/>
  <c r="D1160"/>
  <c r="F1160"/>
  <c r="A1161"/>
  <c r="B1161"/>
  <c r="C1161"/>
  <c r="D1161"/>
  <c r="F1161"/>
  <c r="A1162"/>
  <c r="B1162"/>
  <c r="C1162"/>
  <c r="D1162"/>
  <c r="F1162"/>
  <c r="A1163"/>
  <c r="B1163"/>
  <c r="C1163"/>
  <c r="D1163"/>
  <c r="F1163"/>
  <c r="A1165"/>
  <c r="B1165"/>
  <c r="C1165"/>
  <c r="D1165"/>
  <c r="F1165"/>
  <c r="A1166"/>
  <c r="B1166"/>
  <c r="C1166"/>
  <c r="D1166"/>
  <c r="F1166"/>
  <c r="A1167"/>
  <c r="B1167"/>
  <c r="C1167"/>
  <c r="D1167"/>
  <c r="F1167"/>
  <c r="A1168"/>
  <c r="B1168"/>
  <c r="C1168"/>
  <c r="D1168"/>
  <c r="F1168"/>
  <c r="A1169"/>
  <c r="B1169"/>
  <c r="C1169"/>
  <c r="D1169"/>
  <c r="F1169"/>
  <c r="A1170"/>
  <c r="B1170"/>
  <c r="C1170"/>
  <c r="D1170"/>
  <c r="F1170"/>
  <c r="A1171"/>
  <c r="B1171"/>
  <c r="C1171"/>
  <c r="D1171"/>
  <c r="F1171"/>
  <c r="A1172"/>
  <c r="B1172"/>
  <c r="C1172"/>
  <c r="D1172"/>
  <c r="F1172"/>
  <c r="A1173"/>
  <c r="B1173"/>
  <c r="C1173"/>
  <c r="D1173"/>
  <c r="F1173"/>
  <c r="A1174"/>
  <c r="B1174"/>
  <c r="C1174"/>
  <c r="D1174"/>
  <c r="F1174"/>
  <c r="A1175"/>
  <c r="B1175"/>
  <c r="C1175"/>
  <c r="D1175"/>
  <c r="F1175"/>
  <c r="A1176"/>
  <c r="B1176"/>
  <c r="C1176"/>
  <c r="D1176"/>
  <c r="F1176"/>
  <c r="A1177"/>
  <c r="B1177"/>
  <c r="C1177"/>
  <c r="D1177"/>
  <c r="F1177"/>
  <c r="A1178"/>
  <c r="B1178"/>
  <c r="C1178"/>
  <c r="D1178"/>
  <c r="F1178"/>
  <c r="A1179"/>
  <c r="B1179"/>
  <c r="C1179"/>
  <c r="D1179"/>
  <c r="F1179"/>
  <c r="A1180"/>
  <c r="B1180"/>
  <c r="C1180"/>
  <c r="D1180"/>
  <c r="F1180"/>
  <c r="A1181"/>
  <c r="B1181"/>
  <c r="C1181"/>
  <c r="D1181"/>
  <c r="F1181"/>
  <c r="A1182"/>
  <c r="B1182"/>
  <c r="C1182"/>
  <c r="D1182"/>
  <c r="F1182"/>
  <c r="A1183"/>
  <c r="B1183"/>
  <c r="C1183"/>
  <c r="D1183"/>
  <c r="F1183"/>
  <c r="A1184"/>
  <c r="B1184"/>
  <c r="C1184"/>
  <c r="D1184"/>
  <c r="F1184"/>
  <c r="A1185"/>
  <c r="B1185"/>
  <c r="C1185"/>
  <c r="D1185"/>
  <c r="F1185"/>
  <c r="A1186"/>
  <c r="B1186"/>
  <c r="C1186"/>
  <c r="D1186"/>
  <c r="F1186"/>
  <c r="A1187"/>
  <c r="B1187"/>
  <c r="C1187"/>
  <c r="D1187"/>
  <c r="F1187"/>
  <c r="A1188"/>
  <c r="B1188"/>
  <c r="C1188"/>
  <c r="D1188"/>
  <c r="F1188"/>
  <c r="A1189"/>
  <c r="B1189"/>
  <c r="C1189"/>
  <c r="D1189"/>
  <c r="F1189"/>
  <c r="A1190"/>
  <c r="B1190"/>
  <c r="C1190"/>
  <c r="D1190"/>
  <c r="F1190"/>
  <c r="A1191"/>
  <c r="B1191"/>
  <c r="C1191"/>
  <c r="D1191"/>
  <c r="F1191"/>
  <c r="A1192"/>
  <c r="B1192"/>
  <c r="C1192"/>
  <c r="D1192"/>
  <c r="F1192"/>
  <c r="A1193"/>
  <c r="B1193"/>
  <c r="C1193"/>
  <c r="D1193"/>
  <c r="F1193"/>
  <c r="A1194"/>
  <c r="B1194"/>
  <c r="C1194"/>
  <c r="D1194"/>
  <c r="F1194"/>
  <c r="A1195"/>
  <c r="B1195"/>
  <c r="C1195"/>
  <c r="D1195"/>
  <c r="F1195"/>
  <c r="A1196"/>
  <c r="B1196"/>
  <c r="C1196"/>
  <c r="D1196"/>
  <c r="F1196"/>
  <c r="A1197"/>
  <c r="B1197"/>
  <c r="C1197"/>
  <c r="D1197"/>
  <c r="F1197"/>
  <c r="A1198"/>
  <c r="B1198"/>
  <c r="C1198"/>
  <c r="D1198"/>
  <c r="F1198"/>
  <c r="A1199"/>
  <c r="B1199"/>
  <c r="C1199"/>
  <c r="D1199"/>
  <c r="F1199"/>
  <c r="A1200"/>
  <c r="B1200"/>
  <c r="C1200"/>
  <c r="D1200"/>
  <c r="F1200"/>
  <c r="A1201"/>
  <c r="B1201"/>
  <c r="C1201"/>
  <c r="D1201"/>
  <c r="F1201"/>
  <c r="A1202"/>
  <c r="B1202"/>
  <c r="C1202"/>
  <c r="D1202"/>
  <c r="F1202"/>
  <c r="A1203"/>
  <c r="B1203"/>
  <c r="C1203"/>
  <c r="D1203"/>
  <c r="F1203"/>
  <c r="A1204"/>
  <c r="B1204"/>
  <c r="C1204"/>
  <c r="D1204"/>
  <c r="F1204"/>
  <c r="A1205"/>
  <c r="B1205"/>
  <c r="C1205"/>
  <c r="D1205"/>
  <c r="F1205"/>
  <c r="A1206"/>
  <c r="B1206"/>
  <c r="C1206"/>
  <c r="D1206"/>
  <c r="F1206"/>
  <c r="A1207"/>
  <c r="B1207"/>
  <c r="C1207"/>
  <c r="D1207"/>
  <c r="F1207"/>
  <c r="A1208"/>
  <c r="B1208"/>
  <c r="C1208"/>
  <c r="D1208"/>
  <c r="F1208"/>
  <c r="A1209"/>
  <c r="B1209"/>
  <c r="C1209"/>
  <c r="D1209"/>
  <c r="F1209"/>
  <c r="A1210"/>
  <c r="B1210"/>
  <c r="C1210"/>
  <c r="D1210"/>
  <c r="F1210"/>
  <c r="A1211"/>
  <c r="B1211"/>
  <c r="C1211"/>
  <c r="D1211"/>
  <c r="F1211"/>
  <c r="A1212"/>
  <c r="B1212"/>
  <c r="C1212"/>
  <c r="D1212"/>
  <c r="F1212"/>
  <c r="A1213"/>
  <c r="B1213"/>
  <c r="C1213"/>
  <c r="D1213"/>
  <c r="F1213"/>
  <c r="A1214"/>
  <c r="B1214"/>
  <c r="C1214"/>
  <c r="D1214"/>
  <c r="F1214"/>
  <c r="A1215"/>
  <c r="B1215"/>
  <c r="C1215"/>
  <c r="D1215"/>
  <c r="F1215"/>
  <c r="A1216"/>
  <c r="B1216"/>
  <c r="C1216"/>
  <c r="D1216"/>
  <c r="F1216"/>
  <c r="A1217"/>
  <c r="B1217"/>
  <c r="C1217"/>
  <c r="D1217"/>
  <c r="F1217"/>
  <c r="A1218"/>
  <c r="B1218"/>
  <c r="C1218"/>
  <c r="D1218"/>
  <c r="F1218"/>
  <c r="A1219"/>
  <c r="B1219"/>
  <c r="C1219"/>
  <c r="D1219"/>
  <c r="F1219"/>
  <c r="A1220"/>
  <c r="B1220"/>
  <c r="C1220"/>
  <c r="D1220"/>
  <c r="F1220"/>
  <c r="A1222"/>
  <c r="B1222"/>
  <c r="C1222"/>
  <c r="D1222"/>
  <c r="F1222"/>
  <c r="A1223"/>
  <c r="B1223"/>
  <c r="C1223"/>
  <c r="D1223"/>
  <c r="F1223"/>
  <c r="A1224"/>
  <c r="B1224"/>
  <c r="C1224"/>
  <c r="D1224"/>
  <c r="F1224"/>
  <c r="A1225"/>
  <c r="B1225"/>
  <c r="C1225"/>
  <c r="D1225"/>
  <c r="F1225"/>
  <c r="A1226"/>
  <c r="B1226"/>
  <c r="C1226"/>
  <c r="D1226"/>
  <c r="F1226"/>
  <c r="A1227"/>
  <c r="B1227"/>
  <c r="C1227"/>
  <c r="D1227"/>
  <c r="F1227"/>
  <c r="A1228"/>
  <c r="B1228"/>
  <c r="C1228"/>
  <c r="D1228"/>
  <c r="F1228"/>
  <c r="A1229"/>
  <c r="B1229"/>
  <c r="C1229"/>
  <c r="D1229"/>
  <c r="F1229"/>
  <c r="A1230"/>
  <c r="B1230"/>
  <c r="C1230"/>
  <c r="D1230"/>
  <c r="F1230"/>
  <c r="A1231"/>
  <c r="B1231"/>
  <c r="C1231"/>
  <c r="D1231"/>
  <c r="F1231"/>
  <c r="A1232"/>
  <c r="B1232"/>
  <c r="C1232"/>
  <c r="D1232"/>
  <c r="F1232"/>
  <c r="A1233"/>
  <c r="B1233"/>
  <c r="C1233"/>
  <c r="D1233"/>
  <c r="F1233"/>
  <c r="A1234"/>
  <c r="B1234"/>
  <c r="C1234"/>
  <c r="D1234"/>
  <c r="F1234"/>
  <c r="A1235"/>
  <c r="B1235"/>
  <c r="C1235"/>
  <c r="D1235"/>
  <c r="F1235"/>
  <c r="A1236"/>
  <c r="B1236"/>
  <c r="C1236"/>
  <c r="D1236"/>
  <c r="F1236"/>
  <c r="A1237"/>
  <c r="B1237"/>
  <c r="C1237"/>
  <c r="D1237"/>
  <c r="F1237"/>
  <c r="A1238"/>
  <c r="B1238"/>
  <c r="C1238"/>
  <c r="D1238"/>
  <c r="F1238"/>
  <c r="A1239"/>
  <c r="B1239"/>
  <c r="C1239"/>
  <c r="D1239"/>
  <c r="F1239"/>
  <c r="A1240"/>
  <c r="B1240"/>
  <c r="C1240"/>
  <c r="D1240"/>
  <c r="F1240"/>
  <c r="A1241"/>
  <c r="B1241"/>
  <c r="C1241"/>
  <c r="D1241"/>
  <c r="F1241"/>
  <c r="A1242"/>
  <c r="B1242"/>
  <c r="C1242"/>
  <c r="D1242"/>
  <c r="F1242"/>
  <c r="A1243"/>
  <c r="B1243"/>
  <c r="C1243"/>
  <c r="D1243"/>
  <c r="F1243"/>
  <c r="A1244"/>
  <c r="B1244"/>
  <c r="C1244"/>
  <c r="D1244"/>
  <c r="F1244"/>
  <c r="A1245"/>
  <c r="B1245"/>
  <c r="C1245"/>
  <c r="D1245"/>
  <c r="F1245"/>
  <c r="A1246"/>
  <c r="B1246"/>
  <c r="C1246"/>
  <c r="D1246"/>
  <c r="F1246"/>
  <c r="A1247"/>
  <c r="B1247"/>
  <c r="C1247"/>
  <c r="D1247"/>
  <c r="F1247"/>
  <c r="A1248"/>
  <c r="B1248"/>
  <c r="C1248"/>
  <c r="D1248"/>
  <c r="F1248"/>
  <c r="A1249"/>
  <c r="B1249"/>
  <c r="C1249"/>
  <c r="D1249"/>
  <c r="F1249"/>
  <c r="A1250"/>
  <c r="B1250"/>
  <c r="C1250"/>
  <c r="D1250"/>
  <c r="F1250"/>
  <c r="A1251"/>
  <c r="B1251"/>
  <c r="C1251"/>
  <c r="D1251"/>
  <c r="F1251"/>
  <c r="A1252"/>
  <c r="B1252"/>
  <c r="C1252"/>
  <c r="D1252"/>
  <c r="F1252"/>
  <c r="A1253"/>
  <c r="B1253"/>
  <c r="C1253"/>
  <c r="D1253"/>
  <c r="F1253"/>
  <c r="A1254"/>
  <c r="B1254"/>
  <c r="C1254"/>
  <c r="D1254"/>
  <c r="F1254"/>
  <c r="A1255"/>
  <c r="B1255"/>
  <c r="C1255"/>
  <c r="D1255"/>
  <c r="F1255"/>
  <c r="A1256"/>
  <c r="B1256"/>
  <c r="C1256"/>
  <c r="D1256"/>
  <c r="F1256"/>
  <c r="A1257"/>
  <c r="B1257"/>
  <c r="C1257"/>
  <c r="D1257"/>
  <c r="F1257"/>
  <c r="A1258"/>
  <c r="B1258"/>
  <c r="C1258"/>
  <c r="D1258"/>
  <c r="F1258"/>
  <c r="A1259"/>
  <c r="B1259"/>
  <c r="C1259"/>
  <c r="D1259"/>
  <c r="F1259"/>
  <c r="A1260"/>
  <c r="B1260"/>
  <c r="C1260"/>
  <c r="D1260"/>
  <c r="F1260"/>
  <c r="A1261"/>
  <c r="B1261"/>
  <c r="C1261"/>
  <c r="D1261"/>
  <c r="F1261"/>
  <c r="A1262"/>
  <c r="B1262"/>
  <c r="C1262"/>
  <c r="D1262"/>
  <c r="F1262"/>
  <c r="A1263"/>
  <c r="B1263"/>
  <c r="C1263"/>
  <c r="D1263"/>
  <c r="F1263"/>
  <c r="A1264"/>
  <c r="B1264"/>
  <c r="C1264"/>
  <c r="D1264"/>
  <c r="F1264"/>
  <c r="A1265"/>
  <c r="B1265"/>
  <c r="C1265"/>
  <c r="D1265"/>
  <c r="F1265"/>
  <c r="A1266"/>
  <c r="B1266"/>
  <c r="C1266"/>
  <c r="D1266"/>
  <c r="F1266"/>
  <c r="A1267"/>
  <c r="B1267"/>
  <c r="C1267"/>
  <c r="D1267"/>
  <c r="F1267"/>
  <c r="A1268"/>
  <c r="B1268"/>
  <c r="C1268"/>
  <c r="D1268"/>
  <c r="F1268"/>
  <c r="A1269"/>
  <c r="B1269"/>
  <c r="C1269"/>
  <c r="D1269"/>
  <c r="F1269"/>
  <c r="A1270"/>
  <c r="B1270"/>
  <c r="C1270"/>
  <c r="D1270"/>
  <c r="F1270"/>
  <c r="A1271"/>
  <c r="B1271"/>
  <c r="C1271"/>
  <c r="D1271"/>
  <c r="F1271"/>
  <c r="A1272"/>
  <c r="B1272"/>
  <c r="C1272"/>
  <c r="D1272"/>
  <c r="F1272"/>
  <c r="A1273"/>
  <c r="B1273"/>
  <c r="C1273"/>
  <c r="D1273"/>
  <c r="F1273"/>
  <c r="A1274"/>
  <c r="B1274"/>
  <c r="C1274"/>
  <c r="D1274"/>
  <c r="F1274"/>
  <c r="A1275"/>
  <c r="B1275"/>
  <c r="C1275"/>
  <c r="D1275"/>
  <c r="F1275"/>
  <c r="A1276"/>
  <c r="B1276"/>
  <c r="C1276"/>
  <c r="D1276"/>
  <c r="F1276"/>
  <c r="A1277"/>
  <c r="B1277"/>
  <c r="C1277"/>
  <c r="D1277"/>
  <c r="F1277"/>
  <c r="A1279"/>
  <c r="B1279"/>
  <c r="C1279"/>
  <c r="D1279"/>
  <c r="F1279"/>
  <c r="A1280"/>
  <c r="B1280"/>
  <c r="C1280"/>
  <c r="D1280"/>
  <c r="F1280"/>
  <c r="A1281"/>
  <c r="B1281"/>
  <c r="C1281"/>
  <c r="D1281"/>
  <c r="F1281"/>
  <c r="A1282"/>
  <c r="B1282"/>
  <c r="C1282"/>
  <c r="D1282"/>
  <c r="F1282"/>
  <c r="A1283"/>
  <c r="B1283"/>
  <c r="C1283"/>
  <c r="D1283"/>
  <c r="F1283"/>
  <c r="A1284"/>
  <c r="B1284"/>
  <c r="C1284"/>
  <c r="D1284"/>
  <c r="F1284"/>
  <c r="A1285"/>
  <c r="B1285"/>
  <c r="C1285"/>
  <c r="D1285"/>
  <c r="F1285"/>
  <c r="A1286"/>
  <c r="B1286"/>
  <c r="C1286"/>
  <c r="D1286"/>
  <c r="F1286"/>
  <c r="A1287"/>
  <c r="B1287"/>
  <c r="C1287"/>
  <c r="D1287"/>
  <c r="F1287"/>
  <c r="A1288"/>
  <c r="B1288"/>
  <c r="C1288"/>
  <c r="D1288"/>
  <c r="F1288"/>
  <c r="A1289"/>
  <c r="B1289"/>
  <c r="C1289"/>
  <c r="D1289"/>
  <c r="F1289"/>
  <c r="A1290"/>
  <c r="B1290"/>
  <c r="C1290"/>
  <c r="D1290"/>
  <c r="F1290"/>
  <c r="A1291"/>
  <c r="B1291"/>
  <c r="C1291"/>
  <c r="D1291"/>
  <c r="F1291"/>
  <c r="A1292"/>
  <c r="B1292"/>
  <c r="C1292"/>
  <c r="D1292"/>
  <c r="F1292"/>
  <c r="A1293"/>
  <c r="B1293"/>
  <c r="C1293"/>
  <c r="D1293"/>
  <c r="F1293"/>
  <c r="A1294"/>
  <c r="B1294"/>
  <c r="C1294"/>
  <c r="D1294"/>
  <c r="F1294"/>
  <c r="A1295"/>
  <c r="B1295"/>
  <c r="C1295"/>
  <c r="D1295"/>
  <c r="F1295"/>
  <c r="A1296"/>
  <c r="B1296"/>
  <c r="C1296"/>
  <c r="D1296"/>
  <c r="F1296"/>
  <c r="A1297"/>
  <c r="B1297"/>
  <c r="C1297"/>
  <c r="D1297"/>
  <c r="F1297"/>
  <c r="A1298"/>
  <c r="B1298"/>
  <c r="C1298"/>
  <c r="D1298"/>
  <c r="F1298"/>
  <c r="A1299"/>
  <c r="B1299"/>
  <c r="C1299"/>
  <c r="D1299"/>
  <c r="F1299"/>
  <c r="A1300"/>
  <c r="B1300"/>
  <c r="C1300"/>
  <c r="D1300"/>
  <c r="F1300"/>
  <c r="A1301"/>
  <c r="B1301"/>
  <c r="C1301"/>
  <c r="D1301"/>
  <c r="F1301"/>
  <c r="A1302"/>
  <c r="B1302"/>
  <c r="C1302"/>
  <c r="D1302"/>
  <c r="F1302"/>
  <c r="A1303"/>
  <c r="B1303"/>
  <c r="C1303"/>
  <c r="D1303"/>
  <c r="F1303"/>
  <c r="A1304"/>
  <c r="B1304"/>
  <c r="C1304"/>
  <c r="D1304"/>
  <c r="F1304"/>
  <c r="A1305"/>
  <c r="B1305"/>
  <c r="C1305"/>
  <c r="D1305"/>
  <c r="F1305"/>
  <c r="A1306"/>
  <c r="B1306"/>
  <c r="C1306"/>
  <c r="D1306"/>
  <c r="F1306"/>
  <c r="A1307"/>
  <c r="B1307"/>
  <c r="C1307"/>
  <c r="D1307"/>
  <c r="F1307"/>
  <c r="A1308"/>
  <c r="B1308"/>
  <c r="C1308"/>
  <c r="D1308"/>
  <c r="F1308"/>
  <c r="A1309"/>
  <c r="B1309"/>
  <c r="C1309"/>
  <c r="D1309"/>
  <c r="F1309"/>
  <c r="A1310"/>
  <c r="B1310"/>
  <c r="C1310"/>
  <c r="D1310"/>
  <c r="F1310"/>
  <c r="A1311"/>
  <c r="B1311"/>
  <c r="C1311"/>
  <c r="D1311"/>
  <c r="F1311"/>
  <c r="A1312"/>
  <c r="B1312"/>
  <c r="C1312"/>
  <c r="D1312"/>
  <c r="F1312"/>
  <c r="A1313"/>
  <c r="B1313"/>
  <c r="C1313"/>
  <c r="D1313"/>
  <c r="F1313"/>
  <c r="A1314"/>
  <c r="B1314"/>
  <c r="C1314"/>
  <c r="D1314"/>
  <c r="F1314"/>
  <c r="A1315"/>
  <c r="B1315"/>
  <c r="C1315"/>
  <c r="D1315"/>
  <c r="F1315"/>
  <c r="A1316"/>
  <c r="B1316"/>
  <c r="C1316"/>
  <c r="D1316"/>
  <c r="F1316"/>
  <c r="A1317"/>
  <c r="B1317"/>
  <c r="C1317"/>
  <c r="D1317"/>
  <c r="F1317"/>
  <c r="A1318"/>
  <c r="B1318"/>
  <c r="C1318"/>
  <c r="D1318"/>
  <c r="F1318"/>
  <c r="A1319"/>
  <c r="B1319"/>
  <c r="C1319"/>
  <c r="D1319"/>
  <c r="F1319"/>
  <c r="A1320"/>
  <c r="B1320"/>
  <c r="C1320"/>
  <c r="D1320"/>
  <c r="F1320"/>
  <c r="A1321"/>
  <c r="B1321"/>
  <c r="C1321"/>
  <c r="D1321"/>
  <c r="F1321"/>
  <c r="A1322"/>
  <c r="B1322"/>
  <c r="C1322"/>
  <c r="D1322"/>
  <c r="F1322"/>
  <c r="A1323"/>
  <c r="B1323"/>
  <c r="C1323"/>
  <c r="D1323"/>
  <c r="F1323"/>
  <c r="A1324"/>
  <c r="B1324"/>
  <c r="C1324"/>
  <c r="D1324"/>
  <c r="F1324"/>
  <c r="A1325"/>
  <c r="B1325"/>
  <c r="C1325"/>
  <c r="D1325"/>
  <c r="F1325"/>
  <c r="A1326"/>
  <c r="B1326"/>
  <c r="C1326"/>
  <c r="D1326"/>
  <c r="F1326"/>
  <c r="A1327"/>
  <c r="B1327"/>
  <c r="C1327"/>
  <c r="D1327"/>
  <c r="F1327"/>
  <c r="A1328"/>
  <c r="B1328"/>
  <c r="C1328"/>
  <c r="D1328"/>
  <c r="F1328"/>
  <c r="A1329"/>
  <c r="B1329"/>
  <c r="C1329"/>
  <c r="D1329"/>
  <c r="F1329"/>
  <c r="A1330"/>
  <c r="B1330"/>
  <c r="C1330"/>
  <c r="D1330"/>
  <c r="F1330"/>
  <c r="A1331"/>
  <c r="B1331"/>
  <c r="C1331"/>
  <c r="D1331"/>
  <c r="F1331"/>
  <c r="A1332"/>
  <c r="B1332"/>
  <c r="C1332"/>
  <c r="D1332"/>
  <c r="F1332"/>
  <c r="A1333"/>
  <c r="B1333"/>
  <c r="C1333"/>
  <c r="D1333"/>
  <c r="F1333"/>
  <c r="A1334"/>
  <c r="B1334"/>
  <c r="C1334"/>
  <c r="D1334"/>
  <c r="F1334"/>
  <c r="A1336"/>
  <c r="B1336"/>
  <c r="C1336"/>
  <c r="D1336"/>
  <c r="F1336"/>
  <c r="A1337"/>
  <c r="B1337"/>
  <c r="C1337"/>
  <c r="D1337"/>
  <c r="F1337"/>
  <c r="A1338"/>
  <c r="B1338"/>
  <c r="C1338"/>
  <c r="D1338"/>
  <c r="F1338"/>
  <c r="A1339"/>
  <c r="B1339"/>
  <c r="C1339"/>
  <c r="D1339"/>
  <c r="F1339"/>
  <c r="A1340"/>
  <c r="B1340"/>
  <c r="C1340"/>
  <c r="D1340"/>
  <c r="F1340"/>
  <c r="A1341"/>
  <c r="B1341"/>
  <c r="C1341"/>
  <c r="D1341"/>
  <c r="F1341"/>
  <c r="A1342"/>
  <c r="B1342"/>
  <c r="C1342"/>
  <c r="D1342"/>
  <c r="F1342"/>
  <c r="A1343"/>
  <c r="B1343"/>
  <c r="C1343"/>
  <c r="D1343"/>
  <c r="F1343"/>
  <c r="A1344"/>
  <c r="B1344"/>
  <c r="C1344"/>
  <c r="D1344"/>
  <c r="F1344"/>
  <c r="A1345"/>
  <c r="B1345"/>
  <c r="C1345"/>
  <c r="D1345"/>
  <c r="F1345"/>
  <c r="A1346"/>
  <c r="B1346"/>
  <c r="C1346"/>
  <c r="D1346"/>
  <c r="F1346"/>
  <c r="A1347"/>
  <c r="B1347"/>
  <c r="C1347"/>
  <c r="D1347"/>
  <c r="F1347"/>
  <c r="A1348"/>
  <c r="B1348"/>
  <c r="C1348"/>
  <c r="D1348"/>
  <c r="F1348"/>
  <c r="A1349"/>
  <c r="B1349"/>
  <c r="C1349"/>
  <c r="D1349"/>
  <c r="F1349"/>
  <c r="A1350"/>
  <c r="B1350"/>
  <c r="C1350"/>
  <c r="D1350"/>
  <c r="F1350"/>
  <c r="A1351"/>
  <c r="B1351"/>
  <c r="C1351"/>
  <c r="D1351"/>
  <c r="F1351"/>
  <c r="A1352"/>
  <c r="B1352"/>
  <c r="C1352"/>
  <c r="D1352"/>
  <c r="F1352"/>
  <c r="A1353"/>
  <c r="B1353"/>
  <c r="C1353"/>
  <c r="D1353"/>
  <c r="F1353"/>
  <c r="A1354"/>
  <c r="B1354"/>
  <c r="C1354"/>
  <c r="D1354"/>
  <c r="F1354"/>
  <c r="A1355"/>
  <c r="B1355"/>
  <c r="C1355"/>
  <c r="D1355"/>
  <c r="F1355"/>
  <c r="A1356"/>
  <c r="B1356"/>
  <c r="C1356"/>
  <c r="D1356"/>
  <c r="F1356"/>
  <c r="A1357"/>
  <c r="B1357"/>
  <c r="C1357"/>
  <c r="D1357"/>
  <c r="F1357"/>
  <c r="A1358"/>
  <c r="B1358"/>
  <c r="C1358"/>
  <c r="D1358"/>
  <c r="F1358"/>
  <c r="A1359"/>
  <c r="B1359"/>
  <c r="C1359"/>
  <c r="D1359"/>
  <c r="F1359"/>
  <c r="A1360"/>
  <c r="B1360"/>
  <c r="C1360"/>
  <c r="D1360"/>
  <c r="F1360"/>
  <c r="A1361"/>
  <c r="B1361"/>
  <c r="C1361"/>
  <c r="D1361"/>
  <c r="F1361"/>
  <c r="A1362"/>
  <c r="B1362"/>
  <c r="C1362"/>
  <c r="D1362"/>
  <c r="F1362"/>
  <c r="A1363"/>
  <c r="B1363"/>
  <c r="C1363"/>
  <c r="D1363"/>
  <c r="F1363"/>
  <c r="A1364"/>
  <c r="B1364"/>
  <c r="C1364"/>
  <c r="D1364"/>
  <c r="F1364"/>
  <c r="A1365"/>
  <c r="B1365"/>
  <c r="C1365"/>
  <c r="D1365"/>
  <c r="F1365"/>
  <c r="A1366"/>
  <c r="B1366"/>
  <c r="C1366"/>
  <c r="D1366"/>
  <c r="F1366"/>
  <c r="A1367"/>
  <c r="B1367"/>
  <c r="C1367"/>
  <c r="D1367"/>
  <c r="F1367"/>
  <c r="A1368"/>
  <c r="B1368"/>
  <c r="C1368"/>
  <c r="D1368"/>
  <c r="F1368"/>
  <c r="A1369"/>
  <c r="B1369"/>
  <c r="C1369"/>
  <c r="D1369"/>
  <c r="F1369"/>
  <c r="A1370"/>
  <c r="B1370"/>
  <c r="C1370"/>
  <c r="D1370"/>
  <c r="F1370"/>
  <c r="A1371"/>
  <c r="B1371"/>
  <c r="C1371"/>
  <c r="D1371"/>
  <c r="F1371"/>
  <c r="A1372"/>
  <c r="B1372"/>
  <c r="C1372"/>
  <c r="D1372"/>
  <c r="F1372"/>
  <c r="A1373"/>
  <c r="B1373"/>
  <c r="C1373"/>
  <c r="D1373"/>
  <c r="F1373"/>
  <c r="A1374"/>
  <c r="B1374"/>
  <c r="C1374"/>
  <c r="D1374"/>
  <c r="F1374"/>
  <c r="A1375"/>
  <c r="B1375"/>
  <c r="C1375"/>
  <c r="D1375"/>
  <c r="F1375"/>
  <c r="A1376"/>
  <c r="B1376"/>
  <c r="C1376"/>
  <c r="D1376"/>
  <c r="F1376"/>
  <c r="A1377"/>
  <c r="B1377"/>
  <c r="C1377"/>
  <c r="D1377"/>
  <c r="F1377"/>
  <c r="A1378"/>
  <c r="B1378"/>
  <c r="C1378"/>
  <c r="D1378"/>
  <c r="F1378"/>
  <c r="A1379"/>
  <c r="B1379"/>
  <c r="C1379"/>
  <c r="D1379"/>
  <c r="F1379"/>
  <c r="A1380"/>
  <c r="B1380"/>
  <c r="C1380"/>
  <c r="D1380"/>
  <c r="F1380"/>
  <c r="A1381"/>
  <c r="B1381"/>
  <c r="C1381"/>
  <c r="D1381"/>
  <c r="F1381"/>
  <c r="A1382"/>
  <c r="B1382"/>
  <c r="C1382"/>
  <c r="D1382"/>
  <c r="F1382"/>
  <c r="A1383"/>
  <c r="B1383"/>
  <c r="C1383"/>
  <c r="D1383"/>
  <c r="F1383"/>
  <c r="A1384"/>
  <c r="B1384"/>
  <c r="C1384"/>
  <c r="D1384"/>
  <c r="F1384"/>
  <c r="A1385"/>
  <c r="B1385"/>
  <c r="C1385"/>
  <c r="D1385"/>
  <c r="F1385"/>
  <c r="A1386"/>
  <c r="B1386"/>
  <c r="C1386"/>
  <c r="D1386"/>
  <c r="F1386"/>
  <c r="A1387"/>
  <c r="B1387"/>
  <c r="C1387"/>
  <c r="D1387"/>
  <c r="F1387"/>
  <c r="A1388"/>
  <c r="B1388"/>
  <c r="C1388"/>
  <c r="D1388"/>
  <c r="F1388"/>
  <c r="A1389"/>
  <c r="B1389"/>
  <c r="C1389"/>
  <c r="D1389"/>
  <c r="F1389"/>
  <c r="A1390"/>
  <c r="B1390"/>
  <c r="C1390"/>
  <c r="D1390"/>
  <c r="F1390"/>
  <c r="A1391"/>
  <c r="B1391"/>
  <c r="C1391"/>
  <c r="D1391"/>
  <c r="F1391"/>
  <c r="A1393"/>
  <c r="B1393"/>
  <c r="C1393"/>
  <c r="D1393"/>
  <c r="F1393"/>
  <c r="A1394"/>
  <c r="B1394"/>
  <c r="C1394"/>
  <c r="D1394"/>
  <c r="F1394"/>
  <c r="A1395"/>
  <c r="B1395"/>
  <c r="C1395"/>
  <c r="D1395"/>
  <c r="F1395"/>
  <c r="A1396"/>
  <c r="B1396"/>
  <c r="C1396"/>
  <c r="D1396"/>
  <c r="F1396"/>
  <c r="A1397"/>
  <c r="B1397"/>
  <c r="C1397"/>
  <c r="D1397"/>
  <c r="F1397"/>
  <c r="A1398"/>
  <c r="B1398"/>
  <c r="C1398"/>
  <c r="D1398"/>
  <c r="F1398"/>
  <c r="A1399"/>
  <c r="B1399"/>
  <c r="C1399"/>
  <c r="D1399"/>
  <c r="F1399"/>
  <c r="A1400"/>
  <c r="B1400"/>
  <c r="C1400"/>
  <c r="D1400"/>
  <c r="F1400"/>
  <c r="A1401"/>
  <c r="B1401"/>
  <c r="C1401"/>
  <c r="D1401"/>
  <c r="F1401"/>
  <c r="A1402"/>
  <c r="B1402"/>
  <c r="C1402"/>
  <c r="D1402"/>
  <c r="F1402"/>
  <c r="A1403"/>
  <c r="B1403"/>
  <c r="C1403"/>
  <c r="D1403"/>
  <c r="F1403"/>
  <c r="A1404"/>
  <c r="B1404"/>
  <c r="C1404"/>
  <c r="D1404"/>
  <c r="F1404"/>
  <c r="A1405"/>
  <c r="B1405"/>
  <c r="C1405"/>
  <c r="D1405"/>
  <c r="F1405"/>
  <c r="A1406"/>
  <c r="B1406"/>
  <c r="C1406"/>
  <c r="D1406"/>
  <c r="F1406"/>
  <c r="A1407"/>
  <c r="B1407"/>
  <c r="C1407"/>
  <c r="D1407"/>
  <c r="F1407"/>
  <c r="A1408"/>
  <c r="B1408"/>
  <c r="C1408"/>
  <c r="D1408"/>
  <c r="F1408"/>
  <c r="A1409"/>
  <c r="B1409"/>
  <c r="C1409"/>
  <c r="D1409"/>
  <c r="F1409"/>
  <c r="A1410"/>
  <c r="B1410"/>
  <c r="C1410"/>
  <c r="D1410"/>
  <c r="F1410"/>
  <c r="A1411"/>
  <c r="B1411"/>
  <c r="C1411"/>
  <c r="D1411"/>
  <c r="F1411"/>
  <c r="A1412"/>
  <c r="B1412"/>
  <c r="C1412"/>
  <c r="D1412"/>
  <c r="F1412"/>
  <c r="A1413"/>
  <c r="B1413"/>
  <c r="C1413"/>
  <c r="D1413"/>
  <c r="F1413"/>
  <c r="A1414"/>
  <c r="B1414"/>
  <c r="C1414"/>
  <c r="D1414"/>
  <c r="F1414"/>
  <c r="A1415"/>
  <c r="B1415"/>
  <c r="C1415"/>
  <c r="D1415"/>
  <c r="F1415"/>
  <c r="A1416"/>
  <c r="B1416"/>
  <c r="C1416"/>
  <c r="D1416"/>
  <c r="F1416"/>
  <c r="A1417"/>
  <c r="B1417"/>
  <c r="C1417"/>
  <c r="D1417"/>
  <c r="F1417"/>
  <c r="A1418"/>
  <c r="B1418"/>
  <c r="C1418"/>
  <c r="D1418"/>
  <c r="F1418"/>
  <c r="A1419"/>
  <c r="B1419"/>
  <c r="C1419"/>
  <c r="D1419"/>
  <c r="F1419"/>
  <c r="A1420"/>
  <c r="B1420"/>
  <c r="C1420"/>
  <c r="D1420"/>
  <c r="F1420"/>
  <c r="A1421"/>
  <c r="B1421"/>
  <c r="C1421"/>
  <c r="D1421"/>
  <c r="F1421"/>
  <c r="A1422"/>
  <c r="B1422"/>
  <c r="C1422"/>
  <c r="D1422"/>
  <c r="F1422"/>
  <c r="A1423"/>
  <c r="B1423"/>
  <c r="C1423"/>
  <c r="D1423"/>
  <c r="F1423"/>
  <c r="A1424"/>
  <c r="B1424"/>
  <c r="C1424"/>
  <c r="D1424"/>
  <c r="F1424"/>
  <c r="A1425"/>
  <c r="B1425"/>
  <c r="C1425"/>
  <c r="D1425"/>
  <c r="F1425"/>
  <c r="A1426"/>
  <c r="B1426"/>
  <c r="C1426"/>
  <c r="D1426"/>
  <c r="F1426"/>
  <c r="A1427"/>
  <c r="B1427"/>
  <c r="C1427"/>
  <c r="D1427"/>
  <c r="F1427"/>
  <c r="A1428"/>
  <c r="B1428"/>
  <c r="C1428"/>
  <c r="D1428"/>
  <c r="F1428"/>
  <c r="A1429"/>
  <c r="B1429"/>
  <c r="C1429"/>
  <c r="D1429"/>
  <c r="F1429"/>
  <c r="A1430"/>
  <c r="B1430"/>
  <c r="C1430"/>
  <c r="D1430"/>
  <c r="F1430"/>
  <c r="A1431"/>
  <c r="B1431"/>
  <c r="C1431"/>
  <c r="D1431"/>
  <c r="F1431"/>
  <c r="A1432"/>
  <c r="B1432"/>
  <c r="C1432"/>
  <c r="D1432"/>
  <c r="F1432"/>
  <c r="A1433"/>
  <c r="B1433"/>
  <c r="C1433"/>
  <c r="D1433"/>
  <c r="F1433"/>
  <c r="A1434"/>
  <c r="B1434"/>
  <c r="C1434"/>
  <c r="D1434"/>
  <c r="F1434"/>
  <c r="A1435"/>
  <c r="B1435"/>
  <c r="C1435"/>
  <c r="D1435"/>
  <c r="F1435"/>
  <c r="A1436"/>
  <c r="B1436"/>
  <c r="C1436"/>
  <c r="D1436"/>
  <c r="F1436"/>
  <c r="A1437"/>
  <c r="B1437"/>
  <c r="C1437"/>
  <c r="D1437"/>
  <c r="F1437"/>
  <c r="A1438"/>
  <c r="B1438"/>
  <c r="C1438"/>
  <c r="D1438"/>
  <c r="F1438"/>
  <c r="A1439"/>
  <c r="B1439"/>
  <c r="C1439"/>
  <c r="D1439"/>
  <c r="F1439"/>
  <c r="A1440"/>
  <c r="B1440"/>
  <c r="C1440"/>
  <c r="D1440"/>
  <c r="F1440"/>
  <c r="A1441"/>
  <c r="B1441"/>
  <c r="C1441"/>
  <c r="D1441"/>
  <c r="F1441"/>
  <c r="A1442"/>
  <c r="B1442"/>
  <c r="C1442"/>
  <c r="D1442"/>
  <c r="F1442"/>
  <c r="A1443"/>
  <c r="B1443"/>
  <c r="C1443"/>
  <c r="D1443"/>
  <c r="F1443"/>
  <c r="A1444"/>
  <c r="B1444"/>
  <c r="C1444"/>
  <c r="D1444"/>
  <c r="F1444"/>
  <c r="A1445"/>
  <c r="B1445"/>
  <c r="C1445"/>
  <c r="D1445"/>
  <c r="F1445"/>
  <c r="A1446"/>
  <c r="B1446"/>
  <c r="C1446"/>
  <c r="D1446"/>
  <c r="F1446"/>
  <c r="A1447"/>
  <c r="B1447"/>
  <c r="C1447"/>
  <c r="D1447"/>
  <c r="F1447"/>
  <c r="A1448"/>
  <c r="B1448"/>
  <c r="C1448"/>
  <c r="D1448"/>
  <c r="F1448"/>
  <c r="A1450"/>
  <c r="B1450"/>
  <c r="C1450"/>
  <c r="D1450"/>
  <c r="F1450"/>
  <c r="A1451"/>
  <c r="B1451"/>
  <c r="C1451"/>
  <c r="D1451"/>
  <c r="F1451"/>
  <c r="A1452"/>
  <c r="B1452"/>
  <c r="C1452"/>
  <c r="D1452"/>
  <c r="F1452"/>
  <c r="A1453"/>
  <c r="B1453"/>
  <c r="C1453"/>
  <c r="D1453"/>
  <c r="F1453"/>
  <c r="A1454"/>
  <c r="B1454"/>
  <c r="C1454"/>
  <c r="D1454"/>
  <c r="F1454"/>
  <c r="A1455"/>
  <c r="B1455"/>
  <c r="C1455"/>
  <c r="D1455"/>
  <c r="F1455"/>
  <c r="A1456"/>
  <c r="B1456"/>
  <c r="C1456"/>
  <c r="D1456"/>
  <c r="F1456"/>
  <c r="A1457"/>
  <c r="B1457"/>
  <c r="C1457"/>
  <c r="D1457"/>
  <c r="F1457"/>
  <c r="A1458"/>
  <c r="B1458"/>
  <c r="C1458"/>
  <c r="D1458"/>
  <c r="F1458"/>
  <c r="A1459"/>
  <c r="B1459"/>
  <c r="C1459"/>
  <c r="D1459"/>
  <c r="F1459"/>
  <c r="A1460"/>
  <c r="B1460"/>
  <c r="C1460"/>
  <c r="D1460"/>
  <c r="F1460"/>
  <c r="A1461"/>
  <c r="B1461"/>
  <c r="C1461"/>
  <c r="D1461"/>
  <c r="F1461"/>
  <c r="A1462"/>
  <c r="B1462"/>
  <c r="C1462"/>
  <c r="D1462"/>
  <c r="F1462"/>
  <c r="A1463"/>
  <c r="B1463"/>
  <c r="C1463"/>
  <c r="D1463"/>
  <c r="F1463"/>
  <c r="A1464"/>
  <c r="B1464"/>
  <c r="C1464"/>
  <c r="D1464"/>
  <c r="F1464"/>
  <c r="A1465"/>
  <c r="B1465"/>
  <c r="C1465"/>
  <c r="D1465"/>
  <c r="F1465"/>
  <c r="A1466"/>
  <c r="B1466"/>
  <c r="C1466"/>
  <c r="D1466"/>
  <c r="F1466"/>
  <c r="A1467"/>
  <c r="B1467"/>
  <c r="C1467"/>
  <c r="D1467"/>
  <c r="F1467"/>
  <c r="A1468"/>
  <c r="B1468"/>
  <c r="C1468"/>
  <c r="D1468"/>
  <c r="F1468"/>
  <c r="A1469"/>
  <c r="B1469"/>
  <c r="C1469"/>
  <c r="D1469"/>
  <c r="F1469"/>
  <c r="A1470"/>
  <c r="B1470"/>
  <c r="C1470"/>
  <c r="D1470"/>
  <c r="F1470"/>
  <c r="A1471"/>
  <c r="B1471"/>
  <c r="C1471"/>
  <c r="D1471"/>
  <c r="F1471"/>
  <c r="A1472"/>
  <c r="B1472"/>
  <c r="C1472"/>
  <c r="D1472"/>
  <c r="F1472"/>
  <c r="A1473"/>
  <c r="B1473"/>
  <c r="C1473"/>
  <c r="D1473"/>
  <c r="F1473"/>
  <c r="A1474"/>
  <c r="B1474"/>
  <c r="C1474"/>
  <c r="D1474"/>
  <c r="F1474"/>
  <c r="A1475"/>
  <c r="B1475"/>
  <c r="C1475"/>
  <c r="D1475"/>
  <c r="F1475"/>
  <c r="A1476"/>
  <c r="B1476"/>
  <c r="C1476"/>
  <c r="D1476"/>
  <c r="F1476"/>
  <c r="A1477"/>
  <c r="B1477"/>
  <c r="C1477"/>
  <c r="D1477"/>
  <c r="F1477"/>
  <c r="A1478"/>
  <c r="B1478"/>
  <c r="C1478"/>
  <c r="D1478"/>
  <c r="F1478"/>
  <c r="A1479"/>
  <c r="B1479"/>
  <c r="C1479"/>
  <c r="D1479"/>
  <c r="F1479"/>
  <c r="A1480"/>
  <c r="B1480"/>
  <c r="C1480"/>
  <c r="D1480"/>
  <c r="F1480"/>
  <c r="A1481"/>
  <c r="B1481"/>
  <c r="C1481"/>
  <c r="D1481"/>
  <c r="F1481"/>
  <c r="A1482"/>
  <c r="B1482"/>
  <c r="C1482"/>
  <c r="D1482"/>
  <c r="F1482"/>
  <c r="A1483"/>
  <c r="B1483"/>
  <c r="C1483"/>
  <c r="D1483"/>
  <c r="F1483"/>
  <c r="A1484"/>
  <c r="B1484"/>
  <c r="C1484"/>
  <c r="D1484"/>
  <c r="F1484"/>
  <c r="A1485"/>
  <c r="B1485"/>
  <c r="C1485"/>
  <c r="D1485"/>
  <c r="F1485"/>
  <c r="A1486"/>
  <c r="B1486"/>
  <c r="C1486"/>
  <c r="D1486"/>
  <c r="F1486"/>
  <c r="A1487"/>
  <c r="B1487"/>
  <c r="C1487"/>
  <c r="D1487"/>
  <c r="F1487"/>
  <c r="A1488"/>
  <c r="B1488"/>
  <c r="C1488"/>
  <c r="D1488"/>
  <c r="F1488"/>
  <c r="A1489"/>
  <c r="B1489"/>
  <c r="C1489"/>
  <c r="D1489"/>
  <c r="F1489"/>
  <c r="A1490"/>
  <c r="B1490"/>
  <c r="C1490"/>
  <c r="D1490"/>
  <c r="F1490"/>
  <c r="A1491"/>
  <c r="B1491"/>
  <c r="C1491"/>
  <c r="D1491"/>
  <c r="F1491"/>
  <c r="A1492"/>
  <c r="B1492"/>
  <c r="C1492"/>
  <c r="D1492"/>
  <c r="F1492"/>
  <c r="A1493"/>
  <c r="B1493"/>
  <c r="C1493"/>
  <c r="D1493"/>
  <c r="F1493"/>
  <c r="A1494"/>
  <c r="B1494"/>
  <c r="C1494"/>
  <c r="D1494"/>
  <c r="F1494"/>
  <c r="A1495"/>
  <c r="B1495"/>
  <c r="C1495"/>
  <c r="D1495"/>
  <c r="F1495"/>
  <c r="A1496"/>
  <c r="B1496"/>
  <c r="C1496"/>
  <c r="D1496"/>
  <c r="F1496"/>
  <c r="A1497"/>
  <c r="B1497"/>
  <c r="C1497"/>
  <c r="D1497"/>
  <c r="F1497"/>
  <c r="A1498"/>
  <c r="B1498"/>
  <c r="C1498"/>
  <c r="D1498"/>
  <c r="F1498"/>
  <c r="A1499"/>
  <c r="B1499"/>
  <c r="C1499"/>
  <c r="D1499"/>
  <c r="F1499"/>
  <c r="A1500"/>
  <c r="B1500"/>
  <c r="C1500"/>
  <c r="D1500"/>
  <c r="F1500"/>
  <c r="A1501"/>
  <c r="B1501"/>
  <c r="C1501"/>
  <c r="D1501"/>
  <c r="F1501"/>
  <c r="A1502"/>
  <c r="B1502"/>
  <c r="C1502"/>
  <c r="D1502"/>
  <c r="F1502"/>
  <c r="A1503"/>
  <c r="B1503"/>
  <c r="C1503"/>
  <c r="D1503"/>
  <c r="F1503"/>
  <c r="A1504"/>
  <c r="B1504"/>
  <c r="C1504"/>
  <c r="D1504"/>
  <c r="F1504"/>
  <c r="A1505"/>
  <c r="B1505"/>
  <c r="C1505"/>
  <c r="D1505"/>
  <c r="F1505"/>
  <c r="A1507"/>
  <c r="B1507"/>
  <c r="C1507"/>
  <c r="D1507"/>
  <c r="F1507"/>
  <c r="A1508"/>
  <c r="B1508"/>
  <c r="C1508"/>
  <c r="D1508"/>
  <c r="F1508"/>
  <c r="A1509"/>
  <c r="B1509"/>
  <c r="C1509"/>
  <c r="D1509"/>
  <c r="F1509"/>
  <c r="A1510"/>
  <c r="B1510"/>
  <c r="C1510"/>
  <c r="D1510"/>
  <c r="F1510"/>
  <c r="A1511"/>
  <c r="B1511"/>
  <c r="C1511"/>
  <c r="D1511"/>
  <c r="F1511"/>
  <c r="A1512"/>
  <c r="B1512"/>
  <c r="C1512"/>
  <c r="D1512"/>
  <c r="F1512"/>
  <c r="A1513"/>
  <c r="B1513"/>
  <c r="C1513"/>
  <c r="D1513"/>
  <c r="F1513"/>
  <c r="A1514"/>
  <c r="B1514"/>
  <c r="C1514"/>
  <c r="D1514"/>
  <c r="F1514"/>
  <c r="A1515"/>
  <c r="B1515"/>
  <c r="C1515"/>
  <c r="D1515"/>
  <c r="F1515"/>
  <c r="A1516"/>
  <c r="B1516"/>
  <c r="C1516"/>
  <c r="D1516"/>
  <c r="F1516"/>
  <c r="A1517"/>
  <c r="B1517"/>
  <c r="C1517"/>
  <c r="D1517"/>
  <c r="F1517"/>
  <c r="A1518"/>
  <c r="B1518"/>
  <c r="C1518"/>
  <c r="D1518"/>
  <c r="F1518"/>
  <c r="A1519"/>
  <c r="B1519"/>
  <c r="C1519"/>
  <c r="D1519"/>
  <c r="F1519"/>
  <c r="A1520"/>
  <c r="B1520"/>
  <c r="C1520"/>
  <c r="D1520"/>
  <c r="F1520"/>
  <c r="A1521"/>
  <c r="B1521"/>
  <c r="C1521"/>
  <c r="D1521"/>
  <c r="F1521"/>
  <c r="A1522"/>
  <c r="B1522"/>
  <c r="C1522"/>
  <c r="D1522"/>
  <c r="F1522"/>
  <c r="A1523"/>
  <c r="B1523"/>
  <c r="C1523"/>
  <c r="D1523"/>
  <c r="F1523"/>
  <c r="A1524"/>
  <c r="B1524"/>
  <c r="C1524"/>
  <c r="D1524"/>
  <c r="F1524"/>
  <c r="A1525"/>
  <c r="B1525"/>
  <c r="C1525"/>
  <c r="D1525"/>
  <c r="F1525"/>
  <c r="A1526"/>
  <c r="B1526"/>
  <c r="C1526"/>
  <c r="D1526"/>
  <c r="F1526"/>
  <c r="A1527"/>
  <c r="B1527"/>
  <c r="C1527"/>
  <c r="D1527"/>
  <c r="F1527"/>
  <c r="A1528"/>
  <c r="B1528"/>
  <c r="C1528"/>
  <c r="D1528"/>
  <c r="F1528"/>
  <c r="A1529"/>
  <c r="B1529"/>
  <c r="C1529"/>
  <c r="D1529"/>
  <c r="F1529"/>
  <c r="A1530"/>
  <c r="B1530"/>
  <c r="C1530"/>
  <c r="D1530"/>
  <c r="F1530"/>
  <c r="A1531"/>
  <c r="B1531"/>
  <c r="C1531"/>
  <c r="D1531"/>
  <c r="F1531"/>
  <c r="A1532"/>
  <c r="B1532"/>
  <c r="C1532"/>
  <c r="D1532"/>
  <c r="F1532"/>
  <c r="A1533"/>
  <c r="B1533"/>
  <c r="C1533"/>
  <c r="D1533"/>
  <c r="F1533"/>
  <c r="A1534"/>
  <c r="B1534"/>
  <c r="C1534"/>
  <c r="D1534"/>
  <c r="F1534"/>
  <c r="A1535"/>
  <c r="B1535"/>
  <c r="C1535"/>
  <c r="D1535"/>
  <c r="F1535"/>
  <c r="A1536"/>
  <c r="B1536"/>
  <c r="C1536"/>
  <c r="D1536"/>
  <c r="F1536"/>
  <c r="A1537"/>
  <c r="B1537"/>
  <c r="C1537"/>
  <c r="D1537"/>
  <c r="F1537"/>
  <c r="A1538"/>
  <c r="B1538"/>
  <c r="C1538"/>
  <c r="D1538"/>
  <c r="F1538"/>
  <c r="A1539"/>
  <c r="B1539"/>
  <c r="C1539"/>
  <c r="D1539"/>
  <c r="F1539"/>
  <c r="A1540"/>
  <c r="B1540"/>
  <c r="C1540"/>
  <c r="D1540"/>
  <c r="F1540"/>
  <c r="A1541"/>
  <c r="B1541"/>
  <c r="C1541"/>
  <c r="D1541"/>
  <c r="F1541"/>
  <c r="A1542"/>
  <c r="B1542"/>
  <c r="C1542"/>
  <c r="D1542"/>
  <c r="F1542"/>
  <c r="A1543"/>
  <c r="B1543"/>
  <c r="C1543"/>
  <c r="D1543"/>
  <c r="F1543"/>
  <c r="A1544"/>
  <c r="B1544"/>
  <c r="C1544"/>
  <c r="D1544"/>
  <c r="F1544"/>
  <c r="A1545"/>
  <c r="B1545"/>
  <c r="C1545"/>
  <c r="D1545"/>
  <c r="F1545"/>
  <c r="A1546"/>
  <c r="B1546"/>
  <c r="C1546"/>
  <c r="D1546"/>
  <c r="F1546"/>
  <c r="A1547"/>
  <c r="B1547"/>
  <c r="C1547"/>
  <c r="D1547"/>
  <c r="F1547"/>
  <c r="A1548"/>
  <c r="B1548"/>
  <c r="C1548"/>
  <c r="D1548"/>
  <c r="F1548"/>
  <c r="A1549"/>
  <c r="B1549"/>
  <c r="C1549"/>
  <c r="D1549"/>
  <c r="F1549"/>
  <c r="A1550"/>
  <c r="B1550"/>
  <c r="C1550"/>
  <c r="D1550"/>
  <c r="F1550"/>
  <c r="A1551"/>
  <c r="B1551"/>
  <c r="C1551"/>
  <c r="D1551"/>
  <c r="F1551"/>
  <c r="A1552"/>
  <c r="B1552"/>
  <c r="C1552"/>
  <c r="D1552"/>
  <c r="F1552"/>
  <c r="A1553"/>
  <c r="B1553"/>
  <c r="C1553"/>
  <c r="D1553"/>
  <c r="F1553"/>
  <c r="A1554"/>
  <c r="B1554"/>
  <c r="C1554"/>
  <c r="D1554"/>
  <c r="F1554"/>
  <c r="A1555"/>
  <c r="B1555"/>
  <c r="C1555"/>
  <c r="D1555"/>
  <c r="F1555"/>
  <c r="A1556"/>
  <c r="B1556"/>
  <c r="C1556"/>
  <c r="D1556"/>
  <c r="F1556"/>
  <c r="A1557"/>
  <c r="B1557"/>
  <c r="C1557"/>
  <c r="D1557"/>
  <c r="F1557"/>
  <c r="A1558"/>
  <c r="B1558"/>
  <c r="C1558"/>
  <c r="D1558"/>
  <c r="F1558"/>
  <c r="A1559"/>
  <c r="B1559"/>
  <c r="C1559"/>
  <c r="D1559"/>
  <c r="F1559"/>
  <c r="A1560"/>
  <c r="B1560"/>
  <c r="C1560"/>
  <c r="D1560"/>
  <c r="F1560"/>
  <c r="A1561"/>
  <c r="B1561"/>
  <c r="C1561"/>
  <c r="D1561"/>
  <c r="F1561"/>
  <c r="A1562"/>
  <c r="B1562"/>
  <c r="C1562"/>
  <c r="D1562"/>
  <c r="F1562"/>
  <c r="A1564"/>
  <c r="B1564"/>
  <c r="C1564"/>
  <c r="D1564"/>
  <c r="F1564"/>
  <c r="A1565"/>
  <c r="B1565"/>
  <c r="C1565"/>
  <c r="D1565"/>
  <c r="F1565"/>
  <c r="A1566"/>
  <c r="B1566"/>
  <c r="C1566"/>
  <c r="D1566"/>
  <c r="F1566"/>
  <c r="A1567"/>
  <c r="B1567"/>
  <c r="C1567"/>
  <c r="D1567"/>
  <c r="F1567"/>
  <c r="A1568"/>
  <c r="B1568"/>
  <c r="C1568"/>
  <c r="D1568"/>
  <c r="F1568"/>
  <c r="A1569"/>
  <c r="B1569"/>
  <c r="C1569"/>
  <c r="D1569"/>
  <c r="F1569"/>
  <c r="A1570"/>
  <c r="B1570"/>
  <c r="C1570"/>
  <c r="D1570"/>
  <c r="F1570"/>
  <c r="A1571"/>
  <c r="B1571"/>
  <c r="C1571"/>
  <c r="D1571"/>
  <c r="F1571"/>
  <c r="A1572"/>
  <c r="B1572"/>
  <c r="C1572"/>
  <c r="D1572"/>
  <c r="F1572"/>
  <c r="A1573"/>
  <c r="B1573"/>
  <c r="C1573"/>
  <c r="D1573"/>
  <c r="F1573"/>
  <c r="A1574"/>
  <c r="B1574"/>
  <c r="C1574"/>
  <c r="D1574"/>
  <c r="F1574"/>
  <c r="A1575"/>
  <c r="B1575"/>
  <c r="C1575"/>
  <c r="D1575"/>
  <c r="F1575"/>
  <c r="A1576"/>
  <c r="B1576"/>
  <c r="C1576"/>
  <c r="D1576"/>
  <c r="F1576"/>
  <c r="A1577"/>
  <c r="B1577"/>
  <c r="C1577"/>
  <c r="D1577"/>
  <c r="F1577"/>
  <c r="A1578"/>
  <c r="B1578"/>
  <c r="C1578"/>
  <c r="D1578"/>
  <c r="F1578"/>
  <c r="A1579"/>
  <c r="B1579"/>
  <c r="C1579"/>
  <c r="D1579"/>
  <c r="F1579"/>
  <c r="A1580"/>
  <c r="B1580"/>
  <c r="C1580"/>
  <c r="D1580"/>
  <c r="F1580"/>
  <c r="A1581"/>
  <c r="B1581"/>
  <c r="C1581"/>
  <c r="D1581"/>
  <c r="F1581"/>
  <c r="A1582"/>
  <c r="B1582"/>
  <c r="C1582"/>
  <c r="D1582"/>
  <c r="F1582"/>
  <c r="A1583"/>
  <c r="B1583"/>
  <c r="C1583"/>
  <c r="D1583"/>
  <c r="F1583"/>
  <c r="A1584"/>
  <c r="B1584"/>
  <c r="C1584"/>
  <c r="D1584"/>
  <c r="F1584"/>
  <c r="A1585"/>
  <c r="B1585"/>
  <c r="C1585"/>
  <c r="D1585"/>
  <c r="F1585"/>
  <c r="A1586"/>
  <c r="B1586"/>
  <c r="C1586"/>
  <c r="D1586"/>
  <c r="F1586"/>
  <c r="A1587"/>
  <c r="B1587"/>
  <c r="C1587"/>
  <c r="D1587"/>
  <c r="F1587"/>
  <c r="A1588"/>
  <c r="B1588"/>
  <c r="C1588"/>
  <c r="D1588"/>
  <c r="F1588"/>
  <c r="A1589"/>
  <c r="B1589"/>
  <c r="C1589"/>
  <c r="D1589"/>
  <c r="F1589"/>
  <c r="A1590"/>
  <c r="B1590"/>
  <c r="C1590"/>
  <c r="D1590"/>
  <c r="F1590"/>
  <c r="A1591"/>
  <c r="B1591"/>
  <c r="C1591"/>
  <c r="D1591"/>
  <c r="F1591"/>
  <c r="A1592"/>
  <c r="B1592"/>
  <c r="C1592"/>
  <c r="D1592"/>
  <c r="F1592"/>
  <c r="A1593"/>
  <c r="B1593"/>
  <c r="C1593"/>
  <c r="D1593"/>
  <c r="F1593"/>
  <c r="A1594"/>
  <c r="B1594"/>
  <c r="C1594"/>
  <c r="D1594"/>
  <c r="F1594"/>
  <c r="A1595"/>
  <c r="B1595"/>
  <c r="C1595"/>
  <c r="D1595"/>
  <c r="F1595"/>
  <c r="A1596"/>
  <c r="B1596"/>
  <c r="C1596"/>
  <c r="D1596"/>
  <c r="F1596"/>
  <c r="A1597"/>
  <c r="B1597"/>
  <c r="C1597"/>
  <c r="D1597"/>
  <c r="F1597"/>
  <c r="A1598"/>
  <c r="B1598"/>
  <c r="C1598"/>
  <c r="D1598"/>
  <c r="F1598"/>
  <c r="A1599"/>
  <c r="B1599"/>
  <c r="C1599"/>
  <c r="D1599"/>
  <c r="F1599"/>
  <c r="A1600"/>
  <c r="B1600"/>
  <c r="C1600"/>
  <c r="D1600"/>
  <c r="F1600"/>
  <c r="A1601"/>
  <c r="B1601"/>
  <c r="C1601"/>
  <c r="D1601"/>
  <c r="F1601"/>
  <c r="A1602"/>
  <c r="B1602"/>
  <c r="C1602"/>
  <c r="D1602"/>
  <c r="F1602"/>
  <c r="A1603"/>
  <c r="B1603"/>
  <c r="C1603"/>
  <c r="D1603"/>
  <c r="F1603"/>
  <c r="A1604"/>
  <c r="B1604"/>
  <c r="C1604"/>
  <c r="D1604"/>
  <c r="F1604"/>
  <c r="A1605"/>
  <c r="B1605"/>
  <c r="C1605"/>
  <c r="D1605"/>
  <c r="F1605"/>
  <c r="A1606"/>
  <c r="B1606"/>
  <c r="C1606"/>
  <c r="D1606"/>
  <c r="F1606"/>
  <c r="A1607"/>
  <c r="B1607"/>
  <c r="C1607"/>
  <c r="D1607"/>
  <c r="F1607"/>
  <c r="A1608"/>
  <c r="B1608"/>
  <c r="C1608"/>
  <c r="D1608"/>
  <c r="F1608"/>
  <c r="A1609"/>
  <c r="B1609"/>
  <c r="C1609"/>
  <c r="D1609"/>
  <c r="F1609"/>
  <c r="A1610"/>
  <c r="B1610"/>
  <c r="C1610"/>
  <c r="D1610"/>
  <c r="F1610"/>
  <c r="A1611"/>
  <c r="B1611"/>
  <c r="C1611"/>
  <c r="D1611"/>
  <c r="F1611"/>
  <c r="A1612"/>
  <c r="B1612"/>
  <c r="C1612"/>
  <c r="D1612"/>
  <c r="F1612"/>
  <c r="A1613"/>
  <c r="B1613"/>
  <c r="C1613"/>
  <c r="D1613"/>
  <c r="F1613"/>
  <c r="A1614"/>
  <c r="B1614"/>
  <c r="C1614"/>
  <c r="D1614"/>
  <c r="F1614"/>
  <c r="A1615"/>
  <c r="B1615"/>
  <c r="C1615"/>
  <c r="D1615"/>
  <c r="F1615"/>
  <c r="A1616"/>
  <c r="B1616"/>
  <c r="C1616"/>
  <c r="D1616"/>
  <c r="F1616"/>
  <c r="A1617"/>
  <c r="B1617"/>
  <c r="C1617"/>
  <c r="D1617"/>
  <c r="F1617"/>
  <c r="A1618"/>
  <c r="B1618"/>
  <c r="C1618"/>
  <c r="D1618"/>
  <c r="F1618"/>
  <c r="A1619"/>
  <c r="B1619"/>
  <c r="C1619"/>
  <c r="D1619"/>
  <c r="F1619"/>
  <c r="A1621"/>
  <c r="B1621"/>
  <c r="C1621"/>
  <c r="D1621"/>
  <c r="F1621"/>
  <c r="A1622"/>
  <c r="B1622"/>
  <c r="C1622"/>
  <c r="D1622"/>
  <c r="F1622"/>
  <c r="A1623"/>
  <c r="B1623"/>
  <c r="C1623"/>
  <c r="D1623"/>
  <c r="F1623"/>
  <c r="A1624"/>
  <c r="B1624"/>
  <c r="C1624"/>
  <c r="D1624"/>
  <c r="F1624"/>
  <c r="A1625"/>
  <c r="B1625"/>
  <c r="C1625"/>
  <c r="D1625"/>
  <c r="F1625"/>
  <c r="A1626"/>
  <c r="B1626"/>
  <c r="C1626"/>
  <c r="D1626"/>
  <c r="F1626"/>
  <c r="A1627"/>
  <c r="B1627"/>
  <c r="C1627"/>
  <c r="D1627"/>
  <c r="F1627"/>
  <c r="A1628"/>
  <c r="B1628"/>
  <c r="C1628"/>
  <c r="D1628"/>
  <c r="F1628"/>
  <c r="A1629"/>
  <c r="B1629"/>
  <c r="C1629"/>
  <c r="D1629"/>
  <c r="F1629"/>
  <c r="A1630"/>
  <c r="B1630"/>
  <c r="C1630"/>
  <c r="D1630"/>
  <c r="F1630"/>
  <c r="A1631"/>
  <c r="B1631"/>
  <c r="C1631"/>
  <c r="D1631"/>
  <c r="F1631"/>
  <c r="A1632"/>
  <c r="B1632"/>
  <c r="C1632"/>
  <c r="D1632"/>
  <c r="F1632"/>
  <c r="A1633"/>
  <c r="B1633"/>
  <c r="C1633"/>
  <c r="D1633"/>
  <c r="F1633"/>
  <c r="A1634"/>
  <c r="B1634"/>
  <c r="C1634"/>
  <c r="D1634"/>
  <c r="F1634"/>
  <c r="A1635"/>
  <c r="B1635"/>
  <c r="C1635"/>
  <c r="D1635"/>
  <c r="F1635"/>
  <c r="A1636"/>
  <c r="B1636"/>
  <c r="C1636"/>
  <c r="D1636"/>
  <c r="F1636"/>
  <c r="A1637"/>
  <c r="B1637"/>
  <c r="C1637"/>
  <c r="D1637"/>
  <c r="F1637"/>
  <c r="A1638"/>
  <c r="B1638"/>
  <c r="C1638"/>
  <c r="D1638"/>
  <c r="F1638"/>
  <c r="A1639"/>
  <c r="B1639"/>
  <c r="C1639"/>
  <c r="D1639"/>
  <c r="F1639"/>
  <c r="A1640"/>
  <c r="B1640"/>
  <c r="C1640"/>
  <c r="D1640"/>
  <c r="F1640"/>
  <c r="A1641"/>
  <c r="B1641"/>
  <c r="C1641"/>
  <c r="D1641"/>
  <c r="F1641"/>
  <c r="A1642"/>
  <c r="B1642"/>
  <c r="C1642"/>
  <c r="D1642"/>
  <c r="F1642"/>
  <c r="A1643"/>
  <c r="B1643"/>
  <c r="C1643"/>
  <c r="D1643"/>
  <c r="F1643"/>
  <c r="A1644"/>
  <c r="B1644"/>
  <c r="C1644"/>
  <c r="D1644"/>
  <c r="F1644"/>
  <c r="A1645"/>
  <c r="B1645"/>
  <c r="C1645"/>
  <c r="D1645"/>
  <c r="F1645"/>
  <c r="A1646"/>
  <c r="B1646"/>
  <c r="C1646"/>
  <c r="D1646"/>
  <c r="F1646"/>
  <c r="A1647"/>
  <c r="B1647"/>
  <c r="C1647"/>
  <c r="D1647"/>
  <c r="F1647"/>
  <c r="A1648"/>
  <c r="B1648"/>
  <c r="C1648"/>
  <c r="D1648"/>
  <c r="F1648"/>
  <c r="A1649"/>
  <c r="B1649"/>
  <c r="C1649"/>
  <c r="D1649"/>
  <c r="F1649"/>
  <c r="A1650"/>
  <c r="B1650"/>
  <c r="C1650"/>
  <c r="D1650"/>
  <c r="F1650"/>
  <c r="A1651"/>
  <c r="B1651"/>
  <c r="C1651"/>
  <c r="D1651"/>
  <c r="F1651"/>
  <c r="A1652"/>
  <c r="B1652"/>
  <c r="C1652"/>
  <c r="D1652"/>
  <c r="F1652"/>
  <c r="A1653"/>
  <c r="B1653"/>
  <c r="C1653"/>
  <c r="D1653"/>
  <c r="F1653"/>
  <c r="A1654"/>
  <c r="B1654"/>
  <c r="C1654"/>
  <c r="D1654"/>
  <c r="F1654"/>
  <c r="A1655"/>
  <c r="B1655"/>
  <c r="C1655"/>
  <c r="D1655"/>
  <c r="F1655"/>
  <c r="A1656"/>
  <c r="B1656"/>
  <c r="C1656"/>
  <c r="D1656"/>
  <c r="F1656"/>
  <c r="A1657"/>
  <c r="B1657"/>
  <c r="C1657"/>
  <c r="D1657"/>
  <c r="F1657"/>
  <c r="A1658"/>
  <c r="B1658"/>
  <c r="C1658"/>
  <c r="D1658"/>
  <c r="F1658"/>
  <c r="A1659"/>
  <c r="B1659"/>
  <c r="C1659"/>
  <c r="D1659"/>
  <c r="F1659"/>
  <c r="A1660"/>
  <c r="B1660"/>
  <c r="C1660"/>
  <c r="D1660"/>
  <c r="F1660"/>
  <c r="A1661"/>
  <c r="B1661"/>
  <c r="C1661"/>
  <c r="D1661"/>
  <c r="F1661"/>
  <c r="A1662"/>
  <c r="B1662"/>
  <c r="C1662"/>
  <c r="D1662"/>
  <c r="F1662"/>
  <c r="A1663"/>
  <c r="B1663"/>
  <c r="C1663"/>
  <c r="D1663"/>
  <c r="F1663"/>
  <c r="A1664"/>
  <c r="B1664"/>
  <c r="C1664"/>
  <c r="D1664"/>
  <c r="F1664"/>
  <c r="A1665"/>
  <c r="B1665"/>
  <c r="C1665"/>
  <c r="D1665"/>
  <c r="F1665"/>
  <c r="A1666"/>
  <c r="B1666"/>
  <c r="C1666"/>
  <c r="D1666"/>
  <c r="F1666"/>
  <c r="A1667"/>
  <c r="B1667"/>
  <c r="C1667"/>
  <c r="D1667"/>
  <c r="F1667"/>
  <c r="A1668"/>
  <c r="B1668"/>
  <c r="C1668"/>
  <c r="D1668"/>
  <c r="F1668"/>
  <c r="A1669"/>
  <c r="B1669"/>
  <c r="C1669"/>
  <c r="D1669"/>
  <c r="F1669"/>
  <c r="A1670"/>
  <c r="B1670"/>
  <c r="C1670"/>
  <c r="D1670"/>
  <c r="F1670"/>
  <c r="A1671"/>
  <c r="B1671"/>
  <c r="C1671"/>
  <c r="D1671"/>
  <c r="F1671"/>
  <c r="A1672"/>
  <c r="B1672"/>
  <c r="C1672"/>
  <c r="D1672"/>
  <c r="F1672"/>
  <c r="A1673"/>
  <c r="B1673"/>
  <c r="C1673"/>
  <c r="D1673"/>
  <c r="F1673"/>
  <c r="A1674"/>
  <c r="B1674"/>
  <c r="C1674"/>
  <c r="D1674"/>
  <c r="F1674"/>
  <c r="A1675"/>
  <c r="B1675"/>
  <c r="C1675"/>
  <c r="D1675"/>
  <c r="F1675"/>
  <c r="A1676"/>
  <c r="B1676"/>
  <c r="C1676"/>
  <c r="D1676"/>
  <c r="F1676"/>
  <c r="A1678"/>
  <c r="B1678"/>
  <c r="C1678"/>
  <c r="D1678"/>
  <c r="F1678"/>
  <c r="A1679"/>
  <c r="B1679"/>
  <c r="C1679"/>
  <c r="D1679"/>
  <c r="F1679"/>
  <c r="A1680"/>
  <c r="B1680"/>
  <c r="C1680"/>
  <c r="D1680"/>
  <c r="F1680"/>
  <c r="A1681"/>
  <c r="B1681"/>
  <c r="C1681"/>
  <c r="D1681"/>
  <c r="F1681"/>
  <c r="A1682"/>
  <c r="B1682"/>
  <c r="C1682"/>
  <c r="D1682"/>
  <c r="F1682"/>
  <c r="A1683"/>
  <c r="B1683"/>
  <c r="C1683"/>
  <c r="D1683"/>
  <c r="F1683"/>
  <c r="A1684"/>
  <c r="B1684"/>
  <c r="C1684"/>
  <c r="D1684"/>
  <c r="F1684"/>
  <c r="A1685"/>
  <c r="B1685"/>
  <c r="C1685"/>
  <c r="D1685"/>
  <c r="F1685"/>
  <c r="A1686"/>
  <c r="B1686"/>
  <c r="C1686"/>
  <c r="D1686"/>
  <c r="F1686"/>
  <c r="A1687"/>
  <c r="B1687"/>
  <c r="C1687"/>
  <c r="D1687"/>
  <c r="F1687"/>
  <c r="A1688"/>
  <c r="B1688"/>
  <c r="C1688"/>
  <c r="D1688"/>
  <c r="F1688"/>
  <c r="A1689"/>
  <c r="B1689"/>
  <c r="C1689"/>
  <c r="D1689"/>
  <c r="F1689"/>
  <c r="A1690"/>
  <c r="B1690"/>
  <c r="C1690"/>
  <c r="D1690"/>
  <c r="F1690"/>
  <c r="A1691"/>
  <c r="B1691"/>
  <c r="C1691"/>
  <c r="D1691"/>
  <c r="F1691"/>
  <c r="A1692"/>
  <c r="B1692"/>
  <c r="C1692"/>
  <c r="D1692"/>
  <c r="F1692"/>
  <c r="A1693"/>
  <c r="B1693"/>
  <c r="C1693"/>
  <c r="D1693"/>
  <c r="F1693"/>
  <c r="A1694"/>
  <c r="B1694"/>
  <c r="C1694"/>
  <c r="D1694"/>
  <c r="F1694"/>
  <c r="A1695"/>
  <c r="B1695"/>
  <c r="C1695"/>
  <c r="D1695"/>
  <c r="F1695"/>
  <c r="A1696"/>
  <c r="B1696"/>
  <c r="C1696"/>
  <c r="D1696"/>
  <c r="F1696"/>
  <c r="A1697"/>
  <c r="B1697"/>
  <c r="C1697"/>
  <c r="D1697"/>
  <c r="F1697"/>
  <c r="A1698"/>
  <c r="B1698"/>
  <c r="C1698"/>
  <c r="D1698"/>
  <c r="F1698"/>
  <c r="A1699"/>
  <c r="B1699"/>
  <c r="C1699"/>
  <c r="D1699"/>
  <c r="F1699"/>
  <c r="A1700"/>
  <c r="B1700"/>
  <c r="C1700"/>
  <c r="D1700"/>
  <c r="F1700"/>
  <c r="A1701"/>
  <c r="B1701"/>
  <c r="C1701"/>
  <c r="D1701"/>
  <c r="F1701"/>
  <c r="A1702"/>
  <c r="B1702"/>
  <c r="C1702"/>
  <c r="D1702"/>
  <c r="F1702"/>
  <c r="A1703"/>
  <c r="B1703"/>
  <c r="C1703"/>
  <c r="D1703"/>
  <c r="F1703"/>
  <c r="A1704"/>
  <c r="B1704"/>
  <c r="C1704"/>
  <c r="D1704"/>
  <c r="F1704"/>
  <c r="A1705"/>
  <c r="B1705"/>
  <c r="C1705"/>
  <c r="D1705"/>
  <c r="F1705"/>
  <c r="A1706"/>
  <c r="B1706"/>
  <c r="C1706"/>
  <c r="D1706"/>
  <c r="F1706"/>
  <c r="A1707"/>
  <c r="B1707"/>
  <c r="C1707"/>
  <c r="D1707"/>
  <c r="F1707"/>
  <c r="A1708"/>
  <c r="B1708"/>
  <c r="C1708"/>
  <c r="D1708"/>
  <c r="F1708"/>
  <c r="A1709"/>
  <c r="B1709"/>
  <c r="C1709"/>
  <c r="D1709"/>
  <c r="F1709"/>
  <c r="A1710"/>
  <c r="B1710"/>
  <c r="C1710"/>
  <c r="D1710"/>
  <c r="F1710"/>
  <c r="A1711"/>
  <c r="B1711"/>
  <c r="C1711"/>
  <c r="D1711"/>
  <c r="F1711"/>
  <c r="A1712"/>
  <c r="B1712"/>
  <c r="C1712"/>
  <c r="D1712"/>
  <c r="F1712"/>
  <c r="A1713"/>
  <c r="B1713"/>
  <c r="C1713"/>
  <c r="D1713"/>
  <c r="F1713"/>
  <c r="A1714"/>
  <c r="B1714"/>
  <c r="C1714"/>
  <c r="D1714"/>
  <c r="F1714"/>
  <c r="A1715"/>
  <c r="B1715"/>
  <c r="C1715"/>
  <c r="D1715"/>
  <c r="F1715"/>
  <c r="A1716"/>
  <c r="B1716"/>
  <c r="C1716"/>
  <c r="D1716"/>
  <c r="F1716"/>
  <c r="A1717"/>
  <c r="B1717"/>
  <c r="C1717"/>
  <c r="D1717"/>
  <c r="F1717"/>
  <c r="A1718"/>
  <c r="B1718"/>
  <c r="C1718"/>
  <c r="D1718"/>
  <c r="F1718"/>
  <c r="A1719"/>
  <c r="B1719"/>
  <c r="C1719"/>
  <c r="D1719"/>
  <c r="F1719"/>
  <c r="A1720"/>
  <c r="B1720"/>
  <c r="C1720"/>
  <c r="D1720"/>
  <c r="F1720"/>
  <c r="A1721"/>
  <c r="B1721"/>
  <c r="C1721"/>
  <c r="D1721"/>
  <c r="F1721"/>
  <c r="A1722"/>
  <c r="B1722"/>
  <c r="C1722"/>
  <c r="D1722"/>
  <c r="F1722"/>
  <c r="A1723"/>
  <c r="B1723"/>
  <c r="C1723"/>
  <c r="D1723"/>
  <c r="F1723"/>
  <c r="A1724"/>
  <c r="B1724"/>
  <c r="C1724"/>
  <c r="D1724"/>
  <c r="F1724"/>
  <c r="A1725"/>
  <c r="B1725"/>
  <c r="C1725"/>
  <c r="D1725"/>
  <c r="F1725"/>
  <c r="A1726"/>
  <c r="B1726"/>
  <c r="C1726"/>
  <c r="D1726"/>
  <c r="F1726"/>
  <c r="A1727"/>
  <c r="B1727"/>
  <c r="C1727"/>
  <c r="D1727"/>
  <c r="F1727"/>
  <c r="A1728"/>
  <c r="B1728"/>
  <c r="C1728"/>
  <c r="D1728"/>
  <c r="F1728"/>
  <c r="A1729"/>
  <c r="B1729"/>
  <c r="C1729"/>
  <c r="D1729"/>
  <c r="F1729"/>
  <c r="A1730"/>
  <c r="B1730"/>
  <c r="C1730"/>
  <c r="D1730"/>
  <c r="F1730"/>
  <c r="A1731"/>
  <c r="B1731"/>
  <c r="C1731"/>
  <c r="D1731"/>
  <c r="F1731"/>
  <c r="A1732"/>
  <c r="B1732"/>
  <c r="C1732"/>
  <c r="D1732"/>
  <c r="F1732"/>
  <c r="A1733"/>
  <c r="B1733"/>
  <c r="C1733"/>
  <c r="D1733"/>
  <c r="F1733"/>
  <c r="A1735"/>
  <c r="B1735"/>
  <c r="C1735"/>
  <c r="D1735"/>
  <c r="F1735"/>
  <c r="A1736"/>
  <c r="B1736"/>
  <c r="C1736"/>
  <c r="D1736"/>
  <c r="F1736"/>
  <c r="A1737"/>
  <c r="B1737"/>
  <c r="C1737"/>
  <c r="D1737"/>
  <c r="F1737"/>
  <c r="A1738"/>
  <c r="B1738"/>
  <c r="C1738"/>
  <c r="D1738"/>
  <c r="F1738"/>
  <c r="A1739"/>
  <c r="B1739"/>
  <c r="C1739"/>
  <c r="D1739"/>
  <c r="F1739"/>
  <c r="A1740"/>
  <c r="B1740"/>
  <c r="C1740"/>
  <c r="D1740"/>
  <c r="F1740"/>
  <c r="A1741"/>
  <c r="B1741"/>
  <c r="C1741"/>
  <c r="D1741"/>
  <c r="F1741"/>
  <c r="A1742"/>
  <c r="B1742"/>
  <c r="C1742"/>
  <c r="D1742"/>
  <c r="F1742"/>
  <c r="A1743"/>
  <c r="B1743"/>
  <c r="C1743"/>
  <c r="D1743"/>
  <c r="F1743"/>
  <c r="A1744"/>
  <c r="B1744"/>
  <c r="C1744"/>
  <c r="D1744"/>
  <c r="F1744"/>
  <c r="A1745"/>
  <c r="B1745"/>
  <c r="C1745"/>
  <c r="D1745"/>
  <c r="F1745"/>
  <c r="A1746"/>
  <c r="B1746"/>
  <c r="C1746"/>
  <c r="D1746"/>
  <c r="F1746"/>
  <c r="A1747"/>
  <c r="B1747"/>
  <c r="C1747"/>
  <c r="D1747"/>
  <c r="F1747"/>
  <c r="A1748"/>
  <c r="B1748"/>
  <c r="C1748"/>
  <c r="D1748"/>
  <c r="F1748"/>
  <c r="A1749"/>
  <c r="B1749"/>
  <c r="C1749"/>
  <c r="D1749"/>
  <c r="F1749"/>
  <c r="A1750"/>
  <c r="B1750"/>
  <c r="C1750"/>
  <c r="D1750"/>
  <c r="F1750"/>
  <c r="A1751"/>
  <c r="B1751"/>
  <c r="C1751"/>
  <c r="D1751"/>
  <c r="F1751"/>
  <c r="A1752"/>
  <c r="B1752"/>
  <c r="C1752"/>
  <c r="D1752"/>
  <c r="F1752"/>
  <c r="A1753"/>
  <c r="B1753"/>
  <c r="C1753"/>
  <c r="D1753"/>
  <c r="F1753"/>
  <c r="A1754"/>
  <c r="B1754"/>
  <c r="C1754"/>
  <c r="D1754"/>
  <c r="F1754"/>
  <c r="A1755"/>
  <c r="B1755"/>
  <c r="C1755"/>
  <c r="D1755"/>
  <c r="F1755"/>
  <c r="A1756"/>
  <c r="B1756"/>
  <c r="C1756"/>
  <c r="D1756"/>
  <c r="F1756"/>
  <c r="A1757"/>
  <c r="B1757"/>
  <c r="C1757"/>
  <c r="D1757"/>
  <c r="F1757"/>
  <c r="A1758"/>
  <c r="B1758"/>
  <c r="C1758"/>
  <c r="D1758"/>
  <c r="F1758"/>
  <c r="A1759"/>
  <c r="B1759"/>
  <c r="C1759"/>
  <c r="D1759"/>
  <c r="F1759"/>
  <c r="A1760"/>
  <c r="B1760"/>
  <c r="C1760"/>
  <c r="D1760"/>
  <c r="F1760"/>
  <c r="A1761"/>
  <c r="B1761"/>
  <c r="C1761"/>
  <c r="D1761"/>
  <c r="F1761"/>
  <c r="A1762"/>
  <c r="B1762"/>
  <c r="C1762"/>
  <c r="D1762"/>
  <c r="F1762"/>
  <c r="A1763"/>
  <c r="B1763"/>
  <c r="C1763"/>
  <c r="D1763"/>
  <c r="F1763"/>
  <c r="A1764"/>
  <c r="B1764"/>
  <c r="C1764"/>
  <c r="D1764"/>
  <c r="F1764"/>
  <c r="A1765"/>
  <c r="B1765"/>
  <c r="C1765"/>
  <c r="D1765"/>
  <c r="F1765"/>
  <c r="A1766"/>
  <c r="B1766"/>
  <c r="C1766"/>
  <c r="D1766"/>
  <c r="F1766"/>
  <c r="A1767"/>
  <c r="B1767"/>
  <c r="C1767"/>
  <c r="D1767"/>
  <c r="F1767"/>
  <c r="A1768"/>
  <c r="B1768"/>
  <c r="C1768"/>
  <c r="D1768"/>
  <c r="F1768"/>
  <c r="A1769"/>
  <c r="B1769"/>
  <c r="C1769"/>
  <c r="D1769"/>
  <c r="F1769"/>
  <c r="A1770"/>
  <c r="B1770"/>
  <c r="C1770"/>
  <c r="D1770"/>
  <c r="F1770"/>
  <c r="A1771"/>
  <c r="B1771"/>
  <c r="C1771"/>
  <c r="D1771"/>
  <c r="F1771"/>
  <c r="A1772"/>
  <c r="B1772"/>
  <c r="C1772"/>
  <c r="D1772"/>
  <c r="F1772"/>
  <c r="A1773"/>
  <c r="B1773"/>
  <c r="C1773"/>
  <c r="D1773"/>
  <c r="F1773"/>
  <c r="A1774"/>
  <c r="B1774"/>
  <c r="C1774"/>
  <c r="D1774"/>
  <c r="F1774"/>
  <c r="A1775"/>
  <c r="B1775"/>
  <c r="C1775"/>
  <c r="D1775"/>
  <c r="F1775"/>
  <c r="A1776"/>
  <c r="B1776"/>
  <c r="C1776"/>
  <c r="D1776"/>
  <c r="F1776"/>
  <c r="A1777"/>
  <c r="B1777"/>
  <c r="C1777"/>
  <c r="D1777"/>
  <c r="F1777"/>
  <c r="A1778"/>
  <c r="B1778"/>
  <c r="C1778"/>
  <c r="D1778"/>
  <c r="F1778"/>
  <c r="A1779"/>
  <c r="B1779"/>
  <c r="C1779"/>
  <c r="D1779"/>
  <c r="F1779"/>
  <c r="A1780"/>
  <c r="B1780"/>
  <c r="C1780"/>
  <c r="D1780"/>
  <c r="F1780"/>
  <c r="A1781"/>
  <c r="B1781"/>
  <c r="C1781"/>
  <c r="D1781"/>
  <c r="F1781"/>
  <c r="A1782"/>
  <c r="B1782"/>
  <c r="C1782"/>
  <c r="D1782"/>
  <c r="F1782"/>
  <c r="A1783"/>
  <c r="B1783"/>
  <c r="C1783"/>
  <c r="D1783"/>
  <c r="F1783"/>
  <c r="A1784"/>
  <c r="B1784"/>
  <c r="C1784"/>
  <c r="D1784"/>
  <c r="F1784"/>
  <c r="A1785"/>
  <c r="B1785"/>
  <c r="C1785"/>
  <c r="D1785"/>
  <c r="F1785"/>
  <c r="A1786"/>
  <c r="B1786"/>
  <c r="C1786"/>
  <c r="D1786"/>
  <c r="F1786"/>
  <c r="A1787"/>
  <c r="B1787"/>
  <c r="C1787"/>
  <c r="D1787"/>
  <c r="F1787"/>
  <c r="A1788"/>
  <c r="B1788"/>
  <c r="C1788"/>
  <c r="D1788"/>
  <c r="F1788"/>
  <c r="A1789"/>
  <c r="B1789"/>
  <c r="C1789"/>
  <c r="D1789"/>
  <c r="F1789"/>
  <c r="A1790"/>
  <c r="B1790"/>
  <c r="C1790"/>
  <c r="D1790"/>
  <c r="F1790"/>
  <c r="A1792"/>
  <c r="B1792"/>
  <c r="C1792"/>
  <c r="D1792"/>
  <c r="F1792"/>
  <c r="A1793"/>
  <c r="B1793"/>
  <c r="C1793"/>
  <c r="D1793"/>
  <c r="F1793"/>
  <c r="A1794"/>
  <c r="B1794"/>
  <c r="C1794"/>
  <c r="D1794"/>
  <c r="F1794"/>
  <c r="A1795"/>
  <c r="B1795"/>
  <c r="C1795"/>
  <c r="D1795"/>
  <c r="F1795"/>
  <c r="A1796"/>
  <c r="B1796"/>
  <c r="C1796"/>
  <c r="D1796"/>
  <c r="F1796"/>
  <c r="A1797"/>
  <c r="B1797"/>
  <c r="C1797"/>
  <c r="D1797"/>
  <c r="F1797"/>
  <c r="A1798"/>
  <c r="B1798"/>
  <c r="C1798"/>
  <c r="D1798"/>
  <c r="F1798"/>
  <c r="A1799"/>
  <c r="B1799"/>
  <c r="C1799"/>
  <c r="D1799"/>
  <c r="F1799"/>
  <c r="A1800"/>
  <c r="B1800"/>
  <c r="C1800"/>
  <c r="D1800"/>
  <c r="F1800"/>
  <c r="A1801"/>
  <c r="B1801"/>
  <c r="C1801"/>
  <c r="D1801"/>
  <c r="F1801"/>
  <c r="A1802"/>
  <c r="B1802"/>
  <c r="C1802"/>
  <c r="D1802"/>
  <c r="F1802"/>
  <c r="A1803"/>
  <c r="B1803"/>
  <c r="C1803"/>
  <c r="D1803"/>
  <c r="F1803"/>
  <c r="A1804"/>
  <c r="B1804"/>
  <c r="C1804"/>
  <c r="D1804"/>
  <c r="F1804"/>
  <c r="A1805"/>
  <c r="B1805"/>
  <c r="C1805"/>
  <c r="D1805"/>
  <c r="F1805"/>
  <c r="A1806"/>
  <c r="B1806"/>
  <c r="C1806"/>
  <c r="D1806"/>
  <c r="F1806"/>
  <c r="A1807"/>
  <c r="B1807"/>
  <c r="C1807"/>
  <c r="D1807"/>
  <c r="F1807"/>
  <c r="A1808"/>
  <c r="B1808"/>
  <c r="C1808"/>
  <c r="D1808"/>
  <c r="F1808"/>
  <c r="A1809"/>
  <c r="B1809"/>
  <c r="C1809"/>
  <c r="D1809"/>
  <c r="F1809"/>
  <c r="A1810"/>
  <c r="B1810"/>
  <c r="C1810"/>
  <c r="D1810"/>
  <c r="F1810"/>
  <c r="A1811"/>
  <c r="B1811"/>
  <c r="C1811"/>
  <c r="D1811"/>
  <c r="F1811"/>
  <c r="A1812"/>
  <c r="B1812"/>
  <c r="C1812"/>
  <c r="D1812"/>
  <c r="F1812"/>
  <c r="A1813"/>
  <c r="B1813"/>
  <c r="C1813"/>
  <c r="D1813"/>
  <c r="F1813"/>
  <c r="A1814"/>
  <c r="B1814"/>
  <c r="C1814"/>
  <c r="D1814"/>
  <c r="F1814"/>
  <c r="A1815"/>
  <c r="B1815"/>
  <c r="C1815"/>
  <c r="D1815"/>
  <c r="F1815"/>
  <c r="A1816"/>
  <c r="B1816"/>
  <c r="C1816"/>
  <c r="D1816"/>
  <c r="F1816"/>
  <c r="A1817"/>
  <c r="B1817"/>
  <c r="C1817"/>
  <c r="D1817"/>
  <c r="F1817"/>
  <c r="A1818"/>
  <c r="B1818"/>
  <c r="C1818"/>
  <c r="D1818"/>
  <c r="F1818"/>
  <c r="A1819"/>
  <c r="B1819"/>
  <c r="C1819"/>
  <c r="D1819"/>
  <c r="F1819"/>
  <c r="A1820"/>
  <c r="B1820"/>
  <c r="C1820"/>
  <c r="D1820"/>
  <c r="F1820"/>
  <c r="A1821"/>
  <c r="B1821"/>
  <c r="C1821"/>
  <c r="D1821"/>
  <c r="F1821"/>
  <c r="A1822"/>
  <c r="B1822"/>
  <c r="C1822"/>
  <c r="D1822"/>
  <c r="F1822"/>
  <c r="A1823"/>
  <c r="B1823"/>
  <c r="C1823"/>
  <c r="D1823"/>
  <c r="F1823"/>
  <c r="A1824"/>
  <c r="B1824"/>
  <c r="C1824"/>
  <c r="D1824"/>
  <c r="F1824"/>
  <c r="A1825"/>
  <c r="B1825"/>
  <c r="C1825"/>
  <c r="D1825"/>
  <c r="F1825"/>
  <c r="A1826"/>
  <c r="B1826"/>
  <c r="C1826"/>
  <c r="D1826"/>
  <c r="F1826"/>
  <c r="A1827"/>
  <c r="B1827"/>
  <c r="C1827"/>
  <c r="D1827"/>
  <c r="F1827"/>
  <c r="A1828"/>
  <c r="B1828"/>
  <c r="C1828"/>
  <c r="D1828"/>
  <c r="F1828"/>
  <c r="A1829"/>
  <c r="B1829"/>
  <c r="C1829"/>
  <c r="D1829"/>
  <c r="F1829"/>
  <c r="A1830"/>
  <c r="B1830"/>
  <c r="C1830"/>
  <c r="D1830"/>
  <c r="F1830"/>
  <c r="A1831"/>
  <c r="B1831"/>
  <c r="C1831"/>
  <c r="D1831"/>
  <c r="F1831"/>
  <c r="A1832"/>
  <c r="B1832"/>
  <c r="C1832"/>
  <c r="D1832"/>
  <c r="F1832"/>
  <c r="A1833"/>
  <c r="B1833"/>
  <c r="C1833"/>
  <c r="D1833"/>
  <c r="F1833"/>
  <c r="A1834"/>
  <c r="B1834"/>
  <c r="C1834"/>
  <c r="D1834"/>
  <c r="F1834"/>
  <c r="A1835"/>
  <c r="B1835"/>
  <c r="C1835"/>
  <c r="D1835"/>
  <c r="F1835"/>
  <c r="A1836"/>
  <c r="B1836"/>
  <c r="C1836"/>
  <c r="D1836"/>
  <c r="F1836"/>
  <c r="A1837"/>
  <c r="B1837"/>
  <c r="C1837"/>
  <c r="D1837"/>
  <c r="F1837"/>
  <c r="A1838"/>
  <c r="B1838"/>
  <c r="C1838"/>
  <c r="D1838"/>
  <c r="F1838"/>
  <c r="A1839"/>
  <c r="B1839"/>
  <c r="C1839"/>
  <c r="D1839"/>
  <c r="F1839"/>
  <c r="A1840"/>
  <c r="B1840"/>
  <c r="C1840"/>
  <c r="D1840"/>
  <c r="F1840"/>
  <c r="A1841"/>
  <c r="B1841"/>
  <c r="C1841"/>
  <c r="D1841"/>
  <c r="F1841"/>
  <c r="A1842"/>
  <c r="B1842"/>
  <c r="C1842"/>
  <c r="D1842"/>
  <c r="F1842"/>
  <c r="A1843"/>
  <c r="B1843"/>
  <c r="C1843"/>
  <c r="D1843"/>
  <c r="F1843"/>
  <c r="A1844"/>
  <c r="B1844"/>
  <c r="C1844"/>
  <c r="D1844"/>
  <c r="F1844"/>
  <c r="A1845"/>
  <c r="B1845"/>
  <c r="C1845"/>
  <c r="D1845"/>
  <c r="F1845"/>
  <c r="A1846"/>
  <c r="B1846"/>
  <c r="C1846"/>
  <c r="D1846"/>
  <c r="F1846"/>
  <c r="A1847"/>
  <c r="B1847"/>
  <c r="C1847"/>
  <c r="D1847"/>
  <c r="F1847"/>
  <c r="A1849"/>
  <c r="B1849"/>
  <c r="C1849"/>
  <c r="D1849"/>
  <c r="F1849"/>
  <c r="A1850"/>
  <c r="B1850"/>
  <c r="C1850"/>
  <c r="D1850"/>
  <c r="F1850"/>
  <c r="A1851"/>
  <c r="B1851"/>
  <c r="C1851"/>
  <c r="D1851"/>
  <c r="F1851"/>
  <c r="A1852"/>
  <c r="B1852"/>
  <c r="C1852"/>
  <c r="D1852"/>
  <c r="F1852"/>
  <c r="A1853"/>
  <c r="B1853"/>
  <c r="C1853"/>
  <c r="D1853"/>
  <c r="F1853"/>
  <c r="A1854"/>
  <c r="B1854"/>
  <c r="C1854"/>
  <c r="D1854"/>
  <c r="F1854"/>
  <c r="A1855"/>
  <c r="B1855"/>
  <c r="C1855"/>
  <c r="D1855"/>
  <c r="F1855"/>
  <c r="A1856"/>
  <c r="B1856"/>
  <c r="C1856"/>
  <c r="D1856"/>
  <c r="F1856"/>
  <c r="A1857"/>
  <c r="B1857"/>
  <c r="C1857"/>
  <c r="D1857"/>
  <c r="F1857"/>
  <c r="A1858"/>
  <c r="B1858"/>
  <c r="C1858"/>
  <c r="D1858"/>
  <c r="F1858"/>
  <c r="A1859"/>
  <c r="B1859"/>
  <c r="C1859"/>
  <c r="D1859"/>
  <c r="F1859"/>
  <c r="A1860"/>
  <c r="B1860"/>
  <c r="C1860"/>
  <c r="D1860"/>
  <c r="F1860"/>
  <c r="A1861"/>
  <c r="B1861"/>
  <c r="C1861"/>
  <c r="D1861"/>
  <c r="F1861"/>
  <c r="A1862"/>
  <c r="B1862"/>
  <c r="C1862"/>
  <c r="D1862"/>
  <c r="F1862"/>
  <c r="A1863"/>
  <c r="B1863"/>
  <c r="C1863"/>
  <c r="D1863"/>
  <c r="F1863"/>
  <c r="A1864"/>
  <c r="B1864"/>
  <c r="C1864"/>
  <c r="D1864"/>
  <c r="F1864"/>
  <c r="A1865"/>
  <c r="B1865"/>
  <c r="C1865"/>
  <c r="D1865"/>
  <c r="F1865"/>
  <c r="A1866"/>
  <c r="B1866"/>
  <c r="C1866"/>
  <c r="D1866"/>
  <c r="F1866"/>
  <c r="A1867"/>
  <c r="B1867"/>
  <c r="C1867"/>
  <c r="D1867"/>
  <c r="F1867"/>
  <c r="A1868"/>
  <c r="B1868"/>
  <c r="C1868"/>
  <c r="D1868"/>
  <c r="F1868"/>
  <c r="A1869"/>
  <c r="B1869"/>
  <c r="C1869"/>
  <c r="D1869"/>
  <c r="F1869"/>
  <c r="A1870"/>
  <c r="B1870"/>
  <c r="C1870"/>
  <c r="D1870"/>
  <c r="F1870"/>
  <c r="A1871"/>
  <c r="B1871"/>
  <c r="C1871"/>
  <c r="D1871"/>
  <c r="F1871"/>
  <c r="A1872"/>
  <c r="B1872"/>
  <c r="C1872"/>
  <c r="D1872"/>
  <c r="F1872"/>
  <c r="A1873"/>
  <c r="B1873"/>
  <c r="C1873"/>
  <c r="D1873"/>
  <c r="F1873"/>
  <c r="A1874"/>
  <c r="B1874"/>
  <c r="C1874"/>
  <c r="D1874"/>
  <c r="F1874"/>
  <c r="A1875"/>
  <c r="B1875"/>
  <c r="C1875"/>
  <c r="D1875"/>
  <c r="F1875"/>
  <c r="A1876"/>
  <c r="B1876"/>
  <c r="C1876"/>
  <c r="D1876"/>
  <c r="F1876"/>
  <c r="A1877"/>
  <c r="B1877"/>
  <c r="C1877"/>
  <c r="D1877"/>
  <c r="F1877"/>
  <c r="A1878"/>
  <c r="B1878"/>
  <c r="C1878"/>
  <c r="D1878"/>
  <c r="F1878"/>
  <c r="A1879"/>
  <c r="B1879"/>
  <c r="C1879"/>
  <c r="D1879"/>
  <c r="F1879"/>
  <c r="A1880"/>
  <c r="B1880"/>
  <c r="C1880"/>
  <c r="D1880"/>
  <c r="F1880"/>
  <c r="A1881"/>
  <c r="B1881"/>
  <c r="C1881"/>
  <c r="D1881"/>
  <c r="F1881"/>
  <c r="A1882"/>
  <c r="B1882"/>
  <c r="C1882"/>
  <c r="D1882"/>
  <c r="F1882"/>
  <c r="A1883"/>
  <c r="B1883"/>
  <c r="C1883"/>
  <c r="D1883"/>
  <c r="F1883"/>
  <c r="A1884"/>
  <c r="B1884"/>
  <c r="C1884"/>
  <c r="D1884"/>
  <c r="F1884"/>
  <c r="A1885"/>
  <c r="B1885"/>
  <c r="C1885"/>
  <c r="D1885"/>
  <c r="F1885"/>
  <c r="A1886"/>
  <c r="B1886"/>
  <c r="C1886"/>
  <c r="D1886"/>
  <c r="F1886"/>
  <c r="A1887"/>
  <c r="B1887"/>
  <c r="C1887"/>
  <c r="D1887"/>
  <c r="F1887"/>
  <c r="A1888"/>
  <c r="B1888"/>
  <c r="C1888"/>
  <c r="D1888"/>
  <c r="F1888"/>
  <c r="A1889"/>
  <c r="B1889"/>
  <c r="C1889"/>
  <c r="D1889"/>
  <c r="F1889"/>
  <c r="A1890"/>
  <c r="B1890"/>
  <c r="C1890"/>
  <c r="D1890"/>
  <c r="F1890"/>
  <c r="A1891"/>
  <c r="B1891"/>
  <c r="C1891"/>
  <c r="D1891"/>
  <c r="F1891"/>
  <c r="A1892"/>
  <c r="B1892"/>
  <c r="C1892"/>
  <c r="D1892"/>
  <c r="F1892"/>
  <c r="A1893"/>
  <c r="B1893"/>
  <c r="C1893"/>
  <c r="D1893"/>
  <c r="F1893"/>
  <c r="A1894"/>
  <c r="B1894"/>
  <c r="C1894"/>
  <c r="D1894"/>
  <c r="F1894"/>
  <c r="A1895"/>
  <c r="B1895"/>
  <c r="C1895"/>
  <c r="D1895"/>
  <c r="F1895"/>
  <c r="A1896"/>
  <c r="B1896"/>
  <c r="C1896"/>
  <c r="D1896"/>
  <c r="F1896"/>
  <c r="A1897"/>
  <c r="B1897"/>
  <c r="C1897"/>
  <c r="D1897"/>
  <c r="F1897"/>
  <c r="A1898"/>
  <c r="B1898"/>
  <c r="C1898"/>
  <c r="D1898"/>
  <c r="F1898"/>
  <c r="A1899"/>
  <c r="B1899"/>
  <c r="C1899"/>
  <c r="D1899"/>
  <c r="F1899"/>
  <c r="A1900"/>
  <c r="B1900"/>
  <c r="C1900"/>
  <c r="D1900"/>
  <c r="F1900"/>
  <c r="A1901"/>
  <c r="B1901"/>
  <c r="C1901"/>
  <c r="D1901"/>
  <c r="F1901"/>
  <c r="A1902"/>
  <c r="B1902"/>
  <c r="C1902"/>
  <c r="D1902"/>
  <c r="F1902"/>
  <c r="A1903"/>
  <c r="B1903"/>
  <c r="C1903"/>
  <c r="D1903"/>
  <c r="F1903"/>
  <c r="A1904"/>
  <c r="B1904"/>
  <c r="C1904"/>
  <c r="D1904"/>
  <c r="F1904"/>
  <c r="A1906"/>
  <c r="B1906"/>
  <c r="C1906"/>
  <c r="D1906"/>
  <c r="F1906"/>
  <c r="A1907"/>
  <c r="B1907"/>
  <c r="C1907"/>
  <c r="D1907"/>
  <c r="F1907"/>
  <c r="A1908"/>
  <c r="B1908"/>
  <c r="C1908"/>
  <c r="D1908"/>
  <c r="F1908"/>
  <c r="A1909"/>
  <c r="B1909"/>
  <c r="C1909"/>
  <c r="D1909"/>
  <c r="F1909"/>
  <c r="A1910"/>
  <c r="B1910"/>
  <c r="C1910"/>
  <c r="D1910"/>
  <c r="F1910"/>
  <c r="A1911"/>
  <c r="B1911"/>
  <c r="C1911"/>
  <c r="D1911"/>
  <c r="F1911"/>
  <c r="A1912"/>
  <c r="B1912"/>
  <c r="C1912"/>
  <c r="D1912"/>
  <c r="F1912"/>
  <c r="A1913"/>
  <c r="B1913"/>
  <c r="C1913"/>
  <c r="D1913"/>
  <c r="F1913"/>
  <c r="A1914"/>
  <c r="B1914"/>
  <c r="C1914"/>
  <c r="D1914"/>
  <c r="F1914"/>
  <c r="A1915"/>
  <c r="B1915"/>
  <c r="C1915"/>
  <c r="D1915"/>
  <c r="F1915"/>
  <c r="A1916"/>
  <c r="B1916"/>
  <c r="C1916"/>
  <c r="D1916"/>
  <c r="F1916"/>
  <c r="A1917"/>
  <c r="B1917"/>
  <c r="C1917"/>
  <c r="D1917"/>
  <c r="F1917"/>
  <c r="A1918"/>
  <c r="B1918"/>
  <c r="C1918"/>
  <c r="D1918"/>
  <c r="F1918"/>
  <c r="A1919"/>
  <c r="B1919"/>
  <c r="C1919"/>
  <c r="D1919"/>
  <c r="F1919"/>
  <c r="A1920"/>
  <c r="B1920"/>
  <c r="C1920"/>
  <c r="D1920"/>
  <c r="F1920"/>
  <c r="A1921"/>
  <c r="B1921"/>
  <c r="C1921"/>
  <c r="D1921"/>
  <c r="F1921"/>
  <c r="A1922"/>
  <c r="B1922"/>
  <c r="C1922"/>
  <c r="D1922"/>
  <c r="F1922"/>
  <c r="A1923"/>
  <c r="B1923"/>
  <c r="C1923"/>
  <c r="D1923"/>
  <c r="F1923"/>
  <c r="A1924"/>
  <c r="B1924"/>
  <c r="C1924"/>
  <c r="D1924"/>
  <c r="F1924"/>
  <c r="A1925"/>
  <c r="B1925"/>
  <c r="C1925"/>
  <c r="D1925"/>
  <c r="F1925"/>
  <c r="A1926"/>
  <c r="B1926"/>
  <c r="C1926"/>
  <c r="D1926"/>
  <c r="F1926"/>
  <c r="A1927"/>
  <c r="B1927"/>
  <c r="C1927"/>
  <c r="D1927"/>
  <c r="F1927"/>
  <c r="A1928"/>
  <c r="B1928"/>
  <c r="C1928"/>
  <c r="D1928"/>
  <c r="F1928"/>
  <c r="A1929"/>
  <c r="B1929"/>
  <c r="C1929"/>
  <c r="D1929"/>
  <c r="F1929"/>
  <c r="A1930"/>
  <c r="B1930"/>
  <c r="C1930"/>
  <c r="D1930"/>
  <c r="F1930"/>
  <c r="A1931"/>
  <c r="B1931"/>
  <c r="C1931"/>
  <c r="D1931"/>
  <c r="F1931"/>
  <c r="A1932"/>
  <c r="B1932"/>
  <c r="C1932"/>
  <c r="D1932"/>
  <c r="F1932"/>
  <c r="A1933"/>
  <c r="B1933"/>
  <c r="C1933"/>
  <c r="D1933"/>
  <c r="F1933"/>
  <c r="A1934"/>
  <c r="B1934"/>
  <c r="C1934"/>
  <c r="D1934"/>
  <c r="F1934"/>
  <c r="A1935"/>
  <c r="B1935"/>
  <c r="C1935"/>
  <c r="D1935"/>
  <c r="F1935"/>
  <c r="A1936"/>
  <c r="B1936"/>
  <c r="C1936"/>
  <c r="D1936"/>
  <c r="F1936"/>
  <c r="A1937"/>
  <c r="B1937"/>
  <c r="C1937"/>
  <c r="D1937"/>
  <c r="F1937"/>
  <c r="A1938"/>
  <c r="B1938"/>
  <c r="C1938"/>
  <c r="D1938"/>
  <c r="F1938"/>
  <c r="A1939"/>
  <c r="B1939"/>
  <c r="C1939"/>
  <c r="D1939"/>
  <c r="F1939"/>
  <c r="A1940"/>
  <c r="B1940"/>
  <c r="C1940"/>
  <c r="D1940"/>
  <c r="F1940"/>
  <c r="A1941"/>
  <c r="B1941"/>
  <c r="C1941"/>
  <c r="D1941"/>
  <c r="F1941"/>
  <c r="A1942"/>
  <c r="B1942"/>
  <c r="C1942"/>
  <c r="D1942"/>
  <c r="F1942"/>
  <c r="A1943"/>
  <c r="B1943"/>
  <c r="C1943"/>
  <c r="D1943"/>
  <c r="F1943"/>
  <c r="A1944"/>
  <c r="B1944"/>
  <c r="C1944"/>
  <c r="D1944"/>
  <c r="F1944"/>
  <c r="A1945"/>
  <c r="B1945"/>
  <c r="C1945"/>
  <c r="D1945"/>
  <c r="F1945"/>
  <c r="A1946"/>
  <c r="B1946"/>
  <c r="C1946"/>
  <c r="D1946"/>
  <c r="F1946"/>
  <c r="A1947"/>
  <c r="B1947"/>
  <c r="C1947"/>
  <c r="D1947"/>
  <c r="F1947"/>
  <c r="A1948"/>
  <c r="B1948"/>
  <c r="C1948"/>
  <c r="D1948"/>
  <c r="F1948"/>
  <c r="A1949"/>
  <c r="B1949"/>
  <c r="C1949"/>
  <c r="D1949"/>
  <c r="F1949"/>
  <c r="A1950"/>
  <c r="B1950"/>
  <c r="C1950"/>
  <c r="D1950"/>
  <c r="F1950"/>
  <c r="A1951"/>
  <c r="B1951"/>
  <c r="C1951"/>
  <c r="D1951"/>
  <c r="F1951"/>
  <c r="A1952"/>
  <c r="B1952"/>
  <c r="C1952"/>
  <c r="D1952"/>
  <c r="F1952"/>
  <c r="A1953"/>
  <c r="B1953"/>
  <c r="C1953"/>
  <c r="D1953"/>
  <c r="F1953"/>
  <c r="A1954"/>
  <c r="B1954"/>
  <c r="C1954"/>
  <c r="D1954"/>
  <c r="F1954"/>
  <c r="A1955"/>
  <c r="B1955"/>
  <c r="C1955"/>
  <c r="D1955"/>
  <c r="F1955"/>
  <c r="A1956"/>
  <c r="B1956"/>
  <c r="C1956"/>
  <c r="D1956"/>
  <c r="F1956"/>
  <c r="A1957"/>
  <c r="B1957"/>
  <c r="C1957"/>
  <c r="D1957"/>
  <c r="F1957"/>
  <c r="A1958"/>
  <c r="B1958"/>
  <c r="C1958"/>
  <c r="D1958"/>
  <c r="F1958"/>
  <c r="A1959"/>
  <c r="B1959"/>
  <c r="C1959"/>
  <c r="D1959"/>
  <c r="F1959"/>
  <c r="A1960"/>
  <c r="B1960"/>
  <c r="C1960"/>
  <c r="D1960"/>
  <c r="F1960"/>
  <c r="A1961"/>
  <c r="B1961"/>
  <c r="C1961"/>
  <c r="D1961"/>
  <c r="F1961"/>
  <c r="A1963"/>
  <c r="B1963"/>
  <c r="C1963"/>
  <c r="D1963"/>
  <c r="F1963"/>
  <c r="A1964"/>
  <c r="B1964"/>
  <c r="C1964"/>
  <c r="D1964"/>
  <c r="F1964"/>
  <c r="A1965"/>
  <c r="B1965"/>
  <c r="C1965"/>
  <c r="D1965"/>
  <c r="F1965"/>
  <c r="A1966"/>
  <c r="B1966"/>
  <c r="C1966"/>
  <c r="D1966"/>
  <c r="F1966"/>
  <c r="A1967"/>
  <c r="B1967"/>
  <c r="C1967"/>
  <c r="D1967"/>
  <c r="F1967"/>
  <c r="A1968"/>
  <c r="B1968"/>
  <c r="C1968"/>
  <c r="D1968"/>
  <c r="F1968"/>
  <c r="A1969"/>
  <c r="B1969"/>
  <c r="C1969"/>
  <c r="D1969"/>
  <c r="F1969"/>
  <c r="A1970"/>
  <c r="B1970"/>
  <c r="C1970"/>
  <c r="D1970"/>
  <c r="F1970"/>
  <c r="A1971"/>
  <c r="B1971"/>
  <c r="C1971"/>
  <c r="D1971"/>
  <c r="F1971"/>
  <c r="A1972"/>
  <c r="B1972"/>
  <c r="C1972"/>
  <c r="D1972"/>
  <c r="F1972"/>
  <c r="A1973"/>
  <c r="B1973"/>
  <c r="C1973"/>
  <c r="D1973"/>
  <c r="F1973"/>
  <c r="A1974"/>
  <c r="B1974"/>
  <c r="C1974"/>
  <c r="D1974"/>
  <c r="F1974"/>
  <c r="A1975"/>
  <c r="B1975"/>
  <c r="C1975"/>
  <c r="D1975"/>
  <c r="F1975"/>
  <c r="A1976"/>
  <c r="B1976"/>
  <c r="C1976"/>
  <c r="D1976"/>
  <c r="F1976"/>
  <c r="A1977"/>
  <c r="B1977"/>
  <c r="C1977"/>
  <c r="D1977"/>
  <c r="F1977"/>
  <c r="A1978"/>
  <c r="B1978"/>
  <c r="C1978"/>
  <c r="D1978"/>
  <c r="F1978"/>
  <c r="A1979"/>
  <c r="B1979"/>
  <c r="C1979"/>
  <c r="D1979"/>
  <c r="F1979"/>
  <c r="A1980"/>
  <c r="B1980"/>
  <c r="C1980"/>
  <c r="D1980"/>
  <c r="F1980"/>
  <c r="A1981"/>
  <c r="B1981"/>
  <c r="C1981"/>
  <c r="D1981"/>
  <c r="F1981"/>
  <c r="A1982"/>
  <c r="B1982"/>
  <c r="C1982"/>
  <c r="D1982"/>
  <c r="F1982"/>
  <c r="A1983"/>
  <c r="B1983"/>
  <c r="C1983"/>
  <c r="D1983"/>
  <c r="F1983"/>
  <c r="A1984"/>
  <c r="B1984"/>
  <c r="C1984"/>
  <c r="D1984"/>
  <c r="F1984"/>
  <c r="A1985"/>
  <c r="B1985"/>
  <c r="C1985"/>
  <c r="D1985"/>
  <c r="F1985"/>
  <c r="A1986"/>
  <c r="B1986"/>
  <c r="C1986"/>
  <c r="D1986"/>
  <c r="F1986"/>
  <c r="A1987"/>
  <c r="B1987"/>
  <c r="C1987"/>
  <c r="D1987"/>
  <c r="F1987"/>
  <c r="A1988"/>
  <c r="B1988"/>
  <c r="C1988"/>
  <c r="D1988"/>
  <c r="F1988"/>
  <c r="A1989"/>
  <c r="B1989"/>
  <c r="C1989"/>
  <c r="D1989"/>
  <c r="F1989"/>
  <c r="A1990"/>
  <c r="B1990"/>
  <c r="C1990"/>
  <c r="D1990"/>
  <c r="F1990"/>
  <c r="A1991"/>
  <c r="B1991"/>
  <c r="C1991"/>
  <c r="D1991"/>
  <c r="F1991"/>
  <c r="A1992"/>
  <c r="B1992"/>
  <c r="C1992"/>
  <c r="D1992"/>
  <c r="F1992"/>
  <c r="A1993"/>
  <c r="B1993"/>
  <c r="C1993"/>
  <c r="D1993"/>
  <c r="F1993"/>
  <c r="A1994"/>
  <c r="B1994"/>
  <c r="C1994"/>
  <c r="D1994"/>
  <c r="F1994"/>
  <c r="A1995"/>
  <c r="B1995"/>
  <c r="C1995"/>
  <c r="D1995"/>
  <c r="F1995"/>
  <c r="A1996"/>
  <c r="B1996"/>
  <c r="C1996"/>
  <c r="D1996"/>
  <c r="F1996"/>
  <c r="A1997"/>
  <c r="B1997"/>
  <c r="C1997"/>
  <c r="D1997"/>
  <c r="F1997"/>
  <c r="A1998"/>
  <c r="B1998"/>
  <c r="C1998"/>
  <c r="D1998"/>
  <c r="F1998"/>
  <c r="A1999"/>
  <c r="B1999"/>
  <c r="C1999"/>
  <c r="D1999"/>
  <c r="F1999"/>
  <c r="A2000"/>
  <c r="B2000"/>
  <c r="C2000"/>
  <c r="D2000"/>
  <c r="F2000"/>
  <c r="A2001"/>
  <c r="B2001"/>
  <c r="C2001"/>
  <c r="D2001"/>
  <c r="F2001"/>
  <c r="A2002"/>
  <c r="B2002"/>
  <c r="C2002"/>
  <c r="D2002"/>
  <c r="F2002"/>
  <c r="A2003"/>
  <c r="B2003"/>
  <c r="C2003"/>
  <c r="D2003"/>
  <c r="F2003"/>
  <c r="A2004"/>
  <c r="B2004"/>
  <c r="C2004"/>
  <c r="D2004"/>
  <c r="F2004"/>
  <c r="A2005"/>
  <c r="B2005"/>
  <c r="C2005"/>
  <c r="D2005"/>
  <c r="F2005"/>
  <c r="A2006"/>
  <c r="B2006"/>
  <c r="C2006"/>
  <c r="D2006"/>
  <c r="F2006"/>
  <c r="A2007"/>
  <c r="B2007"/>
  <c r="C2007"/>
  <c r="D2007"/>
  <c r="F2007"/>
  <c r="A2008"/>
  <c r="B2008"/>
  <c r="C2008"/>
  <c r="D2008"/>
  <c r="F2008"/>
  <c r="A2009"/>
  <c r="B2009"/>
  <c r="C2009"/>
  <c r="D2009"/>
  <c r="F2009"/>
  <c r="A2010"/>
  <c r="B2010"/>
  <c r="C2010"/>
  <c r="D2010"/>
  <c r="F2010"/>
  <c r="A2011"/>
  <c r="B2011"/>
  <c r="C2011"/>
  <c r="D2011"/>
  <c r="F2011"/>
  <c r="A2012"/>
  <c r="B2012"/>
  <c r="C2012"/>
  <c r="D2012"/>
  <c r="F2012"/>
  <c r="A2013"/>
  <c r="B2013"/>
  <c r="C2013"/>
  <c r="D2013"/>
  <c r="F2013"/>
  <c r="A2014"/>
  <c r="B2014"/>
  <c r="C2014"/>
  <c r="D2014"/>
  <c r="F2014"/>
  <c r="A2015"/>
  <c r="B2015"/>
  <c r="C2015"/>
  <c r="D2015"/>
  <c r="F2015"/>
  <c r="A2016"/>
  <c r="B2016"/>
  <c r="C2016"/>
  <c r="D2016"/>
  <c r="F2016"/>
  <c r="A2017"/>
  <c r="B2017"/>
  <c r="C2017"/>
  <c r="D2017"/>
  <c r="F2017"/>
  <c r="A2018"/>
  <c r="B2018"/>
  <c r="C2018"/>
  <c r="D2018"/>
  <c r="F2018"/>
  <c r="A2020"/>
  <c r="B2020"/>
  <c r="C2020"/>
  <c r="D2020"/>
  <c r="F2020"/>
  <c r="A2021"/>
  <c r="B2021"/>
  <c r="C2021"/>
  <c r="D2021"/>
  <c r="F2021"/>
  <c r="A2022"/>
  <c r="B2022"/>
  <c r="C2022"/>
  <c r="D2022"/>
  <c r="F2022"/>
  <c r="A2023"/>
  <c r="B2023"/>
  <c r="C2023"/>
  <c r="D2023"/>
  <c r="F2023"/>
  <c r="A2024"/>
  <c r="B2024"/>
  <c r="C2024"/>
  <c r="D2024"/>
  <c r="F2024"/>
  <c r="A2025"/>
  <c r="B2025"/>
  <c r="C2025"/>
  <c r="D2025"/>
  <c r="F2025"/>
  <c r="A2026"/>
  <c r="B2026"/>
  <c r="C2026"/>
  <c r="D2026"/>
  <c r="F2026"/>
  <c r="A2027"/>
  <c r="B2027"/>
  <c r="C2027"/>
  <c r="D2027"/>
  <c r="F2027"/>
  <c r="A2028"/>
  <c r="B2028"/>
  <c r="C2028"/>
  <c r="D2028"/>
  <c r="F2028"/>
  <c r="A2029"/>
  <c r="B2029"/>
  <c r="C2029"/>
  <c r="D2029"/>
  <c r="F2029"/>
  <c r="A2030"/>
  <c r="B2030"/>
  <c r="C2030"/>
  <c r="D2030"/>
  <c r="F2030"/>
  <c r="A2031"/>
  <c r="B2031"/>
  <c r="C2031"/>
  <c r="D2031"/>
  <c r="F2031"/>
  <c r="A2032"/>
  <c r="B2032"/>
  <c r="C2032"/>
  <c r="D2032"/>
  <c r="F2032"/>
  <c r="A2033"/>
  <c r="B2033"/>
  <c r="C2033"/>
  <c r="D2033"/>
  <c r="F2033"/>
  <c r="A2034"/>
  <c r="B2034"/>
  <c r="C2034"/>
  <c r="D2034"/>
  <c r="F2034"/>
  <c r="A2035"/>
  <c r="B2035"/>
  <c r="C2035"/>
  <c r="D2035"/>
  <c r="F2035"/>
  <c r="A2036"/>
  <c r="B2036"/>
  <c r="C2036"/>
  <c r="D2036"/>
  <c r="F2036"/>
  <c r="A2037"/>
  <c r="B2037"/>
  <c r="C2037"/>
  <c r="D2037"/>
  <c r="F2037"/>
  <c r="A2038"/>
  <c r="B2038"/>
  <c r="C2038"/>
  <c r="D2038"/>
  <c r="F2038"/>
  <c r="A2039"/>
  <c r="B2039"/>
  <c r="C2039"/>
  <c r="D2039"/>
  <c r="F2039"/>
  <c r="A2040"/>
  <c r="B2040"/>
  <c r="C2040"/>
  <c r="D2040"/>
  <c r="F2040"/>
  <c r="A2041"/>
  <c r="B2041"/>
  <c r="C2041"/>
  <c r="D2041"/>
  <c r="F2041"/>
  <c r="A2042"/>
  <c r="B2042"/>
  <c r="C2042"/>
  <c r="D2042"/>
  <c r="F2042"/>
  <c r="A2043"/>
  <c r="B2043"/>
  <c r="C2043"/>
  <c r="D2043"/>
  <c r="F2043"/>
  <c r="A2044"/>
  <c r="B2044"/>
  <c r="C2044"/>
  <c r="D2044"/>
  <c r="F2044"/>
  <c r="A2045"/>
  <c r="B2045"/>
  <c r="C2045"/>
  <c r="D2045"/>
  <c r="F2045"/>
  <c r="A2046"/>
  <c r="B2046"/>
  <c r="C2046"/>
  <c r="D2046"/>
  <c r="F2046"/>
  <c r="A2047"/>
  <c r="B2047"/>
  <c r="C2047"/>
  <c r="D2047"/>
  <c r="F2047"/>
  <c r="A2048"/>
  <c r="B2048"/>
  <c r="C2048"/>
  <c r="D2048"/>
  <c r="F2048"/>
  <c r="A2049"/>
  <c r="B2049"/>
  <c r="C2049"/>
  <c r="D2049"/>
  <c r="F2049"/>
  <c r="A2050"/>
  <c r="B2050"/>
  <c r="C2050"/>
  <c r="D2050"/>
  <c r="F2050"/>
  <c r="A2051"/>
  <c r="B2051"/>
  <c r="C2051"/>
  <c r="D2051"/>
  <c r="F2051"/>
  <c r="A2052"/>
  <c r="B2052"/>
  <c r="C2052"/>
  <c r="D2052"/>
  <c r="F2052"/>
  <c r="A2053"/>
  <c r="B2053"/>
  <c r="C2053"/>
  <c r="D2053"/>
  <c r="F2053"/>
  <c r="A2054"/>
  <c r="B2054"/>
  <c r="C2054"/>
  <c r="D2054"/>
  <c r="F2054"/>
  <c r="A2055"/>
  <c r="B2055"/>
  <c r="C2055"/>
  <c r="D2055"/>
  <c r="F2055"/>
  <c r="A2056"/>
  <c r="B2056"/>
  <c r="C2056"/>
  <c r="D2056"/>
  <c r="F2056"/>
  <c r="A2057"/>
  <c r="B2057"/>
  <c r="C2057"/>
  <c r="D2057"/>
  <c r="F2057"/>
  <c r="A2058"/>
  <c r="B2058"/>
  <c r="C2058"/>
  <c r="D2058"/>
  <c r="F2058"/>
  <c r="A2059"/>
  <c r="B2059"/>
  <c r="C2059"/>
  <c r="D2059"/>
  <c r="F2059"/>
  <c r="A2060"/>
  <c r="B2060"/>
  <c r="C2060"/>
  <c r="D2060"/>
  <c r="F2060"/>
  <c r="A2061"/>
  <c r="B2061"/>
  <c r="C2061"/>
  <c r="D2061"/>
  <c r="F2061"/>
  <c r="A2062"/>
  <c r="B2062"/>
  <c r="C2062"/>
  <c r="D2062"/>
  <c r="F2062"/>
  <c r="A2063"/>
  <c r="B2063"/>
  <c r="C2063"/>
  <c r="D2063"/>
  <c r="F2063"/>
  <c r="A2064"/>
  <c r="B2064"/>
  <c r="C2064"/>
  <c r="D2064"/>
  <c r="F2064"/>
  <c r="A2065"/>
  <c r="B2065"/>
  <c r="C2065"/>
  <c r="D2065"/>
  <c r="F2065"/>
  <c r="A2066"/>
  <c r="B2066"/>
  <c r="C2066"/>
  <c r="D2066"/>
  <c r="F2066"/>
  <c r="A2067"/>
  <c r="B2067"/>
  <c r="C2067"/>
  <c r="D2067"/>
  <c r="F2067"/>
  <c r="A2068"/>
  <c r="B2068"/>
  <c r="C2068"/>
  <c r="D2068"/>
  <c r="F2068"/>
  <c r="A2069"/>
  <c r="B2069"/>
  <c r="C2069"/>
  <c r="D2069"/>
  <c r="F2069"/>
  <c r="A2070"/>
  <c r="B2070"/>
  <c r="C2070"/>
  <c r="D2070"/>
  <c r="F2070"/>
  <c r="A2071"/>
  <c r="B2071"/>
  <c r="C2071"/>
  <c r="D2071"/>
  <c r="F2071"/>
  <c r="A2072"/>
  <c r="B2072"/>
  <c r="C2072"/>
  <c r="D2072"/>
  <c r="F2072"/>
  <c r="A2073"/>
  <c r="B2073"/>
  <c r="C2073"/>
  <c r="D2073"/>
  <c r="F2073"/>
  <c r="A2074"/>
  <c r="B2074"/>
  <c r="C2074"/>
  <c r="D2074"/>
  <c r="F2074"/>
  <c r="A2075"/>
  <c r="B2075"/>
  <c r="C2075"/>
  <c r="D2075"/>
  <c r="F2075"/>
  <c r="A2077"/>
  <c r="B2077"/>
  <c r="C2077"/>
  <c r="D2077"/>
  <c r="F2077"/>
  <c r="A2078"/>
  <c r="B2078"/>
  <c r="C2078"/>
  <c r="D2078"/>
  <c r="F2078"/>
  <c r="A2079"/>
  <c r="B2079"/>
  <c r="C2079"/>
  <c r="D2079"/>
  <c r="F2079"/>
  <c r="A2080"/>
  <c r="B2080"/>
  <c r="C2080"/>
  <c r="D2080"/>
  <c r="F2080"/>
  <c r="A2081"/>
  <c r="B2081"/>
  <c r="C2081"/>
  <c r="D2081"/>
  <c r="F2081"/>
  <c r="A2082"/>
  <c r="B2082"/>
  <c r="C2082"/>
  <c r="D2082"/>
  <c r="F2082"/>
  <c r="A2083"/>
  <c r="B2083"/>
  <c r="C2083"/>
  <c r="D2083"/>
  <c r="F2083"/>
  <c r="A2084"/>
  <c r="B2084"/>
  <c r="C2084"/>
  <c r="D2084"/>
  <c r="F2084"/>
  <c r="A2085"/>
  <c r="B2085"/>
  <c r="C2085"/>
  <c r="D2085"/>
  <c r="F2085"/>
  <c r="A2086"/>
  <c r="B2086"/>
  <c r="C2086"/>
  <c r="D2086"/>
  <c r="F2086"/>
  <c r="A2087"/>
  <c r="B2087"/>
  <c r="C2087"/>
  <c r="D2087"/>
  <c r="F2087"/>
  <c r="A2088"/>
  <c r="B2088"/>
  <c r="C2088"/>
  <c r="D2088"/>
  <c r="F2088"/>
  <c r="A2089"/>
  <c r="B2089"/>
  <c r="C2089"/>
  <c r="D2089"/>
  <c r="F2089"/>
  <c r="A2090"/>
  <c r="B2090"/>
  <c r="C2090"/>
  <c r="D2090"/>
  <c r="F2090"/>
  <c r="A2091"/>
  <c r="B2091"/>
  <c r="C2091"/>
  <c r="D2091"/>
  <c r="F2091"/>
  <c r="A2092"/>
  <c r="B2092"/>
  <c r="C2092"/>
  <c r="D2092"/>
  <c r="F2092"/>
  <c r="A2093"/>
  <c r="B2093"/>
  <c r="C2093"/>
  <c r="D2093"/>
  <c r="F2093"/>
  <c r="A2094"/>
  <c r="B2094"/>
  <c r="C2094"/>
  <c r="D2094"/>
  <c r="F2094"/>
  <c r="A2095"/>
  <c r="B2095"/>
  <c r="C2095"/>
  <c r="D2095"/>
  <c r="F2095"/>
  <c r="A2096"/>
  <c r="B2096"/>
  <c r="C2096"/>
  <c r="D2096"/>
  <c r="F2096"/>
  <c r="A2097"/>
  <c r="B2097"/>
  <c r="C2097"/>
  <c r="D2097"/>
  <c r="F2097"/>
  <c r="A2098"/>
  <c r="B2098"/>
  <c r="C2098"/>
  <c r="D2098"/>
  <c r="F2098"/>
  <c r="A2099"/>
  <c r="B2099"/>
  <c r="C2099"/>
  <c r="D2099"/>
  <c r="F2099"/>
  <c r="A2100"/>
  <c r="B2100"/>
  <c r="C2100"/>
  <c r="D2100"/>
  <c r="F2100"/>
  <c r="A2101"/>
  <c r="B2101"/>
  <c r="C2101"/>
  <c r="D2101"/>
  <c r="F2101"/>
  <c r="A2102"/>
  <c r="B2102"/>
  <c r="C2102"/>
  <c r="D2102"/>
  <c r="F2102"/>
  <c r="A2103"/>
  <c r="B2103"/>
  <c r="C2103"/>
  <c r="D2103"/>
  <c r="F2103"/>
  <c r="A2104"/>
  <c r="B2104"/>
  <c r="C2104"/>
  <c r="D2104"/>
  <c r="F2104"/>
  <c r="A2105"/>
  <c r="B2105"/>
  <c r="C2105"/>
  <c r="D2105"/>
  <c r="F2105"/>
  <c r="A2106"/>
  <c r="B2106"/>
  <c r="C2106"/>
  <c r="D2106"/>
  <c r="F2106"/>
  <c r="A2107"/>
  <c r="B2107"/>
  <c r="C2107"/>
  <c r="D2107"/>
  <c r="F2107"/>
  <c r="A2108"/>
  <c r="B2108"/>
  <c r="C2108"/>
  <c r="D2108"/>
  <c r="F2108"/>
  <c r="A2109"/>
  <c r="B2109"/>
  <c r="C2109"/>
  <c r="D2109"/>
  <c r="F2109"/>
  <c r="A2110"/>
  <c r="B2110"/>
  <c r="C2110"/>
  <c r="D2110"/>
  <c r="F2110"/>
  <c r="A2111"/>
  <c r="B2111"/>
  <c r="C2111"/>
  <c r="D2111"/>
  <c r="F2111"/>
  <c r="A2112"/>
  <c r="B2112"/>
  <c r="C2112"/>
  <c r="D2112"/>
  <c r="F2112"/>
  <c r="A2113"/>
  <c r="B2113"/>
  <c r="C2113"/>
  <c r="D2113"/>
  <c r="F2113"/>
  <c r="A2114"/>
  <c r="B2114"/>
  <c r="C2114"/>
  <c r="D2114"/>
  <c r="F2114"/>
  <c r="A2115"/>
  <c r="B2115"/>
  <c r="C2115"/>
  <c r="D2115"/>
  <c r="F2115"/>
  <c r="A2116"/>
  <c r="B2116"/>
  <c r="C2116"/>
  <c r="D2116"/>
  <c r="F2116"/>
  <c r="A2117"/>
  <c r="B2117"/>
  <c r="C2117"/>
  <c r="D2117"/>
  <c r="F2117"/>
  <c r="A2118"/>
  <c r="B2118"/>
  <c r="C2118"/>
  <c r="D2118"/>
  <c r="F2118"/>
  <c r="A2119"/>
  <c r="B2119"/>
  <c r="C2119"/>
  <c r="D2119"/>
  <c r="F2119"/>
  <c r="A2120"/>
  <c r="B2120"/>
  <c r="C2120"/>
  <c r="D2120"/>
  <c r="F2120"/>
  <c r="A2121"/>
  <c r="B2121"/>
  <c r="C2121"/>
  <c r="D2121"/>
  <c r="F2121"/>
  <c r="A2122"/>
  <c r="B2122"/>
  <c r="C2122"/>
  <c r="D2122"/>
  <c r="F2122"/>
  <c r="A2123"/>
  <c r="B2123"/>
  <c r="C2123"/>
  <c r="D2123"/>
  <c r="F2123"/>
  <c r="A2124"/>
  <c r="B2124"/>
  <c r="C2124"/>
  <c r="D2124"/>
  <c r="F2124"/>
  <c r="A2125"/>
  <c r="B2125"/>
  <c r="C2125"/>
  <c r="D2125"/>
  <c r="F2125"/>
  <c r="A2126"/>
  <c r="B2126"/>
  <c r="C2126"/>
  <c r="D2126"/>
  <c r="F2126"/>
  <c r="A2127"/>
  <c r="B2127"/>
  <c r="C2127"/>
  <c r="D2127"/>
  <c r="F2127"/>
  <c r="A2128"/>
  <c r="B2128"/>
  <c r="C2128"/>
  <c r="D2128"/>
  <c r="F2128"/>
  <c r="A2129"/>
  <c r="B2129"/>
  <c r="C2129"/>
  <c r="D2129"/>
  <c r="F2129"/>
  <c r="A2130"/>
  <c r="B2130"/>
  <c r="C2130"/>
  <c r="D2130"/>
  <c r="F2130"/>
  <c r="A2131"/>
  <c r="B2131"/>
  <c r="C2131"/>
  <c r="D2131"/>
  <c r="F2131"/>
  <c r="A2132"/>
  <c r="B2132"/>
  <c r="C2132"/>
  <c r="D2132"/>
  <c r="F2132"/>
  <c r="A2134"/>
  <c r="B2134"/>
  <c r="C2134"/>
  <c r="D2134"/>
  <c r="F2134"/>
  <c r="A2135"/>
  <c r="B2135"/>
  <c r="C2135"/>
  <c r="D2135"/>
  <c r="F2135"/>
  <c r="A2136"/>
  <c r="B2136"/>
  <c r="C2136"/>
  <c r="D2136"/>
  <c r="F2136"/>
  <c r="A2137"/>
  <c r="B2137"/>
  <c r="C2137"/>
  <c r="D2137"/>
  <c r="F2137"/>
  <c r="A2138"/>
  <c r="B2138"/>
  <c r="C2138"/>
  <c r="D2138"/>
  <c r="F2138"/>
  <c r="A2139"/>
  <c r="B2139"/>
  <c r="C2139"/>
  <c r="D2139"/>
  <c r="F2139"/>
  <c r="A2140"/>
  <c r="B2140"/>
  <c r="C2140"/>
  <c r="D2140"/>
  <c r="F2140"/>
  <c r="A2141"/>
  <c r="B2141"/>
  <c r="C2141"/>
  <c r="D2141"/>
  <c r="F2141"/>
  <c r="A2142"/>
  <c r="B2142"/>
  <c r="C2142"/>
  <c r="D2142"/>
  <c r="F2142"/>
  <c r="A2143"/>
  <c r="B2143"/>
  <c r="C2143"/>
  <c r="D2143"/>
  <c r="F2143"/>
  <c r="A2144"/>
  <c r="B2144"/>
  <c r="C2144"/>
  <c r="D2144"/>
  <c r="F2144"/>
  <c r="A2145"/>
  <c r="B2145"/>
  <c r="C2145"/>
  <c r="D2145"/>
  <c r="F2145"/>
  <c r="A2146"/>
  <c r="B2146"/>
  <c r="C2146"/>
  <c r="D2146"/>
  <c r="F2146"/>
  <c r="A2147"/>
  <c r="B2147"/>
  <c r="C2147"/>
  <c r="D2147"/>
  <c r="F2147"/>
  <c r="A2148"/>
  <c r="B2148"/>
  <c r="C2148"/>
  <c r="D2148"/>
  <c r="F2148"/>
  <c r="A2149"/>
  <c r="B2149"/>
  <c r="C2149"/>
  <c r="D2149"/>
  <c r="F2149"/>
  <c r="A2150"/>
  <c r="B2150"/>
  <c r="C2150"/>
  <c r="D2150"/>
  <c r="F2150"/>
  <c r="A2151"/>
  <c r="B2151"/>
  <c r="C2151"/>
  <c r="D2151"/>
  <c r="F2151"/>
  <c r="A2152"/>
  <c r="B2152"/>
  <c r="C2152"/>
  <c r="D2152"/>
  <c r="F2152"/>
  <c r="A2153"/>
  <c r="B2153"/>
  <c r="C2153"/>
  <c r="D2153"/>
  <c r="F2153"/>
  <c r="A2154"/>
  <c r="B2154"/>
  <c r="C2154"/>
  <c r="D2154"/>
  <c r="F2154"/>
  <c r="A2155"/>
  <c r="B2155"/>
  <c r="C2155"/>
  <c r="D2155"/>
  <c r="F2155"/>
  <c r="A2156"/>
  <c r="B2156"/>
  <c r="C2156"/>
  <c r="D2156"/>
  <c r="F2156"/>
  <c r="A2157"/>
  <c r="B2157"/>
  <c r="C2157"/>
  <c r="D2157"/>
  <c r="F2157"/>
  <c r="A2158"/>
  <c r="B2158"/>
  <c r="C2158"/>
  <c r="D2158"/>
  <c r="F2158"/>
  <c r="A2159"/>
  <c r="B2159"/>
  <c r="C2159"/>
  <c r="D2159"/>
  <c r="F2159"/>
  <c r="A2160"/>
  <c r="B2160"/>
  <c r="C2160"/>
  <c r="D2160"/>
  <c r="F2160"/>
  <c r="A2161"/>
  <c r="B2161"/>
  <c r="C2161"/>
  <c r="D2161"/>
  <c r="F2161"/>
  <c r="A2162"/>
  <c r="B2162"/>
  <c r="C2162"/>
  <c r="D2162"/>
  <c r="F2162"/>
  <c r="A2163"/>
  <c r="B2163"/>
  <c r="C2163"/>
  <c r="D2163"/>
  <c r="F2163"/>
  <c r="A2164"/>
  <c r="B2164"/>
  <c r="C2164"/>
  <c r="D2164"/>
  <c r="F2164"/>
  <c r="A2165"/>
  <c r="B2165"/>
  <c r="C2165"/>
  <c r="D2165"/>
  <c r="F2165"/>
  <c r="A2166"/>
  <c r="B2166"/>
  <c r="C2166"/>
  <c r="D2166"/>
  <c r="F2166"/>
  <c r="A2167"/>
  <c r="B2167"/>
  <c r="C2167"/>
  <c r="D2167"/>
  <c r="F2167"/>
  <c r="A2168"/>
  <c r="B2168"/>
  <c r="C2168"/>
  <c r="D2168"/>
  <c r="F2168"/>
  <c r="A2169"/>
  <c r="B2169"/>
  <c r="C2169"/>
  <c r="D2169"/>
  <c r="F2169"/>
  <c r="A2170"/>
  <c r="B2170"/>
  <c r="C2170"/>
  <c r="D2170"/>
  <c r="F2170"/>
  <c r="A2171"/>
  <c r="B2171"/>
  <c r="C2171"/>
  <c r="D2171"/>
  <c r="F2171"/>
  <c r="A2172"/>
  <c r="B2172"/>
  <c r="C2172"/>
  <c r="D2172"/>
  <c r="F2172"/>
  <c r="A2173"/>
  <c r="B2173"/>
  <c r="C2173"/>
  <c r="D2173"/>
  <c r="F2173"/>
  <c r="A2174"/>
  <c r="B2174"/>
  <c r="C2174"/>
  <c r="D2174"/>
  <c r="F2174"/>
  <c r="A2175"/>
  <c r="B2175"/>
  <c r="C2175"/>
  <c r="D2175"/>
  <c r="F2175"/>
  <c r="A2176"/>
  <c r="B2176"/>
  <c r="C2176"/>
  <c r="D2176"/>
  <c r="F2176"/>
  <c r="A2177"/>
  <c r="B2177"/>
  <c r="C2177"/>
  <c r="D2177"/>
  <c r="F2177"/>
  <c r="A2178"/>
  <c r="B2178"/>
  <c r="C2178"/>
  <c r="D2178"/>
  <c r="F2178"/>
  <c r="A2179"/>
  <c r="B2179"/>
  <c r="C2179"/>
  <c r="D2179"/>
  <c r="F2179"/>
  <c r="A2180"/>
  <c r="B2180"/>
  <c r="C2180"/>
  <c r="D2180"/>
  <c r="F2180"/>
  <c r="A2181"/>
  <c r="B2181"/>
  <c r="C2181"/>
  <c r="D2181"/>
  <c r="F2181"/>
  <c r="A2182"/>
  <c r="B2182"/>
  <c r="C2182"/>
  <c r="D2182"/>
  <c r="F2182"/>
  <c r="A2183"/>
  <c r="B2183"/>
  <c r="C2183"/>
  <c r="D2183"/>
  <c r="F2183"/>
  <c r="A2184"/>
  <c r="B2184"/>
  <c r="C2184"/>
  <c r="D2184"/>
  <c r="F2184"/>
  <c r="A2185"/>
  <c r="B2185"/>
  <c r="C2185"/>
  <c r="D2185"/>
  <c r="F2185"/>
  <c r="A2186"/>
  <c r="B2186"/>
  <c r="C2186"/>
  <c r="D2186"/>
  <c r="F2186"/>
  <c r="A2187"/>
  <c r="B2187"/>
  <c r="C2187"/>
  <c r="D2187"/>
  <c r="F2187"/>
  <c r="A2188"/>
  <c r="B2188"/>
  <c r="C2188"/>
  <c r="D2188"/>
  <c r="F2188"/>
  <c r="A2189"/>
  <c r="B2189"/>
  <c r="C2189"/>
  <c r="D2189"/>
  <c r="F2189"/>
  <c r="A2191"/>
  <c r="B2191"/>
  <c r="C2191"/>
  <c r="D2191"/>
  <c r="F2191"/>
  <c r="A2192"/>
  <c r="B2192"/>
  <c r="C2192"/>
  <c r="D2192"/>
  <c r="F2192"/>
  <c r="A2193"/>
  <c r="B2193"/>
  <c r="C2193"/>
  <c r="D2193"/>
  <c r="F2193"/>
  <c r="A2194"/>
  <c r="B2194"/>
  <c r="C2194"/>
  <c r="D2194"/>
  <c r="F2194"/>
  <c r="A2195"/>
  <c r="B2195"/>
  <c r="C2195"/>
  <c r="D2195"/>
  <c r="F2195"/>
  <c r="A2196"/>
  <c r="B2196"/>
  <c r="C2196"/>
  <c r="D2196"/>
  <c r="F2196"/>
  <c r="A2197"/>
  <c r="B2197"/>
  <c r="C2197"/>
  <c r="D2197"/>
  <c r="F2197"/>
  <c r="A2198"/>
  <c r="B2198"/>
  <c r="C2198"/>
  <c r="D2198"/>
  <c r="F2198"/>
  <c r="A2199"/>
  <c r="B2199"/>
  <c r="C2199"/>
  <c r="D2199"/>
  <c r="F2199"/>
  <c r="A2200"/>
  <c r="B2200"/>
  <c r="C2200"/>
  <c r="D2200"/>
  <c r="F2200"/>
  <c r="A2201"/>
  <c r="B2201"/>
  <c r="C2201"/>
  <c r="D2201"/>
  <c r="F2201"/>
  <c r="A2202"/>
  <c r="B2202"/>
  <c r="C2202"/>
  <c r="D2202"/>
  <c r="F2202"/>
  <c r="A2203"/>
  <c r="B2203"/>
  <c r="C2203"/>
  <c r="D2203"/>
  <c r="F2203"/>
  <c r="A2204"/>
  <c r="B2204"/>
  <c r="C2204"/>
  <c r="D2204"/>
  <c r="F2204"/>
  <c r="A2205"/>
  <c r="B2205"/>
  <c r="C2205"/>
  <c r="D2205"/>
  <c r="F2205"/>
  <c r="A2206"/>
  <c r="B2206"/>
  <c r="C2206"/>
  <c r="D2206"/>
  <c r="F2206"/>
  <c r="A2207"/>
  <c r="B2207"/>
  <c r="C2207"/>
  <c r="D2207"/>
  <c r="F2207"/>
  <c r="A2208"/>
  <c r="B2208"/>
  <c r="C2208"/>
  <c r="D2208"/>
  <c r="F2208"/>
  <c r="A2209"/>
  <c r="B2209"/>
  <c r="C2209"/>
  <c r="D2209"/>
  <c r="F2209"/>
  <c r="A2210"/>
  <c r="B2210"/>
  <c r="C2210"/>
  <c r="D2210"/>
  <c r="F2210"/>
  <c r="A2211"/>
  <c r="B2211"/>
  <c r="C2211"/>
  <c r="D2211"/>
  <c r="F2211"/>
  <c r="A2212"/>
  <c r="B2212"/>
  <c r="C2212"/>
  <c r="D2212"/>
  <c r="F2212"/>
  <c r="A2213"/>
  <c r="B2213"/>
  <c r="C2213"/>
  <c r="D2213"/>
  <c r="F2213"/>
  <c r="A2214"/>
  <c r="B2214"/>
  <c r="C2214"/>
  <c r="D2214"/>
  <c r="F2214"/>
  <c r="A2215"/>
  <c r="B2215"/>
  <c r="C2215"/>
  <c r="D2215"/>
  <c r="F2215"/>
  <c r="A2216"/>
  <c r="B2216"/>
  <c r="C2216"/>
  <c r="D2216"/>
  <c r="F2216"/>
  <c r="A2217"/>
  <c r="B2217"/>
  <c r="C2217"/>
  <c r="D2217"/>
  <c r="F2217"/>
  <c r="A2218"/>
  <c r="B2218"/>
  <c r="C2218"/>
  <c r="D2218"/>
  <c r="F2218"/>
  <c r="A2219"/>
  <c r="B2219"/>
  <c r="C2219"/>
  <c r="D2219"/>
  <c r="F2219"/>
  <c r="A2220"/>
  <c r="B2220"/>
  <c r="C2220"/>
  <c r="D2220"/>
  <c r="F2220"/>
  <c r="A2221"/>
  <c r="B2221"/>
  <c r="C2221"/>
  <c r="D2221"/>
  <c r="F2221"/>
  <c r="A2222"/>
  <c r="B2222"/>
  <c r="C2222"/>
  <c r="D2222"/>
  <c r="F2222"/>
  <c r="A2223"/>
  <c r="B2223"/>
  <c r="C2223"/>
  <c r="D2223"/>
  <c r="F2223"/>
  <c r="A2224"/>
  <c r="B2224"/>
  <c r="C2224"/>
  <c r="D2224"/>
  <c r="F2224"/>
  <c r="A2225"/>
  <c r="B2225"/>
  <c r="C2225"/>
  <c r="D2225"/>
  <c r="F2225"/>
  <c r="A2226"/>
  <c r="B2226"/>
  <c r="C2226"/>
  <c r="D2226"/>
  <c r="F2226"/>
  <c r="A2227"/>
  <c r="B2227"/>
  <c r="C2227"/>
  <c r="D2227"/>
  <c r="F2227"/>
  <c r="A2228"/>
  <c r="B2228"/>
  <c r="C2228"/>
  <c r="D2228"/>
  <c r="F2228"/>
  <c r="A2229"/>
  <c r="B2229"/>
  <c r="C2229"/>
  <c r="D2229"/>
  <c r="F2229"/>
  <c r="A2230"/>
  <c r="B2230"/>
  <c r="C2230"/>
  <c r="D2230"/>
  <c r="F2230"/>
  <c r="A2231"/>
  <c r="B2231"/>
  <c r="C2231"/>
  <c r="D2231"/>
  <c r="F2231"/>
  <c r="A2232"/>
  <c r="B2232"/>
  <c r="C2232"/>
  <c r="D2232"/>
  <c r="F2232"/>
  <c r="A2233"/>
  <c r="B2233"/>
  <c r="C2233"/>
  <c r="D2233"/>
  <c r="F2233"/>
  <c r="A2234"/>
  <c r="B2234"/>
  <c r="C2234"/>
  <c r="D2234"/>
  <c r="F2234"/>
  <c r="A2235"/>
  <c r="B2235"/>
  <c r="C2235"/>
  <c r="D2235"/>
  <c r="F2235"/>
  <c r="A2236"/>
  <c r="B2236"/>
  <c r="C2236"/>
  <c r="D2236"/>
  <c r="F2236"/>
  <c r="A2237"/>
  <c r="B2237"/>
  <c r="C2237"/>
  <c r="D2237"/>
  <c r="F2237"/>
  <c r="A2238"/>
  <c r="B2238"/>
  <c r="C2238"/>
  <c r="D2238"/>
  <c r="F2238"/>
  <c r="A2239"/>
  <c r="B2239"/>
  <c r="C2239"/>
  <c r="D2239"/>
  <c r="F2239"/>
  <c r="A2240"/>
  <c r="B2240"/>
  <c r="C2240"/>
  <c r="D2240"/>
  <c r="F2240"/>
  <c r="A2241"/>
  <c r="B2241"/>
  <c r="C2241"/>
  <c r="D2241"/>
  <c r="F2241"/>
  <c r="A2242"/>
  <c r="B2242"/>
  <c r="C2242"/>
  <c r="D2242"/>
  <c r="F2242"/>
  <c r="A2243"/>
  <c r="B2243"/>
  <c r="C2243"/>
  <c r="D2243"/>
  <c r="F2243"/>
  <c r="A2244"/>
  <c r="B2244"/>
  <c r="C2244"/>
  <c r="D2244"/>
  <c r="F2244"/>
  <c r="A2245"/>
  <c r="B2245"/>
  <c r="C2245"/>
  <c r="D2245"/>
  <c r="F2245"/>
  <c r="A2246"/>
  <c r="B2246"/>
  <c r="C2246"/>
  <c r="D2246"/>
  <c r="F2246"/>
  <c r="A2248"/>
  <c r="B2248"/>
  <c r="C2248"/>
  <c r="D2248"/>
  <c r="F2248"/>
  <c r="A2249"/>
  <c r="B2249"/>
  <c r="C2249"/>
  <c r="D2249"/>
  <c r="F2249"/>
  <c r="A2250"/>
  <c r="B2250"/>
  <c r="C2250"/>
  <c r="D2250"/>
  <c r="F2250"/>
  <c r="A2251"/>
  <c r="B2251"/>
  <c r="C2251"/>
  <c r="D2251"/>
  <c r="F2251"/>
  <c r="A2252"/>
  <c r="B2252"/>
  <c r="C2252"/>
  <c r="D2252"/>
  <c r="F2252"/>
  <c r="A2253"/>
  <c r="B2253"/>
  <c r="C2253"/>
  <c r="D2253"/>
  <c r="F2253"/>
  <c r="A2254"/>
  <c r="B2254"/>
  <c r="C2254"/>
  <c r="D2254"/>
  <c r="F2254"/>
  <c r="A2255"/>
  <c r="B2255"/>
  <c r="C2255"/>
  <c r="D2255"/>
  <c r="F2255"/>
  <c r="A2256"/>
  <c r="B2256"/>
  <c r="C2256"/>
  <c r="D2256"/>
  <c r="F2256"/>
  <c r="A2257"/>
  <c r="B2257"/>
  <c r="C2257"/>
  <c r="D2257"/>
  <c r="F2257"/>
  <c r="A2258"/>
  <c r="B2258"/>
  <c r="C2258"/>
  <c r="D2258"/>
  <c r="F2258"/>
  <c r="A2259"/>
  <c r="B2259"/>
  <c r="C2259"/>
  <c r="D2259"/>
  <c r="F2259"/>
  <c r="A2260"/>
  <c r="B2260"/>
  <c r="C2260"/>
  <c r="D2260"/>
  <c r="F2260"/>
  <c r="A2261"/>
  <c r="B2261"/>
  <c r="C2261"/>
  <c r="D2261"/>
  <c r="F2261"/>
  <c r="A2262"/>
  <c r="B2262"/>
  <c r="C2262"/>
  <c r="D2262"/>
  <c r="F2262"/>
  <c r="A2263"/>
  <c r="B2263"/>
  <c r="C2263"/>
  <c r="D2263"/>
  <c r="F2263"/>
  <c r="A2264"/>
  <c r="B2264"/>
  <c r="C2264"/>
  <c r="D2264"/>
  <c r="F2264"/>
  <c r="A2265"/>
  <c r="B2265"/>
  <c r="C2265"/>
  <c r="D2265"/>
  <c r="F2265"/>
  <c r="A2266"/>
  <c r="B2266"/>
  <c r="C2266"/>
  <c r="D2266"/>
  <c r="F2266"/>
  <c r="A2267"/>
  <c r="B2267"/>
  <c r="C2267"/>
  <c r="D2267"/>
  <c r="F2267"/>
  <c r="A2268"/>
  <c r="B2268"/>
  <c r="C2268"/>
  <c r="D2268"/>
  <c r="F2268"/>
  <c r="A2269"/>
  <c r="B2269"/>
  <c r="C2269"/>
  <c r="D2269"/>
  <c r="F2269"/>
  <c r="A2270"/>
  <c r="B2270"/>
  <c r="C2270"/>
  <c r="D2270"/>
  <c r="F2270"/>
  <c r="A2271"/>
  <c r="B2271"/>
  <c r="C2271"/>
  <c r="D2271"/>
  <c r="F2271"/>
  <c r="A2272"/>
  <c r="B2272"/>
  <c r="C2272"/>
  <c r="D2272"/>
  <c r="F2272"/>
  <c r="A2273"/>
  <c r="B2273"/>
  <c r="C2273"/>
  <c r="D2273"/>
  <c r="F2273"/>
  <c r="A2274"/>
  <c r="B2274"/>
  <c r="C2274"/>
  <c r="D2274"/>
  <c r="F2274"/>
  <c r="A2275"/>
  <c r="B2275"/>
  <c r="C2275"/>
  <c r="D2275"/>
  <c r="F2275"/>
  <c r="A2276"/>
  <c r="B2276"/>
  <c r="C2276"/>
  <c r="D2276"/>
  <c r="F2276"/>
  <c r="A2277"/>
  <c r="B2277"/>
  <c r="C2277"/>
  <c r="D2277"/>
  <c r="F2277"/>
  <c r="A2278"/>
  <c r="B2278"/>
  <c r="C2278"/>
  <c r="D2278"/>
  <c r="F2278"/>
  <c r="A2279"/>
  <c r="B2279"/>
  <c r="C2279"/>
  <c r="D2279"/>
  <c r="F2279"/>
  <c r="A2280"/>
  <c r="B2280"/>
  <c r="C2280"/>
  <c r="D2280"/>
  <c r="F2280"/>
  <c r="A2281"/>
  <c r="B2281"/>
  <c r="C2281"/>
  <c r="D2281"/>
  <c r="F2281"/>
  <c r="A2282"/>
  <c r="B2282"/>
  <c r="C2282"/>
  <c r="D2282"/>
  <c r="F2282"/>
  <c r="A2283"/>
  <c r="B2283"/>
  <c r="C2283"/>
  <c r="D2283"/>
  <c r="F2283"/>
  <c r="A2284"/>
  <c r="B2284"/>
  <c r="C2284"/>
  <c r="D2284"/>
  <c r="F2284"/>
  <c r="A2285"/>
  <c r="B2285"/>
  <c r="C2285"/>
  <c r="D2285"/>
  <c r="F2285"/>
  <c r="A2286"/>
  <c r="B2286"/>
  <c r="C2286"/>
  <c r="D2286"/>
  <c r="F2286"/>
  <c r="A2287"/>
  <c r="B2287"/>
  <c r="C2287"/>
  <c r="D2287"/>
  <c r="F2287"/>
  <c r="A2288"/>
  <c r="B2288"/>
  <c r="C2288"/>
  <c r="D2288"/>
  <c r="F2288"/>
  <c r="A2289"/>
  <c r="B2289"/>
  <c r="C2289"/>
  <c r="D2289"/>
  <c r="F2289"/>
  <c r="A2290"/>
  <c r="B2290"/>
  <c r="C2290"/>
  <c r="D2290"/>
  <c r="F2290"/>
  <c r="A2291"/>
  <c r="B2291"/>
  <c r="C2291"/>
  <c r="D2291"/>
  <c r="F2291"/>
  <c r="A2292"/>
  <c r="B2292"/>
  <c r="C2292"/>
  <c r="D2292"/>
  <c r="F2292"/>
  <c r="A2293"/>
  <c r="B2293"/>
  <c r="C2293"/>
  <c r="D2293"/>
  <c r="F2293"/>
  <c r="A2294"/>
  <c r="B2294"/>
  <c r="C2294"/>
  <c r="D2294"/>
  <c r="F2294"/>
  <c r="A2295"/>
  <c r="B2295"/>
  <c r="C2295"/>
  <c r="D2295"/>
  <c r="F2295"/>
  <c r="A2296"/>
  <c r="B2296"/>
  <c r="C2296"/>
  <c r="D2296"/>
  <c r="F2296"/>
  <c r="A2297"/>
  <c r="B2297"/>
  <c r="C2297"/>
  <c r="D2297"/>
  <c r="F2297"/>
  <c r="A2298"/>
  <c r="B2298"/>
  <c r="C2298"/>
  <c r="D2298"/>
  <c r="F2298"/>
  <c r="A2299"/>
  <c r="B2299"/>
  <c r="C2299"/>
  <c r="D2299"/>
  <c r="F2299"/>
  <c r="A2300"/>
  <c r="B2300"/>
  <c r="C2300"/>
  <c r="D2300"/>
  <c r="F2300"/>
  <c r="A2301"/>
  <c r="B2301"/>
  <c r="C2301"/>
  <c r="D2301"/>
  <c r="F2301"/>
  <c r="A2302"/>
  <c r="B2302"/>
  <c r="C2302"/>
  <c r="D2302"/>
  <c r="F2302"/>
  <c r="A2303"/>
  <c r="B2303"/>
  <c r="C2303"/>
  <c r="D2303"/>
  <c r="F2303"/>
  <c r="A2305"/>
  <c r="B2305"/>
  <c r="C2305"/>
  <c r="D2305"/>
  <c r="F2305"/>
  <c r="A2306"/>
  <c r="B2306"/>
  <c r="C2306"/>
  <c r="D2306"/>
  <c r="F2306"/>
  <c r="A2307"/>
  <c r="B2307"/>
  <c r="C2307"/>
  <c r="D2307"/>
  <c r="F2307"/>
  <c r="A2308"/>
  <c r="B2308"/>
  <c r="C2308"/>
  <c r="D2308"/>
  <c r="F2308"/>
  <c r="A2309"/>
  <c r="B2309"/>
  <c r="C2309"/>
  <c r="D2309"/>
  <c r="F2309"/>
  <c r="A2310"/>
  <c r="B2310"/>
  <c r="C2310"/>
  <c r="D2310"/>
  <c r="F2310"/>
  <c r="A2311"/>
  <c r="B2311"/>
  <c r="C2311"/>
  <c r="D2311"/>
  <c r="F2311"/>
  <c r="A2312"/>
  <c r="B2312"/>
  <c r="C2312"/>
  <c r="D2312"/>
  <c r="F2312"/>
  <c r="A2313"/>
  <c r="B2313"/>
  <c r="C2313"/>
  <c r="D2313"/>
  <c r="F2313"/>
  <c r="A2314"/>
  <c r="B2314"/>
  <c r="C2314"/>
  <c r="D2314"/>
  <c r="F2314"/>
  <c r="A2315"/>
  <c r="B2315"/>
  <c r="C2315"/>
  <c r="D2315"/>
  <c r="F2315"/>
  <c r="A2316"/>
  <c r="B2316"/>
  <c r="C2316"/>
  <c r="D2316"/>
  <c r="F2316"/>
  <c r="A2317"/>
  <c r="B2317"/>
  <c r="C2317"/>
  <c r="D2317"/>
  <c r="F2317"/>
  <c r="A2318"/>
  <c r="B2318"/>
  <c r="C2318"/>
  <c r="D2318"/>
  <c r="F2318"/>
  <c r="A2319"/>
  <c r="B2319"/>
  <c r="C2319"/>
  <c r="D2319"/>
  <c r="F2319"/>
  <c r="A2320"/>
  <c r="B2320"/>
  <c r="C2320"/>
  <c r="D2320"/>
  <c r="F2320"/>
  <c r="A2321"/>
  <c r="B2321"/>
  <c r="C2321"/>
  <c r="D2321"/>
  <c r="F2321"/>
  <c r="A2322"/>
  <c r="B2322"/>
  <c r="C2322"/>
  <c r="D2322"/>
  <c r="F2322"/>
  <c r="A2323"/>
  <c r="B2323"/>
  <c r="C2323"/>
  <c r="D2323"/>
  <c r="F2323"/>
  <c r="A2324"/>
  <c r="B2324"/>
  <c r="C2324"/>
  <c r="D2324"/>
  <c r="F2324"/>
  <c r="A2325"/>
  <c r="B2325"/>
  <c r="C2325"/>
  <c r="D2325"/>
  <c r="F2325"/>
  <c r="A2326"/>
  <c r="B2326"/>
  <c r="C2326"/>
  <c r="D2326"/>
  <c r="F2326"/>
  <c r="A2327"/>
  <c r="B2327"/>
  <c r="C2327"/>
  <c r="D2327"/>
  <c r="F2327"/>
  <c r="A2328"/>
  <c r="B2328"/>
  <c r="C2328"/>
  <c r="D2328"/>
  <c r="F2328"/>
  <c r="A2329"/>
  <c r="B2329"/>
  <c r="C2329"/>
  <c r="D2329"/>
  <c r="F2329"/>
  <c r="A2330"/>
  <c r="B2330"/>
  <c r="C2330"/>
  <c r="D2330"/>
  <c r="F2330"/>
  <c r="A2331"/>
  <c r="B2331"/>
  <c r="C2331"/>
  <c r="D2331"/>
  <c r="F2331"/>
  <c r="A2332"/>
  <c r="B2332"/>
  <c r="C2332"/>
  <c r="D2332"/>
  <c r="F2332"/>
  <c r="A2333"/>
  <c r="B2333"/>
  <c r="C2333"/>
  <c r="D2333"/>
  <c r="F2333"/>
  <c r="A2334"/>
  <c r="B2334"/>
  <c r="C2334"/>
  <c r="D2334"/>
  <c r="F2334"/>
  <c r="A2335"/>
  <c r="B2335"/>
  <c r="C2335"/>
  <c r="D2335"/>
  <c r="F2335"/>
  <c r="A2336"/>
  <c r="B2336"/>
  <c r="C2336"/>
  <c r="D2336"/>
  <c r="F2336"/>
  <c r="A2337"/>
  <c r="B2337"/>
  <c r="C2337"/>
  <c r="D2337"/>
  <c r="F2337"/>
  <c r="A2338"/>
  <c r="B2338"/>
  <c r="C2338"/>
  <c r="D2338"/>
  <c r="F2338"/>
  <c r="A2339"/>
  <c r="B2339"/>
  <c r="C2339"/>
  <c r="D2339"/>
  <c r="F2339"/>
  <c r="A2340"/>
  <c r="B2340"/>
  <c r="C2340"/>
  <c r="D2340"/>
  <c r="F2340"/>
  <c r="A2341"/>
  <c r="B2341"/>
  <c r="C2341"/>
  <c r="D2341"/>
  <c r="F2341"/>
  <c r="A2342"/>
  <c r="B2342"/>
  <c r="C2342"/>
  <c r="D2342"/>
  <c r="F2342"/>
  <c r="A2343"/>
  <c r="B2343"/>
  <c r="C2343"/>
  <c r="D2343"/>
  <c r="F2343"/>
  <c r="A2344"/>
  <c r="B2344"/>
  <c r="C2344"/>
  <c r="D2344"/>
  <c r="F2344"/>
  <c r="A2345"/>
  <c r="B2345"/>
  <c r="C2345"/>
  <c r="D2345"/>
  <c r="F2345"/>
  <c r="A2346"/>
  <c r="B2346"/>
  <c r="C2346"/>
  <c r="D2346"/>
  <c r="F2346"/>
  <c r="A2347"/>
  <c r="B2347"/>
  <c r="C2347"/>
  <c r="D2347"/>
  <c r="F2347"/>
  <c r="A2348"/>
  <c r="B2348"/>
  <c r="C2348"/>
  <c r="D2348"/>
  <c r="F2348"/>
  <c r="A2349"/>
  <c r="B2349"/>
  <c r="C2349"/>
  <c r="D2349"/>
  <c r="F2349"/>
  <c r="A2350"/>
  <c r="B2350"/>
  <c r="C2350"/>
  <c r="D2350"/>
  <c r="F2350"/>
  <c r="A2351"/>
  <c r="B2351"/>
  <c r="C2351"/>
  <c r="D2351"/>
  <c r="F2351"/>
  <c r="A2352"/>
  <c r="B2352"/>
  <c r="C2352"/>
  <c r="D2352"/>
  <c r="F2352"/>
  <c r="A2353"/>
  <c r="B2353"/>
  <c r="C2353"/>
  <c r="D2353"/>
  <c r="F2353"/>
  <c r="A2354"/>
  <c r="B2354"/>
  <c r="C2354"/>
  <c r="D2354"/>
  <c r="F2354"/>
  <c r="A2355"/>
  <c r="B2355"/>
  <c r="C2355"/>
  <c r="D2355"/>
  <c r="F2355"/>
  <c r="A2356"/>
  <c r="B2356"/>
  <c r="C2356"/>
  <c r="D2356"/>
  <c r="F2356"/>
  <c r="A2357"/>
  <c r="B2357"/>
  <c r="C2357"/>
  <c r="D2357"/>
  <c r="F2357"/>
  <c r="A2358"/>
  <c r="B2358"/>
  <c r="C2358"/>
  <c r="D2358"/>
  <c r="F2358"/>
  <c r="A2359"/>
  <c r="B2359"/>
  <c r="C2359"/>
  <c r="D2359"/>
  <c r="F2359"/>
  <c r="A2360"/>
  <c r="B2360"/>
  <c r="C2360"/>
  <c r="D2360"/>
  <c r="F2360"/>
  <c r="A2362"/>
  <c r="B2362"/>
  <c r="C2362"/>
  <c r="D2362"/>
  <c r="F2362"/>
  <c r="A2363"/>
  <c r="B2363"/>
  <c r="C2363"/>
  <c r="D2363"/>
  <c r="F2363"/>
  <c r="A2364"/>
  <c r="B2364"/>
  <c r="C2364"/>
  <c r="D2364"/>
  <c r="F2364"/>
  <c r="A2365"/>
  <c r="B2365"/>
  <c r="C2365"/>
  <c r="D2365"/>
  <c r="F2365"/>
  <c r="A2366"/>
  <c r="B2366"/>
  <c r="C2366"/>
  <c r="D2366"/>
  <c r="F2366"/>
  <c r="A2367"/>
  <c r="B2367"/>
  <c r="C2367"/>
  <c r="D2367"/>
  <c r="F2367"/>
  <c r="A2368"/>
  <c r="B2368"/>
  <c r="C2368"/>
  <c r="D2368"/>
  <c r="F2368"/>
  <c r="A2369"/>
  <c r="B2369"/>
  <c r="C2369"/>
  <c r="D2369"/>
  <c r="F2369"/>
  <c r="A2370"/>
  <c r="B2370"/>
  <c r="C2370"/>
  <c r="D2370"/>
  <c r="F2370"/>
  <c r="A2371"/>
  <c r="B2371"/>
  <c r="C2371"/>
  <c r="D2371"/>
  <c r="F2371"/>
  <c r="A2372"/>
  <c r="B2372"/>
  <c r="C2372"/>
  <c r="D2372"/>
  <c r="F2372"/>
  <c r="A2373"/>
  <c r="B2373"/>
  <c r="C2373"/>
  <c r="D2373"/>
  <c r="F2373"/>
  <c r="A2374"/>
  <c r="B2374"/>
  <c r="C2374"/>
  <c r="D2374"/>
  <c r="F2374"/>
  <c r="A2375"/>
  <c r="B2375"/>
  <c r="C2375"/>
  <c r="D2375"/>
  <c r="F2375"/>
  <c r="A2376"/>
  <c r="B2376"/>
  <c r="C2376"/>
  <c r="D2376"/>
  <c r="F2376"/>
  <c r="A2377"/>
  <c r="B2377"/>
  <c r="C2377"/>
  <c r="D2377"/>
  <c r="F2377"/>
  <c r="A2378"/>
  <c r="B2378"/>
  <c r="C2378"/>
  <c r="D2378"/>
  <c r="F2378"/>
  <c r="A2379"/>
  <c r="B2379"/>
  <c r="C2379"/>
  <c r="D2379"/>
  <c r="F2379"/>
  <c r="A2380"/>
  <c r="B2380"/>
  <c r="C2380"/>
  <c r="D2380"/>
  <c r="F2380"/>
  <c r="A2381"/>
  <c r="B2381"/>
  <c r="C2381"/>
  <c r="D2381"/>
  <c r="F2381"/>
  <c r="A2382"/>
  <c r="B2382"/>
  <c r="C2382"/>
  <c r="D2382"/>
  <c r="F2382"/>
  <c r="A2383"/>
  <c r="B2383"/>
  <c r="C2383"/>
  <c r="D2383"/>
  <c r="F2383"/>
  <c r="A2384"/>
  <c r="B2384"/>
  <c r="C2384"/>
  <c r="D2384"/>
  <c r="F2384"/>
  <c r="A2385"/>
  <c r="B2385"/>
  <c r="C2385"/>
  <c r="D2385"/>
  <c r="F2385"/>
  <c r="A2386"/>
  <c r="B2386"/>
  <c r="C2386"/>
  <c r="D2386"/>
  <c r="F2386"/>
  <c r="A2387"/>
  <c r="B2387"/>
  <c r="C2387"/>
  <c r="D2387"/>
  <c r="F2387"/>
  <c r="A2388"/>
  <c r="B2388"/>
  <c r="C2388"/>
  <c r="D2388"/>
  <c r="F2388"/>
  <c r="A2389"/>
  <c r="B2389"/>
  <c r="C2389"/>
  <c r="D2389"/>
  <c r="F2389"/>
  <c r="A2390"/>
  <c r="B2390"/>
  <c r="C2390"/>
  <c r="D2390"/>
  <c r="F2390"/>
  <c r="A2391"/>
  <c r="B2391"/>
  <c r="C2391"/>
  <c r="D2391"/>
  <c r="F2391"/>
  <c r="A2392"/>
  <c r="B2392"/>
  <c r="C2392"/>
  <c r="D2392"/>
  <c r="F2392"/>
  <c r="A2393"/>
  <c r="B2393"/>
  <c r="C2393"/>
  <c r="D2393"/>
  <c r="F2393"/>
  <c r="A2394"/>
  <c r="B2394"/>
  <c r="C2394"/>
  <c r="D2394"/>
  <c r="F2394"/>
  <c r="A2395"/>
  <c r="B2395"/>
  <c r="C2395"/>
  <c r="D2395"/>
  <c r="F2395"/>
  <c r="A2396"/>
  <c r="B2396"/>
  <c r="C2396"/>
  <c r="D2396"/>
  <c r="F2396"/>
  <c r="A2397"/>
  <c r="B2397"/>
  <c r="C2397"/>
  <c r="D2397"/>
  <c r="F2397"/>
  <c r="A2398"/>
  <c r="B2398"/>
  <c r="C2398"/>
  <c r="D2398"/>
  <c r="F2398"/>
  <c r="A2399"/>
  <c r="B2399"/>
  <c r="C2399"/>
  <c r="D2399"/>
  <c r="F2399"/>
  <c r="A2400"/>
  <c r="B2400"/>
  <c r="C2400"/>
  <c r="D2400"/>
  <c r="F2400"/>
  <c r="A2401"/>
  <c r="B2401"/>
  <c r="C2401"/>
  <c r="D2401"/>
  <c r="F2401"/>
  <c r="A2402"/>
  <c r="B2402"/>
  <c r="C2402"/>
  <c r="D2402"/>
  <c r="F2402"/>
  <c r="A2403"/>
  <c r="B2403"/>
  <c r="C2403"/>
  <c r="D2403"/>
  <c r="F2403"/>
  <c r="A2404"/>
  <c r="B2404"/>
  <c r="C2404"/>
  <c r="D2404"/>
  <c r="F2404"/>
  <c r="A2405"/>
  <c r="B2405"/>
  <c r="C2405"/>
  <c r="D2405"/>
  <c r="F2405"/>
  <c r="A2406"/>
  <c r="B2406"/>
  <c r="C2406"/>
  <c r="D2406"/>
  <c r="F2406"/>
  <c r="A2407"/>
  <c r="B2407"/>
  <c r="C2407"/>
  <c r="D2407"/>
  <c r="F2407"/>
  <c r="A2408"/>
  <c r="B2408"/>
  <c r="C2408"/>
  <c r="D2408"/>
  <c r="F2408"/>
  <c r="A2409"/>
  <c r="B2409"/>
  <c r="C2409"/>
  <c r="D2409"/>
  <c r="F2409"/>
  <c r="A2410"/>
  <c r="B2410"/>
  <c r="C2410"/>
  <c r="D2410"/>
  <c r="F2410"/>
  <c r="A2411"/>
  <c r="B2411"/>
  <c r="C2411"/>
  <c r="D2411"/>
  <c r="F2411"/>
  <c r="A2412"/>
  <c r="B2412"/>
  <c r="C2412"/>
  <c r="D2412"/>
  <c r="F2412"/>
  <c r="A2413"/>
  <c r="B2413"/>
  <c r="C2413"/>
  <c r="D2413"/>
  <c r="F2413"/>
  <c r="A2414"/>
  <c r="B2414"/>
  <c r="C2414"/>
  <c r="D2414"/>
  <c r="F2414"/>
  <c r="A2415"/>
  <c r="B2415"/>
  <c r="C2415"/>
  <c r="D2415"/>
  <c r="F2415"/>
  <c r="A2416"/>
  <c r="B2416"/>
  <c r="C2416"/>
  <c r="D2416"/>
  <c r="F2416"/>
  <c r="A2417"/>
  <c r="B2417"/>
  <c r="C2417"/>
  <c r="D2417"/>
  <c r="F2417"/>
  <c r="A2419"/>
  <c r="B2419"/>
  <c r="C2419"/>
  <c r="D2419"/>
  <c r="F2419"/>
  <c r="A2420"/>
  <c r="B2420"/>
  <c r="C2420"/>
  <c r="D2420"/>
  <c r="F2420"/>
  <c r="A2421"/>
  <c r="B2421"/>
  <c r="C2421"/>
  <c r="D2421"/>
  <c r="F2421"/>
  <c r="A2422"/>
  <c r="B2422"/>
  <c r="C2422"/>
  <c r="D2422"/>
  <c r="F2422"/>
  <c r="A2423"/>
  <c r="B2423"/>
  <c r="C2423"/>
  <c r="D2423"/>
  <c r="F2423"/>
  <c r="A2424"/>
  <c r="B2424"/>
  <c r="C2424"/>
  <c r="D2424"/>
  <c r="F2424"/>
  <c r="A2425"/>
  <c r="B2425"/>
  <c r="C2425"/>
  <c r="D2425"/>
  <c r="F2425"/>
  <c r="A2426"/>
  <c r="B2426"/>
  <c r="C2426"/>
  <c r="D2426"/>
  <c r="F2426"/>
  <c r="A2427"/>
  <c r="B2427"/>
  <c r="C2427"/>
  <c r="D2427"/>
  <c r="F2427"/>
  <c r="A2428"/>
  <c r="B2428"/>
  <c r="C2428"/>
  <c r="D2428"/>
  <c r="F2428"/>
  <c r="A2429"/>
  <c r="B2429"/>
  <c r="C2429"/>
  <c r="D2429"/>
  <c r="F2429"/>
  <c r="A2430"/>
  <c r="B2430"/>
  <c r="C2430"/>
  <c r="D2430"/>
  <c r="F2430"/>
  <c r="A2431"/>
  <c r="B2431"/>
  <c r="C2431"/>
  <c r="D2431"/>
  <c r="F2431"/>
  <c r="A2432"/>
  <c r="B2432"/>
  <c r="C2432"/>
  <c r="D2432"/>
  <c r="F2432"/>
  <c r="A2433"/>
  <c r="B2433"/>
  <c r="C2433"/>
  <c r="D2433"/>
  <c r="F2433"/>
  <c r="A2434"/>
  <c r="B2434"/>
  <c r="C2434"/>
  <c r="D2434"/>
  <c r="F2434"/>
  <c r="A2435"/>
  <c r="B2435"/>
  <c r="C2435"/>
  <c r="D2435"/>
  <c r="F2435"/>
  <c r="A2436"/>
  <c r="B2436"/>
  <c r="C2436"/>
  <c r="D2436"/>
  <c r="F2436"/>
  <c r="A2437"/>
  <c r="B2437"/>
  <c r="C2437"/>
  <c r="D2437"/>
  <c r="F2437"/>
  <c r="A2438"/>
  <c r="B2438"/>
  <c r="C2438"/>
  <c r="D2438"/>
  <c r="F2438"/>
  <c r="A2439"/>
  <c r="B2439"/>
  <c r="C2439"/>
  <c r="D2439"/>
  <c r="F2439"/>
  <c r="A2440"/>
  <c r="B2440"/>
  <c r="C2440"/>
  <c r="D2440"/>
  <c r="F2440"/>
  <c r="A2441"/>
  <c r="B2441"/>
  <c r="C2441"/>
  <c r="D2441"/>
  <c r="F2441"/>
  <c r="A2442"/>
  <c r="B2442"/>
  <c r="C2442"/>
  <c r="D2442"/>
  <c r="F2442"/>
  <c r="A2443"/>
  <c r="B2443"/>
  <c r="C2443"/>
  <c r="D2443"/>
  <c r="F2443"/>
  <c r="A2444"/>
  <c r="B2444"/>
  <c r="C2444"/>
  <c r="D2444"/>
  <c r="F2444"/>
  <c r="A2445"/>
  <c r="B2445"/>
  <c r="C2445"/>
  <c r="D2445"/>
  <c r="F2445"/>
  <c r="A2446"/>
  <c r="B2446"/>
  <c r="C2446"/>
  <c r="D2446"/>
  <c r="F2446"/>
  <c r="A2447"/>
  <c r="B2447"/>
  <c r="C2447"/>
  <c r="D2447"/>
  <c r="F2447"/>
  <c r="A2448"/>
  <c r="B2448"/>
  <c r="C2448"/>
  <c r="D2448"/>
  <c r="F2448"/>
  <c r="A2449"/>
  <c r="B2449"/>
  <c r="C2449"/>
  <c r="D2449"/>
  <c r="F2449"/>
  <c r="A2450"/>
  <c r="B2450"/>
  <c r="C2450"/>
  <c r="D2450"/>
  <c r="F2450"/>
  <c r="A2451"/>
  <c r="B2451"/>
  <c r="C2451"/>
  <c r="D2451"/>
  <c r="F2451"/>
  <c r="A2452"/>
  <c r="B2452"/>
  <c r="C2452"/>
  <c r="D2452"/>
  <c r="F2452"/>
  <c r="A2453"/>
  <c r="B2453"/>
  <c r="C2453"/>
  <c r="D2453"/>
  <c r="F2453"/>
  <c r="A2454"/>
  <c r="B2454"/>
  <c r="C2454"/>
  <c r="D2454"/>
  <c r="F2454"/>
  <c r="A2455"/>
  <c r="B2455"/>
  <c r="C2455"/>
  <c r="D2455"/>
  <c r="F2455"/>
  <c r="A2456"/>
  <c r="B2456"/>
  <c r="C2456"/>
  <c r="D2456"/>
  <c r="F2456"/>
  <c r="A2457"/>
  <c r="B2457"/>
  <c r="C2457"/>
  <c r="D2457"/>
  <c r="F2457"/>
  <c r="A2458"/>
  <c r="B2458"/>
  <c r="C2458"/>
  <c r="D2458"/>
  <c r="F2458"/>
  <c r="A2459"/>
  <c r="B2459"/>
  <c r="C2459"/>
  <c r="D2459"/>
  <c r="F2459"/>
  <c r="A2460"/>
  <c r="B2460"/>
  <c r="C2460"/>
  <c r="D2460"/>
  <c r="F2460"/>
  <c r="A2461"/>
  <c r="B2461"/>
  <c r="C2461"/>
  <c r="D2461"/>
  <c r="F2461"/>
  <c r="A2462"/>
  <c r="B2462"/>
  <c r="C2462"/>
  <c r="D2462"/>
  <c r="F2462"/>
  <c r="A2463"/>
  <c r="B2463"/>
  <c r="C2463"/>
  <c r="D2463"/>
  <c r="F2463"/>
  <c r="A2464"/>
  <c r="B2464"/>
  <c r="C2464"/>
  <c r="D2464"/>
  <c r="F2464"/>
  <c r="A2465"/>
  <c r="B2465"/>
  <c r="C2465"/>
  <c r="D2465"/>
  <c r="F2465"/>
  <c r="A2466"/>
  <c r="B2466"/>
  <c r="C2466"/>
  <c r="D2466"/>
  <c r="F2466"/>
  <c r="A2467"/>
  <c r="B2467"/>
  <c r="C2467"/>
  <c r="D2467"/>
  <c r="F2467"/>
  <c r="A2468"/>
  <c r="B2468"/>
  <c r="C2468"/>
  <c r="D2468"/>
  <c r="F2468"/>
  <c r="A2469"/>
  <c r="B2469"/>
  <c r="C2469"/>
  <c r="D2469"/>
  <c r="F2469"/>
  <c r="A2470"/>
  <c r="B2470"/>
  <c r="C2470"/>
  <c r="D2470"/>
  <c r="F2470"/>
  <c r="A2471"/>
  <c r="B2471"/>
  <c r="C2471"/>
  <c r="D2471"/>
  <c r="F2471"/>
  <c r="A2472"/>
  <c r="B2472"/>
  <c r="C2472"/>
  <c r="D2472"/>
  <c r="F2472"/>
  <c r="A2473"/>
  <c r="B2473"/>
  <c r="C2473"/>
  <c r="D2473"/>
  <c r="F2473"/>
  <c r="A2474"/>
  <c r="B2474"/>
  <c r="C2474"/>
  <c r="D2474"/>
  <c r="F2474"/>
  <c r="A2476"/>
  <c r="B2476"/>
  <c r="C2476"/>
  <c r="D2476"/>
  <c r="F2476"/>
  <c r="A2477"/>
  <c r="B2477"/>
  <c r="C2477"/>
  <c r="D2477"/>
  <c r="F2477"/>
  <c r="A2478"/>
  <c r="B2478"/>
  <c r="C2478"/>
  <c r="D2478"/>
  <c r="F2478"/>
  <c r="A2479"/>
  <c r="B2479"/>
  <c r="C2479"/>
  <c r="D2479"/>
  <c r="F2479"/>
  <c r="A2480"/>
  <c r="B2480"/>
  <c r="C2480"/>
  <c r="D2480"/>
  <c r="F2480"/>
  <c r="A2481"/>
  <c r="B2481"/>
  <c r="C2481"/>
  <c r="D2481"/>
  <c r="F2481"/>
  <c r="A2482"/>
  <c r="B2482"/>
  <c r="C2482"/>
  <c r="D2482"/>
  <c r="F2482"/>
  <c r="A2483"/>
  <c r="B2483"/>
  <c r="C2483"/>
  <c r="D2483"/>
  <c r="F2483"/>
  <c r="A2484"/>
  <c r="B2484"/>
  <c r="C2484"/>
  <c r="D2484"/>
  <c r="F2484"/>
  <c r="A2485"/>
  <c r="B2485"/>
  <c r="C2485"/>
  <c r="D2485"/>
  <c r="F2485"/>
  <c r="A2486"/>
  <c r="B2486"/>
  <c r="C2486"/>
  <c r="D2486"/>
  <c r="F2486"/>
  <c r="A2487"/>
  <c r="B2487"/>
  <c r="C2487"/>
  <c r="D2487"/>
  <c r="F2487"/>
  <c r="A2488"/>
  <c r="B2488"/>
  <c r="C2488"/>
  <c r="D2488"/>
  <c r="F2488"/>
  <c r="A2489"/>
  <c r="B2489"/>
  <c r="C2489"/>
  <c r="D2489"/>
  <c r="F2489"/>
  <c r="A2490"/>
  <c r="B2490"/>
  <c r="C2490"/>
  <c r="D2490"/>
  <c r="F2490"/>
  <c r="A2491"/>
  <c r="B2491"/>
  <c r="C2491"/>
  <c r="D2491"/>
  <c r="F2491"/>
  <c r="A2492"/>
  <c r="B2492"/>
  <c r="C2492"/>
  <c r="D2492"/>
  <c r="F2492"/>
  <c r="A2493"/>
  <c r="B2493"/>
  <c r="C2493"/>
  <c r="D2493"/>
  <c r="F2493"/>
  <c r="A2494"/>
  <c r="B2494"/>
  <c r="C2494"/>
  <c r="D2494"/>
  <c r="F2494"/>
  <c r="A2495"/>
  <c r="B2495"/>
  <c r="C2495"/>
  <c r="D2495"/>
  <c r="F2495"/>
  <c r="A2496"/>
  <c r="B2496"/>
  <c r="C2496"/>
  <c r="D2496"/>
  <c r="F2496"/>
  <c r="A2497"/>
  <c r="B2497"/>
  <c r="C2497"/>
  <c r="D2497"/>
  <c r="F2497"/>
  <c r="A2498"/>
  <c r="B2498"/>
  <c r="C2498"/>
  <c r="D2498"/>
  <c r="F2498"/>
  <c r="A2499"/>
  <c r="B2499"/>
  <c r="C2499"/>
  <c r="D2499"/>
  <c r="F2499"/>
  <c r="A2500"/>
  <c r="B2500"/>
  <c r="C2500"/>
  <c r="D2500"/>
  <c r="F2500"/>
  <c r="A2501"/>
  <c r="B2501"/>
  <c r="C2501"/>
  <c r="D2501"/>
  <c r="F2501"/>
  <c r="A2502"/>
  <c r="B2502"/>
  <c r="C2502"/>
  <c r="D2502"/>
  <c r="F2502"/>
  <c r="A2503"/>
  <c r="B2503"/>
  <c r="C2503"/>
  <c r="D2503"/>
  <c r="F2503"/>
  <c r="A2504"/>
  <c r="B2504"/>
  <c r="C2504"/>
  <c r="D2504"/>
  <c r="F2504"/>
  <c r="A2505"/>
  <c r="B2505"/>
  <c r="C2505"/>
  <c r="D2505"/>
  <c r="F2505"/>
  <c r="A2506"/>
  <c r="B2506"/>
  <c r="C2506"/>
  <c r="D2506"/>
  <c r="F2506"/>
  <c r="A2507"/>
  <c r="B2507"/>
  <c r="C2507"/>
  <c r="D2507"/>
  <c r="F2507"/>
  <c r="A2508"/>
  <c r="B2508"/>
  <c r="C2508"/>
  <c r="D2508"/>
  <c r="F2508"/>
  <c r="A2509"/>
  <c r="B2509"/>
  <c r="C2509"/>
  <c r="D2509"/>
  <c r="F2509"/>
  <c r="A2510"/>
  <c r="B2510"/>
  <c r="C2510"/>
  <c r="D2510"/>
  <c r="F2510"/>
  <c r="A2511"/>
  <c r="B2511"/>
  <c r="C2511"/>
  <c r="D2511"/>
  <c r="F2511"/>
  <c r="A2512"/>
  <c r="B2512"/>
  <c r="C2512"/>
  <c r="D2512"/>
  <c r="F2512"/>
  <c r="A2513"/>
  <c r="B2513"/>
  <c r="C2513"/>
  <c r="D2513"/>
  <c r="F2513"/>
  <c r="A2514"/>
  <c r="B2514"/>
  <c r="C2514"/>
  <c r="D2514"/>
  <c r="F2514"/>
  <c r="A2515"/>
  <c r="B2515"/>
  <c r="C2515"/>
  <c r="D2515"/>
  <c r="F2515"/>
  <c r="A2516"/>
  <c r="B2516"/>
  <c r="C2516"/>
  <c r="D2516"/>
  <c r="F2516"/>
  <c r="A2517"/>
  <c r="B2517"/>
  <c r="C2517"/>
  <c r="D2517"/>
  <c r="F2517"/>
  <c r="A2518"/>
  <c r="B2518"/>
  <c r="C2518"/>
  <c r="D2518"/>
  <c r="F2518"/>
  <c r="A2519"/>
  <c r="B2519"/>
  <c r="C2519"/>
  <c r="D2519"/>
  <c r="F2519"/>
  <c r="A2520"/>
  <c r="B2520"/>
  <c r="C2520"/>
  <c r="D2520"/>
  <c r="F2520"/>
  <c r="A2521"/>
  <c r="B2521"/>
  <c r="C2521"/>
  <c r="D2521"/>
  <c r="F2521"/>
  <c r="A2522"/>
  <c r="B2522"/>
  <c r="C2522"/>
  <c r="D2522"/>
  <c r="F2522"/>
  <c r="A2523"/>
  <c r="B2523"/>
  <c r="C2523"/>
  <c r="D2523"/>
  <c r="F2523"/>
  <c r="A2524"/>
  <c r="B2524"/>
  <c r="C2524"/>
  <c r="D2524"/>
  <c r="F2524"/>
  <c r="A2525"/>
  <c r="B2525"/>
  <c r="C2525"/>
  <c r="D2525"/>
  <c r="F2525"/>
  <c r="A2526"/>
  <c r="B2526"/>
  <c r="C2526"/>
  <c r="D2526"/>
  <c r="F2526"/>
  <c r="A2527"/>
  <c r="B2527"/>
  <c r="C2527"/>
  <c r="D2527"/>
  <c r="F2527"/>
  <c r="A2528"/>
  <c r="B2528"/>
  <c r="C2528"/>
  <c r="D2528"/>
  <c r="F2528"/>
  <c r="A2529"/>
  <c r="B2529"/>
  <c r="C2529"/>
  <c r="D2529"/>
  <c r="F2529"/>
  <c r="A2530"/>
  <c r="B2530"/>
  <c r="C2530"/>
  <c r="D2530"/>
  <c r="F2530"/>
  <c r="A2531"/>
  <c r="B2531"/>
  <c r="C2531"/>
  <c r="D2531"/>
  <c r="F2531"/>
  <c r="A2533"/>
  <c r="B2533"/>
  <c r="C2533"/>
  <c r="D2533"/>
  <c r="F2533"/>
  <c r="A2534"/>
  <c r="B2534"/>
  <c r="C2534"/>
  <c r="D2534"/>
  <c r="F2534"/>
  <c r="A2535"/>
  <c r="B2535"/>
  <c r="C2535"/>
  <c r="D2535"/>
  <c r="F2535"/>
  <c r="A2536"/>
  <c r="B2536"/>
  <c r="C2536"/>
  <c r="D2536"/>
  <c r="F2536"/>
  <c r="A2537"/>
  <c r="B2537"/>
  <c r="C2537"/>
  <c r="D2537"/>
  <c r="F2537"/>
  <c r="A2538"/>
  <c r="B2538"/>
  <c r="C2538"/>
  <c r="D2538"/>
  <c r="F2538"/>
  <c r="A2539"/>
  <c r="B2539"/>
  <c r="C2539"/>
  <c r="D2539"/>
  <c r="F2539"/>
  <c r="A2540"/>
  <c r="B2540"/>
  <c r="C2540"/>
  <c r="D2540"/>
  <c r="F2540"/>
  <c r="A2541"/>
  <c r="B2541"/>
  <c r="C2541"/>
  <c r="D2541"/>
  <c r="F2541"/>
  <c r="A2542"/>
  <c r="B2542"/>
  <c r="C2542"/>
  <c r="D2542"/>
  <c r="F2542"/>
  <c r="A2543"/>
  <c r="B2543"/>
  <c r="C2543"/>
  <c r="D2543"/>
  <c r="F2543"/>
  <c r="A2544"/>
  <c r="B2544"/>
  <c r="C2544"/>
  <c r="D2544"/>
  <c r="F2544"/>
  <c r="A2545"/>
  <c r="B2545"/>
  <c r="C2545"/>
  <c r="D2545"/>
  <c r="F2545"/>
  <c r="A2546"/>
  <c r="B2546"/>
  <c r="C2546"/>
  <c r="D2546"/>
  <c r="F2546"/>
  <c r="A2547"/>
  <c r="B2547"/>
  <c r="C2547"/>
  <c r="D2547"/>
  <c r="F2547"/>
  <c r="A2548"/>
  <c r="B2548"/>
  <c r="C2548"/>
  <c r="D2548"/>
  <c r="F2548"/>
  <c r="A2549"/>
  <c r="B2549"/>
  <c r="C2549"/>
  <c r="D2549"/>
  <c r="F2549"/>
  <c r="A2550"/>
  <c r="B2550"/>
  <c r="C2550"/>
  <c r="D2550"/>
  <c r="F2550"/>
  <c r="A2551"/>
  <c r="B2551"/>
  <c r="C2551"/>
  <c r="D2551"/>
  <c r="F2551"/>
  <c r="A2552"/>
  <c r="B2552"/>
  <c r="C2552"/>
  <c r="D2552"/>
  <c r="F2552"/>
  <c r="A2553"/>
  <c r="B2553"/>
  <c r="C2553"/>
  <c r="D2553"/>
  <c r="F2553"/>
  <c r="A2554"/>
  <c r="B2554"/>
  <c r="C2554"/>
  <c r="D2554"/>
  <c r="F2554"/>
  <c r="A2555"/>
  <c r="B2555"/>
  <c r="C2555"/>
  <c r="D2555"/>
  <c r="F2555"/>
  <c r="A2556"/>
  <c r="B2556"/>
  <c r="C2556"/>
  <c r="D2556"/>
  <c r="F2556"/>
  <c r="A2557"/>
  <c r="B2557"/>
  <c r="C2557"/>
  <c r="D2557"/>
  <c r="F2557"/>
  <c r="A2558"/>
  <c r="B2558"/>
  <c r="C2558"/>
  <c r="D2558"/>
  <c r="F2558"/>
  <c r="A2559"/>
  <c r="B2559"/>
  <c r="C2559"/>
  <c r="D2559"/>
  <c r="F2559"/>
  <c r="A2560"/>
  <c r="B2560"/>
  <c r="C2560"/>
  <c r="D2560"/>
  <c r="F2560"/>
  <c r="A2561"/>
  <c r="B2561"/>
  <c r="C2561"/>
  <c r="D2561"/>
  <c r="F2561"/>
  <c r="A2562"/>
  <c r="B2562"/>
  <c r="C2562"/>
  <c r="D2562"/>
  <c r="F2562"/>
  <c r="A2563"/>
  <c r="B2563"/>
  <c r="C2563"/>
  <c r="D2563"/>
  <c r="F2563"/>
  <c r="A2564"/>
  <c r="B2564"/>
  <c r="C2564"/>
  <c r="D2564"/>
  <c r="F2564"/>
  <c r="A2565"/>
  <c r="B2565"/>
  <c r="C2565"/>
  <c r="D2565"/>
  <c r="F2565"/>
  <c r="A2566"/>
  <c r="B2566"/>
  <c r="C2566"/>
  <c r="D2566"/>
  <c r="F2566"/>
  <c r="A2567"/>
  <c r="B2567"/>
  <c r="C2567"/>
  <c r="D2567"/>
  <c r="F2567"/>
  <c r="A2568"/>
  <c r="B2568"/>
  <c r="C2568"/>
  <c r="D2568"/>
  <c r="F2568"/>
  <c r="A2569"/>
  <c r="B2569"/>
  <c r="C2569"/>
  <c r="D2569"/>
  <c r="F2569"/>
  <c r="A2570"/>
  <c r="B2570"/>
  <c r="C2570"/>
  <c r="D2570"/>
  <c r="F2570"/>
  <c r="A2571"/>
  <c r="B2571"/>
  <c r="C2571"/>
  <c r="D2571"/>
  <c r="F2571"/>
  <c r="A2572"/>
  <c r="B2572"/>
  <c r="C2572"/>
  <c r="D2572"/>
  <c r="F2572"/>
  <c r="A2573"/>
  <c r="B2573"/>
  <c r="C2573"/>
  <c r="D2573"/>
  <c r="F2573"/>
  <c r="A2574"/>
  <c r="B2574"/>
  <c r="C2574"/>
  <c r="D2574"/>
  <c r="F2574"/>
  <c r="A2575"/>
  <c r="B2575"/>
  <c r="C2575"/>
  <c r="D2575"/>
  <c r="F2575"/>
  <c r="A2576"/>
  <c r="B2576"/>
  <c r="C2576"/>
  <c r="D2576"/>
  <c r="F2576"/>
  <c r="A2577"/>
  <c r="B2577"/>
  <c r="C2577"/>
  <c r="D2577"/>
  <c r="F2577"/>
  <c r="A2578"/>
  <c r="B2578"/>
  <c r="C2578"/>
  <c r="D2578"/>
  <c r="F2578"/>
  <c r="A2579"/>
  <c r="B2579"/>
  <c r="C2579"/>
  <c r="D2579"/>
  <c r="F2579"/>
  <c r="A2580"/>
  <c r="B2580"/>
  <c r="C2580"/>
  <c r="D2580"/>
  <c r="F2580"/>
  <c r="A2581"/>
  <c r="B2581"/>
  <c r="C2581"/>
  <c r="D2581"/>
  <c r="F2581"/>
  <c r="A2582"/>
  <c r="B2582"/>
  <c r="C2582"/>
  <c r="D2582"/>
  <c r="F2582"/>
  <c r="A2583"/>
  <c r="B2583"/>
  <c r="C2583"/>
  <c r="D2583"/>
  <c r="F2583"/>
  <c r="A2584"/>
  <c r="B2584"/>
  <c r="C2584"/>
  <c r="D2584"/>
  <c r="F2584"/>
  <c r="A2585"/>
  <c r="B2585"/>
  <c r="C2585"/>
  <c r="D2585"/>
  <c r="F2585"/>
  <c r="A2586"/>
  <c r="B2586"/>
  <c r="C2586"/>
  <c r="D2586"/>
  <c r="F2586"/>
  <c r="A2587"/>
  <c r="B2587"/>
  <c r="C2587"/>
  <c r="D2587"/>
  <c r="F2587"/>
  <c r="A2588"/>
  <c r="B2588"/>
  <c r="C2588"/>
  <c r="D2588"/>
  <c r="F2588"/>
  <c r="A2590"/>
  <c r="B2590"/>
  <c r="C2590"/>
  <c r="D2590"/>
  <c r="F2590"/>
  <c r="A2591"/>
  <c r="B2591"/>
  <c r="C2591"/>
  <c r="D2591"/>
  <c r="F2591"/>
  <c r="A2592"/>
  <c r="B2592"/>
  <c r="C2592"/>
  <c r="D2592"/>
  <c r="F2592"/>
  <c r="A2593"/>
  <c r="B2593"/>
  <c r="C2593"/>
  <c r="D2593"/>
  <c r="F2593"/>
  <c r="A2594"/>
  <c r="B2594"/>
  <c r="C2594"/>
  <c r="D2594"/>
  <c r="F2594"/>
  <c r="A2595"/>
  <c r="B2595"/>
  <c r="C2595"/>
  <c r="D2595"/>
  <c r="F2595"/>
  <c r="A2596"/>
  <c r="B2596"/>
  <c r="C2596"/>
  <c r="D2596"/>
  <c r="F2596"/>
  <c r="A2597"/>
  <c r="B2597"/>
  <c r="C2597"/>
  <c r="D2597"/>
  <c r="F2597"/>
  <c r="A2598"/>
  <c r="B2598"/>
  <c r="C2598"/>
  <c r="D2598"/>
  <c r="F2598"/>
  <c r="A2599"/>
  <c r="B2599"/>
  <c r="C2599"/>
  <c r="D2599"/>
  <c r="F2599"/>
  <c r="A2600"/>
  <c r="B2600"/>
  <c r="C2600"/>
  <c r="D2600"/>
  <c r="F2600"/>
  <c r="A2601"/>
  <c r="B2601"/>
  <c r="C2601"/>
  <c r="D2601"/>
  <c r="F2601"/>
  <c r="A2602"/>
  <c r="B2602"/>
  <c r="C2602"/>
  <c r="D2602"/>
  <c r="F2602"/>
  <c r="A2603"/>
  <c r="B2603"/>
  <c r="C2603"/>
  <c r="D2603"/>
  <c r="F2603"/>
  <c r="A2604"/>
  <c r="B2604"/>
  <c r="C2604"/>
  <c r="D2604"/>
  <c r="F2604"/>
  <c r="A2605"/>
  <c r="B2605"/>
  <c r="C2605"/>
  <c r="D2605"/>
  <c r="F2605"/>
  <c r="A2606"/>
  <c r="B2606"/>
  <c r="C2606"/>
  <c r="D2606"/>
  <c r="F2606"/>
  <c r="A2607"/>
  <c r="B2607"/>
  <c r="C2607"/>
  <c r="D2607"/>
  <c r="F2607"/>
  <c r="A2608"/>
  <c r="B2608"/>
  <c r="C2608"/>
  <c r="D2608"/>
  <c r="F2608"/>
  <c r="A2609"/>
  <c r="B2609"/>
  <c r="C2609"/>
  <c r="D2609"/>
  <c r="F2609"/>
  <c r="A2610"/>
  <c r="B2610"/>
  <c r="C2610"/>
  <c r="D2610"/>
  <c r="F2610"/>
  <c r="A2611"/>
  <c r="B2611"/>
  <c r="C2611"/>
  <c r="D2611"/>
  <c r="F2611"/>
  <c r="A2612"/>
  <c r="B2612"/>
  <c r="C2612"/>
  <c r="D2612"/>
  <c r="F2612"/>
  <c r="A2613"/>
  <c r="B2613"/>
  <c r="C2613"/>
  <c r="D2613"/>
  <c r="F2613"/>
  <c r="A2614"/>
  <c r="B2614"/>
  <c r="C2614"/>
  <c r="D2614"/>
  <c r="F2614"/>
  <c r="A2615"/>
  <c r="B2615"/>
  <c r="C2615"/>
  <c r="D2615"/>
  <c r="F2615"/>
  <c r="A2616"/>
  <c r="B2616"/>
  <c r="C2616"/>
  <c r="D2616"/>
  <c r="F2616"/>
  <c r="A2617"/>
  <c r="B2617"/>
  <c r="C2617"/>
  <c r="D2617"/>
  <c r="F2617"/>
  <c r="A2618"/>
  <c r="B2618"/>
  <c r="C2618"/>
  <c r="D2618"/>
  <c r="F2618"/>
  <c r="A2619"/>
  <c r="B2619"/>
  <c r="C2619"/>
  <c r="D2619"/>
  <c r="F2619"/>
  <c r="A2620"/>
  <c r="B2620"/>
  <c r="C2620"/>
  <c r="D2620"/>
  <c r="F2620"/>
  <c r="A2621"/>
  <c r="B2621"/>
  <c r="C2621"/>
  <c r="D2621"/>
  <c r="F2621"/>
  <c r="A2622"/>
  <c r="B2622"/>
  <c r="C2622"/>
  <c r="D2622"/>
  <c r="F2622"/>
  <c r="A2623"/>
  <c r="B2623"/>
  <c r="C2623"/>
  <c r="D2623"/>
  <c r="F2623"/>
  <c r="A2624"/>
  <c r="B2624"/>
  <c r="C2624"/>
  <c r="D2624"/>
  <c r="F2624"/>
  <c r="A2625"/>
  <c r="B2625"/>
  <c r="C2625"/>
  <c r="D2625"/>
  <c r="F2625"/>
  <c r="A2626"/>
  <c r="B2626"/>
  <c r="C2626"/>
  <c r="D2626"/>
  <c r="F2626"/>
  <c r="A2627"/>
  <c r="B2627"/>
  <c r="C2627"/>
  <c r="D2627"/>
  <c r="F2627"/>
  <c r="A2628"/>
  <c r="B2628"/>
  <c r="C2628"/>
  <c r="D2628"/>
  <c r="F2628"/>
  <c r="A2629"/>
  <c r="B2629"/>
  <c r="C2629"/>
  <c r="D2629"/>
  <c r="F2629"/>
  <c r="A2630"/>
  <c r="B2630"/>
  <c r="C2630"/>
  <c r="D2630"/>
  <c r="F2630"/>
  <c r="A2631"/>
  <c r="B2631"/>
  <c r="C2631"/>
  <c r="D2631"/>
  <c r="F2631"/>
  <c r="A2632"/>
  <c r="B2632"/>
  <c r="C2632"/>
  <c r="D2632"/>
  <c r="F2632"/>
  <c r="A2633"/>
  <c r="B2633"/>
  <c r="C2633"/>
  <c r="D2633"/>
  <c r="F2633"/>
  <c r="A2634"/>
  <c r="B2634"/>
  <c r="C2634"/>
  <c r="D2634"/>
  <c r="F2634"/>
  <c r="A2635"/>
  <c r="B2635"/>
  <c r="C2635"/>
  <c r="D2635"/>
  <c r="F2635"/>
  <c r="A2636"/>
  <c r="B2636"/>
  <c r="C2636"/>
  <c r="D2636"/>
  <c r="F2636"/>
  <c r="A2637"/>
  <c r="B2637"/>
  <c r="C2637"/>
  <c r="D2637"/>
  <c r="F2637"/>
  <c r="A2638"/>
  <c r="B2638"/>
  <c r="C2638"/>
  <c r="D2638"/>
  <c r="F2638"/>
  <c r="A2639"/>
  <c r="B2639"/>
  <c r="C2639"/>
  <c r="D2639"/>
  <c r="F2639"/>
  <c r="A2640"/>
  <c r="B2640"/>
  <c r="C2640"/>
  <c r="D2640"/>
  <c r="F2640"/>
  <c r="A2641"/>
  <c r="B2641"/>
  <c r="C2641"/>
  <c r="D2641"/>
  <c r="F2641"/>
  <c r="A2642"/>
  <c r="B2642"/>
  <c r="C2642"/>
  <c r="D2642"/>
  <c r="F2642"/>
  <c r="A2643"/>
  <c r="B2643"/>
  <c r="C2643"/>
  <c r="D2643"/>
  <c r="F2643"/>
  <c r="A2644"/>
  <c r="B2644"/>
  <c r="C2644"/>
  <c r="D2644"/>
  <c r="F2644"/>
  <c r="A2645"/>
  <c r="B2645"/>
  <c r="C2645"/>
  <c r="D2645"/>
  <c r="F2645"/>
  <c r="A2647"/>
  <c r="B2647"/>
  <c r="C2647"/>
  <c r="D2647"/>
  <c r="F2647"/>
  <c r="A2648"/>
  <c r="B2648"/>
  <c r="C2648"/>
  <c r="D2648"/>
  <c r="F2648"/>
  <c r="A2649"/>
  <c r="B2649"/>
  <c r="C2649"/>
  <c r="D2649"/>
  <c r="F2649"/>
  <c r="A2650"/>
  <c r="B2650"/>
  <c r="C2650"/>
  <c r="D2650"/>
  <c r="F2650"/>
  <c r="A2651"/>
  <c r="B2651"/>
  <c r="C2651"/>
  <c r="D2651"/>
  <c r="F2651"/>
  <c r="A2652"/>
  <c r="B2652"/>
  <c r="C2652"/>
  <c r="D2652"/>
  <c r="F2652"/>
  <c r="A2653"/>
  <c r="B2653"/>
  <c r="C2653"/>
  <c r="D2653"/>
  <c r="F2653"/>
  <c r="A2654"/>
  <c r="B2654"/>
  <c r="C2654"/>
  <c r="D2654"/>
  <c r="F2654"/>
  <c r="A2655"/>
  <c r="B2655"/>
  <c r="C2655"/>
  <c r="D2655"/>
  <c r="F2655"/>
  <c r="A2656"/>
  <c r="B2656"/>
  <c r="C2656"/>
  <c r="D2656"/>
  <c r="F2656"/>
  <c r="A2657"/>
  <c r="B2657"/>
  <c r="C2657"/>
  <c r="D2657"/>
  <c r="F2657"/>
  <c r="A2658"/>
  <c r="B2658"/>
  <c r="C2658"/>
  <c r="D2658"/>
  <c r="F2658"/>
  <c r="A2659"/>
  <c r="B2659"/>
  <c r="C2659"/>
  <c r="D2659"/>
  <c r="F2659"/>
  <c r="A2660"/>
  <c r="B2660"/>
  <c r="C2660"/>
  <c r="D2660"/>
  <c r="F2660"/>
  <c r="A2661"/>
  <c r="B2661"/>
  <c r="C2661"/>
  <c r="D2661"/>
  <c r="F2661"/>
  <c r="A2662"/>
  <c r="B2662"/>
  <c r="C2662"/>
  <c r="D2662"/>
  <c r="F2662"/>
  <c r="A2663"/>
  <c r="B2663"/>
  <c r="C2663"/>
  <c r="D2663"/>
  <c r="F2663"/>
  <c r="A2664"/>
  <c r="B2664"/>
  <c r="C2664"/>
  <c r="D2664"/>
  <c r="F2664"/>
  <c r="A2665"/>
  <c r="B2665"/>
  <c r="C2665"/>
  <c r="D2665"/>
  <c r="F2665"/>
  <c r="A2666"/>
  <c r="B2666"/>
  <c r="C2666"/>
  <c r="D2666"/>
  <c r="F2666"/>
  <c r="A2667"/>
  <c r="B2667"/>
  <c r="C2667"/>
  <c r="D2667"/>
  <c r="F2667"/>
  <c r="A2668"/>
  <c r="B2668"/>
  <c r="C2668"/>
  <c r="D2668"/>
  <c r="F2668"/>
  <c r="A2669"/>
  <c r="B2669"/>
  <c r="C2669"/>
  <c r="D2669"/>
  <c r="F2669"/>
  <c r="A2670"/>
  <c r="B2670"/>
  <c r="C2670"/>
  <c r="D2670"/>
  <c r="F2670"/>
  <c r="A2671"/>
  <c r="B2671"/>
  <c r="C2671"/>
  <c r="D2671"/>
  <c r="F2671"/>
  <c r="A2672"/>
  <c r="B2672"/>
  <c r="C2672"/>
  <c r="D2672"/>
  <c r="F2672"/>
  <c r="A2673"/>
  <c r="B2673"/>
  <c r="C2673"/>
  <c r="D2673"/>
  <c r="F2673"/>
  <c r="A2674"/>
  <c r="B2674"/>
  <c r="C2674"/>
  <c r="D2674"/>
  <c r="F2674"/>
  <c r="A2675"/>
  <c r="B2675"/>
  <c r="C2675"/>
  <c r="D2675"/>
  <c r="F2675"/>
  <c r="A2676"/>
  <c r="B2676"/>
  <c r="C2676"/>
  <c r="D2676"/>
  <c r="F2676"/>
  <c r="A2677"/>
  <c r="B2677"/>
  <c r="C2677"/>
  <c r="D2677"/>
  <c r="F2677"/>
  <c r="A2678"/>
  <c r="B2678"/>
  <c r="C2678"/>
  <c r="D2678"/>
  <c r="F2678"/>
  <c r="A2679"/>
  <c r="B2679"/>
  <c r="C2679"/>
  <c r="D2679"/>
  <c r="F2679"/>
  <c r="A2680"/>
  <c r="B2680"/>
  <c r="C2680"/>
  <c r="D2680"/>
  <c r="F2680"/>
  <c r="A2681"/>
  <c r="B2681"/>
  <c r="C2681"/>
  <c r="D2681"/>
  <c r="F2681"/>
  <c r="A2682"/>
  <c r="B2682"/>
  <c r="C2682"/>
  <c r="D2682"/>
  <c r="F2682"/>
  <c r="A2683"/>
  <c r="B2683"/>
  <c r="C2683"/>
  <c r="D2683"/>
  <c r="F2683"/>
  <c r="A2684"/>
  <c r="B2684"/>
  <c r="C2684"/>
  <c r="D2684"/>
  <c r="F2684"/>
  <c r="A2685"/>
  <c r="B2685"/>
  <c r="C2685"/>
  <c r="D2685"/>
  <c r="F2685"/>
  <c r="A2686"/>
  <c r="B2686"/>
  <c r="C2686"/>
  <c r="D2686"/>
  <c r="F2686"/>
  <c r="A2687"/>
  <c r="B2687"/>
  <c r="C2687"/>
  <c r="D2687"/>
  <c r="F2687"/>
  <c r="A2688"/>
  <c r="B2688"/>
  <c r="C2688"/>
  <c r="D2688"/>
  <c r="F2688"/>
  <c r="A2689"/>
  <c r="B2689"/>
  <c r="C2689"/>
  <c r="D2689"/>
  <c r="F2689"/>
  <c r="A2690"/>
  <c r="B2690"/>
  <c r="C2690"/>
  <c r="D2690"/>
  <c r="F2690"/>
  <c r="A2691"/>
  <c r="B2691"/>
  <c r="C2691"/>
  <c r="D2691"/>
  <c r="F2691"/>
  <c r="A2692"/>
  <c r="B2692"/>
  <c r="C2692"/>
  <c r="D2692"/>
  <c r="F2692"/>
  <c r="A2693"/>
  <c r="B2693"/>
  <c r="C2693"/>
  <c r="D2693"/>
  <c r="F2693"/>
  <c r="A2694"/>
  <c r="B2694"/>
  <c r="C2694"/>
  <c r="D2694"/>
  <c r="F2694"/>
  <c r="A2695"/>
  <c r="B2695"/>
  <c r="C2695"/>
  <c r="D2695"/>
  <c r="F2695"/>
  <c r="A2696"/>
  <c r="B2696"/>
  <c r="C2696"/>
  <c r="D2696"/>
  <c r="F2696"/>
  <c r="A2697"/>
  <c r="B2697"/>
  <c r="C2697"/>
  <c r="D2697"/>
  <c r="F2697"/>
  <c r="A2698"/>
  <c r="B2698"/>
  <c r="C2698"/>
  <c r="D2698"/>
  <c r="F2698"/>
  <c r="A2699"/>
  <c r="B2699"/>
  <c r="C2699"/>
  <c r="D2699"/>
  <c r="F2699"/>
  <c r="A2700"/>
  <c r="B2700"/>
  <c r="C2700"/>
  <c r="D2700"/>
  <c r="F2700"/>
  <c r="A2701"/>
  <c r="B2701"/>
  <c r="C2701"/>
  <c r="D2701"/>
  <c r="F2701"/>
  <c r="A2702"/>
  <c r="B2702"/>
  <c r="C2702"/>
  <c r="D2702"/>
  <c r="F2702"/>
  <c r="A2704"/>
  <c r="B2704"/>
  <c r="C2704"/>
  <c r="D2704"/>
  <c r="F2704"/>
  <c r="A2705"/>
  <c r="B2705"/>
  <c r="C2705"/>
  <c r="D2705"/>
  <c r="F2705"/>
  <c r="A2706"/>
  <c r="B2706"/>
  <c r="C2706"/>
  <c r="D2706"/>
  <c r="F2706"/>
  <c r="A2707"/>
  <c r="B2707"/>
  <c r="C2707"/>
  <c r="D2707"/>
  <c r="F2707"/>
  <c r="A2708"/>
  <c r="B2708"/>
  <c r="C2708"/>
  <c r="D2708"/>
  <c r="F2708"/>
  <c r="A2709"/>
  <c r="B2709"/>
  <c r="C2709"/>
  <c r="D2709"/>
  <c r="F2709"/>
  <c r="A2710"/>
  <c r="B2710"/>
  <c r="C2710"/>
  <c r="D2710"/>
  <c r="F2710"/>
  <c r="A2711"/>
  <c r="B2711"/>
  <c r="C2711"/>
  <c r="D2711"/>
  <c r="F2711"/>
  <c r="A2712"/>
  <c r="B2712"/>
  <c r="C2712"/>
  <c r="D2712"/>
  <c r="F2712"/>
  <c r="A2713"/>
  <c r="B2713"/>
  <c r="C2713"/>
  <c r="D2713"/>
  <c r="F2713"/>
  <c r="A2714"/>
  <c r="B2714"/>
  <c r="C2714"/>
  <c r="D2714"/>
  <c r="F2714"/>
  <c r="A2715"/>
  <c r="B2715"/>
  <c r="C2715"/>
  <c r="D2715"/>
  <c r="F2715"/>
  <c r="A2716"/>
  <c r="B2716"/>
  <c r="C2716"/>
  <c r="D2716"/>
  <c r="F2716"/>
  <c r="A2717"/>
  <c r="B2717"/>
  <c r="C2717"/>
  <c r="D2717"/>
  <c r="F2717"/>
  <c r="A2718"/>
  <c r="B2718"/>
  <c r="C2718"/>
  <c r="D2718"/>
  <c r="F2718"/>
  <c r="A2719"/>
  <c r="B2719"/>
  <c r="C2719"/>
  <c r="D2719"/>
  <c r="F2719"/>
  <c r="A2720"/>
  <c r="B2720"/>
  <c r="C2720"/>
  <c r="D2720"/>
  <c r="F2720"/>
  <c r="A2721"/>
  <c r="B2721"/>
  <c r="C2721"/>
  <c r="D2721"/>
  <c r="F2721"/>
  <c r="A2722"/>
  <c r="B2722"/>
  <c r="C2722"/>
  <c r="D2722"/>
  <c r="F2722"/>
  <c r="A2723"/>
  <c r="B2723"/>
  <c r="C2723"/>
  <c r="D2723"/>
  <c r="F2723"/>
  <c r="A2724"/>
  <c r="B2724"/>
  <c r="C2724"/>
  <c r="D2724"/>
  <c r="F2724"/>
  <c r="A2725"/>
  <c r="B2725"/>
  <c r="C2725"/>
  <c r="D2725"/>
  <c r="F2725"/>
  <c r="A2726"/>
  <c r="B2726"/>
  <c r="C2726"/>
  <c r="D2726"/>
  <c r="F2726"/>
  <c r="A2727"/>
  <c r="B2727"/>
  <c r="C2727"/>
  <c r="D2727"/>
  <c r="F2727"/>
  <c r="A2728"/>
  <c r="B2728"/>
  <c r="C2728"/>
  <c r="D2728"/>
  <c r="F2728"/>
  <c r="A2729"/>
  <c r="B2729"/>
  <c r="C2729"/>
  <c r="D2729"/>
  <c r="F2729"/>
  <c r="A2730"/>
  <c r="B2730"/>
  <c r="C2730"/>
  <c r="D2730"/>
  <c r="F2730"/>
  <c r="A2731"/>
  <c r="B2731"/>
  <c r="C2731"/>
  <c r="D2731"/>
  <c r="F2731"/>
  <c r="A2732"/>
  <c r="B2732"/>
  <c r="C2732"/>
  <c r="D2732"/>
  <c r="F2732"/>
  <c r="A2733"/>
  <c r="B2733"/>
  <c r="C2733"/>
  <c r="D2733"/>
  <c r="F2733"/>
  <c r="A2734"/>
  <c r="B2734"/>
  <c r="C2734"/>
  <c r="D2734"/>
  <c r="F2734"/>
  <c r="A2735"/>
  <c r="B2735"/>
  <c r="C2735"/>
  <c r="D2735"/>
  <c r="F2735"/>
  <c r="A2736"/>
  <c r="B2736"/>
  <c r="C2736"/>
  <c r="D2736"/>
  <c r="F2736"/>
  <c r="A2737"/>
  <c r="B2737"/>
  <c r="C2737"/>
  <c r="D2737"/>
  <c r="F2737"/>
  <c r="A2738"/>
  <c r="B2738"/>
  <c r="C2738"/>
  <c r="D2738"/>
  <c r="F2738"/>
  <c r="A2739"/>
  <c r="B2739"/>
  <c r="C2739"/>
  <c r="D2739"/>
  <c r="F2739"/>
  <c r="A2740"/>
  <c r="B2740"/>
  <c r="C2740"/>
  <c r="D2740"/>
  <c r="F2740"/>
  <c r="A2741"/>
  <c r="B2741"/>
  <c r="C2741"/>
  <c r="D2741"/>
  <c r="F2741"/>
  <c r="A2742"/>
  <c r="B2742"/>
  <c r="C2742"/>
  <c r="D2742"/>
  <c r="F2742"/>
  <c r="A2743"/>
  <c r="B2743"/>
  <c r="C2743"/>
  <c r="D2743"/>
  <c r="F2743"/>
  <c r="A2744"/>
  <c r="B2744"/>
  <c r="C2744"/>
  <c r="D2744"/>
  <c r="F2744"/>
  <c r="A2745"/>
  <c r="B2745"/>
  <c r="C2745"/>
  <c r="D2745"/>
  <c r="F2745"/>
  <c r="A2746"/>
  <c r="B2746"/>
  <c r="C2746"/>
  <c r="D2746"/>
  <c r="F2746"/>
  <c r="A2747"/>
  <c r="B2747"/>
  <c r="C2747"/>
  <c r="D2747"/>
  <c r="F2747"/>
  <c r="A2748"/>
  <c r="B2748"/>
  <c r="C2748"/>
  <c r="D2748"/>
  <c r="F2748"/>
  <c r="A2749"/>
  <c r="B2749"/>
  <c r="C2749"/>
  <c r="D2749"/>
  <c r="F2749"/>
  <c r="A2750"/>
  <c r="B2750"/>
  <c r="C2750"/>
  <c r="D2750"/>
  <c r="F2750"/>
  <c r="A2751"/>
  <c r="B2751"/>
  <c r="C2751"/>
  <c r="D2751"/>
  <c r="F2751"/>
  <c r="A2752"/>
  <c r="B2752"/>
  <c r="C2752"/>
  <c r="D2752"/>
  <c r="F2752"/>
  <c r="A2753"/>
  <c r="B2753"/>
  <c r="C2753"/>
  <c r="D2753"/>
  <c r="F2753"/>
  <c r="A2754"/>
  <c r="B2754"/>
  <c r="C2754"/>
  <c r="D2754"/>
  <c r="F2754"/>
  <c r="A2755"/>
  <c r="B2755"/>
  <c r="C2755"/>
  <c r="D2755"/>
  <c r="F2755"/>
  <c r="A2756"/>
  <c r="B2756"/>
  <c r="C2756"/>
  <c r="D2756"/>
  <c r="F2756"/>
  <c r="A2757"/>
  <c r="B2757"/>
  <c r="C2757"/>
  <c r="D2757"/>
  <c r="F2757"/>
  <c r="A2758"/>
  <c r="B2758"/>
  <c r="C2758"/>
  <c r="D2758"/>
  <c r="F2758"/>
  <c r="A2759"/>
  <c r="B2759"/>
  <c r="C2759"/>
  <c r="D2759"/>
  <c r="F2759"/>
  <c r="A2761"/>
  <c r="B2761"/>
  <c r="C2761"/>
  <c r="D2761"/>
  <c r="F2761"/>
  <c r="A2762"/>
  <c r="B2762"/>
  <c r="C2762"/>
  <c r="D2762"/>
  <c r="F2762"/>
  <c r="A2763"/>
  <c r="B2763"/>
  <c r="C2763"/>
  <c r="D2763"/>
  <c r="F2763"/>
  <c r="A2764"/>
  <c r="B2764"/>
  <c r="C2764"/>
  <c r="D2764"/>
  <c r="F2764"/>
  <c r="A2765"/>
  <c r="B2765"/>
  <c r="C2765"/>
  <c r="D2765"/>
  <c r="F2765"/>
  <c r="A2766"/>
  <c r="B2766"/>
  <c r="C2766"/>
  <c r="D2766"/>
  <c r="F2766"/>
  <c r="A2767"/>
  <c r="B2767"/>
  <c r="C2767"/>
  <c r="D2767"/>
  <c r="F2767"/>
  <c r="A2768"/>
  <c r="B2768"/>
  <c r="C2768"/>
  <c r="D2768"/>
  <c r="F2768"/>
  <c r="A2769"/>
  <c r="B2769"/>
  <c r="C2769"/>
  <c r="D2769"/>
  <c r="F2769"/>
  <c r="A2770"/>
  <c r="B2770"/>
  <c r="C2770"/>
  <c r="D2770"/>
  <c r="F2770"/>
  <c r="A2771"/>
  <c r="B2771"/>
  <c r="C2771"/>
  <c r="D2771"/>
  <c r="F2771"/>
  <c r="A2772"/>
  <c r="B2772"/>
  <c r="C2772"/>
  <c r="D2772"/>
  <c r="F2772"/>
  <c r="A2773"/>
  <c r="B2773"/>
  <c r="C2773"/>
  <c r="D2773"/>
  <c r="F2773"/>
  <c r="A2774"/>
  <c r="B2774"/>
  <c r="C2774"/>
  <c r="D2774"/>
  <c r="F2774"/>
  <c r="A2775"/>
  <c r="B2775"/>
  <c r="C2775"/>
  <c r="D2775"/>
  <c r="F2775"/>
  <c r="A2776"/>
  <c r="B2776"/>
  <c r="C2776"/>
  <c r="D2776"/>
  <c r="F2776"/>
  <c r="A2777"/>
  <c r="B2777"/>
  <c r="C2777"/>
  <c r="D2777"/>
  <c r="F2777"/>
  <c r="A2778"/>
  <c r="B2778"/>
  <c r="C2778"/>
  <c r="D2778"/>
  <c r="F2778"/>
  <c r="A2779"/>
  <c r="B2779"/>
  <c r="C2779"/>
  <c r="D2779"/>
  <c r="F2779"/>
  <c r="A2780"/>
  <c r="B2780"/>
  <c r="C2780"/>
  <c r="D2780"/>
  <c r="F2780"/>
  <c r="A2781"/>
  <c r="B2781"/>
  <c r="C2781"/>
  <c r="D2781"/>
  <c r="F2781"/>
  <c r="A2782"/>
  <c r="B2782"/>
  <c r="C2782"/>
  <c r="D2782"/>
  <c r="F2782"/>
  <c r="A2783"/>
  <c r="B2783"/>
  <c r="C2783"/>
  <c r="D2783"/>
  <c r="F2783"/>
  <c r="A2784"/>
  <c r="B2784"/>
  <c r="C2784"/>
  <c r="D2784"/>
  <c r="F2784"/>
  <c r="A2785"/>
  <c r="B2785"/>
  <c r="C2785"/>
  <c r="D2785"/>
  <c r="F2785"/>
  <c r="A2786"/>
  <c r="B2786"/>
  <c r="C2786"/>
  <c r="D2786"/>
  <c r="F2786"/>
  <c r="A2787"/>
  <c r="B2787"/>
  <c r="C2787"/>
  <c r="D2787"/>
  <c r="F2787"/>
  <c r="A2788"/>
  <c r="B2788"/>
  <c r="C2788"/>
  <c r="D2788"/>
  <c r="F2788"/>
  <c r="A2789"/>
  <c r="B2789"/>
  <c r="C2789"/>
  <c r="D2789"/>
  <c r="F2789"/>
  <c r="A2790"/>
  <c r="B2790"/>
  <c r="C2790"/>
  <c r="D2790"/>
  <c r="F2790"/>
  <c r="A2791"/>
  <c r="B2791"/>
  <c r="C2791"/>
  <c r="D2791"/>
  <c r="F2791"/>
  <c r="A2792"/>
  <c r="B2792"/>
  <c r="C2792"/>
  <c r="D2792"/>
  <c r="F2792"/>
  <c r="A2793"/>
  <c r="B2793"/>
  <c r="C2793"/>
  <c r="D2793"/>
  <c r="F2793"/>
  <c r="A2794"/>
  <c r="B2794"/>
  <c r="C2794"/>
  <c r="D2794"/>
  <c r="F2794"/>
  <c r="A2795"/>
  <c r="B2795"/>
  <c r="C2795"/>
  <c r="D2795"/>
  <c r="F2795"/>
  <c r="A2796"/>
  <c r="B2796"/>
  <c r="C2796"/>
  <c r="D2796"/>
  <c r="F2796"/>
  <c r="A2797"/>
  <c r="B2797"/>
  <c r="C2797"/>
  <c r="D2797"/>
  <c r="F2797"/>
  <c r="A2798"/>
  <c r="B2798"/>
  <c r="C2798"/>
  <c r="D2798"/>
  <c r="F2798"/>
  <c r="A2799"/>
  <c r="B2799"/>
  <c r="C2799"/>
  <c r="D2799"/>
  <c r="F2799"/>
  <c r="A2800"/>
  <c r="B2800"/>
  <c r="C2800"/>
  <c r="D2800"/>
  <c r="F2800"/>
  <c r="A2801"/>
  <c r="B2801"/>
  <c r="C2801"/>
  <c r="D2801"/>
  <c r="F2801"/>
  <c r="A2802"/>
  <c r="B2802"/>
  <c r="C2802"/>
  <c r="D2802"/>
  <c r="F2802"/>
  <c r="A2803"/>
  <c r="B2803"/>
  <c r="C2803"/>
  <c r="D2803"/>
  <c r="F2803"/>
  <c r="A2804"/>
  <c r="B2804"/>
  <c r="C2804"/>
  <c r="D2804"/>
  <c r="F2804"/>
  <c r="A2805"/>
  <c r="B2805"/>
  <c r="C2805"/>
  <c r="D2805"/>
  <c r="F2805"/>
  <c r="A2806"/>
  <c r="B2806"/>
  <c r="C2806"/>
  <c r="D2806"/>
  <c r="F2806"/>
  <c r="A2807"/>
  <c r="B2807"/>
  <c r="C2807"/>
  <c r="D2807"/>
  <c r="F2807"/>
  <c r="A2808"/>
  <c r="B2808"/>
  <c r="C2808"/>
  <c r="D2808"/>
  <c r="F2808"/>
  <c r="A2809"/>
  <c r="B2809"/>
  <c r="C2809"/>
  <c r="D2809"/>
  <c r="F2809"/>
  <c r="A2810"/>
  <c r="B2810"/>
  <c r="C2810"/>
  <c r="D2810"/>
  <c r="F2810"/>
  <c r="A2811"/>
  <c r="B2811"/>
  <c r="C2811"/>
  <c r="D2811"/>
  <c r="F2811"/>
  <c r="A2812"/>
  <c r="B2812"/>
  <c r="C2812"/>
  <c r="D2812"/>
  <c r="F2812"/>
  <c r="A2813"/>
  <c r="B2813"/>
  <c r="C2813"/>
  <c r="D2813"/>
  <c r="F2813"/>
  <c r="A2814"/>
  <c r="B2814"/>
  <c r="C2814"/>
  <c r="D2814"/>
  <c r="F2814"/>
  <c r="A2815"/>
  <c r="B2815"/>
  <c r="C2815"/>
  <c r="D2815"/>
  <c r="F2815"/>
  <c r="A2816"/>
  <c r="B2816"/>
  <c r="C2816"/>
  <c r="D2816"/>
  <c r="F2816"/>
  <c r="A2818"/>
  <c r="B2818"/>
  <c r="C2818"/>
  <c r="D2818"/>
  <c r="F2818"/>
  <c r="A2819"/>
  <c r="B2819"/>
  <c r="C2819"/>
  <c r="D2819"/>
  <c r="F2819"/>
  <c r="A2820"/>
  <c r="B2820"/>
  <c r="C2820"/>
  <c r="D2820"/>
  <c r="F2820"/>
  <c r="A2821"/>
  <c r="B2821"/>
  <c r="C2821"/>
  <c r="D2821"/>
  <c r="F2821"/>
  <c r="A2822"/>
  <c r="B2822"/>
  <c r="C2822"/>
  <c r="D2822"/>
  <c r="F2822"/>
  <c r="A2823"/>
  <c r="B2823"/>
  <c r="C2823"/>
  <c r="D2823"/>
  <c r="F2823"/>
  <c r="A2824"/>
  <c r="B2824"/>
  <c r="C2824"/>
  <c r="D2824"/>
  <c r="F2824"/>
  <c r="A2825"/>
  <c r="B2825"/>
  <c r="C2825"/>
  <c r="D2825"/>
  <c r="F2825"/>
  <c r="A2826"/>
  <c r="B2826"/>
  <c r="C2826"/>
  <c r="D2826"/>
  <c r="F2826"/>
  <c r="A2827"/>
  <c r="B2827"/>
  <c r="C2827"/>
  <c r="D2827"/>
  <c r="F2827"/>
  <c r="A2828"/>
  <c r="B2828"/>
  <c r="C2828"/>
  <c r="D2828"/>
  <c r="F2828"/>
  <c r="A2829"/>
  <c r="B2829"/>
  <c r="C2829"/>
  <c r="D2829"/>
  <c r="F2829"/>
  <c r="A2830"/>
  <c r="B2830"/>
  <c r="C2830"/>
  <c r="D2830"/>
  <c r="F2830"/>
  <c r="A2831"/>
  <c r="B2831"/>
  <c r="C2831"/>
  <c r="D2831"/>
  <c r="F2831"/>
  <c r="A2832"/>
  <c r="B2832"/>
  <c r="C2832"/>
  <c r="D2832"/>
  <c r="F2832"/>
  <c r="A2833"/>
  <c r="B2833"/>
  <c r="C2833"/>
  <c r="D2833"/>
  <c r="F2833"/>
  <c r="A2834"/>
  <c r="B2834"/>
  <c r="C2834"/>
  <c r="D2834"/>
  <c r="F2834"/>
  <c r="A2835"/>
  <c r="B2835"/>
  <c r="C2835"/>
  <c r="D2835"/>
  <c r="F2835"/>
  <c r="A2836"/>
  <c r="B2836"/>
  <c r="C2836"/>
  <c r="D2836"/>
  <c r="F2836"/>
  <c r="A2837"/>
  <c r="B2837"/>
  <c r="C2837"/>
  <c r="D2837"/>
  <c r="F2837"/>
  <c r="A2838"/>
  <c r="B2838"/>
  <c r="C2838"/>
  <c r="D2838"/>
  <c r="F2838"/>
  <c r="A2839"/>
  <c r="B2839"/>
  <c r="C2839"/>
  <c r="D2839"/>
  <c r="F2839"/>
  <c r="A2840"/>
  <c r="B2840"/>
  <c r="C2840"/>
  <c r="D2840"/>
  <c r="F2840"/>
  <c r="A2841"/>
  <c r="B2841"/>
  <c r="C2841"/>
  <c r="D2841"/>
  <c r="F2841"/>
  <c r="A2842"/>
  <c r="B2842"/>
  <c r="C2842"/>
  <c r="D2842"/>
  <c r="F2842"/>
  <c r="A2843"/>
  <c r="B2843"/>
  <c r="C2843"/>
  <c r="D2843"/>
  <c r="F2843"/>
  <c r="A2844"/>
  <c r="B2844"/>
  <c r="C2844"/>
  <c r="D2844"/>
  <c r="F2844"/>
  <c r="A2845"/>
  <c r="B2845"/>
  <c r="C2845"/>
  <c r="D2845"/>
  <c r="F2845"/>
  <c r="A2846"/>
  <c r="B2846"/>
  <c r="C2846"/>
  <c r="D2846"/>
  <c r="F2846"/>
  <c r="A2847"/>
  <c r="B2847"/>
  <c r="C2847"/>
  <c r="D2847"/>
  <c r="F2847"/>
  <c r="A2848"/>
  <c r="B2848"/>
  <c r="C2848"/>
  <c r="D2848"/>
  <c r="F2848"/>
  <c r="A2849"/>
  <c r="B2849"/>
  <c r="C2849"/>
  <c r="D2849"/>
  <c r="F2849"/>
  <c r="A2850"/>
  <c r="B2850"/>
  <c r="C2850"/>
  <c r="D2850"/>
  <c r="F2850"/>
  <c r="A2851"/>
  <c r="B2851"/>
  <c r="C2851"/>
  <c r="D2851"/>
  <c r="F2851"/>
  <c r="A2852"/>
  <c r="B2852"/>
  <c r="C2852"/>
  <c r="D2852"/>
  <c r="F2852"/>
  <c r="F3"/>
  <c r="D3"/>
  <c r="A3"/>
  <c r="B3"/>
  <c r="C3"/>
  <c r="L1981" i="328"/>
  <c r="M1981"/>
  <c r="N1981"/>
  <c r="O1981"/>
  <c r="P1981"/>
  <c r="R1981"/>
  <c r="S1981"/>
  <c r="T1981"/>
  <c r="L1982"/>
  <c r="M1982"/>
  <c r="N1982"/>
  <c r="O1982"/>
  <c r="P1982"/>
  <c r="R1982"/>
  <c r="S1982"/>
  <c r="T1982"/>
  <c r="L1983"/>
  <c r="M1983"/>
  <c r="N1983"/>
  <c r="O1983"/>
  <c r="P1983"/>
  <c r="R1983"/>
  <c r="S1983"/>
  <c r="T1983"/>
  <c r="L1985"/>
  <c r="M1985"/>
  <c r="N1985"/>
  <c r="O1985"/>
  <c r="P1985"/>
  <c r="R1985"/>
  <c r="S1985"/>
  <c r="T1985"/>
  <c r="L1986"/>
  <c r="M1986"/>
  <c r="N1986"/>
  <c r="O1986"/>
  <c r="P1986"/>
  <c r="R1986"/>
  <c r="S1986"/>
  <c r="T1986"/>
  <c r="L1987"/>
  <c r="M1987"/>
  <c r="N1987"/>
  <c r="O1987"/>
  <c r="P1987"/>
  <c r="R1987"/>
  <c r="S1987"/>
  <c r="T1987"/>
  <c r="L1988"/>
  <c r="M1988"/>
  <c r="N1988"/>
  <c r="O1988"/>
  <c r="P1988"/>
  <c r="R1988"/>
  <c r="S1988"/>
  <c r="T1988"/>
  <c r="L1989"/>
  <c r="M1989"/>
  <c r="N1989"/>
  <c r="O1989"/>
  <c r="P1989"/>
  <c r="R1989"/>
  <c r="S1989"/>
  <c r="T1989"/>
  <c r="L1990"/>
  <c r="M1990"/>
  <c r="N1990"/>
  <c r="O1990"/>
  <c r="P1990"/>
  <c r="R1990"/>
  <c r="S1990"/>
  <c r="T1990"/>
  <c r="L1992"/>
  <c r="M1992"/>
  <c r="N1992"/>
  <c r="O1992"/>
  <c r="P1992"/>
  <c r="R1992"/>
  <c r="S1992"/>
  <c r="T1992"/>
  <c r="L1993"/>
  <c r="M1993"/>
  <c r="N1993"/>
  <c r="O1993"/>
  <c r="P1993"/>
  <c r="R1993"/>
  <c r="S1993"/>
  <c r="T1993"/>
  <c r="L1994"/>
  <c r="M1994"/>
  <c r="N1994"/>
  <c r="O1994"/>
  <c r="P1994"/>
  <c r="R1994"/>
  <c r="S1994"/>
  <c r="T1994"/>
  <c r="L1995"/>
  <c r="M1995"/>
  <c r="N1995"/>
  <c r="O1995"/>
  <c r="P1995"/>
  <c r="R1995"/>
  <c r="S1995"/>
  <c r="T1995"/>
  <c r="L1996"/>
  <c r="M1996"/>
  <c r="N1996"/>
  <c r="O1996"/>
  <c r="P1996"/>
  <c r="R1996"/>
  <c r="S1996"/>
  <c r="T1996"/>
  <c r="L1999"/>
  <c r="M1999"/>
  <c r="N1999"/>
  <c r="O1999"/>
  <c r="P1999"/>
  <c r="R1999"/>
  <c r="S1999"/>
  <c r="T1999"/>
  <c r="L2000"/>
  <c r="M2000"/>
  <c r="N2000"/>
  <c r="O2000"/>
  <c r="P2000"/>
  <c r="R2000"/>
  <c r="S2000"/>
  <c r="T2000"/>
  <c r="L2002"/>
  <c r="M2002"/>
  <c r="N2002"/>
  <c r="O2002"/>
  <c r="P2002"/>
  <c r="R2002"/>
  <c r="S2002"/>
  <c r="T2002"/>
  <c r="L2003"/>
  <c r="M2003"/>
  <c r="N2003"/>
  <c r="O2003"/>
  <c r="P2003"/>
  <c r="R2003"/>
  <c r="S2003"/>
  <c r="T2003"/>
  <c r="L2005"/>
  <c r="M2005"/>
  <c r="N2005"/>
  <c r="O2005"/>
  <c r="P2005"/>
  <c r="R2005"/>
  <c r="S2005"/>
  <c r="T2005"/>
  <c r="L2006"/>
  <c r="M2006"/>
  <c r="N2006"/>
  <c r="O2006"/>
  <c r="P2006"/>
  <c r="R2006"/>
  <c r="S2006"/>
  <c r="T2006"/>
  <c r="L2007"/>
  <c r="M2007"/>
  <c r="N2007"/>
  <c r="O2007"/>
  <c r="P2007"/>
  <c r="R2007"/>
  <c r="S2007"/>
  <c r="T2007"/>
  <c r="L2009"/>
  <c r="M2009"/>
  <c r="N2009"/>
  <c r="O2009"/>
  <c r="P2009"/>
  <c r="R2009"/>
  <c r="S2009"/>
  <c r="T2009"/>
  <c r="L2010"/>
  <c r="M2010"/>
  <c r="N2010"/>
  <c r="O2010"/>
  <c r="P2010"/>
  <c r="R2010"/>
  <c r="S2010"/>
  <c r="T2010"/>
  <c r="L2011"/>
  <c r="M2011"/>
  <c r="N2011"/>
  <c r="O2011"/>
  <c r="P2011"/>
  <c r="R2011"/>
  <c r="S2011"/>
  <c r="T2011"/>
  <c r="L2012"/>
  <c r="M2012"/>
  <c r="N2012"/>
  <c r="O2012"/>
  <c r="P2012"/>
  <c r="R2012"/>
  <c r="S2012"/>
  <c r="T2012"/>
  <c r="L2015"/>
  <c r="M2015"/>
  <c r="N2015"/>
  <c r="O2015"/>
  <c r="P2015"/>
  <c r="R2015"/>
  <c r="S2015"/>
  <c r="T2015"/>
  <c r="L2017"/>
  <c r="M2017"/>
  <c r="N2017"/>
  <c r="O2017"/>
  <c r="P2017"/>
  <c r="R2017"/>
  <c r="S2017"/>
  <c r="T2017"/>
  <c r="L2018"/>
  <c r="M2018"/>
  <c r="N2018"/>
  <c r="O2018"/>
  <c r="P2018"/>
  <c r="R2018"/>
  <c r="S2018"/>
  <c r="T2018"/>
  <c r="L2020"/>
  <c r="M2020"/>
  <c r="N2020"/>
  <c r="O2020"/>
  <c r="P2020"/>
  <c r="R2020"/>
  <c r="S2020"/>
  <c r="T2020"/>
  <c r="L2021"/>
  <c r="M2021"/>
  <c r="N2021"/>
  <c r="O2021"/>
  <c r="P2021"/>
  <c r="R2021"/>
  <c r="S2021"/>
  <c r="T2021"/>
  <c r="L2023"/>
  <c r="M2023"/>
  <c r="N2023"/>
  <c r="O2023"/>
  <c r="P2023"/>
  <c r="R2023"/>
  <c r="S2023"/>
  <c r="T2023"/>
  <c r="L2024"/>
  <c r="M2024"/>
  <c r="N2024"/>
  <c r="O2024"/>
  <c r="P2024"/>
  <c r="R2024"/>
  <c r="S2024"/>
  <c r="T2024"/>
  <c r="L2025"/>
  <c r="M2025"/>
  <c r="N2025"/>
  <c r="O2025"/>
  <c r="P2025"/>
  <c r="R2025"/>
  <c r="S2025"/>
  <c r="T2025"/>
  <c r="L2026"/>
  <c r="M2026"/>
  <c r="N2026"/>
  <c r="O2026"/>
  <c r="P2026"/>
  <c r="R2026"/>
  <c r="S2026"/>
  <c r="T2026"/>
  <c r="L2027"/>
  <c r="M2027"/>
  <c r="N2027"/>
  <c r="O2027"/>
  <c r="P2027"/>
  <c r="R2027"/>
  <c r="S2027"/>
  <c r="T2027"/>
  <c r="L2029"/>
  <c r="M2029"/>
  <c r="N2029"/>
  <c r="O2029"/>
  <c r="P2029"/>
  <c r="R2029"/>
  <c r="S2029"/>
  <c r="T2029"/>
  <c r="L2030"/>
  <c r="M2030"/>
  <c r="N2030"/>
  <c r="O2030"/>
  <c r="P2030"/>
  <c r="R2030"/>
  <c r="S2030"/>
  <c r="T2030"/>
  <c r="L2031"/>
  <c r="M2031"/>
  <c r="N2031"/>
  <c r="O2031"/>
  <c r="P2031"/>
  <c r="R2031"/>
  <c r="S2031"/>
  <c r="T2031"/>
  <c r="L2032"/>
  <c r="M2032"/>
  <c r="N2032"/>
  <c r="O2032"/>
  <c r="P2032"/>
  <c r="R2032"/>
  <c r="S2032"/>
  <c r="T2032"/>
  <c r="T1976"/>
  <c r="M1976"/>
  <c r="N1976"/>
  <c r="O1976"/>
  <c r="P1976"/>
  <c r="Q1976"/>
  <c r="R1976"/>
  <c r="L1976"/>
  <c r="L1923"/>
  <c r="M1923"/>
  <c r="N1923"/>
  <c r="O1923"/>
  <c r="P1923"/>
  <c r="R1923"/>
  <c r="S1923"/>
  <c r="T1923"/>
  <c r="L1924"/>
  <c r="M1924"/>
  <c r="N1924"/>
  <c r="O1924"/>
  <c r="P1924"/>
  <c r="R1924"/>
  <c r="S1924"/>
  <c r="T1924"/>
  <c r="L1925"/>
  <c r="M1925"/>
  <c r="N1925"/>
  <c r="O1925"/>
  <c r="P1925"/>
  <c r="R1925"/>
  <c r="S1925"/>
  <c r="T1925"/>
  <c r="L1927"/>
  <c r="M1927"/>
  <c r="N1927"/>
  <c r="O1927"/>
  <c r="P1927"/>
  <c r="R1927"/>
  <c r="S1927"/>
  <c r="T1927"/>
  <c r="L1928"/>
  <c r="M1928"/>
  <c r="N1928"/>
  <c r="O1928"/>
  <c r="P1928"/>
  <c r="R1928"/>
  <c r="S1928"/>
  <c r="T1928"/>
  <c r="L1929"/>
  <c r="M1929"/>
  <c r="N1929"/>
  <c r="O1929"/>
  <c r="P1929"/>
  <c r="R1929"/>
  <c r="S1929"/>
  <c r="T1929"/>
  <c r="L1930"/>
  <c r="M1930"/>
  <c r="N1930"/>
  <c r="O1930"/>
  <c r="P1930"/>
  <c r="R1930"/>
  <c r="S1930"/>
  <c r="T1930"/>
  <c r="L1931"/>
  <c r="M1931"/>
  <c r="N1931"/>
  <c r="O1931"/>
  <c r="P1931"/>
  <c r="R1931"/>
  <c r="S1931"/>
  <c r="T1931"/>
  <c r="L1932"/>
  <c r="M1932"/>
  <c r="N1932"/>
  <c r="O1932"/>
  <c r="P1932"/>
  <c r="R1932"/>
  <c r="S1932"/>
  <c r="T1932"/>
  <c r="L1934"/>
  <c r="M1934"/>
  <c r="N1934"/>
  <c r="O1934"/>
  <c r="P1934"/>
  <c r="R1934"/>
  <c r="S1934"/>
  <c r="T1934"/>
  <c r="L1935"/>
  <c r="M1935"/>
  <c r="N1935"/>
  <c r="O1935"/>
  <c r="P1935"/>
  <c r="R1935"/>
  <c r="S1935"/>
  <c r="T1935"/>
  <c r="L1936"/>
  <c r="M1936"/>
  <c r="N1936"/>
  <c r="O1936"/>
  <c r="P1936"/>
  <c r="R1936"/>
  <c r="S1936"/>
  <c r="T1936"/>
  <c r="L1937"/>
  <c r="M1937"/>
  <c r="N1937"/>
  <c r="O1937"/>
  <c r="P1937"/>
  <c r="R1937"/>
  <c r="S1937"/>
  <c r="T1937"/>
  <c r="L1938"/>
  <c r="M1938"/>
  <c r="N1938"/>
  <c r="O1938"/>
  <c r="P1938"/>
  <c r="R1938"/>
  <c r="S1938"/>
  <c r="T1938"/>
  <c r="L1941"/>
  <c r="M1941"/>
  <c r="N1941"/>
  <c r="O1941"/>
  <c r="P1941"/>
  <c r="R1941"/>
  <c r="S1941"/>
  <c r="T1941"/>
  <c r="L1942"/>
  <c r="M1942"/>
  <c r="N1942"/>
  <c r="O1942"/>
  <c r="P1942"/>
  <c r="R1942"/>
  <c r="S1942"/>
  <c r="T1942"/>
  <c r="L1944"/>
  <c r="M1944"/>
  <c r="N1944"/>
  <c r="O1944"/>
  <c r="P1944"/>
  <c r="R1944"/>
  <c r="S1944"/>
  <c r="T1944"/>
  <c r="L1945"/>
  <c r="M1945"/>
  <c r="N1945"/>
  <c r="O1945"/>
  <c r="P1945"/>
  <c r="R1945"/>
  <c r="S1945"/>
  <c r="T1945"/>
  <c r="L1947"/>
  <c r="M1947"/>
  <c r="N1947"/>
  <c r="O1947"/>
  <c r="P1947"/>
  <c r="R1947"/>
  <c r="S1947"/>
  <c r="T1947"/>
  <c r="L1948"/>
  <c r="M1948"/>
  <c r="N1948"/>
  <c r="O1948"/>
  <c r="P1948"/>
  <c r="R1948"/>
  <c r="S1948"/>
  <c r="T1948"/>
  <c r="L1949"/>
  <c r="M1949"/>
  <c r="N1949"/>
  <c r="O1949"/>
  <c r="P1949"/>
  <c r="R1949"/>
  <c r="S1949"/>
  <c r="T1949"/>
  <c r="L1951"/>
  <c r="M1951"/>
  <c r="N1951"/>
  <c r="O1951"/>
  <c r="P1951"/>
  <c r="R1951"/>
  <c r="S1951"/>
  <c r="T1951"/>
  <c r="L1952"/>
  <c r="M1952"/>
  <c r="N1952"/>
  <c r="O1952"/>
  <c r="P1952"/>
  <c r="R1952"/>
  <c r="S1952"/>
  <c r="T1952"/>
  <c r="L1953"/>
  <c r="M1953"/>
  <c r="N1953"/>
  <c r="O1953"/>
  <c r="P1953"/>
  <c r="R1953"/>
  <c r="S1953"/>
  <c r="T1953"/>
  <c r="L1954"/>
  <c r="M1954"/>
  <c r="N1954"/>
  <c r="O1954"/>
  <c r="P1954"/>
  <c r="R1954"/>
  <c r="S1954"/>
  <c r="T1954"/>
  <c r="L1957"/>
  <c r="M1957"/>
  <c r="N1957"/>
  <c r="O1957"/>
  <c r="P1957"/>
  <c r="R1957"/>
  <c r="S1957"/>
  <c r="T1957"/>
  <c r="L1959"/>
  <c r="M1959"/>
  <c r="N1959"/>
  <c r="O1959"/>
  <c r="P1959"/>
  <c r="R1959"/>
  <c r="S1959"/>
  <c r="T1959"/>
  <c r="L1960"/>
  <c r="M1960"/>
  <c r="N1960"/>
  <c r="O1960"/>
  <c r="P1960"/>
  <c r="R1960"/>
  <c r="S1960"/>
  <c r="T1960"/>
  <c r="L1962"/>
  <c r="M1962"/>
  <c r="N1962"/>
  <c r="O1962"/>
  <c r="P1962"/>
  <c r="R1962"/>
  <c r="S1962"/>
  <c r="T1962"/>
  <c r="L1963"/>
  <c r="M1963"/>
  <c r="N1963"/>
  <c r="O1963"/>
  <c r="P1963"/>
  <c r="R1963"/>
  <c r="S1963"/>
  <c r="T1963"/>
  <c r="L1965"/>
  <c r="M1965"/>
  <c r="N1965"/>
  <c r="O1965"/>
  <c r="P1965"/>
  <c r="R1965"/>
  <c r="S1965"/>
  <c r="T1965"/>
  <c r="L1966"/>
  <c r="M1966"/>
  <c r="N1966"/>
  <c r="O1966"/>
  <c r="P1966"/>
  <c r="R1966"/>
  <c r="S1966"/>
  <c r="T1966"/>
  <c r="L1967"/>
  <c r="M1967"/>
  <c r="N1967"/>
  <c r="O1967"/>
  <c r="P1967"/>
  <c r="R1967"/>
  <c r="S1967"/>
  <c r="T1967"/>
  <c r="L1968"/>
  <c r="M1968"/>
  <c r="N1968"/>
  <c r="O1968"/>
  <c r="P1968"/>
  <c r="R1968"/>
  <c r="S1968"/>
  <c r="T1968"/>
  <c r="L1969"/>
  <c r="M1969"/>
  <c r="N1969"/>
  <c r="O1969"/>
  <c r="P1969"/>
  <c r="R1969"/>
  <c r="S1969"/>
  <c r="T1969"/>
  <c r="L1971"/>
  <c r="M1971"/>
  <c r="N1971"/>
  <c r="O1971"/>
  <c r="P1971"/>
  <c r="R1971"/>
  <c r="S1971"/>
  <c r="T1971"/>
  <c r="L1972"/>
  <c r="M1972"/>
  <c r="N1972"/>
  <c r="O1972"/>
  <c r="P1972"/>
  <c r="R1972"/>
  <c r="S1972"/>
  <c r="T1972"/>
  <c r="L1973"/>
  <c r="M1973"/>
  <c r="N1973"/>
  <c r="O1973"/>
  <c r="P1973"/>
  <c r="R1973"/>
  <c r="S1973"/>
  <c r="T1973"/>
  <c r="L1974"/>
  <c r="M1974"/>
  <c r="N1974"/>
  <c r="O1974"/>
  <c r="P1974"/>
  <c r="R1974"/>
  <c r="S1974"/>
  <c r="T1974"/>
  <c r="T1918"/>
  <c r="M1918"/>
  <c r="N1918"/>
  <c r="O1918"/>
  <c r="P1918"/>
  <c r="Q1918"/>
  <c r="Q1917" s="1"/>
  <c r="R1918"/>
  <c r="L1918"/>
  <c r="L1917" s="1"/>
  <c r="L1865"/>
  <c r="M1865"/>
  <c r="N1865"/>
  <c r="O1865"/>
  <c r="P1865"/>
  <c r="R1865"/>
  <c r="S1865"/>
  <c r="T1865"/>
  <c r="L1866"/>
  <c r="M1866"/>
  <c r="N1866"/>
  <c r="O1866"/>
  <c r="P1866"/>
  <c r="R1866"/>
  <c r="S1866"/>
  <c r="T1866"/>
  <c r="L1867"/>
  <c r="M1867"/>
  <c r="N1867"/>
  <c r="O1867"/>
  <c r="P1867"/>
  <c r="R1867"/>
  <c r="S1867"/>
  <c r="T1867"/>
  <c r="L1869"/>
  <c r="M1869"/>
  <c r="N1869"/>
  <c r="O1869"/>
  <c r="P1869"/>
  <c r="R1869"/>
  <c r="S1869"/>
  <c r="T1869"/>
  <c r="L1870"/>
  <c r="M1870"/>
  <c r="N1870"/>
  <c r="O1870"/>
  <c r="P1870"/>
  <c r="R1870"/>
  <c r="S1870"/>
  <c r="T1870"/>
  <c r="L1871"/>
  <c r="M1871"/>
  <c r="N1871"/>
  <c r="O1871"/>
  <c r="P1871"/>
  <c r="R1871"/>
  <c r="S1871"/>
  <c r="T1871"/>
  <c r="L1872"/>
  <c r="M1872"/>
  <c r="N1872"/>
  <c r="O1872"/>
  <c r="P1872"/>
  <c r="R1872"/>
  <c r="S1872"/>
  <c r="T1872"/>
  <c r="L1873"/>
  <c r="M1873"/>
  <c r="N1873"/>
  <c r="O1873"/>
  <c r="P1873"/>
  <c r="R1873"/>
  <c r="S1873"/>
  <c r="T1873"/>
  <c r="L1874"/>
  <c r="M1874"/>
  <c r="N1874"/>
  <c r="O1874"/>
  <c r="P1874"/>
  <c r="R1874"/>
  <c r="S1874"/>
  <c r="T1874"/>
  <c r="L1876"/>
  <c r="M1876"/>
  <c r="N1876"/>
  <c r="O1876"/>
  <c r="P1876"/>
  <c r="R1876"/>
  <c r="S1876"/>
  <c r="T1876"/>
  <c r="L1877"/>
  <c r="M1877"/>
  <c r="N1877"/>
  <c r="O1877"/>
  <c r="P1877"/>
  <c r="R1877"/>
  <c r="S1877"/>
  <c r="T1877"/>
  <c r="L1878"/>
  <c r="M1878"/>
  <c r="N1878"/>
  <c r="O1878"/>
  <c r="P1878"/>
  <c r="R1878"/>
  <c r="S1878"/>
  <c r="T1878"/>
  <c r="L1879"/>
  <c r="M1879"/>
  <c r="N1879"/>
  <c r="O1879"/>
  <c r="P1879"/>
  <c r="R1879"/>
  <c r="S1879"/>
  <c r="T1879"/>
  <c r="L1880"/>
  <c r="M1880"/>
  <c r="N1880"/>
  <c r="O1880"/>
  <c r="P1880"/>
  <c r="R1880"/>
  <c r="S1880"/>
  <c r="T1880"/>
  <c r="L1883"/>
  <c r="M1883"/>
  <c r="N1883"/>
  <c r="O1883"/>
  <c r="P1883"/>
  <c r="R1883"/>
  <c r="S1883"/>
  <c r="T1883"/>
  <c r="L1884"/>
  <c r="M1884"/>
  <c r="N1884"/>
  <c r="O1884"/>
  <c r="P1884"/>
  <c r="R1884"/>
  <c r="S1884"/>
  <c r="T1884"/>
  <c r="L1886"/>
  <c r="M1886"/>
  <c r="N1886"/>
  <c r="O1886"/>
  <c r="P1886"/>
  <c r="R1886"/>
  <c r="S1886"/>
  <c r="T1886"/>
  <c r="L1887"/>
  <c r="M1887"/>
  <c r="N1887"/>
  <c r="O1887"/>
  <c r="P1887"/>
  <c r="R1887"/>
  <c r="S1887"/>
  <c r="T1887"/>
  <c r="L1889"/>
  <c r="M1889"/>
  <c r="N1889"/>
  <c r="O1889"/>
  <c r="P1889"/>
  <c r="R1889"/>
  <c r="S1889"/>
  <c r="T1889"/>
  <c r="L1890"/>
  <c r="M1890"/>
  <c r="N1890"/>
  <c r="O1890"/>
  <c r="P1890"/>
  <c r="R1890"/>
  <c r="S1890"/>
  <c r="T1890"/>
  <c r="L1891"/>
  <c r="M1891"/>
  <c r="N1891"/>
  <c r="O1891"/>
  <c r="P1891"/>
  <c r="R1891"/>
  <c r="S1891"/>
  <c r="T1891"/>
  <c r="L1893"/>
  <c r="M1893"/>
  <c r="N1893"/>
  <c r="O1893"/>
  <c r="P1893"/>
  <c r="R1893"/>
  <c r="S1893"/>
  <c r="T1893"/>
  <c r="L1894"/>
  <c r="M1894"/>
  <c r="N1894"/>
  <c r="O1894"/>
  <c r="P1894"/>
  <c r="R1894"/>
  <c r="S1894"/>
  <c r="T1894"/>
  <c r="L1895"/>
  <c r="M1895"/>
  <c r="N1895"/>
  <c r="O1895"/>
  <c r="P1895"/>
  <c r="R1895"/>
  <c r="S1895"/>
  <c r="T1895"/>
  <c r="L1896"/>
  <c r="M1896"/>
  <c r="N1896"/>
  <c r="O1896"/>
  <c r="P1896"/>
  <c r="R1896"/>
  <c r="S1896"/>
  <c r="T1896"/>
  <c r="L1899"/>
  <c r="M1899"/>
  <c r="N1899"/>
  <c r="O1899"/>
  <c r="P1899"/>
  <c r="R1899"/>
  <c r="S1899"/>
  <c r="T1899"/>
  <c r="L1901"/>
  <c r="M1901"/>
  <c r="N1901"/>
  <c r="O1901"/>
  <c r="P1901"/>
  <c r="R1901"/>
  <c r="S1901"/>
  <c r="T1901"/>
  <c r="L1902"/>
  <c r="M1902"/>
  <c r="N1902"/>
  <c r="O1902"/>
  <c r="P1902"/>
  <c r="R1902"/>
  <c r="S1902"/>
  <c r="T1902"/>
  <c r="L1904"/>
  <c r="M1904"/>
  <c r="N1904"/>
  <c r="O1904"/>
  <c r="P1904"/>
  <c r="R1904"/>
  <c r="S1904"/>
  <c r="T1904"/>
  <c r="L1905"/>
  <c r="M1905"/>
  <c r="N1905"/>
  <c r="O1905"/>
  <c r="P1905"/>
  <c r="R1905"/>
  <c r="S1905"/>
  <c r="T1905"/>
  <c r="L1907"/>
  <c r="M1907"/>
  <c r="N1907"/>
  <c r="O1907"/>
  <c r="P1907"/>
  <c r="R1907"/>
  <c r="S1907"/>
  <c r="T1907"/>
  <c r="L1908"/>
  <c r="M1908"/>
  <c r="N1908"/>
  <c r="O1908"/>
  <c r="P1908"/>
  <c r="R1908"/>
  <c r="S1908"/>
  <c r="T1908"/>
  <c r="L1909"/>
  <c r="M1909"/>
  <c r="N1909"/>
  <c r="O1909"/>
  <c r="P1909"/>
  <c r="R1909"/>
  <c r="S1909"/>
  <c r="T1909"/>
  <c r="L1910"/>
  <c r="M1910"/>
  <c r="N1910"/>
  <c r="O1910"/>
  <c r="P1910"/>
  <c r="R1910"/>
  <c r="S1910"/>
  <c r="T1910"/>
  <c r="L1911"/>
  <c r="M1911"/>
  <c r="N1911"/>
  <c r="O1911"/>
  <c r="P1911"/>
  <c r="R1911"/>
  <c r="S1911"/>
  <c r="T1911"/>
  <c r="L1913"/>
  <c r="M1913"/>
  <c r="N1913"/>
  <c r="O1913"/>
  <c r="P1913"/>
  <c r="R1913"/>
  <c r="S1913"/>
  <c r="T1913"/>
  <c r="L1914"/>
  <c r="M1914"/>
  <c r="N1914"/>
  <c r="O1914"/>
  <c r="P1914"/>
  <c r="R1914"/>
  <c r="S1914"/>
  <c r="T1914"/>
  <c r="L1915"/>
  <c r="M1915"/>
  <c r="N1915"/>
  <c r="O1915"/>
  <c r="P1915"/>
  <c r="R1915"/>
  <c r="S1915"/>
  <c r="T1915"/>
  <c r="L1916"/>
  <c r="M1916"/>
  <c r="N1916"/>
  <c r="O1916"/>
  <c r="P1916"/>
  <c r="R1916"/>
  <c r="S1916"/>
  <c r="T1916"/>
  <c r="T1860"/>
  <c r="M1860"/>
  <c r="N1860"/>
  <c r="O1860"/>
  <c r="P1860"/>
  <c r="Q1860"/>
  <c r="R1860"/>
  <c r="L1860"/>
  <c r="L1807"/>
  <c r="M1807"/>
  <c r="N1807"/>
  <c r="O1807"/>
  <c r="P1807"/>
  <c r="R1807"/>
  <c r="S1807"/>
  <c r="T1807"/>
  <c r="L1808"/>
  <c r="M1808"/>
  <c r="N1808"/>
  <c r="O1808"/>
  <c r="P1808"/>
  <c r="R1808"/>
  <c r="S1808"/>
  <c r="T1808"/>
  <c r="L1809"/>
  <c r="M1809"/>
  <c r="N1809"/>
  <c r="O1809"/>
  <c r="P1809"/>
  <c r="R1809"/>
  <c r="S1809"/>
  <c r="T1809"/>
  <c r="L1811"/>
  <c r="M1811"/>
  <c r="N1811"/>
  <c r="O1811"/>
  <c r="P1811"/>
  <c r="R1811"/>
  <c r="S1811"/>
  <c r="T1811"/>
  <c r="L1812"/>
  <c r="M1812"/>
  <c r="N1812"/>
  <c r="O1812"/>
  <c r="P1812"/>
  <c r="R1812"/>
  <c r="S1812"/>
  <c r="T1812"/>
  <c r="L1813"/>
  <c r="M1813"/>
  <c r="N1813"/>
  <c r="O1813"/>
  <c r="P1813"/>
  <c r="R1813"/>
  <c r="S1813"/>
  <c r="T1813"/>
  <c r="L1814"/>
  <c r="M1814"/>
  <c r="N1814"/>
  <c r="O1814"/>
  <c r="P1814"/>
  <c r="R1814"/>
  <c r="S1814"/>
  <c r="T1814"/>
  <c r="L1815"/>
  <c r="M1815"/>
  <c r="N1815"/>
  <c r="O1815"/>
  <c r="P1815"/>
  <c r="R1815"/>
  <c r="S1815"/>
  <c r="T1815"/>
  <c r="L1816"/>
  <c r="M1816"/>
  <c r="N1816"/>
  <c r="O1816"/>
  <c r="P1816"/>
  <c r="R1816"/>
  <c r="S1816"/>
  <c r="T1816"/>
  <c r="L1818"/>
  <c r="M1818"/>
  <c r="N1818"/>
  <c r="O1818"/>
  <c r="P1818"/>
  <c r="R1818"/>
  <c r="S1818"/>
  <c r="T1818"/>
  <c r="L1819"/>
  <c r="M1819"/>
  <c r="N1819"/>
  <c r="O1819"/>
  <c r="P1819"/>
  <c r="R1819"/>
  <c r="S1819"/>
  <c r="T1819"/>
  <c r="L1820"/>
  <c r="M1820"/>
  <c r="N1820"/>
  <c r="O1820"/>
  <c r="P1820"/>
  <c r="R1820"/>
  <c r="S1820"/>
  <c r="T1820"/>
  <c r="L1821"/>
  <c r="M1821"/>
  <c r="N1821"/>
  <c r="O1821"/>
  <c r="P1821"/>
  <c r="R1821"/>
  <c r="S1821"/>
  <c r="T1821"/>
  <c r="L1822"/>
  <c r="M1822"/>
  <c r="N1822"/>
  <c r="O1822"/>
  <c r="P1822"/>
  <c r="R1822"/>
  <c r="S1822"/>
  <c r="T1822"/>
  <c r="L1825"/>
  <c r="M1825"/>
  <c r="N1825"/>
  <c r="O1825"/>
  <c r="P1825"/>
  <c r="R1825"/>
  <c r="S1825"/>
  <c r="T1825"/>
  <c r="L1826"/>
  <c r="M1826"/>
  <c r="N1826"/>
  <c r="O1826"/>
  <c r="P1826"/>
  <c r="R1826"/>
  <c r="S1826"/>
  <c r="T1826"/>
  <c r="L1828"/>
  <c r="M1828"/>
  <c r="N1828"/>
  <c r="O1828"/>
  <c r="P1828"/>
  <c r="R1828"/>
  <c r="S1828"/>
  <c r="T1828"/>
  <c r="L1829"/>
  <c r="M1829"/>
  <c r="N1829"/>
  <c r="O1829"/>
  <c r="P1829"/>
  <c r="R1829"/>
  <c r="S1829"/>
  <c r="T1829"/>
  <c r="L1831"/>
  <c r="M1831"/>
  <c r="N1831"/>
  <c r="O1831"/>
  <c r="P1831"/>
  <c r="R1831"/>
  <c r="S1831"/>
  <c r="T1831"/>
  <c r="L1832"/>
  <c r="M1832"/>
  <c r="N1832"/>
  <c r="O1832"/>
  <c r="P1832"/>
  <c r="R1832"/>
  <c r="S1832"/>
  <c r="T1832"/>
  <c r="L1833"/>
  <c r="M1833"/>
  <c r="N1833"/>
  <c r="O1833"/>
  <c r="P1833"/>
  <c r="R1833"/>
  <c r="S1833"/>
  <c r="T1833"/>
  <c r="L1835"/>
  <c r="M1835"/>
  <c r="N1835"/>
  <c r="O1835"/>
  <c r="P1835"/>
  <c r="R1835"/>
  <c r="S1835"/>
  <c r="T1835"/>
  <c r="L1836"/>
  <c r="M1836"/>
  <c r="N1836"/>
  <c r="O1836"/>
  <c r="P1836"/>
  <c r="R1836"/>
  <c r="S1836"/>
  <c r="T1836"/>
  <c r="L1837"/>
  <c r="M1837"/>
  <c r="N1837"/>
  <c r="O1837"/>
  <c r="P1837"/>
  <c r="R1837"/>
  <c r="S1837"/>
  <c r="T1837"/>
  <c r="L1838"/>
  <c r="M1838"/>
  <c r="N1838"/>
  <c r="O1838"/>
  <c r="P1838"/>
  <c r="R1838"/>
  <c r="S1838"/>
  <c r="T1838"/>
  <c r="L1841"/>
  <c r="M1841"/>
  <c r="N1841"/>
  <c r="O1841"/>
  <c r="P1841"/>
  <c r="R1841"/>
  <c r="S1841"/>
  <c r="T1841"/>
  <c r="L1843"/>
  <c r="M1843"/>
  <c r="N1843"/>
  <c r="O1843"/>
  <c r="P1843"/>
  <c r="R1843"/>
  <c r="S1843"/>
  <c r="T1843"/>
  <c r="L1844"/>
  <c r="M1844"/>
  <c r="N1844"/>
  <c r="O1844"/>
  <c r="P1844"/>
  <c r="R1844"/>
  <c r="S1844"/>
  <c r="T1844"/>
  <c r="L1846"/>
  <c r="M1846"/>
  <c r="N1846"/>
  <c r="O1846"/>
  <c r="P1846"/>
  <c r="R1846"/>
  <c r="S1846"/>
  <c r="T1846"/>
  <c r="L1847"/>
  <c r="M1847"/>
  <c r="N1847"/>
  <c r="O1847"/>
  <c r="P1847"/>
  <c r="R1847"/>
  <c r="S1847"/>
  <c r="T1847"/>
  <c r="L1849"/>
  <c r="M1849"/>
  <c r="N1849"/>
  <c r="O1849"/>
  <c r="P1849"/>
  <c r="R1849"/>
  <c r="S1849"/>
  <c r="T1849"/>
  <c r="L1850"/>
  <c r="M1850"/>
  <c r="N1850"/>
  <c r="O1850"/>
  <c r="P1850"/>
  <c r="R1850"/>
  <c r="S1850"/>
  <c r="T1850"/>
  <c r="L1851"/>
  <c r="M1851"/>
  <c r="N1851"/>
  <c r="O1851"/>
  <c r="P1851"/>
  <c r="R1851"/>
  <c r="S1851"/>
  <c r="T1851"/>
  <c r="L1852"/>
  <c r="M1852"/>
  <c r="N1852"/>
  <c r="O1852"/>
  <c r="P1852"/>
  <c r="R1852"/>
  <c r="S1852"/>
  <c r="T1852"/>
  <c r="L1853"/>
  <c r="M1853"/>
  <c r="N1853"/>
  <c r="O1853"/>
  <c r="P1853"/>
  <c r="R1853"/>
  <c r="S1853"/>
  <c r="T1853"/>
  <c r="L1855"/>
  <c r="M1855"/>
  <c r="N1855"/>
  <c r="O1855"/>
  <c r="P1855"/>
  <c r="R1855"/>
  <c r="S1855"/>
  <c r="T1855"/>
  <c r="L1856"/>
  <c r="M1856"/>
  <c r="N1856"/>
  <c r="O1856"/>
  <c r="P1856"/>
  <c r="R1856"/>
  <c r="S1856"/>
  <c r="T1856"/>
  <c r="L1857"/>
  <c r="M1857"/>
  <c r="N1857"/>
  <c r="O1857"/>
  <c r="P1857"/>
  <c r="R1857"/>
  <c r="S1857"/>
  <c r="T1857"/>
  <c r="L1858"/>
  <c r="M1858"/>
  <c r="N1858"/>
  <c r="O1858"/>
  <c r="P1858"/>
  <c r="R1858"/>
  <c r="S1858"/>
  <c r="T1858"/>
  <c r="T1802"/>
  <c r="T1801" s="1"/>
  <c r="M1802"/>
  <c r="N1802"/>
  <c r="O1802"/>
  <c r="P1802"/>
  <c r="Q1802"/>
  <c r="R1802"/>
  <c r="L1802"/>
  <c r="L1749"/>
  <c r="M1749"/>
  <c r="N1749"/>
  <c r="O1749"/>
  <c r="P1749"/>
  <c r="R1749"/>
  <c r="S1749"/>
  <c r="T1749"/>
  <c r="L1750"/>
  <c r="M1750"/>
  <c r="N1750"/>
  <c r="O1750"/>
  <c r="P1750"/>
  <c r="R1750"/>
  <c r="S1750"/>
  <c r="T1750"/>
  <c r="L1751"/>
  <c r="M1751"/>
  <c r="N1751"/>
  <c r="O1751"/>
  <c r="P1751"/>
  <c r="R1751"/>
  <c r="S1751"/>
  <c r="T1751"/>
  <c r="L1753"/>
  <c r="M1753"/>
  <c r="N1753"/>
  <c r="O1753"/>
  <c r="P1753"/>
  <c r="R1753"/>
  <c r="S1753"/>
  <c r="T1753"/>
  <c r="L1754"/>
  <c r="M1754"/>
  <c r="N1754"/>
  <c r="O1754"/>
  <c r="P1754"/>
  <c r="R1754"/>
  <c r="S1754"/>
  <c r="T1754"/>
  <c r="L1755"/>
  <c r="M1755"/>
  <c r="N1755"/>
  <c r="O1755"/>
  <c r="P1755"/>
  <c r="R1755"/>
  <c r="S1755"/>
  <c r="T1755"/>
  <c r="L1756"/>
  <c r="M1756"/>
  <c r="N1756"/>
  <c r="O1756"/>
  <c r="P1756"/>
  <c r="R1756"/>
  <c r="S1756"/>
  <c r="T1756"/>
  <c r="L1757"/>
  <c r="M1757"/>
  <c r="N1757"/>
  <c r="O1757"/>
  <c r="P1757"/>
  <c r="R1757"/>
  <c r="S1757"/>
  <c r="T1757"/>
  <c r="L1758"/>
  <c r="M1758"/>
  <c r="N1758"/>
  <c r="O1758"/>
  <c r="P1758"/>
  <c r="R1758"/>
  <c r="S1758"/>
  <c r="T1758"/>
  <c r="L1760"/>
  <c r="M1760"/>
  <c r="N1760"/>
  <c r="O1760"/>
  <c r="P1760"/>
  <c r="R1760"/>
  <c r="S1760"/>
  <c r="T1760"/>
  <c r="L1761"/>
  <c r="M1761"/>
  <c r="N1761"/>
  <c r="O1761"/>
  <c r="P1761"/>
  <c r="R1761"/>
  <c r="S1761"/>
  <c r="T1761"/>
  <c r="L1762"/>
  <c r="M1762"/>
  <c r="N1762"/>
  <c r="O1762"/>
  <c r="P1762"/>
  <c r="R1762"/>
  <c r="S1762"/>
  <c r="T1762"/>
  <c r="L1763"/>
  <c r="M1763"/>
  <c r="N1763"/>
  <c r="O1763"/>
  <c r="P1763"/>
  <c r="R1763"/>
  <c r="S1763"/>
  <c r="T1763"/>
  <c r="L1764"/>
  <c r="M1764"/>
  <c r="N1764"/>
  <c r="O1764"/>
  <c r="P1764"/>
  <c r="R1764"/>
  <c r="S1764"/>
  <c r="T1764"/>
  <c r="L1767"/>
  <c r="M1767"/>
  <c r="N1767"/>
  <c r="O1767"/>
  <c r="P1767"/>
  <c r="R1767"/>
  <c r="S1767"/>
  <c r="T1767"/>
  <c r="L1768"/>
  <c r="M1768"/>
  <c r="N1768"/>
  <c r="O1768"/>
  <c r="P1768"/>
  <c r="R1768"/>
  <c r="S1768"/>
  <c r="T1768"/>
  <c r="L1770"/>
  <c r="M1770"/>
  <c r="N1770"/>
  <c r="O1770"/>
  <c r="P1770"/>
  <c r="R1770"/>
  <c r="S1770"/>
  <c r="T1770"/>
  <c r="L1771"/>
  <c r="M1771"/>
  <c r="N1771"/>
  <c r="O1771"/>
  <c r="P1771"/>
  <c r="R1771"/>
  <c r="S1771"/>
  <c r="T1771"/>
  <c r="L1773"/>
  <c r="M1773"/>
  <c r="N1773"/>
  <c r="O1773"/>
  <c r="P1773"/>
  <c r="R1773"/>
  <c r="S1773"/>
  <c r="T1773"/>
  <c r="L1774"/>
  <c r="M1774"/>
  <c r="N1774"/>
  <c r="O1774"/>
  <c r="P1774"/>
  <c r="R1774"/>
  <c r="S1774"/>
  <c r="T1774"/>
  <c r="L1775"/>
  <c r="M1775"/>
  <c r="N1775"/>
  <c r="O1775"/>
  <c r="P1775"/>
  <c r="R1775"/>
  <c r="S1775"/>
  <c r="T1775"/>
  <c r="L1777"/>
  <c r="M1777"/>
  <c r="N1777"/>
  <c r="O1777"/>
  <c r="P1777"/>
  <c r="R1777"/>
  <c r="S1777"/>
  <c r="T1777"/>
  <c r="L1778"/>
  <c r="M1778"/>
  <c r="N1778"/>
  <c r="O1778"/>
  <c r="P1778"/>
  <c r="R1778"/>
  <c r="S1778"/>
  <c r="T1778"/>
  <c r="L1779"/>
  <c r="M1779"/>
  <c r="N1779"/>
  <c r="O1779"/>
  <c r="P1779"/>
  <c r="R1779"/>
  <c r="S1779"/>
  <c r="T1779"/>
  <c r="L1780"/>
  <c r="M1780"/>
  <c r="N1780"/>
  <c r="O1780"/>
  <c r="P1780"/>
  <c r="R1780"/>
  <c r="S1780"/>
  <c r="T1780"/>
  <c r="L1783"/>
  <c r="M1783"/>
  <c r="N1783"/>
  <c r="O1783"/>
  <c r="P1783"/>
  <c r="R1783"/>
  <c r="S1783"/>
  <c r="T1783"/>
  <c r="L1785"/>
  <c r="M1785"/>
  <c r="N1785"/>
  <c r="O1785"/>
  <c r="P1785"/>
  <c r="R1785"/>
  <c r="S1785"/>
  <c r="T1785"/>
  <c r="L1786"/>
  <c r="M1786"/>
  <c r="N1786"/>
  <c r="O1786"/>
  <c r="P1786"/>
  <c r="R1786"/>
  <c r="S1786"/>
  <c r="T1786"/>
  <c r="L1788"/>
  <c r="M1788"/>
  <c r="N1788"/>
  <c r="O1788"/>
  <c r="P1788"/>
  <c r="R1788"/>
  <c r="S1788"/>
  <c r="T1788"/>
  <c r="L1789"/>
  <c r="M1789"/>
  <c r="N1789"/>
  <c r="O1789"/>
  <c r="P1789"/>
  <c r="R1789"/>
  <c r="S1789"/>
  <c r="T1789"/>
  <c r="L1791"/>
  <c r="M1791"/>
  <c r="N1791"/>
  <c r="O1791"/>
  <c r="P1791"/>
  <c r="R1791"/>
  <c r="S1791"/>
  <c r="T1791"/>
  <c r="L1792"/>
  <c r="M1792"/>
  <c r="N1792"/>
  <c r="O1792"/>
  <c r="P1792"/>
  <c r="R1792"/>
  <c r="S1792"/>
  <c r="T1792"/>
  <c r="L1793"/>
  <c r="M1793"/>
  <c r="N1793"/>
  <c r="O1793"/>
  <c r="P1793"/>
  <c r="R1793"/>
  <c r="S1793"/>
  <c r="T1793"/>
  <c r="L1794"/>
  <c r="M1794"/>
  <c r="N1794"/>
  <c r="O1794"/>
  <c r="P1794"/>
  <c r="R1794"/>
  <c r="S1794"/>
  <c r="T1794"/>
  <c r="L1795"/>
  <c r="M1795"/>
  <c r="N1795"/>
  <c r="O1795"/>
  <c r="P1795"/>
  <c r="R1795"/>
  <c r="S1795"/>
  <c r="T1795"/>
  <c r="L1797"/>
  <c r="M1797"/>
  <c r="N1797"/>
  <c r="O1797"/>
  <c r="P1797"/>
  <c r="R1797"/>
  <c r="S1797"/>
  <c r="T1797"/>
  <c r="L1798"/>
  <c r="M1798"/>
  <c r="N1798"/>
  <c r="O1798"/>
  <c r="P1798"/>
  <c r="R1798"/>
  <c r="S1798"/>
  <c r="T1798"/>
  <c r="L1799"/>
  <c r="M1799"/>
  <c r="N1799"/>
  <c r="O1799"/>
  <c r="P1799"/>
  <c r="R1799"/>
  <c r="S1799"/>
  <c r="T1799"/>
  <c r="L1800"/>
  <c r="M1800"/>
  <c r="N1800"/>
  <c r="O1800"/>
  <c r="P1800"/>
  <c r="R1800"/>
  <c r="S1800"/>
  <c r="T1800"/>
  <c r="T1744"/>
  <c r="M1744"/>
  <c r="N1744"/>
  <c r="O1744"/>
  <c r="P1744"/>
  <c r="Q1744"/>
  <c r="R1744"/>
  <c r="R1743" s="1"/>
  <c r="L1744"/>
  <c r="L1691"/>
  <c r="M1691"/>
  <c r="N1691"/>
  <c r="O1691"/>
  <c r="P1691"/>
  <c r="R1691"/>
  <c r="S1691"/>
  <c r="T1691"/>
  <c r="L1692"/>
  <c r="M1692"/>
  <c r="N1692"/>
  <c r="O1692"/>
  <c r="P1692"/>
  <c r="R1692"/>
  <c r="S1692"/>
  <c r="T1692"/>
  <c r="L1693"/>
  <c r="M1693"/>
  <c r="N1693"/>
  <c r="O1693"/>
  <c r="P1693"/>
  <c r="R1693"/>
  <c r="S1693"/>
  <c r="T1693"/>
  <c r="L1695"/>
  <c r="M1695"/>
  <c r="N1695"/>
  <c r="O1695"/>
  <c r="P1695"/>
  <c r="R1695"/>
  <c r="S1695"/>
  <c r="T1695"/>
  <c r="L1696"/>
  <c r="M1696"/>
  <c r="N1696"/>
  <c r="O1696"/>
  <c r="P1696"/>
  <c r="R1696"/>
  <c r="S1696"/>
  <c r="T1696"/>
  <c r="L1697"/>
  <c r="M1697"/>
  <c r="N1697"/>
  <c r="O1697"/>
  <c r="P1697"/>
  <c r="R1697"/>
  <c r="S1697"/>
  <c r="T1697"/>
  <c r="L1698"/>
  <c r="M1698"/>
  <c r="N1698"/>
  <c r="O1698"/>
  <c r="P1698"/>
  <c r="R1698"/>
  <c r="S1698"/>
  <c r="T1698"/>
  <c r="L1699"/>
  <c r="M1699"/>
  <c r="N1699"/>
  <c r="O1699"/>
  <c r="P1699"/>
  <c r="R1699"/>
  <c r="S1699"/>
  <c r="T1699"/>
  <c r="L1700"/>
  <c r="M1700"/>
  <c r="N1700"/>
  <c r="O1700"/>
  <c r="P1700"/>
  <c r="R1700"/>
  <c r="S1700"/>
  <c r="T1700"/>
  <c r="L1702"/>
  <c r="M1702"/>
  <c r="N1702"/>
  <c r="O1702"/>
  <c r="P1702"/>
  <c r="R1702"/>
  <c r="S1702"/>
  <c r="T1702"/>
  <c r="L1703"/>
  <c r="M1703"/>
  <c r="N1703"/>
  <c r="O1703"/>
  <c r="P1703"/>
  <c r="R1703"/>
  <c r="S1703"/>
  <c r="T1703"/>
  <c r="L1704"/>
  <c r="M1704"/>
  <c r="N1704"/>
  <c r="O1704"/>
  <c r="P1704"/>
  <c r="R1704"/>
  <c r="S1704"/>
  <c r="T1704"/>
  <c r="L1705"/>
  <c r="M1705"/>
  <c r="N1705"/>
  <c r="O1705"/>
  <c r="P1705"/>
  <c r="R1705"/>
  <c r="S1705"/>
  <c r="T1705"/>
  <c r="L1706"/>
  <c r="M1706"/>
  <c r="N1706"/>
  <c r="O1706"/>
  <c r="P1706"/>
  <c r="R1706"/>
  <c r="S1706"/>
  <c r="T1706"/>
  <c r="L1709"/>
  <c r="M1709"/>
  <c r="N1709"/>
  <c r="O1709"/>
  <c r="P1709"/>
  <c r="R1709"/>
  <c r="S1709"/>
  <c r="T1709"/>
  <c r="L1710"/>
  <c r="M1710"/>
  <c r="N1710"/>
  <c r="O1710"/>
  <c r="P1710"/>
  <c r="R1710"/>
  <c r="S1710"/>
  <c r="T1710"/>
  <c r="L1712"/>
  <c r="M1712"/>
  <c r="N1712"/>
  <c r="O1712"/>
  <c r="P1712"/>
  <c r="R1712"/>
  <c r="S1712"/>
  <c r="T1712"/>
  <c r="L1713"/>
  <c r="M1713"/>
  <c r="N1713"/>
  <c r="O1713"/>
  <c r="P1713"/>
  <c r="R1713"/>
  <c r="S1713"/>
  <c r="T1713"/>
  <c r="L1715"/>
  <c r="M1715"/>
  <c r="N1715"/>
  <c r="O1715"/>
  <c r="P1715"/>
  <c r="R1715"/>
  <c r="S1715"/>
  <c r="T1715"/>
  <c r="L1716"/>
  <c r="M1716"/>
  <c r="N1716"/>
  <c r="O1716"/>
  <c r="P1716"/>
  <c r="R1716"/>
  <c r="S1716"/>
  <c r="T1716"/>
  <c r="L1717"/>
  <c r="M1717"/>
  <c r="N1717"/>
  <c r="O1717"/>
  <c r="P1717"/>
  <c r="R1717"/>
  <c r="S1717"/>
  <c r="T1717"/>
  <c r="L1719"/>
  <c r="M1719"/>
  <c r="N1719"/>
  <c r="O1719"/>
  <c r="P1719"/>
  <c r="R1719"/>
  <c r="S1719"/>
  <c r="T1719"/>
  <c r="L1720"/>
  <c r="M1720"/>
  <c r="N1720"/>
  <c r="O1720"/>
  <c r="P1720"/>
  <c r="R1720"/>
  <c r="S1720"/>
  <c r="T1720"/>
  <c r="L1721"/>
  <c r="M1721"/>
  <c r="N1721"/>
  <c r="O1721"/>
  <c r="P1721"/>
  <c r="R1721"/>
  <c r="S1721"/>
  <c r="T1721"/>
  <c r="L1722"/>
  <c r="M1722"/>
  <c r="N1722"/>
  <c r="O1722"/>
  <c r="P1722"/>
  <c r="R1722"/>
  <c r="S1722"/>
  <c r="T1722"/>
  <c r="L1725"/>
  <c r="M1725"/>
  <c r="N1725"/>
  <c r="O1725"/>
  <c r="P1725"/>
  <c r="R1725"/>
  <c r="S1725"/>
  <c r="T1725"/>
  <c r="L1727"/>
  <c r="M1727"/>
  <c r="N1727"/>
  <c r="O1727"/>
  <c r="P1727"/>
  <c r="R1727"/>
  <c r="S1727"/>
  <c r="T1727"/>
  <c r="L1728"/>
  <c r="M1728"/>
  <c r="N1728"/>
  <c r="O1728"/>
  <c r="P1728"/>
  <c r="R1728"/>
  <c r="S1728"/>
  <c r="T1728"/>
  <c r="L1730"/>
  <c r="M1730"/>
  <c r="N1730"/>
  <c r="O1730"/>
  <c r="P1730"/>
  <c r="R1730"/>
  <c r="S1730"/>
  <c r="T1730"/>
  <c r="L1731"/>
  <c r="M1731"/>
  <c r="N1731"/>
  <c r="O1731"/>
  <c r="P1731"/>
  <c r="R1731"/>
  <c r="S1731"/>
  <c r="T1731"/>
  <c r="L1733"/>
  <c r="M1733"/>
  <c r="N1733"/>
  <c r="O1733"/>
  <c r="P1733"/>
  <c r="R1733"/>
  <c r="S1733"/>
  <c r="T1733"/>
  <c r="L1734"/>
  <c r="M1734"/>
  <c r="N1734"/>
  <c r="O1734"/>
  <c r="P1734"/>
  <c r="R1734"/>
  <c r="S1734"/>
  <c r="T1734"/>
  <c r="L1735"/>
  <c r="M1735"/>
  <c r="N1735"/>
  <c r="O1735"/>
  <c r="P1735"/>
  <c r="R1735"/>
  <c r="S1735"/>
  <c r="T1735"/>
  <c r="L1736"/>
  <c r="M1736"/>
  <c r="N1736"/>
  <c r="O1736"/>
  <c r="P1736"/>
  <c r="R1736"/>
  <c r="S1736"/>
  <c r="T1736"/>
  <c r="L1737"/>
  <c r="M1737"/>
  <c r="N1737"/>
  <c r="O1737"/>
  <c r="P1737"/>
  <c r="R1737"/>
  <c r="S1737"/>
  <c r="T1737"/>
  <c r="L1739"/>
  <c r="M1739"/>
  <c r="N1739"/>
  <c r="O1739"/>
  <c r="P1739"/>
  <c r="R1739"/>
  <c r="S1739"/>
  <c r="T1739"/>
  <c r="L1740"/>
  <c r="M1740"/>
  <c r="N1740"/>
  <c r="O1740"/>
  <c r="P1740"/>
  <c r="R1740"/>
  <c r="S1740"/>
  <c r="T1740"/>
  <c r="L1741"/>
  <c r="M1741"/>
  <c r="N1741"/>
  <c r="O1741"/>
  <c r="P1741"/>
  <c r="R1741"/>
  <c r="S1741"/>
  <c r="T1741"/>
  <c r="L1742"/>
  <c r="M1742"/>
  <c r="N1742"/>
  <c r="O1742"/>
  <c r="P1742"/>
  <c r="R1742"/>
  <c r="S1742"/>
  <c r="T1742"/>
  <c r="T1686"/>
  <c r="M1686"/>
  <c r="N1686"/>
  <c r="O1686"/>
  <c r="P1686"/>
  <c r="Q1686"/>
  <c r="R1686"/>
  <c r="L1686"/>
  <c r="L1633"/>
  <c r="M1633"/>
  <c r="N1633"/>
  <c r="O1633"/>
  <c r="P1633"/>
  <c r="R1633"/>
  <c r="S1633"/>
  <c r="T1633"/>
  <c r="L1634"/>
  <c r="M1634"/>
  <c r="N1634"/>
  <c r="O1634"/>
  <c r="P1634"/>
  <c r="R1634"/>
  <c r="S1634"/>
  <c r="T1634"/>
  <c r="L1635"/>
  <c r="M1635"/>
  <c r="N1635"/>
  <c r="O1635"/>
  <c r="P1635"/>
  <c r="R1635"/>
  <c r="S1635"/>
  <c r="T1635"/>
  <c r="L1637"/>
  <c r="M1637"/>
  <c r="N1637"/>
  <c r="O1637"/>
  <c r="P1637"/>
  <c r="R1637"/>
  <c r="S1637"/>
  <c r="T1637"/>
  <c r="L1638"/>
  <c r="M1638"/>
  <c r="N1638"/>
  <c r="O1638"/>
  <c r="P1638"/>
  <c r="R1638"/>
  <c r="S1638"/>
  <c r="T1638"/>
  <c r="L1639"/>
  <c r="M1639"/>
  <c r="N1639"/>
  <c r="O1639"/>
  <c r="P1639"/>
  <c r="R1639"/>
  <c r="S1639"/>
  <c r="T1639"/>
  <c r="L1640"/>
  <c r="M1640"/>
  <c r="N1640"/>
  <c r="O1640"/>
  <c r="P1640"/>
  <c r="R1640"/>
  <c r="S1640"/>
  <c r="T1640"/>
  <c r="L1641"/>
  <c r="M1641"/>
  <c r="N1641"/>
  <c r="O1641"/>
  <c r="P1641"/>
  <c r="R1641"/>
  <c r="S1641"/>
  <c r="T1641"/>
  <c r="L1642"/>
  <c r="M1642"/>
  <c r="N1642"/>
  <c r="O1642"/>
  <c r="P1642"/>
  <c r="R1642"/>
  <c r="S1642"/>
  <c r="T1642"/>
  <c r="L1644"/>
  <c r="M1644"/>
  <c r="N1644"/>
  <c r="O1644"/>
  <c r="P1644"/>
  <c r="R1644"/>
  <c r="S1644"/>
  <c r="T1644"/>
  <c r="L1645"/>
  <c r="M1645"/>
  <c r="N1645"/>
  <c r="O1645"/>
  <c r="P1645"/>
  <c r="R1645"/>
  <c r="S1645"/>
  <c r="T1645"/>
  <c r="L1646"/>
  <c r="M1646"/>
  <c r="N1646"/>
  <c r="O1646"/>
  <c r="P1646"/>
  <c r="R1646"/>
  <c r="S1646"/>
  <c r="T1646"/>
  <c r="L1647"/>
  <c r="M1647"/>
  <c r="N1647"/>
  <c r="O1647"/>
  <c r="P1647"/>
  <c r="R1647"/>
  <c r="S1647"/>
  <c r="T1647"/>
  <c r="L1648"/>
  <c r="M1648"/>
  <c r="N1648"/>
  <c r="O1648"/>
  <c r="P1648"/>
  <c r="R1648"/>
  <c r="S1648"/>
  <c r="T1648"/>
  <c r="L1651"/>
  <c r="M1651"/>
  <c r="N1651"/>
  <c r="O1651"/>
  <c r="P1651"/>
  <c r="R1651"/>
  <c r="S1651"/>
  <c r="T1651"/>
  <c r="L1652"/>
  <c r="M1652"/>
  <c r="N1652"/>
  <c r="O1652"/>
  <c r="P1652"/>
  <c r="R1652"/>
  <c r="S1652"/>
  <c r="T1652"/>
  <c r="L1654"/>
  <c r="M1654"/>
  <c r="N1654"/>
  <c r="O1654"/>
  <c r="P1654"/>
  <c r="R1654"/>
  <c r="S1654"/>
  <c r="T1654"/>
  <c r="L1655"/>
  <c r="M1655"/>
  <c r="N1655"/>
  <c r="O1655"/>
  <c r="P1655"/>
  <c r="R1655"/>
  <c r="S1655"/>
  <c r="T1655"/>
  <c r="L1657"/>
  <c r="M1657"/>
  <c r="N1657"/>
  <c r="O1657"/>
  <c r="P1657"/>
  <c r="R1657"/>
  <c r="S1657"/>
  <c r="T1657"/>
  <c r="L1658"/>
  <c r="M1658"/>
  <c r="N1658"/>
  <c r="O1658"/>
  <c r="P1658"/>
  <c r="R1658"/>
  <c r="S1658"/>
  <c r="T1658"/>
  <c r="L1659"/>
  <c r="M1659"/>
  <c r="N1659"/>
  <c r="O1659"/>
  <c r="P1659"/>
  <c r="R1659"/>
  <c r="S1659"/>
  <c r="T1659"/>
  <c r="L1661"/>
  <c r="M1661"/>
  <c r="N1661"/>
  <c r="O1661"/>
  <c r="P1661"/>
  <c r="R1661"/>
  <c r="S1661"/>
  <c r="T1661"/>
  <c r="L1662"/>
  <c r="M1662"/>
  <c r="N1662"/>
  <c r="O1662"/>
  <c r="P1662"/>
  <c r="R1662"/>
  <c r="S1662"/>
  <c r="T1662"/>
  <c r="L1663"/>
  <c r="M1663"/>
  <c r="N1663"/>
  <c r="O1663"/>
  <c r="P1663"/>
  <c r="R1663"/>
  <c r="S1663"/>
  <c r="T1663"/>
  <c r="L1664"/>
  <c r="M1664"/>
  <c r="N1664"/>
  <c r="O1664"/>
  <c r="P1664"/>
  <c r="R1664"/>
  <c r="S1664"/>
  <c r="T1664"/>
  <c r="L1667"/>
  <c r="M1667"/>
  <c r="N1667"/>
  <c r="O1667"/>
  <c r="P1667"/>
  <c r="R1667"/>
  <c r="S1667"/>
  <c r="T1667"/>
  <c r="L1669"/>
  <c r="M1669"/>
  <c r="N1669"/>
  <c r="O1669"/>
  <c r="P1669"/>
  <c r="R1669"/>
  <c r="S1669"/>
  <c r="T1669"/>
  <c r="L1670"/>
  <c r="M1670"/>
  <c r="N1670"/>
  <c r="O1670"/>
  <c r="P1670"/>
  <c r="R1670"/>
  <c r="S1670"/>
  <c r="T1670"/>
  <c r="L1672"/>
  <c r="M1672"/>
  <c r="N1672"/>
  <c r="O1672"/>
  <c r="P1672"/>
  <c r="R1672"/>
  <c r="S1672"/>
  <c r="T1672"/>
  <c r="L1673"/>
  <c r="M1673"/>
  <c r="N1673"/>
  <c r="O1673"/>
  <c r="P1673"/>
  <c r="R1673"/>
  <c r="S1673"/>
  <c r="T1673"/>
  <c r="L1675"/>
  <c r="M1675"/>
  <c r="N1675"/>
  <c r="O1675"/>
  <c r="P1675"/>
  <c r="R1675"/>
  <c r="S1675"/>
  <c r="T1675"/>
  <c r="L1676"/>
  <c r="M1676"/>
  <c r="N1676"/>
  <c r="O1676"/>
  <c r="P1676"/>
  <c r="R1676"/>
  <c r="S1676"/>
  <c r="T1676"/>
  <c r="L1677"/>
  <c r="M1677"/>
  <c r="N1677"/>
  <c r="O1677"/>
  <c r="P1677"/>
  <c r="R1677"/>
  <c r="S1677"/>
  <c r="T1677"/>
  <c r="L1678"/>
  <c r="M1678"/>
  <c r="N1678"/>
  <c r="O1678"/>
  <c r="P1678"/>
  <c r="R1678"/>
  <c r="S1678"/>
  <c r="T1678"/>
  <c r="L1679"/>
  <c r="M1679"/>
  <c r="N1679"/>
  <c r="O1679"/>
  <c r="P1679"/>
  <c r="R1679"/>
  <c r="S1679"/>
  <c r="T1679"/>
  <c r="L1681"/>
  <c r="M1681"/>
  <c r="N1681"/>
  <c r="O1681"/>
  <c r="P1681"/>
  <c r="R1681"/>
  <c r="S1681"/>
  <c r="T1681"/>
  <c r="L1682"/>
  <c r="M1682"/>
  <c r="N1682"/>
  <c r="O1682"/>
  <c r="P1682"/>
  <c r="R1682"/>
  <c r="S1682"/>
  <c r="T1682"/>
  <c r="L1683"/>
  <c r="M1683"/>
  <c r="N1683"/>
  <c r="O1683"/>
  <c r="P1683"/>
  <c r="R1683"/>
  <c r="S1683"/>
  <c r="T1683"/>
  <c r="L1684"/>
  <c r="M1684"/>
  <c r="N1684"/>
  <c r="O1684"/>
  <c r="P1684"/>
  <c r="R1684"/>
  <c r="S1684"/>
  <c r="T1684"/>
  <c r="T1628"/>
  <c r="M1628"/>
  <c r="N1628"/>
  <c r="O1628"/>
  <c r="P1628"/>
  <c r="Q1628"/>
  <c r="R1628"/>
  <c r="L1628"/>
  <c r="L1575"/>
  <c r="M1575"/>
  <c r="N1575"/>
  <c r="O1575"/>
  <c r="P1575"/>
  <c r="R1575"/>
  <c r="S1575"/>
  <c r="T1575"/>
  <c r="L1576"/>
  <c r="M1576"/>
  <c r="N1576"/>
  <c r="O1576"/>
  <c r="P1576"/>
  <c r="R1576"/>
  <c r="S1576"/>
  <c r="T1576"/>
  <c r="L1577"/>
  <c r="M1577"/>
  <c r="N1577"/>
  <c r="O1577"/>
  <c r="P1577"/>
  <c r="R1577"/>
  <c r="S1577"/>
  <c r="T1577"/>
  <c r="L1579"/>
  <c r="M1579"/>
  <c r="N1579"/>
  <c r="O1579"/>
  <c r="P1579"/>
  <c r="R1579"/>
  <c r="S1579"/>
  <c r="T1579"/>
  <c r="L1580"/>
  <c r="M1580"/>
  <c r="N1580"/>
  <c r="O1580"/>
  <c r="P1580"/>
  <c r="R1580"/>
  <c r="S1580"/>
  <c r="T1580"/>
  <c r="L1581"/>
  <c r="M1581"/>
  <c r="N1581"/>
  <c r="O1581"/>
  <c r="P1581"/>
  <c r="R1581"/>
  <c r="S1581"/>
  <c r="T1581"/>
  <c r="L1582"/>
  <c r="M1582"/>
  <c r="N1582"/>
  <c r="O1582"/>
  <c r="P1582"/>
  <c r="R1582"/>
  <c r="S1582"/>
  <c r="T1582"/>
  <c r="L1583"/>
  <c r="M1583"/>
  <c r="N1583"/>
  <c r="O1583"/>
  <c r="P1583"/>
  <c r="R1583"/>
  <c r="S1583"/>
  <c r="T1583"/>
  <c r="L1584"/>
  <c r="M1584"/>
  <c r="N1584"/>
  <c r="O1584"/>
  <c r="P1584"/>
  <c r="R1584"/>
  <c r="S1584"/>
  <c r="T1584"/>
  <c r="L1586"/>
  <c r="M1586"/>
  <c r="N1586"/>
  <c r="O1586"/>
  <c r="P1586"/>
  <c r="R1586"/>
  <c r="S1586"/>
  <c r="T1586"/>
  <c r="L1587"/>
  <c r="M1587"/>
  <c r="N1587"/>
  <c r="O1587"/>
  <c r="P1587"/>
  <c r="R1587"/>
  <c r="S1587"/>
  <c r="T1587"/>
  <c r="L1588"/>
  <c r="M1588"/>
  <c r="N1588"/>
  <c r="O1588"/>
  <c r="P1588"/>
  <c r="R1588"/>
  <c r="S1588"/>
  <c r="T1588"/>
  <c r="L1589"/>
  <c r="M1589"/>
  <c r="N1589"/>
  <c r="O1589"/>
  <c r="P1589"/>
  <c r="R1589"/>
  <c r="S1589"/>
  <c r="T1589"/>
  <c r="L1590"/>
  <c r="M1590"/>
  <c r="N1590"/>
  <c r="O1590"/>
  <c r="P1590"/>
  <c r="R1590"/>
  <c r="S1590"/>
  <c r="T1590"/>
  <c r="L1593"/>
  <c r="M1593"/>
  <c r="N1593"/>
  <c r="O1593"/>
  <c r="P1593"/>
  <c r="R1593"/>
  <c r="S1593"/>
  <c r="T1593"/>
  <c r="L1594"/>
  <c r="M1594"/>
  <c r="N1594"/>
  <c r="O1594"/>
  <c r="P1594"/>
  <c r="R1594"/>
  <c r="S1594"/>
  <c r="T1594"/>
  <c r="L1596"/>
  <c r="M1596"/>
  <c r="N1596"/>
  <c r="O1596"/>
  <c r="P1596"/>
  <c r="R1596"/>
  <c r="S1596"/>
  <c r="T1596"/>
  <c r="L1597"/>
  <c r="M1597"/>
  <c r="N1597"/>
  <c r="O1597"/>
  <c r="P1597"/>
  <c r="R1597"/>
  <c r="S1597"/>
  <c r="T1597"/>
  <c r="L1599"/>
  <c r="M1599"/>
  <c r="N1599"/>
  <c r="O1599"/>
  <c r="P1599"/>
  <c r="R1599"/>
  <c r="S1599"/>
  <c r="T1599"/>
  <c r="L1600"/>
  <c r="M1600"/>
  <c r="N1600"/>
  <c r="O1600"/>
  <c r="P1600"/>
  <c r="R1600"/>
  <c r="S1600"/>
  <c r="T1600"/>
  <c r="L1601"/>
  <c r="M1601"/>
  <c r="N1601"/>
  <c r="O1601"/>
  <c r="P1601"/>
  <c r="R1601"/>
  <c r="S1601"/>
  <c r="T1601"/>
  <c r="L1603"/>
  <c r="M1603"/>
  <c r="N1603"/>
  <c r="O1603"/>
  <c r="P1603"/>
  <c r="R1603"/>
  <c r="S1603"/>
  <c r="T1603"/>
  <c r="L1604"/>
  <c r="M1604"/>
  <c r="N1604"/>
  <c r="O1604"/>
  <c r="P1604"/>
  <c r="R1604"/>
  <c r="S1604"/>
  <c r="T1604"/>
  <c r="L1605"/>
  <c r="M1605"/>
  <c r="N1605"/>
  <c r="O1605"/>
  <c r="P1605"/>
  <c r="R1605"/>
  <c r="S1605"/>
  <c r="T1605"/>
  <c r="L1606"/>
  <c r="M1606"/>
  <c r="N1606"/>
  <c r="O1606"/>
  <c r="P1606"/>
  <c r="R1606"/>
  <c r="S1606"/>
  <c r="T1606"/>
  <c r="L1609"/>
  <c r="M1609"/>
  <c r="N1609"/>
  <c r="O1609"/>
  <c r="P1609"/>
  <c r="R1609"/>
  <c r="S1609"/>
  <c r="T1609"/>
  <c r="L1611"/>
  <c r="M1611"/>
  <c r="N1611"/>
  <c r="O1611"/>
  <c r="P1611"/>
  <c r="R1611"/>
  <c r="S1611"/>
  <c r="T1611"/>
  <c r="L1612"/>
  <c r="M1612"/>
  <c r="N1612"/>
  <c r="O1612"/>
  <c r="P1612"/>
  <c r="R1612"/>
  <c r="S1612"/>
  <c r="T1612"/>
  <c r="L1614"/>
  <c r="M1614"/>
  <c r="N1614"/>
  <c r="O1614"/>
  <c r="P1614"/>
  <c r="R1614"/>
  <c r="S1614"/>
  <c r="T1614"/>
  <c r="L1615"/>
  <c r="M1615"/>
  <c r="N1615"/>
  <c r="O1615"/>
  <c r="P1615"/>
  <c r="R1615"/>
  <c r="S1615"/>
  <c r="T1615"/>
  <c r="L1617"/>
  <c r="M1617"/>
  <c r="N1617"/>
  <c r="O1617"/>
  <c r="P1617"/>
  <c r="R1617"/>
  <c r="S1617"/>
  <c r="T1617"/>
  <c r="L1618"/>
  <c r="M1618"/>
  <c r="N1618"/>
  <c r="O1618"/>
  <c r="P1618"/>
  <c r="R1618"/>
  <c r="S1618"/>
  <c r="T1618"/>
  <c r="L1619"/>
  <c r="M1619"/>
  <c r="N1619"/>
  <c r="O1619"/>
  <c r="P1619"/>
  <c r="R1619"/>
  <c r="S1619"/>
  <c r="T1619"/>
  <c r="L1620"/>
  <c r="M1620"/>
  <c r="N1620"/>
  <c r="O1620"/>
  <c r="P1620"/>
  <c r="R1620"/>
  <c r="S1620"/>
  <c r="T1620"/>
  <c r="L1621"/>
  <c r="M1621"/>
  <c r="N1621"/>
  <c r="O1621"/>
  <c r="P1621"/>
  <c r="R1621"/>
  <c r="S1621"/>
  <c r="T1621"/>
  <c r="L1623"/>
  <c r="M1623"/>
  <c r="N1623"/>
  <c r="O1623"/>
  <c r="P1623"/>
  <c r="R1623"/>
  <c r="S1623"/>
  <c r="T1623"/>
  <c r="L1624"/>
  <c r="M1624"/>
  <c r="N1624"/>
  <c r="O1624"/>
  <c r="P1624"/>
  <c r="R1624"/>
  <c r="S1624"/>
  <c r="T1624"/>
  <c r="L1625"/>
  <c r="M1625"/>
  <c r="N1625"/>
  <c r="O1625"/>
  <c r="P1625"/>
  <c r="R1625"/>
  <c r="S1625"/>
  <c r="T1625"/>
  <c r="L1626"/>
  <c r="M1626"/>
  <c r="N1626"/>
  <c r="O1626"/>
  <c r="P1626"/>
  <c r="R1626"/>
  <c r="S1626"/>
  <c r="T1626"/>
  <c r="T1570"/>
  <c r="T1569" s="1"/>
  <c r="M1570"/>
  <c r="N1570"/>
  <c r="O1570"/>
  <c r="P1570"/>
  <c r="Q1570"/>
  <c r="R1570"/>
  <c r="L1570"/>
  <c r="L1517"/>
  <c r="M1517"/>
  <c r="N1517"/>
  <c r="O1517"/>
  <c r="P1517"/>
  <c r="R1517"/>
  <c r="S1517"/>
  <c r="T1517"/>
  <c r="L1518"/>
  <c r="M1518"/>
  <c r="N1518"/>
  <c r="O1518"/>
  <c r="P1518"/>
  <c r="R1518"/>
  <c r="S1518"/>
  <c r="T1518"/>
  <c r="L1519"/>
  <c r="M1519"/>
  <c r="N1519"/>
  <c r="O1519"/>
  <c r="P1519"/>
  <c r="R1519"/>
  <c r="S1519"/>
  <c r="T1519"/>
  <c r="L1521"/>
  <c r="M1521"/>
  <c r="N1521"/>
  <c r="O1521"/>
  <c r="P1521"/>
  <c r="R1521"/>
  <c r="S1521"/>
  <c r="T1521"/>
  <c r="L1522"/>
  <c r="M1522"/>
  <c r="N1522"/>
  <c r="O1522"/>
  <c r="P1522"/>
  <c r="R1522"/>
  <c r="S1522"/>
  <c r="T1522"/>
  <c r="L1523"/>
  <c r="M1523"/>
  <c r="N1523"/>
  <c r="O1523"/>
  <c r="P1523"/>
  <c r="R1523"/>
  <c r="S1523"/>
  <c r="T1523"/>
  <c r="L1524"/>
  <c r="M1524"/>
  <c r="N1524"/>
  <c r="O1524"/>
  <c r="P1524"/>
  <c r="R1524"/>
  <c r="S1524"/>
  <c r="T1524"/>
  <c r="L1525"/>
  <c r="M1525"/>
  <c r="N1525"/>
  <c r="O1525"/>
  <c r="P1525"/>
  <c r="R1525"/>
  <c r="S1525"/>
  <c r="T1525"/>
  <c r="L1526"/>
  <c r="M1526"/>
  <c r="N1526"/>
  <c r="O1526"/>
  <c r="P1526"/>
  <c r="R1526"/>
  <c r="S1526"/>
  <c r="T1526"/>
  <c r="L1528"/>
  <c r="M1528"/>
  <c r="N1528"/>
  <c r="O1528"/>
  <c r="P1528"/>
  <c r="R1528"/>
  <c r="S1528"/>
  <c r="T1528"/>
  <c r="L1529"/>
  <c r="M1529"/>
  <c r="N1529"/>
  <c r="O1529"/>
  <c r="P1529"/>
  <c r="R1529"/>
  <c r="S1529"/>
  <c r="T1529"/>
  <c r="L1530"/>
  <c r="M1530"/>
  <c r="N1530"/>
  <c r="O1530"/>
  <c r="P1530"/>
  <c r="R1530"/>
  <c r="S1530"/>
  <c r="T1530"/>
  <c r="L1531"/>
  <c r="M1531"/>
  <c r="N1531"/>
  <c r="O1531"/>
  <c r="P1531"/>
  <c r="R1531"/>
  <c r="S1531"/>
  <c r="T1531"/>
  <c r="L1532"/>
  <c r="M1532"/>
  <c r="N1532"/>
  <c r="O1532"/>
  <c r="P1532"/>
  <c r="R1532"/>
  <c r="S1532"/>
  <c r="T1532"/>
  <c r="L1535"/>
  <c r="M1535"/>
  <c r="N1535"/>
  <c r="O1535"/>
  <c r="P1535"/>
  <c r="R1535"/>
  <c r="S1535"/>
  <c r="T1535"/>
  <c r="L1536"/>
  <c r="M1536"/>
  <c r="N1536"/>
  <c r="O1536"/>
  <c r="P1536"/>
  <c r="R1536"/>
  <c r="S1536"/>
  <c r="T1536"/>
  <c r="L1538"/>
  <c r="M1538"/>
  <c r="N1538"/>
  <c r="O1538"/>
  <c r="P1538"/>
  <c r="R1538"/>
  <c r="S1538"/>
  <c r="T1538"/>
  <c r="L1539"/>
  <c r="M1539"/>
  <c r="N1539"/>
  <c r="O1539"/>
  <c r="P1539"/>
  <c r="R1539"/>
  <c r="S1539"/>
  <c r="T1539"/>
  <c r="L1541"/>
  <c r="M1541"/>
  <c r="N1541"/>
  <c r="O1541"/>
  <c r="P1541"/>
  <c r="R1541"/>
  <c r="S1541"/>
  <c r="T1541"/>
  <c r="L1542"/>
  <c r="M1542"/>
  <c r="N1542"/>
  <c r="O1542"/>
  <c r="P1542"/>
  <c r="R1542"/>
  <c r="S1542"/>
  <c r="T1542"/>
  <c r="L1543"/>
  <c r="M1543"/>
  <c r="N1543"/>
  <c r="O1543"/>
  <c r="P1543"/>
  <c r="R1543"/>
  <c r="S1543"/>
  <c r="T1543"/>
  <c r="L1545"/>
  <c r="M1545"/>
  <c r="N1545"/>
  <c r="O1545"/>
  <c r="P1545"/>
  <c r="R1545"/>
  <c r="S1545"/>
  <c r="T1545"/>
  <c r="L1546"/>
  <c r="M1546"/>
  <c r="N1546"/>
  <c r="O1546"/>
  <c r="P1546"/>
  <c r="R1546"/>
  <c r="S1546"/>
  <c r="T1546"/>
  <c r="L1547"/>
  <c r="M1547"/>
  <c r="N1547"/>
  <c r="O1547"/>
  <c r="P1547"/>
  <c r="R1547"/>
  <c r="S1547"/>
  <c r="T1547"/>
  <c r="L1548"/>
  <c r="M1548"/>
  <c r="N1548"/>
  <c r="O1548"/>
  <c r="P1548"/>
  <c r="R1548"/>
  <c r="S1548"/>
  <c r="T1548"/>
  <c r="L1551"/>
  <c r="M1551"/>
  <c r="N1551"/>
  <c r="O1551"/>
  <c r="P1551"/>
  <c r="R1551"/>
  <c r="S1551"/>
  <c r="T1551"/>
  <c r="L1553"/>
  <c r="M1553"/>
  <c r="N1553"/>
  <c r="O1553"/>
  <c r="P1553"/>
  <c r="R1553"/>
  <c r="S1553"/>
  <c r="T1553"/>
  <c r="L1554"/>
  <c r="M1554"/>
  <c r="N1554"/>
  <c r="O1554"/>
  <c r="P1554"/>
  <c r="R1554"/>
  <c r="S1554"/>
  <c r="T1554"/>
  <c r="L1556"/>
  <c r="M1556"/>
  <c r="N1556"/>
  <c r="O1556"/>
  <c r="P1556"/>
  <c r="R1556"/>
  <c r="S1556"/>
  <c r="T1556"/>
  <c r="L1557"/>
  <c r="M1557"/>
  <c r="N1557"/>
  <c r="O1557"/>
  <c r="P1557"/>
  <c r="R1557"/>
  <c r="S1557"/>
  <c r="T1557"/>
  <c r="L1559"/>
  <c r="M1559"/>
  <c r="N1559"/>
  <c r="O1559"/>
  <c r="P1559"/>
  <c r="R1559"/>
  <c r="S1559"/>
  <c r="T1559"/>
  <c r="L1560"/>
  <c r="M1560"/>
  <c r="N1560"/>
  <c r="O1560"/>
  <c r="P1560"/>
  <c r="R1560"/>
  <c r="S1560"/>
  <c r="T1560"/>
  <c r="L1561"/>
  <c r="M1561"/>
  <c r="N1561"/>
  <c r="O1561"/>
  <c r="P1561"/>
  <c r="R1561"/>
  <c r="S1561"/>
  <c r="T1561"/>
  <c r="L1562"/>
  <c r="M1562"/>
  <c r="N1562"/>
  <c r="O1562"/>
  <c r="P1562"/>
  <c r="R1562"/>
  <c r="S1562"/>
  <c r="T1562"/>
  <c r="L1563"/>
  <c r="M1563"/>
  <c r="N1563"/>
  <c r="O1563"/>
  <c r="P1563"/>
  <c r="R1563"/>
  <c r="S1563"/>
  <c r="T1563"/>
  <c r="L1565"/>
  <c r="M1565"/>
  <c r="N1565"/>
  <c r="O1565"/>
  <c r="P1565"/>
  <c r="R1565"/>
  <c r="S1565"/>
  <c r="T1565"/>
  <c r="L1566"/>
  <c r="M1566"/>
  <c r="N1566"/>
  <c r="O1566"/>
  <c r="P1566"/>
  <c r="R1566"/>
  <c r="S1566"/>
  <c r="T1566"/>
  <c r="L1567"/>
  <c r="M1567"/>
  <c r="N1567"/>
  <c r="O1567"/>
  <c r="P1567"/>
  <c r="R1567"/>
  <c r="S1567"/>
  <c r="T1567"/>
  <c r="L1568"/>
  <c r="M1568"/>
  <c r="N1568"/>
  <c r="O1568"/>
  <c r="P1568"/>
  <c r="R1568"/>
  <c r="S1568"/>
  <c r="T1568"/>
  <c r="T1512"/>
  <c r="M1512"/>
  <c r="N1512"/>
  <c r="O1512"/>
  <c r="P1512"/>
  <c r="Q1512"/>
  <c r="R1512"/>
  <c r="L1512"/>
  <c r="L1459"/>
  <c r="M1459"/>
  <c r="N1459"/>
  <c r="O1459"/>
  <c r="P1459"/>
  <c r="R1459"/>
  <c r="S1459"/>
  <c r="T1459"/>
  <c r="L1460"/>
  <c r="M1460"/>
  <c r="N1460"/>
  <c r="O1460"/>
  <c r="P1460"/>
  <c r="R1460"/>
  <c r="S1460"/>
  <c r="T1460"/>
  <c r="L1461"/>
  <c r="M1461"/>
  <c r="N1461"/>
  <c r="O1461"/>
  <c r="P1461"/>
  <c r="R1461"/>
  <c r="S1461"/>
  <c r="T1461"/>
  <c r="L1463"/>
  <c r="M1463"/>
  <c r="N1463"/>
  <c r="O1463"/>
  <c r="P1463"/>
  <c r="R1463"/>
  <c r="S1463"/>
  <c r="T1463"/>
  <c r="L1464"/>
  <c r="M1464"/>
  <c r="N1464"/>
  <c r="O1464"/>
  <c r="P1464"/>
  <c r="R1464"/>
  <c r="S1464"/>
  <c r="T1464"/>
  <c r="L1465"/>
  <c r="M1465"/>
  <c r="N1465"/>
  <c r="O1465"/>
  <c r="P1465"/>
  <c r="R1465"/>
  <c r="S1465"/>
  <c r="T1465"/>
  <c r="L1466"/>
  <c r="M1466"/>
  <c r="N1466"/>
  <c r="O1466"/>
  <c r="P1466"/>
  <c r="R1466"/>
  <c r="S1466"/>
  <c r="T1466"/>
  <c r="L1467"/>
  <c r="M1467"/>
  <c r="N1467"/>
  <c r="O1467"/>
  <c r="P1467"/>
  <c r="R1467"/>
  <c r="S1467"/>
  <c r="T1467"/>
  <c r="L1468"/>
  <c r="M1468"/>
  <c r="N1468"/>
  <c r="O1468"/>
  <c r="P1468"/>
  <c r="R1468"/>
  <c r="S1468"/>
  <c r="T1468"/>
  <c r="L1470"/>
  <c r="M1470"/>
  <c r="N1470"/>
  <c r="O1470"/>
  <c r="P1470"/>
  <c r="R1470"/>
  <c r="S1470"/>
  <c r="T1470"/>
  <c r="L1471"/>
  <c r="M1471"/>
  <c r="N1471"/>
  <c r="O1471"/>
  <c r="P1471"/>
  <c r="R1471"/>
  <c r="S1471"/>
  <c r="T1471"/>
  <c r="L1472"/>
  <c r="M1472"/>
  <c r="N1472"/>
  <c r="O1472"/>
  <c r="P1472"/>
  <c r="R1472"/>
  <c r="S1472"/>
  <c r="T1472"/>
  <c r="L1473"/>
  <c r="M1473"/>
  <c r="N1473"/>
  <c r="O1473"/>
  <c r="P1473"/>
  <c r="R1473"/>
  <c r="S1473"/>
  <c r="T1473"/>
  <c r="L1474"/>
  <c r="M1474"/>
  <c r="N1474"/>
  <c r="O1474"/>
  <c r="P1474"/>
  <c r="R1474"/>
  <c r="S1474"/>
  <c r="T1474"/>
  <c r="L1477"/>
  <c r="M1477"/>
  <c r="N1477"/>
  <c r="O1477"/>
  <c r="P1477"/>
  <c r="R1477"/>
  <c r="S1477"/>
  <c r="T1477"/>
  <c r="L1478"/>
  <c r="M1478"/>
  <c r="N1478"/>
  <c r="O1478"/>
  <c r="P1478"/>
  <c r="R1478"/>
  <c r="S1478"/>
  <c r="T1478"/>
  <c r="L1480"/>
  <c r="M1480"/>
  <c r="N1480"/>
  <c r="O1480"/>
  <c r="P1480"/>
  <c r="R1480"/>
  <c r="S1480"/>
  <c r="T1480"/>
  <c r="L1481"/>
  <c r="M1481"/>
  <c r="N1481"/>
  <c r="O1481"/>
  <c r="P1481"/>
  <c r="R1481"/>
  <c r="S1481"/>
  <c r="T1481"/>
  <c r="L1483"/>
  <c r="M1483"/>
  <c r="N1483"/>
  <c r="O1483"/>
  <c r="P1483"/>
  <c r="R1483"/>
  <c r="S1483"/>
  <c r="T1483"/>
  <c r="L1484"/>
  <c r="M1484"/>
  <c r="N1484"/>
  <c r="O1484"/>
  <c r="P1484"/>
  <c r="R1484"/>
  <c r="S1484"/>
  <c r="T1484"/>
  <c r="L1485"/>
  <c r="M1485"/>
  <c r="N1485"/>
  <c r="O1485"/>
  <c r="P1485"/>
  <c r="R1485"/>
  <c r="S1485"/>
  <c r="T1485"/>
  <c r="L1487"/>
  <c r="M1487"/>
  <c r="N1487"/>
  <c r="O1487"/>
  <c r="P1487"/>
  <c r="R1487"/>
  <c r="S1487"/>
  <c r="T1487"/>
  <c r="L1488"/>
  <c r="M1488"/>
  <c r="N1488"/>
  <c r="O1488"/>
  <c r="P1488"/>
  <c r="R1488"/>
  <c r="S1488"/>
  <c r="T1488"/>
  <c r="L1489"/>
  <c r="M1489"/>
  <c r="N1489"/>
  <c r="O1489"/>
  <c r="P1489"/>
  <c r="R1489"/>
  <c r="S1489"/>
  <c r="T1489"/>
  <c r="L1490"/>
  <c r="M1490"/>
  <c r="N1490"/>
  <c r="O1490"/>
  <c r="P1490"/>
  <c r="R1490"/>
  <c r="S1490"/>
  <c r="T1490"/>
  <c r="L1493"/>
  <c r="M1493"/>
  <c r="N1493"/>
  <c r="O1493"/>
  <c r="P1493"/>
  <c r="R1493"/>
  <c r="S1493"/>
  <c r="T1493"/>
  <c r="L1495"/>
  <c r="M1495"/>
  <c r="N1495"/>
  <c r="O1495"/>
  <c r="P1495"/>
  <c r="R1495"/>
  <c r="S1495"/>
  <c r="T1495"/>
  <c r="L1496"/>
  <c r="M1496"/>
  <c r="N1496"/>
  <c r="O1496"/>
  <c r="P1496"/>
  <c r="R1496"/>
  <c r="S1496"/>
  <c r="T1496"/>
  <c r="L1498"/>
  <c r="M1498"/>
  <c r="N1498"/>
  <c r="O1498"/>
  <c r="P1498"/>
  <c r="R1498"/>
  <c r="S1498"/>
  <c r="T1498"/>
  <c r="L1499"/>
  <c r="M1499"/>
  <c r="N1499"/>
  <c r="O1499"/>
  <c r="P1499"/>
  <c r="R1499"/>
  <c r="S1499"/>
  <c r="T1499"/>
  <c r="L1501"/>
  <c r="M1501"/>
  <c r="N1501"/>
  <c r="O1501"/>
  <c r="P1501"/>
  <c r="R1501"/>
  <c r="S1501"/>
  <c r="T1501"/>
  <c r="L1502"/>
  <c r="M1502"/>
  <c r="N1502"/>
  <c r="O1502"/>
  <c r="P1502"/>
  <c r="R1502"/>
  <c r="S1502"/>
  <c r="T1502"/>
  <c r="L1503"/>
  <c r="M1503"/>
  <c r="N1503"/>
  <c r="O1503"/>
  <c r="P1503"/>
  <c r="R1503"/>
  <c r="S1503"/>
  <c r="T1503"/>
  <c r="L1504"/>
  <c r="M1504"/>
  <c r="N1504"/>
  <c r="O1504"/>
  <c r="P1504"/>
  <c r="R1504"/>
  <c r="S1504"/>
  <c r="T1504"/>
  <c r="L1505"/>
  <c r="M1505"/>
  <c r="N1505"/>
  <c r="O1505"/>
  <c r="P1505"/>
  <c r="R1505"/>
  <c r="S1505"/>
  <c r="T1505"/>
  <c r="L1507"/>
  <c r="M1507"/>
  <c r="N1507"/>
  <c r="O1507"/>
  <c r="P1507"/>
  <c r="R1507"/>
  <c r="S1507"/>
  <c r="T1507"/>
  <c r="L1508"/>
  <c r="M1508"/>
  <c r="N1508"/>
  <c r="O1508"/>
  <c r="P1508"/>
  <c r="R1508"/>
  <c r="S1508"/>
  <c r="T1508"/>
  <c r="L1509"/>
  <c r="M1509"/>
  <c r="N1509"/>
  <c r="O1509"/>
  <c r="P1509"/>
  <c r="R1509"/>
  <c r="S1509"/>
  <c r="T1509"/>
  <c r="L1510"/>
  <c r="M1510"/>
  <c r="N1510"/>
  <c r="O1510"/>
  <c r="P1510"/>
  <c r="R1510"/>
  <c r="S1510"/>
  <c r="T1510"/>
  <c r="T1454"/>
  <c r="M1454"/>
  <c r="N1454"/>
  <c r="O1454"/>
  <c r="P1454"/>
  <c r="Q1454"/>
  <c r="R1454"/>
  <c r="L1454"/>
  <c r="L1401"/>
  <c r="M1401"/>
  <c r="N1401"/>
  <c r="O1401"/>
  <c r="P1401"/>
  <c r="R1401"/>
  <c r="S1401"/>
  <c r="T1401"/>
  <c r="L1402"/>
  <c r="M1402"/>
  <c r="N1402"/>
  <c r="O1402"/>
  <c r="P1402"/>
  <c r="R1402"/>
  <c r="S1402"/>
  <c r="T1402"/>
  <c r="L1403"/>
  <c r="M1403"/>
  <c r="N1403"/>
  <c r="O1403"/>
  <c r="P1403"/>
  <c r="R1403"/>
  <c r="S1403"/>
  <c r="T1403"/>
  <c r="L1405"/>
  <c r="M1405"/>
  <c r="N1405"/>
  <c r="O1405"/>
  <c r="P1405"/>
  <c r="R1405"/>
  <c r="S1405"/>
  <c r="T1405"/>
  <c r="L1406"/>
  <c r="M1406"/>
  <c r="N1406"/>
  <c r="O1406"/>
  <c r="P1406"/>
  <c r="R1406"/>
  <c r="S1406"/>
  <c r="T1406"/>
  <c r="L1407"/>
  <c r="M1407"/>
  <c r="N1407"/>
  <c r="O1407"/>
  <c r="P1407"/>
  <c r="R1407"/>
  <c r="S1407"/>
  <c r="T1407"/>
  <c r="L1408"/>
  <c r="M1408"/>
  <c r="N1408"/>
  <c r="O1408"/>
  <c r="P1408"/>
  <c r="R1408"/>
  <c r="S1408"/>
  <c r="T1408"/>
  <c r="L1409"/>
  <c r="M1409"/>
  <c r="N1409"/>
  <c r="O1409"/>
  <c r="P1409"/>
  <c r="R1409"/>
  <c r="S1409"/>
  <c r="T1409"/>
  <c r="L1410"/>
  <c r="M1410"/>
  <c r="N1410"/>
  <c r="O1410"/>
  <c r="P1410"/>
  <c r="R1410"/>
  <c r="S1410"/>
  <c r="T1410"/>
  <c r="L1412"/>
  <c r="M1412"/>
  <c r="N1412"/>
  <c r="O1412"/>
  <c r="P1412"/>
  <c r="R1412"/>
  <c r="S1412"/>
  <c r="T1412"/>
  <c r="L1413"/>
  <c r="M1413"/>
  <c r="N1413"/>
  <c r="O1413"/>
  <c r="P1413"/>
  <c r="R1413"/>
  <c r="S1413"/>
  <c r="T1413"/>
  <c r="L1414"/>
  <c r="M1414"/>
  <c r="N1414"/>
  <c r="O1414"/>
  <c r="P1414"/>
  <c r="R1414"/>
  <c r="S1414"/>
  <c r="T1414"/>
  <c r="L1415"/>
  <c r="M1415"/>
  <c r="N1415"/>
  <c r="O1415"/>
  <c r="P1415"/>
  <c r="R1415"/>
  <c r="S1415"/>
  <c r="T1415"/>
  <c r="L1416"/>
  <c r="M1416"/>
  <c r="N1416"/>
  <c r="O1416"/>
  <c r="P1416"/>
  <c r="R1416"/>
  <c r="S1416"/>
  <c r="T1416"/>
  <c r="L1419"/>
  <c r="M1419"/>
  <c r="N1419"/>
  <c r="O1419"/>
  <c r="P1419"/>
  <c r="R1419"/>
  <c r="S1419"/>
  <c r="T1419"/>
  <c r="L1420"/>
  <c r="M1420"/>
  <c r="N1420"/>
  <c r="O1420"/>
  <c r="P1420"/>
  <c r="R1420"/>
  <c r="S1420"/>
  <c r="T1420"/>
  <c r="L1422"/>
  <c r="M1422"/>
  <c r="N1422"/>
  <c r="O1422"/>
  <c r="P1422"/>
  <c r="R1422"/>
  <c r="S1422"/>
  <c r="T1422"/>
  <c r="L1423"/>
  <c r="M1423"/>
  <c r="N1423"/>
  <c r="O1423"/>
  <c r="P1423"/>
  <c r="R1423"/>
  <c r="S1423"/>
  <c r="T1423"/>
  <c r="L1425"/>
  <c r="M1425"/>
  <c r="N1425"/>
  <c r="O1425"/>
  <c r="P1425"/>
  <c r="R1425"/>
  <c r="S1425"/>
  <c r="T1425"/>
  <c r="L1426"/>
  <c r="M1426"/>
  <c r="N1426"/>
  <c r="O1426"/>
  <c r="P1426"/>
  <c r="R1426"/>
  <c r="S1426"/>
  <c r="T1426"/>
  <c r="L1427"/>
  <c r="M1427"/>
  <c r="N1427"/>
  <c r="O1427"/>
  <c r="P1427"/>
  <c r="R1427"/>
  <c r="S1427"/>
  <c r="T1427"/>
  <c r="L1429"/>
  <c r="M1429"/>
  <c r="N1429"/>
  <c r="O1429"/>
  <c r="P1429"/>
  <c r="R1429"/>
  <c r="S1429"/>
  <c r="T1429"/>
  <c r="L1430"/>
  <c r="M1430"/>
  <c r="N1430"/>
  <c r="O1430"/>
  <c r="P1430"/>
  <c r="R1430"/>
  <c r="S1430"/>
  <c r="T1430"/>
  <c r="L1431"/>
  <c r="M1431"/>
  <c r="N1431"/>
  <c r="O1431"/>
  <c r="P1431"/>
  <c r="R1431"/>
  <c r="S1431"/>
  <c r="T1431"/>
  <c r="L1432"/>
  <c r="M1432"/>
  <c r="N1432"/>
  <c r="O1432"/>
  <c r="P1432"/>
  <c r="R1432"/>
  <c r="S1432"/>
  <c r="T1432"/>
  <c r="L1435"/>
  <c r="M1435"/>
  <c r="N1435"/>
  <c r="O1435"/>
  <c r="P1435"/>
  <c r="R1435"/>
  <c r="S1435"/>
  <c r="T1435"/>
  <c r="L1437"/>
  <c r="M1437"/>
  <c r="N1437"/>
  <c r="O1437"/>
  <c r="P1437"/>
  <c r="R1437"/>
  <c r="S1437"/>
  <c r="T1437"/>
  <c r="L1438"/>
  <c r="M1438"/>
  <c r="N1438"/>
  <c r="O1438"/>
  <c r="P1438"/>
  <c r="R1438"/>
  <c r="S1438"/>
  <c r="T1438"/>
  <c r="L1440"/>
  <c r="M1440"/>
  <c r="N1440"/>
  <c r="O1440"/>
  <c r="P1440"/>
  <c r="R1440"/>
  <c r="S1440"/>
  <c r="T1440"/>
  <c r="L1441"/>
  <c r="M1441"/>
  <c r="N1441"/>
  <c r="O1441"/>
  <c r="P1441"/>
  <c r="R1441"/>
  <c r="S1441"/>
  <c r="T1441"/>
  <c r="L1443"/>
  <c r="M1443"/>
  <c r="N1443"/>
  <c r="O1443"/>
  <c r="P1443"/>
  <c r="R1443"/>
  <c r="S1443"/>
  <c r="T1443"/>
  <c r="L1444"/>
  <c r="M1444"/>
  <c r="N1444"/>
  <c r="O1444"/>
  <c r="P1444"/>
  <c r="R1444"/>
  <c r="S1444"/>
  <c r="T1444"/>
  <c r="L1445"/>
  <c r="M1445"/>
  <c r="N1445"/>
  <c r="O1445"/>
  <c r="P1445"/>
  <c r="R1445"/>
  <c r="S1445"/>
  <c r="T1445"/>
  <c r="L1446"/>
  <c r="M1446"/>
  <c r="N1446"/>
  <c r="O1446"/>
  <c r="P1446"/>
  <c r="R1446"/>
  <c r="S1446"/>
  <c r="T1446"/>
  <c r="L1447"/>
  <c r="M1447"/>
  <c r="N1447"/>
  <c r="O1447"/>
  <c r="P1447"/>
  <c r="R1447"/>
  <c r="S1447"/>
  <c r="T1447"/>
  <c r="L1449"/>
  <c r="M1449"/>
  <c r="N1449"/>
  <c r="O1449"/>
  <c r="P1449"/>
  <c r="R1449"/>
  <c r="S1449"/>
  <c r="T1449"/>
  <c r="L1450"/>
  <c r="M1450"/>
  <c r="N1450"/>
  <c r="O1450"/>
  <c r="P1450"/>
  <c r="R1450"/>
  <c r="S1450"/>
  <c r="T1450"/>
  <c r="L1451"/>
  <c r="M1451"/>
  <c r="N1451"/>
  <c r="O1451"/>
  <c r="P1451"/>
  <c r="R1451"/>
  <c r="S1451"/>
  <c r="T1451"/>
  <c r="L1452"/>
  <c r="M1452"/>
  <c r="N1452"/>
  <c r="O1452"/>
  <c r="P1452"/>
  <c r="R1452"/>
  <c r="S1452"/>
  <c r="T1452"/>
  <c r="T1396"/>
  <c r="M1396"/>
  <c r="N1396"/>
  <c r="O1396"/>
  <c r="O1395" s="1"/>
  <c r="P1396"/>
  <c r="Q1396"/>
  <c r="R1396"/>
  <c r="L1396"/>
  <c r="L1343"/>
  <c r="M1343"/>
  <c r="N1343"/>
  <c r="O1343"/>
  <c r="P1343"/>
  <c r="R1343"/>
  <c r="S1343"/>
  <c r="T1343"/>
  <c r="L1344"/>
  <c r="M1344"/>
  <c r="N1344"/>
  <c r="O1344"/>
  <c r="P1344"/>
  <c r="R1344"/>
  <c r="S1344"/>
  <c r="T1344"/>
  <c r="L1345"/>
  <c r="M1345"/>
  <c r="N1345"/>
  <c r="O1345"/>
  <c r="P1345"/>
  <c r="R1345"/>
  <c r="S1345"/>
  <c r="T1345"/>
  <c r="L1347"/>
  <c r="M1347"/>
  <c r="N1347"/>
  <c r="O1347"/>
  <c r="P1347"/>
  <c r="R1347"/>
  <c r="S1347"/>
  <c r="T1347"/>
  <c r="L1348"/>
  <c r="M1348"/>
  <c r="N1348"/>
  <c r="O1348"/>
  <c r="P1348"/>
  <c r="R1348"/>
  <c r="S1348"/>
  <c r="T1348"/>
  <c r="L1349"/>
  <c r="M1349"/>
  <c r="N1349"/>
  <c r="O1349"/>
  <c r="P1349"/>
  <c r="R1349"/>
  <c r="S1349"/>
  <c r="T1349"/>
  <c r="L1350"/>
  <c r="M1350"/>
  <c r="N1350"/>
  <c r="O1350"/>
  <c r="P1350"/>
  <c r="R1350"/>
  <c r="S1350"/>
  <c r="T1350"/>
  <c r="L1351"/>
  <c r="M1351"/>
  <c r="N1351"/>
  <c r="O1351"/>
  <c r="P1351"/>
  <c r="R1351"/>
  <c r="S1351"/>
  <c r="T1351"/>
  <c r="L1352"/>
  <c r="M1352"/>
  <c r="N1352"/>
  <c r="O1352"/>
  <c r="P1352"/>
  <c r="R1352"/>
  <c r="S1352"/>
  <c r="T1352"/>
  <c r="L1354"/>
  <c r="M1354"/>
  <c r="N1354"/>
  <c r="O1354"/>
  <c r="P1354"/>
  <c r="R1354"/>
  <c r="S1354"/>
  <c r="T1354"/>
  <c r="L1355"/>
  <c r="M1355"/>
  <c r="N1355"/>
  <c r="O1355"/>
  <c r="P1355"/>
  <c r="R1355"/>
  <c r="S1355"/>
  <c r="T1355"/>
  <c r="L1356"/>
  <c r="M1356"/>
  <c r="N1356"/>
  <c r="O1356"/>
  <c r="P1356"/>
  <c r="R1356"/>
  <c r="S1356"/>
  <c r="T1356"/>
  <c r="L1357"/>
  <c r="M1357"/>
  <c r="N1357"/>
  <c r="O1357"/>
  <c r="P1357"/>
  <c r="R1357"/>
  <c r="S1357"/>
  <c r="T1357"/>
  <c r="L1358"/>
  <c r="M1358"/>
  <c r="N1358"/>
  <c r="O1358"/>
  <c r="P1358"/>
  <c r="R1358"/>
  <c r="S1358"/>
  <c r="T1358"/>
  <c r="L1361"/>
  <c r="M1361"/>
  <c r="N1361"/>
  <c r="O1361"/>
  <c r="P1361"/>
  <c r="R1361"/>
  <c r="S1361"/>
  <c r="T1361"/>
  <c r="L1362"/>
  <c r="M1362"/>
  <c r="N1362"/>
  <c r="O1362"/>
  <c r="P1362"/>
  <c r="R1362"/>
  <c r="S1362"/>
  <c r="T1362"/>
  <c r="L1364"/>
  <c r="M1364"/>
  <c r="N1364"/>
  <c r="O1364"/>
  <c r="P1364"/>
  <c r="R1364"/>
  <c r="S1364"/>
  <c r="T1364"/>
  <c r="L1365"/>
  <c r="M1365"/>
  <c r="N1365"/>
  <c r="O1365"/>
  <c r="P1365"/>
  <c r="R1365"/>
  <c r="S1365"/>
  <c r="T1365"/>
  <c r="L1367"/>
  <c r="M1367"/>
  <c r="N1367"/>
  <c r="O1367"/>
  <c r="P1367"/>
  <c r="R1367"/>
  <c r="S1367"/>
  <c r="T1367"/>
  <c r="L1368"/>
  <c r="M1368"/>
  <c r="N1368"/>
  <c r="O1368"/>
  <c r="P1368"/>
  <c r="R1368"/>
  <c r="S1368"/>
  <c r="T1368"/>
  <c r="L1369"/>
  <c r="M1369"/>
  <c r="N1369"/>
  <c r="O1369"/>
  <c r="P1369"/>
  <c r="R1369"/>
  <c r="S1369"/>
  <c r="T1369"/>
  <c r="L1371"/>
  <c r="M1371"/>
  <c r="N1371"/>
  <c r="O1371"/>
  <c r="P1371"/>
  <c r="R1371"/>
  <c r="S1371"/>
  <c r="T1371"/>
  <c r="L1372"/>
  <c r="M1372"/>
  <c r="N1372"/>
  <c r="O1372"/>
  <c r="P1372"/>
  <c r="R1372"/>
  <c r="S1372"/>
  <c r="T1372"/>
  <c r="L1373"/>
  <c r="M1373"/>
  <c r="N1373"/>
  <c r="O1373"/>
  <c r="P1373"/>
  <c r="R1373"/>
  <c r="S1373"/>
  <c r="T1373"/>
  <c r="L1374"/>
  <c r="M1374"/>
  <c r="N1374"/>
  <c r="O1374"/>
  <c r="P1374"/>
  <c r="R1374"/>
  <c r="S1374"/>
  <c r="T1374"/>
  <c r="L1377"/>
  <c r="M1377"/>
  <c r="N1377"/>
  <c r="O1377"/>
  <c r="P1377"/>
  <c r="R1377"/>
  <c r="S1377"/>
  <c r="T1377"/>
  <c r="L1379"/>
  <c r="M1379"/>
  <c r="N1379"/>
  <c r="O1379"/>
  <c r="P1379"/>
  <c r="R1379"/>
  <c r="S1379"/>
  <c r="T1379"/>
  <c r="L1380"/>
  <c r="M1380"/>
  <c r="N1380"/>
  <c r="O1380"/>
  <c r="P1380"/>
  <c r="R1380"/>
  <c r="S1380"/>
  <c r="T1380"/>
  <c r="L1382"/>
  <c r="M1382"/>
  <c r="N1382"/>
  <c r="O1382"/>
  <c r="P1382"/>
  <c r="R1382"/>
  <c r="S1382"/>
  <c r="T1382"/>
  <c r="L1383"/>
  <c r="M1383"/>
  <c r="N1383"/>
  <c r="O1383"/>
  <c r="P1383"/>
  <c r="R1383"/>
  <c r="S1383"/>
  <c r="T1383"/>
  <c r="L1385"/>
  <c r="M1385"/>
  <c r="N1385"/>
  <c r="O1385"/>
  <c r="P1385"/>
  <c r="R1385"/>
  <c r="S1385"/>
  <c r="T1385"/>
  <c r="L1386"/>
  <c r="M1386"/>
  <c r="N1386"/>
  <c r="O1386"/>
  <c r="P1386"/>
  <c r="R1386"/>
  <c r="S1386"/>
  <c r="T1386"/>
  <c r="L1387"/>
  <c r="M1387"/>
  <c r="N1387"/>
  <c r="O1387"/>
  <c r="P1387"/>
  <c r="R1387"/>
  <c r="S1387"/>
  <c r="T1387"/>
  <c r="L1388"/>
  <c r="M1388"/>
  <c r="N1388"/>
  <c r="O1388"/>
  <c r="P1388"/>
  <c r="R1388"/>
  <c r="S1388"/>
  <c r="T1388"/>
  <c r="L1389"/>
  <c r="M1389"/>
  <c r="N1389"/>
  <c r="O1389"/>
  <c r="P1389"/>
  <c r="R1389"/>
  <c r="S1389"/>
  <c r="T1389"/>
  <c r="L1391"/>
  <c r="M1391"/>
  <c r="N1391"/>
  <c r="O1391"/>
  <c r="P1391"/>
  <c r="R1391"/>
  <c r="S1391"/>
  <c r="T1391"/>
  <c r="L1392"/>
  <c r="M1392"/>
  <c r="N1392"/>
  <c r="O1392"/>
  <c r="P1392"/>
  <c r="R1392"/>
  <c r="S1392"/>
  <c r="T1392"/>
  <c r="L1393"/>
  <c r="M1393"/>
  <c r="N1393"/>
  <c r="O1393"/>
  <c r="P1393"/>
  <c r="R1393"/>
  <c r="S1393"/>
  <c r="T1393"/>
  <c r="L1394"/>
  <c r="M1394"/>
  <c r="N1394"/>
  <c r="O1394"/>
  <c r="P1394"/>
  <c r="R1394"/>
  <c r="S1394"/>
  <c r="T1394"/>
  <c r="T1338"/>
  <c r="M1338"/>
  <c r="N1338"/>
  <c r="O1338"/>
  <c r="P1338"/>
  <c r="Q1338"/>
  <c r="R1338"/>
  <c r="L1338"/>
  <c r="L1285"/>
  <c r="M1285"/>
  <c r="N1285"/>
  <c r="O1285"/>
  <c r="P1285"/>
  <c r="R1285"/>
  <c r="S1285"/>
  <c r="T1285"/>
  <c r="L1286"/>
  <c r="M1286"/>
  <c r="N1286"/>
  <c r="O1286"/>
  <c r="P1286"/>
  <c r="R1286"/>
  <c r="S1286"/>
  <c r="T1286"/>
  <c r="L1287"/>
  <c r="M1287"/>
  <c r="N1287"/>
  <c r="O1287"/>
  <c r="P1287"/>
  <c r="R1287"/>
  <c r="S1287"/>
  <c r="T1287"/>
  <c r="L1289"/>
  <c r="M1289"/>
  <c r="N1289"/>
  <c r="O1289"/>
  <c r="P1289"/>
  <c r="R1289"/>
  <c r="S1289"/>
  <c r="T1289"/>
  <c r="L1290"/>
  <c r="M1290"/>
  <c r="N1290"/>
  <c r="O1290"/>
  <c r="P1290"/>
  <c r="R1290"/>
  <c r="S1290"/>
  <c r="T1290"/>
  <c r="L1291"/>
  <c r="M1291"/>
  <c r="N1291"/>
  <c r="O1291"/>
  <c r="P1291"/>
  <c r="R1291"/>
  <c r="S1291"/>
  <c r="T1291"/>
  <c r="L1292"/>
  <c r="M1292"/>
  <c r="N1292"/>
  <c r="O1292"/>
  <c r="P1292"/>
  <c r="R1292"/>
  <c r="S1292"/>
  <c r="T1292"/>
  <c r="L1293"/>
  <c r="M1293"/>
  <c r="N1293"/>
  <c r="O1293"/>
  <c r="P1293"/>
  <c r="R1293"/>
  <c r="S1293"/>
  <c r="T1293"/>
  <c r="L1294"/>
  <c r="M1294"/>
  <c r="N1294"/>
  <c r="O1294"/>
  <c r="P1294"/>
  <c r="R1294"/>
  <c r="S1294"/>
  <c r="T1294"/>
  <c r="L1296"/>
  <c r="M1296"/>
  <c r="N1296"/>
  <c r="O1296"/>
  <c r="P1296"/>
  <c r="R1296"/>
  <c r="S1296"/>
  <c r="T1296"/>
  <c r="L1297"/>
  <c r="M1297"/>
  <c r="N1297"/>
  <c r="O1297"/>
  <c r="P1297"/>
  <c r="R1297"/>
  <c r="S1297"/>
  <c r="T1297"/>
  <c r="L1298"/>
  <c r="M1298"/>
  <c r="N1298"/>
  <c r="O1298"/>
  <c r="P1298"/>
  <c r="R1298"/>
  <c r="S1298"/>
  <c r="T1298"/>
  <c r="L1299"/>
  <c r="M1299"/>
  <c r="N1299"/>
  <c r="O1299"/>
  <c r="P1299"/>
  <c r="R1299"/>
  <c r="S1299"/>
  <c r="T1299"/>
  <c r="L1300"/>
  <c r="M1300"/>
  <c r="N1300"/>
  <c r="O1300"/>
  <c r="P1300"/>
  <c r="R1300"/>
  <c r="S1300"/>
  <c r="T1300"/>
  <c r="L1303"/>
  <c r="M1303"/>
  <c r="N1303"/>
  <c r="O1303"/>
  <c r="P1303"/>
  <c r="R1303"/>
  <c r="S1303"/>
  <c r="T1303"/>
  <c r="L1304"/>
  <c r="M1304"/>
  <c r="N1304"/>
  <c r="O1304"/>
  <c r="P1304"/>
  <c r="R1304"/>
  <c r="S1304"/>
  <c r="T1304"/>
  <c r="L1306"/>
  <c r="M1306"/>
  <c r="N1306"/>
  <c r="O1306"/>
  <c r="P1306"/>
  <c r="R1306"/>
  <c r="S1306"/>
  <c r="T1306"/>
  <c r="L1307"/>
  <c r="M1307"/>
  <c r="N1307"/>
  <c r="O1307"/>
  <c r="P1307"/>
  <c r="R1307"/>
  <c r="S1307"/>
  <c r="T1307"/>
  <c r="L1309"/>
  <c r="M1309"/>
  <c r="N1309"/>
  <c r="O1309"/>
  <c r="P1309"/>
  <c r="R1309"/>
  <c r="S1309"/>
  <c r="T1309"/>
  <c r="L1310"/>
  <c r="M1310"/>
  <c r="N1310"/>
  <c r="O1310"/>
  <c r="P1310"/>
  <c r="R1310"/>
  <c r="S1310"/>
  <c r="T1310"/>
  <c r="L1311"/>
  <c r="M1311"/>
  <c r="N1311"/>
  <c r="O1311"/>
  <c r="P1311"/>
  <c r="R1311"/>
  <c r="S1311"/>
  <c r="T1311"/>
  <c r="L1313"/>
  <c r="M1313"/>
  <c r="N1313"/>
  <c r="O1313"/>
  <c r="P1313"/>
  <c r="R1313"/>
  <c r="S1313"/>
  <c r="T1313"/>
  <c r="L1314"/>
  <c r="M1314"/>
  <c r="N1314"/>
  <c r="O1314"/>
  <c r="P1314"/>
  <c r="R1314"/>
  <c r="S1314"/>
  <c r="T1314"/>
  <c r="L1315"/>
  <c r="M1315"/>
  <c r="N1315"/>
  <c r="O1315"/>
  <c r="P1315"/>
  <c r="R1315"/>
  <c r="S1315"/>
  <c r="T1315"/>
  <c r="L1316"/>
  <c r="M1316"/>
  <c r="N1316"/>
  <c r="O1316"/>
  <c r="P1316"/>
  <c r="R1316"/>
  <c r="S1316"/>
  <c r="T1316"/>
  <c r="L1319"/>
  <c r="M1319"/>
  <c r="N1319"/>
  <c r="O1319"/>
  <c r="P1319"/>
  <c r="R1319"/>
  <c r="S1319"/>
  <c r="T1319"/>
  <c r="L1321"/>
  <c r="M1321"/>
  <c r="N1321"/>
  <c r="O1321"/>
  <c r="P1321"/>
  <c r="R1321"/>
  <c r="S1321"/>
  <c r="T1321"/>
  <c r="L1322"/>
  <c r="M1322"/>
  <c r="N1322"/>
  <c r="O1322"/>
  <c r="P1322"/>
  <c r="R1322"/>
  <c r="S1322"/>
  <c r="T1322"/>
  <c r="L1324"/>
  <c r="M1324"/>
  <c r="N1324"/>
  <c r="O1324"/>
  <c r="P1324"/>
  <c r="R1324"/>
  <c r="S1324"/>
  <c r="T1324"/>
  <c r="L1325"/>
  <c r="M1325"/>
  <c r="N1325"/>
  <c r="O1325"/>
  <c r="P1325"/>
  <c r="R1325"/>
  <c r="S1325"/>
  <c r="T1325"/>
  <c r="L1327"/>
  <c r="M1327"/>
  <c r="N1327"/>
  <c r="O1327"/>
  <c r="P1327"/>
  <c r="R1327"/>
  <c r="S1327"/>
  <c r="T1327"/>
  <c r="L1328"/>
  <c r="M1328"/>
  <c r="N1328"/>
  <c r="O1328"/>
  <c r="P1328"/>
  <c r="R1328"/>
  <c r="S1328"/>
  <c r="T1328"/>
  <c r="L1329"/>
  <c r="M1329"/>
  <c r="N1329"/>
  <c r="O1329"/>
  <c r="P1329"/>
  <c r="R1329"/>
  <c r="S1329"/>
  <c r="T1329"/>
  <c r="L1330"/>
  <c r="M1330"/>
  <c r="N1330"/>
  <c r="O1330"/>
  <c r="P1330"/>
  <c r="R1330"/>
  <c r="S1330"/>
  <c r="T1330"/>
  <c r="L1331"/>
  <c r="M1331"/>
  <c r="N1331"/>
  <c r="O1331"/>
  <c r="P1331"/>
  <c r="R1331"/>
  <c r="S1331"/>
  <c r="T1331"/>
  <c r="L1333"/>
  <c r="M1333"/>
  <c r="N1333"/>
  <c r="O1333"/>
  <c r="P1333"/>
  <c r="R1333"/>
  <c r="S1333"/>
  <c r="T1333"/>
  <c r="L1334"/>
  <c r="M1334"/>
  <c r="N1334"/>
  <c r="O1334"/>
  <c r="P1334"/>
  <c r="R1334"/>
  <c r="S1334"/>
  <c r="T1334"/>
  <c r="L1335"/>
  <c r="M1335"/>
  <c r="N1335"/>
  <c r="O1335"/>
  <c r="P1335"/>
  <c r="R1335"/>
  <c r="S1335"/>
  <c r="T1335"/>
  <c r="L1336"/>
  <c r="M1336"/>
  <c r="N1336"/>
  <c r="O1336"/>
  <c r="P1336"/>
  <c r="R1336"/>
  <c r="S1336"/>
  <c r="T1336"/>
  <c r="T1280"/>
  <c r="M1280"/>
  <c r="N1280"/>
  <c r="O1280"/>
  <c r="P1280"/>
  <c r="Q1280"/>
  <c r="R1280"/>
  <c r="L1280"/>
  <c r="L1227"/>
  <c r="M1227"/>
  <c r="N1227"/>
  <c r="O1227"/>
  <c r="P1227"/>
  <c r="R1227"/>
  <c r="S1227"/>
  <c r="T1227"/>
  <c r="L1228"/>
  <c r="M1228"/>
  <c r="N1228"/>
  <c r="O1228"/>
  <c r="P1228"/>
  <c r="R1228"/>
  <c r="S1228"/>
  <c r="T1228"/>
  <c r="L1229"/>
  <c r="M1229"/>
  <c r="N1229"/>
  <c r="O1229"/>
  <c r="P1229"/>
  <c r="R1229"/>
  <c r="S1229"/>
  <c r="T1229"/>
  <c r="L1231"/>
  <c r="M1231"/>
  <c r="N1231"/>
  <c r="O1231"/>
  <c r="P1231"/>
  <c r="R1231"/>
  <c r="S1231"/>
  <c r="T1231"/>
  <c r="L1232"/>
  <c r="M1232"/>
  <c r="N1232"/>
  <c r="O1232"/>
  <c r="P1232"/>
  <c r="R1232"/>
  <c r="S1232"/>
  <c r="T1232"/>
  <c r="L1233"/>
  <c r="M1233"/>
  <c r="N1233"/>
  <c r="O1233"/>
  <c r="P1233"/>
  <c r="R1233"/>
  <c r="S1233"/>
  <c r="T1233"/>
  <c r="L1234"/>
  <c r="M1234"/>
  <c r="N1234"/>
  <c r="O1234"/>
  <c r="P1234"/>
  <c r="R1234"/>
  <c r="S1234"/>
  <c r="T1234"/>
  <c r="L1235"/>
  <c r="M1235"/>
  <c r="N1235"/>
  <c r="O1235"/>
  <c r="P1235"/>
  <c r="R1235"/>
  <c r="S1235"/>
  <c r="T1235"/>
  <c r="L1236"/>
  <c r="M1236"/>
  <c r="N1236"/>
  <c r="O1236"/>
  <c r="P1236"/>
  <c r="R1236"/>
  <c r="S1236"/>
  <c r="T1236"/>
  <c r="L1238"/>
  <c r="M1238"/>
  <c r="N1238"/>
  <c r="O1238"/>
  <c r="P1238"/>
  <c r="R1238"/>
  <c r="S1238"/>
  <c r="T1238"/>
  <c r="L1239"/>
  <c r="M1239"/>
  <c r="N1239"/>
  <c r="O1239"/>
  <c r="P1239"/>
  <c r="R1239"/>
  <c r="S1239"/>
  <c r="T1239"/>
  <c r="L1240"/>
  <c r="M1240"/>
  <c r="N1240"/>
  <c r="O1240"/>
  <c r="P1240"/>
  <c r="R1240"/>
  <c r="S1240"/>
  <c r="T1240"/>
  <c r="L1241"/>
  <c r="M1241"/>
  <c r="N1241"/>
  <c r="O1241"/>
  <c r="P1241"/>
  <c r="R1241"/>
  <c r="S1241"/>
  <c r="T1241"/>
  <c r="L1242"/>
  <c r="M1242"/>
  <c r="N1242"/>
  <c r="O1242"/>
  <c r="P1242"/>
  <c r="R1242"/>
  <c r="S1242"/>
  <c r="T1242"/>
  <c r="L1245"/>
  <c r="M1245"/>
  <c r="N1245"/>
  <c r="O1245"/>
  <c r="P1245"/>
  <c r="R1245"/>
  <c r="S1245"/>
  <c r="T1245"/>
  <c r="L1246"/>
  <c r="M1246"/>
  <c r="N1246"/>
  <c r="O1246"/>
  <c r="P1246"/>
  <c r="R1246"/>
  <c r="S1246"/>
  <c r="T1246"/>
  <c r="L1248"/>
  <c r="M1248"/>
  <c r="N1248"/>
  <c r="O1248"/>
  <c r="P1248"/>
  <c r="R1248"/>
  <c r="S1248"/>
  <c r="T1248"/>
  <c r="L1249"/>
  <c r="M1249"/>
  <c r="N1249"/>
  <c r="O1249"/>
  <c r="P1249"/>
  <c r="R1249"/>
  <c r="S1249"/>
  <c r="T1249"/>
  <c r="L1251"/>
  <c r="M1251"/>
  <c r="N1251"/>
  <c r="O1251"/>
  <c r="P1251"/>
  <c r="R1251"/>
  <c r="S1251"/>
  <c r="T1251"/>
  <c r="L1252"/>
  <c r="M1252"/>
  <c r="N1252"/>
  <c r="O1252"/>
  <c r="P1252"/>
  <c r="R1252"/>
  <c r="S1252"/>
  <c r="T1252"/>
  <c r="L1253"/>
  <c r="M1253"/>
  <c r="N1253"/>
  <c r="O1253"/>
  <c r="P1253"/>
  <c r="R1253"/>
  <c r="S1253"/>
  <c r="T1253"/>
  <c r="L1255"/>
  <c r="M1255"/>
  <c r="N1255"/>
  <c r="O1255"/>
  <c r="P1255"/>
  <c r="R1255"/>
  <c r="S1255"/>
  <c r="T1255"/>
  <c r="L1256"/>
  <c r="M1256"/>
  <c r="N1256"/>
  <c r="O1256"/>
  <c r="P1256"/>
  <c r="R1256"/>
  <c r="S1256"/>
  <c r="T1256"/>
  <c r="L1257"/>
  <c r="M1257"/>
  <c r="N1257"/>
  <c r="O1257"/>
  <c r="P1257"/>
  <c r="R1257"/>
  <c r="S1257"/>
  <c r="T1257"/>
  <c r="L1258"/>
  <c r="M1258"/>
  <c r="N1258"/>
  <c r="O1258"/>
  <c r="P1258"/>
  <c r="R1258"/>
  <c r="S1258"/>
  <c r="T1258"/>
  <c r="L1261"/>
  <c r="M1261"/>
  <c r="N1261"/>
  <c r="O1261"/>
  <c r="P1261"/>
  <c r="R1261"/>
  <c r="S1261"/>
  <c r="T1261"/>
  <c r="L1263"/>
  <c r="M1263"/>
  <c r="N1263"/>
  <c r="O1263"/>
  <c r="P1263"/>
  <c r="R1263"/>
  <c r="S1263"/>
  <c r="T1263"/>
  <c r="L1264"/>
  <c r="M1264"/>
  <c r="N1264"/>
  <c r="O1264"/>
  <c r="P1264"/>
  <c r="R1264"/>
  <c r="S1264"/>
  <c r="T1264"/>
  <c r="L1266"/>
  <c r="M1266"/>
  <c r="N1266"/>
  <c r="O1266"/>
  <c r="P1266"/>
  <c r="R1266"/>
  <c r="S1266"/>
  <c r="T1266"/>
  <c r="L1267"/>
  <c r="M1267"/>
  <c r="N1267"/>
  <c r="O1267"/>
  <c r="P1267"/>
  <c r="R1267"/>
  <c r="S1267"/>
  <c r="T1267"/>
  <c r="L1269"/>
  <c r="M1269"/>
  <c r="N1269"/>
  <c r="O1269"/>
  <c r="P1269"/>
  <c r="R1269"/>
  <c r="S1269"/>
  <c r="T1269"/>
  <c r="L1270"/>
  <c r="M1270"/>
  <c r="N1270"/>
  <c r="O1270"/>
  <c r="P1270"/>
  <c r="R1270"/>
  <c r="S1270"/>
  <c r="T1270"/>
  <c r="L1271"/>
  <c r="M1271"/>
  <c r="N1271"/>
  <c r="O1271"/>
  <c r="P1271"/>
  <c r="R1271"/>
  <c r="S1271"/>
  <c r="T1271"/>
  <c r="L1272"/>
  <c r="M1272"/>
  <c r="N1272"/>
  <c r="O1272"/>
  <c r="P1272"/>
  <c r="R1272"/>
  <c r="S1272"/>
  <c r="T1272"/>
  <c r="L1273"/>
  <c r="M1273"/>
  <c r="N1273"/>
  <c r="O1273"/>
  <c r="P1273"/>
  <c r="R1273"/>
  <c r="S1273"/>
  <c r="T1273"/>
  <c r="L1275"/>
  <c r="M1275"/>
  <c r="N1275"/>
  <c r="O1275"/>
  <c r="P1275"/>
  <c r="R1275"/>
  <c r="S1275"/>
  <c r="T1275"/>
  <c r="L1276"/>
  <c r="M1276"/>
  <c r="N1276"/>
  <c r="O1276"/>
  <c r="P1276"/>
  <c r="R1276"/>
  <c r="S1276"/>
  <c r="T1276"/>
  <c r="L1277"/>
  <c r="M1277"/>
  <c r="N1277"/>
  <c r="O1277"/>
  <c r="P1277"/>
  <c r="R1277"/>
  <c r="S1277"/>
  <c r="T1277"/>
  <c r="L1278"/>
  <c r="M1278"/>
  <c r="N1278"/>
  <c r="O1278"/>
  <c r="P1278"/>
  <c r="R1278"/>
  <c r="S1278"/>
  <c r="T1278"/>
  <c r="T1222"/>
  <c r="M1222"/>
  <c r="N1222"/>
  <c r="O1222"/>
  <c r="P1222"/>
  <c r="Q1222"/>
  <c r="R1222"/>
  <c r="L1222"/>
  <c r="L1169"/>
  <c r="M1169"/>
  <c r="N1169"/>
  <c r="O1169"/>
  <c r="P1169"/>
  <c r="R1169"/>
  <c r="S1169"/>
  <c r="T1169"/>
  <c r="L1170"/>
  <c r="M1170"/>
  <c r="N1170"/>
  <c r="O1170"/>
  <c r="P1170"/>
  <c r="R1170"/>
  <c r="S1170"/>
  <c r="T1170"/>
  <c r="L1171"/>
  <c r="M1171"/>
  <c r="N1171"/>
  <c r="O1171"/>
  <c r="P1171"/>
  <c r="R1171"/>
  <c r="S1171"/>
  <c r="T1171"/>
  <c r="L1173"/>
  <c r="M1173"/>
  <c r="N1173"/>
  <c r="O1173"/>
  <c r="P1173"/>
  <c r="R1173"/>
  <c r="S1173"/>
  <c r="T1173"/>
  <c r="L1174"/>
  <c r="M1174"/>
  <c r="N1174"/>
  <c r="O1174"/>
  <c r="P1174"/>
  <c r="R1174"/>
  <c r="S1174"/>
  <c r="T1174"/>
  <c r="L1175"/>
  <c r="M1175"/>
  <c r="N1175"/>
  <c r="O1175"/>
  <c r="P1175"/>
  <c r="R1175"/>
  <c r="S1175"/>
  <c r="T1175"/>
  <c r="L1176"/>
  <c r="M1176"/>
  <c r="N1176"/>
  <c r="O1176"/>
  <c r="P1176"/>
  <c r="R1176"/>
  <c r="S1176"/>
  <c r="T1176"/>
  <c r="L1177"/>
  <c r="M1177"/>
  <c r="N1177"/>
  <c r="O1177"/>
  <c r="P1177"/>
  <c r="R1177"/>
  <c r="S1177"/>
  <c r="T1177"/>
  <c r="L1178"/>
  <c r="M1178"/>
  <c r="N1178"/>
  <c r="O1178"/>
  <c r="P1178"/>
  <c r="R1178"/>
  <c r="S1178"/>
  <c r="T1178"/>
  <c r="L1180"/>
  <c r="M1180"/>
  <c r="N1180"/>
  <c r="O1180"/>
  <c r="P1180"/>
  <c r="R1180"/>
  <c r="S1180"/>
  <c r="T1180"/>
  <c r="L1181"/>
  <c r="M1181"/>
  <c r="N1181"/>
  <c r="O1181"/>
  <c r="P1181"/>
  <c r="R1181"/>
  <c r="S1181"/>
  <c r="T1181"/>
  <c r="L1182"/>
  <c r="M1182"/>
  <c r="N1182"/>
  <c r="O1182"/>
  <c r="P1182"/>
  <c r="R1182"/>
  <c r="S1182"/>
  <c r="T1182"/>
  <c r="L1183"/>
  <c r="M1183"/>
  <c r="N1183"/>
  <c r="O1183"/>
  <c r="P1183"/>
  <c r="R1183"/>
  <c r="S1183"/>
  <c r="T1183"/>
  <c r="L1184"/>
  <c r="M1184"/>
  <c r="N1184"/>
  <c r="O1184"/>
  <c r="P1184"/>
  <c r="R1184"/>
  <c r="S1184"/>
  <c r="T1184"/>
  <c r="L1187"/>
  <c r="M1187"/>
  <c r="N1187"/>
  <c r="O1187"/>
  <c r="P1187"/>
  <c r="R1187"/>
  <c r="S1187"/>
  <c r="T1187"/>
  <c r="L1188"/>
  <c r="M1188"/>
  <c r="N1188"/>
  <c r="O1188"/>
  <c r="P1188"/>
  <c r="R1188"/>
  <c r="S1188"/>
  <c r="T1188"/>
  <c r="L1190"/>
  <c r="M1190"/>
  <c r="N1190"/>
  <c r="O1190"/>
  <c r="P1190"/>
  <c r="R1190"/>
  <c r="S1190"/>
  <c r="T1190"/>
  <c r="L1191"/>
  <c r="M1191"/>
  <c r="N1191"/>
  <c r="O1191"/>
  <c r="P1191"/>
  <c r="R1191"/>
  <c r="S1191"/>
  <c r="T1191"/>
  <c r="L1193"/>
  <c r="M1193"/>
  <c r="N1193"/>
  <c r="O1193"/>
  <c r="P1193"/>
  <c r="R1193"/>
  <c r="S1193"/>
  <c r="T1193"/>
  <c r="L1194"/>
  <c r="M1194"/>
  <c r="N1194"/>
  <c r="O1194"/>
  <c r="P1194"/>
  <c r="R1194"/>
  <c r="S1194"/>
  <c r="T1194"/>
  <c r="L1195"/>
  <c r="M1195"/>
  <c r="N1195"/>
  <c r="O1195"/>
  <c r="P1195"/>
  <c r="R1195"/>
  <c r="S1195"/>
  <c r="T1195"/>
  <c r="L1197"/>
  <c r="M1197"/>
  <c r="N1197"/>
  <c r="O1197"/>
  <c r="P1197"/>
  <c r="R1197"/>
  <c r="S1197"/>
  <c r="T1197"/>
  <c r="L1198"/>
  <c r="M1198"/>
  <c r="N1198"/>
  <c r="O1198"/>
  <c r="P1198"/>
  <c r="R1198"/>
  <c r="S1198"/>
  <c r="T1198"/>
  <c r="L1199"/>
  <c r="M1199"/>
  <c r="N1199"/>
  <c r="O1199"/>
  <c r="P1199"/>
  <c r="R1199"/>
  <c r="S1199"/>
  <c r="T1199"/>
  <c r="L1200"/>
  <c r="M1200"/>
  <c r="N1200"/>
  <c r="O1200"/>
  <c r="P1200"/>
  <c r="R1200"/>
  <c r="S1200"/>
  <c r="T1200"/>
  <c r="L1203"/>
  <c r="M1203"/>
  <c r="N1203"/>
  <c r="O1203"/>
  <c r="P1203"/>
  <c r="R1203"/>
  <c r="S1203"/>
  <c r="T1203"/>
  <c r="L1205"/>
  <c r="M1205"/>
  <c r="N1205"/>
  <c r="O1205"/>
  <c r="P1205"/>
  <c r="R1205"/>
  <c r="S1205"/>
  <c r="T1205"/>
  <c r="L1206"/>
  <c r="M1206"/>
  <c r="N1206"/>
  <c r="O1206"/>
  <c r="P1206"/>
  <c r="R1206"/>
  <c r="S1206"/>
  <c r="T1206"/>
  <c r="L1208"/>
  <c r="M1208"/>
  <c r="N1208"/>
  <c r="O1208"/>
  <c r="P1208"/>
  <c r="R1208"/>
  <c r="S1208"/>
  <c r="T1208"/>
  <c r="L1209"/>
  <c r="M1209"/>
  <c r="N1209"/>
  <c r="O1209"/>
  <c r="P1209"/>
  <c r="R1209"/>
  <c r="S1209"/>
  <c r="T1209"/>
  <c r="L1211"/>
  <c r="M1211"/>
  <c r="N1211"/>
  <c r="O1211"/>
  <c r="P1211"/>
  <c r="R1211"/>
  <c r="S1211"/>
  <c r="T1211"/>
  <c r="L1212"/>
  <c r="M1212"/>
  <c r="N1212"/>
  <c r="O1212"/>
  <c r="P1212"/>
  <c r="R1212"/>
  <c r="S1212"/>
  <c r="T1212"/>
  <c r="L1213"/>
  <c r="M1213"/>
  <c r="N1213"/>
  <c r="O1213"/>
  <c r="P1213"/>
  <c r="R1213"/>
  <c r="S1213"/>
  <c r="T1213"/>
  <c r="L1214"/>
  <c r="M1214"/>
  <c r="N1214"/>
  <c r="O1214"/>
  <c r="P1214"/>
  <c r="R1214"/>
  <c r="S1214"/>
  <c r="T1214"/>
  <c r="L1215"/>
  <c r="M1215"/>
  <c r="N1215"/>
  <c r="O1215"/>
  <c r="P1215"/>
  <c r="R1215"/>
  <c r="S1215"/>
  <c r="T1215"/>
  <c r="L1217"/>
  <c r="M1217"/>
  <c r="N1217"/>
  <c r="O1217"/>
  <c r="P1217"/>
  <c r="R1217"/>
  <c r="S1217"/>
  <c r="T1217"/>
  <c r="L1218"/>
  <c r="M1218"/>
  <c r="N1218"/>
  <c r="O1218"/>
  <c r="P1218"/>
  <c r="R1218"/>
  <c r="S1218"/>
  <c r="T1218"/>
  <c r="L1219"/>
  <c r="M1219"/>
  <c r="N1219"/>
  <c r="O1219"/>
  <c r="P1219"/>
  <c r="R1219"/>
  <c r="S1219"/>
  <c r="T1219"/>
  <c r="L1220"/>
  <c r="M1220"/>
  <c r="N1220"/>
  <c r="O1220"/>
  <c r="P1220"/>
  <c r="R1220"/>
  <c r="S1220"/>
  <c r="T1220"/>
  <c r="T1164"/>
  <c r="M1164"/>
  <c r="N1164"/>
  <c r="O1164"/>
  <c r="P1164"/>
  <c r="Q1164"/>
  <c r="R1164"/>
  <c r="L1164"/>
  <c r="L1111"/>
  <c r="M1111"/>
  <c r="N1111"/>
  <c r="O1111"/>
  <c r="P1111"/>
  <c r="R1111"/>
  <c r="S1111"/>
  <c r="T1111"/>
  <c r="L1112"/>
  <c r="M1112"/>
  <c r="N1112"/>
  <c r="O1112"/>
  <c r="P1112"/>
  <c r="R1112"/>
  <c r="S1112"/>
  <c r="T1112"/>
  <c r="L1113"/>
  <c r="M1113"/>
  <c r="N1113"/>
  <c r="O1113"/>
  <c r="P1113"/>
  <c r="R1113"/>
  <c r="S1113"/>
  <c r="T1113"/>
  <c r="L1115"/>
  <c r="M1115"/>
  <c r="N1115"/>
  <c r="O1115"/>
  <c r="P1115"/>
  <c r="R1115"/>
  <c r="S1115"/>
  <c r="T1115"/>
  <c r="L1116"/>
  <c r="M1116"/>
  <c r="N1116"/>
  <c r="O1116"/>
  <c r="P1116"/>
  <c r="R1116"/>
  <c r="S1116"/>
  <c r="T1116"/>
  <c r="L1117"/>
  <c r="M1117"/>
  <c r="N1117"/>
  <c r="O1117"/>
  <c r="P1117"/>
  <c r="R1117"/>
  <c r="S1117"/>
  <c r="T1117"/>
  <c r="L1118"/>
  <c r="M1118"/>
  <c r="N1118"/>
  <c r="O1118"/>
  <c r="P1118"/>
  <c r="R1118"/>
  <c r="S1118"/>
  <c r="T1118"/>
  <c r="L1119"/>
  <c r="M1119"/>
  <c r="N1119"/>
  <c r="O1119"/>
  <c r="P1119"/>
  <c r="R1119"/>
  <c r="S1119"/>
  <c r="T1119"/>
  <c r="L1120"/>
  <c r="M1120"/>
  <c r="N1120"/>
  <c r="O1120"/>
  <c r="P1120"/>
  <c r="R1120"/>
  <c r="S1120"/>
  <c r="T1120"/>
  <c r="L1122"/>
  <c r="M1122"/>
  <c r="N1122"/>
  <c r="O1122"/>
  <c r="P1122"/>
  <c r="R1122"/>
  <c r="S1122"/>
  <c r="T1122"/>
  <c r="L1123"/>
  <c r="M1123"/>
  <c r="N1123"/>
  <c r="O1123"/>
  <c r="P1123"/>
  <c r="R1123"/>
  <c r="S1123"/>
  <c r="T1123"/>
  <c r="L1124"/>
  <c r="M1124"/>
  <c r="N1124"/>
  <c r="O1124"/>
  <c r="P1124"/>
  <c r="R1124"/>
  <c r="S1124"/>
  <c r="T1124"/>
  <c r="L1125"/>
  <c r="M1125"/>
  <c r="N1125"/>
  <c r="O1125"/>
  <c r="P1125"/>
  <c r="R1125"/>
  <c r="S1125"/>
  <c r="T1125"/>
  <c r="L1126"/>
  <c r="M1126"/>
  <c r="N1126"/>
  <c r="O1126"/>
  <c r="P1126"/>
  <c r="R1126"/>
  <c r="S1126"/>
  <c r="T1126"/>
  <c r="L1129"/>
  <c r="M1129"/>
  <c r="N1129"/>
  <c r="O1129"/>
  <c r="P1129"/>
  <c r="R1129"/>
  <c r="S1129"/>
  <c r="T1129"/>
  <c r="L1130"/>
  <c r="M1130"/>
  <c r="N1130"/>
  <c r="O1130"/>
  <c r="P1130"/>
  <c r="R1130"/>
  <c r="S1130"/>
  <c r="T1130"/>
  <c r="L1132"/>
  <c r="M1132"/>
  <c r="N1132"/>
  <c r="O1132"/>
  <c r="P1132"/>
  <c r="R1132"/>
  <c r="S1132"/>
  <c r="T1132"/>
  <c r="L1133"/>
  <c r="M1133"/>
  <c r="N1133"/>
  <c r="O1133"/>
  <c r="P1133"/>
  <c r="R1133"/>
  <c r="S1133"/>
  <c r="T1133"/>
  <c r="L1135"/>
  <c r="M1135"/>
  <c r="N1135"/>
  <c r="O1135"/>
  <c r="P1135"/>
  <c r="R1135"/>
  <c r="S1135"/>
  <c r="T1135"/>
  <c r="L1136"/>
  <c r="M1136"/>
  <c r="N1136"/>
  <c r="O1136"/>
  <c r="P1136"/>
  <c r="R1136"/>
  <c r="S1136"/>
  <c r="T1136"/>
  <c r="L1137"/>
  <c r="M1137"/>
  <c r="N1137"/>
  <c r="O1137"/>
  <c r="P1137"/>
  <c r="R1137"/>
  <c r="S1137"/>
  <c r="T1137"/>
  <c r="L1139"/>
  <c r="M1139"/>
  <c r="N1139"/>
  <c r="O1139"/>
  <c r="P1139"/>
  <c r="R1139"/>
  <c r="S1139"/>
  <c r="T1139"/>
  <c r="L1140"/>
  <c r="M1140"/>
  <c r="N1140"/>
  <c r="O1140"/>
  <c r="P1140"/>
  <c r="R1140"/>
  <c r="S1140"/>
  <c r="T1140"/>
  <c r="L1141"/>
  <c r="M1141"/>
  <c r="N1141"/>
  <c r="O1141"/>
  <c r="P1141"/>
  <c r="R1141"/>
  <c r="S1141"/>
  <c r="T1141"/>
  <c r="L1142"/>
  <c r="M1142"/>
  <c r="N1142"/>
  <c r="O1142"/>
  <c r="P1142"/>
  <c r="R1142"/>
  <c r="S1142"/>
  <c r="T1142"/>
  <c r="L1145"/>
  <c r="M1145"/>
  <c r="N1145"/>
  <c r="O1145"/>
  <c r="P1145"/>
  <c r="R1145"/>
  <c r="S1145"/>
  <c r="T1145"/>
  <c r="L1147"/>
  <c r="M1147"/>
  <c r="N1147"/>
  <c r="O1147"/>
  <c r="P1147"/>
  <c r="R1147"/>
  <c r="S1147"/>
  <c r="T1147"/>
  <c r="L1148"/>
  <c r="M1148"/>
  <c r="N1148"/>
  <c r="O1148"/>
  <c r="P1148"/>
  <c r="R1148"/>
  <c r="S1148"/>
  <c r="T1148"/>
  <c r="L1150"/>
  <c r="M1150"/>
  <c r="N1150"/>
  <c r="O1150"/>
  <c r="P1150"/>
  <c r="R1150"/>
  <c r="S1150"/>
  <c r="T1150"/>
  <c r="L1151"/>
  <c r="M1151"/>
  <c r="N1151"/>
  <c r="O1151"/>
  <c r="P1151"/>
  <c r="R1151"/>
  <c r="S1151"/>
  <c r="T1151"/>
  <c r="L1153"/>
  <c r="M1153"/>
  <c r="N1153"/>
  <c r="O1153"/>
  <c r="P1153"/>
  <c r="R1153"/>
  <c r="S1153"/>
  <c r="T1153"/>
  <c r="L1154"/>
  <c r="M1154"/>
  <c r="N1154"/>
  <c r="O1154"/>
  <c r="P1154"/>
  <c r="R1154"/>
  <c r="S1154"/>
  <c r="T1154"/>
  <c r="L1155"/>
  <c r="M1155"/>
  <c r="N1155"/>
  <c r="O1155"/>
  <c r="P1155"/>
  <c r="R1155"/>
  <c r="S1155"/>
  <c r="T1155"/>
  <c r="L1156"/>
  <c r="M1156"/>
  <c r="N1156"/>
  <c r="O1156"/>
  <c r="P1156"/>
  <c r="R1156"/>
  <c r="S1156"/>
  <c r="T1156"/>
  <c r="L1157"/>
  <c r="M1157"/>
  <c r="N1157"/>
  <c r="O1157"/>
  <c r="P1157"/>
  <c r="R1157"/>
  <c r="S1157"/>
  <c r="T1157"/>
  <c r="L1159"/>
  <c r="M1159"/>
  <c r="N1159"/>
  <c r="O1159"/>
  <c r="P1159"/>
  <c r="R1159"/>
  <c r="S1159"/>
  <c r="T1159"/>
  <c r="L1160"/>
  <c r="M1160"/>
  <c r="N1160"/>
  <c r="O1160"/>
  <c r="P1160"/>
  <c r="R1160"/>
  <c r="S1160"/>
  <c r="T1160"/>
  <c r="L1161"/>
  <c r="M1161"/>
  <c r="N1161"/>
  <c r="O1161"/>
  <c r="P1161"/>
  <c r="R1161"/>
  <c r="S1161"/>
  <c r="T1161"/>
  <c r="L1162"/>
  <c r="M1162"/>
  <c r="N1162"/>
  <c r="O1162"/>
  <c r="P1162"/>
  <c r="R1162"/>
  <c r="S1162"/>
  <c r="T1162"/>
  <c r="T1106"/>
  <c r="M1106"/>
  <c r="N1106"/>
  <c r="O1106"/>
  <c r="P1106"/>
  <c r="Q1106"/>
  <c r="R1106"/>
  <c r="L1106"/>
  <c r="L1053"/>
  <c r="M1053"/>
  <c r="N1053"/>
  <c r="O1053"/>
  <c r="P1053"/>
  <c r="R1053"/>
  <c r="S1053"/>
  <c r="T1053"/>
  <c r="L1054"/>
  <c r="M1054"/>
  <c r="N1054"/>
  <c r="O1054"/>
  <c r="P1054"/>
  <c r="R1054"/>
  <c r="S1054"/>
  <c r="T1054"/>
  <c r="L1055"/>
  <c r="M1055"/>
  <c r="N1055"/>
  <c r="O1055"/>
  <c r="P1055"/>
  <c r="R1055"/>
  <c r="S1055"/>
  <c r="T1055"/>
  <c r="L1057"/>
  <c r="M1057"/>
  <c r="N1057"/>
  <c r="O1057"/>
  <c r="P1057"/>
  <c r="R1057"/>
  <c r="S1057"/>
  <c r="T1057"/>
  <c r="L1058"/>
  <c r="M1058"/>
  <c r="N1058"/>
  <c r="O1058"/>
  <c r="P1058"/>
  <c r="R1058"/>
  <c r="S1058"/>
  <c r="T1058"/>
  <c r="L1059"/>
  <c r="M1059"/>
  <c r="N1059"/>
  <c r="O1059"/>
  <c r="P1059"/>
  <c r="R1059"/>
  <c r="S1059"/>
  <c r="T1059"/>
  <c r="L1060"/>
  <c r="M1060"/>
  <c r="N1060"/>
  <c r="O1060"/>
  <c r="P1060"/>
  <c r="R1060"/>
  <c r="S1060"/>
  <c r="T1060"/>
  <c r="L1061"/>
  <c r="M1061"/>
  <c r="N1061"/>
  <c r="O1061"/>
  <c r="P1061"/>
  <c r="R1061"/>
  <c r="S1061"/>
  <c r="T1061"/>
  <c r="L1062"/>
  <c r="M1062"/>
  <c r="N1062"/>
  <c r="O1062"/>
  <c r="P1062"/>
  <c r="R1062"/>
  <c r="S1062"/>
  <c r="T1062"/>
  <c r="L1064"/>
  <c r="M1064"/>
  <c r="N1064"/>
  <c r="O1064"/>
  <c r="P1064"/>
  <c r="R1064"/>
  <c r="S1064"/>
  <c r="T1064"/>
  <c r="L1065"/>
  <c r="M1065"/>
  <c r="N1065"/>
  <c r="O1065"/>
  <c r="P1065"/>
  <c r="R1065"/>
  <c r="S1065"/>
  <c r="T1065"/>
  <c r="L1066"/>
  <c r="M1066"/>
  <c r="N1066"/>
  <c r="O1066"/>
  <c r="P1066"/>
  <c r="R1066"/>
  <c r="S1066"/>
  <c r="T1066"/>
  <c r="L1067"/>
  <c r="M1067"/>
  <c r="N1067"/>
  <c r="O1067"/>
  <c r="P1067"/>
  <c r="R1067"/>
  <c r="S1067"/>
  <c r="T1067"/>
  <c r="L1068"/>
  <c r="M1068"/>
  <c r="N1068"/>
  <c r="O1068"/>
  <c r="P1068"/>
  <c r="R1068"/>
  <c r="S1068"/>
  <c r="T1068"/>
  <c r="L1071"/>
  <c r="M1071"/>
  <c r="N1071"/>
  <c r="O1071"/>
  <c r="P1071"/>
  <c r="R1071"/>
  <c r="S1071"/>
  <c r="T1071"/>
  <c r="L1072"/>
  <c r="M1072"/>
  <c r="N1072"/>
  <c r="O1072"/>
  <c r="P1072"/>
  <c r="R1072"/>
  <c r="S1072"/>
  <c r="T1072"/>
  <c r="L1074"/>
  <c r="M1074"/>
  <c r="N1074"/>
  <c r="O1074"/>
  <c r="P1074"/>
  <c r="R1074"/>
  <c r="S1074"/>
  <c r="T1074"/>
  <c r="L1075"/>
  <c r="M1075"/>
  <c r="N1075"/>
  <c r="O1075"/>
  <c r="P1075"/>
  <c r="R1075"/>
  <c r="S1075"/>
  <c r="T1075"/>
  <c r="L1077"/>
  <c r="M1077"/>
  <c r="N1077"/>
  <c r="O1077"/>
  <c r="P1077"/>
  <c r="R1077"/>
  <c r="S1077"/>
  <c r="T1077"/>
  <c r="L1078"/>
  <c r="M1078"/>
  <c r="N1078"/>
  <c r="O1078"/>
  <c r="P1078"/>
  <c r="R1078"/>
  <c r="S1078"/>
  <c r="T1078"/>
  <c r="L1079"/>
  <c r="M1079"/>
  <c r="N1079"/>
  <c r="O1079"/>
  <c r="P1079"/>
  <c r="R1079"/>
  <c r="S1079"/>
  <c r="T1079"/>
  <c r="L1081"/>
  <c r="M1081"/>
  <c r="N1081"/>
  <c r="O1081"/>
  <c r="P1081"/>
  <c r="R1081"/>
  <c r="S1081"/>
  <c r="T1081"/>
  <c r="L1082"/>
  <c r="M1082"/>
  <c r="N1082"/>
  <c r="O1082"/>
  <c r="P1082"/>
  <c r="R1082"/>
  <c r="S1082"/>
  <c r="T1082"/>
  <c r="L1083"/>
  <c r="M1083"/>
  <c r="N1083"/>
  <c r="O1083"/>
  <c r="P1083"/>
  <c r="R1083"/>
  <c r="S1083"/>
  <c r="T1083"/>
  <c r="L1084"/>
  <c r="M1084"/>
  <c r="N1084"/>
  <c r="O1084"/>
  <c r="P1084"/>
  <c r="R1084"/>
  <c r="S1084"/>
  <c r="T1084"/>
  <c r="L1087"/>
  <c r="M1087"/>
  <c r="N1087"/>
  <c r="O1087"/>
  <c r="P1087"/>
  <c r="R1087"/>
  <c r="S1087"/>
  <c r="T1087"/>
  <c r="L1089"/>
  <c r="M1089"/>
  <c r="N1089"/>
  <c r="O1089"/>
  <c r="P1089"/>
  <c r="R1089"/>
  <c r="S1089"/>
  <c r="T1089"/>
  <c r="L1090"/>
  <c r="M1090"/>
  <c r="N1090"/>
  <c r="O1090"/>
  <c r="P1090"/>
  <c r="R1090"/>
  <c r="S1090"/>
  <c r="T1090"/>
  <c r="L1092"/>
  <c r="M1092"/>
  <c r="N1092"/>
  <c r="O1092"/>
  <c r="P1092"/>
  <c r="R1092"/>
  <c r="S1092"/>
  <c r="T1092"/>
  <c r="L1093"/>
  <c r="M1093"/>
  <c r="N1093"/>
  <c r="O1093"/>
  <c r="P1093"/>
  <c r="R1093"/>
  <c r="S1093"/>
  <c r="T1093"/>
  <c r="L1095"/>
  <c r="M1095"/>
  <c r="N1095"/>
  <c r="O1095"/>
  <c r="P1095"/>
  <c r="R1095"/>
  <c r="S1095"/>
  <c r="T1095"/>
  <c r="L1096"/>
  <c r="M1096"/>
  <c r="N1096"/>
  <c r="O1096"/>
  <c r="P1096"/>
  <c r="R1096"/>
  <c r="S1096"/>
  <c r="T1096"/>
  <c r="L1097"/>
  <c r="M1097"/>
  <c r="N1097"/>
  <c r="O1097"/>
  <c r="P1097"/>
  <c r="R1097"/>
  <c r="S1097"/>
  <c r="T1097"/>
  <c r="L1098"/>
  <c r="M1098"/>
  <c r="N1098"/>
  <c r="O1098"/>
  <c r="P1098"/>
  <c r="R1098"/>
  <c r="S1098"/>
  <c r="T1098"/>
  <c r="L1099"/>
  <c r="M1099"/>
  <c r="N1099"/>
  <c r="O1099"/>
  <c r="P1099"/>
  <c r="R1099"/>
  <c r="S1099"/>
  <c r="T1099"/>
  <c r="L1101"/>
  <c r="M1101"/>
  <c r="N1101"/>
  <c r="O1101"/>
  <c r="P1101"/>
  <c r="R1101"/>
  <c r="S1101"/>
  <c r="T1101"/>
  <c r="L1102"/>
  <c r="M1102"/>
  <c r="N1102"/>
  <c r="O1102"/>
  <c r="P1102"/>
  <c r="R1102"/>
  <c r="S1102"/>
  <c r="T1102"/>
  <c r="L1103"/>
  <c r="M1103"/>
  <c r="N1103"/>
  <c r="O1103"/>
  <c r="P1103"/>
  <c r="R1103"/>
  <c r="S1103"/>
  <c r="T1103"/>
  <c r="L1104"/>
  <c r="M1104"/>
  <c r="N1104"/>
  <c r="O1104"/>
  <c r="P1104"/>
  <c r="R1104"/>
  <c r="S1104"/>
  <c r="T1104"/>
  <c r="T1048"/>
  <c r="M1048"/>
  <c r="N1048"/>
  <c r="O1048"/>
  <c r="P1048"/>
  <c r="Q1048"/>
  <c r="R1048"/>
  <c r="R1047" s="1"/>
  <c r="L1048"/>
  <c r="L995"/>
  <c r="M995"/>
  <c r="N995"/>
  <c r="O995"/>
  <c r="P995"/>
  <c r="R995"/>
  <c r="S995"/>
  <c r="T995"/>
  <c r="L996"/>
  <c r="M996"/>
  <c r="N996"/>
  <c r="O996"/>
  <c r="P996"/>
  <c r="R996"/>
  <c r="S996"/>
  <c r="T996"/>
  <c r="L997"/>
  <c r="M997"/>
  <c r="N997"/>
  <c r="O997"/>
  <c r="P997"/>
  <c r="R997"/>
  <c r="S997"/>
  <c r="T997"/>
  <c r="L999"/>
  <c r="M999"/>
  <c r="N999"/>
  <c r="O999"/>
  <c r="P999"/>
  <c r="R999"/>
  <c r="S999"/>
  <c r="T999"/>
  <c r="L1000"/>
  <c r="M1000"/>
  <c r="N1000"/>
  <c r="O1000"/>
  <c r="P1000"/>
  <c r="R1000"/>
  <c r="S1000"/>
  <c r="T1000"/>
  <c r="L1001"/>
  <c r="M1001"/>
  <c r="N1001"/>
  <c r="O1001"/>
  <c r="P1001"/>
  <c r="R1001"/>
  <c r="S1001"/>
  <c r="T1001"/>
  <c r="L1002"/>
  <c r="M1002"/>
  <c r="N1002"/>
  <c r="O1002"/>
  <c r="P1002"/>
  <c r="R1002"/>
  <c r="S1002"/>
  <c r="T1002"/>
  <c r="L1003"/>
  <c r="M1003"/>
  <c r="N1003"/>
  <c r="O1003"/>
  <c r="P1003"/>
  <c r="R1003"/>
  <c r="S1003"/>
  <c r="T1003"/>
  <c r="L1004"/>
  <c r="M1004"/>
  <c r="N1004"/>
  <c r="O1004"/>
  <c r="P1004"/>
  <c r="R1004"/>
  <c r="S1004"/>
  <c r="T1004"/>
  <c r="L1006"/>
  <c r="M1006"/>
  <c r="N1006"/>
  <c r="O1006"/>
  <c r="P1006"/>
  <c r="R1006"/>
  <c r="S1006"/>
  <c r="T1006"/>
  <c r="L1007"/>
  <c r="M1007"/>
  <c r="N1007"/>
  <c r="O1007"/>
  <c r="P1007"/>
  <c r="R1007"/>
  <c r="S1007"/>
  <c r="T1007"/>
  <c r="L1008"/>
  <c r="M1008"/>
  <c r="N1008"/>
  <c r="O1008"/>
  <c r="P1008"/>
  <c r="R1008"/>
  <c r="S1008"/>
  <c r="T1008"/>
  <c r="L1009"/>
  <c r="M1009"/>
  <c r="N1009"/>
  <c r="O1009"/>
  <c r="P1009"/>
  <c r="R1009"/>
  <c r="S1009"/>
  <c r="T1009"/>
  <c r="L1010"/>
  <c r="M1010"/>
  <c r="N1010"/>
  <c r="O1010"/>
  <c r="P1010"/>
  <c r="R1010"/>
  <c r="S1010"/>
  <c r="T1010"/>
  <c r="L1013"/>
  <c r="M1013"/>
  <c r="N1013"/>
  <c r="O1013"/>
  <c r="P1013"/>
  <c r="R1013"/>
  <c r="S1013"/>
  <c r="T1013"/>
  <c r="L1014"/>
  <c r="M1014"/>
  <c r="N1014"/>
  <c r="O1014"/>
  <c r="P1014"/>
  <c r="R1014"/>
  <c r="S1014"/>
  <c r="T1014"/>
  <c r="L1016"/>
  <c r="M1016"/>
  <c r="N1016"/>
  <c r="O1016"/>
  <c r="P1016"/>
  <c r="R1016"/>
  <c r="S1016"/>
  <c r="T1016"/>
  <c r="L1017"/>
  <c r="M1017"/>
  <c r="N1017"/>
  <c r="O1017"/>
  <c r="P1017"/>
  <c r="R1017"/>
  <c r="S1017"/>
  <c r="T1017"/>
  <c r="L1019"/>
  <c r="M1019"/>
  <c r="N1019"/>
  <c r="O1019"/>
  <c r="P1019"/>
  <c r="R1019"/>
  <c r="S1019"/>
  <c r="T1019"/>
  <c r="L1020"/>
  <c r="M1020"/>
  <c r="N1020"/>
  <c r="O1020"/>
  <c r="P1020"/>
  <c r="R1020"/>
  <c r="S1020"/>
  <c r="T1020"/>
  <c r="L1021"/>
  <c r="M1021"/>
  <c r="N1021"/>
  <c r="O1021"/>
  <c r="P1021"/>
  <c r="R1021"/>
  <c r="S1021"/>
  <c r="T1021"/>
  <c r="L1023"/>
  <c r="M1023"/>
  <c r="N1023"/>
  <c r="O1023"/>
  <c r="P1023"/>
  <c r="R1023"/>
  <c r="S1023"/>
  <c r="T1023"/>
  <c r="L1024"/>
  <c r="M1024"/>
  <c r="N1024"/>
  <c r="O1024"/>
  <c r="P1024"/>
  <c r="R1024"/>
  <c r="S1024"/>
  <c r="T1024"/>
  <c r="L1025"/>
  <c r="M1025"/>
  <c r="N1025"/>
  <c r="O1025"/>
  <c r="P1025"/>
  <c r="R1025"/>
  <c r="S1025"/>
  <c r="T1025"/>
  <c r="L1026"/>
  <c r="M1026"/>
  <c r="N1026"/>
  <c r="O1026"/>
  <c r="P1026"/>
  <c r="R1026"/>
  <c r="S1026"/>
  <c r="T1026"/>
  <c r="L1029"/>
  <c r="M1029"/>
  <c r="N1029"/>
  <c r="O1029"/>
  <c r="P1029"/>
  <c r="R1029"/>
  <c r="S1029"/>
  <c r="T1029"/>
  <c r="L1031"/>
  <c r="M1031"/>
  <c r="N1031"/>
  <c r="O1031"/>
  <c r="P1031"/>
  <c r="R1031"/>
  <c r="S1031"/>
  <c r="T1031"/>
  <c r="L1032"/>
  <c r="M1032"/>
  <c r="N1032"/>
  <c r="O1032"/>
  <c r="P1032"/>
  <c r="R1032"/>
  <c r="S1032"/>
  <c r="T1032"/>
  <c r="L1034"/>
  <c r="M1034"/>
  <c r="N1034"/>
  <c r="O1034"/>
  <c r="P1034"/>
  <c r="R1034"/>
  <c r="S1034"/>
  <c r="T1034"/>
  <c r="L1035"/>
  <c r="M1035"/>
  <c r="N1035"/>
  <c r="O1035"/>
  <c r="P1035"/>
  <c r="R1035"/>
  <c r="S1035"/>
  <c r="T1035"/>
  <c r="L1037"/>
  <c r="M1037"/>
  <c r="N1037"/>
  <c r="O1037"/>
  <c r="P1037"/>
  <c r="R1037"/>
  <c r="S1037"/>
  <c r="T1037"/>
  <c r="L1038"/>
  <c r="M1038"/>
  <c r="N1038"/>
  <c r="O1038"/>
  <c r="P1038"/>
  <c r="R1038"/>
  <c r="S1038"/>
  <c r="T1038"/>
  <c r="L1039"/>
  <c r="M1039"/>
  <c r="N1039"/>
  <c r="O1039"/>
  <c r="P1039"/>
  <c r="R1039"/>
  <c r="S1039"/>
  <c r="T1039"/>
  <c r="L1040"/>
  <c r="M1040"/>
  <c r="N1040"/>
  <c r="O1040"/>
  <c r="P1040"/>
  <c r="R1040"/>
  <c r="S1040"/>
  <c r="T1040"/>
  <c r="L1041"/>
  <c r="M1041"/>
  <c r="N1041"/>
  <c r="O1041"/>
  <c r="P1041"/>
  <c r="R1041"/>
  <c r="S1041"/>
  <c r="T1041"/>
  <c r="L1043"/>
  <c r="M1043"/>
  <c r="N1043"/>
  <c r="O1043"/>
  <c r="P1043"/>
  <c r="R1043"/>
  <c r="S1043"/>
  <c r="T1043"/>
  <c r="L1044"/>
  <c r="M1044"/>
  <c r="N1044"/>
  <c r="O1044"/>
  <c r="P1044"/>
  <c r="R1044"/>
  <c r="S1044"/>
  <c r="T1044"/>
  <c r="L1045"/>
  <c r="M1045"/>
  <c r="N1045"/>
  <c r="O1045"/>
  <c r="P1045"/>
  <c r="R1045"/>
  <c r="S1045"/>
  <c r="T1045"/>
  <c r="L1046"/>
  <c r="M1046"/>
  <c r="N1046"/>
  <c r="O1046"/>
  <c r="P1046"/>
  <c r="R1046"/>
  <c r="S1046"/>
  <c r="T1046"/>
  <c r="T990"/>
  <c r="M990"/>
  <c r="N990"/>
  <c r="O990"/>
  <c r="P990"/>
  <c r="Q990"/>
  <c r="R990"/>
  <c r="L990"/>
  <c r="L937"/>
  <c r="M937"/>
  <c r="N937"/>
  <c r="O937"/>
  <c r="P937"/>
  <c r="R937"/>
  <c r="S937"/>
  <c r="T937"/>
  <c r="L938"/>
  <c r="M938"/>
  <c r="N938"/>
  <c r="O938"/>
  <c r="P938"/>
  <c r="R938"/>
  <c r="S938"/>
  <c r="T938"/>
  <c r="L939"/>
  <c r="M939"/>
  <c r="N939"/>
  <c r="O939"/>
  <c r="P939"/>
  <c r="R939"/>
  <c r="S939"/>
  <c r="T939"/>
  <c r="L941"/>
  <c r="M941"/>
  <c r="N941"/>
  <c r="O941"/>
  <c r="P941"/>
  <c r="R941"/>
  <c r="S941"/>
  <c r="T941"/>
  <c r="L942"/>
  <c r="M942"/>
  <c r="N942"/>
  <c r="O942"/>
  <c r="P942"/>
  <c r="R942"/>
  <c r="S942"/>
  <c r="T942"/>
  <c r="L943"/>
  <c r="M943"/>
  <c r="N943"/>
  <c r="O943"/>
  <c r="P943"/>
  <c r="R943"/>
  <c r="S943"/>
  <c r="T943"/>
  <c r="L944"/>
  <c r="M944"/>
  <c r="N944"/>
  <c r="O944"/>
  <c r="P944"/>
  <c r="R944"/>
  <c r="S944"/>
  <c r="T944"/>
  <c r="L945"/>
  <c r="M945"/>
  <c r="N945"/>
  <c r="O945"/>
  <c r="P945"/>
  <c r="R945"/>
  <c r="S945"/>
  <c r="T945"/>
  <c r="L946"/>
  <c r="M946"/>
  <c r="N946"/>
  <c r="O946"/>
  <c r="P946"/>
  <c r="R946"/>
  <c r="S946"/>
  <c r="T946"/>
  <c r="L948"/>
  <c r="M948"/>
  <c r="N948"/>
  <c r="O948"/>
  <c r="P948"/>
  <c r="R948"/>
  <c r="S948"/>
  <c r="T948"/>
  <c r="L949"/>
  <c r="M949"/>
  <c r="N949"/>
  <c r="O949"/>
  <c r="P949"/>
  <c r="R949"/>
  <c r="S949"/>
  <c r="T949"/>
  <c r="L950"/>
  <c r="M950"/>
  <c r="N950"/>
  <c r="O950"/>
  <c r="P950"/>
  <c r="R950"/>
  <c r="S950"/>
  <c r="T950"/>
  <c r="L951"/>
  <c r="M951"/>
  <c r="N951"/>
  <c r="O951"/>
  <c r="P951"/>
  <c r="R951"/>
  <c r="S951"/>
  <c r="T951"/>
  <c r="L952"/>
  <c r="M952"/>
  <c r="N952"/>
  <c r="O952"/>
  <c r="P952"/>
  <c r="R952"/>
  <c r="S952"/>
  <c r="T952"/>
  <c r="L955"/>
  <c r="M955"/>
  <c r="N955"/>
  <c r="O955"/>
  <c r="P955"/>
  <c r="R955"/>
  <c r="S955"/>
  <c r="T955"/>
  <c r="L956"/>
  <c r="M956"/>
  <c r="N956"/>
  <c r="O956"/>
  <c r="P956"/>
  <c r="R956"/>
  <c r="S956"/>
  <c r="T956"/>
  <c r="L958"/>
  <c r="M958"/>
  <c r="N958"/>
  <c r="O958"/>
  <c r="P958"/>
  <c r="R958"/>
  <c r="S958"/>
  <c r="T958"/>
  <c r="L959"/>
  <c r="M959"/>
  <c r="N959"/>
  <c r="O959"/>
  <c r="P959"/>
  <c r="R959"/>
  <c r="S959"/>
  <c r="T959"/>
  <c r="L961"/>
  <c r="M961"/>
  <c r="N961"/>
  <c r="O961"/>
  <c r="P961"/>
  <c r="R961"/>
  <c r="S961"/>
  <c r="T961"/>
  <c r="L962"/>
  <c r="M962"/>
  <c r="N962"/>
  <c r="O962"/>
  <c r="P962"/>
  <c r="R962"/>
  <c r="S962"/>
  <c r="T962"/>
  <c r="L963"/>
  <c r="M963"/>
  <c r="N963"/>
  <c r="O963"/>
  <c r="P963"/>
  <c r="R963"/>
  <c r="S963"/>
  <c r="T963"/>
  <c r="L965"/>
  <c r="M965"/>
  <c r="N965"/>
  <c r="O965"/>
  <c r="P965"/>
  <c r="R965"/>
  <c r="S965"/>
  <c r="T965"/>
  <c r="L966"/>
  <c r="M966"/>
  <c r="N966"/>
  <c r="O966"/>
  <c r="P966"/>
  <c r="R966"/>
  <c r="S966"/>
  <c r="T966"/>
  <c r="L967"/>
  <c r="M967"/>
  <c r="N967"/>
  <c r="O967"/>
  <c r="P967"/>
  <c r="R967"/>
  <c r="S967"/>
  <c r="T967"/>
  <c r="L968"/>
  <c r="M968"/>
  <c r="N968"/>
  <c r="O968"/>
  <c r="P968"/>
  <c r="R968"/>
  <c r="S968"/>
  <c r="T968"/>
  <c r="L971"/>
  <c r="M971"/>
  <c r="N971"/>
  <c r="O971"/>
  <c r="P971"/>
  <c r="R971"/>
  <c r="S971"/>
  <c r="T971"/>
  <c r="L973"/>
  <c r="M973"/>
  <c r="N973"/>
  <c r="O973"/>
  <c r="P973"/>
  <c r="R973"/>
  <c r="S973"/>
  <c r="T973"/>
  <c r="L974"/>
  <c r="M974"/>
  <c r="N974"/>
  <c r="O974"/>
  <c r="P974"/>
  <c r="R974"/>
  <c r="S974"/>
  <c r="T974"/>
  <c r="L976"/>
  <c r="M976"/>
  <c r="N976"/>
  <c r="O976"/>
  <c r="P976"/>
  <c r="R976"/>
  <c r="S976"/>
  <c r="T976"/>
  <c r="L977"/>
  <c r="M977"/>
  <c r="N977"/>
  <c r="O977"/>
  <c r="P977"/>
  <c r="R977"/>
  <c r="S977"/>
  <c r="T977"/>
  <c r="L979"/>
  <c r="M979"/>
  <c r="N979"/>
  <c r="O979"/>
  <c r="P979"/>
  <c r="R979"/>
  <c r="S979"/>
  <c r="T979"/>
  <c r="L980"/>
  <c r="M980"/>
  <c r="N980"/>
  <c r="O980"/>
  <c r="P980"/>
  <c r="R980"/>
  <c r="S980"/>
  <c r="T980"/>
  <c r="L981"/>
  <c r="M981"/>
  <c r="N981"/>
  <c r="O981"/>
  <c r="P981"/>
  <c r="R981"/>
  <c r="S981"/>
  <c r="T981"/>
  <c r="L982"/>
  <c r="M982"/>
  <c r="N982"/>
  <c r="O982"/>
  <c r="P982"/>
  <c r="R982"/>
  <c r="S982"/>
  <c r="T982"/>
  <c r="L983"/>
  <c r="M983"/>
  <c r="N983"/>
  <c r="O983"/>
  <c r="P983"/>
  <c r="R983"/>
  <c r="S983"/>
  <c r="T983"/>
  <c r="L985"/>
  <c r="M985"/>
  <c r="N985"/>
  <c r="O985"/>
  <c r="P985"/>
  <c r="R985"/>
  <c r="S985"/>
  <c r="T985"/>
  <c r="L986"/>
  <c r="M986"/>
  <c r="N986"/>
  <c r="O986"/>
  <c r="P986"/>
  <c r="R986"/>
  <c r="S986"/>
  <c r="T986"/>
  <c r="L987"/>
  <c r="M987"/>
  <c r="N987"/>
  <c r="O987"/>
  <c r="P987"/>
  <c r="R987"/>
  <c r="S987"/>
  <c r="T987"/>
  <c r="L988"/>
  <c r="M988"/>
  <c r="N988"/>
  <c r="O988"/>
  <c r="P988"/>
  <c r="R988"/>
  <c r="S988"/>
  <c r="T988"/>
  <c r="T932"/>
  <c r="M932"/>
  <c r="N932"/>
  <c r="O932"/>
  <c r="P932"/>
  <c r="Q932"/>
  <c r="R932"/>
  <c r="L932"/>
  <c r="L879"/>
  <c r="M879"/>
  <c r="N879"/>
  <c r="O879"/>
  <c r="P879"/>
  <c r="R879"/>
  <c r="S879"/>
  <c r="T879"/>
  <c r="L880"/>
  <c r="M880"/>
  <c r="N880"/>
  <c r="O880"/>
  <c r="P880"/>
  <c r="R880"/>
  <c r="S880"/>
  <c r="T880"/>
  <c r="L881"/>
  <c r="M881"/>
  <c r="N881"/>
  <c r="O881"/>
  <c r="P881"/>
  <c r="R881"/>
  <c r="S881"/>
  <c r="T881"/>
  <c r="L883"/>
  <c r="M883"/>
  <c r="N883"/>
  <c r="O883"/>
  <c r="P883"/>
  <c r="R883"/>
  <c r="S883"/>
  <c r="T883"/>
  <c r="L884"/>
  <c r="M884"/>
  <c r="N884"/>
  <c r="O884"/>
  <c r="P884"/>
  <c r="R884"/>
  <c r="S884"/>
  <c r="T884"/>
  <c r="L885"/>
  <c r="M885"/>
  <c r="N885"/>
  <c r="O885"/>
  <c r="P885"/>
  <c r="R885"/>
  <c r="S885"/>
  <c r="T885"/>
  <c r="L886"/>
  <c r="M886"/>
  <c r="N886"/>
  <c r="O886"/>
  <c r="P886"/>
  <c r="R886"/>
  <c r="S886"/>
  <c r="T886"/>
  <c r="L887"/>
  <c r="M887"/>
  <c r="N887"/>
  <c r="O887"/>
  <c r="P887"/>
  <c r="R887"/>
  <c r="S887"/>
  <c r="T887"/>
  <c r="L888"/>
  <c r="M888"/>
  <c r="N888"/>
  <c r="O888"/>
  <c r="P888"/>
  <c r="R888"/>
  <c r="S888"/>
  <c r="T888"/>
  <c r="L890"/>
  <c r="M890"/>
  <c r="N890"/>
  <c r="O890"/>
  <c r="P890"/>
  <c r="R890"/>
  <c r="S890"/>
  <c r="T890"/>
  <c r="L891"/>
  <c r="M891"/>
  <c r="N891"/>
  <c r="O891"/>
  <c r="P891"/>
  <c r="R891"/>
  <c r="S891"/>
  <c r="T891"/>
  <c r="L892"/>
  <c r="M892"/>
  <c r="N892"/>
  <c r="O892"/>
  <c r="P892"/>
  <c r="R892"/>
  <c r="S892"/>
  <c r="T892"/>
  <c r="L893"/>
  <c r="M893"/>
  <c r="N893"/>
  <c r="O893"/>
  <c r="P893"/>
  <c r="R893"/>
  <c r="S893"/>
  <c r="T893"/>
  <c r="L894"/>
  <c r="M894"/>
  <c r="N894"/>
  <c r="O894"/>
  <c r="P894"/>
  <c r="R894"/>
  <c r="S894"/>
  <c r="T894"/>
  <c r="L897"/>
  <c r="M897"/>
  <c r="N897"/>
  <c r="O897"/>
  <c r="P897"/>
  <c r="R897"/>
  <c r="S897"/>
  <c r="T897"/>
  <c r="L898"/>
  <c r="M898"/>
  <c r="N898"/>
  <c r="O898"/>
  <c r="P898"/>
  <c r="R898"/>
  <c r="S898"/>
  <c r="T898"/>
  <c r="L900"/>
  <c r="M900"/>
  <c r="N900"/>
  <c r="O900"/>
  <c r="P900"/>
  <c r="R900"/>
  <c r="S900"/>
  <c r="T900"/>
  <c r="L901"/>
  <c r="M901"/>
  <c r="N901"/>
  <c r="O901"/>
  <c r="P901"/>
  <c r="R901"/>
  <c r="S901"/>
  <c r="T901"/>
  <c r="L903"/>
  <c r="M903"/>
  <c r="N903"/>
  <c r="O903"/>
  <c r="P903"/>
  <c r="R903"/>
  <c r="S903"/>
  <c r="T903"/>
  <c r="L904"/>
  <c r="M904"/>
  <c r="N904"/>
  <c r="O904"/>
  <c r="P904"/>
  <c r="R904"/>
  <c r="S904"/>
  <c r="T904"/>
  <c r="L905"/>
  <c r="M905"/>
  <c r="N905"/>
  <c r="O905"/>
  <c r="P905"/>
  <c r="R905"/>
  <c r="S905"/>
  <c r="T905"/>
  <c r="L907"/>
  <c r="M907"/>
  <c r="N907"/>
  <c r="O907"/>
  <c r="P907"/>
  <c r="R907"/>
  <c r="S907"/>
  <c r="T907"/>
  <c r="L908"/>
  <c r="M908"/>
  <c r="N908"/>
  <c r="O908"/>
  <c r="P908"/>
  <c r="R908"/>
  <c r="S908"/>
  <c r="T908"/>
  <c r="L909"/>
  <c r="M909"/>
  <c r="N909"/>
  <c r="O909"/>
  <c r="P909"/>
  <c r="R909"/>
  <c r="S909"/>
  <c r="T909"/>
  <c r="L910"/>
  <c r="M910"/>
  <c r="N910"/>
  <c r="O910"/>
  <c r="P910"/>
  <c r="R910"/>
  <c r="S910"/>
  <c r="T910"/>
  <c r="L913"/>
  <c r="M913"/>
  <c r="N913"/>
  <c r="O913"/>
  <c r="P913"/>
  <c r="R913"/>
  <c r="S913"/>
  <c r="T913"/>
  <c r="L915"/>
  <c r="M915"/>
  <c r="N915"/>
  <c r="O915"/>
  <c r="P915"/>
  <c r="R915"/>
  <c r="S915"/>
  <c r="T915"/>
  <c r="L916"/>
  <c r="M916"/>
  <c r="N916"/>
  <c r="O916"/>
  <c r="P916"/>
  <c r="R916"/>
  <c r="S916"/>
  <c r="T916"/>
  <c r="L918"/>
  <c r="M918"/>
  <c r="N918"/>
  <c r="O918"/>
  <c r="P918"/>
  <c r="R918"/>
  <c r="S918"/>
  <c r="T918"/>
  <c r="L919"/>
  <c r="M919"/>
  <c r="N919"/>
  <c r="O919"/>
  <c r="P919"/>
  <c r="R919"/>
  <c r="S919"/>
  <c r="T919"/>
  <c r="L921"/>
  <c r="M921"/>
  <c r="N921"/>
  <c r="O921"/>
  <c r="P921"/>
  <c r="R921"/>
  <c r="S921"/>
  <c r="T921"/>
  <c r="L922"/>
  <c r="M922"/>
  <c r="N922"/>
  <c r="O922"/>
  <c r="P922"/>
  <c r="R922"/>
  <c r="S922"/>
  <c r="T922"/>
  <c r="L923"/>
  <c r="M923"/>
  <c r="N923"/>
  <c r="O923"/>
  <c r="P923"/>
  <c r="R923"/>
  <c r="S923"/>
  <c r="T923"/>
  <c r="L924"/>
  <c r="M924"/>
  <c r="N924"/>
  <c r="O924"/>
  <c r="P924"/>
  <c r="R924"/>
  <c r="S924"/>
  <c r="T924"/>
  <c r="L925"/>
  <c r="M925"/>
  <c r="N925"/>
  <c r="O925"/>
  <c r="P925"/>
  <c r="R925"/>
  <c r="S925"/>
  <c r="T925"/>
  <c r="L927"/>
  <c r="M927"/>
  <c r="N927"/>
  <c r="O927"/>
  <c r="P927"/>
  <c r="R927"/>
  <c r="S927"/>
  <c r="T927"/>
  <c r="L928"/>
  <c r="M928"/>
  <c r="N928"/>
  <c r="O928"/>
  <c r="P928"/>
  <c r="R928"/>
  <c r="S928"/>
  <c r="T928"/>
  <c r="L929"/>
  <c r="M929"/>
  <c r="N929"/>
  <c r="O929"/>
  <c r="P929"/>
  <c r="R929"/>
  <c r="S929"/>
  <c r="T929"/>
  <c r="L930"/>
  <c r="M930"/>
  <c r="N930"/>
  <c r="O930"/>
  <c r="P930"/>
  <c r="R930"/>
  <c r="S930"/>
  <c r="T930"/>
  <c r="T874"/>
  <c r="M874"/>
  <c r="N874"/>
  <c r="O874"/>
  <c r="P874"/>
  <c r="Q874"/>
  <c r="R874"/>
  <c r="L874"/>
  <c r="L821"/>
  <c r="M821"/>
  <c r="N821"/>
  <c r="O821"/>
  <c r="P821"/>
  <c r="R821"/>
  <c r="S821"/>
  <c r="T821"/>
  <c r="L822"/>
  <c r="M822"/>
  <c r="N822"/>
  <c r="O822"/>
  <c r="P822"/>
  <c r="R822"/>
  <c r="S822"/>
  <c r="T822"/>
  <c r="L823"/>
  <c r="M823"/>
  <c r="N823"/>
  <c r="O823"/>
  <c r="P823"/>
  <c r="R823"/>
  <c r="S823"/>
  <c r="T823"/>
  <c r="L825"/>
  <c r="M825"/>
  <c r="N825"/>
  <c r="O825"/>
  <c r="P825"/>
  <c r="R825"/>
  <c r="S825"/>
  <c r="T825"/>
  <c r="L826"/>
  <c r="M826"/>
  <c r="N826"/>
  <c r="O826"/>
  <c r="P826"/>
  <c r="R826"/>
  <c r="S826"/>
  <c r="T826"/>
  <c r="L827"/>
  <c r="M827"/>
  <c r="N827"/>
  <c r="O827"/>
  <c r="P827"/>
  <c r="R827"/>
  <c r="S827"/>
  <c r="T827"/>
  <c r="L828"/>
  <c r="M828"/>
  <c r="N828"/>
  <c r="O828"/>
  <c r="P828"/>
  <c r="R828"/>
  <c r="S828"/>
  <c r="T828"/>
  <c r="L829"/>
  <c r="M829"/>
  <c r="N829"/>
  <c r="O829"/>
  <c r="P829"/>
  <c r="R829"/>
  <c r="S829"/>
  <c r="T829"/>
  <c r="L830"/>
  <c r="M830"/>
  <c r="N830"/>
  <c r="O830"/>
  <c r="P830"/>
  <c r="R830"/>
  <c r="S830"/>
  <c r="T830"/>
  <c r="L832"/>
  <c r="M832"/>
  <c r="N832"/>
  <c r="O832"/>
  <c r="P832"/>
  <c r="R832"/>
  <c r="S832"/>
  <c r="T832"/>
  <c r="L833"/>
  <c r="M833"/>
  <c r="N833"/>
  <c r="O833"/>
  <c r="P833"/>
  <c r="R833"/>
  <c r="S833"/>
  <c r="T833"/>
  <c r="L834"/>
  <c r="M834"/>
  <c r="N834"/>
  <c r="O834"/>
  <c r="P834"/>
  <c r="R834"/>
  <c r="S834"/>
  <c r="T834"/>
  <c r="L835"/>
  <c r="M835"/>
  <c r="N835"/>
  <c r="O835"/>
  <c r="P835"/>
  <c r="R835"/>
  <c r="S835"/>
  <c r="T835"/>
  <c r="L836"/>
  <c r="M836"/>
  <c r="N836"/>
  <c r="O836"/>
  <c r="P836"/>
  <c r="R836"/>
  <c r="S836"/>
  <c r="T836"/>
  <c r="L839"/>
  <c r="M839"/>
  <c r="N839"/>
  <c r="O839"/>
  <c r="P839"/>
  <c r="R839"/>
  <c r="S839"/>
  <c r="T839"/>
  <c r="L840"/>
  <c r="M840"/>
  <c r="N840"/>
  <c r="O840"/>
  <c r="P840"/>
  <c r="R840"/>
  <c r="S840"/>
  <c r="T840"/>
  <c r="L842"/>
  <c r="M842"/>
  <c r="N842"/>
  <c r="O842"/>
  <c r="P842"/>
  <c r="R842"/>
  <c r="S842"/>
  <c r="T842"/>
  <c r="L843"/>
  <c r="M843"/>
  <c r="N843"/>
  <c r="O843"/>
  <c r="P843"/>
  <c r="R843"/>
  <c r="S843"/>
  <c r="T843"/>
  <c r="L845"/>
  <c r="M845"/>
  <c r="N845"/>
  <c r="O845"/>
  <c r="P845"/>
  <c r="R845"/>
  <c r="S845"/>
  <c r="T845"/>
  <c r="L846"/>
  <c r="M846"/>
  <c r="N846"/>
  <c r="O846"/>
  <c r="P846"/>
  <c r="R846"/>
  <c r="S846"/>
  <c r="T846"/>
  <c r="L847"/>
  <c r="M847"/>
  <c r="N847"/>
  <c r="O847"/>
  <c r="P847"/>
  <c r="R847"/>
  <c r="S847"/>
  <c r="T847"/>
  <c r="L849"/>
  <c r="M849"/>
  <c r="N849"/>
  <c r="O849"/>
  <c r="P849"/>
  <c r="R849"/>
  <c r="S849"/>
  <c r="T849"/>
  <c r="L850"/>
  <c r="M850"/>
  <c r="N850"/>
  <c r="O850"/>
  <c r="P850"/>
  <c r="R850"/>
  <c r="S850"/>
  <c r="T850"/>
  <c r="L851"/>
  <c r="M851"/>
  <c r="N851"/>
  <c r="O851"/>
  <c r="P851"/>
  <c r="R851"/>
  <c r="S851"/>
  <c r="T851"/>
  <c r="L852"/>
  <c r="M852"/>
  <c r="N852"/>
  <c r="O852"/>
  <c r="P852"/>
  <c r="R852"/>
  <c r="S852"/>
  <c r="T852"/>
  <c r="L855"/>
  <c r="M855"/>
  <c r="N855"/>
  <c r="O855"/>
  <c r="P855"/>
  <c r="R855"/>
  <c r="S855"/>
  <c r="T855"/>
  <c r="L857"/>
  <c r="M857"/>
  <c r="N857"/>
  <c r="O857"/>
  <c r="P857"/>
  <c r="R857"/>
  <c r="S857"/>
  <c r="T857"/>
  <c r="L858"/>
  <c r="M858"/>
  <c r="N858"/>
  <c r="O858"/>
  <c r="P858"/>
  <c r="R858"/>
  <c r="S858"/>
  <c r="T858"/>
  <c r="L860"/>
  <c r="M860"/>
  <c r="N860"/>
  <c r="O860"/>
  <c r="P860"/>
  <c r="R860"/>
  <c r="S860"/>
  <c r="T860"/>
  <c r="L861"/>
  <c r="M861"/>
  <c r="N861"/>
  <c r="O861"/>
  <c r="P861"/>
  <c r="R861"/>
  <c r="S861"/>
  <c r="T861"/>
  <c r="L863"/>
  <c r="M863"/>
  <c r="N863"/>
  <c r="O863"/>
  <c r="P863"/>
  <c r="R863"/>
  <c r="S863"/>
  <c r="T863"/>
  <c r="L864"/>
  <c r="M864"/>
  <c r="N864"/>
  <c r="O864"/>
  <c r="P864"/>
  <c r="R864"/>
  <c r="S864"/>
  <c r="T864"/>
  <c r="L865"/>
  <c r="M865"/>
  <c r="N865"/>
  <c r="O865"/>
  <c r="P865"/>
  <c r="R865"/>
  <c r="S865"/>
  <c r="T865"/>
  <c r="L866"/>
  <c r="M866"/>
  <c r="N866"/>
  <c r="O866"/>
  <c r="P866"/>
  <c r="R866"/>
  <c r="S866"/>
  <c r="T866"/>
  <c r="L867"/>
  <c r="M867"/>
  <c r="N867"/>
  <c r="O867"/>
  <c r="P867"/>
  <c r="R867"/>
  <c r="S867"/>
  <c r="T867"/>
  <c r="L869"/>
  <c r="M869"/>
  <c r="N869"/>
  <c r="O869"/>
  <c r="P869"/>
  <c r="R869"/>
  <c r="S869"/>
  <c r="T869"/>
  <c r="L870"/>
  <c r="M870"/>
  <c r="N870"/>
  <c r="O870"/>
  <c r="P870"/>
  <c r="R870"/>
  <c r="S870"/>
  <c r="T870"/>
  <c r="L871"/>
  <c r="M871"/>
  <c r="N871"/>
  <c r="O871"/>
  <c r="P871"/>
  <c r="R871"/>
  <c r="S871"/>
  <c r="T871"/>
  <c r="L872"/>
  <c r="M872"/>
  <c r="N872"/>
  <c r="O872"/>
  <c r="P872"/>
  <c r="R872"/>
  <c r="S872"/>
  <c r="T872"/>
  <c r="T816"/>
  <c r="M816"/>
  <c r="N816"/>
  <c r="O816"/>
  <c r="P816"/>
  <c r="Q816"/>
  <c r="R816"/>
  <c r="L816"/>
  <c r="L774"/>
  <c r="M774"/>
  <c r="N774"/>
  <c r="O774"/>
  <c r="P774"/>
  <c r="R774"/>
  <c r="S774"/>
  <c r="T774"/>
  <c r="L775"/>
  <c r="M775"/>
  <c r="N775"/>
  <c r="O775"/>
  <c r="P775"/>
  <c r="R775"/>
  <c r="S775"/>
  <c r="T775"/>
  <c r="L776"/>
  <c r="M776"/>
  <c r="N776"/>
  <c r="O776"/>
  <c r="P776"/>
  <c r="R776"/>
  <c r="S776"/>
  <c r="T776"/>
  <c r="L777"/>
  <c r="M777"/>
  <c r="N777"/>
  <c r="O777"/>
  <c r="P777"/>
  <c r="R777"/>
  <c r="S777"/>
  <c r="T777"/>
  <c r="L778"/>
  <c r="M778"/>
  <c r="N778"/>
  <c r="O778"/>
  <c r="P778"/>
  <c r="R778"/>
  <c r="S778"/>
  <c r="T778"/>
  <c r="L781"/>
  <c r="M781"/>
  <c r="N781"/>
  <c r="O781"/>
  <c r="P781"/>
  <c r="R781"/>
  <c r="S781"/>
  <c r="T781"/>
  <c r="L782"/>
  <c r="M782"/>
  <c r="N782"/>
  <c r="O782"/>
  <c r="P782"/>
  <c r="R782"/>
  <c r="S782"/>
  <c r="T782"/>
  <c r="L784"/>
  <c r="M784"/>
  <c r="N784"/>
  <c r="O784"/>
  <c r="P784"/>
  <c r="R784"/>
  <c r="S784"/>
  <c r="T784"/>
  <c r="L785"/>
  <c r="M785"/>
  <c r="N785"/>
  <c r="O785"/>
  <c r="P785"/>
  <c r="R785"/>
  <c r="S785"/>
  <c r="T785"/>
  <c r="L787"/>
  <c r="M787"/>
  <c r="N787"/>
  <c r="O787"/>
  <c r="P787"/>
  <c r="R787"/>
  <c r="S787"/>
  <c r="T787"/>
  <c r="L788"/>
  <c r="M788"/>
  <c r="N788"/>
  <c r="O788"/>
  <c r="P788"/>
  <c r="R788"/>
  <c r="S788"/>
  <c r="T788"/>
  <c r="L789"/>
  <c r="M789"/>
  <c r="N789"/>
  <c r="O789"/>
  <c r="P789"/>
  <c r="R789"/>
  <c r="S789"/>
  <c r="T789"/>
  <c r="L791"/>
  <c r="M791"/>
  <c r="N791"/>
  <c r="O791"/>
  <c r="P791"/>
  <c r="R791"/>
  <c r="S791"/>
  <c r="T791"/>
  <c r="L792"/>
  <c r="M792"/>
  <c r="N792"/>
  <c r="O792"/>
  <c r="P792"/>
  <c r="R792"/>
  <c r="S792"/>
  <c r="T792"/>
  <c r="L793"/>
  <c r="M793"/>
  <c r="N793"/>
  <c r="O793"/>
  <c r="P793"/>
  <c r="R793"/>
  <c r="S793"/>
  <c r="T793"/>
  <c r="L794"/>
  <c r="M794"/>
  <c r="N794"/>
  <c r="O794"/>
  <c r="P794"/>
  <c r="R794"/>
  <c r="S794"/>
  <c r="T794"/>
  <c r="L797"/>
  <c r="M797"/>
  <c r="N797"/>
  <c r="O797"/>
  <c r="P797"/>
  <c r="R797"/>
  <c r="S797"/>
  <c r="T797"/>
  <c r="L799"/>
  <c r="M799"/>
  <c r="N799"/>
  <c r="O799"/>
  <c r="P799"/>
  <c r="R799"/>
  <c r="S799"/>
  <c r="T799"/>
  <c r="L800"/>
  <c r="M800"/>
  <c r="N800"/>
  <c r="O800"/>
  <c r="P800"/>
  <c r="R800"/>
  <c r="S800"/>
  <c r="T800"/>
  <c r="L802"/>
  <c r="M802"/>
  <c r="N802"/>
  <c r="O802"/>
  <c r="P802"/>
  <c r="R802"/>
  <c r="S802"/>
  <c r="T802"/>
  <c r="L803"/>
  <c r="M803"/>
  <c r="N803"/>
  <c r="O803"/>
  <c r="P803"/>
  <c r="R803"/>
  <c r="S803"/>
  <c r="T803"/>
  <c r="L805"/>
  <c r="M805"/>
  <c r="N805"/>
  <c r="O805"/>
  <c r="P805"/>
  <c r="R805"/>
  <c r="S805"/>
  <c r="T805"/>
  <c r="L806"/>
  <c r="M806"/>
  <c r="N806"/>
  <c r="O806"/>
  <c r="P806"/>
  <c r="R806"/>
  <c r="S806"/>
  <c r="T806"/>
  <c r="L807"/>
  <c r="M807"/>
  <c r="N807"/>
  <c r="O807"/>
  <c r="P807"/>
  <c r="R807"/>
  <c r="S807"/>
  <c r="T807"/>
  <c r="L808"/>
  <c r="M808"/>
  <c r="N808"/>
  <c r="O808"/>
  <c r="P808"/>
  <c r="R808"/>
  <c r="S808"/>
  <c r="T808"/>
  <c r="L809"/>
  <c r="M809"/>
  <c r="N809"/>
  <c r="O809"/>
  <c r="P809"/>
  <c r="R809"/>
  <c r="S809"/>
  <c r="T809"/>
  <c r="L811"/>
  <c r="M811"/>
  <c r="N811"/>
  <c r="O811"/>
  <c r="P811"/>
  <c r="R811"/>
  <c r="S811"/>
  <c r="T811"/>
  <c r="L812"/>
  <c r="M812"/>
  <c r="N812"/>
  <c r="O812"/>
  <c r="P812"/>
  <c r="R812"/>
  <c r="S812"/>
  <c r="T812"/>
  <c r="L813"/>
  <c r="M813"/>
  <c r="N813"/>
  <c r="O813"/>
  <c r="P813"/>
  <c r="R813"/>
  <c r="S813"/>
  <c r="T813"/>
  <c r="L814"/>
  <c r="M814"/>
  <c r="N814"/>
  <c r="O814"/>
  <c r="P814"/>
  <c r="R814"/>
  <c r="S814"/>
  <c r="T814"/>
  <c r="L763"/>
  <c r="M763"/>
  <c r="N763"/>
  <c r="O763"/>
  <c r="P763"/>
  <c r="R763"/>
  <c r="S763"/>
  <c r="T763"/>
  <c r="L764"/>
  <c r="M764"/>
  <c r="N764"/>
  <c r="O764"/>
  <c r="P764"/>
  <c r="R764"/>
  <c r="S764"/>
  <c r="T764"/>
  <c r="L765"/>
  <c r="M765"/>
  <c r="N765"/>
  <c r="O765"/>
  <c r="P765"/>
  <c r="R765"/>
  <c r="S765"/>
  <c r="T765"/>
  <c r="L767"/>
  <c r="M767"/>
  <c r="N767"/>
  <c r="O767"/>
  <c r="P767"/>
  <c r="R767"/>
  <c r="S767"/>
  <c r="T767"/>
  <c r="L768"/>
  <c r="M768"/>
  <c r="N768"/>
  <c r="O768"/>
  <c r="P768"/>
  <c r="R768"/>
  <c r="S768"/>
  <c r="T768"/>
  <c r="L769"/>
  <c r="M769"/>
  <c r="N769"/>
  <c r="O769"/>
  <c r="P769"/>
  <c r="R769"/>
  <c r="S769"/>
  <c r="T769"/>
  <c r="L770"/>
  <c r="M770"/>
  <c r="N770"/>
  <c r="O770"/>
  <c r="P770"/>
  <c r="R770"/>
  <c r="S770"/>
  <c r="T770"/>
  <c r="L771"/>
  <c r="M771"/>
  <c r="N771"/>
  <c r="O771"/>
  <c r="P771"/>
  <c r="R771"/>
  <c r="S771"/>
  <c r="T771"/>
  <c r="L772"/>
  <c r="M772"/>
  <c r="N772"/>
  <c r="O772"/>
  <c r="P772"/>
  <c r="R772"/>
  <c r="S772"/>
  <c r="T772"/>
  <c r="T758"/>
  <c r="M758"/>
  <c r="N758"/>
  <c r="O758"/>
  <c r="P758"/>
  <c r="Q758"/>
  <c r="R758"/>
  <c r="L758"/>
  <c r="L705"/>
  <c r="M705"/>
  <c r="N705"/>
  <c r="O705"/>
  <c r="P705"/>
  <c r="R705"/>
  <c r="S705"/>
  <c r="T705"/>
  <c r="L706"/>
  <c r="M706"/>
  <c r="N706"/>
  <c r="O706"/>
  <c r="P706"/>
  <c r="R706"/>
  <c r="S706"/>
  <c r="T706"/>
  <c r="L707"/>
  <c r="M707"/>
  <c r="N707"/>
  <c r="O707"/>
  <c r="P707"/>
  <c r="R707"/>
  <c r="S707"/>
  <c r="T707"/>
  <c r="L709"/>
  <c r="M709"/>
  <c r="N709"/>
  <c r="O709"/>
  <c r="P709"/>
  <c r="R709"/>
  <c r="S709"/>
  <c r="T709"/>
  <c r="L710"/>
  <c r="M710"/>
  <c r="N710"/>
  <c r="O710"/>
  <c r="P710"/>
  <c r="R710"/>
  <c r="S710"/>
  <c r="T710"/>
  <c r="L711"/>
  <c r="M711"/>
  <c r="N711"/>
  <c r="O711"/>
  <c r="P711"/>
  <c r="R711"/>
  <c r="S711"/>
  <c r="T711"/>
  <c r="L712"/>
  <c r="M712"/>
  <c r="N712"/>
  <c r="O712"/>
  <c r="P712"/>
  <c r="R712"/>
  <c r="S712"/>
  <c r="T712"/>
  <c r="L713"/>
  <c r="M713"/>
  <c r="N713"/>
  <c r="O713"/>
  <c r="P713"/>
  <c r="R713"/>
  <c r="S713"/>
  <c r="T713"/>
  <c r="L714"/>
  <c r="M714"/>
  <c r="N714"/>
  <c r="O714"/>
  <c r="P714"/>
  <c r="R714"/>
  <c r="S714"/>
  <c r="T714"/>
  <c r="L716"/>
  <c r="M716"/>
  <c r="N716"/>
  <c r="O716"/>
  <c r="P716"/>
  <c r="R716"/>
  <c r="S716"/>
  <c r="T716"/>
  <c r="L717"/>
  <c r="M717"/>
  <c r="N717"/>
  <c r="O717"/>
  <c r="P717"/>
  <c r="R717"/>
  <c r="S717"/>
  <c r="T717"/>
  <c r="L718"/>
  <c r="M718"/>
  <c r="N718"/>
  <c r="O718"/>
  <c r="P718"/>
  <c r="R718"/>
  <c r="S718"/>
  <c r="T718"/>
  <c r="L719"/>
  <c r="M719"/>
  <c r="N719"/>
  <c r="O719"/>
  <c r="P719"/>
  <c r="R719"/>
  <c r="S719"/>
  <c r="T719"/>
  <c r="L720"/>
  <c r="M720"/>
  <c r="N720"/>
  <c r="O720"/>
  <c r="P720"/>
  <c r="R720"/>
  <c r="S720"/>
  <c r="T720"/>
  <c r="L723"/>
  <c r="M723"/>
  <c r="N723"/>
  <c r="O723"/>
  <c r="P723"/>
  <c r="R723"/>
  <c r="S723"/>
  <c r="T723"/>
  <c r="L724"/>
  <c r="M724"/>
  <c r="N724"/>
  <c r="O724"/>
  <c r="P724"/>
  <c r="R724"/>
  <c r="S724"/>
  <c r="T724"/>
  <c r="L726"/>
  <c r="M726"/>
  <c r="N726"/>
  <c r="O726"/>
  <c r="P726"/>
  <c r="R726"/>
  <c r="S726"/>
  <c r="T726"/>
  <c r="L727"/>
  <c r="M727"/>
  <c r="N727"/>
  <c r="O727"/>
  <c r="P727"/>
  <c r="R727"/>
  <c r="S727"/>
  <c r="T727"/>
  <c r="L729"/>
  <c r="M729"/>
  <c r="N729"/>
  <c r="O729"/>
  <c r="P729"/>
  <c r="R729"/>
  <c r="S729"/>
  <c r="T729"/>
  <c r="L730"/>
  <c r="M730"/>
  <c r="N730"/>
  <c r="O730"/>
  <c r="P730"/>
  <c r="R730"/>
  <c r="S730"/>
  <c r="T730"/>
  <c r="L731"/>
  <c r="M731"/>
  <c r="N731"/>
  <c r="O731"/>
  <c r="P731"/>
  <c r="R731"/>
  <c r="S731"/>
  <c r="T731"/>
  <c r="L733"/>
  <c r="M733"/>
  <c r="N733"/>
  <c r="O733"/>
  <c r="P733"/>
  <c r="R733"/>
  <c r="S733"/>
  <c r="T733"/>
  <c r="L734"/>
  <c r="M734"/>
  <c r="N734"/>
  <c r="O734"/>
  <c r="P734"/>
  <c r="R734"/>
  <c r="S734"/>
  <c r="T734"/>
  <c r="L735"/>
  <c r="M735"/>
  <c r="N735"/>
  <c r="O735"/>
  <c r="P735"/>
  <c r="R735"/>
  <c r="S735"/>
  <c r="T735"/>
  <c r="L736"/>
  <c r="M736"/>
  <c r="N736"/>
  <c r="O736"/>
  <c r="P736"/>
  <c r="R736"/>
  <c r="S736"/>
  <c r="T736"/>
  <c r="L739"/>
  <c r="M739"/>
  <c r="N739"/>
  <c r="O739"/>
  <c r="P739"/>
  <c r="R739"/>
  <c r="S739"/>
  <c r="T739"/>
  <c r="L741"/>
  <c r="M741"/>
  <c r="N741"/>
  <c r="O741"/>
  <c r="P741"/>
  <c r="R741"/>
  <c r="S741"/>
  <c r="T741"/>
  <c r="L742"/>
  <c r="M742"/>
  <c r="N742"/>
  <c r="O742"/>
  <c r="P742"/>
  <c r="R742"/>
  <c r="S742"/>
  <c r="T742"/>
  <c r="L744"/>
  <c r="M744"/>
  <c r="N744"/>
  <c r="O744"/>
  <c r="P744"/>
  <c r="R744"/>
  <c r="S744"/>
  <c r="T744"/>
  <c r="L745"/>
  <c r="M745"/>
  <c r="N745"/>
  <c r="O745"/>
  <c r="P745"/>
  <c r="R745"/>
  <c r="S745"/>
  <c r="T745"/>
  <c r="L747"/>
  <c r="M747"/>
  <c r="N747"/>
  <c r="O747"/>
  <c r="P747"/>
  <c r="R747"/>
  <c r="S747"/>
  <c r="T747"/>
  <c r="L748"/>
  <c r="M748"/>
  <c r="N748"/>
  <c r="O748"/>
  <c r="P748"/>
  <c r="R748"/>
  <c r="S748"/>
  <c r="T748"/>
  <c r="L749"/>
  <c r="M749"/>
  <c r="N749"/>
  <c r="O749"/>
  <c r="P749"/>
  <c r="R749"/>
  <c r="S749"/>
  <c r="T749"/>
  <c r="L750"/>
  <c r="M750"/>
  <c r="N750"/>
  <c r="O750"/>
  <c r="P750"/>
  <c r="R750"/>
  <c r="S750"/>
  <c r="T750"/>
  <c r="L751"/>
  <c r="M751"/>
  <c r="N751"/>
  <c r="O751"/>
  <c r="P751"/>
  <c r="R751"/>
  <c r="S751"/>
  <c r="T751"/>
  <c r="L753"/>
  <c r="M753"/>
  <c r="N753"/>
  <c r="O753"/>
  <c r="P753"/>
  <c r="R753"/>
  <c r="S753"/>
  <c r="T753"/>
  <c r="L754"/>
  <c r="M754"/>
  <c r="N754"/>
  <c r="O754"/>
  <c r="P754"/>
  <c r="R754"/>
  <c r="S754"/>
  <c r="T754"/>
  <c r="L755"/>
  <c r="M755"/>
  <c r="N755"/>
  <c r="O755"/>
  <c r="P755"/>
  <c r="R755"/>
  <c r="S755"/>
  <c r="T755"/>
  <c r="L756"/>
  <c r="M756"/>
  <c r="N756"/>
  <c r="O756"/>
  <c r="P756"/>
  <c r="R756"/>
  <c r="S756"/>
  <c r="T756"/>
  <c r="T700"/>
  <c r="M700"/>
  <c r="N700"/>
  <c r="O700"/>
  <c r="P700"/>
  <c r="Q700"/>
  <c r="R700"/>
  <c r="L700"/>
  <c r="L647"/>
  <c r="M647"/>
  <c r="N647"/>
  <c r="O647"/>
  <c r="P647"/>
  <c r="R647"/>
  <c r="S647"/>
  <c r="T647"/>
  <c r="L648"/>
  <c r="M648"/>
  <c r="N648"/>
  <c r="O648"/>
  <c r="P648"/>
  <c r="R648"/>
  <c r="S648"/>
  <c r="T648"/>
  <c r="L649"/>
  <c r="M649"/>
  <c r="N649"/>
  <c r="O649"/>
  <c r="P649"/>
  <c r="R649"/>
  <c r="S649"/>
  <c r="T649"/>
  <c r="L651"/>
  <c r="M651"/>
  <c r="N651"/>
  <c r="O651"/>
  <c r="P651"/>
  <c r="R651"/>
  <c r="S651"/>
  <c r="T651"/>
  <c r="L652"/>
  <c r="M652"/>
  <c r="N652"/>
  <c r="O652"/>
  <c r="P652"/>
  <c r="R652"/>
  <c r="S652"/>
  <c r="T652"/>
  <c r="L653"/>
  <c r="M653"/>
  <c r="N653"/>
  <c r="O653"/>
  <c r="P653"/>
  <c r="R653"/>
  <c r="S653"/>
  <c r="T653"/>
  <c r="L654"/>
  <c r="M654"/>
  <c r="N654"/>
  <c r="O654"/>
  <c r="P654"/>
  <c r="R654"/>
  <c r="S654"/>
  <c r="T654"/>
  <c r="L655"/>
  <c r="M655"/>
  <c r="N655"/>
  <c r="O655"/>
  <c r="P655"/>
  <c r="R655"/>
  <c r="S655"/>
  <c r="T655"/>
  <c r="L656"/>
  <c r="M656"/>
  <c r="N656"/>
  <c r="O656"/>
  <c r="P656"/>
  <c r="R656"/>
  <c r="S656"/>
  <c r="T656"/>
  <c r="L658"/>
  <c r="M658"/>
  <c r="N658"/>
  <c r="O658"/>
  <c r="P658"/>
  <c r="R658"/>
  <c r="S658"/>
  <c r="T658"/>
  <c r="L659"/>
  <c r="M659"/>
  <c r="N659"/>
  <c r="O659"/>
  <c r="P659"/>
  <c r="R659"/>
  <c r="S659"/>
  <c r="T659"/>
  <c r="L660"/>
  <c r="M660"/>
  <c r="N660"/>
  <c r="O660"/>
  <c r="P660"/>
  <c r="R660"/>
  <c r="S660"/>
  <c r="T660"/>
  <c r="L661"/>
  <c r="M661"/>
  <c r="N661"/>
  <c r="O661"/>
  <c r="P661"/>
  <c r="R661"/>
  <c r="S661"/>
  <c r="T661"/>
  <c r="L662"/>
  <c r="M662"/>
  <c r="N662"/>
  <c r="O662"/>
  <c r="P662"/>
  <c r="R662"/>
  <c r="S662"/>
  <c r="T662"/>
  <c r="L665"/>
  <c r="M665"/>
  <c r="N665"/>
  <c r="O665"/>
  <c r="P665"/>
  <c r="R665"/>
  <c r="S665"/>
  <c r="T665"/>
  <c r="L666"/>
  <c r="M666"/>
  <c r="N666"/>
  <c r="O666"/>
  <c r="P666"/>
  <c r="R666"/>
  <c r="S666"/>
  <c r="T666"/>
  <c r="L668"/>
  <c r="M668"/>
  <c r="N668"/>
  <c r="O668"/>
  <c r="P668"/>
  <c r="R668"/>
  <c r="S668"/>
  <c r="T668"/>
  <c r="L669"/>
  <c r="M669"/>
  <c r="N669"/>
  <c r="O669"/>
  <c r="P669"/>
  <c r="R669"/>
  <c r="S669"/>
  <c r="T669"/>
  <c r="L671"/>
  <c r="M671"/>
  <c r="N671"/>
  <c r="O671"/>
  <c r="P671"/>
  <c r="R671"/>
  <c r="S671"/>
  <c r="T671"/>
  <c r="L672"/>
  <c r="M672"/>
  <c r="N672"/>
  <c r="O672"/>
  <c r="P672"/>
  <c r="R672"/>
  <c r="S672"/>
  <c r="T672"/>
  <c r="L673"/>
  <c r="M673"/>
  <c r="N673"/>
  <c r="O673"/>
  <c r="P673"/>
  <c r="R673"/>
  <c r="S673"/>
  <c r="T673"/>
  <c r="L675"/>
  <c r="M675"/>
  <c r="N675"/>
  <c r="O675"/>
  <c r="P675"/>
  <c r="R675"/>
  <c r="S675"/>
  <c r="T675"/>
  <c r="L676"/>
  <c r="M676"/>
  <c r="N676"/>
  <c r="O676"/>
  <c r="P676"/>
  <c r="R676"/>
  <c r="S676"/>
  <c r="T676"/>
  <c r="L677"/>
  <c r="M677"/>
  <c r="N677"/>
  <c r="O677"/>
  <c r="P677"/>
  <c r="R677"/>
  <c r="S677"/>
  <c r="T677"/>
  <c r="L678"/>
  <c r="M678"/>
  <c r="N678"/>
  <c r="O678"/>
  <c r="P678"/>
  <c r="R678"/>
  <c r="S678"/>
  <c r="T678"/>
  <c r="L681"/>
  <c r="M681"/>
  <c r="N681"/>
  <c r="O681"/>
  <c r="P681"/>
  <c r="R681"/>
  <c r="S681"/>
  <c r="T681"/>
  <c r="L683"/>
  <c r="M683"/>
  <c r="N683"/>
  <c r="O683"/>
  <c r="P683"/>
  <c r="R683"/>
  <c r="S683"/>
  <c r="T683"/>
  <c r="L684"/>
  <c r="M684"/>
  <c r="N684"/>
  <c r="O684"/>
  <c r="P684"/>
  <c r="R684"/>
  <c r="S684"/>
  <c r="T684"/>
  <c r="L686"/>
  <c r="M686"/>
  <c r="N686"/>
  <c r="O686"/>
  <c r="P686"/>
  <c r="R686"/>
  <c r="S686"/>
  <c r="T686"/>
  <c r="L687"/>
  <c r="M687"/>
  <c r="N687"/>
  <c r="O687"/>
  <c r="P687"/>
  <c r="R687"/>
  <c r="S687"/>
  <c r="T687"/>
  <c r="L689"/>
  <c r="M689"/>
  <c r="N689"/>
  <c r="O689"/>
  <c r="P689"/>
  <c r="R689"/>
  <c r="S689"/>
  <c r="T689"/>
  <c r="L690"/>
  <c r="M690"/>
  <c r="N690"/>
  <c r="O690"/>
  <c r="P690"/>
  <c r="R690"/>
  <c r="S690"/>
  <c r="T690"/>
  <c r="L691"/>
  <c r="M691"/>
  <c r="N691"/>
  <c r="O691"/>
  <c r="P691"/>
  <c r="R691"/>
  <c r="S691"/>
  <c r="T691"/>
  <c r="L692"/>
  <c r="M692"/>
  <c r="N692"/>
  <c r="O692"/>
  <c r="P692"/>
  <c r="R692"/>
  <c r="S692"/>
  <c r="T692"/>
  <c r="L693"/>
  <c r="M693"/>
  <c r="N693"/>
  <c r="O693"/>
  <c r="P693"/>
  <c r="R693"/>
  <c r="S693"/>
  <c r="T693"/>
  <c r="L695"/>
  <c r="M695"/>
  <c r="N695"/>
  <c r="O695"/>
  <c r="P695"/>
  <c r="R695"/>
  <c r="S695"/>
  <c r="T695"/>
  <c r="L696"/>
  <c r="M696"/>
  <c r="N696"/>
  <c r="O696"/>
  <c r="P696"/>
  <c r="R696"/>
  <c r="S696"/>
  <c r="T696"/>
  <c r="L697"/>
  <c r="M697"/>
  <c r="N697"/>
  <c r="O697"/>
  <c r="P697"/>
  <c r="R697"/>
  <c r="S697"/>
  <c r="T697"/>
  <c r="L698"/>
  <c r="M698"/>
  <c r="N698"/>
  <c r="O698"/>
  <c r="P698"/>
  <c r="R698"/>
  <c r="S698"/>
  <c r="T698"/>
  <c r="T642"/>
  <c r="M642"/>
  <c r="N642"/>
  <c r="O642"/>
  <c r="P642"/>
  <c r="Q642"/>
  <c r="R642"/>
  <c r="L642"/>
  <c r="L589"/>
  <c r="M589"/>
  <c r="N589"/>
  <c r="O589"/>
  <c r="P589"/>
  <c r="R589"/>
  <c r="S589"/>
  <c r="T589"/>
  <c r="L590"/>
  <c r="M590"/>
  <c r="N590"/>
  <c r="O590"/>
  <c r="P590"/>
  <c r="R590"/>
  <c r="S590"/>
  <c r="T590"/>
  <c r="L591"/>
  <c r="M591"/>
  <c r="N591"/>
  <c r="O591"/>
  <c r="P591"/>
  <c r="R591"/>
  <c r="S591"/>
  <c r="T591"/>
  <c r="L593"/>
  <c r="M593"/>
  <c r="N593"/>
  <c r="O593"/>
  <c r="P593"/>
  <c r="R593"/>
  <c r="S593"/>
  <c r="T593"/>
  <c r="L594"/>
  <c r="M594"/>
  <c r="N594"/>
  <c r="O594"/>
  <c r="P594"/>
  <c r="R594"/>
  <c r="S594"/>
  <c r="T594"/>
  <c r="L595"/>
  <c r="M595"/>
  <c r="N595"/>
  <c r="O595"/>
  <c r="P595"/>
  <c r="R595"/>
  <c r="S595"/>
  <c r="T595"/>
  <c r="L596"/>
  <c r="M596"/>
  <c r="N596"/>
  <c r="O596"/>
  <c r="P596"/>
  <c r="R596"/>
  <c r="S596"/>
  <c r="T596"/>
  <c r="L597"/>
  <c r="M597"/>
  <c r="N597"/>
  <c r="O597"/>
  <c r="P597"/>
  <c r="R597"/>
  <c r="S597"/>
  <c r="T597"/>
  <c r="L598"/>
  <c r="M598"/>
  <c r="N598"/>
  <c r="O598"/>
  <c r="P598"/>
  <c r="R598"/>
  <c r="S598"/>
  <c r="T598"/>
  <c r="L600"/>
  <c r="M600"/>
  <c r="N600"/>
  <c r="O600"/>
  <c r="P600"/>
  <c r="R600"/>
  <c r="S600"/>
  <c r="T600"/>
  <c r="L601"/>
  <c r="M601"/>
  <c r="N601"/>
  <c r="O601"/>
  <c r="P601"/>
  <c r="R601"/>
  <c r="S601"/>
  <c r="T601"/>
  <c r="L602"/>
  <c r="M602"/>
  <c r="N602"/>
  <c r="O602"/>
  <c r="P602"/>
  <c r="R602"/>
  <c r="S602"/>
  <c r="T602"/>
  <c r="L603"/>
  <c r="M603"/>
  <c r="N603"/>
  <c r="O603"/>
  <c r="P603"/>
  <c r="R603"/>
  <c r="S603"/>
  <c r="T603"/>
  <c r="L604"/>
  <c r="M604"/>
  <c r="N604"/>
  <c r="O604"/>
  <c r="P604"/>
  <c r="R604"/>
  <c r="S604"/>
  <c r="T604"/>
  <c r="L607"/>
  <c r="M607"/>
  <c r="N607"/>
  <c r="O607"/>
  <c r="P607"/>
  <c r="R607"/>
  <c r="S607"/>
  <c r="T607"/>
  <c r="L608"/>
  <c r="M608"/>
  <c r="N608"/>
  <c r="O608"/>
  <c r="P608"/>
  <c r="R608"/>
  <c r="S608"/>
  <c r="T608"/>
  <c r="L610"/>
  <c r="M610"/>
  <c r="N610"/>
  <c r="O610"/>
  <c r="P610"/>
  <c r="R610"/>
  <c r="S610"/>
  <c r="T610"/>
  <c r="L611"/>
  <c r="M611"/>
  <c r="N611"/>
  <c r="O611"/>
  <c r="P611"/>
  <c r="R611"/>
  <c r="S611"/>
  <c r="T611"/>
  <c r="L613"/>
  <c r="M613"/>
  <c r="N613"/>
  <c r="O613"/>
  <c r="P613"/>
  <c r="R613"/>
  <c r="S613"/>
  <c r="T613"/>
  <c r="L614"/>
  <c r="M614"/>
  <c r="N614"/>
  <c r="O614"/>
  <c r="P614"/>
  <c r="R614"/>
  <c r="S614"/>
  <c r="T614"/>
  <c r="L615"/>
  <c r="M615"/>
  <c r="N615"/>
  <c r="O615"/>
  <c r="P615"/>
  <c r="R615"/>
  <c r="S615"/>
  <c r="T615"/>
  <c r="L617"/>
  <c r="M617"/>
  <c r="N617"/>
  <c r="O617"/>
  <c r="P617"/>
  <c r="R617"/>
  <c r="S617"/>
  <c r="T617"/>
  <c r="L618"/>
  <c r="M618"/>
  <c r="N618"/>
  <c r="O618"/>
  <c r="P618"/>
  <c r="R618"/>
  <c r="S618"/>
  <c r="T618"/>
  <c r="L619"/>
  <c r="M619"/>
  <c r="N619"/>
  <c r="O619"/>
  <c r="P619"/>
  <c r="R619"/>
  <c r="S619"/>
  <c r="T619"/>
  <c r="L620"/>
  <c r="M620"/>
  <c r="N620"/>
  <c r="O620"/>
  <c r="P620"/>
  <c r="R620"/>
  <c r="S620"/>
  <c r="T620"/>
  <c r="L623"/>
  <c r="M623"/>
  <c r="N623"/>
  <c r="O623"/>
  <c r="P623"/>
  <c r="R623"/>
  <c r="S623"/>
  <c r="T623"/>
  <c r="L625"/>
  <c r="M625"/>
  <c r="N625"/>
  <c r="O625"/>
  <c r="P625"/>
  <c r="R625"/>
  <c r="S625"/>
  <c r="T625"/>
  <c r="L626"/>
  <c r="M626"/>
  <c r="N626"/>
  <c r="O626"/>
  <c r="P626"/>
  <c r="R626"/>
  <c r="S626"/>
  <c r="T626"/>
  <c r="L628"/>
  <c r="M628"/>
  <c r="N628"/>
  <c r="O628"/>
  <c r="P628"/>
  <c r="R628"/>
  <c r="S628"/>
  <c r="T628"/>
  <c r="L629"/>
  <c r="M629"/>
  <c r="N629"/>
  <c r="O629"/>
  <c r="P629"/>
  <c r="R629"/>
  <c r="S629"/>
  <c r="T629"/>
  <c r="L631"/>
  <c r="M631"/>
  <c r="N631"/>
  <c r="O631"/>
  <c r="P631"/>
  <c r="R631"/>
  <c r="S631"/>
  <c r="T631"/>
  <c r="L632"/>
  <c r="M632"/>
  <c r="N632"/>
  <c r="O632"/>
  <c r="P632"/>
  <c r="R632"/>
  <c r="S632"/>
  <c r="T632"/>
  <c r="L633"/>
  <c r="M633"/>
  <c r="N633"/>
  <c r="O633"/>
  <c r="P633"/>
  <c r="R633"/>
  <c r="S633"/>
  <c r="T633"/>
  <c r="L634"/>
  <c r="M634"/>
  <c r="N634"/>
  <c r="O634"/>
  <c r="P634"/>
  <c r="R634"/>
  <c r="S634"/>
  <c r="T634"/>
  <c r="L635"/>
  <c r="M635"/>
  <c r="N635"/>
  <c r="O635"/>
  <c r="P635"/>
  <c r="R635"/>
  <c r="S635"/>
  <c r="T635"/>
  <c r="L637"/>
  <c r="M637"/>
  <c r="N637"/>
  <c r="O637"/>
  <c r="P637"/>
  <c r="R637"/>
  <c r="S637"/>
  <c r="T637"/>
  <c r="L638"/>
  <c r="M638"/>
  <c r="N638"/>
  <c r="O638"/>
  <c r="P638"/>
  <c r="R638"/>
  <c r="S638"/>
  <c r="T638"/>
  <c r="L639"/>
  <c r="M639"/>
  <c r="N639"/>
  <c r="O639"/>
  <c r="P639"/>
  <c r="R639"/>
  <c r="S639"/>
  <c r="T639"/>
  <c r="L640"/>
  <c r="M640"/>
  <c r="N640"/>
  <c r="O640"/>
  <c r="P640"/>
  <c r="R640"/>
  <c r="S640"/>
  <c r="T640"/>
  <c r="T584"/>
  <c r="M584"/>
  <c r="N584"/>
  <c r="O584"/>
  <c r="P584"/>
  <c r="Q584"/>
  <c r="R584"/>
  <c r="L584"/>
  <c r="L531"/>
  <c r="M531"/>
  <c r="N531"/>
  <c r="O531"/>
  <c r="P531"/>
  <c r="R531"/>
  <c r="S531"/>
  <c r="T531"/>
  <c r="L532"/>
  <c r="M532"/>
  <c r="N532"/>
  <c r="O532"/>
  <c r="P532"/>
  <c r="R532"/>
  <c r="S532"/>
  <c r="T532"/>
  <c r="L533"/>
  <c r="M533"/>
  <c r="N533"/>
  <c r="O533"/>
  <c r="P533"/>
  <c r="R533"/>
  <c r="S533"/>
  <c r="T533"/>
  <c r="L535"/>
  <c r="M535"/>
  <c r="N535"/>
  <c r="O535"/>
  <c r="P535"/>
  <c r="R535"/>
  <c r="S535"/>
  <c r="T535"/>
  <c r="L536"/>
  <c r="M536"/>
  <c r="N536"/>
  <c r="O536"/>
  <c r="P536"/>
  <c r="R536"/>
  <c r="S536"/>
  <c r="T536"/>
  <c r="L537"/>
  <c r="M537"/>
  <c r="N537"/>
  <c r="O537"/>
  <c r="P537"/>
  <c r="R537"/>
  <c r="S537"/>
  <c r="T537"/>
  <c r="L538"/>
  <c r="M538"/>
  <c r="N538"/>
  <c r="O538"/>
  <c r="P538"/>
  <c r="R538"/>
  <c r="S538"/>
  <c r="T538"/>
  <c r="L539"/>
  <c r="M539"/>
  <c r="N539"/>
  <c r="O539"/>
  <c r="P539"/>
  <c r="R539"/>
  <c r="S539"/>
  <c r="T539"/>
  <c r="L540"/>
  <c r="M540"/>
  <c r="N540"/>
  <c r="O540"/>
  <c r="P540"/>
  <c r="R540"/>
  <c r="S540"/>
  <c r="T540"/>
  <c r="L542"/>
  <c r="M542"/>
  <c r="N542"/>
  <c r="O542"/>
  <c r="P542"/>
  <c r="R542"/>
  <c r="S542"/>
  <c r="T542"/>
  <c r="L543"/>
  <c r="M543"/>
  <c r="N543"/>
  <c r="O543"/>
  <c r="P543"/>
  <c r="R543"/>
  <c r="S543"/>
  <c r="T543"/>
  <c r="L544"/>
  <c r="M544"/>
  <c r="N544"/>
  <c r="O544"/>
  <c r="P544"/>
  <c r="R544"/>
  <c r="S544"/>
  <c r="T544"/>
  <c r="L545"/>
  <c r="M545"/>
  <c r="N545"/>
  <c r="O545"/>
  <c r="P545"/>
  <c r="R545"/>
  <c r="S545"/>
  <c r="T545"/>
  <c r="L546"/>
  <c r="M546"/>
  <c r="N546"/>
  <c r="O546"/>
  <c r="P546"/>
  <c r="R546"/>
  <c r="S546"/>
  <c r="T546"/>
  <c r="L549"/>
  <c r="M549"/>
  <c r="N549"/>
  <c r="O549"/>
  <c r="P549"/>
  <c r="R549"/>
  <c r="S549"/>
  <c r="T549"/>
  <c r="L550"/>
  <c r="M550"/>
  <c r="N550"/>
  <c r="O550"/>
  <c r="P550"/>
  <c r="R550"/>
  <c r="S550"/>
  <c r="T550"/>
  <c r="L552"/>
  <c r="M552"/>
  <c r="N552"/>
  <c r="O552"/>
  <c r="P552"/>
  <c r="R552"/>
  <c r="S552"/>
  <c r="T552"/>
  <c r="L553"/>
  <c r="M553"/>
  <c r="N553"/>
  <c r="O553"/>
  <c r="P553"/>
  <c r="R553"/>
  <c r="S553"/>
  <c r="T553"/>
  <c r="L555"/>
  <c r="M555"/>
  <c r="N555"/>
  <c r="O555"/>
  <c r="P555"/>
  <c r="R555"/>
  <c r="S555"/>
  <c r="T555"/>
  <c r="L556"/>
  <c r="M556"/>
  <c r="N556"/>
  <c r="O556"/>
  <c r="P556"/>
  <c r="R556"/>
  <c r="S556"/>
  <c r="T556"/>
  <c r="L557"/>
  <c r="M557"/>
  <c r="N557"/>
  <c r="O557"/>
  <c r="P557"/>
  <c r="R557"/>
  <c r="S557"/>
  <c r="T557"/>
  <c r="L559"/>
  <c r="M559"/>
  <c r="N559"/>
  <c r="O559"/>
  <c r="P559"/>
  <c r="R559"/>
  <c r="S559"/>
  <c r="T559"/>
  <c r="L560"/>
  <c r="M560"/>
  <c r="N560"/>
  <c r="O560"/>
  <c r="P560"/>
  <c r="R560"/>
  <c r="S560"/>
  <c r="T560"/>
  <c r="L561"/>
  <c r="M561"/>
  <c r="N561"/>
  <c r="O561"/>
  <c r="P561"/>
  <c r="R561"/>
  <c r="S561"/>
  <c r="T561"/>
  <c r="L562"/>
  <c r="M562"/>
  <c r="N562"/>
  <c r="O562"/>
  <c r="P562"/>
  <c r="R562"/>
  <c r="S562"/>
  <c r="T562"/>
  <c r="L565"/>
  <c r="M565"/>
  <c r="N565"/>
  <c r="O565"/>
  <c r="P565"/>
  <c r="R565"/>
  <c r="S565"/>
  <c r="T565"/>
  <c r="L567"/>
  <c r="M567"/>
  <c r="N567"/>
  <c r="O567"/>
  <c r="P567"/>
  <c r="R567"/>
  <c r="S567"/>
  <c r="T567"/>
  <c r="L568"/>
  <c r="M568"/>
  <c r="N568"/>
  <c r="O568"/>
  <c r="P568"/>
  <c r="R568"/>
  <c r="S568"/>
  <c r="T568"/>
  <c r="L570"/>
  <c r="M570"/>
  <c r="N570"/>
  <c r="O570"/>
  <c r="P570"/>
  <c r="R570"/>
  <c r="S570"/>
  <c r="T570"/>
  <c r="L571"/>
  <c r="M571"/>
  <c r="N571"/>
  <c r="O571"/>
  <c r="P571"/>
  <c r="R571"/>
  <c r="S571"/>
  <c r="T571"/>
  <c r="L573"/>
  <c r="M573"/>
  <c r="N573"/>
  <c r="O573"/>
  <c r="P573"/>
  <c r="R573"/>
  <c r="S573"/>
  <c r="T573"/>
  <c r="L574"/>
  <c r="M574"/>
  <c r="N574"/>
  <c r="O574"/>
  <c r="P574"/>
  <c r="R574"/>
  <c r="S574"/>
  <c r="T574"/>
  <c r="L575"/>
  <c r="M575"/>
  <c r="N575"/>
  <c r="O575"/>
  <c r="P575"/>
  <c r="R575"/>
  <c r="S575"/>
  <c r="T575"/>
  <c r="L576"/>
  <c r="M576"/>
  <c r="N576"/>
  <c r="O576"/>
  <c r="P576"/>
  <c r="R576"/>
  <c r="S576"/>
  <c r="T576"/>
  <c r="L577"/>
  <c r="M577"/>
  <c r="N577"/>
  <c r="O577"/>
  <c r="P577"/>
  <c r="R577"/>
  <c r="S577"/>
  <c r="T577"/>
  <c r="L579"/>
  <c r="M579"/>
  <c r="N579"/>
  <c r="O579"/>
  <c r="P579"/>
  <c r="R579"/>
  <c r="S579"/>
  <c r="T579"/>
  <c r="L580"/>
  <c r="M580"/>
  <c r="N580"/>
  <c r="O580"/>
  <c r="P580"/>
  <c r="R580"/>
  <c r="S580"/>
  <c r="T580"/>
  <c r="L581"/>
  <c r="M581"/>
  <c r="N581"/>
  <c r="O581"/>
  <c r="P581"/>
  <c r="R581"/>
  <c r="S581"/>
  <c r="T581"/>
  <c r="L582"/>
  <c r="M582"/>
  <c r="N582"/>
  <c r="O582"/>
  <c r="P582"/>
  <c r="R582"/>
  <c r="S582"/>
  <c r="T582"/>
  <c r="T526"/>
  <c r="M526"/>
  <c r="N526"/>
  <c r="O526"/>
  <c r="P526"/>
  <c r="Q526"/>
  <c r="R526"/>
  <c r="L526"/>
  <c r="L473"/>
  <c r="M473"/>
  <c r="N473"/>
  <c r="O473"/>
  <c r="P473"/>
  <c r="R473"/>
  <c r="S473"/>
  <c r="T473"/>
  <c r="L474"/>
  <c r="M474"/>
  <c r="N474"/>
  <c r="O474"/>
  <c r="P474"/>
  <c r="R474"/>
  <c r="S474"/>
  <c r="T474"/>
  <c r="L475"/>
  <c r="M475"/>
  <c r="N475"/>
  <c r="O475"/>
  <c r="P475"/>
  <c r="R475"/>
  <c r="S475"/>
  <c r="T475"/>
  <c r="L477"/>
  <c r="M477"/>
  <c r="N477"/>
  <c r="O477"/>
  <c r="P477"/>
  <c r="R477"/>
  <c r="S477"/>
  <c r="T477"/>
  <c r="L478"/>
  <c r="M478"/>
  <c r="N478"/>
  <c r="O478"/>
  <c r="P478"/>
  <c r="R478"/>
  <c r="S478"/>
  <c r="T478"/>
  <c r="L479"/>
  <c r="M479"/>
  <c r="N479"/>
  <c r="O479"/>
  <c r="P479"/>
  <c r="R479"/>
  <c r="S479"/>
  <c r="T479"/>
  <c r="L480"/>
  <c r="M480"/>
  <c r="N480"/>
  <c r="O480"/>
  <c r="P480"/>
  <c r="R480"/>
  <c r="S480"/>
  <c r="T480"/>
  <c r="L481"/>
  <c r="M481"/>
  <c r="N481"/>
  <c r="O481"/>
  <c r="P481"/>
  <c r="R481"/>
  <c r="S481"/>
  <c r="T481"/>
  <c r="L482"/>
  <c r="M482"/>
  <c r="N482"/>
  <c r="O482"/>
  <c r="P482"/>
  <c r="R482"/>
  <c r="S482"/>
  <c r="T482"/>
  <c r="L484"/>
  <c r="M484"/>
  <c r="N484"/>
  <c r="O484"/>
  <c r="P484"/>
  <c r="R484"/>
  <c r="S484"/>
  <c r="T484"/>
  <c r="L485"/>
  <c r="M485"/>
  <c r="N485"/>
  <c r="O485"/>
  <c r="P485"/>
  <c r="R485"/>
  <c r="S485"/>
  <c r="T485"/>
  <c r="L486"/>
  <c r="M486"/>
  <c r="N486"/>
  <c r="O486"/>
  <c r="P486"/>
  <c r="R486"/>
  <c r="S486"/>
  <c r="T486"/>
  <c r="L487"/>
  <c r="M487"/>
  <c r="N487"/>
  <c r="O487"/>
  <c r="P487"/>
  <c r="R487"/>
  <c r="S487"/>
  <c r="T487"/>
  <c r="L488"/>
  <c r="M488"/>
  <c r="N488"/>
  <c r="O488"/>
  <c r="P488"/>
  <c r="R488"/>
  <c r="S488"/>
  <c r="T488"/>
  <c r="L491"/>
  <c r="M491"/>
  <c r="N491"/>
  <c r="O491"/>
  <c r="P491"/>
  <c r="R491"/>
  <c r="S491"/>
  <c r="T491"/>
  <c r="L492"/>
  <c r="M492"/>
  <c r="N492"/>
  <c r="O492"/>
  <c r="P492"/>
  <c r="R492"/>
  <c r="S492"/>
  <c r="T492"/>
  <c r="L494"/>
  <c r="M494"/>
  <c r="N494"/>
  <c r="O494"/>
  <c r="P494"/>
  <c r="R494"/>
  <c r="S494"/>
  <c r="T494"/>
  <c r="L495"/>
  <c r="M495"/>
  <c r="N495"/>
  <c r="O495"/>
  <c r="P495"/>
  <c r="R495"/>
  <c r="S495"/>
  <c r="T495"/>
  <c r="L497"/>
  <c r="M497"/>
  <c r="N497"/>
  <c r="O497"/>
  <c r="P497"/>
  <c r="R497"/>
  <c r="S497"/>
  <c r="T497"/>
  <c r="L498"/>
  <c r="M498"/>
  <c r="N498"/>
  <c r="O498"/>
  <c r="P498"/>
  <c r="R498"/>
  <c r="S498"/>
  <c r="T498"/>
  <c r="L499"/>
  <c r="M499"/>
  <c r="N499"/>
  <c r="O499"/>
  <c r="P499"/>
  <c r="R499"/>
  <c r="S499"/>
  <c r="T499"/>
  <c r="L501"/>
  <c r="M501"/>
  <c r="N501"/>
  <c r="O501"/>
  <c r="P501"/>
  <c r="R501"/>
  <c r="S501"/>
  <c r="T501"/>
  <c r="L502"/>
  <c r="M502"/>
  <c r="N502"/>
  <c r="O502"/>
  <c r="P502"/>
  <c r="R502"/>
  <c r="S502"/>
  <c r="T502"/>
  <c r="L503"/>
  <c r="M503"/>
  <c r="N503"/>
  <c r="O503"/>
  <c r="P503"/>
  <c r="R503"/>
  <c r="S503"/>
  <c r="T503"/>
  <c r="L504"/>
  <c r="M504"/>
  <c r="N504"/>
  <c r="O504"/>
  <c r="P504"/>
  <c r="R504"/>
  <c r="S504"/>
  <c r="T504"/>
  <c r="L507"/>
  <c r="M507"/>
  <c r="N507"/>
  <c r="O507"/>
  <c r="P507"/>
  <c r="R507"/>
  <c r="S507"/>
  <c r="T507"/>
  <c r="L509"/>
  <c r="M509"/>
  <c r="N509"/>
  <c r="O509"/>
  <c r="P509"/>
  <c r="R509"/>
  <c r="S509"/>
  <c r="T509"/>
  <c r="L510"/>
  <c r="M510"/>
  <c r="N510"/>
  <c r="O510"/>
  <c r="P510"/>
  <c r="R510"/>
  <c r="S510"/>
  <c r="T510"/>
  <c r="L512"/>
  <c r="M512"/>
  <c r="N512"/>
  <c r="O512"/>
  <c r="P512"/>
  <c r="R512"/>
  <c r="S512"/>
  <c r="T512"/>
  <c r="L513"/>
  <c r="M513"/>
  <c r="N513"/>
  <c r="O513"/>
  <c r="P513"/>
  <c r="R513"/>
  <c r="S513"/>
  <c r="T513"/>
  <c r="L515"/>
  <c r="M515"/>
  <c r="N515"/>
  <c r="O515"/>
  <c r="P515"/>
  <c r="R515"/>
  <c r="S515"/>
  <c r="T515"/>
  <c r="L516"/>
  <c r="M516"/>
  <c r="N516"/>
  <c r="O516"/>
  <c r="P516"/>
  <c r="R516"/>
  <c r="S516"/>
  <c r="T516"/>
  <c r="L517"/>
  <c r="M517"/>
  <c r="N517"/>
  <c r="O517"/>
  <c r="P517"/>
  <c r="R517"/>
  <c r="S517"/>
  <c r="T517"/>
  <c r="L518"/>
  <c r="M518"/>
  <c r="N518"/>
  <c r="O518"/>
  <c r="P518"/>
  <c r="R518"/>
  <c r="S518"/>
  <c r="T518"/>
  <c r="L519"/>
  <c r="M519"/>
  <c r="N519"/>
  <c r="O519"/>
  <c r="P519"/>
  <c r="R519"/>
  <c r="S519"/>
  <c r="T519"/>
  <c r="L521"/>
  <c r="M521"/>
  <c r="N521"/>
  <c r="O521"/>
  <c r="P521"/>
  <c r="R521"/>
  <c r="S521"/>
  <c r="T521"/>
  <c r="L522"/>
  <c r="M522"/>
  <c r="N522"/>
  <c r="O522"/>
  <c r="P522"/>
  <c r="R522"/>
  <c r="S522"/>
  <c r="T522"/>
  <c r="L523"/>
  <c r="M523"/>
  <c r="N523"/>
  <c r="O523"/>
  <c r="P523"/>
  <c r="R523"/>
  <c r="S523"/>
  <c r="T523"/>
  <c r="L524"/>
  <c r="M524"/>
  <c r="N524"/>
  <c r="O524"/>
  <c r="P524"/>
  <c r="R524"/>
  <c r="S524"/>
  <c r="T524"/>
  <c r="T468"/>
  <c r="M468"/>
  <c r="N468"/>
  <c r="O468"/>
  <c r="P468"/>
  <c r="Q468"/>
  <c r="R468"/>
  <c r="L468"/>
  <c r="L439"/>
  <c r="M439"/>
  <c r="N439"/>
  <c r="O439"/>
  <c r="P439"/>
  <c r="R439"/>
  <c r="S439"/>
  <c r="T439"/>
  <c r="L440"/>
  <c r="M440"/>
  <c r="N440"/>
  <c r="O440"/>
  <c r="P440"/>
  <c r="R440"/>
  <c r="S440"/>
  <c r="T440"/>
  <c r="L441"/>
  <c r="M441"/>
  <c r="N441"/>
  <c r="O441"/>
  <c r="P441"/>
  <c r="R441"/>
  <c r="S441"/>
  <c r="T441"/>
  <c r="L443"/>
  <c r="M443"/>
  <c r="N443"/>
  <c r="O443"/>
  <c r="P443"/>
  <c r="R443"/>
  <c r="S443"/>
  <c r="T443"/>
  <c r="L444"/>
  <c r="M444"/>
  <c r="N444"/>
  <c r="O444"/>
  <c r="P444"/>
  <c r="R444"/>
  <c r="S444"/>
  <c r="T444"/>
  <c r="L445"/>
  <c r="M445"/>
  <c r="N445"/>
  <c r="O445"/>
  <c r="P445"/>
  <c r="R445"/>
  <c r="S445"/>
  <c r="T445"/>
  <c r="L446"/>
  <c r="M446"/>
  <c r="N446"/>
  <c r="O446"/>
  <c r="P446"/>
  <c r="R446"/>
  <c r="S446"/>
  <c r="T446"/>
  <c r="L449"/>
  <c r="M449"/>
  <c r="N449"/>
  <c r="O449"/>
  <c r="P449"/>
  <c r="R449"/>
  <c r="S449"/>
  <c r="T449"/>
  <c r="L451"/>
  <c r="M451"/>
  <c r="N451"/>
  <c r="O451"/>
  <c r="P451"/>
  <c r="R451"/>
  <c r="S451"/>
  <c r="T451"/>
  <c r="L452"/>
  <c r="M452"/>
  <c r="N452"/>
  <c r="O452"/>
  <c r="P452"/>
  <c r="R452"/>
  <c r="S452"/>
  <c r="T452"/>
  <c r="L454"/>
  <c r="M454"/>
  <c r="N454"/>
  <c r="O454"/>
  <c r="P454"/>
  <c r="R454"/>
  <c r="S454"/>
  <c r="T454"/>
  <c r="L455"/>
  <c r="M455"/>
  <c r="N455"/>
  <c r="O455"/>
  <c r="P455"/>
  <c r="R455"/>
  <c r="S455"/>
  <c r="T455"/>
  <c r="L457"/>
  <c r="M457"/>
  <c r="N457"/>
  <c r="O457"/>
  <c r="P457"/>
  <c r="R457"/>
  <c r="S457"/>
  <c r="T457"/>
  <c r="L458"/>
  <c r="M458"/>
  <c r="N458"/>
  <c r="O458"/>
  <c r="P458"/>
  <c r="R458"/>
  <c r="S458"/>
  <c r="T458"/>
  <c r="L459"/>
  <c r="M459"/>
  <c r="N459"/>
  <c r="O459"/>
  <c r="P459"/>
  <c r="R459"/>
  <c r="S459"/>
  <c r="T459"/>
  <c r="L460"/>
  <c r="M460"/>
  <c r="N460"/>
  <c r="O460"/>
  <c r="P460"/>
  <c r="R460"/>
  <c r="S460"/>
  <c r="T460"/>
  <c r="L461"/>
  <c r="M461"/>
  <c r="N461"/>
  <c r="O461"/>
  <c r="P461"/>
  <c r="R461"/>
  <c r="S461"/>
  <c r="T461"/>
  <c r="L463"/>
  <c r="M463"/>
  <c r="N463"/>
  <c r="O463"/>
  <c r="P463"/>
  <c r="R463"/>
  <c r="S463"/>
  <c r="T463"/>
  <c r="L464"/>
  <c r="M464"/>
  <c r="N464"/>
  <c r="O464"/>
  <c r="P464"/>
  <c r="R464"/>
  <c r="S464"/>
  <c r="T464"/>
  <c r="L465"/>
  <c r="M465"/>
  <c r="N465"/>
  <c r="O465"/>
  <c r="P465"/>
  <c r="R465"/>
  <c r="S465"/>
  <c r="T465"/>
  <c r="L466"/>
  <c r="M466"/>
  <c r="N466"/>
  <c r="O466"/>
  <c r="P466"/>
  <c r="R466"/>
  <c r="S466"/>
  <c r="T466"/>
  <c r="L415"/>
  <c r="M415"/>
  <c r="N415"/>
  <c r="O415"/>
  <c r="P415"/>
  <c r="R415"/>
  <c r="S415"/>
  <c r="T415"/>
  <c r="L416"/>
  <c r="M416"/>
  <c r="N416"/>
  <c r="O416"/>
  <c r="P416"/>
  <c r="R416"/>
  <c r="S416"/>
  <c r="T416"/>
  <c r="L417"/>
  <c r="M417"/>
  <c r="N417"/>
  <c r="O417"/>
  <c r="P417"/>
  <c r="R417"/>
  <c r="S417"/>
  <c r="T417"/>
  <c r="L419"/>
  <c r="M419"/>
  <c r="N419"/>
  <c r="O419"/>
  <c r="P419"/>
  <c r="R419"/>
  <c r="S419"/>
  <c r="T419"/>
  <c r="L420"/>
  <c r="M420"/>
  <c r="N420"/>
  <c r="O420"/>
  <c r="P420"/>
  <c r="R420"/>
  <c r="S420"/>
  <c r="T420"/>
  <c r="L421"/>
  <c r="M421"/>
  <c r="N421"/>
  <c r="O421"/>
  <c r="P421"/>
  <c r="R421"/>
  <c r="S421"/>
  <c r="T421"/>
  <c r="L422"/>
  <c r="M422"/>
  <c r="N422"/>
  <c r="O422"/>
  <c r="P422"/>
  <c r="R422"/>
  <c r="S422"/>
  <c r="T422"/>
  <c r="L423"/>
  <c r="M423"/>
  <c r="N423"/>
  <c r="O423"/>
  <c r="P423"/>
  <c r="R423"/>
  <c r="S423"/>
  <c r="T423"/>
  <c r="L424"/>
  <c r="M424"/>
  <c r="N424"/>
  <c r="O424"/>
  <c r="P424"/>
  <c r="R424"/>
  <c r="S424"/>
  <c r="T424"/>
  <c r="L426"/>
  <c r="M426"/>
  <c r="N426"/>
  <c r="O426"/>
  <c r="P426"/>
  <c r="R426"/>
  <c r="S426"/>
  <c r="T426"/>
  <c r="L427"/>
  <c r="M427"/>
  <c r="N427"/>
  <c r="O427"/>
  <c r="P427"/>
  <c r="R427"/>
  <c r="S427"/>
  <c r="T427"/>
  <c r="L428"/>
  <c r="M428"/>
  <c r="N428"/>
  <c r="O428"/>
  <c r="P428"/>
  <c r="R428"/>
  <c r="S428"/>
  <c r="T428"/>
  <c r="L429"/>
  <c r="M429"/>
  <c r="N429"/>
  <c r="O429"/>
  <c r="P429"/>
  <c r="R429"/>
  <c r="S429"/>
  <c r="T429"/>
  <c r="L430"/>
  <c r="M430"/>
  <c r="N430"/>
  <c r="O430"/>
  <c r="P430"/>
  <c r="R430"/>
  <c r="S430"/>
  <c r="T430"/>
  <c r="L433"/>
  <c r="M433"/>
  <c r="N433"/>
  <c r="O433"/>
  <c r="P433"/>
  <c r="R433"/>
  <c r="S433"/>
  <c r="T433"/>
  <c r="L434"/>
  <c r="M434"/>
  <c r="N434"/>
  <c r="O434"/>
  <c r="P434"/>
  <c r="R434"/>
  <c r="S434"/>
  <c r="T434"/>
  <c r="L436"/>
  <c r="M436"/>
  <c r="N436"/>
  <c r="O436"/>
  <c r="P436"/>
  <c r="R436"/>
  <c r="S436"/>
  <c r="T436"/>
  <c r="L437"/>
  <c r="M437"/>
  <c r="N437"/>
  <c r="O437"/>
  <c r="P437"/>
  <c r="R437"/>
  <c r="S437"/>
  <c r="T437"/>
  <c r="T410"/>
  <c r="M410"/>
  <c r="N410"/>
  <c r="O410"/>
  <c r="P410"/>
  <c r="Q410"/>
  <c r="R410"/>
  <c r="L410"/>
  <c r="L357"/>
  <c r="M357"/>
  <c r="N357"/>
  <c r="O357"/>
  <c r="P357"/>
  <c r="R357"/>
  <c r="S357"/>
  <c r="T357"/>
  <c r="L358"/>
  <c r="M358"/>
  <c r="N358"/>
  <c r="O358"/>
  <c r="P358"/>
  <c r="R358"/>
  <c r="S358"/>
  <c r="T358"/>
  <c r="L359"/>
  <c r="M359"/>
  <c r="N359"/>
  <c r="O359"/>
  <c r="P359"/>
  <c r="R359"/>
  <c r="S359"/>
  <c r="T359"/>
  <c r="L361"/>
  <c r="M361"/>
  <c r="N361"/>
  <c r="O361"/>
  <c r="P361"/>
  <c r="R361"/>
  <c r="S361"/>
  <c r="T361"/>
  <c r="L362"/>
  <c r="M362"/>
  <c r="N362"/>
  <c r="O362"/>
  <c r="P362"/>
  <c r="R362"/>
  <c r="S362"/>
  <c r="T362"/>
  <c r="L363"/>
  <c r="M363"/>
  <c r="N363"/>
  <c r="O363"/>
  <c r="P363"/>
  <c r="R363"/>
  <c r="S363"/>
  <c r="T363"/>
  <c r="L364"/>
  <c r="M364"/>
  <c r="N364"/>
  <c r="O364"/>
  <c r="P364"/>
  <c r="R364"/>
  <c r="S364"/>
  <c r="T364"/>
  <c r="L365"/>
  <c r="M365"/>
  <c r="N365"/>
  <c r="O365"/>
  <c r="P365"/>
  <c r="R365"/>
  <c r="S365"/>
  <c r="T365"/>
  <c r="L366"/>
  <c r="M366"/>
  <c r="N366"/>
  <c r="O366"/>
  <c r="P366"/>
  <c r="R366"/>
  <c r="S366"/>
  <c r="T366"/>
  <c r="L368"/>
  <c r="M368"/>
  <c r="N368"/>
  <c r="O368"/>
  <c r="P368"/>
  <c r="R368"/>
  <c r="S368"/>
  <c r="T368"/>
  <c r="L369"/>
  <c r="M369"/>
  <c r="N369"/>
  <c r="O369"/>
  <c r="P369"/>
  <c r="R369"/>
  <c r="S369"/>
  <c r="T369"/>
  <c r="L370"/>
  <c r="M370"/>
  <c r="N370"/>
  <c r="O370"/>
  <c r="P370"/>
  <c r="R370"/>
  <c r="S370"/>
  <c r="T370"/>
  <c r="L371"/>
  <c r="M371"/>
  <c r="N371"/>
  <c r="O371"/>
  <c r="P371"/>
  <c r="R371"/>
  <c r="S371"/>
  <c r="T371"/>
  <c r="L372"/>
  <c r="M372"/>
  <c r="N372"/>
  <c r="O372"/>
  <c r="P372"/>
  <c r="R372"/>
  <c r="S372"/>
  <c r="T372"/>
  <c r="L375"/>
  <c r="M375"/>
  <c r="N375"/>
  <c r="O375"/>
  <c r="P375"/>
  <c r="R375"/>
  <c r="S375"/>
  <c r="T375"/>
  <c r="L376"/>
  <c r="M376"/>
  <c r="N376"/>
  <c r="O376"/>
  <c r="P376"/>
  <c r="R376"/>
  <c r="S376"/>
  <c r="T376"/>
  <c r="L378"/>
  <c r="M378"/>
  <c r="N378"/>
  <c r="O378"/>
  <c r="P378"/>
  <c r="R378"/>
  <c r="S378"/>
  <c r="T378"/>
  <c r="L379"/>
  <c r="M379"/>
  <c r="N379"/>
  <c r="O379"/>
  <c r="P379"/>
  <c r="R379"/>
  <c r="S379"/>
  <c r="T379"/>
  <c r="L381"/>
  <c r="M381"/>
  <c r="N381"/>
  <c r="O381"/>
  <c r="P381"/>
  <c r="R381"/>
  <c r="S381"/>
  <c r="T381"/>
  <c r="L382"/>
  <c r="M382"/>
  <c r="N382"/>
  <c r="O382"/>
  <c r="P382"/>
  <c r="R382"/>
  <c r="S382"/>
  <c r="T382"/>
  <c r="L383"/>
  <c r="M383"/>
  <c r="N383"/>
  <c r="O383"/>
  <c r="P383"/>
  <c r="R383"/>
  <c r="S383"/>
  <c r="T383"/>
  <c r="L385"/>
  <c r="M385"/>
  <c r="N385"/>
  <c r="O385"/>
  <c r="P385"/>
  <c r="R385"/>
  <c r="S385"/>
  <c r="T385"/>
  <c r="L386"/>
  <c r="M386"/>
  <c r="N386"/>
  <c r="O386"/>
  <c r="P386"/>
  <c r="R386"/>
  <c r="S386"/>
  <c r="T386"/>
  <c r="L387"/>
  <c r="M387"/>
  <c r="N387"/>
  <c r="O387"/>
  <c r="P387"/>
  <c r="R387"/>
  <c r="S387"/>
  <c r="T387"/>
  <c r="L388"/>
  <c r="M388"/>
  <c r="N388"/>
  <c r="O388"/>
  <c r="P388"/>
  <c r="R388"/>
  <c r="S388"/>
  <c r="T388"/>
  <c r="L391"/>
  <c r="M391"/>
  <c r="N391"/>
  <c r="O391"/>
  <c r="P391"/>
  <c r="R391"/>
  <c r="S391"/>
  <c r="T391"/>
  <c r="L393"/>
  <c r="M393"/>
  <c r="N393"/>
  <c r="O393"/>
  <c r="P393"/>
  <c r="R393"/>
  <c r="S393"/>
  <c r="T393"/>
  <c r="L394"/>
  <c r="M394"/>
  <c r="N394"/>
  <c r="O394"/>
  <c r="P394"/>
  <c r="R394"/>
  <c r="S394"/>
  <c r="T394"/>
  <c r="L396"/>
  <c r="M396"/>
  <c r="N396"/>
  <c r="O396"/>
  <c r="P396"/>
  <c r="R396"/>
  <c r="S396"/>
  <c r="T396"/>
  <c r="L397"/>
  <c r="M397"/>
  <c r="N397"/>
  <c r="O397"/>
  <c r="P397"/>
  <c r="R397"/>
  <c r="S397"/>
  <c r="T397"/>
  <c r="L399"/>
  <c r="M399"/>
  <c r="N399"/>
  <c r="O399"/>
  <c r="P399"/>
  <c r="R399"/>
  <c r="S399"/>
  <c r="T399"/>
  <c r="L400"/>
  <c r="M400"/>
  <c r="N400"/>
  <c r="O400"/>
  <c r="P400"/>
  <c r="R400"/>
  <c r="S400"/>
  <c r="T400"/>
  <c r="L401"/>
  <c r="M401"/>
  <c r="N401"/>
  <c r="O401"/>
  <c r="P401"/>
  <c r="R401"/>
  <c r="S401"/>
  <c r="T401"/>
  <c r="L402"/>
  <c r="M402"/>
  <c r="N402"/>
  <c r="O402"/>
  <c r="P402"/>
  <c r="R402"/>
  <c r="S402"/>
  <c r="T402"/>
  <c r="L403"/>
  <c r="M403"/>
  <c r="N403"/>
  <c r="O403"/>
  <c r="P403"/>
  <c r="R403"/>
  <c r="S403"/>
  <c r="T403"/>
  <c r="L405"/>
  <c r="M405"/>
  <c r="N405"/>
  <c r="O405"/>
  <c r="P405"/>
  <c r="R405"/>
  <c r="S405"/>
  <c r="T405"/>
  <c r="L406"/>
  <c r="M406"/>
  <c r="N406"/>
  <c r="O406"/>
  <c r="P406"/>
  <c r="R406"/>
  <c r="S406"/>
  <c r="T406"/>
  <c r="L407"/>
  <c r="M407"/>
  <c r="N407"/>
  <c r="O407"/>
  <c r="P407"/>
  <c r="R407"/>
  <c r="S407"/>
  <c r="T407"/>
  <c r="L408"/>
  <c r="M408"/>
  <c r="N408"/>
  <c r="O408"/>
  <c r="P408"/>
  <c r="R408"/>
  <c r="S408"/>
  <c r="T408"/>
  <c r="T352"/>
  <c r="M352"/>
  <c r="N352"/>
  <c r="O352"/>
  <c r="P352"/>
  <c r="Q352"/>
  <c r="R352"/>
  <c r="L352"/>
  <c r="L299"/>
  <c r="M299"/>
  <c r="N299"/>
  <c r="O299"/>
  <c r="P299"/>
  <c r="R299"/>
  <c r="S299"/>
  <c r="T299"/>
  <c r="L300"/>
  <c r="M300"/>
  <c r="N300"/>
  <c r="O300"/>
  <c r="P300"/>
  <c r="R300"/>
  <c r="S300"/>
  <c r="T300"/>
  <c r="L301"/>
  <c r="M301"/>
  <c r="N301"/>
  <c r="O301"/>
  <c r="P301"/>
  <c r="R301"/>
  <c r="S301"/>
  <c r="T301"/>
  <c r="L303"/>
  <c r="M303"/>
  <c r="N303"/>
  <c r="O303"/>
  <c r="P303"/>
  <c r="R303"/>
  <c r="S303"/>
  <c r="T303"/>
  <c r="L304"/>
  <c r="M304"/>
  <c r="N304"/>
  <c r="O304"/>
  <c r="P304"/>
  <c r="R304"/>
  <c r="S304"/>
  <c r="T304"/>
  <c r="L305"/>
  <c r="M305"/>
  <c r="N305"/>
  <c r="O305"/>
  <c r="P305"/>
  <c r="R305"/>
  <c r="S305"/>
  <c r="T305"/>
  <c r="L306"/>
  <c r="M306"/>
  <c r="N306"/>
  <c r="O306"/>
  <c r="P306"/>
  <c r="R306"/>
  <c r="S306"/>
  <c r="T306"/>
  <c r="L307"/>
  <c r="M307"/>
  <c r="N307"/>
  <c r="O307"/>
  <c r="P307"/>
  <c r="R307"/>
  <c r="S307"/>
  <c r="T307"/>
  <c r="L308"/>
  <c r="M308"/>
  <c r="N308"/>
  <c r="O308"/>
  <c r="P308"/>
  <c r="R308"/>
  <c r="S308"/>
  <c r="T308"/>
  <c r="L310"/>
  <c r="M310"/>
  <c r="N310"/>
  <c r="O310"/>
  <c r="P310"/>
  <c r="R310"/>
  <c r="S310"/>
  <c r="T310"/>
  <c r="L311"/>
  <c r="M311"/>
  <c r="N311"/>
  <c r="O311"/>
  <c r="P311"/>
  <c r="R311"/>
  <c r="S311"/>
  <c r="T311"/>
  <c r="L312"/>
  <c r="M312"/>
  <c r="N312"/>
  <c r="O312"/>
  <c r="P312"/>
  <c r="R312"/>
  <c r="S312"/>
  <c r="T312"/>
  <c r="L313"/>
  <c r="M313"/>
  <c r="N313"/>
  <c r="O313"/>
  <c r="P313"/>
  <c r="R313"/>
  <c r="S313"/>
  <c r="T313"/>
  <c r="L314"/>
  <c r="M314"/>
  <c r="N314"/>
  <c r="O314"/>
  <c r="P314"/>
  <c r="R314"/>
  <c r="S314"/>
  <c r="T314"/>
  <c r="L317"/>
  <c r="M317"/>
  <c r="N317"/>
  <c r="O317"/>
  <c r="P317"/>
  <c r="R317"/>
  <c r="S317"/>
  <c r="T317"/>
  <c r="L318"/>
  <c r="M318"/>
  <c r="N318"/>
  <c r="O318"/>
  <c r="P318"/>
  <c r="R318"/>
  <c r="S318"/>
  <c r="T318"/>
  <c r="L320"/>
  <c r="M320"/>
  <c r="N320"/>
  <c r="O320"/>
  <c r="P320"/>
  <c r="R320"/>
  <c r="S320"/>
  <c r="T320"/>
  <c r="L321"/>
  <c r="M321"/>
  <c r="N321"/>
  <c r="O321"/>
  <c r="P321"/>
  <c r="R321"/>
  <c r="S321"/>
  <c r="T321"/>
  <c r="L323"/>
  <c r="M323"/>
  <c r="N323"/>
  <c r="O323"/>
  <c r="P323"/>
  <c r="R323"/>
  <c r="S323"/>
  <c r="T323"/>
  <c r="L324"/>
  <c r="M324"/>
  <c r="N324"/>
  <c r="O324"/>
  <c r="P324"/>
  <c r="R324"/>
  <c r="S324"/>
  <c r="T324"/>
  <c r="L325"/>
  <c r="M325"/>
  <c r="N325"/>
  <c r="O325"/>
  <c r="P325"/>
  <c r="R325"/>
  <c r="S325"/>
  <c r="T325"/>
  <c r="L327"/>
  <c r="M327"/>
  <c r="N327"/>
  <c r="O327"/>
  <c r="P327"/>
  <c r="R327"/>
  <c r="S327"/>
  <c r="T327"/>
  <c r="L328"/>
  <c r="M328"/>
  <c r="N328"/>
  <c r="O328"/>
  <c r="P328"/>
  <c r="R328"/>
  <c r="S328"/>
  <c r="T328"/>
  <c r="L329"/>
  <c r="M329"/>
  <c r="N329"/>
  <c r="O329"/>
  <c r="P329"/>
  <c r="R329"/>
  <c r="S329"/>
  <c r="T329"/>
  <c r="L330"/>
  <c r="M330"/>
  <c r="N330"/>
  <c r="O330"/>
  <c r="P330"/>
  <c r="R330"/>
  <c r="S330"/>
  <c r="T330"/>
  <c r="L333"/>
  <c r="M333"/>
  <c r="N333"/>
  <c r="O333"/>
  <c r="P333"/>
  <c r="R333"/>
  <c r="S333"/>
  <c r="T333"/>
  <c r="L335"/>
  <c r="M335"/>
  <c r="N335"/>
  <c r="O335"/>
  <c r="P335"/>
  <c r="R335"/>
  <c r="S335"/>
  <c r="T335"/>
  <c r="L336"/>
  <c r="M336"/>
  <c r="N336"/>
  <c r="O336"/>
  <c r="P336"/>
  <c r="R336"/>
  <c r="S336"/>
  <c r="T336"/>
  <c r="L338"/>
  <c r="M338"/>
  <c r="N338"/>
  <c r="O338"/>
  <c r="P338"/>
  <c r="R338"/>
  <c r="S338"/>
  <c r="T338"/>
  <c r="L339"/>
  <c r="M339"/>
  <c r="N339"/>
  <c r="O339"/>
  <c r="P339"/>
  <c r="R339"/>
  <c r="S339"/>
  <c r="T339"/>
  <c r="L341"/>
  <c r="M341"/>
  <c r="N341"/>
  <c r="O341"/>
  <c r="P341"/>
  <c r="R341"/>
  <c r="S341"/>
  <c r="T341"/>
  <c r="L342"/>
  <c r="M342"/>
  <c r="N342"/>
  <c r="O342"/>
  <c r="P342"/>
  <c r="R342"/>
  <c r="S342"/>
  <c r="T342"/>
  <c r="L343"/>
  <c r="M343"/>
  <c r="N343"/>
  <c r="O343"/>
  <c r="P343"/>
  <c r="R343"/>
  <c r="S343"/>
  <c r="T343"/>
  <c r="L344"/>
  <c r="M344"/>
  <c r="N344"/>
  <c r="O344"/>
  <c r="P344"/>
  <c r="R344"/>
  <c r="S344"/>
  <c r="T344"/>
  <c r="L345"/>
  <c r="M345"/>
  <c r="N345"/>
  <c r="O345"/>
  <c r="P345"/>
  <c r="R345"/>
  <c r="S345"/>
  <c r="T345"/>
  <c r="L347"/>
  <c r="M347"/>
  <c r="N347"/>
  <c r="O347"/>
  <c r="P347"/>
  <c r="R347"/>
  <c r="S347"/>
  <c r="T347"/>
  <c r="L348"/>
  <c r="M348"/>
  <c r="N348"/>
  <c r="O348"/>
  <c r="P348"/>
  <c r="R348"/>
  <c r="S348"/>
  <c r="T348"/>
  <c r="L349"/>
  <c r="M349"/>
  <c r="N349"/>
  <c r="O349"/>
  <c r="P349"/>
  <c r="R349"/>
  <c r="S349"/>
  <c r="T349"/>
  <c r="L350"/>
  <c r="M350"/>
  <c r="N350"/>
  <c r="O350"/>
  <c r="P350"/>
  <c r="R350"/>
  <c r="S350"/>
  <c r="T350"/>
  <c r="T294"/>
  <c r="M294"/>
  <c r="N294"/>
  <c r="O294"/>
  <c r="P294"/>
  <c r="Q294"/>
  <c r="R294"/>
  <c r="L294"/>
  <c r="L293" s="1"/>
  <c r="L241"/>
  <c r="M241"/>
  <c r="N241"/>
  <c r="O241"/>
  <c r="P241"/>
  <c r="R241"/>
  <c r="S241"/>
  <c r="T241"/>
  <c r="L242"/>
  <c r="M242"/>
  <c r="N242"/>
  <c r="O242"/>
  <c r="P242"/>
  <c r="R242"/>
  <c r="S242"/>
  <c r="T242"/>
  <c r="L243"/>
  <c r="M243"/>
  <c r="N243"/>
  <c r="O243"/>
  <c r="P243"/>
  <c r="R243"/>
  <c r="S243"/>
  <c r="T243"/>
  <c r="L245"/>
  <c r="M245"/>
  <c r="N245"/>
  <c r="O245"/>
  <c r="P245"/>
  <c r="R245"/>
  <c r="S245"/>
  <c r="T245"/>
  <c r="L246"/>
  <c r="M246"/>
  <c r="N246"/>
  <c r="O246"/>
  <c r="P246"/>
  <c r="R246"/>
  <c r="S246"/>
  <c r="T246"/>
  <c r="L247"/>
  <c r="M247"/>
  <c r="N247"/>
  <c r="O247"/>
  <c r="P247"/>
  <c r="R247"/>
  <c r="S247"/>
  <c r="T247"/>
  <c r="L248"/>
  <c r="M248"/>
  <c r="N248"/>
  <c r="O248"/>
  <c r="P248"/>
  <c r="R248"/>
  <c r="S248"/>
  <c r="T248"/>
  <c r="L249"/>
  <c r="M249"/>
  <c r="N249"/>
  <c r="O249"/>
  <c r="P249"/>
  <c r="R249"/>
  <c r="S249"/>
  <c r="T249"/>
  <c r="L250"/>
  <c r="M250"/>
  <c r="N250"/>
  <c r="O250"/>
  <c r="P250"/>
  <c r="R250"/>
  <c r="S250"/>
  <c r="T250"/>
  <c r="L252"/>
  <c r="M252"/>
  <c r="N252"/>
  <c r="O252"/>
  <c r="P252"/>
  <c r="R252"/>
  <c r="S252"/>
  <c r="T252"/>
  <c r="L253"/>
  <c r="M253"/>
  <c r="N253"/>
  <c r="O253"/>
  <c r="P253"/>
  <c r="R253"/>
  <c r="S253"/>
  <c r="T253"/>
  <c r="L254"/>
  <c r="M254"/>
  <c r="N254"/>
  <c r="O254"/>
  <c r="P254"/>
  <c r="R254"/>
  <c r="S254"/>
  <c r="T254"/>
  <c r="L255"/>
  <c r="M255"/>
  <c r="N255"/>
  <c r="O255"/>
  <c r="P255"/>
  <c r="R255"/>
  <c r="S255"/>
  <c r="T255"/>
  <c r="L256"/>
  <c r="M256"/>
  <c r="N256"/>
  <c r="O256"/>
  <c r="P256"/>
  <c r="R256"/>
  <c r="S256"/>
  <c r="T256"/>
  <c r="L259"/>
  <c r="M259"/>
  <c r="N259"/>
  <c r="O259"/>
  <c r="P259"/>
  <c r="R259"/>
  <c r="S259"/>
  <c r="T259"/>
  <c r="L260"/>
  <c r="M260"/>
  <c r="N260"/>
  <c r="O260"/>
  <c r="P260"/>
  <c r="R260"/>
  <c r="S260"/>
  <c r="T260"/>
  <c r="L262"/>
  <c r="M262"/>
  <c r="N262"/>
  <c r="O262"/>
  <c r="P262"/>
  <c r="R262"/>
  <c r="S262"/>
  <c r="T262"/>
  <c r="L263"/>
  <c r="M263"/>
  <c r="N263"/>
  <c r="O263"/>
  <c r="P263"/>
  <c r="R263"/>
  <c r="S263"/>
  <c r="T263"/>
  <c r="L265"/>
  <c r="M265"/>
  <c r="N265"/>
  <c r="O265"/>
  <c r="P265"/>
  <c r="R265"/>
  <c r="S265"/>
  <c r="T265"/>
  <c r="L266"/>
  <c r="M266"/>
  <c r="N266"/>
  <c r="O266"/>
  <c r="P266"/>
  <c r="R266"/>
  <c r="S266"/>
  <c r="T266"/>
  <c r="L267"/>
  <c r="M267"/>
  <c r="N267"/>
  <c r="O267"/>
  <c r="P267"/>
  <c r="R267"/>
  <c r="S267"/>
  <c r="T267"/>
  <c r="L269"/>
  <c r="M269"/>
  <c r="N269"/>
  <c r="O269"/>
  <c r="P269"/>
  <c r="R269"/>
  <c r="S269"/>
  <c r="T269"/>
  <c r="L270"/>
  <c r="M270"/>
  <c r="N270"/>
  <c r="O270"/>
  <c r="P270"/>
  <c r="R270"/>
  <c r="S270"/>
  <c r="T270"/>
  <c r="L271"/>
  <c r="M271"/>
  <c r="N271"/>
  <c r="O271"/>
  <c r="P271"/>
  <c r="R271"/>
  <c r="S271"/>
  <c r="T271"/>
  <c r="L272"/>
  <c r="M272"/>
  <c r="N272"/>
  <c r="O272"/>
  <c r="P272"/>
  <c r="R272"/>
  <c r="S272"/>
  <c r="T272"/>
  <c r="L275"/>
  <c r="M275"/>
  <c r="N275"/>
  <c r="O275"/>
  <c r="P275"/>
  <c r="R275"/>
  <c r="S275"/>
  <c r="T275"/>
  <c r="L277"/>
  <c r="M277"/>
  <c r="N277"/>
  <c r="O277"/>
  <c r="P277"/>
  <c r="R277"/>
  <c r="S277"/>
  <c r="T277"/>
  <c r="L278"/>
  <c r="M278"/>
  <c r="N278"/>
  <c r="O278"/>
  <c r="P278"/>
  <c r="R278"/>
  <c r="S278"/>
  <c r="T278"/>
  <c r="L280"/>
  <c r="M280"/>
  <c r="N280"/>
  <c r="O280"/>
  <c r="P280"/>
  <c r="R280"/>
  <c r="S280"/>
  <c r="T280"/>
  <c r="L281"/>
  <c r="M281"/>
  <c r="N281"/>
  <c r="O281"/>
  <c r="P281"/>
  <c r="R281"/>
  <c r="S281"/>
  <c r="T281"/>
  <c r="L283"/>
  <c r="M283"/>
  <c r="N283"/>
  <c r="O283"/>
  <c r="P283"/>
  <c r="R283"/>
  <c r="S283"/>
  <c r="T283"/>
  <c r="L284"/>
  <c r="M284"/>
  <c r="N284"/>
  <c r="O284"/>
  <c r="P284"/>
  <c r="R284"/>
  <c r="S284"/>
  <c r="T284"/>
  <c r="L285"/>
  <c r="M285"/>
  <c r="N285"/>
  <c r="O285"/>
  <c r="P285"/>
  <c r="R285"/>
  <c r="S285"/>
  <c r="T285"/>
  <c r="L286"/>
  <c r="M286"/>
  <c r="N286"/>
  <c r="O286"/>
  <c r="P286"/>
  <c r="R286"/>
  <c r="S286"/>
  <c r="T286"/>
  <c r="L287"/>
  <c r="M287"/>
  <c r="N287"/>
  <c r="O287"/>
  <c r="P287"/>
  <c r="R287"/>
  <c r="S287"/>
  <c r="T287"/>
  <c r="L289"/>
  <c r="M289"/>
  <c r="N289"/>
  <c r="O289"/>
  <c r="P289"/>
  <c r="R289"/>
  <c r="S289"/>
  <c r="T289"/>
  <c r="L290"/>
  <c r="M290"/>
  <c r="N290"/>
  <c r="O290"/>
  <c r="P290"/>
  <c r="R290"/>
  <c r="S290"/>
  <c r="T290"/>
  <c r="L291"/>
  <c r="M291"/>
  <c r="N291"/>
  <c r="O291"/>
  <c r="P291"/>
  <c r="R291"/>
  <c r="S291"/>
  <c r="T291"/>
  <c r="L292"/>
  <c r="M292"/>
  <c r="N292"/>
  <c r="O292"/>
  <c r="P292"/>
  <c r="R292"/>
  <c r="S292"/>
  <c r="T292"/>
  <c r="T236"/>
  <c r="M236"/>
  <c r="N236"/>
  <c r="O236"/>
  <c r="P236"/>
  <c r="Q236"/>
  <c r="R236"/>
  <c r="R235" s="1"/>
  <c r="L236"/>
  <c r="L183"/>
  <c r="M183"/>
  <c r="N183"/>
  <c r="O183"/>
  <c r="P183"/>
  <c r="R183"/>
  <c r="S183"/>
  <c r="T183"/>
  <c r="L184"/>
  <c r="M184"/>
  <c r="N184"/>
  <c r="O184"/>
  <c r="P184"/>
  <c r="R184"/>
  <c r="S184"/>
  <c r="T184"/>
  <c r="L185"/>
  <c r="M185"/>
  <c r="N185"/>
  <c r="O185"/>
  <c r="P185"/>
  <c r="R185"/>
  <c r="S185"/>
  <c r="T185"/>
  <c r="L187"/>
  <c r="M187"/>
  <c r="N187"/>
  <c r="O187"/>
  <c r="P187"/>
  <c r="R187"/>
  <c r="S187"/>
  <c r="T187"/>
  <c r="L188"/>
  <c r="M188"/>
  <c r="N188"/>
  <c r="O188"/>
  <c r="P188"/>
  <c r="R188"/>
  <c r="S188"/>
  <c r="T188"/>
  <c r="L189"/>
  <c r="M189"/>
  <c r="N189"/>
  <c r="O189"/>
  <c r="P189"/>
  <c r="R189"/>
  <c r="S189"/>
  <c r="T189"/>
  <c r="L190"/>
  <c r="M190"/>
  <c r="N190"/>
  <c r="O190"/>
  <c r="P190"/>
  <c r="R190"/>
  <c r="S190"/>
  <c r="T190"/>
  <c r="L191"/>
  <c r="M191"/>
  <c r="N191"/>
  <c r="O191"/>
  <c r="P191"/>
  <c r="R191"/>
  <c r="S191"/>
  <c r="T191"/>
  <c r="L192"/>
  <c r="M192"/>
  <c r="N192"/>
  <c r="O192"/>
  <c r="P192"/>
  <c r="R192"/>
  <c r="S192"/>
  <c r="T192"/>
  <c r="L194"/>
  <c r="M194"/>
  <c r="N194"/>
  <c r="O194"/>
  <c r="P194"/>
  <c r="R194"/>
  <c r="S194"/>
  <c r="T194"/>
  <c r="L195"/>
  <c r="M195"/>
  <c r="N195"/>
  <c r="O195"/>
  <c r="P195"/>
  <c r="R195"/>
  <c r="S195"/>
  <c r="T195"/>
  <c r="L196"/>
  <c r="M196"/>
  <c r="N196"/>
  <c r="O196"/>
  <c r="P196"/>
  <c r="R196"/>
  <c r="S196"/>
  <c r="T196"/>
  <c r="L197"/>
  <c r="M197"/>
  <c r="N197"/>
  <c r="O197"/>
  <c r="P197"/>
  <c r="R197"/>
  <c r="S197"/>
  <c r="T197"/>
  <c r="L198"/>
  <c r="M198"/>
  <c r="N198"/>
  <c r="O198"/>
  <c r="P198"/>
  <c r="R198"/>
  <c r="S198"/>
  <c r="T198"/>
  <c r="L201"/>
  <c r="M201"/>
  <c r="N201"/>
  <c r="O201"/>
  <c r="P201"/>
  <c r="R201"/>
  <c r="S201"/>
  <c r="T201"/>
  <c r="L202"/>
  <c r="M202"/>
  <c r="N202"/>
  <c r="O202"/>
  <c r="P202"/>
  <c r="R202"/>
  <c r="S202"/>
  <c r="T202"/>
  <c r="L204"/>
  <c r="M204"/>
  <c r="N204"/>
  <c r="O204"/>
  <c r="P204"/>
  <c r="R204"/>
  <c r="S204"/>
  <c r="T204"/>
  <c r="L205"/>
  <c r="M205"/>
  <c r="N205"/>
  <c r="O205"/>
  <c r="P205"/>
  <c r="R205"/>
  <c r="S205"/>
  <c r="T205"/>
  <c r="L207"/>
  <c r="M207"/>
  <c r="N207"/>
  <c r="O207"/>
  <c r="P207"/>
  <c r="R207"/>
  <c r="S207"/>
  <c r="T207"/>
  <c r="L208"/>
  <c r="M208"/>
  <c r="N208"/>
  <c r="O208"/>
  <c r="P208"/>
  <c r="R208"/>
  <c r="S208"/>
  <c r="T208"/>
  <c r="L209"/>
  <c r="M209"/>
  <c r="N209"/>
  <c r="O209"/>
  <c r="P209"/>
  <c r="R209"/>
  <c r="S209"/>
  <c r="T209"/>
  <c r="L211"/>
  <c r="M211"/>
  <c r="N211"/>
  <c r="O211"/>
  <c r="P211"/>
  <c r="R211"/>
  <c r="S211"/>
  <c r="T211"/>
  <c r="L212"/>
  <c r="M212"/>
  <c r="N212"/>
  <c r="O212"/>
  <c r="P212"/>
  <c r="R212"/>
  <c r="S212"/>
  <c r="T212"/>
  <c r="L213"/>
  <c r="M213"/>
  <c r="N213"/>
  <c r="O213"/>
  <c r="P213"/>
  <c r="R213"/>
  <c r="S213"/>
  <c r="T213"/>
  <c r="L214"/>
  <c r="M214"/>
  <c r="N214"/>
  <c r="O214"/>
  <c r="P214"/>
  <c r="R214"/>
  <c r="S214"/>
  <c r="T214"/>
  <c r="L217"/>
  <c r="M217"/>
  <c r="N217"/>
  <c r="O217"/>
  <c r="P217"/>
  <c r="R217"/>
  <c r="S217"/>
  <c r="T217"/>
  <c r="L219"/>
  <c r="M219"/>
  <c r="N219"/>
  <c r="O219"/>
  <c r="P219"/>
  <c r="R219"/>
  <c r="S219"/>
  <c r="T219"/>
  <c r="L220"/>
  <c r="M220"/>
  <c r="N220"/>
  <c r="O220"/>
  <c r="P220"/>
  <c r="R220"/>
  <c r="S220"/>
  <c r="T220"/>
  <c r="L222"/>
  <c r="M222"/>
  <c r="N222"/>
  <c r="O222"/>
  <c r="P222"/>
  <c r="R222"/>
  <c r="S222"/>
  <c r="T222"/>
  <c r="L223"/>
  <c r="M223"/>
  <c r="N223"/>
  <c r="O223"/>
  <c r="P223"/>
  <c r="R223"/>
  <c r="S223"/>
  <c r="T223"/>
  <c r="L225"/>
  <c r="M225"/>
  <c r="N225"/>
  <c r="O225"/>
  <c r="P225"/>
  <c r="R225"/>
  <c r="S225"/>
  <c r="T225"/>
  <c r="L226"/>
  <c r="M226"/>
  <c r="N226"/>
  <c r="O226"/>
  <c r="P226"/>
  <c r="R226"/>
  <c r="S226"/>
  <c r="T226"/>
  <c r="L227"/>
  <c r="M227"/>
  <c r="N227"/>
  <c r="O227"/>
  <c r="P227"/>
  <c r="R227"/>
  <c r="S227"/>
  <c r="T227"/>
  <c r="L228"/>
  <c r="M228"/>
  <c r="N228"/>
  <c r="O228"/>
  <c r="P228"/>
  <c r="R228"/>
  <c r="S228"/>
  <c r="T228"/>
  <c r="L229"/>
  <c r="M229"/>
  <c r="N229"/>
  <c r="O229"/>
  <c r="P229"/>
  <c r="R229"/>
  <c r="S229"/>
  <c r="T229"/>
  <c r="L231"/>
  <c r="M231"/>
  <c r="N231"/>
  <c r="O231"/>
  <c r="P231"/>
  <c r="R231"/>
  <c r="S231"/>
  <c r="T231"/>
  <c r="L232"/>
  <c r="M232"/>
  <c r="N232"/>
  <c r="O232"/>
  <c r="P232"/>
  <c r="R232"/>
  <c r="S232"/>
  <c r="T232"/>
  <c r="L233"/>
  <c r="M233"/>
  <c r="N233"/>
  <c r="O233"/>
  <c r="P233"/>
  <c r="R233"/>
  <c r="S233"/>
  <c r="T233"/>
  <c r="L234"/>
  <c r="M234"/>
  <c r="N234"/>
  <c r="O234"/>
  <c r="P234"/>
  <c r="R234"/>
  <c r="S234"/>
  <c r="T234"/>
  <c r="T178"/>
  <c r="M178"/>
  <c r="N178"/>
  <c r="O178"/>
  <c r="P178"/>
  <c r="Q178"/>
  <c r="R178"/>
  <c r="L178"/>
  <c r="L125"/>
  <c r="M125"/>
  <c r="N125"/>
  <c r="O125"/>
  <c r="P125"/>
  <c r="R125"/>
  <c r="S125"/>
  <c r="T125"/>
  <c r="L126"/>
  <c r="M126"/>
  <c r="N126"/>
  <c r="O126"/>
  <c r="P126"/>
  <c r="R126"/>
  <c r="S126"/>
  <c r="T126"/>
  <c r="L127"/>
  <c r="M127"/>
  <c r="N127"/>
  <c r="O127"/>
  <c r="P127"/>
  <c r="R127"/>
  <c r="S127"/>
  <c r="T127"/>
  <c r="L129"/>
  <c r="M129"/>
  <c r="N129"/>
  <c r="O129"/>
  <c r="P129"/>
  <c r="R129"/>
  <c r="S129"/>
  <c r="T129"/>
  <c r="L130"/>
  <c r="M130"/>
  <c r="N130"/>
  <c r="O130"/>
  <c r="P130"/>
  <c r="R130"/>
  <c r="S130"/>
  <c r="T130"/>
  <c r="L131"/>
  <c r="M131"/>
  <c r="N131"/>
  <c r="O131"/>
  <c r="P131"/>
  <c r="R131"/>
  <c r="S131"/>
  <c r="T131"/>
  <c r="L132"/>
  <c r="M132"/>
  <c r="N132"/>
  <c r="O132"/>
  <c r="P132"/>
  <c r="R132"/>
  <c r="S132"/>
  <c r="T132"/>
  <c r="L133"/>
  <c r="M133"/>
  <c r="N133"/>
  <c r="O133"/>
  <c r="P133"/>
  <c r="R133"/>
  <c r="S133"/>
  <c r="T133"/>
  <c r="L134"/>
  <c r="M134"/>
  <c r="N134"/>
  <c r="O134"/>
  <c r="P134"/>
  <c r="R134"/>
  <c r="S134"/>
  <c r="T134"/>
  <c r="L136"/>
  <c r="M136"/>
  <c r="N136"/>
  <c r="O136"/>
  <c r="P136"/>
  <c r="R136"/>
  <c r="S136"/>
  <c r="T136"/>
  <c r="L137"/>
  <c r="M137"/>
  <c r="N137"/>
  <c r="O137"/>
  <c r="P137"/>
  <c r="R137"/>
  <c r="S137"/>
  <c r="T137"/>
  <c r="L138"/>
  <c r="M138"/>
  <c r="N138"/>
  <c r="O138"/>
  <c r="P138"/>
  <c r="R138"/>
  <c r="S138"/>
  <c r="T138"/>
  <c r="L139"/>
  <c r="M139"/>
  <c r="N139"/>
  <c r="O139"/>
  <c r="P139"/>
  <c r="R139"/>
  <c r="S139"/>
  <c r="T139"/>
  <c r="L140"/>
  <c r="M140"/>
  <c r="N140"/>
  <c r="O140"/>
  <c r="P140"/>
  <c r="R140"/>
  <c r="S140"/>
  <c r="T140"/>
  <c r="L143"/>
  <c r="M143"/>
  <c r="N143"/>
  <c r="O143"/>
  <c r="P143"/>
  <c r="R143"/>
  <c r="S143"/>
  <c r="T143"/>
  <c r="L144"/>
  <c r="M144"/>
  <c r="N144"/>
  <c r="O144"/>
  <c r="P144"/>
  <c r="R144"/>
  <c r="S144"/>
  <c r="T144"/>
  <c r="L146"/>
  <c r="M146"/>
  <c r="N146"/>
  <c r="O146"/>
  <c r="P146"/>
  <c r="R146"/>
  <c r="S146"/>
  <c r="T146"/>
  <c r="L147"/>
  <c r="M147"/>
  <c r="N147"/>
  <c r="O147"/>
  <c r="P147"/>
  <c r="R147"/>
  <c r="S147"/>
  <c r="T147"/>
  <c r="L149"/>
  <c r="M149"/>
  <c r="N149"/>
  <c r="O149"/>
  <c r="P149"/>
  <c r="R149"/>
  <c r="S149"/>
  <c r="T149"/>
  <c r="L150"/>
  <c r="M150"/>
  <c r="N150"/>
  <c r="O150"/>
  <c r="P150"/>
  <c r="R150"/>
  <c r="S150"/>
  <c r="T150"/>
  <c r="L151"/>
  <c r="M151"/>
  <c r="N151"/>
  <c r="O151"/>
  <c r="P151"/>
  <c r="R151"/>
  <c r="S151"/>
  <c r="T151"/>
  <c r="L153"/>
  <c r="M153"/>
  <c r="N153"/>
  <c r="O153"/>
  <c r="P153"/>
  <c r="R153"/>
  <c r="S153"/>
  <c r="T153"/>
  <c r="L154"/>
  <c r="M154"/>
  <c r="N154"/>
  <c r="O154"/>
  <c r="P154"/>
  <c r="R154"/>
  <c r="S154"/>
  <c r="T154"/>
  <c r="L155"/>
  <c r="M155"/>
  <c r="N155"/>
  <c r="O155"/>
  <c r="P155"/>
  <c r="R155"/>
  <c r="S155"/>
  <c r="T155"/>
  <c r="L156"/>
  <c r="M156"/>
  <c r="N156"/>
  <c r="O156"/>
  <c r="P156"/>
  <c r="R156"/>
  <c r="S156"/>
  <c r="T156"/>
  <c r="L159"/>
  <c r="M159"/>
  <c r="N159"/>
  <c r="O159"/>
  <c r="P159"/>
  <c r="R159"/>
  <c r="S159"/>
  <c r="T159"/>
  <c r="L161"/>
  <c r="M161"/>
  <c r="N161"/>
  <c r="O161"/>
  <c r="P161"/>
  <c r="R161"/>
  <c r="S161"/>
  <c r="T161"/>
  <c r="L162"/>
  <c r="M162"/>
  <c r="N162"/>
  <c r="O162"/>
  <c r="P162"/>
  <c r="R162"/>
  <c r="S162"/>
  <c r="T162"/>
  <c r="L164"/>
  <c r="M164"/>
  <c r="N164"/>
  <c r="O164"/>
  <c r="P164"/>
  <c r="R164"/>
  <c r="S164"/>
  <c r="T164"/>
  <c r="L165"/>
  <c r="M165"/>
  <c r="N165"/>
  <c r="O165"/>
  <c r="P165"/>
  <c r="R165"/>
  <c r="S165"/>
  <c r="T165"/>
  <c r="L167"/>
  <c r="M167"/>
  <c r="N167"/>
  <c r="O167"/>
  <c r="P167"/>
  <c r="R167"/>
  <c r="S167"/>
  <c r="T167"/>
  <c r="L168"/>
  <c r="M168"/>
  <c r="N168"/>
  <c r="O168"/>
  <c r="P168"/>
  <c r="R168"/>
  <c r="S168"/>
  <c r="T168"/>
  <c r="L169"/>
  <c r="M169"/>
  <c r="N169"/>
  <c r="O169"/>
  <c r="P169"/>
  <c r="R169"/>
  <c r="S169"/>
  <c r="T169"/>
  <c r="L170"/>
  <c r="M170"/>
  <c r="N170"/>
  <c r="O170"/>
  <c r="P170"/>
  <c r="R170"/>
  <c r="S170"/>
  <c r="T170"/>
  <c r="L171"/>
  <c r="M171"/>
  <c r="N171"/>
  <c r="O171"/>
  <c r="P171"/>
  <c r="R171"/>
  <c r="S171"/>
  <c r="T171"/>
  <c r="L173"/>
  <c r="M173"/>
  <c r="N173"/>
  <c r="O173"/>
  <c r="P173"/>
  <c r="R173"/>
  <c r="S173"/>
  <c r="T173"/>
  <c r="L174"/>
  <c r="M174"/>
  <c r="N174"/>
  <c r="O174"/>
  <c r="P174"/>
  <c r="R174"/>
  <c r="S174"/>
  <c r="T174"/>
  <c r="L175"/>
  <c r="M175"/>
  <c r="N175"/>
  <c r="O175"/>
  <c r="P175"/>
  <c r="R175"/>
  <c r="S175"/>
  <c r="T175"/>
  <c r="L176"/>
  <c r="M176"/>
  <c r="N176"/>
  <c r="O176"/>
  <c r="P176"/>
  <c r="R176"/>
  <c r="S176"/>
  <c r="T176"/>
  <c r="T120"/>
  <c r="M120"/>
  <c r="N120"/>
  <c r="O120"/>
  <c r="P120"/>
  <c r="Q120"/>
  <c r="R120"/>
  <c r="L120"/>
  <c r="L119" s="1"/>
  <c r="L67"/>
  <c r="M67"/>
  <c r="N67"/>
  <c r="O67"/>
  <c r="P67"/>
  <c r="R67"/>
  <c r="S67"/>
  <c r="T67"/>
  <c r="L68"/>
  <c r="M68"/>
  <c r="N68"/>
  <c r="O68"/>
  <c r="P68"/>
  <c r="R68"/>
  <c r="S68"/>
  <c r="T68"/>
  <c r="L69"/>
  <c r="M69"/>
  <c r="N69"/>
  <c r="O69"/>
  <c r="P69"/>
  <c r="R69"/>
  <c r="S69"/>
  <c r="T69"/>
  <c r="L71"/>
  <c r="M71"/>
  <c r="N71"/>
  <c r="O71"/>
  <c r="P71"/>
  <c r="R71"/>
  <c r="S71"/>
  <c r="T71"/>
  <c r="L72"/>
  <c r="M72"/>
  <c r="N72"/>
  <c r="O72"/>
  <c r="P72"/>
  <c r="R72"/>
  <c r="S72"/>
  <c r="T72"/>
  <c r="L73"/>
  <c r="M73"/>
  <c r="N73"/>
  <c r="O73"/>
  <c r="P73"/>
  <c r="R73"/>
  <c r="S73"/>
  <c r="T73"/>
  <c r="L74"/>
  <c r="M74"/>
  <c r="N74"/>
  <c r="O74"/>
  <c r="P74"/>
  <c r="R74"/>
  <c r="S74"/>
  <c r="T74"/>
  <c r="L75"/>
  <c r="M75"/>
  <c r="N75"/>
  <c r="O75"/>
  <c r="P75"/>
  <c r="R75"/>
  <c r="S75"/>
  <c r="T75"/>
  <c r="L76"/>
  <c r="M76"/>
  <c r="N76"/>
  <c r="O76"/>
  <c r="P76"/>
  <c r="R76"/>
  <c r="S76"/>
  <c r="T76"/>
  <c r="L78"/>
  <c r="M78"/>
  <c r="N78"/>
  <c r="O78"/>
  <c r="P78"/>
  <c r="R78"/>
  <c r="S78"/>
  <c r="T78"/>
  <c r="L79"/>
  <c r="M79"/>
  <c r="N79"/>
  <c r="O79"/>
  <c r="P79"/>
  <c r="R79"/>
  <c r="S79"/>
  <c r="T79"/>
  <c r="L80"/>
  <c r="M80"/>
  <c r="N80"/>
  <c r="O80"/>
  <c r="P80"/>
  <c r="R80"/>
  <c r="S80"/>
  <c r="T80"/>
  <c r="L81"/>
  <c r="M81"/>
  <c r="N81"/>
  <c r="O81"/>
  <c r="P81"/>
  <c r="R81"/>
  <c r="S81"/>
  <c r="T81"/>
  <c r="L82"/>
  <c r="M82"/>
  <c r="N82"/>
  <c r="O82"/>
  <c r="P82"/>
  <c r="R82"/>
  <c r="S82"/>
  <c r="T82"/>
  <c r="L85"/>
  <c r="M85"/>
  <c r="N85"/>
  <c r="O85"/>
  <c r="P85"/>
  <c r="R85"/>
  <c r="S85"/>
  <c r="T85"/>
  <c r="L86"/>
  <c r="M86"/>
  <c r="N86"/>
  <c r="O86"/>
  <c r="P86"/>
  <c r="R86"/>
  <c r="S86"/>
  <c r="T86"/>
  <c r="L88"/>
  <c r="M88"/>
  <c r="N88"/>
  <c r="O88"/>
  <c r="P88"/>
  <c r="R88"/>
  <c r="S88"/>
  <c r="T88"/>
  <c r="L89"/>
  <c r="M89"/>
  <c r="N89"/>
  <c r="O89"/>
  <c r="P89"/>
  <c r="R89"/>
  <c r="S89"/>
  <c r="T89"/>
  <c r="L91"/>
  <c r="M91"/>
  <c r="N91"/>
  <c r="O91"/>
  <c r="P91"/>
  <c r="R91"/>
  <c r="S91"/>
  <c r="T91"/>
  <c r="L92"/>
  <c r="M92"/>
  <c r="N92"/>
  <c r="O92"/>
  <c r="P92"/>
  <c r="R92"/>
  <c r="S92"/>
  <c r="T92"/>
  <c r="L93"/>
  <c r="M93"/>
  <c r="N93"/>
  <c r="O93"/>
  <c r="P93"/>
  <c r="R93"/>
  <c r="S93"/>
  <c r="T93"/>
  <c r="L95"/>
  <c r="M95"/>
  <c r="N95"/>
  <c r="O95"/>
  <c r="P95"/>
  <c r="R95"/>
  <c r="S95"/>
  <c r="T95"/>
  <c r="L96"/>
  <c r="M96"/>
  <c r="N96"/>
  <c r="O96"/>
  <c r="P96"/>
  <c r="R96"/>
  <c r="S96"/>
  <c r="T96"/>
  <c r="L97"/>
  <c r="M97"/>
  <c r="N97"/>
  <c r="O97"/>
  <c r="P97"/>
  <c r="R97"/>
  <c r="S97"/>
  <c r="T97"/>
  <c r="L98"/>
  <c r="M98"/>
  <c r="N98"/>
  <c r="O98"/>
  <c r="P98"/>
  <c r="R98"/>
  <c r="S98"/>
  <c r="T98"/>
  <c r="L101"/>
  <c r="M101"/>
  <c r="N101"/>
  <c r="O101"/>
  <c r="P101"/>
  <c r="R101"/>
  <c r="S101"/>
  <c r="T101"/>
  <c r="L103"/>
  <c r="M103"/>
  <c r="N103"/>
  <c r="O103"/>
  <c r="P103"/>
  <c r="R103"/>
  <c r="S103"/>
  <c r="T103"/>
  <c r="L104"/>
  <c r="M104"/>
  <c r="N104"/>
  <c r="O104"/>
  <c r="P104"/>
  <c r="R104"/>
  <c r="S104"/>
  <c r="T104"/>
  <c r="L106"/>
  <c r="M106"/>
  <c r="N106"/>
  <c r="O106"/>
  <c r="P106"/>
  <c r="R106"/>
  <c r="S106"/>
  <c r="T106"/>
  <c r="L107"/>
  <c r="M107"/>
  <c r="N107"/>
  <c r="O107"/>
  <c r="P107"/>
  <c r="R107"/>
  <c r="S107"/>
  <c r="T107"/>
  <c r="L109"/>
  <c r="M109"/>
  <c r="N109"/>
  <c r="O109"/>
  <c r="P109"/>
  <c r="R109"/>
  <c r="S109"/>
  <c r="T109"/>
  <c r="L110"/>
  <c r="M110"/>
  <c r="N110"/>
  <c r="O110"/>
  <c r="P110"/>
  <c r="R110"/>
  <c r="S110"/>
  <c r="T110"/>
  <c r="L111"/>
  <c r="M111"/>
  <c r="N111"/>
  <c r="O111"/>
  <c r="P111"/>
  <c r="R111"/>
  <c r="S111"/>
  <c r="T111"/>
  <c r="L112"/>
  <c r="M112"/>
  <c r="N112"/>
  <c r="O112"/>
  <c r="P112"/>
  <c r="R112"/>
  <c r="S112"/>
  <c r="T112"/>
  <c r="L113"/>
  <c r="M113"/>
  <c r="N113"/>
  <c r="O113"/>
  <c r="P113"/>
  <c r="R113"/>
  <c r="S113"/>
  <c r="T113"/>
  <c r="L115"/>
  <c r="M115"/>
  <c r="N115"/>
  <c r="O115"/>
  <c r="P115"/>
  <c r="R115"/>
  <c r="S115"/>
  <c r="T115"/>
  <c r="L116"/>
  <c r="M116"/>
  <c r="N116"/>
  <c r="O116"/>
  <c r="P116"/>
  <c r="R116"/>
  <c r="S116"/>
  <c r="T116"/>
  <c r="L117"/>
  <c r="M117"/>
  <c r="N117"/>
  <c r="O117"/>
  <c r="P117"/>
  <c r="R117"/>
  <c r="S117"/>
  <c r="T117"/>
  <c r="L118"/>
  <c r="M118"/>
  <c r="N118"/>
  <c r="O118"/>
  <c r="P118"/>
  <c r="R118"/>
  <c r="S118"/>
  <c r="T118"/>
  <c r="T62"/>
  <c r="M62"/>
  <c r="N62"/>
  <c r="O62"/>
  <c r="P62"/>
  <c r="Q62"/>
  <c r="R62"/>
  <c r="L62"/>
  <c r="L9"/>
  <c r="M9"/>
  <c r="N9"/>
  <c r="O9"/>
  <c r="P9"/>
  <c r="R9"/>
  <c r="S9"/>
  <c r="T9"/>
  <c r="L10"/>
  <c r="M10"/>
  <c r="N10"/>
  <c r="O10"/>
  <c r="P10"/>
  <c r="R10"/>
  <c r="S10"/>
  <c r="T10"/>
  <c r="L11"/>
  <c r="M11"/>
  <c r="N11"/>
  <c r="O11"/>
  <c r="P11"/>
  <c r="R11"/>
  <c r="S11"/>
  <c r="T11"/>
  <c r="L13"/>
  <c r="M13"/>
  <c r="N13"/>
  <c r="O13"/>
  <c r="P13"/>
  <c r="R13"/>
  <c r="S13"/>
  <c r="T13"/>
  <c r="L14"/>
  <c r="M14"/>
  <c r="N14"/>
  <c r="O14"/>
  <c r="P14"/>
  <c r="R14"/>
  <c r="S14"/>
  <c r="T14"/>
  <c r="L15"/>
  <c r="M15"/>
  <c r="N15"/>
  <c r="O15"/>
  <c r="P15"/>
  <c r="R15"/>
  <c r="S15"/>
  <c r="T15"/>
  <c r="L16"/>
  <c r="M16"/>
  <c r="N16"/>
  <c r="O16"/>
  <c r="P16"/>
  <c r="R16"/>
  <c r="S16"/>
  <c r="T16"/>
  <c r="L17"/>
  <c r="M17"/>
  <c r="N17"/>
  <c r="O17"/>
  <c r="P17"/>
  <c r="R17"/>
  <c r="S17"/>
  <c r="T17"/>
  <c r="L18"/>
  <c r="M18"/>
  <c r="N18"/>
  <c r="O18"/>
  <c r="P18"/>
  <c r="R18"/>
  <c r="S18"/>
  <c r="T18"/>
  <c r="L20"/>
  <c r="M20"/>
  <c r="N20"/>
  <c r="O20"/>
  <c r="P20"/>
  <c r="R20"/>
  <c r="S20"/>
  <c r="T20"/>
  <c r="L21"/>
  <c r="M21"/>
  <c r="N21"/>
  <c r="O21"/>
  <c r="P21"/>
  <c r="R21"/>
  <c r="S21"/>
  <c r="T21"/>
  <c r="L22"/>
  <c r="M22"/>
  <c r="N22"/>
  <c r="O22"/>
  <c r="P22"/>
  <c r="R22"/>
  <c r="S22"/>
  <c r="T22"/>
  <c r="L23"/>
  <c r="M23"/>
  <c r="N23"/>
  <c r="O23"/>
  <c r="P23"/>
  <c r="R23"/>
  <c r="S23"/>
  <c r="T23"/>
  <c r="L24"/>
  <c r="M24"/>
  <c r="N24"/>
  <c r="O24"/>
  <c r="P24"/>
  <c r="R24"/>
  <c r="S24"/>
  <c r="T24"/>
  <c r="L27"/>
  <c r="M27"/>
  <c r="N27"/>
  <c r="O27"/>
  <c r="P27"/>
  <c r="R27"/>
  <c r="S27"/>
  <c r="T27"/>
  <c r="L28"/>
  <c r="M28"/>
  <c r="N28"/>
  <c r="O28"/>
  <c r="P28"/>
  <c r="R28"/>
  <c r="S28"/>
  <c r="T28"/>
  <c r="L30"/>
  <c r="M30"/>
  <c r="N30"/>
  <c r="O30"/>
  <c r="P30"/>
  <c r="R30"/>
  <c r="S30"/>
  <c r="T30"/>
  <c r="L31"/>
  <c r="M31"/>
  <c r="N31"/>
  <c r="O31"/>
  <c r="P31"/>
  <c r="R31"/>
  <c r="S31"/>
  <c r="T31"/>
  <c r="L33"/>
  <c r="M33"/>
  <c r="N33"/>
  <c r="O33"/>
  <c r="P33"/>
  <c r="R33"/>
  <c r="S33"/>
  <c r="T33"/>
  <c r="L34"/>
  <c r="M34"/>
  <c r="N34"/>
  <c r="O34"/>
  <c r="P34"/>
  <c r="R34"/>
  <c r="S34"/>
  <c r="T34"/>
  <c r="L35"/>
  <c r="M35"/>
  <c r="N35"/>
  <c r="O35"/>
  <c r="P35"/>
  <c r="R35"/>
  <c r="S35"/>
  <c r="T35"/>
  <c r="L37"/>
  <c r="M37"/>
  <c r="N37"/>
  <c r="O37"/>
  <c r="P37"/>
  <c r="R37"/>
  <c r="S37"/>
  <c r="T37"/>
  <c r="L38"/>
  <c r="M38"/>
  <c r="N38"/>
  <c r="O38"/>
  <c r="P38"/>
  <c r="R38"/>
  <c r="S38"/>
  <c r="T38"/>
  <c r="L39"/>
  <c r="M39"/>
  <c r="N39"/>
  <c r="O39"/>
  <c r="P39"/>
  <c r="R39"/>
  <c r="S39"/>
  <c r="T39"/>
  <c r="L40"/>
  <c r="M40"/>
  <c r="N40"/>
  <c r="O40"/>
  <c r="P40"/>
  <c r="R40"/>
  <c r="S40"/>
  <c r="T40"/>
  <c r="L43"/>
  <c r="M43"/>
  <c r="N43"/>
  <c r="O43"/>
  <c r="P43"/>
  <c r="R43"/>
  <c r="S43"/>
  <c r="T43"/>
  <c r="L45"/>
  <c r="M45"/>
  <c r="N45"/>
  <c r="O45"/>
  <c r="P45"/>
  <c r="R45"/>
  <c r="S45"/>
  <c r="T45"/>
  <c r="L46"/>
  <c r="M46"/>
  <c r="N46"/>
  <c r="O46"/>
  <c r="P46"/>
  <c r="R46"/>
  <c r="S46"/>
  <c r="T46"/>
  <c r="L48"/>
  <c r="M48"/>
  <c r="N48"/>
  <c r="O48"/>
  <c r="P48"/>
  <c r="R48"/>
  <c r="S48"/>
  <c r="T48"/>
  <c r="L49"/>
  <c r="M49"/>
  <c r="N49"/>
  <c r="O49"/>
  <c r="P49"/>
  <c r="R49"/>
  <c r="S49"/>
  <c r="T49"/>
  <c r="L51"/>
  <c r="M51"/>
  <c r="N51"/>
  <c r="O51"/>
  <c r="P51"/>
  <c r="R51"/>
  <c r="S51"/>
  <c r="T51"/>
  <c r="L52"/>
  <c r="M52"/>
  <c r="N52"/>
  <c r="O52"/>
  <c r="P52"/>
  <c r="R52"/>
  <c r="S52"/>
  <c r="T52"/>
  <c r="L53"/>
  <c r="M53"/>
  <c r="N53"/>
  <c r="O53"/>
  <c r="P53"/>
  <c r="R53"/>
  <c r="S53"/>
  <c r="T53"/>
  <c r="L54"/>
  <c r="M54"/>
  <c r="N54"/>
  <c r="O54"/>
  <c r="P54"/>
  <c r="R54"/>
  <c r="S54"/>
  <c r="T54"/>
  <c r="L55"/>
  <c r="M55"/>
  <c r="N55"/>
  <c r="O55"/>
  <c r="P55"/>
  <c r="R55"/>
  <c r="S55"/>
  <c r="T55"/>
  <c r="L57"/>
  <c r="M57"/>
  <c r="N57"/>
  <c r="O57"/>
  <c r="P57"/>
  <c r="R57"/>
  <c r="S57"/>
  <c r="T57"/>
  <c r="L58"/>
  <c r="M58"/>
  <c r="N58"/>
  <c r="O58"/>
  <c r="P58"/>
  <c r="R58"/>
  <c r="S58"/>
  <c r="T58"/>
  <c r="L59"/>
  <c r="M59"/>
  <c r="N59"/>
  <c r="O59"/>
  <c r="P59"/>
  <c r="R59"/>
  <c r="S59"/>
  <c r="T59"/>
  <c r="L60"/>
  <c r="M60"/>
  <c r="N60"/>
  <c r="O60"/>
  <c r="P60"/>
  <c r="R60"/>
  <c r="S60"/>
  <c r="T60"/>
  <c r="T4"/>
  <c r="M4"/>
  <c r="N4"/>
  <c r="O4"/>
  <c r="P4"/>
  <c r="Q4"/>
  <c r="R4"/>
  <c r="L4"/>
  <c r="L2801" i="327"/>
  <c r="M2801"/>
  <c r="N2801"/>
  <c r="O2801"/>
  <c r="P2801"/>
  <c r="R2801"/>
  <c r="S2801"/>
  <c r="T2801"/>
  <c r="L2802"/>
  <c r="M2802"/>
  <c r="N2802"/>
  <c r="O2802"/>
  <c r="P2802"/>
  <c r="R2802"/>
  <c r="S2802"/>
  <c r="T2802"/>
  <c r="L2803"/>
  <c r="M2803"/>
  <c r="N2803"/>
  <c r="O2803"/>
  <c r="P2803"/>
  <c r="R2803"/>
  <c r="S2803"/>
  <c r="T2803"/>
  <c r="L2805"/>
  <c r="M2805"/>
  <c r="N2805"/>
  <c r="O2805"/>
  <c r="P2805"/>
  <c r="R2805"/>
  <c r="S2805"/>
  <c r="T2805"/>
  <c r="L2806"/>
  <c r="M2806"/>
  <c r="N2806"/>
  <c r="O2806"/>
  <c r="P2806"/>
  <c r="R2806"/>
  <c r="S2806"/>
  <c r="T2806"/>
  <c r="L2807"/>
  <c r="M2807"/>
  <c r="N2807"/>
  <c r="O2807"/>
  <c r="P2807"/>
  <c r="R2807"/>
  <c r="S2807"/>
  <c r="T2807"/>
  <c r="L2808"/>
  <c r="M2808"/>
  <c r="N2808"/>
  <c r="O2808"/>
  <c r="P2808"/>
  <c r="R2808"/>
  <c r="S2808"/>
  <c r="T2808"/>
  <c r="L2809"/>
  <c r="M2809"/>
  <c r="N2809"/>
  <c r="O2809"/>
  <c r="P2809"/>
  <c r="R2809"/>
  <c r="S2809"/>
  <c r="T2809"/>
  <c r="L2810"/>
  <c r="M2810"/>
  <c r="N2810"/>
  <c r="O2810"/>
  <c r="P2810"/>
  <c r="R2810"/>
  <c r="S2810"/>
  <c r="T2810"/>
  <c r="L2812"/>
  <c r="M2812"/>
  <c r="N2812"/>
  <c r="O2812"/>
  <c r="P2812"/>
  <c r="R2812"/>
  <c r="S2812"/>
  <c r="T2812"/>
  <c r="L2813"/>
  <c r="M2813"/>
  <c r="N2813"/>
  <c r="O2813"/>
  <c r="P2813"/>
  <c r="R2813"/>
  <c r="S2813"/>
  <c r="T2813"/>
  <c r="L2814"/>
  <c r="M2814"/>
  <c r="N2814"/>
  <c r="O2814"/>
  <c r="P2814"/>
  <c r="R2814"/>
  <c r="S2814"/>
  <c r="T2814"/>
  <c r="L2815"/>
  <c r="M2815"/>
  <c r="N2815"/>
  <c r="O2815"/>
  <c r="P2815"/>
  <c r="R2815"/>
  <c r="S2815"/>
  <c r="T2815"/>
  <c r="L2816"/>
  <c r="M2816"/>
  <c r="N2816"/>
  <c r="O2816"/>
  <c r="P2816"/>
  <c r="R2816"/>
  <c r="S2816"/>
  <c r="T2816"/>
  <c r="L2819"/>
  <c r="M2819"/>
  <c r="N2819"/>
  <c r="O2819"/>
  <c r="P2819"/>
  <c r="R2819"/>
  <c r="S2819"/>
  <c r="T2819"/>
  <c r="L2820"/>
  <c r="M2820"/>
  <c r="N2820"/>
  <c r="O2820"/>
  <c r="P2820"/>
  <c r="R2820"/>
  <c r="S2820"/>
  <c r="T2820"/>
  <c r="L2822"/>
  <c r="M2822"/>
  <c r="N2822"/>
  <c r="O2822"/>
  <c r="P2822"/>
  <c r="R2822"/>
  <c r="S2822"/>
  <c r="T2822"/>
  <c r="L2823"/>
  <c r="M2823"/>
  <c r="N2823"/>
  <c r="O2823"/>
  <c r="P2823"/>
  <c r="R2823"/>
  <c r="S2823"/>
  <c r="T2823"/>
  <c r="L2825"/>
  <c r="M2825"/>
  <c r="N2825"/>
  <c r="O2825"/>
  <c r="P2825"/>
  <c r="R2825"/>
  <c r="S2825"/>
  <c r="T2825"/>
  <c r="L2826"/>
  <c r="M2826"/>
  <c r="N2826"/>
  <c r="O2826"/>
  <c r="P2826"/>
  <c r="R2826"/>
  <c r="S2826"/>
  <c r="T2826"/>
  <c r="L2827"/>
  <c r="M2827"/>
  <c r="N2827"/>
  <c r="O2827"/>
  <c r="P2827"/>
  <c r="R2827"/>
  <c r="S2827"/>
  <c r="T2827"/>
  <c r="L2829"/>
  <c r="M2829"/>
  <c r="N2829"/>
  <c r="O2829"/>
  <c r="P2829"/>
  <c r="R2829"/>
  <c r="S2829"/>
  <c r="T2829"/>
  <c r="L2830"/>
  <c r="M2830"/>
  <c r="N2830"/>
  <c r="O2830"/>
  <c r="P2830"/>
  <c r="R2830"/>
  <c r="S2830"/>
  <c r="T2830"/>
  <c r="L2831"/>
  <c r="M2831"/>
  <c r="N2831"/>
  <c r="O2831"/>
  <c r="P2831"/>
  <c r="R2831"/>
  <c r="S2831"/>
  <c r="T2831"/>
  <c r="L2832"/>
  <c r="M2832"/>
  <c r="N2832"/>
  <c r="O2832"/>
  <c r="P2832"/>
  <c r="R2832"/>
  <c r="S2832"/>
  <c r="T2832"/>
  <c r="L2835"/>
  <c r="M2835"/>
  <c r="N2835"/>
  <c r="O2835"/>
  <c r="P2835"/>
  <c r="R2835"/>
  <c r="S2835"/>
  <c r="T2835"/>
  <c r="L2837"/>
  <c r="M2837"/>
  <c r="N2837"/>
  <c r="O2837"/>
  <c r="P2837"/>
  <c r="R2837"/>
  <c r="S2837"/>
  <c r="T2837"/>
  <c r="L2838"/>
  <c r="M2838"/>
  <c r="N2838"/>
  <c r="O2838"/>
  <c r="P2838"/>
  <c r="R2838"/>
  <c r="S2838"/>
  <c r="T2838"/>
  <c r="L2840"/>
  <c r="M2840"/>
  <c r="N2840"/>
  <c r="O2840"/>
  <c r="P2840"/>
  <c r="R2840"/>
  <c r="S2840"/>
  <c r="T2840"/>
  <c r="L2841"/>
  <c r="M2841"/>
  <c r="N2841"/>
  <c r="O2841"/>
  <c r="P2841"/>
  <c r="R2841"/>
  <c r="S2841"/>
  <c r="T2841"/>
  <c r="L2843"/>
  <c r="M2843"/>
  <c r="N2843"/>
  <c r="O2843"/>
  <c r="P2843"/>
  <c r="R2843"/>
  <c r="S2843"/>
  <c r="T2843"/>
  <c r="L2844"/>
  <c r="M2844"/>
  <c r="N2844"/>
  <c r="O2844"/>
  <c r="P2844"/>
  <c r="R2844"/>
  <c r="S2844"/>
  <c r="T2844"/>
  <c r="L2845"/>
  <c r="M2845"/>
  <c r="N2845"/>
  <c r="O2845"/>
  <c r="P2845"/>
  <c r="R2845"/>
  <c r="S2845"/>
  <c r="T2845"/>
  <c r="L2846"/>
  <c r="M2846"/>
  <c r="N2846"/>
  <c r="O2846"/>
  <c r="P2846"/>
  <c r="R2846"/>
  <c r="S2846"/>
  <c r="T2846"/>
  <c r="L2847"/>
  <c r="M2847"/>
  <c r="N2847"/>
  <c r="O2847"/>
  <c r="P2847"/>
  <c r="R2847"/>
  <c r="S2847"/>
  <c r="T2847"/>
  <c r="L2849"/>
  <c r="M2849"/>
  <c r="N2849"/>
  <c r="O2849"/>
  <c r="P2849"/>
  <c r="R2849"/>
  <c r="S2849"/>
  <c r="T2849"/>
  <c r="L2850"/>
  <c r="M2850"/>
  <c r="N2850"/>
  <c r="O2850"/>
  <c r="P2850"/>
  <c r="R2850"/>
  <c r="S2850"/>
  <c r="T2850"/>
  <c r="L2851"/>
  <c r="M2851"/>
  <c r="N2851"/>
  <c r="O2851"/>
  <c r="P2851"/>
  <c r="R2851"/>
  <c r="S2851"/>
  <c r="T2851"/>
  <c r="L2852"/>
  <c r="M2852"/>
  <c r="N2852"/>
  <c r="O2852"/>
  <c r="P2852"/>
  <c r="R2852"/>
  <c r="S2852"/>
  <c r="T2852"/>
  <c r="L2744"/>
  <c r="M2744"/>
  <c r="N2744"/>
  <c r="O2744"/>
  <c r="P2744"/>
  <c r="R2744"/>
  <c r="S2744"/>
  <c r="T2744"/>
  <c r="L2745"/>
  <c r="M2745"/>
  <c r="N2745"/>
  <c r="O2745"/>
  <c r="P2745"/>
  <c r="R2745"/>
  <c r="S2745"/>
  <c r="T2745"/>
  <c r="L2746"/>
  <c r="M2746"/>
  <c r="N2746"/>
  <c r="O2746"/>
  <c r="P2746"/>
  <c r="R2746"/>
  <c r="S2746"/>
  <c r="T2746"/>
  <c r="L2748"/>
  <c r="M2748"/>
  <c r="N2748"/>
  <c r="O2748"/>
  <c r="P2748"/>
  <c r="R2748"/>
  <c r="S2748"/>
  <c r="T2748"/>
  <c r="L2749"/>
  <c r="M2749"/>
  <c r="N2749"/>
  <c r="O2749"/>
  <c r="P2749"/>
  <c r="R2749"/>
  <c r="S2749"/>
  <c r="T2749"/>
  <c r="L2750"/>
  <c r="M2750"/>
  <c r="N2750"/>
  <c r="O2750"/>
  <c r="P2750"/>
  <c r="R2750"/>
  <c r="S2750"/>
  <c r="T2750"/>
  <c r="L2751"/>
  <c r="M2751"/>
  <c r="N2751"/>
  <c r="O2751"/>
  <c r="P2751"/>
  <c r="R2751"/>
  <c r="S2751"/>
  <c r="T2751"/>
  <c r="L2752"/>
  <c r="M2752"/>
  <c r="N2752"/>
  <c r="O2752"/>
  <c r="P2752"/>
  <c r="R2752"/>
  <c r="S2752"/>
  <c r="T2752"/>
  <c r="L2753"/>
  <c r="M2753"/>
  <c r="N2753"/>
  <c r="O2753"/>
  <c r="P2753"/>
  <c r="R2753"/>
  <c r="S2753"/>
  <c r="T2753"/>
  <c r="L2755"/>
  <c r="M2755"/>
  <c r="N2755"/>
  <c r="O2755"/>
  <c r="P2755"/>
  <c r="R2755"/>
  <c r="S2755"/>
  <c r="T2755"/>
  <c r="L2756"/>
  <c r="M2756"/>
  <c r="N2756"/>
  <c r="O2756"/>
  <c r="P2756"/>
  <c r="R2756"/>
  <c r="S2756"/>
  <c r="T2756"/>
  <c r="L2757"/>
  <c r="M2757"/>
  <c r="N2757"/>
  <c r="O2757"/>
  <c r="P2757"/>
  <c r="R2757"/>
  <c r="S2757"/>
  <c r="T2757"/>
  <c r="L2758"/>
  <c r="M2758"/>
  <c r="N2758"/>
  <c r="O2758"/>
  <c r="P2758"/>
  <c r="R2758"/>
  <c r="S2758"/>
  <c r="T2758"/>
  <c r="L2759"/>
  <c r="M2759"/>
  <c r="N2759"/>
  <c r="O2759"/>
  <c r="P2759"/>
  <c r="R2759"/>
  <c r="S2759"/>
  <c r="T2759"/>
  <c r="L2762"/>
  <c r="M2762"/>
  <c r="N2762"/>
  <c r="O2762"/>
  <c r="P2762"/>
  <c r="R2762"/>
  <c r="S2762"/>
  <c r="T2762"/>
  <c r="L2763"/>
  <c r="M2763"/>
  <c r="N2763"/>
  <c r="O2763"/>
  <c r="P2763"/>
  <c r="R2763"/>
  <c r="S2763"/>
  <c r="T2763"/>
  <c r="L2765"/>
  <c r="M2765"/>
  <c r="N2765"/>
  <c r="O2765"/>
  <c r="P2765"/>
  <c r="R2765"/>
  <c r="S2765"/>
  <c r="T2765"/>
  <c r="L2766"/>
  <c r="M2766"/>
  <c r="N2766"/>
  <c r="O2766"/>
  <c r="P2766"/>
  <c r="R2766"/>
  <c r="S2766"/>
  <c r="T2766"/>
  <c r="L2768"/>
  <c r="M2768"/>
  <c r="N2768"/>
  <c r="O2768"/>
  <c r="P2768"/>
  <c r="R2768"/>
  <c r="S2768"/>
  <c r="T2768"/>
  <c r="L2769"/>
  <c r="M2769"/>
  <c r="N2769"/>
  <c r="O2769"/>
  <c r="P2769"/>
  <c r="R2769"/>
  <c r="S2769"/>
  <c r="T2769"/>
  <c r="L2770"/>
  <c r="M2770"/>
  <c r="N2770"/>
  <c r="O2770"/>
  <c r="P2770"/>
  <c r="R2770"/>
  <c r="S2770"/>
  <c r="T2770"/>
  <c r="L2772"/>
  <c r="M2772"/>
  <c r="N2772"/>
  <c r="O2772"/>
  <c r="P2772"/>
  <c r="R2772"/>
  <c r="S2772"/>
  <c r="T2772"/>
  <c r="L2773"/>
  <c r="M2773"/>
  <c r="N2773"/>
  <c r="O2773"/>
  <c r="P2773"/>
  <c r="R2773"/>
  <c r="S2773"/>
  <c r="T2773"/>
  <c r="L2774"/>
  <c r="M2774"/>
  <c r="N2774"/>
  <c r="O2774"/>
  <c r="P2774"/>
  <c r="R2774"/>
  <c r="S2774"/>
  <c r="T2774"/>
  <c r="L2775"/>
  <c r="M2775"/>
  <c r="N2775"/>
  <c r="O2775"/>
  <c r="P2775"/>
  <c r="R2775"/>
  <c r="S2775"/>
  <c r="T2775"/>
  <c r="L2778"/>
  <c r="M2778"/>
  <c r="N2778"/>
  <c r="O2778"/>
  <c r="P2778"/>
  <c r="R2778"/>
  <c r="S2778"/>
  <c r="T2778"/>
  <c r="L2780"/>
  <c r="M2780"/>
  <c r="N2780"/>
  <c r="O2780"/>
  <c r="P2780"/>
  <c r="R2780"/>
  <c r="S2780"/>
  <c r="T2780"/>
  <c r="L2781"/>
  <c r="M2781"/>
  <c r="N2781"/>
  <c r="O2781"/>
  <c r="P2781"/>
  <c r="R2781"/>
  <c r="S2781"/>
  <c r="T2781"/>
  <c r="L2783"/>
  <c r="M2783"/>
  <c r="N2783"/>
  <c r="O2783"/>
  <c r="P2783"/>
  <c r="R2783"/>
  <c r="S2783"/>
  <c r="T2783"/>
  <c r="L2784"/>
  <c r="M2784"/>
  <c r="N2784"/>
  <c r="O2784"/>
  <c r="P2784"/>
  <c r="R2784"/>
  <c r="S2784"/>
  <c r="T2784"/>
  <c r="L2786"/>
  <c r="M2786"/>
  <c r="N2786"/>
  <c r="O2786"/>
  <c r="P2786"/>
  <c r="R2786"/>
  <c r="S2786"/>
  <c r="T2786"/>
  <c r="L2787"/>
  <c r="M2787"/>
  <c r="N2787"/>
  <c r="O2787"/>
  <c r="P2787"/>
  <c r="R2787"/>
  <c r="S2787"/>
  <c r="T2787"/>
  <c r="L2788"/>
  <c r="M2788"/>
  <c r="N2788"/>
  <c r="O2788"/>
  <c r="P2788"/>
  <c r="R2788"/>
  <c r="S2788"/>
  <c r="T2788"/>
  <c r="L2789"/>
  <c r="M2789"/>
  <c r="N2789"/>
  <c r="O2789"/>
  <c r="P2789"/>
  <c r="R2789"/>
  <c r="S2789"/>
  <c r="T2789"/>
  <c r="L2790"/>
  <c r="M2790"/>
  <c r="N2790"/>
  <c r="O2790"/>
  <c r="P2790"/>
  <c r="R2790"/>
  <c r="S2790"/>
  <c r="T2790"/>
  <c r="L2792"/>
  <c r="M2792"/>
  <c r="N2792"/>
  <c r="O2792"/>
  <c r="P2792"/>
  <c r="R2792"/>
  <c r="S2792"/>
  <c r="T2792"/>
  <c r="L2793"/>
  <c r="M2793"/>
  <c r="N2793"/>
  <c r="O2793"/>
  <c r="P2793"/>
  <c r="R2793"/>
  <c r="S2793"/>
  <c r="T2793"/>
  <c r="L2794"/>
  <c r="M2794"/>
  <c r="N2794"/>
  <c r="O2794"/>
  <c r="P2794"/>
  <c r="R2794"/>
  <c r="S2794"/>
  <c r="T2794"/>
  <c r="L2795"/>
  <c r="M2795"/>
  <c r="N2795"/>
  <c r="O2795"/>
  <c r="P2795"/>
  <c r="R2795"/>
  <c r="S2795"/>
  <c r="T2795"/>
  <c r="L2687"/>
  <c r="M2687"/>
  <c r="N2687"/>
  <c r="O2687"/>
  <c r="P2687"/>
  <c r="R2687"/>
  <c r="S2687"/>
  <c r="T2687"/>
  <c r="L2688"/>
  <c r="M2688"/>
  <c r="N2688"/>
  <c r="O2688"/>
  <c r="P2688"/>
  <c r="R2688"/>
  <c r="S2688"/>
  <c r="T2688"/>
  <c r="L2689"/>
  <c r="M2689"/>
  <c r="N2689"/>
  <c r="O2689"/>
  <c r="P2689"/>
  <c r="R2689"/>
  <c r="S2689"/>
  <c r="T2689"/>
  <c r="L2691"/>
  <c r="M2691"/>
  <c r="N2691"/>
  <c r="O2691"/>
  <c r="P2691"/>
  <c r="R2691"/>
  <c r="S2691"/>
  <c r="T2691"/>
  <c r="L2692"/>
  <c r="M2692"/>
  <c r="N2692"/>
  <c r="O2692"/>
  <c r="P2692"/>
  <c r="R2692"/>
  <c r="S2692"/>
  <c r="T2692"/>
  <c r="L2693"/>
  <c r="M2693"/>
  <c r="N2693"/>
  <c r="O2693"/>
  <c r="P2693"/>
  <c r="R2693"/>
  <c r="S2693"/>
  <c r="T2693"/>
  <c r="L2694"/>
  <c r="M2694"/>
  <c r="N2694"/>
  <c r="O2694"/>
  <c r="P2694"/>
  <c r="R2694"/>
  <c r="S2694"/>
  <c r="T2694"/>
  <c r="L2695"/>
  <c r="M2695"/>
  <c r="N2695"/>
  <c r="O2695"/>
  <c r="P2695"/>
  <c r="R2695"/>
  <c r="S2695"/>
  <c r="T2695"/>
  <c r="L2696"/>
  <c r="M2696"/>
  <c r="N2696"/>
  <c r="O2696"/>
  <c r="P2696"/>
  <c r="R2696"/>
  <c r="S2696"/>
  <c r="T2696"/>
  <c r="L2698"/>
  <c r="M2698"/>
  <c r="N2698"/>
  <c r="O2698"/>
  <c r="P2698"/>
  <c r="R2698"/>
  <c r="S2698"/>
  <c r="T2698"/>
  <c r="L2699"/>
  <c r="M2699"/>
  <c r="N2699"/>
  <c r="O2699"/>
  <c r="P2699"/>
  <c r="R2699"/>
  <c r="S2699"/>
  <c r="T2699"/>
  <c r="L2700"/>
  <c r="M2700"/>
  <c r="N2700"/>
  <c r="O2700"/>
  <c r="P2700"/>
  <c r="R2700"/>
  <c r="S2700"/>
  <c r="T2700"/>
  <c r="L2701"/>
  <c r="M2701"/>
  <c r="N2701"/>
  <c r="O2701"/>
  <c r="P2701"/>
  <c r="R2701"/>
  <c r="S2701"/>
  <c r="T2701"/>
  <c r="L2702"/>
  <c r="M2702"/>
  <c r="N2702"/>
  <c r="O2702"/>
  <c r="P2702"/>
  <c r="R2702"/>
  <c r="S2702"/>
  <c r="T2702"/>
  <c r="L2705"/>
  <c r="M2705"/>
  <c r="N2705"/>
  <c r="O2705"/>
  <c r="P2705"/>
  <c r="R2705"/>
  <c r="S2705"/>
  <c r="T2705"/>
  <c r="L2706"/>
  <c r="M2706"/>
  <c r="N2706"/>
  <c r="O2706"/>
  <c r="P2706"/>
  <c r="R2706"/>
  <c r="S2706"/>
  <c r="T2706"/>
  <c r="L2708"/>
  <c r="M2708"/>
  <c r="N2708"/>
  <c r="O2708"/>
  <c r="P2708"/>
  <c r="R2708"/>
  <c r="S2708"/>
  <c r="T2708"/>
  <c r="L2709"/>
  <c r="M2709"/>
  <c r="N2709"/>
  <c r="O2709"/>
  <c r="P2709"/>
  <c r="R2709"/>
  <c r="S2709"/>
  <c r="T2709"/>
  <c r="L2711"/>
  <c r="M2711"/>
  <c r="N2711"/>
  <c r="O2711"/>
  <c r="P2711"/>
  <c r="R2711"/>
  <c r="S2711"/>
  <c r="T2711"/>
  <c r="L2712"/>
  <c r="M2712"/>
  <c r="N2712"/>
  <c r="O2712"/>
  <c r="P2712"/>
  <c r="R2712"/>
  <c r="S2712"/>
  <c r="T2712"/>
  <c r="L2713"/>
  <c r="M2713"/>
  <c r="N2713"/>
  <c r="O2713"/>
  <c r="P2713"/>
  <c r="R2713"/>
  <c r="S2713"/>
  <c r="T2713"/>
  <c r="L2715"/>
  <c r="M2715"/>
  <c r="N2715"/>
  <c r="O2715"/>
  <c r="P2715"/>
  <c r="R2715"/>
  <c r="S2715"/>
  <c r="T2715"/>
  <c r="L2716"/>
  <c r="M2716"/>
  <c r="N2716"/>
  <c r="O2716"/>
  <c r="P2716"/>
  <c r="R2716"/>
  <c r="S2716"/>
  <c r="T2716"/>
  <c r="L2717"/>
  <c r="M2717"/>
  <c r="N2717"/>
  <c r="O2717"/>
  <c r="P2717"/>
  <c r="R2717"/>
  <c r="S2717"/>
  <c r="T2717"/>
  <c r="L2718"/>
  <c r="M2718"/>
  <c r="N2718"/>
  <c r="O2718"/>
  <c r="P2718"/>
  <c r="R2718"/>
  <c r="S2718"/>
  <c r="T2718"/>
  <c r="L2721"/>
  <c r="M2721"/>
  <c r="N2721"/>
  <c r="O2721"/>
  <c r="P2721"/>
  <c r="R2721"/>
  <c r="S2721"/>
  <c r="T2721"/>
  <c r="L2723"/>
  <c r="M2723"/>
  <c r="N2723"/>
  <c r="O2723"/>
  <c r="P2723"/>
  <c r="R2723"/>
  <c r="S2723"/>
  <c r="T2723"/>
  <c r="L2724"/>
  <c r="M2724"/>
  <c r="N2724"/>
  <c r="O2724"/>
  <c r="P2724"/>
  <c r="R2724"/>
  <c r="S2724"/>
  <c r="T2724"/>
  <c r="L2726"/>
  <c r="M2726"/>
  <c r="N2726"/>
  <c r="O2726"/>
  <c r="P2726"/>
  <c r="R2726"/>
  <c r="S2726"/>
  <c r="T2726"/>
  <c r="L2727"/>
  <c r="M2727"/>
  <c r="N2727"/>
  <c r="O2727"/>
  <c r="P2727"/>
  <c r="R2727"/>
  <c r="S2727"/>
  <c r="T2727"/>
  <c r="L2729"/>
  <c r="M2729"/>
  <c r="N2729"/>
  <c r="O2729"/>
  <c r="P2729"/>
  <c r="R2729"/>
  <c r="S2729"/>
  <c r="T2729"/>
  <c r="L2730"/>
  <c r="M2730"/>
  <c r="N2730"/>
  <c r="O2730"/>
  <c r="P2730"/>
  <c r="R2730"/>
  <c r="S2730"/>
  <c r="T2730"/>
  <c r="L2731"/>
  <c r="M2731"/>
  <c r="N2731"/>
  <c r="O2731"/>
  <c r="P2731"/>
  <c r="R2731"/>
  <c r="S2731"/>
  <c r="T2731"/>
  <c r="L2732"/>
  <c r="M2732"/>
  <c r="N2732"/>
  <c r="O2732"/>
  <c r="P2732"/>
  <c r="R2732"/>
  <c r="S2732"/>
  <c r="T2732"/>
  <c r="L2733"/>
  <c r="M2733"/>
  <c r="N2733"/>
  <c r="O2733"/>
  <c r="P2733"/>
  <c r="R2733"/>
  <c r="S2733"/>
  <c r="T2733"/>
  <c r="L2735"/>
  <c r="M2735"/>
  <c r="N2735"/>
  <c r="O2735"/>
  <c r="P2735"/>
  <c r="R2735"/>
  <c r="S2735"/>
  <c r="T2735"/>
  <c r="L2736"/>
  <c r="M2736"/>
  <c r="N2736"/>
  <c r="O2736"/>
  <c r="P2736"/>
  <c r="R2736"/>
  <c r="S2736"/>
  <c r="T2736"/>
  <c r="L2737"/>
  <c r="M2737"/>
  <c r="N2737"/>
  <c r="O2737"/>
  <c r="P2737"/>
  <c r="R2737"/>
  <c r="S2737"/>
  <c r="T2737"/>
  <c r="L2738"/>
  <c r="M2738"/>
  <c r="N2738"/>
  <c r="O2738"/>
  <c r="P2738"/>
  <c r="R2738"/>
  <c r="S2738"/>
  <c r="T2738"/>
  <c r="L2630"/>
  <c r="M2630"/>
  <c r="N2630"/>
  <c r="O2630"/>
  <c r="P2630"/>
  <c r="R2630"/>
  <c r="S2630"/>
  <c r="T2630"/>
  <c r="L2631"/>
  <c r="M2631"/>
  <c r="N2631"/>
  <c r="O2631"/>
  <c r="P2631"/>
  <c r="R2631"/>
  <c r="S2631"/>
  <c r="T2631"/>
  <c r="L2632"/>
  <c r="M2632"/>
  <c r="N2632"/>
  <c r="O2632"/>
  <c r="P2632"/>
  <c r="R2632"/>
  <c r="S2632"/>
  <c r="T2632"/>
  <c r="L2634"/>
  <c r="M2634"/>
  <c r="N2634"/>
  <c r="O2634"/>
  <c r="P2634"/>
  <c r="R2634"/>
  <c r="S2634"/>
  <c r="T2634"/>
  <c r="L2635"/>
  <c r="M2635"/>
  <c r="N2635"/>
  <c r="O2635"/>
  <c r="P2635"/>
  <c r="R2635"/>
  <c r="S2635"/>
  <c r="T2635"/>
  <c r="L2636"/>
  <c r="M2636"/>
  <c r="N2636"/>
  <c r="O2636"/>
  <c r="P2636"/>
  <c r="R2636"/>
  <c r="S2636"/>
  <c r="T2636"/>
  <c r="L2637"/>
  <c r="M2637"/>
  <c r="N2637"/>
  <c r="O2637"/>
  <c r="P2637"/>
  <c r="R2637"/>
  <c r="S2637"/>
  <c r="T2637"/>
  <c r="L2638"/>
  <c r="M2638"/>
  <c r="N2638"/>
  <c r="O2638"/>
  <c r="P2638"/>
  <c r="R2638"/>
  <c r="S2638"/>
  <c r="T2638"/>
  <c r="L2639"/>
  <c r="M2639"/>
  <c r="N2639"/>
  <c r="O2639"/>
  <c r="P2639"/>
  <c r="R2639"/>
  <c r="S2639"/>
  <c r="T2639"/>
  <c r="L2641"/>
  <c r="M2641"/>
  <c r="N2641"/>
  <c r="O2641"/>
  <c r="P2641"/>
  <c r="R2641"/>
  <c r="S2641"/>
  <c r="T2641"/>
  <c r="L2642"/>
  <c r="M2642"/>
  <c r="N2642"/>
  <c r="O2642"/>
  <c r="P2642"/>
  <c r="R2642"/>
  <c r="S2642"/>
  <c r="T2642"/>
  <c r="L2643"/>
  <c r="M2643"/>
  <c r="N2643"/>
  <c r="O2643"/>
  <c r="P2643"/>
  <c r="R2643"/>
  <c r="S2643"/>
  <c r="T2643"/>
  <c r="L2644"/>
  <c r="M2644"/>
  <c r="N2644"/>
  <c r="O2644"/>
  <c r="P2644"/>
  <c r="R2644"/>
  <c r="S2644"/>
  <c r="T2644"/>
  <c r="L2645"/>
  <c r="M2645"/>
  <c r="N2645"/>
  <c r="O2645"/>
  <c r="P2645"/>
  <c r="R2645"/>
  <c r="S2645"/>
  <c r="T2645"/>
  <c r="L2648"/>
  <c r="M2648"/>
  <c r="N2648"/>
  <c r="O2648"/>
  <c r="P2648"/>
  <c r="R2648"/>
  <c r="S2648"/>
  <c r="T2648"/>
  <c r="L2649"/>
  <c r="M2649"/>
  <c r="N2649"/>
  <c r="O2649"/>
  <c r="P2649"/>
  <c r="R2649"/>
  <c r="S2649"/>
  <c r="T2649"/>
  <c r="L2651"/>
  <c r="M2651"/>
  <c r="N2651"/>
  <c r="O2651"/>
  <c r="P2651"/>
  <c r="R2651"/>
  <c r="S2651"/>
  <c r="T2651"/>
  <c r="L2652"/>
  <c r="M2652"/>
  <c r="N2652"/>
  <c r="O2652"/>
  <c r="P2652"/>
  <c r="R2652"/>
  <c r="S2652"/>
  <c r="T2652"/>
  <c r="L2654"/>
  <c r="M2654"/>
  <c r="N2654"/>
  <c r="O2654"/>
  <c r="P2654"/>
  <c r="R2654"/>
  <c r="S2654"/>
  <c r="T2654"/>
  <c r="L2655"/>
  <c r="M2655"/>
  <c r="N2655"/>
  <c r="O2655"/>
  <c r="P2655"/>
  <c r="R2655"/>
  <c r="S2655"/>
  <c r="T2655"/>
  <c r="L2656"/>
  <c r="M2656"/>
  <c r="N2656"/>
  <c r="O2656"/>
  <c r="P2656"/>
  <c r="R2656"/>
  <c r="S2656"/>
  <c r="T2656"/>
  <c r="L2658"/>
  <c r="M2658"/>
  <c r="N2658"/>
  <c r="O2658"/>
  <c r="P2658"/>
  <c r="R2658"/>
  <c r="S2658"/>
  <c r="T2658"/>
  <c r="L2659"/>
  <c r="M2659"/>
  <c r="N2659"/>
  <c r="O2659"/>
  <c r="P2659"/>
  <c r="R2659"/>
  <c r="S2659"/>
  <c r="T2659"/>
  <c r="L2660"/>
  <c r="M2660"/>
  <c r="N2660"/>
  <c r="O2660"/>
  <c r="P2660"/>
  <c r="R2660"/>
  <c r="S2660"/>
  <c r="T2660"/>
  <c r="L2661"/>
  <c r="M2661"/>
  <c r="N2661"/>
  <c r="O2661"/>
  <c r="P2661"/>
  <c r="R2661"/>
  <c r="S2661"/>
  <c r="T2661"/>
  <c r="L2664"/>
  <c r="M2664"/>
  <c r="N2664"/>
  <c r="O2664"/>
  <c r="P2664"/>
  <c r="R2664"/>
  <c r="S2664"/>
  <c r="T2664"/>
  <c r="L2666"/>
  <c r="M2666"/>
  <c r="N2666"/>
  <c r="O2666"/>
  <c r="P2666"/>
  <c r="R2666"/>
  <c r="S2666"/>
  <c r="T2666"/>
  <c r="L2667"/>
  <c r="M2667"/>
  <c r="N2667"/>
  <c r="O2667"/>
  <c r="P2667"/>
  <c r="R2667"/>
  <c r="S2667"/>
  <c r="T2667"/>
  <c r="L2669"/>
  <c r="M2669"/>
  <c r="N2669"/>
  <c r="O2669"/>
  <c r="P2669"/>
  <c r="R2669"/>
  <c r="S2669"/>
  <c r="T2669"/>
  <c r="L2670"/>
  <c r="M2670"/>
  <c r="N2670"/>
  <c r="O2670"/>
  <c r="P2670"/>
  <c r="R2670"/>
  <c r="S2670"/>
  <c r="T2670"/>
  <c r="L2672"/>
  <c r="M2672"/>
  <c r="N2672"/>
  <c r="O2672"/>
  <c r="P2672"/>
  <c r="R2672"/>
  <c r="S2672"/>
  <c r="T2672"/>
  <c r="L2673"/>
  <c r="M2673"/>
  <c r="N2673"/>
  <c r="O2673"/>
  <c r="P2673"/>
  <c r="R2673"/>
  <c r="S2673"/>
  <c r="T2673"/>
  <c r="L2674"/>
  <c r="M2674"/>
  <c r="N2674"/>
  <c r="O2674"/>
  <c r="P2674"/>
  <c r="R2674"/>
  <c r="S2674"/>
  <c r="T2674"/>
  <c r="L2675"/>
  <c r="M2675"/>
  <c r="N2675"/>
  <c r="O2675"/>
  <c r="P2675"/>
  <c r="R2675"/>
  <c r="S2675"/>
  <c r="T2675"/>
  <c r="L2676"/>
  <c r="M2676"/>
  <c r="N2676"/>
  <c r="O2676"/>
  <c r="P2676"/>
  <c r="R2676"/>
  <c r="S2676"/>
  <c r="T2676"/>
  <c r="L2678"/>
  <c r="M2678"/>
  <c r="N2678"/>
  <c r="O2678"/>
  <c r="P2678"/>
  <c r="R2678"/>
  <c r="S2678"/>
  <c r="T2678"/>
  <c r="L2679"/>
  <c r="M2679"/>
  <c r="N2679"/>
  <c r="O2679"/>
  <c r="P2679"/>
  <c r="R2679"/>
  <c r="S2679"/>
  <c r="T2679"/>
  <c r="L2680"/>
  <c r="M2680"/>
  <c r="N2680"/>
  <c r="O2680"/>
  <c r="P2680"/>
  <c r="R2680"/>
  <c r="S2680"/>
  <c r="T2680"/>
  <c r="L2681"/>
  <c r="M2681"/>
  <c r="N2681"/>
  <c r="O2681"/>
  <c r="P2681"/>
  <c r="R2681"/>
  <c r="S2681"/>
  <c r="T2681"/>
  <c r="L2573"/>
  <c r="M2573"/>
  <c r="N2573"/>
  <c r="O2573"/>
  <c r="P2573"/>
  <c r="R2573"/>
  <c r="S2573"/>
  <c r="T2573"/>
  <c r="L2574"/>
  <c r="M2574"/>
  <c r="N2574"/>
  <c r="O2574"/>
  <c r="P2574"/>
  <c r="R2574"/>
  <c r="S2574"/>
  <c r="T2574"/>
  <c r="L2575"/>
  <c r="M2575"/>
  <c r="N2575"/>
  <c r="O2575"/>
  <c r="P2575"/>
  <c r="R2575"/>
  <c r="S2575"/>
  <c r="T2575"/>
  <c r="L2577"/>
  <c r="M2577"/>
  <c r="N2577"/>
  <c r="O2577"/>
  <c r="P2577"/>
  <c r="R2577"/>
  <c r="S2577"/>
  <c r="T2577"/>
  <c r="L2578"/>
  <c r="M2578"/>
  <c r="N2578"/>
  <c r="O2578"/>
  <c r="P2578"/>
  <c r="R2578"/>
  <c r="S2578"/>
  <c r="T2578"/>
  <c r="L2579"/>
  <c r="M2579"/>
  <c r="N2579"/>
  <c r="O2579"/>
  <c r="P2579"/>
  <c r="R2579"/>
  <c r="S2579"/>
  <c r="T2579"/>
  <c r="L2580"/>
  <c r="M2580"/>
  <c r="N2580"/>
  <c r="O2580"/>
  <c r="P2580"/>
  <c r="R2580"/>
  <c r="S2580"/>
  <c r="T2580"/>
  <c r="L2581"/>
  <c r="M2581"/>
  <c r="N2581"/>
  <c r="O2581"/>
  <c r="P2581"/>
  <c r="R2581"/>
  <c r="S2581"/>
  <c r="T2581"/>
  <c r="L2582"/>
  <c r="M2582"/>
  <c r="N2582"/>
  <c r="O2582"/>
  <c r="P2582"/>
  <c r="R2582"/>
  <c r="S2582"/>
  <c r="T2582"/>
  <c r="L2584"/>
  <c r="M2584"/>
  <c r="N2584"/>
  <c r="O2584"/>
  <c r="P2584"/>
  <c r="R2584"/>
  <c r="S2584"/>
  <c r="T2584"/>
  <c r="L2585"/>
  <c r="M2585"/>
  <c r="N2585"/>
  <c r="O2585"/>
  <c r="P2585"/>
  <c r="R2585"/>
  <c r="S2585"/>
  <c r="T2585"/>
  <c r="L2586"/>
  <c r="M2586"/>
  <c r="N2586"/>
  <c r="O2586"/>
  <c r="P2586"/>
  <c r="R2586"/>
  <c r="S2586"/>
  <c r="T2586"/>
  <c r="L2587"/>
  <c r="M2587"/>
  <c r="N2587"/>
  <c r="O2587"/>
  <c r="P2587"/>
  <c r="R2587"/>
  <c r="S2587"/>
  <c r="T2587"/>
  <c r="L2588"/>
  <c r="M2588"/>
  <c r="N2588"/>
  <c r="O2588"/>
  <c r="P2588"/>
  <c r="R2588"/>
  <c r="S2588"/>
  <c r="T2588"/>
  <c r="L2591"/>
  <c r="M2591"/>
  <c r="N2591"/>
  <c r="O2591"/>
  <c r="P2591"/>
  <c r="R2591"/>
  <c r="S2591"/>
  <c r="T2591"/>
  <c r="L2592"/>
  <c r="M2592"/>
  <c r="N2592"/>
  <c r="O2592"/>
  <c r="P2592"/>
  <c r="R2592"/>
  <c r="S2592"/>
  <c r="T2592"/>
  <c r="L2594"/>
  <c r="M2594"/>
  <c r="N2594"/>
  <c r="O2594"/>
  <c r="P2594"/>
  <c r="R2594"/>
  <c r="S2594"/>
  <c r="T2594"/>
  <c r="L2595"/>
  <c r="M2595"/>
  <c r="N2595"/>
  <c r="O2595"/>
  <c r="P2595"/>
  <c r="R2595"/>
  <c r="S2595"/>
  <c r="T2595"/>
  <c r="L2597"/>
  <c r="M2597"/>
  <c r="N2597"/>
  <c r="O2597"/>
  <c r="P2597"/>
  <c r="R2597"/>
  <c r="S2597"/>
  <c r="T2597"/>
  <c r="L2598"/>
  <c r="M2598"/>
  <c r="N2598"/>
  <c r="O2598"/>
  <c r="P2598"/>
  <c r="R2598"/>
  <c r="S2598"/>
  <c r="T2598"/>
  <c r="L2599"/>
  <c r="M2599"/>
  <c r="N2599"/>
  <c r="O2599"/>
  <c r="P2599"/>
  <c r="R2599"/>
  <c r="S2599"/>
  <c r="T2599"/>
  <c r="L2601"/>
  <c r="M2601"/>
  <c r="N2601"/>
  <c r="O2601"/>
  <c r="P2601"/>
  <c r="R2601"/>
  <c r="S2601"/>
  <c r="T2601"/>
  <c r="L2602"/>
  <c r="M2602"/>
  <c r="N2602"/>
  <c r="O2602"/>
  <c r="P2602"/>
  <c r="R2602"/>
  <c r="S2602"/>
  <c r="T2602"/>
  <c r="L2603"/>
  <c r="M2603"/>
  <c r="N2603"/>
  <c r="O2603"/>
  <c r="P2603"/>
  <c r="R2603"/>
  <c r="S2603"/>
  <c r="T2603"/>
  <c r="L2604"/>
  <c r="M2604"/>
  <c r="N2604"/>
  <c r="O2604"/>
  <c r="P2604"/>
  <c r="R2604"/>
  <c r="S2604"/>
  <c r="T2604"/>
  <c r="L2607"/>
  <c r="M2607"/>
  <c r="N2607"/>
  <c r="O2607"/>
  <c r="P2607"/>
  <c r="R2607"/>
  <c r="S2607"/>
  <c r="T2607"/>
  <c r="L2609"/>
  <c r="M2609"/>
  <c r="N2609"/>
  <c r="O2609"/>
  <c r="P2609"/>
  <c r="R2609"/>
  <c r="S2609"/>
  <c r="T2609"/>
  <c r="L2610"/>
  <c r="M2610"/>
  <c r="N2610"/>
  <c r="O2610"/>
  <c r="P2610"/>
  <c r="R2610"/>
  <c r="S2610"/>
  <c r="T2610"/>
  <c r="L2612"/>
  <c r="M2612"/>
  <c r="N2612"/>
  <c r="O2612"/>
  <c r="P2612"/>
  <c r="R2612"/>
  <c r="S2612"/>
  <c r="T2612"/>
  <c r="L2613"/>
  <c r="M2613"/>
  <c r="N2613"/>
  <c r="O2613"/>
  <c r="P2613"/>
  <c r="R2613"/>
  <c r="S2613"/>
  <c r="T2613"/>
  <c r="L2615"/>
  <c r="M2615"/>
  <c r="N2615"/>
  <c r="O2615"/>
  <c r="P2615"/>
  <c r="R2615"/>
  <c r="S2615"/>
  <c r="T2615"/>
  <c r="L2616"/>
  <c r="M2616"/>
  <c r="N2616"/>
  <c r="O2616"/>
  <c r="P2616"/>
  <c r="R2616"/>
  <c r="S2616"/>
  <c r="T2616"/>
  <c r="L2617"/>
  <c r="M2617"/>
  <c r="N2617"/>
  <c r="O2617"/>
  <c r="P2617"/>
  <c r="R2617"/>
  <c r="S2617"/>
  <c r="T2617"/>
  <c r="L2618"/>
  <c r="M2618"/>
  <c r="N2618"/>
  <c r="O2618"/>
  <c r="P2618"/>
  <c r="R2618"/>
  <c r="S2618"/>
  <c r="T2618"/>
  <c r="L2619"/>
  <c r="M2619"/>
  <c r="N2619"/>
  <c r="O2619"/>
  <c r="P2619"/>
  <c r="R2619"/>
  <c r="S2619"/>
  <c r="T2619"/>
  <c r="L2621"/>
  <c r="M2621"/>
  <c r="N2621"/>
  <c r="O2621"/>
  <c r="P2621"/>
  <c r="R2621"/>
  <c r="S2621"/>
  <c r="T2621"/>
  <c r="L2622"/>
  <c r="M2622"/>
  <c r="N2622"/>
  <c r="O2622"/>
  <c r="P2622"/>
  <c r="R2622"/>
  <c r="S2622"/>
  <c r="T2622"/>
  <c r="L2623"/>
  <c r="M2623"/>
  <c r="N2623"/>
  <c r="O2623"/>
  <c r="P2623"/>
  <c r="R2623"/>
  <c r="S2623"/>
  <c r="T2623"/>
  <c r="L2624"/>
  <c r="M2624"/>
  <c r="N2624"/>
  <c r="O2624"/>
  <c r="P2624"/>
  <c r="R2624"/>
  <c r="S2624"/>
  <c r="T2624"/>
  <c r="L2516"/>
  <c r="M2516"/>
  <c r="N2516"/>
  <c r="O2516"/>
  <c r="P2516"/>
  <c r="R2516"/>
  <c r="S2516"/>
  <c r="T2516"/>
  <c r="L2517"/>
  <c r="M2517"/>
  <c r="N2517"/>
  <c r="O2517"/>
  <c r="P2517"/>
  <c r="R2517"/>
  <c r="S2517"/>
  <c r="T2517"/>
  <c r="L2518"/>
  <c r="M2518"/>
  <c r="N2518"/>
  <c r="O2518"/>
  <c r="P2518"/>
  <c r="R2518"/>
  <c r="S2518"/>
  <c r="T2518"/>
  <c r="L2520"/>
  <c r="M2520"/>
  <c r="N2520"/>
  <c r="O2520"/>
  <c r="P2520"/>
  <c r="R2520"/>
  <c r="S2520"/>
  <c r="T2520"/>
  <c r="L2521"/>
  <c r="M2521"/>
  <c r="N2521"/>
  <c r="O2521"/>
  <c r="P2521"/>
  <c r="R2521"/>
  <c r="S2521"/>
  <c r="T2521"/>
  <c r="L2522"/>
  <c r="M2522"/>
  <c r="N2522"/>
  <c r="O2522"/>
  <c r="P2522"/>
  <c r="R2522"/>
  <c r="S2522"/>
  <c r="T2522"/>
  <c r="L2523"/>
  <c r="M2523"/>
  <c r="N2523"/>
  <c r="O2523"/>
  <c r="P2523"/>
  <c r="R2523"/>
  <c r="S2523"/>
  <c r="T2523"/>
  <c r="L2524"/>
  <c r="M2524"/>
  <c r="N2524"/>
  <c r="O2524"/>
  <c r="P2524"/>
  <c r="R2524"/>
  <c r="S2524"/>
  <c r="T2524"/>
  <c r="L2525"/>
  <c r="M2525"/>
  <c r="N2525"/>
  <c r="O2525"/>
  <c r="P2525"/>
  <c r="R2525"/>
  <c r="S2525"/>
  <c r="T2525"/>
  <c r="L2527"/>
  <c r="M2527"/>
  <c r="N2527"/>
  <c r="O2527"/>
  <c r="P2527"/>
  <c r="R2527"/>
  <c r="S2527"/>
  <c r="T2527"/>
  <c r="L2528"/>
  <c r="M2528"/>
  <c r="N2528"/>
  <c r="O2528"/>
  <c r="P2528"/>
  <c r="R2528"/>
  <c r="S2528"/>
  <c r="T2528"/>
  <c r="L2529"/>
  <c r="M2529"/>
  <c r="N2529"/>
  <c r="O2529"/>
  <c r="P2529"/>
  <c r="R2529"/>
  <c r="S2529"/>
  <c r="T2529"/>
  <c r="L2530"/>
  <c r="M2530"/>
  <c r="N2530"/>
  <c r="O2530"/>
  <c r="P2530"/>
  <c r="R2530"/>
  <c r="S2530"/>
  <c r="T2530"/>
  <c r="L2531"/>
  <c r="M2531"/>
  <c r="N2531"/>
  <c r="O2531"/>
  <c r="P2531"/>
  <c r="R2531"/>
  <c r="S2531"/>
  <c r="T2531"/>
  <c r="L2534"/>
  <c r="M2534"/>
  <c r="N2534"/>
  <c r="O2534"/>
  <c r="P2534"/>
  <c r="R2534"/>
  <c r="S2534"/>
  <c r="T2534"/>
  <c r="L2535"/>
  <c r="M2535"/>
  <c r="N2535"/>
  <c r="O2535"/>
  <c r="P2535"/>
  <c r="R2535"/>
  <c r="S2535"/>
  <c r="T2535"/>
  <c r="L2537"/>
  <c r="M2537"/>
  <c r="N2537"/>
  <c r="O2537"/>
  <c r="P2537"/>
  <c r="R2537"/>
  <c r="S2537"/>
  <c r="T2537"/>
  <c r="L2538"/>
  <c r="M2538"/>
  <c r="N2538"/>
  <c r="O2538"/>
  <c r="P2538"/>
  <c r="R2538"/>
  <c r="S2538"/>
  <c r="T2538"/>
  <c r="L2540"/>
  <c r="M2540"/>
  <c r="N2540"/>
  <c r="O2540"/>
  <c r="P2540"/>
  <c r="R2540"/>
  <c r="S2540"/>
  <c r="T2540"/>
  <c r="L2541"/>
  <c r="M2541"/>
  <c r="N2541"/>
  <c r="O2541"/>
  <c r="P2541"/>
  <c r="R2541"/>
  <c r="S2541"/>
  <c r="T2541"/>
  <c r="L2542"/>
  <c r="M2542"/>
  <c r="N2542"/>
  <c r="O2542"/>
  <c r="P2542"/>
  <c r="R2542"/>
  <c r="S2542"/>
  <c r="T2542"/>
  <c r="L2544"/>
  <c r="M2544"/>
  <c r="N2544"/>
  <c r="O2544"/>
  <c r="P2544"/>
  <c r="R2544"/>
  <c r="S2544"/>
  <c r="T2544"/>
  <c r="L2545"/>
  <c r="M2545"/>
  <c r="N2545"/>
  <c r="O2545"/>
  <c r="P2545"/>
  <c r="R2545"/>
  <c r="S2545"/>
  <c r="T2545"/>
  <c r="L2546"/>
  <c r="M2546"/>
  <c r="N2546"/>
  <c r="O2546"/>
  <c r="P2546"/>
  <c r="R2546"/>
  <c r="S2546"/>
  <c r="T2546"/>
  <c r="L2547"/>
  <c r="M2547"/>
  <c r="N2547"/>
  <c r="O2547"/>
  <c r="P2547"/>
  <c r="R2547"/>
  <c r="S2547"/>
  <c r="T2547"/>
  <c r="L2550"/>
  <c r="M2550"/>
  <c r="N2550"/>
  <c r="O2550"/>
  <c r="P2550"/>
  <c r="R2550"/>
  <c r="S2550"/>
  <c r="T2550"/>
  <c r="L2552"/>
  <c r="M2552"/>
  <c r="N2552"/>
  <c r="O2552"/>
  <c r="P2552"/>
  <c r="R2552"/>
  <c r="S2552"/>
  <c r="T2552"/>
  <c r="L2553"/>
  <c r="M2553"/>
  <c r="N2553"/>
  <c r="O2553"/>
  <c r="P2553"/>
  <c r="R2553"/>
  <c r="S2553"/>
  <c r="T2553"/>
  <c r="L2555"/>
  <c r="M2555"/>
  <c r="N2555"/>
  <c r="O2555"/>
  <c r="P2555"/>
  <c r="R2555"/>
  <c r="S2555"/>
  <c r="T2555"/>
  <c r="L2556"/>
  <c r="M2556"/>
  <c r="N2556"/>
  <c r="O2556"/>
  <c r="P2556"/>
  <c r="R2556"/>
  <c r="S2556"/>
  <c r="T2556"/>
  <c r="L2558"/>
  <c r="M2558"/>
  <c r="N2558"/>
  <c r="O2558"/>
  <c r="P2558"/>
  <c r="R2558"/>
  <c r="S2558"/>
  <c r="T2558"/>
  <c r="L2559"/>
  <c r="M2559"/>
  <c r="N2559"/>
  <c r="O2559"/>
  <c r="P2559"/>
  <c r="R2559"/>
  <c r="S2559"/>
  <c r="T2559"/>
  <c r="L2560"/>
  <c r="M2560"/>
  <c r="N2560"/>
  <c r="O2560"/>
  <c r="P2560"/>
  <c r="R2560"/>
  <c r="S2560"/>
  <c r="T2560"/>
  <c r="L2561"/>
  <c r="M2561"/>
  <c r="N2561"/>
  <c r="O2561"/>
  <c r="P2561"/>
  <c r="R2561"/>
  <c r="S2561"/>
  <c r="T2561"/>
  <c r="L2562"/>
  <c r="M2562"/>
  <c r="N2562"/>
  <c r="O2562"/>
  <c r="P2562"/>
  <c r="R2562"/>
  <c r="S2562"/>
  <c r="T2562"/>
  <c r="L2564"/>
  <c r="M2564"/>
  <c r="N2564"/>
  <c r="O2564"/>
  <c r="P2564"/>
  <c r="R2564"/>
  <c r="S2564"/>
  <c r="T2564"/>
  <c r="L2565"/>
  <c r="M2565"/>
  <c r="N2565"/>
  <c r="O2565"/>
  <c r="P2565"/>
  <c r="R2565"/>
  <c r="S2565"/>
  <c r="T2565"/>
  <c r="L2566"/>
  <c r="M2566"/>
  <c r="N2566"/>
  <c r="O2566"/>
  <c r="P2566"/>
  <c r="R2566"/>
  <c r="S2566"/>
  <c r="T2566"/>
  <c r="L2567"/>
  <c r="M2567"/>
  <c r="N2567"/>
  <c r="O2567"/>
  <c r="P2567"/>
  <c r="R2567"/>
  <c r="S2567"/>
  <c r="T2567"/>
  <c r="L2459"/>
  <c r="M2459"/>
  <c r="N2459"/>
  <c r="O2459"/>
  <c r="P2459"/>
  <c r="R2459"/>
  <c r="S2459"/>
  <c r="T2459"/>
  <c r="L2460"/>
  <c r="M2460"/>
  <c r="N2460"/>
  <c r="O2460"/>
  <c r="P2460"/>
  <c r="R2460"/>
  <c r="S2460"/>
  <c r="T2460"/>
  <c r="L2461"/>
  <c r="M2461"/>
  <c r="N2461"/>
  <c r="O2461"/>
  <c r="P2461"/>
  <c r="R2461"/>
  <c r="S2461"/>
  <c r="T2461"/>
  <c r="L2463"/>
  <c r="M2463"/>
  <c r="N2463"/>
  <c r="O2463"/>
  <c r="P2463"/>
  <c r="R2463"/>
  <c r="S2463"/>
  <c r="T2463"/>
  <c r="L2464"/>
  <c r="M2464"/>
  <c r="N2464"/>
  <c r="O2464"/>
  <c r="P2464"/>
  <c r="R2464"/>
  <c r="S2464"/>
  <c r="T2464"/>
  <c r="L2465"/>
  <c r="M2465"/>
  <c r="N2465"/>
  <c r="O2465"/>
  <c r="P2465"/>
  <c r="R2465"/>
  <c r="S2465"/>
  <c r="T2465"/>
  <c r="L2466"/>
  <c r="M2466"/>
  <c r="N2466"/>
  <c r="O2466"/>
  <c r="P2466"/>
  <c r="R2466"/>
  <c r="S2466"/>
  <c r="T2466"/>
  <c r="L2467"/>
  <c r="M2467"/>
  <c r="N2467"/>
  <c r="O2467"/>
  <c r="P2467"/>
  <c r="R2467"/>
  <c r="S2467"/>
  <c r="T2467"/>
  <c r="L2468"/>
  <c r="M2468"/>
  <c r="N2468"/>
  <c r="O2468"/>
  <c r="P2468"/>
  <c r="R2468"/>
  <c r="S2468"/>
  <c r="T2468"/>
  <c r="L2470"/>
  <c r="M2470"/>
  <c r="N2470"/>
  <c r="O2470"/>
  <c r="P2470"/>
  <c r="R2470"/>
  <c r="S2470"/>
  <c r="T2470"/>
  <c r="L2471"/>
  <c r="M2471"/>
  <c r="N2471"/>
  <c r="O2471"/>
  <c r="P2471"/>
  <c r="R2471"/>
  <c r="S2471"/>
  <c r="T2471"/>
  <c r="L2472"/>
  <c r="M2472"/>
  <c r="N2472"/>
  <c r="O2472"/>
  <c r="P2472"/>
  <c r="R2472"/>
  <c r="S2472"/>
  <c r="T2472"/>
  <c r="L2473"/>
  <c r="M2473"/>
  <c r="N2473"/>
  <c r="O2473"/>
  <c r="P2473"/>
  <c r="R2473"/>
  <c r="S2473"/>
  <c r="T2473"/>
  <c r="L2474"/>
  <c r="M2474"/>
  <c r="N2474"/>
  <c r="O2474"/>
  <c r="P2474"/>
  <c r="R2474"/>
  <c r="S2474"/>
  <c r="T2474"/>
  <c r="L2477"/>
  <c r="M2477"/>
  <c r="N2477"/>
  <c r="O2477"/>
  <c r="P2477"/>
  <c r="R2477"/>
  <c r="S2477"/>
  <c r="T2477"/>
  <c r="L2478"/>
  <c r="M2478"/>
  <c r="N2478"/>
  <c r="O2478"/>
  <c r="P2478"/>
  <c r="R2478"/>
  <c r="S2478"/>
  <c r="T2478"/>
  <c r="L2480"/>
  <c r="M2480"/>
  <c r="N2480"/>
  <c r="O2480"/>
  <c r="P2480"/>
  <c r="R2480"/>
  <c r="S2480"/>
  <c r="T2480"/>
  <c r="L2481"/>
  <c r="M2481"/>
  <c r="N2481"/>
  <c r="O2481"/>
  <c r="P2481"/>
  <c r="R2481"/>
  <c r="S2481"/>
  <c r="T2481"/>
  <c r="L2483"/>
  <c r="M2483"/>
  <c r="N2483"/>
  <c r="O2483"/>
  <c r="P2483"/>
  <c r="R2483"/>
  <c r="S2483"/>
  <c r="T2483"/>
  <c r="L2484"/>
  <c r="M2484"/>
  <c r="N2484"/>
  <c r="O2484"/>
  <c r="P2484"/>
  <c r="R2484"/>
  <c r="S2484"/>
  <c r="T2484"/>
  <c r="L2485"/>
  <c r="M2485"/>
  <c r="N2485"/>
  <c r="O2485"/>
  <c r="P2485"/>
  <c r="R2485"/>
  <c r="S2485"/>
  <c r="T2485"/>
  <c r="L2487"/>
  <c r="M2487"/>
  <c r="N2487"/>
  <c r="O2487"/>
  <c r="P2487"/>
  <c r="R2487"/>
  <c r="S2487"/>
  <c r="T2487"/>
  <c r="L2488"/>
  <c r="M2488"/>
  <c r="N2488"/>
  <c r="O2488"/>
  <c r="P2488"/>
  <c r="R2488"/>
  <c r="S2488"/>
  <c r="T2488"/>
  <c r="L2489"/>
  <c r="M2489"/>
  <c r="N2489"/>
  <c r="O2489"/>
  <c r="P2489"/>
  <c r="R2489"/>
  <c r="S2489"/>
  <c r="T2489"/>
  <c r="L2490"/>
  <c r="M2490"/>
  <c r="N2490"/>
  <c r="O2490"/>
  <c r="P2490"/>
  <c r="R2490"/>
  <c r="S2490"/>
  <c r="T2490"/>
  <c r="L2493"/>
  <c r="M2493"/>
  <c r="N2493"/>
  <c r="O2493"/>
  <c r="P2493"/>
  <c r="R2493"/>
  <c r="S2493"/>
  <c r="T2493"/>
  <c r="L2495"/>
  <c r="M2495"/>
  <c r="N2495"/>
  <c r="O2495"/>
  <c r="P2495"/>
  <c r="R2495"/>
  <c r="S2495"/>
  <c r="T2495"/>
  <c r="L2496"/>
  <c r="M2496"/>
  <c r="N2496"/>
  <c r="O2496"/>
  <c r="P2496"/>
  <c r="R2496"/>
  <c r="S2496"/>
  <c r="T2496"/>
  <c r="L2498"/>
  <c r="M2498"/>
  <c r="N2498"/>
  <c r="O2498"/>
  <c r="P2498"/>
  <c r="R2498"/>
  <c r="S2498"/>
  <c r="T2498"/>
  <c r="L2499"/>
  <c r="M2499"/>
  <c r="N2499"/>
  <c r="O2499"/>
  <c r="P2499"/>
  <c r="R2499"/>
  <c r="S2499"/>
  <c r="T2499"/>
  <c r="L2501"/>
  <c r="M2501"/>
  <c r="N2501"/>
  <c r="O2501"/>
  <c r="P2501"/>
  <c r="R2501"/>
  <c r="S2501"/>
  <c r="T2501"/>
  <c r="L2502"/>
  <c r="M2502"/>
  <c r="N2502"/>
  <c r="O2502"/>
  <c r="P2502"/>
  <c r="R2502"/>
  <c r="S2502"/>
  <c r="T2502"/>
  <c r="L2503"/>
  <c r="M2503"/>
  <c r="N2503"/>
  <c r="O2503"/>
  <c r="P2503"/>
  <c r="R2503"/>
  <c r="S2503"/>
  <c r="T2503"/>
  <c r="L2504"/>
  <c r="M2504"/>
  <c r="N2504"/>
  <c r="O2504"/>
  <c r="P2504"/>
  <c r="R2504"/>
  <c r="S2504"/>
  <c r="T2504"/>
  <c r="L2505"/>
  <c r="M2505"/>
  <c r="N2505"/>
  <c r="O2505"/>
  <c r="P2505"/>
  <c r="R2505"/>
  <c r="S2505"/>
  <c r="T2505"/>
  <c r="L2507"/>
  <c r="M2507"/>
  <c r="N2507"/>
  <c r="O2507"/>
  <c r="P2507"/>
  <c r="R2507"/>
  <c r="S2507"/>
  <c r="T2507"/>
  <c r="L2508"/>
  <c r="M2508"/>
  <c r="N2508"/>
  <c r="O2508"/>
  <c r="P2508"/>
  <c r="R2508"/>
  <c r="S2508"/>
  <c r="T2508"/>
  <c r="L2509"/>
  <c r="M2509"/>
  <c r="N2509"/>
  <c r="O2509"/>
  <c r="P2509"/>
  <c r="R2509"/>
  <c r="S2509"/>
  <c r="T2509"/>
  <c r="L2510"/>
  <c r="M2510"/>
  <c r="N2510"/>
  <c r="O2510"/>
  <c r="P2510"/>
  <c r="R2510"/>
  <c r="S2510"/>
  <c r="T2510"/>
  <c r="L2402"/>
  <c r="M2402"/>
  <c r="N2402"/>
  <c r="O2402"/>
  <c r="P2402"/>
  <c r="R2402"/>
  <c r="S2402"/>
  <c r="T2402"/>
  <c r="L2403"/>
  <c r="M2403"/>
  <c r="N2403"/>
  <c r="O2403"/>
  <c r="P2403"/>
  <c r="R2403"/>
  <c r="S2403"/>
  <c r="T2403"/>
  <c r="L2404"/>
  <c r="M2404"/>
  <c r="N2404"/>
  <c r="O2404"/>
  <c r="P2404"/>
  <c r="R2404"/>
  <c r="S2404"/>
  <c r="T2404"/>
  <c r="L2406"/>
  <c r="M2406"/>
  <c r="N2406"/>
  <c r="O2406"/>
  <c r="P2406"/>
  <c r="R2406"/>
  <c r="S2406"/>
  <c r="T2406"/>
  <c r="L2407"/>
  <c r="M2407"/>
  <c r="N2407"/>
  <c r="O2407"/>
  <c r="P2407"/>
  <c r="R2407"/>
  <c r="S2407"/>
  <c r="T2407"/>
  <c r="L2408"/>
  <c r="M2408"/>
  <c r="N2408"/>
  <c r="O2408"/>
  <c r="P2408"/>
  <c r="R2408"/>
  <c r="S2408"/>
  <c r="T2408"/>
  <c r="L2409"/>
  <c r="M2409"/>
  <c r="N2409"/>
  <c r="O2409"/>
  <c r="P2409"/>
  <c r="R2409"/>
  <c r="S2409"/>
  <c r="T2409"/>
  <c r="L2410"/>
  <c r="M2410"/>
  <c r="N2410"/>
  <c r="O2410"/>
  <c r="P2410"/>
  <c r="R2410"/>
  <c r="S2410"/>
  <c r="T2410"/>
  <c r="L2411"/>
  <c r="M2411"/>
  <c r="N2411"/>
  <c r="O2411"/>
  <c r="P2411"/>
  <c r="R2411"/>
  <c r="S2411"/>
  <c r="T2411"/>
  <c r="L2413"/>
  <c r="M2413"/>
  <c r="N2413"/>
  <c r="O2413"/>
  <c r="P2413"/>
  <c r="R2413"/>
  <c r="S2413"/>
  <c r="T2413"/>
  <c r="L2414"/>
  <c r="M2414"/>
  <c r="N2414"/>
  <c r="O2414"/>
  <c r="P2414"/>
  <c r="R2414"/>
  <c r="S2414"/>
  <c r="T2414"/>
  <c r="L2415"/>
  <c r="M2415"/>
  <c r="N2415"/>
  <c r="O2415"/>
  <c r="P2415"/>
  <c r="R2415"/>
  <c r="S2415"/>
  <c r="T2415"/>
  <c r="L2416"/>
  <c r="M2416"/>
  <c r="N2416"/>
  <c r="O2416"/>
  <c r="P2416"/>
  <c r="R2416"/>
  <c r="S2416"/>
  <c r="T2416"/>
  <c r="L2417"/>
  <c r="M2417"/>
  <c r="N2417"/>
  <c r="O2417"/>
  <c r="P2417"/>
  <c r="R2417"/>
  <c r="S2417"/>
  <c r="T2417"/>
  <c r="L2420"/>
  <c r="M2420"/>
  <c r="N2420"/>
  <c r="O2420"/>
  <c r="P2420"/>
  <c r="R2420"/>
  <c r="S2420"/>
  <c r="T2420"/>
  <c r="L2421"/>
  <c r="M2421"/>
  <c r="N2421"/>
  <c r="O2421"/>
  <c r="P2421"/>
  <c r="R2421"/>
  <c r="S2421"/>
  <c r="T2421"/>
  <c r="L2423"/>
  <c r="M2423"/>
  <c r="N2423"/>
  <c r="O2423"/>
  <c r="P2423"/>
  <c r="R2423"/>
  <c r="S2423"/>
  <c r="T2423"/>
  <c r="L2424"/>
  <c r="M2424"/>
  <c r="N2424"/>
  <c r="O2424"/>
  <c r="P2424"/>
  <c r="R2424"/>
  <c r="S2424"/>
  <c r="T2424"/>
  <c r="L2426"/>
  <c r="M2426"/>
  <c r="N2426"/>
  <c r="O2426"/>
  <c r="P2426"/>
  <c r="R2426"/>
  <c r="S2426"/>
  <c r="T2426"/>
  <c r="L2427"/>
  <c r="M2427"/>
  <c r="N2427"/>
  <c r="O2427"/>
  <c r="P2427"/>
  <c r="R2427"/>
  <c r="S2427"/>
  <c r="T2427"/>
  <c r="L2428"/>
  <c r="M2428"/>
  <c r="N2428"/>
  <c r="O2428"/>
  <c r="P2428"/>
  <c r="R2428"/>
  <c r="S2428"/>
  <c r="T2428"/>
  <c r="L2430"/>
  <c r="M2430"/>
  <c r="N2430"/>
  <c r="O2430"/>
  <c r="P2430"/>
  <c r="R2430"/>
  <c r="S2430"/>
  <c r="T2430"/>
  <c r="L2431"/>
  <c r="M2431"/>
  <c r="N2431"/>
  <c r="O2431"/>
  <c r="P2431"/>
  <c r="R2431"/>
  <c r="S2431"/>
  <c r="T2431"/>
  <c r="L2432"/>
  <c r="M2432"/>
  <c r="N2432"/>
  <c r="O2432"/>
  <c r="P2432"/>
  <c r="R2432"/>
  <c r="S2432"/>
  <c r="T2432"/>
  <c r="L2433"/>
  <c r="M2433"/>
  <c r="N2433"/>
  <c r="O2433"/>
  <c r="P2433"/>
  <c r="R2433"/>
  <c r="S2433"/>
  <c r="T2433"/>
  <c r="L2436"/>
  <c r="M2436"/>
  <c r="N2436"/>
  <c r="O2436"/>
  <c r="P2436"/>
  <c r="R2436"/>
  <c r="S2436"/>
  <c r="T2436"/>
  <c r="L2438"/>
  <c r="M2438"/>
  <c r="N2438"/>
  <c r="O2438"/>
  <c r="P2438"/>
  <c r="R2438"/>
  <c r="S2438"/>
  <c r="T2438"/>
  <c r="L2439"/>
  <c r="M2439"/>
  <c r="N2439"/>
  <c r="O2439"/>
  <c r="P2439"/>
  <c r="R2439"/>
  <c r="S2439"/>
  <c r="T2439"/>
  <c r="L2441"/>
  <c r="M2441"/>
  <c r="N2441"/>
  <c r="O2441"/>
  <c r="P2441"/>
  <c r="R2441"/>
  <c r="S2441"/>
  <c r="T2441"/>
  <c r="L2442"/>
  <c r="M2442"/>
  <c r="N2442"/>
  <c r="O2442"/>
  <c r="P2442"/>
  <c r="R2442"/>
  <c r="S2442"/>
  <c r="T2442"/>
  <c r="L2444"/>
  <c r="M2444"/>
  <c r="N2444"/>
  <c r="O2444"/>
  <c r="P2444"/>
  <c r="R2444"/>
  <c r="S2444"/>
  <c r="T2444"/>
  <c r="L2445"/>
  <c r="M2445"/>
  <c r="N2445"/>
  <c r="O2445"/>
  <c r="P2445"/>
  <c r="R2445"/>
  <c r="S2445"/>
  <c r="T2445"/>
  <c r="L2446"/>
  <c r="M2446"/>
  <c r="N2446"/>
  <c r="O2446"/>
  <c r="P2446"/>
  <c r="R2446"/>
  <c r="S2446"/>
  <c r="T2446"/>
  <c r="L2447"/>
  <c r="M2447"/>
  <c r="N2447"/>
  <c r="O2447"/>
  <c r="P2447"/>
  <c r="R2447"/>
  <c r="S2447"/>
  <c r="T2447"/>
  <c r="L2448"/>
  <c r="M2448"/>
  <c r="N2448"/>
  <c r="O2448"/>
  <c r="P2448"/>
  <c r="R2448"/>
  <c r="S2448"/>
  <c r="T2448"/>
  <c r="L2450"/>
  <c r="M2450"/>
  <c r="N2450"/>
  <c r="O2450"/>
  <c r="P2450"/>
  <c r="R2450"/>
  <c r="S2450"/>
  <c r="T2450"/>
  <c r="L2451"/>
  <c r="M2451"/>
  <c r="N2451"/>
  <c r="O2451"/>
  <c r="P2451"/>
  <c r="R2451"/>
  <c r="S2451"/>
  <c r="T2451"/>
  <c r="L2452"/>
  <c r="M2452"/>
  <c r="N2452"/>
  <c r="O2452"/>
  <c r="P2452"/>
  <c r="R2452"/>
  <c r="S2452"/>
  <c r="T2452"/>
  <c r="L2453"/>
  <c r="M2453"/>
  <c r="N2453"/>
  <c r="O2453"/>
  <c r="P2453"/>
  <c r="R2453"/>
  <c r="S2453"/>
  <c r="T2453"/>
  <c r="L2345"/>
  <c r="M2345"/>
  <c r="N2345"/>
  <c r="O2345"/>
  <c r="P2345"/>
  <c r="R2345"/>
  <c r="S2345"/>
  <c r="T2345"/>
  <c r="L2346"/>
  <c r="M2346"/>
  <c r="N2346"/>
  <c r="O2346"/>
  <c r="P2346"/>
  <c r="R2346"/>
  <c r="S2346"/>
  <c r="T2346"/>
  <c r="L2347"/>
  <c r="M2347"/>
  <c r="N2347"/>
  <c r="O2347"/>
  <c r="P2347"/>
  <c r="R2347"/>
  <c r="S2347"/>
  <c r="T2347"/>
  <c r="L2349"/>
  <c r="M2349"/>
  <c r="N2349"/>
  <c r="O2349"/>
  <c r="P2349"/>
  <c r="R2349"/>
  <c r="S2349"/>
  <c r="T2349"/>
  <c r="L2350"/>
  <c r="M2350"/>
  <c r="N2350"/>
  <c r="O2350"/>
  <c r="P2350"/>
  <c r="R2350"/>
  <c r="S2350"/>
  <c r="T2350"/>
  <c r="L2351"/>
  <c r="M2351"/>
  <c r="N2351"/>
  <c r="O2351"/>
  <c r="P2351"/>
  <c r="R2351"/>
  <c r="S2351"/>
  <c r="T2351"/>
  <c r="L2352"/>
  <c r="M2352"/>
  <c r="N2352"/>
  <c r="O2352"/>
  <c r="P2352"/>
  <c r="R2352"/>
  <c r="S2352"/>
  <c r="T2352"/>
  <c r="L2353"/>
  <c r="M2353"/>
  <c r="N2353"/>
  <c r="O2353"/>
  <c r="P2353"/>
  <c r="R2353"/>
  <c r="S2353"/>
  <c r="T2353"/>
  <c r="L2354"/>
  <c r="M2354"/>
  <c r="N2354"/>
  <c r="O2354"/>
  <c r="P2354"/>
  <c r="R2354"/>
  <c r="S2354"/>
  <c r="T2354"/>
  <c r="L2356"/>
  <c r="M2356"/>
  <c r="N2356"/>
  <c r="O2356"/>
  <c r="P2356"/>
  <c r="R2356"/>
  <c r="S2356"/>
  <c r="T2356"/>
  <c r="L2357"/>
  <c r="M2357"/>
  <c r="N2357"/>
  <c r="O2357"/>
  <c r="P2357"/>
  <c r="R2357"/>
  <c r="S2357"/>
  <c r="T2357"/>
  <c r="L2358"/>
  <c r="M2358"/>
  <c r="N2358"/>
  <c r="O2358"/>
  <c r="P2358"/>
  <c r="R2358"/>
  <c r="S2358"/>
  <c r="T2358"/>
  <c r="L2359"/>
  <c r="M2359"/>
  <c r="N2359"/>
  <c r="O2359"/>
  <c r="P2359"/>
  <c r="R2359"/>
  <c r="S2359"/>
  <c r="T2359"/>
  <c r="L2360"/>
  <c r="M2360"/>
  <c r="N2360"/>
  <c r="O2360"/>
  <c r="P2360"/>
  <c r="R2360"/>
  <c r="S2360"/>
  <c r="T2360"/>
  <c r="L2363"/>
  <c r="M2363"/>
  <c r="N2363"/>
  <c r="O2363"/>
  <c r="P2363"/>
  <c r="R2363"/>
  <c r="S2363"/>
  <c r="T2363"/>
  <c r="L2364"/>
  <c r="M2364"/>
  <c r="N2364"/>
  <c r="O2364"/>
  <c r="P2364"/>
  <c r="R2364"/>
  <c r="S2364"/>
  <c r="T2364"/>
  <c r="L2366"/>
  <c r="M2366"/>
  <c r="N2366"/>
  <c r="O2366"/>
  <c r="P2366"/>
  <c r="R2366"/>
  <c r="S2366"/>
  <c r="T2366"/>
  <c r="L2367"/>
  <c r="M2367"/>
  <c r="N2367"/>
  <c r="O2367"/>
  <c r="P2367"/>
  <c r="R2367"/>
  <c r="S2367"/>
  <c r="T2367"/>
  <c r="L2369"/>
  <c r="M2369"/>
  <c r="N2369"/>
  <c r="O2369"/>
  <c r="P2369"/>
  <c r="R2369"/>
  <c r="S2369"/>
  <c r="T2369"/>
  <c r="L2370"/>
  <c r="M2370"/>
  <c r="N2370"/>
  <c r="O2370"/>
  <c r="P2370"/>
  <c r="R2370"/>
  <c r="S2370"/>
  <c r="T2370"/>
  <c r="L2371"/>
  <c r="M2371"/>
  <c r="N2371"/>
  <c r="O2371"/>
  <c r="P2371"/>
  <c r="R2371"/>
  <c r="S2371"/>
  <c r="T2371"/>
  <c r="L2373"/>
  <c r="M2373"/>
  <c r="N2373"/>
  <c r="O2373"/>
  <c r="P2373"/>
  <c r="R2373"/>
  <c r="S2373"/>
  <c r="T2373"/>
  <c r="L2374"/>
  <c r="M2374"/>
  <c r="N2374"/>
  <c r="O2374"/>
  <c r="P2374"/>
  <c r="R2374"/>
  <c r="S2374"/>
  <c r="T2374"/>
  <c r="L2375"/>
  <c r="M2375"/>
  <c r="N2375"/>
  <c r="O2375"/>
  <c r="P2375"/>
  <c r="R2375"/>
  <c r="S2375"/>
  <c r="T2375"/>
  <c r="L2376"/>
  <c r="M2376"/>
  <c r="N2376"/>
  <c r="O2376"/>
  <c r="P2376"/>
  <c r="R2376"/>
  <c r="S2376"/>
  <c r="T2376"/>
  <c r="L2379"/>
  <c r="M2379"/>
  <c r="N2379"/>
  <c r="O2379"/>
  <c r="P2379"/>
  <c r="R2379"/>
  <c r="S2379"/>
  <c r="T2379"/>
  <c r="L2381"/>
  <c r="M2381"/>
  <c r="N2381"/>
  <c r="O2381"/>
  <c r="P2381"/>
  <c r="R2381"/>
  <c r="S2381"/>
  <c r="T2381"/>
  <c r="L2382"/>
  <c r="M2382"/>
  <c r="N2382"/>
  <c r="O2382"/>
  <c r="P2382"/>
  <c r="R2382"/>
  <c r="S2382"/>
  <c r="T2382"/>
  <c r="L2384"/>
  <c r="M2384"/>
  <c r="N2384"/>
  <c r="O2384"/>
  <c r="P2384"/>
  <c r="R2384"/>
  <c r="S2384"/>
  <c r="T2384"/>
  <c r="L2385"/>
  <c r="M2385"/>
  <c r="N2385"/>
  <c r="O2385"/>
  <c r="P2385"/>
  <c r="R2385"/>
  <c r="S2385"/>
  <c r="T2385"/>
  <c r="L2387"/>
  <c r="M2387"/>
  <c r="N2387"/>
  <c r="O2387"/>
  <c r="P2387"/>
  <c r="R2387"/>
  <c r="S2387"/>
  <c r="T2387"/>
  <c r="L2388"/>
  <c r="M2388"/>
  <c r="N2388"/>
  <c r="O2388"/>
  <c r="P2388"/>
  <c r="R2388"/>
  <c r="S2388"/>
  <c r="T2388"/>
  <c r="L2389"/>
  <c r="M2389"/>
  <c r="N2389"/>
  <c r="O2389"/>
  <c r="P2389"/>
  <c r="R2389"/>
  <c r="S2389"/>
  <c r="T2389"/>
  <c r="L2390"/>
  <c r="M2390"/>
  <c r="N2390"/>
  <c r="O2390"/>
  <c r="P2390"/>
  <c r="R2390"/>
  <c r="S2390"/>
  <c r="T2390"/>
  <c r="L2391"/>
  <c r="M2391"/>
  <c r="N2391"/>
  <c r="O2391"/>
  <c r="P2391"/>
  <c r="R2391"/>
  <c r="S2391"/>
  <c r="T2391"/>
  <c r="L2393"/>
  <c r="M2393"/>
  <c r="N2393"/>
  <c r="O2393"/>
  <c r="P2393"/>
  <c r="R2393"/>
  <c r="S2393"/>
  <c r="T2393"/>
  <c r="L2394"/>
  <c r="M2394"/>
  <c r="N2394"/>
  <c r="O2394"/>
  <c r="P2394"/>
  <c r="R2394"/>
  <c r="S2394"/>
  <c r="T2394"/>
  <c r="L2395"/>
  <c r="M2395"/>
  <c r="N2395"/>
  <c r="O2395"/>
  <c r="P2395"/>
  <c r="R2395"/>
  <c r="S2395"/>
  <c r="T2395"/>
  <c r="L2396"/>
  <c r="M2396"/>
  <c r="N2396"/>
  <c r="O2396"/>
  <c r="P2396"/>
  <c r="R2396"/>
  <c r="S2396"/>
  <c r="T2396"/>
  <c r="L2288"/>
  <c r="M2288"/>
  <c r="N2288"/>
  <c r="O2288"/>
  <c r="P2288"/>
  <c r="R2288"/>
  <c r="S2288"/>
  <c r="T2288"/>
  <c r="L2289"/>
  <c r="M2289"/>
  <c r="N2289"/>
  <c r="O2289"/>
  <c r="P2289"/>
  <c r="R2289"/>
  <c r="S2289"/>
  <c r="T2289"/>
  <c r="L2290"/>
  <c r="M2290"/>
  <c r="N2290"/>
  <c r="O2290"/>
  <c r="P2290"/>
  <c r="R2290"/>
  <c r="S2290"/>
  <c r="T2290"/>
  <c r="L2292"/>
  <c r="M2292"/>
  <c r="N2292"/>
  <c r="O2292"/>
  <c r="P2292"/>
  <c r="R2292"/>
  <c r="S2292"/>
  <c r="T2292"/>
  <c r="L2293"/>
  <c r="M2293"/>
  <c r="N2293"/>
  <c r="O2293"/>
  <c r="P2293"/>
  <c r="R2293"/>
  <c r="S2293"/>
  <c r="T2293"/>
  <c r="L2294"/>
  <c r="M2294"/>
  <c r="N2294"/>
  <c r="O2294"/>
  <c r="P2294"/>
  <c r="R2294"/>
  <c r="S2294"/>
  <c r="T2294"/>
  <c r="L2295"/>
  <c r="M2295"/>
  <c r="N2295"/>
  <c r="O2295"/>
  <c r="P2295"/>
  <c r="R2295"/>
  <c r="S2295"/>
  <c r="T2295"/>
  <c r="L2296"/>
  <c r="M2296"/>
  <c r="N2296"/>
  <c r="O2296"/>
  <c r="P2296"/>
  <c r="R2296"/>
  <c r="S2296"/>
  <c r="T2296"/>
  <c r="L2297"/>
  <c r="M2297"/>
  <c r="N2297"/>
  <c r="O2297"/>
  <c r="P2297"/>
  <c r="R2297"/>
  <c r="S2297"/>
  <c r="T2297"/>
  <c r="L2299"/>
  <c r="M2299"/>
  <c r="N2299"/>
  <c r="O2299"/>
  <c r="P2299"/>
  <c r="R2299"/>
  <c r="S2299"/>
  <c r="T2299"/>
  <c r="L2300"/>
  <c r="M2300"/>
  <c r="N2300"/>
  <c r="O2300"/>
  <c r="P2300"/>
  <c r="R2300"/>
  <c r="S2300"/>
  <c r="T2300"/>
  <c r="L2301"/>
  <c r="M2301"/>
  <c r="N2301"/>
  <c r="O2301"/>
  <c r="P2301"/>
  <c r="R2301"/>
  <c r="S2301"/>
  <c r="T2301"/>
  <c r="L2302"/>
  <c r="M2302"/>
  <c r="N2302"/>
  <c r="O2302"/>
  <c r="P2302"/>
  <c r="R2302"/>
  <c r="S2302"/>
  <c r="T2302"/>
  <c r="L2303"/>
  <c r="M2303"/>
  <c r="N2303"/>
  <c r="O2303"/>
  <c r="P2303"/>
  <c r="R2303"/>
  <c r="S2303"/>
  <c r="T2303"/>
  <c r="L2306"/>
  <c r="M2306"/>
  <c r="N2306"/>
  <c r="O2306"/>
  <c r="P2306"/>
  <c r="R2306"/>
  <c r="S2306"/>
  <c r="T2306"/>
  <c r="L2307"/>
  <c r="M2307"/>
  <c r="N2307"/>
  <c r="O2307"/>
  <c r="P2307"/>
  <c r="R2307"/>
  <c r="S2307"/>
  <c r="T2307"/>
  <c r="L2309"/>
  <c r="M2309"/>
  <c r="N2309"/>
  <c r="O2309"/>
  <c r="P2309"/>
  <c r="R2309"/>
  <c r="S2309"/>
  <c r="T2309"/>
  <c r="L2310"/>
  <c r="M2310"/>
  <c r="N2310"/>
  <c r="O2310"/>
  <c r="P2310"/>
  <c r="R2310"/>
  <c r="S2310"/>
  <c r="T2310"/>
  <c r="L2312"/>
  <c r="M2312"/>
  <c r="N2312"/>
  <c r="O2312"/>
  <c r="P2312"/>
  <c r="R2312"/>
  <c r="S2312"/>
  <c r="T2312"/>
  <c r="L2313"/>
  <c r="M2313"/>
  <c r="N2313"/>
  <c r="O2313"/>
  <c r="P2313"/>
  <c r="R2313"/>
  <c r="S2313"/>
  <c r="T2313"/>
  <c r="L2314"/>
  <c r="M2314"/>
  <c r="N2314"/>
  <c r="O2314"/>
  <c r="P2314"/>
  <c r="R2314"/>
  <c r="S2314"/>
  <c r="T2314"/>
  <c r="L2316"/>
  <c r="M2316"/>
  <c r="N2316"/>
  <c r="O2316"/>
  <c r="P2316"/>
  <c r="R2316"/>
  <c r="S2316"/>
  <c r="T2316"/>
  <c r="L2317"/>
  <c r="M2317"/>
  <c r="N2317"/>
  <c r="O2317"/>
  <c r="P2317"/>
  <c r="R2317"/>
  <c r="S2317"/>
  <c r="T2317"/>
  <c r="L2318"/>
  <c r="M2318"/>
  <c r="N2318"/>
  <c r="O2318"/>
  <c r="P2318"/>
  <c r="R2318"/>
  <c r="S2318"/>
  <c r="T2318"/>
  <c r="L2319"/>
  <c r="M2319"/>
  <c r="N2319"/>
  <c r="O2319"/>
  <c r="P2319"/>
  <c r="R2319"/>
  <c r="S2319"/>
  <c r="T2319"/>
  <c r="L2322"/>
  <c r="M2322"/>
  <c r="N2322"/>
  <c r="O2322"/>
  <c r="P2322"/>
  <c r="R2322"/>
  <c r="S2322"/>
  <c r="T2322"/>
  <c r="L2324"/>
  <c r="M2324"/>
  <c r="N2324"/>
  <c r="O2324"/>
  <c r="P2324"/>
  <c r="R2324"/>
  <c r="S2324"/>
  <c r="T2324"/>
  <c r="L2325"/>
  <c r="M2325"/>
  <c r="N2325"/>
  <c r="O2325"/>
  <c r="P2325"/>
  <c r="R2325"/>
  <c r="S2325"/>
  <c r="T2325"/>
  <c r="L2327"/>
  <c r="M2327"/>
  <c r="N2327"/>
  <c r="O2327"/>
  <c r="P2327"/>
  <c r="R2327"/>
  <c r="S2327"/>
  <c r="T2327"/>
  <c r="L2328"/>
  <c r="M2328"/>
  <c r="N2328"/>
  <c r="O2328"/>
  <c r="P2328"/>
  <c r="R2328"/>
  <c r="S2328"/>
  <c r="T2328"/>
  <c r="L2330"/>
  <c r="M2330"/>
  <c r="N2330"/>
  <c r="O2330"/>
  <c r="P2330"/>
  <c r="R2330"/>
  <c r="S2330"/>
  <c r="T2330"/>
  <c r="L2331"/>
  <c r="M2331"/>
  <c r="N2331"/>
  <c r="O2331"/>
  <c r="P2331"/>
  <c r="R2331"/>
  <c r="S2331"/>
  <c r="T2331"/>
  <c r="L2332"/>
  <c r="M2332"/>
  <c r="N2332"/>
  <c r="O2332"/>
  <c r="P2332"/>
  <c r="R2332"/>
  <c r="S2332"/>
  <c r="T2332"/>
  <c r="L2333"/>
  <c r="M2333"/>
  <c r="N2333"/>
  <c r="O2333"/>
  <c r="P2333"/>
  <c r="R2333"/>
  <c r="S2333"/>
  <c r="T2333"/>
  <c r="L2334"/>
  <c r="M2334"/>
  <c r="N2334"/>
  <c r="O2334"/>
  <c r="P2334"/>
  <c r="R2334"/>
  <c r="S2334"/>
  <c r="T2334"/>
  <c r="L2336"/>
  <c r="M2336"/>
  <c r="N2336"/>
  <c r="O2336"/>
  <c r="P2336"/>
  <c r="R2336"/>
  <c r="S2336"/>
  <c r="T2336"/>
  <c r="L2337"/>
  <c r="M2337"/>
  <c r="N2337"/>
  <c r="O2337"/>
  <c r="P2337"/>
  <c r="R2337"/>
  <c r="S2337"/>
  <c r="T2337"/>
  <c r="L2338"/>
  <c r="M2338"/>
  <c r="N2338"/>
  <c r="O2338"/>
  <c r="P2338"/>
  <c r="R2338"/>
  <c r="S2338"/>
  <c r="T2338"/>
  <c r="L2339"/>
  <c r="M2339"/>
  <c r="N2339"/>
  <c r="O2339"/>
  <c r="P2339"/>
  <c r="R2339"/>
  <c r="S2339"/>
  <c r="T2339"/>
  <c r="L2231"/>
  <c r="M2231"/>
  <c r="N2231"/>
  <c r="O2231"/>
  <c r="P2231"/>
  <c r="R2231"/>
  <c r="S2231"/>
  <c r="T2231"/>
  <c r="L2232"/>
  <c r="M2232"/>
  <c r="N2232"/>
  <c r="O2232"/>
  <c r="P2232"/>
  <c r="R2232"/>
  <c r="S2232"/>
  <c r="T2232"/>
  <c r="L2233"/>
  <c r="M2233"/>
  <c r="N2233"/>
  <c r="O2233"/>
  <c r="P2233"/>
  <c r="R2233"/>
  <c r="S2233"/>
  <c r="T2233"/>
  <c r="L2235"/>
  <c r="M2235"/>
  <c r="N2235"/>
  <c r="O2235"/>
  <c r="P2235"/>
  <c r="R2235"/>
  <c r="S2235"/>
  <c r="T2235"/>
  <c r="L2236"/>
  <c r="M2236"/>
  <c r="N2236"/>
  <c r="O2236"/>
  <c r="P2236"/>
  <c r="R2236"/>
  <c r="S2236"/>
  <c r="T2236"/>
  <c r="L2237"/>
  <c r="M2237"/>
  <c r="N2237"/>
  <c r="O2237"/>
  <c r="P2237"/>
  <c r="R2237"/>
  <c r="S2237"/>
  <c r="T2237"/>
  <c r="L2238"/>
  <c r="M2238"/>
  <c r="N2238"/>
  <c r="O2238"/>
  <c r="P2238"/>
  <c r="R2238"/>
  <c r="S2238"/>
  <c r="T2238"/>
  <c r="L2239"/>
  <c r="M2239"/>
  <c r="N2239"/>
  <c r="O2239"/>
  <c r="P2239"/>
  <c r="R2239"/>
  <c r="S2239"/>
  <c r="T2239"/>
  <c r="L2240"/>
  <c r="M2240"/>
  <c r="N2240"/>
  <c r="O2240"/>
  <c r="P2240"/>
  <c r="R2240"/>
  <c r="S2240"/>
  <c r="T2240"/>
  <c r="L2242"/>
  <c r="M2242"/>
  <c r="N2242"/>
  <c r="O2242"/>
  <c r="P2242"/>
  <c r="R2242"/>
  <c r="S2242"/>
  <c r="T2242"/>
  <c r="L2243"/>
  <c r="M2243"/>
  <c r="N2243"/>
  <c r="O2243"/>
  <c r="P2243"/>
  <c r="R2243"/>
  <c r="S2243"/>
  <c r="T2243"/>
  <c r="L2244"/>
  <c r="M2244"/>
  <c r="N2244"/>
  <c r="O2244"/>
  <c r="P2244"/>
  <c r="R2244"/>
  <c r="S2244"/>
  <c r="T2244"/>
  <c r="L2245"/>
  <c r="M2245"/>
  <c r="N2245"/>
  <c r="O2245"/>
  <c r="P2245"/>
  <c r="R2245"/>
  <c r="S2245"/>
  <c r="T2245"/>
  <c r="L2246"/>
  <c r="M2246"/>
  <c r="N2246"/>
  <c r="O2246"/>
  <c r="P2246"/>
  <c r="R2246"/>
  <c r="S2246"/>
  <c r="T2246"/>
  <c r="L2249"/>
  <c r="M2249"/>
  <c r="N2249"/>
  <c r="O2249"/>
  <c r="P2249"/>
  <c r="R2249"/>
  <c r="S2249"/>
  <c r="T2249"/>
  <c r="L2250"/>
  <c r="M2250"/>
  <c r="N2250"/>
  <c r="O2250"/>
  <c r="P2250"/>
  <c r="R2250"/>
  <c r="S2250"/>
  <c r="T2250"/>
  <c r="L2252"/>
  <c r="M2252"/>
  <c r="N2252"/>
  <c r="O2252"/>
  <c r="P2252"/>
  <c r="R2252"/>
  <c r="S2252"/>
  <c r="T2252"/>
  <c r="L2253"/>
  <c r="M2253"/>
  <c r="N2253"/>
  <c r="O2253"/>
  <c r="P2253"/>
  <c r="R2253"/>
  <c r="S2253"/>
  <c r="T2253"/>
  <c r="L2255"/>
  <c r="M2255"/>
  <c r="N2255"/>
  <c r="O2255"/>
  <c r="P2255"/>
  <c r="R2255"/>
  <c r="S2255"/>
  <c r="T2255"/>
  <c r="L2256"/>
  <c r="M2256"/>
  <c r="N2256"/>
  <c r="O2256"/>
  <c r="P2256"/>
  <c r="R2256"/>
  <c r="S2256"/>
  <c r="T2256"/>
  <c r="L2257"/>
  <c r="M2257"/>
  <c r="N2257"/>
  <c r="O2257"/>
  <c r="P2257"/>
  <c r="R2257"/>
  <c r="S2257"/>
  <c r="T2257"/>
  <c r="L2259"/>
  <c r="M2259"/>
  <c r="N2259"/>
  <c r="O2259"/>
  <c r="P2259"/>
  <c r="R2259"/>
  <c r="S2259"/>
  <c r="T2259"/>
  <c r="L2260"/>
  <c r="M2260"/>
  <c r="N2260"/>
  <c r="O2260"/>
  <c r="P2260"/>
  <c r="R2260"/>
  <c r="S2260"/>
  <c r="T2260"/>
  <c r="L2261"/>
  <c r="M2261"/>
  <c r="N2261"/>
  <c r="O2261"/>
  <c r="P2261"/>
  <c r="R2261"/>
  <c r="S2261"/>
  <c r="T2261"/>
  <c r="L2262"/>
  <c r="M2262"/>
  <c r="N2262"/>
  <c r="O2262"/>
  <c r="P2262"/>
  <c r="R2262"/>
  <c r="S2262"/>
  <c r="T2262"/>
  <c r="L2265"/>
  <c r="M2265"/>
  <c r="N2265"/>
  <c r="O2265"/>
  <c r="P2265"/>
  <c r="R2265"/>
  <c r="S2265"/>
  <c r="T2265"/>
  <c r="L2267"/>
  <c r="M2267"/>
  <c r="N2267"/>
  <c r="O2267"/>
  <c r="P2267"/>
  <c r="R2267"/>
  <c r="S2267"/>
  <c r="T2267"/>
  <c r="L2268"/>
  <c r="M2268"/>
  <c r="N2268"/>
  <c r="O2268"/>
  <c r="P2268"/>
  <c r="R2268"/>
  <c r="S2268"/>
  <c r="T2268"/>
  <c r="L2270"/>
  <c r="M2270"/>
  <c r="N2270"/>
  <c r="O2270"/>
  <c r="P2270"/>
  <c r="R2270"/>
  <c r="S2270"/>
  <c r="T2270"/>
  <c r="L2271"/>
  <c r="M2271"/>
  <c r="N2271"/>
  <c r="O2271"/>
  <c r="P2271"/>
  <c r="R2271"/>
  <c r="S2271"/>
  <c r="T2271"/>
  <c r="L2273"/>
  <c r="M2273"/>
  <c r="N2273"/>
  <c r="O2273"/>
  <c r="P2273"/>
  <c r="R2273"/>
  <c r="S2273"/>
  <c r="T2273"/>
  <c r="L2274"/>
  <c r="M2274"/>
  <c r="N2274"/>
  <c r="O2274"/>
  <c r="P2274"/>
  <c r="R2274"/>
  <c r="S2274"/>
  <c r="T2274"/>
  <c r="L2275"/>
  <c r="M2275"/>
  <c r="N2275"/>
  <c r="O2275"/>
  <c r="P2275"/>
  <c r="R2275"/>
  <c r="S2275"/>
  <c r="T2275"/>
  <c r="L2276"/>
  <c r="M2276"/>
  <c r="N2276"/>
  <c r="O2276"/>
  <c r="P2276"/>
  <c r="R2276"/>
  <c r="S2276"/>
  <c r="T2276"/>
  <c r="L2277"/>
  <c r="M2277"/>
  <c r="N2277"/>
  <c r="O2277"/>
  <c r="P2277"/>
  <c r="R2277"/>
  <c r="S2277"/>
  <c r="T2277"/>
  <c r="L2279"/>
  <c r="M2279"/>
  <c r="N2279"/>
  <c r="O2279"/>
  <c r="P2279"/>
  <c r="R2279"/>
  <c r="S2279"/>
  <c r="T2279"/>
  <c r="L2280"/>
  <c r="M2280"/>
  <c r="N2280"/>
  <c r="O2280"/>
  <c r="P2280"/>
  <c r="R2280"/>
  <c r="S2280"/>
  <c r="T2280"/>
  <c r="L2281"/>
  <c r="M2281"/>
  <c r="N2281"/>
  <c r="O2281"/>
  <c r="P2281"/>
  <c r="R2281"/>
  <c r="S2281"/>
  <c r="T2281"/>
  <c r="L2282"/>
  <c r="M2282"/>
  <c r="N2282"/>
  <c r="O2282"/>
  <c r="P2282"/>
  <c r="R2282"/>
  <c r="S2282"/>
  <c r="T2282"/>
  <c r="L2174"/>
  <c r="M2174"/>
  <c r="N2174"/>
  <c r="O2174"/>
  <c r="P2174"/>
  <c r="R2174"/>
  <c r="S2174"/>
  <c r="T2174"/>
  <c r="L2175"/>
  <c r="M2175"/>
  <c r="N2175"/>
  <c r="O2175"/>
  <c r="P2175"/>
  <c r="R2175"/>
  <c r="S2175"/>
  <c r="T2175"/>
  <c r="L2176"/>
  <c r="M2176"/>
  <c r="N2176"/>
  <c r="O2176"/>
  <c r="P2176"/>
  <c r="R2176"/>
  <c r="S2176"/>
  <c r="T2176"/>
  <c r="L2178"/>
  <c r="M2178"/>
  <c r="N2178"/>
  <c r="O2178"/>
  <c r="P2178"/>
  <c r="R2178"/>
  <c r="S2178"/>
  <c r="T2178"/>
  <c r="L2179"/>
  <c r="M2179"/>
  <c r="N2179"/>
  <c r="O2179"/>
  <c r="P2179"/>
  <c r="R2179"/>
  <c r="S2179"/>
  <c r="T2179"/>
  <c r="L2180"/>
  <c r="M2180"/>
  <c r="N2180"/>
  <c r="O2180"/>
  <c r="P2180"/>
  <c r="R2180"/>
  <c r="S2180"/>
  <c r="T2180"/>
  <c r="L2181"/>
  <c r="M2181"/>
  <c r="N2181"/>
  <c r="O2181"/>
  <c r="P2181"/>
  <c r="R2181"/>
  <c r="S2181"/>
  <c r="T2181"/>
  <c r="L2182"/>
  <c r="M2182"/>
  <c r="N2182"/>
  <c r="O2182"/>
  <c r="P2182"/>
  <c r="R2182"/>
  <c r="S2182"/>
  <c r="T2182"/>
  <c r="L2183"/>
  <c r="M2183"/>
  <c r="N2183"/>
  <c r="O2183"/>
  <c r="P2183"/>
  <c r="R2183"/>
  <c r="S2183"/>
  <c r="T2183"/>
  <c r="L2185"/>
  <c r="M2185"/>
  <c r="N2185"/>
  <c r="O2185"/>
  <c r="P2185"/>
  <c r="R2185"/>
  <c r="S2185"/>
  <c r="T2185"/>
  <c r="L2186"/>
  <c r="M2186"/>
  <c r="N2186"/>
  <c r="O2186"/>
  <c r="P2186"/>
  <c r="R2186"/>
  <c r="S2186"/>
  <c r="T2186"/>
  <c r="L2187"/>
  <c r="M2187"/>
  <c r="N2187"/>
  <c r="O2187"/>
  <c r="P2187"/>
  <c r="R2187"/>
  <c r="S2187"/>
  <c r="T2187"/>
  <c r="L2188"/>
  <c r="M2188"/>
  <c r="N2188"/>
  <c r="O2188"/>
  <c r="P2188"/>
  <c r="R2188"/>
  <c r="S2188"/>
  <c r="T2188"/>
  <c r="L2189"/>
  <c r="M2189"/>
  <c r="N2189"/>
  <c r="O2189"/>
  <c r="P2189"/>
  <c r="R2189"/>
  <c r="S2189"/>
  <c r="T2189"/>
  <c r="L2192"/>
  <c r="M2192"/>
  <c r="N2192"/>
  <c r="O2192"/>
  <c r="P2192"/>
  <c r="R2192"/>
  <c r="S2192"/>
  <c r="T2192"/>
  <c r="L2193"/>
  <c r="M2193"/>
  <c r="N2193"/>
  <c r="O2193"/>
  <c r="P2193"/>
  <c r="R2193"/>
  <c r="S2193"/>
  <c r="T2193"/>
  <c r="L2195"/>
  <c r="M2195"/>
  <c r="N2195"/>
  <c r="O2195"/>
  <c r="P2195"/>
  <c r="R2195"/>
  <c r="S2195"/>
  <c r="T2195"/>
  <c r="L2196"/>
  <c r="M2196"/>
  <c r="N2196"/>
  <c r="O2196"/>
  <c r="P2196"/>
  <c r="R2196"/>
  <c r="S2196"/>
  <c r="T2196"/>
  <c r="L2198"/>
  <c r="M2198"/>
  <c r="N2198"/>
  <c r="O2198"/>
  <c r="P2198"/>
  <c r="R2198"/>
  <c r="S2198"/>
  <c r="T2198"/>
  <c r="L2199"/>
  <c r="M2199"/>
  <c r="N2199"/>
  <c r="O2199"/>
  <c r="P2199"/>
  <c r="R2199"/>
  <c r="S2199"/>
  <c r="T2199"/>
  <c r="L2200"/>
  <c r="M2200"/>
  <c r="N2200"/>
  <c r="O2200"/>
  <c r="P2200"/>
  <c r="R2200"/>
  <c r="S2200"/>
  <c r="T2200"/>
  <c r="L2202"/>
  <c r="M2202"/>
  <c r="N2202"/>
  <c r="O2202"/>
  <c r="P2202"/>
  <c r="R2202"/>
  <c r="S2202"/>
  <c r="T2202"/>
  <c r="L2203"/>
  <c r="M2203"/>
  <c r="N2203"/>
  <c r="O2203"/>
  <c r="P2203"/>
  <c r="R2203"/>
  <c r="S2203"/>
  <c r="T2203"/>
  <c r="L2204"/>
  <c r="M2204"/>
  <c r="N2204"/>
  <c r="O2204"/>
  <c r="P2204"/>
  <c r="R2204"/>
  <c r="S2204"/>
  <c r="T2204"/>
  <c r="L2205"/>
  <c r="M2205"/>
  <c r="N2205"/>
  <c r="O2205"/>
  <c r="P2205"/>
  <c r="R2205"/>
  <c r="S2205"/>
  <c r="T2205"/>
  <c r="L2208"/>
  <c r="M2208"/>
  <c r="N2208"/>
  <c r="O2208"/>
  <c r="P2208"/>
  <c r="R2208"/>
  <c r="S2208"/>
  <c r="T2208"/>
  <c r="L2210"/>
  <c r="M2210"/>
  <c r="N2210"/>
  <c r="O2210"/>
  <c r="P2210"/>
  <c r="R2210"/>
  <c r="S2210"/>
  <c r="T2210"/>
  <c r="L2211"/>
  <c r="M2211"/>
  <c r="N2211"/>
  <c r="O2211"/>
  <c r="P2211"/>
  <c r="R2211"/>
  <c r="S2211"/>
  <c r="T2211"/>
  <c r="L2213"/>
  <c r="M2213"/>
  <c r="N2213"/>
  <c r="O2213"/>
  <c r="P2213"/>
  <c r="R2213"/>
  <c r="S2213"/>
  <c r="T2213"/>
  <c r="L2214"/>
  <c r="M2214"/>
  <c r="N2214"/>
  <c r="O2214"/>
  <c r="P2214"/>
  <c r="R2214"/>
  <c r="S2214"/>
  <c r="T2214"/>
  <c r="L2216"/>
  <c r="M2216"/>
  <c r="N2216"/>
  <c r="O2216"/>
  <c r="P2216"/>
  <c r="R2216"/>
  <c r="S2216"/>
  <c r="T2216"/>
  <c r="L2217"/>
  <c r="M2217"/>
  <c r="N2217"/>
  <c r="O2217"/>
  <c r="P2217"/>
  <c r="R2217"/>
  <c r="S2217"/>
  <c r="T2217"/>
  <c r="L2218"/>
  <c r="M2218"/>
  <c r="N2218"/>
  <c r="O2218"/>
  <c r="P2218"/>
  <c r="R2218"/>
  <c r="S2218"/>
  <c r="T2218"/>
  <c r="L2219"/>
  <c r="M2219"/>
  <c r="N2219"/>
  <c r="O2219"/>
  <c r="P2219"/>
  <c r="R2219"/>
  <c r="S2219"/>
  <c r="T2219"/>
  <c r="L2220"/>
  <c r="M2220"/>
  <c r="N2220"/>
  <c r="O2220"/>
  <c r="P2220"/>
  <c r="R2220"/>
  <c r="S2220"/>
  <c r="T2220"/>
  <c r="L2222"/>
  <c r="M2222"/>
  <c r="N2222"/>
  <c r="O2222"/>
  <c r="P2222"/>
  <c r="R2222"/>
  <c r="S2222"/>
  <c r="T2222"/>
  <c r="L2223"/>
  <c r="M2223"/>
  <c r="N2223"/>
  <c r="O2223"/>
  <c r="P2223"/>
  <c r="R2223"/>
  <c r="S2223"/>
  <c r="T2223"/>
  <c r="L2224"/>
  <c r="M2224"/>
  <c r="N2224"/>
  <c r="O2224"/>
  <c r="P2224"/>
  <c r="R2224"/>
  <c r="S2224"/>
  <c r="T2224"/>
  <c r="L2225"/>
  <c r="M2225"/>
  <c r="N2225"/>
  <c r="O2225"/>
  <c r="P2225"/>
  <c r="R2225"/>
  <c r="S2225"/>
  <c r="T2225"/>
  <c r="L2117"/>
  <c r="M2117"/>
  <c r="N2117"/>
  <c r="O2117"/>
  <c r="P2117"/>
  <c r="R2117"/>
  <c r="S2117"/>
  <c r="T2117"/>
  <c r="L2118"/>
  <c r="M2118"/>
  <c r="N2118"/>
  <c r="O2118"/>
  <c r="P2118"/>
  <c r="R2118"/>
  <c r="S2118"/>
  <c r="T2118"/>
  <c r="L2119"/>
  <c r="M2119"/>
  <c r="N2119"/>
  <c r="O2119"/>
  <c r="P2119"/>
  <c r="R2119"/>
  <c r="S2119"/>
  <c r="T2119"/>
  <c r="L2121"/>
  <c r="M2121"/>
  <c r="N2121"/>
  <c r="O2121"/>
  <c r="P2121"/>
  <c r="R2121"/>
  <c r="S2121"/>
  <c r="T2121"/>
  <c r="L2122"/>
  <c r="M2122"/>
  <c r="N2122"/>
  <c r="O2122"/>
  <c r="P2122"/>
  <c r="R2122"/>
  <c r="S2122"/>
  <c r="T2122"/>
  <c r="L2123"/>
  <c r="M2123"/>
  <c r="N2123"/>
  <c r="O2123"/>
  <c r="P2123"/>
  <c r="R2123"/>
  <c r="S2123"/>
  <c r="T2123"/>
  <c r="L2124"/>
  <c r="M2124"/>
  <c r="N2124"/>
  <c r="O2124"/>
  <c r="P2124"/>
  <c r="R2124"/>
  <c r="S2124"/>
  <c r="T2124"/>
  <c r="L2125"/>
  <c r="M2125"/>
  <c r="N2125"/>
  <c r="O2125"/>
  <c r="P2125"/>
  <c r="R2125"/>
  <c r="S2125"/>
  <c r="T2125"/>
  <c r="L2126"/>
  <c r="M2126"/>
  <c r="N2126"/>
  <c r="O2126"/>
  <c r="P2126"/>
  <c r="R2126"/>
  <c r="S2126"/>
  <c r="T2126"/>
  <c r="L2128"/>
  <c r="M2128"/>
  <c r="N2128"/>
  <c r="O2128"/>
  <c r="P2128"/>
  <c r="R2128"/>
  <c r="S2128"/>
  <c r="T2128"/>
  <c r="L2129"/>
  <c r="M2129"/>
  <c r="N2129"/>
  <c r="O2129"/>
  <c r="P2129"/>
  <c r="R2129"/>
  <c r="S2129"/>
  <c r="T2129"/>
  <c r="L2130"/>
  <c r="M2130"/>
  <c r="N2130"/>
  <c r="O2130"/>
  <c r="P2130"/>
  <c r="R2130"/>
  <c r="S2130"/>
  <c r="T2130"/>
  <c r="L2131"/>
  <c r="M2131"/>
  <c r="N2131"/>
  <c r="O2131"/>
  <c r="P2131"/>
  <c r="R2131"/>
  <c r="S2131"/>
  <c r="T2131"/>
  <c r="L2132"/>
  <c r="M2132"/>
  <c r="N2132"/>
  <c r="O2132"/>
  <c r="P2132"/>
  <c r="R2132"/>
  <c r="S2132"/>
  <c r="T2132"/>
  <c r="L2135"/>
  <c r="M2135"/>
  <c r="N2135"/>
  <c r="O2135"/>
  <c r="P2135"/>
  <c r="R2135"/>
  <c r="S2135"/>
  <c r="T2135"/>
  <c r="L2136"/>
  <c r="M2136"/>
  <c r="N2136"/>
  <c r="O2136"/>
  <c r="P2136"/>
  <c r="R2136"/>
  <c r="S2136"/>
  <c r="T2136"/>
  <c r="L2138"/>
  <c r="M2138"/>
  <c r="N2138"/>
  <c r="O2138"/>
  <c r="P2138"/>
  <c r="R2138"/>
  <c r="S2138"/>
  <c r="T2138"/>
  <c r="L2139"/>
  <c r="M2139"/>
  <c r="N2139"/>
  <c r="O2139"/>
  <c r="P2139"/>
  <c r="R2139"/>
  <c r="S2139"/>
  <c r="T2139"/>
  <c r="L2141"/>
  <c r="M2141"/>
  <c r="N2141"/>
  <c r="O2141"/>
  <c r="P2141"/>
  <c r="R2141"/>
  <c r="S2141"/>
  <c r="T2141"/>
  <c r="L2142"/>
  <c r="M2142"/>
  <c r="N2142"/>
  <c r="O2142"/>
  <c r="P2142"/>
  <c r="R2142"/>
  <c r="S2142"/>
  <c r="T2142"/>
  <c r="L2143"/>
  <c r="M2143"/>
  <c r="N2143"/>
  <c r="O2143"/>
  <c r="P2143"/>
  <c r="R2143"/>
  <c r="S2143"/>
  <c r="T2143"/>
  <c r="L2145"/>
  <c r="M2145"/>
  <c r="N2145"/>
  <c r="O2145"/>
  <c r="P2145"/>
  <c r="R2145"/>
  <c r="S2145"/>
  <c r="T2145"/>
  <c r="L2146"/>
  <c r="M2146"/>
  <c r="N2146"/>
  <c r="O2146"/>
  <c r="P2146"/>
  <c r="R2146"/>
  <c r="S2146"/>
  <c r="T2146"/>
  <c r="L2147"/>
  <c r="M2147"/>
  <c r="N2147"/>
  <c r="O2147"/>
  <c r="P2147"/>
  <c r="R2147"/>
  <c r="S2147"/>
  <c r="T2147"/>
  <c r="L2148"/>
  <c r="M2148"/>
  <c r="N2148"/>
  <c r="O2148"/>
  <c r="P2148"/>
  <c r="R2148"/>
  <c r="S2148"/>
  <c r="T2148"/>
  <c r="L2151"/>
  <c r="M2151"/>
  <c r="N2151"/>
  <c r="O2151"/>
  <c r="P2151"/>
  <c r="R2151"/>
  <c r="S2151"/>
  <c r="T2151"/>
  <c r="L2153"/>
  <c r="M2153"/>
  <c r="N2153"/>
  <c r="O2153"/>
  <c r="P2153"/>
  <c r="R2153"/>
  <c r="S2153"/>
  <c r="T2153"/>
  <c r="L2154"/>
  <c r="M2154"/>
  <c r="N2154"/>
  <c r="O2154"/>
  <c r="P2154"/>
  <c r="R2154"/>
  <c r="S2154"/>
  <c r="T2154"/>
  <c r="L2156"/>
  <c r="M2156"/>
  <c r="N2156"/>
  <c r="O2156"/>
  <c r="P2156"/>
  <c r="R2156"/>
  <c r="S2156"/>
  <c r="T2156"/>
  <c r="L2157"/>
  <c r="M2157"/>
  <c r="N2157"/>
  <c r="O2157"/>
  <c r="P2157"/>
  <c r="R2157"/>
  <c r="S2157"/>
  <c r="T2157"/>
  <c r="L2159"/>
  <c r="M2159"/>
  <c r="N2159"/>
  <c r="O2159"/>
  <c r="P2159"/>
  <c r="R2159"/>
  <c r="S2159"/>
  <c r="T2159"/>
  <c r="L2160"/>
  <c r="M2160"/>
  <c r="N2160"/>
  <c r="O2160"/>
  <c r="P2160"/>
  <c r="R2160"/>
  <c r="S2160"/>
  <c r="T2160"/>
  <c r="L2161"/>
  <c r="M2161"/>
  <c r="N2161"/>
  <c r="O2161"/>
  <c r="P2161"/>
  <c r="R2161"/>
  <c r="S2161"/>
  <c r="T2161"/>
  <c r="L2162"/>
  <c r="M2162"/>
  <c r="N2162"/>
  <c r="O2162"/>
  <c r="P2162"/>
  <c r="R2162"/>
  <c r="S2162"/>
  <c r="T2162"/>
  <c r="L2163"/>
  <c r="M2163"/>
  <c r="N2163"/>
  <c r="O2163"/>
  <c r="P2163"/>
  <c r="R2163"/>
  <c r="S2163"/>
  <c r="T2163"/>
  <c r="L2165"/>
  <c r="M2165"/>
  <c r="N2165"/>
  <c r="O2165"/>
  <c r="P2165"/>
  <c r="R2165"/>
  <c r="S2165"/>
  <c r="T2165"/>
  <c r="L2166"/>
  <c r="M2166"/>
  <c r="N2166"/>
  <c r="O2166"/>
  <c r="P2166"/>
  <c r="R2166"/>
  <c r="S2166"/>
  <c r="T2166"/>
  <c r="L2167"/>
  <c r="M2167"/>
  <c r="N2167"/>
  <c r="O2167"/>
  <c r="P2167"/>
  <c r="R2167"/>
  <c r="S2167"/>
  <c r="T2167"/>
  <c r="L2168"/>
  <c r="M2168"/>
  <c r="N2168"/>
  <c r="O2168"/>
  <c r="P2168"/>
  <c r="R2168"/>
  <c r="S2168"/>
  <c r="T2168"/>
  <c r="L2060"/>
  <c r="M2060"/>
  <c r="N2060"/>
  <c r="O2060"/>
  <c r="P2060"/>
  <c r="R2060"/>
  <c r="S2060"/>
  <c r="T2060"/>
  <c r="L2061"/>
  <c r="M2061"/>
  <c r="N2061"/>
  <c r="O2061"/>
  <c r="P2061"/>
  <c r="R2061"/>
  <c r="S2061"/>
  <c r="T2061"/>
  <c r="L2062"/>
  <c r="M2062"/>
  <c r="N2062"/>
  <c r="O2062"/>
  <c r="P2062"/>
  <c r="R2062"/>
  <c r="S2062"/>
  <c r="T2062"/>
  <c r="L2064"/>
  <c r="M2064"/>
  <c r="N2064"/>
  <c r="O2064"/>
  <c r="P2064"/>
  <c r="R2064"/>
  <c r="S2064"/>
  <c r="T2064"/>
  <c r="L2065"/>
  <c r="M2065"/>
  <c r="N2065"/>
  <c r="O2065"/>
  <c r="P2065"/>
  <c r="R2065"/>
  <c r="S2065"/>
  <c r="T2065"/>
  <c r="L2066"/>
  <c r="M2066"/>
  <c r="N2066"/>
  <c r="O2066"/>
  <c r="P2066"/>
  <c r="R2066"/>
  <c r="S2066"/>
  <c r="T2066"/>
  <c r="L2067"/>
  <c r="M2067"/>
  <c r="N2067"/>
  <c r="O2067"/>
  <c r="P2067"/>
  <c r="R2067"/>
  <c r="S2067"/>
  <c r="T2067"/>
  <c r="L2068"/>
  <c r="M2068"/>
  <c r="N2068"/>
  <c r="O2068"/>
  <c r="P2068"/>
  <c r="R2068"/>
  <c r="S2068"/>
  <c r="T2068"/>
  <c r="L2069"/>
  <c r="M2069"/>
  <c r="N2069"/>
  <c r="O2069"/>
  <c r="P2069"/>
  <c r="R2069"/>
  <c r="S2069"/>
  <c r="T2069"/>
  <c r="L2071"/>
  <c r="M2071"/>
  <c r="N2071"/>
  <c r="O2071"/>
  <c r="P2071"/>
  <c r="R2071"/>
  <c r="S2071"/>
  <c r="T2071"/>
  <c r="L2072"/>
  <c r="M2072"/>
  <c r="N2072"/>
  <c r="O2072"/>
  <c r="P2072"/>
  <c r="R2072"/>
  <c r="S2072"/>
  <c r="T2072"/>
  <c r="L2073"/>
  <c r="M2073"/>
  <c r="N2073"/>
  <c r="O2073"/>
  <c r="P2073"/>
  <c r="R2073"/>
  <c r="S2073"/>
  <c r="T2073"/>
  <c r="L2074"/>
  <c r="M2074"/>
  <c r="N2074"/>
  <c r="O2074"/>
  <c r="P2074"/>
  <c r="R2074"/>
  <c r="S2074"/>
  <c r="T2074"/>
  <c r="L2075"/>
  <c r="M2075"/>
  <c r="N2075"/>
  <c r="O2075"/>
  <c r="P2075"/>
  <c r="R2075"/>
  <c r="S2075"/>
  <c r="T2075"/>
  <c r="L2078"/>
  <c r="M2078"/>
  <c r="N2078"/>
  <c r="O2078"/>
  <c r="P2078"/>
  <c r="R2078"/>
  <c r="S2078"/>
  <c r="T2078"/>
  <c r="L2079"/>
  <c r="M2079"/>
  <c r="N2079"/>
  <c r="O2079"/>
  <c r="P2079"/>
  <c r="R2079"/>
  <c r="S2079"/>
  <c r="T2079"/>
  <c r="L2081"/>
  <c r="M2081"/>
  <c r="N2081"/>
  <c r="O2081"/>
  <c r="P2081"/>
  <c r="R2081"/>
  <c r="S2081"/>
  <c r="T2081"/>
  <c r="L2082"/>
  <c r="M2082"/>
  <c r="N2082"/>
  <c r="O2082"/>
  <c r="P2082"/>
  <c r="R2082"/>
  <c r="S2082"/>
  <c r="T2082"/>
  <c r="L2084"/>
  <c r="M2084"/>
  <c r="N2084"/>
  <c r="O2084"/>
  <c r="P2084"/>
  <c r="R2084"/>
  <c r="S2084"/>
  <c r="T2084"/>
  <c r="L2085"/>
  <c r="M2085"/>
  <c r="N2085"/>
  <c r="O2085"/>
  <c r="P2085"/>
  <c r="R2085"/>
  <c r="S2085"/>
  <c r="T2085"/>
  <c r="L2086"/>
  <c r="M2086"/>
  <c r="N2086"/>
  <c r="O2086"/>
  <c r="P2086"/>
  <c r="R2086"/>
  <c r="S2086"/>
  <c r="T2086"/>
  <c r="L2088"/>
  <c r="M2088"/>
  <c r="N2088"/>
  <c r="O2088"/>
  <c r="P2088"/>
  <c r="R2088"/>
  <c r="S2088"/>
  <c r="T2088"/>
  <c r="L2089"/>
  <c r="M2089"/>
  <c r="N2089"/>
  <c r="O2089"/>
  <c r="P2089"/>
  <c r="R2089"/>
  <c r="S2089"/>
  <c r="T2089"/>
  <c r="L2090"/>
  <c r="M2090"/>
  <c r="N2090"/>
  <c r="O2090"/>
  <c r="P2090"/>
  <c r="R2090"/>
  <c r="S2090"/>
  <c r="T2090"/>
  <c r="L2091"/>
  <c r="M2091"/>
  <c r="N2091"/>
  <c r="O2091"/>
  <c r="P2091"/>
  <c r="R2091"/>
  <c r="S2091"/>
  <c r="T2091"/>
  <c r="L2094"/>
  <c r="M2094"/>
  <c r="N2094"/>
  <c r="O2094"/>
  <c r="P2094"/>
  <c r="R2094"/>
  <c r="S2094"/>
  <c r="T2094"/>
  <c r="L2096"/>
  <c r="M2096"/>
  <c r="N2096"/>
  <c r="O2096"/>
  <c r="P2096"/>
  <c r="R2096"/>
  <c r="S2096"/>
  <c r="T2096"/>
  <c r="L2097"/>
  <c r="M2097"/>
  <c r="N2097"/>
  <c r="O2097"/>
  <c r="P2097"/>
  <c r="R2097"/>
  <c r="S2097"/>
  <c r="T2097"/>
  <c r="L2099"/>
  <c r="M2099"/>
  <c r="N2099"/>
  <c r="O2099"/>
  <c r="P2099"/>
  <c r="R2099"/>
  <c r="S2099"/>
  <c r="T2099"/>
  <c r="L2100"/>
  <c r="M2100"/>
  <c r="N2100"/>
  <c r="O2100"/>
  <c r="P2100"/>
  <c r="R2100"/>
  <c r="S2100"/>
  <c r="T2100"/>
  <c r="L2102"/>
  <c r="M2102"/>
  <c r="N2102"/>
  <c r="O2102"/>
  <c r="P2102"/>
  <c r="R2102"/>
  <c r="S2102"/>
  <c r="T2102"/>
  <c r="L2103"/>
  <c r="M2103"/>
  <c r="N2103"/>
  <c r="O2103"/>
  <c r="P2103"/>
  <c r="R2103"/>
  <c r="S2103"/>
  <c r="T2103"/>
  <c r="L2104"/>
  <c r="M2104"/>
  <c r="N2104"/>
  <c r="O2104"/>
  <c r="P2104"/>
  <c r="R2104"/>
  <c r="S2104"/>
  <c r="T2104"/>
  <c r="L2105"/>
  <c r="M2105"/>
  <c r="N2105"/>
  <c r="O2105"/>
  <c r="P2105"/>
  <c r="R2105"/>
  <c r="S2105"/>
  <c r="T2105"/>
  <c r="L2106"/>
  <c r="M2106"/>
  <c r="N2106"/>
  <c r="O2106"/>
  <c r="P2106"/>
  <c r="R2106"/>
  <c r="S2106"/>
  <c r="T2106"/>
  <c r="L2108"/>
  <c r="M2108"/>
  <c r="N2108"/>
  <c r="O2108"/>
  <c r="P2108"/>
  <c r="R2108"/>
  <c r="S2108"/>
  <c r="T2108"/>
  <c r="L2109"/>
  <c r="M2109"/>
  <c r="N2109"/>
  <c r="O2109"/>
  <c r="P2109"/>
  <c r="R2109"/>
  <c r="S2109"/>
  <c r="T2109"/>
  <c r="L2110"/>
  <c r="M2110"/>
  <c r="N2110"/>
  <c r="O2110"/>
  <c r="P2110"/>
  <c r="R2110"/>
  <c r="S2110"/>
  <c r="T2110"/>
  <c r="L2111"/>
  <c r="M2111"/>
  <c r="N2111"/>
  <c r="O2111"/>
  <c r="P2111"/>
  <c r="R2111"/>
  <c r="S2111"/>
  <c r="T2111"/>
  <c r="L2003"/>
  <c r="M2003"/>
  <c r="N2003"/>
  <c r="O2003"/>
  <c r="P2003"/>
  <c r="R2003"/>
  <c r="S2003"/>
  <c r="T2003"/>
  <c r="L2004"/>
  <c r="M2004"/>
  <c r="N2004"/>
  <c r="O2004"/>
  <c r="P2004"/>
  <c r="R2004"/>
  <c r="S2004"/>
  <c r="T2004"/>
  <c r="L2005"/>
  <c r="M2005"/>
  <c r="N2005"/>
  <c r="O2005"/>
  <c r="P2005"/>
  <c r="R2005"/>
  <c r="S2005"/>
  <c r="T2005"/>
  <c r="L2007"/>
  <c r="M2007"/>
  <c r="N2007"/>
  <c r="O2007"/>
  <c r="P2007"/>
  <c r="R2007"/>
  <c r="S2007"/>
  <c r="T2007"/>
  <c r="L2008"/>
  <c r="M2008"/>
  <c r="N2008"/>
  <c r="O2008"/>
  <c r="P2008"/>
  <c r="R2008"/>
  <c r="S2008"/>
  <c r="T2008"/>
  <c r="L2009"/>
  <c r="M2009"/>
  <c r="N2009"/>
  <c r="O2009"/>
  <c r="P2009"/>
  <c r="R2009"/>
  <c r="S2009"/>
  <c r="T2009"/>
  <c r="L2010"/>
  <c r="M2010"/>
  <c r="N2010"/>
  <c r="O2010"/>
  <c r="P2010"/>
  <c r="R2010"/>
  <c r="S2010"/>
  <c r="T2010"/>
  <c r="L2011"/>
  <c r="M2011"/>
  <c r="N2011"/>
  <c r="O2011"/>
  <c r="P2011"/>
  <c r="R2011"/>
  <c r="S2011"/>
  <c r="T2011"/>
  <c r="L2012"/>
  <c r="M2012"/>
  <c r="N2012"/>
  <c r="O2012"/>
  <c r="P2012"/>
  <c r="R2012"/>
  <c r="S2012"/>
  <c r="T2012"/>
  <c r="L2014"/>
  <c r="M2014"/>
  <c r="N2014"/>
  <c r="O2014"/>
  <c r="P2014"/>
  <c r="R2014"/>
  <c r="S2014"/>
  <c r="T2014"/>
  <c r="L2015"/>
  <c r="M2015"/>
  <c r="N2015"/>
  <c r="O2015"/>
  <c r="P2015"/>
  <c r="R2015"/>
  <c r="S2015"/>
  <c r="T2015"/>
  <c r="L2016"/>
  <c r="M2016"/>
  <c r="N2016"/>
  <c r="O2016"/>
  <c r="P2016"/>
  <c r="R2016"/>
  <c r="S2016"/>
  <c r="T2016"/>
  <c r="L2017"/>
  <c r="M2017"/>
  <c r="N2017"/>
  <c r="O2017"/>
  <c r="P2017"/>
  <c r="R2017"/>
  <c r="S2017"/>
  <c r="T2017"/>
  <c r="L2018"/>
  <c r="M2018"/>
  <c r="N2018"/>
  <c r="O2018"/>
  <c r="P2018"/>
  <c r="R2018"/>
  <c r="S2018"/>
  <c r="T2018"/>
  <c r="L2021"/>
  <c r="M2021"/>
  <c r="N2021"/>
  <c r="O2021"/>
  <c r="P2021"/>
  <c r="R2021"/>
  <c r="S2021"/>
  <c r="T2021"/>
  <c r="L2022"/>
  <c r="M2022"/>
  <c r="N2022"/>
  <c r="O2022"/>
  <c r="P2022"/>
  <c r="R2022"/>
  <c r="S2022"/>
  <c r="T2022"/>
  <c r="L2024"/>
  <c r="M2024"/>
  <c r="N2024"/>
  <c r="O2024"/>
  <c r="P2024"/>
  <c r="R2024"/>
  <c r="S2024"/>
  <c r="T2024"/>
  <c r="L2025"/>
  <c r="M2025"/>
  <c r="N2025"/>
  <c r="O2025"/>
  <c r="P2025"/>
  <c r="R2025"/>
  <c r="S2025"/>
  <c r="T2025"/>
  <c r="L2027"/>
  <c r="M2027"/>
  <c r="N2027"/>
  <c r="O2027"/>
  <c r="P2027"/>
  <c r="R2027"/>
  <c r="S2027"/>
  <c r="T2027"/>
  <c r="L2028"/>
  <c r="M2028"/>
  <c r="N2028"/>
  <c r="O2028"/>
  <c r="P2028"/>
  <c r="R2028"/>
  <c r="S2028"/>
  <c r="T2028"/>
  <c r="L2029"/>
  <c r="M2029"/>
  <c r="N2029"/>
  <c r="O2029"/>
  <c r="P2029"/>
  <c r="R2029"/>
  <c r="S2029"/>
  <c r="T2029"/>
  <c r="L2031"/>
  <c r="M2031"/>
  <c r="N2031"/>
  <c r="O2031"/>
  <c r="P2031"/>
  <c r="R2031"/>
  <c r="S2031"/>
  <c r="T2031"/>
  <c r="L2032"/>
  <c r="M2032"/>
  <c r="N2032"/>
  <c r="O2032"/>
  <c r="P2032"/>
  <c r="R2032"/>
  <c r="S2032"/>
  <c r="T2032"/>
  <c r="L2033"/>
  <c r="M2033"/>
  <c r="N2033"/>
  <c r="O2033"/>
  <c r="P2033"/>
  <c r="R2033"/>
  <c r="S2033"/>
  <c r="T2033"/>
  <c r="L2034"/>
  <c r="M2034"/>
  <c r="N2034"/>
  <c r="O2034"/>
  <c r="P2034"/>
  <c r="R2034"/>
  <c r="S2034"/>
  <c r="T2034"/>
  <c r="L2037"/>
  <c r="M2037"/>
  <c r="N2037"/>
  <c r="O2037"/>
  <c r="P2037"/>
  <c r="R2037"/>
  <c r="S2037"/>
  <c r="T2037"/>
  <c r="L2039"/>
  <c r="M2039"/>
  <c r="N2039"/>
  <c r="O2039"/>
  <c r="P2039"/>
  <c r="R2039"/>
  <c r="S2039"/>
  <c r="T2039"/>
  <c r="L2040"/>
  <c r="M2040"/>
  <c r="N2040"/>
  <c r="O2040"/>
  <c r="P2040"/>
  <c r="R2040"/>
  <c r="S2040"/>
  <c r="T2040"/>
  <c r="L2042"/>
  <c r="M2042"/>
  <c r="N2042"/>
  <c r="O2042"/>
  <c r="P2042"/>
  <c r="R2042"/>
  <c r="S2042"/>
  <c r="T2042"/>
  <c r="L2043"/>
  <c r="M2043"/>
  <c r="N2043"/>
  <c r="O2043"/>
  <c r="P2043"/>
  <c r="R2043"/>
  <c r="S2043"/>
  <c r="T2043"/>
  <c r="L2045"/>
  <c r="M2045"/>
  <c r="N2045"/>
  <c r="O2045"/>
  <c r="P2045"/>
  <c r="R2045"/>
  <c r="S2045"/>
  <c r="T2045"/>
  <c r="L2046"/>
  <c r="M2046"/>
  <c r="N2046"/>
  <c r="O2046"/>
  <c r="P2046"/>
  <c r="R2046"/>
  <c r="S2046"/>
  <c r="T2046"/>
  <c r="L2047"/>
  <c r="M2047"/>
  <c r="N2047"/>
  <c r="O2047"/>
  <c r="P2047"/>
  <c r="R2047"/>
  <c r="S2047"/>
  <c r="T2047"/>
  <c r="L2048"/>
  <c r="M2048"/>
  <c r="N2048"/>
  <c r="O2048"/>
  <c r="P2048"/>
  <c r="R2048"/>
  <c r="S2048"/>
  <c r="T2048"/>
  <c r="L2049"/>
  <c r="M2049"/>
  <c r="N2049"/>
  <c r="O2049"/>
  <c r="P2049"/>
  <c r="R2049"/>
  <c r="S2049"/>
  <c r="T2049"/>
  <c r="L2051"/>
  <c r="M2051"/>
  <c r="N2051"/>
  <c r="O2051"/>
  <c r="P2051"/>
  <c r="R2051"/>
  <c r="S2051"/>
  <c r="T2051"/>
  <c r="L2052"/>
  <c r="M2052"/>
  <c r="N2052"/>
  <c r="O2052"/>
  <c r="P2052"/>
  <c r="R2052"/>
  <c r="S2052"/>
  <c r="T2052"/>
  <c r="L2053"/>
  <c r="M2053"/>
  <c r="N2053"/>
  <c r="O2053"/>
  <c r="P2053"/>
  <c r="R2053"/>
  <c r="S2053"/>
  <c r="T2053"/>
  <c r="L2054"/>
  <c r="M2054"/>
  <c r="N2054"/>
  <c r="O2054"/>
  <c r="P2054"/>
  <c r="R2054"/>
  <c r="S2054"/>
  <c r="T2054"/>
  <c r="L1946"/>
  <c r="M1946"/>
  <c r="N1946"/>
  <c r="O1946"/>
  <c r="P1946"/>
  <c r="R1946"/>
  <c r="S1946"/>
  <c r="T1946"/>
  <c r="L1947"/>
  <c r="M1947"/>
  <c r="N1947"/>
  <c r="O1947"/>
  <c r="P1947"/>
  <c r="R1947"/>
  <c r="S1947"/>
  <c r="T1947"/>
  <c r="L1948"/>
  <c r="M1948"/>
  <c r="N1948"/>
  <c r="O1948"/>
  <c r="P1948"/>
  <c r="R1948"/>
  <c r="S1948"/>
  <c r="T1948"/>
  <c r="L1950"/>
  <c r="M1950"/>
  <c r="N1950"/>
  <c r="O1950"/>
  <c r="P1950"/>
  <c r="R1950"/>
  <c r="S1950"/>
  <c r="T1950"/>
  <c r="L1951"/>
  <c r="M1951"/>
  <c r="N1951"/>
  <c r="O1951"/>
  <c r="P1951"/>
  <c r="R1951"/>
  <c r="S1951"/>
  <c r="T1951"/>
  <c r="L1952"/>
  <c r="M1952"/>
  <c r="N1952"/>
  <c r="O1952"/>
  <c r="P1952"/>
  <c r="R1952"/>
  <c r="S1952"/>
  <c r="T1952"/>
  <c r="L1953"/>
  <c r="M1953"/>
  <c r="N1953"/>
  <c r="O1953"/>
  <c r="P1953"/>
  <c r="R1953"/>
  <c r="S1953"/>
  <c r="T1953"/>
  <c r="L1954"/>
  <c r="M1954"/>
  <c r="N1954"/>
  <c r="O1954"/>
  <c r="P1954"/>
  <c r="R1954"/>
  <c r="S1954"/>
  <c r="T1954"/>
  <c r="L1955"/>
  <c r="M1955"/>
  <c r="N1955"/>
  <c r="O1955"/>
  <c r="P1955"/>
  <c r="R1955"/>
  <c r="S1955"/>
  <c r="T1955"/>
  <c r="L1957"/>
  <c r="M1957"/>
  <c r="N1957"/>
  <c r="O1957"/>
  <c r="P1957"/>
  <c r="R1957"/>
  <c r="S1957"/>
  <c r="T1957"/>
  <c r="L1958"/>
  <c r="M1958"/>
  <c r="N1958"/>
  <c r="O1958"/>
  <c r="P1958"/>
  <c r="R1958"/>
  <c r="S1958"/>
  <c r="T1958"/>
  <c r="L1959"/>
  <c r="M1959"/>
  <c r="N1959"/>
  <c r="O1959"/>
  <c r="P1959"/>
  <c r="R1959"/>
  <c r="S1959"/>
  <c r="T1959"/>
  <c r="L1960"/>
  <c r="M1960"/>
  <c r="N1960"/>
  <c r="O1960"/>
  <c r="P1960"/>
  <c r="R1960"/>
  <c r="S1960"/>
  <c r="T1960"/>
  <c r="L1961"/>
  <c r="M1961"/>
  <c r="N1961"/>
  <c r="O1961"/>
  <c r="P1961"/>
  <c r="R1961"/>
  <c r="S1961"/>
  <c r="T1961"/>
  <c r="L1964"/>
  <c r="M1964"/>
  <c r="N1964"/>
  <c r="O1964"/>
  <c r="P1964"/>
  <c r="R1964"/>
  <c r="S1964"/>
  <c r="T1964"/>
  <c r="L1965"/>
  <c r="M1965"/>
  <c r="N1965"/>
  <c r="O1965"/>
  <c r="P1965"/>
  <c r="R1965"/>
  <c r="S1965"/>
  <c r="T1965"/>
  <c r="L1967"/>
  <c r="M1967"/>
  <c r="N1967"/>
  <c r="O1967"/>
  <c r="P1967"/>
  <c r="R1967"/>
  <c r="S1967"/>
  <c r="T1967"/>
  <c r="L1968"/>
  <c r="M1968"/>
  <c r="N1968"/>
  <c r="O1968"/>
  <c r="P1968"/>
  <c r="R1968"/>
  <c r="S1968"/>
  <c r="T1968"/>
  <c r="L1970"/>
  <c r="M1970"/>
  <c r="N1970"/>
  <c r="O1970"/>
  <c r="P1970"/>
  <c r="R1970"/>
  <c r="S1970"/>
  <c r="T1970"/>
  <c r="L1971"/>
  <c r="M1971"/>
  <c r="N1971"/>
  <c r="O1971"/>
  <c r="P1971"/>
  <c r="R1971"/>
  <c r="S1971"/>
  <c r="T1971"/>
  <c r="L1972"/>
  <c r="M1972"/>
  <c r="N1972"/>
  <c r="O1972"/>
  <c r="P1972"/>
  <c r="R1972"/>
  <c r="S1972"/>
  <c r="T1972"/>
  <c r="L1974"/>
  <c r="M1974"/>
  <c r="N1974"/>
  <c r="O1974"/>
  <c r="P1974"/>
  <c r="R1974"/>
  <c r="S1974"/>
  <c r="T1974"/>
  <c r="L1975"/>
  <c r="M1975"/>
  <c r="N1975"/>
  <c r="O1975"/>
  <c r="P1975"/>
  <c r="R1975"/>
  <c r="S1975"/>
  <c r="T1975"/>
  <c r="L1976"/>
  <c r="M1976"/>
  <c r="N1976"/>
  <c r="O1976"/>
  <c r="P1976"/>
  <c r="R1976"/>
  <c r="S1976"/>
  <c r="T1976"/>
  <c r="L1977"/>
  <c r="M1977"/>
  <c r="N1977"/>
  <c r="O1977"/>
  <c r="P1977"/>
  <c r="R1977"/>
  <c r="S1977"/>
  <c r="T1977"/>
  <c r="L1980"/>
  <c r="M1980"/>
  <c r="N1980"/>
  <c r="O1980"/>
  <c r="P1980"/>
  <c r="R1980"/>
  <c r="S1980"/>
  <c r="T1980"/>
  <c r="L1982"/>
  <c r="M1982"/>
  <c r="N1982"/>
  <c r="O1982"/>
  <c r="P1982"/>
  <c r="R1982"/>
  <c r="S1982"/>
  <c r="T1982"/>
  <c r="L1983"/>
  <c r="M1983"/>
  <c r="N1983"/>
  <c r="O1983"/>
  <c r="P1983"/>
  <c r="R1983"/>
  <c r="S1983"/>
  <c r="T1983"/>
  <c r="L1985"/>
  <c r="M1985"/>
  <c r="N1985"/>
  <c r="O1985"/>
  <c r="P1985"/>
  <c r="R1985"/>
  <c r="S1985"/>
  <c r="T1985"/>
  <c r="L1986"/>
  <c r="M1986"/>
  <c r="N1986"/>
  <c r="O1986"/>
  <c r="P1986"/>
  <c r="R1986"/>
  <c r="S1986"/>
  <c r="T1986"/>
  <c r="L1988"/>
  <c r="M1988"/>
  <c r="N1988"/>
  <c r="O1988"/>
  <c r="P1988"/>
  <c r="R1988"/>
  <c r="S1988"/>
  <c r="T1988"/>
  <c r="L1989"/>
  <c r="M1989"/>
  <c r="N1989"/>
  <c r="O1989"/>
  <c r="P1989"/>
  <c r="R1989"/>
  <c r="S1989"/>
  <c r="T1989"/>
  <c r="L1990"/>
  <c r="M1990"/>
  <c r="N1990"/>
  <c r="O1990"/>
  <c r="P1990"/>
  <c r="R1990"/>
  <c r="S1990"/>
  <c r="T1990"/>
  <c r="L1991"/>
  <c r="M1991"/>
  <c r="N1991"/>
  <c r="O1991"/>
  <c r="P1991"/>
  <c r="R1991"/>
  <c r="S1991"/>
  <c r="T1991"/>
  <c r="L1992"/>
  <c r="M1992"/>
  <c r="N1992"/>
  <c r="O1992"/>
  <c r="P1992"/>
  <c r="R1992"/>
  <c r="S1992"/>
  <c r="T1992"/>
  <c r="L1994"/>
  <c r="M1994"/>
  <c r="N1994"/>
  <c r="O1994"/>
  <c r="P1994"/>
  <c r="R1994"/>
  <c r="S1994"/>
  <c r="T1994"/>
  <c r="L1995"/>
  <c r="M1995"/>
  <c r="N1995"/>
  <c r="O1995"/>
  <c r="P1995"/>
  <c r="R1995"/>
  <c r="S1995"/>
  <c r="T1995"/>
  <c r="L1996"/>
  <c r="M1996"/>
  <c r="N1996"/>
  <c r="O1996"/>
  <c r="P1996"/>
  <c r="R1996"/>
  <c r="S1996"/>
  <c r="T1996"/>
  <c r="L1997"/>
  <c r="M1997"/>
  <c r="N1997"/>
  <c r="O1997"/>
  <c r="P1997"/>
  <c r="R1997"/>
  <c r="S1997"/>
  <c r="T1997"/>
  <c r="L1889"/>
  <c r="M1889"/>
  <c r="N1889"/>
  <c r="O1889"/>
  <c r="P1889"/>
  <c r="R1889"/>
  <c r="S1889"/>
  <c r="T1889"/>
  <c r="L1890"/>
  <c r="M1890"/>
  <c r="N1890"/>
  <c r="O1890"/>
  <c r="P1890"/>
  <c r="R1890"/>
  <c r="S1890"/>
  <c r="T1890"/>
  <c r="L1891"/>
  <c r="M1891"/>
  <c r="N1891"/>
  <c r="O1891"/>
  <c r="P1891"/>
  <c r="R1891"/>
  <c r="S1891"/>
  <c r="T1891"/>
  <c r="L1893"/>
  <c r="M1893"/>
  <c r="N1893"/>
  <c r="O1893"/>
  <c r="P1893"/>
  <c r="R1893"/>
  <c r="S1893"/>
  <c r="T1893"/>
  <c r="L1894"/>
  <c r="M1894"/>
  <c r="N1894"/>
  <c r="O1894"/>
  <c r="P1894"/>
  <c r="R1894"/>
  <c r="S1894"/>
  <c r="T1894"/>
  <c r="L1895"/>
  <c r="M1895"/>
  <c r="N1895"/>
  <c r="O1895"/>
  <c r="P1895"/>
  <c r="R1895"/>
  <c r="S1895"/>
  <c r="T1895"/>
  <c r="L1896"/>
  <c r="M1896"/>
  <c r="N1896"/>
  <c r="O1896"/>
  <c r="P1896"/>
  <c r="R1896"/>
  <c r="S1896"/>
  <c r="T1896"/>
  <c r="L1897"/>
  <c r="M1897"/>
  <c r="N1897"/>
  <c r="O1897"/>
  <c r="P1897"/>
  <c r="R1897"/>
  <c r="S1897"/>
  <c r="T1897"/>
  <c r="L1898"/>
  <c r="M1898"/>
  <c r="N1898"/>
  <c r="O1898"/>
  <c r="P1898"/>
  <c r="R1898"/>
  <c r="S1898"/>
  <c r="T1898"/>
  <c r="L1900"/>
  <c r="M1900"/>
  <c r="N1900"/>
  <c r="O1900"/>
  <c r="P1900"/>
  <c r="R1900"/>
  <c r="S1900"/>
  <c r="T1900"/>
  <c r="L1901"/>
  <c r="M1901"/>
  <c r="N1901"/>
  <c r="O1901"/>
  <c r="P1901"/>
  <c r="R1901"/>
  <c r="S1901"/>
  <c r="T1901"/>
  <c r="L1902"/>
  <c r="M1902"/>
  <c r="N1902"/>
  <c r="O1902"/>
  <c r="P1902"/>
  <c r="R1902"/>
  <c r="S1902"/>
  <c r="T1902"/>
  <c r="L1903"/>
  <c r="M1903"/>
  <c r="N1903"/>
  <c r="O1903"/>
  <c r="P1903"/>
  <c r="R1903"/>
  <c r="S1903"/>
  <c r="T1903"/>
  <c r="L1904"/>
  <c r="M1904"/>
  <c r="N1904"/>
  <c r="O1904"/>
  <c r="P1904"/>
  <c r="R1904"/>
  <c r="S1904"/>
  <c r="T1904"/>
  <c r="L1907"/>
  <c r="M1907"/>
  <c r="N1907"/>
  <c r="O1907"/>
  <c r="P1907"/>
  <c r="R1907"/>
  <c r="S1907"/>
  <c r="T1907"/>
  <c r="L1908"/>
  <c r="M1908"/>
  <c r="N1908"/>
  <c r="O1908"/>
  <c r="P1908"/>
  <c r="R1908"/>
  <c r="S1908"/>
  <c r="T1908"/>
  <c r="L1910"/>
  <c r="M1910"/>
  <c r="N1910"/>
  <c r="O1910"/>
  <c r="P1910"/>
  <c r="R1910"/>
  <c r="S1910"/>
  <c r="T1910"/>
  <c r="L1911"/>
  <c r="M1911"/>
  <c r="N1911"/>
  <c r="O1911"/>
  <c r="P1911"/>
  <c r="R1911"/>
  <c r="S1911"/>
  <c r="T1911"/>
  <c r="L1913"/>
  <c r="M1913"/>
  <c r="N1913"/>
  <c r="O1913"/>
  <c r="P1913"/>
  <c r="R1913"/>
  <c r="S1913"/>
  <c r="T1913"/>
  <c r="L1914"/>
  <c r="M1914"/>
  <c r="N1914"/>
  <c r="O1914"/>
  <c r="P1914"/>
  <c r="R1914"/>
  <c r="S1914"/>
  <c r="T1914"/>
  <c r="L1915"/>
  <c r="M1915"/>
  <c r="N1915"/>
  <c r="O1915"/>
  <c r="P1915"/>
  <c r="R1915"/>
  <c r="S1915"/>
  <c r="T1915"/>
  <c r="L1917"/>
  <c r="M1917"/>
  <c r="N1917"/>
  <c r="O1917"/>
  <c r="P1917"/>
  <c r="R1917"/>
  <c r="S1917"/>
  <c r="T1917"/>
  <c r="L1918"/>
  <c r="M1918"/>
  <c r="N1918"/>
  <c r="O1918"/>
  <c r="P1918"/>
  <c r="R1918"/>
  <c r="S1918"/>
  <c r="T1918"/>
  <c r="L1919"/>
  <c r="M1919"/>
  <c r="N1919"/>
  <c r="O1919"/>
  <c r="P1919"/>
  <c r="R1919"/>
  <c r="S1919"/>
  <c r="T1919"/>
  <c r="L1920"/>
  <c r="M1920"/>
  <c r="N1920"/>
  <c r="O1920"/>
  <c r="P1920"/>
  <c r="R1920"/>
  <c r="S1920"/>
  <c r="T1920"/>
  <c r="L1923"/>
  <c r="M1923"/>
  <c r="N1923"/>
  <c r="O1923"/>
  <c r="P1923"/>
  <c r="R1923"/>
  <c r="S1923"/>
  <c r="T1923"/>
  <c r="L1925"/>
  <c r="M1925"/>
  <c r="N1925"/>
  <c r="O1925"/>
  <c r="P1925"/>
  <c r="R1925"/>
  <c r="S1925"/>
  <c r="T1925"/>
  <c r="L1926"/>
  <c r="M1926"/>
  <c r="N1926"/>
  <c r="O1926"/>
  <c r="P1926"/>
  <c r="R1926"/>
  <c r="S1926"/>
  <c r="T1926"/>
  <c r="L1928"/>
  <c r="M1928"/>
  <c r="N1928"/>
  <c r="O1928"/>
  <c r="P1928"/>
  <c r="R1928"/>
  <c r="S1928"/>
  <c r="T1928"/>
  <c r="L1929"/>
  <c r="M1929"/>
  <c r="N1929"/>
  <c r="O1929"/>
  <c r="P1929"/>
  <c r="R1929"/>
  <c r="S1929"/>
  <c r="T1929"/>
  <c r="L1931"/>
  <c r="M1931"/>
  <c r="N1931"/>
  <c r="O1931"/>
  <c r="P1931"/>
  <c r="R1931"/>
  <c r="S1931"/>
  <c r="T1931"/>
  <c r="L1932"/>
  <c r="M1932"/>
  <c r="N1932"/>
  <c r="O1932"/>
  <c r="P1932"/>
  <c r="R1932"/>
  <c r="S1932"/>
  <c r="T1932"/>
  <c r="L1933"/>
  <c r="M1933"/>
  <c r="N1933"/>
  <c r="O1933"/>
  <c r="P1933"/>
  <c r="R1933"/>
  <c r="S1933"/>
  <c r="T1933"/>
  <c r="L1934"/>
  <c r="M1934"/>
  <c r="N1934"/>
  <c r="O1934"/>
  <c r="P1934"/>
  <c r="R1934"/>
  <c r="S1934"/>
  <c r="T1934"/>
  <c r="L1935"/>
  <c r="M1935"/>
  <c r="N1935"/>
  <c r="O1935"/>
  <c r="P1935"/>
  <c r="R1935"/>
  <c r="S1935"/>
  <c r="T1935"/>
  <c r="L1937"/>
  <c r="M1937"/>
  <c r="N1937"/>
  <c r="O1937"/>
  <c r="P1937"/>
  <c r="R1937"/>
  <c r="S1937"/>
  <c r="T1937"/>
  <c r="L1938"/>
  <c r="M1938"/>
  <c r="N1938"/>
  <c r="O1938"/>
  <c r="P1938"/>
  <c r="R1938"/>
  <c r="S1938"/>
  <c r="T1938"/>
  <c r="L1939"/>
  <c r="M1939"/>
  <c r="N1939"/>
  <c r="O1939"/>
  <c r="P1939"/>
  <c r="R1939"/>
  <c r="S1939"/>
  <c r="T1939"/>
  <c r="L1940"/>
  <c r="M1940"/>
  <c r="N1940"/>
  <c r="O1940"/>
  <c r="P1940"/>
  <c r="R1940"/>
  <c r="S1940"/>
  <c r="T1940"/>
  <c r="L1832"/>
  <c r="M1832"/>
  <c r="N1832"/>
  <c r="O1832"/>
  <c r="P1832"/>
  <c r="R1832"/>
  <c r="S1832"/>
  <c r="T1832"/>
  <c r="L1833"/>
  <c r="M1833"/>
  <c r="N1833"/>
  <c r="O1833"/>
  <c r="P1833"/>
  <c r="R1833"/>
  <c r="S1833"/>
  <c r="T1833"/>
  <c r="L1834"/>
  <c r="M1834"/>
  <c r="N1834"/>
  <c r="O1834"/>
  <c r="P1834"/>
  <c r="R1834"/>
  <c r="S1834"/>
  <c r="T1834"/>
  <c r="L1836"/>
  <c r="M1836"/>
  <c r="N1836"/>
  <c r="O1836"/>
  <c r="P1836"/>
  <c r="R1836"/>
  <c r="S1836"/>
  <c r="T1836"/>
  <c r="L1837"/>
  <c r="M1837"/>
  <c r="N1837"/>
  <c r="O1837"/>
  <c r="P1837"/>
  <c r="R1837"/>
  <c r="S1837"/>
  <c r="T1837"/>
  <c r="L1838"/>
  <c r="M1838"/>
  <c r="N1838"/>
  <c r="O1838"/>
  <c r="P1838"/>
  <c r="R1838"/>
  <c r="S1838"/>
  <c r="T1838"/>
  <c r="L1839"/>
  <c r="M1839"/>
  <c r="N1839"/>
  <c r="O1839"/>
  <c r="P1839"/>
  <c r="R1839"/>
  <c r="S1839"/>
  <c r="T1839"/>
  <c r="L1840"/>
  <c r="M1840"/>
  <c r="N1840"/>
  <c r="O1840"/>
  <c r="P1840"/>
  <c r="R1840"/>
  <c r="S1840"/>
  <c r="T1840"/>
  <c r="L1841"/>
  <c r="M1841"/>
  <c r="N1841"/>
  <c r="O1841"/>
  <c r="P1841"/>
  <c r="R1841"/>
  <c r="S1841"/>
  <c r="T1841"/>
  <c r="L1843"/>
  <c r="M1843"/>
  <c r="N1843"/>
  <c r="O1843"/>
  <c r="P1843"/>
  <c r="R1843"/>
  <c r="S1843"/>
  <c r="T1843"/>
  <c r="L1844"/>
  <c r="M1844"/>
  <c r="N1844"/>
  <c r="O1844"/>
  <c r="P1844"/>
  <c r="R1844"/>
  <c r="S1844"/>
  <c r="T1844"/>
  <c r="L1845"/>
  <c r="M1845"/>
  <c r="N1845"/>
  <c r="O1845"/>
  <c r="P1845"/>
  <c r="R1845"/>
  <c r="S1845"/>
  <c r="T1845"/>
  <c r="L1846"/>
  <c r="M1846"/>
  <c r="N1846"/>
  <c r="O1846"/>
  <c r="P1846"/>
  <c r="R1846"/>
  <c r="S1846"/>
  <c r="T1846"/>
  <c r="L1847"/>
  <c r="M1847"/>
  <c r="N1847"/>
  <c r="O1847"/>
  <c r="P1847"/>
  <c r="R1847"/>
  <c r="S1847"/>
  <c r="T1847"/>
  <c r="L1850"/>
  <c r="M1850"/>
  <c r="N1850"/>
  <c r="O1850"/>
  <c r="P1850"/>
  <c r="R1850"/>
  <c r="S1850"/>
  <c r="T1850"/>
  <c r="L1851"/>
  <c r="M1851"/>
  <c r="N1851"/>
  <c r="O1851"/>
  <c r="P1851"/>
  <c r="R1851"/>
  <c r="S1851"/>
  <c r="T1851"/>
  <c r="L1853"/>
  <c r="M1853"/>
  <c r="N1853"/>
  <c r="O1853"/>
  <c r="P1853"/>
  <c r="R1853"/>
  <c r="S1853"/>
  <c r="T1853"/>
  <c r="L1854"/>
  <c r="M1854"/>
  <c r="N1854"/>
  <c r="O1854"/>
  <c r="P1854"/>
  <c r="R1854"/>
  <c r="S1854"/>
  <c r="T1854"/>
  <c r="L1856"/>
  <c r="M1856"/>
  <c r="N1856"/>
  <c r="O1856"/>
  <c r="P1856"/>
  <c r="R1856"/>
  <c r="S1856"/>
  <c r="T1856"/>
  <c r="L1857"/>
  <c r="M1857"/>
  <c r="N1857"/>
  <c r="O1857"/>
  <c r="P1857"/>
  <c r="R1857"/>
  <c r="S1857"/>
  <c r="T1857"/>
  <c r="L1858"/>
  <c r="M1858"/>
  <c r="N1858"/>
  <c r="O1858"/>
  <c r="P1858"/>
  <c r="R1858"/>
  <c r="S1858"/>
  <c r="T1858"/>
  <c r="L1860"/>
  <c r="M1860"/>
  <c r="N1860"/>
  <c r="O1860"/>
  <c r="P1860"/>
  <c r="R1860"/>
  <c r="S1860"/>
  <c r="T1860"/>
  <c r="L1861"/>
  <c r="M1861"/>
  <c r="N1861"/>
  <c r="O1861"/>
  <c r="P1861"/>
  <c r="R1861"/>
  <c r="S1861"/>
  <c r="T1861"/>
  <c r="L1862"/>
  <c r="M1862"/>
  <c r="N1862"/>
  <c r="O1862"/>
  <c r="P1862"/>
  <c r="R1862"/>
  <c r="S1862"/>
  <c r="T1862"/>
  <c r="L1863"/>
  <c r="M1863"/>
  <c r="N1863"/>
  <c r="O1863"/>
  <c r="P1863"/>
  <c r="R1863"/>
  <c r="S1863"/>
  <c r="T1863"/>
  <c r="L1866"/>
  <c r="M1866"/>
  <c r="N1866"/>
  <c r="O1866"/>
  <c r="P1866"/>
  <c r="R1866"/>
  <c r="S1866"/>
  <c r="T1866"/>
  <c r="L1868"/>
  <c r="M1868"/>
  <c r="N1868"/>
  <c r="O1868"/>
  <c r="P1868"/>
  <c r="R1868"/>
  <c r="S1868"/>
  <c r="T1868"/>
  <c r="L1869"/>
  <c r="M1869"/>
  <c r="N1869"/>
  <c r="O1869"/>
  <c r="P1869"/>
  <c r="R1869"/>
  <c r="S1869"/>
  <c r="T1869"/>
  <c r="L1871"/>
  <c r="M1871"/>
  <c r="N1871"/>
  <c r="O1871"/>
  <c r="P1871"/>
  <c r="R1871"/>
  <c r="S1871"/>
  <c r="T1871"/>
  <c r="L1872"/>
  <c r="M1872"/>
  <c r="N1872"/>
  <c r="O1872"/>
  <c r="P1872"/>
  <c r="R1872"/>
  <c r="S1872"/>
  <c r="T1872"/>
  <c r="L1874"/>
  <c r="M1874"/>
  <c r="N1874"/>
  <c r="O1874"/>
  <c r="P1874"/>
  <c r="R1874"/>
  <c r="S1874"/>
  <c r="T1874"/>
  <c r="L1875"/>
  <c r="M1875"/>
  <c r="N1875"/>
  <c r="O1875"/>
  <c r="P1875"/>
  <c r="R1875"/>
  <c r="S1875"/>
  <c r="T1875"/>
  <c r="L1876"/>
  <c r="M1876"/>
  <c r="N1876"/>
  <c r="O1876"/>
  <c r="P1876"/>
  <c r="R1876"/>
  <c r="S1876"/>
  <c r="T1876"/>
  <c r="L1877"/>
  <c r="M1877"/>
  <c r="N1877"/>
  <c r="O1877"/>
  <c r="P1877"/>
  <c r="R1877"/>
  <c r="S1877"/>
  <c r="T1877"/>
  <c r="L1878"/>
  <c r="M1878"/>
  <c r="N1878"/>
  <c r="O1878"/>
  <c r="P1878"/>
  <c r="R1878"/>
  <c r="S1878"/>
  <c r="T1878"/>
  <c r="L1880"/>
  <c r="M1880"/>
  <c r="N1880"/>
  <c r="O1880"/>
  <c r="P1880"/>
  <c r="R1880"/>
  <c r="S1880"/>
  <c r="T1880"/>
  <c r="L1881"/>
  <c r="M1881"/>
  <c r="N1881"/>
  <c r="O1881"/>
  <c r="P1881"/>
  <c r="R1881"/>
  <c r="S1881"/>
  <c r="T1881"/>
  <c r="L1882"/>
  <c r="M1882"/>
  <c r="N1882"/>
  <c r="O1882"/>
  <c r="P1882"/>
  <c r="R1882"/>
  <c r="S1882"/>
  <c r="T1882"/>
  <c r="L1883"/>
  <c r="M1883"/>
  <c r="N1883"/>
  <c r="O1883"/>
  <c r="P1883"/>
  <c r="R1883"/>
  <c r="S1883"/>
  <c r="T1883"/>
  <c r="L1775"/>
  <c r="M1775"/>
  <c r="N1775"/>
  <c r="O1775"/>
  <c r="P1775"/>
  <c r="R1775"/>
  <c r="S1775"/>
  <c r="T1775"/>
  <c r="L1776"/>
  <c r="M1776"/>
  <c r="N1776"/>
  <c r="O1776"/>
  <c r="P1776"/>
  <c r="R1776"/>
  <c r="S1776"/>
  <c r="T1776"/>
  <c r="L1777"/>
  <c r="M1777"/>
  <c r="N1777"/>
  <c r="O1777"/>
  <c r="P1777"/>
  <c r="R1777"/>
  <c r="S1777"/>
  <c r="T1777"/>
  <c r="L1779"/>
  <c r="M1779"/>
  <c r="N1779"/>
  <c r="O1779"/>
  <c r="P1779"/>
  <c r="R1779"/>
  <c r="S1779"/>
  <c r="T1779"/>
  <c r="L1780"/>
  <c r="M1780"/>
  <c r="N1780"/>
  <c r="O1780"/>
  <c r="P1780"/>
  <c r="R1780"/>
  <c r="S1780"/>
  <c r="T1780"/>
  <c r="L1781"/>
  <c r="M1781"/>
  <c r="N1781"/>
  <c r="O1781"/>
  <c r="P1781"/>
  <c r="R1781"/>
  <c r="S1781"/>
  <c r="T1781"/>
  <c r="L1782"/>
  <c r="M1782"/>
  <c r="N1782"/>
  <c r="O1782"/>
  <c r="P1782"/>
  <c r="R1782"/>
  <c r="S1782"/>
  <c r="T1782"/>
  <c r="L1783"/>
  <c r="M1783"/>
  <c r="N1783"/>
  <c r="O1783"/>
  <c r="P1783"/>
  <c r="R1783"/>
  <c r="S1783"/>
  <c r="T1783"/>
  <c r="L1784"/>
  <c r="M1784"/>
  <c r="N1784"/>
  <c r="O1784"/>
  <c r="P1784"/>
  <c r="R1784"/>
  <c r="S1784"/>
  <c r="T1784"/>
  <c r="L1786"/>
  <c r="M1786"/>
  <c r="N1786"/>
  <c r="O1786"/>
  <c r="P1786"/>
  <c r="R1786"/>
  <c r="S1786"/>
  <c r="T1786"/>
  <c r="L1787"/>
  <c r="M1787"/>
  <c r="N1787"/>
  <c r="O1787"/>
  <c r="P1787"/>
  <c r="R1787"/>
  <c r="S1787"/>
  <c r="T1787"/>
  <c r="L1788"/>
  <c r="M1788"/>
  <c r="N1788"/>
  <c r="O1788"/>
  <c r="P1788"/>
  <c r="R1788"/>
  <c r="S1788"/>
  <c r="T1788"/>
  <c r="L1789"/>
  <c r="M1789"/>
  <c r="N1789"/>
  <c r="O1789"/>
  <c r="P1789"/>
  <c r="R1789"/>
  <c r="S1789"/>
  <c r="T1789"/>
  <c r="L1790"/>
  <c r="M1790"/>
  <c r="N1790"/>
  <c r="O1790"/>
  <c r="P1790"/>
  <c r="R1790"/>
  <c r="S1790"/>
  <c r="T1790"/>
  <c r="L1793"/>
  <c r="M1793"/>
  <c r="N1793"/>
  <c r="O1793"/>
  <c r="P1793"/>
  <c r="R1793"/>
  <c r="S1793"/>
  <c r="T1793"/>
  <c r="L1794"/>
  <c r="M1794"/>
  <c r="N1794"/>
  <c r="O1794"/>
  <c r="P1794"/>
  <c r="R1794"/>
  <c r="S1794"/>
  <c r="T1794"/>
  <c r="L1796"/>
  <c r="M1796"/>
  <c r="N1796"/>
  <c r="O1796"/>
  <c r="P1796"/>
  <c r="R1796"/>
  <c r="S1796"/>
  <c r="T1796"/>
  <c r="L1797"/>
  <c r="M1797"/>
  <c r="N1797"/>
  <c r="O1797"/>
  <c r="P1797"/>
  <c r="R1797"/>
  <c r="S1797"/>
  <c r="T1797"/>
  <c r="L1799"/>
  <c r="M1799"/>
  <c r="N1799"/>
  <c r="O1799"/>
  <c r="P1799"/>
  <c r="R1799"/>
  <c r="S1799"/>
  <c r="T1799"/>
  <c r="L1800"/>
  <c r="M1800"/>
  <c r="N1800"/>
  <c r="O1800"/>
  <c r="P1800"/>
  <c r="R1800"/>
  <c r="S1800"/>
  <c r="T1800"/>
  <c r="L1801"/>
  <c r="M1801"/>
  <c r="N1801"/>
  <c r="O1801"/>
  <c r="P1801"/>
  <c r="R1801"/>
  <c r="S1801"/>
  <c r="T1801"/>
  <c r="L1803"/>
  <c r="M1803"/>
  <c r="N1803"/>
  <c r="O1803"/>
  <c r="P1803"/>
  <c r="R1803"/>
  <c r="S1803"/>
  <c r="T1803"/>
  <c r="L1804"/>
  <c r="M1804"/>
  <c r="N1804"/>
  <c r="O1804"/>
  <c r="P1804"/>
  <c r="R1804"/>
  <c r="S1804"/>
  <c r="T1804"/>
  <c r="L1805"/>
  <c r="M1805"/>
  <c r="N1805"/>
  <c r="O1805"/>
  <c r="P1805"/>
  <c r="R1805"/>
  <c r="S1805"/>
  <c r="T1805"/>
  <c r="L1806"/>
  <c r="M1806"/>
  <c r="N1806"/>
  <c r="O1806"/>
  <c r="P1806"/>
  <c r="R1806"/>
  <c r="S1806"/>
  <c r="T1806"/>
  <c r="L1809"/>
  <c r="M1809"/>
  <c r="N1809"/>
  <c r="O1809"/>
  <c r="P1809"/>
  <c r="R1809"/>
  <c r="S1809"/>
  <c r="T1809"/>
  <c r="L1811"/>
  <c r="M1811"/>
  <c r="N1811"/>
  <c r="O1811"/>
  <c r="P1811"/>
  <c r="R1811"/>
  <c r="S1811"/>
  <c r="T1811"/>
  <c r="L1812"/>
  <c r="M1812"/>
  <c r="N1812"/>
  <c r="O1812"/>
  <c r="P1812"/>
  <c r="R1812"/>
  <c r="S1812"/>
  <c r="T1812"/>
  <c r="L1814"/>
  <c r="M1814"/>
  <c r="N1814"/>
  <c r="O1814"/>
  <c r="P1814"/>
  <c r="R1814"/>
  <c r="S1814"/>
  <c r="T1814"/>
  <c r="L1815"/>
  <c r="M1815"/>
  <c r="N1815"/>
  <c r="O1815"/>
  <c r="P1815"/>
  <c r="R1815"/>
  <c r="S1815"/>
  <c r="T1815"/>
  <c r="L1817"/>
  <c r="M1817"/>
  <c r="N1817"/>
  <c r="O1817"/>
  <c r="P1817"/>
  <c r="R1817"/>
  <c r="S1817"/>
  <c r="T1817"/>
  <c r="L1818"/>
  <c r="M1818"/>
  <c r="N1818"/>
  <c r="O1818"/>
  <c r="P1818"/>
  <c r="R1818"/>
  <c r="S1818"/>
  <c r="T1818"/>
  <c r="L1819"/>
  <c r="M1819"/>
  <c r="N1819"/>
  <c r="O1819"/>
  <c r="P1819"/>
  <c r="R1819"/>
  <c r="S1819"/>
  <c r="T1819"/>
  <c r="L1820"/>
  <c r="M1820"/>
  <c r="N1820"/>
  <c r="O1820"/>
  <c r="P1820"/>
  <c r="R1820"/>
  <c r="S1820"/>
  <c r="T1820"/>
  <c r="L1821"/>
  <c r="M1821"/>
  <c r="N1821"/>
  <c r="O1821"/>
  <c r="P1821"/>
  <c r="R1821"/>
  <c r="S1821"/>
  <c r="T1821"/>
  <c r="L1823"/>
  <c r="M1823"/>
  <c r="N1823"/>
  <c r="O1823"/>
  <c r="P1823"/>
  <c r="R1823"/>
  <c r="S1823"/>
  <c r="T1823"/>
  <c r="L1824"/>
  <c r="M1824"/>
  <c r="N1824"/>
  <c r="O1824"/>
  <c r="P1824"/>
  <c r="R1824"/>
  <c r="S1824"/>
  <c r="T1824"/>
  <c r="L1825"/>
  <c r="M1825"/>
  <c r="N1825"/>
  <c r="O1825"/>
  <c r="P1825"/>
  <c r="R1825"/>
  <c r="S1825"/>
  <c r="T1825"/>
  <c r="L1826"/>
  <c r="M1826"/>
  <c r="N1826"/>
  <c r="O1826"/>
  <c r="P1826"/>
  <c r="R1826"/>
  <c r="S1826"/>
  <c r="T1826"/>
  <c r="L1718"/>
  <c r="M1718"/>
  <c r="N1718"/>
  <c r="O1718"/>
  <c r="P1718"/>
  <c r="R1718"/>
  <c r="S1718"/>
  <c r="T1718"/>
  <c r="L1719"/>
  <c r="M1719"/>
  <c r="N1719"/>
  <c r="O1719"/>
  <c r="P1719"/>
  <c r="R1719"/>
  <c r="S1719"/>
  <c r="T1719"/>
  <c r="L1720"/>
  <c r="M1720"/>
  <c r="N1720"/>
  <c r="O1720"/>
  <c r="P1720"/>
  <c r="R1720"/>
  <c r="S1720"/>
  <c r="T1720"/>
  <c r="L1722"/>
  <c r="M1722"/>
  <c r="N1722"/>
  <c r="O1722"/>
  <c r="P1722"/>
  <c r="R1722"/>
  <c r="S1722"/>
  <c r="T1722"/>
  <c r="L1723"/>
  <c r="M1723"/>
  <c r="N1723"/>
  <c r="O1723"/>
  <c r="P1723"/>
  <c r="R1723"/>
  <c r="S1723"/>
  <c r="T1723"/>
  <c r="L1724"/>
  <c r="M1724"/>
  <c r="N1724"/>
  <c r="O1724"/>
  <c r="P1724"/>
  <c r="R1724"/>
  <c r="S1724"/>
  <c r="T1724"/>
  <c r="L1725"/>
  <c r="M1725"/>
  <c r="N1725"/>
  <c r="O1725"/>
  <c r="P1725"/>
  <c r="R1725"/>
  <c r="S1725"/>
  <c r="T1725"/>
  <c r="L1726"/>
  <c r="M1726"/>
  <c r="N1726"/>
  <c r="O1726"/>
  <c r="P1726"/>
  <c r="R1726"/>
  <c r="S1726"/>
  <c r="T1726"/>
  <c r="L1727"/>
  <c r="M1727"/>
  <c r="N1727"/>
  <c r="O1727"/>
  <c r="P1727"/>
  <c r="R1727"/>
  <c r="S1727"/>
  <c r="T1727"/>
  <c r="L1729"/>
  <c r="M1729"/>
  <c r="N1729"/>
  <c r="O1729"/>
  <c r="P1729"/>
  <c r="R1729"/>
  <c r="S1729"/>
  <c r="T1729"/>
  <c r="L1730"/>
  <c r="M1730"/>
  <c r="N1730"/>
  <c r="O1730"/>
  <c r="P1730"/>
  <c r="R1730"/>
  <c r="S1730"/>
  <c r="T1730"/>
  <c r="L1731"/>
  <c r="M1731"/>
  <c r="N1731"/>
  <c r="O1731"/>
  <c r="P1731"/>
  <c r="R1731"/>
  <c r="S1731"/>
  <c r="T1731"/>
  <c r="L1732"/>
  <c r="M1732"/>
  <c r="N1732"/>
  <c r="O1732"/>
  <c r="P1732"/>
  <c r="R1732"/>
  <c r="S1732"/>
  <c r="T1732"/>
  <c r="L1733"/>
  <c r="M1733"/>
  <c r="N1733"/>
  <c r="O1733"/>
  <c r="P1733"/>
  <c r="R1733"/>
  <c r="S1733"/>
  <c r="T1733"/>
  <c r="L1736"/>
  <c r="M1736"/>
  <c r="N1736"/>
  <c r="O1736"/>
  <c r="P1736"/>
  <c r="R1736"/>
  <c r="S1736"/>
  <c r="T1736"/>
  <c r="L1737"/>
  <c r="M1737"/>
  <c r="N1737"/>
  <c r="O1737"/>
  <c r="P1737"/>
  <c r="R1737"/>
  <c r="S1737"/>
  <c r="T1737"/>
  <c r="L1739"/>
  <c r="M1739"/>
  <c r="N1739"/>
  <c r="O1739"/>
  <c r="P1739"/>
  <c r="R1739"/>
  <c r="S1739"/>
  <c r="T1739"/>
  <c r="L1740"/>
  <c r="M1740"/>
  <c r="N1740"/>
  <c r="O1740"/>
  <c r="P1740"/>
  <c r="R1740"/>
  <c r="S1740"/>
  <c r="T1740"/>
  <c r="L1742"/>
  <c r="M1742"/>
  <c r="N1742"/>
  <c r="O1742"/>
  <c r="P1742"/>
  <c r="R1742"/>
  <c r="S1742"/>
  <c r="T1742"/>
  <c r="L1743"/>
  <c r="M1743"/>
  <c r="N1743"/>
  <c r="O1743"/>
  <c r="P1743"/>
  <c r="R1743"/>
  <c r="S1743"/>
  <c r="T1743"/>
  <c r="L1744"/>
  <c r="M1744"/>
  <c r="N1744"/>
  <c r="O1744"/>
  <c r="P1744"/>
  <c r="R1744"/>
  <c r="S1744"/>
  <c r="T1744"/>
  <c r="L1746"/>
  <c r="M1746"/>
  <c r="N1746"/>
  <c r="O1746"/>
  <c r="P1746"/>
  <c r="R1746"/>
  <c r="S1746"/>
  <c r="T1746"/>
  <c r="L1747"/>
  <c r="M1747"/>
  <c r="N1747"/>
  <c r="O1747"/>
  <c r="P1747"/>
  <c r="R1747"/>
  <c r="S1747"/>
  <c r="T1747"/>
  <c r="L1748"/>
  <c r="M1748"/>
  <c r="N1748"/>
  <c r="O1748"/>
  <c r="P1748"/>
  <c r="R1748"/>
  <c r="S1748"/>
  <c r="T1748"/>
  <c r="L1749"/>
  <c r="M1749"/>
  <c r="N1749"/>
  <c r="O1749"/>
  <c r="P1749"/>
  <c r="R1749"/>
  <c r="S1749"/>
  <c r="T1749"/>
  <c r="L1752"/>
  <c r="M1752"/>
  <c r="N1752"/>
  <c r="O1752"/>
  <c r="P1752"/>
  <c r="R1752"/>
  <c r="S1752"/>
  <c r="T1752"/>
  <c r="L1754"/>
  <c r="M1754"/>
  <c r="N1754"/>
  <c r="O1754"/>
  <c r="P1754"/>
  <c r="R1754"/>
  <c r="S1754"/>
  <c r="T1754"/>
  <c r="L1755"/>
  <c r="M1755"/>
  <c r="N1755"/>
  <c r="O1755"/>
  <c r="P1755"/>
  <c r="R1755"/>
  <c r="S1755"/>
  <c r="T1755"/>
  <c r="L1757"/>
  <c r="M1757"/>
  <c r="N1757"/>
  <c r="O1757"/>
  <c r="P1757"/>
  <c r="R1757"/>
  <c r="S1757"/>
  <c r="T1757"/>
  <c r="L1758"/>
  <c r="M1758"/>
  <c r="N1758"/>
  <c r="O1758"/>
  <c r="P1758"/>
  <c r="R1758"/>
  <c r="S1758"/>
  <c r="T1758"/>
  <c r="L1760"/>
  <c r="M1760"/>
  <c r="N1760"/>
  <c r="O1760"/>
  <c r="P1760"/>
  <c r="R1760"/>
  <c r="S1760"/>
  <c r="T1760"/>
  <c r="L1761"/>
  <c r="M1761"/>
  <c r="N1761"/>
  <c r="O1761"/>
  <c r="P1761"/>
  <c r="R1761"/>
  <c r="S1761"/>
  <c r="T1761"/>
  <c r="L1762"/>
  <c r="M1762"/>
  <c r="N1762"/>
  <c r="O1762"/>
  <c r="P1762"/>
  <c r="R1762"/>
  <c r="S1762"/>
  <c r="T1762"/>
  <c r="L1763"/>
  <c r="M1763"/>
  <c r="N1763"/>
  <c r="O1763"/>
  <c r="P1763"/>
  <c r="R1763"/>
  <c r="S1763"/>
  <c r="T1763"/>
  <c r="L1764"/>
  <c r="M1764"/>
  <c r="N1764"/>
  <c r="O1764"/>
  <c r="P1764"/>
  <c r="R1764"/>
  <c r="S1764"/>
  <c r="T1764"/>
  <c r="L1766"/>
  <c r="M1766"/>
  <c r="N1766"/>
  <c r="O1766"/>
  <c r="P1766"/>
  <c r="R1766"/>
  <c r="S1766"/>
  <c r="T1766"/>
  <c r="L1767"/>
  <c r="M1767"/>
  <c r="N1767"/>
  <c r="O1767"/>
  <c r="P1767"/>
  <c r="R1767"/>
  <c r="S1767"/>
  <c r="T1767"/>
  <c r="L1768"/>
  <c r="M1768"/>
  <c r="N1768"/>
  <c r="O1768"/>
  <c r="P1768"/>
  <c r="R1768"/>
  <c r="S1768"/>
  <c r="T1768"/>
  <c r="L1769"/>
  <c r="M1769"/>
  <c r="N1769"/>
  <c r="O1769"/>
  <c r="P1769"/>
  <c r="R1769"/>
  <c r="S1769"/>
  <c r="T1769"/>
  <c r="L1661"/>
  <c r="M1661"/>
  <c r="N1661"/>
  <c r="O1661"/>
  <c r="P1661"/>
  <c r="R1661"/>
  <c r="S1661"/>
  <c r="T1661"/>
  <c r="L1662"/>
  <c r="M1662"/>
  <c r="N1662"/>
  <c r="O1662"/>
  <c r="P1662"/>
  <c r="R1662"/>
  <c r="S1662"/>
  <c r="T1662"/>
  <c r="L1663"/>
  <c r="M1663"/>
  <c r="N1663"/>
  <c r="O1663"/>
  <c r="P1663"/>
  <c r="R1663"/>
  <c r="S1663"/>
  <c r="T1663"/>
  <c r="L1665"/>
  <c r="M1665"/>
  <c r="N1665"/>
  <c r="O1665"/>
  <c r="P1665"/>
  <c r="R1665"/>
  <c r="S1665"/>
  <c r="T1665"/>
  <c r="L1666"/>
  <c r="M1666"/>
  <c r="N1666"/>
  <c r="O1666"/>
  <c r="P1666"/>
  <c r="R1666"/>
  <c r="S1666"/>
  <c r="T1666"/>
  <c r="L1667"/>
  <c r="M1667"/>
  <c r="N1667"/>
  <c r="O1667"/>
  <c r="P1667"/>
  <c r="R1667"/>
  <c r="S1667"/>
  <c r="T1667"/>
  <c r="L1668"/>
  <c r="M1668"/>
  <c r="N1668"/>
  <c r="O1668"/>
  <c r="P1668"/>
  <c r="R1668"/>
  <c r="S1668"/>
  <c r="T1668"/>
  <c r="L1669"/>
  <c r="M1669"/>
  <c r="N1669"/>
  <c r="O1669"/>
  <c r="P1669"/>
  <c r="R1669"/>
  <c r="S1669"/>
  <c r="T1669"/>
  <c r="L1670"/>
  <c r="M1670"/>
  <c r="N1670"/>
  <c r="O1670"/>
  <c r="P1670"/>
  <c r="R1670"/>
  <c r="S1670"/>
  <c r="T1670"/>
  <c r="L1672"/>
  <c r="M1672"/>
  <c r="N1672"/>
  <c r="O1672"/>
  <c r="P1672"/>
  <c r="R1672"/>
  <c r="S1672"/>
  <c r="T1672"/>
  <c r="L1673"/>
  <c r="M1673"/>
  <c r="N1673"/>
  <c r="O1673"/>
  <c r="P1673"/>
  <c r="R1673"/>
  <c r="S1673"/>
  <c r="T1673"/>
  <c r="L1674"/>
  <c r="M1674"/>
  <c r="N1674"/>
  <c r="O1674"/>
  <c r="P1674"/>
  <c r="R1674"/>
  <c r="S1674"/>
  <c r="T1674"/>
  <c r="L1675"/>
  <c r="M1675"/>
  <c r="N1675"/>
  <c r="O1675"/>
  <c r="P1675"/>
  <c r="R1675"/>
  <c r="S1675"/>
  <c r="T1675"/>
  <c r="L1676"/>
  <c r="M1676"/>
  <c r="N1676"/>
  <c r="O1676"/>
  <c r="P1676"/>
  <c r="R1676"/>
  <c r="S1676"/>
  <c r="T1676"/>
  <c r="L1679"/>
  <c r="M1679"/>
  <c r="N1679"/>
  <c r="O1679"/>
  <c r="P1679"/>
  <c r="R1679"/>
  <c r="S1679"/>
  <c r="T1679"/>
  <c r="L1680"/>
  <c r="M1680"/>
  <c r="N1680"/>
  <c r="O1680"/>
  <c r="P1680"/>
  <c r="R1680"/>
  <c r="S1680"/>
  <c r="T1680"/>
  <c r="L1682"/>
  <c r="M1682"/>
  <c r="N1682"/>
  <c r="O1682"/>
  <c r="P1682"/>
  <c r="R1682"/>
  <c r="S1682"/>
  <c r="T1682"/>
  <c r="L1683"/>
  <c r="M1683"/>
  <c r="N1683"/>
  <c r="O1683"/>
  <c r="P1683"/>
  <c r="R1683"/>
  <c r="S1683"/>
  <c r="T1683"/>
  <c r="L1685"/>
  <c r="M1685"/>
  <c r="N1685"/>
  <c r="O1685"/>
  <c r="P1685"/>
  <c r="R1685"/>
  <c r="S1685"/>
  <c r="T1685"/>
  <c r="L1686"/>
  <c r="M1686"/>
  <c r="N1686"/>
  <c r="O1686"/>
  <c r="P1686"/>
  <c r="R1686"/>
  <c r="S1686"/>
  <c r="T1686"/>
  <c r="L1687"/>
  <c r="M1687"/>
  <c r="N1687"/>
  <c r="O1687"/>
  <c r="P1687"/>
  <c r="R1687"/>
  <c r="S1687"/>
  <c r="T1687"/>
  <c r="L1689"/>
  <c r="M1689"/>
  <c r="N1689"/>
  <c r="O1689"/>
  <c r="P1689"/>
  <c r="R1689"/>
  <c r="S1689"/>
  <c r="T1689"/>
  <c r="L1690"/>
  <c r="M1690"/>
  <c r="N1690"/>
  <c r="O1690"/>
  <c r="P1690"/>
  <c r="R1690"/>
  <c r="S1690"/>
  <c r="T1690"/>
  <c r="L1691"/>
  <c r="M1691"/>
  <c r="N1691"/>
  <c r="O1691"/>
  <c r="P1691"/>
  <c r="R1691"/>
  <c r="S1691"/>
  <c r="T1691"/>
  <c r="L1692"/>
  <c r="M1692"/>
  <c r="N1692"/>
  <c r="O1692"/>
  <c r="P1692"/>
  <c r="R1692"/>
  <c r="S1692"/>
  <c r="T1692"/>
  <c r="L1695"/>
  <c r="M1695"/>
  <c r="N1695"/>
  <c r="O1695"/>
  <c r="P1695"/>
  <c r="R1695"/>
  <c r="S1695"/>
  <c r="T1695"/>
  <c r="L1697"/>
  <c r="M1697"/>
  <c r="N1697"/>
  <c r="O1697"/>
  <c r="P1697"/>
  <c r="R1697"/>
  <c r="S1697"/>
  <c r="T1697"/>
  <c r="L1698"/>
  <c r="M1698"/>
  <c r="N1698"/>
  <c r="O1698"/>
  <c r="P1698"/>
  <c r="R1698"/>
  <c r="S1698"/>
  <c r="T1698"/>
  <c r="L1700"/>
  <c r="M1700"/>
  <c r="N1700"/>
  <c r="O1700"/>
  <c r="P1700"/>
  <c r="R1700"/>
  <c r="S1700"/>
  <c r="T1700"/>
  <c r="L1701"/>
  <c r="M1701"/>
  <c r="N1701"/>
  <c r="O1701"/>
  <c r="P1701"/>
  <c r="R1701"/>
  <c r="S1701"/>
  <c r="T1701"/>
  <c r="L1703"/>
  <c r="M1703"/>
  <c r="N1703"/>
  <c r="O1703"/>
  <c r="P1703"/>
  <c r="R1703"/>
  <c r="S1703"/>
  <c r="T1703"/>
  <c r="L1704"/>
  <c r="M1704"/>
  <c r="N1704"/>
  <c r="O1704"/>
  <c r="P1704"/>
  <c r="R1704"/>
  <c r="S1704"/>
  <c r="T1704"/>
  <c r="L1705"/>
  <c r="M1705"/>
  <c r="N1705"/>
  <c r="O1705"/>
  <c r="P1705"/>
  <c r="R1705"/>
  <c r="S1705"/>
  <c r="T1705"/>
  <c r="L1706"/>
  <c r="M1706"/>
  <c r="N1706"/>
  <c r="O1706"/>
  <c r="P1706"/>
  <c r="R1706"/>
  <c r="S1706"/>
  <c r="T1706"/>
  <c r="L1707"/>
  <c r="M1707"/>
  <c r="N1707"/>
  <c r="O1707"/>
  <c r="P1707"/>
  <c r="R1707"/>
  <c r="S1707"/>
  <c r="T1707"/>
  <c r="L1709"/>
  <c r="M1709"/>
  <c r="N1709"/>
  <c r="O1709"/>
  <c r="P1709"/>
  <c r="R1709"/>
  <c r="S1709"/>
  <c r="T1709"/>
  <c r="L1710"/>
  <c r="M1710"/>
  <c r="N1710"/>
  <c r="O1710"/>
  <c r="P1710"/>
  <c r="R1710"/>
  <c r="S1710"/>
  <c r="T1710"/>
  <c r="L1711"/>
  <c r="M1711"/>
  <c r="N1711"/>
  <c r="O1711"/>
  <c r="P1711"/>
  <c r="R1711"/>
  <c r="S1711"/>
  <c r="T1711"/>
  <c r="L1712"/>
  <c r="M1712"/>
  <c r="N1712"/>
  <c r="O1712"/>
  <c r="P1712"/>
  <c r="R1712"/>
  <c r="S1712"/>
  <c r="T1712"/>
  <c r="L1604"/>
  <c r="M1604"/>
  <c r="N1604"/>
  <c r="O1604"/>
  <c r="P1604"/>
  <c r="R1604"/>
  <c r="S1604"/>
  <c r="T1604"/>
  <c r="L1605"/>
  <c r="M1605"/>
  <c r="N1605"/>
  <c r="O1605"/>
  <c r="P1605"/>
  <c r="R1605"/>
  <c r="S1605"/>
  <c r="T1605"/>
  <c r="L1606"/>
  <c r="M1606"/>
  <c r="N1606"/>
  <c r="O1606"/>
  <c r="P1606"/>
  <c r="R1606"/>
  <c r="S1606"/>
  <c r="T1606"/>
  <c r="L1608"/>
  <c r="M1608"/>
  <c r="N1608"/>
  <c r="O1608"/>
  <c r="P1608"/>
  <c r="R1608"/>
  <c r="S1608"/>
  <c r="T1608"/>
  <c r="L1609"/>
  <c r="M1609"/>
  <c r="N1609"/>
  <c r="O1609"/>
  <c r="P1609"/>
  <c r="R1609"/>
  <c r="S1609"/>
  <c r="T1609"/>
  <c r="L1610"/>
  <c r="M1610"/>
  <c r="N1610"/>
  <c r="O1610"/>
  <c r="P1610"/>
  <c r="R1610"/>
  <c r="S1610"/>
  <c r="T1610"/>
  <c r="L1611"/>
  <c r="M1611"/>
  <c r="N1611"/>
  <c r="O1611"/>
  <c r="P1611"/>
  <c r="R1611"/>
  <c r="S1611"/>
  <c r="T1611"/>
  <c r="L1612"/>
  <c r="M1612"/>
  <c r="N1612"/>
  <c r="O1612"/>
  <c r="P1612"/>
  <c r="R1612"/>
  <c r="S1612"/>
  <c r="T1612"/>
  <c r="L1613"/>
  <c r="M1613"/>
  <c r="N1613"/>
  <c r="O1613"/>
  <c r="P1613"/>
  <c r="R1613"/>
  <c r="S1613"/>
  <c r="T1613"/>
  <c r="L1615"/>
  <c r="M1615"/>
  <c r="N1615"/>
  <c r="O1615"/>
  <c r="P1615"/>
  <c r="R1615"/>
  <c r="S1615"/>
  <c r="T1615"/>
  <c r="L1616"/>
  <c r="M1616"/>
  <c r="N1616"/>
  <c r="O1616"/>
  <c r="P1616"/>
  <c r="R1616"/>
  <c r="S1616"/>
  <c r="T1616"/>
  <c r="L1617"/>
  <c r="M1617"/>
  <c r="N1617"/>
  <c r="O1617"/>
  <c r="P1617"/>
  <c r="R1617"/>
  <c r="S1617"/>
  <c r="T1617"/>
  <c r="L1618"/>
  <c r="M1618"/>
  <c r="N1618"/>
  <c r="O1618"/>
  <c r="P1618"/>
  <c r="R1618"/>
  <c r="S1618"/>
  <c r="T1618"/>
  <c r="L1619"/>
  <c r="M1619"/>
  <c r="N1619"/>
  <c r="O1619"/>
  <c r="P1619"/>
  <c r="R1619"/>
  <c r="S1619"/>
  <c r="T1619"/>
  <c r="L1622"/>
  <c r="M1622"/>
  <c r="N1622"/>
  <c r="O1622"/>
  <c r="P1622"/>
  <c r="R1622"/>
  <c r="S1622"/>
  <c r="T1622"/>
  <c r="L1623"/>
  <c r="M1623"/>
  <c r="N1623"/>
  <c r="O1623"/>
  <c r="P1623"/>
  <c r="R1623"/>
  <c r="S1623"/>
  <c r="T1623"/>
  <c r="L1625"/>
  <c r="M1625"/>
  <c r="N1625"/>
  <c r="O1625"/>
  <c r="P1625"/>
  <c r="R1625"/>
  <c r="S1625"/>
  <c r="T1625"/>
  <c r="L1626"/>
  <c r="M1626"/>
  <c r="N1626"/>
  <c r="O1626"/>
  <c r="P1626"/>
  <c r="R1626"/>
  <c r="S1626"/>
  <c r="T1626"/>
  <c r="L1628"/>
  <c r="M1628"/>
  <c r="N1628"/>
  <c r="O1628"/>
  <c r="P1628"/>
  <c r="R1628"/>
  <c r="S1628"/>
  <c r="T1628"/>
  <c r="L1629"/>
  <c r="M1629"/>
  <c r="N1629"/>
  <c r="O1629"/>
  <c r="P1629"/>
  <c r="R1629"/>
  <c r="S1629"/>
  <c r="T1629"/>
  <c r="L1630"/>
  <c r="M1630"/>
  <c r="N1630"/>
  <c r="O1630"/>
  <c r="P1630"/>
  <c r="R1630"/>
  <c r="S1630"/>
  <c r="T1630"/>
  <c r="L1632"/>
  <c r="M1632"/>
  <c r="N1632"/>
  <c r="O1632"/>
  <c r="P1632"/>
  <c r="R1632"/>
  <c r="S1632"/>
  <c r="T1632"/>
  <c r="L1633"/>
  <c r="M1633"/>
  <c r="N1633"/>
  <c r="O1633"/>
  <c r="P1633"/>
  <c r="R1633"/>
  <c r="S1633"/>
  <c r="T1633"/>
  <c r="L1634"/>
  <c r="M1634"/>
  <c r="N1634"/>
  <c r="O1634"/>
  <c r="P1634"/>
  <c r="R1634"/>
  <c r="S1634"/>
  <c r="T1634"/>
  <c r="L1635"/>
  <c r="M1635"/>
  <c r="N1635"/>
  <c r="O1635"/>
  <c r="P1635"/>
  <c r="R1635"/>
  <c r="S1635"/>
  <c r="T1635"/>
  <c r="L1638"/>
  <c r="M1638"/>
  <c r="N1638"/>
  <c r="O1638"/>
  <c r="P1638"/>
  <c r="R1638"/>
  <c r="S1638"/>
  <c r="T1638"/>
  <c r="L1640"/>
  <c r="M1640"/>
  <c r="N1640"/>
  <c r="O1640"/>
  <c r="P1640"/>
  <c r="R1640"/>
  <c r="S1640"/>
  <c r="T1640"/>
  <c r="L1641"/>
  <c r="M1641"/>
  <c r="N1641"/>
  <c r="O1641"/>
  <c r="P1641"/>
  <c r="R1641"/>
  <c r="S1641"/>
  <c r="T1641"/>
  <c r="L1643"/>
  <c r="M1643"/>
  <c r="N1643"/>
  <c r="O1643"/>
  <c r="P1643"/>
  <c r="R1643"/>
  <c r="S1643"/>
  <c r="T1643"/>
  <c r="L1644"/>
  <c r="M1644"/>
  <c r="N1644"/>
  <c r="O1644"/>
  <c r="P1644"/>
  <c r="R1644"/>
  <c r="S1644"/>
  <c r="T1644"/>
  <c r="L1646"/>
  <c r="M1646"/>
  <c r="N1646"/>
  <c r="O1646"/>
  <c r="P1646"/>
  <c r="R1646"/>
  <c r="S1646"/>
  <c r="T1646"/>
  <c r="L1647"/>
  <c r="M1647"/>
  <c r="N1647"/>
  <c r="O1647"/>
  <c r="P1647"/>
  <c r="R1647"/>
  <c r="S1647"/>
  <c r="T1647"/>
  <c r="L1648"/>
  <c r="M1648"/>
  <c r="N1648"/>
  <c r="O1648"/>
  <c r="P1648"/>
  <c r="R1648"/>
  <c r="S1648"/>
  <c r="T1648"/>
  <c r="L1649"/>
  <c r="M1649"/>
  <c r="N1649"/>
  <c r="O1649"/>
  <c r="P1649"/>
  <c r="R1649"/>
  <c r="S1649"/>
  <c r="T1649"/>
  <c r="L1650"/>
  <c r="M1650"/>
  <c r="N1650"/>
  <c r="O1650"/>
  <c r="P1650"/>
  <c r="R1650"/>
  <c r="S1650"/>
  <c r="T1650"/>
  <c r="L1652"/>
  <c r="M1652"/>
  <c r="N1652"/>
  <c r="O1652"/>
  <c r="P1652"/>
  <c r="R1652"/>
  <c r="S1652"/>
  <c r="T1652"/>
  <c r="L1653"/>
  <c r="M1653"/>
  <c r="N1653"/>
  <c r="O1653"/>
  <c r="P1653"/>
  <c r="R1653"/>
  <c r="S1653"/>
  <c r="T1653"/>
  <c r="L1654"/>
  <c r="M1654"/>
  <c r="N1654"/>
  <c r="O1654"/>
  <c r="P1654"/>
  <c r="R1654"/>
  <c r="S1654"/>
  <c r="T1654"/>
  <c r="L1655"/>
  <c r="M1655"/>
  <c r="N1655"/>
  <c r="O1655"/>
  <c r="P1655"/>
  <c r="R1655"/>
  <c r="S1655"/>
  <c r="T1655"/>
  <c r="L1547"/>
  <c r="M1547"/>
  <c r="N1547"/>
  <c r="O1547"/>
  <c r="P1547"/>
  <c r="R1547"/>
  <c r="S1547"/>
  <c r="T1547"/>
  <c r="L1548"/>
  <c r="M1548"/>
  <c r="N1548"/>
  <c r="O1548"/>
  <c r="P1548"/>
  <c r="R1548"/>
  <c r="S1548"/>
  <c r="T1548"/>
  <c r="L1549"/>
  <c r="M1549"/>
  <c r="N1549"/>
  <c r="O1549"/>
  <c r="P1549"/>
  <c r="R1549"/>
  <c r="S1549"/>
  <c r="T1549"/>
  <c r="L1551"/>
  <c r="M1551"/>
  <c r="N1551"/>
  <c r="O1551"/>
  <c r="P1551"/>
  <c r="R1551"/>
  <c r="S1551"/>
  <c r="T1551"/>
  <c r="L1552"/>
  <c r="M1552"/>
  <c r="N1552"/>
  <c r="O1552"/>
  <c r="P1552"/>
  <c r="R1552"/>
  <c r="S1552"/>
  <c r="T1552"/>
  <c r="L1553"/>
  <c r="M1553"/>
  <c r="N1553"/>
  <c r="O1553"/>
  <c r="P1553"/>
  <c r="R1553"/>
  <c r="S1553"/>
  <c r="T1553"/>
  <c r="L1554"/>
  <c r="M1554"/>
  <c r="N1554"/>
  <c r="O1554"/>
  <c r="P1554"/>
  <c r="R1554"/>
  <c r="S1554"/>
  <c r="T1554"/>
  <c r="L1555"/>
  <c r="M1555"/>
  <c r="N1555"/>
  <c r="O1555"/>
  <c r="P1555"/>
  <c r="R1555"/>
  <c r="S1555"/>
  <c r="T1555"/>
  <c r="L1556"/>
  <c r="M1556"/>
  <c r="N1556"/>
  <c r="O1556"/>
  <c r="P1556"/>
  <c r="R1556"/>
  <c r="S1556"/>
  <c r="T1556"/>
  <c r="L1558"/>
  <c r="M1558"/>
  <c r="N1558"/>
  <c r="O1558"/>
  <c r="P1558"/>
  <c r="R1558"/>
  <c r="S1558"/>
  <c r="T1558"/>
  <c r="L1559"/>
  <c r="M1559"/>
  <c r="N1559"/>
  <c r="O1559"/>
  <c r="P1559"/>
  <c r="R1559"/>
  <c r="S1559"/>
  <c r="T1559"/>
  <c r="L1560"/>
  <c r="M1560"/>
  <c r="N1560"/>
  <c r="O1560"/>
  <c r="P1560"/>
  <c r="R1560"/>
  <c r="S1560"/>
  <c r="T1560"/>
  <c r="L1561"/>
  <c r="M1561"/>
  <c r="N1561"/>
  <c r="O1561"/>
  <c r="P1561"/>
  <c r="R1561"/>
  <c r="S1561"/>
  <c r="T1561"/>
  <c r="L1562"/>
  <c r="M1562"/>
  <c r="N1562"/>
  <c r="O1562"/>
  <c r="P1562"/>
  <c r="R1562"/>
  <c r="S1562"/>
  <c r="T1562"/>
  <c r="L1565"/>
  <c r="M1565"/>
  <c r="N1565"/>
  <c r="O1565"/>
  <c r="P1565"/>
  <c r="R1565"/>
  <c r="S1565"/>
  <c r="T1565"/>
  <c r="L1566"/>
  <c r="M1566"/>
  <c r="N1566"/>
  <c r="O1566"/>
  <c r="P1566"/>
  <c r="R1566"/>
  <c r="S1566"/>
  <c r="T1566"/>
  <c r="L1568"/>
  <c r="M1568"/>
  <c r="N1568"/>
  <c r="O1568"/>
  <c r="P1568"/>
  <c r="R1568"/>
  <c r="S1568"/>
  <c r="T1568"/>
  <c r="L1569"/>
  <c r="M1569"/>
  <c r="N1569"/>
  <c r="O1569"/>
  <c r="P1569"/>
  <c r="R1569"/>
  <c r="S1569"/>
  <c r="T1569"/>
  <c r="L1571"/>
  <c r="M1571"/>
  <c r="N1571"/>
  <c r="O1571"/>
  <c r="P1571"/>
  <c r="R1571"/>
  <c r="S1571"/>
  <c r="T1571"/>
  <c r="L1572"/>
  <c r="M1572"/>
  <c r="N1572"/>
  <c r="O1572"/>
  <c r="P1572"/>
  <c r="R1572"/>
  <c r="S1572"/>
  <c r="T1572"/>
  <c r="L1573"/>
  <c r="M1573"/>
  <c r="N1573"/>
  <c r="O1573"/>
  <c r="P1573"/>
  <c r="R1573"/>
  <c r="S1573"/>
  <c r="T1573"/>
  <c r="L1575"/>
  <c r="M1575"/>
  <c r="N1575"/>
  <c r="O1575"/>
  <c r="P1575"/>
  <c r="R1575"/>
  <c r="S1575"/>
  <c r="T1575"/>
  <c r="L1576"/>
  <c r="M1576"/>
  <c r="N1576"/>
  <c r="O1576"/>
  <c r="P1576"/>
  <c r="R1576"/>
  <c r="S1576"/>
  <c r="T1576"/>
  <c r="L1577"/>
  <c r="M1577"/>
  <c r="N1577"/>
  <c r="O1577"/>
  <c r="P1577"/>
  <c r="R1577"/>
  <c r="S1577"/>
  <c r="T1577"/>
  <c r="L1578"/>
  <c r="M1578"/>
  <c r="N1578"/>
  <c r="O1578"/>
  <c r="P1578"/>
  <c r="R1578"/>
  <c r="S1578"/>
  <c r="T1578"/>
  <c r="L1581"/>
  <c r="M1581"/>
  <c r="N1581"/>
  <c r="O1581"/>
  <c r="P1581"/>
  <c r="R1581"/>
  <c r="S1581"/>
  <c r="T1581"/>
  <c r="L1583"/>
  <c r="M1583"/>
  <c r="N1583"/>
  <c r="O1583"/>
  <c r="P1583"/>
  <c r="R1583"/>
  <c r="S1583"/>
  <c r="T1583"/>
  <c r="L1584"/>
  <c r="M1584"/>
  <c r="N1584"/>
  <c r="O1584"/>
  <c r="P1584"/>
  <c r="R1584"/>
  <c r="S1584"/>
  <c r="T1584"/>
  <c r="L1586"/>
  <c r="M1586"/>
  <c r="N1586"/>
  <c r="O1586"/>
  <c r="P1586"/>
  <c r="R1586"/>
  <c r="S1586"/>
  <c r="T1586"/>
  <c r="L1587"/>
  <c r="M1587"/>
  <c r="N1587"/>
  <c r="O1587"/>
  <c r="P1587"/>
  <c r="R1587"/>
  <c r="S1587"/>
  <c r="T1587"/>
  <c r="L1589"/>
  <c r="M1589"/>
  <c r="N1589"/>
  <c r="O1589"/>
  <c r="P1589"/>
  <c r="R1589"/>
  <c r="S1589"/>
  <c r="T1589"/>
  <c r="L1590"/>
  <c r="M1590"/>
  <c r="N1590"/>
  <c r="O1590"/>
  <c r="P1590"/>
  <c r="R1590"/>
  <c r="S1590"/>
  <c r="T1590"/>
  <c r="L1591"/>
  <c r="M1591"/>
  <c r="N1591"/>
  <c r="O1591"/>
  <c r="P1591"/>
  <c r="R1591"/>
  <c r="S1591"/>
  <c r="T1591"/>
  <c r="L1592"/>
  <c r="M1592"/>
  <c r="N1592"/>
  <c r="O1592"/>
  <c r="P1592"/>
  <c r="R1592"/>
  <c r="S1592"/>
  <c r="T1592"/>
  <c r="L1593"/>
  <c r="M1593"/>
  <c r="N1593"/>
  <c r="O1593"/>
  <c r="P1593"/>
  <c r="R1593"/>
  <c r="S1593"/>
  <c r="T1593"/>
  <c r="L1595"/>
  <c r="M1595"/>
  <c r="N1595"/>
  <c r="O1595"/>
  <c r="P1595"/>
  <c r="R1595"/>
  <c r="S1595"/>
  <c r="T1595"/>
  <c r="L1596"/>
  <c r="M1596"/>
  <c r="N1596"/>
  <c r="O1596"/>
  <c r="P1596"/>
  <c r="R1596"/>
  <c r="S1596"/>
  <c r="T1596"/>
  <c r="L1597"/>
  <c r="M1597"/>
  <c r="N1597"/>
  <c r="O1597"/>
  <c r="P1597"/>
  <c r="R1597"/>
  <c r="S1597"/>
  <c r="T1597"/>
  <c r="L1598"/>
  <c r="M1598"/>
  <c r="N1598"/>
  <c r="O1598"/>
  <c r="P1598"/>
  <c r="R1598"/>
  <c r="S1598"/>
  <c r="T1598"/>
  <c r="L1490"/>
  <c r="M1490"/>
  <c r="N1490"/>
  <c r="O1490"/>
  <c r="P1490"/>
  <c r="R1490"/>
  <c r="S1490"/>
  <c r="T1490"/>
  <c r="L1491"/>
  <c r="M1491"/>
  <c r="N1491"/>
  <c r="O1491"/>
  <c r="P1491"/>
  <c r="R1491"/>
  <c r="S1491"/>
  <c r="T1491"/>
  <c r="L1492"/>
  <c r="M1492"/>
  <c r="N1492"/>
  <c r="O1492"/>
  <c r="P1492"/>
  <c r="R1492"/>
  <c r="S1492"/>
  <c r="T1492"/>
  <c r="L1494"/>
  <c r="M1494"/>
  <c r="N1494"/>
  <c r="O1494"/>
  <c r="P1494"/>
  <c r="R1494"/>
  <c r="S1494"/>
  <c r="T1494"/>
  <c r="L1495"/>
  <c r="M1495"/>
  <c r="N1495"/>
  <c r="O1495"/>
  <c r="P1495"/>
  <c r="R1495"/>
  <c r="S1495"/>
  <c r="T1495"/>
  <c r="L1496"/>
  <c r="M1496"/>
  <c r="N1496"/>
  <c r="O1496"/>
  <c r="P1496"/>
  <c r="R1496"/>
  <c r="S1496"/>
  <c r="T1496"/>
  <c r="L1497"/>
  <c r="M1497"/>
  <c r="N1497"/>
  <c r="O1497"/>
  <c r="P1497"/>
  <c r="R1497"/>
  <c r="S1497"/>
  <c r="T1497"/>
  <c r="L1498"/>
  <c r="M1498"/>
  <c r="N1498"/>
  <c r="O1498"/>
  <c r="P1498"/>
  <c r="R1498"/>
  <c r="S1498"/>
  <c r="T1498"/>
  <c r="L1499"/>
  <c r="M1499"/>
  <c r="N1499"/>
  <c r="O1499"/>
  <c r="P1499"/>
  <c r="R1499"/>
  <c r="S1499"/>
  <c r="T1499"/>
  <c r="L1501"/>
  <c r="M1501"/>
  <c r="N1501"/>
  <c r="O1501"/>
  <c r="P1501"/>
  <c r="R1501"/>
  <c r="S1501"/>
  <c r="T1501"/>
  <c r="L1502"/>
  <c r="M1502"/>
  <c r="N1502"/>
  <c r="O1502"/>
  <c r="P1502"/>
  <c r="R1502"/>
  <c r="S1502"/>
  <c r="T1502"/>
  <c r="L1503"/>
  <c r="M1503"/>
  <c r="N1503"/>
  <c r="O1503"/>
  <c r="P1503"/>
  <c r="R1503"/>
  <c r="S1503"/>
  <c r="T1503"/>
  <c r="L1504"/>
  <c r="M1504"/>
  <c r="N1504"/>
  <c r="O1504"/>
  <c r="P1504"/>
  <c r="R1504"/>
  <c r="S1504"/>
  <c r="T1504"/>
  <c r="L1505"/>
  <c r="M1505"/>
  <c r="N1505"/>
  <c r="O1505"/>
  <c r="P1505"/>
  <c r="R1505"/>
  <c r="S1505"/>
  <c r="T1505"/>
  <c r="L1508"/>
  <c r="M1508"/>
  <c r="N1508"/>
  <c r="O1508"/>
  <c r="P1508"/>
  <c r="R1508"/>
  <c r="S1508"/>
  <c r="T1508"/>
  <c r="L1509"/>
  <c r="M1509"/>
  <c r="N1509"/>
  <c r="O1509"/>
  <c r="P1509"/>
  <c r="R1509"/>
  <c r="S1509"/>
  <c r="T1509"/>
  <c r="L1511"/>
  <c r="M1511"/>
  <c r="N1511"/>
  <c r="O1511"/>
  <c r="P1511"/>
  <c r="R1511"/>
  <c r="S1511"/>
  <c r="T1511"/>
  <c r="L1512"/>
  <c r="M1512"/>
  <c r="N1512"/>
  <c r="O1512"/>
  <c r="P1512"/>
  <c r="R1512"/>
  <c r="S1512"/>
  <c r="T1512"/>
  <c r="L1514"/>
  <c r="M1514"/>
  <c r="N1514"/>
  <c r="O1514"/>
  <c r="P1514"/>
  <c r="R1514"/>
  <c r="S1514"/>
  <c r="T1514"/>
  <c r="L1515"/>
  <c r="M1515"/>
  <c r="N1515"/>
  <c r="O1515"/>
  <c r="P1515"/>
  <c r="R1515"/>
  <c r="S1515"/>
  <c r="T1515"/>
  <c r="L1516"/>
  <c r="M1516"/>
  <c r="N1516"/>
  <c r="O1516"/>
  <c r="P1516"/>
  <c r="R1516"/>
  <c r="S1516"/>
  <c r="T1516"/>
  <c r="L1518"/>
  <c r="M1518"/>
  <c r="N1518"/>
  <c r="O1518"/>
  <c r="P1518"/>
  <c r="R1518"/>
  <c r="S1518"/>
  <c r="T1518"/>
  <c r="L1519"/>
  <c r="M1519"/>
  <c r="N1519"/>
  <c r="O1519"/>
  <c r="P1519"/>
  <c r="R1519"/>
  <c r="S1519"/>
  <c r="T1519"/>
  <c r="L1520"/>
  <c r="M1520"/>
  <c r="N1520"/>
  <c r="O1520"/>
  <c r="P1520"/>
  <c r="R1520"/>
  <c r="S1520"/>
  <c r="T1520"/>
  <c r="L1521"/>
  <c r="M1521"/>
  <c r="N1521"/>
  <c r="O1521"/>
  <c r="P1521"/>
  <c r="R1521"/>
  <c r="S1521"/>
  <c r="T1521"/>
  <c r="L1524"/>
  <c r="M1524"/>
  <c r="N1524"/>
  <c r="O1524"/>
  <c r="P1524"/>
  <c r="R1524"/>
  <c r="S1524"/>
  <c r="T1524"/>
  <c r="L1526"/>
  <c r="M1526"/>
  <c r="N1526"/>
  <c r="O1526"/>
  <c r="P1526"/>
  <c r="R1526"/>
  <c r="S1526"/>
  <c r="T1526"/>
  <c r="L1527"/>
  <c r="M1527"/>
  <c r="N1527"/>
  <c r="O1527"/>
  <c r="P1527"/>
  <c r="R1527"/>
  <c r="S1527"/>
  <c r="T1527"/>
  <c r="L1529"/>
  <c r="M1529"/>
  <c r="N1529"/>
  <c r="O1529"/>
  <c r="P1529"/>
  <c r="R1529"/>
  <c r="S1529"/>
  <c r="T1529"/>
  <c r="L1530"/>
  <c r="M1530"/>
  <c r="N1530"/>
  <c r="O1530"/>
  <c r="P1530"/>
  <c r="R1530"/>
  <c r="S1530"/>
  <c r="T1530"/>
  <c r="L1532"/>
  <c r="M1532"/>
  <c r="N1532"/>
  <c r="O1532"/>
  <c r="P1532"/>
  <c r="R1532"/>
  <c r="S1532"/>
  <c r="T1532"/>
  <c r="L1533"/>
  <c r="M1533"/>
  <c r="N1533"/>
  <c r="O1533"/>
  <c r="P1533"/>
  <c r="R1533"/>
  <c r="S1533"/>
  <c r="T1533"/>
  <c r="L1534"/>
  <c r="M1534"/>
  <c r="N1534"/>
  <c r="O1534"/>
  <c r="P1534"/>
  <c r="R1534"/>
  <c r="S1534"/>
  <c r="T1534"/>
  <c r="L1535"/>
  <c r="M1535"/>
  <c r="N1535"/>
  <c r="O1535"/>
  <c r="P1535"/>
  <c r="R1535"/>
  <c r="S1535"/>
  <c r="T1535"/>
  <c r="L1536"/>
  <c r="M1536"/>
  <c r="N1536"/>
  <c r="O1536"/>
  <c r="P1536"/>
  <c r="R1536"/>
  <c r="S1536"/>
  <c r="T1536"/>
  <c r="L1538"/>
  <c r="M1538"/>
  <c r="N1538"/>
  <c r="O1538"/>
  <c r="P1538"/>
  <c r="R1538"/>
  <c r="S1538"/>
  <c r="T1538"/>
  <c r="L1539"/>
  <c r="M1539"/>
  <c r="N1539"/>
  <c r="O1539"/>
  <c r="P1539"/>
  <c r="R1539"/>
  <c r="S1539"/>
  <c r="T1539"/>
  <c r="L1540"/>
  <c r="M1540"/>
  <c r="N1540"/>
  <c r="O1540"/>
  <c r="P1540"/>
  <c r="R1540"/>
  <c r="S1540"/>
  <c r="T1540"/>
  <c r="L1541"/>
  <c r="M1541"/>
  <c r="N1541"/>
  <c r="O1541"/>
  <c r="P1541"/>
  <c r="R1541"/>
  <c r="S1541"/>
  <c r="T1541"/>
  <c r="L1433"/>
  <c r="M1433"/>
  <c r="N1433"/>
  <c r="O1433"/>
  <c r="P1433"/>
  <c r="R1433"/>
  <c r="S1433"/>
  <c r="T1433"/>
  <c r="L1434"/>
  <c r="M1434"/>
  <c r="N1434"/>
  <c r="O1434"/>
  <c r="P1434"/>
  <c r="R1434"/>
  <c r="S1434"/>
  <c r="T1434"/>
  <c r="L1435"/>
  <c r="M1435"/>
  <c r="N1435"/>
  <c r="O1435"/>
  <c r="P1435"/>
  <c r="R1435"/>
  <c r="S1435"/>
  <c r="T1435"/>
  <c r="L1437"/>
  <c r="M1437"/>
  <c r="N1437"/>
  <c r="O1437"/>
  <c r="P1437"/>
  <c r="R1437"/>
  <c r="S1437"/>
  <c r="T1437"/>
  <c r="L1438"/>
  <c r="M1438"/>
  <c r="N1438"/>
  <c r="O1438"/>
  <c r="P1438"/>
  <c r="R1438"/>
  <c r="S1438"/>
  <c r="T1438"/>
  <c r="L1439"/>
  <c r="M1439"/>
  <c r="N1439"/>
  <c r="O1439"/>
  <c r="P1439"/>
  <c r="R1439"/>
  <c r="S1439"/>
  <c r="T1439"/>
  <c r="L1440"/>
  <c r="M1440"/>
  <c r="N1440"/>
  <c r="O1440"/>
  <c r="P1440"/>
  <c r="R1440"/>
  <c r="S1440"/>
  <c r="T1440"/>
  <c r="L1441"/>
  <c r="M1441"/>
  <c r="N1441"/>
  <c r="O1441"/>
  <c r="P1441"/>
  <c r="R1441"/>
  <c r="S1441"/>
  <c r="T1441"/>
  <c r="L1442"/>
  <c r="M1442"/>
  <c r="N1442"/>
  <c r="O1442"/>
  <c r="P1442"/>
  <c r="R1442"/>
  <c r="S1442"/>
  <c r="T1442"/>
  <c r="L1444"/>
  <c r="M1444"/>
  <c r="N1444"/>
  <c r="O1444"/>
  <c r="P1444"/>
  <c r="R1444"/>
  <c r="S1444"/>
  <c r="T1444"/>
  <c r="L1445"/>
  <c r="M1445"/>
  <c r="N1445"/>
  <c r="O1445"/>
  <c r="P1445"/>
  <c r="R1445"/>
  <c r="S1445"/>
  <c r="T1445"/>
  <c r="L1446"/>
  <c r="M1446"/>
  <c r="N1446"/>
  <c r="O1446"/>
  <c r="P1446"/>
  <c r="R1446"/>
  <c r="S1446"/>
  <c r="T1446"/>
  <c r="L1447"/>
  <c r="M1447"/>
  <c r="N1447"/>
  <c r="O1447"/>
  <c r="P1447"/>
  <c r="R1447"/>
  <c r="S1447"/>
  <c r="T1447"/>
  <c r="L1448"/>
  <c r="M1448"/>
  <c r="N1448"/>
  <c r="O1448"/>
  <c r="P1448"/>
  <c r="R1448"/>
  <c r="S1448"/>
  <c r="T1448"/>
  <c r="L1451"/>
  <c r="M1451"/>
  <c r="N1451"/>
  <c r="O1451"/>
  <c r="P1451"/>
  <c r="R1451"/>
  <c r="S1451"/>
  <c r="T1451"/>
  <c r="L1452"/>
  <c r="M1452"/>
  <c r="N1452"/>
  <c r="O1452"/>
  <c r="P1452"/>
  <c r="R1452"/>
  <c r="S1452"/>
  <c r="T1452"/>
  <c r="L1454"/>
  <c r="M1454"/>
  <c r="N1454"/>
  <c r="O1454"/>
  <c r="P1454"/>
  <c r="R1454"/>
  <c r="S1454"/>
  <c r="T1454"/>
  <c r="L1455"/>
  <c r="M1455"/>
  <c r="N1455"/>
  <c r="O1455"/>
  <c r="P1455"/>
  <c r="R1455"/>
  <c r="S1455"/>
  <c r="T1455"/>
  <c r="L1457"/>
  <c r="M1457"/>
  <c r="N1457"/>
  <c r="O1457"/>
  <c r="P1457"/>
  <c r="R1457"/>
  <c r="S1457"/>
  <c r="T1457"/>
  <c r="L1458"/>
  <c r="M1458"/>
  <c r="N1458"/>
  <c r="O1458"/>
  <c r="P1458"/>
  <c r="R1458"/>
  <c r="S1458"/>
  <c r="T1458"/>
  <c r="L1459"/>
  <c r="M1459"/>
  <c r="N1459"/>
  <c r="O1459"/>
  <c r="P1459"/>
  <c r="R1459"/>
  <c r="S1459"/>
  <c r="T1459"/>
  <c r="L1461"/>
  <c r="M1461"/>
  <c r="N1461"/>
  <c r="O1461"/>
  <c r="P1461"/>
  <c r="R1461"/>
  <c r="S1461"/>
  <c r="T1461"/>
  <c r="L1462"/>
  <c r="M1462"/>
  <c r="N1462"/>
  <c r="O1462"/>
  <c r="P1462"/>
  <c r="R1462"/>
  <c r="S1462"/>
  <c r="T1462"/>
  <c r="L1463"/>
  <c r="M1463"/>
  <c r="N1463"/>
  <c r="O1463"/>
  <c r="P1463"/>
  <c r="R1463"/>
  <c r="S1463"/>
  <c r="T1463"/>
  <c r="L1464"/>
  <c r="M1464"/>
  <c r="N1464"/>
  <c r="O1464"/>
  <c r="P1464"/>
  <c r="R1464"/>
  <c r="S1464"/>
  <c r="T1464"/>
  <c r="L1467"/>
  <c r="M1467"/>
  <c r="N1467"/>
  <c r="O1467"/>
  <c r="P1467"/>
  <c r="R1467"/>
  <c r="S1467"/>
  <c r="T1467"/>
  <c r="L1469"/>
  <c r="M1469"/>
  <c r="N1469"/>
  <c r="O1469"/>
  <c r="P1469"/>
  <c r="R1469"/>
  <c r="S1469"/>
  <c r="T1469"/>
  <c r="L1470"/>
  <c r="M1470"/>
  <c r="N1470"/>
  <c r="O1470"/>
  <c r="P1470"/>
  <c r="R1470"/>
  <c r="S1470"/>
  <c r="T1470"/>
  <c r="L1472"/>
  <c r="M1472"/>
  <c r="N1472"/>
  <c r="O1472"/>
  <c r="P1472"/>
  <c r="R1472"/>
  <c r="S1472"/>
  <c r="T1472"/>
  <c r="L1473"/>
  <c r="M1473"/>
  <c r="N1473"/>
  <c r="O1473"/>
  <c r="P1473"/>
  <c r="R1473"/>
  <c r="S1473"/>
  <c r="T1473"/>
  <c r="L1475"/>
  <c r="M1475"/>
  <c r="N1475"/>
  <c r="O1475"/>
  <c r="P1475"/>
  <c r="R1475"/>
  <c r="S1475"/>
  <c r="T1475"/>
  <c r="L1476"/>
  <c r="M1476"/>
  <c r="N1476"/>
  <c r="O1476"/>
  <c r="P1476"/>
  <c r="R1476"/>
  <c r="S1476"/>
  <c r="T1476"/>
  <c r="L1477"/>
  <c r="M1477"/>
  <c r="N1477"/>
  <c r="O1477"/>
  <c r="P1477"/>
  <c r="R1477"/>
  <c r="S1477"/>
  <c r="T1477"/>
  <c r="L1478"/>
  <c r="M1478"/>
  <c r="N1478"/>
  <c r="O1478"/>
  <c r="P1478"/>
  <c r="R1478"/>
  <c r="S1478"/>
  <c r="T1478"/>
  <c r="L1479"/>
  <c r="M1479"/>
  <c r="N1479"/>
  <c r="O1479"/>
  <c r="P1479"/>
  <c r="R1479"/>
  <c r="S1479"/>
  <c r="T1479"/>
  <c r="L1481"/>
  <c r="M1481"/>
  <c r="N1481"/>
  <c r="O1481"/>
  <c r="P1481"/>
  <c r="R1481"/>
  <c r="S1481"/>
  <c r="T1481"/>
  <c r="L1482"/>
  <c r="M1482"/>
  <c r="N1482"/>
  <c r="O1482"/>
  <c r="P1482"/>
  <c r="R1482"/>
  <c r="S1482"/>
  <c r="T1482"/>
  <c r="L1483"/>
  <c r="M1483"/>
  <c r="N1483"/>
  <c r="O1483"/>
  <c r="P1483"/>
  <c r="R1483"/>
  <c r="S1483"/>
  <c r="T1483"/>
  <c r="L1484"/>
  <c r="M1484"/>
  <c r="N1484"/>
  <c r="O1484"/>
  <c r="P1484"/>
  <c r="R1484"/>
  <c r="S1484"/>
  <c r="T1484"/>
  <c r="L1376"/>
  <c r="M1376"/>
  <c r="N1376"/>
  <c r="O1376"/>
  <c r="P1376"/>
  <c r="R1376"/>
  <c r="S1376"/>
  <c r="T1376"/>
  <c r="L1377"/>
  <c r="M1377"/>
  <c r="N1377"/>
  <c r="O1377"/>
  <c r="P1377"/>
  <c r="R1377"/>
  <c r="S1377"/>
  <c r="T1377"/>
  <c r="L1378"/>
  <c r="M1378"/>
  <c r="N1378"/>
  <c r="O1378"/>
  <c r="P1378"/>
  <c r="R1378"/>
  <c r="S1378"/>
  <c r="T1378"/>
  <c r="L1380"/>
  <c r="M1380"/>
  <c r="N1380"/>
  <c r="O1380"/>
  <c r="P1380"/>
  <c r="R1380"/>
  <c r="S1380"/>
  <c r="T1380"/>
  <c r="L1381"/>
  <c r="M1381"/>
  <c r="N1381"/>
  <c r="O1381"/>
  <c r="P1381"/>
  <c r="R1381"/>
  <c r="S1381"/>
  <c r="T1381"/>
  <c r="L1382"/>
  <c r="M1382"/>
  <c r="N1382"/>
  <c r="O1382"/>
  <c r="P1382"/>
  <c r="R1382"/>
  <c r="S1382"/>
  <c r="T1382"/>
  <c r="L1383"/>
  <c r="M1383"/>
  <c r="N1383"/>
  <c r="O1383"/>
  <c r="P1383"/>
  <c r="R1383"/>
  <c r="S1383"/>
  <c r="T1383"/>
  <c r="L1384"/>
  <c r="M1384"/>
  <c r="N1384"/>
  <c r="O1384"/>
  <c r="P1384"/>
  <c r="R1384"/>
  <c r="S1384"/>
  <c r="T1384"/>
  <c r="L1385"/>
  <c r="M1385"/>
  <c r="N1385"/>
  <c r="O1385"/>
  <c r="P1385"/>
  <c r="R1385"/>
  <c r="S1385"/>
  <c r="T1385"/>
  <c r="L1387"/>
  <c r="M1387"/>
  <c r="N1387"/>
  <c r="O1387"/>
  <c r="P1387"/>
  <c r="R1387"/>
  <c r="S1387"/>
  <c r="T1387"/>
  <c r="L1388"/>
  <c r="M1388"/>
  <c r="N1388"/>
  <c r="O1388"/>
  <c r="P1388"/>
  <c r="R1388"/>
  <c r="S1388"/>
  <c r="T1388"/>
  <c r="L1389"/>
  <c r="M1389"/>
  <c r="N1389"/>
  <c r="O1389"/>
  <c r="P1389"/>
  <c r="R1389"/>
  <c r="S1389"/>
  <c r="T1389"/>
  <c r="L1390"/>
  <c r="M1390"/>
  <c r="N1390"/>
  <c r="O1390"/>
  <c r="P1390"/>
  <c r="R1390"/>
  <c r="S1390"/>
  <c r="T1390"/>
  <c r="L1391"/>
  <c r="M1391"/>
  <c r="N1391"/>
  <c r="O1391"/>
  <c r="P1391"/>
  <c r="R1391"/>
  <c r="S1391"/>
  <c r="T1391"/>
  <c r="L1394"/>
  <c r="M1394"/>
  <c r="N1394"/>
  <c r="O1394"/>
  <c r="P1394"/>
  <c r="R1394"/>
  <c r="S1394"/>
  <c r="T1394"/>
  <c r="L1395"/>
  <c r="M1395"/>
  <c r="N1395"/>
  <c r="O1395"/>
  <c r="P1395"/>
  <c r="R1395"/>
  <c r="S1395"/>
  <c r="T1395"/>
  <c r="L1397"/>
  <c r="M1397"/>
  <c r="N1397"/>
  <c r="O1397"/>
  <c r="P1397"/>
  <c r="R1397"/>
  <c r="S1397"/>
  <c r="T1397"/>
  <c r="L1398"/>
  <c r="M1398"/>
  <c r="N1398"/>
  <c r="O1398"/>
  <c r="P1398"/>
  <c r="R1398"/>
  <c r="S1398"/>
  <c r="T1398"/>
  <c r="L1400"/>
  <c r="M1400"/>
  <c r="N1400"/>
  <c r="O1400"/>
  <c r="P1400"/>
  <c r="R1400"/>
  <c r="S1400"/>
  <c r="T1400"/>
  <c r="L1401"/>
  <c r="M1401"/>
  <c r="N1401"/>
  <c r="O1401"/>
  <c r="P1401"/>
  <c r="R1401"/>
  <c r="S1401"/>
  <c r="T1401"/>
  <c r="L1402"/>
  <c r="M1402"/>
  <c r="N1402"/>
  <c r="O1402"/>
  <c r="P1402"/>
  <c r="R1402"/>
  <c r="S1402"/>
  <c r="T1402"/>
  <c r="L1404"/>
  <c r="M1404"/>
  <c r="N1404"/>
  <c r="O1404"/>
  <c r="P1404"/>
  <c r="R1404"/>
  <c r="S1404"/>
  <c r="T1404"/>
  <c r="L1405"/>
  <c r="M1405"/>
  <c r="N1405"/>
  <c r="O1405"/>
  <c r="P1405"/>
  <c r="R1405"/>
  <c r="S1405"/>
  <c r="T1405"/>
  <c r="L1406"/>
  <c r="M1406"/>
  <c r="N1406"/>
  <c r="O1406"/>
  <c r="P1406"/>
  <c r="R1406"/>
  <c r="S1406"/>
  <c r="T1406"/>
  <c r="L1407"/>
  <c r="M1407"/>
  <c r="N1407"/>
  <c r="O1407"/>
  <c r="P1407"/>
  <c r="R1407"/>
  <c r="S1407"/>
  <c r="T1407"/>
  <c r="L1410"/>
  <c r="M1410"/>
  <c r="N1410"/>
  <c r="O1410"/>
  <c r="P1410"/>
  <c r="R1410"/>
  <c r="S1410"/>
  <c r="T1410"/>
  <c r="L1412"/>
  <c r="M1412"/>
  <c r="N1412"/>
  <c r="O1412"/>
  <c r="P1412"/>
  <c r="R1412"/>
  <c r="S1412"/>
  <c r="T1412"/>
  <c r="L1413"/>
  <c r="M1413"/>
  <c r="N1413"/>
  <c r="O1413"/>
  <c r="P1413"/>
  <c r="R1413"/>
  <c r="S1413"/>
  <c r="T1413"/>
  <c r="L1415"/>
  <c r="M1415"/>
  <c r="N1415"/>
  <c r="O1415"/>
  <c r="P1415"/>
  <c r="R1415"/>
  <c r="S1415"/>
  <c r="T1415"/>
  <c r="L1416"/>
  <c r="M1416"/>
  <c r="N1416"/>
  <c r="O1416"/>
  <c r="P1416"/>
  <c r="R1416"/>
  <c r="S1416"/>
  <c r="T1416"/>
  <c r="L1418"/>
  <c r="M1418"/>
  <c r="N1418"/>
  <c r="O1418"/>
  <c r="P1418"/>
  <c r="R1418"/>
  <c r="S1418"/>
  <c r="T1418"/>
  <c r="L1419"/>
  <c r="M1419"/>
  <c r="N1419"/>
  <c r="O1419"/>
  <c r="P1419"/>
  <c r="R1419"/>
  <c r="S1419"/>
  <c r="T1419"/>
  <c r="L1420"/>
  <c r="M1420"/>
  <c r="N1420"/>
  <c r="O1420"/>
  <c r="P1420"/>
  <c r="R1420"/>
  <c r="S1420"/>
  <c r="T1420"/>
  <c r="L1421"/>
  <c r="M1421"/>
  <c r="N1421"/>
  <c r="O1421"/>
  <c r="P1421"/>
  <c r="R1421"/>
  <c r="S1421"/>
  <c r="T1421"/>
  <c r="L1422"/>
  <c r="M1422"/>
  <c r="N1422"/>
  <c r="O1422"/>
  <c r="P1422"/>
  <c r="R1422"/>
  <c r="S1422"/>
  <c r="T1422"/>
  <c r="L1424"/>
  <c r="M1424"/>
  <c r="N1424"/>
  <c r="O1424"/>
  <c r="P1424"/>
  <c r="R1424"/>
  <c r="S1424"/>
  <c r="T1424"/>
  <c r="L1425"/>
  <c r="M1425"/>
  <c r="N1425"/>
  <c r="O1425"/>
  <c r="P1425"/>
  <c r="R1425"/>
  <c r="S1425"/>
  <c r="T1425"/>
  <c r="L1426"/>
  <c r="M1426"/>
  <c r="N1426"/>
  <c r="O1426"/>
  <c r="P1426"/>
  <c r="R1426"/>
  <c r="S1426"/>
  <c r="T1426"/>
  <c r="L1427"/>
  <c r="M1427"/>
  <c r="N1427"/>
  <c r="O1427"/>
  <c r="P1427"/>
  <c r="R1427"/>
  <c r="S1427"/>
  <c r="T1427"/>
  <c r="L1319"/>
  <c r="M1319"/>
  <c r="N1319"/>
  <c r="O1319"/>
  <c r="P1319"/>
  <c r="R1319"/>
  <c r="S1319"/>
  <c r="T1319"/>
  <c r="L1320"/>
  <c r="M1320"/>
  <c r="N1320"/>
  <c r="O1320"/>
  <c r="P1320"/>
  <c r="R1320"/>
  <c r="S1320"/>
  <c r="T1320"/>
  <c r="L1321"/>
  <c r="M1321"/>
  <c r="N1321"/>
  <c r="O1321"/>
  <c r="P1321"/>
  <c r="R1321"/>
  <c r="S1321"/>
  <c r="T1321"/>
  <c r="L1323"/>
  <c r="M1323"/>
  <c r="N1323"/>
  <c r="O1323"/>
  <c r="P1323"/>
  <c r="R1323"/>
  <c r="S1323"/>
  <c r="T1323"/>
  <c r="L1324"/>
  <c r="M1324"/>
  <c r="N1324"/>
  <c r="O1324"/>
  <c r="P1324"/>
  <c r="R1324"/>
  <c r="S1324"/>
  <c r="T1324"/>
  <c r="L1325"/>
  <c r="M1325"/>
  <c r="N1325"/>
  <c r="O1325"/>
  <c r="P1325"/>
  <c r="R1325"/>
  <c r="S1325"/>
  <c r="T1325"/>
  <c r="L1326"/>
  <c r="M1326"/>
  <c r="N1326"/>
  <c r="O1326"/>
  <c r="P1326"/>
  <c r="R1326"/>
  <c r="S1326"/>
  <c r="T1326"/>
  <c r="L1327"/>
  <c r="M1327"/>
  <c r="N1327"/>
  <c r="O1327"/>
  <c r="P1327"/>
  <c r="R1327"/>
  <c r="S1327"/>
  <c r="T1327"/>
  <c r="L1328"/>
  <c r="M1328"/>
  <c r="N1328"/>
  <c r="O1328"/>
  <c r="P1328"/>
  <c r="R1328"/>
  <c r="S1328"/>
  <c r="T1328"/>
  <c r="L1330"/>
  <c r="M1330"/>
  <c r="N1330"/>
  <c r="O1330"/>
  <c r="P1330"/>
  <c r="R1330"/>
  <c r="S1330"/>
  <c r="T1330"/>
  <c r="L1331"/>
  <c r="M1331"/>
  <c r="N1331"/>
  <c r="O1331"/>
  <c r="P1331"/>
  <c r="R1331"/>
  <c r="S1331"/>
  <c r="T1331"/>
  <c r="L1332"/>
  <c r="M1332"/>
  <c r="N1332"/>
  <c r="O1332"/>
  <c r="P1332"/>
  <c r="R1332"/>
  <c r="S1332"/>
  <c r="T1332"/>
  <c r="L1333"/>
  <c r="M1333"/>
  <c r="N1333"/>
  <c r="O1333"/>
  <c r="P1333"/>
  <c r="R1333"/>
  <c r="S1333"/>
  <c r="T1333"/>
  <c r="L1334"/>
  <c r="M1334"/>
  <c r="N1334"/>
  <c r="O1334"/>
  <c r="P1334"/>
  <c r="R1334"/>
  <c r="S1334"/>
  <c r="T1334"/>
  <c r="L1337"/>
  <c r="M1337"/>
  <c r="N1337"/>
  <c r="O1337"/>
  <c r="P1337"/>
  <c r="R1337"/>
  <c r="S1337"/>
  <c r="T1337"/>
  <c r="L1338"/>
  <c r="M1338"/>
  <c r="N1338"/>
  <c r="O1338"/>
  <c r="P1338"/>
  <c r="R1338"/>
  <c r="S1338"/>
  <c r="T1338"/>
  <c r="L1340"/>
  <c r="M1340"/>
  <c r="N1340"/>
  <c r="O1340"/>
  <c r="P1340"/>
  <c r="R1340"/>
  <c r="S1340"/>
  <c r="T1340"/>
  <c r="L1341"/>
  <c r="M1341"/>
  <c r="N1341"/>
  <c r="O1341"/>
  <c r="P1341"/>
  <c r="R1341"/>
  <c r="S1341"/>
  <c r="T1341"/>
  <c r="L1343"/>
  <c r="M1343"/>
  <c r="N1343"/>
  <c r="O1343"/>
  <c r="P1343"/>
  <c r="R1343"/>
  <c r="S1343"/>
  <c r="T1343"/>
  <c r="L1344"/>
  <c r="M1344"/>
  <c r="N1344"/>
  <c r="O1344"/>
  <c r="P1344"/>
  <c r="R1344"/>
  <c r="S1344"/>
  <c r="T1344"/>
  <c r="L1345"/>
  <c r="M1345"/>
  <c r="N1345"/>
  <c r="O1345"/>
  <c r="P1345"/>
  <c r="R1345"/>
  <c r="S1345"/>
  <c r="T1345"/>
  <c r="L1347"/>
  <c r="M1347"/>
  <c r="N1347"/>
  <c r="O1347"/>
  <c r="P1347"/>
  <c r="R1347"/>
  <c r="S1347"/>
  <c r="T1347"/>
  <c r="L1348"/>
  <c r="M1348"/>
  <c r="N1348"/>
  <c r="O1348"/>
  <c r="P1348"/>
  <c r="R1348"/>
  <c r="S1348"/>
  <c r="T1348"/>
  <c r="L1349"/>
  <c r="M1349"/>
  <c r="N1349"/>
  <c r="O1349"/>
  <c r="P1349"/>
  <c r="R1349"/>
  <c r="S1349"/>
  <c r="T1349"/>
  <c r="L1350"/>
  <c r="M1350"/>
  <c r="N1350"/>
  <c r="O1350"/>
  <c r="P1350"/>
  <c r="R1350"/>
  <c r="S1350"/>
  <c r="T1350"/>
  <c r="L1353"/>
  <c r="M1353"/>
  <c r="N1353"/>
  <c r="O1353"/>
  <c r="P1353"/>
  <c r="R1353"/>
  <c r="S1353"/>
  <c r="T1353"/>
  <c r="L1355"/>
  <c r="M1355"/>
  <c r="N1355"/>
  <c r="O1355"/>
  <c r="P1355"/>
  <c r="R1355"/>
  <c r="S1355"/>
  <c r="T1355"/>
  <c r="L1356"/>
  <c r="M1356"/>
  <c r="N1356"/>
  <c r="O1356"/>
  <c r="P1356"/>
  <c r="R1356"/>
  <c r="S1356"/>
  <c r="T1356"/>
  <c r="L1358"/>
  <c r="M1358"/>
  <c r="N1358"/>
  <c r="O1358"/>
  <c r="P1358"/>
  <c r="R1358"/>
  <c r="S1358"/>
  <c r="T1358"/>
  <c r="L1359"/>
  <c r="M1359"/>
  <c r="N1359"/>
  <c r="O1359"/>
  <c r="P1359"/>
  <c r="R1359"/>
  <c r="S1359"/>
  <c r="T1359"/>
  <c r="L1361"/>
  <c r="M1361"/>
  <c r="N1361"/>
  <c r="O1361"/>
  <c r="P1361"/>
  <c r="R1361"/>
  <c r="S1361"/>
  <c r="T1361"/>
  <c r="L1362"/>
  <c r="M1362"/>
  <c r="N1362"/>
  <c r="O1362"/>
  <c r="P1362"/>
  <c r="R1362"/>
  <c r="S1362"/>
  <c r="T1362"/>
  <c r="L1363"/>
  <c r="M1363"/>
  <c r="N1363"/>
  <c r="O1363"/>
  <c r="P1363"/>
  <c r="R1363"/>
  <c r="S1363"/>
  <c r="T1363"/>
  <c r="L1364"/>
  <c r="M1364"/>
  <c r="N1364"/>
  <c r="O1364"/>
  <c r="P1364"/>
  <c r="R1364"/>
  <c r="S1364"/>
  <c r="T1364"/>
  <c r="L1365"/>
  <c r="M1365"/>
  <c r="N1365"/>
  <c r="O1365"/>
  <c r="P1365"/>
  <c r="R1365"/>
  <c r="S1365"/>
  <c r="T1365"/>
  <c r="L1367"/>
  <c r="M1367"/>
  <c r="N1367"/>
  <c r="O1367"/>
  <c r="P1367"/>
  <c r="R1367"/>
  <c r="S1367"/>
  <c r="T1367"/>
  <c r="L1368"/>
  <c r="M1368"/>
  <c r="N1368"/>
  <c r="O1368"/>
  <c r="P1368"/>
  <c r="R1368"/>
  <c r="S1368"/>
  <c r="T1368"/>
  <c r="L1369"/>
  <c r="M1369"/>
  <c r="N1369"/>
  <c r="O1369"/>
  <c r="P1369"/>
  <c r="R1369"/>
  <c r="S1369"/>
  <c r="T1369"/>
  <c r="L1370"/>
  <c r="M1370"/>
  <c r="N1370"/>
  <c r="O1370"/>
  <c r="P1370"/>
  <c r="R1370"/>
  <c r="S1370"/>
  <c r="T1370"/>
  <c r="L1262"/>
  <c r="M1262"/>
  <c r="N1262"/>
  <c r="O1262"/>
  <c r="P1262"/>
  <c r="R1262"/>
  <c r="S1262"/>
  <c r="T1262"/>
  <c r="L1263"/>
  <c r="M1263"/>
  <c r="N1263"/>
  <c r="O1263"/>
  <c r="P1263"/>
  <c r="R1263"/>
  <c r="S1263"/>
  <c r="T1263"/>
  <c r="L1264"/>
  <c r="M1264"/>
  <c r="N1264"/>
  <c r="O1264"/>
  <c r="P1264"/>
  <c r="R1264"/>
  <c r="S1264"/>
  <c r="T1264"/>
  <c r="L1266"/>
  <c r="M1266"/>
  <c r="N1266"/>
  <c r="O1266"/>
  <c r="P1266"/>
  <c r="R1266"/>
  <c r="S1266"/>
  <c r="T1266"/>
  <c r="L1267"/>
  <c r="M1267"/>
  <c r="N1267"/>
  <c r="O1267"/>
  <c r="P1267"/>
  <c r="R1267"/>
  <c r="S1267"/>
  <c r="T1267"/>
  <c r="L1268"/>
  <c r="M1268"/>
  <c r="N1268"/>
  <c r="O1268"/>
  <c r="P1268"/>
  <c r="R1268"/>
  <c r="S1268"/>
  <c r="T1268"/>
  <c r="L1269"/>
  <c r="M1269"/>
  <c r="N1269"/>
  <c r="O1269"/>
  <c r="P1269"/>
  <c r="R1269"/>
  <c r="S1269"/>
  <c r="T1269"/>
  <c r="L1270"/>
  <c r="M1270"/>
  <c r="N1270"/>
  <c r="O1270"/>
  <c r="P1270"/>
  <c r="R1270"/>
  <c r="S1270"/>
  <c r="T1270"/>
  <c r="L1271"/>
  <c r="M1271"/>
  <c r="N1271"/>
  <c r="O1271"/>
  <c r="P1271"/>
  <c r="R1271"/>
  <c r="S1271"/>
  <c r="T1271"/>
  <c r="L1273"/>
  <c r="M1273"/>
  <c r="N1273"/>
  <c r="O1273"/>
  <c r="P1273"/>
  <c r="R1273"/>
  <c r="S1273"/>
  <c r="T1273"/>
  <c r="L1274"/>
  <c r="M1274"/>
  <c r="N1274"/>
  <c r="O1274"/>
  <c r="P1274"/>
  <c r="R1274"/>
  <c r="S1274"/>
  <c r="T1274"/>
  <c r="L1275"/>
  <c r="M1275"/>
  <c r="N1275"/>
  <c r="O1275"/>
  <c r="P1275"/>
  <c r="R1275"/>
  <c r="S1275"/>
  <c r="T1275"/>
  <c r="L1276"/>
  <c r="M1276"/>
  <c r="N1276"/>
  <c r="O1276"/>
  <c r="P1276"/>
  <c r="R1276"/>
  <c r="S1276"/>
  <c r="T1276"/>
  <c r="L1277"/>
  <c r="M1277"/>
  <c r="N1277"/>
  <c r="O1277"/>
  <c r="P1277"/>
  <c r="R1277"/>
  <c r="S1277"/>
  <c r="T1277"/>
  <c r="L1280"/>
  <c r="M1280"/>
  <c r="N1280"/>
  <c r="O1280"/>
  <c r="P1280"/>
  <c r="R1280"/>
  <c r="S1280"/>
  <c r="T1280"/>
  <c r="L1281"/>
  <c r="M1281"/>
  <c r="N1281"/>
  <c r="O1281"/>
  <c r="P1281"/>
  <c r="R1281"/>
  <c r="S1281"/>
  <c r="T1281"/>
  <c r="L1283"/>
  <c r="M1283"/>
  <c r="N1283"/>
  <c r="O1283"/>
  <c r="P1283"/>
  <c r="R1283"/>
  <c r="S1283"/>
  <c r="T1283"/>
  <c r="L1284"/>
  <c r="M1284"/>
  <c r="N1284"/>
  <c r="O1284"/>
  <c r="P1284"/>
  <c r="R1284"/>
  <c r="S1284"/>
  <c r="T1284"/>
  <c r="L1286"/>
  <c r="M1286"/>
  <c r="N1286"/>
  <c r="O1286"/>
  <c r="P1286"/>
  <c r="R1286"/>
  <c r="S1286"/>
  <c r="T1286"/>
  <c r="L1287"/>
  <c r="M1287"/>
  <c r="N1287"/>
  <c r="O1287"/>
  <c r="P1287"/>
  <c r="R1287"/>
  <c r="S1287"/>
  <c r="T1287"/>
  <c r="L1288"/>
  <c r="M1288"/>
  <c r="N1288"/>
  <c r="O1288"/>
  <c r="P1288"/>
  <c r="R1288"/>
  <c r="S1288"/>
  <c r="T1288"/>
  <c r="L1290"/>
  <c r="M1290"/>
  <c r="N1290"/>
  <c r="O1290"/>
  <c r="P1290"/>
  <c r="R1290"/>
  <c r="S1290"/>
  <c r="T1290"/>
  <c r="L1291"/>
  <c r="M1291"/>
  <c r="N1291"/>
  <c r="O1291"/>
  <c r="P1291"/>
  <c r="R1291"/>
  <c r="S1291"/>
  <c r="T1291"/>
  <c r="L1292"/>
  <c r="M1292"/>
  <c r="N1292"/>
  <c r="O1292"/>
  <c r="P1292"/>
  <c r="R1292"/>
  <c r="S1292"/>
  <c r="T1292"/>
  <c r="L1293"/>
  <c r="M1293"/>
  <c r="N1293"/>
  <c r="O1293"/>
  <c r="P1293"/>
  <c r="R1293"/>
  <c r="S1293"/>
  <c r="T1293"/>
  <c r="L1296"/>
  <c r="M1296"/>
  <c r="N1296"/>
  <c r="O1296"/>
  <c r="P1296"/>
  <c r="R1296"/>
  <c r="S1296"/>
  <c r="T1296"/>
  <c r="L1298"/>
  <c r="M1298"/>
  <c r="N1298"/>
  <c r="O1298"/>
  <c r="P1298"/>
  <c r="R1298"/>
  <c r="S1298"/>
  <c r="T1298"/>
  <c r="L1299"/>
  <c r="M1299"/>
  <c r="N1299"/>
  <c r="O1299"/>
  <c r="P1299"/>
  <c r="R1299"/>
  <c r="S1299"/>
  <c r="T1299"/>
  <c r="L1301"/>
  <c r="M1301"/>
  <c r="N1301"/>
  <c r="O1301"/>
  <c r="P1301"/>
  <c r="R1301"/>
  <c r="S1301"/>
  <c r="T1301"/>
  <c r="L1302"/>
  <c r="M1302"/>
  <c r="N1302"/>
  <c r="O1302"/>
  <c r="P1302"/>
  <c r="R1302"/>
  <c r="S1302"/>
  <c r="T1302"/>
  <c r="L1304"/>
  <c r="M1304"/>
  <c r="N1304"/>
  <c r="O1304"/>
  <c r="P1304"/>
  <c r="R1304"/>
  <c r="S1304"/>
  <c r="T1304"/>
  <c r="L1305"/>
  <c r="M1305"/>
  <c r="N1305"/>
  <c r="O1305"/>
  <c r="P1305"/>
  <c r="R1305"/>
  <c r="S1305"/>
  <c r="T1305"/>
  <c r="L1306"/>
  <c r="M1306"/>
  <c r="N1306"/>
  <c r="O1306"/>
  <c r="P1306"/>
  <c r="R1306"/>
  <c r="S1306"/>
  <c r="T1306"/>
  <c r="L1307"/>
  <c r="M1307"/>
  <c r="N1307"/>
  <c r="O1307"/>
  <c r="P1307"/>
  <c r="R1307"/>
  <c r="S1307"/>
  <c r="T1307"/>
  <c r="L1308"/>
  <c r="M1308"/>
  <c r="N1308"/>
  <c r="O1308"/>
  <c r="P1308"/>
  <c r="R1308"/>
  <c r="S1308"/>
  <c r="T1308"/>
  <c r="L1310"/>
  <c r="M1310"/>
  <c r="N1310"/>
  <c r="O1310"/>
  <c r="P1310"/>
  <c r="R1310"/>
  <c r="S1310"/>
  <c r="T1310"/>
  <c r="L1311"/>
  <c r="M1311"/>
  <c r="N1311"/>
  <c r="O1311"/>
  <c r="P1311"/>
  <c r="R1311"/>
  <c r="S1311"/>
  <c r="T1311"/>
  <c r="L1312"/>
  <c r="M1312"/>
  <c r="N1312"/>
  <c r="O1312"/>
  <c r="P1312"/>
  <c r="R1312"/>
  <c r="S1312"/>
  <c r="T1312"/>
  <c r="L1313"/>
  <c r="M1313"/>
  <c r="N1313"/>
  <c r="O1313"/>
  <c r="P1313"/>
  <c r="R1313"/>
  <c r="S1313"/>
  <c r="T1313"/>
  <c r="L1205"/>
  <c r="M1205"/>
  <c r="N1205"/>
  <c r="O1205"/>
  <c r="P1205"/>
  <c r="R1205"/>
  <c r="S1205"/>
  <c r="T1205"/>
  <c r="L1206"/>
  <c r="M1206"/>
  <c r="N1206"/>
  <c r="O1206"/>
  <c r="P1206"/>
  <c r="R1206"/>
  <c r="S1206"/>
  <c r="T1206"/>
  <c r="L1207"/>
  <c r="M1207"/>
  <c r="N1207"/>
  <c r="O1207"/>
  <c r="P1207"/>
  <c r="R1207"/>
  <c r="S1207"/>
  <c r="T1207"/>
  <c r="L1209"/>
  <c r="M1209"/>
  <c r="N1209"/>
  <c r="O1209"/>
  <c r="P1209"/>
  <c r="R1209"/>
  <c r="S1209"/>
  <c r="T1209"/>
  <c r="L1210"/>
  <c r="M1210"/>
  <c r="N1210"/>
  <c r="O1210"/>
  <c r="P1210"/>
  <c r="R1210"/>
  <c r="S1210"/>
  <c r="T1210"/>
  <c r="L1211"/>
  <c r="M1211"/>
  <c r="N1211"/>
  <c r="O1211"/>
  <c r="P1211"/>
  <c r="R1211"/>
  <c r="S1211"/>
  <c r="T1211"/>
  <c r="L1212"/>
  <c r="M1212"/>
  <c r="N1212"/>
  <c r="O1212"/>
  <c r="P1212"/>
  <c r="R1212"/>
  <c r="S1212"/>
  <c r="T1212"/>
  <c r="L1213"/>
  <c r="M1213"/>
  <c r="N1213"/>
  <c r="O1213"/>
  <c r="P1213"/>
  <c r="R1213"/>
  <c r="S1213"/>
  <c r="T1213"/>
  <c r="L1214"/>
  <c r="M1214"/>
  <c r="N1214"/>
  <c r="O1214"/>
  <c r="P1214"/>
  <c r="R1214"/>
  <c r="S1214"/>
  <c r="T1214"/>
  <c r="L1216"/>
  <c r="M1216"/>
  <c r="N1216"/>
  <c r="O1216"/>
  <c r="P1216"/>
  <c r="R1216"/>
  <c r="S1216"/>
  <c r="T1216"/>
  <c r="L1217"/>
  <c r="M1217"/>
  <c r="N1217"/>
  <c r="O1217"/>
  <c r="P1217"/>
  <c r="R1217"/>
  <c r="S1217"/>
  <c r="T1217"/>
  <c r="L1218"/>
  <c r="M1218"/>
  <c r="N1218"/>
  <c r="O1218"/>
  <c r="P1218"/>
  <c r="R1218"/>
  <c r="S1218"/>
  <c r="T1218"/>
  <c r="L1219"/>
  <c r="M1219"/>
  <c r="N1219"/>
  <c r="O1219"/>
  <c r="P1219"/>
  <c r="R1219"/>
  <c r="S1219"/>
  <c r="T1219"/>
  <c r="L1220"/>
  <c r="M1220"/>
  <c r="N1220"/>
  <c r="O1220"/>
  <c r="P1220"/>
  <c r="R1220"/>
  <c r="S1220"/>
  <c r="T1220"/>
  <c r="L1223"/>
  <c r="M1223"/>
  <c r="N1223"/>
  <c r="O1223"/>
  <c r="P1223"/>
  <c r="R1223"/>
  <c r="S1223"/>
  <c r="T1223"/>
  <c r="L1224"/>
  <c r="M1224"/>
  <c r="N1224"/>
  <c r="O1224"/>
  <c r="P1224"/>
  <c r="R1224"/>
  <c r="S1224"/>
  <c r="T1224"/>
  <c r="L1226"/>
  <c r="M1226"/>
  <c r="N1226"/>
  <c r="O1226"/>
  <c r="P1226"/>
  <c r="R1226"/>
  <c r="S1226"/>
  <c r="T1226"/>
  <c r="L1227"/>
  <c r="M1227"/>
  <c r="N1227"/>
  <c r="O1227"/>
  <c r="P1227"/>
  <c r="R1227"/>
  <c r="S1227"/>
  <c r="T1227"/>
  <c r="L1229"/>
  <c r="M1229"/>
  <c r="N1229"/>
  <c r="O1229"/>
  <c r="P1229"/>
  <c r="R1229"/>
  <c r="S1229"/>
  <c r="T1229"/>
  <c r="L1230"/>
  <c r="M1230"/>
  <c r="N1230"/>
  <c r="O1230"/>
  <c r="P1230"/>
  <c r="R1230"/>
  <c r="S1230"/>
  <c r="T1230"/>
  <c r="L1231"/>
  <c r="M1231"/>
  <c r="N1231"/>
  <c r="O1231"/>
  <c r="P1231"/>
  <c r="R1231"/>
  <c r="S1231"/>
  <c r="T1231"/>
  <c r="L1233"/>
  <c r="M1233"/>
  <c r="N1233"/>
  <c r="O1233"/>
  <c r="P1233"/>
  <c r="R1233"/>
  <c r="S1233"/>
  <c r="T1233"/>
  <c r="L1234"/>
  <c r="M1234"/>
  <c r="N1234"/>
  <c r="O1234"/>
  <c r="P1234"/>
  <c r="R1234"/>
  <c r="S1234"/>
  <c r="T1234"/>
  <c r="L1235"/>
  <c r="M1235"/>
  <c r="N1235"/>
  <c r="O1235"/>
  <c r="P1235"/>
  <c r="R1235"/>
  <c r="S1235"/>
  <c r="T1235"/>
  <c r="L1236"/>
  <c r="M1236"/>
  <c r="N1236"/>
  <c r="O1236"/>
  <c r="P1236"/>
  <c r="R1236"/>
  <c r="S1236"/>
  <c r="T1236"/>
  <c r="L1239"/>
  <c r="M1239"/>
  <c r="N1239"/>
  <c r="O1239"/>
  <c r="P1239"/>
  <c r="R1239"/>
  <c r="S1239"/>
  <c r="T1239"/>
  <c r="L1241"/>
  <c r="M1241"/>
  <c r="N1241"/>
  <c r="O1241"/>
  <c r="P1241"/>
  <c r="R1241"/>
  <c r="S1241"/>
  <c r="T1241"/>
  <c r="L1242"/>
  <c r="M1242"/>
  <c r="N1242"/>
  <c r="O1242"/>
  <c r="P1242"/>
  <c r="R1242"/>
  <c r="S1242"/>
  <c r="T1242"/>
  <c r="L1244"/>
  <c r="M1244"/>
  <c r="N1244"/>
  <c r="O1244"/>
  <c r="P1244"/>
  <c r="R1244"/>
  <c r="S1244"/>
  <c r="T1244"/>
  <c r="L1245"/>
  <c r="M1245"/>
  <c r="N1245"/>
  <c r="O1245"/>
  <c r="P1245"/>
  <c r="R1245"/>
  <c r="S1245"/>
  <c r="T1245"/>
  <c r="L1247"/>
  <c r="M1247"/>
  <c r="N1247"/>
  <c r="O1247"/>
  <c r="P1247"/>
  <c r="R1247"/>
  <c r="S1247"/>
  <c r="T1247"/>
  <c r="L1248"/>
  <c r="M1248"/>
  <c r="N1248"/>
  <c r="O1248"/>
  <c r="P1248"/>
  <c r="R1248"/>
  <c r="S1248"/>
  <c r="T1248"/>
  <c r="L1249"/>
  <c r="M1249"/>
  <c r="N1249"/>
  <c r="O1249"/>
  <c r="P1249"/>
  <c r="R1249"/>
  <c r="S1249"/>
  <c r="T1249"/>
  <c r="L1250"/>
  <c r="M1250"/>
  <c r="N1250"/>
  <c r="O1250"/>
  <c r="P1250"/>
  <c r="R1250"/>
  <c r="S1250"/>
  <c r="T1250"/>
  <c r="L1251"/>
  <c r="M1251"/>
  <c r="N1251"/>
  <c r="O1251"/>
  <c r="P1251"/>
  <c r="R1251"/>
  <c r="S1251"/>
  <c r="T1251"/>
  <c r="L1253"/>
  <c r="M1253"/>
  <c r="N1253"/>
  <c r="O1253"/>
  <c r="P1253"/>
  <c r="R1253"/>
  <c r="S1253"/>
  <c r="T1253"/>
  <c r="L1254"/>
  <c r="M1254"/>
  <c r="N1254"/>
  <c r="O1254"/>
  <c r="P1254"/>
  <c r="R1254"/>
  <c r="S1254"/>
  <c r="T1254"/>
  <c r="L1255"/>
  <c r="M1255"/>
  <c r="N1255"/>
  <c r="O1255"/>
  <c r="P1255"/>
  <c r="R1255"/>
  <c r="S1255"/>
  <c r="T1255"/>
  <c r="L1256"/>
  <c r="M1256"/>
  <c r="N1256"/>
  <c r="O1256"/>
  <c r="P1256"/>
  <c r="R1256"/>
  <c r="S1256"/>
  <c r="T1256"/>
  <c r="L1148"/>
  <c r="M1148"/>
  <c r="N1148"/>
  <c r="O1148"/>
  <c r="P1148"/>
  <c r="R1148"/>
  <c r="S1148"/>
  <c r="T1148"/>
  <c r="L1149"/>
  <c r="M1149"/>
  <c r="N1149"/>
  <c r="O1149"/>
  <c r="P1149"/>
  <c r="R1149"/>
  <c r="S1149"/>
  <c r="T1149"/>
  <c r="L1150"/>
  <c r="M1150"/>
  <c r="N1150"/>
  <c r="O1150"/>
  <c r="P1150"/>
  <c r="R1150"/>
  <c r="S1150"/>
  <c r="T1150"/>
  <c r="L1152"/>
  <c r="M1152"/>
  <c r="N1152"/>
  <c r="O1152"/>
  <c r="P1152"/>
  <c r="R1152"/>
  <c r="S1152"/>
  <c r="T1152"/>
  <c r="L1153"/>
  <c r="M1153"/>
  <c r="N1153"/>
  <c r="O1153"/>
  <c r="P1153"/>
  <c r="R1153"/>
  <c r="S1153"/>
  <c r="T1153"/>
  <c r="L1154"/>
  <c r="M1154"/>
  <c r="N1154"/>
  <c r="O1154"/>
  <c r="P1154"/>
  <c r="R1154"/>
  <c r="S1154"/>
  <c r="T1154"/>
  <c r="L1155"/>
  <c r="M1155"/>
  <c r="N1155"/>
  <c r="O1155"/>
  <c r="P1155"/>
  <c r="R1155"/>
  <c r="S1155"/>
  <c r="T1155"/>
  <c r="L1156"/>
  <c r="M1156"/>
  <c r="N1156"/>
  <c r="O1156"/>
  <c r="P1156"/>
  <c r="R1156"/>
  <c r="S1156"/>
  <c r="T1156"/>
  <c r="L1157"/>
  <c r="M1157"/>
  <c r="N1157"/>
  <c r="O1157"/>
  <c r="P1157"/>
  <c r="R1157"/>
  <c r="S1157"/>
  <c r="T1157"/>
  <c r="L1159"/>
  <c r="M1159"/>
  <c r="N1159"/>
  <c r="O1159"/>
  <c r="P1159"/>
  <c r="R1159"/>
  <c r="S1159"/>
  <c r="T1159"/>
  <c r="L1160"/>
  <c r="M1160"/>
  <c r="N1160"/>
  <c r="O1160"/>
  <c r="P1160"/>
  <c r="R1160"/>
  <c r="S1160"/>
  <c r="T1160"/>
  <c r="L1161"/>
  <c r="M1161"/>
  <c r="N1161"/>
  <c r="O1161"/>
  <c r="P1161"/>
  <c r="R1161"/>
  <c r="S1161"/>
  <c r="T1161"/>
  <c r="L1162"/>
  <c r="M1162"/>
  <c r="N1162"/>
  <c r="O1162"/>
  <c r="P1162"/>
  <c r="R1162"/>
  <c r="S1162"/>
  <c r="T1162"/>
  <c r="L1163"/>
  <c r="M1163"/>
  <c r="N1163"/>
  <c r="O1163"/>
  <c r="P1163"/>
  <c r="R1163"/>
  <c r="S1163"/>
  <c r="T1163"/>
  <c r="L1166"/>
  <c r="M1166"/>
  <c r="N1166"/>
  <c r="O1166"/>
  <c r="P1166"/>
  <c r="R1166"/>
  <c r="S1166"/>
  <c r="T1166"/>
  <c r="L1167"/>
  <c r="M1167"/>
  <c r="N1167"/>
  <c r="O1167"/>
  <c r="P1167"/>
  <c r="R1167"/>
  <c r="S1167"/>
  <c r="T1167"/>
  <c r="L1169"/>
  <c r="M1169"/>
  <c r="N1169"/>
  <c r="O1169"/>
  <c r="P1169"/>
  <c r="R1169"/>
  <c r="S1169"/>
  <c r="T1169"/>
  <c r="L1170"/>
  <c r="M1170"/>
  <c r="N1170"/>
  <c r="O1170"/>
  <c r="P1170"/>
  <c r="R1170"/>
  <c r="S1170"/>
  <c r="T1170"/>
  <c r="L1172"/>
  <c r="M1172"/>
  <c r="N1172"/>
  <c r="O1172"/>
  <c r="P1172"/>
  <c r="R1172"/>
  <c r="S1172"/>
  <c r="T1172"/>
  <c r="L1173"/>
  <c r="M1173"/>
  <c r="N1173"/>
  <c r="O1173"/>
  <c r="P1173"/>
  <c r="R1173"/>
  <c r="S1173"/>
  <c r="T1173"/>
  <c r="L1174"/>
  <c r="M1174"/>
  <c r="N1174"/>
  <c r="O1174"/>
  <c r="P1174"/>
  <c r="R1174"/>
  <c r="S1174"/>
  <c r="T1174"/>
  <c r="L1176"/>
  <c r="M1176"/>
  <c r="N1176"/>
  <c r="O1176"/>
  <c r="P1176"/>
  <c r="R1176"/>
  <c r="S1176"/>
  <c r="T1176"/>
  <c r="L1177"/>
  <c r="M1177"/>
  <c r="N1177"/>
  <c r="O1177"/>
  <c r="P1177"/>
  <c r="R1177"/>
  <c r="S1177"/>
  <c r="T1177"/>
  <c r="L1178"/>
  <c r="M1178"/>
  <c r="N1178"/>
  <c r="O1178"/>
  <c r="P1178"/>
  <c r="R1178"/>
  <c r="S1178"/>
  <c r="T1178"/>
  <c r="L1179"/>
  <c r="M1179"/>
  <c r="N1179"/>
  <c r="O1179"/>
  <c r="P1179"/>
  <c r="R1179"/>
  <c r="S1179"/>
  <c r="T1179"/>
  <c r="L1182"/>
  <c r="M1182"/>
  <c r="N1182"/>
  <c r="O1182"/>
  <c r="P1182"/>
  <c r="R1182"/>
  <c r="S1182"/>
  <c r="T1182"/>
  <c r="L1184"/>
  <c r="M1184"/>
  <c r="N1184"/>
  <c r="O1184"/>
  <c r="P1184"/>
  <c r="R1184"/>
  <c r="S1184"/>
  <c r="T1184"/>
  <c r="L1185"/>
  <c r="M1185"/>
  <c r="N1185"/>
  <c r="O1185"/>
  <c r="P1185"/>
  <c r="R1185"/>
  <c r="S1185"/>
  <c r="T1185"/>
  <c r="L1187"/>
  <c r="M1187"/>
  <c r="N1187"/>
  <c r="O1187"/>
  <c r="P1187"/>
  <c r="R1187"/>
  <c r="S1187"/>
  <c r="T1187"/>
  <c r="L1188"/>
  <c r="M1188"/>
  <c r="N1188"/>
  <c r="O1188"/>
  <c r="P1188"/>
  <c r="R1188"/>
  <c r="S1188"/>
  <c r="T1188"/>
  <c r="L1190"/>
  <c r="M1190"/>
  <c r="N1190"/>
  <c r="O1190"/>
  <c r="P1190"/>
  <c r="R1190"/>
  <c r="S1190"/>
  <c r="T1190"/>
  <c r="L1191"/>
  <c r="M1191"/>
  <c r="N1191"/>
  <c r="O1191"/>
  <c r="P1191"/>
  <c r="R1191"/>
  <c r="S1191"/>
  <c r="T1191"/>
  <c r="L1192"/>
  <c r="M1192"/>
  <c r="N1192"/>
  <c r="O1192"/>
  <c r="P1192"/>
  <c r="R1192"/>
  <c r="S1192"/>
  <c r="T1192"/>
  <c r="L1193"/>
  <c r="M1193"/>
  <c r="N1193"/>
  <c r="O1193"/>
  <c r="P1193"/>
  <c r="R1193"/>
  <c r="S1193"/>
  <c r="T1193"/>
  <c r="L1194"/>
  <c r="M1194"/>
  <c r="N1194"/>
  <c r="O1194"/>
  <c r="P1194"/>
  <c r="R1194"/>
  <c r="S1194"/>
  <c r="T1194"/>
  <c r="L1196"/>
  <c r="M1196"/>
  <c r="N1196"/>
  <c r="O1196"/>
  <c r="P1196"/>
  <c r="R1196"/>
  <c r="S1196"/>
  <c r="T1196"/>
  <c r="L1197"/>
  <c r="M1197"/>
  <c r="N1197"/>
  <c r="O1197"/>
  <c r="P1197"/>
  <c r="R1197"/>
  <c r="S1197"/>
  <c r="T1197"/>
  <c r="L1198"/>
  <c r="M1198"/>
  <c r="N1198"/>
  <c r="O1198"/>
  <c r="P1198"/>
  <c r="R1198"/>
  <c r="S1198"/>
  <c r="T1198"/>
  <c r="L1199"/>
  <c r="M1199"/>
  <c r="N1199"/>
  <c r="O1199"/>
  <c r="P1199"/>
  <c r="R1199"/>
  <c r="S1199"/>
  <c r="T1199"/>
  <c r="L1091"/>
  <c r="M1091"/>
  <c r="N1091"/>
  <c r="O1091"/>
  <c r="P1091"/>
  <c r="R1091"/>
  <c r="S1091"/>
  <c r="T1091"/>
  <c r="L1092"/>
  <c r="M1092"/>
  <c r="N1092"/>
  <c r="O1092"/>
  <c r="P1092"/>
  <c r="R1092"/>
  <c r="S1092"/>
  <c r="T1092"/>
  <c r="L1093"/>
  <c r="M1093"/>
  <c r="N1093"/>
  <c r="O1093"/>
  <c r="P1093"/>
  <c r="R1093"/>
  <c r="S1093"/>
  <c r="T1093"/>
  <c r="L1095"/>
  <c r="M1095"/>
  <c r="N1095"/>
  <c r="O1095"/>
  <c r="P1095"/>
  <c r="R1095"/>
  <c r="S1095"/>
  <c r="T1095"/>
  <c r="L1096"/>
  <c r="M1096"/>
  <c r="N1096"/>
  <c r="O1096"/>
  <c r="P1096"/>
  <c r="R1096"/>
  <c r="S1096"/>
  <c r="T1096"/>
  <c r="L1097"/>
  <c r="M1097"/>
  <c r="N1097"/>
  <c r="O1097"/>
  <c r="P1097"/>
  <c r="R1097"/>
  <c r="S1097"/>
  <c r="T1097"/>
  <c r="L1098"/>
  <c r="M1098"/>
  <c r="N1098"/>
  <c r="O1098"/>
  <c r="P1098"/>
  <c r="R1098"/>
  <c r="S1098"/>
  <c r="T1098"/>
  <c r="L1099"/>
  <c r="M1099"/>
  <c r="N1099"/>
  <c r="O1099"/>
  <c r="P1099"/>
  <c r="R1099"/>
  <c r="S1099"/>
  <c r="T1099"/>
  <c r="L1100"/>
  <c r="M1100"/>
  <c r="N1100"/>
  <c r="O1100"/>
  <c r="P1100"/>
  <c r="R1100"/>
  <c r="S1100"/>
  <c r="T1100"/>
  <c r="L1102"/>
  <c r="M1102"/>
  <c r="N1102"/>
  <c r="O1102"/>
  <c r="P1102"/>
  <c r="R1102"/>
  <c r="S1102"/>
  <c r="T1102"/>
  <c r="L1103"/>
  <c r="M1103"/>
  <c r="N1103"/>
  <c r="O1103"/>
  <c r="P1103"/>
  <c r="R1103"/>
  <c r="S1103"/>
  <c r="T1103"/>
  <c r="L1104"/>
  <c r="M1104"/>
  <c r="N1104"/>
  <c r="O1104"/>
  <c r="P1104"/>
  <c r="R1104"/>
  <c r="S1104"/>
  <c r="T1104"/>
  <c r="L1105"/>
  <c r="M1105"/>
  <c r="N1105"/>
  <c r="O1105"/>
  <c r="P1105"/>
  <c r="R1105"/>
  <c r="S1105"/>
  <c r="T1105"/>
  <c r="L1106"/>
  <c r="M1106"/>
  <c r="N1106"/>
  <c r="O1106"/>
  <c r="P1106"/>
  <c r="R1106"/>
  <c r="S1106"/>
  <c r="T1106"/>
  <c r="L1109"/>
  <c r="M1109"/>
  <c r="N1109"/>
  <c r="O1109"/>
  <c r="P1109"/>
  <c r="R1109"/>
  <c r="S1109"/>
  <c r="T1109"/>
  <c r="L1110"/>
  <c r="M1110"/>
  <c r="N1110"/>
  <c r="O1110"/>
  <c r="P1110"/>
  <c r="R1110"/>
  <c r="S1110"/>
  <c r="T1110"/>
  <c r="L1112"/>
  <c r="M1112"/>
  <c r="N1112"/>
  <c r="O1112"/>
  <c r="P1112"/>
  <c r="R1112"/>
  <c r="S1112"/>
  <c r="T1112"/>
  <c r="L1113"/>
  <c r="M1113"/>
  <c r="N1113"/>
  <c r="O1113"/>
  <c r="P1113"/>
  <c r="R1113"/>
  <c r="S1113"/>
  <c r="T1113"/>
  <c r="L1115"/>
  <c r="M1115"/>
  <c r="N1115"/>
  <c r="O1115"/>
  <c r="P1115"/>
  <c r="R1115"/>
  <c r="S1115"/>
  <c r="T1115"/>
  <c r="L1116"/>
  <c r="M1116"/>
  <c r="N1116"/>
  <c r="O1116"/>
  <c r="P1116"/>
  <c r="R1116"/>
  <c r="S1116"/>
  <c r="T1116"/>
  <c r="L1117"/>
  <c r="M1117"/>
  <c r="N1117"/>
  <c r="O1117"/>
  <c r="P1117"/>
  <c r="R1117"/>
  <c r="S1117"/>
  <c r="T1117"/>
  <c r="L1119"/>
  <c r="M1119"/>
  <c r="N1119"/>
  <c r="O1119"/>
  <c r="P1119"/>
  <c r="R1119"/>
  <c r="S1119"/>
  <c r="T1119"/>
  <c r="L1120"/>
  <c r="M1120"/>
  <c r="N1120"/>
  <c r="O1120"/>
  <c r="P1120"/>
  <c r="R1120"/>
  <c r="S1120"/>
  <c r="T1120"/>
  <c r="L1121"/>
  <c r="M1121"/>
  <c r="N1121"/>
  <c r="O1121"/>
  <c r="P1121"/>
  <c r="R1121"/>
  <c r="S1121"/>
  <c r="T1121"/>
  <c r="L1122"/>
  <c r="M1122"/>
  <c r="N1122"/>
  <c r="O1122"/>
  <c r="P1122"/>
  <c r="R1122"/>
  <c r="S1122"/>
  <c r="T1122"/>
  <c r="L1125"/>
  <c r="M1125"/>
  <c r="N1125"/>
  <c r="O1125"/>
  <c r="P1125"/>
  <c r="R1125"/>
  <c r="S1125"/>
  <c r="T1125"/>
  <c r="L1127"/>
  <c r="M1127"/>
  <c r="N1127"/>
  <c r="O1127"/>
  <c r="P1127"/>
  <c r="R1127"/>
  <c r="S1127"/>
  <c r="T1127"/>
  <c r="L1128"/>
  <c r="M1128"/>
  <c r="N1128"/>
  <c r="O1128"/>
  <c r="P1128"/>
  <c r="R1128"/>
  <c r="S1128"/>
  <c r="T1128"/>
  <c r="L1130"/>
  <c r="M1130"/>
  <c r="N1130"/>
  <c r="O1130"/>
  <c r="P1130"/>
  <c r="R1130"/>
  <c r="S1130"/>
  <c r="T1130"/>
  <c r="L1131"/>
  <c r="M1131"/>
  <c r="N1131"/>
  <c r="O1131"/>
  <c r="P1131"/>
  <c r="R1131"/>
  <c r="S1131"/>
  <c r="T1131"/>
  <c r="L1133"/>
  <c r="M1133"/>
  <c r="N1133"/>
  <c r="O1133"/>
  <c r="P1133"/>
  <c r="R1133"/>
  <c r="S1133"/>
  <c r="T1133"/>
  <c r="L1134"/>
  <c r="M1134"/>
  <c r="N1134"/>
  <c r="O1134"/>
  <c r="P1134"/>
  <c r="R1134"/>
  <c r="S1134"/>
  <c r="T1134"/>
  <c r="L1135"/>
  <c r="M1135"/>
  <c r="N1135"/>
  <c r="O1135"/>
  <c r="P1135"/>
  <c r="R1135"/>
  <c r="S1135"/>
  <c r="T1135"/>
  <c r="L1136"/>
  <c r="M1136"/>
  <c r="N1136"/>
  <c r="O1136"/>
  <c r="P1136"/>
  <c r="R1136"/>
  <c r="S1136"/>
  <c r="T1136"/>
  <c r="L1137"/>
  <c r="M1137"/>
  <c r="N1137"/>
  <c r="O1137"/>
  <c r="P1137"/>
  <c r="R1137"/>
  <c r="S1137"/>
  <c r="T1137"/>
  <c r="L1139"/>
  <c r="M1139"/>
  <c r="N1139"/>
  <c r="O1139"/>
  <c r="P1139"/>
  <c r="R1139"/>
  <c r="S1139"/>
  <c r="T1139"/>
  <c r="L1140"/>
  <c r="M1140"/>
  <c r="N1140"/>
  <c r="O1140"/>
  <c r="P1140"/>
  <c r="R1140"/>
  <c r="S1140"/>
  <c r="T1140"/>
  <c r="L1141"/>
  <c r="M1141"/>
  <c r="N1141"/>
  <c r="O1141"/>
  <c r="P1141"/>
  <c r="R1141"/>
  <c r="S1141"/>
  <c r="T1141"/>
  <c r="L1142"/>
  <c r="M1142"/>
  <c r="N1142"/>
  <c r="O1142"/>
  <c r="P1142"/>
  <c r="R1142"/>
  <c r="S1142"/>
  <c r="T1142"/>
  <c r="L1034"/>
  <c r="M1034"/>
  <c r="N1034"/>
  <c r="O1034"/>
  <c r="P1034"/>
  <c r="R1034"/>
  <c r="S1034"/>
  <c r="T1034"/>
  <c r="L1035"/>
  <c r="M1035"/>
  <c r="N1035"/>
  <c r="O1035"/>
  <c r="P1035"/>
  <c r="R1035"/>
  <c r="S1035"/>
  <c r="T1035"/>
  <c r="L1036"/>
  <c r="M1036"/>
  <c r="N1036"/>
  <c r="O1036"/>
  <c r="P1036"/>
  <c r="R1036"/>
  <c r="S1036"/>
  <c r="T1036"/>
  <c r="L1038"/>
  <c r="M1038"/>
  <c r="N1038"/>
  <c r="O1038"/>
  <c r="P1038"/>
  <c r="R1038"/>
  <c r="S1038"/>
  <c r="T1038"/>
  <c r="L1039"/>
  <c r="M1039"/>
  <c r="N1039"/>
  <c r="O1039"/>
  <c r="P1039"/>
  <c r="R1039"/>
  <c r="S1039"/>
  <c r="T1039"/>
  <c r="L1040"/>
  <c r="M1040"/>
  <c r="N1040"/>
  <c r="O1040"/>
  <c r="P1040"/>
  <c r="R1040"/>
  <c r="S1040"/>
  <c r="T1040"/>
  <c r="L1041"/>
  <c r="M1041"/>
  <c r="N1041"/>
  <c r="O1041"/>
  <c r="P1041"/>
  <c r="R1041"/>
  <c r="S1041"/>
  <c r="T1041"/>
  <c r="L1042"/>
  <c r="M1042"/>
  <c r="N1042"/>
  <c r="O1042"/>
  <c r="P1042"/>
  <c r="R1042"/>
  <c r="S1042"/>
  <c r="T1042"/>
  <c r="L1043"/>
  <c r="M1043"/>
  <c r="N1043"/>
  <c r="O1043"/>
  <c r="P1043"/>
  <c r="R1043"/>
  <c r="S1043"/>
  <c r="T1043"/>
  <c r="L1045"/>
  <c r="M1045"/>
  <c r="N1045"/>
  <c r="O1045"/>
  <c r="P1045"/>
  <c r="R1045"/>
  <c r="S1045"/>
  <c r="T1045"/>
  <c r="L1046"/>
  <c r="M1046"/>
  <c r="N1046"/>
  <c r="O1046"/>
  <c r="P1046"/>
  <c r="R1046"/>
  <c r="S1046"/>
  <c r="T1046"/>
  <c r="L1047"/>
  <c r="M1047"/>
  <c r="N1047"/>
  <c r="O1047"/>
  <c r="P1047"/>
  <c r="R1047"/>
  <c r="S1047"/>
  <c r="T1047"/>
  <c r="L1048"/>
  <c r="M1048"/>
  <c r="N1048"/>
  <c r="O1048"/>
  <c r="P1048"/>
  <c r="R1048"/>
  <c r="S1048"/>
  <c r="T1048"/>
  <c r="L1049"/>
  <c r="M1049"/>
  <c r="N1049"/>
  <c r="O1049"/>
  <c r="P1049"/>
  <c r="R1049"/>
  <c r="S1049"/>
  <c r="T1049"/>
  <c r="L1052"/>
  <c r="M1052"/>
  <c r="N1052"/>
  <c r="O1052"/>
  <c r="P1052"/>
  <c r="R1052"/>
  <c r="S1052"/>
  <c r="T1052"/>
  <c r="L1053"/>
  <c r="M1053"/>
  <c r="N1053"/>
  <c r="O1053"/>
  <c r="P1053"/>
  <c r="R1053"/>
  <c r="S1053"/>
  <c r="T1053"/>
  <c r="L1055"/>
  <c r="M1055"/>
  <c r="N1055"/>
  <c r="O1055"/>
  <c r="P1055"/>
  <c r="R1055"/>
  <c r="S1055"/>
  <c r="T1055"/>
  <c r="L1056"/>
  <c r="M1056"/>
  <c r="N1056"/>
  <c r="O1056"/>
  <c r="P1056"/>
  <c r="R1056"/>
  <c r="S1056"/>
  <c r="T1056"/>
  <c r="L1058"/>
  <c r="M1058"/>
  <c r="N1058"/>
  <c r="O1058"/>
  <c r="P1058"/>
  <c r="R1058"/>
  <c r="S1058"/>
  <c r="T1058"/>
  <c r="L1059"/>
  <c r="M1059"/>
  <c r="N1059"/>
  <c r="O1059"/>
  <c r="P1059"/>
  <c r="R1059"/>
  <c r="S1059"/>
  <c r="T1059"/>
  <c r="L1060"/>
  <c r="M1060"/>
  <c r="N1060"/>
  <c r="O1060"/>
  <c r="P1060"/>
  <c r="R1060"/>
  <c r="S1060"/>
  <c r="T1060"/>
  <c r="L1062"/>
  <c r="M1062"/>
  <c r="N1062"/>
  <c r="O1062"/>
  <c r="P1062"/>
  <c r="R1062"/>
  <c r="S1062"/>
  <c r="T1062"/>
  <c r="L1063"/>
  <c r="M1063"/>
  <c r="N1063"/>
  <c r="O1063"/>
  <c r="P1063"/>
  <c r="R1063"/>
  <c r="S1063"/>
  <c r="T1063"/>
  <c r="L1064"/>
  <c r="M1064"/>
  <c r="N1064"/>
  <c r="O1064"/>
  <c r="P1064"/>
  <c r="R1064"/>
  <c r="S1064"/>
  <c r="T1064"/>
  <c r="L1065"/>
  <c r="M1065"/>
  <c r="N1065"/>
  <c r="O1065"/>
  <c r="P1065"/>
  <c r="R1065"/>
  <c r="S1065"/>
  <c r="T1065"/>
  <c r="L1068"/>
  <c r="M1068"/>
  <c r="N1068"/>
  <c r="O1068"/>
  <c r="P1068"/>
  <c r="R1068"/>
  <c r="S1068"/>
  <c r="T1068"/>
  <c r="L1070"/>
  <c r="M1070"/>
  <c r="N1070"/>
  <c r="O1070"/>
  <c r="P1070"/>
  <c r="R1070"/>
  <c r="S1070"/>
  <c r="T1070"/>
  <c r="L1071"/>
  <c r="M1071"/>
  <c r="N1071"/>
  <c r="O1071"/>
  <c r="P1071"/>
  <c r="R1071"/>
  <c r="S1071"/>
  <c r="T1071"/>
  <c r="L1073"/>
  <c r="M1073"/>
  <c r="N1073"/>
  <c r="O1073"/>
  <c r="P1073"/>
  <c r="R1073"/>
  <c r="S1073"/>
  <c r="T1073"/>
  <c r="L1074"/>
  <c r="M1074"/>
  <c r="N1074"/>
  <c r="O1074"/>
  <c r="P1074"/>
  <c r="R1074"/>
  <c r="S1074"/>
  <c r="T1074"/>
  <c r="L1076"/>
  <c r="M1076"/>
  <c r="N1076"/>
  <c r="O1076"/>
  <c r="P1076"/>
  <c r="R1076"/>
  <c r="S1076"/>
  <c r="T1076"/>
  <c r="L1077"/>
  <c r="M1077"/>
  <c r="N1077"/>
  <c r="O1077"/>
  <c r="P1077"/>
  <c r="R1077"/>
  <c r="S1077"/>
  <c r="T1077"/>
  <c r="L1078"/>
  <c r="M1078"/>
  <c r="N1078"/>
  <c r="O1078"/>
  <c r="P1078"/>
  <c r="R1078"/>
  <c r="S1078"/>
  <c r="T1078"/>
  <c r="L1079"/>
  <c r="M1079"/>
  <c r="N1079"/>
  <c r="O1079"/>
  <c r="P1079"/>
  <c r="R1079"/>
  <c r="S1079"/>
  <c r="T1079"/>
  <c r="L1080"/>
  <c r="M1080"/>
  <c r="N1080"/>
  <c r="O1080"/>
  <c r="P1080"/>
  <c r="R1080"/>
  <c r="S1080"/>
  <c r="T1080"/>
  <c r="L1082"/>
  <c r="M1082"/>
  <c r="N1082"/>
  <c r="O1082"/>
  <c r="P1082"/>
  <c r="R1082"/>
  <c r="S1082"/>
  <c r="T1082"/>
  <c r="L1083"/>
  <c r="M1083"/>
  <c r="N1083"/>
  <c r="O1083"/>
  <c r="P1083"/>
  <c r="R1083"/>
  <c r="S1083"/>
  <c r="T1083"/>
  <c r="L1084"/>
  <c r="M1084"/>
  <c r="N1084"/>
  <c r="O1084"/>
  <c r="P1084"/>
  <c r="R1084"/>
  <c r="S1084"/>
  <c r="T1084"/>
  <c r="L1085"/>
  <c r="M1085"/>
  <c r="N1085"/>
  <c r="O1085"/>
  <c r="P1085"/>
  <c r="R1085"/>
  <c r="S1085"/>
  <c r="T1085"/>
  <c r="L977"/>
  <c r="M977"/>
  <c r="N977"/>
  <c r="O977"/>
  <c r="P977"/>
  <c r="R977"/>
  <c r="S977"/>
  <c r="T977"/>
  <c r="L978"/>
  <c r="M978"/>
  <c r="N978"/>
  <c r="O978"/>
  <c r="P978"/>
  <c r="R978"/>
  <c r="S978"/>
  <c r="T978"/>
  <c r="L979"/>
  <c r="M979"/>
  <c r="N979"/>
  <c r="O979"/>
  <c r="P979"/>
  <c r="R979"/>
  <c r="S979"/>
  <c r="T979"/>
  <c r="L981"/>
  <c r="M981"/>
  <c r="N981"/>
  <c r="O981"/>
  <c r="P981"/>
  <c r="R981"/>
  <c r="S981"/>
  <c r="T981"/>
  <c r="L982"/>
  <c r="M982"/>
  <c r="N982"/>
  <c r="O982"/>
  <c r="P982"/>
  <c r="R982"/>
  <c r="S982"/>
  <c r="T982"/>
  <c r="L983"/>
  <c r="M983"/>
  <c r="N983"/>
  <c r="O983"/>
  <c r="P983"/>
  <c r="R983"/>
  <c r="S983"/>
  <c r="T983"/>
  <c r="L984"/>
  <c r="M984"/>
  <c r="N984"/>
  <c r="O984"/>
  <c r="P984"/>
  <c r="R984"/>
  <c r="S984"/>
  <c r="T984"/>
  <c r="L985"/>
  <c r="M985"/>
  <c r="N985"/>
  <c r="O985"/>
  <c r="P985"/>
  <c r="R985"/>
  <c r="S985"/>
  <c r="T985"/>
  <c r="L986"/>
  <c r="M986"/>
  <c r="N986"/>
  <c r="O986"/>
  <c r="P986"/>
  <c r="R986"/>
  <c r="S986"/>
  <c r="T986"/>
  <c r="L988"/>
  <c r="M988"/>
  <c r="N988"/>
  <c r="O988"/>
  <c r="P988"/>
  <c r="R988"/>
  <c r="S988"/>
  <c r="T988"/>
  <c r="L989"/>
  <c r="M989"/>
  <c r="N989"/>
  <c r="O989"/>
  <c r="P989"/>
  <c r="R989"/>
  <c r="S989"/>
  <c r="T989"/>
  <c r="L990"/>
  <c r="M990"/>
  <c r="N990"/>
  <c r="O990"/>
  <c r="P990"/>
  <c r="R990"/>
  <c r="S990"/>
  <c r="T990"/>
  <c r="L991"/>
  <c r="M991"/>
  <c r="N991"/>
  <c r="O991"/>
  <c r="P991"/>
  <c r="R991"/>
  <c r="S991"/>
  <c r="T991"/>
  <c r="L992"/>
  <c r="M992"/>
  <c r="N992"/>
  <c r="O992"/>
  <c r="P992"/>
  <c r="R992"/>
  <c r="S992"/>
  <c r="T992"/>
  <c r="L995"/>
  <c r="M995"/>
  <c r="N995"/>
  <c r="O995"/>
  <c r="P995"/>
  <c r="R995"/>
  <c r="S995"/>
  <c r="T995"/>
  <c r="L996"/>
  <c r="M996"/>
  <c r="N996"/>
  <c r="O996"/>
  <c r="P996"/>
  <c r="R996"/>
  <c r="S996"/>
  <c r="T996"/>
  <c r="L998"/>
  <c r="M998"/>
  <c r="N998"/>
  <c r="O998"/>
  <c r="P998"/>
  <c r="R998"/>
  <c r="S998"/>
  <c r="T998"/>
  <c r="L999"/>
  <c r="M999"/>
  <c r="N999"/>
  <c r="O999"/>
  <c r="P999"/>
  <c r="R999"/>
  <c r="S999"/>
  <c r="T999"/>
  <c r="L1001"/>
  <c r="M1001"/>
  <c r="N1001"/>
  <c r="O1001"/>
  <c r="P1001"/>
  <c r="R1001"/>
  <c r="S1001"/>
  <c r="T1001"/>
  <c r="L1002"/>
  <c r="M1002"/>
  <c r="N1002"/>
  <c r="O1002"/>
  <c r="P1002"/>
  <c r="R1002"/>
  <c r="S1002"/>
  <c r="T1002"/>
  <c r="L1003"/>
  <c r="M1003"/>
  <c r="N1003"/>
  <c r="O1003"/>
  <c r="P1003"/>
  <c r="R1003"/>
  <c r="S1003"/>
  <c r="T1003"/>
  <c r="L1005"/>
  <c r="M1005"/>
  <c r="N1005"/>
  <c r="O1005"/>
  <c r="P1005"/>
  <c r="R1005"/>
  <c r="S1005"/>
  <c r="T1005"/>
  <c r="L1006"/>
  <c r="M1006"/>
  <c r="N1006"/>
  <c r="O1006"/>
  <c r="P1006"/>
  <c r="R1006"/>
  <c r="S1006"/>
  <c r="T1006"/>
  <c r="L1007"/>
  <c r="M1007"/>
  <c r="N1007"/>
  <c r="O1007"/>
  <c r="P1007"/>
  <c r="R1007"/>
  <c r="S1007"/>
  <c r="T1007"/>
  <c r="L1008"/>
  <c r="M1008"/>
  <c r="N1008"/>
  <c r="O1008"/>
  <c r="P1008"/>
  <c r="R1008"/>
  <c r="S1008"/>
  <c r="T1008"/>
  <c r="L1011"/>
  <c r="M1011"/>
  <c r="N1011"/>
  <c r="O1011"/>
  <c r="P1011"/>
  <c r="R1011"/>
  <c r="S1011"/>
  <c r="T1011"/>
  <c r="L1013"/>
  <c r="M1013"/>
  <c r="N1013"/>
  <c r="O1013"/>
  <c r="P1013"/>
  <c r="R1013"/>
  <c r="S1013"/>
  <c r="T1013"/>
  <c r="L1014"/>
  <c r="M1014"/>
  <c r="N1014"/>
  <c r="O1014"/>
  <c r="P1014"/>
  <c r="R1014"/>
  <c r="S1014"/>
  <c r="T1014"/>
  <c r="L1016"/>
  <c r="M1016"/>
  <c r="N1016"/>
  <c r="O1016"/>
  <c r="P1016"/>
  <c r="R1016"/>
  <c r="S1016"/>
  <c r="T1016"/>
  <c r="L1017"/>
  <c r="M1017"/>
  <c r="N1017"/>
  <c r="O1017"/>
  <c r="P1017"/>
  <c r="R1017"/>
  <c r="S1017"/>
  <c r="T1017"/>
  <c r="L1019"/>
  <c r="M1019"/>
  <c r="N1019"/>
  <c r="O1019"/>
  <c r="P1019"/>
  <c r="R1019"/>
  <c r="S1019"/>
  <c r="T1019"/>
  <c r="L1020"/>
  <c r="M1020"/>
  <c r="N1020"/>
  <c r="O1020"/>
  <c r="P1020"/>
  <c r="R1020"/>
  <c r="S1020"/>
  <c r="T1020"/>
  <c r="L1021"/>
  <c r="M1021"/>
  <c r="N1021"/>
  <c r="O1021"/>
  <c r="P1021"/>
  <c r="R1021"/>
  <c r="S1021"/>
  <c r="T1021"/>
  <c r="L1022"/>
  <c r="M1022"/>
  <c r="N1022"/>
  <c r="O1022"/>
  <c r="P1022"/>
  <c r="R1022"/>
  <c r="S1022"/>
  <c r="T1022"/>
  <c r="L1023"/>
  <c r="M1023"/>
  <c r="N1023"/>
  <c r="O1023"/>
  <c r="P1023"/>
  <c r="R1023"/>
  <c r="S1023"/>
  <c r="T1023"/>
  <c r="L1025"/>
  <c r="M1025"/>
  <c r="N1025"/>
  <c r="O1025"/>
  <c r="P1025"/>
  <c r="R1025"/>
  <c r="S1025"/>
  <c r="T1025"/>
  <c r="L1026"/>
  <c r="M1026"/>
  <c r="N1026"/>
  <c r="O1026"/>
  <c r="P1026"/>
  <c r="R1026"/>
  <c r="S1026"/>
  <c r="T1026"/>
  <c r="L1027"/>
  <c r="M1027"/>
  <c r="N1027"/>
  <c r="O1027"/>
  <c r="P1027"/>
  <c r="R1027"/>
  <c r="S1027"/>
  <c r="T1027"/>
  <c r="L1028"/>
  <c r="M1028"/>
  <c r="N1028"/>
  <c r="O1028"/>
  <c r="P1028"/>
  <c r="R1028"/>
  <c r="S1028"/>
  <c r="T1028"/>
  <c r="L920"/>
  <c r="M920"/>
  <c r="N920"/>
  <c r="O920"/>
  <c r="P920"/>
  <c r="R920"/>
  <c r="S920"/>
  <c r="T920"/>
  <c r="L921"/>
  <c r="M921"/>
  <c r="N921"/>
  <c r="O921"/>
  <c r="P921"/>
  <c r="R921"/>
  <c r="S921"/>
  <c r="T921"/>
  <c r="L922"/>
  <c r="M922"/>
  <c r="N922"/>
  <c r="O922"/>
  <c r="P922"/>
  <c r="R922"/>
  <c r="S922"/>
  <c r="T922"/>
  <c r="L924"/>
  <c r="M924"/>
  <c r="N924"/>
  <c r="O924"/>
  <c r="P924"/>
  <c r="R924"/>
  <c r="S924"/>
  <c r="T924"/>
  <c r="L925"/>
  <c r="M925"/>
  <c r="N925"/>
  <c r="O925"/>
  <c r="P925"/>
  <c r="R925"/>
  <c r="S925"/>
  <c r="T925"/>
  <c r="L926"/>
  <c r="M926"/>
  <c r="N926"/>
  <c r="O926"/>
  <c r="P926"/>
  <c r="R926"/>
  <c r="S926"/>
  <c r="T926"/>
  <c r="L927"/>
  <c r="M927"/>
  <c r="N927"/>
  <c r="O927"/>
  <c r="P927"/>
  <c r="R927"/>
  <c r="S927"/>
  <c r="T927"/>
  <c r="L928"/>
  <c r="M928"/>
  <c r="N928"/>
  <c r="O928"/>
  <c r="P928"/>
  <c r="R928"/>
  <c r="S928"/>
  <c r="T928"/>
  <c r="L929"/>
  <c r="M929"/>
  <c r="N929"/>
  <c r="O929"/>
  <c r="P929"/>
  <c r="R929"/>
  <c r="S929"/>
  <c r="T929"/>
  <c r="L931"/>
  <c r="M931"/>
  <c r="N931"/>
  <c r="O931"/>
  <c r="P931"/>
  <c r="R931"/>
  <c r="S931"/>
  <c r="T931"/>
  <c r="L932"/>
  <c r="M932"/>
  <c r="N932"/>
  <c r="O932"/>
  <c r="P932"/>
  <c r="R932"/>
  <c r="S932"/>
  <c r="T932"/>
  <c r="L933"/>
  <c r="M933"/>
  <c r="N933"/>
  <c r="O933"/>
  <c r="P933"/>
  <c r="R933"/>
  <c r="S933"/>
  <c r="T933"/>
  <c r="L934"/>
  <c r="M934"/>
  <c r="N934"/>
  <c r="O934"/>
  <c r="P934"/>
  <c r="R934"/>
  <c r="S934"/>
  <c r="T934"/>
  <c r="L935"/>
  <c r="M935"/>
  <c r="N935"/>
  <c r="O935"/>
  <c r="P935"/>
  <c r="R935"/>
  <c r="S935"/>
  <c r="T935"/>
  <c r="L938"/>
  <c r="M938"/>
  <c r="N938"/>
  <c r="O938"/>
  <c r="P938"/>
  <c r="R938"/>
  <c r="S938"/>
  <c r="T938"/>
  <c r="L939"/>
  <c r="M939"/>
  <c r="N939"/>
  <c r="O939"/>
  <c r="P939"/>
  <c r="R939"/>
  <c r="S939"/>
  <c r="T939"/>
  <c r="L941"/>
  <c r="M941"/>
  <c r="N941"/>
  <c r="O941"/>
  <c r="P941"/>
  <c r="R941"/>
  <c r="S941"/>
  <c r="T941"/>
  <c r="L942"/>
  <c r="M942"/>
  <c r="N942"/>
  <c r="O942"/>
  <c r="P942"/>
  <c r="R942"/>
  <c r="S942"/>
  <c r="T942"/>
  <c r="L944"/>
  <c r="M944"/>
  <c r="N944"/>
  <c r="O944"/>
  <c r="P944"/>
  <c r="R944"/>
  <c r="S944"/>
  <c r="T944"/>
  <c r="L945"/>
  <c r="M945"/>
  <c r="N945"/>
  <c r="O945"/>
  <c r="P945"/>
  <c r="R945"/>
  <c r="S945"/>
  <c r="T945"/>
  <c r="L946"/>
  <c r="M946"/>
  <c r="N946"/>
  <c r="O946"/>
  <c r="P946"/>
  <c r="R946"/>
  <c r="S946"/>
  <c r="T946"/>
  <c r="L948"/>
  <c r="M948"/>
  <c r="N948"/>
  <c r="O948"/>
  <c r="P948"/>
  <c r="R948"/>
  <c r="S948"/>
  <c r="T948"/>
  <c r="L949"/>
  <c r="M949"/>
  <c r="N949"/>
  <c r="O949"/>
  <c r="P949"/>
  <c r="R949"/>
  <c r="S949"/>
  <c r="T949"/>
  <c r="L950"/>
  <c r="M950"/>
  <c r="N950"/>
  <c r="O950"/>
  <c r="P950"/>
  <c r="R950"/>
  <c r="S950"/>
  <c r="T950"/>
  <c r="L951"/>
  <c r="M951"/>
  <c r="N951"/>
  <c r="O951"/>
  <c r="P951"/>
  <c r="R951"/>
  <c r="S951"/>
  <c r="T951"/>
  <c r="L954"/>
  <c r="M954"/>
  <c r="N954"/>
  <c r="O954"/>
  <c r="P954"/>
  <c r="R954"/>
  <c r="S954"/>
  <c r="T954"/>
  <c r="L956"/>
  <c r="M956"/>
  <c r="N956"/>
  <c r="O956"/>
  <c r="P956"/>
  <c r="R956"/>
  <c r="S956"/>
  <c r="T956"/>
  <c r="L957"/>
  <c r="M957"/>
  <c r="N957"/>
  <c r="O957"/>
  <c r="P957"/>
  <c r="R957"/>
  <c r="S957"/>
  <c r="T957"/>
  <c r="L959"/>
  <c r="M959"/>
  <c r="N959"/>
  <c r="O959"/>
  <c r="P959"/>
  <c r="R959"/>
  <c r="S959"/>
  <c r="T959"/>
  <c r="L960"/>
  <c r="M960"/>
  <c r="N960"/>
  <c r="O960"/>
  <c r="P960"/>
  <c r="R960"/>
  <c r="S960"/>
  <c r="T960"/>
  <c r="L962"/>
  <c r="M962"/>
  <c r="N962"/>
  <c r="O962"/>
  <c r="P962"/>
  <c r="R962"/>
  <c r="S962"/>
  <c r="T962"/>
  <c r="L963"/>
  <c r="M963"/>
  <c r="N963"/>
  <c r="O963"/>
  <c r="P963"/>
  <c r="R963"/>
  <c r="S963"/>
  <c r="T963"/>
  <c r="L964"/>
  <c r="M964"/>
  <c r="N964"/>
  <c r="O964"/>
  <c r="P964"/>
  <c r="R964"/>
  <c r="S964"/>
  <c r="T964"/>
  <c r="L965"/>
  <c r="M965"/>
  <c r="N965"/>
  <c r="O965"/>
  <c r="P965"/>
  <c r="R965"/>
  <c r="S965"/>
  <c r="T965"/>
  <c r="L966"/>
  <c r="M966"/>
  <c r="N966"/>
  <c r="O966"/>
  <c r="P966"/>
  <c r="R966"/>
  <c r="S966"/>
  <c r="T966"/>
  <c r="L968"/>
  <c r="M968"/>
  <c r="N968"/>
  <c r="O968"/>
  <c r="P968"/>
  <c r="R968"/>
  <c r="S968"/>
  <c r="T968"/>
  <c r="L969"/>
  <c r="M969"/>
  <c r="N969"/>
  <c r="O969"/>
  <c r="P969"/>
  <c r="R969"/>
  <c r="S969"/>
  <c r="T969"/>
  <c r="L970"/>
  <c r="M970"/>
  <c r="N970"/>
  <c r="O970"/>
  <c r="P970"/>
  <c r="R970"/>
  <c r="S970"/>
  <c r="T970"/>
  <c r="L971"/>
  <c r="M971"/>
  <c r="N971"/>
  <c r="O971"/>
  <c r="P971"/>
  <c r="R971"/>
  <c r="S971"/>
  <c r="T971"/>
  <c r="L863"/>
  <c r="M863"/>
  <c r="N863"/>
  <c r="O863"/>
  <c r="P863"/>
  <c r="R863"/>
  <c r="S863"/>
  <c r="T863"/>
  <c r="L864"/>
  <c r="M864"/>
  <c r="N864"/>
  <c r="O864"/>
  <c r="P864"/>
  <c r="R864"/>
  <c r="S864"/>
  <c r="T864"/>
  <c r="L865"/>
  <c r="M865"/>
  <c r="N865"/>
  <c r="O865"/>
  <c r="P865"/>
  <c r="R865"/>
  <c r="S865"/>
  <c r="T865"/>
  <c r="L867"/>
  <c r="M867"/>
  <c r="N867"/>
  <c r="O867"/>
  <c r="P867"/>
  <c r="R867"/>
  <c r="S867"/>
  <c r="T867"/>
  <c r="L868"/>
  <c r="M868"/>
  <c r="N868"/>
  <c r="O868"/>
  <c r="P868"/>
  <c r="R868"/>
  <c r="S868"/>
  <c r="T868"/>
  <c r="L869"/>
  <c r="M869"/>
  <c r="N869"/>
  <c r="O869"/>
  <c r="P869"/>
  <c r="R869"/>
  <c r="S869"/>
  <c r="T869"/>
  <c r="L870"/>
  <c r="M870"/>
  <c r="N870"/>
  <c r="O870"/>
  <c r="P870"/>
  <c r="R870"/>
  <c r="S870"/>
  <c r="T870"/>
  <c r="L871"/>
  <c r="M871"/>
  <c r="N871"/>
  <c r="O871"/>
  <c r="P871"/>
  <c r="R871"/>
  <c r="S871"/>
  <c r="T871"/>
  <c r="L872"/>
  <c r="M872"/>
  <c r="N872"/>
  <c r="O872"/>
  <c r="P872"/>
  <c r="R872"/>
  <c r="S872"/>
  <c r="T872"/>
  <c r="L874"/>
  <c r="M874"/>
  <c r="N874"/>
  <c r="O874"/>
  <c r="P874"/>
  <c r="R874"/>
  <c r="S874"/>
  <c r="T874"/>
  <c r="L875"/>
  <c r="M875"/>
  <c r="N875"/>
  <c r="O875"/>
  <c r="P875"/>
  <c r="R875"/>
  <c r="S875"/>
  <c r="T875"/>
  <c r="L876"/>
  <c r="M876"/>
  <c r="N876"/>
  <c r="O876"/>
  <c r="P876"/>
  <c r="R876"/>
  <c r="S876"/>
  <c r="T876"/>
  <c r="L877"/>
  <c r="M877"/>
  <c r="N877"/>
  <c r="O877"/>
  <c r="P877"/>
  <c r="R877"/>
  <c r="S877"/>
  <c r="T877"/>
  <c r="L878"/>
  <c r="M878"/>
  <c r="N878"/>
  <c r="O878"/>
  <c r="P878"/>
  <c r="R878"/>
  <c r="S878"/>
  <c r="T878"/>
  <c r="L881"/>
  <c r="M881"/>
  <c r="N881"/>
  <c r="O881"/>
  <c r="P881"/>
  <c r="R881"/>
  <c r="S881"/>
  <c r="T881"/>
  <c r="L882"/>
  <c r="M882"/>
  <c r="N882"/>
  <c r="O882"/>
  <c r="P882"/>
  <c r="R882"/>
  <c r="S882"/>
  <c r="T882"/>
  <c r="L884"/>
  <c r="M884"/>
  <c r="N884"/>
  <c r="O884"/>
  <c r="P884"/>
  <c r="R884"/>
  <c r="S884"/>
  <c r="T884"/>
  <c r="L885"/>
  <c r="M885"/>
  <c r="N885"/>
  <c r="O885"/>
  <c r="P885"/>
  <c r="R885"/>
  <c r="S885"/>
  <c r="T885"/>
  <c r="L887"/>
  <c r="M887"/>
  <c r="N887"/>
  <c r="O887"/>
  <c r="P887"/>
  <c r="R887"/>
  <c r="S887"/>
  <c r="T887"/>
  <c r="L888"/>
  <c r="M888"/>
  <c r="N888"/>
  <c r="O888"/>
  <c r="P888"/>
  <c r="R888"/>
  <c r="S888"/>
  <c r="T888"/>
  <c r="L889"/>
  <c r="M889"/>
  <c r="N889"/>
  <c r="O889"/>
  <c r="P889"/>
  <c r="R889"/>
  <c r="S889"/>
  <c r="T889"/>
  <c r="L891"/>
  <c r="M891"/>
  <c r="N891"/>
  <c r="O891"/>
  <c r="P891"/>
  <c r="R891"/>
  <c r="S891"/>
  <c r="T891"/>
  <c r="L892"/>
  <c r="M892"/>
  <c r="N892"/>
  <c r="O892"/>
  <c r="P892"/>
  <c r="R892"/>
  <c r="S892"/>
  <c r="T892"/>
  <c r="L893"/>
  <c r="M893"/>
  <c r="N893"/>
  <c r="O893"/>
  <c r="P893"/>
  <c r="R893"/>
  <c r="S893"/>
  <c r="T893"/>
  <c r="L894"/>
  <c r="M894"/>
  <c r="N894"/>
  <c r="O894"/>
  <c r="P894"/>
  <c r="R894"/>
  <c r="S894"/>
  <c r="T894"/>
  <c r="L897"/>
  <c r="M897"/>
  <c r="N897"/>
  <c r="O897"/>
  <c r="P897"/>
  <c r="R897"/>
  <c r="S897"/>
  <c r="T897"/>
  <c r="L899"/>
  <c r="M899"/>
  <c r="N899"/>
  <c r="O899"/>
  <c r="P899"/>
  <c r="R899"/>
  <c r="S899"/>
  <c r="T899"/>
  <c r="L900"/>
  <c r="M900"/>
  <c r="N900"/>
  <c r="O900"/>
  <c r="P900"/>
  <c r="R900"/>
  <c r="S900"/>
  <c r="T900"/>
  <c r="L902"/>
  <c r="M902"/>
  <c r="N902"/>
  <c r="O902"/>
  <c r="P902"/>
  <c r="R902"/>
  <c r="S902"/>
  <c r="T902"/>
  <c r="L903"/>
  <c r="M903"/>
  <c r="N903"/>
  <c r="O903"/>
  <c r="P903"/>
  <c r="R903"/>
  <c r="S903"/>
  <c r="T903"/>
  <c r="L905"/>
  <c r="M905"/>
  <c r="N905"/>
  <c r="O905"/>
  <c r="P905"/>
  <c r="R905"/>
  <c r="S905"/>
  <c r="T905"/>
  <c r="L906"/>
  <c r="M906"/>
  <c r="N906"/>
  <c r="O906"/>
  <c r="P906"/>
  <c r="R906"/>
  <c r="S906"/>
  <c r="T906"/>
  <c r="L907"/>
  <c r="M907"/>
  <c r="N907"/>
  <c r="O907"/>
  <c r="P907"/>
  <c r="R907"/>
  <c r="S907"/>
  <c r="T907"/>
  <c r="L908"/>
  <c r="M908"/>
  <c r="N908"/>
  <c r="O908"/>
  <c r="P908"/>
  <c r="R908"/>
  <c r="S908"/>
  <c r="T908"/>
  <c r="L909"/>
  <c r="M909"/>
  <c r="N909"/>
  <c r="O909"/>
  <c r="P909"/>
  <c r="R909"/>
  <c r="S909"/>
  <c r="T909"/>
  <c r="L911"/>
  <c r="M911"/>
  <c r="N911"/>
  <c r="O911"/>
  <c r="P911"/>
  <c r="R911"/>
  <c r="S911"/>
  <c r="T911"/>
  <c r="L912"/>
  <c r="M912"/>
  <c r="N912"/>
  <c r="O912"/>
  <c r="P912"/>
  <c r="R912"/>
  <c r="S912"/>
  <c r="T912"/>
  <c r="L913"/>
  <c r="M913"/>
  <c r="N913"/>
  <c r="O913"/>
  <c r="P913"/>
  <c r="R913"/>
  <c r="S913"/>
  <c r="T913"/>
  <c r="L914"/>
  <c r="M914"/>
  <c r="N914"/>
  <c r="O914"/>
  <c r="P914"/>
  <c r="R914"/>
  <c r="S914"/>
  <c r="T914"/>
  <c r="L806"/>
  <c r="M806"/>
  <c r="N806"/>
  <c r="O806"/>
  <c r="P806"/>
  <c r="R806"/>
  <c r="S806"/>
  <c r="T806"/>
  <c r="L807"/>
  <c r="M807"/>
  <c r="N807"/>
  <c r="O807"/>
  <c r="P807"/>
  <c r="R807"/>
  <c r="S807"/>
  <c r="T807"/>
  <c r="L808"/>
  <c r="M808"/>
  <c r="N808"/>
  <c r="O808"/>
  <c r="P808"/>
  <c r="R808"/>
  <c r="S808"/>
  <c r="T808"/>
  <c r="L810"/>
  <c r="M810"/>
  <c r="N810"/>
  <c r="O810"/>
  <c r="P810"/>
  <c r="R810"/>
  <c r="S810"/>
  <c r="T810"/>
  <c r="L811"/>
  <c r="M811"/>
  <c r="N811"/>
  <c r="O811"/>
  <c r="P811"/>
  <c r="R811"/>
  <c r="S811"/>
  <c r="T811"/>
  <c r="L812"/>
  <c r="M812"/>
  <c r="N812"/>
  <c r="O812"/>
  <c r="P812"/>
  <c r="R812"/>
  <c r="S812"/>
  <c r="T812"/>
  <c r="L813"/>
  <c r="M813"/>
  <c r="N813"/>
  <c r="O813"/>
  <c r="P813"/>
  <c r="R813"/>
  <c r="S813"/>
  <c r="T813"/>
  <c r="L814"/>
  <c r="M814"/>
  <c r="N814"/>
  <c r="O814"/>
  <c r="P814"/>
  <c r="R814"/>
  <c r="S814"/>
  <c r="T814"/>
  <c r="L815"/>
  <c r="M815"/>
  <c r="N815"/>
  <c r="O815"/>
  <c r="P815"/>
  <c r="R815"/>
  <c r="S815"/>
  <c r="T815"/>
  <c r="L817"/>
  <c r="M817"/>
  <c r="N817"/>
  <c r="O817"/>
  <c r="P817"/>
  <c r="R817"/>
  <c r="S817"/>
  <c r="T817"/>
  <c r="L818"/>
  <c r="M818"/>
  <c r="N818"/>
  <c r="O818"/>
  <c r="P818"/>
  <c r="R818"/>
  <c r="S818"/>
  <c r="T818"/>
  <c r="L819"/>
  <c r="M819"/>
  <c r="N819"/>
  <c r="O819"/>
  <c r="P819"/>
  <c r="R819"/>
  <c r="S819"/>
  <c r="T819"/>
  <c r="L820"/>
  <c r="M820"/>
  <c r="N820"/>
  <c r="O820"/>
  <c r="P820"/>
  <c r="R820"/>
  <c r="S820"/>
  <c r="T820"/>
  <c r="L821"/>
  <c r="M821"/>
  <c r="N821"/>
  <c r="O821"/>
  <c r="P821"/>
  <c r="R821"/>
  <c r="S821"/>
  <c r="T821"/>
  <c r="L824"/>
  <c r="M824"/>
  <c r="N824"/>
  <c r="O824"/>
  <c r="P824"/>
  <c r="R824"/>
  <c r="S824"/>
  <c r="T824"/>
  <c r="L825"/>
  <c r="M825"/>
  <c r="N825"/>
  <c r="O825"/>
  <c r="P825"/>
  <c r="R825"/>
  <c r="S825"/>
  <c r="T825"/>
  <c r="L827"/>
  <c r="M827"/>
  <c r="N827"/>
  <c r="O827"/>
  <c r="P827"/>
  <c r="R827"/>
  <c r="S827"/>
  <c r="T827"/>
  <c r="L828"/>
  <c r="M828"/>
  <c r="N828"/>
  <c r="O828"/>
  <c r="P828"/>
  <c r="R828"/>
  <c r="S828"/>
  <c r="T828"/>
  <c r="L830"/>
  <c r="M830"/>
  <c r="N830"/>
  <c r="O830"/>
  <c r="P830"/>
  <c r="R830"/>
  <c r="S830"/>
  <c r="T830"/>
  <c r="L831"/>
  <c r="M831"/>
  <c r="N831"/>
  <c r="O831"/>
  <c r="P831"/>
  <c r="R831"/>
  <c r="S831"/>
  <c r="T831"/>
  <c r="L832"/>
  <c r="M832"/>
  <c r="N832"/>
  <c r="O832"/>
  <c r="P832"/>
  <c r="R832"/>
  <c r="S832"/>
  <c r="T832"/>
  <c r="L834"/>
  <c r="M834"/>
  <c r="N834"/>
  <c r="O834"/>
  <c r="P834"/>
  <c r="R834"/>
  <c r="S834"/>
  <c r="T834"/>
  <c r="L835"/>
  <c r="M835"/>
  <c r="N835"/>
  <c r="O835"/>
  <c r="P835"/>
  <c r="R835"/>
  <c r="S835"/>
  <c r="T835"/>
  <c r="L836"/>
  <c r="M836"/>
  <c r="N836"/>
  <c r="O836"/>
  <c r="P836"/>
  <c r="R836"/>
  <c r="S836"/>
  <c r="T836"/>
  <c r="L837"/>
  <c r="M837"/>
  <c r="N837"/>
  <c r="O837"/>
  <c r="P837"/>
  <c r="R837"/>
  <c r="S837"/>
  <c r="T837"/>
  <c r="L840"/>
  <c r="M840"/>
  <c r="N840"/>
  <c r="O840"/>
  <c r="P840"/>
  <c r="R840"/>
  <c r="S840"/>
  <c r="T840"/>
  <c r="L842"/>
  <c r="M842"/>
  <c r="N842"/>
  <c r="O842"/>
  <c r="P842"/>
  <c r="R842"/>
  <c r="S842"/>
  <c r="T842"/>
  <c r="L843"/>
  <c r="M843"/>
  <c r="N843"/>
  <c r="O843"/>
  <c r="P843"/>
  <c r="R843"/>
  <c r="S843"/>
  <c r="T843"/>
  <c r="L845"/>
  <c r="M845"/>
  <c r="N845"/>
  <c r="O845"/>
  <c r="P845"/>
  <c r="R845"/>
  <c r="S845"/>
  <c r="T845"/>
  <c r="L846"/>
  <c r="M846"/>
  <c r="N846"/>
  <c r="O846"/>
  <c r="P846"/>
  <c r="R846"/>
  <c r="S846"/>
  <c r="T846"/>
  <c r="L848"/>
  <c r="M848"/>
  <c r="N848"/>
  <c r="O848"/>
  <c r="P848"/>
  <c r="R848"/>
  <c r="S848"/>
  <c r="T848"/>
  <c r="L849"/>
  <c r="M849"/>
  <c r="N849"/>
  <c r="O849"/>
  <c r="P849"/>
  <c r="R849"/>
  <c r="S849"/>
  <c r="T849"/>
  <c r="L850"/>
  <c r="M850"/>
  <c r="N850"/>
  <c r="O850"/>
  <c r="P850"/>
  <c r="R850"/>
  <c r="S850"/>
  <c r="T850"/>
  <c r="L851"/>
  <c r="M851"/>
  <c r="N851"/>
  <c r="O851"/>
  <c r="P851"/>
  <c r="R851"/>
  <c r="S851"/>
  <c r="T851"/>
  <c r="L852"/>
  <c r="M852"/>
  <c r="N852"/>
  <c r="O852"/>
  <c r="P852"/>
  <c r="R852"/>
  <c r="S852"/>
  <c r="T852"/>
  <c r="L854"/>
  <c r="M854"/>
  <c r="N854"/>
  <c r="O854"/>
  <c r="P854"/>
  <c r="R854"/>
  <c r="S854"/>
  <c r="T854"/>
  <c r="L855"/>
  <c r="M855"/>
  <c r="N855"/>
  <c r="O855"/>
  <c r="P855"/>
  <c r="R855"/>
  <c r="S855"/>
  <c r="T855"/>
  <c r="L856"/>
  <c r="M856"/>
  <c r="N856"/>
  <c r="O856"/>
  <c r="P856"/>
  <c r="R856"/>
  <c r="S856"/>
  <c r="T856"/>
  <c r="L857"/>
  <c r="M857"/>
  <c r="N857"/>
  <c r="O857"/>
  <c r="P857"/>
  <c r="R857"/>
  <c r="S857"/>
  <c r="T857"/>
  <c r="L749"/>
  <c r="M749"/>
  <c r="N749"/>
  <c r="O749"/>
  <c r="P749"/>
  <c r="R749"/>
  <c r="S749"/>
  <c r="T749"/>
  <c r="L750"/>
  <c r="M750"/>
  <c r="N750"/>
  <c r="O750"/>
  <c r="P750"/>
  <c r="R750"/>
  <c r="S750"/>
  <c r="T750"/>
  <c r="L751"/>
  <c r="M751"/>
  <c r="N751"/>
  <c r="O751"/>
  <c r="P751"/>
  <c r="R751"/>
  <c r="S751"/>
  <c r="T751"/>
  <c r="L753"/>
  <c r="M753"/>
  <c r="N753"/>
  <c r="O753"/>
  <c r="P753"/>
  <c r="R753"/>
  <c r="S753"/>
  <c r="T753"/>
  <c r="L754"/>
  <c r="M754"/>
  <c r="N754"/>
  <c r="O754"/>
  <c r="P754"/>
  <c r="R754"/>
  <c r="S754"/>
  <c r="T754"/>
  <c r="L755"/>
  <c r="M755"/>
  <c r="N755"/>
  <c r="O755"/>
  <c r="P755"/>
  <c r="R755"/>
  <c r="S755"/>
  <c r="T755"/>
  <c r="L756"/>
  <c r="M756"/>
  <c r="N756"/>
  <c r="O756"/>
  <c r="P756"/>
  <c r="R756"/>
  <c r="S756"/>
  <c r="T756"/>
  <c r="L757"/>
  <c r="M757"/>
  <c r="N757"/>
  <c r="O757"/>
  <c r="P757"/>
  <c r="R757"/>
  <c r="S757"/>
  <c r="T757"/>
  <c r="L758"/>
  <c r="M758"/>
  <c r="N758"/>
  <c r="O758"/>
  <c r="P758"/>
  <c r="R758"/>
  <c r="S758"/>
  <c r="T758"/>
  <c r="L760"/>
  <c r="M760"/>
  <c r="N760"/>
  <c r="O760"/>
  <c r="P760"/>
  <c r="R760"/>
  <c r="S760"/>
  <c r="T760"/>
  <c r="L761"/>
  <c r="M761"/>
  <c r="N761"/>
  <c r="O761"/>
  <c r="P761"/>
  <c r="R761"/>
  <c r="S761"/>
  <c r="T761"/>
  <c r="L762"/>
  <c r="M762"/>
  <c r="N762"/>
  <c r="O762"/>
  <c r="P762"/>
  <c r="R762"/>
  <c r="S762"/>
  <c r="T762"/>
  <c r="L763"/>
  <c r="M763"/>
  <c r="N763"/>
  <c r="O763"/>
  <c r="P763"/>
  <c r="R763"/>
  <c r="S763"/>
  <c r="T763"/>
  <c r="L764"/>
  <c r="M764"/>
  <c r="N764"/>
  <c r="O764"/>
  <c r="P764"/>
  <c r="R764"/>
  <c r="S764"/>
  <c r="T764"/>
  <c r="L767"/>
  <c r="M767"/>
  <c r="N767"/>
  <c r="O767"/>
  <c r="P767"/>
  <c r="R767"/>
  <c r="S767"/>
  <c r="T767"/>
  <c r="L768"/>
  <c r="M768"/>
  <c r="N768"/>
  <c r="O768"/>
  <c r="P768"/>
  <c r="R768"/>
  <c r="S768"/>
  <c r="T768"/>
  <c r="L770"/>
  <c r="M770"/>
  <c r="N770"/>
  <c r="O770"/>
  <c r="P770"/>
  <c r="R770"/>
  <c r="S770"/>
  <c r="T770"/>
  <c r="L771"/>
  <c r="M771"/>
  <c r="N771"/>
  <c r="O771"/>
  <c r="P771"/>
  <c r="R771"/>
  <c r="S771"/>
  <c r="T771"/>
  <c r="L773"/>
  <c r="M773"/>
  <c r="N773"/>
  <c r="O773"/>
  <c r="P773"/>
  <c r="R773"/>
  <c r="S773"/>
  <c r="T773"/>
  <c r="L774"/>
  <c r="M774"/>
  <c r="N774"/>
  <c r="O774"/>
  <c r="P774"/>
  <c r="R774"/>
  <c r="S774"/>
  <c r="T774"/>
  <c r="L775"/>
  <c r="M775"/>
  <c r="N775"/>
  <c r="O775"/>
  <c r="P775"/>
  <c r="R775"/>
  <c r="S775"/>
  <c r="T775"/>
  <c r="L777"/>
  <c r="M777"/>
  <c r="N777"/>
  <c r="O777"/>
  <c r="P777"/>
  <c r="R777"/>
  <c r="S777"/>
  <c r="T777"/>
  <c r="L778"/>
  <c r="M778"/>
  <c r="N778"/>
  <c r="O778"/>
  <c r="P778"/>
  <c r="R778"/>
  <c r="S778"/>
  <c r="T778"/>
  <c r="L779"/>
  <c r="M779"/>
  <c r="N779"/>
  <c r="O779"/>
  <c r="P779"/>
  <c r="R779"/>
  <c r="S779"/>
  <c r="T779"/>
  <c r="L780"/>
  <c r="M780"/>
  <c r="N780"/>
  <c r="O780"/>
  <c r="P780"/>
  <c r="R780"/>
  <c r="S780"/>
  <c r="T780"/>
  <c r="L783"/>
  <c r="M783"/>
  <c r="N783"/>
  <c r="O783"/>
  <c r="P783"/>
  <c r="R783"/>
  <c r="S783"/>
  <c r="T783"/>
  <c r="L785"/>
  <c r="M785"/>
  <c r="N785"/>
  <c r="O785"/>
  <c r="P785"/>
  <c r="R785"/>
  <c r="S785"/>
  <c r="T785"/>
  <c r="L786"/>
  <c r="M786"/>
  <c r="N786"/>
  <c r="O786"/>
  <c r="P786"/>
  <c r="R786"/>
  <c r="S786"/>
  <c r="T786"/>
  <c r="L788"/>
  <c r="M788"/>
  <c r="N788"/>
  <c r="O788"/>
  <c r="P788"/>
  <c r="R788"/>
  <c r="S788"/>
  <c r="T788"/>
  <c r="L789"/>
  <c r="M789"/>
  <c r="N789"/>
  <c r="O789"/>
  <c r="P789"/>
  <c r="R789"/>
  <c r="S789"/>
  <c r="T789"/>
  <c r="L791"/>
  <c r="M791"/>
  <c r="N791"/>
  <c r="O791"/>
  <c r="P791"/>
  <c r="R791"/>
  <c r="S791"/>
  <c r="T791"/>
  <c r="L792"/>
  <c r="M792"/>
  <c r="N792"/>
  <c r="O792"/>
  <c r="P792"/>
  <c r="R792"/>
  <c r="S792"/>
  <c r="T792"/>
  <c r="L793"/>
  <c r="M793"/>
  <c r="N793"/>
  <c r="O793"/>
  <c r="P793"/>
  <c r="R793"/>
  <c r="S793"/>
  <c r="T793"/>
  <c r="L794"/>
  <c r="M794"/>
  <c r="N794"/>
  <c r="O794"/>
  <c r="P794"/>
  <c r="R794"/>
  <c r="S794"/>
  <c r="T794"/>
  <c r="L795"/>
  <c r="M795"/>
  <c r="N795"/>
  <c r="O795"/>
  <c r="P795"/>
  <c r="R795"/>
  <c r="S795"/>
  <c r="T795"/>
  <c r="L797"/>
  <c r="M797"/>
  <c r="N797"/>
  <c r="O797"/>
  <c r="P797"/>
  <c r="R797"/>
  <c r="S797"/>
  <c r="T797"/>
  <c r="L798"/>
  <c r="M798"/>
  <c r="N798"/>
  <c r="O798"/>
  <c r="P798"/>
  <c r="R798"/>
  <c r="S798"/>
  <c r="T798"/>
  <c r="L799"/>
  <c r="M799"/>
  <c r="N799"/>
  <c r="O799"/>
  <c r="P799"/>
  <c r="R799"/>
  <c r="S799"/>
  <c r="T799"/>
  <c r="L800"/>
  <c r="M800"/>
  <c r="N800"/>
  <c r="O800"/>
  <c r="P800"/>
  <c r="R800"/>
  <c r="S800"/>
  <c r="T800"/>
  <c r="L692"/>
  <c r="M692"/>
  <c r="N692"/>
  <c r="O692"/>
  <c r="P692"/>
  <c r="R692"/>
  <c r="S692"/>
  <c r="T692"/>
  <c r="L693"/>
  <c r="M693"/>
  <c r="N693"/>
  <c r="O693"/>
  <c r="P693"/>
  <c r="R693"/>
  <c r="S693"/>
  <c r="T693"/>
  <c r="L694"/>
  <c r="M694"/>
  <c r="N694"/>
  <c r="O694"/>
  <c r="P694"/>
  <c r="R694"/>
  <c r="S694"/>
  <c r="T694"/>
  <c r="L696"/>
  <c r="M696"/>
  <c r="N696"/>
  <c r="O696"/>
  <c r="P696"/>
  <c r="R696"/>
  <c r="S696"/>
  <c r="T696"/>
  <c r="L697"/>
  <c r="M697"/>
  <c r="N697"/>
  <c r="O697"/>
  <c r="P697"/>
  <c r="R697"/>
  <c r="S697"/>
  <c r="T697"/>
  <c r="L698"/>
  <c r="M698"/>
  <c r="N698"/>
  <c r="O698"/>
  <c r="P698"/>
  <c r="R698"/>
  <c r="S698"/>
  <c r="T698"/>
  <c r="L699"/>
  <c r="M699"/>
  <c r="N699"/>
  <c r="O699"/>
  <c r="P699"/>
  <c r="R699"/>
  <c r="S699"/>
  <c r="T699"/>
  <c r="L700"/>
  <c r="M700"/>
  <c r="N700"/>
  <c r="O700"/>
  <c r="P700"/>
  <c r="R700"/>
  <c r="S700"/>
  <c r="T700"/>
  <c r="L701"/>
  <c r="M701"/>
  <c r="N701"/>
  <c r="O701"/>
  <c r="P701"/>
  <c r="R701"/>
  <c r="S701"/>
  <c r="T701"/>
  <c r="L703"/>
  <c r="M703"/>
  <c r="N703"/>
  <c r="O703"/>
  <c r="P703"/>
  <c r="R703"/>
  <c r="S703"/>
  <c r="T703"/>
  <c r="L704"/>
  <c r="M704"/>
  <c r="N704"/>
  <c r="O704"/>
  <c r="P704"/>
  <c r="R704"/>
  <c r="S704"/>
  <c r="T704"/>
  <c r="L705"/>
  <c r="M705"/>
  <c r="N705"/>
  <c r="O705"/>
  <c r="P705"/>
  <c r="R705"/>
  <c r="S705"/>
  <c r="T705"/>
  <c r="L706"/>
  <c r="M706"/>
  <c r="N706"/>
  <c r="O706"/>
  <c r="P706"/>
  <c r="R706"/>
  <c r="S706"/>
  <c r="T706"/>
  <c r="L707"/>
  <c r="M707"/>
  <c r="N707"/>
  <c r="O707"/>
  <c r="P707"/>
  <c r="R707"/>
  <c r="S707"/>
  <c r="T707"/>
  <c r="L710"/>
  <c r="M710"/>
  <c r="N710"/>
  <c r="O710"/>
  <c r="P710"/>
  <c r="R710"/>
  <c r="S710"/>
  <c r="T710"/>
  <c r="L711"/>
  <c r="M711"/>
  <c r="N711"/>
  <c r="O711"/>
  <c r="P711"/>
  <c r="R711"/>
  <c r="S711"/>
  <c r="T711"/>
  <c r="L713"/>
  <c r="M713"/>
  <c r="N713"/>
  <c r="O713"/>
  <c r="P713"/>
  <c r="R713"/>
  <c r="S713"/>
  <c r="T713"/>
  <c r="L714"/>
  <c r="M714"/>
  <c r="N714"/>
  <c r="O714"/>
  <c r="P714"/>
  <c r="R714"/>
  <c r="S714"/>
  <c r="T714"/>
  <c r="L716"/>
  <c r="M716"/>
  <c r="N716"/>
  <c r="O716"/>
  <c r="P716"/>
  <c r="R716"/>
  <c r="S716"/>
  <c r="T716"/>
  <c r="L717"/>
  <c r="M717"/>
  <c r="N717"/>
  <c r="O717"/>
  <c r="P717"/>
  <c r="R717"/>
  <c r="S717"/>
  <c r="T717"/>
  <c r="L718"/>
  <c r="M718"/>
  <c r="N718"/>
  <c r="O718"/>
  <c r="P718"/>
  <c r="R718"/>
  <c r="S718"/>
  <c r="T718"/>
  <c r="L720"/>
  <c r="M720"/>
  <c r="N720"/>
  <c r="O720"/>
  <c r="P720"/>
  <c r="R720"/>
  <c r="S720"/>
  <c r="T720"/>
  <c r="L721"/>
  <c r="M721"/>
  <c r="N721"/>
  <c r="O721"/>
  <c r="P721"/>
  <c r="R721"/>
  <c r="S721"/>
  <c r="T721"/>
  <c r="L722"/>
  <c r="M722"/>
  <c r="N722"/>
  <c r="O722"/>
  <c r="P722"/>
  <c r="R722"/>
  <c r="S722"/>
  <c r="T722"/>
  <c r="L723"/>
  <c r="M723"/>
  <c r="N723"/>
  <c r="O723"/>
  <c r="P723"/>
  <c r="R723"/>
  <c r="S723"/>
  <c r="T723"/>
  <c r="L726"/>
  <c r="M726"/>
  <c r="N726"/>
  <c r="O726"/>
  <c r="P726"/>
  <c r="R726"/>
  <c r="S726"/>
  <c r="T726"/>
  <c r="L728"/>
  <c r="M728"/>
  <c r="N728"/>
  <c r="O728"/>
  <c r="P728"/>
  <c r="R728"/>
  <c r="S728"/>
  <c r="T728"/>
  <c r="L729"/>
  <c r="M729"/>
  <c r="N729"/>
  <c r="O729"/>
  <c r="P729"/>
  <c r="R729"/>
  <c r="S729"/>
  <c r="T729"/>
  <c r="L731"/>
  <c r="M731"/>
  <c r="N731"/>
  <c r="O731"/>
  <c r="P731"/>
  <c r="R731"/>
  <c r="S731"/>
  <c r="T731"/>
  <c r="L732"/>
  <c r="M732"/>
  <c r="N732"/>
  <c r="O732"/>
  <c r="P732"/>
  <c r="R732"/>
  <c r="S732"/>
  <c r="T732"/>
  <c r="L734"/>
  <c r="M734"/>
  <c r="N734"/>
  <c r="O734"/>
  <c r="P734"/>
  <c r="R734"/>
  <c r="S734"/>
  <c r="T734"/>
  <c r="L735"/>
  <c r="M735"/>
  <c r="N735"/>
  <c r="O735"/>
  <c r="P735"/>
  <c r="R735"/>
  <c r="S735"/>
  <c r="T735"/>
  <c r="L736"/>
  <c r="M736"/>
  <c r="N736"/>
  <c r="O736"/>
  <c r="P736"/>
  <c r="R736"/>
  <c r="S736"/>
  <c r="T736"/>
  <c r="L737"/>
  <c r="M737"/>
  <c r="N737"/>
  <c r="O737"/>
  <c r="P737"/>
  <c r="R737"/>
  <c r="S737"/>
  <c r="T737"/>
  <c r="L738"/>
  <c r="M738"/>
  <c r="N738"/>
  <c r="O738"/>
  <c r="P738"/>
  <c r="R738"/>
  <c r="S738"/>
  <c r="T738"/>
  <c r="L740"/>
  <c r="M740"/>
  <c r="N740"/>
  <c r="O740"/>
  <c r="P740"/>
  <c r="R740"/>
  <c r="S740"/>
  <c r="T740"/>
  <c r="L741"/>
  <c r="M741"/>
  <c r="N741"/>
  <c r="O741"/>
  <c r="P741"/>
  <c r="R741"/>
  <c r="S741"/>
  <c r="T741"/>
  <c r="L742"/>
  <c r="M742"/>
  <c r="N742"/>
  <c r="O742"/>
  <c r="P742"/>
  <c r="R742"/>
  <c r="S742"/>
  <c r="T742"/>
  <c r="L743"/>
  <c r="M743"/>
  <c r="N743"/>
  <c r="O743"/>
  <c r="P743"/>
  <c r="R743"/>
  <c r="S743"/>
  <c r="T743"/>
  <c r="L635"/>
  <c r="M635"/>
  <c r="N635"/>
  <c r="O635"/>
  <c r="P635"/>
  <c r="R635"/>
  <c r="S635"/>
  <c r="T635"/>
  <c r="L636"/>
  <c r="M636"/>
  <c r="N636"/>
  <c r="O636"/>
  <c r="P636"/>
  <c r="R636"/>
  <c r="S636"/>
  <c r="T636"/>
  <c r="L637"/>
  <c r="M637"/>
  <c r="N637"/>
  <c r="O637"/>
  <c r="P637"/>
  <c r="R637"/>
  <c r="S637"/>
  <c r="T637"/>
  <c r="L639"/>
  <c r="M639"/>
  <c r="N639"/>
  <c r="O639"/>
  <c r="P639"/>
  <c r="R639"/>
  <c r="S639"/>
  <c r="T639"/>
  <c r="L640"/>
  <c r="M640"/>
  <c r="N640"/>
  <c r="O640"/>
  <c r="P640"/>
  <c r="R640"/>
  <c r="S640"/>
  <c r="T640"/>
  <c r="L641"/>
  <c r="M641"/>
  <c r="N641"/>
  <c r="O641"/>
  <c r="P641"/>
  <c r="R641"/>
  <c r="S641"/>
  <c r="T641"/>
  <c r="L642"/>
  <c r="M642"/>
  <c r="N642"/>
  <c r="O642"/>
  <c r="P642"/>
  <c r="R642"/>
  <c r="S642"/>
  <c r="T642"/>
  <c r="L643"/>
  <c r="M643"/>
  <c r="N643"/>
  <c r="O643"/>
  <c r="P643"/>
  <c r="R643"/>
  <c r="S643"/>
  <c r="T643"/>
  <c r="L644"/>
  <c r="M644"/>
  <c r="N644"/>
  <c r="O644"/>
  <c r="P644"/>
  <c r="R644"/>
  <c r="S644"/>
  <c r="T644"/>
  <c r="L646"/>
  <c r="M646"/>
  <c r="N646"/>
  <c r="O646"/>
  <c r="P646"/>
  <c r="R646"/>
  <c r="S646"/>
  <c r="T646"/>
  <c r="L647"/>
  <c r="M647"/>
  <c r="N647"/>
  <c r="O647"/>
  <c r="P647"/>
  <c r="R647"/>
  <c r="S647"/>
  <c r="T647"/>
  <c r="L648"/>
  <c r="M648"/>
  <c r="N648"/>
  <c r="O648"/>
  <c r="P648"/>
  <c r="R648"/>
  <c r="S648"/>
  <c r="T648"/>
  <c r="L649"/>
  <c r="M649"/>
  <c r="N649"/>
  <c r="O649"/>
  <c r="P649"/>
  <c r="R649"/>
  <c r="S649"/>
  <c r="T649"/>
  <c r="L650"/>
  <c r="M650"/>
  <c r="N650"/>
  <c r="O650"/>
  <c r="P650"/>
  <c r="R650"/>
  <c r="S650"/>
  <c r="T650"/>
  <c r="L653"/>
  <c r="M653"/>
  <c r="N653"/>
  <c r="O653"/>
  <c r="P653"/>
  <c r="R653"/>
  <c r="S653"/>
  <c r="T653"/>
  <c r="L654"/>
  <c r="M654"/>
  <c r="N654"/>
  <c r="O654"/>
  <c r="P654"/>
  <c r="R654"/>
  <c r="S654"/>
  <c r="T654"/>
  <c r="L656"/>
  <c r="M656"/>
  <c r="N656"/>
  <c r="O656"/>
  <c r="P656"/>
  <c r="R656"/>
  <c r="S656"/>
  <c r="T656"/>
  <c r="L657"/>
  <c r="M657"/>
  <c r="N657"/>
  <c r="O657"/>
  <c r="P657"/>
  <c r="R657"/>
  <c r="S657"/>
  <c r="T657"/>
  <c r="L659"/>
  <c r="M659"/>
  <c r="N659"/>
  <c r="O659"/>
  <c r="P659"/>
  <c r="R659"/>
  <c r="S659"/>
  <c r="T659"/>
  <c r="L660"/>
  <c r="M660"/>
  <c r="N660"/>
  <c r="O660"/>
  <c r="P660"/>
  <c r="R660"/>
  <c r="S660"/>
  <c r="T660"/>
  <c r="L661"/>
  <c r="M661"/>
  <c r="N661"/>
  <c r="O661"/>
  <c r="P661"/>
  <c r="R661"/>
  <c r="S661"/>
  <c r="T661"/>
  <c r="L663"/>
  <c r="M663"/>
  <c r="N663"/>
  <c r="O663"/>
  <c r="P663"/>
  <c r="R663"/>
  <c r="S663"/>
  <c r="T663"/>
  <c r="L664"/>
  <c r="M664"/>
  <c r="N664"/>
  <c r="O664"/>
  <c r="P664"/>
  <c r="R664"/>
  <c r="S664"/>
  <c r="T664"/>
  <c r="L665"/>
  <c r="M665"/>
  <c r="N665"/>
  <c r="O665"/>
  <c r="P665"/>
  <c r="R665"/>
  <c r="S665"/>
  <c r="T665"/>
  <c r="L666"/>
  <c r="M666"/>
  <c r="N666"/>
  <c r="O666"/>
  <c r="P666"/>
  <c r="R666"/>
  <c r="S666"/>
  <c r="T666"/>
  <c r="L669"/>
  <c r="M669"/>
  <c r="N669"/>
  <c r="O669"/>
  <c r="P669"/>
  <c r="R669"/>
  <c r="S669"/>
  <c r="T669"/>
  <c r="L671"/>
  <c r="M671"/>
  <c r="N671"/>
  <c r="O671"/>
  <c r="P671"/>
  <c r="R671"/>
  <c r="S671"/>
  <c r="T671"/>
  <c r="L672"/>
  <c r="M672"/>
  <c r="N672"/>
  <c r="O672"/>
  <c r="P672"/>
  <c r="R672"/>
  <c r="S672"/>
  <c r="T672"/>
  <c r="L674"/>
  <c r="M674"/>
  <c r="N674"/>
  <c r="O674"/>
  <c r="P674"/>
  <c r="R674"/>
  <c r="S674"/>
  <c r="T674"/>
  <c r="L675"/>
  <c r="M675"/>
  <c r="N675"/>
  <c r="O675"/>
  <c r="P675"/>
  <c r="R675"/>
  <c r="S675"/>
  <c r="T675"/>
  <c r="L677"/>
  <c r="M677"/>
  <c r="N677"/>
  <c r="O677"/>
  <c r="P677"/>
  <c r="R677"/>
  <c r="S677"/>
  <c r="T677"/>
  <c r="L678"/>
  <c r="M678"/>
  <c r="N678"/>
  <c r="O678"/>
  <c r="P678"/>
  <c r="R678"/>
  <c r="S678"/>
  <c r="T678"/>
  <c r="L679"/>
  <c r="M679"/>
  <c r="N679"/>
  <c r="O679"/>
  <c r="P679"/>
  <c r="R679"/>
  <c r="S679"/>
  <c r="T679"/>
  <c r="L680"/>
  <c r="M680"/>
  <c r="N680"/>
  <c r="O680"/>
  <c r="P680"/>
  <c r="R680"/>
  <c r="S680"/>
  <c r="T680"/>
  <c r="L681"/>
  <c r="M681"/>
  <c r="N681"/>
  <c r="O681"/>
  <c r="P681"/>
  <c r="R681"/>
  <c r="S681"/>
  <c r="T681"/>
  <c r="L683"/>
  <c r="M683"/>
  <c r="N683"/>
  <c r="O683"/>
  <c r="P683"/>
  <c r="R683"/>
  <c r="S683"/>
  <c r="T683"/>
  <c r="L684"/>
  <c r="M684"/>
  <c r="N684"/>
  <c r="O684"/>
  <c r="P684"/>
  <c r="R684"/>
  <c r="S684"/>
  <c r="T684"/>
  <c r="L685"/>
  <c r="M685"/>
  <c r="N685"/>
  <c r="O685"/>
  <c r="P685"/>
  <c r="R685"/>
  <c r="S685"/>
  <c r="T685"/>
  <c r="L686"/>
  <c r="M686"/>
  <c r="N686"/>
  <c r="O686"/>
  <c r="P686"/>
  <c r="R686"/>
  <c r="S686"/>
  <c r="T686"/>
  <c r="L578"/>
  <c r="M578"/>
  <c r="N578"/>
  <c r="O578"/>
  <c r="P578"/>
  <c r="R578"/>
  <c r="S578"/>
  <c r="T578"/>
  <c r="L579"/>
  <c r="M579"/>
  <c r="N579"/>
  <c r="O579"/>
  <c r="P579"/>
  <c r="R579"/>
  <c r="S579"/>
  <c r="T579"/>
  <c r="L580"/>
  <c r="M580"/>
  <c r="N580"/>
  <c r="O580"/>
  <c r="P580"/>
  <c r="R580"/>
  <c r="S580"/>
  <c r="T580"/>
  <c r="L582"/>
  <c r="M582"/>
  <c r="N582"/>
  <c r="O582"/>
  <c r="P582"/>
  <c r="R582"/>
  <c r="S582"/>
  <c r="T582"/>
  <c r="L583"/>
  <c r="M583"/>
  <c r="N583"/>
  <c r="O583"/>
  <c r="P583"/>
  <c r="R583"/>
  <c r="S583"/>
  <c r="T583"/>
  <c r="L584"/>
  <c r="M584"/>
  <c r="N584"/>
  <c r="O584"/>
  <c r="P584"/>
  <c r="R584"/>
  <c r="S584"/>
  <c r="T584"/>
  <c r="L585"/>
  <c r="M585"/>
  <c r="N585"/>
  <c r="O585"/>
  <c r="P585"/>
  <c r="R585"/>
  <c r="S585"/>
  <c r="T585"/>
  <c r="L586"/>
  <c r="M586"/>
  <c r="N586"/>
  <c r="O586"/>
  <c r="P586"/>
  <c r="R586"/>
  <c r="S586"/>
  <c r="T586"/>
  <c r="L587"/>
  <c r="M587"/>
  <c r="N587"/>
  <c r="O587"/>
  <c r="P587"/>
  <c r="R587"/>
  <c r="S587"/>
  <c r="T587"/>
  <c r="L589"/>
  <c r="M589"/>
  <c r="N589"/>
  <c r="O589"/>
  <c r="P589"/>
  <c r="R589"/>
  <c r="S589"/>
  <c r="T589"/>
  <c r="L590"/>
  <c r="M590"/>
  <c r="N590"/>
  <c r="O590"/>
  <c r="P590"/>
  <c r="R590"/>
  <c r="S590"/>
  <c r="T590"/>
  <c r="L591"/>
  <c r="M591"/>
  <c r="N591"/>
  <c r="O591"/>
  <c r="P591"/>
  <c r="R591"/>
  <c r="S591"/>
  <c r="T591"/>
  <c r="L592"/>
  <c r="M592"/>
  <c r="N592"/>
  <c r="O592"/>
  <c r="P592"/>
  <c r="R592"/>
  <c r="S592"/>
  <c r="T592"/>
  <c r="L593"/>
  <c r="M593"/>
  <c r="N593"/>
  <c r="O593"/>
  <c r="P593"/>
  <c r="R593"/>
  <c r="S593"/>
  <c r="T593"/>
  <c r="L596"/>
  <c r="M596"/>
  <c r="N596"/>
  <c r="O596"/>
  <c r="P596"/>
  <c r="R596"/>
  <c r="S596"/>
  <c r="T596"/>
  <c r="L597"/>
  <c r="M597"/>
  <c r="N597"/>
  <c r="O597"/>
  <c r="P597"/>
  <c r="R597"/>
  <c r="S597"/>
  <c r="T597"/>
  <c r="L599"/>
  <c r="M599"/>
  <c r="N599"/>
  <c r="O599"/>
  <c r="P599"/>
  <c r="R599"/>
  <c r="S599"/>
  <c r="T599"/>
  <c r="L600"/>
  <c r="M600"/>
  <c r="N600"/>
  <c r="O600"/>
  <c r="P600"/>
  <c r="R600"/>
  <c r="S600"/>
  <c r="T600"/>
  <c r="L602"/>
  <c r="M602"/>
  <c r="N602"/>
  <c r="O602"/>
  <c r="P602"/>
  <c r="R602"/>
  <c r="S602"/>
  <c r="T602"/>
  <c r="L603"/>
  <c r="M603"/>
  <c r="N603"/>
  <c r="O603"/>
  <c r="P603"/>
  <c r="R603"/>
  <c r="S603"/>
  <c r="T603"/>
  <c r="L604"/>
  <c r="M604"/>
  <c r="N604"/>
  <c r="O604"/>
  <c r="P604"/>
  <c r="R604"/>
  <c r="S604"/>
  <c r="T604"/>
  <c r="L606"/>
  <c r="M606"/>
  <c r="N606"/>
  <c r="O606"/>
  <c r="P606"/>
  <c r="R606"/>
  <c r="S606"/>
  <c r="T606"/>
  <c r="L607"/>
  <c r="M607"/>
  <c r="N607"/>
  <c r="O607"/>
  <c r="P607"/>
  <c r="R607"/>
  <c r="S607"/>
  <c r="T607"/>
  <c r="L608"/>
  <c r="M608"/>
  <c r="N608"/>
  <c r="O608"/>
  <c r="P608"/>
  <c r="R608"/>
  <c r="S608"/>
  <c r="T608"/>
  <c r="L609"/>
  <c r="M609"/>
  <c r="N609"/>
  <c r="O609"/>
  <c r="P609"/>
  <c r="R609"/>
  <c r="S609"/>
  <c r="T609"/>
  <c r="L612"/>
  <c r="M612"/>
  <c r="N612"/>
  <c r="O612"/>
  <c r="P612"/>
  <c r="R612"/>
  <c r="S612"/>
  <c r="T612"/>
  <c r="L614"/>
  <c r="M614"/>
  <c r="N614"/>
  <c r="O614"/>
  <c r="P614"/>
  <c r="R614"/>
  <c r="S614"/>
  <c r="T614"/>
  <c r="L615"/>
  <c r="M615"/>
  <c r="N615"/>
  <c r="O615"/>
  <c r="P615"/>
  <c r="R615"/>
  <c r="S615"/>
  <c r="T615"/>
  <c r="L617"/>
  <c r="M617"/>
  <c r="N617"/>
  <c r="O617"/>
  <c r="P617"/>
  <c r="R617"/>
  <c r="S617"/>
  <c r="T617"/>
  <c r="L618"/>
  <c r="M618"/>
  <c r="N618"/>
  <c r="O618"/>
  <c r="P618"/>
  <c r="R618"/>
  <c r="S618"/>
  <c r="T618"/>
  <c r="L620"/>
  <c r="M620"/>
  <c r="N620"/>
  <c r="O620"/>
  <c r="P620"/>
  <c r="R620"/>
  <c r="S620"/>
  <c r="T620"/>
  <c r="L621"/>
  <c r="M621"/>
  <c r="N621"/>
  <c r="O621"/>
  <c r="P621"/>
  <c r="R621"/>
  <c r="S621"/>
  <c r="T621"/>
  <c r="L622"/>
  <c r="M622"/>
  <c r="N622"/>
  <c r="O622"/>
  <c r="P622"/>
  <c r="R622"/>
  <c r="S622"/>
  <c r="T622"/>
  <c r="L623"/>
  <c r="M623"/>
  <c r="N623"/>
  <c r="O623"/>
  <c r="P623"/>
  <c r="R623"/>
  <c r="S623"/>
  <c r="T623"/>
  <c r="L624"/>
  <c r="M624"/>
  <c r="N624"/>
  <c r="O624"/>
  <c r="P624"/>
  <c r="R624"/>
  <c r="S624"/>
  <c r="T624"/>
  <c r="L626"/>
  <c r="M626"/>
  <c r="N626"/>
  <c r="O626"/>
  <c r="P626"/>
  <c r="R626"/>
  <c r="S626"/>
  <c r="T626"/>
  <c r="L627"/>
  <c r="M627"/>
  <c r="N627"/>
  <c r="O627"/>
  <c r="P627"/>
  <c r="R627"/>
  <c r="S627"/>
  <c r="T627"/>
  <c r="L628"/>
  <c r="M628"/>
  <c r="N628"/>
  <c r="O628"/>
  <c r="P628"/>
  <c r="R628"/>
  <c r="S628"/>
  <c r="T628"/>
  <c r="L629"/>
  <c r="M629"/>
  <c r="N629"/>
  <c r="O629"/>
  <c r="P629"/>
  <c r="R629"/>
  <c r="S629"/>
  <c r="T629"/>
  <c r="L521"/>
  <c r="M521"/>
  <c r="N521"/>
  <c r="O521"/>
  <c r="P521"/>
  <c r="R521"/>
  <c r="S521"/>
  <c r="T521"/>
  <c r="L522"/>
  <c r="M522"/>
  <c r="N522"/>
  <c r="O522"/>
  <c r="P522"/>
  <c r="R522"/>
  <c r="S522"/>
  <c r="T522"/>
  <c r="L523"/>
  <c r="M523"/>
  <c r="N523"/>
  <c r="O523"/>
  <c r="P523"/>
  <c r="R523"/>
  <c r="S523"/>
  <c r="T523"/>
  <c r="L525"/>
  <c r="M525"/>
  <c r="N525"/>
  <c r="O525"/>
  <c r="P525"/>
  <c r="R525"/>
  <c r="S525"/>
  <c r="T525"/>
  <c r="L526"/>
  <c r="M526"/>
  <c r="N526"/>
  <c r="O526"/>
  <c r="P526"/>
  <c r="R526"/>
  <c r="S526"/>
  <c r="T526"/>
  <c r="L527"/>
  <c r="M527"/>
  <c r="N527"/>
  <c r="O527"/>
  <c r="P527"/>
  <c r="R527"/>
  <c r="S527"/>
  <c r="T527"/>
  <c r="L528"/>
  <c r="M528"/>
  <c r="N528"/>
  <c r="O528"/>
  <c r="P528"/>
  <c r="R528"/>
  <c r="S528"/>
  <c r="T528"/>
  <c r="L529"/>
  <c r="M529"/>
  <c r="N529"/>
  <c r="O529"/>
  <c r="P529"/>
  <c r="R529"/>
  <c r="S529"/>
  <c r="T529"/>
  <c r="L530"/>
  <c r="M530"/>
  <c r="N530"/>
  <c r="O530"/>
  <c r="P530"/>
  <c r="R530"/>
  <c r="S530"/>
  <c r="T530"/>
  <c r="L532"/>
  <c r="M532"/>
  <c r="N532"/>
  <c r="O532"/>
  <c r="P532"/>
  <c r="R532"/>
  <c r="S532"/>
  <c r="T532"/>
  <c r="L533"/>
  <c r="M533"/>
  <c r="N533"/>
  <c r="O533"/>
  <c r="P533"/>
  <c r="R533"/>
  <c r="S533"/>
  <c r="T533"/>
  <c r="L534"/>
  <c r="M534"/>
  <c r="N534"/>
  <c r="O534"/>
  <c r="P534"/>
  <c r="R534"/>
  <c r="S534"/>
  <c r="T534"/>
  <c r="L535"/>
  <c r="M535"/>
  <c r="N535"/>
  <c r="O535"/>
  <c r="P535"/>
  <c r="R535"/>
  <c r="S535"/>
  <c r="T535"/>
  <c r="L536"/>
  <c r="M536"/>
  <c r="N536"/>
  <c r="O536"/>
  <c r="P536"/>
  <c r="R536"/>
  <c r="S536"/>
  <c r="T536"/>
  <c r="L539"/>
  <c r="M539"/>
  <c r="N539"/>
  <c r="O539"/>
  <c r="P539"/>
  <c r="R539"/>
  <c r="S539"/>
  <c r="T539"/>
  <c r="L540"/>
  <c r="M540"/>
  <c r="N540"/>
  <c r="O540"/>
  <c r="P540"/>
  <c r="R540"/>
  <c r="S540"/>
  <c r="T540"/>
  <c r="L542"/>
  <c r="M542"/>
  <c r="N542"/>
  <c r="O542"/>
  <c r="P542"/>
  <c r="R542"/>
  <c r="S542"/>
  <c r="T542"/>
  <c r="L543"/>
  <c r="M543"/>
  <c r="N543"/>
  <c r="O543"/>
  <c r="P543"/>
  <c r="R543"/>
  <c r="S543"/>
  <c r="T543"/>
  <c r="L545"/>
  <c r="M545"/>
  <c r="N545"/>
  <c r="O545"/>
  <c r="P545"/>
  <c r="R545"/>
  <c r="S545"/>
  <c r="T545"/>
  <c r="L546"/>
  <c r="M546"/>
  <c r="N546"/>
  <c r="O546"/>
  <c r="P546"/>
  <c r="R546"/>
  <c r="S546"/>
  <c r="T546"/>
  <c r="L547"/>
  <c r="M547"/>
  <c r="N547"/>
  <c r="O547"/>
  <c r="P547"/>
  <c r="R547"/>
  <c r="S547"/>
  <c r="T547"/>
  <c r="L549"/>
  <c r="M549"/>
  <c r="N549"/>
  <c r="O549"/>
  <c r="P549"/>
  <c r="R549"/>
  <c r="S549"/>
  <c r="T549"/>
  <c r="L550"/>
  <c r="M550"/>
  <c r="N550"/>
  <c r="O550"/>
  <c r="P550"/>
  <c r="R550"/>
  <c r="S550"/>
  <c r="T550"/>
  <c r="L551"/>
  <c r="M551"/>
  <c r="N551"/>
  <c r="O551"/>
  <c r="P551"/>
  <c r="R551"/>
  <c r="S551"/>
  <c r="T551"/>
  <c r="L552"/>
  <c r="M552"/>
  <c r="N552"/>
  <c r="O552"/>
  <c r="P552"/>
  <c r="R552"/>
  <c r="S552"/>
  <c r="T552"/>
  <c r="L555"/>
  <c r="M555"/>
  <c r="N555"/>
  <c r="O555"/>
  <c r="P555"/>
  <c r="R555"/>
  <c r="S555"/>
  <c r="T555"/>
  <c r="L557"/>
  <c r="M557"/>
  <c r="N557"/>
  <c r="O557"/>
  <c r="P557"/>
  <c r="R557"/>
  <c r="S557"/>
  <c r="T557"/>
  <c r="L558"/>
  <c r="M558"/>
  <c r="N558"/>
  <c r="O558"/>
  <c r="P558"/>
  <c r="R558"/>
  <c r="S558"/>
  <c r="T558"/>
  <c r="L560"/>
  <c r="M560"/>
  <c r="N560"/>
  <c r="O560"/>
  <c r="P560"/>
  <c r="R560"/>
  <c r="S560"/>
  <c r="T560"/>
  <c r="L561"/>
  <c r="M561"/>
  <c r="N561"/>
  <c r="O561"/>
  <c r="P561"/>
  <c r="R561"/>
  <c r="S561"/>
  <c r="T561"/>
  <c r="L563"/>
  <c r="M563"/>
  <c r="N563"/>
  <c r="O563"/>
  <c r="P563"/>
  <c r="R563"/>
  <c r="S563"/>
  <c r="T563"/>
  <c r="L564"/>
  <c r="M564"/>
  <c r="N564"/>
  <c r="O564"/>
  <c r="P564"/>
  <c r="R564"/>
  <c r="S564"/>
  <c r="T564"/>
  <c r="L565"/>
  <c r="M565"/>
  <c r="N565"/>
  <c r="O565"/>
  <c r="P565"/>
  <c r="R565"/>
  <c r="S565"/>
  <c r="T565"/>
  <c r="L566"/>
  <c r="M566"/>
  <c r="N566"/>
  <c r="O566"/>
  <c r="P566"/>
  <c r="R566"/>
  <c r="S566"/>
  <c r="T566"/>
  <c r="L567"/>
  <c r="M567"/>
  <c r="N567"/>
  <c r="O567"/>
  <c r="P567"/>
  <c r="R567"/>
  <c r="S567"/>
  <c r="T567"/>
  <c r="L569"/>
  <c r="M569"/>
  <c r="N569"/>
  <c r="O569"/>
  <c r="P569"/>
  <c r="R569"/>
  <c r="S569"/>
  <c r="T569"/>
  <c r="L570"/>
  <c r="M570"/>
  <c r="N570"/>
  <c r="O570"/>
  <c r="P570"/>
  <c r="R570"/>
  <c r="S570"/>
  <c r="T570"/>
  <c r="L571"/>
  <c r="M571"/>
  <c r="N571"/>
  <c r="O571"/>
  <c r="P571"/>
  <c r="R571"/>
  <c r="S571"/>
  <c r="T571"/>
  <c r="L572"/>
  <c r="M572"/>
  <c r="N572"/>
  <c r="O572"/>
  <c r="P572"/>
  <c r="R572"/>
  <c r="S572"/>
  <c r="T572"/>
  <c r="L464"/>
  <c r="M464"/>
  <c r="N464"/>
  <c r="O464"/>
  <c r="P464"/>
  <c r="R464"/>
  <c r="S464"/>
  <c r="T464"/>
  <c r="L465"/>
  <c r="M465"/>
  <c r="N465"/>
  <c r="O465"/>
  <c r="P465"/>
  <c r="R465"/>
  <c r="S465"/>
  <c r="T465"/>
  <c r="L466"/>
  <c r="M466"/>
  <c r="N466"/>
  <c r="O466"/>
  <c r="P466"/>
  <c r="R466"/>
  <c r="S466"/>
  <c r="T466"/>
  <c r="L468"/>
  <c r="M468"/>
  <c r="N468"/>
  <c r="O468"/>
  <c r="P468"/>
  <c r="R468"/>
  <c r="S468"/>
  <c r="T468"/>
  <c r="L469"/>
  <c r="M469"/>
  <c r="N469"/>
  <c r="O469"/>
  <c r="P469"/>
  <c r="R469"/>
  <c r="S469"/>
  <c r="T469"/>
  <c r="L470"/>
  <c r="M470"/>
  <c r="N470"/>
  <c r="O470"/>
  <c r="P470"/>
  <c r="R470"/>
  <c r="S470"/>
  <c r="T470"/>
  <c r="L471"/>
  <c r="M471"/>
  <c r="N471"/>
  <c r="O471"/>
  <c r="P471"/>
  <c r="R471"/>
  <c r="S471"/>
  <c r="T471"/>
  <c r="L472"/>
  <c r="M472"/>
  <c r="N472"/>
  <c r="O472"/>
  <c r="P472"/>
  <c r="R472"/>
  <c r="S472"/>
  <c r="T472"/>
  <c r="L473"/>
  <c r="M473"/>
  <c r="N473"/>
  <c r="O473"/>
  <c r="P473"/>
  <c r="R473"/>
  <c r="S473"/>
  <c r="T473"/>
  <c r="L475"/>
  <c r="M475"/>
  <c r="N475"/>
  <c r="O475"/>
  <c r="P475"/>
  <c r="R475"/>
  <c r="S475"/>
  <c r="T475"/>
  <c r="L476"/>
  <c r="M476"/>
  <c r="N476"/>
  <c r="O476"/>
  <c r="P476"/>
  <c r="R476"/>
  <c r="S476"/>
  <c r="T476"/>
  <c r="L477"/>
  <c r="M477"/>
  <c r="N477"/>
  <c r="O477"/>
  <c r="P477"/>
  <c r="R477"/>
  <c r="S477"/>
  <c r="T477"/>
  <c r="L478"/>
  <c r="M478"/>
  <c r="N478"/>
  <c r="O478"/>
  <c r="P478"/>
  <c r="R478"/>
  <c r="S478"/>
  <c r="T478"/>
  <c r="L479"/>
  <c r="M479"/>
  <c r="N479"/>
  <c r="O479"/>
  <c r="P479"/>
  <c r="R479"/>
  <c r="S479"/>
  <c r="T479"/>
  <c r="L482"/>
  <c r="M482"/>
  <c r="N482"/>
  <c r="O482"/>
  <c r="P482"/>
  <c r="R482"/>
  <c r="S482"/>
  <c r="T482"/>
  <c r="L483"/>
  <c r="M483"/>
  <c r="N483"/>
  <c r="O483"/>
  <c r="P483"/>
  <c r="R483"/>
  <c r="S483"/>
  <c r="T483"/>
  <c r="L485"/>
  <c r="M485"/>
  <c r="N485"/>
  <c r="O485"/>
  <c r="P485"/>
  <c r="R485"/>
  <c r="S485"/>
  <c r="T485"/>
  <c r="L486"/>
  <c r="M486"/>
  <c r="N486"/>
  <c r="O486"/>
  <c r="P486"/>
  <c r="R486"/>
  <c r="S486"/>
  <c r="T486"/>
  <c r="L488"/>
  <c r="M488"/>
  <c r="N488"/>
  <c r="O488"/>
  <c r="P488"/>
  <c r="R488"/>
  <c r="S488"/>
  <c r="T488"/>
  <c r="L489"/>
  <c r="M489"/>
  <c r="N489"/>
  <c r="O489"/>
  <c r="P489"/>
  <c r="R489"/>
  <c r="S489"/>
  <c r="T489"/>
  <c r="L490"/>
  <c r="M490"/>
  <c r="N490"/>
  <c r="O490"/>
  <c r="P490"/>
  <c r="R490"/>
  <c r="S490"/>
  <c r="T490"/>
  <c r="L492"/>
  <c r="M492"/>
  <c r="N492"/>
  <c r="O492"/>
  <c r="P492"/>
  <c r="R492"/>
  <c r="S492"/>
  <c r="T492"/>
  <c r="L493"/>
  <c r="M493"/>
  <c r="N493"/>
  <c r="O493"/>
  <c r="P493"/>
  <c r="R493"/>
  <c r="S493"/>
  <c r="T493"/>
  <c r="L494"/>
  <c r="M494"/>
  <c r="N494"/>
  <c r="O494"/>
  <c r="P494"/>
  <c r="R494"/>
  <c r="S494"/>
  <c r="T494"/>
  <c r="L495"/>
  <c r="M495"/>
  <c r="N495"/>
  <c r="O495"/>
  <c r="P495"/>
  <c r="R495"/>
  <c r="S495"/>
  <c r="T495"/>
  <c r="L498"/>
  <c r="M498"/>
  <c r="N498"/>
  <c r="O498"/>
  <c r="P498"/>
  <c r="R498"/>
  <c r="S498"/>
  <c r="T498"/>
  <c r="L500"/>
  <c r="M500"/>
  <c r="N500"/>
  <c r="O500"/>
  <c r="P500"/>
  <c r="R500"/>
  <c r="S500"/>
  <c r="T500"/>
  <c r="L501"/>
  <c r="M501"/>
  <c r="N501"/>
  <c r="O501"/>
  <c r="P501"/>
  <c r="R501"/>
  <c r="S501"/>
  <c r="T501"/>
  <c r="L503"/>
  <c r="M503"/>
  <c r="N503"/>
  <c r="O503"/>
  <c r="P503"/>
  <c r="R503"/>
  <c r="S503"/>
  <c r="T503"/>
  <c r="L504"/>
  <c r="M504"/>
  <c r="N504"/>
  <c r="O504"/>
  <c r="P504"/>
  <c r="R504"/>
  <c r="S504"/>
  <c r="T504"/>
  <c r="L506"/>
  <c r="M506"/>
  <c r="N506"/>
  <c r="O506"/>
  <c r="P506"/>
  <c r="R506"/>
  <c r="S506"/>
  <c r="T506"/>
  <c r="L507"/>
  <c r="M507"/>
  <c r="N507"/>
  <c r="O507"/>
  <c r="P507"/>
  <c r="R507"/>
  <c r="S507"/>
  <c r="T507"/>
  <c r="L508"/>
  <c r="M508"/>
  <c r="N508"/>
  <c r="O508"/>
  <c r="P508"/>
  <c r="R508"/>
  <c r="S508"/>
  <c r="T508"/>
  <c r="L509"/>
  <c r="M509"/>
  <c r="N509"/>
  <c r="O509"/>
  <c r="P509"/>
  <c r="R509"/>
  <c r="S509"/>
  <c r="T509"/>
  <c r="L510"/>
  <c r="M510"/>
  <c r="N510"/>
  <c r="O510"/>
  <c r="P510"/>
  <c r="R510"/>
  <c r="S510"/>
  <c r="T510"/>
  <c r="L512"/>
  <c r="M512"/>
  <c r="N512"/>
  <c r="O512"/>
  <c r="P512"/>
  <c r="R512"/>
  <c r="S512"/>
  <c r="T512"/>
  <c r="L513"/>
  <c r="M513"/>
  <c r="N513"/>
  <c r="O513"/>
  <c r="P513"/>
  <c r="R513"/>
  <c r="S513"/>
  <c r="T513"/>
  <c r="L514"/>
  <c r="M514"/>
  <c r="N514"/>
  <c r="O514"/>
  <c r="P514"/>
  <c r="R514"/>
  <c r="S514"/>
  <c r="T514"/>
  <c r="L515"/>
  <c r="M515"/>
  <c r="N515"/>
  <c r="O515"/>
  <c r="P515"/>
  <c r="R515"/>
  <c r="S515"/>
  <c r="T515"/>
  <c r="L407"/>
  <c r="M407"/>
  <c r="N407"/>
  <c r="O407"/>
  <c r="P407"/>
  <c r="R407"/>
  <c r="S407"/>
  <c r="T407"/>
  <c r="L408"/>
  <c r="M408"/>
  <c r="N408"/>
  <c r="O408"/>
  <c r="P408"/>
  <c r="R408"/>
  <c r="S408"/>
  <c r="T408"/>
  <c r="L409"/>
  <c r="M409"/>
  <c r="N409"/>
  <c r="O409"/>
  <c r="P409"/>
  <c r="R409"/>
  <c r="S409"/>
  <c r="T409"/>
  <c r="L411"/>
  <c r="M411"/>
  <c r="N411"/>
  <c r="O411"/>
  <c r="P411"/>
  <c r="R411"/>
  <c r="S411"/>
  <c r="T411"/>
  <c r="L412"/>
  <c r="M412"/>
  <c r="N412"/>
  <c r="O412"/>
  <c r="P412"/>
  <c r="R412"/>
  <c r="S412"/>
  <c r="T412"/>
  <c r="L413"/>
  <c r="M413"/>
  <c r="N413"/>
  <c r="O413"/>
  <c r="P413"/>
  <c r="R413"/>
  <c r="S413"/>
  <c r="T413"/>
  <c r="L414"/>
  <c r="M414"/>
  <c r="N414"/>
  <c r="O414"/>
  <c r="P414"/>
  <c r="R414"/>
  <c r="S414"/>
  <c r="T414"/>
  <c r="L415"/>
  <c r="M415"/>
  <c r="N415"/>
  <c r="O415"/>
  <c r="P415"/>
  <c r="R415"/>
  <c r="S415"/>
  <c r="T415"/>
  <c r="L416"/>
  <c r="M416"/>
  <c r="N416"/>
  <c r="O416"/>
  <c r="P416"/>
  <c r="R416"/>
  <c r="S416"/>
  <c r="T416"/>
  <c r="L418"/>
  <c r="M418"/>
  <c r="N418"/>
  <c r="O418"/>
  <c r="P418"/>
  <c r="R418"/>
  <c r="S418"/>
  <c r="T418"/>
  <c r="L419"/>
  <c r="M419"/>
  <c r="N419"/>
  <c r="O419"/>
  <c r="P419"/>
  <c r="R419"/>
  <c r="S419"/>
  <c r="T419"/>
  <c r="L420"/>
  <c r="M420"/>
  <c r="N420"/>
  <c r="O420"/>
  <c r="P420"/>
  <c r="R420"/>
  <c r="S420"/>
  <c r="T420"/>
  <c r="L421"/>
  <c r="M421"/>
  <c r="N421"/>
  <c r="O421"/>
  <c r="P421"/>
  <c r="R421"/>
  <c r="S421"/>
  <c r="T421"/>
  <c r="L422"/>
  <c r="M422"/>
  <c r="N422"/>
  <c r="O422"/>
  <c r="P422"/>
  <c r="R422"/>
  <c r="S422"/>
  <c r="T422"/>
  <c r="L425"/>
  <c r="M425"/>
  <c r="N425"/>
  <c r="O425"/>
  <c r="P425"/>
  <c r="R425"/>
  <c r="S425"/>
  <c r="T425"/>
  <c r="L426"/>
  <c r="M426"/>
  <c r="N426"/>
  <c r="O426"/>
  <c r="P426"/>
  <c r="R426"/>
  <c r="S426"/>
  <c r="T426"/>
  <c r="L428"/>
  <c r="M428"/>
  <c r="N428"/>
  <c r="O428"/>
  <c r="P428"/>
  <c r="R428"/>
  <c r="S428"/>
  <c r="T428"/>
  <c r="L429"/>
  <c r="M429"/>
  <c r="N429"/>
  <c r="O429"/>
  <c r="P429"/>
  <c r="R429"/>
  <c r="S429"/>
  <c r="T429"/>
  <c r="L431"/>
  <c r="M431"/>
  <c r="N431"/>
  <c r="O431"/>
  <c r="P431"/>
  <c r="R431"/>
  <c r="S431"/>
  <c r="T431"/>
  <c r="L432"/>
  <c r="M432"/>
  <c r="N432"/>
  <c r="O432"/>
  <c r="P432"/>
  <c r="R432"/>
  <c r="S432"/>
  <c r="T432"/>
  <c r="L433"/>
  <c r="M433"/>
  <c r="N433"/>
  <c r="O433"/>
  <c r="P433"/>
  <c r="R433"/>
  <c r="S433"/>
  <c r="T433"/>
  <c r="L435"/>
  <c r="M435"/>
  <c r="N435"/>
  <c r="O435"/>
  <c r="P435"/>
  <c r="R435"/>
  <c r="S435"/>
  <c r="T435"/>
  <c r="L436"/>
  <c r="M436"/>
  <c r="N436"/>
  <c r="O436"/>
  <c r="P436"/>
  <c r="R436"/>
  <c r="S436"/>
  <c r="T436"/>
  <c r="L437"/>
  <c r="M437"/>
  <c r="N437"/>
  <c r="O437"/>
  <c r="P437"/>
  <c r="R437"/>
  <c r="S437"/>
  <c r="T437"/>
  <c r="L438"/>
  <c r="M438"/>
  <c r="N438"/>
  <c r="O438"/>
  <c r="P438"/>
  <c r="R438"/>
  <c r="S438"/>
  <c r="T438"/>
  <c r="L441"/>
  <c r="M441"/>
  <c r="N441"/>
  <c r="O441"/>
  <c r="P441"/>
  <c r="R441"/>
  <c r="S441"/>
  <c r="T441"/>
  <c r="L443"/>
  <c r="M443"/>
  <c r="N443"/>
  <c r="O443"/>
  <c r="P443"/>
  <c r="R443"/>
  <c r="S443"/>
  <c r="T443"/>
  <c r="L444"/>
  <c r="M444"/>
  <c r="N444"/>
  <c r="O444"/>
  <c r="P444"/>
  <c r="R444"/>
  <c r="S444"/>
  <c r="T444"/>
  <c r="L446"/>
  <c r="M446"/>
  <c r="N446"/>
  <c r="O446"/>
  <c r="P446"/>
  <c r="R446"/>
  <c r="S446"/>
  <c r="T446"/>
  <c r="L447"/>
  <c r="M447"/>
  <c r="N447"/>
  <c r="O447"/>
  <c r="P447"/>
  <c r="R447"/>
  <c r="S447"/>
  <c r="T447"/>
  <c r="L449"/>
  <c r="M449"/>
  <c r="N449"/>
  <c r="O449"/>
  <c r="P449"/>
  <c r="R449"/>
  <c r="S449"/>
  <c r="T449"/>
  <c r="L450"/>
  <c r="M450"/>
  <c r="N450"/>
  <c r="O450"/>
  <c r="P450"/>
  <c r="R450"/>
  <c r="S450"/>
  <c r="T450"/>
  <c r="L451"/>
  <c r="M451"/>
  <c r="N451"/>
  <c r="O451"/>
  <c r="P451"/>
  <c r="R451"/>
  <c r="S451"/>
  <c r="T451"/>
  <c r="L452"/>
  <c r="M452"/>
  <c r="N452"/>
  <c r="O452"/>
  <c r="P452"/>
  <c r="R452"/>
  <c r="S452"/>
  <c r="T452"/>
  <c r="L453"/>
  <c r="M453"/>
  <c r="N453"/>
  <c r="O453"/>
  <c r="P453"/>
  <c r="R453"/>
  <c r="S453"/>
  <c r="T453"/>
  <c r="L455"/>
  <c r="M455"/>
  <c r="N455"/>
  <c r="O455"/>
  <c r="P455"/>
  <c r="R455"/>
  <c r="S455"/>
  <c r="T455"/>
  <c r="L456"/>
  <c r="M456"/>
  <c r="N456"/>
  <c r="O456"/>
  <c r="P456"/>
  <c r="R456"/>
  <c r="S456"/>
  <c r="T456"/>
  <c r="L457"/>
  <c r="M457"/>
  <c r="N457"/>
  <c r="O457"/>
  <c r="P457"/>
  <c r="R457"/>
  <c r="S457"/>
  <c r="T457"/>
  <c r="L458"/>
  <c r="M458"/>
  <c r="N458"/>
  <c r="O458"/>
  <c r="P458"/>
  <c r="R458"/>
  <c r="S458"/>
  <c r="T458"/>
  <c r="L350"/>
  <c r="M350"/>
  <c r="N350"/>
  <c r="O350"/>
  <c r="P350"/>
  <c r="R350"/>
  <c r="S350"/>
  <c r="T350"/>
  <c r="L351"/>
  <c r="M351"/>
  <c r="N351"/>
  <c r="O351"/>
  <c r="P351"/>
  <c r="R351"/>
  <c r="S351"/>
  <c r="T351"/>
  <c r="L352"/>
  <c r="M352"/>
  <c r="N352"/>
  <c r="O352"/>
  <c r="P352"/>
  <c r="R352"/>
  <c r="S352"/>
  <c r="T352"/>
  <c r="L354"/>
  <c r="M354"/>
  <c r="N354"/>
  <c r="O354"/>
  <c r="P354"/>
  <c r="R354"/>
  <c r="S354"/>
  <c r="T354"/>
  <c r="L355"/>
  <c r="M355"/>
  <c r="N355"/>
  <c r="O355"/>
  <c r="P355"/>
  <c r="R355"/>
  <c r="S355"/>
  <c r="T355"/>
  <c r="L356"/>
  <c r="M356"/>
  <c r="N356"/>
  <c r="O356"/>
  <c r="P356"/>
  <c r="R356"/>
  <c r="S356"/>
  <c r="T356"/>
  <c r="L357"/>
  <c r="M357"/>
  <c r="N357"/>
  <c r="O357"/>
  <c r="P357"/>
  <c r="R357"/>
  <c r="S357"/>
  <c r="T357"/>
  <c r="L358"/>
  <c r="M358"/>
  <c r="N358"/>
  <c r="O358"/>
  <c r="P358"/>
  <c r="R358"/>
  <c r="S358"/>
  <c r="T358"/>
  <c r="L359"/>
  <c r="M359"/>
  <c r="N359"/>
  <c r="O359"/>
  <c r="P359"/>
  <c r="R359"/>
  <c r="S359"/>
  <c r="T359"/>
  <c r="L361"/>
  <c r="M361"/>
  <c r="N361"/>
  <c r="O361"/>
  <c r="P361"/>
  <c r="R361"/>
  <c r="S361"/>
  <c r="T361"/>
  <c r="L362"/>
  <c r="M362"/>
  <c r="N362"/>
  <c r="O362"/>
  <c r="P362"/>
  <c r="R362"/>
  <c r="S362"/>
  <c r="T362"/>
  <c r="L363"/>
  <c r="M363"/>
  <c r="N363"/>
  <c r="O363"/>
  <c r="P363"/>
  <c r="R363"/>
  <c r="S363"/>
  <c r="T363"/>
  <c r="L364"/>
  <c r="M364"/>
  <c r="N364"/>
  <c r="O364"/>
  <c r="P364"/>
  <c r="R364"/>
  <c r="S364"/>
  <c r="T364"/>
  <c r="L365"/>
  <c r="M365"/>
  <c r="N365"/>
  <c r="O365"/>
  <c r="P365"/>
  <c r="R365"/>
  <c r="S365"/>
  <c r="T365"/>
  <c r="L368"/>
  <c r="M368"/>
  <c r="N368"/>
  <c r="O368"/>
  <c r="P368"/>
  <c r="R368"/>
  <c r="S368"/>
  <c r="T368"/>
  <c r="L369"/>
  <c r="M369"/>
  <c r="N369"/>
  <c r="O369"/>
  <c r="P369"/>
  <c r="R369"/>
  <c r="S369"/>
  <c r="T369"/>
  <c r="L371"/>
  <c r="M371"/>
  <c r="N371"/>
  <c r="O371"/>
  <c r="P371"/>
  <c r="R371"/>
  <c r="S371"/>
  <c r="T371"/>
  <c r="L372"/>
  <c r="M372"/>
  <c r="N372"/>
  <c r="O372"/>
  <c r="P372"/>
  <c r="R372"/>
  <c r="S372"/>
  <c r="T372"/>
  <c r="L374"/>
  <c r="M374"/>
  <c r="N374"/>
  <c r="O374"/>
  <c r="P374"/>
  <c r="R374"/>
  <c r="S374"/>
  <c r="T374"/>
  <c r="L375"/>
  <c r="M375"/>
  <c r="N375"/>
  <c r="O375"/>
  <c r="P375"/>
  <c r="R375"/>
  <c r="S375"/>
  <c r="T375"/>
  <c r="L376"/>
  <c r="M376"/>
  <c r="N376"/>
  <c r="O376"/>
  <c r="P376"/>
  <c r="R376"/>
  <c r="S376"/>
  <c r="T376"/>
  <c r="L378"/>
  <c r="M378"/>
  <c r="N378"/>
  <c r="O378"/>
  <c r="P378"/>
  <c r="R378"/>
  <c r="S378"/>
  <c r="T378"/>
  <c r="L379"/>
  <c r="M379"/>
  <c r="N379"/>
  <c r="O379"/>
  <c r="P379"/>
  <c r="R379"/>
  <c r="S379"/>
  <c r="T379"/>
  <c r="L380"/>
  <c r="M380"/>
  <c r="N380"/>
  <c r="O380"/>
  <c r="P380"/>
  <c r="R380"/>
  <c r="S380"/>
  <c r="T380"/>
  <c r="L381"/>
  <c r="M381"/>
  <c r="N381"/>
  <c r="O381"/>
  <c r="P381"/>
  <c r="R381"/>
  <c r="S381"/>
  <c r="T381"/>
  <c r="L384"/>
  <c r="M384"/>
  <c r="N384"/>
  <c r="O384"/>
  <c r="P384"/>
  <c r="R384"/>
  <c r="S384"/>
  <c r="T384"/>
  <c r="L386"/>
  <c r="M386"/>
  <c r="N386"/>
  <c r="O386"/>
  <c r="P386"/>
  <c r="R386"/>
  <c r="S386"/>
  <c r="T386"/>
  <c r="L387"/>
  <c r="M387"/>
  <c r="N387"/>
  <c r="O387"/>
  <c r="P387"/>
  <c r="R387"/>
  <c r="S387"/>
  <c r="T387"/>
  <c r="L389"/>
  <c r="M389"/>
  <c r="N389"/>
  <c r="O389"/>
  <c r="P389"/>
  <c r="R389"/>
  <c r="S389"/>
  <c r="T389"/>
  <c r="L390"/>
  <c r="M390"/>
  <c r="N390"/>
  <c r="O390"/>
  <c r="P390"/>
  <c r="R390"/>
  <c r="S390"/>
  <c r="T390"/>
  <c r="L392"/>
  <c r="M392"/>
  <c r="N392"/>
  <c r="O392"/>
  <c r="P392"/>
  <c r="R392"/>
  <c r="S392"/>
  <c r="T392"/>
  <c r="L393"/>
  <c r="M393"/>
  <c r="N393"/>
  <c r="O393"/>
  <c r="P393"/>
  <c r="R393"/>
  <c r="S393"/>
  <c r="T393"/>
  <c r="L394"/>
  <c r="M394"/>
  <c r="N394"/>
  <c r="O394"/>
  <c r="P394"/>
  <c r="R394"/>
  <c r="S394"/>
  <c r="T394"/>
  <c r="L395"/>
  <c r="M395"/>
  <c r="N395"/>
  <c r="O395"/>
  <c r="P395"/>
  <c r="R395"/>
  <c r="S395"/>
  <c r="T395"/>
  <c r="L396"/>
  <c r="M396"/>
  <c r="N396"/>
  <c r="O396"/>
  <c r="P396"/>
  <c r="R396"/>
  <c r="S396"/>
  <c r="T396"/>
  <c r="L398"/>
  <c r="M398"/>
  <c r="N398"/>
  <c r="O398"/>
  <c r="P398"/>
  <c r="R398"/>
  <c r="S398"/>
  <c r="T398"/>
  <c r="L399"/>
  <c r="M399"/>
  <c r="N399"/>
  <c r="O399"/>
  <c r="P399"/>
  <c r="R399"/>
  <c r="S399"/>
  <c r="T399"/>
  <c r="L400"/>
  <c r="M400"/>
  <c r="N400"/>
  <c r="O400"/>
  <c r="P400"/>
  <c r="R400"/>
  <c r="S400"/>
  <c r="T400"/>
  <c r="L401"/>
  <c r="M401"/>
  <c r="N401"/>
  <c r="O401"/>
  <c r="P401"/>
  <c r="R401"/>
  <c r="S401"/>
  <c r="T401"/>
  <c r="L293"/>
  <c r="M293"/>
  <c r="N293"/>
  <c r="O293"/>
  <c r="P293"/>
  <c r="R293"/>
  <c r="S293"/>
  <c r="T293"/>
  <c r="L294"/>
  <c r="M294"/>
  <c r="N294"/>
  <c r="O294"/>
  <c r="P294"/>
  <c r="R294"/>
  <c r="S294"/>
  <c r="T294"/>
  <c r="L295"/>
  <c r="M295"/>
  <c r="N295"/>
  <c r="O295"/>
  <c r="P295"/>
  <c r="R295"/>
  <c r="S295"/>
  <c r="T295"/>
  <c r="L297"/>
  <c r="M297"/>
  <c r="N297"/>
  <c r="O297"/>
  <c r="P297"/>
  <c r="R297"/>
  <c r="S297"/>
  <c r="T297"/>
  <c r="L298"/>
  <c r="M298"/>
  <c r="N298"/>
  <c r="O298"/>
  <c r="P298"/>
  <c r="R298"/>
  <c r="S298"/>
  <c r="T298"/>
  <c r="L299"/>
  <c r="M299"/>
  <c r="N299"/>
  <c r="O299"/>
  <c r="P299"/>
  <c r="R299"/>
  <c r="S299"/>
  <c r="T299"/>
  <c r="L300"/>
  <c r="M300"/>
  <c r="N300"/>
  <c r="O300"/>
  <c r="P300"/>
  <c r="R300"/>
  <c r="S300"/>
  <c r="T300"/>
  <c r="L301"/>
  <c r="M301"/>
  <c r="N301"/>
  <c r="O301"/>
  <c r="P301"/>
  <c r="R301"/>
  <c r="S301"/>
  <c r="T301"/>
  <c r="L302"/>
  <c r="M302"/>
  <c r="N302"/>
  <c r="O302"/>
  <c r="P302"/>
  <c r="R302"/>
  <c r="S302"/>
  <c r="T302"/>
  <c r="L304"/>
  <c r="M304"/>
  <c r="N304"/>
  <c r="O304"/>
  <c r="P304"/>
  <c r="R304"/>
  <c r="S304"/>
  <c r="T304"/>
  <c r="L305"/>
  <c r="M305"/>
  <c r="N305"/>
  <c r="O305"/>
  <c r="P305"/>
  <c r="R305"/>
  <c r="S305"/>
  <c r="T305"/>
  <c r="L306"/>
  <c r="M306"/>
  <c r="N306"/>
  <c r="O306"/>
  <c r="P306"/>
  <c r="R306"/>
  <c r="S306"/>
  <c r="T306"/>
  <c r="L307"/>
  <c r="M307"/>
  <c r="N307"/>
  <c r="O307"/>
  <c r="P307"/>
  <c r="R307"/>
  <c r="S307"/>
  <c r="T307"/>
  <c r="L308"/>
  <c r="M308"/>
  <c r="N308"/>
  <c r="O308"/>
  <c r="P308"/>
  <c r="R308"/>
  <c r="S308"/>
  <c r="T308"/>
  <c r="L311"/>
  <c r="M311"/>
  <c r="N311"/>
  <c r="O311"/>
  <c r="P311"/>
  <c r="R311"/>
  <c r="S311"/>
  <c r="T311"/>
  <c r="L312"/>
  <c r="M312"/>
  <c r="N312"/>
  <c r="O312"/>
  <c r="P312"/>
  <c r="R312"/>
  <c r="S312"/>
  <c r="T312"/>
  <c r="L314"/>
  <c r="M314"/>
  <c r="N314"/>
  <c r="O314"/>
  <c r="P314"/>
  <c r="R314"/>
  <c r="S314"/>
  <c r="T314"/>
  <c r="L315"/>
  <c r="M315"/>
  <c r="N315"/>
  <c r="O315"/>
  <c r="P315"/>
  <c r="R315"/>
  <c r="S315"/>
  <c r="T315"/>
  <c r="L317"/>
  <c r="M317"/>
  <c r="N317"/>
  <c r="O317"/>
  <c r="P317"/>
  <c r="R317"/>
  <c r="S317"/>
  <c r="T317"/>
  <c r="L318"/>
  <c r="M318"/>
  <c r="N318"/>
  <c r="O318"/>
  <c r="P318"/>
  <c r="R318"/>
  <c r="S318"/>
  <c r="T318"/>
  <c r="L319"/>
  <c r="M319"/>
  <c r="N319"/>
  <c r="O319"/>
  <c r="P319"/>
  <c r="R319"/>
  <c r="S319"/>
  <c r="T319"/>
  <c r="L321"/>
  <c r="M321"/>
  <c r="N321"/>
  <c r="O321"/>
  <c r="P321"/>
  <c r="R321"/>
  <c r="S321"/>
  <c r="T321"/>
  <c r="L322"/>
  <c r="M322"/>
  <c r="N322"/>
  <c r="O322"/>
  <c r="P322"/>
  <c r="R322"/>
  <c r="S322"/>
  <c r="T322"/>
  <c r="L323"/>
  <c r="M323"/>
  <c r="N323"/>
  <c r="O323"/>
  <c r="P323"/>
  <c r="R323"/>
  <c r="S323"/>
  <c r="T323"/>
  <c r="L324"/>
  <c r="M324"/>
  <c r="N324"/>
  <c r="O324"/>
  <c r="P324"/>
  <c r="R324"/>
  <c r="S324"/>
  <c r="T324"/>
  <c r="L327"/>
  <c r="M327"/>
  <c r="N327"/>
  <c r="O327"/>
  <c r="P327"/>
  <c r="R327"/>
  <c r="S327"/>
  <c r="T327"/>
  <c r="L329"/>
  <c r="M329"/>
  <c r="N329"/>
  <c r="O329"/>
  <c r="P329"/>
  <c r="R329"/>
  <c r="S329"/>
  <c r="T329"/>
  <c r="L330"/>
  <c r="M330"/>
  <c r="N330"/>
  <c r="O330"/>
  <c r="P330"/>
  <c r="R330"/>
  <c r="S330"/>
  <c r="T330"/>
  <c r="L332"/>
  <c r="M332"/>
  <c r="N332"/>
  <c r="O332"/>
  <c r="P332"/>
  <c r="R332"/>
  <c r="S332"/>
  <c r="T332"/>
  <c r="L333"/>
  <c r="M333"/>
  <c r="N333"/>
  <c r="O333"/>
  <c r="P333"/>
  <c r="R333"/>
  <c r="S333"/>
  <c r="T333"/>
  <c r="L335"/>
  <c r="M335"/>
  <c r="N335"/>
  <c r="O335"/>
  <c r="P335"/>
  <c r="R335"/>
  <c r="S335"/>
  <c r="T335"/>
  <c r="L336"/>
  <c r="M336"/>
  <c r="N336"/>
  <c r="O336"/>
  <c r="P336"/>
  <c r="R336"/>
  <c r="S336"/>
  <c r="T336"/>
  <c r="L337"/>
  <c r="M337"/>
  <c r="N337"/>
  <c r="O337"/>
  <c r="P337"/>
  <c r="R337"/>
  <c r="S337"/>
  <c r="T337"/>
  <c r="L338"/>
  <c r="M338"/>
  <c r="N338"/>
  <c r="O338"/>
  <c r="P338"/>
  <c r="R338"/>
  <c r="S338"/>
  <c r="T338"/>
  <c r="L339"/>
  <c r="M339"/>
  <c r="N339"/>
  <c r="O339"/>
  <c r="P339"/>
  <c r="R339"/>
  <c r="S339"/>
  <c r="T339"/>
  <c r="L341"/>
  <c r="M341"/>
  <c r="N341"/>
  <c r="O341"/>
  <c r="P341"/>
  <c r="R341"/>
  <c r="S341"/>
  <c r="T341"/>
  <c r="L342"/>
  <c r="M342"/>
  <c r="N342"/>
  <c r="O342"/>
  <c r="P342"/>
  <c r="R342"/>
  <c r="S342"/>
  <c r="T342"/>
  <c r="L343"/>
  <c r="M343"/>
  <c r="N343"/>
  <c r="O343"/>
  <c r="P343"/>
  <c r="R343"/>
  <c r="S343"/>
  <c r="T343"/>
  <c r="L344"/>
  <c r="M344"/>
  <c r="N344"/>
  <c r="O344"/>
  <c r="P344"/>
  <c r="R344"/>
  <c r="S344"/>
  <c r="T344"/>
  <c r="L236"/>
  <c r="M236"/>
  <c r="N236"/>
  <c r="O236"/>
  <c r="P236"/>
  <c r="R236"/>
  <c r="S236"/>
  <c r="T236"/>
  <c r="L237"/>
  <c r="M237"/>
  <c r="N237"/>
  <c r="O237"/>
  <c r="P237"/>
  <c r="R237"/>
  <c r="S237"/>
  <c r="T237"/>
  <c r="L238"/>
  <c r="M238"/>
  <c r="N238"/>
  <c r="O238"/>
  <c r="P238"/>
  <c r="R238"/>
  <c r="S238"/>
  <c r="T238"/>
  <c r="L240"/>
  <c r="M240"/>
  <c r="N240"/>
  <c r="O240"/>
  <c r="P240"/>
  <c r="R240"/>
  <c r="S240"/>
  <c r="T240"/>
  <c r="L241"/>
  <c r="M241"/>
  <c r="N241"/>
  <c r="O241"/>
  <c r="P241"/>
  <c r="R241"/>
  <c r="S241"/>
  <c r="T241"/>
  <c r="L242"/>
  <c r="M242"/>
  <c r="N242"/>
  <c r="O242"/>
  <c r="P242"/>
  <c r="R242"/>
  <c r="S242"/>
  <c r="T242"/>
  <c r="L243"/>
  <c r="M243"/>
  <c r="N243"/>
  <c r="O243"/>
  <c r="P243"/>
  <c r="R243"/>
  <c r="S243"/>
  <c r="T243"/>
  <c r="L244"/>
  <c r="M244"/>
  <c r="N244"/>
  <c r="O244"/>
  <c r="P244"/>
  <c r="R244"/>
  <c r="S244"/>
  <c r="T244"/>
  <c r="L245"/>
  <c r="M245"/>
  <c r="N245"/>
  <c r="O245"/>
  <c r="P245"/>
  <c r="R245"/>
  <c r="S245"/>
  <c r="T245"/>
  <c r="L247"/>
  <c r="M247"/>
  <c r="N247"/>
  <c r="O247"/>
  <c r="P247"/>
  <c r="R247"/>
  <c r="S247"/>
  <c r="T247"/>
  <c r="L248"/>
  <c r="M248"/>
  <c r="N248"/>
  <c r="O248"/>
  <c r="P248"/>
  <c r="R248"/>
  <c r="S248"/>
  <c r="T248"/>
  <c r="L249"/>
  <c r="M249"/>
  <c r="N249"/>
  <c r="O249"/>
  <c r="P249"/>
  <c r="R249"/>
  <c r="S249"/>
  <c r="T249"/>
  <c r="L250"/>
  <c r="M250"/>
  <c r="N250"/>
  <c r="O250"/>
  <c r="P250"/>
  <c r="R250"/>
  <c r="S250"/>
  <c r="T250"/>
  <c r="L251"/>
  <c r="M251"/>
  <c r="N251"/>
  <c r="O251"/>
  <c r="P251"/>
  <c r="R251"/>
  <c r="S251"/>
  <c r="T251"/>
  <c r="L254"/>
  <c r="M254"/>
  <c r="N254"/>
  <c r="O254"/>
  <c r="P254"/>
  <c r="R254"/>
  <c r="S254"/>
  <c r="T254"/>
  <c r="L255"/>
  <c r="M255"/>
  <c r="N255"/>
  <c r="O255"/>
  <c r="P255"/>
  <c r="R255"/>
  <c r="S255"/>
  <c r="T255"/>
  <c r="L257"/>
  <c r="M257"/>
  <c r="N257"/>
  <c r="O257"/>
  <c r="P257"/>
  <c r="R257"/>
  <c r="S257"/>
  <c r="T257"/>
  <c r="L258"/>
  <c r="M258"/>
  <c r="N258"/>
  <c r="O258"/>
  <c r="P258"/>
  <c r="R258"/>
  <c r="S258"/>
  <c r="T258"/>
  <c r="L260"/>
  <c r="M260"/>
  <c r="N260"/>
  <c r="O260"/>
  <c r="P260"/>
  <c r="R260"/>
  <c r="S260"/>
  <c r="T260"/>
  <c r="L261"/>
  <c r="M261"/>
  <c r="N261"/>
  <c r="O261"/>
  <c r="P261"/>
  <c r="R261"/>
  <c r="S261"/>
  <c r="T261"/>
  <c r="L262"/>
  <c r="M262"/>
  <c r="N262"/>
  <c r="O262"/>
  <c r="P262"/>
  <c r="R262"/>
  <c r="S262"/>
  <c r="T262"/>
  <c r="L264"/>
  <c r="M264"/>
  <c r="N264"/>
  <c r="O264"/>
  <c r="P264"/>
  <c r="R264"/>
  <c r="S264"/>
  <c r="T264"/>
  <c r="L265"/>
  <c r="M265"/>
  <c r="N265"/>
  <c r="O265"/>
  <c r="P265"/>
  <c r="R265"/>
  <c r="S265"/>
  <c r="T265"/>
  <c r="L266"/>
  <c r="M266"/>
  <c r="N266"/>
  <c r="O266"/>
  <c r="P266"/>
  <c r="R266"/>
  <c r="S266"/>
  <c r="T266"/>
  <c r="L267"/>
  <c r="M267"/>
  <c r="N267"/>
  <c r="O267"/>
  <c r="P267"/>
  <c r="R267"/>
  <c r="S267"/>
  <c r="T267"/>
  <c r="L270"/>
  <c r="M270"/>
  <c r="N270"/>
  <c r="O270"/>
  <c r="P270"/>
  <c r="R270"/>
  <c r="S270"/>
  <c r="T270"/>
  <c r="L272"/>
  <c r="M272"/>
  <c r="N272"/>
  <c r="O272"/>
  <c r="P272"/>
  <c r="R272"/>
  <c r="S272"/>
  <c r="T272"/>
  <c r="L273"/>
  <c r="M273"/>
  <c r="N273"/>
  <c r="O273"/>
  <c r="P273"/>
  <c r="R273"/>
  <c r="S273"/>
  <c r="T273"/>
  <c r="L275"/>
  <c r="M275"/>
  <c r="N275"/>
  <c r="O275"/>
  <c r="P275"/>
  <c r="R275"/>
  <c r="S275"/>
  <c r="T275"/>
  <c r="L276"/>
  <c r="M276"/>
  <c r="N276"/>
  <c r="O276"/>
  <c r="P276"/>
  <c r="R276"/>
  <c r="S276"/>
  <c r="T276"/>
  <c r="L278"/>
  <c r="M278"/>
  <c r="N278"/>
  <c r="O278"/>
  <c r="P278"/>
  <c r="R278"/>
  <c r="S278"/>
  <c r="T278"/>
  <c r="L279"/>
  <c r="M279"/>
  <c r="N279"/>
  <c r="O279"/>
  <c r="P279"/>
  <c r="R279"/>
  <c r="S279"/>
  <c r="T279"/>
  <c r="L280"/>
  <c r="M280"/>
  <c r="N280"/>
  <c r="O280"/>
  <c r="P280"/>
  <c r="R280"/>
  <c r="S280"/>
  <c r="T280"/>
  <c r="L281"/>
  <c r="M281"/>
  <c r="N281"/>
  <c r="O281"/>
  <c r="P281"/>
  <c r="R281"/>
  <c r="S281"/>
  <c r="T281"/>
  <c r="L282"/>
  <c r="M282"/>
  <c r="N282"/>
  <c r="O282"/>
  <c r="P282"/>
  <c r="R282"/>
  <c r="S282"/>
  <c r="T282"/>
  <c r="L284"/>
  <c r="M284"/>
  <c r="N284"/>
  <c r="O284"/>
  <c r="P284"/>
  <c r="R284"/>
  <c r="S284"/>
  <c r="T284"/>
  <c r="L285"/>
  <c r="M285"/>
  <c r="N285"/>
  <c r="O285"/>
  <c r="P285"/>
  <c r="R285"/>
  <c r="S285"/>
  <c r="T285"/>
  <c r="L286"/>
  <c r="M286"/>
  <c r="N286"/>
  <c r="O286"/>
  <c r="P286"/>
  <c r="R286"/>
  <c r="S286"/>
  <c r="T286"/>
  <c r="L287"/>
  <c r="M287"/>
  <c r="N287"/>
  <c r="O287"/>
  <c r="P287"/>
  <c r="R287"/>
  <c r="S287"/>
  <c r="T287"/>
  <c r="L179"/>
  <c r="M179"/>
  <c r="N179"/>
  <c r="O179"/>
  <c r="P179"/>
  <c r="R179"/>
  <c r="S179"/>
  <c r="T179"/>
  <c r="L180"/>
  <c r="M180"/>
  <c r="N180"/>
  <c r="O180"/>
  <c r="P180"/>
  <c r="R180"/>
  <c r="S180"/>
  <c r="T180"/>
  <c r="L181"/>
  <c r="M181"/>
  <c r="N181"/>
  <c r="O181"/>
  <c r="P181"/>
  <c r="R181"/>
  <c r="S181"/>
  <c r="T181"/>
  <c r="L183"/>
  <c r="M183"/>
  <c r="N183"/>
  <c r="O183"/>
  <c r="P183"/>
  <c r="R183"/>
  <c r="S183"/>
  <c r="T183"/>
  <c r="L184"/>
  <c r="M184"/>
  <c r="N184"/>
  <c r="O184"/>
  <c r="P184"/>
  <c r="R184"/>
  <c r="S184"/>
  <c r="T184"/>
  <c r="L185"/>
  <c r="M185"/>
  <c r="N185"/>
  <c r="O185"/>
  <c r="P185"/>
  <c r="R185"/>
  <c r="S185"/>
  <c r="T185"/>
  <c r="L186"/>
  <c r="M186"/>
  <c r="N186"/>
  <c r="O186"/>
  <c r="P186"/>
  <c r="R186"/>
  <c r="S186"/>
  <c r="T186"/>
  <c r="L187"/>
  <c r="M187"/>
  <c r="N187"/>
  <c r="O187"/>
  <c r="P187"/>
  <c r="R187"/>
  <c r="S187"/>
  <c r="T187"/>
  <c r="L188"/>
  <c r="M188"/>
  <c r="N188"/>
  <c r="O188"/>
  <c r="P188"/>
  <c r="R188"/>
  <c r="S188"/>
  <c r="T188"/>
  <c r="L190"/>
  <c r="M190"/>
  <c r="N190"/>
  <c r="O190"/>
  <c r="P190"/>
  <c r="R190"/>
  <c r="S190"/>
  <c r="T190"/>
  <c r="L191"/>
  <c r="M191"/>
  <c r="N191"/>
  <c r="O191"/>
  <c r="P191"/>
  <c r="R191"/>
  <c r="S191"/>
  <c r="T191"/>
  <c r="L192"/>
  <c r="M192"/>
  <c r="N192"/>
  <c r="O192"/>
  <c r="P192"/>
  <c r="R192"/>
  <c r="S192"/>
  <c r="T192"/>
  <c r="L193"/>
  <c r="M193"/>
  <c r="N193"/>
  <c r="O193"/>
  <c r="P193"/>
  <c r="R193"/>
  <c r="S193"/>
  <c r="T193"/>
  <c r="L194"/>
  <c r="M194"/>
  <c r="N194"/>
  <c r="O194"/>
  <c r="P194"/>
  <c r="R194"/>
  <c r="S194"/>
  <c r="T194"/>
  <c r="L197"/>
  <c r="M197"/>
  <c r="N197"/>
  <c r="O197"/>
  <c r="P197"/>
  <c r="R197"/>
  <c r="S197"/>
  <c r="T197"/>
  <c r="L198"/>
  <c r="M198"/>
  <c r="N198"/>
  <c r="O198"/>
  <c r="P198"/>
  <c r="R198"/>
  <c r="S198"/>
  <c r="T198"/>
  <c r="L200"/>
  <c r="M200"/>
  <c r="N200"/>
  <c r="O200"/>
  <c r="P200"/>
  <c r="R200"/>
  <c r="S200"/>
  <c r="T200"/>
  <c r="L201"/>
  <c r="M201"/>
  <c r="N201"/>
  <c r="O201"/>
  <c r="P201"/>
  <c r="R201"/>
  <c r="S201"/>
  <c r="T201"/>
  <c r="L203"/>
  <c r="M203"/>
  <c r="N203"/>
  <c r="O203"/>
  <c r="P203"/>
  <c r="R203"/>
  <c r="S203"/>
  <c r="T203"/>
  <c r="L204"/>
  <c r="M204"/>
  <c r="N204"/>
  <c r="O204"/>
  <c r="P204"/>
  <c r="R204"/>
  <c r="S204"/>
  <c r="T204"/>
  <c r="L205"/>
  <c r="M205"/>
  <c r="N205"/>
  <c r="O205"/>
  <c r="P205"/>
  <c r="R205"/>
  <c r="S205"/>
  <c r="T205"/>
  <c r="L207"/>
  <c r="M207"/>
  <c r="N207"/>
  <c r="O207"/>
  <c r="P207"/>
  <c r="R207"/>
  <c r="S207"/>
  <c r="T207"/>
  <c r="L208"/>
  <c r="M208"/>
  <c r="N208"/>
  <c r="O208"/>
  <c r="P208"/>
  <c r="R208"/>
  <c r="S208"/>
  <c r="T208"/>
  <c r="L209"/>
  <c r="M209"/>
  <c r="N209"/>
  <c r="O209"/>
  <c r="P209"/>
  <c r="R209"/>
  <c r="S209"/>
  <c r="T209"/>
  <c r="L210"/>
  <c r="M210"/>
  <c r="N210"/>
  <c r="O210"/>
  <c r="P210"/>
  <c r="R210"/>
  <c r="S210"/>
  <c r="T210"/>
  <c r="L213"/>
  <c r="M213"/>
  <c r="N213"/>
  <c r="O213"/>
  <c r="P213"/>
  <c r="R213"/>
  <c r="S213"/>
  <c r="T213"/>
  <c r="L215"/>
  <c r="M215"/>
  <c r="N215"/>
  <c r="O215"/>
  <c r="P215"/>
  <c r="R215"/>
  <c r="S215"/>
  <c r="T215"/>
  <c r="L216"/>
  <c r="M216"/>
  <c r="N216"/>
  <c r="O216"/>
  <c r="P216"/>
  <c r="R216"/>
  <c r="S216"/>
  <c r="T216"/>
  <c r="L218"/>
  <c r="M218"/>
  <c r="N218"/>
  <c r="O218"/>
  <c r="P218"/>
  <c r="R218"/>
  <c r="S218"/>
  <c r="T218"/>
  <c r="L219"/>
  <c r="M219"/>
  <c r="N219"/>
  <c r="O219"/>
  <c r="P219"/>
  <c r="R219"/>
  <c r="S219"/>
  <c r="T219"/>
  <c r="L221"/>
  <c r="M221"/>
  <c r="N221"/>
  <c r="O221"/>
  <c r="P221"/>
  <c r="R221"/>
  <c r="S221"/>
  <c r="T221"/>
  <c r="L222"/>
  <c r="M222"/>
  <c r="N222"/>
  <c r="O222"/>
  <c r="P222"/>
  <c r="R222"/>
  <c r="S222"/>
  <c r="T222"/>
  <c r="L223"/>
  <c r="M223"/>
  <c r="N223"/>
  <c r="O223"/>
  <c r="P223"/>
  <c r="R223"/>
  <c r="S223"/>
  <c r="T223"/>
  <c r="L224"/>
  <c r="M224"/>
  <c r="N224"/>
  <c r="O224"/>
  <c r="P224"/>
  <c r="R224"/>
  <c r="S224"/>
  <c r="T224"/>
  <c r="L225"/>
  <c r="M225"/>
  <c r="N225"/>
  <c r="O225"/>
  <c r="P225"/>
  <c r="R225"/>
  <c r="S225"/>
  <c r="T225"/>
  <c r="L227"/>
  <c r="M227"/>
  <c r="N227"/>
  <c r="O227"/>
  <c r="P227"/>
  <c r="R227"/>
  <c r="S227"/>
  <c r="T227"/>
  <c r="L228"/>
  <c r="M228"/>
  <c r="N228"/>
  <c r="O228"/>
  <c r="P228"/>
  <c r="R228"/>
  <c r="S228"/>
  <c r="T228"/>
  <c r="L229"/>
  <c r="M229"/>
  <c r="N229"/>
  <c r="O229"/>
  <c r="P229"/>
  <c r="R229"/>
  <c r="S229"/>
  <c r="T229"/>
  <c r="L230"/>
  <c r="M230"/>
  <c r="N230"/>
  <c r="O230"/>
  <c r="P230"/>
  <c r="R230"/>
  <c r="S230"/>
  <c r="T230"/>
  <c r="L122"/>
  <c r="M122"/>
  <c r="N122"/>
  <c r="O122"/>
  <c r="P122"/>
  <c r="R122"/>
  <c r="S122"/>
  <c r="T122"/>
  <c r="L123"/>
  <c r="M123"/>
  <c r="N123"/>
  <c r="O123"/>
  <c r="P123"/>
  <c r="R123"/>
  <c r="S123"/>
  <c r="T123"/>
  <c r="L124"/>
  <c r="M124"/>
  <c r="N124"/>
  <c r="O124"/>
  <c r="P124"/>
  <c r="R124"/>
  <c r="S124"/>
  <c r="T124"/>
  <c r="L126"/>
  <c r="M126"/>
  <c r="N126"/>
  <c r="O126"/>
  <c r="P126"/>
  <c r="R126"/>
  <c r="S126"/>
  <c r="T126"/>
  <c r="L127"/>
  <c r="M127"/>
  <c r="N127"/>
  <c r="O127"/>
  <c r="P127"/>
  <c r="R127"/>
  <c r="S127"/>
  <c r="T127"/>
  <c r="L128"/>
  <c r="M128"/>
  <c r="N128"/>
  <c r="O128"/>
  <c r="P128"/>
  <c r="R128"/>
  <c r="S128"/>
  <c r="T128"/>
  <c r="L129"/>
  <c r="M129"/>
  <c r="N129"/>
  <c r="O129"/>
  <c r="P129"/>
  <c r="R129"/>
  <c r="S129"/>
  <c r="T129"/>
  <c r="L130"/>
  <c r="M130"/>
  <c r="N130"/>
  <c r="O130"/>
  <c r="P130"/>
  <c r="R130"/>
  <c r="S130"/>
  <c r="T130"/>
  <c r="L131"/>
  <c r="M131"/>
  <c r="N131"/>
  <c r="O131"/>
  <c r="P131"/>
  <c r="R131"/>
  <c r="S131"/>
  <c r="T131"/>
  <c r="L133"/>
  <c r="M133"/>
  <c r="N133"/>
  <c r="O133"/>
  <c r="P133"/>
  <c r="R133"/>
  <c r="S133"/>
  <c r="T133"/>
  <c r="L134"/>
  <c r="M134"/>
  <c r="N134"/>
  <c r="O134"/>
  <c r="P134"/>
  <c r="R134"/>
  <c r="S134"/>
  <c r="T134"/>
  <c r="L135"/>
  <c r="M135"/>
  <c r="N135"/>
  <c r="O135"/>
  <c r="P135"/>
  <c r="R135"/>
  <c r="S135"/>
  <c r="T135"/>
  <c r="L136"/>
  <c r="M136"/>
  <c r="N136"/>
  <c r="O136"/>
  <c r="P136"/>
  <c r="R136"/>
  <c r="S136"/>
  <c r="T136"/>
  <c r="L137"/>
  <c r="M137"/>
  <c r="N137"/>
  <c r="O137"/>
  <c r="P137"/>
  <c r="R137"/>
  <c r="S137"/>
  <c r="T137"/>
  <c r="L140"/>
  <c r="M140"/>
  <c r="N140"/>
  <c r="O140"/>
  <c r="P140"/>
  <c r="R140"/>
  <c r="S140"/>
  <c r="T140"/>
  <c r="L141"/>
  <c r="M141"/>
  <c r="N141"/>
  <c r="O141"/>
  <c r="P141"/>
  <c r="R141"/>
  <c r="S141"/>
  <c r="T141"/>
  <c r="L143"/>
  <c r="M143"/>
  <c r="N143"/>
  <c r="O143"/>
  <c r="P143"/>
  <c r="R143"/>
  <c r="S143"/>
  <c r="T143"/>
  <c r="L144"/>
  <c r="M144"/>
  <c r="N144"/>
  <c r="O144"/>
  <c r="P144"/>
  <c r="R144"/>
  <c r="S144"/>
  <c r="T144"/>
  <c r="L146"/>
  <c r="M146"/>
  <c r="N146"/>
  <c r="O146"/>
  <c r="P146"/>
  <c r="R146"/>
  <c r="S146"/>
  <c r="T146"/>
  <c r="L147"/>
  <c r="M147"/>
  <c r="N147"/>
  <c r="O147"/>
  <c r="P147"/>
  <c r="R147"/>
  <c r="S147"/>
  <c r="T147"/>
  <c r="L148"/>
  <c r="M148"/>
  <c r="N148"/>
  <c r="O148"/>
  <c r="P148"/>
  <c r="R148"/>
  <c r="S148"/>
  <c r="T148"/>
  <c r="L150"/>
  <c r="M150"/>
  <c r="N150"/>
  <c r="O150"/>
  <c r="P150"/>
  <c r="R150"/>
  <c r="S150"/>
  <c r="T150"/>
  <c r="L151"/>
  <c r="M151"/>
  <c r="N151"/>
  <c r="O151"/>
  <c r="P151"/>
  <c r="R151"/>
  <c r="S151"/>
  <c r="T151"/>
  <c r="L152"/>
  <c r="M152"/>
  <c r="N152"/>
  <c r="O152"/>
  <c r="P152"/>
  <c r="R152"/>
  <c r="S152"/>
  <c r="T152"/>
  <c r="L153"/>
  <c r="M153"/>
  <c r="N153"/>
  <c r="O153"/>
  <c r="P153"/>
  <c r="R153"/>
  <c r="S153"/>
  <c r="T153"/>
  <c r="L156"/>
  <c r="M156"/>
  <c r="N156"/>
  <c r="O156"/>
  <c r="P156"/>
  <c r="R156"/>
  <c r="S156"/>
  <c r="T156"/>
  <c r="L158"/>
  <c r="M158"/>
  <c r="N158"/>
  <c r="O158"/>
  <c r="P158"/>
  <c r="R158"/>
  <c r="S158"/>
  <c r="T158"/>
  <c r="L159"/>
  <c r="M159"/>
  <c r="N159"/>
  <c r="O159"/>
  <c r="P159"/>
  <c r="R159"/>
  <c r="S159"/>
  <c r="T159"/>
  <c r="L161"/>
  <c r="M161"/>
  <c r="N161"/>
  <c r="O161"/>
  <c r="P161"/>
  <c r="R161"/>
  <c r="S161"/>
  <c r="T161"/>
  <c r="L162"/>
  <c r="M162"/>
  <c r="N162"/>
  <c r="O162"/>
  <c r="P162"/>
  <c r="R162"/>
  <c r="S162"/>
  <c r="T162"/>
  <c r="L164"/>
  <c r="M164"/>
  <c r="N164"/>
  <c r="O164"/>
  <c r="P164"/>
  <c r="R164"/>
  <c r="S164"/>
  <c r="T164"/>
  <c r="L165"/>
  <c r="M165"/>
  <c r="N165"/>
  <c r="O165"/>
  <c r="P165"/>
  <c r="R165"/>
  <c r="S165"/>
  <c r="T165"/>
  <c r="L166"/>
  <c r="M166"/>
  <c r="N166"/>
  <c r="O166"/>
  <c r="P166"/>
  <c r="R166"/>
  <c r="S166"/>
  <c r="T166"/>
  <c r="L167"/>
  <c r="M167"/>
  <c r="N167"/>
  <c r="O167"/>
  <c r="P167"/>
  <c r="R167"/>
  <c r="S167"/>
  <c r="T167"/>
  <c r="L168"/>
  <c r="M168"/>
  <c r="N168"/>
  <c r="O168"/>
  <c r="P168"/>
  <c r="R168"/>
  <c r="S168"/>
  <c r="T168"/>
  <c r="L170"/>
  <c r="M170"/>
  <c r="N170"/>
  <c r="O170"/>
  <c r="P170"/>
  <c r="R170"/>
  <c r="S170"/>
  <c r="T170"/>
  <c r="L171"/>
  <c r="M171"/>
  <c r="N171"/>
  <c r="O171"/>
  <c r="P171"/>
  <c r="R171"/>
  <c r="S171"/>
  <c r="T171"/>
  <c r="L172"/>
  <c r="M172"/>
  <c r="N172"/>
  <c r="O172"/>
  <c r="P172"/>
  <c r="R172"/>
  <c r="S172"/>
  <c r="T172"/>
  <c r="L173"/>
  <c r="M173"/>
  <c r="N173"/>
  <c r="O173"/>
  <c r="P173"/>
  <c r="R173"/>
  <c r="S173"/>
  <c r="T173"/>
  <c r="L8"/>
  <c r="M8"/>
  <c r="N8"/>
  <c r="O8"/>
  <c r="P8"/>
  <c r="R8"/>
  <c r="S8"/>
  <c r="T8"/>
  <c r="L9"/>
  <c r="M9"/>
  <c r="N9"/>
  <c r="O9"/>
  <c r="P9"/>
  <c r="R9"/>
  <c r="S9"/>
  <c r="T9"/>
  <c r="L10"/>
  <c r="M10"/>
  <c r="N10"/>
  <c r="O10"/>
  <c r="P10"/>
  <c r="R10"/>
  <c r="S10"/>
  <c r="T10"/>
  <c r="L12"/>
  <c r="M12"/>
  <c r="N12"/>
  <c r="O12"/>
  <c r="P12"/>
  <c r="R12"/>
  <c r="S12"/>
  <c r="T12"/>
  <c r="L13"/>
  <c r="M13"/>
  <c r="N13"/>
  <c r="O13"/>
  <c r="P13"/>
  <c r="R13"/>
  <c r="S13"/>
  <c r="T13"/>
  <c r="L14"/>
  <c r="M14"/>
  <c r="N14"/>
  <c r="O14"/>
  <c r="P14"/>
  <c r="R14"/>
  <c r="S14"/>
  <c r="T14"/>
  <c r="L15"/>
  <c r="M15"/>
  <c r="N15"/>
  <c r="O15"/>
  <c r="P15"/>
  <c r="R15"/>
  <c r="S15"/>
  <c r="T15"/>
  <c r="L16"/>
  <c r="M16"/>
  <c r="N16"/>
  <c r="O16"/>
  <c r="P16"/>
  <c r="R16"/>
  <c r="S16"/>
  <c r="T16"/>
  <c r="L17"/>
  <c r="M17"/>
  <c r="N17"/>
  <c r="O17"/>
  <c r="P17"/>
  <c r="R17"/>
  <c r="S17"/>
  <c r="T17"/>
  <c r="L19"/>
  <c r="M19"/>
  <c r="N19"/>
  <c r="O19"/>
  <c r="P19"/>
  <c r="R19"/>
  <c r="S19"/>
  <c r="T19"/>
  <c r="L20"/>
  <c r="M20"/>
  <c r="N20"/>
  <c r="O20"/>
  <c r="P20"/>
  <c r="R20"/>
  <c r="S20"/>
  <c r="T20"/>
  <c r="L21"/>
  <c r="M21"/>
  <c r="N21"/>
  <c r="O21"/>
  <c r="P21"/>
  <c r="R21"/>
  <c r="S21"/>
  <c r="T21"/>
  <c r="L22"/>
  <c r="M22"/>
  <c r="N22"/>
  <c r="O22"/>
  <c r="P22"/>
  <c r="R22"/>
  <c r="S22"/>
  <c r="T22"/>
  <c r="L23"/>
  <c r="M23"/>
  <c r="N23"/>
  <c r="O23"/>
  <c r="P23"/>
  <c r="R23"/>
  <c r="S23"/>
  <c r="T23"/>
  <c r="L26"/>
  <c r="M26"/>
  <c r="N26"/>
  <c r="O26"/>
  <c r="P26"/>
  <c r="R26"/>
  <c r="S26"/>
  <c r="T26"/>
  <c r="L27"/>
  <c r="M27"/>
  <c r="N27"/>
  <c r="O27"/>
  <c r="P27"/>
  <c r="R27"/>
  <c r="S27"/>
  <c r="T27"/>
  <c r="L29"/>
  <c r="M29"/>
  <c r="N29"/>
  <c r="O29"/>
  <c r="P29"/>
  <c r="R29"/>
  <c r="S29"/>
  <c r="T29"/>
  <c r="L30"/>
  <c r="M30"/>
  <c r="N30"/>
  <c r="O30"/>
  <c r="P30"/>
  <c r="R30"/>
  <c r="S30"/>
  <c r="T30"/>
  <c r="L32"/>
  <c r="M32"/>
  <c r="N32"/>
  <c r="O32"/>
  <c r="P32"/>
  <c r="R32"/>
  <c r="S32"/>
  <c r="T32"/>
  <c r="L33"/>
  <c r="M33"/>
  <c r="N33"/>
  <c r="O33"/>
  <c r="P33"/>
  <c r="R33"/>
  <c r="S33"/>
  <c r="T33"/>
  <c r="L34"/>
  <c r="M34"/>
  <c r="N34"/>
  <c r="O34"/>
  <c r="P34"/>
  <c r="R34"/>
  <c r="S34"/>
  <c r="T34"/>
  <c r="L36"/>
  <c r="M36"/>
  <c r="N36"/>
  <c r="O36"/>
  <c r="P36"/>
  <c r="R36"/>
  <c r="S36"/>
  <c r="T36"/>
  <c r="L37"/>
  <c r="M37"/>
  <c r="N37"/>
  <c r="O37"/>
  <c r="P37"/>
  <c r="R37"/>
  <c r="S37"/>
  <c r="T37"/>
  <c r="L38"/>
  <c r="M38"/>
  <c r="N38"/>
  <c r="O38"/>
  <c r="P38"/>
  <c r="R38"/>
  <c r="S38"/>
  <c r="T38"/>
  <c r="L39"/>
  <c r="M39"/>
  <c r="N39"/>
  <c r="O39"/>
  <c r="P39"/>
  <c r="R39"/>
  <c r="S39"/>
  <c r="T39"/>
  <c r="L42"/>
  <c r="M42"/>
  <c r="N42"/>
  <c r="O42"/>
  <c r="P42"/>
  <c r="R42"/>
  <c r="S42"/>
  <c r="T42"/>
  <c r="L44"/>
  <c r="M44"/>
  <c r="N44"/>
  <c r="O44"/>
  <c r="P44"/>
  <c r="R44"/>
  <c r="S44"/>
  <c r="T44"/>
  <c r="L45"/>
  <c r="M45"/>
  <c r="N45"/>
  <c r="O45"/>
  <c r="P45"/>
  <c r="R45"/>
  <c r="S45"/>
  <c r="T45"/>
  <c r="L47"/>
  <c r="M47"/>
  <c r="N47"/>
  <c r="O47"/>
  <c r="P47"/>
  <c r="R47"/>
  <c r="S47"/>
  <c r="T47"/>
  <c r="L48"/>
  <c r="M48"/>
  <c r="N48"/>
  <c r="O48"/>
  <c r="P48"/>
  <c r="R48"/>
  <c r="S48"/>
  <c r="T48"/>
  <c r="L50"/>
  <c r="M50"/>
  <c r="N50"/>
  <c r="O50"/>
  <c r="P50"/>
  <c r="R50"/>
  <c r="S50"/>
  <c r="T50"/>
  <c r="L51"/>
  <c r="M51"/>
  <c r="N51"/>
  <c r="O51"/>
  <c r="P51"/>
  <c r="R51"/>
  <c r="S51"/>
  <c r="T51"/>
  <c r="L52"/>
  <c r="M52"/>
  <c r="N52"/>
  <c r="O52"/>
  <c r="P52"/>
  <c r="R52"/>
  <c r="S52"/>
  <c r="T52"/>
  <c r="L53"/>
  <c r="M53"/>
  <c r="N53"/>
  <c r="O53"/>
  <c r="P53"/>
  <c r="R53"/>
  <c r="S53"/>
  <c r="T53"/>
  <c r="L54"/>
  <c r="M54"/>
  <c r="N54"/>
  <c r="O54"/>
  <c r="P54"/>
  <c r="R54"/>
  <c r="S54"/>
  <c r="T54"/>
  <c r="L56"/>
  <c r="M56"/>
  <c r="N56"/>
  <c r="O56"/>
  <c r="P56"/>
  <c r="R56"/>
  <c r="S56"/>
  <c r="T56"/>
  <c r="L57"/>
  <c r="M57"/>
  <c r="N57"/>
  <c r="O57"/>
  <c r="P57"/>
  <c r="R57"/>
  <c r="S57"/>
  <c r="T57"/>
  <c r="L58"/>
  <c r="M58"/>
  <c r="N58"/>
  <c r="O58"/>
  <c r="P58"/>
  <c r="R58"/>
  <c r="S58"/>
  <c r="T58"/>
  <c r="L59"/>
  <c r="M59"/>
  <c r="N59"/>
  <c r="O59"/>
  <c r="P59"/>
  <c r="R59"/>
  <c r="S59"/>
  <c r="T59"/>
  <c r="G4"/>
  <c r="G5"/>
  <c r="G6"/>
  <c r="G7"/>
  <c r="G8"/>
  <c r="G9"/>
  <c r="G10"/>
  <c r="G11"/>
  <c r="G12"/>
  <c r="G13"/>
  <c r="G14"/>
  <c r="G15"/>
  <c r="G16"/>
  <c r="G17"/>
  <c r="G18"/>
  <c r="G19"/>
  <c r="G20"/>
  <c r="G21"/>
  <c r="G22"/>
  <c r="G23"/>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3"/>
  <c r="I119" i="328"/>
  <c r="H2029"/>
  <c r="I2029"/>
  <c r="K2029"/>
  <c r="H2030"/>
  <c r="I2030"/>
  <c r="K2030"/>
  <c r="H2031"/>
  <c r="I2031"/>
  <c r="K2031"/>
  <c r="H2032"/>
  <c r="I2032"/>
  <c r="K2032"/>
  <c r="H2013"/>
  <c r="I2013"/>
  <c r="K2013"/>
  <c r="H2014"/>
  <c r="I2014"/>
  <c r="K2014"/>
  <c r="H2015"/>
  <c r="I2015"/>
  <c r="K2015"/>
  <c r="H2016"/>
  <c r="I2016"/>
  <c r="K2016"/>
  <c r="H2017"/>
  <c r="I2017"/>
  <c r="K2017"/>
  <c r="H2018"/>
  <c r="I2018"/>
  <c r="K2018"/>
  <c r="H2019"/>
  <c r="I2019"/>
  <c r="K2019"/>
  <c r="H2020"/>
  <c r="I2020"/>
  <c r="K2020"/>
  <c r="H2021"/>
  <c r="I2021"/>
  <c r="K2021"/>
  <c r="H2022"/>
  <c r="I2022"/>
  <c r="K2022"/>
  <c r="H2023"/>
  <c r="I2023"/>
  <c r="K2023"/>
  <c r="H2024"/>
  <c r="I2024"/>
  <c r="K2024"/>
  <c r="H2025"/>
  <c r="I2025"/>
  <c r="K2025"/>
  <c r="H2026"/>
  <c r="I2026"/>
  <c r="K2026"/>
  <c r="H2027"/>
  <c r="I2027"/>
  <c r="K2027"/>
  <c r="H2028"/>
  <c r="I2028"/>
  <c r="K2028"/>
  <c r="H1977"/>
  <c r="I1977"/>
  <c r="H1978"/>
  <c r="I1978"/>
  <c r="K1978"/>
  <c r="H1979"/>
  <c r="I1979"/>
  <c r="K1979"/>
  <c r="H1980"/>
  <c r="I1980"/>
  <c r="K1980"/>
  <c r="H1981"/>
  <c r="I1981"/>
  <c r="K1981"/>
  <c r="H1982"/>
  <c r="I1982"/>
  <c r="K1982"/>
  <c r="H1983"/>
  <c r="I1983"/>
  <c r="K1983"/>
  <c r="H1984"/>
  <c r="I1984"/>
  <c r="K1984"/>
  <c r="H1985"/>
  <c r="I1985"/>
  <c r="K1985"/>
  <c r="H1986"/>
  <c r="I1986"/>
  <c r="K1986"/>
  <c r="H1987"/>
  <c r="I1987"/>
  <c r="K1987"/>
  <c r="H1988"/>
  <c r="I1988"/>
  <c r="K1988"/>
  <c r="H1989"/>
  <c r="I1989"/>
  <c r="K1989"/>
  <c r="H1990"/>
  <c r="I1990"/>
  <c r="K1990"/>
  <c r="H1991"/>
  <c r="I1991"/>
  <c r="K1991"/>
  <c r="H1992"/>
  <c r="I1992"/>
  <c r="K1992"/>
  <c r="H1993"/>
  <c r="I1993"/>
  <c r="K1993"/>
  <c r="H1994"/>
  <c r="I1994"/>
  <c r="K1994"/>
  <c r="H1995"/>
  <c r="I1995"/>
  <c r="K1995"/>
  <c r="H1996"/>
  <c r="I1996"/>
  <c r="K1996"/>
  <c r="H1998"/>
  <c r="I1998"/>
  <c r="K1998"/>
  <c r="H1999"/>
  <c r="I1999"/>
  <c r="K1999"/>
  <c r="H2000"/>
  <c r="I2000"/>
  <c r="K2000"/>
  <c r="H2001"/>
  <c r="I2001"/>
  <c r="K2001"/>
  <c r="H2002"/>
  <c r="I2002"/>
  <c r="K2002"/>
  <c r="H2003"/>
  <c r="I2003"/>
  <c r="K2003"/>
  <c r="H2004"/>
  <c r="I2004"/>
  <c r="K2004"/>
  <c r="H2005"/>
  <c r="I2005"/>
  <c r="K2005"/>
  <c r="H2006"/>
  <c r="I2006"/>
  <c r="K2006"/>
  <c r="H2007"/>
  <c r="I2007"/>
  <c r="K2007"/>
  <c r="H2008"/>
  <c r="I2008"/>
  <c r="K2008"/>
  <c r="H2009"/>
  <c r="I2009"/>
  <c r="K2009"/>
  <c r="H2010"/>
  <c r="I2010"/>
  <c r="K2010"/>
  <c r="H2011"/>
  <c r="I2011"/>
  <c r="K2011"/>
  <c r="H2012"/>
  <c r="I2012"/>
  <c r="K2012"/>
  <c r="I1976"/>
  <c r="I1975"/>
  <c r="H1919"/>
  <c r="I1919"/>
  <c r="H1920"/>
  <c r="I1920"/>
  <c r="K1920"/>
  <c r="H1921"/>
  <c r="I1921"/>
  <c r="K1921"/>
  <c r="H1922"/>
  <c r="I1922"/>
  <c r="K1922"/>
  <c r="H1923"/>
  <c r="I1923"/>
  <c r="K1923"/>
  <c r="H1924"/>
  <c r="I1924"/>
  <c r="K1924"/>
  <c r="H1925"/>
  <c r="I1925"/>
  <c r="K1925"/>
  <c r="H1926"/>
  <c r="I1926"/>
  <c r="K1926"/>
  <c r="H1927"/>
  <c r="I1927"/>
  <c r="K1927"/>
  <c r="H1928"/>
  <c r="I1928"/>
  <c r="K1928"/>
  <c r="H1929"/>
  <c r="I1929"/>
  <c r="K1929"/>
  <c r="H1930"/>
  <c r="I1930"/>
  <c r="K1930"/>
  <c r="H1931"/>
  <c r="I1931"/>
  <c r="K1931"/>
  <c r="H1932"/>
  <c r="I1932"/>
  <c r="K1932"/>
  <c r="H1933"/>
  <c r="I1933"/>
  <c r="K1933"/>
  <c r="H1934"/>
  <c r="I1934"/>
  <c r="K1934"/>
  <c r="H1935"/>
  <c r="I1935"/>
  <c r="K1935"/>
  <c r="H1936"/>
  <c r="I1936"/>
  <c r="K1936"/>
  <c r="H1937"/>
  <c r="I1937"/>
  <c r="K1937"/>
  <c r="H1938"/>
  <c r="I1938"/>
  <c r="K1938"/>
  <c r="H1940"/>
  <c r="I1940"/>
  <c r="K1940"/>
  <c r="H1941"/>
  <c r="I1941"/>
  <c r="K1941"/>
  <c r="H1942"/>
  <c r="I1942"/>
  <c r="K1942"/>
  <c r="H1943"/>
  <c r="I1943"/>
  <c r="K1943"/>
  <c r="H1944"/>
  <c r="I1944"/>
  <c r="K1944"/>
  <c r="H1945"/>
  <c r="I1945"/>
  <c r="K1945"/>
  <c r="H1946"/>
  <c r="I1946"/>
  <c r="K1946"/>
  <c r="H1947"/>
  <c r="I1947"/>
  <c r="K1947"/>
  <c r="H1948"/>
  <c r="I1948"/>
  <c r="K1948"/>
  <c r="H1949"/>
  <c r="I1949"/>
  <c r="K1949"/>
  <c r="H1950"/>
  <c r="I1950"/>
  <c r="K1950"/>
  <c r="H1951"/>
  <c r="I1951"/>
  <c r="K1951"/>
  <c r="H1952"/>
  <c r="I1952"/>
  <c r="K1952"/>
  <c r="H1953"/>
  <c r="I1953"/>
  <c r="K1953"/>
  <c r="H1954"/>
  <c r="I1954"/>
  <c r="K1954"/>
  <c r="H1955"/>
  <c r="I1955"/>
  <c r="K1955"/>
  <c r="H1956"/>
  <c r="I1956"/>
  <c r="K1956"/>
  <c r="H1957"/>
  <c r="I1957"/>
  <c r="K1957"/>
  <c r="H1958"/>
  <c r="I1958"/>
  <c r="K1958"/>
  <c r="H1959"/>
  <c r="I1959"/>
  <c r="K1959"/>
  <c r="H1960"/>
  <c r="I1960"/>
  <c r="K1960"/>
  <c r="H1961"/>
  <c r="I1961"/>
  <c r="K1961"/>
  <c r="H1962"/>
  <c r="I1962"/>
  <c r="K1962"/>
  <c r="H1963"/>
  <c r="I1963"/>
  <c r="K1963"/>
  <c r="H1964"/>
  <c r="I1964"/>
  <c r="K1964"/>
  <c r="H1965"/>
  <c r="I1965"/>
  <c r="K1965"/>
  <c r="H1966"/>
  <c r="I1966"/>
  <c r="K1966"/>
  <c r="H1967"/>
  <c r="I1967"/>
  <c r="K1967"/>
  <c r="H1968"/>
  <c r="I1968"/>
  <c r="K1968"/>
  <c r="H1969"/>
  <c r="I1969"/>
  <c r="K1969"/>
  <c r="H1970"/>
  <c r="I1970"/>
  <c r="K1970"/>
  <c r="H1971"/>
  <c r="I1971"/>
  <c r="K1971"/>
  <c r="H1972"/>
  <c r="I1972"/>
  <c r="K1972"/>
  <c r="H1973"/>
  <c r="I1973"/>
  <c r="K1973"/>
  <c r="H1974"/>
  <c r="I1974"/>
  <c r="K1974"/>
  <c r="H1975"/>
  <c r="H1976"/>
  <c r="I1918"/>
  <c r="I1917"/>
  <c r="H1906"/>
  <c r="I1906"/>
  <c r="K1906"/>
  <c r="H1907"/>
  <c r="I1907"/>
  <c r="K1907"/>
  <c r="H1908"/>
  <c r="I1908"/>
  <c r="K1908"/>
  <c r="H1909"/>
  <c r="I1909"/>
  <c r="K1909"/>
  <c r="H1910"/>
  <c r="I1910"/>
  <c r="K1910"/>
  <c r="H1911"/>
  <c r="I1911"/>
  <c r="K1911"/>
  <c r="H1912"/>
  <c r="I1912"/>
  <c r="K1912"/>
  <c r="H1913"/>
  <c r="I1913"/>
  <c r="K1913"/>
  <c r="H1914"/>
  <c r="I1914"/>
  <c r="K1914"/>
  <c r="H1915"/>
  <c r="I1915"/>
  <c r="K1915"/>
  <c r="H1916"/>
  <c r="I1916"/>
  <c r="K1916"/>
  <c r="H1917"/>
  <c r="H1918"/>
  <c r="H1861"/>
  <c r="I1861"/>
  <c r="H1862"/>
  <c r="I1862"/>
  <c r="K1862"/>
  <c r="H1863"/>
  <c r="I1863"/>
  <c r="K1863"/>
  <c r="H1864"/>
  <c r="I1864"/>
  <c r="K1864"/>
  <c r="H1865"/>
  <c r="I1865"/>
  <c r="K1865"/>
  <c r="H1866"/>
  <c r="I1866"/>
  <c r="K1866"/>
  <c r="H1867"/>
  <c r="I1867"/>
  <c r="K1867"/>
  <c r="H1868"/>
  <c r="I1868"/>
  <c r="K1868"/>
  <c r="H1869"/>
  <c r="I1869"/>
  <c r="K1869"/>
  <c r="H1870"/>
  <c r="I1870"/>
  <c r="K1870"/>
  <c r="H1871"/>
  <c r="I1871"/>
  <c r="K1871"/>
  <c r="H1872"/>
  <c r="I1872"/>
  <c r="K1872"/>
  <c r="H1873"/>
  <c r="I1873"/>
  <c r="K1873"/>
  <c r="H1874"/>
  <c r="I1874"/>
  <c r="K1874"/>
  <c r="H1875"/>
  <c r="I1875"/>
  <c r="K1875"/>
  <c r="H1876"/>
  <c r="I1876"/>
  <c r="K1876"/>
  <c r="H1877"/>
  <c r="I1877"/>
  <c r="K1877"/>
  <c r="H1878"/>
  <c r="I1878"/>
  <c r="K1878"/>
  <c r="H1879"/>
  <c r="I1879"/>
  <c r="K1879"/>
  <c r="H1880"/>
  <c r="I1880"/>
  <c r="K1880"/>
  <c r="H1882"/>
  <c r="I1882"/>
  <c r="K1882"/>
  <c r="H1883"/>
  <c r="I1883"/>
  <c r="K1883"/>
  <c r="H1884"/>
  <c r="I1884"/>
  <c r="K1884"/>
  <c r="H1885"/>
  <c r="I1885"/>
  <c r="K1885"/>
  <c r="H1886"/>
  <c r="I1886"/>
  <c r="K1886"/>
  <c r="H1887"/>
  <c r="I1887"/>
  <c r="K1887"/>
  <c r="H1888"/>
  <c r="I1888"/>
  <c r="K1888"/>
  <c r="H1889"/>
  <c r="I1889"/>
  <c r="K1889"/>
  <c r="H1890"/>
  <c r="I1890"/>
  <c r="K1890"/>
  <c r="H1891"/>
  <c r="I1891"/>
  <c r="K1891"/>
  <c r="H1892"/>
  <c r="I1892"/>
  <c r="K1892"/>
  <c r="H1893"/>
  <c r="I1893"/>
  <c r="K1893"/>
  <c r="H1894"/>
  <c r="I1894"/>
  <c r="K1894"/>
  <c r="H1895"/>
  <c r="I1895"/>
  <c r="K1895"/>
  <c r="H1896"/>
  <c r="I1896"/>
  <c r="K1896"/>
  <c r="H1897"/>
  <c r="I1897"/>
  <c r="K1897"/>
  <c r="H1898"/>
  <c r="I1898"/>
  <c r="K1898"/>
  <c r="H1899"/>
  <c r="I1899"/>
  <c r="K1899"/>
  <c r="H1900"/>
  <c r="I1900"/>
  <c r="K1900"/>
  <c r="H1901"/>
  <c r="I1901"/>
  <c r="K1901"/>
  <c r="H1902"/>
  <c r="I1902"/>
  <c r="K1902"/>
  <c r="H1903"/>
  <c r="I1903"/>
  <c r="K1903"/>
  <c r="H1904"/>
  <c r="I1904"/>
  <c r="K1904"/>
  <c r="H1905"/>
  <c r="I1905"/>
  <c r="K1905"/>
  <c r="I1860"/>
  <c r="I1859"/>
  <c r="H1803"/>
  <c r="I1803"/>
  <c r="H1804"/>
  <c r="I1804"/>
  <c r="K1804"/>
  <c r="H1805"/>
  <c r="I1805"/>
  <c r="K1805"/>
  <c r="H1806"/>
  <c r="I1806"/>
  <c r="K1806"/>
  <c r="H1807"/>
  <c r="I1807"/>
  <c r="K1807"/>
  <c r="H1808"/>
  <c r="I1808"/>
  <c r="K1808"/>
  <c r="H1809"/>
  <c r="I1809"/>
  <c r="K1809"/>
  <c r="H1810"/>
  <c r="I1810"/>
  <c r="K1810"/>
  <c r="H1811"/>
  <c r="I1811"/>
  <c r="K1811"/>
  <c r="H1812"/>
  <c r="I1812"/>
  <c r="K1812"/>
  <c r="H1813"/>
  <c r="I1813"/>
  <c r="K1813"/>
  <c r="H1814"/>
  <c r="I1814"/>
  <c r="K1814"/>
  <c r="H1815"/>
  <c r="I1815"/>
  <c r="K1815"/>
  <c r="H1816"/>
  <c r="I1816"/>
  <c r="K1816"/>
  <c r="H1817"/>
  <c r="I1817"/>
  <c r="K1817"/>
  <c r="H1818"/>
  <c r="I1818"/>
  <c r="K1818"/>
  <c r="H1819"/>
  <c r="I1819"/>
  <c r="K1819"/>
  <c r="H1820"/>
  <c r="I1820"/>
  <c r="K1820"/>
  <c r="H1821"/>
  <c r="I1821"/>
  <c r="K1821"/>
  <c r="H1822"/>
  <c r="I1822"/>
  <c r="K1822"/>
  <c r="H1824"/>
  <c r="I1824"/>
  <c r="K1824"/>
  <c r="H1825"/>
  <c r="I1825"/>
  <c r="K1825"/>
  <c r="H1826"/>
  <c r="I1826"/>
  <c r="K1826"/>
  <c r="H1827"/>
  <c r="I1827"/>
  <c r="K1827"/>
  <c r="H1828"/>
  <c r="I1828"/>
  <c r="K1828"/>
  <c r="H1829"/>
  <c r="I1829"/>
  <c r="K1829"/>
  <c r="H1830"/>
  <c r="I1830"/>
  <c r="K1830"/>
  <c r="H1831"/>
  <c r="I1831"/>
  <c r="K1831"/>
  <c r="H1832"/>
  <c r="I1832"/>
  <c r="K1832"/>
  <c r="H1833"/>
  <c r="I1833"/>
  <c r="K1833"/>
  <c r="H1834"/>
  <c r="I1834"/>
  <c r="K1834"/>
  <c r="H1835"/>
  <c r="I1835"/>
  <c r="K1835"/>
  <c r="H1836"/>
  <c r="I1836"/>
  <c r="K1836"/>
  <c r="H1837"/>
  <c r="I1837"/>
  <c r="K1837"/>
  <c r="H1838"/>
  <c r="I1838"/>
  <c r="K1838"/>
  <c r="H1839"/>
  <c r="I1839"/>
  <c r="K1839"/>
  <c r="H1840"/>
  <c r="I1840"/>
  <c r="K1840"/>
  <c r="H1841"/>
  <c r="I1841"/>
  <c r="K1841"/>
  <c r="H1842"/>
  <c r="I1842"/>
  <c r="K1842"/>
  <c r="H1843"/>
  <c r="I1843"/>
  <c r="K1843"/>
  <c r="H1844"/>
  <c r="I1844"/>
  <c r="K1844"/>
  <c r="H1845"/>
  <c r="I1845"/>
  <c r="K1845"/>
  <c r="H1846"/>
  <c r="I1846"/>
  <c r="K1846"/>
  <c r="H1847"/>
  <c r="I1847"/>
  <c r="K1847"/>
  <c r="H1848"/>
  <c r="I1848"/>
  <c r="K1848"/>
  <c r="H1849"/>
  <c r="I1849"/>
  <c r="K1849"/>
  <c r="H1850"/>
  <c r="I1850"/>
  <c r="K1850"/>
  <c r="H1851"/>
  <c r="I1851"/>
  <c r="K1851"/>
  <c r="H1852"/>
  <c r="I1852"/>
  <c r="K1852"/>
  <c r="H1853"/>
  <c r="I1853"/>
  <c r="K1853"/>
  <c r="H1854"/>
  <c r="I1854"/>
  <c r="K1854"/>
  <c r="H1855"/>
  <c r="I1855"/>
  <c r="K1855"/>
  <c r="H1856"/>
  <c r="I1856"/>
  <c r="K1856"/>
  <c r="H1857"/>
  <c r="I1857"/>
  <c r="K1857"/>
  <c r="H1858"/>
  <c r="I1858"/>
  <c r="K1858"/>
  <c r="H1859"/>
  <c r="H1860"/>
  <c r="I1802"/>
  <c r="I1801"/>
  <c r="H1745"/>
  <c r="I1745"/>
  <c r="H1746"/>
  <c r="I1746"/>
  <c r="K1746"/>
  <c r="H1747"/>
  <c r="I1747"/>
  <c r="K1747"/>
  <c r="H1748"/>
  <c r="I1748"/>
  <c r="K1748"/>
  <c r="H1749"/>
  <c r="I1749"/>
  <c r="K1749"/>
  <c r="H1750"/>
  <c r="I1750"/>
  <c r="K1750"/>
  <c r="H1751"/>
  <c r="I1751"/>
  <c r="K1751"/>
  <c r="H1752"/>
  <c r="I1752"/>
  <c r="K1752"/>
  <c r="H1753"/>
  <c r="I1753"/>
  <c r="K1753"/>
  <c r="H1754"/>
  <c r="I1754"/>
  <c r="K1754"/>
  <c r="H1755"/>
  <c r="I1755"/>
  <c r="K1755"/>
  <c r="H1756"/>
  <c r="I1756"/>
  <c r="K1756"/>
  <c r="H1757"/>
  <c r="I1757"/>
  <c r="K1757"/>
  <c r="H1758"/>
  <c r="I1758"/>
  <c r="K1758"/>
  <c r="H1759"/>
  <c r="I1759"/>
  <c r="K1759"/>
  <c r="H1760"/>
  <c r="I1760"/>
  <c r="K1760"/>
  <c r="H1761"/>
  <c r="I1761"/>
  <c r="K1761"/>
  <c r="H1762"/>
  <c r="I1762"/>
  <c r="K1762"/>
  <c r="H1763"/>
  <c r="I1763"/>
  <c r="K1763"/>
  <c r="H1764"/>
  <c r="I1764"/>
  <c r="K1764"/>
  <c r="H1766"/>
  <c r="I1766"/>
  <c r="K1766"/>
  <c r="H1767"/>
  <c r="I1767"/>
  <c r="K1767"/>
  <c r="H1768"/>
  <c r="I1768"/>
  <c r="K1768"/>
  <c r="H1769"/>
  <c r="I1769"/>
  <c r="K1769"/>
  <c r="H1770"/>
  <c r="I1770"/>
  <c r="K1770"/>
  <c r="H1771"/>
  <c r="I1771"/>
  <c r="K1771"/>
  <c r="H1772"/>
  <c r="I1772"/>
  <c r="K1772"/>
  <c r="H1773"/>
  <c r="I1773"/>
  <c r="K1773"/>
  <c r="H1774"/>
  <c r="I1774"/>
  <c r="K1774"/>
  <c r="H1775"/>
  <c r="I1775"/>
  <c r="K1775"/>
  <c r="H1776"/>
  <c r="I1776"/>
  <c r="K1776"/>
  <c r="H1777"/>
  <c r="I1777"/>
  <c r="K1777"/>
  <c r="H1778"/>
  <c r="I1778"/>
  <c r="K1778"/>
  <c r="H1779"/>
  <c r="I1779"/>
  <c r="K1779"/>
  <c r="H1780"/>
  <c r="I1780"/>
  <c r="K1780"/>
  <c r="H1781"/>
  <c r="I1781"/>
  <c r="K1781"/>
  <c r="H1782"/>
  <c r="I1782"/>
  <c r="K1782"/>
  <c r="H1783"/>
  <c r="I1783"/>
  <c r="K1783"/>
  <c r="H1784"/>
  <c r="I1784"/>
  <c r="K1784"/>
  <c r="H1785"/>
  <c r="I1785"/>
  <c r="K1785"/>
  <c r="H1786"/>
  <c r="I1786"/>
  <c r="K1786"/>
  <c r="H1787"/>
  <c r="I1787"/>
  <c r="K1787"/>
  <c r="H1788"/>
  <c r="I1788"/>
  <c r="K1788"/>
  <c r="H1789"/>
  <c r="I1789"/>
  <c r="K1789"/>
  <c r="H1790"/>
  <c r="I1790"/>
  <c r="K1790"/>
  <c r="H1791"/>
  <c r="I1791"/>
  <c r="K1791"/>
  <c r="H1792"/>
  <c r="I1792"/>
  <c r="K1792"/>
  <c r="H1793"/>
  <c r="I1793"/>
  <c r="K1793"/>
  <c r="H1794"/>
  <c r="I1794"/>
  <c r="K1794"/>
  <c r="H1795"/>
  <c r="I1795"/>
  <c r="K1795"/>
  <c r="H1796"/>
  <c r="I1796"/>
  <c r="K1796"/>
  <c r="H1797"/>
  <c r="I1797"/>
  <c r="K1797"/>
  <c r="H1798"/>
  <c r="I1798"/>
  <c r="K1798"/>
  <c r="H1799"/>
  <c r="I1799"/>
  <c r="K1799"/>
  <c r="H1800"/>
  <c r="I1800"/>
  <c r="K1800"/>
  <c r="H1801"/>
  <c r="H1802"/>
  <c r="I1744"/>
  <c r="I1743"/>
  <c r="H1742"/>
  <c r="I1742"/>
  <c r="K1742"/>
  <c r="H1743"/>
  <c r="H1744"/>
  <c r="H1687"/>
  <c r="I1687"/>
  <c r="H1688"/>
  <c r="I1688"/>
  <c r="K1688"/>
  <c r="H1689"/>
  <c r="I1689"/>
  <c r="K1689"/>
  <c r="H1690"/>
  <c r="I1690"/>
  <c r="K1690"/>
  <c r="H1691"/>
  <c r="I1691"/>
  <c r="K1691"/>
  <c r="H1692"/>
  <c r="I1692"/>
  <c r="K1692"/>
  <c r="H1693"/>
  <c r="I1693"/>
  <c r="K1693"/>
  <c r="H1694"/>
  <c r="I1694"/>
  <c r="K1694"/>
  <c r="H1695"/>
  <c r="I1695"/>
  <c r="K1695"/>
  <c r="H1696"/>
  <c r="I1696"/>
  <c r="K1696"/>
  <c r="H1697"/>
  <c r="I1697"/>
  <c r="K1697"/>
  <c r="H1698"/>
  <c r="I1698"/>
  <c r="K1698"/>
  <c r="H1699"/>
  <c r="I1699"/>
  <c r="K1699"/>
  <c r="H1700"/>
  <c r="I1700"/>
  <c r="K1700"/>
  <c r="H1701"/>
  <c r="I1701"/>
  <c r="K1701"/>
  <c r="H1702"/>
  <c r="I1702"/>
  <c r="K1702"/>
  <c r="H1703"/>
  <c r="I1703"/>
  <c r="K1703"/>
  <c r="H1704"/>
  <c r="I1704"/>
  <c r="K1704"/>
  <c r="H1705"/>
  <c r="I1705"/>
  <c r="K1705"/>
  <c r="H1706"/>
  <c r="I1706"/>
  <c r="K1706"/>
  <c r="H1708"/>
  <c r="I1708"/>
  <c r="K1708"/>
  <c r="H1709"/>
  <c r="I1709"/>
  <c r="K1709"/>
  <c r="H1710"/>
  <c r="I1710"/>
  <c r="K1710"/>
  <c r="H1711"/>
  <c r="I1711"/>
  <c r="K1711"/>
  <c r="H1712"/>
  <c r="I1712"/>
  <c r="K1712"/>
  <c r="H1713"/>
  <c r="I1713"/>
  <c r="K1713"/>
  <c r="H1714"/>
  <c r="I1714"/>
  <c r="K1714"/>
  <c r="H1715"/>
  <c r="I1715"/>
  <c r="K1715"/>
  <c r="H1716"/>
  <c r="I1716"/>
  <c r="K1716"/>
  <c r="H1717"/>
  <c r="I1717"/>
  <c r="K1717"/>
  <c r="H1718"/>
  <c r="I1718"/>
  <c r="K1718"/>
  <c r="H1719"/>
  <c r="I1719"/>
  <c r="K1719"/>
  <c r="H1720"/>
  <c r="I1720"/>
  <c r="K1720"/>
  <c r="H1721"/>
  <c r="I1721"/>
  <c r="K1721"/>
  <c r="H1722"/>
  <c r="I1722"/>
  <c r="K1722"/>
  <c r="H1723"/>
  <c r="I1723"/>
  <c r="K1723"/>
  <c r="H1724"/>
  <c r="I1724"/>
  <c r="K1724"/>
  <c r="H1725"/>
  <c r="I1725"/>
  <c r="K1725"/>
  <c r="H1726"/>
  <c r="I1726"/>
  <c r="K1726"/>
  <c r="H1727"/>
  <c r="I1727"/>
  <c r="K1727"/>
  <c r="H1728"/>
  <c r="I1728"/>
  <c r="K1728"/>
  <c r="H1729"/>
  <c r="I1729"/>
  <c r="K1729"/>
  <c r="H1730"/>
  <c r="I1730"/>
  <c r="K1730"/>
  <c r="H1731"/>
  <c r="I1731"/>
  <c r="K1731"/>
  <c r="H1732"/>
  <c r="I1732"/>
  <c r="K1732"/>
  <c r="H1733"/>
  <c r="I1733"/>
  <c r="K1733"/>
  <c r="H1734"/>
  <c r="I1734"/>
  <c r="K1734"/>
  <c r="H1735"/>
  <c r="I1735"/>
  <c r="K1735"/>
  <c r="H1736"/>
  <c r="I1736"/>
  <c r="K1736"/>
  <c r="H1737"/>
  <c r="I1737"/>
  <c r="K1737"/>
  <c r="H1738"/>
  <c r="I1738"/>
  <c r="K1738"/>
  <c r="H1739"/>
  <c r="I1739"/>
  <c r="K1739"/>
  <c r="H1740"/>
  <c r="I1740"/>
  <c r="K1740"/>
  <c r="H1741"/>
  <c r="I1741"/>
  <c r="K1741"/>
  <c r="I1686"/>
  <c r="I1685"/>
  <c r="H1629"/>
  <c r="I1629"/>
  <c r="H1630"/>
  <c r="I1630"/>
  <c r="K1630"/>
  <c r="H1631"/>
  <c r="I1631"/>
  <c r="K1631"/>
  <c r="H1632"/>
  <c r="I1632"/>
  <c r="K1632"/>
  <c r="H1633"/>
  <c r="I1633"/>
  <c r="K1633"/>
  <c r="H1634"/>
  <c r="I1634"/>
  <c r="K1634"/>
  <c r="H1635"/>
  <c r="I1635"/>
  <c r="K1635"/>
  <c r="H1636"/>
  <c r="I1636"/>
  <c r="K1636"/>
  <c r="H1637"/>
  <c r="I1637"/>
  <c r="K1637"/>
  <c r="H1638"/>
  <c r="I1638"/>
  <c r="K1638"/>
  <c r="H1639"/>
  <c r="I1639"/>
  <c r="K1639"/>
  <c r="H1640"/>
  <c r="I1640"/>
  <c r="K1640"/>
  <c r="H1641"/>
  <c r="I1641"/>
  <c r="K1641"/>
  <c r="H1642"/>
  <c r="I1642"/>
  <c r="K1642"/>
  <c r="H1643"/>
  <c r="I1643"/>
  <c r="K1643"/>
  <c r="H1644"/>
  <c r="I1644"/>
  <c r="K1644"/>
  <c r="H1645"/>
  <c r="I1645"/>
  <c r="K1645"/>
  <c r="H1646"/>
  <c r="I1646"/>
  <c r="K1646"/>
  <c r="H1647"/>
  <c r="I1647"/>
  <c r="K1647"/>
  <c r="H1648"/>
  <c r="I1648"/>
  <c r="K1648"/>
  <c r="H1650"/>
  <c r="I1650"/>
  <c r="K1650"/>
  <c r="H1651"/>
  <c r="I1651"/>
  <c r="K1651"/>
  <c r="H1652"/>
  <c r="I1652"/>
  <c r="K1652"/>
  <c r="H1653"/>
  <c r="I1653"/>
  <c r="K1653"/>
  <c r="H1654"/>
  <c r="I1654"/>
  <c r="K1654"/>
  <c r="H1655"/>
  <c r="I1655"/>
  <c r="K1655"/>
  <c r="H1656"/>
  <c r="I1656"/>
  <c r="K1656"/>
  <c r="H1657"/>
  <c r="I1657"/>
  <c r="K1657"/>
  <c r="H1658"/>
  <c r="I1658"/>
  <c r="K1658"/>
  <c r="H1659"/>
  <c r="I1659"/>
  <c r="K1659"/>
  <c r="H1660"/>
  <c r="I1660"/>
  <c r="K1660"/>
  <c r="H1661"/>
  <c r="I1661"/>
  <c r="K1661"/>
  <c r="H1662"/>
  <c r="I1662"/>
  <c r="K1662"/>
  <c r="H1663"/>
  <c r="I1663"/>
  <c r="K1663"/>
  <c r="H1664"/>
  <c r="I1664"/>
  <c r="K1664"/>
  <c r="H1665"/>
  <c r="I1665"/>
  <c r="K1665"/>
  <c r="H1666"/>
  <c r="I1666"/>
  <c r="K1666"/>
  <c r="H1667"/>
  <c r="I1667"/>
  <c r="K1667"/>
  <c r="H1668"/>
  <c r="I1668"/>
  <c r="K1668"/>
  <c r="H1669"/>
  <c r="I1669"/>
  <c r="K1669"/>
  <c r="H1670"/>
  <c r="I1670"/>
  <c r="K1670"/>
  <c r="H1671"/>
  <c r="I1671"/>
  <c r="K1671"/>
  <c r="H1672"/>
  <c r="I1672"/>
  <c r="K1672"/>
  <c r="H1673"/>
  <c r="I1673"/>
  <c r="K1673"/>
  <c r="H1674"/>
  <c r="I1674"/>
  <c r="K1674"/>
  <c r="H1675"/>
  <c r="I1675"/>
  <c r="K1675"/>
  <c r="H1676"/>
  <c r="I1676"/>
  <c r="K1676"/>
  <c r="H1677"/>
  <c r="I1677"/>
  <c r="K1677"/>
  <c r="H1678"/>
  <c r="I1678"/>
  <c r="K1678"/>
  <c r="H1679"/>
  <c r="I1679"/>
  <c r="K1679"/>
  <c r="H1680"/>
  <c r="I1680"/>
  <c r="K1680"/>
  <c r="H1681"/>
  <c r="I1681"/>
  <c r="K1681"/>
  <c r="H1682"/>
  <c r="I1682"/>
  <c r="K1682"/>
  <c r="H1683"/>
  <c r="I1683"/>
  <c r="K1683"/>
  <c r="H1684"/>
  <c r="I1684"/>
  <c r="K1684"/>
  <c r="H1685"/>
  <c r="H1686"/>
  <c r="I1628"/>
  <c r="I1627"/>
  <c r="H1571"/>
  <c r="I1571"/>
  <c r="H1572"/>
  <c r="I1572"/>
  <c r="K1572"/>
  <c r="H1573"/>
  <c r="I1573"/>
  <c r="K1573"/>
  <c r="H1574"/>
  <c r="I1574"/>
  <c r="K1574"/>
  <c r="H1575"/>
  <c r="I1575"/>
  <c r="K1575"/>
  <c r="H1576"/>
  <c r="I1576"/>
  <c r="K1576"/>
  <c r="H1577"/>
  <c r="I1577"/>
  <c r="K1577"/>
  <c r="H1578"/>
  <c r="I1578"/>
  <c r="K1578"/>
  <c r="H1579"/>
  <c r="I1579"/>
  <c r="K1579"/>
  <c r="H1580"/>
  <c r="I1580"/>
  <c r="K1580"/>
  <c r="H1581"/>
  <c r="I1581"/>
  <c r="K1581"/>
  <c r="H1582"/>
  <c r="I1582"/>
  <c r="K1582"/>
  <c r="H1583"/>
  <c r="I1583"/>
  <c r="K1583"/>
  <c r="H1584"/>
  <c r="I1584"/>
  <c r="K1584"/>
  <c r="H1585"/>
  <c r="I1585"/>
  <c r="K1585"/>
  <c r="H1586"/>
  <c r="I1586"/>
  <c r="K1586"/>
  <c r="H1587"/>
  <c r="I1587"/>
  <c r="K1587"/>
  <c r="H1588"/>
  <c r="I1588"/>
  <c r="K1588"/>
  <c r="H1589"/>
  <c r="I1589"/>
  <c r="K1589"/>
  <c r="H1590"/>
  <c r="I1590"/>
  <c r="K1590"/>
  <c r="H1592"/>
  <c r="I1592"/>
  <c r="K1592"/>
  <c r="H1593"/>
  <c r="I1593"/>
  <c r="K1593"/>
  <c r="H1594"/>
  <c r="I1594"/>
  <c r="K1594"/>
  <c r="H1595"/>
  <c r="I1595"/>
  <c r="K1595"/>
  <c r="H1596"/>
  <c r="I1596"/>
  <c r="K1596"/>
  <c r="H1597"/>
  <c r="I1597"/>
  <c r="K1597"/>
  <c r="H1598"/>
  <c r="I1598"/>
  <c r="K1598"/>
  <c r="H1599"/>
  <c r="I1599"/>
  <c r="K1599"/>
  <c r="H1600"/>
  <c r="I1600"/>
  <c r="K1600"/>
  <c r="H1601"/>
  <c r="I1601"/>
  <c r="K1601"/>
  <c r="H1602"/>
  <c r="I1602"/>
  <c r="K1602"/>
  <c r="H1603"/>
  <c r="I1603"/>
  <c r="K1603"/>
  <c r="H1604"/>
  <c r="I1604"/>
  <c r="K1604"/>
  <c r="H1605"/>
  <c r="I1605"/>
  <c r="K1605"/>
  <c r="H1606"/>
  <c r="I1606"/>
  <c r="K1606"/>
  <c r="H1607"/>
  <c r="I1607"/>
  <c r="K1607"/>
  <c r="H1608"/>
  <c r="I1608"/>
  <c r="K1608"/>
  <c r="H1609"/>
  <c r="I1609"/>
  <c r="K1609"/>
  <c r="H1610"/>
  <c r="I1610"/>
  <c r="K1610"/>
  <c r="H1611"/>
  <c r="I1611"/>
  <c r="K1611"/>
  <c r="H1612"/>
  <c r="I1612"/>
  <c r="K1612"/>
  <c r="H1613"/>
  <c r="I1613"/>
  <c r="K1613"/>
  <c r="H1614"/>
  <c r="I1614"/>
  <c r="K1614"/>
  <c r="H1615"/>
  <c r="I1615"/>
  <c r="K1615"/>
  <c r="H1616"/>
  <c r="I1616"/>
  <c r="K1616"/>
  <c r="H1617"/>
  <c r="I1617"/>
  <c r="K1617"/>
  <c r="H1618"/>
  <c r="I1618"/>
  <c r="K1618"/>
  <c r="H1619"/>
  <c r="I1619"/>
  <c r="K1619"/>
  <c r="H1620"/>
  <c r="I1620"/>
  <c r="K1620"/>
  <c r="H1621"/>
  <c r="I1621"/>
  <c r="K1621"/>
  <c r="H1622"/>
  <c r="I1622"/>
  <c r="K1622"/>
  <c r="H1623"/>
  <c r="I1623"/>
  <c r="K1623"/>
  <c r="H1624"/>
  <c r="I1624"/>
  <c r="K1624"/>
  <c r="H1625"/>
  <c r="I1625"/>
  <c r="K1625"/>
  <c r="H1626"/>
  <c r="I1626"/>
  <c r="K1626"/>
  <c r="H1627"/>
  <c r="H1628"/>
  <c r="I1570"/>
  <c r="I1569"/>
  <c r="H1513"/>
  <c r="I1513"/>
  <c r="H1514"/>
  <c r="I1514"/>
  <c r="K1514"/>
  <c r="H1515"/>
  <c r="I1515"/>
  <c r="K1515"/>
  <c r="H1516"/>
  <c r="I1516"/>
  <c r="K1516"/>
  <c r="H1517"/>
  <c r="I1517"/>
  <c r="K1517"/>
  <c r="H1518"/>
  <c r="I1518"/>
  <c r="K1518"/>
  <c r="H1519"/>
  <c r="I1519"/>
  <c r="K1519"/>
  <c r="H1520"/>
  <c r="I1520"/>
  <c r="K1520"/>
  <c r="H1521"/>
  <c r="I1521"/>
  <c r="K1521"/>
  <c r="H1522"/>
  <c r="I1522"/>
  <c r="K1522"/>
  <c r="H1523"/>
  <c r="I1523"/>
  <c r="K1523"/>
  <c r="H1524"/>
  <c r="I1524"/>
  <c r="K1524"/>
  <c r="H1525"/>
  <c r="I1525"/>
  <c r="K1525"/>
  <c r="H1526"/>
  <c r="I1526"/>
  <c r="K1526"/>
  <c r="H1527"/>
  <c r="I1527"/>
  <c r="K1527"/>
  <c r="H1528"/>
  <c r="I1528"/>
  <c r="K1528"/>
  <c r="H1529"/>
  <c r="I1529"/>
  <c r="K1529"/>
  <c r="H1530"/>
  <c r="I1530"/>
  <c r="K1530"/>
  <c r="H1531"/>
  <c r="I1531"/>
  <c r="K1531"/>
  <c r="H1532"/>
  <c r="I1532"/>
  <c r="K1532"/>
  <c r="H1534"/>
  <c r="I1534"/>
  <c r="K1534"/>
  <c r="H1535"/>
  <c r="I1535"/>
  <c r="K1535"/>
  <c r="H1536"/>
  <c r="I1536"/>
  <c r="K1536"/>
  <c r="H1537"/>
  <c r="I1537"/>
  <c r="K1537"/>
  <c r="H1538"/>
  <c r="I1538"/>
  <c r="K1538"/>
  <c r="H1539"/>
  <c r="I1539"/>
  <c r="K1539"/>
  <c r="H1540"/>
  <c r="I1540"/>
  <c r="K1540"/>
  <c r="H1541"/>
  <c r="I1541"/>
  <c r="K1541"/>
  <c r="H1542"/>
  <c r="I1542"/>
  <c r="K1542"/>
  <c r="H1543"/>
  <c r="I1543"/>
  <c r="K1543"/>
  <c r="H1544"/>
  <c r="I1544"/>
  <c r="K1544"/>
  <c r="H1545"/>
  <c r="I1545"/>
  <c r="K1545"/>
  <c r="H1546"/>
  <c r="I1546"/>
  <c r="K1546"/>
  <c r="H1547"/>
  <c r="I1547"/>
  <c r="K1547"/>
  <c r="H1548"/>
  <c r="I1548"/>
  <c r="K1548"/>
  <c r="H1549"/>
  <c r="I1549"/>
  <c r="K1549"/>
  <c r="H1550"/>
  <c r="I1550"/>
  <c r="K1550"/>
  <c r="H1551"/>
  <c r="I1551"/>
  <c r="K1551"/>
  <c r="H1552"/>
  <c r="I1552"/>
  <c r="K1552"/>
  <c r="H1553"/>
  <c r="I1553"/>
  <c r="K1553"/>
  <c r="H1554"/>
  <c r="I1554"/>
  <c r="K1554"/>
  <c r="H1555"/>
  <c r="I1555"/>
  <c r="K1555"/>
  <c r="H1556"/>
  <c r="I1556"/>
  <c r="K1556"/>
  <c r="H1557"/>
  <c r="I1557"/>
  <c r="K1557"/>
  <c r="H1558"/>
  <c r="I1558"/>
  <c r="K1558"/>
  <c r="H1559"/>
  <c r="I1559"/>
  <c r="K1559"/>
  <c r="H1560"/>
  <c r="I1560"/>
  <c r="K1560"/>
  <c r="H1561"/>
  <c r="I1561"/>
  <c r="K1561"/>
  <c r="H1562"/>
  <c r="I1562"/>
  <c r="K1562"/>
  <c r="H1563"/>
  <c r="I1563"/>
  <c r="K1563"/>
  <c r="H1564"/>
  <c r="I1564"/>
  <c r="K1564"/>
  <c r="H1565"/>
  <c r="I1565"/>
  <c r="K1565"/>
  <c r="H1566"/>
  <c r="I1566"/>
  <c r="K1566"/>
  <c r="H1567"/>
  <c r="I1567"/>
  <c r="K1567"/>
  <c r="H1568"/>
  <c r="I1568"/>
  <c r="K1568"/>
  <c r="H1569"/>
  <c r="H1570"/>
  <c r="I1512"/>
  <c r="I1511"/>
  <c r="H1455"/>
  <c r="I1455"/>
  <c r="H1456"/>
  <c r="I1456"/>
  <c r="K1456"/>
  <c r="H1457"/>
  <c r="I1457"/>
  <c r="K1457"/>
  <c r="H1458"/>
  <c r="I1458"/>
  <c r="K1458"/>
  <c r="H1459"/>
  <c r="I1459"/>
  <c r="K1459"/>
  <c r="H1460"/>
  <c r="I1460"/>
  <c r="K1460"/>
  <c r="H1461"/>
  <c r="I1461"/>
  <c r="K1461"/>
  <c r="H1462"/>
  <c r="I1462"/>
  <c r="K1462"/>
  <c r="H1463"/>
  <c r="I1463"/>
  <c r="K1463"/>
  <c r="H1464"/>
  <c r="I1464"/>
  <c r="K1464"/>
  <c r="H1465"/>
  <c r="I1465"/>
  <c r="K1465"/>
  <c r="H1466"/>
  <c r="I1466"/>
  <c r="K1466"/>
  <c r="H1467"/>
  <c r="I1467"/>
  <c r="K1467"/>
  <c r="H1468"/>
  <c r="I1468"/>
  <c r="K1468"/>
  <c r="H1469"/>
  <c r="I1469"/>
  <c r="K1469"/>
  <c r="H1470"/>
  <c r="I1470"/>
  <c r="K1470"/>
  <c r="H1471"/>
  <c r="I1471"/>
  <c r="K1471"/>
  <c r="H1472"/>
  <c r="I1472"/>
  <c r="K1472"/>
  <c r="H1473"/>
  <c r="I1473"/>
  <c r="K1473"/>
  <c r="H1474"/>
  <c r="I1474"/>
  <c r="K1474"/>
  <c r="H1476"/>
  <c r="I1476"/>
  <c r="K1476"/>
  <c r="H1477"/>
  <c r="I1477"/>
  <c r="K1477"/>
  <c r="H1478"/>
  <c r="I1478"/>
  <c r="K1478"/>
  <c r="H1479"/>
  <c r="I1479"/>
  <c r="K1479"/>
  <c r="H1480"/>
  <c r="I1480"/>
  <c r="K1480"/>
  <c r="H1481"/>
  <c r="I1481"/>
  <c r="K1481"/>
  <c r="H1482"/>
  <c r="I1482"/>
  <c r="K1482"/>
  <c r="H1483"/>
  <c r="I1483"/>
  <c r="K1483"/>
  <c r="H1484"/>
  <c r="I1484"/>
  <c r="K1484"/>
  <c r="H1485"/>
  <c r="I1485"/>
  <c r="K1485"/>
  <c r="H1486"/>
  <c r="I1486"/>
  <c r="K1486"/>
  <c r="H1487"/>
  <c r="I1487"/>
  <c r="K1487"/>
  <c r="H1488"/>
  <c r="I1488"/>
  <c r="K1488"/>
  <c r="H1489"/>
  <c r="I1489"/>
  <c r="K1489"/>
  <c r="H1490"/>
  <c r="I1490"/>
  <c r="K1490"/>
  <c r="H1491"/>
  <c r="I1491"/>
  <c r="K1491"/>
  <c r="H1492"/>
  <c r="I1492"/>
  <c r="K1492"/>
  <c r="H1493"/>
  <c r="I1493"/>
  <c r="K1493"/>
  <c r="H1494"/>
  <c r="I1494"/>
  <c r="K1494"/>
  <c r="H1495"/>
  <c r="I1495"/>
  <c r="K1495"/>
  <c r="H1496"/>
  <c r="I1496"/>
  <c r="K1496"/>
  <c r="H1497"/>
  <c r="I1497"/>
  <c r="K1497"/>
  <c r="H1498"/>
  <c r="I1498"/>
  <c r="K1498"/>
  <c r="H1499"/>
  <c r="I1499"/>
  <c r="K1499"/>
  <c r="H1500"/>
  <c r="I1500"/>
  <c r="K1500"/>
  <c r="H1501"/>
  <c r="I1501"/>
  <c r="K1501"/>
  <c r="H1502"/>
  <c r="I1502"/>
  <c r="K1502"/>
  <c r="H1503"/>
  <c r="I1503"/>
  <c r="K1503"/>
  <c r="H1504"/>
  <c r="I1504"/>
  <c r="K1504"/>
  <c r="H1505"/>
  <c r="I1505"/>
  <c r="K1505"/>
  <c r="H1506"/>
  <c r="I1506"/>
  <c r="K1506"/>
  <c r="H1507"/>
  <c r="I1507"/>
  <c r="K1507"/>
  <c r="H1508"/>
  <c r="I1508"/>
  <c r="K1508"/>
  <c r="H1509"/>
  <c r="I1509"/>
  <c r="K1509"/>
  <c r="H1510"/>
  <c r="I1510"/>
  <c r="K1510"/>
  <c r="H1511"/>
  <c r="H1512"/>
  <c r="I1454"/>
  <c r="I1453"/>
  <c r="H1397"/>
  <c r="I1397"/>
  <c r="H1398"/>
  <c r="I1398"/>
  <c r="K1398"/>
  <c r="H1399"/>
  <c r="I1399"/>
  <c r="K1399"/>
  <c r="H1400"/>
  <c r="I1400"/>
  <c r="K1400"/>
  <c r="H1401"/>
  <c r="I1401"/>
  <c r="K1401"/>
  <c r="H1402"/>
  <c r="I1402"/>
  <c r="K1402"/>
  <c r="H1403"/>
  <c r="I1403"/>
  <c r="K1403"/>
  <c r="H1404"/>
  <c r="I1404"/>
  <c r="K1404"/>
  <c r="H1405"/>
  <c r="I1405"/>
  <c r="K1405"/>
  <c r="H1406"/>
  <c r="I1406"/>
  <c r="K1406"/>
  <c r="H1407"/>
  <c r="I1407"/>
  <c r="K1407"/>
  <c r="H1408"/>
  <c r="I1408"/>
  <c r="K1408"/>
  <c r="H1409"/>
  <c r="I1409"/>
  <c r="K1409"/>
  <c r="H1410"/>
  <c r="I1410"/>
  <c r="K1410"/>
  <c r="H1411"/>
  <c r="I1411"/>
  <c r="K1411"/>
  <c r="H1412"/>
  <c r="I1412"/>
  <c r="K1412"/>
  <c r="H1413"/>
  <c r="I1413"/>
  <c r="K1413"/>
  <c r="H1414"/>
  <c r="I1414"/>
  <c r="K1414"/>
  <c r="H1415"/>
  <c r="I1415"/>
  <c r="K1415"/>
  <c r="H1416"/>
  <c r="I1416"/>
  <c r="K1416"/>
  <c r="H1418"/>
  <c r="I1418"/>
  <c r="K1418"/>
  <c r="H1419"/>
  <c r="I1419"/>
  <c r="K1419"/>
  <c r="H1420"/>
  <c r="I1420"/>
  <c r="K1420"/>
  <c r="H1421"/>
  <c r="I1421"/>
  <c r="K1421"/>
  <c r="H1422"/>
  <c r="I1422"/>
  <c r="K1422"/>
  <c r="H1423"/>
  <c r="I1423"/>
  <c r="K1423"/>
  <c r="H1424"/>
  <c r="I1424"/>
  <c r="K1424"/>
  <c r="H1425"/>
  <c r="I1425"/>
  <c r="K1425"/>
  <c r="H1426"/>
  <c r="I1426"/>
  <c r="K1426"/>
  <c r="H1427"/>
  <c r="I1427"/>
  <c r="K1427"/>
  <c r="H1428"/>
  <c r="I1428"/>
  <c r="K1428"/>
  <c r="H1429"/>
  <c r="I1429"/>
  <c r="K1429"/>
  <c r="H1430"/>
  <c r="I1430"/>
  <c r="K1430"/>
  <c r="H1431"/>
  <c r="I1431"/>
  <c r="K1431"/>
  <c r="H1432"/>
  <c r="I1432"/>
  <c r="K1432"/>
  <c r="H1433"/>
  <c r="I1433"/>
  <c r="K1433"/>
  <c r="H1434"/>
  <c r="I1434"/>
  <c r="K1434"/>
  <c r="H1435"/>
  <c r="I1435"/>
  <c r="K1435"/>
  <c r="H1436"/>
  <c r="I1436"/>
  <c r="K1436"/>
  <c r="H1437"/>
  <c r="I1437"/>
  <c r="K1437"/>
  <c r="H1438"/>
  <c r="I1438"/>
  <c r="K1438"/>
  <c r="H1439"/>
  <c r="I1439"/>
  <c r="K1439"/>
  <c r="H1440"/>
  <c r="I1440"/>
  <c r="K1440"/>
  <c r="H1441"/>
  <c r="I1441"/>
  <c r="K1441"/>
  <c r="H1442"/>
  <c r="I1442"/>
  <c r="K1442"/>
  <c r="H1443"/>
  <c r="I1443"/>
  <c r="K1443"/>
  <c r="H1444"/>
  <c r="I1444"/>
  <c r="K1444"/>
  <c r="H1445"/>
  <c r="I1445"/>
  <c r="K1445"/>
  <c r="H1446"/>
  <c r="I1446"/>
  <c r="K1446"/>
  <c r="H1447"/>
  <c r="I1447"/>
  <c r="K1447"/>
  <c r="H1448"/>
  <c r="I1448"/>
  <c r="K1448"/>
  <c r="H1449"/>
  <c r="I1449"/>
  <c r="K1449"/>
  <c r="H1450"/>
  <c r="I1450"/>
  <c r="K1450"/>
  <c r="H1451"/>
  <c r="I1451"/>
  <c r="K1451"/>
  <c r="H1452"/>
  <c r="I1452"/>
  <c r="K1452"/>
  <c r="H1453"/>
  <c r="H1454"/>
  <c r="I1396"/>
  <c r="I1395"/>
  <c r="H1390"/>
  <c r="I1390"/>
  <c r="K1390"/>
  <c r="H1391"/>
  <c r="I1391"/>
  <c r="K1391"/>
  <c r="H1392"/>
  <c r="I1392"/>
  <c r="K1392"/>
  <c r="H1393"/>
  <c r="I1393"/>
  <c r="K1393"/>
  <c r="H1394"/>
  <c r="I1394"/>
  <c r="K1394"/>
  <c r="H1395"/>
  <c r="H1396"/>
  <c r="H1339"/>
  <c r="I1339"/>
  <c r="H1340"/>
  <c r="I1340"/>
  <c r="K1340"/>
  <c r="H1341"/>
  <c r="I1341"/>
  <c r="K1341"/>
  <c r="H1342"/>
  <c r="I1342"/>
  <c r="K1342"/>
  <c r="H1343"/>
  <c r="I1343"/>
  <c r="K1343"/>
  <c r="H1344"/>
  <c r="I1344"/>
  <c r="K1344"/>
  <c r="H1345"/>
  <c r="I1345"/>
  <c r="K1345"/>
  <c r="H1346"/>
  <c r="I1346"/>
  <c r="K1346"/>
  <c r="H1347"/>
  <c r="I1347"/>
  <c r="K1347"/>
  <c r="H1348"/>
  <c r="I1348"/>
  <c r="K1348"/>
  <c r="H1349"/>
  <c r="I1349"/>
  <c r="K1349"/>
  <c r="H1350"/>
  <c r="I1350"/>
  <c r="K1350"/>
  <c r="H1351"/>
  <c r="I1351"/>
  <c r="K1351"/>
  <c r="H1352"/>
  <c r="I1352"/>
  <c r="K1352"/>
  <c r="H1353"/>
  <c r="I1353"/>
  <c r="K1353"/>
  <c r="H1354"/>
  <c r="I1354"/>
  <c r="K1354"/>
  <c r="H1355"/>
  <c r="I1355"/>
  <c r="K1355"/>
  <c r="H1356"/>
  <c r="I1356"/>
  <c r="K1356"/>
  <c r="H1357"/>
  <c r="I1357"/>
  <c r="K1357"/>
  <c r="H1358"/>
  <c r="I1358"/>
  <c r="K1358"/>
  <c r="H1360"/>
  <c r="I1360"/>
  <c r="K1360"/>
  <c r="H1361"/>
  <c r="I1361"/>
  <c r="K1361"/>
  <c r="H1362"/>
  <c r="I1362"/>
  <c r="K1362"/>
  <c r="H1363"/>
  <c r="I1363"/>
  <c r="K1363"/>
  <c r="H1364"/>
  <c r="I1364"/>
  <c r="K1364"/>
  <c r="H1365"/>
  <c r="I1365"/>
  <c r="K1365"/>
  <c r="H1366"/>
  <c r="I1366"/>
  <c r="K1366"/>
  <c r="H1367"/>
  <c r="I1367"/>
  <c r="K1367"/>
  <c r="H1368"/>
  <c r="I1368"/>
  <c r="K1368"/>
  <c r="H1369"/>
  <c r="I1369"/>
  <c r="K1369"/>
  <c r="H1370"/>
  <c r="I1370"/>
  <c r="K1370"/>
  <c r="H1371"/>
  <c r="I1371"/>
  <c r="K1371"/>
  <c r="H1372"/>
  <c r="I1372"/>
  <c r="K1372"/>
  <c r="H1373"/>
  <c r="I1373"/>
  <c r="K1373"/>
  <c r="H1374"/>
  <c r="I1374"/>
  <c r="K1374"/>
  <c r="H1375"/>
  <c r="I1375"/>
  <c r="K1375"/>
  <c r="H1376"/>
  <c r="I1376"/>
  <c r="K1376"/>
  <c r="H1377"/>
  <c r="I1377"/>
  <c r="K1377"/>
  <c r="H1378"/>
  <c r="I1378"/>
  <c r="K1378"/>
  <c r="H1379"/>
  <c r="I1379"/>
  <c r="K1379"/>
  <c r="H1380"/>
  <c r="I1380"/>
  <c r="K1380"/>
  <c r="H1381"/>
  <c r="I1381"/>
  <c r="K1381"/>
  <c r="H1382"/>
  <c r="I1382"/>
  <c r="K1382"/>
  <c r="H1383"/>
  <c r="I1383"/>
  <c r="K1383"/>
  <c r="H1384"/>
  <c r="I1384"/>
  <c r="K1384"/>
  <c r="H1385"/>
  <c r="I1385"/>
  <c r="K1385"/>
  <c r="H1386"/>
  <c r="I1386"/>
  <c r="K1386"/>
  <c r="H1387"/>
  <c r="I1387"/>
  <c r="K1387"/>
  <c r="H1388"/>
  <c r="I1388"/>
  <c r="K1388"/>
  <c r="H1389"/>
  <c r="I1389"/>
  <c r="K1389"/>
  <c r="I1338"/>
  <c r="I1337"/>
  <c r="H1328"/>
  <c r="I1328"/>
  <c r="K1328"/>
  <c r="H1329"/>
  <c r="I1329"/>
  <c r="K1329"/>
  <c r="H1330"/>
  <c r="I1330"/>
  <c r="K1330"/>
  <c r="H1331"/>
  <c r="I1331"/>
  <c r="K1331"/>
  <c r="H1332"/>
  <c r="I1332"/>
  <c r="K1332"/>
  <c r="H1333"/>
  <c r="I1333"/>
  <c r="K1333"/>
  <c r="H1334"/>
  <c r="I1334"/>
  <c r="K1334"/>
  <c r="H1335"/>
  <c r="I1335"/>
  <c r="K1335"/>
  <c r="H1336"/>
  <c r="I1336"/>
  <c r="K1336"/>
  <c r="H1337"/>
  <c r="H1338"/>
  <c r="H1281"/>
  <c r="I1281"/>
  <c r="H1282"/>
  <c r="I1282"/>
  <c r="K1282"/>
  <c r="H1283"/>
  <c r="I1283"/>
  <c r="K1283"/>
  <c r="H1284"/>
  <c r="I1284"/>
  <c r="K1284"/>
  <c r="H1285"/>
  <c r="I1285"/>
  <c r="K1285"/>
  <c r="H1286"/>
  <c r="I1286"/>
  <c r="K1286"/>
  <c r="H1287"/>
  <c r="I1287"/>
  <c r="K1287"/>
  <c r="H1288"/>
  <c r="I1288"/>
  <c r="K1288"/>
  <c r="H1289"/>
  <c r="I1289"/>
  <c r="K1289"/>
  <c r="H1290"/>
  <c r="I1290"/>
  <c r="K1290"/>
  <c r="H1291"/>
  <c r="I1291"/>
  <c r="K1291"/>
  <c r="H1292"/>
  <c r="I1292"/>
  <c r="K1292"/>
  <c r="H1293"/>
  <c r="I1293"/>
  <c r="K1293"/>
  <c r="H1294"/>
  <c r="I1294"/>
  <c r="K1294"/>
  <c r="H1295"/>
  <c r="I1295"/>
  <c r="K1295"/>
  <c r="H1296"/>
  <c r="I1296"/>
  <c r="K1296"/>
  <c r="H1297"/>
  <c r="I1297"/>
  <c r="K1297"/>
  <c r="H1298"/>
  <c r="I1298"/>
  <c r="K1298"/>
  <c r="H1299"/>
  <c r="I1299"/>
  <c r="K1299"/>
  <c r="H1300"/>
  <c r="I1300"/>
  <c r="K1300"/>
  <c r="H1302"/>
  <c r="I1302"/>
  <c r="K1302"/>
  <c r="H1303"/>
  <c r="I1303"/>
  <c r="K1303"/>
  <c r="H1304"/>
  <c r="I1304"/>
  <c r="K1304"/>
  <c r="H1305"/>
  <c r="I1305"/>
  <c r="K1305"/>
  <c r="H1306"/>
  <c r="I1306"/>
  <c r="K1306"/>
  <c r="H1307"/>
  <c r="I1307"/>
  <c r="K1307"/>
  <c r="H1308"/>
  <c r="I1308"/>
  <c r="K1308"/>
  <c r="H1309"/>
  <c r="I1309"/>
  <c r="K1309"/>
  <c r="H1310"/>
  <c r="I1310"/>
  <c r="K1310"/>
  <c r="H1311"/>
  <c r="I1311"/>
  <c r="K1311"/>
  <c r="H1312"/>
  <c r="I1312"/>
  <c r="K1312"/>
  <c r="H1313"/>
  <c r="I1313"/>
  <c r="K1313"/>
  <c r="H1314"/>
  <c r="I1314"/>
  <c r="K1314"/>
  <c r="H1315"/>
  <c r="I1315"/>
  <c r="K1315"/>
  <c r="H1316"/>
  <c r="I1316"/>
  <c r="K1316"/>
  <c r="H1317"/>
  <c r="I1317"/>
  <c r="K1317"/>
  <c r="H1318"/>
  <c r="I1318"/>
  <c r="K1318"/>
  <c r="H1319"/>
  <c r="I1319"/>
  <c r="K1319"/>
  <c r="H1320"/>
  <c r="I1320"/>
  <c r="K1320"/>
  <c r="H1321"/>
  <c r="I1321"/>
  <c r="K1321"/>
  <c r="H1322"/>
  <c r="I1322"/>
  <c r="K1322"/>
  <c r="H1323"/>
  <c r="I1323"/>
  <c r="K1323"/>
  <c r="H1324"/>
  <c r="I1324"/>
  <c r="K1324"/>
  <c r="H1325"/>
  <c r="I1325"/>
  <c r="K1325"/>
  <c r="H1326"/>
  <c r="I1326"/>
  <c r="K1326"/>
  <c r="H1327"/>
  <c r="I1327"/>
  <c r="K1327"/>
  <c r="I1280"/>
  <c r="I1279"/>
  <c r="H1265"/>
  <c r="I1265"/>
  <c r="K1265"/>
  <c r="H1266"/>
  <c r="I1266"/>
  <c r="K1266"/>
  <c r="H1267"/>
  <c r="I1267"/>
  <c r="K1267"/>
  <c r="H1268"/>
  <c r="I1268"/>
  <c r="K1268"/>
  <c r="H1269"/>
  <c r="I1269"/>
  <c r="K1269"/>
  <c r="H1270"/>
  <c r="I1270"/>
  <c r="K1270"/>
  <c r="H1271"/>
  <c r="I1271"/>
  <c r="K1271"/>
  <c r="H1272"/>
  <c r="I1272"/>
  <c r="K1272"/>
  <c r="H1273"/>
  <c r="I1273"/>
  <c r="K1273"/>
  <c r="H1274"/>
  <c r="I1274"/>
  <c r="K1274"/>
  <c r="H1275"/>
  <c r="I1275"/>
  <c r="K1275"/>
  <c r="H1276"/>
  <c r="I1276"/>
  <c r="K1276"/>
  <c r="H1277"/>
  <c r="I1277"/>
  <c r="K1277"/>
  <c r="H1278"/>
  <c r="I1278"/>
  <c r="K1278"/>
  <c r="H1279"/>
  <c r="H1280"/>
  <c r="H1223"/>
  <c r="I1223"/>
  <c r="H1224"/>
  <c r="I1224"/>
  <c r="K1224"/>
  <c r="H1225"/>
  <c r="I1225"/>
  <c r="K1225"/>
  <c r="H1226"/>
  <c r="I1226"/>
  <c r="K1226"/>
  <c r="H1227"/>
  <c r="I1227"/>
  <c r="K1227"/>
  <c r="H1228"/>
  <c r="I1228"/>
  <c r="K1228"/>
  <c r="H1229"/>
  <c r="I1229"/>
  <c r="K1229"/>
  <c r="H1230"/>
  <c r="I1230"/>
  <c r="K1230"/>
  <c r="H1231"/>
  <c r="I1231"/>
  <c r="K1231"/>
  <c r="H1232"/>
  <c r="I1232"/>
  <c r="K1232"/>
  <c r="H1233"/>
  <c r="I1233"/>
  <c r="K1233"/>
  <c r="H1234"/>
  <c r="I1234"/>
  <c r="K1234"/>
  <c r="H1235"/>
  <c r="I1235"/>
  <c r="K1235"/>
  <c r="H1236"/>
  <c r="I1236"/>
  <c r="K1236"/>
  <c r="H1237"/>
  <c r="I1237"/>
  <c r="K1237"/>
  <c r="H1238"/>
  <c r="I1238"/>
  <c r="K1238"/>
  <c r="H1239"/>
  <c r="I1239"/>
  <c r="K1239"/>
  <c r="H1240"/>
  <c r="I1240"/>
  <c r="K1240"/>
  <c r="H1241"/>
  <c r="I1241"/>
  <c r="K1241"/>
  <c r="H1242"/>
  <c r="I1242"/>
  <c r="K1242"/>
  <c r="H1244"/>
  <c r="I1244"/>
  <c r="K1244"/>
  <c r="H1245"/>
  <c r="I1245"/>
  <c r="K1245"/>
  <c r="H1246"/>
  <c r="I1246"/>
  <c r="K1246"/>
  <c r="H1247"/>
  <c r="I1247"/>
  <c r="K1247"/>
  <c r="H1248"/>
  <c r="I1248"/>
  <c r="K1248"/>
  <c r="H1249"/>
  <c r="I1249"/>
  <c r="K1249"/>
  <c r="H1250"/>
  <c r="I1250"/>
  <c r="K1250"/>
  <c r="H1251"/>
  <c r="I1251"/>
  <c r="K1251"/>
  <c r="H1252"/>
  <c r="I1252"/>
  <c r="K1252"/>
  <c r="H1253"/>
  <c r="I1253"/>
  <c r="K1253"/>
  <c r="H1254"/>
  <c r="I1254"/>
  <c r="K1254"/>
  <c r="H1255"/>
  <c r="I1255"/>
  <c r="K1255"/>
  <c r="H1256"/>
  <c r="I1256"/>
  <c r="K1256"/>
  <c r="H1257"/>
  <c r="I1257"/>
  <c r="K1257"/>
  <c r="H1258"/>
  <c r="I1258"/>
  <c r="K1258"/>
  <c r="H1259"/>
  <c r="I1259"/>
  <c r="K1259"/>
  <c r="H1260"/>
  <c r="I1260"/>
  <c r="K1260"/>
  <c r="H1261"/>
  <c r="I1261"/>
  <c r="K1261"/>
  <c r="H1262"/>
  <c r="I1262"/>
  <c r="K1262"/>
  <c r="H1263"/>
  <c r="I1263"/>
  <c r="K1263"/>
  <c r="H1264"/>
  <c r="I1264"/>
  <c r="K1264"/>
  <c r="I1222"/>
  <c r="I1221"/>
  <c r="H1218"/>
  <c r="I1218"/>
  <c r="K1218"/>
  <c r="H1219"/>
  <c r="I1219"/>
  <c r="K1219"/>
  <c r="H1220"/>
  <c r="I1220"/>
  <c r="K1220"/>
  <c r="H1221"/>
  <c r="H1222"/>
  <c r="H1201"/>
  <c r="I1201"/>
  <c r="K1201"/>
  <c r="H1202"/>
  <c r="I1202"/>
  <c r="K1202"/>
  <c r="H1203"/>
  <c r="I1203"/>
  <c r="K1203"/>
  <c r="H1204"/>
  <c r="I1204"/>
  <c r="K1204"/>
  <c r="H1205"/>
  <c r="I1205"/>
  <c r="K1205"/>
  <c r="H1206"/>
  <c r="I1206"/>
  <c r="K1206"/>
  <c r="H1207"/>
  <c r="I1207"/>
  <c r="K1207"/>
  <c r="H1208"/>
  <c r="I1208"/>
  <c r="K1208"/>
  <c r="H1209"/>
  <c r="I1209"/>
  <c r="K1209"/>
  <c r="H1210"/>
  <c r="I1210"/>
  <c r="K1210"/>
  <c r="H1211"/>
  <c r="I1211"/>
  <c r="K1211"/>
  <c r="H1212"/>
  <c r="I1212"/>
  <c r="K1212"/>
  <c r="H1213"/>
  <c r="I1213"/>
  <c r="K1213"/>
  <c r="H1214"/>
  <c r="I1214"/>
  <c r="K1214"/>
  <c r="H1215"/>
  <c r="I1215"/>
  <c r="K1215"/>
  <c r="H1216"/>
  <c r="I1216"/>
  <c r="K1216"/>
  <c r="H1217"/>
  <c r="I1217"/>
  <c r="K1217"/>
  <c r="H1165"/>
  <c r="I1165"/>
  <c r="H1166"/>
  <c r="I1166"/>
  <c r="K1166"/>
  <c r="H1167"/>
  <c r="I1167"/>
  <c r="K1167"/>
  <c r="H1168"/>
  <c r="I1168"/>
  <c r="K1168"/>
  <c r="H1169"/>
  <c r="I1169"/>
  <c r="K1169"/>
  <c r="H1170"/>
  <c r="I1170"/>
  <c r="K1170"/>
  <c r="H1171"/>
  <c r="I1171"/>
  <c r="K1171"/>
  <c r="H1172"/>
  <c r="I1172"/>
  <c r="K1172"/>
  <c r="H1173"/>
  <c r="I1173"/>
  <c r="K1173"/>
  <c r="H1174"/>
  <c r="I1174"/>
  <c r="K1174"/>
  <c r="H1175"/>
  <c r="I1175"/>
  <c r="K1175"/>
  <c r="H1176"/>
  <c r="I1176"/>
  <c r="K1176"/>
  <c r="H1177"/>
  <c r="I1177"/>
  <c r="K1177"/>
  <c r="H1178"/>
  <c r="I1178"/>
  <c r="K1178"/>
  <c r="H1179"/>
  <c r="I1179"/>
  <c r="K1179"/>
  <c r="H1180"/>
  <c r="I1180"/>
  <c r="K1180"/>
  <c r="H1181"/>
  <c r="I1181"/>
  <c r="K1181"/>
  <c r="H1182"/>
  <c r="I1182"/>
  <c r="K1182"/>
  <c r="H1183"/>
  <c r="I1183"/>
  <c r="K1183"/>
  <c r="H1184"/>
  <c r="I1184"/>
  <c r="K1184"/>
  <c r="H1186"/>
  <c r="I1186"/>
  <c r="K1186"/>
  <c r="H1187"/>
  <c r="I1187"/>
  <c r="K1187"/>
  <c r="H1188"/>
  <c r="I1188"/>
  <c r="K1188"/>
  <c r="H1189"/>
  <c r="I1189"/>
  <c r="K1189"/>
  <c r="H1190"/>
  <c r="I1190"/>
  <c r="K1190"/>
  <c r="H1191"/>
  <c r="I1191"/>
  <c r="K1191"/>
  <c r="H1192"/>
  <c r="I1192"/>
  <c r="K1192"/>
  <c r="H1193"/>
  <c r="I1193"/>
  <c r="K1193"/>
  <c r="H1194"/>
  <c r="I1194"/>
  <c r="K1194"/>
  <c r="H1195"/>
  <c r="I1195"/>
  <c r="K1195"/>
  <c r="H1196"/>
  <c r="I1196"/>
  <c r="K1196"/>
  <c r="H1197"/>
  <c r="I1197"/>
  <c r="K1197"/>
  <c r="H1198"/>
  <c r="I1198"/>
  <c r="K1198"/>
  <c r="H1199"/>
  <c r="I1199"/>
  <c r="K1199"/>
  <c r="H1200"/>
  <c r="I1200"/>
  <c r="K1200"/>
  <c r="I1164"/>
  <c r="I1163"/>
  <c r="H1157"/>
  <c r="I1157"/>
  <c r="K1157"/>
  <c r="H1158"/>
  <c r="I1158"/>
  <c r="K1158"/>
  <c r="H1159"/>
  <c r="I1159"/>
  <c r="K1159"/>
  <c r="H1160"/>
  <c r="I1160"/>
  <c r="K1160"/>
  <c r="H1161"/>
  <c r="I1161"/>
  <c r="K1161"/>
  <c r="H1162"/>
  <c r="I1162"/>
  <c r="K1162"/>
  <c r="H1163"/>
  <c r="H1164"/>
  <c r="H1141"/>
  <c r="I1141"/>
  <c r="K1141"/>
  <c r="H1142"/>
  <c r="I1142"/>
  <c r="K1142"/>
  <c r="H1143"/>
  <c r="I1143"/>
  <c r="K1143"/>
  <c r="H1144"/>
  <c r="I1144"/>
  <c r="K1144"/>
  <c r="H1145"/>
  <c r="I1145"/>
  <c r="K1145"/>
  <c r="H1146"/>
  <c r="I1146"/>
  <c r="K1146"/>
  <c r="H1147"/>
  <c r="I1147"/>
  <c r="K1147"/>
  <c r="H1148"/>
  <c r="I1148"/>
  <c r="K1148"/>
  <c r="H1149"/>
  <c r="I1149"/>
  <c r="K1149"/>
  <c r="H1150"/>
  <c r="I1150"/>
  <c r="K1150"/>
  <c r="H1151"/>
  <c r="I1151"/>
  <c r="K1151"/>
  <c r="H1152"/>
  <c r="I1152"/>
  <c r="K1152"/>
  <c r="H1153"/>
  <c r="I1153"/>
  <c r="K1153"/>
  <c r="H1154"/>
  <c r="I1154"/>
  <c r="K1154"/>
  <c r="H1155"/>
  <c r="I1155"/>
  <c r="K1155"/>
  <c r="H1156"/>
  <c r="I1156"/>
  <c r="K1156"/>
  <c r="H1107"/>
  <c r="I1107"/>
  <c r="H1108"/>
  <c r="I1108"/>
  <c r="K1108"/>
  <c r="H1109"/>
  <c r="I1109"/>
  <c r="K1109"/>
  <c r="H1110"/>
  <c r="I1110"/>
  <c r="K1110"/>
  <c r="H1111"/>
  <c r="I1111"/>
  <c r="K1111"/>
  <c r="H1112"/>
  <c r="I1112"/>
  <c r="K1112"/>
  <c r="H1113"/>
  <c r="I1113"/>
  <c r="K1113"/>
  <c r="H1114"/>
  <c r="I1114"/>
  <c r="K1114"/>
  <c r="H1115"/>
  <c r="I1115"/>
  <c r="K1115"/>
  <c r="H1116"/>
  <c r="I1116"/>
  <c r="K1116"/>
  <c r="H1117"/>
  <c r="I1117"/>
  <c r="K1117"/>
  <c r="H1118"/>
  <c r="I1118"/>
  <c r="K1118"/>
  <c r="H1119"/>
  <c r="I1119"/>
  <c r="K1119"/>
  <c r="H1120"/>
  <c r="I1120"/>
  <c r="K1120"/>
  <c r="H1121"/>
  <c r="I1121"/>
  <c r="K1121"/>
  <c r="H1122"/>
  <c r="I1122"/>
  <c r="K1122"/>
  <c r="H1123"/>
  <c r="I1123"/>
  <c r="K1123"/>
  <c r="H1124"/>
  <c r="I1124"/>
  <c r="K1124"/>
  <c r="H1125"/>
  <c r="I1125"/>
  <c r="K1125"/>
  <c r="H1126"/>
  <c r="I1126"/>
  <c r="K1126"/>
  <c r="H1128"/>
  <c r="I1128"/>
  <c r="K1128"/>
  <c r="H1129"/>
  <c r="I1129"/>
  <c r="K1129"/>
  <c r="H1130"/>
  <c r="I1130"/>
  <c r="K1130"/>
  <c r="H1131"/>
  <c r="I1131"/>
  <c r="K1131"/>
  <c r="H1132"/>
  <c r="I1132"/>
  <c r="K1132"/>
  <c r="H1133"/>
  <c r="I1133"/>
  <c r="K1133"/>
  <c r="H1134"/>
  <c r="I1134"/>
  <c r="K1134"/>
  <c r="H1135"/>
  <c r="I1135"/>
  <c r="K1135"/>
  <c r="H1136"/>
  <c r="I1136"/>
  <c r="K1136"/>
  <c r="H1137"/>
  <c r="I1137"/>
  <c r="K1137"/>
  <c r="H1138"/>
  <c r="I1138"/>
  <c r="K1138"/>
  <c r="H1139"/>
  <c r="I1139"/>
  <c r="K1139"/>
  <c r="H1140"/>
  <c r="I1140"/>
  <c r="K1140"/>
  <c r="I1106"/>
  <c r="I1105"/>
  <c r="H1096"/>
  <c r="I1096"/>
  <c r="K1096"/>
  <c r="H1097"/>
  <c r="I1097"/>
  <c r="K1097"/>
  <c r="H1098"/>
  <c r="I1098"/>
  <c r="K1098"/>
  <c r="H1099"/>
  <c r="I1099"/>
  <c r="K1099"/>
  <c r="H1100"/>
  <c r="I1100"/>
  <c r="K1100"/>
  <c r="H1101"/>
  <c r="I1101"/>
  <c r="K1101"/>
  <c r="H1102"/>
  <c r="I1102"/>
  <c r="K1102"/>
  <c r="H1103"/>
  <c r="I1103"/>
  <c r="K1103"/>
  <c r="H1104"/>
  <c r="I1104"/>
  <c r="K1104"/>
  <c r="H1105"/>
  <c r="H1106"/>
  <c r="H1084"/>
  <c r="I1084"/>
  <c r="K1084"/>
  <c r="H1085"/>
  <c r="I1085"/>
  <c r="K1085"/>
  <c r="H1086"/>
  <c r="I1086"/>
  <c r="K1086"/>
  <c r="H1087"/>
  <c r="I1087"/>
  <c r="K1087"/>
  <c r="H1088"/>
  <c r="I1088"/>
  <c r="K1088"/>
  <c r="H1089"/>
  <c r="I1089"/>
  <c r="K1089"/>
  <c r="H1090"/>
  <c r="I1090"/>
  <c r="K1090"/>
  <c r="H1091"/>
  <c r="I1091"/>
  <c r="K1091"/>
  <c r="H1092"/>
  <c r="I1092"/>
  <c r="K1092"/>
  <c r="H1093"/>
  <c r="I1093"/>
  <c r="K1093"/>
  <c r="H1094"/>
  <c r="I1094"/>
  <c r="K1094"/>
  <c r="H1095"/>
  <c r="I1095"/>
  <c r="K1095"/>
  <c r="H1056"/>
  <c r="I1056"/>
  <c r="K1056"/>
  <c r="H1057"/>
  <c r="I1057"/>
  <c r="K1057"/>
  <c r="H1058"/>
  <c r="I1058"/>
  <c r="K1058"/>
  <c r="H1059"/>
  <c r="I1059"/>
  <c r="K1059"/>
  <c r="H1060"/>
  <c r="I1060"/>
  <c r="K1060"/>
  <c r="H1061"/>
  <c r="I1061"/>
  <c r="K1061"/>
  <c r="H1062"/>
  <c r="I1062"/>
  <c r="K1062"/>
  <c r="H1063"/>
  <c r="I1063"/>
  <c r="K1063"/>
  <c r="H1064"/>
  <c r="I1064"/>
  <c r="K1064"/>
  <c r="H1065"/>
  <c r="I1065"/>
  <c r="K1065"/>
  <c r="H1066"/>
  <c r="I1066"/>
  <c r="K1066"/>
  <c r="H1067"/>
  <c r="I1067"/>
  <c r="K1067"/>
  <c r="H1068"/>
  <c r="I1068"/>
  <c r="K1068"/>
  <c r="H1070"/>
  <c r="I1070"/>
  <c r="K1070"/>
  <c r="H1071"/>
  <c r="I1071"/>
  <c r="K1071"/>
  <c r="H1072"/>
  <c r="I1072"/>
  <c r="K1072"/>
  <c r="H1073"/>
  <c r="I1073"/>
  <c r="K1073"/>
  <c r="H1074"/>
  <c r="I1074"/>
  <c r="K1074"/>
  <c r="H1075"/>
  <c r="I1075"/>
  <c r="K1075"/>
  <c r="H1076"/>
  <c r="I1076"/>
  <c r="K1076"/>
  <c r="H1077"/>
  <c r="I1077"/>
  <c r="K1077"/>
  <c r="H1078"/>
  <c r="I1078"/>
  <c r="K1078"/>
  <c r="H1079"/>
  <c r="I1079"/>
  <c r="K1079"/>
  <c r="H1080"/>
  <c r="I1080"/>
  <c r="K1080"/>
  <c r="H1081"/>
  <c r="I1081"/>
  <c r="K1081"/>
  <c r="H1082"/>
  <c r="I1082"/>
  <c r="K1082"/>
  <c r="H1083"/>
  <c r="I1083"/>
  <c r="K1083"/>
  <c r="H1049"/>
  <c r="I1049"/>
  <c r="H1050"/>
  <c r="I1050"/>
  <c r="K1050"/>
  <c r="H1051"/>
  <c r="I1051"/>
  <c r="K1051"/>
  <c r="H1052"/>
  <c r="I1052"/>
  <c r="K1052"/>
  <c r="H1053"/>
  <c r="I1053"/>
  <c r="K1053"/>
  <c r="H1054"/>
  <c r="I1054"/>
  <c r="K1054"/>
  <c r="H1055"/>
  <c r="I1055"/>
  <c r="K1055"/>
  <c r="I1048"/>
  <c r="I1047"/>
  <c r="H1040"/>
  <c r="I1040"/>
  <c r="K1040"/>
  <c r="H1041"/>
  <c r="I1041"/>
  <c r="K1041"/>
  <c r="H1042"/>
  <c r="I1042"/>
  <c r="K1042"/>
  <c r="H1043"/>
  <c r="I1043"/>
  <c r="K1043"/>
  <c r="H1044"/>
  <c r="I1044"/>
  <c r="K1044"/>
  <c r="H1045"/>
  <c r="I1045"/>
  <c r="K1045"/>
  <c r="H1046"/>
  <c r="I1046"/>
  <c r="K1046"/>
  <c r="H1047"/>
  <c r="H1048"/>
  <c r="H991"/>
  <c r="I991"/>
  <c r="H992"/>
  <c r="I992"/>
  <c r="K992"/>
  <c r="H993"/>
  <c r="I993"/>
  <c r="K993"/>
  <c r="H994"/>
  <c r="I994"/>
  <c r="K994"/>
  <c r="H995"/>
  <c r="I995"/>
  <c r="K995"/>
  <c r="H996"/>
  <c r="I996"/>
  <c r="K996"/>
  <c r="H997"/>
  <c r="I997"/>
  <c r="K997"/>
  <c r="H998"/>
  <c r="I998"/>
  <c r="K998"/>
  <c r="H999"/>
  <c r="I999"/>
  <c r="K999"/>
  <c r="H1000"/>
  <c r="I1000"/>
  <c r="K1000"/>
  <c r="H1001"/>
  <c r="I1001"/>
  <c r="K1001"/>
  <c r="H1002"/>
  <c r="I1002"/>
  <c r="K1002"/>
  <c r="H1003"/>
  <c r="I1003"/>
  <c r="K1003"/>
  <c r="H1004"/>
  <c r="I1004"/>
  <c r="K1004"/>
  <c r="H1005"/>
  <c r="I1005"/>
  <c r="K1005"/>
  <c r="H1006"/>
  <c r="I1006"/>
  <c r="K1006"/>
  <c r="H1007"/>
  <c r="I1007"/>
  <c r="K1007"/>
  <c r="H1008"/>
  <c r="I1008"/>
  <c r="K1008"/>
  <c r="H1009"/>
  <c r="I1009"/>
  <c r="K1009"/>
  <c r="H1010"/>
  <c r="I1010"/>
  <c r="K1010"/>
  <c r="H1012"/>
  <c r="I1012"/>
  <c r="K1012"/>
  <c r="H1013"/>
  <c r="I1013"/>
  <c r="K1013"/>
  <c r="H1014"/>
  <c r="I1014"/>
  <c r="K1014"/>
  <c r="H1015"/>
  <c r="I1015"/>
  <c r="K1015"/>
  <c r="H1016"/>
  <c r="I1016"/>
  <c r="K1016"/>
  <c r="H1017"/>
  <c r="I1017"/>
  <c r="K1017"/>
  <c r="H1018"/>
  <c r="I1018"/>
  <c r="K1018"/>
  <c r="H1019"/>
  <c r="I1019"/>
  <c r="K1019"/>
  <c r="H1020"/>
  <c r="I1020"/>
  <c r="K1020"/>
  <c r="H1021"/>
  <c r="I1021"/>
  <c r="K1021"/>
  <c r="H1022"/>
  <c r="I1022"/>
  <c r="K1022"/>
  <c r="H1023"/>
  <c r="I1023"/>
  <c r="K1023"/>
  <c r="H1024"/>
  <c r="I1024"/>
  <c r="K1024"/>
  <c r="H1025"/>
  <c r="I1025"/>
  <c r="K1025"/>
  <c r="H1026"/>
  <c r="I1026"/>
  <c r="K1026"/>
  <c r="H1027"/>
  <c r="I1027"/>
  <c r="K1027"/>
  <c r="H1028"/>
  <c r="I1028"/>
  <c r="K1028"/>
  <c r="H1029"/>
  <c r="I1029"/>
  <c r="K1029"/>
  <c r="H1030"/>
  <c r="I1030"/>
  <c r="K1030"/>
  <c r="H1031"/>
  <c r="I1031"/>
  <c r="K1031"/>
  <c r="H1032"/>
  <c r="I1032"/>
  <c r="K1032"/>
  <c r="H1033"/>
  <c r="I1033"/>
  <c r="K1033"/>
  <c r="H1034"/>
  <c r="I1034"/>
  <c r="K1034"/>
  <c r="H1035"/>
  <c r="I1035"/>
  <c r="K1035"/>
  <c r="H1036"/>
  <c r="I1036"/>
  <c r="K1036"/>
  <c r="H1037"/>
  <c r="I1037"/>
  <c r="K1037"/>
  <c r="H1038"/>
  <c r="I1038"/>
  <c r="K1038"/>
  <c r="H1039"/>
  <c r="I1039"/>
  <c r="K1039"/>
  <c r="I990"/>
  <c r="I989"/>
  <c r="H933"/>
  <c r="I933"/>
  <c r="H934"/>
  <c r="I934"/>
  <c r="K934"/>
  <c r="H935"/>
  <c r="I935"/>
  <c r="K935"/>
  <c r="H936"/>
  <c r="I936"/>
  <c r="K936"/>
  <c r="H937"/>
  <c r="I937"/>
  <c r="K937"/>
  <c r="H938"/>
  <c r="I938"/>
  <c r="K938"/>
  <c r="H939"/>
  <c r="I939"/>
  <c r="K939"/>
  <c r="H940"/>
  <c r="I940"/>
  <c r="K940"/>
  <c r="H941"/>
  <c r="I941"/>
  <c r="K941"/>
  <c r="H942"/>
  <c r="I942"/>
  <c r="K942"/>
  <c r="H943"/>
  <c r="I943"/>
  <c r="K943"/>
  <c r="H944"/>
  <c r="I944"/>
  <c r="K944"/>
  <c r="H945"/>
  <c r="I945"/>
  <c r="K945"/>
  <c r="H946"/>
  <c r="I946"/>
  <c r="K946"/>
  <c r="H947"/>
  <c r="I947"/>
  <c r="K947"/>
  <c r="H948"/>
  <c r="I948"/>
  <c r="K948"/>
  <c r="H949"/>
  <c r="I949"/>
  <c r="K949"/>
  <c r="H950"/>
  <c r="I950"/>
  <c r="K950"/>
  <c r="H951"/>
  <c r="I951"/>
  <c r="K951"/>
  <c r="H952"/>
  <c r="I952"/>
  <c r="K952"/>
  <c r="H954"/>
  <c r="I954"/>
  <c r="K954"/>
  <c r="H955"/>
  <c r="I955"/>
  <c r="K955"/>
  <c r="H956"/>
  <c r="I956"/>
  <c r="K956"/>
  <c r="H957"/>
  <c r="I957"/>
  <c r="K957"/>
  <c r="H958"/>
  <c r="I958"/>
  <c r="K958"/>
  <c r="H959"/>
  <c r="I959"/>
  <c r="K959"/>
  <c r="H960"/>
  <c r="I960"/>
  <c r="K960"/>
  <c r="H961"/>
  <c r="I961"/>
  <c r="K961"/>
  <c r="H962"/>
  <c r="I962"/>
  <c r="K962"/>
  <c r="H963"/>
  <c r="I963"/>
  <c r="K963"/>
  <c r="H964"/>
  <c r="I964"/>
  <c r="K964"/>
  <c r="H965"/>
  <c r="I965"/>
  <c r="K965"/>
  <c r="H966"/>
  <c r="I966"/>
  <c r="K966"/>
  <c r="H967"/>
  <c r="I967"/>
  <c r="K967"/>
  <c r="H968"/>
  <c r="I968"/>
  <c r="K968"/>
  <c r="H969"/>
  <c r="I969"/>
  <c r="K969"/>
  <c r="H970"/>
  <c r="I970"/>
  <c r="K970"/>
  <c r="H971"/>
  <c r="I971"/>
  <c r="K971"/>
  <c r="H972"/>
  <c r="I972"/>
  <c r="K972"/>
  <c r="H973"/>
  <c r="I973"/>
  <c r="K973"/>
  <c r="H974"/>
  <c r="I974"/>
  <c r="K974"/>
  <c r="H975"/>
  <c r="I975"/>
  <c r="K975"/>
  <c r="H976"/>
  <c r="I976"/>
  <c r="K976"/>
  <c r="H977"/>
  <c r="I977"/>
  <c r="K977"/>
  <c r="H978"/>
  <c r="I978"/>
  <c r="K978"/>
  <c r="H979"/>
  <c r="I979"/>
  <c r="K979"/>
  <c r="H980"/>
  <c r="I980"/>
  <c r="K980"/>
  <c r="H981"/>
  <c r="I981"/>
  <c r="K981"/>
  <c r="H982"/>
  <c r="I982"/>
  <c r="K982"/>
  <c r="H983"/>
  <c r="I983"/>
  <c r="K983"/>
  <c r="H984"/>
  <c r="I984"/>
  <c r="K984"/>
  <c r="H985"/>
  <c r="I985"/>
  <c r="K985"/>
  <c r="H986"/>
  <c r="I986"/>
  <c r="K986"/>
  <c r="H987"/>
  <c r="I987"/>
  <c r="K987"/>
  <c r="H988"/>
  <c r="I988"/>
  <c r="K988"/>
  <c r="H989"/>
  <c r="H990"/>
  <c r="I932"/>
  <c r="I931"/>
  <c r="H929"/>
  <c r="I929"/>
  <c r="K929"/>
  <c r="H930"/>
  <c r="I930"/>
  <c r="K930"/>
  <c r="H931"/>
  <c r="H932"/>
  <c r="H919"/>
  <c r="I919"/>
  <c r="K919"/>
  <c r="H920"/>
  <c r="I920"/>
  <c r="K920"/>
  <c r="H921"/>
  <c r="I921"/>
  <c r="K921"/>
  <c r="H922"/>
  <c r="I922"/>
  <c r="K922"/>
  <c r="H923"/>
  <c r="I923"/>
  <c r="K923"/>
  <c r="H924"/>
  <c r="I924"/>
  <c r="K924"/>
  <c r="H925"/>
  <c r="I925"/>
  <c r="K925"/>
  <c r="H926"/>
  <c r="I926"/>
  <c r="K926"/>
  <c r="H927"/>
  <c r="I927"/>
  <c r="K927"/>
  <c r="H928"/>
  <c r="I928"/>
  <c r="K928"/>
  <c r="H879"/>
  <c r="I879"/>
  <c r="K879"/>
  <c r="H880"/>
  <c r="I880"/>
  <c r="K880"/>
  <c r="H881"/>
  <c r="I881"/>
  <c r="K881"/>
  <c r="H882"/>
  <c r="I882"/>
  <c r="K882"/>
  <c r="H883"/>
  <c r="I883"/>
  <c r="K883"/>
  <c r="H884"/>
  <c r="I884"/>
  <c r="K884"/>
  <c r="H885"/>
  <c r="I885"/>
  <c r="K885"/>
  <c r="H886"/>
  <c r="I886"/>
  <c r="K886"/>
  <c r="H887"/>
  <c r="I887"/>
  <c r="K887"/>
  <c r="H888"/>
  <c r="I888"/>
  <c r="K888"/>
  <c r="H889"/>
  <c r="I889"/>
  <c r="K889"/>
  <c r="H890"/>
  <c r="I890"/>
  <c r="K890"/>
  <c r="H891"/>
  <c r="I891"/>
  <c r="K891"/>
  <c r="H892"/>
  <c r="I892"/>
  <c r="K892"/>
  <c r="H893"/>
  <c r="I893"/>
  <c r="K893"/>
  <c r="H894"/>
  <c r="I894"/>
  <c r="K894"/>
  <c r="H896"/>
  <c r="I896"/>
  <c r="K896"/>
  <c r="H897"/>
  <c r="I897"/>
  <c r="K897"/>
  <c r="H898"/>
  <c r="I898"/>
  <c r="K898"/>
  <c r="H899"/>
  <c r="I899"/>
  <c r="K899"/>
  <c r="H900"/>
  <c r="I900"/>
  <c r="K900"/>
  <c r="H901"/>
  <c r="I901"/>
  <c r="K901"/>
  <c r="H902"/>
  <c r="I902"/>
  <c r="K902"/>
  <c r="H903"/>
  <c r="I903"/>
  <c r="K903"/>
  <c r="H904"/>
  <c r="I904"/>
  <c r="K904"/>
  <c r="H905"/>
  <c r="I905"/>
  <c r="K905"/>
  <c r="H906"/>
  <c r="I906"/>
  <c r="K906"/>
  <c r="H907"/>
  <c r="I907"/>
  <c r="K907"/>
  <c r="H908"/>
  <c r="I908"/>
  <c r="K908"/>
  <c r="H909"/>
  <c r="I909"/>
  <c r="K909"/>
  <c r="H910"/>
  <c r="I910"/>
  <c r="K910"/>
  <c r="H911"/>
  <c r="I911"/>
  <c r="K911"/>
  <c r="H912"/>
  <c r="I912"/>
  <c r="K912"/>
  <c r="H913"/>
  <c r="I913"/>
  <c r="K913"/>
  <c r="H914"/>
  <c r="I914"/>
  <c r="K914"/>
  <c r="H915"/>
  <c r="I915"/>
  <c r="K915"/>
  <c r="H916"/>
  <c r="I916"/>
  <c r="K916"/>
  <c r="H917"/>
  <c r="I917"/>
  <c r="K917"/>
  <c r="H918"/>
  <c r="I918"/>
  <c r="K918"/>
  <c r="K876"/>
  <c r="K877"/>
  <c r="K878"/>
  <c r="I874"/>
  <c r="I875"/>
  <c r="I876"/>
  <c r="I877"/>
  <c r="I878"/>
  <c r="I873"/>
  <c r="H871"/>
  <c r="I871"/>
  <c r="K871"/>
  <c r="H872"/>
  <c r="I872"/>
  <c r="K872"/>
  <c r="H873"/>
  <c r="H874"/>
  <c r="H875"/>
  <c r="H876"/>
  <c r="H877"/>
  <c r="H878"/>
  <c r="H856"/>
  <c r="I856"/>
  <c r="K856"/>
  <c r="H857"/>
  <c r="I857"/>
  <c r="K857"/>
  <c r="H858"/>
  <c r="I858"/>
  <c r="K858"/>
  <c r="H859"/>
  <c r="I859"/>
  <c r="K859"/>
  <c r="H860"/>
  <c r="I860"/>
  <c r="K860"/>
  <c r="H861"/>
  <c r="I861"/>
  <c r="K861"/>
  <c r="H862"/>
  <c r="I862"/>
  <c r="K862"/>
  <c r="H863"/>
  <c r="I863"/>
  <c r="K863"/>
  <c r="H864"/>
  <c r="I864"/>
  <c r="K864"/>
  <c r="H865"/>
  <c r="I865"/>
  <c r="K865"/>
  <c r="H866"/>
  <c r="I866"/>
  <c r="K866"/>
  <c r="H867"/>
  <c r="I867"/>
  <c r="K867"/>
  <c r="H868"/>
  <c r="I868"/>
  <c r="K868"/>
  <c r="H869"/>
  <c r="I869"/>
  <c r="K869"/>
  <c r="H870"/>
  <c r="I870"/>
  <c r="K870"/>
  <c r="H817"/>
  <c r="I817"/>
  <c r="H818"/>
  <c r="I818"/>
  <c r="K818"/>
  <c r="H819"/>
  <c r="I819"/>
  <c r="K819"/>
  <c r="H820"/>
  <c r="I820"/>
  <c r="K820"/>
  <c r="H821"/>
  <c r="I821"/>
  <c r="K821"/>
  <c r="H822"/>
  <c r="I822"/>
  <c r="K822"/>
  <c r="H823"/>
  <c r="I823"/>
  <c r="K823"/>
  <c r="H824"/>
  <c r="I824"/>
  <c r="K824"/>
  <c r="H825"/>
  <c r="I825"/>
  <c r="K825"/>
  <c r="H826"/>
  <c r="I826"/>
  <c r="K826"/>
  <c r="H827"/>
  <c r="I827"/>
  <c r="K827"/>
  <c r="H828"/>
  <c r="I828"/>
  <c r="K828"/>
  <c r="H829"/>
  <c r="I829"/>
  <c r="K829"/>
  <c r="H830"/>
  <c r="I830"/>
  <c r="K830"/>
  <c r="H831"/>
  <c r="I831"/>
  <c r="K831"/>
  <c r="H832"/>
  <c r="I832"/>
  <c r="K832"/>
  <c r="H833"/>
  <c r="I833"/>
  <c r="K833"/>
  <c r="H834"/>
  <c r="I834"/>
  <c r="K834"/>
  <c r="H835"/>
  <c r="I835"/>
  <c r="K835"/>
  <c r="H836"/>
  <c r="I836"/>
  <c r="K836"/>
  <c r="H838"/>
  <c r="I838"/>
  <c r="K838"/>
  <c r="H839"/>
  <c r="I839"/>
  <c r="K839"/>
  <c r="H840"/>
  <c r="I840"/>
  <c r="K840"/>
  <c r="H841"/>
  <c r="I841"/>
  <c r="K841"/>
  <c r="H842"/>
  <c r="I842"/>
  <c r="K842"/>
  <c r="H843"/>
  <c r="I843"/>
  <c r="K843"/>
  <c r="H844"/>
  <c r="I844"/>
  <c r="K844"/>
  <c r="H845"/>
  <c r="I845"/>
  <c r="K845"/>
  <c r="H846"/>
  <c r="I846"/>
  <c r="K846"/>
  <c r="H847"/>
  <c r="I847"/>
  <c r="K847"/>
  <c r="H848"/>
  <c r="I848"/>
  <c r="K848"/>
  <c r="H849"/>
  <c r="I849"/>
  <c r="K849"/>
  <c r="H850"/>
  <c r="I850"/>
  <c r="K850"/>
  <c r="H851"/>
  <c r="I851"/>
  <c r="K851"/>
  <c r="H852"/>
  <c r="I852"/>
  <c r="K852"/>
  <c r="H853"/>
  <c r="I853"/>
  <c r="K853"/>
  <c r="H854"/>
  <c r="I854"/>
  <c r="K854"/>
  <c r="H855"/>
  <c r="I855"/>
  <c r="K855"/>
  <c r="I816"/>
  <c r="I815"/>
  <c r="H814"/>
  <c r="I814"/>
  <c r="K814"/>
  <c r="H815"/>
  <c r="H816"/>
  <c r="H802"/>
  <c r="I802"/>
  <c r="K802"/>
  <c r="H803"/>
  <c r="I803"/>
  <c r="K803"/>
  <c r="H804"/>
  <c r="I804"/>
  <c r="K804"/>
  <c r="H805"/>
  <c r="I805"/>
  <c r="K805"/>
  <c r="H806"/>
  <c r="I806"/>
  <c r="K806"/>
  <c r="H807"/>
  <c r="I807"/>
  <c r="K807"/>
  <c r="H808"/>
  <c r="I808"/>
  <c r="K808"/>
  <c r="H809"/>
  <c r="I809"/>
  <c r="K809"/>
  <c r="H810"/>
  <c r="I810"/>
  <c r="K810"/>
  <c r="H811"/>
  <c r="I811"/>
  <c r="K811"/>
  <c r="H812"/>
  <c r="I812"/>
  <c r="K812"/>
  <c r="H813"/>
  <c r="I813"/>
  <c r="K813"/>
  <c r="H759"/>
  <c r="I759"/>
  <c r="H760"/>
  <c r="I760"/>
  <c r="K760"/>
  <c r="H761"/>
  <c r="I761"/>
  <c r="K761"/>
  <c r="H762"/>
  <c r="I762"/>
  <c r="K762"/>
  <c r="H763"/>
  <c r="I763"/>
  <c r="K763"/>
  <c r="H764"/>
  <c r="I764"/>
  <c r="K764"/>
  <c r="H765"/>
  <c r="I765"/>
  <c r="K765"/>
  <c r="H766"/>
  <c r="I766"/>
  <c r="K766"/>
  <c r="H767"/>
  <c r="I767"/>
  <c r="K767"/>
  <c r="H768"/>
  <c r="I768"/>
  <c r="K768"/>
  <c r="H769"/>
  <c r="I769"/>
  <c r="K769"/>
  <c r="H770"/>
  <c r="I770"/>
  <c r="K770"/>
  <c r="H771"/>
  <c r="I771"/>
  <c r="K771"/>
  <c r="H772"/>
  <c r="I772"/>
  <c r="K772"/>
  <c r="H773"/>
  <c r="I773"/>
  <c r="K773"/>
  <c r="H774"/>
  <c r="I774"/>
  <c r="K774"/>
  <c r="H775"/>
  <c r="I775"/>
  <c r="K775"/>
  <c r="H776"/>
  <c r="I776"/>
  <c r="K776"/>
  <c r="H777"/>
  <c r="I777"/>
  <c r="K777"/>
  <c r="H778"/>
  <c r="I778"/>
  <c r="K778"/>
  <c r="H780"/>
  <c r="I780"/>
  <c r="K780"/>
  <c r="H781"/>
  <c r="I781"/>
  <c r="K781"/>
  <c r="H782"/>
  <c r="I782"/>
  <c r="K782"/>
  <c r="H783"/>
  <c r="I783"/>
  <c r="K783"/>
  <c r="H784"/>
  <c r="I784"/>
  <c r="K784"/>
  <c r="H785"/>
  <c r="I785"/>
  <c r="K785"/>
  <c r="H786"/>
  <c r="I786"/>
  <c r="K786"/>
  <c r="H787"/>
  <c r="I787"/>
  <c r="K787"/>
  <c r="H788"/>
  <c r="I788"/>
  <c r="K788"/>
  <c r="H789"/>
  <c r="I789"/>
  <c r="K789"/>
  <c r="H790"/>
  <c r="I790"/>
  <c r="K790"/>
  <c r="H791"/>
  <c r="I791"/>
  <c r="K791"/>
  <c r="H792"/>
  <c r="I792"/>
  <c r="K792"/>
  <c r="H793"/>
  <c r="I793"/>
  <c r="K793"/>
  <c r="H794"/>
  <c r="I794"/>
  <c r="K794"/>
  <c r="H795"/>
  <c r="I795"/>
  <c r="K795"/>
  <c r="H796"/>
  <c r="I796"/>
  <c r="K796"/>
  <c r="H797"/>
  <c r="I797"/>
  <c r="K797"/>
  <c r="H798"/>
  <c r="I798"/>
  <c r="K798"/>
  <c r="H799"/>
  <c r="I799"/>
  <c r="K799"/>
  <c r="H800"/>
  <c r="I800"/>
  <c r="K800"/>
  <c r="H801"/>
  <c r="I801"/>
  <c r="K801"/>
  <c r="H758"/>
  <c r="I758"/>
  <c r="I757"/>
  <c r="H749"/>
  <c r="I749"/>
  <c r="K749"/>
  <c r="H750"/>
  <c r="I750"/>
  <c r="K750"/>
  <c r="H751"/>
  <c r="I751"/>
  <c r="K751"/>
  <c r="H752"/>
  <c r="I752"/>
  <c r="K752"/>
  <c r="H753"/>
  <c r="I753"/>
  <c r="K753"/>
  <c r="H754"/>
  <c r="I754"/>
  <c r="K754"/>
  <c r="H755"/>
  <c r="I755"/>
  <c r="K755"/>
  <c r="H756"/>
  <c r="I756"/>
  <c r="K756"/>
  <c r="H757"/>
  <c r="H709"/>
  <c r="I709"/>
  <c r="K709"/>
  <c r="H710"/>
  <c r="I710"/>
  <c r="K710"/>
  <c r="H711"/>
  <c r="I711"/>
  <c r="K711"/>
  <c r="H712"/>
  <c r="I712"/>
  <c r="K712"/>
  <c r="H713"/>
  <c r="I713"/>
  <c r="K713"/>
  <c r="H714"/>
  <c r="I714"/>
  <c r="K714"/>
  <c r="H715"/>
  <c r="I715"/>
  <c r="K715"/>
  <c r="H716"/>
  <c r="I716"/>
  <c r="K716"/>
  <c r="H717"/>
  <c r="I717"/>
  <c r="K717"/>
  <c r="H718"/>
  <c r="I718"/>
  <c r="K718"/>
  <c r="H719"/>
  <c r="I719"/>
  <c r="K719"/>
  <c r="H720"/>
  <c r="I720"/>
  <c r="K720"/>
  <c r="H722"/>
  <c r="I722"/>
  <c r="K722"/>
  <c r="H723"/>
  <c r="I723"/>
  <c r="K723"/>
  <c r="H724"/>
  <c r="I724"/>
  <c r="K724"/>
  <c r="H725"/>
  <c r="I725"/>
  <c r="K725"/>
  <c r="H726"/>
  <c r="I726"/>
  <c r="K726"/>
  <c r="H727"/>
  <c r="I727"/>
  <c r="K727"/>
  <c r="H728"/>
  <c r="I728"/>
  <c r="K728"/>
  <c r="H729"/>
  <c r="I729"/>
  <c r="K729"/>
  <c r="H730"/>
  <c r="I730"/>
  <c r="K730"/>
  <c r="H731"/>
  <c r="I731"/>
  <c r="K731"/>
  <c r="H732"/>
  <c r="I732"/>
  <c r="K732"/>
  <c r="H733"/>
  <c r="I733"/>
  <c r="K733"/>
  <c r="H734"/>
  <c r="I734"/>
  <c r="K734"/>
  <c r="H735"/>
  <c r="I735"/>
  <c r="K735"/>
  <c r="H736"/>
  <c r="I736"/>
  <c r="K736"/>
  <c r="H737"/>
  <c r="I737"/>
  <c r="K737"/>
  <c r="H738"/>
  <c r="I738"/>
  <c r="K738"/>
  <c r="H739"/>
  <c r="I739"/>
  <c r="K739"/>
  <c r="H740"/>
  <c r="I740"/>
  <c r="K740"/>
  <c r="H741"/>
  <c r="I741"/>
  <c r="K741"/>
  <c r="H742"/>
  <c r="I742"/>
  <c r="K742"/>
  <c r="H743"/>
  <c r="I743"/>
  <c r="K743"/>
  <c r="H744"/>
  <c r="I744"/>
  <c r="K744"/>
  <c r="H745"/>
  <c r="I745"/>
  <c r="K745"/>
  <c r="H746"/>
  <c r="I746"/>
  <c r="K746"/>
  <c r="H747"/>
  <c r="I747"/>
  <c r="K747"/>
  <c r="H748"/>
  <c r="I748"/>
  <c r="K748"/>
  <c r="I701"/>
  <c r="I702"/>
  <c r="K702"/>
  <c r="I703"/>
  <c r="K703"/>
  <c r="I704"/>
  <c r="K704"/>
  <c r="I705"/>
  <c r="K705"/>
  <c r="I706"/>
  <c r="K706"/>
  <c r="I707"/>
  <c r="K707"/>
  <c r="I708"/>
  <c r="K708"/>
  <c r="I700"/>
  <c r="I699"/>
  <c r="H694"/>
  <c r="I694"/>
  <c r="K694"/>
  <c r="H695"/>
  <c r="I695"/>
  <c r="K695"/>
  <c r="H696"/>
  <c r="I696"/>
  <c r="K696"/>
  <c r="H697"/>
  <c r="I697"/>
  <c r="K697"/>
  <c r="H698"/>
  <c r="I698"/>
  <c r="K698"/>
  <c r="H699"/>
  <c r="H700"/>
  <c r="H701"/>
  <c r="H702"/>
  <c r="H703"/>
  <c r="H704"/>
  <c r="H705"/>
  <c r="H706"/>
  <c r="H707"/>
  <c r="H708"/>
  <c r="H643"/>
  <c r="I643"/>
  <c r="H644"/>
  <c r="I644"/>
  <c r="K644"/>
  <c r="H645"/>
  <c r="I645"/>
  <c r="K645"/>
  <c r="H646"/>
  <c r="I646"/>
  <c r="K646"/>
  <c r="H647"/>
  <c r="I647"/>
  <c r="K647"/>
  <c r="H648"/>
  <c r="I648"/>
  <c r="K648"/>
  <c r="H649"/>
  <c r="I649"/>
  <c r="K649"/>
  <c r="H650"/>
  <c r="I650"/>
  <c r="K650"/>
  <c r="H651"/>
  <c r="I651"/>
  <c r="K651"/>
  <c r="H652"/>
  <c r="I652"/>
  <c r="K652"/>
  <c r="H653"/>
  <c r="I653"/>
  <c r="K653"/>
  <c r="H654"/>
  <c r="I654"/>
  <c r="K654"/>
  <c r="H655"/>
  <c r="I655"/>
  <c r="K655"/>
  <c r="H656"/>
  <c r="I656"/>
  <c r="K656"/>
  <c r="H657"/>
  <c r="I657"/>
  <c r="K657"/>
  <c r="H658"/>
  <c r="I658"/>
  <c r="K658"/>
  <c r="H659"/>
  <c r="I659"/>
  <c r="K659"/>
  <c r="H660"/>
  <c r="I660"/>
  <c r="K660"/>
  <c r="H661"/>
  <c r="I661"/>
  <c r="K661"/>
  <c r="H662"/>
  <c r="I662"/>
  <c r="K662"/>
  <c r="H664"/>
  <c r="I664"/>
  <c r="K664"/>
  <c r="H665"/>
  <c r="I665"/>
  <c r="K665"/>
  <c r="H666"/>
  <c r="I666"/>
  <c r="K666"/>
  <c r="H667"/>
  <c r="I667"/>
  <c r="K667"/>
  <c r="H668"/>
  <c r="I668"/>
  <c r="K668"/>
  <c r="H669"/>
  <c r="I669"/>
  <c r="K669"/>
  <c r="H670"/>
  <c r="I670"/>
  <c r="K670"/>
  <c r="H671"/>
  <c r="I671"/>
  <c r="K671"/>
  <c r="H672"/>
  <c r="I672"/>
  <c r="K672"/>
  <c r="H673"/>
  <c r="I673"/>
  <c r="K673"/>
  <c r="H674"/>
  <c r="I674"/>
  <c r="K674"/>
  <c r="H675"/>
  <c r="I675"/>
  <c r="K675"/>
  <c r="H676"/>
  <c r="I676"/>
  <c r="K676"/>
  <c r="H677"/>
  <c r="I677"/>
  <c r="K677"/>
  <c r="H678"/>
  <c r="I678"/>
  <c r="K678"/>
  <c r="H679"/>
  <c r="I679"/>
  <c r="K679"/>
  <c r="H680"/>
  <c r="I680"/>
  <c r="K680"/>
  <c r="H681"/>
  <c r="I681"/>
  <c r="K681"/>
  <c r="H682"/>
  <c r="I682"/>
  <c r="K682"/>
  <c r="H683"/>
  <c r="I683"/>
  <c r="K683"/>
  <c r="H684"/>
  <c r="I684"/>
  <c r="K684"/>
  <c r="H685"/>
  <c r="I685"/>
  <c r="K685"/>
  <c r="H686"/>
  <c r="I686"/>
  <c r="K686"/>
  <c r="H687"/>
  <c r="I687"/>
  <c r="K687"/>
  <c r="H688"/>
  <c r="I688"/>
  <c r="K688"/>
  <c r="H689"/>
  <c r="I689"/>
  <c r="K689"/>
  <c r="H690"/>
  <c r="I690"/>
  <c r="K690"/>
  <c r="H691"/>
  <c r="I691"/>
  <c r="K691"/>
  <c r="H692"/>
  <c r="I692"/>
  <c r="K692"/>
  <c r="H693"/>
  <c r="I693"/>
  <c r="K693"/>
  <c r="I642"/>
  <c r="I641"/>
  <c r="I584"/>
  <c r="I585"/>
  <c r="I586"/>
  <c r="I587"/>
  <c r="I588"/>
  <c r="I589"/>
  <c r="I590"/>
  <c r="I591"/>
  <c r="I592"/>
  <c r="I593"/>
  <c r="I594"/>
  <c r="I595"/>
  <c r="I596"/>
  <c r="I597"/>
  <c r="I598"/>
  <c r="I599"/>
  <c r="I600"/>
  <c r="I601"/>
  <c r="I602"/>
  <c r="I603"/>
  <c r="I604"/>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H642"/>
  <c r="H629"/>
  <c r="K629"/>
  <c r="H630"/>
  <c r="K630"/>
  <c r="H631"/>
  <c r="K631"/>
  <c r="H632"/>
  <c r="K632"/>
  <c r="H633"/>
  <c r="K633"/>
  <c r="H634"/>
  <c r="K634"/>
  <c r="H635"/>
  <c r="K635"/>
  <c r="H636"/>
  <c r="K636"/>
  <c r="H637"/>
  <c r="K637"/>
  <c r="H638"/>
  <c r="K638"/>
  <c r="H639"/>
  <c r="K639"/>
  <c r="H640"/>
  <c r="K640"/>
  <c r="H641"/>
  <c r="H591"/>
  <c r="K591"/>
  <c r="H592"/>
  <c r="K592"/>
  <c r="H593"/>
  <c r="K593"/>
  <c r="H594"/>
  <c r="K594"/>
  <c r="H595"/>
  <c r="K595"/>
  <c r="H596"/>
  <c r="K596"/>
  <c r="H597"/>
  <c r="K597"/>
  <c r="H598"/>
  <c r="K598"/>
  <c r="H599"/>
  <c r="K599"/>
  <c r="H600"/>
  <c r="K600"/>
  <c r="H601"/>
  <c r="K601"/>
  <c r="H602"/>
  <c r="K602"/>
  <c r="H603"/>
  <c r="K603"/>
  <c r="H604"/>
  <c r="K604"/>
  <c r="H606"/>
  <c r="K606"/>
  <c r="H607"/>
  <c r="K607"/>
  <c r="H608"/>
  <c r="K608"/>
  <c r="H609"/>
  <c r="K609"/>
  <c r="H610"/>
  <c r="K610"/>
  <c r="H611"/>
  <c r="K611"/>
  <c r="H612"/>
  <c r="K612"/>
  <c r="H613"/>
  <c r="K613"/>
  <c r="H614"/>
  <c r="K614"/>
  <c r="H615"/>
  <c r="K615"/>
  <c r="H616"/>
  <c r="K616"/>
  <c r="H617"/>
  <c r="K617"/>
  <c r="H618"/>
  <c r="K618"/>
  <c r="H619"/>
  <c r="K619"/>
  <c r="H620"/>
  <c r="K620"/>
  <c r="H621"/>
  <c r="K621"/>
  <c r="H622"/>
  <c r="K622"/>
  <c r="H623"/>
  <c r="K623"/>
  <c r="H624"/>
  <c r="K624"/>
  <c r="H625"/>
  <c r="K625"/>
  <c r="H626"/>
  <c r="K626"/>
  <c r="H627"/>
  <c r="K627"/>
  <c r="H628"/>
  <c r="K628"/>
  <c r="K586"/>
  <c r="K587"/>
  <c r="K588"/>
  <c r="K589"/>
  <c r="K590"/>
  <c r="I583"/>
  <c r="H579"/>
  <c r="I579"/>
  <c r="K579"/>
  <c r="H580"/>
  <c r="I580"/>
  <c r="K580"/>
  <c r="H581"/>
  <c r="I581"/>
  <c r="K581"/>
  <c r="H582"/>
  <c r="I582"/>
  <c r="K582"/>
  <c r="H583"/>
  <c r="H584"/>
  <c r="H585"/>
  <c r="H586"/>
  <c r="H587"/>
  <c r="H588"/>
  <c r="H589"/>
  <c r="H590"/>
  <c r="H567"/>
  <c r="I567"/>
  <c r="K567"/>
  <c r="H568"/>
  <c r="I568"/>
  <c r="K568"/>
  <c r="H569"/>
  <c r="I569"/>
  <c r="K569"/>
  <c r="H570"/>
  <c r="I570"/>
  <c r="K570"/>
  <c r="H571"/>
  <c r="I571"/>
  <c r="K571"/>
  <c r="H572"/>
  <c r="I572"/>
  <c r="K572"/>
  <c r="H573"/>
  <c r="I573"/>
  <c r="K573"/>
  <c r="H574"/>
  <c r="I574"/>
  <c r="K574"/>
  <c r="H575"/>
  <c r="I575"/>
  <c r="K575"/>
  <c r="H576"/>
  <c r="I576"/>
  <c r="K576"/>
  <c r="H577"/>
  <c r="I577"/>
  <c r="K577"/>
  <c r="H578"/>
  <c r="I578"/>
  <c r="K578"/>
  <c r="H535"/>
  <c r="I535"/>
  <c r="K535"/>
  <c r="H536"/>
  <c r="I536"/>
  <c r="K536"/>
  <c r="H537"/>
  <c r="I537"/>
  <c r="K537"/>
  <c r="H538"/>
  <c r="I538"/>
  <c r="K538"/>
  <c r="H539"/>
  <c r="I539"/>
  <c r="K539"/>
  <c r="H540"/>
  <c r="I540"/>
  <c r="K540"/>
  <c r="H541"/>
  <c r="I541"/>
  <c r="K541"/>
  <c r="H542"/>
  <c r="I542"/>
  <c r="K542"/>
  <c r="H543"/>
  <c r="I543"/>
  <c r="K543"/>
  <c r="H544"/>
  <c r="I544"/>
  <c r="K544"/>
  <c r="H545"/>
  <c r="I545"/>
  <c r="K545"/>
  <c r="H546"/>
  <c r="I546"/>
  <c r="K546"/>
  <c r="H548"/>
  <c r="I548"/>
  <c r="K548"/>
  <c r="H549"/>
  <c r="I549"/>
  <c r="K549"/>
  <c r="H550"/>
  <c r="I550"/>
  <c r="K550"/>
  <c r="H551"/>
  <c r="I551"/>
  <c r="K551"/>
  <c r="H552"/>
  <c r="I552"/>
  <c r="K552"/>
  <c r="H553"/>
  <c r="I553"/>
  <c r="K553"/>
  <c r="H554"/>
  <c r="I554"/>
  <c r="K554"/>
  <c r="H555"/>
  <c r="I555"/>
  <c r="K555"/>
  <c r="H556"/>
  <c r="I556"/>
  <c r="K556"/>
  <c r="H557"/>
  <c r="I557"/>
  <c r="K557"/>
  <c r="H558"/>
  <c r="I558"/>
  <c r="K558"/>
  <c r="H559"/>
  <c r="I559"/>
  <c r="K559"/>
  <c r="H560"/>
  <c r="I560"/>
  <c r="K560"/>
  <c r="H561"/>
  <c r="I561"/>
  <c r="K561"/>
  <c r="H562"/>
  <c r="I562"/>
  <c r="K562"/>
  <c r="H563"/>
  <c r="I563"/>
  <c r="K563"/>
  <c r="H564"/>
  <c r="I564"/>
  <c r="K564"/>
  <c r="H565"/>
  <c r="I565"/>
  <c r="K565"/>
  <c r="H566"/>
  <c r="I566"/>
  <c r="K566"/>
  <c r="K528"/>
  <c r="K529"/>
  <c r="K530"/>
  <c r="K531"/>
  <c r="K532"/>
  <c r="K533"/>
  <c r="K534"/>
  <c r="I526"/>
  <c r="I527"/>
  <c r="I528"/>
  <c r="I529"/>
  <c r="I530"/>
  <c r="I531"/>
  <c r="I532"/>
  <c r="I533"/>
  <c r="I534"/>
  <c r="I525"/>
  <c r="H524"/>
  <c r="I524"/>
  <c r="K524"/>
  <c r="H525"/>
  <c r="H526"/>
  <c r="H527"/>
  <c r="H528"/>
  <c r="H529"/>
  <c r="H530"/>
  <c r="H531"/>
  <c r="H532"/>
  <c r="H533"/>
  <c r="H534"/>
  <c r="H470"/>
  <c r="I470"/>
  <c r="K470"/>
  <c r="H471"/>
  <c r="I471"/>
  <c r="K471"/>
  <c r="H472"/>
  <c r="I472"/>
  <c r="K472"/>
  <c r="H473"/>
  <c r="I473"/>
  <c r="K473"/>
  <c r="H474"/>
  <c r="I474"/>
  <c r="K474"/>
  <c r="H475"/>
  <c r="I475"/>
  <c r="K475"/>
  <c r="H476"/>
  <c r="I476"/>
  <c r="K476"/>
  <c r="H477"/>
  <c r="I477"/>
  <c r="K477"/>
  <c r="H478"/>
  <c r="I478"/>
  <c r="K478"/>
  <c r="H479"/>
  <c r="I479"/>
  <c r="K479"/>
  <c r="H480"/>
  <c r="I480"/>
  <c r="K480"/>
  <c r="H481"/>
  <c r="I481"/>
  <c r="K481"/>
  <c r="H482"/>
  <c r="I482"/>
  <c r="K482"/>
  <c r="H483"/>
  <c r="I483"/>
  <c r="K483"/>
  <c r="H484"/>
  <c r="I484"/>
  <c r="K484"/>
  <c r="H485"/>
  <c r="I485"/>
  <c r="K485"/>
  <c r="H486"/>
  <c r="I486"/>
  <c r="K486"/>
  <c r="H487"/>
  <c r="I487"/>
  <c r="K487"/>
  <c r="H488"/>
  <c r="I488"/>
  <c r="K488"/>
  <c r="H490"/>
  <c r="I490"/>
  <c r="K490"/>
  <c r="H491"/>
  <c r="I491"/>
  <c r="K491"/>
  <c r="H492"/>
  <c r="I492"/>
  <c r="K492"/>
  <c r="H493"/>
  <c r="I493"/>
  <c r="K493"/>
  <c r="H494"/>
  <c r="I494"/>
  <c r="K494"/>
  <c r="H495"/>
  <c r="I495"/>
  <c r="K495"/>
  <c r="H496"/>
  <c r="I496"/>
  <c r="K496"/>
  <c r="H497"/>
  <c r="I497"/>
  <c r="K497"/>
  <c r="H498"/>
  <c r="I498"/>
  <c r="K498"/>
  <c r="H499"/>
  <c r="I499"/>
  <c r="K499"/>
  <c r="H500"/>
  <c r="I500"/>
  <c r="K500"/>
  <c r="H501"/>
  <c r="I501"/>
  <c r="K501"/>
  <c r="H502"/>
  <c r="I502"/>
  <c r="K502"/>
  <c r="H503"/>
  <c r="I503"/>
  <c r="K503"/>
  <c r="H504"/>
  <c r="I504"/>
  <c r="K504"/>
  <c r="H505"/>
  <c r="I505"/>
  <c r="K505"/>
  <c r="H506"/>
  <c r="I506"/>
  <c r="K506"/>
  <c r="H507"/>
  <c r="I507"/>
  <c r="K507"/>
  <c r="H508"/>
  <c r="I508"/>
  <c r="K508"/>
  <c r="H509"/>
  <c r="I509"/>
  <c r="K509"/>
  <c r="H510"/>
  <c r="I510"/>
  <c r="K510"/>
  <c r="H511"/>
  <c r="I511"/>
  <c r="K511"/>
  <c r="H512"/>
  <c r="I512"/>
  <c r="K512"/>
  <c r="H513"/>
  <c r="I513"/>
  <c r="K513"/>
  <c r="H514"/>
  <c r="I514"/>
  <c r="K514"/>
  <c r="H515"/>
  <c r="I515"/>
  <c r="K515"/>
  <c r="H516"/>
  <c r="I516"/>
  <c r="K516"/>
  <c r="H517"/>
  <c r="I517"/>
  <c r="K517"/>
  <c r="H518"/>
  <c r="I518"/>
  <c r="K518"/>
  <c r="H519"/>
  <c r="I519"/>
  <c r="K519"/>
  <c r="H520"/>
  <c r="I520"/>
  <c r="K520"/>
  <c r="H521"/>
  <c r="I521"/>
  <c r="K521"/>
  <c r="H522"/>
  <c r="I522"/>
  <c r="K522"/>
  <c r="H523"/>
  <c r="I523"/>
  <c r="K523"/>
  <c r="I468"/>
  <c r="I469"/>
  <c r="I467"/>
  <c r="H465"/>
  <c r="I465"/>
  <c r="K465"/>
  <c r="H466"/>
  <c r="I466"/>
  <c r="K466"/>
  <c r="H467"/>
  <c r="H468"/>
  <c r="H469"/>
  <c r="H454"/>
  <c r="I454"/>
  <c r="K454"/>
  <c r="H455"/>
  <c r="I455"/>
  <c r="K455"/>
  <c r="H456"/>
  <c r="I456"/>
  <c r="K456"/>
  <c r="H457"/>
  <c r="I457"/>
  <c r="K457"/>
  <c r="H458"/>
  <c r="I458"/>
  <c r="K458"/>
  <c r="H459"/>
  <c r="I459"/>
  <c r="K459"/>
  <c r="H460"/>
  <c r="I460"/>
  <c r="K460"/>
  <c r="H461"/>
  <c r="I461"/>
  <c r="K461"/>
  <c r="H462"/>
  <c r="I462"/>
  <c r="K462"/>
  <c r="H463"/>
  <c r="I463"/>
  <c r="K463"/>
  <c r="H464"/>
  <c r="I464"/>
  <c r="K464"/>
  <c r="H416"/>
  <c r="I416"/>
  <c r="K416"/>
  <c r="H417"/>
  <c r="I417"/>
  <c r="K417"/>
  <c r="H418"/>
  <c r="I418"/>
  <c r="K418"/>
  <c r="H419"/>
  <c r="I419"/>
  <c r="K419"/>
  <c r="H420"/>
  <c r="I420"/>
  <c r="K420"/>
  <c r="H421"/>
  <c r="I421"/>
  <c r="K421"/>
  <c r="H422"/>
  <c r="I422"/>
  <c r="K422"/>
  <c r="H423"/>
  <c r="I423"/>
  <c r="K423"/>
  <c r="H424"/>
  <c r="I424"/>
  <c r="K424"/>
  <c r="H425"/>
  <c r="I425"/>
  <c r="K425"/>
  <c r="H426"/>
  <c r="I426"/>
  <c r="K426"/>
  <c r="H427"/>
  <c r="I427"/>
  <c r="K427"/>
  <c r="H428"/>
  <c r="I428"/>
  <c r="K428"/>
  <c r="H429"/>
  <c r="I429"/>
  <c r="K429"/>
  <c r="H430"/>
  <c r="I430"/>
  <c r="K430"/>
  <c r="H432"/>
  <c r="I432"/>
  <c r="K432"/>
  <c r="H433"/>
  <c r="I433"/>
  <c r="K433"/>
  <c r="H434"/>
  <c r="I434"/>
  <c r="K434"/>
  <c r="H435"/>
  <c r="I435"/>
  <c r="K435"/>
  <c r="H436"/>
  <c r="I436"/>
  <c r="K436"/>
  <c r="H437"/>
  <c r="I437"/>
  <c r="K437"/>
  <c r="H438"/>
  <c r="I438"/>
  <c r="K438"/>
  <c r="H439"/>
  <c r="I439"/>
  <c r="K439"/>
  <c r="H440"/>
  <c r="I440"/>
  <c r="K440"/>
  <c r="H441"/>
  <c r="I441"/>
  <c r="K441"/>
  <c r="H442"/>
  <c r="I442"/>
  <c r="K442"/>
  <c r="H443"/>
  <c r="I443"/>
  <c r="K443"/>
  <c r="H444"/>
  <c r="I444"/>
  <c r="K444"/>
  <c r="H445"/>
  <c r="I445"/>
  <c r="K445"/>
  <c r="H446"/>
  <c r="I446"/>
  <c r="K446"/>
  <c r="H447"/>
  <c r="I447"/>
  <c r="K447"/>
  <c r="H448"/>
  <c r="I448"/>
  <c r="K448"/>
  <c r="H449"/>
  <c r="I449"/>
  <c r="K449"/>
  <c r="H450"/>
  <c r="I450"/>
  <c r="K450"/>
  <c r="H451"/>
  <c r="I451"/>
  <c r="K451"/>
  <c r="H452"/>
  <c r="I452"/>
  <c r="K452"/>
  <c r="H453"/>
  <c r="I453"/>
  <c r="K453"/>
  <c r="K412"/>
  <c r="K413"/>
  <c r="K414"/>
  <c r="K415"/>
  <c r="I410"/>
  <c r="I411"/>
  <c r="I412"/>
  <c r="I413"/>
  <c r="I414"/>
  <c r="I415"/>
  <c r="I409"/>
  <c r="H403"/>
  <c r="I403"/>
  <c r="K403"/>
  <c r="H404"/>
  <c r="I404"/>
  <c r="K404"/>
  <c r="H405"/>
  <c r="I405"/>
  <c r="K405"/>
  <c r="H406"/>
  <c r="I406"/>
  <c r="K406"/>
  <c r="H407"/>
  <c r="I407"/>
  <c r="K407"/>
  <c r="H408"/>
  <c r="I408"/>
  <c r="K408"/>
  <c r="H409"/>
  <c r="H410"/>
  <c r="H411"/>
  <c r="H412"/>
  <c r="H413"/>
  <c r="H414"/>
  <c r="H415"/>
  <c r="H353"/>
  <c r="I353"/>
  <c r="H354"/>
  <c r="I354"/>
  <c r="K354"/>
  <c r="H355"/>
  <c r="I355"/>
  <c r="K355"/>
  <c r="H356"/>
  <c r="I356"/>
  <c r="K356"/>
  <c r="H357"/>
  <c r="I357"/>
  <c r="K357"/>
  <c r="H358"/>
  <c r="I358"/>
  <c r="K358"/>
  <c r="H359"/>
  <c r="I359"/>
  <c r="K359"/>
  <c r="H360"/>
  <c r="I360"/>
  <c r="K360"/>
  <c r="H361"/>
  <c r="I361"/>
  <c r="K361"/>
  <c r="H362"/>
  <c r="I362"/>
  <c r="K362"/>
  <c r="H363"/>
  <c r="I363"/>
  <c r="K363"/>
  <c r="H364"/>
  <c r="I364"/>
  <c r="K364"/>
  <c r="H365"/>
  <c r="I365"/>
  <c r="K365"/>
  <c r="H366"/>
  <c r="I366"/>
  <c r="K366"/>
  <c r="H367"/>
  <c r="I367"/>
  <c r="K367"/>
  <c r="H368"/>
  <c r="I368"/>
  <c r="K368"/>
  <c r="H369"/>
  <c r="I369"/>
  <c r="K369"/>
  <c r="H370"/>
  <c r="I370"/>
  <c r="K370"/>
  <c r="H371"/>
  <c r="I371"/>
  <c r="K371"/>
  <c r="H372"/>
  <c r="I372"/>
  <c r="K372"/>
  <c r="H374"/>
  <c r="I374"/>
  <c r="K374"/>
  <c r="H375"/>
  <c r="I375"/>
  <c r="K375"/>
  <c r="H376"/>
  <c r="I376"/>
  <c r="K376"/>
  <c r="H377"/>
  <c r="I377"/>
  <c r="K377"/>
  <c r="H378"/>
  <c r="I378"/>
  <c r="K378"/>
  <c r="H379"/>
  <c r="I379"/>
  <c r="K379"/>
  <c r="H380"/>
  <c r="I380"/>
  <c r="K380"/>
  <c r="H381"/>
  <c r="I381"/>
  <c r="K381"/>
  <c r="H382"/>
  <c r="I382"/>
  <c r="K382"/>
  <c r="H383"/>
  <c r="I383"/>
  <c r="K383"/>
  <c r="H384"/>
  <c r="I384"/>
  <c r="K384"/>
  <c r="H385"/>
  <c r="I385"/>
  <c r="K385"/>
  <c r="H386"/>
  <c r="I386"/>
  <c r="K386"/>
  <c r="H387"/>
  <c r="I387"/>
  <c r="K387"/>
  <c r="H388"/>
  <c r="I388"/>
  <c r="K388"/>
  <c r="H389"/>
  <c r="I389"/>
  <c r="K389"/>
  <c r="H390"/>
  <c r="I390"/>
  <c r="K390"/>
  <c r="H391"/>
  <c r="I391"/>
  <c r="K391"/>
  <c r="H392"/>
  <c r="I392"/>
  <c r="K392"/>
  <c r="H393"/>
  <c r="I393"/>
  <c r="K393"/>
  <c r="H394"/>
  <c r="I394"/>
  <c r="K394"/>
  <c r="H395"/>
  <c r="I395"/>
  <c r="K395"/>
  <c r="H396"/>
  <c r="I396"/>
  <c r="K396"/>
  <c r="H397"/>
  <c r="I397"/>
  <c r="K397"/>
  <c r="H398"/>
  <c r="I398"/>
  <c r="K398"/>
  <c r="H399"/>
  <c r="I399"/>
  <c r="K399"/>
  <c r="H400"/>
  <c r="I400"/>
  <c r="K400"/>
  <c r="H401"/>
  <c r="I401"/>
  <c r="K401"/>
  <c r="H402"/>
  <c r="I402"/>
  <c r="K402"/>
  <c r="I352"/>
  <c r="I351"/>
  <c r="I294"/>
  <c r="I295"/>
  <c r="I296"/>
  <c r="I297"/>
  <c r="I298"/>
  <c r="I299"/>
  <c r="I300"/>
  <c r="I301"/>
  <c r="I302"/>
  <c r="I303"/>
  <c r="I304"/>
  <c r="I305"/>
  <c r="I306"/>
  <c r="I307"/>
  <c r="I308"/>
  <c r="I309"/>
  <c r="I310"/>
  <c r="I311"/>
  <c r="I312"/>
  <c r="I313"/>
  <c r="I314"/>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H346"/>
  <c r="K346"/>
  <c r="H347"/>
  <c r="K347"/>
  <c r="H348"/>
  <c r="K348"/>
  <c r="H349"/>
  <c r="K349"/>
  <c r="H350"/>
  <c r="K350"/>
  <c r="H351"/>
  <c r="H352"/>
  <c r="H335"/>
  <c r="K335"/>
  <c r="H336"/>
  <c r="K336"/>
  <c r="H337"/>
  <c r="K337"/>
  <c r="H338"/>
  <c r="K338"/>
  <c r="H339"/>
  <c r="K339"/>
  <c r="H340"/>
  <c r="K340"/>
  <c r="H341"/>
  <c r="K341"/>
  <c r="H342"/>
  <c r="K342"/>
  <c r="H343"/>
  <c r="K343"/>
  <c r="H344"/>
  <c r="K344"/>
  <c r="H345"/>
  <c r="K345"/>
  <c r="H296"/>
  <c r="K296"/>
  <c r="H297"/>
  <c r="K297"/>
  <c r="H298"/>
  <c r="K298"/>
  <c r="H299"/>
  <c r="K299"/>
  <c r="H300"/>
  <c r="K300"/>
  <c r="H301"/>
  <c r="K301"/>
  <c r="H302"/>
  <c r="K302"/>
  <c r="H303"/>
  <c r="K303"/>
  <c r="H304"/>
  <c r="K304"/>
  <c r="H305"/>
  <c r="K305"/>
  <c r="H306"/>
  <c r="K306"/>
  <c r="H307"/>
  <c r="K307"/>
  <c r="H308"/>
  <c r="K308"/>
  <c r="H309"/>
  <c r="K309"/>
  <c r="H310"/>
  <c r="K310"/>
  <c r="H311"/>
  <c r="K311"/>
  <c r="H312"/>
  <c r="K312"/>
  <c r="H313"/>
  <c r="K313"/>
  <c r="H314"/>
  <c r="K314"/>
  <c r="H316"/>
  <c r="K316"/>
  <c r="H317"/>
  <c r="K317"/>
  <c r="H318"/>
  <c r="K318"/>
  <c r="H319"/>
  <c r="K319"/>
  <c r="H320"/>
  <c r="K320"/>
  <c r="H321"/>
  <c r="K321"/>
  <c r="H322"/>
  <c r="K322"/>
  <c r="H323"/>
  <c r="K323"/>
  <c r="H324"/>
  <c r="K324"/>
  <c r="H325"/>
  <c r="K325"/>
  <c r="H326"/>
  <c r="K326"/>
  <c r="H327"/>
  <c r="K327"/>
  <c r="H328"/>
  <c r="K328"/>
  <c r="H329"/>
  <c r="K329"/>
  <c r="H330"/>
  <c r="K330"/>
  <c r="H331"/>
  <c r="K331"/>
  <c r="H332"/>
  <c r="K332"/>
  <c r="H333"/>
  <c r="K333"/>
  <c r="H334"/>
  <c r="K334"/>
  <c r="I293"/>
  <c r="H294"/>
  <c r="H295"/>
  <c r="H237"/>
  <c r="I237"/>
  <c r="H238"/>
  <c r="I238"/>
  <c r="K238"/>
  <c r="H239"/>
  <c r="I239"/>
  <c r="K239"/>
  <c r="H240"/>
  <c r="I240"/>
  <c r="K240"/>
  <c r="H241"/>
  <c r="I241"/>
  <c r="K241"/>
  <c r="H242"/>
  <c r="I242"/>
  <c r="K242"/>
  <c r="H243"/>
  <c r="I243"/>
  <c r="K243"/>
  <c r="H244"/>
  <c r="I244"/>
  <c r="K244"/>
  <c r="H245"/>
  <c r="I245"/>
  <c r="K245"/>
  <c r="H246"/>
  <c r="I246"/>
  <c r="K246"/>
  <c r="H247"/>
  <c r="I247"/>
  <c r="K247"/>
  <c r="H248"/>
  <c r="I248"/>
  <c r="K248"/>
  <c r="H249"/>
  <c r="I249"/>
  <c r="K249"/>
  <c r="H250"/>
  <c r="I250"/>
  <c r="K250"/>
  <c r="H251"/>
  <c r="I251"/>
  <c r="K251"/>
  <c r="H252"/>
  <c r="I252"/>
  <c r="K252"/>
  <c r="H253"/>
  <c r="I253"/>
  <c r="K253"/>
  <c r="H254"/>
  <c r="I254"/>
  <c r="K254"/>
  <c r="H255"/>
  <c r="I255"/>
  <c r="K255"/>
  <c r="H256"/>
  <c r="I256"/>
  <c r="K256"/>
  <c r="H258"/>
  <c r="I258"/>
  <c r="K258"/>
  <c r="H259"/>
  <c r="I259"/>
  <c r="K259"/>
  <c r="H260"/>
  <c r="I260"/>
  <c r="K260"/>
  <c r="H261"/>
  <c r="I261"/>
  <c r="K261"/>
  <c r="H262"/>
  <c r="I262"/>
  <c r="K262"/>
  <c r="H263"/>
  <c r="I263"/>
  <c r="K263"/>
  <c r="H264"/>
  <c r="I264"/>
  <c r="K264"/>
  <c r="H265"/>
  <c r="I265"/>
  <c r="K265"/>
  <c r="H266"/>
  <c r="I266"/>
  <c r="K266"/>
  <c r="H267"/>
  <c r="I267"/>
  <c r="K267"/>
  <c r="H268"/>
  <c r="I268"/>
  <c r="K268"/>
  <c r="H269"/>
  <c r="I269"/>
  <c r="K269"/>
  <c r="H270"/>
  <c r="I270"/>
  <c r="K270"/>
  <c r="H271"/>
  <c r="I271"/>
  <c r="K271"/>
  <c r="H272"/>
  <c r="I272"/>
  <c r="K272"/>
  <c r="H273"/>
  <c r="I273"/>
  <c r="K273"/>
  <c r="H274"/>
  <c r="I274"/>
  <c r="K274"/>
  <c r="H275"/>
  <c r="I275"/>
  <c r="K275"/>
  <c r="H276"/>
  <c r="I276"/>
  <c r="K276"/>
  <c r="H277"/>
  <c r="I277"/>
  <c r="K277"/>
  <c r="H278"/>
  <c r="I278"/>
  <c r="K278"/>
  <c r="H279"/>
  <c r="I279"/>
  <c r="K279"/>
  <c r="H280"/>
  <c r="I280"/>
  <c r="K280"/>
  <c r="H281"/>
  <c r="I281"/>
  <c r="K281"/>
  <c r="H282"/>
  <c r="I282"/>
  <c r="K282"/>
  <c r="H283"/>
  <c r="I283"/>
  <c r="K283"/>
  <c r="H284"/>
  <c r="I284"/>
  <c r="K284"/>
  <c r="H285"/>
  <c r="I285"/>
  <c r="K285"/>
  <c r="H286"/>
  <c r="I286"/>
  <c r="K286"/>
  <c r="H287"/>
  <c r="I287"/>
  <c r="K287"/>
  <c r="H288"/>
  <c r="I288"/>
  <c r="K288"/>
  <c r="H289"/>
  <c r="I289"/>
  <c r="K289"/>
  <c r="H290"/>
  <c r="I290"/>
  <c r="K290"/>
  <c r="H291"/>
  <c r="I291"/>
  <c r="K291"/>
  <c r="H292"/>
  <c r="I292"/>
  <c r="K292"/>
  <c r="H293"/>
  <c r="I236"/>
  <c r="H225"/>
  <c r="I225"/>
  <c r="K225"/>
  <c r="H226"/>
  <c r="I226"/>
  <c r="K226"/>
  <c r="H227"/>
  <c r="I227"/>
  <c r="K227"/>
  <c r="H228"/>
  <c r="I228"/>
  <c r="K228"/>
  <c r="H229"/>
  <c r="I229"/>
  <c r="K229"/>
  <c r="H230"/>
  <c r="I230"/>
  <c r="K230"/>
  <c r="H231"/>
  <c r="I231"/>
  <c r="K231"/>
  <c r="H232"/>
  <c r="I232"/>
  <c r="K232"/>
  <c r="H233"/>
  <c r="I233"/>
  <c r="K233"/>
  <c r="H234"/>
  <c r="I234"/>
  <c r="K234"/>
  <c r="H235"/>
  <c r="I235"/>
  <c r="H236"/>
  <c r="H180"/>
  <c r="I180"/>
  <c r="K180"/>
  <c r="H181"/>
  <c r="I181"/>
  <c r="K181"/>
  <c r="H182"/>
  <c r="I182"/>
  <c r="K182"/>
  <c r="H183"/>
  <c r="I183"/>
  <c r="K183"/>
  <c r="H184"/>
  <c r="I184"/>
  <c r="K184"/>
  <c r="H185"/>
  <c r="I185"/>
  <c r="K185"/>
  <c r="H186"/>
  <c r="I186"/>
  <c r="K186"/>
  <c r="H187"/>
  <c r="I187"/>
  <c r="K187"/>
  <c r="H188"/>
  <c r="I188"/>
  <c r="K188"/>
  <c r="H189"/>
  <c r="I189"/>
  <c r="K189"/>
  <c r="H190"/>
  <c r="I190"/>
  <c r="K190"/>
  <c r="H191"/>
  <c r="I191"/>
  <c r="K191"/>
  <c r="H192"/>
  <c r="I192"/>
  <c r="K192"/>
  <c r="H193"/>
  <c r="I193"/>
  <c r="K193"/>
  <c r="H194"/>
  <c r="I194"/>
  <c r="K194"/>
  <c r="H195"/>
  <c r="I195"/>
  <c r="K195"/>
  <c r="H196"/>
  <c r="I196"/>
  <c r="K196"/>
  <c r="H197"/>
  <c r="I197"/>
  <c r="K197"/>
  <c r="H198"/>
  <c r="I198"/>
  <c r="K198"/>
  <c r="H200"/>
  <c r="I200"/>
  <c r="K200"/>
  <c r="H201"/>
  <c r="I201"/>
  <c r="K201"/>
  <c r="H202"/>
  <c r="I202"/>
  <c r="K202"/>
  <c r="H203"/>
  <c r="I203"/>
  <c r="K203"/>
  <c r="H204"/>
  <c r="I204"/>
  <c r="K204"/>
  <c r="H205"/>
  <c r="I205"/>
  <c r="K205"/>
  <c r="H206"/>
  <c r="I206"/>
  <c r="K206"/>
  <c r="H207"/>
  <c r="I207"/>
  <c r="K207"/>
  <c r="H208"/>
  <c r="I208"/>
  <c r="K208"/>
  <c r="H209"/>
  <c r="I209"/>
  <c r="K209"/>
  <c r="H210"/>
  <c r="I210"/>
  <c r="K210"/>
  <c r="H211"/>
  <c r="I211"/>
  <c r="K211"/>
  <c r="H212"/>
  <c r="I212"/>
  <c r="K212"/>
  <c r="H213"/>
  <c r="I213"/>
  <c r="K213"/>
  <c r="H214"/>
  <c r="I214"/>
  <c r="K214"/>
  <c r="H215"/>
  <c r="I215"/>
  <c r="K215"/>
  <c r="H216"/>
  <c r="I216"/>
  <c r="K216"/>
  <c r="H217"/>
  <c r="I217"/>
  <c r="K217"/>
  <c r="H218"/>
  <c r="I218"/>
  <c r="K218"/>
  <c r="H219"/>
  <c r="I219"/>
  <c r="K219"/>
  <c r="H220"/>
  <c r="I220"/>
  <c r="K220"/>
  <c r="H221"/>
  <c r="I221"/>
  <c r="K221"/>
  <c r="H222"/>
  <c r="I222"/>
  <c r="K222"/>
  <c r="H223"/>
  <c r="I223"/>
  <c r="K223"/>
  <c r="H224"/>
  <c r="I224"/>
  <c r="K224"/>
  <c r="I178"/>
  <c r="I179"/>
  <c r="I177"/>
  <c r="H172"/>
  <c r="I172"/>
  <c r="K172"/>
  <c r="H173"/>
  <c r="I173"/>
  <c r="K173"/>
  <c r="H174"/>
  <c r="I174"/>
  <c r="K174"/>
  <c r="H175"/>
  <c r="I175"/>
  <c r="K175"/>
  <c r="H176"/>
  <c r="I176"/>
  <c r="K176"/>
  <c r="H177"/>
  <c r="H178"/>
  <c r="H179"/>
  <c r="H161"/>
  <c r="I161"/>
  <c r="K161"/>
  <c r="H162"/>
  <c r="I162"/>
  <c r="K162"/>
  <c r="H163"/>
  <c r="I163"/>
  <c r="K163"/>
  <c r="H164"/>
  <c r="I164"/>
  <c r="K164"/>
  <c r="H165"/>
  <c r="I165"/>
  <c r="K165"/>
  <c r="H166"/>
  <c r="I166"/>
  <c r="K166"/>
  <c r="H167"/>
  <c r="I167"/>
  <c r="K167"/>
  <c r="H168"/>
  <c r="I168"/>
  <c r="K168"/>
  <c r="H169"/>
  <c r="I169"/>
  <c r="K169"/>
  <c r="H170"/>
  <c r="I170"/>
  <c r="K170"/>
  <c r="H171"/>
  <c r="I171"/>
  <c r="K171"/>
  <c r="H121"/>
  <c r="I121"/>
  <c r="H122"/>
  <c r="I122"/>
  <c r="K122"/>
  <c r="H123"/>
  <c r="I123"/>
  <c r="K123"/>
  <c r="H124"/>
  <c r="I124"/>
  <c r="K124"/>
  <c r="H125"/>
  <c r="I125"/>
  <c r="K125"/>
  <c r="H126"/>
  <c r="I126"/>
  <c r="K126"/>
  <c r="H127"/>
  <c r="I127"/>
  <c r="K127"/>
  <c r="H128"/>
  <c r="I128"/>
  <c r="K128"/>
  <c r="H129"/>
  <c r="I129"/>
  <c r="K129"/>
  <c r="H130"/>
  <c r="I130"/>
  <c r="K130"/>
  <c r="H131"/>
  <c r="I131"/>
  <c r="K131"/>
  <c r="H132"/>
  <c r="I132"/>
  <c r="K132"/>
  <c r="H133"/>
  <c r="I133"/>
  <c r="K133"/>
  <c r="H134"/>
  <c r="I134"/>
  <c r="K134"/>
  <c r="H135"/>
  <c r="I135"/>
  <c r="K135"/>
  <c r="H136"/>
  <c r="I136"/>
  <c r="K136"/>
  <c r="H137"/>
  <c r="I137"/>
  <c r="K137"/>
  <c r="H138"/>
  <c r="I138"/>
  <c r="K138"/>
  <c r="H139"/>
  <c r="I139"/>
  <c r="K139"/>
  <c r="H140"/>
  <c r="I140"/>
  <c r="K140"/>
  <c r="H142"/>
  <c r="I142"/>
  <c r="K142"/>
  <c r="H143"/>
  <c r="I143"/>
  <c r="K143"/>
  <c r="H144"/>
  <c r="I144"/>
  <c r="K144"/>
  <c r="H145"/>
  <c r="I145"/>
  <c r="K145"/>
  <c r="H146"/>
  <c r="I146"/>
  <c r="K146"/>
  <c r="H147"/>
  <c r="I147"/>
  <c r="K147"/>
  <c r="H148"/>
  <c r="I148"/>
  <c r="K148"/>
  <c r="H149"/>
  <c r="I149"/>
  <c r="K149"/>
  <c r="H150"/>
  <c r="I150"/>
  <c r="K150"/>
  <c r="H151"/>
  <c r="I151"/>
  <c r="K151"/>
  <c r="H152"/>
  <c r="I152"/>
  <c r="K152"/>
  <c r="H153"/>
  <c r="I153"/>
  <c r="K153"/>
  <c r="H154"/>
  <c r="I154"/>
  <c r="K154"/>
  <c r="H155"/>
  <c r="I155"/>
  <c r="K155"/>
  <c r="H156"/>
  <c r="I156"/>
  <c r="K156"/>
  <c r="H157"/>
  <c r="I157"/>
  <c r="K157"/>
  <c r="H158"/>
  <c r="I158"/>
  <c r="K158"/>
  <c r="H159"/>
  <c r="I159"/>
  <c r="K159"/>
  <c r="H160"/>
  <c r="I160"/>
  <c r="K160"/>
  <c r="H119"/>
  <c r="H120"/>
  <c r="I120"/>
  <c r="H116"/>
  <c r="I116"/>
  <c r="K116"/>
  <c r="H117"/>
  <c r="I117"/>
  <c r="K117"/>
  <c r="H118"/>
  <c r="I118"/>
  <c r="K118"/>
  <c r="H104"/>
  <c r="I104"/>
  <c r="K104"/>
  <c r="H105"/>
  <c r="I105"/>
  <c r="K105"/>
  <c r="H106"/>
  <c r="I106"/>
  <c r="K106"/>
  <c r="H107"/>
  <c r="I107"/>
  <c r="K107"/>
  <c r="H108"/>
  <c r="I108"/>
  <c r="K108"/>
  <c r="H109"/>
  <c r="I109"/>
  <c r="K109"/>
  <c r="H110"/>
  <c r="I110"/>
  <c r="K110"/>
  <c r="H111"/>
  <c r="I111"/>
  <c r="K111"/>
  <c r="H112"/>
  <c r="I112"/>
  <c r="K112"/>
  <c r="H113"/>
  <c r="I113"/>
  <c r="K113"/>
  <c r="H114"/>
  <c r="I114"/>
  <c r="K114"/>
  <c r="H115"/>
  <c r="I115"/>
  <c r="K115"/>
  <c r="H65"/>
  <c r="I65"/>
  <c r="K65"/>
  <c r="H66"/>
  <c r="I66"/>
  <c r="K66"/>
  <c r="H67"/>
  <c r="I67"/>
  <c r="K67"/>
  <c r="H68"/>
  <c r="I68"/>
  <c r="K68"/>
  <c r="H69"/>
  <c r="I69"/>
  <c r="K69"/>
  <c r="H70"/>
  <c r="I70"/>
  <c r="K70"/>
  <c r="H71"/>
  <c r="I71"/>
  <c r="K71"/>
  <c r="H72"/>
  <c r="I72"/>
  <c r="K72"/>
  <c r="H73"/>
  <c r="I73"/>
  <c r="K73"/>
  <c r="H74"/>
  <c r="I74"/>
  <c r="K74"/>
  <c r="H75"/>
  <c r="I75"/>
  <c r="K75"/>
  <c r="H76"/>
  <c r="I76"/>
  <c r="K76"/>
  <c r="H77"/>
  <c r="I77"/>
  <c r="K77"/>
  <c r="H78"/>
  <c r="I78"/>
  <c r="K78"/>
  <c r="H79"/>
  <c r="I79"/>
  <c r="K79"/>
  <c r="H80"/>
  <c r="I80"/>
  <c r="K80"/>
  <c r="H81"/>
  <c r="I81"/>
  <c r="K81"/>
  <c r="H82"/>
  <c r="I82"/>
  <c r="K82"/>
  <c r="H84"/>
  <c r="I84"/>
  <c r="K84"/>
  <c r="H85"/>
  <c r="I85"/>
  <c r="K85"/>
  <c r="H86"/>
  <c r="I86"/>
  <c r="K86"/>
  <c r="H87"/>
  <c r="I87"/>
  <c r="K87"/>
  <c r="H88"/>
  <c r="I88"/>
  <c r="K88"/>
  <c r="H89"/>
  <c r="I89"/>
  <c r="K89"/>
  <c r="H90"/>
  <c r="I90"/>
  <c r="K90"/>
  <c r="H91"/>
  <c r="I91"/>
  <c r="K91"/>
  <c r="H92"/>
  <c r="I92"/>
  <c r="K92"/>
  <c r="H93"/>
  <c r="I93"/>
  <c r="K93"/>
  <c r="H94"/>
  <c r="I94"/>
  <c r="K94"/>
  <c r="H95"/>
  <c r="I95"/>
  <c r="K95"/>
  <c r="H96"/>
  <c r="I96"/>
  <c r="K96"/>
  <c r="H97"/>
  <c r="I97"/>
  <c r="K97"/>
  <c r="H98"/>
  <c r="I98"/>
  <c r="K98"/>
  <c r="H99"/>
  <c r="I99"/>
  <c r="K99"/>
  <c r="H100"/>
  <c r="I100"/>
  <c r="K100"/>
  <c r="H101"/>
  <c r="I101"/>
  <c r="K101"/>
  <c r="H102"/>
  <c r="I102"/>
  <c r="K102"/>
  <c r="H103"/>
  <c r="I103"/>
  <c r="K103"/>
  <c r="H63"/>
  <c r="H64"/>
  <c r="I62"/>
  <c r="I63"/>
  <c r="I64"/>
  <c r="K64"/>
  <c r="I61"/>
  <c r="I5"/>
  <c r="I6"/>
  <c r="I7"/>
  <c r="I8"/>
  <c r="I9"/>
  <c r="I10"/>
  <c r="I11"/>
  <c r="I12"/>
  <c r="I13"/>
  <c r="I14"/>
  <c r="I15"/>
  <c r="I16"/>
  <c r="I17"/>
  <c r="I18"/>
  <c r="I19"/>
  <c r="I20"/>
  <c r="I21"/>
  <c r="I22"/>
  <c r="I23"/>
  <c r="I24"/>
  <c r="I26"/>
  <c r="I27"/>
  <c r="I28"/>
  <c r="I29"/>
  <c r="I30"/>
  <c r="I31"/>
  <c r="I32"/>
  <c r="I33"/>
  <c r="I34"/>
  <c r="I35"/>
  <c r="I36"/>
  <c r="I37"/>
  <c r="I38"/>
  <c r="I39"/>
  <c r="I40"/>
  <c r="I41"/>
  <c r="I42"/>
  <c r="I43"/>
  <c r="I44"/>
  <c r="I45"/>
  <c r="I46"/>
  <c r="I47"/>
  <c r="I48"/>
  <c r="I49"/>
  <c r="I50"/>
  <c r="I51"/>
  <c r="I52"/>
  <c r="I53"/>
  <c r="I54"/>
  <c r="I55"/>
  <c r="I56"/>
  <c r="I57"/>
  <c r="I58"/>
  <c r="I59"/>
  <c r="I60"/>
  <c r="H61"/>
  <c r="H62"/>
  <c r="H60"/>
  <c r="K60"/>
  <c r="H45"/>
  <c r="K45"/>
  <c r="H46"/>
  <c r="K46"/>
  <c r="H47"/>
  <c r="K47"/>
  <c r="H48"/>
  <c r="K48"/>
  <c r="H49"/>
  <c r="K49"/>
  <c r="H50"/>
  <c r="K50"/>
  <c r="H51"/>
  <c r="K51"/>
  <c r="H52"/>
  <c r="K52"/>
  <c r="H53"/>
  <c r="K53"/>
  <c r="H54"/>
  <c r="K54"/>
  <c r="H55"/>
  <c r="K55"/>
  <c r="H56"/>
  <c r="K56"/>
  <c r="H57"/>
  <c r="K57"/>
  <c r="H58"/>
  <c r="K58"/>
  <c r="H59"/>
  <c r="K59"/>
  <c r="H7"/>
  <c r="K7"/>
  <c r="H8"/>
  <c r="K8"/>
  <c r="H9"/>
  <c r="K9"/>
  <c r="H10"/>
  <c r="K10"/>
  <c r="H11"/>
  <c r="K11"/>
  <c r="H12"/>
  <c r="K12"/>
  <c r="H13"/>
  <c r="K13"/>
  <c r="H14"/>
  <c r="K14"/>
  <c r="H15"/>
  <c r="K15"/>
  <c r="H16"/>
  <c r="K16"/>
  <c r="H17"/>
  <c r="K17"/>
  <c r="H18"/>
  <c r="K18"/>
  <c r="H19"/>
  <c r="K19"/>
  <c r="H20"/>
  <c r="K20"/>
  <c r="H21"/>
  <c r="K21"/>
  <c r="H22"/>
  <c r="K22"/>
  <c r="H23"/>
  <c r="K23"/>
  <c r="H24"/>
  <c r="K24"/>
  <c r="H26"/>
  <c r="K26"/>
  <c r="H27"/>
  <c r="K27"/>
  <c r="H28"/>
  <c r="K28"/>
  <c r="H29"/>
  <c r="K29"/>
  <c r="H30"/>
  <c r="K30"/>
  <c r="H31"/>
  <c r="K31"/>
  <c r="H32"/>
  <c r="K32"/>
  <c r="H33"/>
  <c r="K33"/>
  <c r="H34"/>
  <c r="K34"/>
  <c r="H35"/>
  <c r="K35"/>
  <c r="H36"/>
  <c r="K36"/>
  <c r="H37"/>
  <c r="K37"/>
  <c r="H38"/>
  <c r="K38"/>
  <c r="H39"/>
  <c r="K39"/>
  <c r="H40"/>
  <c r="K40"/>
  <c r="H41"/>
  <c r="K41"/>
  <c r="H42"/>
  <c r="K42"/>
  <c r="H43"/>
  <c r="K43"/>
  <c r="H44"/>
  <c r="K44"/>
  <c r="I4"/>
  <c r="I2797" i="327"/>
  <c r="I2798"/>
  <c r="I2799"/>
  <c r="I2800"/>
  <c r="I2801"/>
  <c r="I2802"/>
  <c r="I2803"/>
  <c r="I2804"/>
  <c r="I2805"/>
  <c r="I2806"/>
  <c r="I2807"/>
  <c r="I2808"/>
  <c r="I2809"/>
  <c r="I2810"/>
  <c r="I2811"/>
  <c r="I2812"/>
  <c r="I2813"/>
  <c r="I2814"/>
  <c r="I2815"/>
  <c r="I2816"/>
  <c r="I2818"/>
  <c r="I2819"/>
  <c r="I2820"/>
  <c r="I2821"/>
  <c r="I2822"/>
  <c r="I2823"/>
  <c r="I2824"/>
  <c r="I2825"/>
  <c r="I2826"/>
  <c r="I2827"/>
  <c r="I2828"/>
  <c r="I2829"/>
  <c r="I2830"/>
  <c r="I2831"/>
  <c r="I2832"/>
  <c r="I2833"/>
  <c r="I2834"/>
  <c r="I2835"/>
  <c r="I2836"/>
  <c r="I2837"/>
  <c r="I2838"/>
  <c r="I2839"/>
  <c r="I2840"/>
  <c r="I2841"/>
  <c r="I2842"/>
  <c r="I2843"/>
  <c r="I2844"/>
  <c r="I2845"/>
  <c r="I2846"/>
  <c r="I2847"/>
  <c r="I2848"/>
  <c r="I2849"/>
  <c r="I2850"/>
  <c r="I2851"/>
  <c r="I2852"/>
  <c r="I2796"/>
  <c r="I2740"/>
  <c r="I2741"/>
  <c r="I2742"/>
  <c r="I2743"/>
  <c r="I2744"/>
  <c r="I2745"/>
  <c r="I2746"/>
  <c r="I2747"/>
  <c r="I2748"/>
  <c r="I2749"/>
  <c r="I2750"/>
  <c r="I2751"/>
  <c r="I2752"/>
  <c r="I2753"/>
  <c r="I2754"/>
  <c r="I2755"/>
  <c r="I2756"/>
  <c r="I2757"/>
  <c r="I2758"/>
  <c r="I2759"/>
  <c r="I2761"/>
  <c r="I2762"/>
  <c r="I2763"/>
  <c r="I2764"/>
  <c r="I2765"/>
  <c r="I2766"/>
  <c r="I2767"/>
  <c r="I2768"/>
  <c r="I2769"/>
  <c r="I2770"/>
  <c r="I2771"/>
  <c r="I2772"/>
  <c r="I2773"/>
  <c r="I2774"/>
  <c r="I2775"/>
  <c r="I2776"/>
  <c r="I2777"/>
  <c r="I2778"/>
  <c r="I2779"/>
  <c r="I2780"/>
  <c r="I2781"/>
  <c r="I2782"/>
  <c r="I2783"/>
  <c r="I2784"/>
  <c r="I2785"/>
  <c r="I2786"/>
  <c r="I2787"/>
  <c r="I2788"/>
  <c r="I2789"/>
  <c r="I2790"/>
  <c r="I2791"/>
  <c r="I2792"/>
  <c r="I2793"/>
  <c r="I2794"/>
  <c r="I2795"/>
  <c r="I2739"/>
  <c r="I2683"/>
  <c r="I2684"/>
  <c r="I2685"/>
  <c r="I2686"/>
  <c r="I2687"/>
  <c r="I2688"/>
  <c r="I2689"/>
  <c r="I2690"/>
  <c r="I2691"/>
  <c r="I2692"/>
  <c r="I2693"/>
  <c r="I2694"/>
  <c r="I2695"/>
  <c r="I2696"/>
  <c r="I2697"/>
  <c r="I2698"/>
  <c r="I2699"/>
  <c r="I2700"/>
  <c r="I2701"/>
  <c r="I2702"/>
  <c r="I2704"/>
  <c r="I2705"/>
  <c r="I2706"/>
  <c r="I2707"/>
  <c r="I2708"/>
  <c r="I2709"/>
  <c r="I2710"/>
  <c r="I2711"/>
  <c r="I2712"/>
  <c r="I2713"/>
  <c r="I2714"/>
  <c r="I2715"/>
  <c r="I2716"/>
  <c r="I2717"/>
  <c r="I2718"/>
  <c r="I2719"/>
  <c r="I2720"/>
  <c r="I2721"/>
  <c r="I2722"/>
  <c r="I2723"/>
  <c r="I2724"/>
  <c r="I2725"/>
  <c r="I2726"/>
  <c r="I2727"/>
  <c r="I2728"/>
  <c r="I2729"/>
  <c r="I2730"/>
  <c r="I2731"/>
  <c r="I2732"/>
  <c r="I2733"/>
  <c r="I2734"/>
  <c r="I2735"/>
  <c r="I2736"/>
  <c r="I2737"/>
  <c r="I2738"/>
  <c r="I2682"/>
  <c r="I2626"/>
  <c r="I2627"/>
  <c r="I2628"/>
  <c r="I2629"/>
  <c r="I2630"/>
  <c r="I2631"/>
  <c r="I2632"/>
  <c r="I2633"/>
  <c r="I2634"/>
  <c r="I2635"/>
  <c r="I2636"/>
  <c r="I2637"/>
  <c r="I2638"/>
  <c r="I2639"/>
  <c r="I2640"/>
  <c r="I2641"/>
  <c r="I2642"/>
  <c r="I2643"/>
  <c r="I2644"/>
  <c r="I2645"/>
  <c r="I2647"/>
  <c r="I2648"/>
  <c r="I2649"/>
  <c r="I2650"/>
  <c r="I2651"/>
  <c r="I2652"/>
  <c r="I2653"/>
  <c r="I2654"/>
  <c r="I2655"/>
  <c r="I2656"/>
  <c r="I2657"/>
  <c r="I2658"/>
  <c r="I2659"/>
  <c r="I2660"/>
  <c r="I2661"/>
  <c r="I2662"/>
  <c r="I2663"/>
  <c r="I2664"/>
  <c r="I2665"/>
  <c r="I2666"/>
  <c r="I2667"/>
  <c r="I2668"/>
  <c r="I2669"/>
  <c r="I2670"/>
  <c r="I2671"/>
  <c r="I2672"/>
  <c r="I2673"/>
  <c r="I2674"/>
  <c r="I2675"/>
  <c r="I2676"/>
  <c r="I2677"/>
  <c r="I2678"/>
  <c r="I2679"/>
  <c r="I2680"/>
  <c r="I2681"/>
  <c r="I2625"/>
  <c r="I2569"/>
  <c r="I2570"/>
  <c r="I2571"/>
  <c r="I2572"/>
  <c r="I2573"/>
  <c r="I2574"/>
  <c r="I2575"/>
  <c r="I2576"/>
  <c r="I2577"/>
  <c r="I2578"/>
  <c r="I2579"/>
  <c r="I2580"/>
  <c r="I2581"/>
  <c r="I2582"/>
  <c r="I2583"/>
  <c r="I2584"/>
  <c r="I2585"/>
  <c r="I2586"/>
  <c r="I2587"/>
  <c r="I2588"/>
  <c r="I2590"/>
  <c r="I2591"/>
  <c r="I2592"/>
  <c r="I2593"/>
  <c r="I2594"/>
  <c r="I2595"/>
  <c r="I2596"/>
  <c r="I2597"/>
  <c r="I2598"/>
  <c r="I2599"/>
  <c r="I2600"/>
  <c r="I2601"/>
  <c r="I2602"/>
  <c r="I2603"/>
  <c r="I2604"/>
  <c r="I2605"/>
  <c r="I2606"/>
  <c r="I2607"/>
  <c r="I2608"/>
  <c r="I2609"/>
  <c r="I2610"/>
  <c r="I2611"/>
  <c r="I2612"/>
  <c r="I2613"/>
  <c r="I2614"/>
  <c r="I2615"/>
  <c r="I2616"/>
  <c r="I2617"/>
  <c r="I2618"/>
  <c r="I2619"/>
  <c r="I2620"/>
  <c r="I2621"/>
  <c r="I2622"/>
  <c r="I2623"/>
  <c r="I2624"/>
  <c r="I2568"/>
  <c r="I2512"/>
  <c r="I2513"/>
  <c r="I2514"/>
  <c r="I2515"/>
  <c r="I2516"/>
  <c r="I2517"/>
  <c r="I2518"/>
  <c r="I2519"/>
  <c r="I2520"/>
  <c r="I2521"/>
  <c r="I2522"/>
  <c r="I2523"/>
  <c r="I2524"/>
  <c r="I2525"/>
  <c r="I2526"/>
  <c r="I2527"/>
  <c r="I2528"/>
  <c r="I2529"/>
  <c r="I2530"/>
  <c r="I2531"/>
  <c r="I2533"/>
  <c r="I2534"/>
  <c r="I2535"/>
  <c r="I2536"/>
  <c r="I2537"/>
  <c r="I2538"/>
  <c r="I2539"/>
  <c r="I2540"/>
  <c r="I2541"/>
  <c r="I2542"/>
  <c r="I2543"/>
  <c r="I2544"/>
  <c r="I2545"/>
  <c r="I2546"/>
  <c r="I2547"/>
  <c r="I2548"/>
  <c r="I2549"/>
  <c r="I2550"/>
  <c r="I2551"/>
  <c r="I2552"/>
  <c r="I2553"/>
  <c r="I2554"/>
  <c r="I2555"/>
  <c r="I2556"/>
  <c r="I2557"/>
  <c r="I2558"/>
  <c r="I2559"/>
  <c r="I2560"/>
  <c r="I2561"/>
  <c r="I2562"/>
  <c r="I2563"/>
  <c r="I2564"/>
  <c r="I2565"/>
  <c r="I2566"/>
  <c r="I2567"/>
  <c r="I2511"/>
  <c r="I2455"/>
  <c r="I2456"/>
  <c r="I2457"/>
  <c r="I2458"/>
  <c r="I2459"/>
  <c r="I2460"/>
  <c r="I2461"/>
  <c r="I2462"/>
  <c r="I2463"/>
  <c r="I2464"/>
  <c r="I2465"/>
  <c r="I2466"/>
  <c r="I2467"/>
  <c r="I2468"/>
  <c r="I2469"/>
  <c r="I2470"/>
  <c r="I2471"/>
  <c r="I2472"/>
  <c r="I2473"/>
  <c r="I2474"/>
  <c r="I2476"/>
  <c r="I2477"/>
  <c r="I2478"/>
  <c r="I2479"/>
  <c r="I2480"/>
  <c r="I2481"/>
  <c r="I2482"/>
  <c r="I2483"/>
  <c r="I2484"/>
  <c r="I2485"/>
  <c r="I2486"/>
  <c r="I2487"/>
  <c r="I2488"/>
  <c r="I2489"/>
  <c r="I2490"/>
  <c r="I2491"/>
  <c r="I2492"/>
  <c r="I2493"/>
  <c r="I2494"/>
  <c r="I2495"/>
  <c r="I2496"/>
  <c r="I2497"/>
  <c r="I2498"/>
  <c r="I2499"/>
  <c r="I2500"/>
  <c r="I2501"/>
  <c r="I2502"/>
  <c r="I2503"/>
  <c r="I2504"/>
  <c r="I2505"/>
  <c r="I2506"/>
  <c r="I2507"/>
  <c r="I2508"/>
  <c r="I2509"/>
  <c r="I2510"/>
  <c r="I2454"/>
  <c r="I2398"/>
  <c r="I2399"/>
  <c r="I2400"/>
  <c r="I2401"/>
  <c r="I2402"/>
  <c r="I2403"/>
  <c r="I2404"/>
  <c r="I2405"/>
  <c r="I2406"/>
  <c r="I2407"/>
  <c r="I2408"/>
  <c r="I2409"/>
  <c r="I2410"/>
  <c r="I2411"/>
  <c r="I2412"/>
  <c r="I2413"/>
  <c r="I2414"/>
  <c r="I2415"/>
  <c r="I2416"/>
  <c r="I2417"/>
  <c r="I2419"/>
  <c r="I2420"/>
  <c r="I2421"/>
  <c r="I2422"/>
  <c r="I2423"/>
  <c r="I2424"/>
  <c r="I2425"/>
  <c r="I2426"/>
  <c r="I2427"/>
  <c r="I2428"/>
  <c r="I2429"/>
  <c r="I2430"/>
  <c r="I2431"/>
  <c r="I2432"/>
  <c r="I2433"/>
  <c r="I2434"/>
  <c r="I2435"/>
  <c r="I2436"/>
  <c r="I2437"/>
  <c r="I2438"/>
  <c r="I2439"/>
  <c r="I2440"/>
  <c r="I2441"/>
  <c r="I2442"/>
  <c r="I2443"/>
  <c r="I2444"/>
  <c r="I2445"/>
  <c r="I2446"/>
  <c r="I2447"/>
  <c r="I2448"/>
  <c r="I2449"/>
  <c r="I2450"/>
  <c r="I2451"/>
  <c r="I2452"/>
  <c r="I2453"/>
  <c r="I2397"/>
  <c r="I2341"/>
  <c r="I2342"/>
  <c r="I2343"/>
  <c r="I2344"/>
  <c r="I2345"/>
  <c r="I2346"/>
  <c r="I2347"/>
  <c r="I2348"/>
  <c r="I2349"/>
  <c r="I2350"/>
  <c r="I2351"/>
  <c r="I2352"/>
  <c r="I2353"/>
  <c r="I2354"/>
  <c r="I2355"/>
  <c r="I2356"/>
  <c r="I2357"/>
  <c r="I2358"/>
  <c r="I2359"/>
  <c r="I2360"/>
  <c r="I2362"/>
  <c r="I2363"/>
  <c r="I2364"/>
  <c r="I2365"/>
  <c r="I2366"/>
  <c r="I2367"/>
  <c r="I2368"/>
  <c r="I2369"/>
  <c r="I2370"/>
  <c r="I2371"/>
  <c r="I2372"/>
  <c r="I2373"/>
  <c r="I2374"/>
  <c r="I2375"/>
  <c r="I2376"/>
  <c r="I2377"/>
  <c r="I2378"/>
  <c r="I2379"/>
  <c r="I2380"/>
  <c r="I2381"/>
  <c r="I2382"/>
  <c r="I2383"/>
  <c r="I2384"/>
  <c r="I2385"/>
  <c r="I2386"/>
  <c r="I2387"/>
  <c r="I2388"/>
  <c r="I2389"/>
  <c r="I2390"/>
  <c r="I2391"/>
  <c r="I2392"/>
  <c r="I2393"/>
  <c r="I2394"/>
  <c r="I2395"/>
  <c r="I2396"/>
  <c r="I2340"/>
  <c r="I2284"/>
  <c r="I2285"/>
  <c r="I2286"/>
  <c r="I2287"/>
  <c r="I2288"/>
  <c r="I2289"/>
  <c r="I2290"/>
  <c r="I2291"/>
  <c r="I2292"/>
  <c r="I2293"/>
  <c r="I2294"/>
  <c r="I2295"/>
  <c r="I2296"/>
  <c r="I2297"/>
  <c r="I2298"/>
  <c r="I2299"/>
  <c r="I2300"/>
  <c r="I2301"/>
  <c r="I2302"/>
  <c r="I2303"/>
  <c r="I2305"/>
  <c r="I2306"/>
  <c r="I2307"/>
  <c r="I2308"/>
  <c r="I2309"/>
  <c r="I2310"/>
  <c r="I2311"/>
  <c r="I2312"/>
  <c r="I2313"/>
  <c r="I2314"/>
  <c r="I2315"/>
  <c r="I2316"/>
  <c r="I2317"/>
  <c r="I2318"/>
  <c r="I2319"/>
  <c r="I2320"/>
  <c r="I2321"/>
  <c r="I2322"/>
  <c r="I2323"/>
  <c r="I2324"/>
  <c r="I2325"/>
  <c r="I2326"/>
  <c r="I2327"/>
  <c r="I2328"/>
  <c r="I2329"/>
  <c r="I2330"/>
  <c r="I2331"/>
  <c r="I2332"/>
  <c r="I2333"/>
  <c r="I2334"/>
  <c r="I2335"/>
  <c r="I2336"/>
  <c r="I2337"/>
  <c r="I2338"/>
  <c r="I2339"/>
  <c r="I2283"/>
  <c r="I2227"/>
  <c r="I2228"/>
  <c r="I2229"/>
  <c r="I2230"/>
  <c r="I2231"/>
  <c r="I2232"/>
  <c r="I2233"/>
  <c r="I2234"/>
  <c r="I2235"/>
  <c r="I2236"/>
  <c r="I2237"/>
  <c r="I2238"/>
  <c r="I2239"/>
  <c r="I2240"/>
  <c r="I2241"/>
  <c r="I2242"/>
  <c r="I2243"/>
  <c r="I2244"/>
  <c r="I2245"/>
  <c r="I2246"/>
  <c r="I2248"/>
  <c r="I2249"/>
  <c r="I2250"/>
  <c r="I2251"/>
  <c r="I2252"/>
  <c r="I2253"/>
  <c r="I2254"/>
  <c r="I2255"/>
  <c r="I2256"/>
  <c r="I2257"/>
  <c r="I2258"/>
  <c r="I2259"/>
  <c r="I2260"/>
  <c r="I2261"/>
  <c r="I2262"/>
  <c r="I2263"/>
  <c r="I2264"/>
  <c r="I2265"/>
  <c r="I2266"/>
  <c r="I2267"/>
  <c r="I2268"/>
  <c r="I2269"/>
  <c r="I2270"/>
  <c r="I2271"/>
  <c r="I2272"/>
  <c r="I2273"/>
  <c r="I2274"/>
  <c r="I2275"/>
  <c r="I2276"/>
  <c r="I2277"/>
  <c r="I2278"/>
  <c r="I2279"/>
  <c r="I2280"/>
  <c r="I2281"/>
  <c r="I2282"/>
  <c r="I2226"/>
  <c r="I2170"/>
  <c r="I2171"/>
  <c r="I2172"/>
  <c r="I2173"/>
  <c r="I2174"/>
  <c r="I2175"/>
  <c r="I2176"/>
  <c r="I2177"/>
  <c r="I2178"/>
  <c r="I2179"/>
  <c r="I2180"/>
  <c r="I2181"/>
  <c r="I2182"/>
  <c r="I2183"/>
  <c r="I2184"/>
  <c r="I2185"/>
  <c r="I2186"/>
  <c r="I2187"/>
  <c r="I2188"/>
  <c r="I2189"/>
  <c r="I2191"/>
  <c r="I2192"/>
  <c r="I2193"/>
  <c r="I2194"/>
  <c r="I2195"/>
  <c r="I2196"/>
  <c r="I2197"/>
  <c r="I2198"/>
  <c r="I2199"/>
  <c r="I2200"/>
  <c r="I2201"/>
  <c r="I2202"/>
  <c r="I2203"/>
  <c r="I2204"/>
  <c r="I2205"/>
  <c r="I2206"/>
  <c r="I2207"/>
  <c r="I2208"/>
  <c r="I2209"/>
  <c r="I2210"/>
  <c r="I2211"/>
  <c r="I2212"/>
  <c r="I2213"/>
  <c r="I2214"/>
  <c r="I2215"/>
  <c r="I2216"/>
  <c r="I2217"/>
  <c r="I2218"/>
  <c r="I2219"/>
  <c r="I2220"/>
  <c r="I2221"/>
  <c r="I2222"/>
  <c r="I2223"/>
  <c r="I2224"/>
  <c r="I2225"/>
  <c r="I2169"/>
  <c r="I2113"/>
  <c r="I2114"/>
  <c r="I2115"/>
  <c r="I2116"/>
  <c r="I2117"/>
  <c r="I2118"/>
  <c r="I2119"/>
  <c r="I2120"/>
  <c r="I2121"/>
  <c r="I2122"/>
  <c r="I2123"/>
  <c r="I2124"/>
  <c r="I2125"/>
  <c r="I2126"/>
  <c r="I2127"/>
  <c r="I2128"/>
  <c r="I2129"/>
  <c r="I2130"/>
  <c r="I2131"/>
  <c r="I2132"/>
  <c r="I2134"/>
  <c r="I2135"/>
  <c r="I2136"/>
  <c r="I2137"/>
  <c r="I2138"/>
  <c r="I2139"/>
  <c r="I2140"/>
  <c r="I2141"/>
  <c r="I2142"/>
  <c r="I2143"/>
  <c r="I2144"/>
  <c r="I2145"/>
  <c r="I2146"/>
  <c r="I2147"/>
  <c r="I2148"/>
  <c r="I2149"/>
  <c r="I2150"/>
  <c r="I2151"/>
  <c r="I2152"/>
  <c r="I2153"/>
  <c r="I2154"/>
  <c r="I2155"/>
  <c r="I2156"/>
  <c r="I2157"/>
  <c r="I2158"/>
  <c r="I2159"/>
  <c r="I2160"/>
  <c r="I2161"/>
  <c r="I2162"/>
  <c r="I2163"/>
  <c r="I2164"/>
  <c r="I2165"/>
  <c r="I2166"/>
  <c r="I2167"/>
  <c r="I2168"/>
  <c r="I2112"/>
  <c r="I2056"/>
  <c r="I2057"/>
  <c r="I2058"/>
  <c r="I2059"/>
  <c r="I2060"/>
  <c r="I2061"/>
  <c r="I2062"/>
  <c r="I2063"/>
  <c r="I2064"/>
  <c r="I2065"/>
  <c r="I2066"/>
  <c r="I2067"/>
  <c r="I2068"/>
  <c r="I2069"/>
  <c r="I2070"/>
  <c r="I2071"/>
  <c r="I2072"/>
  <c r="I2073"/>
  <c r="I2074"/>
  <c r="I2075"/>
  <c r="I2077"/>
  <c r="I2078"/>
  <c r="I2079"/>
  <c r="I2080"/>
  <c r="I2081"/>
  <c r="I2082"/>
  <c r="I2083"/>
  <c r="I2084"/>
  <c r="I2085"/>
  <c r="I2086"/>
  <c r="I2087"/>
  <c r="I2088"/>
  <c r="I2089"/>
  <c r="I2090"/>
  <c r="I2091"/>
  <c r="I2092"/>
  <c r="I2093"/>
  <c r="I2094"/>
  <c r="I2095"/>
  <c r="I2096"/>
  <c r="I2097"/>
  <c r="I2098"/>
  <c r="I2099"/>
  <c r="I2100"/>
  <c r="I2101"/>
  <c r="I2102"/>
  <c r="I2103"/>
  <c r="I2104"/>
  <c r="I2105"/>
  <c r="I2106"/>
  <c r="I2107"/>
  <c r="I2108"/>
  <c r="I2109"/>
  <c r="I2110"/>
  <c r="I2111"/>
  <c r="I2055"/>
  <c r="I1999"/>
  <c r="I2000"/>
  <c r="I2001"/>
  <c r="I2002"/>
  <c r="I2003"/>
  <c r="I2004"/>
  <c r="I2005"/>
  <c r="I2006"/>
  <c r="I2007"/>
  <c r="I2008"/>
  <c r="I2009"/>
  <c r="I2010"/>
  <c r="I2011"/>
  <c r="I2012"/>
  <c r="I2013"/>
  <c r="I2014"/>
  <c r="I2015"/>
  <c r="I2016"/>
  <c r="I2017"/>
  <c r="I2018"/>
  <c r="I2020"/>
  <c r="I2021"/>
  <c r="I2022"/>
  <c r="I2023"/>
  <c r="I2024"/>
  <c r="I2025"/>
  <c r="I2026"/>
  <c r="I2027"/>
  <c r="I2028"/>
  <c r="I2029"/>
  <c r="I2030"/>
  <c r="I2031"/>
  <c r="I2032"/>
  <c r="I2033"/>
  <c r="I2034"/>
  <c r="I2035"/>
  <c r="I2036"/>
  <c r="I2037"/>
  <c r="I2038"/>
  <c r="I2039"/>
  <c r="I2040"/>
  <c r="I2041"/>
  <c r="I2042"/>
  <c r="I2043"/>
  <c r="I2044"/>
  <c r="I2045"/>
  <c r="I2046"/>
  <c r="I2047"/>
  <c r="I2048"/>
  <c r="I2049"/>
  <c r="I2050"/>
  <c r="I2051"/>
  <c r="I2052"/>
  <c r="I2053"/>
  <c r="I2054"/>
  <c r="I1998"/>
  <c r="I1942"/>
  <c r="I1943"/>
  <c r="I1944"/>
  <c r="I1945"/>
  <c r="I1946"/>
  <c r="I1947"/>
  <c r="I1948"/>
  <c r="I1949"/>
  <c r="I1950"/>
  <c r="I1951"/>
  <c r="I1952"/>
  <c r="I1953"/>
  <c r="I1954"/>
  <c r="I1955"/>
  <c r="I1956"/>
  <c r="I1957"/>
  <c r="I1958"/>
  <c r="I1959"/>
  <c r="I1960"/>
  <c r="I1961"/>
  <c r="I1963"/>
  <c r="I1964"/>
  <c r="I1965"/>
  <c r="I1966"/>
  <c r="I1967"/>
  <c r="I1968"/>
  <c r="I1969"/>
  <c r="I1970"/>
  <c r="I1971"/>
  <c r="I1972"/>
  <c r="I1973"/>
  <c r="I1974"/>
  <c r="I1975"/>
  <c r="I1976"/>
  <c r="I1977"/>
  <c r="I1978"/>
  <c r="I1979"/>
  <c r="I1980"/>
  <c r="I1981"/>
  <c r="I1982"/>
  <c r="I1983"/>
  <c r="I1984"/>
  <c r="I1985"/>
  <c r="I1986"/>
  <c r="I1987"/>
  <c r="I1988"/>
  <c r="I1989"/>
  <c r="I1990"/>
  <c r="I1991"/>
  <c r="I1992"/>
  <c r="I1993"/>
  <c r="I1994"/>
  <c r="I1995"/>
  <c r="I1996"/>
  <c r="I1997"/>
  <c r="I1941"/>
  <c r="I1885"/>
  <c r="I1886"/>
  <c r="I1887"/>
  <c r="I1888"/>
  <c r="I1889"/>
  <c r="I1890"/>
  <c r="I1891"/>
  <c r="I1892"/>
  <c r="I1893"/>
  <c r="I1894"/>
  <c r="I1895"/>
  <c r="I1896"/>
  <c r="I1897"/>
  <c r="I1898"/>
  <c r="I1899"/>
  <c r="I1900"/>
  <c r="I1901"/>
  <c r="I1902"/>
  <c r="I1903"/>
  <c r="I1904"/>
  <c r="I1906"/>
  <c r="I1907"/>
  <c r="I1908"/>
  <c r="I1909"/>
  <c r="I1910"/>
  <c r="I1911"/>
  <c r="I1912"/>
  <c r="I1913"/>
  <c r="I1914"/>
  <c r="I1915"/>
  <c r="I1916"/>
  <c r="I1917"/>
  <c r="I1918"/>
  <c r="I1919"/>
  <c r="I1920"/>
  <c r="I1921"/>
  <c r="I1922"/>
  <c r="I1923"/>
  <c r="I1924"/>
  <c r="I1925"/>
  <c r="I1926"/>
  <c r="I1927"/>
  <c r="I1928"/>
  <c r="I1929"/>
  <c r="I1930"/>
  <c r="I1931"/>
  <c r="I1932"/>
  <c r="I1933"/>
  <c r="I1934"/>
  <c r="I1935"/>
  <c r="I1936"/>
  <c r="I1937"/>
  <c r="I1938"/>
  <c r="I1939"/>
  <c r="I1940"/>
  <c r="I1884"/>
  <c r="I1828"/>
  <c r="I1829"/>
  <c r="I1830"/>
  <c r="I1831"/>
  <c r="I1832"/>
  <c r="I1833"/>
  <c r="I1834"/>
  <c r="I1835"/>
  <c r="I1836"/>
  <c r="I1837"/>
  <c r="I1838"/>
  <c r="I1839"/>
  <c r="I1840"/>
  <c r="I1841"/>
  <c r="I1842"/>
  <c r="I1843"/>
  <c r="I1844"/>
  <c r="I1845"/>
  <c r="I1846"/>
  <c r="I1847"/>
  <c r="I1849"/>
  <c r="I1850"/>
  <c r="I1851"/>
  <c r="I1852"/>
  <c r="I1853"/>
  <c r="I1854"/>
  <c r="I1855"/>
  <c r="I1856"/>
  <c r="I1857"/>
  <c r="I1858"/>
  <c r="I1859"/>
  <c r="I1860"/>
  <c r="I1861"/>
  <c r="I1862"/>
  <c r="I1863"/>
  <c r="I1864"/>
  <c r="I1865"/>
  <c r="I1866"/>
  <c r="I1867"/>
  <c r="I1868"/>
  <c r="I1869"/>
  <c r="I1870"/>
  <c r="I1871"/>
  <c r="I1872"/>
  <c r="I1873"/>
  <c r="I1874"/>
  <c r="I1875"/>
  <c r="I1876"/>
  <c r="I1877"/>
  <c r="I1878"/>
  <c r="I1879"/>
  <c r="I1880"/>
  <c r="I1881"/>
  <c r="I1882"/>
  <c r="I1883"/>
  <c r="I1827"/>
  <c r="I1771"/>
  <c r="I1772"/>
  <c r="I1773"/>
  <c r="I1774"/>
  <c r="I1775"/>
  <c r="I1776"/>
  <c r="I1777"/>
  <c r="I1778"/>
  <c r="I1779"/>
  <c r="I1780"/>
  <c r="I1781"/>
  <c r="I1782"/>
  <c r="I1783"/>
  <c r="I1784"/>
  <c r="I1785"/>
  <c r="I1786"/>
  <c r="I1787"/>
  <c r="I1788"/>
  <c r="I1789"/>
  <c r="I1790"/>
  <c r="I1792"/>
  <c r="I1793"/>
  <c r="I1794"/>
  <c r="I1795"/>
  <c r="I1796"/>
  <c r="I1797"/>
  <c r="I1798"/>
  <c r="I1799"/>
  <c r="I1800"/>
  <c r="I1801"/>
  <c r="I1802"/>
  <c r="I1803"/>
  <c r="I1804"/>
  <c r="I1805"/>
  <c r="I1806"/>
  <c r="I1807"/>
  <c r="I1808"/>
  <c r="I1809"/>
  <c r="I1810"/>
  <c r="I1811"/>
  <c r="I1812"/>
  <c r="I1813"/>
  <c r="I1814"/>
  <c r="I1815"/>
  <c r="I1816"/>
  <c r="I1817"/>
  <c r="I1818"/>
  <c r="I1819"/>
  <c r="I1820"/>
  <c r="I1821"/>
  <c r="I1822"/>
  <c r="I1823"/>
  <c r="I1824"/>
  <c r="I1825"/>
  <c r="I1826"/>
  <c r="I1770"/>
  <c r="I1714"/>
  <c r="I1715"/>
  <c r="I1716"/>
  <c r="I1717"/>
  <c r="I1718"/>
  <c r="I1719"/>
  <c r="I1720"/>
  <c r="I1721"/>
  <c r="I1722"/>
  <c r="I1723"/>
  <c r="I1724"/>
  <c r="I1725"/>
  <c r="I1726"/>
  <c r="I1727"/>
  <c r="I1728"/>
  <c r="I1729"/>
  <c r="I1730"/>
  <c r="I1731"/>
  <c r="I1732"/>
  <c r="I1733"/>
  <c r="I1735"/>
  <c r="I1736"/>
  <c r="I1737"/>
  <c r="I1738"/>
  <c r="I1739"/>
  <c r="I1740"/>
  <c r="I1741"/>
  <c r="I1742"/>
  <c r="I1743"/>
  <c r="I1744"/>
  <c r="I1745"/>
  <c r="I1746"/>
  <c r="I1747"/>
  <c r="I1748"/>
  <c r="I1749"/>
  <c r="I1750"/>
  <c r="I1751"/>
  <c r="I1752"/>
  <c r="I1753"/>
  <c r="I1754"/>
  <c r="I1755"/>
  <c r="I1756"/>
  <c r="I1757"/>
  <c r="I1758"/>
  <c r="I1759"/>
  <c r="I1760"/>
  <c r="I1761"/>
  <c r="I1762"/>
  <c r="I1763"/>
  <c r="I1764"/>
  <c r="I1765"/>
  <c r="I1766"/>
  <c r="I1767"/>
  <c r="I1768"/>
  <c r="I1769"/>
  <c r="I1713"/>
  <c r="I1657"/>
  <c r="I1658"/>
  <c r="I1659"/>
  <c r="I1660"/>
  <c r="I1661"/>
  <c r="I1662"/>
  <c r="I1663"/>
  <c r="I1664"/>
  <c r="I1665"/>
  <c r="I1666"/>
  <c r="I1667"/>
  <c r="I1668"/>
  <c r="I1669"/>
  <c r="I1670"/>
  <c r="I1671"/>
  <c r="I1672"/>
  <c r="I1673"/>
  <c r="I1674"/>
  <c r="I1675"/>
  <c r="I1676"/>
  <c r="I1678"/>
  <c r="I1679"/>
  <c r="I1680"/>
  <c r="I1681"/>
  <c r="I1682"/>
  <c r="I1683"/>
  <c r="I1684"/>
  <c r="I1685"/>
  <c r="I1686"/>
  <c r="I1687"/>
  <c r="I1688"/>
  <c r="I1689"/>
  <c r="I1690"/>
  <c r="I1691"/>
  <c r="I1692"/>
  <c r="I1693"/>
  <c r="I1694"/>
  <c r="I1695"/>
  <c r="I1696"/>
  <c r="I1697"/>
  <c r="I1698"/>
  <c r="I1699"/>
  <c r="I1700"/>
  <c r="I1701"/>
  <c r="I1702"/>
  <c r="I1703"/>
  <c r="I1704"/>
  <c r="I1705"/>
  <c r="I1706"/>
  <c r="I1707"/>
  <c r="I1708"/>
  <c r="I1709"/>
  <c r="I1710"/>
  <c r="I1711"/>
  <c r="I1712"/>
  <c r="I1656"/>
  <c r="I1600"/>
  <c r="I1601"/>
  <c r="I1602"/>
  <c r="I1603"/>
  <c r="I1604"/>
  <c r="I1605"/>
  <c r="I1606"/>
  <c r="I1607"/>
  <c r="I1608"/>
  <c r="I1609"/>
  <c r="I1610"/>
  <c r="I1611"/>
  <c r="I1612"/>
  <c r="I1613"/>
  <c r="I1614"/>
  <c r="I1615"/>
  <c r="I1616"/>
  <c r="I1617"/>
  <c r="I1618"/>
  <c r="I1619"/>
  <c r="I1621"/>
  <c r="I1622"/>
  <c r="I1623"/>
  <c r="I1624"/>
  <c r="I1625"/>
  <c r="I1626"/>
  <c r="I1627"/>
  <c r="I1628"/>
  <c r="I1629"/>
  <c r="I1630"/>
  <c r="I1631"/>
  <c r="I1632"/>
  <c r="I1633"/>
  <c r="I1634"/>
  <c r="I1635"/>
  <c r="I1636"/>
  <c r="I1637"/>
  <c r="I1638"/>
  <c r="I1639"/>
  <c r="I1640"/>
  <c r="I1641"/>
  <c r="I1642"/>
  <c r="I1643"/>
  <c r="I1644"/>
  <c r="I1645"/>
  <c r="I1646"/>
  <c r="I1647"/>
  <c r="I1648"/>
  <c r="I1649"/>
  <c r="I1650"/>
  <c r="I1651"/>
  <c r="I1652"/>
  <c r="I1653"/>
  <c r="I1654"/>
  <c r="I1655"/>
  <c r="I1599"/>
  <c r="I1543"/>
  <c r="I1544"/>
  <c r="I1545"/>
  <c r="I1546"/>
  <c r="I1547"/>
  <c r="I1548"/>
  <c r="I1549"/>
  <c r="I1550"/>
  <c r="I1551"/>
  <c r="I1552"/>
  <c r="I1553"/>
  <c r="I1554"/>
  <c r="I1555"/>
  <c r="I1556"/>
  <c r="I1557"/>
  <c r="I1558"/>
  <c r="I1559"/>
  <c r="I1560"/>
  <c r="I1561"/>
  <c r="I1562"/>
  <c r="I1564"/>
  <c r="I1565"/>
  <c r="I1566"/>
  <c r="I1567"/>
  <c r="I1568"/>
  <c r="I1569"/>
  <c r="I1570"/>
  <c r="I1571"/>
  <c r="I1572"/>
  <c r="I1573"/>
  <c r="I1574"/>
  <c r="I1575"/>
  <c r="I1576"/>
  <c r="I1577"/>
  <c r="I1578"/>
  <c r="I1579"/>
  <c r="I1580"/>
  <c r="I1581"/>
  <c r="I1582"/>
  <c r="I1583"/>
  <c r="I1584"/>
  <c r="I1585"/>
  <c r="I1586"/>
  <c r="I1587"/>
  <c r="I1588"/>
  <c r="I1589"/>
  <c r="I1590"/>
  <c r="I1591"/>
  <c r="I1592"/>
  <c r="I1593"/>
  <c r="I1594"/>
  <c r="I1595"/>
  <c r="I1596"/>
  <c r="I1597"/>
  <c r="I1598"/>
  <c r="I1542"/>
  <c r="I1486"/>
  <c r="I1487"/>
  <c r="I1488"/>
  <c r="I1489"/>
  <c r="I1490"/>
  <c r="I1491"/>
  <c r="I1492"/>
  <c r="I1493"/>
  <c r="I1494"/>
  <c r="I1495"/>
  <c r="I1496"/>
  <c r="I1497"/>
  <c r="I1498"/>
  <c r="I1499"/>
  <c r="I1500"/>
  <c r="I1501"/>
  <c r="I1502"/>
  <c r="I1503"/>
  <c r="I1504"/>
  <c r="I1505"/>
  <c r="I1507"/>
  <c r="I1508"/>
  <c r="I1509"/>
  <c r="I1510"/>
  <c r="I1511"/>
  <c r="I1512"/>
  <c r="I1513"/>
  <c r="I1514"/>
  <c r="I1515"/>
  <c r="I1516"/>
  <c r="I1517"/>
  <c r="I1518"/>
  <c r="I1519"/>
  <c r="I1520"/>
  <c r="I1521"/>
  <c r="I1522"/>
  <c r="I1523"/>
  <c r="I1524"/>
  <c r="I1525"/>
  <c r="I1526"/>
  <c r="I1527"/>
  <c r="I1528"/>
  <c r="I1529"/>
  <c r="I1530"/>
  <c r="I1531"/>
  <c r="I1532"/>
  <c r="I1533"/>
  <c r="I1534"/>
  <c r="I1535"/>
  <c r="I1536"/>
  <c r="I1537"/>
  <c r="I1538"/>
  <c r="I1539"/>
  <c r="I1540"/>
  <c r="I1541"/>
  <c r="I1485"/>
  <c r="I1429"/>
  <c r="I1430"/>
  <c r="I1431"/>
  <c r="I1432"/>
  <c r="I1433"/>
  <c r="I1434"/>
  <c r="I1435"/>
  <c r="I1436"/>
  <c r="I1437"/>
  <c r="I1438"/>
  <c r="I1439"/>
  <c r="I1440"/>
  <c r="I1441"/>
  <c r="I1442"/>
  <c r="I1443"/>
  <c r="I1444"/>
  <c r="I1445"/>
  <c r="I1446"/>
  <c r="I1447"/>
  <c r="I1448"/>
  <c r="I1450"/>
  <c r="I1451"/>
  <c r="I1452"/>
  <c r="I1453"/>
  <c r="I1454"/>
  <c r="I1455"/>
  <c r="I1456"/>
  <c r="I1457"/>
  <c r="I1458"/>
  <c r="I1459"/>
  <c r="I1460"/>
  <c r="I1461"/>
  <c r="I1462"/>
  <c r="I1463"/>
  <c r="I1464"/>
  <c r="I1465"/>
  <c r="I1466"/>
  <c r="I1467"/>
  <c r="I1468"/>
  <c r="I1469"/>
  <c r="I1470"/>
  <c r="I1471"/>
  <c r="I1472"/>
  <c r="I1473"/>
  <c r="I1474"/>
  <c r="I1475"/>
  <c r="I1476"/>
  <c r="I1477"/>
  <c r="I1478"/>
  <c r="I1479"/>
  <c r="I1480"/>
  <c r="I1481"/>
  <c r="I1482"/>
  <c r="I1483"/>
  <c r="I1484"/>
  <c r="I1428"/>
  <c r="I1372"/>
  <c r="I1373"/>
  <c r="I1374"/>
  <c r="I1375"/>
  <c r="I1376"/>
  <c r="I1377"/>
  <c r="I1378"/>
  <c r="I1379"/>
  <c r="I1380"/>
  <c r="I1381"/>
  <c r="I1382"/>
  <c r="I1383"/>
  <c r="I1384"/>
  <c r="I1385"/>
  <c r="I1386"/>
  <c r="I1387"/>
  <c r="I1388"/>
  <c r="I1389"/>
  <c r="I1390"/>
  <c r="I1391"/>
  <c r="I1393"/>
  <c r="I1394"/>
  <c r="I1395"/>
  <c r="I1396"/>
  <c r="I1397"/>
  <c r="I1398"/>
  <c r="I1399"/>
  <c r="I1400"/>
  <c r="I1401"/>
  <c r="I1402"/>
  <c r="I1403"/>
  <c r="I1404"/>
  <c r="I1405"/>
  <c r="I1406"/>
  <c r="I1407"/>
  <c r="I1408"/>
  <c r="I1409"/>
  <c r="I1410"/>
  <c r="I1411"/>
  <c r="I1412"/>
  <c r="I1413"/>
  <c r="I1414"/>
  <c r="I1415"/>
  <c r="I1416"/>
  <c r="I1417"/>
  <c r="I1418"/>
  <c r="I1419"/>
  <c r="I1420"/>
  <c r="I1421"/>
  <c r="I1422"/>
  <c r="I1423"/>
  <c r="I1424"/>
  <c r="I1425"/>
  <c r="I1426"/>
  <c r="I1427"/>
  <c r="I1371"/>
  <c r="I1315"/>
  <c r="I1316"/>
  <c r="I1317"/>
  <c r="I1318"/>
  <c r="I1319"/>
  <c r="I1320"/>
  <c r="I1321"/>
  <c r="I1322"/>
  <c r="I1323"/>
  <c r="I1324"/>
  <c r="I1325"/>
  <c r="I1326"/>
  <c r="I1327"/>
  <c r="I1328"/>
  <c r="I1329"/>
  <c r="I1330"/>
  <c r="I1331"/>
  <c r="I1332"/>
  <c r="I1333"/>
  <c r="I1334"/>
  <c r="I1336"/>
  <c r="I1337"/>
  <c r="I1338"/>
  <c r="I1339"/>
  <c r="I1340"/>
  <c r="I1341"/>
  <c r="I1342"/>
  <c r="I1343"/>
  <c r="I1344"/>
  <c r="I1345"/>
  <c r="I1346"/>
  <c r="I1347"/>
  <c r="I1348"/>
  <c r="I1349"/>
  <c r="I1350"/>
  <c r="I1351"/>
  <c r="I1352"/>
  <c r="I1353"/>
  <c r="I1354"/>
  <c r="I1355"/>
  <c r="I1356"/>
  <c r="I1357"/>
  <c r="I1358"/>
  <c r="I1359"/>
  <c r="I1360"/>
  <c r="I1361"/>
  <c r="I1362"/>
  <c r="I1363"/>
  <c r="I1364"/>
  <c r="I1365"/>
  <c r="I1366"/>
  <c r="I1367"/>
  <c r="I1368"/>
  <c r="I1369"/>
  <c r="I1370"/>
  <c r="I1314"/>
  <c r="I1258"/>
  <c r="I1259"/>
  <c r="I1260"/>
  <c r="I1261"/>
  <c r="I1262"/>
  <c r="I1263"/>
  <c r="I1264"/>
  <c r="I1265"/>
  <c r="I1266"/>
  <c r="I1267"/>
  <c r="I1268"/>
  <c r="I1269"/>
  <c r="I1270"/>
  <c r="I1271"/>
  <c r="I1272"/>
  <c r="I1273"/>
  <c r="I1274"/>
  <c r="I1275"/>
  <c r="I1276"/>
  <c r="I1277"/>
  <c r="I1279"/>
  <c r="I1280"/>
  <c r="I1281"/>
  <c r="I1282"/>
  <c r="I1283"/>
  <c r="I1284"/>
  <c r="I1285"/>
  <c r="I1286"/>
  <c r="I1287"/>
  <c r="I1288"/>
  <c r="I1289"/>
  <c r="I1290"/>
  <c r="I1291"/>
  <c r="I1292"/>
  <c r="I1293"/>
  <c r="I1294"/>
  <c r="I1295"/>
  <c r="I1296"/>
  <c r="I1297"/>
  <c r="I1298"/>
  <c r="I1299"/>
  <c r="I1300"/>
  <c r="I1301"/>
  <c r="I1302"/>
  <c r="I1303"/>
  <c r="I1304"/>
  <c r="I1305"/>
  <c r="I1306"/>
  <c r="I1307"/>
  <c r="I1308"/>
  <c r="I1309"/>
  <c r="I1310"/>
  <c r="I1311"/>
  <c r="I1312"/>
  <c r="I1313"/>
  <c r="I1257"/>
  <c r="I1201"/>
  <c r="I1202"/>
  <c r="I1203"/>
  <c r="I1204"/>
  <c r="I1205"/>
  <c r="I1206"/>
  <c r="I1207"/>
  <c r="I1208"/>
  <c r="I1209"/>
  <c r="I1210"/>
  <c r="I1211"/>
  <c r="I1212"/>
  <c r="I1213"/>
  <c r="I1214"/>
  <c r="I1215"/>
  <c r="I1216"/>
  <c r="I1217"/>
  <c r="I1218"/>
  <c r="I1219"/>
  <c r="I1220"/>
  <c r="I1222"/>
  <c r="I1223"/>
  <c r="I1224"/>
  <c r="I1225"/>
  <c r="I1226"/>
  <c r="I1227"/>
  <c r="I1228"/>
  <c r="I1229"/>
  <c r="I1230"/>
  <c r="I1231"/>
  <c r="I1232"/>
  <c r="I1233"/>
  <c r="I1234"/>
  <c r="I1235"/>
  <c r="I1236"/>
  <c r="I1237"/>
  <c r="I1238"/>
  <c r="I1239"/>
  <c r="I1240"/>
  <c r="I1241"/>
  <c r="I1242"/>
  <c r="I1243"/>
  <c r="I1244"/>
  <c r="I1245"/>
  <c r="I1246"/>
  <c r="I1247"/>
  <c r="I1248"/>
  <c r="I1249"/>
  <c r="I1250"/>
  <c r="I1251"/>
  <c r="I1252"/>
  <c r="I1253"/>
  <c r="I1254"/>
  <c r="I1255"/>
  <c r="I1256"/>
  <c r="I1200"/>
  <c r="I1144"/>
  <c r="I1145"/>
  <c r="I1146"/>
  <c r="I1147"/>
  <c r="I1148"/>
  <c r="I1149"/>
  <c r="I1150"/>
  <c r="I1151"/>
  <c r="I1152"/>
  <c r="I1153"/>
  <c r="I1154"/>
  <c r="I1155"/>
  <c r="I1156"/>
  <c r="I1157"/>
  <c r="I1158"/>
  <c r="I1159"/>
  <c r="I1160"/>
  <c r="I1161"/>
  <c r="I1162"/>
  <c r="I1163"/>
  <c r="I1165"/>
  <c r="I1166"/>
  <c r="I1167"/>
  <c r="I1168"/>
  <c r="I1169"/>
  <c r="I1170"/>
  <c r="I1171"/>
  <c r="I1172"/>
  <c r="I1173"/>
  <c r="I1174"/>
  <c r="I1175"/>
  <c r="I1176"/>
  <c r="I1177"/>
  <c r="I1178"/>
  <c r="I1179"/>
  <c r="I1180"/>
  <c r="I1181"/>
  <c r="I1182"/>
  <c r="I1183"/>
  <c r="I1184"/>
  <c r="I1185"/>
  <c r="I1186"/>
  <c r="I1187"/>
  <c r="I1188"/>
  <c r="I1189"/>
  <c r="I1190"/>
  <c r="I1191"/>
  <c r="I1192"/>
  <c r="I1193"/>
  <c r="I1194"/>
  <c r="I1195"/>
  <c r="I1196"/>
  <c r="I1197"/>
  <c r="I1198"/>
  <c r="I1199"/>
  <c r="I1143"/>
  <c r="I1087"/>
  <c r="I1088"/>
  <c r="I1089"/>
  <c r="I1090"/>
  <c r="I1091"/>
  <c r="I1092"/>
  <c r="I1093"/>
  <c r="I1094"/>
  <c r="I1095"/>
  <c r="I1096"/>
  <c r="I1097"/>
  <c r="I1098"/>
  <c r="I1099"/>
  <c r="I1100"/>
  <c r="I1101"/>
  <c r="I1102"/>
  <c r="I1103"/>
  <c r="I1104"/>
  <c r="I1105"/>
  <c r="I1106"/>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086"/>
  <c r="I1030"/>
  <c r="I1031"/>
  <c r="I1032"/>
  <c r="I1033"/>
  <c r="I1034"/>
  <c r="I1035"/>
  <c r="I1036"/>
  <c r="I1037"/>
  <c r="I1038"/>
  <c r="I1039"/>
  <c r="I1040"/>
  <c r="I1041"/>
  <c r="I1042"/>
  <c r="I1043"/>
  <c r="I1044"/>
  <c r="I1045"/>
  <c r="I1046"/>
  <c r="I1047"/>
  <c r="I1048"/>
  <c r="I1049"/>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29"/>
  <c r="I973"/>
  <c r="I974"/>
  <c r="I975"/>
  <c r="I976"/>
  <c r="I977"/>
  <c r="I978"/>
  <c r="I979"/>
  <c r="I980"/>
  <c r="I981"/>
  <c r="I982"/>
  <c r="I983"/>
  <c r="I984"/>
  <c r="I985"/>
  <c r="I986"/>
  <c r="I987"/>
  <c r="I988"/>
  <c r="I989"/>
  <c r="I990"/>
  <c r="I991"/>
  <c r="I992"/>
  <c r="I994"/>
  <c r="I995"/>
  <c r="I996"/>
  <c r="I997"/>
  <c r="I998"/>
  <c r="I999"/>
  <c r="I1000"/>
  <c r="I1001"/>
  <c r="I1002"/>
  <c r="I1003"/>
  <c r="I1004"/>
  <c r="I1005"/>
  <c r="I1006"/>
  <c r="I1007"/>
  <c r="I1008"/>
  <c r="I1009"/>
  <c r="I1010"/>
  <c r="I1011"/>
  <c r="I1012"/>
  <c r="I1013"/>
  <c r="I1014"/>
  <c r="I1015"/>
  <c r="I1016"/>
  <c r="I1017"/>
  <c r="I1018"/>
  <c r="I1019"/>
  <c r="I1020"/>
  <c r="I1021"/>
  <c r="I1022"/>
  <c r="I1023"/>
  <c r="I1024"/>
  <c r="I1025"/>
  <c r="I1026"/>
  <c r="I1027"/>
  <c r="I1028"/>
  <c r="I972"/>
  <c r="I916"/>
  <c r="I917"/>
  <c r="I918"/>
  <c r="I919"/>
  <c r="I920"/>
  <c r="I921"/>
  <c r="I922"/>
  <c r="I923"/>
  <c r="I924"/>
  <c r="I925"/>
  <c r="I926"/>
  <c r="I927"/>
  <c r="I928"/>
  <c r="I929"/>
  <c r="I930"/>
  <c r="I931"/>
  <c r="I932"/>
  <c r="I933"/>
  <c r="I934"/>
  <c r="I935"/>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15"/>
  <c r="I859"/>
  <c r="I860"/>
  <c r="I861"/>
  <c r="I862"/>
  <c r="I863"/>
  <c r="I864"/>
  <c r="I865"/>
  <c r="I866"/>
  <c r="I867"/>
  <c r="I868"/>
  <c r="I869"/>
  <c r="I870"/>
  <c r="I871"/>
  <c r="I872"/>
  <c r="I873"/>
  <c r="I874"/>
  <c r="I875"/>
  <c r="I876"/>
  <c r="I877"/>
  <c r="I878"/>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858"/>
  <c r="I802"/>
  <c r="I803"/>
  <c r="I804"/>
  <c r="I805"/>
  <c r="I806"/>
  <c r="I807"/>
  <c r="I808"/>
  <c r="I809"/>
  <c r="I810"/>
  <c r="I811"/>
  <c r="I812"/>
  <c r="I813"/>
  <c r="I814"/>
  <c r="I815"/>
  <c r="I816"/>
  <c r="I817"/>
  <c r="I818"/>
  <c r="I819"/>
  <c r="I820"/>
  <c r="I821"/>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01"/>
  <c r="I745"/>
  <c r="I746"/>
  <c r="I747"/>
  <c r="I748"/>
  <c r="I749"/>
  <c r="I750"/>
  <c r="I751"/>
  <c r="I752"/>
  <c r="I753"/>
  <c r="I754"/>
  <c r="I755"/>
  <c r="I756"/>
  <c r="I757"/>
  <c r="I758"/>
  <c r="I759"/>
  <c r="I760"/>
  <c r="I761"/>
  <c r="I762"/>
  <c r="I763"/>
  <c r="I764"/>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744"/>
  <c r="I688"/>
  <c r="I689"/>
  <c r="I690"/>
  <c r="I691"/>
  <c r="I692"/>
  <c r="I693"/>
  <c r="I694"/>
  <c r="I695"/>
  <c r="I696"/>
  <c r="I697"/>
  <c r="I698"/>
  <c r="I699"/>
  <c r="I700"/>
  <c r="I701"/>
  <c r="I702"/>
  <c r="I703"/>
  <c r="I704"/>
  <c r="I705"/>
  <c r="I706"/>
  <c r="I707"/>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687"/>
  <c r="I631"/>
  <c r="I632"/>
  <c r="I633"/>
  <c r="I634"/>
  <c r="I635"/>
  <c r="I636"/>
  <c r="I637"/>
  <c r="I638"/>
  <c r="I639"/>
  <c r="I640"/>
  <c r="I641"/>
  <c r="I642"/>
  <c r="I643"/>
  <c r="I644"/>
  <c r="I645"/>
  <c r="I646"/>
  <c r="I647"/>
  <c r="I648"/>
  <c r="I649"/>
  <c r="I650"/>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30"/>
  <c r="I574"/>
  <c r="I575"/>
  <c r="I576"/>
  <c r="I577"/>
  <c r="I578"/>
  <c r="I579"/>
  <c r="I580"/>
  <c r="I581"/>
  <c r="I582"/>
  <c r="I583"/>
  <c r="I584"/>
  <c r="I585"/>
  <c r="I586"/>
  <c r="I587"/>
  <c r="I588"/>
  <c r="I589"/>
  <c r="I590"/>
  <c r="I591"/>
  <c r="I592"/>
  <c r="I593"/>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573"/>
  <c r="I517"/>
  <c r="I518"/>
  <c r="I519"/>
  <c r="I520"/>
  <c r="I521"/>
  <c r="I522"/>
  <c r="I523"/>
  <c r="I524"/>
  <c r="I525"/>
  <c r="I526"/>
  <c r="I527"/>
  <c r="I528"/>
  <c r="I529"/>
  <c r="I530"/>
  <c r="I531"/>
  <c r="I532"/>
  <c r="I533"/>
  <c r="I534"/>
  <c r="I535"/>
  <c r="I536"/>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16"/>
  <c r="I460"/>
  <c r="I461"/>
  <c r="I462"/>
  <c r="I463"/>
  <c r="I464"/>
  <c r="I465"/>
  <c r="I466"/>
  <c r="I467"/>
  <c r="I468"/>
  <c r="I469"/>
  <c r="I470"/>
  <c r="I471"/>
  <c r="I472"/>
  <c r="I473"/>
  <c r="I474"/>
  <c r="I475"/>
  <c r="I476"/>
  <c r="I477"/>
  <c r="I478"/>
  <c r="I479"/>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459"/>
  <c r="I403"/>
  <c r="I404"/>
  <c r="I405"/>
  <c r="I406"/>
  <c r="I407"/>
  <c r="I408"/>
  <c r="I409"/>
  <c r="I410"/>
  <c r="I411"/>
  <c r="I412"/>
  <c r="I413"/>
  <c r="I414"/>
  <c r="I415"/>
  <c r="I416"/>
  <c r="I417"/>
  <c r="I418"/>
  <c r="I419"/>
  <c r="I420"/>
  <c r="I421"/>
  <c r="I422"/>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02"/>
  <c r="I346"/>
  <c r="I347"/>
  <c r="I348"/>
  <c r="I349"/>
  <c r="I350"/>
  <c r="I351"/>
  <c r="I352"/>
  <c r="I353"/>
  <c r="I354"/>
  <c r="I355"/>
  <c r="I356"/>
  <c r="I357"/>
  <c r="I358"/>
  <c r="I359"/>
  <c r="I360"/>
  <c r="I361"/>
  <c r="I362"/>
  <c r="I363"/>
  <c r="I364"/>
  <c r="I365"/>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345"/>
  <c r="I289"/>
  <c r="I290"/>
  <c r="I291"/>
  <c r="I292"/>
  <c r="I293"/>
  <c r="I294"/>
  <c r="I295"/>
  <c r="I296"/>
  <c r="I297"/>
  <c r="I298"/>
  <c r="I299"/>
  <c r="I300"/>
  <c r="I301"/>
  <c r="I302"/>
  <c r="I303"/>
  <c r="I304"/>
  <c r="I305"/>
  <c r="I306"/>
  <c r="I307"/>
  <c r="I308"/>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288"/>
  <c r="I232"/>
  <c r="I233"/>
  <c r="I234"/>
  <c r="I235"/>
  <c r="I236"/>
  <c r="I237"/>
  <c r="I238"/>
  <c r="I239"/>
  <c r="I240"/>
  <c r="I241"/>
  <c r="I242"/>
  <c r="I243"/>
  <c r="I244"/>
  <c r="I245"/>
  <c r="I246"/>
  <c r="I247"/>
  <c r="I248"/>
  <c r="I249"/>
  <c r="I250"/>
  <c r="I251"/>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31"/>
  <c r="I175"/>
  <c r="I176"/>
  <c r="I177"/>
  <c r="I178"/>
  <c r="I179"/>
  <c r="I180"/>
  <c r="I181"/>
  <c r="I182"/>
  <c r="I183"/>
  <c r="I184"/>
  <c r="I185"/>
  <c r="I186"/>
  <c r="I187"/>
  <c r="I188"/>
  <c r="I189"/>
  <c r="I190"/>
  <c r="I191"/>
  <c r="I192"/>
  <c r="I193"/>
  <c r="I194"/>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174"/>
  <c r="I118"/>
  <c r="I119"/>
  <c r="I120"/>
  <c r="I121"/>
  <c r="I122"/>
  <c r="I123"/>
  <c r="I124"/>
  <c r="I125"/>
  <c r="I126"/>
  <c r="I127"/>
  <c r="I128"/>
  <c r="I129"/>
  <c r="I130"/>
  <c r="I131"/>
  <c r="I132"/>
  <c r="I133"/>
  <c r="I134"/>
  <c r="I135"/>
  <c r="I136"/>
  <c r="I137"/>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17"/>
  <c r="I61"/>
  <c r="I62"/>
  <c r="I63"/>
  <c r="I64"/>
  <c r="I65"/>
  <c r="I66"/>
  <c r="I67"/>
  <c r="I68"/>
  <c r="I69"/>
  <c r="I70"/>
  <c r="I71"/>
  <c r="I72"/>
  <c r="I73"/>
  <c r="I74"/>
  <c r="I75"/>
  <c r="I76"/>
  <c r="I77"/>
  <c r="I78"/>
  <c r="I79"/>
  <c r="I80"/>
  <c r="I82"/>
  <c r="I83"/>
  <c r="I84"/>
  <c r="I85"/>
  <c r="I86"/>
  <c r="I87"/>
  <c r="I88"/>
  <c r="I89"/>
  <c r="I90"/>
  <c r="I91"/>
  <c r="I92"/>
  <c r="I93"/>
  <c r="I94"/>
  <c r="I95"/>
  <c r="I96"/>
  <c r="I97"/>
  <c r="I98"/>
  <c r="I99"/>
  <c r="I100"/>
  <c r="I101"/>
  <c r="I102"/>
  <c r="I103"/>
  <c r="I104"/>
  <c r="I105"/>
  <c r="I106"/>
  <c r="I107"/>
  <c r="I108"/>
  <c r="I109"/>
  <c r="I110"/>
  <c r="I111"/>
  <c r="I112"/>
  <c r="I113"/>
  <c r="I114"/>
  <c r="I115"/>
  <c r="I116"/>
  <c r="I60"/>
  <c r="I4"/>
  <c r="I5"/>
  <c r="I6"/>
  <c r="I7"/>
  <c r="I8"/>
  <c r="I9"/>
  <c r="I10"/>
  <c r="I11"/>
  <c r="I12"/>
  <c r="I13"/>
  <c r="I14"/>
  <c r="I15"/>
  <c r="I16"/>
  <c r="I17"/>
  <c r="I18"/>
  <c r="I19"/>
  <c r="I20"/>
  <c r="I21"/>
  <c r="I22"/>
  <c r="I23"/>
  <c r="I25"/>
  <c r="I26"/>
  <c r="I27"/>
  <c r="I28"/>
  <c r="I29"/>
  <c r="I30"/>
  <c r="I31"/>
  <c r="I32"/>
  <c r="I33"/>
  <c r="I34"/>
  <c r="I35"/>
  <c r="I36"/>
  <c r="I37"/>
  <c r="I38"/>
  <c r="I39"/>
  <c r="I40"/>
  <c r="I41"/>
  <c r="I42"/>
  <c r="I43"/>
  <c r="I44"/>
  <c r="I45"/>
  <c r="I46"/>
  <c r="I47"/>
  <c r="I48"/>
  <c r="I49"/>
  <c r="I50"/>
  <c r="I51"/>
  <c r="I52"/>
  <c r="I53"/>
  <c r="I54"/>
  <c r="I55"/>
  <c r="I56"/>
  <c r="I57"/>
  <c r="I58"/>
  <c r="I59"/>
  <c r="I3"/>
  <c r="K6" i="328"/>
  <c r="H6"/>
  <c r="H5"/>
  <c r="H4"/>
  <c r="H4" i="327"/>
  <c r="H5"/>
  <c r="H6"/>
  <c r="H7"/>
  <c r="H8"/>
  <c r="H9"/>
  <c r="H10"/>
  <c r="H11"/>
  <c r="H12"/>
  <c r="H13"/>
  <c r="H14"/>
  <c r="H15"/>
  <c r="H16"/>
  <c r="H17"/>
  <c r="H18"/>
  <c r="H19"/>
  <c r="H20"/>
  <c r="H21"/>
  <c r="H22"/>
  <c r="H23"/>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3"/>
  <c r="K2844"/>
  <c r="K2845"/>
  <c r="K2846"/>
  <c r="K2847"/>
  <c r="K2848"/>
  <c r="K2849"/>
  <c r="K2850"/>
  <c r="K2851"/>
  <c r="K2852"/>
  <c r="K2829"/>
  <c r="K2830"/>
  <c r="K2831"/>
  <c r="K2832"/>
  <c r="K2833"/>
  <c r="K2834"/>
  <c r="K2835"/>
  <c r="K2836"/>
  <c r="K2837"/>
  <c r="K2838"/>
  <c r="K2839"/>
  <c r="K2840"/>
  <c r="K2841"/>
  <c r="K2842"/>
  <c r="K2843"/>
  <c r="K2798"/>
  <c r="K2799"/>
  <c r="K2800"/>
  <c r="K2801"/>
  <c r="K2802"/>
  <c r="K2803"/>
  <c r="K2804"/>
  <c r="K2805"/>
  <c r="K2806"/>
  <c r="K2807"/>
  <c r="K2808"/>
  <c r="K2809"/>
  <c r="K2810"/>
  <c r="K2811"/>
  <c r="K2812"/>
  <c r="K2813"/>
  <c r="K2814"/>
  <c r="K2815"/>
  <c r="K2816"/>
  <c r="K2818"/>
  <c r="K2819"/>
  <c r="K2820"/>
  <c r="K2821"/>
  <c r="K2822"/>
  <c r="K2823"/>
  <c r="K2824"/>
  <c r="K2825"/>
  <c r="K2826"/>
  <c r="K2827"/>
  <c r="K2828"/>
  <c r="K2793"/>
  <c r="K2794"/>
  <c r="K2795"/>
  <c r="K2741"/>
  <c r="K2742"/>
  <c r="K2743"/>
  <c r="K2744"/>
  <c r="K2745"/>
  <c r="K2746"/>
  <c r="K2747"/>
  <c r="K2748"/>
  <c r="K2749"/>
  <c r="K2750"/>
  <c r="K2751"/>
  <c r="K2752"/>
  <c r="K2753"/>
  <c r="K2754"/>
  <c r="K2755"/>
  <c r="K2756"/>
  <c r="K2757"/>
  <c r="K2758"/>
  <c r="K2759"/>
  <c r="K2761"/>
  <c r="K2762"/>
  <c r="K2763"/>
  <c r="K2764"/>
  <c r="K2765"/>
  <c r="K2766"/>
  <c r="K2767"/>
  <c r="K2768"/>
  <c r="K2769"/>
  <c r="K2770"/>
  <c r="K2771"/>
  <c r="K2772"/>
  <c r="K2773"/>
  <c r="K2774"/>
  <c r="K2775"/>
  <c r="K2776"/>
  <c r="K2777"/>
  <c r="K2778"/>
  <c r="K2779"/>
  <c r="K2780"/>
  <c r="K2781"/>
  <c r="K2782"/>
  <c r="K2783"/>
  <c r="K2784"/>
  <c r="K2785"/>
  <c r="K2786"/>
  <c r="K2787"/>
  <c r="K2788"/>
  <c r="K2789"/>
  <c r="K2790"/>
  <c r="K2791"/>
  <c r="K2792"/>
  <c r="K2731"/>
  <c r="K2732"/>
  <c r="K2733"/>
  <c r="K2734"/>
  <c r="K2735"/>
  <c r="K2736"/>
  <c r="K2737"/>
  <c r="K2738"/>
  <c r="K2684"/>
  <c r="K2685"/>
  <c r="K2686"/>
  <c r="K2687"/>
  <c r="K2688"/>
  <c r="K2689"/>
  <c r="K2690"/>
  <c r="K2691"/>
  <c r="K2692"/>
  <c r="K2693"/>
  <c r="K2694"/>
  <c r="K2695"/>
  <c r="K2696"/>
  <c r="K2697"/>
  <c r="K2698"/>
  <c r="K2699"/>
  <c r="K2700"/>
  <c r="K2701"/>
  <c r="K2702"/>
  <c r="K2704"/>
  <c r="K2705"/>
  <c r="K2706"/>
  <c r="K2707"/>
  <c r="K2708"/>
  <c r="K2709"/>
  <c r="K2710"/>
  <c r="K2711"/>
  <c r="K2712"/>
  <c r="K2713"/>
  <c r="K2714"/>
  <c r="K2715"/>
  <c r="K2716"/>
  <c r="K2717"/>
  <c r="K2718"/>
  <c r="K2719"/>
  <c r="K2720"/>
  <c r="K2721"/>
  <c r="K2722"/>
  <c r="K2723"/>
  <c r="K2724"/>
  <c r="K2725"/>
  <c r="K2726"/>
  <c r="K2727"/>
  <c r="K2728"/>
  <c r="K2729"/>
  <c r="K2730"/>
  <c r="K2681"/>
  <c r="K2627"/>
  <c r="K2628"/>
  <c r="K2629"/>
  <c r="K2630"/>
  <c r="K2631"/>
  <c r="K2632"/>
  <c r="K2633"/>
  <c r="K2634"/>
  <c r="K2635"/>
  <c r="K2636"/>
  <c r="K2637"/>
  <c r="K2638"/>
  <c r="K2639"/>
  <c r="K2640"/>
  <c r="K2641"/>
  <c r="K2642"/>
  <c r="K2643"/>
  <c r="K2644"/>
  <c r="K2645"/>
  <c r="K2647"/>
  <c r="K2648"/>
  <c r="K2649"/>
  <c r="K2650"/>
  <c r="K2651"/>
  <c r="K2652"/>
  <c r="K2653"/>
  <c r="K2654"/>
  <c r="K2655"/>
  <c r="K2656"/>
  <c r="K2657"/>
  <c r="K2658"/>
  <c r="K2659"/>
  <c r="K2660"/>
  <c r="K2661"/>
  <c r="K2662"/>
  <c r="K2663"/>
  <c r="K2664"/>
  <c r="K2665"/>
  <c r="K2666"/>
  <c r="K2667"/>
  <c r="K2668"/>
  <c r="K2669"/>
  <c r="K2670"/>
  <c r="K2671"/>
  <c r="K2672"/>
  <c r="K2673"/>
  <c r="K2674"/>
  <c r="K2675"/>
  <c r="K2676"/>
  <c r="K2677"/>
  <c r="K2678"/>
  <c r="K2679"/>
  <c r="K2680"/>
  <c r="K2570"/>
  <c r="K2571"/>
  <c r="K2572"/>
  <c r="K2573"/>
  <c r="K2574"/>
  <c r="K2575"/>
  <c r="K2576"/>
  <c r="K2577"/>
  <c r="K2578"/>
  <c r="K2579"/>
  <c r="K2580"/>
  <c r="K2581"/>
  <c r="K2582"/>
  <c r="K2583"/>
  <c r="K2584"/>
  <c r="K2585"/>
  <c r="K2586"/>
  <c r="K2587"/>
  <c r="K2588"/>
  <c r="K2590"/>
  <c r="K2591"/>
  <c r="K2592"/>
  <c r="K2593"/>
  <c r="K2594"/>
  <c r="K2595"/>
  <c r="K2596"/>
  <c r="K2597"/>
  <c r="K2598"/>
  <c r="K2599"/>
  <c r="K2600"/>
  <c r="K2601"/>
  <c r="K2602"/>
  <c r="K2603"/>
  <c r="K2604"/>
  <c r="K2605"/>
  <c r="K2606"/>
  <c r="K2607"/>
  <c r="K2608"/>
  <c r="K2609"/>
  <c r="K2610"/>
  <c r="K2611"/>
  <c r="K2612"/>
  <c r="K2613"/>
  <c r="K2614"/>
  <c r="K2615"/>
  <c r="K2616"/>
  <c r="K2617"/>
  <c r="K2618"/>
  <c r="K2619"/>
  <c r="K2620"/>
  <c r="K2621"/>
  <c r="K2622"/>
  <c r="K2623"/>
  <c r="K2624"/>
  <c r="K2558"/>
  <c r="K2559"/>
  <c r="K2560"/>
  <c r="K2561"/>
  <c r="K2562"/>
  <c r="K2563"/>
  <c r="K2564"/>
  <c r="K2565"/>
  <c r="K2566"/>
  <c r="K2567"/>
  <c r="K2513"/>
  <c r="K2514"/>
  <c r="K2515"/>
  <c r="K2516"/>
  <c r="K2517"/>
  <c r="K2518"/>
  <c r="K2519"/>
  <c r="K2520"/>
  <c r="K2521"/>
  <c r="K2522"/>
  <c r="K2523"/>
  <c r="K2524"/>
  <c r="K2525"/>
  <c r="K2526"/>
  <c r="K2527"/>
  <c r="K2528"/>
  <c r="K2529"/>
  <c r="K2530"/>
  <c r="K2531"/>
  <c r="K2533"/>
  <c r="K2534"/>
  <c r="K2535"/>
  <c r="K2536"/>
  <c r="K2537"/>
  <c r="K2538"/>
  <c r="K2539"/>
  <c r="K2540"/>
  <c r="K2541"/>
  <c r="K2542"/>
  <c r="K2543"/>
  <c r="K2544"/>
  <c r="K2545"/>
  <c r="K2546"/>
  <c r="K2547"/>
  <c r="K2548"/>
  <c r="K2549"/>
  <c r="K2550"/>
  <c r="K2551"/>
  <c r="K2552"/>
  <c r="K2553"/>
  <c r="K2554"/>
  <c r="K2555"/>
  <c r="K2556"/>
  <c r="K2557"/>
  <c r="K2504"/>
  <c r="K2505"/>
  <c r="K2506"/>
  <c r="K2507"/>
  <c r="K2508"/>
  <c r="K2509"/>
  <c r="K2510"/>
  <c r="K2487"/>
  <c r="K2488"/>
  <c r="K2489"/>
  <c r="K2490"/>
  <c r="K2491"/>
  <c r="K2492"/>
  <c r="K2493"/>
  <c r="K2494"/>
  <c r="K2495"/>
  <c r="K2496"/>
  <c r="K2497"/>
  <c r="K2498"/>
  <c r="K2499"/>
  <c r="K2500"/>
  <c r="K2501"/>
  <c r="K2502"/>
  <c r="K2503"/>
  <c r="K2456"/>
  <c r="K2457"/>
  <c r="K2458"/>
  <c r="K2459"/>
  <c r="K2460"/>
  <c r="K2461"/>
  <c r="K2462"/>
  <c r="K2463"/>
  <c r="K2464"/>
  <c r="K2465"/>
  <c r="K2466"/>
  <c r="K2467"/>
  <c r="K2468"/>
  <c r="K2469"/>
  <c r="K2470"/>
  <c r="K2471"/>
  <c r="K2472"/>
  <c r="K2473"/>
  <c r="K2474"/>
  <c r="K2476"/>
  <c r="K2477"/>
  <c r="K2478"/>
  <c r="K2479"/>
  <c r="K2480"/>
  <c r="K2481"/>
  <c r="K2482"/>
  <c r="K2483"/>
  <c r="K2484"/>
  <c r="K2485"/>
  <c r="K2486"/>
  <c r="K2399"/>
  <c r="K2400"/>
  <c r="K2401"/>
  <c r="K2402"/>
  <c r="K2403"/>
  <c r="K2404"/>
  <c r="K2405"/>
  <c r="K2406"/>
  <c r="K2407"/>
  <c r="K2408"/>
  <c r="K2409"/>
  <c r="K2410"/>
  <c r="K2411"/>
  <c r="K2412"/>
  <c r="K2413"/>
  <c r="K2414"/>
  <c r="K2415"/>
  <c r="K2416"/>
  <c r="K2417"/>
  <c r="K2419"/>
  <c r="K2420"/>
  <c r="K2421"/>
  <c r="K2422"/>
  <c r="K2423"/>
  <c r="K2424"/>
  <c r="K2425"/>
  <c r="K2426"/>
  <c r="K2427"/>
  <c r="K2428"/>
  <c r="K2429"/>
  <c r="K2430"/>
  <c r="K2431"/>
  <c r="K2432"/>
  <c r="K2433"/>
  <c r="K2434"/>
  <c r="K2435"/>
  <c r="K2436"/>
  <c r="K2437"/>
  <c r="K2438"/>
  <c r="K2439"/>
  <c r="K2440"/>
  <c r="K2441"/>
  <c r="K2442"/>
  <c r="K2443"/>
  <c r="K2444"/>
  <c r="K2445"/>
  <c r="K2446"/>
  <c r="K2447"/>
  <c r="K2448"/>
  <c r="K2449"/>
  <c r="K2450"/>
  <c r="K2451"/>
  <c r="K2452"/>
  <c r="K2453"/>
  <c r="K2387"/>
  <c r="K2388"/>
  <c r="K2389"/>
  <c r="K2390"/>
  <c r="K2391"/>
  <c r="K2392"/>
  <c r="K2393"/>
  <c r="K2394"/>
  <c r="K2395"/>
  <c r="K2396"/>
  <c r="K2342"/>
  <c r="K2343"/>
  <c r="K2344"/>
  <c r="K2345"/>
  <c r="K2346"/>
  <c r="K2347"/>
  <c r="K2348"/>
  <c r="K2349"/>
  <c r="K2350"/>
  <c r="K2351"/>
  <c r="K2352"/>
  <c r="K2353"/>
  <c r="K2354"/>
  <c r="K2355"/>
  <c r="K2356"/>
  <c r="K2357"/>
  <c r="K2358"/>
  <c r="K2359"/>
  <c r="K2360"/>
  <c r="K2362"/>
  <c r="K2363"/>
  <c r="K2364"/>
  <c r="K2365"/>
  <c r="K2366"/>
  <c r="K2367"/>
  <c r="K2368"/>
  <c r="K2369"/>
  <c r="K2370"/>
  <c r="K2371"/>
  <c r="K2372"/>
  <c r="K2373"/>
  <c r="K2374"/>
  <c r="K2375"/>
  <c r="K2376"/>
  <c r="K2377"/>
  <c r="K2378"/>
  <c r="K2379"/>
  <c r="K2380"/>
  <c r="K2381"/>
  <c r="K2382"/>
  <c r="K2383"/>
  <c r="K2384"/>
  <c r="K2385"/>
  <c r="K2386"/>
  <c r="K2285"/>
  <c r="K2286"/>
  <c r="K2287"/>
  <c r="K2288"/>
  <c r="K2289"/>
  <c r="K2290"/>
  <c r="K2291"/>
  <c r="K2292"/>
  <c r="K2293"/>
  <c r="K2294"/>
  <c r="K2295"/>
  <c r="K2296"/>
  <c r="K2297"/>
  <c r="K2298"/>
  <c r="K2299"/>
  <c r="K2300"/>
  <c r="K2301"/>
  <c r="K2302"/>
  <c r="K2303"/>
  <c r="K2305"/>
  <c r="K2306"/>
  <c r="K2307"/>
  <c r="K2308"/>
  <c r="K2309"/>
  <c r="K2310"/>
  <c r="K2311"/>
  <c r="K2312"/>
  <c r="K2313"/>
  <c r="K2314"/>
  <c r="K2315"/>
  <c r="K2316"/>
  <c r="K2317"/>
  <c r="K2318"/>
  <c r="K2319"/>
  <c r="K2320"/>
  <c r="K2321"/>
  <c r="K2322"/>
  <c r="K2323"/>
  <c r="K2324"/>
  <c r="K2325"/>
  <c r="K2326"/>
  <c r="K2327"/>
  <c r="K2328"/>
  <c r="K2329"/>
  <c r="K2330"/>
  <c r="K2331"/>
  <c r="K2332"/>
  <c r="K2333"/>
  <c r="K2334"/>
  <c r="K2335"/>
  <c r="K2336"/>
  <c r="K2337"/>
  <c r="K2338"/>
  <c r="K2339"/>
  <c r="K2275"/>
  <c r="K2276"/>
  <c r="K2277"/>
  <c r="K2278"/>
  <c r="K2279"/>
  <c r="K2280"/>
  <c r="K2281"/>
  <c r="K2282"/>
  <c r="K2228"/>
  <c r="K2229"/>
  <c r="K2230"/>
  <c r="K2231"/>
  <c r="K2232"/>
  <c r="K2233"/>
  <c r="K2234"/>
  <c r="K2235"/>
  <c r="K2236"/>
  <c r="K2237"/>
  <c r="K2238"/>
  <c r="K2239"/>
  <c r="K2240"/>
  <c r="K2241"/>
  <c r="K2242"/>
  <c r="K2243"/>
  <c r="K2244"/>
  <c r="K2245"/>
  <c r="K2246"/>
  <c r="K2248"/>
  <c r="K2249"/>
  <c r="K2250"/>
  <c r="K2251"/>
  <c r="K2252"/>
  <c r="K2253"/>
  <c r="K2254"/>
  <c r="K2255"/>
  <c r="K2256"/>
  <c r="K2257"/>
  <c r="K2258"/>
  <c r="K2259"/>
  <c r="K2260"/>
  <c r="K2261"/>
  <c r="K2262"/>
  <c r="K2263"/>
  <c r="K2264"/>
  <c r="K2265"/>
  <c r="K2266"/>
  <c r="K2267"/>
  <c r="K2268"/>
  <c r="K2269"/>
  <c r="K2270"/>
  <c r="K2271"/>
  <c r="K2272"/>
  <c r="K2273"/>
  <c r="K2274"/>
  <c r="K2215"/>
  <c r="K2216"/>
  <c r="K2217"/>
  <c r="K2218"/>
  <c r="K2219"/>
  <c r="K2220"/>
  <c r="K2221"/>
  <c r="K2222"/>
  <c r="K2223"/>
  <c r="K2224"/>
  <c r="K2225"/>
  <c r="K2171"/>
  <c r="K2172"/>
  <c r="K2173"/>
  <c r="K2174"/>
  <c r="K2175"/>
  <c r="K2176"/>
  <c r="K2177"/>
  <c r="K2178"/>
  <c r="K2179"/>
  <c r="K2180"/>
  <c r="K2181"/>
  <c r="K2182"/>
  <c r="K2183"/>
  <c r="K2184"/>
  <c r="K2185"/>
  <c r="K2186"/>
  <c r="K2187"/>
  <c r="K2188"/>
  <c r="K2189"/>
  <c r="K2191"/>
  <c r="K2192"/>
  <c r="K2193"/>
  <c r="K2194"/>
  <c r="K2195"/>
  <c r="K2196"/>
  <c r="K2197"/>
  <c r="K2198"/>
  <c r="K2199"/>
  <c r="K2200"/>
  <c r="K2201"/>
  <c r="K2202"/>
  <c r="K2203"/>
  <c r="K2204"/>
  <c r="K2205"/>
  <c r="K2206"/>
  <c r="K2207"/>
  <c r="K2208"/>
  <c r="K2209"/>
  <c r="K2210"/>
  <c r="K2211"/>
  <c r="K2212"/>
  <c r="K2213"/>
  <c r="K2214"/>
  <c r="K2114"/>
  <c r="K2115"/>
  <c r="K2116"/>
  <c r="K2117"/>
  <c r="K2118"/>
  <c r="K2119"/>
  <c r="K2120"/>
  <c r="K2121"/>
  <c r="K2122"/>
  <c r="K2123"/>
  <c r="K2124"/>
  <c r="K2125"/>
  <c r="K2126"/>
  <c r="K2127"/>
  <c r="K2128"/>
  <c r="K2129"/>
  <c r="K2130"/>
  <c r="K2131"/>
  <c r="K2132"/>
  <c r="K2134"/>
  <c r="K2135"/>
  <c r="K2136"/>
  <c r="K2137"/>
  <c r="K2138"/>
  <c r="K2139"/>
  <c r="K2140"/>
  <c r="K2141"/>
  <c r="K2142"/>
  <c r="K2143"/>
  <c r="K2144"/>
  <c r="K2145"/>
  <c r="K2146"/>
  <c r="K2147"/>
  <c r="K2148"/>
  <c r="K2149"/>
  <c r="K2150"/>
  <c r="K2151"/>
  <c r="K2152"/>
  <c r="K2153"/>
  <c r="K2154"/>
  <c r="K2155"/>
  <c r="K2156"/>
  <c r="K2157"/>
  <c r="K2158"/>
  <c r="K2159"/>
  <c r="K2160"/>
  <c r="K2161"/>
  <c r="K2162"/>
  <c r="K2163"/>
  <c r="K2164"/>
  <c r="K2165"/>
  <c r="K2166"/>
  <c r="K2167"/>
  <c r="K2168"/>
  <c r="K2057"/>
  <c r="K2058"/>
  <c r="K2059"/>
  <c r="K2060"/>
  <c r="K2061"/>
  <c r="K2062"/>
  <c r="K2063"/>
  <c r="K2064"/>
  <c r="K2065"/>
  <c r="K2066"/>
  <c r="K2067"/>
  <c r="K2068"/>
  <c r="K2069"/>
  <c r="K2070"/>
  <c r="K2071"/>
  <c r="K2072"/>
  <c r="K2073"/>
  <c r="K2074"/>
  <c r="K2075"/>
  <c r="K2077"/>
  <c r="K2078"/>
  <c r="K2079"/>
  <c r="K2080"/>
  <c r="K2081"/>
  <c r="K2082"/>
  <c r="K2083"/>
  <c r="K2084"/>
  <c r="K2085"/>
  <c r="K2086"/>
  <c r="K2087"/>
  <c r="K2088"/>
  <c r="K2089"/>
  <c r="K2090"/>
  <c r="K2091"/>
  <c r="K2092"/>
  <c r="K2093"/>
  <c r="K2094"/>
  <c r="K2095"/>
  <c r="K2096"/>
  <c r="K2097"/>
  <c r="K2098"/>
  <c r="K2099"/>
  <c r="K2100"/>
  <c r="K2101"/>
  <c r="K2102"/>
  <c r="K2103"/>
  <c r="K2104"/>
  <c r="K2105"/>
  <c r="K2106"/>
  <c r="K2107"/>
  <c r="K2108"/>
  <c r="K2109"/>
  <c r="K2110"/>
  <c r="K2111"/>
  <c r="K2049"/>
  <c r="K2050"/>
  <c r="K2051"/>
  <c r="K2052"/>
  <c r="K2053"/>
  <c r="K2054"/>
  <c r="K2000"/>
  <c r="K2001"/>
  <c r="K2002"/>
  <c r="K2003"/>
  <c r="K2004"/>
  <c r="K2005"/>
  <c r="K2006"/>
  <c r="K2007"/>
  <c r="K2008"/>
  <c r="K2009"/>
  <c r="K2010"/>
  <c r="K2011"/>
  <c r="K2012"/>
  <c r="K2013"/>
  <c r="K2014"/>
  <c r="K2015"/>
  <c r="K2016"/>
  <c r="K2017"/>
  <c r="K2018"/>
  <c r="K2020"/>
  <c r="K2021"/>
  <c r="K2022"/>
  <c r="K2023"/>
  <c r="K2024"/>
  <c r="K2025"/>
  <c r="K2026"/>
  <c r="K2027"/>
  <c r="K2028"/>
  <c r="K2029"/>
  <c r="K2030"/>
  <c r="K2031"/>
  <c r="K2032"/>
  <c r="K2033"/>
  <c r="K2034"/>
  <c r="K2035"/>
  <c r="K2036"/>
  <c r="K2037"/>
  <c r="K2038"/>
  <c r="K2039"/>
  <c r="K2040"/>
  <c r="K2041"/>
  <c r="K2042"/>
  <c r="K2043"/>
  <c r="K2044"/>
  <c r="K2045"/>
  <c r="K2046"/>
  <c r="K2047"/>
  <c r="K2048"/>
  <c r="K1943"/>
  <c r="K1944"/>
  <c r="K1945"/>
  <c r="K1946"/>
  <c r="K1947"/>
  <c r="K1948"/>
  <c r="K1949"/>
  <c r="K1950"/>
  <c r="K1951"/>
  <c r="K1952"/>
  <c r="K1953"/>
  <c r="K1954"/>
  <c r="K1955"/>
  <c r="K1956"/>
  <c r="K1957"/>
  <c r="K1958"/>
  <c r="K1959"/>
  <c r="K1960"/>
  <c r="K1961"/>
  <c r="K1963"/>
  <c r="K1964"/>
  <c r="K1965"/>
  <c r="K1966"/>
  <c r="K1967"/>
  <c r="K1968"/>
  <c r="K1969"/>
  <c r="K1970"/>
  <c r="K1971"/>
  <c r="K1972"/>
  <c r="K1973"/>
  <c r="K1974"/>
  <c r="K1975"/>
  <c r="K1976"/>
  <c r="K1977"/>
  <c r="K1978"/>
  <c r="K1979"/>
  <c r="K1980"/>
  <c r="K1981"/>
  <c r="K1982"/>
  <c r="K1983"/>
  <c r="K1984"/>
  <c r="K1985"/>
  <c r="K1986"/>
  <c r="K1987"/>
  <c r="K1988"/>
  <c r="K1989"/>
  <c r="K1990"/>
  <c r="K1991"/>
  <c r="K1992"/>
  <c r="K1993"/>
  <c r="K1994"/>
  <c r="K1995"/>
  <c r="K1996"/>
  <c r="K1997"/>
  <c r="K1936"/>
  <c r="K1937"/>
  <c r="K1938"/>
  <c r="K1939"/>
  <c r="K1940"/>
  <c r="K1886"/>
  <c r="K1887"/>
  <c r="K1888"/>
  <c r="K1889"/>
  <c r="K1890"/>
  <c r="K1891"/>
  <c r="K1892"/>
  <c r="K1893"/>
  <c r="K1894"/>
  <c r="K1895"/>
  <c r="K1896"/>
  <c r="K1897"/>
  <c r="K1898"/>
  <c r="K1899"/>
  <c r="K1900"/>
  <c r="K1901"/>
  <c r="K1902"/>
  <c r="K1903"/>
  <c r="K1904"/>
  <c r="K1906"/>
  <c r="K1907"/>
  <c r="K1908"/>
  <c r="K1909"/>
  <c r="K1910"/>
  <c r="K1911"/>
  <c r="K1912"/>
  <c r="K1913"/>
  <c r="K1914"/>
  <c r="K1915"/>
  <c r="K1916"/>
  <c r="K1917"/>
  <c r="K1918"/>
  <c r="K1919"/>
  <c r="K1920"/>
  <c r="K1921"/>
  <c r="K1922"/>
  <c r="K1923"/>
  <c r="K1924"/>
  <c r="K1925"/>
  <c r="K1926"/>
  <c r="K1927"/>
  <c r="K1928"/>
  <c r="K1929"/>
  <c r="K1930"/>
  <c r="K1931"/>
  <c r="K1932"/>
  <c r="K1933"/>
  <c r="K1934"/>
  <c r="K1935"/>
  <c r="K1829"/>
  <c r="K1830"/>
  <c r="K1831"/>
  <c r="K1832"/>
  <c r="K1833"/>
  <c r="K1834"/>
  <c r="K1835"/>
  <c r="K1836"/>
  <c r="K1837"/>
  <c r="K1838"/>
  <c r="K1839"/>
  <c r="K1840"/>
  <c r="K1841"/>
  <c r="K1842"/>
  <c r="K1843"/>
  <c r="K1844"/>
  <c r="K1845"/>
  <c r="K1846"/>
  <c r="K1847"/>
  <c r="K1849"/>
  <c r="K1850"/>
  <c r="K1851"/>
  <c r="K1852"/>
  <c r="K1853"/>
  <c r="K1854"/>
  <c r="K1855"/>
  <c r="K1856"/>
  <c r="K1857"/>
  <c r="K1858"/>
  <c r="K1859"/>
  <c r="K1860"/>
  <c r="K1861"/>
  <c r="K1862"/>
  <c r="K1863"/>
  <c r="K1864"/>
  <c r="K1865"/>
  <c r="K1866"/>
  <c r="K1867"/>
  <c r="K1868"/>
  <c r="K1869"/>
  <c r="K1870"/>
  <c r="K1871"/>
  <c r="K1872"/>
  <c r="K1873"/>
  <c r="K1874"/>
  <c r="K1875"/>
  <c r="K1876"/>
  <c r="K1877"/>
  <c r="K1878"/>
  <c r="K1879"/>
  <c r="K1880"/>
  <c r="K1881"/>
  <c r="K1882"/>
  <c r="K1883"/>
  <c r="K1810"/>
  <c r="K1811"/>
  <c r="K1812"/>
  <c r="K1813"/>
  <c r="K1814"/>
  <c r="K1815"/>
  <c r="K1816"/>
  <c r="K1817"/>
  <c r="K1818"/>
  <c r="K1819"/>
  <c r="K1820"/>
  <c r="K1821"/>
  <c r="K1822"/>
  <c r="K1823"/>
  <c r="K1824"/>
  <c r="K1825"/>
  <c r="K1826"/>
  <c r="K1772"/>
  <c r="K1773"/>
  <c r="K1774"/>
  <c r="K1775"/>
  <c r="K1776"/>
  <c r="K1777"/>
  <c r="K1778"/>
  <c r="K1779"/>
  <c r="K1780"/>
  <c r="K1781"/>
  <c r="K1782"/>
  <c r="K1783"/>
  <c r="K1784"/>
  <c r="K1785"/>
  <c r="K1786"/>
  <c r="K1787"/>
  <c r="K1788"/>
  <c r="K1789"/>
  <c r="K1790"/>
  <c r="K1792"/>
  <c r="K1793"/>
  <c r="K1794"/>
  <c r="K1795"/>
  <c r="K1796"/>
  <c r="K1797"/>
  <c r="K1798"/>
  <c r="K1799"/>
  <c r="K1800"/>
  <c r="K1801"/>
  <c r="K1802"/>
  <c r="K1803"/>
  <c r="K1804"/>
  <c r="K1805"/>
  <c r="K1806"/>
  <c r="K1807"/>
  <c r="K1808"/>
  <c r="K1809"/>
  <c r="K1761"/>
  <c r="K1762"/>
  <c r="K1763"/>
  <c r="K1764"/>
  <c r="K1765"/>
  <c r="K1766"/>
  <c r="K1767"/>
  <c r="K1768"/>
  <c r="K1769"/>
  <c r="K1715"/>
  <c r="K1716"/>
  <c r="K1717"/>
  <c r="K1718"/>
  <c r="K1719"/>
  <c r="K1720"/>
  <c r="K1721"/>
  <c r="K1722"/>
  <c r="K1723"/>
  <c r="K1724"/>
  <c r="K1725"/>
  <c r="K1726"/>
  <c r="K1727"/>
  <c r="K1728"/>
  <c r="K1729"/>
  <c r="K1730"/>
  <c r="K1731"/>
  <c r="K1732"/>
  <c r="K1733"/>
  <c r="K1735"/>
  <c r="K1736"/>
  <c r="K1737"/>
  <c r="K1738"/>
  <c r="K1739"/>
  <c r="K1740"/>
  <c r="K1741"/>
  <c r="K1742"/>
  <c r="K1743"/>
  <c r="K1744"/>
  <c r="K1745"/>
  <c r="K1746"/>
  <c r="K1747"/>
  <c r="K1748"/>
  <c r="K1749"/>
  <c r="K1750"/>
  <c r="K1751"/>
  <c r="K1752"/>
  <c r="K1753"/>
  <c r="K1754"/>
  <c r="K1755"/>
  <c r="K1756"/>
  <c r="K1757"/>
  <c r="K1758"/>
  <c r="K1759"/>
  <c r="K1760"/>
  <c r="K1711"/>
  <c r="K1712"/>
  <c r="K1697"/>
  <c r="K1698"/>
  <c r="K1699"/>
  <c r="K1700"/>
  <c r="K1701"/>
  <c r="K1702"/>
  <c r="K1703"/>
  <c r="K1704"/>
  <c r="K1705"/>
  <c r="K1706"/>
  <c r="K1707"/>
  <c r="K1708"/>
  <c r="K1709"/>
  <c r="K1710"/>
  <c r="K1658"/>
  <c r="K1659"/>
  <c r="K1660"/>
  <c r="K1661"/>
  <c r="K1662"/>
  <c r="K1663"/>
  <c r="K1664"/>
  <c r="K1665"/>
  <c r="K1666"/>
  <c r="K1667"/>
  <c r="K1668"/>
  <c r="K1669"/>
  <c r="K1670"/>
  <c r="K1671"/>
  <c r="K1672"/>
  <c r="K1673"/>
  <c r="K1674"/>
  <c r="K1675"/>
  <c r="K1676"/>
  <c r="K1678"/>
  <c r="K1679"/>
  <c r="K1680"/>
  <c r="K1681"/>
  <c r="K1682"/>
  <c r="K1683"/>
  <c r="K1684"/>
  <c r="K1685"/>
  <c r="K1686"/>
  <c r="K1687"/>
  <c r="K1688"/>
  <c r="K1689"/>
  <c r="K1690"/>
  <c r="K1691"/>
  <c r="K1692"/>
  <c r="K1693"/>
  <c r="K1694"/>
  <c r="K1695"/>
  <c r="K1696"/>
  <c r="K1642"/>
  <c r="K1643"/>
  <c r="K1644"/>
  <c r="K1645"/>
  <c r="K1646"/>
  <c r="K1647"/>
  <c r="K1648"/>
  <c r="K1649"/>
  <c r="K1650"/>
  <c r="K1651"/>
  <c r="K1652"/>
  <c r="K1653"/>
  <c r="K1654"/>
  <c r="K1655"/>
  <c r="K1629"/>
  <c r="K1630"/>
  <c r="K1631"/>
  <c r="K1632"/>
  <c r="K1633"/>
  <c r="K1634"/>
  <c r="K1635"/>
  <c r="K1636"/>
  <c r="K1637"/>
  <c r="K1638"/>
  <c r="K1639"/>
  <c r="K1640"/>
  <c r="K1641"/>
  <c r="K1601"/>
  <c r="K1602"/>
  <c r="K1603"/>
  <c r="K1604"/>
  <c r="K1605"/>
  <c r="K1606"/>
  <c r="K1607"/>
  <c r="K1608"/>
  <c r="K1609"/>
  <c r="K1610"/>
  <c r="K1611"/>
  <c r="K1612"/>
  <c r="K1613"/>
  <c r="K1614"/>
  <c r="K1615"/>
  <c r="K1616"/>
  <c r="K1617"/>
  <c r="K1618"/>
  <c r="K1619"/>
  <c r="K1621"/>
  <c r="K1622"/>
  <c r="K1623"/>
  <c r="K1624"/>
  <c r="K1625"/>
  <c r="K1626"/>
  <c r="K1627"/>
  <c r="K1628"/>
  <c r="K1544"/>
  <c r="K1545"/>
  <c r="K1546"/>
  <c r="K1547"/>
  <c r="K1548"/>
  <c r="K1549"/>
  <c r="K1550"/>
  <c r="K1551"/>
  <c r="K1552"/>
  <c r="K1553"/>
  <c r="K1554"/>
  <c r="K1555"/>
  <c r="K1556"/>
  <c r="K1557"/>
  <c r="K1558"/>
  <c r="K1559"/>
  <c r="K1560"/>
  <c r="K1561"/>
  <c r="K1562"/>
  <c r="K1564"/>
  <c r="K1565"/>
  <c r="K1566"/>
  <c r="K1567"/>
  <c r="K1568"/>
  <c r="K1569"/>
  <c r="K1570"/>
  <c r="K1571"/>
  <c r="K1572"/>
  <c r="K1573"/>
  <c r="K1574"/>
  <c r="K1575"/>
  <c r="K1576"/>
  <c r="K1577"/>
  <c r="K1578"/>
  <c r="K1579"/>
  <c r="K1580"/>
  <c r="K1581"/>
  <c r="K1582"/>
  <c r="K1583"/>
  <c r="K1584"/>
  <c r="K1585"/>
  <c r="K1586"/>
  <c r="K1587"/>
  <c r="K1588"/>
  <c r="K1589"/>
  <c r="K1590"/>
  <c r="K1591"/>
  <c r="K1592"/>
  <c r="K1593"/>
  <c r="K1594"/>
  <c r="K1595"/>
  <c r="K1596"/>
  <c r="K1597"/>
  <c r="K1598"/>
  <c r="K1532"/>
  <c r="K1533"/>
  <c r="K1534"/>
  <c r="K1535"/>
  <c r="K1536"/>
  <c r="K1537"/>
  <c r="K1538"/>
  <c r="K1539"/>
  <c r="K1540"/>
  <c r="K1541"/>
  <c r="K1487"/>
  <c r="K1488"/>
  <c r="K1489"/>
  <c r="K1490"/>
  <c r="K1491"/>
  <c r="K1492"/>
  <c r="K1493"/>
  <c r="K1494"/>
  <c r="K1495"/>
  <c r="K1496"/>
  <c r="K1497"/>
  <c r="K1498"/>
  <c r="K1499"/>
  <c r="K1500"/>
  <c r="K1501"/>
  <c r="K1502"/>
  <c r="K1503"/>
  <c r="K1504"/>
  <c r="K1505"/>
  <c r="K1507"/>
  <c r="K1508"/>
  <c r="K1509"/>
  <c r="K1510"/>
  <c r="K1511"/>
  <c r="K1512"/>
  <c r="K1513"/>
  <c r="K1514"/>
  <c r="K1515"/>
  <c r="K1516"/>
  <c r="K1517"/>
  <c r="K1518"/>
  <c r="K1519"/>
  <c r="K1520"/>
  <c r="K1521"/>
  <c r="K1522"/>
  <c r="K1523"/>
  <c r="K1524"/>
  <c r="K1525"/>
  <c r="K1526"/>
  <c r="K1527"/>
  <c r="K1528"/>
  <c r="K1529"/>
  <c r="K1530"/>
  <c r="K1531"/>
  <c r="K1471"/>
  <c r="K1472"/>
  <c r="K1473"/>
  <c r="K1474"/>
  <c r="K1475"/>
  <c r="K1476"/>
  <c r="K1477"/>
  <c r="K1478"/>
  <c r="K1479"/>
  <c r="K1480"/>
  <c r="K1481"/>
  <c r="K1482"/>
  <c r="K1483"/>
  <c r="K1484"/>
  <c r="K1430"/>
  <c r="K1431"/>
  <c r="K1432"/>
  <c r="K1433"/>
  <c r="K1434"/>
  <c r="K1435"/>
  <c r="K1436"/>
  <c r="K1437"/>
  <c r="K1438"/>
  <c r="K1439"/>
  <c r="K1440"/>
  <c r="K1441"/>
  <c r="K1442"/>
  <c r="K1443"/>
  <c r="K1444"/>
  <c r="K1445"/>
  <c r="K1446"/>
  <c r="K1447"/>
  <c r="K1448"/>
  <c r="K1450"/>
  <c r="K1451"/>
  <c r="K1452"/>
  <c r="K1453"/>
  <c r="K1454"/>
  <c r="K1455"/>
  <c r="K1456"/>
  <c r="K1457"/>
  <c r="K1458"/>
  <c r="K1459"/>
  <c r="K1460"/>
  <c r="K1461"/>
  <c r="K1462"/>
  <c r="K1463"/>
  <c r="K1464"/>
  <c r="K1465"/>
  <c r="K1466"/>
  <c r="K1467"/>
  <c r="K1468"/>
  <c r="K1469"/>
  <c r="K1470"/>
  <c r="K1373"/>
  <c r="K1374"/>
  <c r="K1375"/>
  <c r="K1376"/>
  <c r="K1377"/>
  <c r="K1378"/>
  <c r="K1379"/>
  <c r="K1380"/>
  <c r="K1381"/>
  <c r="K1382"/>
  <c r="K1383"/>
  <c r="K1384"/>
  <c r="K1385"/>
  <c r="K1386"/>
  <c r="K1387"/>
  <c r="K1388"/>
  <c r="K1389"/>
  <c r="K1390"/>
  <c r="K1391"/>
  <c r="K1393"/>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367"/>
  <c r="K1368"/>
  <c r="K1369"/>
  <c r="K1370"/>
  <c r="K1316"/>
  <c r="K1317"/>
  <c r="K1318"/>
  <c r="K1319"/>
  <c r="K1320"/>
  <c r="K1321"/>
  <c r="K1322"/>
  <c r="K1323"/>
  <c r="K1324"/>
  <c r="K1325"/>
  <c r="K1326"/>
  <c r="K1327"/>
  <c r="K1328"/>
  <c r="K1329"/>
  <c r="K1330"/>
  <c r="K1331"/>
  <c r="K1332"/>
  <c r="K1333"/>
  <c r="K1334"/>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259"/>
  <c r="K1260"/>
  <c r="K1261"/>
  <c r="K1262"/>
  <c r="K1263"/>
  <c r="K1264"/>
  <c r="K1265"/>
  <c r="K1266"/>
  <c r="K1267"/>
  <c r="K1268"/>
  <c r="K1269"/>
  <c r="K1270"/>
  <c r="K1271"/>
  <c r="K1272"/>
  <c r="K1273"/>
  <c r="K1274"/>
  <c r="K1275"/>
  <c r="K1276"/>
  <c r="K1277"/>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202"/>
  <c r="K1203"/>
  <c r="K1204"/>
  <c r="K1205"/>
  <c r="K1206"/>
  <c r="K1207"/>
  <c r="K1208"/>
  <c r="K1209"/>
  <c r="K1210"/>
  <c r="K1211"/>
  <c r="K1212"/>
  <c r="K1213"/>
  <c r="K1214"/>
  <c r="K1215"/>
  <c r="K1216"/>
  <c r="K1217"/>
  <c r="K1218"/>
  <c r="K1219"/>
  <c r="K1220"/>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190"/>
  <c r="K1191"/>
  <c r="K1192"/>
  <c r="K1193"/>
  <c r="K1194"/>
  <c r="K1195"/>
  <c r="K1196"/>
  <c r="K1197"/>
  <c r="K1198"/>
  <c r="K1199"/>
  <c r="K1145"/>
  <c r="K1146"/>
  <c r="K1147"/>
  <c r="K1148"/>
  <c r="K1149"/>
  <c r="K1150"/>
  <c r="K1151"/>
  <c r="K1152"/>
  <c r="K1153"/>
  <c r="K1154"/>
  <c r="K1155"/>
  <c r="K1156"/>
  <c r="K1157"/>
  <c r="K1158"/>
  <c r="K1159"/>
  <c r="K1160"/>
  <c r="K1161"/>
  <c r="K1162"/>
  <c r="K1163"/>
  <c r="K1165"/>
  <c r="K1166"/>
  <c r="K1167"/>
  <c r="K1168"/>
  <c r="K1169"/>
  <c r="K1170"/>
  <c r="K1171"/>
  <c r="K1172"/>
  <c r="K1173"/>
  <c r="K1174"/>
  <c r="K1175"/>
  <c r="K1176"/>
  <c r="K1177"/>
  <c r="K1178"/>
  <c r="K1179"/>
  <c r="K1180"/>
  <c r="K1181"/>
  <c r="K1182"/>
  <c r="K1183"/>
  <c r="K1184"/>
  <c r="K1185"/>
  <c r="K1186"/>
  <c r="K1187"/>
  <c r="K1188"/>
  <c r="K1189"/>
  <c r="K1142"/>
  <c r="K1088"/>
  <c r="K1089"/>
  <c r="K1090"/>
  <c r="K1091"/>
  <c r="K1092"/>
  <c r="K1093"/>
  <c r="K1094"/>
  <c r="K1095"/>
  <c r="K1096"/>
  <c r="K1097"/>
  <c r="K1098"/>
  <c r="K1099"/>
  <c r="K1100"/>
  <c r="K1101"/>
  <c r="K1102"/>
  <c r="K1103"/>
  <c r="K1104"/>
  <c r="K1105"/>
  <c r="K1106"/>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031"/>
  <c r="K1032"/>
  <c r="K1033"/>
  <c r="K1034"/>
  <c r="K1035"/>
  <c r="K1036"/>
  <c r="K1037"/>
  <c r="K1038"/>
  <c r="K1039"/>
  <c r="K1040"/>
  <c r="K1041"/>
  <c r="K1042"/>
  <c r="K1043"/>
  <c r="K1044"/>
  <c r="K1045"/>
  <c r="K1046"/>
  <c r="K1047"/>
  <c r="K1048"/>
  <c r="K1049"/>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19"/>
  <c r="K1020"/>
  <c r="K1021"/>
  <c r="K1022"/>
  <c r="K1023"/>
  <c r="K1024"/>
  <c r="K1025"/>
  <c r="K1026"/>
  <c r="K1027"/>
  <c r="K1028"/>
  <c r="K974"/>
  <c r="K975"/>
  <c r="K976"/>
  <c r="K977"/>
  <c r="K978"/>
  <c r="K979"/>
  <c r="K980"/>
  <c r="K981"/>
  <c r="K982"/>
  <c r="K983"/>
  <c r="K984"/>
  <c r="K985"/>
  <c r="K986"/>
  <c r="K987"/>
  <c r="K988"/>
  <c r="K989"/>
  <c r="K990"/>
  <c r="K991"/>
  <c r="K992"/>
  <c r="K994"/>
  <c r="K995"/>
  <c r="K996"/>
  <c r="K997"/>
  <c r="K998"/>
  <c r="K999"/>
  <c r="K1000"/>
  <c r="K1001"/>
  <c r="K1002"/>
  <c r="K1003"/>
  <c r="K1004"/>
  <c r="K1005"/>
  <c r="K1006"/>
  <c r="K1007"/>
  <c r="K1008"/>
  <c r="K1009"/>
  <c r="K1010"/>
  <c r="K1011"/>
  <c r="K1012"/>
  <c r="K1013"/>
  <c r="K1014"/>
  <c r="K1015"/>
  <c r="K1016"/>
  <c r="K1017"/>
  <c r="K1018"/>
  <c r="K971"/>
  <c r="K958"/>
  <c r="K959"/>
  <c r="K960"/>
  <c r="K961"/>
  <c r="K962"/>
  <c r="K963"/>
  <c r="K964"/>
  <c r="K965"/>
  <c r="K966"/>
  <c r="K967"/>
  <c r="K968"/>
  <c r="K969"/>
  <c r="K970"/>
  <c r="K917"/>
  <c r="K918"/>
  <c r="K919"/>
  <c r="K920"/>
  <c r="K921"/>
  <c r="K922"/>
  <c r="K923"/>
  <c r="K924"/>
  <c r="K925"/>
  <c r="K926"/>
  <c r="K927"/>
  <c r="K928"/>
  <c r="K929"/>
  <c r="K930"/>
  <c r="K931"/>
  <c r="K932"/>
  <c r="K933"/>
  <c r="K934"/>
  <c r="K935"/>
  <c r="K937"/>
  <c r="K938"/>
  <c r="K939"/>
  <c r="K940"/>
  <c r="K941"/>
  <c r="K942"/>
  <c r="K943"/>
  <c r="K944"/>
  <c r="K945"/>
  <c r="K946"/>
  <c r="K947"/>
  <c r="K948"/>
  <c r="K949"/>
  <c r="K950"/>
  <c r="K951"/>
  <c r="K952"/>
  <c r="K953"/>
  <c r="K954"/>
  <c r="K955"/>
  <c r="K956"/>
  <c r="K957"/>
  <c r="K902"/>
  <c r="K903"/>
  <c r="K904"/>
  <c r="K905"/>
  <c r="K906"/>
  <c r="K907"/>
  <c r="K908"/>
  <c r="K909"/>
  <c r="K910"/>
  <c r="K911"/>
  <c r="K912"/>
  <c r="K913"/>
  <c r="K914"/>
  <c r="K860"/>
  <c r="K861"/>
  <c r="K862"/>
  <c r="K863"/>
  <c r="K864"/>
  <c r="K865"/>
  <c r="K866"/>
  <c r="K867"/>
  <c r="K868"/>
  <c r="K869"/>
  <c r="K870"/>
  <c r="K871"/>
  <c r="K872"/>
  <c r="K873"/>
  <c r="K874"/>
  <c r="K875"/>
  <c r="K876"/>
  <c r="K877"/>
  <c r="K878"/>
  <c r="K880"/>
  <c r="K881"/>
  <c r="K882"/>
  <c r="K883"/>
  <c r="K884"/>
  <c r="K885"/>
  <c r="K886"/>
  <c r="K887"/>
  <c r="K888"/>
  <c r="K889"/>
  <c r="K890"/>
  <c r="K891"/>
  <c r="K892"/>
  <c r="K893"/>
  <c r="K894"/>
  <c r="K895"/>
  <c r="K896"/>
  <c r="K897"/>
  <c r="K898"/>
  <c r="K899"/>
  <c r="K900"/>
  <c r="K901"/>
  <c r="K803"/>
  <c r="K804"/>
  <c r="K805"/>
  <c r="K806"/>
  <c r="K807"/>
  <c r="K808"/>
  <c r="K809"/>
  <c r="K810"/>
  <c r="K811"/>
  <c r="K812"/>
  <c r="K813"/>
  <c r="K814"/>
  <c r="K815"/>
  <c r="K816"/>
  <c r="K817"/>
  <c r="K818"/>
  <c r="K819"/>
  <c r="K820"/>
  <c r="K821"/>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789"/>
  <c r="K790"/>
  <c r="K791"/>
  <c r="K792"/>
  <c r="K793"/>
  <c r="K794"/>
  <c r="K795"/>
  <c r="K796"/>
  <c r="K797"/>
  <c r="K798"/>
  <c r="K799"/>
  <c r="K800"/>
  <c r="K746"/>
  <c r="K747"/>
  <c r="K748"/>
  <c r="K749"/>
  <c r="K750"/>
  <c r="K751"/>
  <c r="K752"/>
  <c r="K753"/>
  <c r="K754"/>
  <c r="K755"/>
  <c r="K756"/>
  <c r="K757"/>
  <c r="K758"/>
  <c r="K759"/>
  <c r="K760"/>
  <c r="K761"/>
  <c r="K762"/>
  <c r="K763"/>
  <c r="K764"/>
  <c r="K766"/>
  <c r="K767"/>
  <c r="K768"/>
  <c r="K769"/>
  <c r="K770"/>
  <c r="K771"/>
  <c r="K772"/>
  <c r="K773"/>
  <c r="K774"/>
  <c r="K775"/>
  <c r="K776"/>
  <c r="K777"/>
  <c r="K778"/>
  <c r="K779"/>
  <c r="K780"/>
  <c r="K781"/>
  <c r="K782"/>
  <c r="K783"/>
  <c r="K784"/>
  <c r="K785"/>
  <c r="K786"/>
  <c r="K787"/>
  <c r="K788"/>
  <c r="K689"/>
  <c r="K690"/>
  <c r="K691"/>
  <c r="K692"/>
  <c r="K693"/>
  <c r="K694"/>
  <c r="K695"/>
  <c r="K696"/>
  <c r="K697"/>
  <c r="K698"/>
  <c r="K699"/>
  <c r="K700"/>
  <c r="K701"/>
  <c r="K702"/>
  <c r="K703"/>
  <c r="K704"/>
  <c r="K705"/>
  <c r="K706"/>
  <c r="K707"/>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676"/>
  <c r="K677"/>
  <c r="K678"/>
  <c r="K679"/>
  <c r="K680"/>
  <c r="K681"/>
  <c r="K682"/>
  <c r="K683"/>
  <c r="K684"/>
  <c r="K685"/>
  <c r="K686"/>
  <c r="K632"/>
  <c r="K633"/>
  <c r="K634"/>
  <c r="K635"/>
  <c r="K636"/>
  <c r="K637"/>
  <c r="K638"/>
  <c r="K639"/>
  <c r="K640"/>
  <c r="K641"/>
  <c r="K642"/>
  <c r="K643"/>
  <c r="K644"/>
  <c r="K645"/>
  <c r="K646"/>
  <c r="K647"/>
  <c r="K648"/>
  <c r="K649"/>
  <c r="K650"/>
  <c r="K652"/>
  <c r="K653"/>
  <c r="K654"/>
  <c r="K655"/>
  <c r="K656"/>
  <c r="K657"/>
  <c r="K658"/>
  <c r="K659"/>
  <c r="K660"/>
  <c r="K661"/>
  <c r="K662"/>
  <c r="K663"/>
  <c r="K664"/>
  <c r="K665"/>
  <c r="K666"/>
  <c r="K667"/>
  <c r="K668"/>
  <c r="K669"/>
  <c r="K670"/>
  <c r="K671"/>
  <c r="K672"/>
  <c r="K673"/>
  <c r="K674"/>
  <c r="K675"/>
  <c r="K625"/>
  <c r="K626"/>
  <c r="K627"/>
  <c r="K628"/>
  <c r="K629"/>
  <c r="K575"/>
  <c r="K576"/>
  <c r="K577"/>
  <c r="K578"/>
  <c r="K579"/>
  <c r="K580"/>
  <c r="K581"/>
  <c r="K582"/>
  <c r="K583"/>
  <c r="K584"/>
  <c r="K585"/>
  <c r="K586"/>
  <c r="K587"/>
  <c r="K588"/>
  <c r="K589"/>
  <c r="K590"/>
  <c r="K591"/>
  <c r="K592"/>
  <c r="K593"/>
  <c r="K595"/>
  <c r="K596"/>
  <c r="K597"/>
  <c r="K598"/>
  <c r="K599"/>
  <c r="K600"/>
  <c r="K601"/>
  <c r="K602"/>
  <c r="K603"/>
  <c r="K604"/>
  <c r="K605"/>
  <c r="K606"/>
  <c r="K607"/>
  <c r="K608"/>
  <c r="K609"/>
  <c r="K610"/>
  <c r="K611"/>
  <c r="K612"/>
  <c r="K613"/>
  <c r="K614"/>
  <c r="K615"/>
  <c r="K616"/>
  <c r="K617"/>
  <c r="K618"/>
  <c r="K619"/>
  <c r="K620"/>
  <c r="K621"/>
  <c r="K622"/>
  <c r="K623"/>
  <c r="K624"/>
  <c r="K564"/>
  <c r="K565"/>
  <c r="K566"/>
  <c r="K567"/>
  <c r="K568"/>
  <c r="K569"/>
  <c r="K570"/>
  <c r="K571"/>
  <c r="K572"/>
  <c r="K518"/>
  <c r="K519"/>
  <c r="K520"/>
  <c r="K521"/>
  <c r="K522"/>
  <c r="K523"/>
  <c r="K524"/>
  <c r="K525"/>
  <c r="K526"/>
  <c r="K527"/>
  <c r="K528"/>
  <c r="K529"/>
  <c r="K530"/>
  <c r="K531"/>
  <c r="K532"/>
  <c r="K533"/>
  <c r="K534"/>
  <c r="K535"/>
  <c r="K536"/>
  <c r="K538"/>
  <c r="K539"/>
  <c r="K540"/>
  <c r="K541"/>
  <c r="K542"/>
  <c r="K543"/>
  <c r="K544"/>
  <c r="K545"/>
  <c r="K546"/>
  <c r="K547"/>
  <c r="K548"/>
  <c r="K549"/>
  <c r="K550"/>
  <c r="K551"/>
  <c r="K552"/>
  <c r="K553"/>
  <c r="K554"/>
  <c r="K555"/>
  <c r="K556"/>
  <c r="K557"/>
  <c r="K558"/>
  <c r="K559"/>
  <c r="K560"/>
  <c r="K561"/>
  <c r="K562"/>
  <c r="K563"/>
  <c r="K464"/>
  <c r="K465"/>
  <c r="K466"/>
  <c r="K467"/>
  <c r="K468"/>
  <c r="K469"/>
  <c r="K470"/>
  <c r="K471"/>
  <c r="K472"/>
  <c r="K473"/>
  <c r="K474"/>
  <c r="K475"/>
  <c r="K476"/>
  <c r="K477"/>
  <c r="K478"/>
  <c r="K479"/>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461"/>
  <c r="K462"/>
  <c r="K463"/>
  <c r="K450"/>
  <c r="K451"/>
  <c r="K452"/>
  <c r="K453"/>
  <c r="K454"/>
  <c r="K455"/>
  <c r="K456"/>
  <c r="K457"/>
  <c r="K458"/>
  <c r="K404"/>
  <c r="K405"/>
  <c r="K406"/>
  <c r="K407"/>
  <c r="K408"/>
  <c r="K409"/>
  <c r="K410"/>
  <c r="K411"/>
  <c r="K412"/>
  <c r="K413"/>
  <c r="K414"/>
  <c r="K415"/>
  <c r="K416"/>
  <c r="K417"/>
  <c r="K418"/>
  <c r="K419"/>
  <c r="K420"/>
  <c r="K421"/>
  <c r="K422"/>
  <c r="K424"/>
  <c r="K425"/>
  <c r="K426"/>
  <c r="K427"/>
  <c r="K428"/>
  <c r="K429"/>
  <c r="K430"/>
  <c r="K431"/>
  <c r="K432"/>
  <c r="K433"/>
  <c r="K434"/>
  <c r="K435"/>
  <c r="K436"/>
  <c r="K437"/>
  <c r="K438"/>
  <c r="K439"/>
  <c r="K440"/>
  <c r="K441"/>
  <c r="K442"/>
  <c r="K443"/>
  <c r="K444"/>
  <c r="K445"/>
  <c r="K446"/>
  <c r="K447"/>
  <c r="K448"/>
  <c r="K449"/>
  <c r="K347"/>
  <c r="K348"/>
  <c r="K349"/>
  <c r="K350"/>
  <c r="K351"/>
  <c r="K352"/>
  <c r="K353"/>
  <c r="K354"/>
  <c r="K355"/>
  <c r="K356"/>
  <c r="K357"/>
  <c r="K358"/>
  <c r="K359"/>
  <c r="K360"/>
  <c r="K361"/>
  <c r="K362"/>
  <c r="K363"/>
  <c r="K364"/>
  <c r="K365"/>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340"/>
  <c r="K341"/>
  <c r="K342"/>
  <c r="K343"/>
  <c r="K344"/>
  <c r="K290"/>
  <c r="K291"/>
  <c r="K292"/>
  <c r="K293"/>
  <c r="K294"/>
  <c r="K295"/>
  <c r="K296"/>
  <c r="K297"/>
  <c r="K298"/>
  <c r="K299"/>
  <c r="K300"/>
  <c r="K301"/>
  <c r="K302"/>
  <c r="K303"/>
  <c r="K304"/>
  <c r="K305"/>
  <c r="K306"/>
  <c r="K307"/>
  <c r="K308"/>
  <c r="K310"/>
  <c r="K311"/>
  <c r="K312"/>
  <c r="K313"/>
  <c r="K314"/>
  <c r="K315"/>
  <c r="K316"/>
  <c r="K317"/>
  <c r="K318"/>
  <c r="K319"/>
  <c r="K320"/>
  <c r="K321"/>
  <c r="K322"/>
  <c r="K323"/>
  <c r="K324"/>
  <c r="K325"/>
  <c r="K326"/>
  <c r="K327"/>
  <c r="K328"/>
  <c r="K329"/>
  <c r="K330"/>
  <c r="K331"/>
  <c r="K332"/>
  <c r="K333"/>
  <c r="K334"/>
  <c r="K335"/>
  <c r="K336"/>
  <c r="K337"/>
  <c r="K338"/>
  <c r="K339"/>
  <c r="K283"/>
  <c r="K284"/>
  <c r="K285"/>
  <c r="K286"/>
  <c r="K287"/>
  <c r="K275"/>
  <c r="K276"/>
  <c r="K277"/>
  <c r="K278"/>
  <c r="K279"/>
  <c r="K280"/>
  <c r="K281"/>
  <c r="K282"/>
  <c r="K233"/>
  <c r="K234"/>
  <c r="K235"/>
  <c r="K236"/>
  <c r="K237"/>
  <c r="K238"/>
  <c r="K239"/>
  <c r="K240"/>
  <c r="K241"/>
  <c r="K242"/>
  <c r="K243"/>
  <c r="K244"/>
  <c r="K245"/>
  <c r="K246"/>
  <c r="K247"/>
  <c r="K248"/>
  <c r="K249"/>
  <c r="K250"/>
  <c r="K251"/>
  <c r="K253"/>
  <c r="K254"/>
  <c r="K255"/>
  <c r="K256"/>
  <c r="K257"/>
  <c r="K258"/>
  <c r="K259"/>
  <c r="K260"/>
  <c r="K261"/>
  <c r="K262"/>
  <c r="K263"/>
  <c r="K264"/>
  <c r="K265"/>
  <c r="K266"/>
  <c r="K267"/>
  <c r="K268"/>
  <c r="K269"/>
  <c r="K270"/>
  <c r="K271"/>
  <c r="K272"/>
  <c r="K273"/>
  <c r="K274"/>
  <c r="K217"/>
  <c r="K218"/>
  <c r="K219"/>
  <c r="K220"/>
  <c r="K221"/>
  <c r="K222"/>
  <c r="K223"/>
  <c r="K224"/>
  <c r="K225"/>
  <c r="K226"/>
  <c r="K227"/>
  <c r="K228"/>
  <c r="K229"/>
  <c r="K230"/>
  <c r="K176"/>
  <c r="K177"/>
  <c r="K178"/>
  <c r="K179"/>
  <c r="K180"/>
  <c r="K181"/>
  <c r="K182"/>
  <c r="K183"/>
  <c r="K184"/>
  <c r="K185"/>
  <c r="K186"/>
  <c r="K187"/>
  <c r="K188"/>
  <c r="K189"/>
  <c r="K190"/>
  <c r="K191"/>
  <c r="K192"/>
  <c r="K193"/>
  <c r="K194"/>
  <c r="K196"/>
  <c r="K197"/>
  <c r="K198"/>
  <c r="K199"/>
  <c r="K200"/>
  <c r="K201"/>
  <c r="K202"/>
  <c r="K203"/>
  <c r="K204"/>
  <c r="K205"/>
  <c r="K206"/>
  <c r="K207"/>
  <c r="K208"/>
  <c r="K209"/>
  <c r="K210"/>
  <c r="K211"/>
  <c r="K212"/>
  <c r="K213"/>
  <c r="K214"/>
  <c r="K215"/>
  <c r="K216"/>
  <c r="K169"/>
  <c r="K170"/>
  <c r="K171"/>
  <c r="K172"/>
  <c r="K173"/>
  <c r="K119"/>
  <c r="K120"/>
  <c r="K121"/>
  <c r="K122"/>
  <c r="K123"/>
  <c r="K124"/>
  <c r="K125"/>
  <c r="K126"/>
  <c r="K127"/>
  <c r="K128"/>
  <c r="K129"/>
  <c r="K130"/>
  <c r="K131"/>
  <c r="K132"/>
  <c r="K133"/>
  <c r="K134"/>
  <c r="K135"/>
  <c r="K136"/>
  <c r="K137"/>
  <c r="K139"/>
  <c r="K140"/>
  <c r="K141"/>
  <c r="K142"/>
  <c r="K143"/>
  <c r="K144"/>
  <c r="K145"/>
  <c r="K146"/>
  <c r="K147"/>
  <c r="K148"/>
  <c r="K149"/>
  <c r="K150"/>
  <c r="K151"/>
  <c r="K152"/>
  <c r="K153"/>
  <c r="K154"/>
  <c r="K155"/>
  <c r="K156"/>
  <c r="K157"/>
  <c r="K158"/>
  <c r="K159"/>
  <c r="K160"/>
  <c r="K161"/>
  <c r="K162"/>
  <c r="K163"/>
  <c r="K164"/>
  <c r="K165"/>
  <c r="K166"/>
  <c r="K167"/>
  <c r="K168"/>
  <c r="K62"/>
  <c r="K63"/>
  <c r="K64"/>
  <c r="K65"/>
  <c r="K66"/>
  <c r="K67"/>
  <c r="K68"/>
  <c r="K69"/>
  <c r="K70"/>
  <c r="K71"/>
  <c r="K72"/>
  <c r="K73"/>
  <c r="K74"/>
  <c r="K75"/>
  <c r="K76"/>
  <c r="K77"/>
  <c r="K78"/>
  <c r="K79"/>
  <c r="K80"/>
  <c r="K82"/>
  <c r="K83"/>
  <c r="K84"/>
  <c r="K85"/>
  <c r="K86"/>
  <c r="K87"/>
  <c r="K88"/>
  <c r="K89"/>
  <c r="K90"/>
  <c r="K91"/>
  <c r="K92"/>
  <c r="K93"/>
  <c r="K94"/>
  <c r="K95"/>
  <c r="K96"/>
  <c r="K97"/>
  <c r="K98"/>
  <c r="K99"/>
  <c r="K100"/>
  <c r="K101"/>
  <c r="K102"/>
  <c r="K103"/>
  <c r="K104"/>
  <c r="K105"/>
  <c r="K106"/>
  <c r="K107"/>
  <c r="K108"/>
  <c r="K109"/>
  <c r="K110"/>
  <c r="K111"/>
  <c r="K112"/>
  <c r="K113"/>
  <c r="K114"/>
  <c r="K115"/>
  <c r="K116"/>
  <c r="K53"/>
  <c r="K54"/>
  <c r="K55"/>
  <c r="K56"/>
  <c r="K57"/>
  <c r="K58"/>
  <c r="K59"/>
  <c r="K32"/>
  <c r="K33"/>
  <c r="K34"/>
  <c r="K35"/>
  <c r="K36"/>
  <c r="K37"/>
  <c r="K38"/>
  <c r="K39"/>
  <c r="K40"/>
  <c r="K41"/>
  <c r="K42"/>
  <c r="K43"/>
  <c r="K44"/>
  <c r="K45"/>
  <c r="K46"/>
  <c r="K47"/>
  <c r="K48"/>
  <c r="K49"/>
  <c r="K50"/>
  <c r="K51"/>
  <c r="K52"/>
  <c r="K28"/>
  <c r="K29"/>
  <c r="K30"/>
  <c r="K31"/>
  <c r="K5"/>
  <c r="K6"/>
  <c r="K7"/>
  <c r="K8"/>
  <c r="K9"/>
  <c r="K10"/>
  <c r="K11"/>
  <c r="K12"/>
  <c r="K13"/>
  <c r="K14"/>
  <c r="K15"/>
  <c r="K16"/>
  <c r="K17"/>
  <c r="K18"/>
  <c r="K19"/>
  <c r="K20"/>
  <c r="K21"/>
  <c r="K22"/>
  <c r="K23"/>
  <c r="K25"/>
  <c r="K26"/>
  <c r="K27"/>
  <c r="Q116"/>
  <c r="U230"/>
  <c r="U287"/>
  <c r="U344"/>
  <c r="Q458"/>
  <c r="Q515"/>
  <c r="Q572"/>
  <c r="Q629"/>
  <c r="Q743"/>
  <c r="Q800"/>
  <c r="Q1199"/>
  <c r="Q1256"/>
  <c r="Q1427"/>
  <c r="Q1655"/>
  <c r="Q1712"/>
  <c r="Q1769"/>
  <c r="Q1883"/>
  <c r="Q1940"/>
  <c r="Q2111"/>
  <c r="Q2168"/>
  <c r="Q2225"/>
  <c r="Q2339"/>
  <c r="Q2567"/>
  <c r="Q2624"/>
  <c r="Q2681"/>
  <c r="I82" i="305"/>
  <c r="Q60" i="328"/>
  <c r="U118"/>
  <c r="Q176"/>
  <c r="Q234"/>
  <c r="Q292"/>
  <c r="Q408"/>
  <c r="Q466"/>
  <c r="Q524"/>
  <c r="Q640"/>
  <c r="Q698"/>
  <c r="Q872"/>
  <c r="I82" i="207"/>
  <c r="M82" s="1"/>
  <c r="U930" i="328" s="1"/>
  <c r="I82" i="208"/>
  <c r="Q988" i="328" s="1"/>
  <c r="I82" i="209"/>
  <c r="M82" s="1"/>
  <c r="U1046" i="328" s="1"/>
  <c r="I82" i="210"/>
  <c r="I82" i="211"/>
  <c r="M82" s="1"/>
  <c r="U1162" i="328" s="1"/>
  <c r="I82" i="212"/>
  <c r="Q1220" i="328" s="1"/>
  <c r="I82" i="213"/>
  <c r="Q1278" i="328" s="1"/>
  <c r="I82" i="214"/>
  <c r="M82" s="1"/>
  <c r="U1336" i="328" s="1"/>
  <c r="I82" i="215"/>
  <c r="M82" s="1"/>
  <c r="U1394" i="328" s="1"/>
  <c r="I82" i="216"/>
  <c r="Q1452" i="328" s="1"/>
  <c r="I82" i="217"/>
  <c r="I82" i="218"/>
  <c r="M82" s="1"/>
  <c r="U1568" i="328" s="1"/>
  <c r="I82" i="219"/>
  <c r="Q1626" i="328" s="1"/>
  <c r="I82" i="220"/>
  <c r="M82" s="1"/>
  <c r="U1684" i="328" s="1"/>
  <c r="I82" i="221"/>
  <c r="Q1742" i="328" s="1"/>
  <c r="I82" i="222"/>
  <c r="Q1800" i="328" s="1"/>
  <c r="I82" i="223"/>
  <c r="Q1858" i="328" s="1"/>
  <c r="I82" i="224"/>
  <c r="Q1916" i="328" s="1"/>
  <c r="I82" i="225"/>
  <c r="I82" i="226"/>
  <c r="M82" s="1"/>
  <c r="U2032" i="328" s="1"/>
  <c r="Q59" i="327"/>
  <c r="Q286"/>
  <c r="Q400"/>
  <c r="Q514"/>
  <c r="Q685"/>
  <c r="Q742"/>
  <c r="Q913"/>
  <c r="Q970"/>
  <c r="Q1141"/>
  <c r="U1198"/>
  <c r="Q1255"/>
  <c r="Q1312"/>
  <c r="U1369"/>
  <c r="Q1426"/>
  <c r="Q1654"/>
  <c r="Q1711"/>
  <c r="Q1882"/>
  <c r="Q2110"/>
  <c r="Q2338"/>
  <c r="U2452"/>
  <c r="Q2566"/>
  <c r="Q2623"/>
  <c r="Q2680"/>
  <c r="Q2794"/>
  <c r="I81" i="305"/>
  <c r="Q117" i="328"/>
  <c r="Q175"/>
  <c r="U233"/>
  <c r="U349"/>
  <c r="Q407"/>
  <c r="Q465"/>
  <c r="Q581"/>
  <c r="Q639"/>
  <c r="Q813"/>
  <c r="Q871"/>
  <c r="I81" i="207"/>
  <c r="Q929" i="328" s="1"/>
  <c r="I81" i="208"/>
  <c r="I81" i="209"/>
  <c r="Q1045" i="328" s="1"/>
  <c r="I81" i="210"/>
  <c r="Q1103" i="328" s="1"/>
  <c r="I81" i="211"/>
  <c r="I81" i="212"/>
  <c r="I81" i="213"/>
  <c r="Q1277" i="328" s="1"/>
  <c r="I81" i="214"/>
  <c r="Q1335" i="328" s="1"/>
  <c r="I81" i="215"/>
  <c r="M81" s="1"/>
  <c r="U1393" i="328" s="1"/>
  <c r="I81" i="216"/>
  <c r="M81" s="1"/>
  <c r="U1451" i="328" s="1"/>
  <c r="I81" i="217"/>
  <c r="Q1509" i="328" s="1"/>
  <c r="I81" i="218"/>
  <c r="Q1567" i="328" s="1"/>
  <c r="I81" i="219"/>
  <c r="I81" i="220"/>
  <c r="M81" s="1"/>
  <c r="U1683" i="328" s="1"/>
  <c r="I81" i="221"/>
  <c r="I81" i="222"/>
  <c r="Q1799" i="328" s="1"/>
  <c r="I81" i="223"/>
  <c r="M81" s="1"/>
  <c r="U1857" i="328" s="1"/>
  <c r="I81" i="224"/>
  <c r="Q1915" i="328" s="1"/>
  <c r="I81" i="225"/>
  <c r="Q1973" i="328" s="1"/>
  <c r="I81" i="226"/>
  <c r="Q2031" i="328" s="1"/>
  <c r="U58" i="327"/>
  <c r="Q114"/>
  <c r="Q171"/>
  <c r="Q228"/>
  <c r="Q285"/>
  <c r="Q456"/>
  <c r="Q570"/>
  <c r="U627"/>
  <c r="Q798"/>
  <c r="Q1026"/>
  <c r="Q1083"/>
  <c r="Q1197"/>
  <c r="Q1368"/>
  <c r="Q1482"/>
  <c r="U1539"/>
  <c r="Q1596"/>
  <c r="U1653"/>
  <c r="Q1824"/>
  <c r="Q1995"/>
  <c r="Q2109"/>
  <c r="U2166"/>
  <c r="U2223"/>
  <c r="Q2280"/>
  <c r="Q2394"/>
  <c r="Q2451"/>
  <c r="Q2508"/>
  <c r="U2679"/>
  <c r="Q2736"/>
  <c r="I80" i="305"/>
  <c r="Q2850" i="327" s="1"/>
  <c r="Q58" i="328"/>
  <c r="Q116"/>
  <c r="Q174"/>
  <c r="Q232"/>
  <c r="U290"/>
  <c r="Q348"/>
  <c r="Q522"/>
  <c r="Q754"/>
  <c r="Q812"/>
  <c r="I80" i="207"/>
  <c r="I80" i="208"/>
  <c r="I80" i="209"/>
  <c r="M80" s="1"/>
  <c r="U1044" i="328" s="1"/>
  <c r="I80" i="210"/>
  <c r="I80" i="211"/>
  <c r="I80" i="212"/>
  <c r="M80" s="1"/>
  <c r="U1218" i="328" s="1"/>
  <c r="I80" i="213"/>
  <c r="Q1276" i="328" s="1"/>
  <c r="I80" i="214"/>
  <c r="I80" i="215"/>
  <c r="I80" i="216"/>
  <c r="Q1450" i="328" s="1"/>
  <c r="I80" i="217"/>
  <c r="M80" s="1"/>
  <c r="U1508" i="328" s="1"/>
  <c r="I80" i="218"/>
  <c r="I80" i="219"/>
  <c r="I80" i="220"/>
  <c r="Q1682" i="328" s="1"/>
  <c r="I80" i="221"/>
  <c r="Q1740" i="328" s="1"/>
  <c r="I80" i="222"/>
  <c r="I80" i="223"/>
  <c r="I80" i="224"/>
  <c r="M80" s="1"/>
  <c r="U1914" i="328" s="1"/>
  <c r="I80" i="225"/>
  <c r="I80" i="226"/>
  <c r="U113" i="327"/>
  <c r="Q170"/>
  <c r="Q284"/>
  <c r="Q398"/>
  <c r="U455"/>
  <c r="Q626"/>
  <c r="U683"/>
  <c r="Q797"/>
  <c r="Q911"/>
  <c r="U1025"/>
  <c r="Q1367"/>
  <c r="Q1538"/>
  <c r="Q1766"/>
  <c r="Q1823"/>
  <c r="Q1994"/>
  <c r="U2051"/>
  <c r="Q2108"/>
  <c r="Q2222"/>
  <c r="Q2279"/>
  <c r="Q2450"/>
  <c r="U2507"/>
  <c r="U2564"/>
  <c r="U2621"/>
  <c r="Q2678"/>
  <c r="Q2792"/>
  <c r="I79" i="305"/>
  <c r="M79" s="1"/>
  <c r="U57" i="328"/>
  <c r="Q115"/>
  <c r="Q231"/>
  <c r="Q289"/>
  <c r="Q347"/>
  <c r="Q521"/>
  <c r="Q579"/>
  <c r="Q695"/>
  <c r="Q753"/>
  <c r="Q811"/>
  <c r="Q869"/>
  <c r="I79" i="207"/>
  <c r="I79" i="208"/>
  <c r="Q985" i="328" s="1"/>
  <c r="I79" i="209"/>
  <c r="Q1043" i="328" s="1"/>
  <c r="I79" i="210"/>
  <c r="M79" s="1"/>
  <c r="U1101" i="328" s="1"/>
  <c r="I79" i="211"/>
  <c r="Q1159" i="328" s="1"/>
  <c r="I79" i="212"/>
  <c r="Q1217" i="328" s="1"/>
  <c r="I79" i="213"/>
  <c r="Q1275" i="328" s="1"/>
  <c r="I79" i="214"/>
  <c r="I79" i="215"/>
  <c r="Q1391" i="328" s="1"/>
  <c r="I79" i="216"/>
  <c r="Q1449" i="328" s="1"/>
  <c r="I79" i="217"/>
  <c r="Q1507" i="328" s="1"/>
  <c r="I79" i="218"/>
  <c r="M79" s="1"/>
  <c r="U1565" i="328" s="1"/>
  <c r="I79" i="219"/>
  <c r="I79" i="220"/>
  <c r="Q1681" i="328" s="1"/>
  <c r="I79" i="221"/>
  <c r="Q1739" i="328" s="1"/>
  <c r="I79" i="222"/>
  <c r="Q1797" i="328" s="1"/>
  <c r="I79" i="223"/>
  <c r="Q1855" i="328" s="1"/>
  <c r="I79" i="224"/>
  <c r="Q1913" i="328" s="1"/>
  <c r="I79" i="225"/>
  <c r="Q1971" i="328" s="1"/>
  <c r="I79" i="226"/>
  <c r="M79" s="1"/>
  <c r="U2029" i="328" s="1"/>
  <c r="Q111" i="327"/>
  <c r="Q225"/>
  <c r="Q282"/>
  <c r="Q339"/>
  <c r="Q510"/>
  <c r="Q567"/>
  <c r="Q624"/>
  <c r="Q681"/>
  <c r="Q795"/>
  <c r="Q966"/>
  <c r="Q1023"/>
  <c r="Q1194"/>
  <c r="Q1251"/>
  <c r="Q1422"/>
  <c r="Q1479"/>
  <c r="Q1593"/>
  <c r="Q1707"/>
  <c r="Q1764"/>
  <c r="Q1821"/>
  <c r="Q1935"/>
  <c r="Q2049"/>
  <c r="Q2106"/>
  <c r="Q2163"/>
  <c r="Q2220"/>
  <c r="Q2334"/>
  <c r="Q2391"/>
  <c r="Q2562"/>
  <c r="Q2619"/>
  <c r="I77" i="305"/>
  <c r="Q2847" i="327" s="1"/>
  <c r="Q113" i="328"/>
  <c r="Q171"/>
  <c r="Q287"/>
  <c r="Q403"/>
  <c r="Q461"/>
  <c r="Q519"/>
  <c r="Q635"/>
  <c r="Q693"/>
  <c r="Q867"/>
  <c r="I77" i="207"/>
  <c r="Q925" i="328" s="1"/>
  <c r="I77" i="208"/>
  <c r="Q983" i="328" s="1"/>
  <c r="I77" i="209"/>
  <c r="I77" i="210"/>
  <c r="Q1099" i="328" s="1"/>
  <c r="I77" i="211"/>
  <c r="I77" i="212"/>
  <c r="Q1215" i="328" s="1"/>
  <c r="I77" i="213"/>
  <c r="Q1273" i="328" s="1"/>
  <c r="I77" i="214"/>
  <c r="M77" s="1"/>
  <c r="U1331" i="328" s="1"/>
  <c r="I77" i="215"/>
  <c r="Q1389" i="328" s="1"/>
  <c r="I77" i="216"/>
  <c r="Q1447" i="328" s="1"/>
  <c r="I77" i="217"/>
  <c r="Q1505" i="328" s="1"/>
  <c r="I77" i="218"/>
  <c r="Q1563" i="328" s="1"/>
  <c r="I77" i="219"/>
  <c r="I77" i="220"/>
  <c r="Q1679" i="328" s="1"/>
  <c r="I77" i="221"/>
  <c r="Q1737" i="328" s="1"/>
  <c r="I77" i="222"/>
  <c r="Q1795" i="328" s="1"/>
  <c r="I77" i="223"/>
  <c r="Q1853" i="328" s="1"/>
  <c r="I77" i="224"/>
  <c r="Q1911" i="328" s="1"/>
  <c r="I77" i="225"/>
  <c r="I77" i="226"/>
  <c r="Q2027" i="328" s="1"/>
  <c r="U54" i="327"/>
  <c r="Q224"/>
  <c r="Q395"/>
  <c r="Q452"/>
  <c r="Q680"/>
  <c r="Q1136"/>
  <c r="Q1364"/>
  <c r="Q1535"/>
  <c r="Q2048"/>
  <c r="Q2276"/>
  <c r="Q2390"/>
  <c r="Q2504"/>
  <c r="Q2789"/>
  <c r="I76" i="305"/>
  <c r="Q344" i="328"/>
  <c r="Q576"/>
  <c r="Q750"/>
  <c r="Q808"/>
  <c r="Q866"/>
  <c r="I76" i="207"/>
  <c r="I76" i="208"/>
  <c r="Q982" i="328" s="1"/>
  <c r="I76" i="209"/>
  <c r="Q1040" i="328" s="1"/>
  <c r="I76" i="210"/>
  <c r="Q1098" i="328" s="1"/>
  <c r="I76" i="211"/>
  <c r="I76" i="212"/>
  <c r="I76" i="213"/>
  <c r="Q1272" i="328" s="1"/>
  <c r="I76" i="214"/>
  <c r="Q1330" i="328" s="1"/>
  <c r="I76" i="215"/>
  <c r="Q1388" i="328" s="1"/>
  <c r="I76" i="216"/>
  <c r="I76" i="217"/>
  <c r="Q1504" i="328" s="1"/>
  <c r="I76" i="218"/>
  <c r="Q1562" i="328" s="1"/>
  <c r="I76" i="219"/>
  <c r="I76" i="220"/>
  <c r="I76" i="221"/>
  <c r="Q1736" i="328" s="1"/>
  <c r="I76" i="222"/>
  <c r="Q1794" i="328" s="1"/>
  <c r="I76" i="223"/>
  <c r="I76" i="224"/>
  <c r="I76" i="225"/>
  <c r="Q1968" i="328" s="1"/>
  <c r="I76" i="226"/>
  <c r="U166" i="327"/>
  <c r="U337"/>
  <c r="Q394"/>
  <c r="Q451"/>
  <c r="Q622"/>
  <c r="Q907"/>
  <c r="Q1078"/>
  <c r="U1192"/>
  <c r="Q1249"/>
  <c r="Q1363"/>
  <c r="Q1477"/>
  <c r="Q1762"/>
  <c r="Q1933"/>
  <c r="Q1990"/>
  <c r="Q2275"/>
  <c r="Q2503"/>
  <c r="Q2731"/>
  <c r="U2788"/>
  <c r="I75" i="305"/>
  <c r="Q53" i="328"/>
  <c r="Q285"/>
  <c r="U343"/>
  <c r="Q691"/>
  <c r="Q749"/>
  <c r="Q807"/>
  <c r="U865"/>
  <c r="I75" i="207"/>
  <c r="I75" i="208"/>
  <c r="I75" i="209"/>
  <c r="I75" i="210"/>
  <c r="M75" s="1"/>
  <c r="U1097" i="328" s="1"/>
  <c r="I75" i="211"/>
  <c r="I75" i="212"/>
  <c r="Q1213" i="328" s="1"/>
  <c r="I75" i="213"/>
  <c r="I75" i="214"/>
  <c r="I75" i="215"/>
  <c r="I75" i="216"/>
  <c r="I75" i="217"/>
  <c r="I75" i="218"/>
  <c r="I75" i="219"/>
  <c r="I75" i="220"/>
  <c r="Q1677" i="328" s="1"/>
  <c r="I75" i="221"/>
  <c r="I75" i="222"/>
  <c r="Q1793" i="328" s="1"/>
  <c r="I75" i="223"/>
  <c r="I75" i="224"/>
  <c r="Q1909" i="328" s="1"/>
  <c r="I75" i="225"/>
  <c r="I75" i="226"/>
  <c r="Q165" i="327"/>
  <c r="Q222"/>
  <c r="Q279"/>
  <c r="Q336"/>
  <c r="U507"/>
  <c r="Q564"/>
  <c r="Q621"/>
  <c r="Q735"/>
  <c r="Q849"/>
  <c r="Q963"/>
  <c r="Q1020"/>
  <c r="Q1077"/>
  <c r="Q1191"/>
  <c r="Q1248"/>
  <c r="Q1362"/>
  <c r="Q1476"/>
  <c r="Q1647"/>
  <c r="Q1704"/>
  <c r="Q1875"/>
  <c r="Q2274"/>
  <c r="Q2331"/>
  <c r="Q2559"/>
  <c r="U2616"/>
  <c r="Q2730"/>
  <c r="I74" i="305"/>
  <c r="Q2844" i="327" s="1"/>
  <c r="U52" i="328"/>
  <c r="Q168"/>
  <c r="Q226"/>
  <c r="Q400"/>
  <c r="U458"/>
  <c r="Q516"/>
  <c r="U574"/>
  <c r="Q632"/>
  <c r="Q690"/>
  <c r="Q806"/>
  <c r="Q864"/>
  <c r="I74" i="207"/>
  <c r="I74" i="208"/>
  <c r="Q980" i="328" s="1"/>
  <c r="I74" i="209"/>
  <c r="M74" s="1"/>
  <c r="U1038" i="328" s="1"/>
  <c r="I74" i="210"/>
  <c r="Q1096" i="328" s="1"/>
  <c r="I74" i="211"/>
  <c r="I74" i="212"/>
  <c r="I74" i="213"/>
  <c r="I74" i="214"/>
  <c r="Q1328" i="328" s="1"/>
  <c r="I74" i="215"/>
  <c r="I74" i="216"/>
  <c r="I74" i="217"/>
  <c r="I74" i="218"/>
  <c r="I74" i="219"/>
  <c r="I74" i="220"/>
  <c r="I74" i="221"/>
  <c r="I74" i="222"/>
  <c r="Q1792" i="328" s="1"/>
  <c r="I74" i="223"/>
  <c r="Q1850" i="328" s="1"/>
  <c r="I74" i="224"/>
  <c r="Q1908" i="328" s="1"/>
  <c r="I74" i="225"/>
  <c r="Q1966" i="328" s="1"/>
  <c r="I74" i="226"/>
  <c r="Q2024" i="328" s="1"/>
  <c r="Q51" i="327"/>
  <c r="Q278"/>
  <c r="U449"/>
  <c r="Q506"/>
  <c r="U677"/>
  <c r="Q734"/>
  <c r="U791"/>
  <c r="Q962"/>
  <c r="Q1304"/>
  <c r="U1532"/>
  <c r="Q1703"/>
  <c r="Q1760"/>
  <c r="Q2102"/>
  <c r="U2273"/>
  <c r="Q2330"/>
  <c r="Q2501"/>
  <c r="Q2558"/>
  <c r="U2729"/>
  <c r="U2786"/>
  <c r="I73" i="305"/>
  <c r="Q109" i="328"/>
  <c r="Q167"/>
  <c r="Q341"/>
  <c r="U399"/>
  <c r="Q631"/>
  <c r="Q747"/>
  <c r="Q863"/>
  <c r="I73" i="207"/>
  <c r="I73" i="208"/>
  <c r="I73" i="209"/>
  <c r="Q1037" i="328" s="1"/>
  <c r="I73" i="210"/>
  <c r="Q1095" i="328" s="1"/>
  <c r="I73" i="211"/>
  <c r="I73" i="212"/>
  <c r="Q1211" i="328" s="1"/>
  <c r="I73" i="213"/>
  <c r="Q1269" i="328" s="1"/>
  <c r="I73" i="214"/>
  <c r="I73" i="215"/>
  <c r="I73" i="216"/>
  <c r="I73" i="217"/>
  <c r="I73" i="218"/>
  <c r="I73" i="219"/>
  <c r="Q1617" i="328" s="1"/>
  <c r="I73" i="220"/>
  <c r="Q1675" i="328" s="1"/>
  <c r="I73" i="221"/>
  <c r="Q1733" i="328" s="1"/>
  <c r="I73" i="222"/>
  <c r="M73" s="1"/>
  <c r="I73" i="223"/>
  <c r="I73" i="224"/>
  <c r="Q1907" i="328" s="1"/>
  <c r="I73" i="225"/>
  <c r="I73" i="226"/>
  <c r="Q162" i="327"/>
  <c r="U219"/>
  <c r="Q390"/>
  <c r="U447"/>
  <c r="Q504"/>
  <c r="Q618"/>
  <c r="U675"/>
  <c r="Q732"/>
  <c r="Q846"/>
  <c r="Q960"/>
  <c r="Q1074"/>
  <c r="Q1245"/>
  <c r="Q1302"/>
  <c r="Q1530"/>
  <c r="Q1644"/>
  <c r="Q1701"/>
  <c r="Q1758"/>
  <c r="Q1986"/>
  <c r="Q2157"/>
  <c r="Q2214"/>
  <c r="Q2328"/>
  <c r="Q2442"/>
  <c r="Q2556"/>
  <c r="Q2670"/>
  <c r="Q2727"/>
  <c r="I71" i="305"/>
  <c r="Q2841" i="327" s="1"/>
  <c r="Q49" i="328"/>
  <c r="Q281"/>
  <c r="Q339"/>
  <c r="Q455"/>
  <c r="Q513"/>
  <c r="Q745"/>
  <c r="I71" i="207"/>
  <c r="Q919" i="328" s="1"/>
  <c r="I71" i="208"/>
  <c r="Q977" i="328" s="1"/>
  <c r="I71" i="209"/>
  <c r="M71" s="1"/>
  <c r="U1035" i="328" s="1"/>
  <c r="I71" i="210"/>
  <c r="I71" i="211"/>
  <c r="I71" i="212"/>
  <c r="Q1209" i="328" s="1"/>
  <c r="I71" i="213"/>
  <c r="I71" i="214"/>
  <c r="I71" i="215"/>
  <c r="I71" i="216"/>
  <c r="Q1441" i="328" s="1"/>
  <c r="I71" i="217"/>
  <c r="I71" i="218"/>
  <c r="I71" i="219"/>
  <c r="Q1615" i="328" s="1"/>
  <c r="I71" i="220"/>
  <c r="Q1673" i="328" s="1"/>
  <c r="I71" i="221"/>
  <c r="I71" i="222"/>
  <c r="Q1789" i="328" s="1"/>
  <c r="I71" i="223"/>
  <c r="I71" i="224"/>
  <c r="Q1905" i="328" s="1"/>
  <c r="I71" i="225"/>
  <c r="I71" i="226"/>
  <c r="Q2021" i="328" s="1"/>
  <c r="Q104" i="327"/>
  <c r="Q218"/>
  <c r="Q332"/>
  <c r="Q446"/>
  <c r="Q503"/>
  <c r="U560"/>
  <c r="U788"/>
  <c r="U902"/>
  <c r="Q1016"/>
  <c r="Q1073"/>
  <c r="U1130"/>
  <c r="Q1244"/>
  <c r="Q1472"/>
  <c r="Q1529"/>
  <c r="Q1700"/>
  <c r="U1814"/>
  <c r="Q2099"/>
  <c r="Q2270"/>
  <c r="Q2384"/>
  <c r="Q2498"/>
  <c r="Q2612"/>
  <c r="U2783"/>
  <c r="I70" i="305"/>
  <c r="Q2840" i="327" s="1"/>
  <c r="Q48" i="328"/>
  <c r="Q164"/>
  <c r="Q222"/>
  <c r="Q396"/>
  <c r="Q454"/>
  <c r="Q570"/>
  <c r="Q686"/>
  <c r="I70" i="207"/>
  <c r="Q918" i="328" s="1"/>
  <c r="I70" i="208"/>
  <c r="M70" s="1"/>
  <c r="U976" i="328" s="1"/>
  <c r="I70" i="209"/>
  <c r="I70" i="210"/>
  <c r="I70" i="211"/>
  <c r="Q1150" i="328" s="1"/>
  <c r="I70" i="212"/>
  <c r="M70" s="1"/>
  <c r="U1208" i="328" s="1"/>
  <c r="I70" i="213"/>
  <c r="I70" i="214"/>
  <c r="I70" i="215"/>
  <c r="Q1382" i="328" s="1"/>
  <c r="I70" i="216"/>
  <c r="I70" i="217"/>
  <c r="Q1498" i="328" s="1"/>
  <c r="I70" i="218"/>
  <c r="I70" i="219"/>
  <c r="Q1614" i="328" s="1"/>
  <c r="I70" i="220"/>
  <c r="I70" i="221"/>
  <c r="I70" i="222"/>
  <c r="Q1788" i="328" s="1"/>
  <c r="I70" i="223"/>
  <c r="Q1846" i="328" s="1"/>
  <c r="I70" i="224"/>
  <c r="I70" i="225"/>
  <c r="I70" i="226"/>
  <c r="U47" i="327"/>
  <c r="U159"/>
  <c r="Q558"/>
  <c r="Q615"/>
  <c r="Q729"/>
  <c r="U1071"/>
  <c r="Q1128"/>
  <c r="U1299"/>
  <c r="Q1527"/>
  <c r="Q1698"/>
  <c r="Q2040"/>
  <c r="U2268"/>
  <c r="Q2496"/>
  <c r="U2610"/>
  <c r="I68" i="305"/>
  <c r="U162" i="328"/>
  <c r="U220"/>
  <c r="Q278"/>
  <c r="Q800"/>
  <c r="I68" i="207"/>
  <c r="I68" i="208"/>
  <c r="I68" i="209"/>
  <c r="M68" s="1"/>
  <c r="U1032" i="328" s="1"/>
  <c r="I68" i="210"/>
  <c r="I68" i="211"/>
  <c r="I68" i="212"/>
  <c r="Q1206" i="328" s="1"/>
  <c r="I68" i="213"/>
  <c r="Q1264" i="328" s="1"/>
  <c r="I68" i="214"/>
  <c r="M68" s="1"/>
  <c r="U1322" i="328" s="1"/>
  <c r="I68" i="215"/>
  <c r="I68" i="216"/>
  <c r="I68" i="217"/>
  <c r="I68" i="218"/>
  <c r="I68" i="219"/>
  <c r="I68" i="220"/>
  <c r="Q1670" i="328" s="1"/>
  <c r="I68" i="221"/>
  <c r="I68" i="222"/>
  <c r="I68" i="223"/>
  <c r="M68" s="1"/>
  <c r="I68" i="224"/>
  <c r="I68" i="225"/>
  <c r="M68" s="1"/>
  <c r="U1960" i="328" s="1"/>
  <c r="I68" i="226"/>
  <c r="Q101" i="327"/>
  <c r="Q671"/>
  <c r="Q785"/>
  <c r="Q956"/>
  <c r="Q1241"/>
  <c r="U1697"/>
  <c r="Q1868"/>
  <c r="Q2210"/>
  <c r="Q2267"/>
  <c r="Q2495"/>
  <c r="Q2609"/>
  <c r="I67" i="305"/>
  <c r="Q161" i="328"/>
  <c r="Q219"/>
  <c r="U277"/>
  <c r="Q451"/>
  <c r="Q625"/>
  <c r="Q683"/>
  <c r="U741"/>
  <c r="I67" i="207"/>
  <c r="I67" i="208"/>
  <c r="M67" s="1"/>
  <c r="U973" i="328" s="1"/>
  <c r="I67" i="209"/>
  <c r="I67" i="210"/>
  <c r="I67" i="211"/>
  <c r="Q1147" i="328" s="1"/>
  <c r="I67" i="212"/>
  <c r="M67" s="1"/>
  <c r="U1205" i="328" s="1"/>
  <c r="I67" i="213"/>
  <c r="I67" i="214"/>
  <c r="Q1321" i="328" s="1"/>
  <c r="I67" i="215"/>
  <c r="I67" i="216"/>
  <c r="M67" s="1"/>
  <c r="U1437" i="328" s="1"/>
  <c r="I67" i="217"/>
  <c r="I67" i="218"/>
  <c r="Q1553" i="328" s="1"/>
  <c r="I67" i="219"/>
  <c r="Q1611" i="328" s="1"/>
  <c r="I67" i="220"/>
  <c r="M67" s="1"/>
  <c r="U1669" i="328" s="1"/>
  <c r="I67" i="221"/>
  <c r="I67" i="222"/>
  <c r="I67" i="223"/>
  <c r="I67" i="224"/>
  <c r="M67" s="1"/>
  <c r="U1901" i="328" s="1"/>
  <c r="I67" i="225"/>
  <c r="I67" i="226"/>
  <c r="Q2017" i="328" s="1"/>
  <c r="U44" i="327"/>
  <c r="Q270"/>
  <c r="Q384"/>
  <c r="Q441"/>
  <c r="Q726"/>
  <c r="Q1011"/>
  <c r="U1068"/>
  <c r="Q1182"/>
  <c r="Q1353"/>
  <c r="Q1809"/>
  <c r="Q1866"/>
  <c r="Q2379"/>
  <c r="Q2550"/>
  <c r="I65" i="305"/>
  <c r="Q449" i="328"/>
  <c r="Q623"/>
  <c r="Q797"/>
  <c r="I65" i="207"/>
  <c r="I65" i="208"/>
  <c r="I65" i="209"/>
  <c r="M65" s="1"/>
  <c r="U1029" i="328" s="1"/>
  <c r="I65" i="210"/>
  <c r="I65" i="211"/>
  <c r="I65" i="212"/>
  <c r="I65" i="213"/>
  <c r="Q1261" i="328" s="1"/>
  <c r="I65" i="214"/>
  <c r="I65" i="215"/>
  <c r="I65" i="216"/>
  <c r="I65" i="217"/>
  <c r="I65" i="218"/>
  <c r="Q1551" i="328" s="1"/>
  <c r="I65" i="219"/>
  <c r="I65" i="220"/>
  <c r="Q1667" i="328" s="1"/>
  <c r="I65" i="221"/>
  <c r="I65" i="222"/>
  <c r="I65" i="223"/>
  <c r="I65" i="224"/>
  <c r="I65" i="225"/>
  <c r="M65" s="1"/>
  <c r="U1957" i="328" s="1"/>
  <c r="I65" i="226"/>
  <c r="Q2015" i="328" s="1"/>
  <c r="M112" i="327"/>
  <c r="N112"/>
  <c r="O112"/>
  <c r="P112"/>
  <c r="R112"/>
  <c r="T112"/>
  <c r="N169"/>
  <c r="O169"/>
  <c r="P169"/>
  <c r="R169"/>
  <c r="S169"/>
  <c r="T169"/>
  <c r="M226"/>
  <c r="N226"/>
  <c r="O226"/>
  <c r="P226"/>
  <c r="R226"/>
  <c r="S226"/>
  <c r="T226"/>
  <c r="M283"/>
  <c r="N283"/>
  <c r="O283"/>
  <c r="P283"/>
  <c r="R283"/>
  <c r="S283"/>
  <c r="T283"/>
  <c r="M340"/>
  <c r="N340"/>
  <c r="O340"/>
  <c r="P340"/>
  <c r="R340"/>
  <c r="S340"/>
  <c r="T340"/>
  <c r="M397"/>
  <c r="N397"/>
  <c r="O397"/>
  <c r="P397"/>
  <c r="R397"/>
  <c r="S397"/>
  <c r="T397"/>
  <c r="M454"/>
  <c r="N454"/>
  <c r="O454"/>
  <c r="P454"/>
  <c r="R454"/>
  <c r="S454"/>
  <c r="T454"/>
  <c r="M511"/>
  <c r="N511"/>
  <c r="O511"/>
  <c r="P511"/>
  <c r="R511"/>
  <c r="S511"/>
  <c r="T511"/>
  <c r="M568"/>
  <c r="N568"/>
  <c r="O568"/>
  <c r="P568"/>
  <c r="R568"/>
  <c r="S568"/>
  <c r="T568"/>
  <c r="M625"/>
  <c r="N625"/>
  <c r="O625"/>
  <c r="P625"/>
  <c r="R625"/>
  <c r="S625"/>
  <c r="T625"/>
  <c r="M682"/>
  <c r="N682"/>
  <c r="O682"/>
  <c r="P682"/>
  <c r="R682"/>
  <c r="S682"/>
  <c r="T682"/>
  <c r="M739"/>
  <c r="N739"/>
  <c r="O739"/>
  <c r="P739"/>
  <c r="R739"/>
  <c r="S739"/>
  <c r="T739"/>
  <c r="M796"/>
  <c r="N796"/>
  <c r="O796"/>
  <c r="P796"/>
  <c r="R796"/>
  <c r="S796"/>
  <c r="T796"/>
  <c r="M853"/>
  <c r="N853"/>
  <c r="O853"/>
  <c r="P853"/>
  <c r="R853"/>
  <c r="S853"/>
  <c r="T853"/>
  <c r="M910"/>
  <c r="N910"/>
  <c r="O910"/>
  <c r="P910"/>
  <c r="R910"/>
  <c r="S910"/>
  <c r="T910"/>
  <c r="M967"/>
  <c r="N967"/>
  <c r="O967"/>
  <c r="P967"/>
  <c r="R967"/>
  <c r="S967"/>
  <c r="T967"/>
  <c r="M1024"/>
  <c r="N1024"/>
  <c r="O1024"/>
  <c r="P1024"/>
  <c r="R1024"/>
  <c r="S1024"/>
  <c r="T1024"/>
  <c r="M1081"/>
  <c r="N1081"/>
  <c r="O1081"/>
  <c r="P1081"/>
  <c r="R1081"/>
  <c r="S1081"/>
  <c r="T1081"/>
  <c r="M1138"/>
  <c r="N1138"/>
  <c r="O1138"/>
  <c r="P1138"/>
  <c r="R1138"/>
  <c r="S1138"/>
  <c r="T1138"/>
  <c r="M1195"/>
  <c r="O1195"/>
  <c r="P1195"/>
  <c r="R1195"/>
  <c r="S1195"/>
  <c r="T1195"/>
  <c r="M1252"/>
  <c r="N1252"/>
  <c r="O1252"/>
  <c r="P1252"/>
  <c r="R1252"/>
  <c r="S1252"/>
  <c r="T1252"/>
  <c r="M1309"/>
  <c r="N1309"/>
  <c r="O1309"/>
  <c r="P1309"/>
  <c r="R1309"/>
  <c r="S1309"/>
  <c r="T1309"/>
  <c r="M1366"/>
  <c r="N1366"/>
  <c r="O1366"/>
  <c r="P1366"/>
  <c r="R1366"/>
  <c r="S1366"/>
  <c r="T1366"/>
  <c r="M1423"/>
  <c r="N1423"/>
  <c r="O1423"/>
  <c r="P1423"/>
  <c r="R1423"/>
  <c r="S1423"/>
  <c r="T1423"/>
  <c r="M1480"/>
  <c r="N1480"/>
  <c r="O1480"/>
  <c r="P1480"/>
  <c r="R1480"/>
  <c r="S1480"/>
  <c r="T1480"/>
  <c r="M1537"/>
  <c r="N1537"/>
  <c r="O1537"/>
  <c r="P1537"/>
  <c r="R1537"/>
  <c r="S1537"/>
  <c r="T1537"/>
  <c r="M1594"/>
  <c r="N1594"/>
  <c r="O1594"/>
  <c r="P1594"/>
  <c r="R1594"/>
  <c r="S1594"/>
  <c r="T1594"/>
  <c r="M1651"/>
  <c r="N1651"/>
  <c r="O1651"/>
  <c r="P1651"/>
  <c r="R1651"/>
  <c r="S1651"/>
  <c r="T1651"/>
  <c r="M1708"/>
  <c r="N1708"/>
  <c r="O1708"/>
  <c r="P1708"/>
  <c r="R1708"/>
  <c r="S1708"/>
  <c r="T1708"/>
  <c r="M1765"/>
  <c r="N1765"/>
  <c r="O1765"/>
  <c r="P1765"/>
  <c r="R1765"/>
  <c r="S1765"/>
  <c r="T1765"/>
  <c r="M1822"/>
  <c r="N1822"/>
  <c r="O1822"/>
  <c r="P1822"/>
  <c r="R1822"/>
  <c r="S1822"/>
  <c r="T1822"/>
  <c r="M1879"/>
  <c r="N1879"/>
  <c r="O1879"/>
  <c r="P1879"/>
  <c r="R1879"/>
  <c r="S1879"/>
  <c r="T1879"/>
  <c r="M1936"/>
  <c r="N1936"/>
  <c r="O1936"/>
  <c r="P1936"/>
  <c r="R1936"/>
  <c r="S1936"/>
  <c r="T1936"/>
  <c r="M1993"/>
  <c r="N1993"/>
  <c r="O1993"/>
  <c r="P1993"/>
  <c r="R1993"/>
  <c r="S1993"/>
  <c r="T1993"/>
  <c r="M2050"/>
  <c r="N2050"/>
  <c r="O2050"/>
  <c r="P2050"/>
  <c r="R2050"/>
  <c r="S2050"/>
  <c r="T2050"/>
  <c r="M2107"/>
  <c r="N2107"/>
  <c r="O2107"/>
  <c r="P2107"/>
  <c r="R2107"/>
  <c r="S2107"/>
  <c r="T2107"/>
  <c r="M2164"/>
  <c r="N2164"/>
  <c r="O2164"/>
  <c r="P2164"/>
  <c r="R2164"/>
  <c r="S2164"/>
  <c r="T2164"/>
  <c r="M2221"/>
  <c r="N2221"/>
  <c r="O2221"/>
  <c r="P2221"/>
  <c r="R2221"/>
  <c r="S2221"/>
  <c r="T2221"/>
  <c r="M2278"/>
  <c r="N2278"/>
  <c r="O2278"/>
  <c r="P2278"/>
  <c r="R2278"/>
  <c r="S2278"/>
  <c r="T2278"/>
  <c r="M2335"/>
  <c r="N2335"/>
  <c r="O2335"/>
  <c r="P2335"/>
  <c r="R2335"/>
  <c r="S2335"/>
  <c r="T2335"/>
  <c r="M2392"/>
  <c r="N2392"/>
  <c r="O2392"/>
  <c r="P2392"/>
  <c r="R2392"/>
  <c r="S2392"/>
  <c r="T2392"/>
  <c r="M2449"/>
  <c r="N2449"/>
  <c r="O2449"/>
  <c r="P2449"/>
  <c r="R2449"/>
  <c r="S2449"/>
  <c r="T2449"/>
  <c r="M2506"/>
  <c r="N2506"/>
  <c r="O2506"/>
  <c r="P2506"/>
  <c r="R2506"/>
  <c r="S2506"/>
  <c r="T2506"/>
  <c r="M2563"/>
  <c r="N2563"/>
  <c r="O2563"/>
  <c r="P2563"/>
  <c r="R2563"/>
  <c r="S2563"/>
  <c r="T2563"/>
  <c r="M2620"/>
  <c r="N2620"/>
  <c r="O2620"/>
  <c r="P2620"/>
  <c r="R2620"/>
  <c r="S2620"/>
  <c r="T2620"/>
  <c r="M2677"/>
  <c r="N2677"/>
  <c r="O2677"/>
  <c r="P2677"/>
  <c r="R2677"/>
  <c r="S2677"/>
  <c r="M2734"/>
  <c r="N2734"/>
  <c r="O2734"/>
  <c r="P2734"/>
  <c r="R2734"/>
  <c r="S2734"/>
  <c r="T2734"/>
  <c r="M2791"/>
  <c r="N2791"/>
  <c r="O2791"/>
  <c r="P2791"/>
  <c r="R2791"/>
  <c r="S2791"/>
  <c r="T2791"/>
  <c r="E78" i="305"/>
  <c r="M2848" i="327" s="1"/>
  <c r="F78" i="305"/>
  <c r="N2848" i="327" s="1"/>
  <c r="G78" i="305"/>
  <c r="O2848" i="327" s="1"/>
  <c r="H78" i="305"/>
  <c r="P2848" i="327" s="1"/>
  <c r="J78" i="305"/>
  <c r="R2848" i="327" s="1"/>
  <c r="K78" i="305"/>
  <c r="S2848" i="327" s="1"/>
  <c r="L78" i="305"/>
  <c r="T2848" i="327" s="1"/>
  <c r="N56" i="328"/>
  <c r="O56"/>
  <c r="P56"/>
  <c r="S56"/>
  <c r="T56"/>
  <c r="M114"/>
  <c r="N114"/>
  <c r="P114"/>
  <c r="R114"/>
  <c r="S114"/>
  <c r="T114"/>
  <c r="M172"/>
  <c r="N172"/>
  <c r="O172"/>
  <c r="P172"/>
  <c r="R172"/>
  <c r="S172"/>
  <c r="T172"/>
  <c r="M230"/>
  <c r="N230"/>
  <c r="O230"/>
  <c r="P230"/>
  <c r="R230"/>
  <c r="S230"/>
  <c r="T230"/>
  <c r="M288"/>
  <c r="N288"/>
  <c r="O288"/>
  <c r="P288"/>
  <c r="R288"/>
  <c r="S288"/>
  <c r="T288"/>
  <c r="M346"/>
  <c r="N346"/>
  <c r="O346"/>
  <c r="P346"/>
  <c r="R346"/>
  <c r="S346"/>
  <c r="T346"/>
  <c r="M404"/>
  <c r="N404"/>
  <c r="O404"/>
  <c r="P404"/>
  <c r="R404"/>
  <c r="S404"/>
  <c r="T404"/>
  <c r="M462"/>
  <c r="N462"/>
  <c r="O462"/>
  <c r="P462"/>
  <c r="R462"/>
  <c r="S462"/>
  <c r="T462"/>
  <c r="M520"/>
  <c r="N520"/>
  <c r="O520"/>
  <c r="P520"/>
  <c r="R520"/>
  <c r="S520"/>
  <c r="T520"/>
  <c r="M578"/>
  <c r="N578"/>
  <c r="O578"/>
  <c r="P578"/>
  <c r="R578"/>
  <c r="S578"/>
  <c r="T578"/>
  <c r="M636"/>
  <c r="N636"/>
  <c r="P636"/>
  <c r="R636"/>
  <c r="S636"/>
  <c r="T636"/>
  <c r="N694"/>
  <c r="O694"/>
  <c r="P694"/>
  <c r="R694"/>
  <c r="S694"/>
  <c r="T694"/>
  <c r="M752"/>
  <c r="N752"/>
  <c r="O752"/>
  <c r="P752"/>
  <c r="R752"/>
  <c r="S752"/>
  <c r="T752"/>
  <c r="M810"/>
  <c r="N810"/>
  <c r="O810"/>
  <c r="P810"/>
  <c r="R810"/>
  <c r="S810"/>
  <c r="T810"/>
  <c r="M868"/>
  <c r="N868"/>
  <c r="O868"/>
  <c r="P868"/>
  <c r="R868"/>
  <c r="S868"/>
  <c r="T868"/>
  <c r="E78" i="207"/>
  <c r="M926" i="328" s="1"/>
  <c r="F78" i="207"/>
  <c r="N926" i="328" s="1"/>
  <c r="G78" i="207"/>
  <c r="O926" i="328" s="1"/>
  <c r="H78" i="207"/>
  <c r="P926" i="328" s="1"/>
  <c r="J78" i="207"/>
  <c r="R926" i="328" s="1"/>
  <c r="K78" i="207"/>
  <c r="S926" i="328" s="1"/>
  <c r="L78" i="207"/>
  <c r="T926" i="328" s="1"/>
  <c r="E78" i="208"/>
  <c r="F78"/>
  <c r="N984" i="328" s="1"/>
  <c r="G78" i="208"/>
  <c r="O984" i="328" s="1"/>
  <c r="H78" i="208"/>
  <c r="P984" i="328" s="1"/>
  <c r="J78" i="208"/>
  <c r="R984" i="328" s="1"/>
  <c r="K78" i="208"/>
  <c r="S984" i="328" s="1"/>
  <c r="L78" i="208"/>
  <c r="T984" i="328" s="1"/>
  <c r="E78" i="209"/>
  <c r="M1042" i="328" s="1"/>
  <c r="F78" i="209"/>
  <c r="N1042" i="328" s="1"/>
  <c r="G78" i="209"/>
  <c r="O1042" i="328" s="1"/>
  <c r="H78" i="209"/>
  <c r="P1042" i="328" s="1"/>
  <c r="J78" i="209"/>
  <c r="R1042" i="328" s="1"/>
  <c r="K78" i="209"/>
  <c r="L78"/>
  <c r="T1042" i="328" s="1"/>
  <c r="E78" i="210"/>
  <c r="M1100" i="328" s="1"/>
  <c r="F78" i="210"/>
  <c r="N1100" i="328" s="1"/>
  <c r="G78" i="210"/>
  <c r="O1100" i="328" s="1"/>
  <c r="H78" i="210"/>
  <c r="P1100" i="328" s="1"/>
  <c r="J78" i="210"/>
  <c r="R1100" i="328" s="1"/>
  <c r="K78" i="210"/>
  <c r="S1100" i="328" s="1"/>
  <c r="L78" i="210"/>
  <c r="T1100" i="328" s="1"/>
  <c r="E78" i="211"/>
  <c r="M1158" i="328" s="1"/>
  <c r="F78" i="211"/>
  <c r="N1158" i="328" s="1"/>
  <c r="G78" i="211"/>
  <c r="O1158" i="328" s="1"/>
  <c r="H78" i="211"/>
  <c r="P1158" i="328" s="1"/>
  <c r="J78" i="211"/>
  <c r="K78"/>
  <c r="S1158" i="328" s="1"/>
  <c r="L78" i="211"/>
  <c r="T1158" i="328" s="1"/>
  <c r="E78" i="212"/>
  <c r="M1216" i="328" s="1"/>
  <c r="F78" i="212"/>
  <c r="N1216" i="328" s="1"/>
  <c r="G78" i="212"/>
  <c r="O1216" i="328" s="1"/>
  <c r="H78" i="212"/>
  <c r="P1216" i="328" s="1"/>
  <c r="J78" i="212"/>
  <c r="R1216" i="328" s="1"/>
  <c r="K78" i="212"/>
  <c r="S1216" i="328" s="1"/>
  <c r="L78" i="212"/>
  <c r="T1216" i="328" s="1"/>
  <c r="E78" i="213"/>
  <c r="M1274" i="328" s="1"/>
  <c r="F78" i="213"/>
  <c r="N1274" i="328" s="1"/>
  <c r="G78" i="213"/>
  <c r="O1274" i="328" s="1"/>
  <c r="H78" i="213"/>
  <c r="P1274" i="328" s="1"/>
  <c r="J78" i="213"/>
  <c r="R1274" i="328" s="1"/>
  <c r="K78" i="213"/>
  <c r="S1274" i="328" s="1"/>
  <c r="L78" i="213"/>
  <c r="T1274" i="328" s="1"/>
  <c r="E78" i="214"/>
  <c r="M1332" i="328" s="1"/>
  <c r="F78" i="214"/>
  <c r="N1332" i="328" s="1"/>
  <c r="G78" i="214"/>
  <c r="O1332" i="328" s="1"/>
  <c r="H78" i="214"/>
  <c r="P1332" i="328" s="1"/>
  <c r="J78" i="214"/>
  <c r="R1332" i="328" s="1"/>
  <c r="K78" i="214"/>
  <c r="S1332" i="328" s="1"/>
  <c r="L78" i="214"/>
  <c r="T1332" i="328" s="1"/>
  <c r="E78" i="215"/>
  <c r="M1390" i="328" s="1"/>
  <c r="F78" i="215"/>
  <c r="N1390" i="328" s="1"/>
  <c r="G78" i="215"/>
  <c r="O1390" i="328" s="1"/>
  <c r="H78" i="215"/>
  <c r="P1390" i="328" s="1"/>
  <c r="J78" i="215"/>
  <c r="R1390" i="328" s="1"/>
  <c r="K78" i="215"/>
  <c r="S1390" i="328" s="1"/>
  <c r="L78" i="215"/>
  <c r="T1390" i="328" s="1"/>
  <c r="E78" i="216"/>
  <c r="F78"/>
  <c r="G78"/>
  <c r="O1448" i="328" s="1"/>
  <c r="H78" i="216"/>
  <c r="P1448" i="328" s="1"/>
  <c r="J78" i="216"/>
  <c r="R1448" i="328" s="1"/>
  <c r="K78" i="216"/>
  <c r="S1448" i="328" s="1"/>
  <c r="L78" i="216"/>
  <c r="T1448" i="328" s="1"/>
  <c r="E78" i="217"/>
  <c r="M1506" i="328" s="1"/>
  <c r="F78" i="217"/>
  <c r="N1506" i="328" s="1"/>
  <c r="G78" i="217"/>
  <c r="O1506" i="328" s="1"/>
  <c r="H78" i="217"/>
  <c r="P1506" i="328" s="1"/>
  <c r="J78" i="217"/>
  <c r="R1506" i="328" s="1"/>
  <c r="K78" i="217"/>
  <c r="S1506" i="328" s="1"/>
  <c r="L78" i="217"/>
  <c r="T1506" i="328" s="1"/>
  <c r="E78" i="218"/>
  <c r="M1564" i="328" s="1"/>
  <c r="F78" i="218"/>
  <c r="N1564" i="328" s="1"/>
  <c r="G78" i="218"/>
  <c r="O1564" i="328" s="1"/>
  <c r="H78" i="218"/>
  <c r="P1564" i="328" s="1"/>
  <c r="J78" i="218"/>
  <c r="R1564" i="328" s="1"/>
  <c r="K78" i="218"/>
  <c r="S1564" i="328" s="1"/>
  <c r="L78" i="218"/>
  <c r="T1564" i="328" s="1"/>
  <c r="E78" i="219"/>
  <c r="M1622" i="328" s="1"/>
  <c r="F78" i="219"/>
  <c r="N1622" i="328" s="1"/>
  <c r="G78" i="219"/>
  <c r="O1622" i="328" s="1"/>
  <c r="H78" i="219"/>
  <c r="P1622" i="328" s="1"/>
  <c r="J78" i="219"/>
  <c r="R1622" i="328" s="1"/>
  <c r="K78" i="219"/>
  <c r="S1622" i="328" s="1"/>
  <c r="L78" i="219"/>
  <c r="T1622" i="328" s="1"/>
  <c r="E78" i="220"/>
  <c r="M1680" i="328" s="1"/>
  <c r="F78" i="220"/>
  <c r="N1680" i="328" s="1"/>
  <c r="G78" i="220"/>
  <c r="O1680" i="328" s="1"/>
  <c r="H78" i="220"/>
  <c r="P1680" i="328" s="1"/>
  <c r="J78" i="220"/>
  <c r="R1680" i="328" s="1"/>
  <c r="K78" i="220"/>
  <c r="S1680" i="328" s="1"/>
  <c r="L78" i="220"/>
  <c r="T1680" i="328" s="1"/>
  <c r="E78" i="221"/>
  <c r="M1738" i="328" s="1"/>
  <c r="F78" i="221"/>
  <c r="N1738" i="328" s="1"/>
  <c r="G78" i="221"/>
  <c r="O1738" i="328" s="1"/>
  <c r="H78" i="221"/>
  <c r="P1738" i="328" s="1"/>
  <c r="J78" i="221"/>
  <c r="R1738" i="328" s="1"/>
  <c r="K78" i="221"/>
  <c r="S1738" i="328" s="1"/>
  <c r="L78" i="221"/>
  <c r="T1738" i="328" s="1"/>
  <c r="E78" i="222"/>
  <c r="M1796" i="328" s="1"/>
  <c r="F78" i="222"/>
  <c r="N1796" i="328" s="1"/>
  <c r="G78" i="222"/>
  <c r="O1796" i="328" s="1"/>
  <c r="H78" i="222"/>
  <c r="P1796" i="328" s="1"/>
  <c r="J78" i="222"/>
  <c r="R1796" i="328" s="1"/>
  <c r="K78" i="222"/>
  <c r="S1796" i="328" s="1"/>
  <c r="L78" i="222"/>
  <c r="T1796" i="328" s="1"/>
  <c r="E78" i="223"/>
  <c r="M1854" i="328" s="1"/>
  <c r="F78" i="223"/>
  <c r="N1854" i="328" s="1"/>
  <c r="G78" i="223"/>
  <c r="O1854" i="328" s="1"/>
  <c r="H78" i="223"/>
  <c r="P1854" i="328" s="1"/>
  <c r="J78" i="223"/>
  <c r="R1854" i="328" s="1"/>
  <c r="K78" i="223"/>
  <c r="S1854" i="328" s="1"/>
  <c r="L78" i="223"/>
  <c r="T1854" i="328" s="1"/>
  <c r="E78" i="224"/>
  <c r="F78"/>
  <c r="N1912" i="328" s="1"/>
  <c r="G78" i="224"/>
  <c r="O1912" i="328" s="1"/>
  <c r="H78" i="224"/>
  <c r="P1912" i="328" s="1"/>
  <c r="J78" i="224"/>
  <c r="R1912" i="328" s="1"/>
  <c r="K78" i="224"/>
  <c r="S1912" i="328" s="1"/>
  <c r="L78" i="224"/>
  <c r="T1912" i="328" s="1"/>
  <c r="E78" i="225"/>
  <c r="M1970" i="328" s="1"/>
  <c r="F78" i="225"/>
  <c r="N1970" i="328" s="1"/>
  <c r="G78" i="225"/>
  <c r="O1970" i="328" s="1"/>
  <c r="H78" i="225"/>
  <c r="P1970" i="328" s="1"/>
  <c r="J78" i="225"/>
  <c r="R1970" i="328" s="1"/>
  <c r="K78" i="225"/>
  <c r="L78"/>
  <c r="T1970" i="328" s="1"/>
  <c r="E78" i="226"/>
  <c r="M2028" i="328" s="1"/>
  <c r="F78" i="226"/>
  <c r="N2028" i="328" s="1"/>
  <c r="G78" i="226"/>
  <c r="O2028" i="328" s="1"/>
  <c r="H78" i="226"/>
  <c r="P2028" i="328" s="1"/>
  <c r="J78" i="226"/>
  <c r="R2028" i="328" s="1"/>
  <c r="K78" i="226"/>
  <c r="S2028" i="328" s="1"/>
  <c r="L78" i="226"/>
  <c r="T2028" i="328" s="1"/>
  <c r="M55" i="327"/>
  <c r="N55"/>
  <c r="O55"/>
  <c r="R55"/>
  <c r="S55"/>
  <c r="T55"/>
  <c r="L112"/>
  <c r="L169"/>
  <c r="L226"/>
  <c r="L283"/>
  <c r="L340"/>
  <c r="L397"/>
  <c r="L454"/>
  <c r="L511"/>
  <c r="L568"/>
  <c r="L625"/>
  <c r="L682"/>
  <c r="L739"/>
  <c r="L796"/>
  <c r="L853"/>
  <c r="L910"/>
  <c r="L967"/>
  <c r="L1024"/>
  <c r="L1081"/>
  <c r="L1138"/>
  <c r="L1195"/>
  <c r="L1252"/>
  <c r="L1309"/>
  <c r="L1366"/>
  <c r="L1423"/>
  <c r="L1480"/>
  <c r="L1537"/>
  <c r="L1594"/>
  <c r="L1651"/>
  <c r="L1708"/>
  <c r="L1765"/>
  <c r="L1822"/>
  <c r="L1879"/>
  <c r="L1936"/>
  <c r="L1993"/>
  <c r="L2050"/>
  <c r="L2107"/>
  <c r="L2164"/>
  <c r="L2221"/>
  <c r="L2278"/>
  <c r="L2335"/>
  <c r="L2392"/>
  <c r="L2449"/>
  <c r="L2506"/>
  <c r="L2563"/>
  <c r="L2620"/>
  <c r="L2677"/>
  <c r="L2734"/>
  <c r="D78" i="305"/>
  <c r="L2848" i="327" s="1"/>
  <c r="L56" i="328"/>
  <c r="L114"/>
  <c r="L172"/>
  <c r="L230"/>
  <c r="L288"/>
  <c r="L346"/>
  <c r="L404"/>
  <c r="L462"/>
  <c r="L520"/>
  <c r="L578"/>
  <c r="L636"/>
  <c r="L694"/>
  <c r="L752"/>
  <c r="L810"/>
  <c r="L868"/>
  <c r="D78" i="207"/>
  <c r="L926" i="328" s="1"/>
  <c r="D78" i="208"/>
  <c r="L984" i="328" s="1"/>
  <c r="D78" i="209"/>
  <c r="L1042" i="328" s="1"/>
  <c r="D78" i="210"/>
  <c r="L1100" i="328" s="1"/>
  <c r="D78" i="211"/>
  <c r="L1158" i="328" s="1"/>
  <c r="D78" i="212"/>
  <c r="L1216" i="328" s="1"/>
  <c r="D78" i="213"/>
  <c r="L1274" i="328" s="1"/>
  <c r="D78" i="214"/>
  <c r="L1332" i="328" s="1"/>
  <c r="D78" i="215"/>
  <c r="L1390" i="328" s="1"/>
  <c r="D78" i="216"/>
  <c r="L1448" i="328" s="1"/>
  <c r="D78" i="217"/>
  <c r="L1506" i="328" s="1"/>
  <c r="D78" i="218"/>
  <c r="L1564" i="328" s="1"/>
  <c r="D78" i="219"/>
  <c r="L1622" i="328" s="1"/>
  <c r="D78" i="220"/>
  <c r="L1680" i="328" s="1"/>
  <c r="D78" i="221"/>
  <c r="L1738" i="328" s="1"/>
  <c r="D78" i="222"/>
  <c r="L1796" i="328" s="1"/>
  <c r="D78" i="223"/>
  <c r="L1854" i="328" s="1"/>
  <c r="D78" i="224"/>
  <c r="L1912" i="328" s="1"/>
  <c r="D78" i="225"/>
  <c r="L1970" i="328" s="1"/>
  <c r="D78" i="226"/>
  <c r="L2028" i="328" s="1"/>
  <c r="L55" i="327"/>
  <c r="M106"/>
  <c r="N106"/>
  <c r="O106"/>
  <c r="P106"/>
  <c r="R106"/>
  <c r="S106"/>
  <c r="T106"/>
  <c r="M163"/>
  <c r="N163"/>
  <c r="O163"/>
  <c r="R163"/>
  <c r="S163"/>
  <c r="T163"/>
  <c r="N220"/>
  <c r="O220"/>
  <c r="P220"/>
  <c r="S220"/>
  <c r="T220"/>
  <c r="M277"/>
  <c r="O277"/>
  <c r="P277"/>
  <c r="R277"/>
  <c r="T277"/>
  <c r="M334"/>
  <c r="N334"/>
  <c r="P334"/>
  <c r="R334"/>
  <c r="T334"/>
  <c r="M391"/>
  <c r="N391"/>
  <c r="R391"/>
  <c r="S391"/>
  <c r="T391"/>
  <c r="M448"/>
  <c r="N448"/>
  <c r="O448"/>
  <c r="P448"/>
  <c r="R448"/>
  <c r="S448"/>
  <c r="T448"/>
  <c r="N505"/>
  <c r="O505"/>
  <c r="P505"/>
  <c r="R505"/>
  <c r="T505"/>
  <c r="M562"/>
  <c r="N562"/>
  <c r="P562"/>
  <c r="R562"/>
  <c r="S562"/>
  <c r="T562"/>
  <c r="M619"/>
  <c r="N619"/>
  <c r="O619"/>
  <c r="R619"/>
  <c r="S619"/>
  <c r="T619"/>
  <c r="N676"/>
  <c r="O676"/>
  <c r="P676"/>
  <c r="R676"/>
  <c r="S676"/>
  <c r="T676"/>
  <c r="O733"/>
  <c r="P733"/>
  <c r="R733"/>
  <c r="T733"/>
  <c r="M790"/>
  <c r="N790"/>
  <c r="P790"/>
  <c r="R790"/>
  <c r="S790"/>
  <c r="M847"/>
  <c r="N847"/>
  <c r="R847"/>
  <c r="S847"/>
  <c r="T847"/>
  <c r="N904"/>
  <c r="O904"/>
  <c r="S904"/>
  <c r="T904"/>
  <c r="N961"/>
  <c r="O961"/>
  <c r="P961"/>
  <c r="R961"/>
  <c r="T961"/>
  <c r="M1018"/>
  <c r="N1018"/>
  <c r="O1018"/>
  <c r="P1018"/>
  <c r="R1018"/>
  <c r="S1018"/>
  <c r="M1075"/>
  <c r="N1075"/>
  <c r="O1075"/>
  <c r="R1075"/>
  <c r="S1075"/>
  <c r="T1075"/>
  <c r="M1132"/>
  <c r="N1132"/>
  <c r="O1132"/>
  <c r="P1132"/>
  <c r="S1132"/>
  <c r="T1132"/>
  <c r="M1189"/>
  <c r="O1189"/>
  <c r="P1189"/>
  <c r="R1189"/>
  <c r="T1189"/>
  <c r="M1246"/>
  <c r="N1246"/>
  <c r="O1246"/>
  <c r="P1246"/>
  <c r="R1246"/>
  <c r="S1246"/>
  <c r="M1303"/>
  <c r="N1303"/>
  <c r="O1303"/>
  <c r="R1303"/>
  <c r="S1303"/>
  <c r="T1303"/>
  <c r="N1360"/>
  <c r="O1360"/>
  <c r="P1360"/>
  <c r="S1360"/>
  <c r="T1360"/>
  <c r="M1417"/>
  <c r="N1417"/>
  <c r="O1417"/>
  <c r="P1417"/>
  <c r="T1417"/>
  <c r="M1474"/>
  <c r="N1474"/>
  <c r="O1474"/>
  <c r="P1474"/>
  <c r="R1474"/>
  <c r="S1474"/>
  <c r="M1531"/>
  <c r="N1531"/>
  <c r="O1531"/>
  <c r="P1531"/>
  <c r="R1531"/>
  <c r="S1531"/>
  <c r="T1531"/>
  <c r="N1588"/>
  <c r="O1588"/>
  <c r="P1588"/>
  <c r="S1588"/>
  <c r="T1588"/>
  <c r="M1645"/>
  <c r="O1645"/>
  <c r="P1645"/>
  <c r="T1645"/>
  <c r="M1702"/>
  <c r="N1702"/>
  <c r="P1702"/>
  <c r="R1702"/>
  <c r="S1702"/>
  <c r="T1702"/>
  <c r="M1759"/>
  <c r="N1759"/>
  <c r="O1759"/>
  <c r="P1759"/>
  <c r="R1759"/>
  <c r="S1759"/>
  <c r="N1816"/>
  <c r="O1816"/>
  <c r="S1816"/>
  <c r="T1816"/>
  <c r="M1873"/>
  <c r="O1873"/>
  <c r="P1873"/>
  <c r="T1873"/>
  <c r="M1930"/>
  <c r="N1930"/>
  <c r="O1930"/>
  <c r="P1930"/>
  <c r="R1930"/>
  <c r="S1930"/>
  <c r="T1930"/>
  <c r="M1987"/>
  <c r="N1987"/>
  <c r="P1987"/>
  <c r="R1987"/>
  <c r="S1987"/>
  <c r="T1987"/>
  <c r="M2044"/>
  <c r="N2044"/>
  <c r="O2044"/>
  <c r="P2044"/>
  <c r="S2044"/>
  <c r="T2044"/>
  <c r="O2101"/>
  <c r="P2101"/>
  <c r="S2101"/>
  <c r="T2101"/>
  <c r="M2158"/>
  <c r="N2158"/>
  <c r="P2158"/>
  <c r="R2158"/>
  <c r="S2158"/>
  <c r="T2158"/>
  <c r="M2215"/>
  <c r="N2215"/>
  <c r="O2215"/>
  <c r="R2215"/>
  <c r="S2215"/>
  <c r="T2215"/>
  <c r="M2272"/>
  <c r="N2272"/>
  <c r="O2272"/>
  <c r="P2272"/>
  <c r="S2272"/>
  <c r="T2272"/>
  <c r="O2329"/>
  <c r="P2329"/>
  <c r="S2329"/>
  <c r="T2329"/>
  <c r="M2386"/>
  <c r="N2386"/>
  <c r="P2386"/>
  <c r="R2386"/>
  <c r="S2386"/>
  <c r="M2443"/>
  <c r="N2443"/>
  <c r="O2443"/>
  <c r="R2443"/>
  <c r="S2443"/>
  <c r="M2500"/>
  <c r="N2500"/>
  <c r="O2500"/>
  <c r="P2500"/>
  <c r="R2500"/>
  <c r="S2500"/>
  <c r="T2500"/>
  <c r="M2557"/>
  <c r="O2557"/>
  <c r="P2557"/>
  <c r="R2557"/>
  <c r="T2557"/>
  <c r="M2614"/>
  <c r="N2614"/>
  <c r="P2614"/>
  <c r="R2614"/>
  <c r="M2671"/>
  <c r="N2671"/>
  <c r="R2671"/>
  <c r="S2671"/>
  <c r="T2671"/>
  <c r="M2728"/>
  <c r="N2728"/>
  <c r="O2728"/>
  <c r="P2728"/>
  <c r="S2728"/>
  <c r="T2728"/>
  <c r="M2785"/>
  <c r="N2785"/>
  <c r="O2785"/>
  <c r="P2785"/>
  <c r="T2785"/>
  <c r="E72" i="305"/>
  <c r="M2842" i="327" s="1"/>
  <c r="F72" i="305"/>
  <c r="N2842" i="327" s="1"/>
  <c r="G72" i="305"/>
  <c r="H72"/>
  <c r="P2842" i="327" s="1"/>
  <c r="J72" i="305"/>
  <c r="R2842" i="327" s="1"/>
  <c r="K72" i="305"/>
  <c r="L72"/>
  <c r="M50" i="328"/>
  <c r="N50"/>
  <c r="P50"/>
  <c r="R50"/>
  <c r="S50"/>
  <c r="N108"/>
  <c r="O108"/>
  <c r="S108"/>
  <c r="T108"/>
  <c r="M166"/>
  <c r="O166"/>
  <c r="P166"/>
  <c r="S166"/>
  <c r="T166"/>
  <c r="M224"/>
  <c r="N224"/>
  <c r="P224"/>
  <c r="R224"/>
  <c r="S224"/>
  <c r="M282"/>
  <c r="N282"/>
  <c r="O282"/>
  <c r="R282"/>
  <c r="S282"/>
  <c r="N340"/>
  <c r="O340"/>
  <c r="P340"/>
  <c r="R340"/>
  <c r="S340"/>
  <c r="T340"/>
  <c r="M398"/>
  <c r="N398"/>
  <c r="O398"/>
  <c r="P398"/>
  <c r="S398"/>
  <c r="T398"/>
  <c r="M456"/>
  <c r="N456"/>
  <c r="O456"/>
  <c r="P456"/>
  <c r="R456"/>
  <c r="S456"/>
  <c r="M514"/>
  <c r="N514"/>
  <c r="O514"/>
  <c r="R514"/>
  <c r="S514"/>
  <c r="T514"/>
  <c r="M572"/>
  <c r="N572"/>
  <c r="O572"/>
  <c r="P572"/>
  <c r="R572"/>
  <c r="S572"/>
  <c r="T572"/>
  <c r="M630"/>
  <c r="O630"/>
  <c r="P630"/>
  <c r="R630"/>
  <c r="S630"/>
  <c r="T630"/>
  <c r="M688"/>
  <c r="N688"/>
  <c r="P688"/>
  <c r="R688"/>
  <c r="S688"/>
  <c r="T688"/>
  <c r="M746"/>
  <c r="N746"/>
  <c r="O746"/>
  <c r="P746"/>
  <c r="R746"/>
  <c r="S746"/>
  <c r="T746"/>
  <c r="M804"/>
  <c r="N804"/>
  <c r="O804"/>
  <c r="P804"/>
  <c r="R804"/>
  <c r="S804"/>
  <c r="T804"/>
  <c r="M862"/>
  <c r="N862"/>
  <c r="O862"/>
  <c r="P862"/>
  <c r="R862"/>
  <c r="S862"/>
  <c r="T862"/>
  <c r="E72" i="207"/>
  <c r="M920" i="328" s="1"/>
  <c r="F72" i="207"/>
  <c r="N920" i="328" s="1"/>
  <c r="G72" i="207"/>
  <c r="O920" i="328" s="1"/>
  <c r="H72" i="207"/>
  <c r="P920" i="328" s="1"/>
  <c r="J72" i="207"/>
  <c r="R920" i="328" s="1"/>
  <c r="K72" i="207"/>
  <c r="L72"/>
  <c r="T920" i="328" s="1"/>
  <c r="E72" i="208"/>
  <c r="M978" i="328" s="1"/>
  <c r="F72" i="208"/>
  <c r="N978" i="328" s="1"/>
  <c r="G72" i="208"/>
  <c r="O978" i="328" s="1"/>
  <c r="H72" i="208"/>
  <c r="P978" i="328" s="1"/>
  <c r="J72" i="208"/>
  <c r="R978" i="328" s="1"/>
  <c r="K72" i="208"/>
  <c r="S978" i="328" s="1"/>
  <c r="L72" i="208"/>
  <c r="T978" i="328" s="1"/>
  <c r="E72" i="209"/>
  <c r="M1036" i="328" s="1"/>
  <c r="F72" i="209"/>
  <c r="N1036" i="328" s="1"/>
  <c r="G72" i="209"/>
  <c r="O1036" i="328" s="1"/>
  <c r="H72" i="209"/>
  <c r="P1036" i="328" s="1"/>
  <c r="J72" i="209"/>
  <c r="R1036" i="328" s="1"/>
  <c r="K72" i="209"/>
  <c r="S1036" i="328" s="1"/>
  <c r="L72" i="209"/>
  <c r="T1036" i="328" s="1"/>
  <c r="E72" i="210"/>
  <c r="F72"/>
  <c r="G72"/>
  <c r="O1094" i="328" s="1"/>
  <c r="H72" i="210"/>
  <c r="P1094" i="328" s="1"/>
  <c r="J72" i="210"/>
  <c r="R1094" i="328" s="1"/>
  <c r="K72" i="210"/>
  <c r="S1094" i="328" s="1"/>
  <c r="L72" i="210"/>
  <c r="T1094" i="328" s="1"/>
  <c r="E72" i="211"/>
  <c r="M1152" i="328" s="1"/>
  <c r="F72" i="211"/>
  <c r="G72"/>
  <c r="O1152" i="328" s="1"/>
  <c r="H72" i="211"/>
  <c r="P1152" i="328" s="1"/>
  <c r="J72" i="211"/>
  <c r="R1152" i="328" s="1"/>
  <c r="K72" i="211"/>
  <c r="L72"/>
  <c r="T1152" i="328" s="1"/>
  <c r="E72" i="212"/>
  <c r="M1210" i="328" s="1"/>
  <c r="F72" i="212"/>
  <c r="N1210" i="328" s="1"/>
  <c r="G72" i="212"/>
  <c r="O1210" i="328" s="1"/>
  <c r="H72" i="212"/>
  <c r="P1210" i="328" s="1"/>
  <c r="J72" i="212"/>
  <c r="R1210" i="328" s="1"/>
  <c r="K72" i="212"/>
  <c r="S1210" i="328" s="1"/>
  <c r="L72" i="212"/>
  <c r="E72" i="213"/>
  <c r="M1268" i="328" s="1"/>
  <c r="F72" i="213"/>
  <c r="N1268" i="328" s="1"/>
  <c r="G72" i="213"/>
  <c r="O1268" i="328" s="1"/>
  <c r="H72" i="213"/>
  <c r="P1268" i="328" s="1"/>
  <c r="J72" i="213"/>
  <c r="R1268" i="328" s="1"/>
  <c r="K72" i="213"/>
  <c r="S1268" i="328" s="1"/>
  <c r="L72" i="213"/>
  <c r="T1268" i="328" s="1"/>
  <c r="E72" i="214"/>
  <c r="F72"/>
  <c r="N1326" i="328" s="1"/>
  <c r="G72" i="214"/>
  <c r="O1326" i="328" s="1"/>
  <c r="H72" i="214"/>
  <c r="P1326" i="328" s="1"/>
  <c r="J72" i="214"/>
  <c r="K72"/>
  <c r="S1326" i="328" s="1"/>
  <c r="L72" i="214"/>
  <c r="T1326" i="328" s="1"/>
  <c r="E72" i="215"/>
  <c r="M1384" i="328" s="1"/>
  <c r="F72" i="215"/>
  <c r="N1384" i="328" s="1"/>
  <c r="G72" i="215"/>
  <c r="O1384" i="328" s="1"/>
  <c r="H72" i="215"/>
  <c r="P1384" i="328" s="1"/>
  <c r="J72" i="215"/>
  <c r="R1384" i="328" s="1"/>
  <c r="K72" i="215"/>
  <c r="L72"/>
  <c r="T1384" i="328" s="1"/>
  <c r="E72" i="216"/>
  <c r="M1442" i="328" s="1"/>
  <c r="F72" i="216"/>
  <c r="N1442" i="328" s="1"/>
  <c r="G72" i="216"/>
  <c r="O1442" i="328" s="1"/>
  <c r="H72" i="216"/>
  <c r="P1442" i="328" s="1"/>
  <c r="J72" i="216"/>
  <c r="R1442" i="328" s="1"/>
  <c r="K72" i="216"/>
  <c r="S1442" i="328" s="1"/>
  <c r="L72" i="216"/>
  <c r="E72" i="217"/>
  <c r="F72"/>
  <c r="N1500" i="328" s="1"/>
  <c r="G72" i="217"/>
  <c r="O1500" i="328" s="1"/>
  <c r="H72" i="217"/>
  <c r="P1500" i="328" s="1"/>
  <c r="J72" i="217"/>
  <c r="R1500" i="328" s="1"/>
  <c r="K72" i="217"/>
  <c r="S1500" i="328" s="1"/>
  <c r="L72" i="217"/>
  <c r="T1500" i="328" s="1"/>
  <c r="E72" i="218"/>
  <c r="M1558" i="328" s="1"/>
  <c r="F72" i="218"/>
  <c r="N1558" i="328" s="1"/>
  <c r="G72" i="218"/>
  <c r="O1558" i="328" s="1"/>
  <c r="H72" i="218"/>
  <c r="P1558" i="328" s="1"/>
  <c r="J72" i="218"/>
  <c r="R1558" i="328" s="1"/>
  <c r="K72" i="218"/>
  <c r="S1558" i="328" s="1"/>
  <c r="L72" i="218"/>
  <c r="T1558" i="328" s="1"/>
  <c r="E72" i="219"/>
  <c r="M1616" i="328" s="1"/>
  <c r="F72" i="219"/>
  <c r="N1616" i="328" s="1"/>
  <c r="G72" i="219"/>
  <c r="O1616" i="328" s="1"/>
  <c r="H72" i="219"/>
  <c r="P1616" i="328" s="1"/>
  <c r="J72" i="219"/>
  <c r="R1616" i="328" s="1"/>
  <c r="K72" i="219"/>
  <c r="S1616" i="328" s="1"/>
  <c r="L72" i="219"/>
  <c r="T1616" i="328" s="1"/>
  <c r="E72" i="220"/>
  <c r="M1674" i="328" s="1"/>
  <c r="F72" i="220"/>
  <c r="N1674" i="328" s="1"/>
  <c r="G72" i="220"/>
  <c r="O1674" i="328" s="1"/>
  <c r="H72" i="220"/>
  <c r="J72"/>
  <c r="R1674" i="328" s="1"/>
  <c r="K72" i="220"/>
  <c r="S1674" i="328" s="1"/>
  <c r="L72" i="220"/>
  <c r="T1674" i="328" s="1"/>
  <c r="E72" i="221"/>
  <c r="M1732" i="328" s="1"/>
  <c r="F72" i="221"/>
  <c r="N1732" i="328" s="1"/>
  <c r="G72" i="221"/>
  <c r="O1732" i="328" s="1"/>
  <c r="H72" i="221"/>
  <c r="P1732" i="328" s="1"/>
  <c r="J72" i="221"/>
  <c r="R1732" i="328" s="1"/>
  <c r="K72" i="221"/>
  <c r="S1732" i="328" s="1"/>
  <c r="L72" i="221"/>
  <c r="T1732" i="328" s="1"/>
  <c r="E72" i="222"/>
  <c r="M1790" i="328" s="1"/>
  <c r="F72" i="222"/>
  <c r="N1790" i="328" s="1"/>
  <c r="G72" i="222"/>
  <c r="O1790" i="328" s="1"/>
  <c r="H72" i="222"/>
  <c r="P1790" i="328" s="1"/>
  <c r="J72" i="222"/>
  <c r="R1790" i="328" s="1"/>
  <c r="K72" i="222"/>
  <c r="S1790" i="328" s="1"/>
  <c r="L72" i="222"/>
  <c r="T1790" i="328" s="1"/>
  <c r="E72" i="223"/>
  <c r="M1848" i="328" s="1"/>
  <c r="F72" i="223"/>
  <c r="N1848" i="328" s="1"/>
  <c r="G72" i="223"/>
  <c r="H72"/>
  <c r="P1848" i="328" s="1"/>
  <c r="J72" i="223"/>
  <c r="R1848" i="328" s="1"/>
  <c r="K72" i="223"/>
  <c r="S1848" i="328" s="1"/>
  <c r="L72" i="223"/>
  <c r="T1848" i="328" s="1"/>
  <c r="E72" i="224"/>
  <c r="M1906" i="328" s="1"/>
  <c r="F72" i="224"/>
  <c r="N1906" i="328" s="1"/>
  <c r="G72" i="224"/>
  <c r="O1906" i="328" s="1"/>
  <c r="H72" i="224"/>
  <c r="P1906" i="328" s="1"/>
  <c r="J72" i="224"/>
  <c r="R1906" i="328" s="1"/>
  <c r="K72" i="224"/>
  <c r="S1906" i="328" s="1"/>
  <c r="L72" i="224"/>
  <c r="T1906" i="328" s="1"/>
  <c r="E72" i="225"/>
  <c r="M1964" i="328" s="1"/>
  <c r="F72" i="225"/>
  <c r="N1964" i="328" s="1"/>
  <c r="G72" i="225"/>
  <c r="O1964" i="328" s="1"/>
  <c r="H72" i="225"/>
  <c r="P1964" i="328" s="1"/>
  <c r="J72" i="225"/>
  <c r="R1964" i="328" s="1"/>
  <c r="K72" i="225"/>
  <c r="S1964" i="328" s="1"/>
  <c r="L72" i="225"/>
  <c r="T1964" i="328" s="1"/>
  <c r="E72" i="226"/>
  <c r="M2022" i="328" s="1"/>
  <c r="F72" i="226"/>
  <c r="N2022" i="328" s="1"/>
  <c r="G72" i="226"/>
  <c r="O2022" i="328" s="1"/>
  <c r="H72" i="226"/>
  <c r="P2022" i="328" s="1"/>
  <c r="J72" i="226"/>
  <c r="R2022" i="328" s="1"/>
  <c r="K72" i="226"/>
  <c r="S2022" i="328" s="1"/>
  <c r="L72" i="226"/>
  <c r="T2022" i="328" s="1"/>
  <c r="M49" i="327"/>
  <c r="N49"/>
  <c r="P49"/>
  <c r="R49"/>
  <c r="T49"/>
  <c r="L106"/>
  <c r="L163"/>
  <c r="L277"/>
  <c r="L391"/>
  <c r="L448"/>
  <c r="L505"/>
  <c r="L562"/>
  <c r="L619"/>
  <c r="L676"/>
  <c r="L733"/>
  <c r="L847"/>
  <c r="L961"/>
  <c r="L1018"/>
  <c r="L1075"/>
  <c r="L1132"/>
  <c r="L1189"/>
  <c r="L1303"/>
  <c r="L1360"/>
  <c r="L1417"/>
  <c r="L1474"/>
  <c r="L1531"/>
  <c r="L1588"/>
  <c r="L1645"/>
  <c r="L1702"/>
  <c r="L1759"/>
  <c r="L1816"/>
  <c r="L1873"/>
  <c r="L1930"/>
  <c r="L1987"/>
  <c r="L2044"/>
  <c r="L2101"/>
  <c r="L2158"/>
  <c r="L2215"/>
  <c r="L2272"/>
  <c r="L2329"/>
  <c r="L2443"/>
  <c r="L2500"/>
  <c r="L2557"/>
  <c r="L2614"/>
  <c r="L2671"/>
  <c r="L2728"/>
  <c r="L2785"/>
  <c r="D72" i="305"/>
  <c r="L2842" i="327" s="1"/>
  <c r="L50" i="328"/>
  <c r="L108"/>
  <c r="L166"/>
  <c r="L224"/>
  <c r="L282"/>
  <c r="L340"/>
  <c r="L398"/>
  <c r="L456"/>
  <c r="L572"/>
  <c r="L630"/>
  <c r="L688"/>
  <c r="L746"/>
  <c r="L804"/>
  <c r="L862"/>
  <c r="D72" i="207"/>
  <c r="L920" i="328" s="1"/>
  <c r="D72" i="208"/>
  <c r="L978" i="328" s="1"/>
  <c r="D72" i="209"/>
  <c r="L1036" i="328" s="1"/>
  <c r="D72" i="210"/>
  <c r="L1094" i="328" s="1"/>
  <c r="D72" i="211"/>
  <c r="L1152" i="328" s="1"/>
  <c r="D72" i="212"/>
  <c r="L1210" i="328" s="1"/>
  <c r="D72" i="213"/>
  <c r="L1268" i="328" s="1"/>
  <c r="D72" i="214"/>
  <c r="L1326" i="328" s="1"/>
  <c r="D72" i="215"/>
  <c r="L1384" i="328" s="1"/>
  <c r="D72" i="216"/>
  <c r="L1442" i="328" s="1"/>
  <c r="D72" i="217"/>
  <c r="D72" i="218"/>
  <c r="L1558" i="328" s="1"/>
  <c r="D72" i="219"/>
  <c r="L1616" i="328" s="1"/>
  <c r="D72" i="220"/>
  <c r="L1674" i="328" s="1"/>
  <c r="D72" i="221"/>
  <c r="L1732" i="328" s="1"/>
  <c r="D72" i="222"/>
  <c r="L1790" i="328" s="1"/>
  <c r="D72" i="223"/>
  <c r="L1848" i="328" s="1"/>
  <c r="D72" i="224"/>
  <c r="L1906" i="328" s="1"/>
  <c r="D72" i="225"/>
  <c r="L1964" i="328" s="1"/>
  <c r="D72" i="226"/>
  <c r="L49" i="327"/>
  <c r="M103"/>
  <c r="R103"/>
  <c r="S103"/>
  <c r="T103"/>
  <c r="M160"/>
  <c r="N160"/>
  <c r="O160"/>
  <c r="P160"/>
  <c r="R160"/>
  <c r="S160"/>
  <c r="M217"/>
  <c r="N217"/>
  <c r="O217"/>
  <c r="R217"/>
  <c r="S217"/>
  <c r="T217"/>
  <c r="N274"/>
  <c r="O274"/>
  <c r="P274"/>
  <c r="R274"/>
  <c r="S274"/>
  <c r="T274"/>
  <c r="M331"/>
  <c r="N331"/>
  <c r="O331"/>
  <c r="P331"/>
  <c r="R331"/>
  <c r="S331"/>
  <c r="T331"/>
  <c r="M388"/>
  <c r="N388"/>
  <c r="O388"/>
  <c r="P388"/>
  <c r="R388"/>
  <c r="S388"/>
  <c r="T388"/>
  <c r="N445"/>
  <c r="O445"/>
  <c r="R445"/>
  <c r="S445"/>
  <c r="M502"/>
  <c r="N502"/>
  <c r="O502"/>
  <c r="P502"/>
  <c r="R502"/>
  <c r="S502"/>
  <c r="T502"/>
  <c r="M559"/>
  <c r="N559"/>
  <c r="O559"/>
  <c r="P559"/>
  <c r="R559"/>
  <c r="S559"/>
  <c r="T559"/>
  <c r="M616"/>
  <c r="N616"/>
  <c r="O616"/>
  <c r="P616"/>
  <c r="R616"/>
  <c r="S616"/>
  <c r="M673"/>
  <c r="N673"/>
  <c r="O673"/>
  <c r="R673"/>
  <c r="S673"/>
  <c r="T673"/>
  <c r="M730"/>
  <c r="N730"/>
  <c r="O730"/>
  <c r="P730"/>
  <c r="R730"/>
  <c r="S730"/>
  <c r="T730"/>
  <c r="M787"/>
  <c r="N787"/>
  <c r="O787"/>
  <c r="P787"/>
  <c r="R787"/>
  <c r="S787"/>
  <c r="T787"/>
  <c r="M844"/>
  <c r="N844"/>
  <c r="O844"/>
  <c r="P844"/>
  <c r="R844"/>
  <c r="S844"/>
  <c r="T844"/>
  <c r="M901"/>
  <c r="N901"/>
  <c r="O901"/>
  <c r="P901"/>
  <c r="R901"/>
  <c r="S901"/>
  <c r="T901"/>
  <c r="M958"/>
  <c r="O958"/>
  <c r="P958"/>
  <c r="R958"/>
  <c r="S958"/>
  <c r="T958"/>
  <c r="N1015"/>
  <c r="R1015"/>
  <c r="S1015"/>
  <c r="T1015"/>
  <c r="M1072"/>
  <c r="N1072"/>
  <c r="O1072"/>
  <c r="P1072"/>
  <c r="R1072"/>
  <c r="S1072"/>
  <c r="T1072"/>
  <c r="M1129"/>
  <c r="N1129"/>
  <c r="O1129"/>
  <c r="R1129"/>
  <c r="S1129"/>
  <c r="T1129"/>
  <c r="N1186"/>
  <c r="O1186"/>
  <c r="P1186"/>
  <c r="R1186"/>
  <c r="S1186"/>
  <c r="T1186"/>
  <c r="O1243"/>
  <c r="P1243"/>
  <c r="R1243"/>
  <c r="S1243"/>
  <c r="T1243"/>
  <c r="M1300"/>
  <c r="N1300"/>
  <c r="O1300"/>
  <c r="P1300"/>
  <c r="R1300"/>
  <c r="S1300"/>
  <c r="T1300"/>
  <c r="M1357"/>
  <c r="N1357"/>
  <c r="O1357"/>
  <c r="P1357"/>
  <c r="R1357"/>
  <c r="S1357"/>
  <c r="T1357"/>
  <c r="M1414"/>
  <c r="N1414"/>
  <c r="O1414"/>
  <c r="P1414"/>
  <c r="R1414"/>
  <c r="S1414"/>
  <c r="T1414"/>
  <c r="M1471"/>
  <c r="N1471"/>
  <c r="P1471"/>
  <c r="R1471"/>
  <c r="T1471"/>
  <c r="M1528"/>
  <c r="N1528"/>
  <c r="O1528"/>
  <c r="S1528"/>
  <c r="M1585"/>
  <c r="N1585"/>
  <c r="O1585"/>
  <c r="P1585"/>
  <c r="R1585"/>
  <c r="S1585"/>
  <c r="T1585"/>
  <c r="M1642"/>
  <c r="N1642"/>
  <c r="O1642"/>
  <c r="P1642"/>
  <c r="R1642"/>
  <c r="S1642"/>
  <c r="T1642"/>
  <c r="M1699"/>
  <c r="O1699"/>
  <c r="P1699"/>
  <c r="R1699"/>
  <c r="S1699"/>
  <c r="M1756"/>
  <c r="N1756"/>
  <c r="O1756"/>
  <c r="P1756"/>
  <c r="R1756"/>
  <c r="S1756"/>
  <c r="T1756"/>
  <c r="M1813"/>
  <c r="N1813"/>
  <c r="O1813"/>
  <c r="P1813"/>
  <c r="R1813"/>
  <c r="S1813"/>
  <c r="T1813"/>
  <c r="M1870"/>
  <c r="N1870"/>
  <c r="O1870"/>
  <c r="R1870"/>
  <c r="S1870"/>
  <c r="T1870"/>
  <c r="M1927"/>
  <c r="N1927"/>
  <c r="O1927"/>
  <c r="P1927"/>
  <c r="R1927"/>
  <c r="S1927"/>
  <c r="T1927"/>
  <c r="M1984"/>
  <c r="N1984"/>
  <c r="O1984"/>
  <c r="P1984"/>
  <c r="R1984"/>
  <c r="S1984"/>
  <c r="M2041"/>
  <c r="N2041"/>
  <c r="P2041"/>
  <c r="R2041"/>
  <c r="T2041"/>
  <c r="M2098"/>
  <c r="N2098"/>
  <c r="P2098"/>
  <c r="R2098"/>
  <c r="S2098"/>
  <c r="T2098"/>
  <c r="M2155"/>
  <c r="N2155"/>
  <c r="O2155"/>
  <c r="P2155"/>
  <c r="R2155"/>
  <c r="S2155"/>
  <c r="T2155"/>
  <c r="M2212"/>
  <c r="N2212"/>
  <c r="P2212"/>
  <c r="R2212"/>
  <c r="S2212"/>
  <c r="T2212"/>
  <c r="N2269"/>
  <c r="O2269"/>
  <c r="R2269"/>
  <c r="S2269"/>
  <c r="M2326"/>
  <c r="N2326"/>
  <c r="O2326"/>
  <c r="P2326"/>
  <c r="R2326"/>
  <c r="S2326"/>
  <c r="T2326"/>
  <c r="M2383"/>
  <c r="N2383"/>
  <c r="O2383"/>
  <c r="P2383"/>
  <c r="R2383"/>
  <c r="T2383"/>
  <c r="M2440"/>
  <c r="N2440"/>
  <c r="O2440"/>
  <c r="P2440"/>
  <c r="R2440"/>
  <c r="S2440"/>
  <c r="T2440"/>
  <c r="M2497"/>
  <c r="N2497"/>
  <c r="O2497"/>
  <c r="P2497"/>
  <c r="S2497"/>
  <c r="T2497"/>
  <c r="M2554"/>
  <c r="N2554"/>
  <c r="O2554"/>
  <c r="R2554"/>
  <c r="S2554"/>
  <c r="M2611"/>
  <c r="N2611"/>
  <c r="O2611"/>
  <c r="P2611"/>
  <c r="R2611"/>
  <c r="S2611"/>
  <c r="T2611"/>
  <c r="N2668"/>
  <c r="O2668"/>
  <c r="P2668"/>
  <c r="S2668"/>
  <c r="M2725"/>
  <c r="N2725"/>
  <c r="O2725"/>
  <c r="P2725"/>
  <c r="R2725"/>
  <c r="S2725"/>
  <c r="T2725"/>
  <c r="N2782"/>
  <c r="P2782"/>
  <c r="R2782"/>
  <c r="S2782"/>
  <c r="T2782"/>
  <c r="E69" i="305"/>
  <c r="M2839" i="327" s="1"/>
  <c r="F69" i="305"/>
  <c r="G69"/>
  <c r="O2839" i="327" s="1"/>
  <c r="H69" i="305"/>
  <c r="J69"/>
  <c r="R2839" i="327" s="1"/>
  <c r="K69" i="305"/>
  <c r="S2839" i="327" s="1"/>
  <c r="L69" i="305"/>
  <c r="T2839" i="327" s="1"/>
  <c r="M47" i="328"/>
  <c r="N47"/>
  <c r="O47"/>
  <c r="P47"/>
  <c r="R47"/>
  <c r="S47"/>
  <c r="T47"/>
  <c r="N105"/>
  <c r="O105"/>
  <c r="P105"/>
  <c r="S105"/>
  <c r="T105"/>
  <c r="M163"/>
  <c r="O163"/>
  <c r="P163"/>
  <c r="R163"/>
  <c r="T163"/>
  <c r="M221"/>
  <c r="N221"/>
  <c r="P221"/>
  <c r="R221"/>
  <c r="S221"/>
  <c r="M279"/>
  <c r="N279"/>
  <c r="O279"/>
  <c r="P279"/>
  <c r="R279"/>
  <c r="S279"/>
  <c r="T279"/>
  <c r="M337"/>
  <c r="N337"/>
  <c r="O337"/>
  <c r="P337"/>
  <c r="S337"/>
  <c r="T337"/>
  <c r="M395"/>
  <c r="O395"/>
  <c r="P395"/>
  <c r="R395"/>
  <c r="S395"/>
  <c r="T395"/>
  <c r="M453"/>
  <c r="N453"/>
  <c r="P453"/>
  <c r="R453"/>
  <c r="S453"/>
  <c r="T453"/>
  <c r="M511"/>
  <c r="N511"/>
  <c r="O511"/>
  <c r="P511"/>
  <c r="R511"/>
  <c r="S511"/>
  <c r="T511"/>
  <c r="M569"/>
  <c r="N569"/>
  <c r="O569"/>
  <c r="P569"/>
  <c r="S569"/>
  <c r="T569"/>
  <c r="M627"/>
  <c r="N627"/>
  <c r="O627"/>
  <c r="P627"/>
  <c r="R627"/>
  <c r="T627"/>
  <c r="M685"/>
  <c r="N685"/>
  <c r="O685"/>
  <c r="P685"/>
  <c r="R685"/>
  <c r="S685"/>
  <c r="M743"/>
  <c r="N743"/>
  <c r="O743"/>
  <c r="P743"/>
  <c r="R743"/>
  <c r="S743"/>
  <c r="T743"/>
  <c r="M801"/>
  <c r="N801"/>
  <c r="O801"/>
  <c r="P801"/>
  <c r="S801"/>
  <c r="T801"/>
  <c r="M859"/>
  <c r="O859"/>
  <c r="P859"/>
  <c r="S859"/>
  <c r="T859"/>
  <c r="E69" i="207"/>
  <c r="M917" i="328" s="1"/>
  <c r="F69" i="207"/>
  <c r="N917" i="328" s="1"/>
  <c r="G69" i="207"/>
  <c r="O917" i="328" s="1"/>
  <c r="H69" i="207"/>
  <c r="P917" i="328" s="1"/>
  <c r="J69" i="207"/>
  <c r="R917" i="328" s="1"/>
  <c r="K69" i="207"/>
  <c r="S917" i="328" s="1"/>
  <c r="L69" i="207"/>
  <c r="T917" i="328" s="1"/>
  <c r="E69" i="208"/>
  <c r="M975" i="328" s="1"/>
  <c r="F69" i="208"/>
  <c r="N975" i="328" s="1"/>
  <c r="G69" i="208"/>
  <c r="O975" i="328" s="1"/>
  <c r="H69" i="208"/>
  <c r="J69"/>
  <c r="R975" i="328" s="1"/>
  <c r="K69" i="208"/>
  <c r="S975" i="328" s="1"/>
  <c r="L69" i="208"/>
  <c r="T975" i="328" s="1"/>
  <c r="E69" i="209"/>
  <c r="F69"/>
  <c r="N1033" i="328" s="1"/>
  <c r="G69" i="209"/>
  <c r="O1033" i="328" s="1"/>
  <c r="H69" i="209"/>
  <c r="J69"/>
  <c r="K69"/>
  <c r="S1033" i="328" s="1"/>
  <c r="L69" i="209"/>
  <c r="T1033" i="328" s="1"/>
  <c r="E69" i="210"/>
  <c r="M1091" i="328" s="1"/>
  <c r="F69" i="210"/>
  <c r="N1091" i="328" s="1"/>
  <c r="G69" i="210"/>
  <c r="O1091" i="328" s="1"/>
  <c r="H69" i="210"/>
  <c r="P1091" i="328" s="1"/>
  <c r="J69" i="210"/>
  <c r="R1091" i="328" s="1"/>
  <c r="K69" i="210"/>
  <c r="S1091" i="328" s="1"/>
  <c r="L69" i="210"/>
  <c r="T1091" i="328" s="1"/>
  <c r="E69" i="211"/>
  <c r="M1149" i="328" s="1"/>
  <c r="F69" i="211"/>
  <c r="N1149" i="328" s="1"/>
  <c r="G69" i="211"/>
  <c r="H69"/>
  <c r="P1149" i="328" s="1"/>
  <c r="J69" i="211"/>
  <c r="R1149" i="328" s="1"/>
  <c r="K69" i="211"/>
  <c r="S1149" i="328" s="1"/>
  <c r="L69" i="211"/>
  <c r="E69" i="212"/>
  <c r="M1207" i="328" s="1"/>
  <c r="F69" i="212"/>
  <c r="N1207" i="328" s="1"/>
  <c r="G69" i="212"/>
  <c r="O1207" i="328" s="1"/>
  <c r="H69" i="212"/>
  <c r="P1207" i="328" s="1"/>
  <c r="J69" i="212"/>
  <c r="R1207" i="328" s="1"/>
  <c r="K69" i="212"/>
  <c r="S1207" i="328" s="1"/>
  <c r="L69" i="212"/>
  <c r="T1207" i="328" s="1"/>
  <c r="E69" i="213"/>
  <c r="F69"/>
  <c r="N1265" i="328" s="1"/>
  <c r="G69" i="213"/>
  <c r="O1265" i="328" s="1"/>
  <c r="H69" i="213"/>
  <c r="P1265" i="328" s="1"/>
  <c r="J69" i="213"/>
  <c r="K69"/>
  <c r="S1265" i="328" s="1"/>
  <c r="L69" i="213"/>
  <c r="T1265" i="328" s="1"/>
  <c r="E69" i="214"/>
  <c r="M1323" i="328" s="1"/>
  <c r="F69" i="214"/>
  <c r="G69"/>
  <c r="O1323" i="328" s="1"/>
  <c r="H69" i="214"/>
  <c r="P1323" i="328" s="1"/>
  <c r="J69" i="214"/>
  <c r="R1323" i="328" s="1"/>
  <c r="K69" i="214"/>
  <c r="S1323" i="328" s="1"/>
  <c r="L69" i="214"/>
  <c r="T1323" i="328" s="1"/>
  <c r="E69" i="215"/>
  <c r="M1381" i="328" s="1"/>
  <c r="F69" i="215"/>
  <c r="N1381" i="328" s="1"/>
  <c r="G69" i="215"/>
  <c r="O1381" i="328" s="1"/>
  <c r="H69" i="215"/>
  <c r="P1381" i="328" s="1"/>
  <c r="J69" i="215"/>
  <c r="R1381" i="328" s="1"/>
  <c r="K69" i="215"/>
  <c r="S1381" i="328" s="1"/>
  <c r="L69" i="215"/>
  <c r="E69" i="216"/>
  <c r="M1439" i="328" s="1"/>
  <c r="F69" i="216"/>
  <c r="N1439" i="328" s="1"/>
  <c r="G69" i="216"/>
  <c r="O1439" i="328" s="1"/>
  <c r="H69" i="216"/>
  <c r="J69"/>
  <c r="R1439" i="328" s="1"/>
  <c r="K69" i="216"/>
  <c r="S1439" i="328" s="1"/>
  <c r="L69" i="216"/>
  <c r="T1439" i="328" s="1"/>
  <c r="E69" i="217"/>
  <c r="M1497" i="328" s="1"/>
  <c r="F69" i="217"/>
  <c r="N1497" i="328" s="1"/>
  <c r="G69" i="217"/>
  <c r="O1497" i="328" s="1"/>
  <c r="H69" i="217"/>
  <c r="P1497" i="328" s="1"/>
  <c r="J69" i="217"/>
  <c r="K69"/>
  <c r="S1497" i="328" s="1"/>
  <c r="L69" i="217"/>
  <c r="T1497" i="328" s="1"/>
  <c r="E69" i="218"/>
  <c r="M1555" i="328" s="1"/>
  <c r="F69" i="218"/>
  <c r="G69"/>
  <c r="O1555" i="328" s="1"/>
  <c r="H69" i="218"/>
  <c r="P1555" i="328" s="1"/>
  <c r="J69" i="218"/>
  <c r="R1555" i="328" s="1"/>
  <c r="K69" i="218"/>
  <c r="L69"/>
  <c r="T1555" i="328" s="1"/>
  <c r="E69" i="219"/>
  <c r="M1613" i="328" s="1"/>
  <c r="F69" i="219"/>
  <c r="N1613" i="328" s="1"/>
  <c r="G69" i="219"/>
  <c r="H69"/>
  <c r="P1613" i="328" s="1"/>
  <c r="J69" i="219"/>
  <c r="R1613" i="328" s="1"/>
  <c r="K69" i="219"/>
  <c r="S1613" i="328" s="1"/>
  <c r="L69" i="219"/>
  <c r="T1613" i="328" s="1"/>
  <c r="E69" i="220"/>
  <c r="M1671" i="328" s="1"/>
  <c r="F69" i="220"/>
  <c r="N1671" i="328" s="1"/>
  <c r="G69" i="220"/>
  <c r="O1671" i="328" s="1"/>
  <c r="H69" i="220"/>
  <c r="P1671" i="328" s="1"/>
  <c r="J69" i="220"/>
  <c r="R1671" i="328" s="1"/>
  <c r="K69" i="220"/>
  <c r="S1671" i="328" s="1"/>
  <c r="L69" i="220"/>
  <c r="T1671" i="328" s="1"/>
  <c r="E69" i="221"/>
  <c r="F69"/>
  <c r="N1729" i="328" s="1"/>
  <c r="G69" i="221"/>
  <c r="O1729" i="328" s="1"/>
  <c r="H69" i="221"/>
  <c r="P1729" i="328" s="1"/>
  <c r="J69" i="221"/>
  <c r="K69"/>
  <c r="S1729" i="328" s="1"/>
  <c r="L69" i="221"/>
  <c r="T1729" i="328" s="1"/>
  <c r="E69" i="222"/>
  <c r="M1787" i="328" s="1"/>
  <c r="F69" i="222"/>
  <c r="G69"/>
  <c r="O1787" i="328" s="1"/>
  <c r="H69" i="222"/>
  <c r="P1787" i="328" s="1"/>
  <c r="J69" i="222"/>
  <c r="R1787" i="328" s="1"/>
  <c r="K69" i="222"/>
  <c r="L69"/>
  <c r="T1787" i="328" s="1"/>
  <c r="E69" i="223"/>
  <c r="M1845" i="328" s="1"/>
  <c r="F69" i="223"/>
  <c r="G69"/>
  <c r="O1845" i="328" s="1"/>
  <c r="H69" i="223"/>
  <c r="P1845" i="328" s="1"/>
  <c r="J69" i="223"/>
  <c r="R1845" i="328" s="1"/>
  <c r="K69" i="223"/>
  <c r="S1845" i="328" s="1"/>
  <c r="L69" i="223"/>
  <c r="T1845" i="328" s="1"/>
  <c r="E69" i="224"/>
  <c r="M1903" i="328" s="1"/>
  <c r="F69" i="224"/>
  <c r="N1903" i="328" s="1"/>
  <c r="G69" i="224"/>
  <c r="O1903" i="328" s="1"/>
  <c r="H69" i="224"/>
  <c r="P1903" i="328" s="1"/>
  <c r="J69" i="224"/>
  <c r="R1903" i="328" s="1"/>
  <c r="K69" i="224"/>
  <c r="S1903" i="328" s="1"/>
  <c r="L69" i="224"/>
  <c r="E69" i="225"/>
  <c r="M1961" i="328" s="1"/>
  <c r="F69" i="225"/>
  <c r="N1961" i="328" s="1"/>
  <c r="G69" i="225"/>
  <c r="O1961" i="328" s="1"/>
  <c r="H69" i="225"/>
  <c r="P1961" i="328" s="1"/>
  <c r="J69" i="225"/>
  <c r="K69"/>
  <c r="S1961" i="328" s="1"/>
  <c r="L69" i="225"/>
  <c r="T1961" i="328" s="1"/>
  <c r="E69" i="226"/>
  <c r="M2019" i="328" s="1"/>
  <c r="F69" i="226"/>
  <c r="G69"/>
  <c r="O2019" i="328" s="1"/>
  <c r="H69" i="226"/>
  <c r="P2019" i="328" s="1"/>
  <c r="J69" i="226"/>
  <c r="R2019" i="328" s="1"/>
  <c r="K69" i="226"/>
  <c r="S2019" i="328" s="1"/>
  <c r="L69" i="226"/>
  <c r="T2019" i="328" s="1"/>
  <c r="M46" i="327"/>
  <c r="N46"/>
  <c r="O46"/>
  <c r="P46"/>
  <c r="R46"/>
  <c r="S46"/>
  <c r="T46"/>
  <c r="L103"/>
  <c r="L160"/>
  <c r="L217"/>
  <c r="L331"/>
  <c r="L388"/>
  <c r="L445"/>
  <c r="L616"/>
  <c r="L673"/>
  <c r="L787"/>
  <c r="L844"/>
  <c r="L901"/>
  <c r="L1015"/>
  <c r="L1072"/>
  <c r="L1186"/>
  <c r="L1243"/>
  <c r="L1300"/>
  <c r="L1357"/>
  <c r="L1414"/>
  <c r="L1471"/>
  <c r="L1528"/>
  <c r="L1585"/>
  <c r="L1642"/>
  <c r="L1699"/>
  <c r="L1756"/>
  <c r="L1813"/>
  <c r="L1927"/>
  <c r="L1984"/>
  <c r="L2041"/>
  <c r="L2155"/>
  <c r="L2212"/>
  <c r="L2269"/>
  <c r="L2326"/>
  <c r="L2383"/>
  <c r="L2440"/>
  <c r="L2497"/>
  <c r="L2554"/>
  <c r="L2611"/>
  <c r="L2668"/>
  <c r="L2725"/>
  <c r="L2782"/>
  <c r="D69" i="305"/>
  <c r="L2839" i="327" s="1"/>
  <c r="L47" i="328"/>
  <c r="L279"/>
  <c r="L453"/>
  <c r="L511"/>
  <c r="L569"/>
  <c r="L627"/>
  <c r="L685"/>
  <c r="L859"/>
  <c r="D69" i="207"/>
  <c r="L917" i="328" s="1"/>
  <c r="D69" i="208"/>
  <c r="D69" i="209"/>
  <c r="D69" i="210"/>
  <c r="D69" i="211"/>
  <c r="L1149" i="328" s="1"/>
  <c r="D69" i="212"/>
  <c r="L1207" i="328" s="1"/>
  <c r="D69" i="213"/>
  <c r="L1265" i="328" s="1"/>
  <c r="D69" i="214"/>
  <c r="L1323" i="328" s="1"/>
  <c r="D69" i="215"/>
  <c r="L1381" i="328" s="1"/>
  <c r="D69" i="216"/>
  <c r="L1439" i="328" s="1"/>
  <c r="D69" i="217"/>
  <c r="L1497" i="328" s="1"/>
  <c r="D69" i="218"/>
  <c r="D69" i="219"/>
  <c r="L1613" i="328" s="1"/>
  <c r="D69" i="220"/>
  <c r="D69" i="221"/>
  <c r="L1729" i="328" s="1"/>
  <c r="D69" i="222"/>
  <c r="L1787" i="328" s="1"/>
  <c r="D69" i="223"/>
  <c r="D69" i="224"/>
  <c r="L1903" i="328" s="1"/>
  <c r="D69" i="225"/>
  <c r="L1961" i="328" s="1"/>
  <c r="D69" i="226"/>
  <c r="L2019" i="328" s="1"/>
  <c r="L46" i="327"/>
  <c r="M100"/>
  <c r="O100"/>
  <c r="P100"/>
  <c r="R100"/>
  <c r="T100"/>
  <c r="P157"/>
  <c r="R157"/>
  <c r="T157"/>
  <c r="M214"/>
  <c r="O214"/>
  <c r="P214"/>
  <c r="R214"/>
  <c r="T214"/>
  <c r="M271"/>
  <c r="N271"/>
  <c r="R271"/>
  <c r="S271"/>
  <c r="M328"/>
  <c r="N328"/>
  <c r="O328"/>
  <c r="P328"/>
  <c r="R328"/>
  <c r="S328"/>
  <c r="T328"/>
  <c r="N385"/>
  <c r="O385"/>
  <c r="P385"/>
  <c r="T385"/>
  <c r="M442"/>
  <c r="O442"/>
  <c r="P442"/>
  <c r="R442"/>
  <c r="T442"/>
  <c r="M499"/>
  <c r="N499"/>
  <c r="R499"/>
  <c r="S499"/>
  <c r="M556"/>
  <c r="N556"/>
  <c r="O556"/>
  <c r="S556"/>
  <c r="T556"/>
  <c r="M613"/>
  <c r="N613"/>
  <c r="O613"/>
  <c r="P613"/>
  <c r="S613"/>
  <c r="T613"/>
  <c r="M670"/>
  <c r="P670"/>
  <c r="R670"/>
  <c r="T670"/>
  <c r="M727"/>
  <c r="N727"/>
  <c r="P727"/>
  <c r="S727"/>
  <c r="M784"/>
  <c r="N784"/>
  <c r="O784"/>
  <c r="S784"/>
  <c r="T784"/>
  <c r="O841"/>
  <c r="P841"/>
  <c r="T841"/>
  <c r="M898"/>
  <c r="P898"/>
  <c r="R898"/>
  <c r="T898"/>
  <c r="M955"/>
  <c r="N955"/>
  <c r="P955"/>
  <c r="R955"/>
  <c r="S955"/>
  <c r="M1012"/>
  <c r="N1012"/>
  <c r="O1012"/>
  <c r="P1012"/>
  <c r="R1012"/>
  <c r="S1012"/>
  <c r="T1012"/>
  <c r="M1069"/>
  <c r="O1069"/>
  <c r="P1069"/>
  <c r="S1069"/>
  <c r="T1069"/>
  <c r="M1126"/>
  <c r="P1126"/>
  <c r="R1126"/>
  <c r="T1126"/>
  <c r="M1183"/>
  <c r="N1183"/>
  <c r="R1183"/>
  <c r="S1183"/>
  <c r="T1183"/>
  <c r="M1240"/>
  <c r="N1240"/>
  <c r="O1240"/>
  <c r="S1240"/>
  <c r="T1240"/>
  <c r="O1297"/>
  <c r="P1297"/>
  <c r="S1297"/>
  <c r="T1297"/>
  <c r="M1354"/>
  <c r="O1354"/>
  <c r="P1354"/>
  <c r="R1354"/>
  <c r="M1411"/>
  <c r="N1411"/>
  <c r="O1411"/>
  <c r="P1411"/>
  <c r="R1411"/>
  <c r="S1411"/>
  <c r="T1411"/>
  <c r="M1468"/>
  <c r="N1468"/>
  <c r="O1468"/>
  <c r="S1468"/>
  <c r="T1468"/>
  <c r="M1525"/>
  <c r="O1525"/>
  <c r="P1525"/>
  <c r="R1525"/>
  <c r="T1525"/>
  <c r="M1582"/>
  <c r="R1582"/>
  <c r="S1582"/>
  <c r="T1582"/>
  <c r="M1639"/>
  <c r="N1639"/>
  <c r="R1639"/>
  <c r="S1639"/>
  <c r="M1696"/>
  <c r="N1696"/>
  <c r="O1696"/>
  <c r="S1696"/>
  <c r="T1696"/>
  <c r="N1753"/>
  <c r="P1753"/>
  <c r="R1753"/>
  <c r="T1753"/>
  <c r="M1810"/>
  <c r="N1810"/>
  <c r="O1810"/>
  <c r="P1810"/>
  <c r="R1810"/>
  <c r="M1867"/>
  <c r="N1867"/>
  <c r="O1867"/>
  <c r="P1867"/>
  <c r="R1867"/>
  <c r="S1867"/>
  <c r="T1867"/>
  <c r="N1924"/>
  <c r="O1924"/>
  <c r="R1924"/>
  <c r="S1924"/>
  <c r="T1924"/>
  <c r="O1981"/>
  <c r="P1981"/>
  <c r="S1981"/>
  <c r="T1981"/>
  <c r="M2038"/>
  <c r="O2038"/>
  <c r="P2038"/>
  <c r="R2038"/>
  <c r="S2038"/>
  <c r="M2095"/>
  <c r="N2095"/>
  <c r="O2095"/>
  <c r="R2095"/>
  <c r="S2095"/>
  <c r="O2152"/>
  <c r="T2152"/>
  <c r="O2209"/>
  <c r="P2209"/>
  <c r="R2209"/>
  <c r="T2209"/>
  <c r="M2266"/>
  <c r="P2266"/>
  <c r="R2266"/>
  <c r="T2266"/>
  <c r="M2323"/>
  <c r="N2323"/>
  <c r="O2323"/>
  <c r="R2323"/>
  <c r="S2323"/>
  <c r="M2380"/>
  <c r="N2380"/>
  <c r="O2380"/>
  <c r="S2380"/>
  <c r="T2380"/>
  <c r="O2437"/>
  <c r="P2437"/>
  <c r="T2437"/>
  <c r="M2494"/>
  <c r="P2494"/>
  <c r="R2494"/>
  <c r="T2494"/>
  <c r="M2551"/>
  <c r="N2551"/>
  <c r="O2551"/>
  <c r="P2551"/>
  <c r="R2551"/>
  <c r="S2551"/>
  <c r="T2551"/>
  <c r="N2608"/>
  <c r="O2608"/>
  <c r="R2608"/>
  <c r="S2608"/>
  <c r="T2608"/>
  <c r="M2665"/>
  <c r="O2665"/>
  <c r="P2665"/>
  <c r="R2665"/>
  <c r="S2665"/>
  <c r="T2665"/>
  <c r="M2722"/>
  <c r="N2722"/>
  <c r="O2722"/>
  <c r="P2722"/>
  <c r="R2722"/>
  <c r="S2722"/>
  <c r="M2779"/>
  <c r="N2779"/>
  <c r="O2779"/>
  <c r="R2779"/>
  <c r="S2779"/>
  <c r="E66" i="305"/>
  <c r="F66"/>
  <c r="N2836" i="327" s="1"/>
  <c r="G66" i="305"/>
  <c r="O2836" i="327" s="1"/>
  <c r="H66" i="305"/>
  <c r="P2836" i="327" s="1"/>
  <c r="J66" i="305"/>
  <c r="R2836" i="327" s="1"/>
  <c r="K66" i="305"/>
  <c r="S2836" i="327" s="1"/>
  <c r="L66" i="305"/>
  <c r="T2836" i="327" s="1"/>
  <c r="M44" i="328"/>
  <c r="O44"/>
  <c r="P44"/>
  <c r="R44"/>
  <c r="T44"/>
  <c r="M102"/>
  <c r="P102"/>
  <c r="R102"/>
  <c r="M160"/>
  <c r="N160"/>
  <c r="R160"/>
  <c r="S160"/>
  <c r="M218"/>
  <c r="N218"/>
  <c r="O218"/>
  <c r="P218"/>
  <c r="R218"/>
  <c r="S218"/>
  <c r="T218"/>
  <c r="N276"/>
  <c r="O276"/>
  <c r="P276"/>
  <c r="S276"/>
  <c r="T276"/>
  <c r="M334"/>
  <c r="O334"/>
  <c r="P334"/>
  <c r="R334"/>
  <c r="S334"/>
  <c r="M392"/>
  <c r="N392"/>
  <c r="O392"/>
  <c r="P392"/>
  <c r="R392"/>
  <c r="S392"/>
  <c r="M450"/>
  <c r="O450"/>
  <c r="S450"/>
  <c r="T450"/>
  <c r="M508"/>
  <c r="N508"/>
  <c r="P508"/>
  <c r="M566"/>
  <c r="P566"/>
  <c r="R566"/>
  <c r="M624"/>
  <c r="N624"/>
  <c r="R624"/>
  <c r="S624"/>
  <c r="M682"/>
  <c r="N682"/>
  <c r="O682"/>
  <c r="R682"/>
  <c r="T682"/>
  <c r="N740"/>
  <c r="O740"/>
  <c r="P740"/>
  <c r="R740"/>
  <c r="S740"/>
  <c r="T740"/>
  <c r="O798"/>
  <c r="P798"/>
  <c r="R798"/>
  <c r="S798"/>
  <c r="N856"/>
  <c r="O856"/>
  <c r="P856"/>
  <c r="R856"/>
  <c r="S856"/>
  <c r="E66" i="207"/>
  <c r="F66"/>
  <c r="G66"/>
  <c r="H66"/>
  <c r="P914" i="328" s="1"/>
  <c r="J66" i="207"/>
  <c r="R914" i="328" s="1"/>
  <c r="K66" i="207"/>
  <c r="S914" i="328" s="1"/>
  <c r="L66" i="207"/>
  <c r="E66" i="208"/>
  <c r="M972" i="328" s="1"/>
  <c r="F66" i="208"/>
  <c r="G66"/>
  <c r="H66"/>
  <c r="P972" i="328" s="1"/>
  <c r="J66" i="208"/>
  <c r="R972" i="328" s="1"/>
  <c r="K66" i="208"/>
  <c r="L66"/>
  <c r="E66" i="209"/>
  <c r="M1030" i="328" s="1"/>
  <c r="F66" i="209"/>
  <c r="N1030" i="328" s="1"/>
  <c r="G66" i="209"/>
  <c r="H66"/>
  <c r="P1030" i="328" s="1"/>
  <c r="J66" i="209"/>
  <c r="R1030" i="328" s="1"/>
  <c r="K66" i="209"/>
  <c r="S1030" i="328" s="1"/>
  <c r="L66" i="209"/>
  <c r="E66" i="210"/>
  <c r="M1088" i="328" s="1"/>
  <c r="F66" i="210"/>
  <c r="N1088" i="328" s="1"/>
  <c r="G66" i="210"/>
  <c r="O1088" i="328" s="1"/>
  <c r="H66" i="210"/>
  <c r="P1088" i="328" s="1"/>
  <c r="J66" i="210"/>
  <c r="R1088" i="328" s="1"/>
  <c r="K66" i="210"/>
  <c r="S1088" i="328" s="1"/>
  <c r="L66" i="210"/>
  <c r="E66" i="211"/>
  <c r="F66"/>
  <c r="N1146" i="328" s="1"/>
  <c r="G66" i="211"/>
  <c r="O1146" i="328" s="1"/>
  <c r="H66" i="211"/>
  <c r="J66"/>
  <c r="R1146" i="328" s="1"/>
  <c r="K66" i="211"/>
  <c r="S1146" i="328" s="1"/>
  <c r="L66" i="211"/>
  <c r="T1146" i="328" s="1"/>
  <c r="E66" i="212"/>
  <c r="M1204" i="328" s="1"/>
  <c r="F66" i="212"/>
  <c r="G66"/>
  <c r="H66"/>
  <c r="P1204" i="328" s="1"/>
  <c r="J66" i="212"/>
  <c r="R1204" i="328" s="1"/>
  <c r="K66" i="212"/>
  <c r="S1204" i="328" s="1"/>
  <c r="L66" i="212"/>
  <c r="T1204" i="328" s="1"/>
  <c r="E66" i="213"/>
  <c r="M1262" i="328" s="1"/>
  <c r="F66" i="213"/>
  <c r="G66"/>
  <c r="O1262" i="328" s="1"/>
  <c r="H66" i="213"/>
  <c r="J66"/>
  <c r="R1262" i="328" s="1"/>
  <c r="K66" i="213"/>
  <c r="L66"/>
  <c r="E66" i="214"/>
  <c r="M1320" i="328" s="1"/>
  <c r="F66" i="214"/>
  <c r="N1320" i="328" s="1"/>
  <c r="G66" i="214"/>
  <c r="H66"/>
  <c r="J66"/>
  <c r="R1320" i="328" s="1"/>
  <c r="K66" i="214"/>
  <c r="S1320" i="328" s="1"/>
  <c r="L66" i="214"/>
  <c r="E66" i="215"/>
  <c r="M1378" i="328" s="1"/>
  <c r="F66" i="215"/>
  <c r="G66"/>
  <c r="O1378" i="328" s="1"/>
  <c r="H66" i="215"/>
  <c r="J66"/>
  <c r="K66"/>
  <c r="S1378" i="328" s="1"/>
  <c r="L66" i="215"/>
  <c r="T1378" i="328" s="1"/>
  <c r="E66" i="216"/>
  <c r="F66"/>
  <c r="G66"/>
  <c r="H66"/>
  <c r="P1436" i="328" s="1"/>
  <c r="J66" i="216"/>
  <c r="R1436" i="328" s="1"/>
  <c r="K66" i="216"/>
  <c r="S1436" i="328" s="1"/>
  <c r="L66" i="216"/>
  <c r="T1436" i="328" s="1"/>
  <c r="E66" i="217"/>
  <c r="M1494" i="328" s="1"/>
  <c r="F66" i="217"/>
  <c r="G66"/>
  <c r="H66"/>
  <c r="P1494" i="328" s="1"/>
  <c r="J66" i="217"/>
  <c r="R1494" i="328" s="1"/>
  <c r="K66" i="217"/>
  <c r="L66"/>
  <c r="E66" i="218"/>
  <c r="M1552" i="328" s="1"/>
  <c r="F66" i="218"/>
  <c r="N1552" i="328" s="1"/>
  <c r="G66" i="218"/>
  <c r="O1552" i="328" s="1"/>
  <c r="H66" i="218"/>
  <c r="J66"/>
  <c r="K66"/>
  <c r="S1552" i="328" s="1"/>
  <c r="L66" i="218"/>
  <c r="E66" i="219"/>
  <c r="M1610" i="328" s="1"/>
  <c r="F66" i="219"/>
  <c r="N1610" i="328" s="1"/>
  <c r="G66" i="219"/>
  <c r="O1610" i="328" s="1"/>
  <c r="H66" i="219"/>
  <c r="P1610" i="328" s="1"/>
  <c r="J66" i="219"/>
  <c r="K66"/>
  <c r="L66"/>
  <c r="T1610" i="328" s="1"/>
  <c r="E66" i="220"/>
  <c r="M1668" i="328" s="1"/>
  <c r="F66" i="220"/>
  <c r="G66"/>
  <c r="O1668" i="328" s="1"/>
  <c r="H66" i="220"/>
  <c r="P1668" i="328" s="1"/>
  <c r="J66" i="220"/>
  <c r="R1668" i="328" s="1"/>
  <c r="K66" i="220"/>
  <c r="L66"/>
  <c r="E66" i="221"/>
  <c r="M1726" i="328" s="1"/>
  <c r="F66" i="221"/>
  <c r="G66"/>
  <c r="H66"/>
  <c r="J66"/>
  <c r="R1726" i="328" s="1"/>
  <c r="K66" i="221"/>
  <c r="S1726" i="328" s="1"/>
  <c r="L66" i="221"/>
  <c r="E66" i="222"/>
  <c r="F66"/>
  <c r="N1784" i="328" s="1"/>
  <c r="G66" i="222"/>
  <c r="O1784" i="328" s="1"/>
  <c r="H66" i="222"/>
  <c r="J66"/>
  <c r="R1784" i="328" s="1"/>
  <c r="K66" i="222"/>
  <c r="S1784" i="328" s="1"/>
  <c r="L66" i="222"/>
  <c r="T1784" i="328" s="1"/>
  <c r="E66" i="223"/>
  <c r="F66"/>
  <c r="N1842" i="328" s="1"/>
  <c r="G66" i="223"/>
  <c r="O1842" i="328" s="1"/>
  <c r="H66" i="223"/>
  <c r="P1842" i="328" s="1"/>
  <c r="J66" i="223"/>
  <c r="K66"/>
  <c r="L66"/>
  <c r="T1842" i="328" s="1"/>
  <c r="E66" i="224"/>
  <c r="M1900" i="328" s="1"/>
  <c r="F66" i="224"/>
  <c r="G66"/>
  <c r="O1900" i="328" s="1"/>
  <c r="H66" i="224"/>
  <c r="P1900" i="328" s="1"/>
  <c r="J66" i="224"/>
  <c r="R1900" i="328" s="1"/>
  <c r="K66" i="224"/>
  <c r="L66"/>
  <c r="T1900" i="328" s="1"/>
  <c r="E66" i="225"/>
  <c r="M1958" i="328" s="1"/>
  <c r="F66" i="225"/>
  <c r="G66"/>
  <c r="H66"/>
  <c r="J66"/>
  <c r="R1958" i="328" s="1"/>
  <c r="K66" i="225"/>
  <c r="S1958" i="328" s="1"/>
  <c r="L66" i="225"/>
  <c r="T1958" i="328" s="1"/>
  <c r="E66" i="226"/>
  <c r="M2016" i="328" s="1"/>
  <c r="F66" i="226"/>
  <c r="N2016" i="328" s="1"/>
  <c r="G66" i="226"/>
  <c r="H66"/>
  <c r="J66"/>
  <c r="K66"/>
  <c r="L66"/>
  <c r="M43" i="327"/>
  <c r="O43"/>
  <c r="P43"/>
  <c r="S43"/>
  <c r="T43"/>
  <c r="L214"/>
  <c r="L271"/>
  <c r="L328"/>
  <c r="L385"/>
  <c r="L442"/>
  <c r="L499"/>
  <c r="L556"/>
  <c r="L670"/>
  <c r="L727"/>
  <c r="L784"/>
  <c r="L898"/>
  <c r="L955"/>
  <c r="L1069"/>
  <c r="L1126"/>
  <c r="L1183"/>
  <c r="L1240"/>
  <c r="L1354"/>
  <c r="L1411"/>
  <c r="L1639"/>
  <c r="L1696"/>
  <c r="L1867"/>
  <c r="L1924"/>
  <c r="L2095"/>
  <c r="L2266"/>
  <c r="L2323"/>
  <c r="L2380"/>
  <c r="L2494"/>
  <c r="L2551"/>
  <c r="L2608"/>
  <c r="L2779"/>
  <c r="D66" i="305"/>
  <c r="L2836" i="327" s="1"/>
  <c r="L102" i="328"/>
  <c r="L160"/>
  <c r="L218"/>
  <c r="L276"/>
  <c r="L334"/>
  <c r="L392"/>
  <c r="L450"/>
  <c r="L508"/>
  <c r="L566"/>
  <c r="L624"/>
  <c r="L740"/>
  <c r="L798"/>
  <c r="D66" i="207"/>
  <c r="L914" i="328" s="1"/>
  <c r="D66" i="208"/>
  <c r="L972" i="328" s="1"/>
  <c r="D66" i="209"/>
  <c r="L1030" i="328" s="1"/>
  <c r="D66" i="210"/>
  <c r="L1088" i="328" s="1"/>
  <c r="D66" i="211"/>
  <c r="L1146" i="328" s="1"/>
  <c r="D66" i="212"/>
  <c r="D66" i="213"/>
  <c r="L1262" i="328" s="1"/>
  <c r="D66" i="214"/>
  <c r="L1320" i="328" s="1"/>
  <c r="D66" i="215"/>
  <c r="L1378" i="328" s="1"/>
  <c r="D66" i="216"/>
  <c r="L1436" i="328" s="1"/>
  <c r="D66" i="217"/>
  <c r="L1494" i="328" s="1"/>
  <c r="D66" i="218"/>
  <c r="L1552" i="328" s="1"/>
  <c r="D66" i="219"/>
  <c r="L1610" i="328" s="1"/>
  <c r="D66" i="220"/>
  <c r="L1668" i="328" s="1"/>
  <c r="D66" i="221"/>
  <c r="L1726" i="328" s="1"/>
  <c r="D66" i="222"/>
  <c r="D66" i="223"/>
  <c r="L1842" i="328" s="1"/>
  <c r="D66" i="224"/>
  <c r="L1900" i="328" s="1"/>
  <c r="D66" i="225"/>
  <c r="L1958" i="328" s="1"/>
  <c r="D66" i="226"/>
  <c r="L2016" i="328" s="1"/>
  <c r="L43" i="327"/>
  <c r="Q38"/>
  <c r="T35"/>
  <c r="S35"/>
  <c r="R35"/>
  <c r="P35"/>
  <c r="O35"/>
  <c r="N35"/>
  <c r="M35"/>
  <c r="L35"/>
  <c r="U32"/>
  <c r="T31"/>
  <c r="S31"/>
  <c r="R31"/>
  <c r="P31"/>
  <c r="O31"/>
  <c r="N31"/>
  <c r="M31"/>
  <c r="L31"/>
  <c r="T28"/>
  <c r="S28"/>
  <c r="R28"/>
  <c r="P28"/>
  <c r="O28"/>
  <c r="N28"/>
  <c r="M28"/>
  <c r="L28"/>
  <c r="Q27"/>
  <c r="S25"/>
  <c r="R25"/>
  <c r="P25"/>
  <c r="O25"/>
  <c r="N25"/>
  <c r="M25"/>
  <c r="L25"/>
  <c r="U23"/>
  <c r="Q21"/>
  <c r="Q20"/>
  <c r="Q16"/>
  <c r="Q15"/>
  <c r="Q13"/>
  <c r="U12"/>
  <c r="U9"/>
  <c r="T7"/>
  <c r="P7"/>
  <c r="O7"/>
  <c r="Q96"/>
  <c r="T92"/>
  <c r="S92"/>
  <c r="R92"/>
  <c r="P92"/>
  <c r="O92"/>
  <c r="N92"/>
  <c r="M92"/>
  <c r="L92"/>
  <c r="Q91"/>
  <c r="Q90"/>
  <c r="T88"/>
  <c r="S88"/>
  <c r="R88"/>
  <c r="P88"/>
  <c r="O88"/>
  <c r="N88"/>
  <c r="M88"/>
  <c r="L88"/>
  <c r="Q86"/>
  <c r="T85"/>
  <c r="S85"/>
  <c r="R85"/>
  <c r="P85"/>
  <c r="O85"/>
  <c r="N85"/>
  <c r="M85"/>
  <c r="L85"/>
  <c r="Q84"/>
  <c r="T82"/>
  <c r="S82"/>
  <c r="R82"/>
  <c r="N82"/>
  <c r="M82"/>
  <c r="Q78"/>
  <c r="Q77"/>
  <c r="Q76"/>
  <c r="Q74"/>
  <c r="Q73"/>
  <c r="Q70"/>
  <c r="S64"/>
  <c r="R64"/>
  <c r="P64"/>
  <c r="O64"/>
  <c r="Q153"/>
  <c r="U152"/>
  <c r="Q150"/>
  <c r="T149"/>
  <c r="S149"/>
  <c r="R149"/>
  <c r="P149"/>
  <c r="O149"/>
  <c r="N149"/>
  <c r="M149"/>
  <c r="L149"/>
  <c r="Q148"/>
  <c r="Q147"/>
  <c r="U146"/>
  <c r="T145"/>
  <c r="S145"/>
  <c r="R145"/>
  <c r="P145"/>
  <c r="O145"/>
  <c r="N145"/>
  <c r="M145"/>
  <c r="L145"/>
  <c r="U144"/>
  <c r="T142"/>
  <c r="S142"/>
  <c r="R142"/>
  <c r="P142"/>
  <c r="O142"/>
  <c r="N142"/>
  <c r="M142"/>
  <c r="L142"/>
  <c r="T139"/>
  <c r="S139"/>
  <c r="P139"/>
  <c r="O139"/>
  <c r="N139"/>
  <c r="U137"/>
  <c r="Q136"/>
  <c r="Q133"/>
  <c r="Q129"/>
  <c r="U127"/>
  <c r="U126"/>
  <c r="Q124"/>
  <c r="U123"/>
  <c r="R121"/>
  <c r="N121"/>
  <c r="L121"/>
  <c r="U209"/>
  <c r="Q208"/>
  <c r="Q207"/>
  <c r="T206"/>
  <c r="S206"/>
  <c r="R206"/>
  <c r="P206"/>
  <c r="O206"/>
  <c r="N206"/>
  <c r="M206"/>
  <c r="L206"/>
  <c r="Q204"/>
  <c r="U203"/>
  <c r="T202"/>
  <c r="S202"/>
  <c r="R202"/>
  <c r="P202"/>
  <c r="O202"/>
  <c r="N202"/>
  <c r="M202"/>
  <c r="L202"/>
  <c r="U200"/>
  <c r="T199"/>
  <c r="S199"/>
  <c r="R199"/>
  <c r="P199"/>
  <c r="O199"/>
  <c r="N199"/>
  <c r="M199"/>
  <c r="L199"/>
  <c r="T196"/>
  <c r="R196"/>
  <c r="O196"/>
  <c r="M196"/>
  <c r="L196"/>
  <c r="Q192"/>
  <c r="U191"/>
  <c r="Q190"/>
  <c r="Q179"/>
  <c r="T177"/>
  <c r="S178"/>
  <c r="R178"/>
  <c r="P178"/>
  <c r="O178"/>
  <c r="N178"/>
  <c r="L178"/>
  <c r="U267"/>
  <c r="Q264"/>
  <c r="T263"/>
  <c r="S263"/>
  <c r="R263"/>
  <c r="P263"/>
  <c r="O263"/>
  <c r="N263"/>
  <c r="M263"/>
  <c r="L263"/>
  <c r="U261"/>
  <c r="T259"/>
  <c r="S259"/>
  <c r="R259"/>
  <c r="P259"/>
  <c r="O259"/>
  <c r="N259"/>
  <c r="M259"/>
  <c r="L259"/>
  <c r="Q257"/>
  <c r="T256"/>
  <c r="S256"/>
  <c r="R256"/>
  <c r="P256"/>
  <c r="O256"/>
  <c r="N256"/>
  <c r="M256"/>
  <c r="L256"/>
  <c r="U255"/>
  <c r="N253"/>
  <c r="M253"/>
  <c r="U250"/>
  <c r="U247"/>
  <c r="Q242"/>
  <c r="U240"/>
  <c r="U238"/>
  <c r="S235"/>
  <c r="N235"/>
  <c r="M235"/>
  <c r="L235"/>
  <c r="U322"/>
  <c r="T320"/>
  <c r="S320"/>
  <c r="R320"/>
  <c r="P320"/>
  <c r="O320"/>
  <c r="N320"/>
  <c r="M320"/>
  <c r="L320"/>
  <c r="U319"/>
  <c r="U318"/>
  <c r="T316"/>
  <c r="S316"/>
  <c r="R316"/>
  <c r="P316"/>
  <c r="O316"/>
  <c r="N316"/>
  <c r="M316"/>
  <c r="L316"/>
  <c r="Q314"/>
  <c r="T313"/>
  <c r="S313"/>
  <c r="R313"/>
  <c r="P313"/>
  <c r="O313"/>
  <c r="N313"/>
  <c r="M313"/>
  <c r="L313"/>
  <c r="Q312"/>
  <c r="Q311"/>
  <c r="T310"/>
  <c r="S310"/>
  <c r="P310"/>
  <c r="N310"/>
  <c r="M310"/>
  <c r="L310"/>
  <c r="Q307"/>
  <c r="Q306"/>
  <c r="U305"/>
  <c r="U304"/>
  <c r="U301"/>
  <c r="Q298"/>
  <c r="Q295"/>
  <c r="U294"/>
  <c r="T291"/>
  <c r="S292"/>
  <c r="P292"/>
  <c r="N292"/>
  <c r="L292"/>
  <c r="U379"/>
  <c r="T377"/>
  <c r="S377"/>
  <c r="R377"/>
  <c r="P377"/>
  <c r="O377"/>
  <c r="N377"/>
  <c r="L377"/>
  <c r="U376"/>
  <c r="Q374"/>
  <c r="T373"/>
  <c r="R373"/>
  <c r="P373"/>
  <c r="O373"/>
  <c r="N373"/>
  <c r="M373"/>
  <c r="L373"/>
  <c r="Q371"/>
  <c r="T370"/>
  <c r="S370"/>
  <c r="R370"/>
  <c r="P370"/>
  <c r="O370"/>
  <c r="N370"/>
  <c r="M370"/>
  <c r="L370"/>
  <c r="Q369"/>
  <c r="T367"/>
  <c r="P367"/>
  <c r="M367"/>
  <c r="L367"/>
  <c r="Q365"/>
  <c r="U364"/>
  <c r="Q357"/>
  <c r="Q356"/>
  <c r="U350"/>
  <c r="T349"/>
  <c r="S349"/>
  <c r="R349"/>
  <c r="P349"/>
  <c r="O349"/>
  <c r="N349"/>
  <c r="M349"/>
  <c r="L349"/>
  <c r="U437"/>
  <c r="S434"/>
  <c r="R434"/>
  <c r="P434"/>
  <c r="O434"/>
  <c r="N434"/>
  <c r="M434"/>
  <c r="L434"/>
  <c r="Q432"/>
  <c r="U431"/>
  <c r="T430"/>
  <c r="S430"/>
  <c r="R430"/>
  <c r="P430"/>
  <c r="O430"/>
  <c r="N430"/>
  <c r="M430"/>
  <c r="L430"/>
  <c r="U428"/>
  <c r="T427"/>
  <c r="S427"/>
  <c r="R427"/>
  <c r="P427"/>
  <c r="O427"/>
  <c r="N427"/>
  <c r="M427"/>
  <c r="L427"/>
  <c r="S424"/>
  <c r="R424"/>
  <c r="O424"/>
  <c r="M424"/>
  <c r="Q420"/>
  <c r="Q416"/>
  <c r="Q413"/>
  <c r="U412"/>
  <c r="U408"/>
  <c r="U407"/>
  <c r="T406"/>
  <c r="M406"/>
  <c r="Q494"/>
  <c r="T491"/>
  <c r="S491"/>
  <c r="R491"/>
  <c r="P491"/>
  <c r="O491"/>
  <c r="N491"/>
  <c r="M491"/>
  <c r="L491"/>
  <c r="Q490"/>
  <c r="T487"/>
  <c r="S487"/>
  <c r="R487"/>
  <c r="P487"/>
  <c r="O487"/>
  <c r="N487"/>
  <c r="M487"/>
  <c r="L487"/>
  <c r="Q486"/>
  <c r="T484"/>
  <c r="S484"/>
  <c r="R484"/>
  <c r="P484"/>
  <c r="O484"/>
  <c r="N484"/>
  <c r="M484"/>
  <c r="L484"/>
  <c r="T481"/>
  <c r="S481"/>
  <c r="O481"/>
  <c r="N481"/>
  <c r="Q479"/>
  <c r="Q478"/>
  <c r="Q470"/>
  <c r="Q466"/>
  <c r="Q465"/>
  <c r="U464"/>
  <c r="S462"/>
  <c r="R462"/>
  <c r="P462"/>
  <c r="M463"/>
  <c r="Q551"/>
  <c r="U549"/>
  <c r="T548"/>
  <c r="S548"/>
  <c r="R548"/>
  <c r="P548"/>
  <c r="N548"/>
  <c r="M548"/>
  <c r="L548"/>
  <c r="Q546"/>
  <c r="Q545"/>
  <c r="T544"/>
  <c r="S544"/>
  <c r="R544"/>
  <c r="P544"/>
  <c r="O544"/>
  <c r="N544"/>
  <c r="M544"/>
  <c r="L544"/>
  <c r="Q543"/>
  <c r="T541"/>
  <c r="S541"/>
  <c r="R541"/>
  <c r="O541"/>
  <c r="N541"/>
  <c r="M541"/>
  <c r="R538"/>
  <c r="P538"/>
  <c r="M538"/>
  <c r="Q534"/>
  <c r="U532"/>
  <c r="U526"/>
  <c r="Q521"/>
  <c r="T520"/>
  <c r="S520"/>
  <c r="P520"/>
  <c r="N520"/>
  <c r="L520"/>
  <c r="Q608"/>
  <c r="Q606"/>
  <c r="T605"/>
  <c r="S605"/>
  <c r="R605"/>
  <c r="P605"/>
  <c r="O605"/>
  <c r="N605"/>
  <c r="M605"/>
  <c r="L605"/>
  <c r="T601"/>
  <c r="S601"/>
  <c r="R601"/>
  <c r="P601"/>
  <c r="O601"/>
  <c r="N601"/>
  <c r="M601"/>
  <c r="L601"/>
  <c r="Q600"/>
  <c r="Q599"/>
  <c r="T598"/>
  <c r="S598"/>
  <c r="R598"/>
  <c r="P598"/>
  <c r="O598"/>
  <c r="N598"/>
  <c r="M598"/>
  <c r="L598"/>
  <c r="Q597"/>
  <c r="T595"/>
  <c r="S595"/>
  <c r="R595"/>
  <c r="M595"/>
  <c r="Q593"/>
  <c r="Q589"/>
  <c r="Q585"/>
  <c r="Q583"/>
  <c r="T577"/>
  <c r="S577"/>
  <c r="O577"/>
  <c r="Q666"/>
  <c r="Q665"/>
  <c r="T662"/>
  <c r="S662"/>
  <c r="R662"/>
  <c r="O662"/>
  <c r="M662"/>
  <c r="L662"/>
  <c r="Q661"/>
  <c r="S658"/>
  <c r="R658"/>
  <c r="P658"/>
  <c r="O658"/>
  <c r="N658"/>
  <c r="M658"/>
  <c r="L658"/>
  <c r="T655"/>
  <c r="S655"/>
  <c r="R655"/>
  <c r="P655"/>
  <c r="O655"/>
  <c r="N655"/>
  <c r="L655"/>
  <c r="T652"/>
  <c r="S652"/>
  <c r="R652"/>
  <c r="N652"/>
  <c r="M652"/>
  <c r="L652"/>
  <c r="U639"/>
  <c r="Q637"/>
  <c r="U636"/>
  <c r="T634"/>
  <c r="S634"/>
  <c r="M634"/>
  <c r="Q722"/>
  <c r="U721"/>
  <c r="T719"/>
  <c r="S719"/>
  <c r="R719"/>
  <c r="P719"/>
  <c r="O719"/>
  <c r="N719"/>
  <c r="L719"/>
  <c r="T715"/>
  <c r="S715"/>
  <c r="R715"/>
  <c r="P715"/>
  <c r="O715"/>
  <c r="N715"/>
  <c r="M715"/>
  <c r="L715"/>
  <c r="U713"/>
  <c r="T712"/>
  <c r="S712"/>
  <c r="R712"/>
  <c r="P712"/>
  <c r="O712"/>
  <c r="N712"/>
  <c r="M712"/>
  <c r="Q711"/>
  <c r="T709"/>
  <c r="P709"/>
  <c r="N709"/>
  <c r="M709"/>
  <c r="L709"/>
  <c r="Q705"/>
  <c r="Q700"/>
  <c r="Q697"/>
  <c r="Q693"/>
  <c r="S691"/>
  <c r="R691"/>
  <c r="O691"/>
  <c r="N690"/>
  <c r="Q778"/>
  <c r="T776"/>
  <c r="S776"/>
  <c r="P776"/>
  <c r="O776"/>
  <c r="N776"/>
  <c r="L776"/>
  <c r="Q775"/>
  <c r="T772"/>
  <c r="S772"/>
  <c r="R772"/>
  <c r="P772"/>
  <c r="O772"/>
  <c r="N772"/>
  <c r="M772"/>
  <c r="T769"/>
  <c r="S769"/>
  <c r="R769"/>
  <c r="P769"/>
  <c r="O769"/>
  <c r="M769"/>
  <c r="L769"/>
  <c r="U767"/>
  <c r="T766"/>
  <c r="S766"/>
  <c r="M766"/>
  <c r="L766"/>
  <c r="Q764"/>
  <c r="Q756"/>
  <c r="Q754"/>
  <c r="Q753"/>
  <c r="Q749"/>
  <c r="T748"/>
  <c r="S748"/>
  <c r="O748"/>
  <c r="N748"/>
  <c r="L748"/>
  <c r="Q837"/>
  <c r="Q836"/>
  <c r="U835"/>
  <c r="T833"/>
  <c r="S833"/>
  <c r="R833"/>
  <c r="P833"/>
  <c r="O833"/>
  <c r="N833"/>
  <c r="M833"/>
  <c r="L833"/>
  <c r="T829"/>
  <c r="S829"/>
  <c r="R829"/>
  <c r="P829"/>
  <c r="O829"/>
  <c r="N829"/>
  <c r="M829"/>
  <c r="L829"/>
  <c r="Q828"/>
  <c r="Q827"/>
  <c r="T826"/>
  <c r="S826"/>
  <c r="R826"/>
  <c r="P826"/>
  <c r="O826"/>
  <c r="N826"/>
  <c r="M826"/>
  <c r="L826"/>
  <c r="Q825"/>
  <c r="T823"/>
  <c r="S823"/>
  <c r="R823"/>
  <c r="O823"/>
  <c r="N823"/>
  <c r="Q821"/>
  <c r="Q819"/>
  <c r="Q818"/>
  <c r="U817"/>
  <c r="Q815"/>
  <c r="Q811"/>
  <c r="Q810"/>
  <c r="T805"/>
  <c r="R805"/>
  <c r="P805"/>
  <c r="O805"/>
  <c r="N805"/>
  <c r="Q894"/>
  <c r="Q891"/>
  <c r="T890"/>
  <c r="S890"/>
  <c r="R890"/>
  <c r="P890"/>
  <c r="O890"/>
  <c r="N890"/>
  <c r="M890"/>
  <c r="L890"/>
  <c r="Q889"/>
  <c r="T886"/>
  <c r="S886"/>
  <c r="R886"/>
  <c r="P886"/>
  <c r="O886"/>
  <c r="N886"/>
  <c r="M886"/>
  <c r="L886"/>
  <c r="T883"/>
  <c r="S883"/>
  <c r="R883"/>
  <c r="P883"/>
  <c r="O883"/>
  <c r="N883"/>
  <c r="M883"/>
  <c r="L883"/>
  <c r="Q882"/>
  <c r="T880"/>
  <c r="P880"/>
  <c r="O880"/>
  <c r="N880"/>
  <c r="M880"/>
  <c r="Q876"/>
  <c r="U875"/>
  <c r="Q874"/>
  <c r="Q872"/>
  <c r="Q871"/>
  <c r="U869"/>
  <c r="Q867"/>
  <c r="T862"/>
  <c r="S862"/>
  <c r="L862"/>
  <c r="Q948"/>
  <c r="T947"/>
  <c r="S947"/>
  <c r="R947"/>
  <c r="P947"/>
  <c r="O947"/>
  <c r="N947"/>
  <c r="M947"/>
  <c r="L947"/>
  <c r="Q944"/>
  <c r="T943"/>
  <c r="S943"/>
  <c r="R943"/>
  <c r="P943"/>
  <c r="O943"/>
  <c r="N943"/>
  <c r="M943"/>
  <c r="L943"/>
  <c r="T940"/>
  <c r="S940"/>
  <c r="R940"/>
  <c r="P940"/>
  <c r="O940"/>
  <c r="N940"/>
  <c r="M940"/>
  <c r="L940"/>
  <c r="U938"/>
  <c r="T937"/>
  <c r="S937"/>
  <c r="O937"/>
  <c r="Q933"/>
  <c r="Q931"/>
  <c r="Q929"/>
  <c r="Q928"/>
  <c r="Q927"/>
  <c r="Q922"/>
  <c r="U921"/>
  <c r="Q920"/>
  <c r="S919"/>
  <c r="O919"/>
  <c r="N919"/>
  <c r="L919"/>
  <c r="Q1008"/>
  <c r="Q1007"/>
  <c r="U1006"/>
  <c r="T1004"/>
  <c r="S1004"/>
  <c r="R1004"/>
  <c r="P1004"/>
  <c r="O1004"/>
  <c r="N1004"/>
  <c r="M1004"/>
  <c r="L1004"/>
  <c r="Q1002"/>
  <c r="U1001"/>
  <c r="T1000"/>
  <c r="S1000"/>
  <c r="R1000"/>
  <c r="P1000"/>
  <c r="O1000"/>
  <c r="N1000"/>
  <c r="M1000"/>
  <c r="L1000"/>
  <c r="U999"/>
  <c r="Q998"/>
  <c r="T997"/>
  <c r="S997"/>
  <c r="P997"/>
  <c r="O997"/>
  <c r="N997"/>
  <c r="M997"/>
  <c r="L997"/>
  <c r="P994"/>
  <c r="O994"/>
  <c r="N994"/>
  <c r="U991"/>
  <c r="Q990"/>
  <c r="Q989"/>
  <c r="U988"/>
  <c r="Q978"/>
  <c r="L976"/>
  <c r="Q1064"/>
  <c r="Q1062"/>
  <c r="T1061"/>
  <c r="S1061"/>
  <c r="R1061"/>
  <c r="P1061"/>
  <c r="O1061"/>
  <c r="N1061"/>
  <c r="M1061"/>
  <c r="L1061"/>
  <c r="Q1059"/>
  <c r="T1057"/>
  <c r="S1057"/>
  <c r="R1057"/>
  <c r="P1057"/>
  <c r="O1057"/>
  <c r="N1057"/>
  <c r="M1057"/>
  <c r="L1057"/>
  <c r="Q1056"/>
  <c r="T1054"/>
  <c r="S1054"/>
  <c r="R1054"/>
  <c r="P1054"/>
  <c r="O1054"/>
  <c r="N1054"/>
  <c r="M1054"/>
  <c r="L1054"/>
  <c r="Q1053"/>
  <c r="R1051"/>
  <c r="P1051"/>
  <c r="O1051"/>
  <c r="L1051"/>
  <c r="Q1049"/>
  <c r="Q1047"/>
  <c r="Q1046"/>
  <c r="Q1043"/>
  <c r="Q1041"/>
  <c r="Q1040"/>
  <c r="Q1036"/>
  <c r="Q1034"/>
  <c r="T1033"/>
  <c r="R1033"/>
  <c r="M1033"/>
  <c r="Q1122"/>
  <c r="U1119"/>
  <c r="T1118"/>
  <c r="S1118"/>
  <c r="R1118"/>
  <c r="P1118"/>
  <c r="O1118"/>
  <c r="N1118"/>
  <c r="M1118"/>
  <c r="Q1115"/>
  <c r="T1114"/>
  <c r="S1114"/>
  <c r="P1114"/>
  <c r="O1114"/>
  <c r="M1114"/>
  <c r="L1114"/>
  <c r="U1113"/>
  <c r="Q1112"/>
  <c r="T1111"/>
  <c r="S1111"/>
  <c r="R1111"/>
  <c r="P1111"/>
  <c r="O1111"/>
  <c r="N1111"/>
  <c r="M1111"/>
  <c r="L1111"/>
  <c r="Q1110"/>
  <c r="U1109"/>
  <c r="S1108"/>
  <c r="R1108"/>
  <c r="O1108"/>
  <c r="N1108"/>
  <c r="M1108"/>
  <c r="Q1106"/>
  <c r="U1102"/>
  <c r="Q1100"/>
  <c r="U1092"/>
  <c r="T1090"/>
  <c r="R1089"/>
  <c r="O1090"/>
  <c r="N1090"/>
  <c r="Q1179"/>
  <c r="Q1178"/>
  <c r="Q1176"/>
  <c r="T1175"/>
  <c r="S1175"/>
  <c r="R1175"/>
  <c r="P1175"/>
  <c r="O1175"/>
  <c r="N1175"/>
  <c r="M1175"/>
  <c r="L1175"/>
  <c r="Q1173"/>
  <c r="Q1172"/>
  <c r="T1171"/>
  <c r="S1171"/>
  <c r="R1171"/>
  <c r="P1171"/>
  <c r="O1171"/>
  <c r="N1171"/>
  <c r="M1171"/>
  <c r="L1171"/>
  <c r="Q1170"/>
  <c r="T1168"/>
  <c r="S1168"/>
  <c r="R1168"/>
  <c r="P1168"/>
  <c r="O1168"/>
  <c r="N1168"/>
  <c r="M1168"/>
  <c r="L1168"/>
  <c r="T1165"/>
  <c r="R1165"/>
  <c r="P1165"/>
  <c r="O1165"/>
  <c r="N1165"/>
  <c r="M1165"/>
  <c r="Q1162"/>
  <c r="Q1157"/>
  <c r="Q1153"/>
  <c r="S1147"/>
  <c r="P1147"/>
  <c r="M1147"/>
  <c r="L1147"/>
  <c r="Q1235"/>
  <c r="T1232"/>
  <c r="S1232"/>
  <c r="R1232"/>
  <c r="P1232"/>
  <c r="O1232"/>
  <c r="N1232"/>
  <c r="M1232"/>
  <c r="L1232"/>
  <c r="Q1231"/>
  <c r="Q1230"/>
  <c r="U1229"/>
  <c r="T1228"/>
  <c r="S1228"/>
  <c r="R1228"/>
  <c r="P1228"/>
  <c r="O1228"/>
  <c r="N1228"/>
  <c r="M1228"/>
  <c r="L1228"/>
  <c r="T1225"/>
  <c r="S1225"/>
  <c r="R1225"/>
  <c r="P1225"/>
  <c r="O1225"/>
  <c r="N1225"/>
  <c r="M1225"/>
  <c r="L1225"/>
  <c r="U1223"/>
  <c r="T1222"/>
  <c r="R1222"/>
  <c r="O1222"/>
  <c r="M1222"/>
  <c r="L1222"/>
  <c r="Q1219"/>
  <c r="Q1216"/>
  <c r="Q1214"/>
  <c r="Q1210"/>
  <c r="Q1209"/>
  <c r="Q1205"/>
  <c r="S1204"/>
  <c r="M1204"/>
  <c r="U1292"/>
  <c r="Q1290"/>
  <c r="T1289"/>
  <c r="S1289"/>
  <c r="R1289"/>
  <c r="P1289"/>
  <c r="O1289"/>
  <c r="N1289"/>
  <c r="M1289"/>
  <c r="L1289"/>
  <c r="Q1288"/>
  <c r="T1285"/>
  <c r="S1285"/>
  <c r="R1285"/>
  <c r="P1285"/>
  <c r="O1285"/>
  <c r="N1285"/>
  <c r="M1285"/>
  <c r="L1285"/>
  <c r="U1284"/>
  <c r="T1282"/>
  <c r="S1282"/>
  <c r="R1282"/>
  <c r="P1282"/>
  <c r="O1282"/>
  <c r="M1282"/>
  <c r="L1282"/>
  <c r="Q1281"/>
  <c r="R1279"/>
  <c r="N1279"/>
  <c r="Q1277"/>
  <c r="Q1276"/>
  <c r="Q1275"/>
  <c r="Q1273"/>
  <c r="Q1271"/>
  <c r="Q1269"/>
  <c r="Q1262"/>
  <c r="S1261"/>
  <c r="R1261"/>
  <c r="L1261"/>
  <c r="T1346"/>
  <c r="S1346"/>
  <c r="R1346"/>
  <c r="P1346"/>
  <c r="O1346"/>
  <c r="N1346"/>
  <c r="M1346"/>
  <c r="L1346"/>
  <c r="Q1345"/>
  <c r="U1344"/>
  <c r="Q1343"/>
  <c r="S1342"/>
  <c r="R1342"/>
  <c r="P1342"/>
  <c r="O1342"/>
  <c r="N1342"/>
  <c r="M1342"/>
  <c r="L1342"/>
  <c r="Q1340"/>
  <c r="T1339"/>
  <c r="S1339"/>
  <c r="R1339"/>
  <c r="P1339"/>
  <c r="O1339"/>
  <c r="N1339"/>
  <c r="M1339"/>
  <c r="L1339"/>
  <c r="Q1338"/>
  <c r="T1336"/>
  <c r="S1336"/>
  <c r="R1336"/>
  <c r="O1336"/>
  <c r="N1336"/>
  <c r="M1336"/>
  <c r="Q1334"/>
  <c r="Q1332"/>
  <c r="Q1330"/>
  <c r="Q1325"/>
  <c r="Q1321"/>
  <c r="T1318"/>
  <c r="S1318"/>
  <c r="R1318"/>
  <c r="P1318"/>
  <c r="O1318"/>
  <c r="M1318"/>
  <c r="T1317"/>
  <c r="Q1406"/>
  <c r="T1403"/>
  <c r="S1403"/>
  <c r="R1403"/>
  <c r="P1403"/>
  <c r="O1403"/>
  <c r="N1403"/>
  <c r="M1403"/>
  <c r="L1403"/>
  <c r="Q1400"/>
  <c r="T1399"/>
  <c r="S1399"/>
  <c r="R1399"/>
  <c r="P1399"/>
  <c r="O1399"/>
  <c r="N1399"/>
  <c r="M1399"/>
  <c r="L1399"/>
  <c r="Q1397"/>
  <c r="T1396"/>
  <c r="R1396"/>
  <c r="P1396"/>
  <c r="O1396"/>
  <c r="N1396"/>
  <c r="M1396"/>
  <c r="L1396"/>
  <c r="Q1395"/>
  <c r="S1393"/>
  <c r="R1393"/>
  <c r="N1393"/>
  <c r="M1393"/>
  <c r="L1393"/>
  <c r="Q1391"/>
  <c r="Q1389"/>
  <c r="U1383"/>
  <c r="Q1381"/>
  <c r="Q1378"/>
  <c r="U1376"/>
  <c r="T1375"/>
  <c r="S1375"/>
  <c r="Q1463"/>
  <c r="Q1461"/>
  <c r="T1460"/>
  <c r="S1460"/>
  <c r="R1460"/>
  <c r="P1460"/>
  <c r="O1460"/>
  <c r="N1460"/>
  <c r="M1460"/>
  <c r="L1460"/>
  <c r="Q1459"/>
  <c r="T1456"/>
  <c r="S1456"/>
  <c r="R1456"/>
  <c r="P1456"/>
  <c r="O1456"/>
  <c r="N1456"/>
  <c r="M1456"/>
  <c r="L1456"/>
  <c r="T1453"/>
  <c r="S1453"/>
  <c r="R1453"/>
  <c r="P1453"/>
  <c r="O1453"/>
  <c r="N1453"/>
  <c r="M1453"/>
  <c r="L1453"/>
  <c r="R1450"/>
  <c r="P1450"/>
  <c r="N1450"/>
  <c r="M1450"/>
  <c r="L1450"/>
  <c r="Q1448"/>
  <c r="Q1447"/>
  <c r="U1444"/>
  <c r="Q1442"/>
  <c r="Q1438"/>
  <c r="Q1435"/>
  <c r="U1434"/>
  <c r="U1433"/>
  <c r="T1432"/>
  <c r="S1432"/>
  <c r="P1432"/>
  <c r="O1431"/>
  <c r="N1432"/>
  <c r="M1432"/>
  <c r="Q1520"/>
  <c r="Q1519"/>
  <c r="Q1518"/>
  <c r="T1517"/>
  <c r="S1517"/>
  <c r="R1517"/>
  <c r="P1517"/>
  <c r="O1517"/>
  <c r="N1517"/>
  <c r="M1517"/>
  <c r="L1517"/>
  <c r="Q1516"/>
  <c r="Q1515"/>
  <c r="Q1514"/>
  <c r="T1513"/>
  <c r="S1513"/>
  <c r="R1513"/>
  <c r="P1513"/>
  <c r="O1513"/>
  <c r="N1513"/>
  <c r="M1513"/>
  <c r="L1513"/>
  <c r="U1512"/>
  <c r="T1510"/>
  <c r="S1510"/>
  <c r="R1510"/>
  <c r="P1510"/>
  <c r="O1510"/>
  <c r="N1510"/>
  <c r="M1510"/>
  <c r="L1510"/>
  <c r="Q1508"/>
  <c r="R1507"/>
  <c r="P1507"/>
  <c r="O1507"/>
  <c r="Q1505"/>
  <c r="Q1503"/>
  <c r="Q1502"/>
  <c r="Q1497"/>
  <c r="Q1494"/>
  <c r="Q1491"/>
  <c r="T1489"/>
  <c r="S1489"/>
  <c r="R1489"/>
  <c r="P1489"/>
  <c r="N1489"/>
  <c r="M1489"/>
  <c r="L1489"/>
  <c r="Q1576"/>
  <c r="T1574"/>
  <c r="S1574"/>
  <c r="R1574"/>
  <c r="P1574"/>
  <c r="O1574"/>
  <c r="N1574"/>
  <c r="M1574"/>
  <c r="L1574"/>
  <c r="Q1573"/>
  <c r="U1572"/>
  <c r="U1571"/>
  <c r="T1570"/>
  <c r="S1570"/>
  <c r="R1570"/>
  <c r="P1570"/>
  <c r="N1570"/>
  <c r="M1570"/>
  <c r="L1570"/>
  <c r="U1569"/>
  <c r="T1567"/>
  <c r="S1567"/>
  <c r="R1567"/>
  <c r="P1567"/>
  <c r="O1567"/>
  <c r="N1567"/>
  <c r="M1567"/>
  <c r="L1567"/>
  <c r="Q1566"/>
  <c r="T1564"/>
  <c r="R1564"/>
  <c r="M1564"/>
  <c r="L1564"/>
  <c r="Q1560"/>
  <c r="Q1558"/>
  <c r="Q1556"/>
  <c r="Q1548"/>
  <c r="T1546"/>
  <c r="R1546"/>
  <c r="P1546"/>
  <c r="O1546"/>
  <c r="M1546"/>
  <c r="L1546"/>
  <c r="T1631"/>
  <c r="S1631"/>
  <c r="R1631"/>
  <c r="P1631"/>
  <c r="O1631"/>
  <c r="N1631"/>
  <c r="M1631"/>
  <c r="L1631"/>
  <c r="Q1630"/>
  <c r="Q1628"/>
  <c r="T1627"/>
  <c r="S1627"/>
  <c r="R1627"/>
  <c r="P1627"/>
  <c r="O1627"/>
  <c r="N1627"/>
  <c r="M1627"/>
  <c r="L1627"/>
  <c r="Q1626"/>
  <c r="T1624"/>
  <c r="S1624"/>
  <c r="R1624"/>
  <c r="P1624"/>
  <c r="O1624"/>
  <c r="N1624"/>
  <c r="M1624"/>
  <c r="L1624"/>
  <c r="Q1622"/>
  <c r="S1621"/>
  <c r="P1621"/>
  <c r="N1621"/>
  <c r="M1621"/>
  <c r="L1621"/>
  <c r="Q1616"/>
  <c r="Q1612"/>
  <c r="S1603"/>
  <c r="O1603"/>
  <c r="M1603"/>
  <c r="Q1692"/>
  <c r="T1688"/>
  <c r="S1688"/>
  <c r="R1688"/>
  <c r="P1688"/>
  <c r="O1688"/>
  <c r="N1688"/>
  <c r="M1688"/>
  <c r="L1688"/>
  <c r="T1684"/>
  <c r="S1684"/>
  <c r="R1684"/>
  <c r="P1684"/>
  <c r="O1684"/>
  <c r="N1684"/>
  <c r="M1684"/>
  <c r="L1684"/>
  <c r="Q1683"/>
  <c r="T1681"/>
  <c r="S1681"/>
  <c r="R1681"/>
  <c r="P1681"/>
  <c r="O1681"/>
  <c r="N1681"/>
  <c r="M1681"/>
  <c r="L1681"/>
  <c r="U1679"/>
  <c r="R1678"/>
  <c r="O1678"/>
  <c r="N1678"/>
  <c r="M1678"/>
  <c r="Q1675"/>
  <c r="Q1673"/>
  <c r="U1672"/>
  <c r="Q1670"/>
  <c r="Q1669"/>
  <c r="Q1668"/>
  <c r="Q1667"/>
  <c r="Q1666"/>
  <c r="Q1663"/>
  <c r="U1661"/>
  <c r="T1660"/>
  <c r="S1660"/>
  <c r="Q1749"/>
  <c r="Q1748"/>
  <c r="Q1746"/>
  <c r="T1745"/>
  <c r="S1745"/>
  <c r="R1745"/>
  <c r="P1745"/>
  <c r="O1745"/>
  <c r="N1745"/>
  <c r="M1745"/>
  <c r="L1745"/>
  <c r="T1741"/>
  <c r="S1741"/>
  <c r="R1741"/>
  <c r="P1741"/>
  <c r="O1741"/>
  <c r="N1741"/>
  <c r="M1741"/>
  <c r="L1741"/>
  <c r="Q1739"/>
  <c r="T1738"/>
  <c r="S1738"/>
  <c r="R1738"/>
  <c r="P1738"/>
  <c r="O1738"/>
  <c r="N1738"/>
  <c r="M1738"/>
  <c r="L1738"/>
  <c r="N1735"/>
  <c r="L1735"/>
  <c r="Q1733"/>
  <c r="U1729"/>
  <c r="Q1725"/>
  <c r="Q1722"/>
  <c r="Q1720"/>
  <c r="Q1718"/>
  <c r="T1717"/>
  <c r="S1717"/>
  <c r="P1717"/>
  <c r="N1717"/>
  <c r="L1717"/>
  <c r="T1802"/>
  <c r="S1802"/>
  <c r="R1802"/>
  <c r="P1802"/>
  <c r="O1802"/>
  <c r="N1802"/>
  <c r="M1802"/>
  <c r="L1802"/>
  <c r="Q1801"/>
  <c r="Q1799"/>
  <c r="T1798"/>
  <c r="S1798"/>
  <c r="R1798"/>
  <c r="P1798"/>
  <c r="O1798"/>
  <c r="N1798"/>
  <c r="M1798"/>
  <c r="L1798"/>
  <c r="U1797"/>
  <c r="T1795"/>
  <c r="S1795"/>
  <c r="R1795"/>
  <c r="P1795"/>
  <c r="O1795"/>
  <c r="N1795"/>
  <c r="M1795"/>
  <c r="L1795"/>
  <c r="P1792"/>
  <c r="Q1789"/>
  <c r="U1786"/>
  <c r="Q1781"/>
  <c r="U1779"/>
  <c r="Q1777"/>
  <c r="T1774"/>
  <c r="S1774"/>
  <c r="N1774"/>
  <c r="M1774"/>
  <c r="Q1863"/>
  <c r="T1859"/>
  <c r="S1859"/>
  <c r="R1859"/>
  <c r="P1859"/>
  <c r="O1859"/>
  <c r="N1859"/>
  <c r="M1859"/>
  <c r="L1859"/>
  <c r="T1855"/>
  <c r="S1855"/>
  <c r="R1855"/>
  <c r="P1855"/>
  <c r="O1855"/>
  <c r="N1855"/>
  <c r="M1855"/>
  <c r="L1855"/>
  <c r="Q1854"/>
  <c r="T1852"/>
  <c r="S1852"/>
  <c r="R1852"/>
  <c r="P1852"/>
  <c r="O1852"/>
  <c r="N1852"/>
  <c r="M1852"/>
  <c r="L1852"/>
  <c r="T1849"/>
  <c r="S1849"/>
  <c r="L1849"/>
  <c r="U1844"/>
  <c r="Q1840"/>
  <c r="Q1836"/>
  <c r="P1831"/>
  <c r="N1831"/>
  <c r="Q1918"/>
  <c r="T1916"/>
  <c r="S1916"/>
  <c r="R1916"/>
  <c r="P1916"/>
  <c r="O1916"/>
  <c r="N1916"/>
  <c r="M1916"/>
  <c r="L1916"/>
  <c r="T1912"/>
  <c r="S1912"/>
  <c r="R1912"/>
  <c r="P1912"/>
  <c r="O1912"/>
  <c r="N1912"/>
  <c r="M1912"/>
  <c r="L1912"/>
  <c r="U1911"/>
  <c r="Q1910"/>
  <c r="T1909"/>
  <c r="S1909"/>
  <c r="R1909"/>
  <c r="P1909"/>
  <c r="O1909"/>
  <c r="N1909"/>
  <c r="M1909"/>
  <c r="L1909"/>
  <c r="P1906"/>
  <c r="O1906"/>
  <c r="N1906"/>
  <c r="L1906"/>
  <c r="Q1901"/>
  <c r="Q1897"/>
  <c r="Q1895"/>
  <c r="Q1894"/>
  <c r="Q1890"/>
  <c r="O1888"/>
  <c r="L1888"/>
  <c r="Q1977"/>
  <c r="Q1976"/>
  <c r="T1973"/>
  <c r="S1973"/>
  <c r="R1973"/>
  <c r="P1973"/>
  <c r="O1973"/>
  <c r="N1973"/>
  <c r="M1973"/>
  <c r="L1973"/>
  <c r="Q1972"/>
  <c r="Q1971"/>
  <c r="Q1970"/>
  <c r="T1969"/>
  <c r="S1969"/>
  <c r="R1969"/>
  <c r="P1969"/>
  <c r="O1969"/>
  <c r="N1969"/>
  <c r="M1969"/>
  <c r="L1969"/>
  <c r="U1967"/>
  <c r="T1966"/>
  <c r="S1966"/>
  <c r="R1966"/>
  <c r="P1966"/>
  <c r="O1966"/>
  <c r="M1966"/>
  <c r="L1966"/>
  <c r="U1964"/>
  <c r="T1963"/>
  <c r="R1963"/>
  <c r="O1963"/>
  <c r="N1963"/>
  <c r="M1963"/>
  <c r="Q1960"/>
  <c r="Q1959"/>
  <c r="Q1957"/>
  <c r="Q1954"/>
  <c r="Q1953"/>
  <c r="Q1950"/>
  <c r="Q1948"/>
  <c r="Q1947"/>
  <c r="S1945"/>
  <c r="N1945"/>
  <c r="L1945"/>
  <c r="U2033"/>
  <c r="Q2032"/>
  <c r="T2030"/>
  <c r="S2030"/>
  <c r="R2030"/>
  <c r="P2030"/>
  <c r="O2030"/>
  <c r="N2030"/>
  <c r="M2030"/>
  <c r="L2030"/>
  <c r="U2028"/>
  <c r="T2026"/>
  <c r="S2026"/>
  <c r="R2026"/>
  <c r="P2026"/>
  <c r="O2026"/>
  <c r="N2026"/>
  <c r="M2026"/>
  <c r="L2026"/>
  <c r="U2025"/>
  <c r="T2023"/>
  <c r="S2023"/>
  <c r="R2023"/>
  <c r="P2023"/>
  <c r="O2023"/>
  <c r="N2023"/>
  <c r="M2023"/>
  <c r="L2023"/>
  <c r="Q2021"/>
  <c r="T2020"/>
  <c r="N2020"/>
  <c r="M2020"/>
  <c r="Q2017"/>
  <c r="Q2005"/>
  <c r="T2002"/>
  <c r="P2002"/>
  <c r="Q2091"/>
  <c r="T2087"/>
  <c r="R2087"/>
  <c r="P2087"/>
  <c r="O2087"/>
  <c r="N2087"/>
  <c r="M2087"/>
  <c r="L2087"/>
  <c r="Q2085"/>
  <c r="T2083"/>
  <c r="S2083"/>
  <c r="R2083"/>
  <c r="P2083"/>
  <c r="O2083"/>
  <c r="N2083"/>
  <c r="M2083"/>
  <c r="L2083"/>
  <c r="Q2081"/>
  <c r="T2080"/>
  <c r="S2080"/>
  <c r="R2080"/>
  <c r="P2080"/>
  <c r="O2080"/>
  <c r="N2080"/>
  <c r="M2080"/>
  <c r="L2080"/>
  <c r="T2077"/>
  <c r="S2077"/>
  <c r="N2077"/>
  <c r="L2077"/>
  <c r="Q2075"/>
  <c r="Q2066"/>
  <c r="Q2062"/>
  <c r="T2059"/>
  <c r="S2059"/>
  <c r="P2059"/>
  <c r="O2059"/>
  <c r="N2059"/>
  <c r="L2059"/>
  <c r="Q2148"/>
  <c r="Q2145"/>
  <c r="T2144"/>
  <c r="S2144"/>
  <c r="R2144"/>
  <c r="P2144"/>
  <c r="O2144"/>
  <c r="N2144"/>
  <c r="M2144"/>
  <c r="L2144"/>
  <c r="T2140"/>
  <c r="S2140"/>
  <c r="R2140"/>
  <c r="P2140"/>
  <c r="O2140"/>
  <c r="N2140"/>
  <c r="M2140"/>
  <c r="L2140"/>
  <c r="Q2139"/>
  <c r="T2137"/>
  <c r="S2137"/>
  <c r="R2137"/>
  <c r="P2137"/>
  <c r="O2137"/>
  <c r="N2137"/>
  <c r="M2137"/>
  <c r="L2137"/>
  <c r="Q2136"/>
  <c r="R2134"/>
  <c r="O2134"/>
  <c r="N2134"/>
  <c r="Q2131"/>
  <c r="Q2129"/>
  <c r="U2128"/>
  <c r="Q2125"/>
  <c r="Q2121"/>
  <c r="T2116"/>
  <c r="S2116"/>
  <c r="R2116"/>
  <c r="O2116"/>
  <c r="M2116"/>
  <c r="L2116"/>
  <c r="Q2203"/>
  <c r="T2201"/>
  <c r="S2201"/>
  <c r="R2201"/>
  <c r="P2201"/>
  <c r="O2201"/>
  <c r="N2201"/>
  <c r="M2201"/>
  <c r="L2201"/>
  <c r="Q2200"/>
  <c r="T2197"/>
  <c r="S2197"/>
  <c r="R2197"/>
  <c r="P2197"/>
  <c r="O2197"/>
  <c r="N2197"/>
  <c r="M2197"/>
  <c r="L2197"/>
  <c r="T2194"/>
  <c r="S2194"/>
  <c r="R2194"/>
  <c r="P2194"/>
  <c r="O2194"/>
  <c r="N2194"/>
  <c r="L2194"/>
  <c r="T2191"/>
  <c r="P2191"/>
  <c r="N2191"/>
  <c r="M2191"/>
  <c r="L2191"/>
  <c r="Q2189"/>
  <c r="Q2182"/>
  <c r="Q2180"/>
  <c r="Q2176"/>
  <c r="O2173"/>
  <c r="M2173"/>
  <c r="Q2262"/>
  <c r="U2261"/>
  <c r="T2258"/>
  <c r="S2258"/>
  <c r="R2258"/>
  <c r="P2258"/>
  <c r="O2258"/>
  <c r="N2258"/>
  <c r="M2258"/>
  <c r="L2258"/>
  <c r="Q2256"/>
  <c r="T2254"/>
  <c r="S2254"/>
  <c r="R2254"/>
  <c r="P2254"/>
  <c r="O2254"/>
  <c r="N2254"/>
  <c r="M2254"/>
  <c r="L2254"/>
  <c r="Q2253"/>
  <c r="T2251"/>
  <c r="S2251"/>
  <c r="R2251"/>
  <c r="P2251"/>
  <c r="O2251"/>
  <c r="N2251"/>
  <c r="M2251"/>
  <c r="L2251"/>
  <c r="S2248"/>
  <c r="P2248"/>
  <c r="O2248"/>
  <c r="M2248"/>
  <c r="U2246"/>
  <c r="Q2245"/>
  <c r="Q2235"/>
  <c r="Q2233"/>
  <c r="Q2232"/>
  <c r="T2230"/>
  <c r="R2230"/>
  <c r="P2230"/>
  <c r="Q2317"/>
  <c r="T2315"/>
  <c r="S2315"/>
  <c r="R2315"/>
  <c r="P2315"/>
  <c r="O2315"/>
  <c r="N2315"/>
  <c r="M2315"/>
  <c r="L2315"/>
  <c r="T2311"/>
  <c r="S2311"/>
  <c r="R2311"/>
  <c r="P2311"/>
  <c r="O2311"/>
  <c r="N2311"/>
  <c r="M2311"/>
  <c r="L2311"/>
  <c r="T2308"/>
  <c r="S2308"/>
  <c r="R2308"/>
  <c r="P2308"/>
  <c r="O2308"/>
  <c r="N2308"/>
  <c r="M2308"/>
  <c r="L2308"/>
  <c r="U2307"/>
  <c r="S2305"/>
  <c r="N2305"/>
  <c r="Q2302"/>
  <c r="Q2300"/>
  <c r="Q2294"/>
  <c r="Q2292"/>
  <c r="U2289"/>
  <c r="Q2288"/>
  <c r="S2287"/>
  <c r="O2287"/>
  <c r="L2287"/>
  <c r="Q2376"/>
  <c r="U2375"/>
  <c r="T2372"/>
  <c r="S2372"/>
  <c r="R2372"/>
  <c r="P2372"/>
  <c r="O2372"/>
  <c r="N2372"/>
  <c r="M2372"/>
  <c r="L2372"/>
  <c r="T2368"/>
  <c r="S2368"/>
  <c r="R2368"/>
  <c r="P2368"/>
  <c r="O2368"/>
  <c r="N2368"/>
  <c r="M2368"/>
  <c r="L2368"/>
  <c r="T2365"/>
  <c r="S2365"/>
  <c r="R2365"/>
  <c r="P2365"/>
  <c r="O2365"/>
  <c r="N2365"/>
  <c r="M2365"/>
  <c r="L2365"/>
  <c r="Q2364"/>
  <c r="T2362"/>
  <c r="R2362"/>
  <c r="O2362"/>
  <c r="M2362"/>
  <c r="U2357"/>
  <c r="R2344"/>
  <c r="Q2431"/>
  <c r="T2429"/>
  <c r="S2429"/>
  <c r="R2429"/>
  <c r="P2429"/>
  <c r="O2429"/>
  <c r="N2429"/>
  <c r="M2429"/>
  <c r="L2429"/>
  <c r="Q2427"/>
  <c r="T2425"/>
  <c r="S2425"/>
  <c r="R2425"/>
  <c r="P2425"/>
  <c r="O2425"/>
  <c r="N2425"/>
  <c r="M2425"/>
  <c r="L2425"/>
  <c r="T2422"/>
  <c r="S2422"/>
  <c r="R2422"/>
  <c r="P2422"/>
  <c r="O2422"/>
  <c r="N2422"/>
  <c r="M2422"/>
  <c r="L2422"/>
  <c r="S2419"/>
  <c r="R2419"/>
  <c r="P2419"/>
  <c r="N2419"/>
  <c r="L2419"/>
  <c r="U2416"/>
  <c r="Q2414"/>
  <c r="U2413"/>
  <c r="T2401"/>
  <c r="R2401"/>
  <c r="P2401"/>
  <c r="L2401"/>
  <c r="U2487"/>
  <c r="T2486"/>
  <c r="S2486"/>
  <c r="R2486"/>
  <c r="P2486"/>
  <c r="O2486"/>
  <c r="N2486"/>
  <c r="M2486"/>
  <c r="L2486"/>
  <c r="U2483"/>
  <c r="T2482"/>
  <c r="S2482"/>
  <c r="R2482"/>
  <c r="P2482"/>
  <c r="O2482"/>
  <c r="N2482"/>
  <c r="M2482"/>
  <c r="L2482"/>
  <c r="U2481"/>
  <c r="T2479"/>
  <c r="S2479"/>
  <c r="R2479"/>
  <c r="P2479"/>
  <c r="O2479"/>
  <c r="N2479"/>
  <c r="M2479"/>
  <c r="L2479"/>
  <c r="U2477"/>
  <c r="S2476"/>
  <c r="P2476"/>
  <c r="O2476"/>
  <c r="N2476"/>
  <c r="L2476"/>
  <c r="U2473"/>
  <c r="Q2471"/>
  <c r="Q2468"/>
  <c r="U2466"/>
  <c r="Q2465"/>
  <c r="Q2463"/>
  <c r="Q2461"/>
  <c r="Q2459"/>
  <c r="T2458"/>
  <c r="P2458"/>
  <c r="O2458"/>
  <c r="L2458"/>
  <c r="Q2547"/>
  <c r="U2546"/>
  <c r="Q2545"/>
  <c r="T2543"/>
  <c r="S2543"/>
  <c r="R2543"/>
  <c r="P2543"/>
  <c r="O2543"/>
  <c r="N2543"/>
  <c r="M2543"/>
  <c r="L2543"/>
  <c r="T2539"/>
  <c r="S2539"/>
  <c r="R2539"/>
  <c r="P2539"/>
  <c r="O2539"/>
  <c r="N2539"/>
  <c r="M2539"/>
  <c r="L2539"/>
  <c r="Q2537"/>
  <c r="T2536"/>
  <c r="S2536"/>
  <c r="R2536"/>
  <c r="P2536"/>
  <c r="O2536"/>
  <c r="N2536"/>
  <c r="M2536"/>
  <c r="L2536"/>
  <c r="U2535"/>
  <c r="S2533"/>
  <c r="R2533"/>
  <c r="P2533"/>
  <c r="O2533"/>
  <c r="L2533"/>
  <c r="Q2528"/>
  <c r="U2527"/>
  <c r="Q2522"/>
  <c r="Q2520"/>
  <c r="Q2518"/>
  <c r="S2515"/>
  <c r="R2514"/>
  <c r="N2515"/>
  <c r="M2515"/>
  <c r="U2602"/>
  <c r="Q2601"/>
  <c r="T2600"/>
  <c r="S2600"/>
  <c r="R2600"/>
  <c r="P2600"/>
  <c r="O2600"/>
  <c r="N2600"/>
  <c r="M2600"/>
  <c r="L2600"/>
  <c r="Q2599"/>
  <c r="U2598"/>
  <c r="Q2597"/>
  <c r="T2596"/>
  <c r="S2596"/>
  <c r="R2596"/>
  <c r="P2596"/>
  <c r="O2596"/>
  <c r="N2596"/>
  <c r="M2596"/>
  <c r="L2596"/>
  <c r="U2595"/>
  <c r="Q2594"/>
  <c r="T2593"/>
  <c r="S2593"/>
  <c r="R2593"/>
  <c r="P2593"/>
  <c r="O2593"/>
  <c r="N2593"/>
  <c r="M2593"/>
  <c r="L2593"/>
  <c r="U2591"/>
  <c r="S2590"/>
  <c r="R2590"/>
  <c r="P2590"/>
  <c r="N2590"/>
  <c r="M2590"/>
  <c r="L2590"/>
  <c r="Q2587"/>
  <c r="U2584"/>
  <c r="Q2581"/>
  <c r="Q2577"/>
  <c r="T2572"/>
  <c r="S2572"/>
  <c r="P2572"/>
  <c r="O2572"/>
  <c r="L2572"/>
  <c r="Q2659"/>
  <c r="T2657"/>
  <c r="S2657"/>
  <c r="P2657"/>
  <c r="O2657"/>
  <c r="N2657"/>
  <c r="M2657"/>
  <c r="L2657"/>
  <c r="U2656"/>
  <c r="T2653"/>
  <c r="S2653"/>
  <c r="R2653"/>
  <c r="P2653"/>
  <c r="O2653"/>
  <c r="N2653"/>
  <c r="M2653"/>
  <c r="L2653"/>
  <c r="T2650"/>
  <c r="S2650"/>
  <c r="R2650"/>
  <c r="P2650"/>
  <c r="O2650"/>
  <c r="N2650"/>
  <c r="M2650"/>
  <c r="L2650"/>
  <c r="S2647"/>
  <c r="P2647"/>
  <c r="L2647"/>
  <c r="Q2644"/>
  <c r="U2641"/>
  <c r="Q2635"/>
  <c r="U2631"/>
  <c r="T2629"/>
  <c r="S2629"/>
  <c r="O2629"/>
  <c r="N2629"/>
  <c r="L2629"/>
  <c r="Q2718"/>
  <c r="T2714"/>
  <c r="S2714"/>
  <c r="R2714"/>
  <c r="P2714"/>
  <c r="O2714"/>
  <c r="N2714"/>
  <c r="M2714"/>
  <c r="L2714"/>
  <c r="Q2713"/>
  <c r="U2711"/>
  <c r="T2710"/>
  <c r="S2710"/>
  <c r="R2710"/>
  <c r="P2710"/>
  <c r="O2710"/>
  <c r="N2710"/>
  <c r="M2710"/>
  <c r="L2710"/>
  <c r="Q2709"/>
  <c r="T2707"/>
  <c r="S2707"/>
  <c r="R2707"/>
  <c r="P2707"/>
  <c r="O2707"/>
  <c r="N2707"/>
  <c r="M2707"/>
  <c r="L2707"/>
  <c r="U2705"/>
  <c r="O2704"/>
  <c r="L2704"/>
  <c r="Q2702"/>
  <c r="Q2698"/>
  <c r="Q2694"/>
  <c r="Q2693"/>
  <c r="U2692"/>
  <c r="R2686"/>
  <c r="P2686"/>
  <c r="O2686"/>
  <c r="N2686"/>
  <c r="M2685"/>
  <c r="L2686"/>
  <c r="T2771"/>
  <c r="S2771"/>
  <c r="R2771"/>
  <c r="P2771"/>
  <c r="O2771"/>
  <c r="N2771"/>
  <c r="M2771"/>
  <c r="L2771"/>
  <c r="U2770"/>
  <c r="T2767"/>
  <c r="S2767"/>
  <c r="R2767"/>
  <c r="P2767"/>
  <c r="O2767"/>
  <c r="N2767"/>
  <c r="M2767"/>
  <c r="L2767"/>
  <c r="T2764"/>
  <c r="S2764"/>
  <c r="R2764"/>
  <c r="P2764"/>
  <c r="O2764"/>
  <c r="M2764"/>
  <c r="L2764"/>
  <c r="Q2763"/>
  <c r="M2761"/>
  <c r="Q2757"/>
  <c r="Q2756"/>
  <c r="U2755"/>
  <c r="Q2750"/>
  <c r="Q2745"/>
  <c r="Q2744"/>
  <c r="P2743"/>
  <c r="N2743"/>
  <c r="I62" i="305"/>
  <c r="I61"/>
  <c r="I60"/>
  <c r="I59"/>
  <c r="M59" s="1"/>
  <c r="U2829" i="327" s="1"/>
  <c r="L58" i="305"/>
  <c r="T2828" i="327" s="1"/>
  <c r="K58" i="305"/>
  <c r="S2828" i="327" s="1"/>
  <c r="J58" i="305"/>
  <c r="R2828" i="327" s="1"/>
  <c r="H58" i="305"/>
  <c r="P2828" i="327" s="1"/>
  <c r="G58" i="305"/>
  <c r="O2828" i="327" s="1"/>
  <c r="F58" i="305"/>
  <c r="N2828" i="327" s="1"/>
  <c r="E58" i="305"/>
  <c r="M2828" i="327" s="1"/>
  <c r="D58" i="305"/>
  <c r="L2828" i="327" s="1"/>
  <c r="I57" i="305"/>
  <c r="Q2827" i="327" s="1"/>
  <c r="I56" i="305"/>
  <c r="I55"/>
  <c r="L54"/>
  <c r="T2824" i="327" s="1"/>
  <c r="K54" i="305"/>
  <c r="S2824" i="327" s="1"/>
  <c r="J54" i="305"/>
  <c r="R2824" i="327" s="1"/>
  <c r="H54" i="305"/>
  <c r="P2824" i="327" s="1"/>
  <c r="G54" i="305"/>
  <c r="O2824" i="327" s="1"/>
  <c r="F54" i="305"/>
  <c r="N2824" i="327" s="1"/>
  <c r="E54" i="305"/>
  <c r="M2824" i="327" s="1"/>
  <c r="D54" i="305"/>
  <c r="L2824" i="327" s="1"/>
  <c r="I53" i="305"/>
  <c r="Q2823" i="327" s="1"/>
  <c r="I52" i="305"/>
  <c r="L51"/>
  <c r="T2821" i="327" s="1"/>
  <c r="K51" i="305"/>
  <c r="S2821" i="327" s="1"/>
  <c r="J51" i="305"/>
  <c r="R2821" i="327" s="1"/>
  <c r="H51" i="305"/>
  <c r="P2821" i="327" s="1"/>
  <c r="G51" i="305"/>
  <c r="O2821" i="327" s="1"/>
  <c r="F51" i="305"/>
  <c r="N2821" i="327" s="1"/>
  <c r="E51" i="305"/>
  <c r="M2821" i="327" s="1"/>
  <c r="D51" i="305"/>
  <c r="L2821" i="327" s="1"/>
  <c r="I50" i="305"/>
  <c r="I49"/>
  <c r="Q2819" i="327" s="1"/>
  <c r="L48" i="305"/>
  <c r="K48"/>
  <c r="S2818" i="327" s="1"/>
  <c r="J48" i="305"/>
  <c r="R2818" i="327" s="1"/>
  <c r="H48" i="305"/>
  <c r="G48"/>
  <c r="O2818" i="327" s="1"/>
  <c r="F48" i="305"/>
  <c r="E48"/>
  <c r="M2818" i="327" s="1"/>
  <c r="D48" i="305"/>
  <c r="L2818" i="327" s="1"/>
  <c r="I46" i="305"/>
  <c r="I45"/>
  <c r="I44"/>
  <c r="Q2814" i="327" s="1"/>
  <c r="I43" i="305"/>
  <c r="I42"/>
  <c r="M42" s="1"/>
  <c r="U2812" i="327" s="1"/>
  <c r="I40" i="305"/>
  <c r="I39"/>
  <c r="I38"/>
  <c r="Q2808" i="327" s="1"/>
  <c r="I37" i="305"/>
  <c r="Q2807" i="327" s="1"/>
  <c r="I36" i="305"/>
  <c r="Q2806" i="327" s="1"/>
  <c r="I35" i="305"/>
  <c r="I33"/>
  <c r="M33" s="1"/>
  <c r="U2803" i="327" s="1"/>
  <c r="I32" i="305"/>
  <c r="M32" s="1"/>
  <c r="U2802" i="327" s="1"/>
  <c r="I31" i="305"/>
  <c r="L30"/>
  <c r="K30"/>
  <c r="J30"/>
  <c r="R2800" i="327" s="1"/>
  <c r="H30" i="305"/>
  <c r="P2800" i="327" s="1"/>
  <c r="G30" i="305"/>
  <c r="O2800" i="327" s="1"/>
  <c r="F30" i="305"/>
  <c r="E30"/>
  <c r="M2800" i="327" s="1"/>
  <c r="D30" i="305"/>
  <c r="Q39" i="328"/>
  <c r="U37"/>
  <c r="T36"/>
  <c r="S36"/>
  <c r="R36"/>
  <c r="P36"/>
  <c r="O36"/>
  <c r="N36"/>
  <c r="M36"/>
  <c r="Q35"/>
  <c r="T32"/>
  <c r="S32"/>
  <c r="R32"/>
  <c r="P32"/>
  <c r="O32"/>
  <c r="N32"/>
  <c r="L32"/>
  <c r="U30"/>
  <c r="T29"/>
  <c r="S29"/>
  <c r="P29"/>
  <c r="O29"/>
  <c r="N29"/>
  <c r="M29"/>
  <c r="L29"/>
  <c r="U28"/>
  <c r="T26"/>
  <c r="R26"/>
  <c r="P26"/>
  <c r="O26"/>
  <c r="M26"/>
  <c r="L26"/>
  <c r="U21"/>
  <c r="U20"/>
  <c r="U18"/>
  <c r="Q13"/>
  <c r="Q9"/>
  <c r="T8"/>
  <c r="S8"/>
  <c r="R8"/>
  <c r="O8"/>
  <c r="N8"/>
  <c r="Q98"/>
  <c r="Q96"/>
  <c r="T94"/>
  <c r="S94"/>
  <c r="R94"/>
  <c r="P94"/>
  <c r="O94"/>
  <c r="N94"/>
  <c r="M94"/>
  <c r="L94"/>
  <c r="U93"/>
  <c r="Q91"/>
  <c r="T90"/>
  <c r="R90"/>
  <c r="P90"/>
  <c r="O90"/>
  <c r="N90"/>
  <c r="M90"/>
  <c r="L90"/>
  <c r="Q88"/>
  <c r="T87"/>
  <c r="S87"/>
  <c r="R87"/>
  <c r="P87"/>
  <c r="O87"/>
  <c r="N87"/>
  <c r="M87"/>
  <c r="L87"/>
  <c r="U86"/>
  <c r="Q85"/>
  <c r="P84"/>
  <c r="N84"/>
  <c r="M84"/>
  <c r="L84"/>
  <c r="Q82"/>
  <c r="Q81"/>
  <c r="Q79"/>
  <c r="U78"/>
  <c r="Q75"/>
  <c r="Q74"/>
  <c r="Q73"/>
  <c r="Q72"/>
  <c r="Q71"/>
  <c r="Q69"/>
  <c r="Q68"/>
  <c r="T66"/>
  <c r="S66"/>
  <c r="R66"/>
  <c r="N66"/>
  <c r="M66"/>
  <c r="L66"/>
  <c r="Q156"/>
  <c r="Q155"/>
  <c r="U153"/>
  <c r="T152"/>
  <c r="S152"/>
  <c r="R152"/>
  <c r="P152"/>
  <c r="O152"/>
  <c r="N152"/>
  <c r="M152"/>
  <c r="L152"/>
  <c r="Q151"/>
  <c r="U149"/>
  <c r="T148"/>
  <c r="S148"/>
  <c r="R148"/>
  <c r="P148"/>
  <c r="O148"/>
  <c r="N148"/>
  <c r="M148"/>
  <c r="L148"/>
  <c r="Q146"/>
  <c r="T145"/>
  <c r="S145"/>
  <c r="R145"/>
  <c r="P145"/>
  <c r="O145"/>
  <c r="N145"/>
  <c r="M145"/>
  <c r="L145"/>
  <c r="S142"/>
  <c r="R142"/>
  <c r="P142"/>
  <c r="N142"/>
  <c r="Q139"/>
  <c r="Q134"/>
  <c r="Q132"/>
  <c r="Q130"/>
  <c r="Q129"/>
  <c r="U126"/>
  <c r="U125"/>
  <c r="R123"/>
  <c r="O124"/>
  <c r="Q214"/>
  <c r="U212"/>
  <c r="Q211"/>
  <c r="T210"/>
  <c r="S210"/>
  <c r="R210"/>
  <c r="P210"/>
  <c r="O210"/>
  <c r="N210"/>
  <c r="M210"/>
  <c r="L210"/>
  <c r="Q209"/>
  <c r="T206"/>
  <c r="S206"/>
  <c r="R206"/>
  <c r="P206"/>
  <c r="O206"/>
  <c r="N206"/>
  <c r="M206"/>
  <c r="L206"/>
  <c r="U205"/>
  <c r="U204"/>
  <c r="T203"/>
  <c r="R203"/>
  <c r="P203"/>
  <c r="O203"/>
  <c r="N203"/>
  <c r="M203"/>
  <c r="L203"/>
  <c r="Q202"/>
  <c r="U201"/>
  <c r="T200"/>
  <c r="S200"/>
  <c r="R200"/>
  <c r="N200"/>
  <c r="M200"/>
  <c r="Q198"/>
  <c r="Q197"/>
  <c r="U194"/>
  <c r="Q192"/>
  <c r="U191"/>
  <c r="U188"/>
  <c r="Q183"/>
  <c r="T182"/>
  <c r="O181"/>
  <c r="N181"/>
  <c r="Q272"/>
  <c r="Q269"/>
  <c r="T268"/>
  <c r="S268"/>
  <c r="R268"/>
  <c r="P268"/>
  <c r="O268"/>
  <c r="N268"/>
  <c r="M268"/>
  <c r="L268"/>
  <c r="Q267"/>
  <c r="U266"/>
  <c r="Q265"/>
  <c r="T264"/>
  <c r="S264"/>
  <c r="R264"/>
  <c r="P264"/>
  <c r="O264"/>
  <c r="N264"/>
  <c r="M264"/>
  <c r="L264"/>
  <c r="T261"/>
  <c r="S261"/>
  <c r="R261"/>
  <c r="P261"/>
  <c r="O261"/>
  <c r="N261"/>
  <c r="M261"/>
  <c r="L261"/>
  <c r="Q260"/>
  <c r="U259"/>
  <c r="T258"/>
  <c r="S258"/>
  <c r="R258"/>
  <c r="P258"/>
  <c r="Q256"/>
  <c r="Q254"/>
  <c r="Q253"/>
  <c r="U252"/>
  <c r="Q250"/>
  <c r="Q249"/>
  <c r="U248"/>
  <c r="Q247"/>
  <c r="Q246"/>
  <c r="U243"/>
  <c r="T240"/>
  <c r="R240"/>
  <c r="P240"/>
  <c r="N239"/>
  <c r="L240"/>
  <c r="Q330"/>
  <c r="Q328"/>
  <c r="R326"/>
  <c r="P326"/>
  <c r="O326"/>
  <c r="N326"/>
  <c r="M326"/>
  <c r="L326"/>
  <c r="U325"/>
  <c r="Q323"/>
  <c r="T322"/>
  <c r="S322"/>
  <c r="R322"/>
  <c r="P322"/>
  <c r="L322"/>
  <c r="T319"/>
  <c r="S319"/>
  <c r="R319"/>
  <c r="N319"/>
  <c r="M319"/>
  <c r="L319"/>
  <c r="Q318"/>
  <c r="T316"/>
  <c r="Q314"/>
  <c r="Q313"/>
  <c r="Q311"/>
  <c r="U310"/>
  <c r="Q308"/>
  <c r="Q305"/>
  <c r="Q303"/>
  <c r="Q299"/>
  <c r="T298"/>
  <c r="R298"/>
  <c r="P298"/>
  <c r="L298"/>
  <c r="Q388"/>
  <c r="Q386"/>
  <c r="T384"/>
  <c r="S384"/>
  <c r="R384"/>
  <c r="P384"/>
  <c r="O384"/>
  <c r="M384"/>
  <c r="L384"/>
  <c r="Q383"/>
  <c r="U382"/>
  <c r="Q381"/>
  <c r="T380"/>
  <c r="S380"/>
  <c r="P380"/>
  <c r="O380"/>
  <c r="N380"/>
  <c r="M380"/>
  <c r="Q378"/>
  <c r="S377"/>
  <c r="R377"/>
  <c r="P377"/>
  <c r="O377"/>
  <c r="N377"/>
  <c r="M377"/>
  <c r="L377"/>
  <c r="S374"/>
  <c r="R374"/>
  <c r="P374"/>
  <c r="Q371"/>
  <c r="Q370"/>
  <c r="Q368"/>
  <c r="U366"/>
  <c r="U365"/>
  <c r="Q362"/>
  <c r="U361"/>
  <c r="S355"/>
  <c r="R356"/>
  <c r="O356"/>
  <c r="T442"/>
  <c r="S442"/>
  <c r="R442"/>
  <c r="P442"/>
  <c r="N442"/>
  <c r="M442"/>
  <c r="L442"/>
  <c r="Q441"/>
  <c r="Q440"/>
  <c r="T438"/>
  <c r="S438"/>
  <c r="R438"/>
  <c r="P438"/>
  <c r="O438"/>
  <c r="N438"/>
  <c r="M438"/>
  <c r="L438"/>
  <c r="Q436"/>
  <c r="T435"/>
  <c r="S435"/>
  <c r="R435"/>
  <c r="P435"/>
  <c r="O435"/>
  <c r="N435"/>
  <c r="M435"/>
  <c r="Q434"/>
  <c r="Q433"/>
  <c r="R432"/>
  <c r="P432"/>
  <c r="N432"/>
  <c r="Q430"/>
  <c r="Q429"/>
  <c r="Q428"/>
  <c r="Q424"/>
  <c r="Q422"/>
  <c r="Q421"/>
  <c r="Q417"/>
  <c r="Q415"/>
  <c r="T414"/>
  <c r="S414"/>
  <c r="R414"/>
  <c r="N414"/>
  <c r="L414"/>
  <c r="U502"/>
  <c r="Q501"/>
  <c r="T500"/>
  <c r="S500"/>
  <c r="R500"/>
  <c r="P500"/>
  <c r="O500"/>
  <c r="N500"/>
  <c r="M500"/>
  <c r="L500"/>
  <c r="Q498"/>
  <c r="S496"/>
  <c r="R496"/>
  <c r="P496"/>
  <c r="O496"/>
  <c r="N496"/>
  <c r="M496"/>
  <c r="L496"/>
  <c r="Q494"/>
  <c r="T493"/>
  <c r="S493"/>
  <c r="R493"/>
  <c r="P493"/>
  <c r="O493"/>
  <c r="N493"/>
  <c r="M493"/>
  <c r="L493"/>
  <c r="U492"/>
  <c r="S490"/>
  <c r="N490"/>
  <c r="Q484"/>
  <c r="Q480"/>
  <c r="Q477"/>
  <c r="Q474"/>
  <c r="R472"/>
  <c r="M472"/>
  <c r="Q560"/>
  <c r="U559"/>
  <c r="T558"/>
  <c r="S558"/>
  <c r="R558"/>
  <c r="O558"/>
  <c r="N558"/>
  <c r="M558"/>
  <c r="L558"/>
  <c r="Q557"/>
  <c r="T554"/>
  <c r="S554"/>
  <c r="R554"/>
  <c r="O554"/>
  <c r="N554"/>
  <c r="M554"/>
  <c r="L554"/>
  <c r="T551"/>
  <c r="S551"/>
  <c r="R551"/>
  <c r="P551"/>
  <c r="O551"/>
  <c r="N551"/>
  <c r="L551"/>
  <c r="U550"/>
  <c r="Q549"/>
  <c r="P548"/>
  <c r="M548"/>
  <c r="Q544"/>
  <c r="Q543"/>
  <c r="Q540"/>
  <c r="Q536"/>
  <c r="Q535"/>
  <c r="Q533"/>
  <c r="T530"/>
  <c r="S530"/>
  <c r="N530"/>
  <c r="Q620"/>
  <c r="Q619"/>
  <c r="U618"/>
  <c r="T616"/>
  <c r="S616"/>
  <c r="R616"/>
  <c r="P616"/>
  <c r="O616"/>
  <c r="N616"/>
  <c r="M616"/>
  <c r="L616"/>
  <c r="Q613"/>
  <c r="T612"/>
  <c r="S612"/>
  <c r="R612"/>
  <c r="P612"/>
  <c r="O612"/>
  <c r="N612"/>
  <c r="M612"/>
  <c r="L612"/>
  <c r="Q611"/>
  <c r="Q610"/>
  <c r="T609"/>
  <c r="S609"/>
  <c r="R609"/>
  <c r="P609"/>
  <c r="O609"/>
  <c r="N609"/>
  <c r="M609"/>
  <c r="L609"/>
  <c r="Q608"/>
  <c r="U607"/>
  <c r="S606"/>
  <c r="N606"/>
  <c r="M606"/>
  <c r="Q603"/>
  <c r="Q598"/>
  <c r="Q597"/>
  <c r="Q595"/>
  <c r="Q593"/>
  <c r="U590"/>
  <c r="M588"/>
  <c r="Q678"/>
  <c r="T674"/>
  <c r="S674"/>
  <c r="R674"/>
  <c r="P674"/>
  <c r="O674"/>
  <c r="N674"/>
  <c r="M674"/>
  <c r="L674"/>
  <c r="U673"/>
  <c r="Q672"/>
  <c r="Q671"/>
  <c r="T670"/>
  <c r="S670"/>
  <c r="P670"/>
  <c r="O670"/>
  <c r="N670"/>
  <c r="M670"/>
  <c r="L670"/>
  <c r="T667"/>
  <c r="S667"/>
  <c r="R667"/>
  <c r="P667"/>
  <c r="O667"/>
  <c r="N667"/>
  <c r="M667"/>
  <c r="L667"/>
  <c r="T664"/>
  <c r="S664"/>
  <c r="P664"/>
  <c r="N664"/>
  <c r="Q662"/>
  <c r="Q660"/>
  <c r="Q659"/>
  <c r="U658"/>
  <c r="Q655"/>
  <c r="Q654"/>
  <c r="Q653"/>
  <c r="Q649"/>
  <c r="Q648"/>
  <c r="T646"/>
  <c r="S646"/>
  <c r="P646"/>
  <c r="N646"/>
  <c r="M646"/>
  <c r="Q735"/>
  <c r="Q734"/>
  <c r="T732"/>
  <c r="S732"/>
  <c r="R732"/>
  <c r="P732"/>
  <c r="O732"/>
  <c r="N732"/>
  <c r="M732"/>
  <c r="L732"/>
  <c r="Q731"/>
  <c r="T728"/>
  <c r="S728"/>
  <c r="R728"/>
  <c r="P728"/>
  <c r="O728"/>
  <c r="N728"/>
  <c r="M728"/>
  <c r="L728"/>
  <c r="U727"/>
  <c r="Q726"/>
  <c r="T725"/>
  <c r="S725"/>
  <c r="R725"/>
  <c r="P725"/>
  <c r="O725"/>
  <c r="N725"/>
  <c r="M725"/>
  <c r="L725"/>
  <c r="U724"/>
  <c r="S722"/>
  <c r="P722"/>
  <c r="M722"/>
  <c r="L722"/>
  <c r="Q720"/>
  <c r="Q717"/>
  <c r="U716"/>
  <c r="U714"/>
  <c r="Q712"/>
  <c r="U706"/>
  <c r="Q705"/>
  <c r="T704"/>
  <c r="P704"/>
  <c r="O704"/>
  <c r="N704"/>
  <c r="L704"/>
  <c r="Q794"/>
  <c r="Q793"/>
  <c r="T790"/>
  <c r="S790"/>
  <c r="P790"/>
  <c r="O790"/>
  <c r="N790"/>
  <c r="M790"/>
  <c r="L790"/>
  <c r="Q789"/>
  <c r="T786"/>
  <c r="S786"/>
  <c r="R786"/>
  <c r="P786"/>
  <c r="O786"/>
  <c r="N786"/>
  <c r="M786"/>
  <c r="L786"/>
  <c r="U785"/>
  <c r="T783"/>
  <c r="S783"/>
  <c r="R783"/>
  <c r="P783"/>
  <c r="O783"/>
  <c r="N783"/>
  <c r="M783"/>
  <c r="L783"/>
  <c r="Q782"/>
  <c r="U781"/>
  <c r="M780"/>
  <c r="Q777"/>
  <c r="Q771"/>
  <c r="Q765"/>
  <c r="T761"/>
  <c r="S762"/>
  <c r="R761"/>
  <c r="N762"/>
  <c r="L762"/>
  <c r="Q851"/>
  <c r="Q850"/>
  <c r="T848"/>
  <c r="S848"/>
  <c r="R848"/>
  <c r="P848"/>
  <c r="O848"/>
  <c r="N848"/>
  <c r="M848"/>
  <c r="L848"/>
  <c r="U846"/>
  <c r="Q845"/>
  <c r="T844"/>
  <c r="S844"/>
  <c r="R844"/>
  <c r="P844"/>
  <c r="O844"/>
  <c r="N844"/>
  <c r="M844"/>
  <c r="L844"/>
  <c r="U843"/>
  <c r="T841"/>
  <c r="S841"/>
  <c r="R841"/>
  <c r="P841"/>
  <c r="O841"/>
  <c r="N841"/>
  <c r="M841"/>
  <c r="L841"/>
  <c r="U840"/>
  <c r="Q839"/>
  <c r="S838"/>
  <c r="R838"/>
  <c r="P838"/>
  <c r="N838"/>
  <c r="L838"/>
  <c r="Q834"/>
  <c r="Q833"/>
  <c r="U832"/>
  <c r="U830"/>
  <c r="U828"/>
  <c r="U826"/>
  <c r="Q825"/>
  <c r="U823"/>
  <c r="Q821"/>
  <c r="S819"/>
  <c r="P820"/>
  <c r="O820"/>
  <c r="N819"/>
  <c r="L820"/>
  <c r="I62" i="207"/>
  <c r="M62" s="1"/>
  <c r="U910" i="328" s="1"/>
  <c r="I61" i="207"/>
  <c r="Q909" i="328" s="1"/>
  <c r="I60" i="207"/>
  <c r="I59"/>
  <c r="L58"/>
  <c r="T906" i="328" s="1"/>
  <c r="K58" i="207"/>
  <c r="S906" i="328" s="1"/>
  <c r="J58" i="207"/>
  <c r="R906" i="328" s="1"/>
  <c r="H58" i="207"/>
  <c r="P906" i="328" s="1"/>
  <c r="G58" i="207"/>
  <c r="O906" i="328" s="1"/>
  <c r="F58" i="207"/>
  <c r="N906" i="328" s="1"/>
  <c r="E58" i="207"/>
  <c r="M906" i="328" s="1"/>
  <c r="D58" i="207"/>
  <c r="L906" i="328" s="1"/>
  <c r="I57" i="207"/>
  <c r="Q905" i="328" s="1"/>
  <c r="I56" i="207"/>
  <c r="M56" s="1"/>
  <c r="U904" i="328" s="1"/>
  <c r="I55" i="207"/>
  <c r="Q903" i="328" s="1"/>
  <c r="L54" i="207"/>
  <c r="T902" i="328" s="1"/>
  <c r="K54" i="207"/>
  <c r="S902" i="328" s="1"/>
  <c r="J54" i="207"/>
  <c r="R902" i="328" s="1"/>
  <c r="H54" i="207"/>
  <c r="P902" i="328" s="1"/>
  <c r="G54" i="207"/>
  <c r="O902" i="328" s="1"/>
  <c r="F54" i="207"/>
  <c r="N902" i="328" s="1"/>
  <c r="E54" i="207"/>
  <c r="M902" i="328" s="1"/>
  <c r="D54" i="207"/>
  <c r="L902" i="328" s="1"/>
  <c r="I53" i="207"/>
  <c r="I52"/>
  <c r="L51"/>
  <c r="T899" i="328" s="1"/>
  <c r="K51" i="207"/>
  <c r="S899" i="328" s="1"/>
  <c r="J51" i="207"/>
  <c r="R899" i="328" s="1"/>
  <c r="H51" i="207"/>
  <c r="P899" i="328" s="1"/>
  <c r="G51" i="207"/>
  <c r="O899" i="328" s="1"/>
  <c r="F51" i="207"/>
  <c r="N899" i="328" s="1"/>
  <c r="E51" i="207"/>
  <c r="M899" i="328" s="1"/>
  <c r="D51" i="207"/>
  <c r="L899" i="328" s="1"/>
  <c r="I50" i="207"/>
  <c r="Q898" i="328" s="1"/>
  <c r="I49" i="207"/>
  <c r="Q897" i="328" s="1"/>
  <c r="L48" i="207"/>
  <c r="K48"/>
  <c r="S896" i="328" s="1"/>
  <c r="J48" i="207"/>
  <c r="R896" i="328" s="1"/>
  <c r="H48" i="207"/>
  <c r="G48"/>
  <c r="O896" i="328" s="1"/>
  <c r="F48" i="207"/>
  <c r="E48"/>
  <c r="M896" i="328" s="1"/>
  <c r="D48" i="207"/>
  <c r="L896" i="328" s="1"/>
  <c r="I46" i="207"/>
  <c r="Q894" i="328" s="1"/>
  <c r="I45" i="207"/>
  <c r="Q893" i="328" s="1"/>
  <c r="I44" i="207"/>
  <c r="Q892" i="328" s="1"/>
  <c r="I43" i="207"/>
  <c r="Q891" i="328" s="1"/>
  <c r="I42" i="207"/>
  <c r="I40"/>
  <c r="Q888" i="328" s="1"/>
  <c r="I39" i="207"/>
  <c r="I38"/>
  <c r="I37"/>
  <c r="Q885" i="328" s="1"/>
  <c r="I36" i="207"/>
  <c r="Q884" i="328" s="1"/>
  <c r="I35" i="207"/>
  <c r="I33"/>
  <c r="Q881" i="328" s="1"/>
  <c r="I32" i="207"/>
  <c r="Q880" i="328" s="1"/>
  <c r="I31" i="207"/>
  <c r="L30"/>
  <c r="K30"/>
  <c r="J30"/>
  <c r="J29" s="1"/>
  <c r="R877" i="328" s="1"/>
  <c r="H30" i="207"/>
  <c r="G30"/>
  <c r="F30"/>
  <c r="E30"/>
  <c r="D30"/>
  <c r="L878" i="328" s="1"/>
  <c r="I62" i="208"/>
  <c r="I61"/>
  <c r="I60"/>
  <c r="I59"/>
  <c r="M59" s="1"/>
  <c r="U965" i="328" s="1"/>
  <c r="L58" i="208"/>
  <c r="T964" i="328" s="1"/>
  <c r="K58" i="208"/>
  <c r="S964" i="328" s="1"/>
  <c r="J58" i="208"/>
  <c r="R964" i="328" s="1"/>
  <c r="H58" i="208"/>
  <c r="P964" i="328" s="1"/>
  <c r="G58" i="208"/>
  <c r="O964" i="328" s="1"/>
  <c r="F58" i="208"/>
  <c r="N964" i="328" s="1"/>
  <c r="E58" i="208"/>
  <c r="M964" i="328" s="1"/>
  <c r="D58" i="208"/>
  <c r="L964" i="328" s="1"/>
  <c r="I57" i="208"/>
  <c r="Q963" i="328" s="1"/>
  <c r="I56" i="208"/>
  <c r="Q962" i="328" s="1"/>
  <c r="I55" i="208"/>
  <c r="Q961" i="328" s="1"/>
  <c r="L54" i="208"/>
  <c r="T960" i="328" s="1"/>
  <c r="K54" i="208"/>
  <c r="S960" i="328" s="1"/>
  <c r="J54" i="208"/>
  <c r="R960" i="328" s="1"/>
  <c r="H54" i="208"/>
  <c r="P960" i="328" s="1"/>
  <c r="G54" i="208"/>
  <c r="O960" i="328" s="1"/>
  <c r="F54" i="208"/>
  <c r="N960" i="328" s="1"/>
  <c r="E54" i="208"/>
  <c r="M960" i="328" s="1"/>
  <c r="D54" i="208"/>
  <c r="L960" i="328" s="1"/>
  <c r="I53" i="208"/>
  <c r="I52"/>
  <c r="L51"/>
  <c r="T957" i="328" s="1"/>
  <c r="K51" i="208"/>
  <c r="S957" i="328" s="1"/>
  <c r="J51" i="208"/>
  <c r="R957" i="328" s="1"/>
  <c r="H51" i="208"/>
  <c r="P957" i="328" s="1"/>
  <c r="G51" i="208"/>
  <c r="O957" i="328" s="1"/>
  <c r="F51" i="208"/>
  <c r="N957" i="328" s="1"/>
  <c r="E51" i="208"/>
  <c r="M957" i="328" s="1"/>
  <c r="D51" i="208"/>
  <c r="L957" i="328" s="1"/>
  <c r="I50" i="208"/>
  <c r="Q956" i="328" s="1"/>
  <c r="I49" i="208"/>
  <c r="M49" s="1"/>
  <c r="U955" i="328" s="1"/>
  <c r="L48" i="208"/>
  <c r="T954" i="328" s="1"/>
  <c r="K48" i="208"/>
  <c r="S954" i="328" s="1"/>
  <c r="J48" i="208"/>
  <c r="H48"/>
  <c r="G48"/>
  <c r="O954" i="328" s="1"/>
  <c r="F48" i="208"/>
  <c r="E48"/>
  <c r="D48"/>
  <c r="I46"/>
  <c r="I45"/>
  <c r="Q951" i="328" s="1"/>
  <c r="I44" i="208"/>
  <c r="I43"/>
  <c r="I42"/>
  <c r="M42" s="1"/>
  <c r="U948" i="328" s="1"/>
  <c r="I40" i="208"/>
  <c r="I39"/>
  <c r="I38"/>
  <c r="I37"/>
  <c r="I36"/>
  <c r="I35"/>
  <c r="I33"/>
  <c r="I32"/>
  <c r="M32" s="1"/>
  <c r="U938" i="328" s="1"/>
  <c r="I31" i="208"/>
  <c r="L30"/>
  <c r="K30"/>
  <c r="K29" s="1"/>
  <c r="S935" i="328" s="1"/>
  <c r="J30" i="208"/>
  <c r="H30"/>
  <c r="P936" i="328" s="1"/>
  <c r="G30" i="208"/>
  <c r="F30"/>
  <c r="E30"/>
  <c r="M936" i="328" s="1"/>
  <c r="D30" i="208"/>
  <c r="I62" i="209"/>
  <c r="I61"/>
  <c r="I60"/>
  <c r="M60" s="1"/>
  <c r="U1024" i="328" s="1"/>
  <c r="I59" i="209"/>
  <c r="M59" s="1"/>
  <c r="U1023" i="328" s="1"/>
  <c r="L58" i="209"/>
  <c r="T1022" i="328" s="1"/>
  <c r="K58" i="209"/>
  <c r="S1022" i="328" s="1"/>
  <c r="J58" i="209"/>
  <c r="R1022" i="328" s="1"/>
  <c r="H58" i="209"/>
  <c r="P1022" i="328" s="1"/>
  <c r="G58" i="209"/>
  <c r="O1022" i="328" s="1"/>
  <c r="F58" i="209"/>
  <c r="N1022" i="328" s="1"/>
  <c r="E58" i="209"/>
  <c r="M1022" i="328" s="1"/>
  <c r="D58" i="209"/>
  <c r="L1022" i="328" s="1"/>
  <c r="I57" i="209"/>
  <c r="I56"/>
  <c r="Q1020" i="328" s="1"/>
  <c r="I55" i="209"/>
  <c r="L54"/>
  <c r="T1018" i="328" s="1"/>
  <c r="K54" i="209"/>
  <c r="S1018" i="328" s="1"/>
  <c r="J54" i="209"/>
  <c r="R1018" i="328" s="1"/>
  <c r="H54" i="209"/>
  <c r="P1018" i="328" s="1"/>
  <c r="G54" i="209"/>
  <c r="O1018" i="328" s="1"/>
  <c r="F54" i="209"/>
  <c r="N1018" i="328" s="1"/>
  <c r="E54" i="209"/>
  <c r="M1018" i="328" s="1"/>
  <c r="D54" i="209"/>
  <c r="L1018" i="328" s="1"/>
  <c r="I53" i="209"/>
  <c r="Q1017" i="328" s="1"/>
  <c r="I52" i="209"/>
  <c r="M52" s="1"/>
  <c r="L51"/>
  <c r="T1015" i="328" s="1"/>
  <c r="K51" i="209"/>
  <c r="S1015" i="328" s="1"/>
  <c r="J51" i="209"/>
  <c r="R1015" i="328" s="1"/>
  <c r="H51" i="209"/>
  <c r="P1015" i="328" s="1"/>
  <c r="G51" i="209"/>
  <c r="O1015" i="328" s="1"/>
  <c r="F51" i="209"/>
  <c r="N1015" i="328" s="1"/>
  <c r="E51" i="209"/>
  <c r="M1015" i="328" s="1"/>
  <c r="D51" i="209"/>
  <c r="L1015" i="328" s="1"/>
  <c r="I50" i="209"/>
  <c r="Q1014" i="328" s="1"/>
  <c r="I49" i="209"/>
  <c r="M49" s="1"/>
  <c r="L48"/>
  <c r="T1012" i="328" s="1"/>
  <c r="K48" i="209"/>
  <c r="J48"/>
  <c r="H48"/>
  <c r="G48"/>
  <c r="O1012" i="328" s="1"/>
  <c r="F48" i="209"/>
  <c r="E48"/>
  <c r="M1012" i="328" s="1"/>
  <c r="D48" i="209"/>
  <c r="I46"/>
  <c r="I45"/>
  <c r="I44"/>
  <c r="I43"/>
  <c r="I42"/>
  <c r="M42" s="1"/>
  <c r="U1006" i="328" s="1"/>
  <c r="I40" i="209"/>
  <c r="I39"/>
  <c r="I38"/>
  <c r="I37"/>
  <c r="I36"/>
  <c r="Q1000" i="328" s="1"/>
  <c r="I35" i="209"/>
  <c r="I33"/>
  <c r="I32"/>
  <c r="Q996" i="328" s="1"/>
  <c r="I31" i="209"/>
  <c r="Q995" i="328" s="1"/>
  <c r="L30" i="209"/>
  <c r="T994" i="328" s="1"/>
  <c r="K30" i="209"/>
  <c r="S994" i="328" s="1"/>
  <c r="J30" i="209"/>
  <c r="H30"/>
  <c r="P994" i="328" s="1"/>
  <c r="G30" i="209"/>
  <c r="O994" i="328" s="1"/>
  <c r="F30" i="209"/>
  <c r="E30"/>
  <c r="D30"/>
  <c r="L994" i="328" s="1"/>
  <c r="I62" i="210"/>
  <c r="I61"/>
  <c r="Q1083" i="328" s="1"/>
  <c r="I60" i="210"/>
  <c r="Q1082" i="328" s="1"/>
  <c r="I59" i="210"/>
  <c r="Q1081" i="328" s="1"/>
  <c r="L58" i="210"/>
  <c r="T1080" i="328" s="1"/>
  <c r="K58" i="210"/>
  <c r="S1080" i="328" s="1"/>
  <c r="J58" i="210"/>
  <c r="R1080" i="328" s="1"/>
  <c r="H58" i="210"/>
  <c r="P1080" i="328" s="1"/>
  <c r="G58" i="210"/>
  <c r="O1080" i="328" s="1"/>
  <c r="F58" i="210"/>
  <c r="N1080" i="328" s="1"/>
  <c r="E58" i="210"/>
  <c r="M1080" i="328" s="1"/>
  <c r="D58" i="210"/>
  <c r="L1080" i="328" s="1"/>
  <c r="I57" i="210"/>
  <c r="I56"/>
  <c r="Q1078" i="328" s="1"/>
  <c r="I55" i="210"/>
  <c r="Q1077" i="328" s="1"/>
  <c r="L54" i="210"/>
  <c r="T1076" i="328" s="1"/>
  <c r="K54" i="210"/>
  <c r="S1076" i="328" s="1"/>
  <c r="J54" i="210"/>
  <c r="R1076" i="328" s="1"/>
  <c r="H54" i="210"/>
  <c r="G54"/>
  <c r="O1076" i="328" s="1"/>
  <c r="F54" i="210"/>
  <c r="N1076" i="328" s="1"/>
  <c r="E54" i="210"/>
  <c r="M1076" i="328" s="1"/>
  <c r="D54" i="210"/>
  <c r="L1076" i="328" s="1"/>
  <c r="I53" i="210"/>
  <c r="I52"/>
  <c r="Q1074" i="328" s="1"/>
  <c r="L51" i="210"/>
  <c r="T1073" i="328" s="1"/>
  <c r="K51" i="210"/>
  <c r="S1073" i="328" s="1"/>
  <c r="J51" i="210"/>
  <c r="R1073" i="328" s="1"/>
  <c r="H51" i="210"/>
  <c r="P1073" i="328" s="1"/>
  <c r="G51" i="210"/>
  <c r="O1073" i="328" s="1"/>
  <c r="F51" i="210"/>
  <c r="N1073" i="328" s="1"/>
  <c r="E51" i="210"/>
  <c r="M1073" i="328" s="1"/>
  <c r="D51" i="210"/>
  <c r="L1073" i="328" s="1"/>
  <c r="I50" i="210"/>
  <c r="Q1072" i="328" s="1"/>
  <c r="I49" i="210"/>
  <c r="L48"/>
  <c r="T1070" i="328" s="1"/>
  <c r="K48" i="210"/>
  <c r="J48"/>
  <c r="H48"/>
  <c r="P1070" i="328" s="1"/>
  <c r="G48" i="210"/>
  <c r="F48"/>
  <c r="N1070" i="328" s="1"/>
  <c r="E48" i="210"/>
  <c r="M1070" i="328" s="1"/>
  <c r="D48" i="210"/>
  <c r="I46"/>
  <c r="I45"/>
  <c r="Q1067" i="328" s="1"/>
  <c r="I44" i="210"/>
  <c r="I43"/>
  <c r="I42"/>
  <c r="Q1064" i="328" s="1"/>
  <c r="I40" i="210"/>
  <c r="I39"/>
  <c r="Q1061" i="328" s="1"/>
  <c r="I38" i="210"/>
  <c r="I37"/>
  <c r="Q1059" i="328" s="1"/>
  <c r="I36" i="210"/>
  <c r="I35"/>
  <c r="I33"/>
  <c r="Q1055" i="328" s="1"/>
  <c r="I32" i="210"/>
  <c r="I31"/>
  <c r="M31" s="1"/>
  <c r="U1053" i="328" s="1"/>
  <c r="L30" i="210"/>
  <c r="T1052" i="328" s="1"/>
  <c r="K30" i="210"/>
  <c r="J30"/>
  <c r="H30"/>
  <c r="H29" s="1"/>
  <c r="P1051" i="328" s="1"/>
  <c r="G30" i="210"/>
  <c r="F30"/>
  <c r="N1052" i="328" s="1"/>
  <c r="E30" i="210"/>
  <c r="D30"/>
  <c r="I62" i="211"/>
  <c r="Q1142" i="328" s="1"/>
  <c r="I61" i="211"/>
  <c r="Q1141" i="328" s="1"/>
  <c r="I60" i="211"/>
  <c r="Q1140" i="328" s="1"/>
  <c r="I59" i="211"/>
  <c r="M59" s="1"/>
  <c r="U1139" i="328" s="1"/>
  <c r="L58" i="211"/>
  <c r="T1138" i="328" s="1"/>
  <c r="K58" i="211"/>
  <c r="S1138" i="328" s="1"/>
  <c r="J58" i="211"/>
  <c r="R1138" i="328" s="1"/>
  <c r="H58" i="211"/>
  <c r="P1138" i="328" s="1"/>
  <c r="G58" i="211"/>
  <c r="O1138" i="328" s="1"/>
  <c r="F58" i="211"/>
  <c r="N1138" i="328" s="1"/>
  <c r="E58" i="211"/>
  <c r="M1138" i="328" s="1"/>
  <c r="D58" i="211"/>
  <c r="L1138" i="328" s="1"/>
  <c r="I57" i="211"/>
  <c r="I56"/>
  <c r="M56" s="1"/>
  <c r="U1136" i="328" s="1"/>
  <c r="I55" i="211"/>
  <c r="L54"/>
  <c r="T1134" i="328" s="1"/>
  <c r="K54" i="211"/>
  <c r="S1134" i="328" s="1"/>
  <c r="J54" i="211"/>
  <c r="R1134" i="328" s="1"/>
  <c r="H54" i="211"/>
  <c r="P1134" i="328" s="1"/>
  <c r="G54" i="211"/>
  <c r="O1134" i="328" s="1"/>
  <c r="F54" i="211"/>
  <c r="N1134" i="328" s="1"/>
  <c r="E54" i="211"/>
  <c r="M1134" i="328" s="1"/>
  <c r="D54" i="211"/>
  <c r="L1134" i="328" s="1"/>
  <c r="I53" i="211"/>
  <c r="I52"/>
  <c r="M52" s="1"/>
  <c r="U1132" i="328" s="1"/>
  <c r="L51" i="211"/>
  <c r="T1131" i="328" s="1"/>
  <c r="K51" i="211"/>
  <c r="S1131" i="328" s="1"/>
  <c r="J51" i="211"/>
  <c r="R1131" i="328" s="1"/>
  <c r="H51" i="211"/>
  <c r="P1131" i="328" s="1"/>
  <c r="G51" i="211"/>
  <c r="O1131" i="328" s="1"/>
  <c r="F51" i="211"/>
  <c r="N1131" i="328" s="1"/>
  <c r="E51" i="211"/>
  <c r="M1131" i="328" s="1"/>
  <c r="D51" i="211"/>
  <c r="L1131" i="328" s="1"/>
  <c r="I50" i="211"/>
  <c r="I49"/>
  <c r="Q1129" i="328" s="1"/>
  <c r="L48" i="211"/>
  <c r="K48"/>
  <c r="J48"/>
  <c r="R1128" i="328" s="1"/>
  <c r="H48" i="211"/>
  <c r="G48"/>
  <c r="O1128" i="328" s="1"/>
  <c r="F48" i="211"/>
  <c r="E48"/>
  <c r="M1128" i="328" s="1"/>
  <c r="D48" i="211"/>
  <c r="L1128" i="328" s="1"/>
  <c r="I46" i="211"/>
  <c r="I45"/>
  <c r="Q1125" i="328" s="1"/>
  <c r="I44" i="211"/>
  <c r="I43"/>
  <c r="M43" s="1"/>
  <c r="U1123" i="328" s="1"/>
  <c r="I42" i="211"/>
  <c r="I40"/>
  <c r="I39"/>
  <c r="Q1119" i="328" s="1"/>
  <c r="I38" i="211"/>
  <c r="Q1118" i="328" s="1"/>
  <c r="I37" i="211"/>
  <c r="Q1117" i="328" s="1"/>
  <c r="I36" i="211"/>
  <c r="Q1116" i="328" s="1"/>
  <c r="I35" i="211"/>
  <c r="Q1115" i="328" s="1"/>
  <c r="I33" i="211"/>
  <c r="Q1113" i="328" s="1"/>
  <c r="I32" i="211"/>
  <c r="I31"/>
  <c r="Q1111" i="328" s="1"/>
  <c r="L30" i="211"/>
  <c r="T1110" i="328" s="1"/>
  <c r="K30" i="211"/>
  <c r="S1110" i="328" s="1"/>
  <c r="J30" i="211"/>
  <c r="H30"/>
  <c r="P1110" i="328" s="1"/>
  <c r="G30" i="211"/>
  <c r="O1110" i="328" s="1"/>
  <c r="F30" i="211"/>
  <c r="E30"/>
  <c r="M1110" i="328" s="1"/>
  <c r="D30" i="211"/>
  <c r="L1110" i="328" s="1"/>
  <c r="I62" i="212"/>
  <c r="I61"/>
  <c r="Q1199" i="328" s="1"/>
  <c r="I60" i="212"/>
  <c r="I59"/>
  <c r="M59" s="1"/>
  <c r="U1197" i="328" s="1"/>
  <c r="L58" i="212"/>
  <c r="T1196" i="328" s="1"/>
  <c r="K58" i="212"/>
  <c r="S1196" i="328" s="1"/>
  <c r="J58" i="212"/>
  <c r="R1196" i="328" s="1"/>
  <c r="H58" i="212"/>
  <c r="P1196" i="328" s="1"/>
  <c r="G58" i="212"/>
  <c r="O1196" i="328" s="1"/>
  <c r="F58" i="212"/>
  <c r="N1196" i="328" s="1"/>
  <c r="E58" i="212"/>
  <c r="M1196" i="328" s="1"/>
  <c r="D58" i="212"/>
  <c r="L1196" i="328" s="1"/>
  <c r="I57" i="212"/>
  <c r="Q1195" i="328" s="1"/>
  <c r="I56" i="212"/>
  <c r="I55"/>
  <c r="M55" s="1"/>
  <c r="L54"/>
  <c r="T1192" i="328" s="1"/>
  <c r="K54" i="212"/>
  <c r="S1192" i="328" s="1"/>
  <c r="J54" i="212"/>
  <c r="R1192" i="328" s="1"/>
  <c r="H54" i="212"/>
  <c r="P1192" i="328" s="1"/>
  <c r="G54" i="212"/>
  <c r="O1192" i="328" s="1"/>
  <c r="F54" i="212"/>
  <c r="N1192" i="328" s="1"/>
  <c r="E54" i="212"/>
  <c r="M1192" i="328" s="1"/>
  <c r="D54" i="212"/>
  <c r="L1192" i="328" s="1"/>
  <c r="I53" i="212"/>
  <c r="Q1191" i="328" s="1"/>
  <c r="I52" i="212"/>
  <c r="L51"/>
  <c r="T1189" i="328" s="1"/>
  <c r="K51" i="212"/>
  <c r="S1189" i="328" s="1"/>
  <c r="J51" i="212"/>
  <c r="R1189" i="328" s="1"/>
  <c r="H51" i="212"/>
  <c r="P1189" i="328" s="1"/>
  <c r="G51" i="212"/>
  <c r="O1189" i="328" s="1"/>
  <c r="F51" i="212"/>
  <c r="N1189" i="328" s="1"/>
  <c r="E51" i="212"/>
  <c r="M1189" i="328" s="1"/>
  <c r="D51" i="212"/>
  <c r="L1189" i="328" s="1"/>
  <c r="I50" i="212"/>
  <c r="Q1188" i="328" s="1"/>
  <c r="I49" i="212"/>
  <c r="M49" s="1"/>
  <c r="U1187" i="328" s="1"/>
  <c r="L48" i="212"/>
  <c r="T1186" i="328" s="1"/>
  <c r="K48" i="212"/>
  <c r="S1186" i="328" s="1"/>
  <c r="J48" i="212"/>
  <c r="R1186" i="328" s="1"/>
  <c r="H48" i="212"/>
  <c r="P1186" i="328" s="1"/>
  <c r="G48" i="212"/>
  <c r="F48"/>
  <c r="N1186" i="328" s="1"/>
  <c r="E48" i="212"/>
  <c r="D48"/>
  <c r="I46"/>
  <c r="M46" s="1"/>
  <c r="U1184" i="328" s="1"/>
  <c r="I45" i="212"/>
  <c r="I44"/>
  <c r="Q1182" i="328" s="1"/>
  <c r="I43" i="212"/>
  <c r="Q1181" i="328" s="1"/>
  <c r="I42" i="212"/>
  <c r="M42" s="1"/>
  <c r="U1180" i="328" s="1"/>
  <c r="I40" i="212"/>
  <c r="M40" s="1"/>
  <c r="U1178" i="328" s="1"/>
  <c r="I39" i="212"/>
  <c r="M39" s="1"/>
  <c r="U1177" i="328" s="1"/>
  <c r="I38" i="212"/>
  <c r="M38" s="1"/>
  <c r="U1176" i="328" s="1"/>
  <c r="I37" i="212"/>
  <c r="M37" s="1"/>
  <c r="U1175" i="328" s="1"/>
  <c r="I36" i="212"/>
  <c r="M36" s="1"/>
  <c r="U1174" i="328" s="1"/>
  <c r="I35" i="212"/>
  <c r="M35" s="1"/>
  <c r="U1173" i="328" s="1"/>
  <c r="I33" i="212"/>
  <c r="M33" s="1"/>
  <c r="U1171" i="328" s="1"/>
  <c r="I32" i="212"/>
  <c r="M32" s="1"/>
  <c r="U1170" i="328" s="1"/>
  <c r="I31" i="212"/>
  <c r="Q1169" i="328" s="1"/>
  <c r="L30" i="212"/>
  <c r="L29" s="1"/>
  <c r="T1167" i="328" s="1"/>
  <c r="K30" i="212"/>
  <c r="S1168" i="328" s="1"/>
  <c r="J30" i="212"/>
  <c r="H30"/>
  <c r="P1168" i="328" s="1"/>
  <c r="G30" i="212"/>
  <c r="O1168" i="328" s="1"/>
  <c r="F30" i="212"/>
  <c r="N1168" i="328" s="1"/>
  <c r="E30" i="212"/>
  <c r="M1168" i="328" s="1"/>
  <c r="D30" i="212"/>
  <c r="L1168" i="328" s="1"/>
  <c r="I62" i="213"/>
  <c r="I61"/>
  <c r="Q1257" i="328" s="1"/>
  <c r="I60" i="213"/>
  <c r="M60" s="1"/>
  <c r="U1256" i="328" s="1"/>
  <c r="I59" i="213"/>
  <c r="Q1255" i="328" s="1"/>
  <c r="L58" i="213"/>
  <c r="T1254" i="328" s="1"/>
  <c r="K58" i="213"/>
  <c r="S1254" i="328" s="1"/>
  <c r="J58" i="213"/>
  <c r="R1254" i="328" s="1"/>
  <c r="H58" i="213"/>
  <c r="P1254" i="328" s="1"/>
  <c r="G58" i="213"/>
  <c r="O1254" i="328" s="1"/>
  <c r="F58" i="213"/>
  <c r="N1254" i="328" s="1"/>
  <c r="E58" i="213"/>
  <c r="M1254" i="328" s="1"/>
  <c r="D58" i="213"/>
  <c r="L1254" i="328" s="1"/>
  <c r="I57" i="213"/>
  <c r="M57" s="1"/>
  <c r="U1253" i="328" s="1"/>
  <c r="I56" i="213"/>
  <c r="Q1252" i="328" s="1"/>
  <c r="I55" i="213"/>
  <c r="Q1251" i="328" s="1"/>
  <c r="L54" i="213"/>
  <c r="T1250" i="328" s="1"/>
  <c r="K54" i="213"/>
  <c r="S1250" i="328" s="1"/>
  <c r="J54" i="213"/>
  <c r="R1250" i="328" s="1"/>
  <c r="H54" i="213"/>
  <c r="P1250" i="328" s="1"/>
  <c r="G54" i="213"/>
  <c r="O1250" i="328" s="1"/>
  <c r="F54" i="213"/>
  <c r="N1250" i="328" s="1"/>
  <c r="E54" i="213"/>
  <c r="M1250" i="328" s="1"/>
  <c r="D54" i="213"/>
  <c r="L1250" i="328" s="1"/>
  <c r="I53" i="213"/>
  <c r="Q1249" i="328" s="1"/>
  <c r="I52" i="213"/>
  <c r="Q1248" i="328" s="1"/>
  <c r="L51" i="213"/>
  <c r="T1247" i="328" s="1"/>
  <c r="K51" i="213"/>
  <c r="S1247" i="328" s="1"/>
  <c r="J51" i="213"/>
  <c r="R1247" i="328" s="1"/>
  <c r="H51" i="213"/>
  <c r="P1247" i="328" s="1"/>
  <c r="G51" i="213"/>
  <c r="O1247" i="328" s="1"/>
  <c r="F51" i="213"/>
  <c r="N1247" i="328" s="1"/>
  <c r="E51" i="213"/>
  <c r="M1247" i="328" s="1"/>
  <c r="D51" i="213"/>
  <c r="L1247" i="328" s="1"/>
  <c r="I50" i="213"/>
  <c r="I49"/>
  <c r="M49" s="1"/>
  <c r="U1245" i="328" s="1"/>
  <c r="L48" i="213"/>
  <c r="T1244" i="328" s="1"/>
  <c r="K48" i="213"/>
  <c r="J48"/>
  <c r="H48"/>
  <c r="P1244" i="328" s="1"/>
  <c r="G48" i="213"/>
  <c r="O1244" i="328" s="1"/>
  <c r="F48" i="213"/>
  <c r="N1244" i="328" s="1"/>
  <c r="E48" i="213"/>
  <c r="M1244" i="328" s="1"/>
  <c r="D48" i="213"/>
  <c r="I46"/>
  <c r="Q1242" i="328" s="1"/>
  <c r="I45" i="213"/>
  <c r="Q1241" i="328" s="1"/>
  <c r="I44" i="213"/>
  <c r="Q1240" i="328" s="1"/>
  <c r="I43" i="213"/>
  <c r="Q1239" i="328" s="1"/>
  <c r="I42" i="213"/>
  <c r="M42" s="1"/>
  <c r="U1238" i="328" s="1"/>
  <c r="I40" i="213"/>
  <c r="I39"/>
  <c r="I38"/>
  <c r="I37"/>
  <c r="I36"/>
  <c r="Q1232" i="328" s="1"/>
  <c r="I35" i="213"/>
  <c r="Q1231" i="328" s="1"/>
  <c r="I33" i="213"/>
  <c r="I32"/>
  <c r="I31"/>
  <c r="L30"/>
  <c r="K30"/>
  <c r="J30"/>
  <c r="J29" s="1"/>
  <c r="R1225" i="328" s="1"/>
  <c r="H30" i="213"/>
  <c r="G30"/>
  <c r="F30"/>
  <c r="E30"/>
  <c r="D30"/>
  <c r="I62" i="214"/>
  <c r="Q1316" i="328" s="1"/>
  <c r="I61" i="214"/>
  <c r="I60"/>
  <c r="M60" s="1"/>
  <c r="U1314" i="328" s="1"/>
  <c r="I59" i="214"/>
  <c r="L58"/>
  <c r="T1312" i="328" s="1"/>
  <c r="K58" i="214"/>
  <c r="S1312" i="328" s="1"/>
  <c r="J58" i="214"/>
  <c r="R1312" i="328" s="1"/>
  <c r="H58" i="214"/>
  <c r="P1312" i="328" s="1"/>
  <c r="G58" i="214"/>
  <c r="O1312" i="328" s="1"/>
  <c r="F58" i="214"/>
  <c r="N1312" i="328" s="1"/>
  <c r="E58" i="214"/>
  <c r="M1312" i="328" s="1"/>
  <c r="D58" i="214"/>
  <c r="L1312" i="328" s="1"/>
  <c r="I57" i="214"/>
  <c r="Q1311" i="328" s="1"/>
  <c r="I56" i="214"/>
  <c r="I55"/>
  <c r="Q1309" i="328" s="1"/>
  <c r="L54" i="214"/>
  <c r="T1308" i="328" s="1"/>
  <c r="K54" i="214"/>
  <c r="S1308" i="328" s="1"/>
  <c r="J54" i="214"/>
  <c r="R1308" i="328" s="1"/>
  <c r="H54" i="214"/>
  <c r="P1308" i="328" s="1"/>
  <c r="G54" i="214"/>
  <c r="O1308" i="328" s="1"/>
  <c r="F54" i="214"/>
  <c r="N1308" i="328" s="1"/>
  <c r="E54" i="214"/>
  <c r="M1308" i="328" s="1"/>
  <c r="D54" i="214"/>
  <c r="L1308" i="328" s="1"/>
  <c r="I53" i="214"/>
  <c r="M53" s="1"/>
  <c r="U1307" i="328" s="1"/>
  <c r="I52" i="214"/>
  <c r="L51"/>
  <c r="T1305" i="328" s="1"/>
  <c r="K51" i="214"/>
  <c r="S1305" i="328" s="1"/>
  <c r="J51" i="214"/>
  <c r="R1305" i="328" s="1"/>
  <c r="H51" i="214"/>
  <c r="P1305" i="328" s="1"/>
  <c r="G51" i="214"/>
  <c r="O1305" i="328" s="1"/>
  <c r="F51" i="214"/>
  <c r="N1305" i="328" s="1"/>
  <c r="E51" i="214"/>
  <c r="M1305" i="328" s="1"/>
  <c r="D51" i="214"/>
  <c r="L1305" i="328" s="1"/>
  <c r="I50" i="214"/>
  <c r="Q1304" i="328" s="1"/>
  <c r="I49" i="214"/>
  <c r="Q1303" i="328" s="1"/>
  <c r="L48" i="214"/>
  <c r="K48"/>
  <c r="J48"/>
  <c r="R1302" i="328" s="1"/>
  <c r="H48" i="214"/>
  <c r="P1302" i="328" s="1"/>
  <c r="G48" i="214"/>
  <c r="F48"/>
  <c r="E48"/>
  <c r="D48"/>
  <c r="I46"/>
  <c r="I45"/>
  <c r="Q1299" i="328" s="1"/>
  <c r="I44" i="214"/>
  <c r="I43"/>
  <c r="Q1297" i="328" s="1"/>
  <c r="I42" i="214"/>
  <c r="I40"/>
  <c r="Q1294" i="328" s="1"/>
  <c r="I39" i="214"/>
  <c r="Q1293" i="328" s="1"/>
  <c r="I38" i="214"/>
  <c r="I37"/>
  <c r="Q1291" i="328" s="1"/>
  <c r="I36" i="214"/>
  <c r="I35"/>
  <c r="Q1289" i="328" s="1"/>
  <c r="I33" i="214"/>
  <c r="Q1287" i="328" s="1"/>
  <c r="I32" i="214"/>
  <c r="I31"/>
  <c r="Q1285" i="328" s="1"/>
  <c r="L30" i="214"/>
  <c r="K30"/>
  <c r="S1284" i="328" s="1"/>
  <c r="J30" i="214"/>
  <c r="R1284" i="328" s="1"/>
  <c r="H30" i="214"/>
  <c r="G30"/>
  <c r="F30"/>
  <c r="N1284" i="328" s="1"/>
  <c r="E30" i="214"/>
  <c r="D30"/>
  <c r="I62" i="215"/>
  <c r="I61"/>
  <c r="I60"/>
  <c r="Q1372" i="328" s="1"/>
  <c r="I59" i="215"/>
  <c r="Q1371" i="328" s="1"/>
  <c r="L58" i="215"/>
  <c r="T1370" i="328" s="1"/>
  <c r="K58" i="215"/>
  <c r="S1370" i="328" s="1"/>
  <c r="J58" i="215"/>
  <c r="R1370" i="328" s="1"/>
  <c r="H58" i="215"/>
  <c r="P1370" i="328" s="1"/>
  <c r="G58" i="215"/>
  <c r="O1370" i="328" s="1"/>
  <c r="F58" i="215"/>
  <c r="N1370" i="328" s="1"/>
  <c r="E58" i="215"/>
  <c r="M1370" i="328" s="1"/>
  <c r="D58" i="215"/>
  <c r="L1370" i="328" s="1"/>
  <c r="I57" i="215"/>
  <c r="Q1369" i="328" s="1"/>
  <c r="I56" i="215"/>
  <c r="Q1368" i="328" s="1"/>
  <c r="I55" i="215"/>
  <c r="M55" s="1"/>
  <c r="U1367" i="328" s="1"/>
  <c r="L54" i="215"/>
  <c r="T1366" i="328" s="1"/>
  <c r="K54" i="215"/>
  <c r="S1366" i="328" s="1"/>
  <c r="J54" i="215"/>
  <c r="R1366" i="328" s="1"/>
  <c r="H54" i="215"/>
  <c r="P1366" i="328" s="1"/>
  <c r="G54" i="215"/>
  <c r="O1366" i="328" s="1"/>
  <c r="F54" i="215"/>
  <c r="N1366" i="328" s="1"/>
  <c r="E54" i="215"/>
  <c r="M1366" i="328" s="1"/>
  <c r="D54" i="215"/>
  <c r="L1366" i="328" s="1"/>
  <c r="I53" i="215"/>
  <c r="I52"/>
  <c r="L51"/>
  <c r="T1363" i="328" s="1"/>
  <c r="K51" i="215"/>
  <c r="S1363" i="328" s="1"/>
  <c r="J51" i="215"/>
  <c r="R1363" i="328" s="1"/>
  <c r="H51" i="215"/>
  <c r="P1363" i="328" s="1"/>
  <c r="G51" i="215"/>
  <c r="O1363" i="328" s="1"/>
  <c r="F51" i="215"/>
  <c r="N1363" i="328" s="1"/>
  <c r="E51" i="215"/>
  <c r="M1363" i="328" s="1"/>
  <c r="D51" i="215"/>
  <c r="L1363" i="328" s="1"/>
  <c r="I50" i="215"/>
  <c r="Q1362" i="328" s="1"/>
  <c r="I49" i="215"/>
  <c r="M49" s="1"/>
  <c r="L48"/>
  <c r="T1360" i="328" s="1"/>
  <c r="K48" i="215"/>
  <c r="S1360" i="328" s="1"/>
  <c r="J48" i="215"/>
  <c r="R1360" i="328" s="1"/>
  <c r="H48" i="215"/>
  <c r="G48"/>
  <c r="F48"/>
  <c r="N1360" i="328" s="1"/>
  <c r="E48" i="215"/>
  <c r="D48"/>
  <c r="I46"/>
  <c r="I45"/>
  <c r="I44"/>
  <c r="Q1356" i="328" s="1"/>
  <c r="I43" i="215"/>
  <c r="Q1355" i="328" s="1"/>
  <c r="I42" i="215"/>
  <c r="I40"/>
  <c r="I39"/>
  <c r="Q1351" i="328" s="1"/>
  <c r="I38" i="215"/>
  <c r="I37"/>
  <c r="Q1349" i="328" s="1"/>
  <c r="I36" i="215"/>
  <c r="I35"/>
  <c r="I33"/>
  <c r="I32"/>
  <c r="M32" s="1"/>
  <c r="I31"/>
  <c r="L30"/>
  <c r="K30"/>
  <c r="S1342" i="328" s="1"/>
  <c r="J30" i="215"/>
  <c r="R1342" i="328" s="1"/>
  <c r="H30" i="215"/>
  <c r="G30"/>
  <c r="O1342" i="328" s="1"/>
  <c r="F30" i="215"/>
  <c r="E30"/>
  <c r="D30"/>
  <c r="I62" i="216"/>
  <c r="I61"/>
  <c r="Q1431" i="328" s="1"/>
  <c r="I60" i="216"/>
  <c r="M60" s="1"/>
  <c r="U1430" i="328" s="1"/>
  <c r="I59" i="216"/>
  <c r="L58"/>
  <c r="T1428" i="328" s="1"/>
  <c r="K58" i="216"/>
  <c r="S1428" i="328" s="1"/>
  <c r="J58" i="216"/>
  <c r="R1428" i="328" s="1"/>
  <c r="H58" i="216"/>
  <c r="P1428" i="328" s="1"/>
  <c r="G58" i="216"/>
  <c r="O1428" i="328" s="1"/>
  <c r="F58" i="216"/>
  <c r="N1428" i="328" s="1"/>
  <c r="E58" i="216"/>
  <c r="M1428" i="328" s="1"/>
  <c r="D58" i="216"/>
  <c r="L1428" i="328" s="1"/>
  <c r="I57" i="216"/>
  <c r="Q1427" i="328" s="1"/>
  <c r="I56" i="216"/>
  <c r="I55"/>
  <c r="L54"/>
  <c r="T1424" i="328" s="1"/>
  <c r="K54" i="216"/>
  <c r="S1424" i="328" s="1"/>
  <c r="J54" i="216"/>
  <c r="R1424" i="328" s="1"/>
  <c r="H54" i="216"/>
  <c r="P1424" i="328" s="1"/>
  <c r="G54" i="216"/>
  <c r="O1424" i="328" s="1"/>
  <c r="F54" i="216"/>
  <c r="N1424" i="328" s="1"/>
  <c r="E54" i="216"/>
  <c r="M1424" i="328" s="1"/>
  <c r="D54" i="216"/>
  <c r="L1424" i="328" s="1"/>
  <c r="I53" i="216"/>
  <c r="I52"/>
  <c r="L51"/>
  <c r="T1421" i="328" s="1"/>
  <c r="K51" i="216"/>
  <c r="J51"/>
  <c r="R1421" i="328" s="1"/>
  <c r="H51" i="216"/>
  <c r="P1421" i="328" s="1"/>
  <c r="G51" i="216"/>
  <c r="O1421" i="328" s="1"/>
  <c r="F51" i="216"/>
  <c r="E51"/>
  <c r="M1421" i="328" s="1"/>
  <c r="D51" i="216"/>
  <c r="L1421" i="328" s="1"/>
  <c r="I50" i="216"/>
  <c r="I49"/>
  <c r="Q1419" i="328" s="1"/>
  <c r="L48" i="216"/>
  <c r="K48"/>
  <c r="S1418" i="328" s="1"/>
  <c r="J48" i="216"/>
  <c r="H48"/>
  <c r="G48"/>
  <c r="O1418" i="328" s="1"/>
  <c r="F48" i="216"/>
  <c r="N1418" i="328" s="1"/>
  <c r="E48" i="216"/>
  <c r="D48"/>
  <c r="I46"/>
  <c r="I45"/>
  <c r="Q1415" i="328" s="1"/>
  <c r="I44" i="216"/>
  <c r="I43"/>
  <c r="Q1413" i="328" s="1"/>
  <c r="I42" i="216"/>
  <c r="M42" s="1"/>
  <c r="U1412" i="328" s="1"/>
  <c r="I40" i="216"/>
  <c r="Q1410" i="328" s="1"/>
  <c r="I39" i="216"/>
  <c r="I38"/>
  <c r="Q1408" i="328" s="1"/>
  <c r="I37" i="216"/>
  <c r="Q1407" i="328" s="1"/>
  <c r="I36" i="216"/>
  <c r="Q1406" i="328" s="1"/>
  <c r="I35" i="216"/>
  <c r="Q1405" i="328" s="1"/>
  <c r="I33" i="216"/>
  <c r="I32"/>
  <c r="Q1402" i="328" s="1"/>
  <c r="I31" i="216"/>
  <c r="M31" s="1"/>
  <c r="L30"/>
  <c r="K30"/>
  <c r="S1400" i="328" s="1"/>
  <c r="J30" i="216"/>
  <c r="R1400" i="328" s="1"/>
  <c r="H30" i="216"/>
  <c r="P1400" i="328" s="1"/>
  <c r="G30" i="216"/>
  <c r="O1400" i="328" s="1"/>
  <c r="F30" i="216"/>
  <c r="N1400" i="328" s="1"/>
  <c r="E30" i="216"/>
  <c r="M1400" i="328" s="1"/>
  <c r="D30" i="216"/>
  <c r="D29" s="1"/>
  <c r="I62" i="217"/>
  <c r="I61"/>
  <c r="Q1489" i="328" s="1"/>
  <c r="I60" i="217"/>
  <c r="Q1488" i="328" s="1"/>
  <c r="I59" i="217"/>
  <c r="Q1487" i="328" s="1"/>
  <c r="L58" i="217"/>
  <c r="T1486" i="328" s="1"/>
  <c r="K58" i="217"/>
  <c r="S1486" i="328" s="1"/>
  <c r="J58" i="217"/>
  <c r="R1486" i="328" s="1"/>
  <c r="H58" i="217"/>
  <c r="P1486" i="328" s="1"/>
  <c r="G58" i="217"/>
  <c r="O1486" i="328" s="1"/>
  <c r="F58" i="217"/>
  <c r="N1486" i="328" s="1"/>
  <c r="E58" i="217"/>
  <c r="M1486" i="328" s="1"/>
  <c r="D58" i="217"/>
  <c r="L1486" i="328" s="1"/>
  <c r="I57" i="217"/>
  <c r="I56"/>
  <c r="M56" s="1"/>
  <c r="U1484" i="328" s="1"/>
  <c r="I55" i="217"/>
  <c r="L54"/>
  <c r="T1482" i="328" s="1"/>
  <c r="K54" i="217"/>
  <c r="S1482" i="328" s="1"/>
  <c r="J54" i="217"/>
  <c r="R1482" i="328" s="1"/>
  <c r="H54" i="217"/>
  <c r="P1482" i="328" s="1"/>
  <c r="G54" i="217"/>
  <c r="O1482" i="328" s="1"/>
  <c r="F54" i="217"/>
  <c r="N1482" i="328" s="1"/>
  <c r="E54" i="217"/>
  <c r="M1482" i="328" s="1"/>
  <c r="D54" i="217"/>
  <c r="L1482" i="328" s="1"/>
  <c r="I53" i="217"/>
  <c r="I52"/>
  <c r="L51"/>
  <c r="T1479" i="328" s="1"/>
  <c r="K51" i="217"/>
  <c r="S1479" i="328" s="1"/>
  <c r="J51" i="217"/>
  <c r="R1479" i="328" s="1"/>
  <c r="H51" i="217"/>
  <c r="P1479" i="328" s="1"/>
  <c r="G51" i="217"/>
  <c r="O1479" i="328" s="1"/>
  <c r="F51" i="217"/>
  <c r="N1479" i="328" s="1"/>
  <c r="E51" i="217"/>
  <c r="M1479" i="328" s="1"/>
  <c r="D51" i="217"/>
  <c r="L1479" i="328" s="1"/>
  <c r="I50" i="217"/>
  <c r="M50" s="1"/>
  <c r="I49"/>
  <c r="L48"/>
  <c r="K48"/>
  <c r="J48"/>
  <c r="H48"/>
  <c r="P1476" i="328" s="1"/>
  <c r="G48" i="217"/>
  <c r="F48"/>
  <c r="E48"/>
  <c r="D48"/>
  <c r="I46"/>
  <c r="I45"/>
  <c r="I44"/>
  <c r="Q1472" i="328" s="1"/>
  <c r="I43" i="217"/>
  <c r="I42"/>
  <c r="I40"/>
  <c r="Q1468" i="328" s="1"/>
  <c r="I39" i="217"/>
  <c r="Q1467" i="328" s="1"/>
  <c r="I38" i="217"/>
  <c r="Q1466" i="328" s="1"/>
  <c r="I37" i="217"/>
  <c r="Q1465" i="328" s="1"/>
  <c r="I36" i="217"/>
  <c r="Q1464" i="328" s="1"/>
  <c r="I35" i="217"/>
  <c r="Q1463" i="328" s="1"/>
  <c r="I33" i="217"/>
  <c r="I32"/>
  <c r="M32" s="1"/>
  <c r="U1460" i="328" s="1"/>
  <c r="I31" i="217"/>
  <c r="Q1459" i="328" s="1"/>
  <c r="L30" i="217"/>
  <c r="T1458" i="328" s="1"/>
  <c r="K30" i="217"/>
  <c r="S1458" i="328" s="1"/>
  <c r="J30" i="217"/>
  <c r="H30"/>
  <c r="P1458" i="328" s="1"/>
  <c r="G30" i="217"/>
  <c r="F30"/>
  <c r="N1458" i="328" s="1"/>
  <c r="E30" i="217"/>
  <c r="M1458" i="328" s="1"/>
  <c r="D30" i="217"/>
  <c r="L1458" i="328" s="1"/>
  <c r="I62" i="218"/>
  <c r="I61"/>
  <c r="I60"/>
  <c r="M60" s="1"/>
  <c r="U1546" i="328" s="1"/>
  <c r="I59" i="218"/>
  <c r="Q1545" i="328" s="1"/>
  <c r="L58" i="218"/>
  <c r="T1544" i="328" s="1"/>
  <c r="K58" i="218"/>
  <c r="S1544" i="328" s="1"/>
  <c r="J58" i="218"/>
  <c r="R1544" i="328" s="1"/>
  <c r="H58" i="218"/>
  <c r="P1544" i="328" s="1"/>
  <c r="G58" i="218"/>
  <c r="O1544" i="328" s="1"/>
  <c r="F58" i="218"/>
  <c r="N1544" i="328" s="1"/>
  <c r="E58" i="218"/>
  <c r="M1544" i="328" s="1"/>
  <c r="D58" i="218"/>
  <c r="L1544" i="328" s="1"/>
  <c r="I57" i="218"/>
  <c r="Q1543" i="328" s="1"/>
  <c r="I56" i="218"/>
  <c r="I55"/>
  <c r="L54"/>
  <c r="T1540" i="328" s="1"/>
  <c r="K54" i="218"/>
  <c r="S1540" i="328" s="1"/>
  <c r="J54" i="218"/>
  <c r="R1540" i="328" s="1"/>
  <c r="H54" i="218"/>
  <c r="P1540" i="328" s="1"/>
  <c r="G54" i="218"/>
  <c r="O1540" i="328" s="1"/>
  <c r="F54" i="218"/>
  <c r="N1540" i="328" s="1"/>
  <c r="E54" i="218"/>
  <c r="M1540" i="328" s="1"/>
  <c r="D54" i="218"/>
  <c r="L1540" i="328" s="1"/>
  <c r="I53" i="218"/>
  <c r="Q1539" i="328" s="1"/>
  <c r="I52" i="218"/>
  <c r="M52" s="1"/>
  <c r="U1538" i="328" s="1"/>
  <c r="L51" i="218"/>
  <c r="T1537" i="328" s="1"/>
  <c r="K51" i="218"/>
  <c r="S1537" i="328" s="1"/>
  <c r="J51" i="218"/>
  <c r="R1537" i="328" s="1"/>
  <c r="H51" i="218"/>
  <c r="P1537" i="328" s="1"/>
  <c r="G51" i="218"/>
  <c r="O1537" i="328" s="1"/>
  <c r="F51" i="218"/>
  <c r="N1537" i="328" s="1"/>
  <c r="E51" i="218"/>
  <c r="M1537" i="328" s="1"/>
  <c r="D51" i="218"/>
  <c r="L1537" i="328" s="1"/>
  <c r="I50" i="218"/>
  <c r="M50" s="1"/>
  <c r="U1536" i="328" s="1"/>
  <c r="I49" i="218"/>
  <c r="Q1535" i="328" s="1"/>
  <c r="L48" i="218"/>
  <c r="K48"/>
  <c r="J48"/>
  <c r="H48"/>
  <c r="P1534" i="328" s="1"/>
  <c r="G48" i="218"/>
  <c r="F48"/>
  <c r="E48"/>
  <c r="M1534" i="328" s="1"/>
  <c r="D48" i="218"/>
  <c r="I46"/>
  <c r="Q1532" i="328" s="1"/>
  <c r="I45" i="218"/>
  <c r="I44"/>
  <c r="Q1530" i="328" s="1"/>
  <c r="I43" i="218"/>
  <c r="I42"/>
  <c r="I40"/>
  <c r="Q1526" i="328" s="1"/>
  <c r="I39" i="218"/>
  <c r="I38"/>
  <c r="Q1524" i="328" s="1"/>
  <c r="I37" i="218"/>
  <c r="Q1523" i="328" s="1"/>
  <c r="I36" i="218"/>
  <c r="I35"/>
  <c r="Q1521" i="328" s="1"/>
  <c r="I33" i="218"/>
  <c r="I32"/>
  <c r="M32" s="1"/>
  <c r="U1518" i="328" s="1"/>
  <c r="I31" i="218"/>
  <c r="Q1517" i="328" s="1"/>
  <c r="L30" i="218"/>
  <c r="T1516" i="328" s="1"/>
  <c r="K30" i="218"/>
  <c r="J30"/>
  <c r="R1516" i="328" s="1"/>
  <c r="H30" i="218"/>
  <c r="G30"/>
  <c r="O1516" i="328" s="1"/>
  <c r="F30" i="218"/>
  <c r="E30"/>
  <c r="M1516" i="328" s="1"/>
  <c r="D30" i="218"/>
  <c r="L1516" i="328" s="1"/>
  <c r="I62" i="219"/>
  <c r="I61"/>
  <c r="I60"/>
  <c r="Q1604" i="328" s="1"/>
  <c r="I59" i="219"/>
  <c r="Q1603" i="328" s="1"/>
  <c r="L58" i="219"/>
  <c r="T1602" i="328" s="1"/>
  <c r="K58" i="219"/>
  <c r="S1602" i="328" s="1"/>
  <c r="J58" i="219"/>
  <c r="R1602" i="328" s="1"/>
  <c r="H58" i="219"/>
  <c r="P1602" i="328" s="1"/>
  <c r="G58" i="219"/>
  <c r="O1602" i="328" s="1"/>
  <c r="F58" i="219"/>
  <c r="N1602" i="328" s="1"/>
  <c r="E58" i="219"/>
  <c r="M1602" i="328" s="1"/>
  <c r="D58" i="219"/>
  <c r="L1602" i="328" s="1"/>
  <c r="I57" i="219"/>
  <c r="Q1601" i="328" s="1"/>
  <c r="I56" i="219"/>
  <c r="Q1600" i="328" s="1"/>
  <c r="I55" i="219"/>
  <c r="M55" s="1"/>
  <c r="L54"/>
  <c r="T1598" i="328" s="1"/>
  <c r="K54" i="219"/>
  <c r="S1598" i="328" s="1"/>
  <c r="J54" i="219"/>
  <c r="R1598" i="328" s="1"/>
  <c r="H54" i="219"/>
  <c r="P1598" i="328" s="1"/>
  <c r="G54" i="219"/>
  <c r="O1598" i="328" s="1"/>
  <c r="F54" i="219"/>
  <c r="N1598" i="328" s="1"/>
  <c r="E54" i="219"/>
  <c r="M1598" i="328" s="1"/>
  <c r="D54" i="219"/>
  <c r="L1598" i="328" s="1"/>
  <c r="I53" i="219"/>
  <c r="Q1597" i="328" s="1"/>
  <c r="I52" i="219"/>
  <c r="M52" s="1"/>
  <c r="L51"/>
  <c r="T1595" i="328" s="1"/>
  <c r="K51" i="219"/>
  <c r="S1595" i="328" s="1"/>
  <c r="J51" i="219"/>
  <c r="R1595" i="328" s="1"/>
  <c r="H51" i="219"/>
  <c r="P1595" i="328" s="1"/>
  <c r="G51" i="219"/>
  <c r="O1595" i="328" s="1"/>
  <c r="F51" i="219"/>
  <c r="N1595" i="328" s="1"/>
  <c r="E51" i="219"/>
  <c r="M1595" i="328" s="1"/>
  <c r="D51" i="219"/>
  <c r="L1595" i="328" s="1"/>
  <c r="I50" i="219"/>
  <c r="Q1594" i="328" s="1"/>
  <c r="I49" i="219"/>
  <c r="M49" s="1"/>
  <c r="U1593" i="328" s="1"/>
  <c r="L48" i="219"/>
  <c r="K48"/>
  <c r="J48"/>
  <c r="H48"/>
  <c r="G48"/>
  <c r="F48"/>
  <c r="N1592" i="328" s="1"/>
  <c r="E48" i="219"/>
  <c r="D48"/>
  <c r="I46"/>
  <c r="I45"/>
  <c r="Q1589" i="328" s="1"/>
  <c r="I44" i="219"/>
  <c r="I43"/>
  <c r="I42"/>
  <c r="I40"/>
  <c r="I39"/>
  <c r="I38"/>
  <c r="I37"/>
  <c r="Q1581" i="328" s="1"/>
  <c r="I36" i="219"/>
  <c r="Q1580" i="328" s="1"/>
  <c r="I35" i="219"/>
  <c r="I33"/>
  <c r="I32"/>
  <c r="Q1576" i="328" s="1"/>
  <c r="I31" i="219"/>
  <c r="Q1575" i="328" s="1"/>
  <c r="L30" i="219"/>
  <c r="T1574" i="328" s="1"/>
  <c r="K30" i="219"/>
  <c r="J30"/>
  <c r="H30"/>
  <c r="P1574" i="328" s="1"/>
  <c r="G30" i="219"/>
  <c r="O1574" i="328" s="1"/>
  <c r="F30" i="219"/>
  <c r="E30"/>
  <c r="D30"/>
  <c r="I62" i="220"/>
  <c r="I61"/>
  <c r="I60"/>
  <c r="Q1662" i="328" s="1"/>
  <c r="I59" i="220"/>
  <c r="L58"/>
  <c r="T1660" i="328" s="1"/>
  <c r="K58" i="220"/>
  <c r="S1660" i="328" s="1"/>
  <c r="J58" i="220"/>
  <c r="R1660" i="328" s="1"/>
  <c r="H58" i="220"/>
  <c r="P1660" i="328" s="1"/>
  <c r="G58" i="220"/>
  <c r="O1660" i="328" s="1"/>
  <c r="F58" i="220"/>
  <c r="N1660" i="328" s="1"/>
  <c r="E58" i="220"/>
  <c r="M1660" i="328" s="1"/>
  <c r="D58" i="220"/>
  <c r="L1660" i="328" s="1"/>
  <c r="I57" i="220"/>
  <c r="I56"/>
  <c r="Q1658" i="328" s="1"/>
  <c r="I55" i="220"/>
  <c r="L54"/>
  <c r="T1656" i="328" s="1"/>
  <c r="K54" i="220"/>
  <c r="S1656" i="328" s="1"/>
  <c r="J54" i="220"/>
  <c r="R1656" i="328" s="1"/>
  <c r="H54" i="220"/>
  <c r="P1656" i="328" s="1"/>
  <c r="G54" i="220"/>
  <c r="O1656" i="328" s="1"/>
  <c r="F54" i="220"/>
  <c r="N1656" i="328" s="1"/>
  <c r="E54" i="220"/>
  <c r="M1656" i="328" s="1"/>
  <c r="D54" i="220"/>
  <c r="L1656" i="328" s="1"/>
  <c r="I53" i="220"/>
  <c r="I52"/>
  <c r="L51"/>
  <c r="T1653" i="328" s="1"/>
  <c r="K51" i="220"/>
  <c r="S1653" i="328" s="1"/>
  <c r="J51" i="220"/>
  <c r="R1653" i="328" s="1"/>
  <c r="H51" i="220"/>
  <c r="P1653" i="328" s="1"/>
  <c r="G51" i="220"/>
  <c r="O1653" i="328" s="1"/>
  <c r="F51" i="220"/>
  <c r="N1653" i="328" s="1"/>
  <c r="E51" i="220"/>
  <c r="M1653" i="328" s="1"/>
  <c r="D51" i="220"/>
  <c r="L1653" i="328" s="1"/>
  <c r="I50" i="220"/>
  <c r="M50" s="1"/>
  <c r="U1652" i="328" s="1"/>
  <c r="I49" i="220"/>
  <c r="L48"/>
  <c r="K48"/>
  <c r="J48"/>
  <c r="H48"/>
  <c r="G48"/>
  <c r="F48"/>
  <c r="E48"/>
  <c r="D48"/>
  <c r="I46"/>
  <c r="I45"/>
  <c r="Q1647" i="328" s="1"/>
  <c r="I44" i="220"/>
  <c r="Q1646" i="328" s="1"/>
  <c r="I43" i="220"/>
  <c r="I42"/>
  <c r="M42" s="1"/>
  <c r="U1644" i="328" s="1"/>
  <c r="I40" i="220"/>
  <c r="Q1642" i="328" s="1"/>
  <c r="I39" i="220"/>
  <c r="I38"/>
  <c r="I37"/>
  <c r="Q1639" i="328" s="1"/>
  <c r="I36" i="220"/>
  <c r="I35"/>
  <c r="Q1637" i="328" s="1"/>
  <c r="I33" i="220"/>
  <c r="I32"/>
  <c r="Q1634" i="328" s="1"/>
  <c r="I31" i="220"/>
  <c r="Q1633" i="328" s="1"/>
  <c r="L30" i="220"/>
  <c r="T1632" i="328" s="1"/>
  <c r="K30" i="220"/>
  <c r="S1632" i="328" s="1"/>
  <c r="J30" i="220"/>
  <c r="H30"/>
  <c r="G30"/>
  <c r="F30"/>
  <c r="N1632" i="328" s="1"/>
  <c r="E30" i="220"/>
  <c r="E29" s="1"/>
  <c r="M1631" i="328" s="1"/>
  <c r="D30" i="220"/>
  <c r="L1632" i="328" s="1"/>
  <c r="I62" i="221"/>
  <c r="I61"/>
  <c r="I60"/>
  <c r="Q1720" i="328" s="1"/>
  <c r="I59" i="221"/>
  <c r="L58"/>
  <c r="T1718" i="328" s="1"/>
  <c r="K58" i="221"/>
  <c r="S1718" i="328" s="1"/>
  <c r="J58" i="221"/>
  <c r="R1718" i="328" s="1"/>
  <c r="H58" i="221"/>
  <c r="P1718" i="328" s="1"/>
  <c r="G58" i="221"/>
  <c r="O1718" i="328" s="1"/>
  <c r="F58" i="221"/>
  <c r="N1718" i="328" s="1"/>
  <c r="E58" i="221"/>
  <c r="M1718" i="328" s="1"/>
  <c r="D58" i="221"/>
  <c r="L1718" i="328" s="1"/>
  <c r="I57" i="221"/>
  <c r="I56"/>
  <c r="Q1716" i="328" s="1"/>
  <c r="I55" i="221"/>
  <c r="L54"/>
  <c r="T1714" i="328" s="1"/>
  <c r="K54" i="221"/>
  <c r="S1714" i="328" s="1"/>
  <c r="J54" i="221"/>
  <c r="R1714" i="328" s="1"/>
  <c r="H54" i="221"/>
  <c r="P1714" i="328" s="1"/>
  <c r="G54" i="221"/>
  <c r="O1714" i="328" s="1"/>
  <c r="F54" i="221"/>
  <c r="N1714" i="328" s="1"/>
  <c r="E54" i="221"/>
  <c r="M1714" i="328" s="1"/>
  <c r="D54" i="221"/>
  <c r="L1714" i="328" s="1"/>
  <c r="I53" i="221"/>
  <c r="M53" s="1"/>
  <c r="U1713" i="328" s="1"/>
  <c r="I52" i="221"/>
  <c r="Q1712" i="328" s="1"/>
  <c r="L51" i="221"/>
  <c r="T1711" i="328" s="1"/>
  <c r="K51" i="221"/>
  <c r="S1711" i="328" s="1"/>
  <c r="J51" i="221"/>
  <c r="R1711" i="328" s="1"/>
  <c r="H51" i="221"/>
  <c r="P1711" i="328" s="1"/>
  <c r="G51" i="221"/>
  <c r="O1711" i="328" s="1"/>
  <c r="F51" i="221"/>
  <c r="N1711" i="328" s="1"/>
  <c r="E51" i="221"/>
  <c r="M1711" i="328" s="1"/>
  <c r="D51" i="221"/>
  <c r="L1711" i="328" s="1"/>
  <c r="I50" i="221"/>
  <c r="M50" s="1"/>
  <c r="U1710" i="328" s="1"/>
  <c r="I49" i="221"/>
  <c r="Q1709" i="328" s="1"/>
  <c r="L48" i="221"/>
  <c r="K48"/>
  <c r="J48"/>
  <c r="R1708" i="328" s="1"/>
  <c r="H48" i="221"/>
  <c r="P1708" i="328" s="1"/>
  <c r="G48" i="221"/>
  <c r="F48"/>
  <c r="E48"/>
  <c r="M1708" i="328" s="1"/>
  <c r="D48" i="221"/>
  <c r="L1708" i="328" s="1"/>
  <c r="I46" i="221"/>
  <c r="I45"/>
  <c r="I44"/>
  <c r="Q1704" i="328" s="1"/>
  <c r="I43" i="221"/>
  <c r="I42"/>
  <c r="M42" s="1"/>
  <c r="U1702" i="328" s="1"/>
  <c r="I40" i="221"/>
  <c r="I39"/>
  <c r="I38"/>
  <c r="I37"/>
  <c r="Q1697" i="328" s="1"/>
  <c r="I36" i="221"/>
  <c r="Q1696" i="328" s="1"/>
  <c r="I35" i="221"/>
  <c r="Q1695" i="328" s="1"/>
  <c r="I33" i="221"/>
  <c r="I32"/>
  <c r="I31"/>
  <c r="M31" s="1"/>
  <c r="L30"/>
  <c r="T1690" i="328" s="1"/>
  <c r="K30" i="221"/>
  <c r="J30"/>
  <c r="H30"/>
  <c r="G30"/>
  <c r="O1690" i="328" s="1"/>
  <c r="F30" i="221"/>
  <c r="N1690" i="328" s="1"/>
  <c r="E30" i="221"/>
  <c r="M1690" i="328" s="1"/>
  <c r="D30" i="221"/>
  <c r="L29"/>
  <c r="I62" i="222"/>
  <c r="Q1780" i="328" s="1"/>
  <c r="I61" i="222"/>
  <c r="I60"/>
  <c r="M60" s="1"/>
  <c r="U1778" i="328" s="1"/>
  <c r="I59" i="222"/>
  <c r="L58"/>
  <c r="T1776" i="328" s="1"/>
  <c r="K58" i="222"/>
  <c r="S1776" i="328" s="1"/>
  <c r="J58" i="222"/>
  <c r="R1776" i="328" s="1"/>
  <c r="H58" i="222"/>
  <c r="P1776" i="328" s="1"/>
  <c r="G58" i="222"/>
  <c r="O1776" i="328" s="1"/>
  <c r="F58" i="222"/>
  <c r="N1776" i="328" s="1"/>
  <c r="E58" i="222"/>
  <c r="M1776" i="328" s="1"/>
  <c r="D58" i="222"/>
  <c r="L1776" i="328" s="1"/>
  <c r="I57" i="222"/>
  <c r="Q1775" i="328" s="1"/>
  <c r="I56" i="222"/>
  <c r="I55"/>
  <c r="M55" s="1"/>
  <c r="U1773" i="328" s="1"/>
  <c r="L54" i="222"/>
  <c r="T1772" i="328" s="1"/>
  <c r="K54" i="222"/>
  <c r="S1772" i="328" s="1"/>
  <c r="J54" i="222"/>
  <c r="R1772" i="328" s="1"/>
  <c r="H54" i="222"/>
  <c r="P1772" i="328" s="1"/>
  <c r="G54" i="222"/>
  <c r="O1772" i="328" s="1"/>
  <c r="F54" i="222"/>
  <c r="N1772" i="328" s="1"/>
  <c r="E54" i="222"/>
  <c r="M1772" i="328" s="1"/>
  <c r="D54" i="222"/>
  <c r="L1772" i="328" s="1"/>
  <c r="I53" i="222"/>
  <c r="M53" s="1"/>
  <c r="U1771" i="328" s="1"/>
  <c r="I52" i="222"/>
  <c r="Q1770" i="328" s="1"/>
  <c r="L51" i="222"/>
  <c r="T1769" i="328" s="1"/>
  <c r="K51" i="222"/>
  <c r="S1769" i="328" s="1"/>
  <c r="J51" i="222"/>
  <c r="R1769" i="328" s="1"/>
  <c r="H51" i="222"/>
  <c r="P1769" i="328" s="1"/>
  <c r="G51" i="222"/>
  <c r="O1769" i="328" s="1"/>
  <c r="F51" i="222"/>
  <c r="N1769" i="328" s="1"/>
  <c r="E51" i="222"/>
  <c r="M1769" i="328" s="1"/>
  <c r="D51" i="222"/>
  <c r="L1769" i="328" s="1"/>
  <c r="I50" i="222"/>
  <c r="I49"/>
  <c r="M49" s="1"/>
  <c r="U1767" i="328" s="1"/>
  <c r="L48" i="222"/>
  <c r="T1766" i="328" s="1"/>
  <c r="K48" i="222"/>
  <c r="S1766" i="328" s="1"/>
  <c r="J48" i="222"/>
  <c r="H48"/>
  <c r="G48"/>
  <c r="F48"/>
  <c r="E48"/>
  <c r="D48"/>
  <c r="I46"/>
  <c r="I45"/>
  <c r="I44"/>
  <c r="I43"/>
  <c r="I42"/>
  <c r="Q1760" i="328" s="1"/>
  <c r="I40" i="222"/>
  <c r="I39"/>
  <c r="I38"/>
  <c r="Q1756" i="328" s="1"/>
  <c r="I37" i="222"/>
  <c r="Q1755" i="328" s="1"/>
  <c r="I36" i="222"/>
  <c r="M36" s="1"/>
  <c r="U1754" i="328" s="1"/>
  <c r="I35" i="222"/>
  <c r="Q1753" i="328" s="1"/>
  <c r="I33" i="222"/>
  <c r="I32"/>
  <c r="I31"/>
  <c r="M31" s="1"/>
  <c r="U1749" i="328" s="1"/>
  <c r="L30" i="222"/>
  <c r="T1748" i="328" s="1"/>
  <c r="K30" i="222"/>
  <c r="K29" s="1"/>
  <c r="J30"/>
  <c r="R1748" i="328" s="1"/>
  <c r="H30" i="222"/>
  <c r="H29" s="1"/>
  <c r="P1747" i="328" s="1"/>
  <c r="G30" i="222"/>
  <c r="F30"/>
  <c r="N1748" i="328" s="1"/>
  <c r="E30" i="222"/>
  <c r="D30"/>
  <c r="I62" i="223"/>
  <c r="I61"/>
  <c r="I60"/>
  <c r="Q1836" i="328" s="1"/>
  <c r="I59" i="223"/>
  <c r="L58"/>
  <c r="T1834" i="328" s="1"/>
  <c r="K58" i="223"/>
  <c r="S1834" i="328" s="1"/>
  <c r="J58" i="223"/>
  <c r="R1834" i="328" s="1"/>
  <c r="H58" i="223"/>
  <c r="P1834" i="328" s="1"/>
  <c r="G58" i="223"/>
  <c r="O1834" i="328" s="1"/>
  <c r="F58" i="223"/>
  <c r="N1834" i="328" s="1"/>
  <c r="E58" i="223"/>
  <c r="M1834" i="328" s="1"/>
  <c r="D58" i="223"/>
  <c r="L1834" i="328" s="1"/>
  <c r="I57" i="223"/>
  <c r="Q1833" i="328" s="1"/>
  <c r="I56" i="223"/>
  <c r="I55"/>
  <c r="L54"/>
  <c r="T1830" i="328" s="1"/>
  <c r="K54" i="223"/>
  <c r="S1830" i="328" s="1"/>
  <c r="J54" i="223"/>
  <c r="R1830" i="328" s="1"/>
  <c r="H54" i="223"/>
  <c r="P1830" i="328" s="1"/>
  <c r="G54" i="223"/>
  <c r="O1830" i="328" s="1"/>
  <c r="F54" i="223"/>
  <c r="N1830" i="328" s="1"/>
  <c r="E54" i="223"/>
  <c r="M1830" i="328" s="1"/>
  <c r="D54" i="223"/>
  <c r="L1830" i="328" s="1"/>
  <c r="I53" i="223"/>
  <c r="Q1829" i="328" s="1"/>
  <c r="I52" i="223"/>
  <c r="M52" s="1"/>
  <c r="U1828" i="328" s="1"/>
  <c r="L51" i="223"/>
  <c r="T1827" i="328" s="1"/>
  <c r="K51" i="223"/>
  <c r="S1827" i="328" s="1"/>
  <c r="J51" i="223"/>
  <c r="R1827" i="328" s="1"/>
  <c r="H51" i="223"/>
  <c r="P1827" i="328" s="1"/>
  <c r="G51" i="223"/>
  <c r="O1827" i="328" s="1"/>
  <c r="F51" i="223"/>
  <c r="N1827" i="328" s="1"/>
  <c r="E51" i="223"/>
  <c r="M1827" i="328" s="1"/>
  <c r="D51" i="223"/>
  <c r="L1827" i="328" s="1"/>
  <c r="I50" i="223"/>
  <c r="I49"/>
  <c r="Q1825" i="328" s="1"/>
  <c r="L48" i="223"/>
  <c r="K48"/>
  <c r="J48"/>
  <c r="R1824" i="328" s="1"/>
  <c r="H48" i="223"/>
  <c r="G48"/>
  <c r="F48"/>
  <c r="E48"/>
  <c r="M1824" i="328" s="1"/>
  <c r="D48" i="223"/>
  <c r="I46"/>
  <c r="I45"/>
  <c r="Q1821" i="328" s="1"/>
  <c r="I44" i="223"/>
  <c r="Q1820" i="328" s="1"/>
  <c r="I43" i="223"/>
  <c r="Q1819" i="328" s="1"/>
  <c r="I42" i="223"/>
  <c r="M42" s="1"/>
  <c r="U1818" i="328" s="1"/>
  <c r="I40" i="223"/>
  <c r="I39"/>
  <c r="Q1815" i="328" s="1"/>
  <c r="I38" i="223"/>
  <c r="I37"/>
  <c r="Q1813" i="328" s="1"/>
  <c r="I36" i="223"/>
  <c r="Q1812" i="328" s="1"/>
  <c r="I35" i="223"/>
  <c r="I33"/>
  <c r="Q1809" i="328" s="1"/>
  <c r="I32" i="223"/>
  <c r="I31"/>
  <c r="L30"/>
  <c r="T1806" i="328" s="1"/>
  <c r="K30" i="223"/>
  <c r="J30"/>
  <c r="H30"/>
  <c r="G30"/>
  <c r="O1806" i="328" s="1"/>
  <c r="F30" i="223"/>
  <c r="E30"/>
  <c r="M1806" i="328" s="1"/>
  <c r="D30" i="223"/>
  <c r="I62" i="224"/>
  <c r="Q1896" i="328" s="1"/>
  <c r="I61" i="224"/>
  <c r="I60"/>
  <c r="M60" s="1"/>
  <c r="U1894" i="328" s="1"/>
  <c r="I59" i="224"/>
  <c r="L58"/>
  <c r="T1892" i="328" s="1"/>
  <c r="K58" i="224"/>
  <c r="S1892" i="328" s="1"/>
  <c r="J58" i="224"/>
  <c r="R1892" i="328" s="1"/>
  <c r="H58" i="224"/>
  <c r="P1892" i="328" s="1"/>
  <c r="G58" i="224"/>
  <c r="O1892" i="328" s="1"/>
  <c r="F58" i="224"/>
  <c r="N1892" i="328" s="1"/>
  <c r="E58" i="224"/>
  <c r="M1892" i="328" s="1"/>
  <c r="D58" i="224"/>
  <c r="L1892" i="328" s="1"/>
  <c r="I57" i="224"/>
  <c r="Q1891" i="328" s="1"/>
  <c r="I56" i="224"/>
  <c r="M56" s="1"/>
  <c r="U1890" i="328" s="1"/>
  <c r="I55" i="224"/>
  <c r="L54"/>
  <c r="T1888" i="328" s="1"/>
  <c r="K54" i="224"/>
  <c r="S1888" i="328" s="1"/>
  <c r="J54" i="224"/>
  <c r="R1888" i="328" s="1"/>
  <c r="H54" i="224"/>
  <c r="P1888" i="328" s="1"/>
  <c r="G54" i="224"/>
  <c r="O1888" i="328" s="1"/>
  <c r="F54" i="224"/>
  <c r="N1888" i="328" s="1"/>
  <c r="E54" i="224"/>
  <c r="M1888" i="328" s="1"/>
  <c r="D54" i="224"/>
  <c r="L1888" i="328" s="1"/>
  <c r="I53" i="224"/>
  <c r="I52"/>
  <c r="Q1886" i="328" s="1"/>
  <c r="L51" i="224"/>
  <c r="T1885" i="328" s="1"/>
  <c r="K51" i="224"/>
  <c r="J51"/>
  <c r="R1885" i="328" s="1"/>
  <c r="H51" i="224"/>
  <c r="P1885" i="328" s="1"/>
  <c r="G51" i="224"/>
  <c r="O1885" i="328" s="1"/>
  <c r="F51" i="224"/>
  <c r="N1885" i="328" s="1"/>
  <c r="E51" i="224"/>
  <c r="M1885" i="328" s="1"/>
  <c r="D51" i="224"/>
  <c r="L1885" i="328" s="1"/>
  <c r="I50" i="224"/>
  <c r="I49"/>
  <c r="L48"/>
  <c r="T1882" i="328" s="1"/>
  <c r="K48" i="224"/>
  <c r="S1882" i="328" s="1"/>
  <c r="J48" i="224"/>
  <c r="H48"/>
  <c r="G48"/>
  <c r="O1882" i="328" s="1"/>
  <c r="F48" i="224"/>
  <c r="E48"/>
  <c r="D48"/>
  <c r="I46"/>
  <c r="Q1880" i="328" s="1"/>
  <c r="I45" i="224"/>
  <c r="Q1879" i="328" s="1"/>
  <c r="I44" i="224"/>
  <c r="I43"/>
  <c r="Q1877" i="328" s="1"/>
  <c r="I42" i="224"/>
  <c r="M42" s="1"/>
  <c r="U1876" i="328" s="1"/>
  <c r="I40" i="224"/>
  <c r="I39"/>
  <c r="Q1873" i="328" s="1"/>
  <c r="I38" i="224"/>
  <c r="Q1872" i="328" s="1"/>
  <c r="I37" i="224"/>
  <c r="I36"/>
  <c r="I35"/>
  <c r="I33"/>
  <c r="I32"/>
  <c r="Q1866" i="328" s="1"/>
  <c r="I31" i="224"/>
  <c r="M31" s="1"/>
  <c r="U1865" i="328" s="1"/>
  <c r="L30" i="224"/>
  <c r="K30"/>
  <c r="S1864" i="328" s="1"/>
  <c r="J30" i="224"/>
  <c r="R1864" i="328" s="1"/>
  <c r="H30" i="224"/>
  <c r="G30"/>
  <c r="F30"/>
  <c r="N1864" i="328" s="1"/>
  <c r="E30" i="224"/>
  <c r="D30"/>
  <c r="D29" s="1"/>
  <c r="I62" i="225"/>
  <c r="I61"/>
  <c r="Q1953" i="328" s="1"/>
  <c r="I60" i="225"/>
  <c r="I59"/>
  <c r="Q1951" i="328" s="1"/>
  <c r="L58" i="225"/>
  <c r="T1950" i="328" s="1"/>
  <c r="K58" i="225"/>
  <c r="S1950" i="328" s="1"/>
  <c r="J58" i="225"/>
  <c r="R1950" i="328" s="1"/>
  <c r="H58" i="225"/>
  <c r="P1950" i="328" s="1"/>
  <c r="G58" i="225"/>
  <c r="O1950" i="328" s="1"/>
  <c r="F58" i="225"/>
  <c r="N1950" i="328" s="1"/>
  <c r="E58" i="225"/>
  <c r="M1950" i="328" s="1"/>
  <c r="D58" i="225"/>
  <c r="L1950" i="328" s="1"/>
  <c r="I57" i="225"/>
  <c r="I56"/>
  <c r="I55"/>
  <c r="Q1947" i="328" s="1"/>
  <c r="L54" i="225"/>
  <c r="T1946" i="328" s="1"/>
  <c r="K54" i="225"/>
  <c r="S1946" i="328" s="1"/>
  <c r="J54" i="225"/>
  <c r="R1946" i="328" s="1"/>
  <c r="H54" i="225"/>
  <c r="P1946" i="328" s="1"/>
  <c r="G54" i="225"/>
  <c r="O1946" i="328" s="1"/>
  <c r="F54" i="225"/>
  <c r="N1946" i="328" s="1"/>
  <c r="E54" i="225"/>
  <c r="M1946" i="328" s="1"/>
  <c r="D54" i="225"/>
  <c r="L1946" i="328" s="1"/>
  <c r="I53" i="225"/>
  <c r="Q1945" i="328" s="1"/>
  <c r="I52" i="225"/>
  <c r="L51"/>
  <c r="T1943" i="328" s="1"/>
  <c r="K51" i="225"/>
  <c r="S1943" i="328" s="1"/>
  <c r="J51" i="225"/>
  <c r="R1943" i="328" s="1"/>
  <c r="H51" i="225"/>
  <c r="P1943" i="328" s="1"/>
  <c r="G51" i="225"/>
  <c r="O1943" i="328" s="1"/>
  <c r="F51" i="225"/>
  <c r="N1943" i="328" s="1"/>
  <c r="E51" i="225"/>
  <c r="M1943" i="328" s="1"/>
  <c r="D51" i="225"/>
  <c r="L1943" i="328" s="1"/>
  <c r="I50" i="225"/>
  <c r="I49"/>
  <c r="L48"/>
  <c r="K48"/>
  <c r="J48"/>
  <c r="H48"/>
  <c r="G48"/>
  <c r="O1940" i="328" s="1"/>
  <c r="F48" i="225"/>
  <c r="N1940" i="328" s="1"/>
  <c r="E48" i="225"/>
  <c r="M1940" i="328" s="1"/>
  <c r="D48" i="225"/>
  <c r="I46"/>
  <c r="M46" s="1"/>
  <c r="U1938" i="328" s="1"/>
  <c r="I45" i="225"/>
  <c r="Q1937" i="328" s="1"/>
  <c r="I44" i="225"/>
  <c r="I43"/>
  <c r="I42"/>
  <c r="Q1934" i="328" s="1"/>
  <c r="I40" i="225"/>
  <c r="I39"/>
  <c r="I38"/>
  <c r="Q1930" i="328" s="1"/>
  <c r="I37" i="225"/>
  <c r="Q1929" i="328" s="1"/>
  <c r="I36" i="225"/>
  <c r="Q1928" i="328" s="1"/>
  <c r="I35" i="225"/>
  <c r="I33"/>
  <c r="I32"/>
  <c r="Q1924" i="328" s="1"/>
  <c r="I31" i="225"/>
  <c r="Q1923" i="328" s="1"/>
  <c r="L30" i="225"/>
  <c r="K30"/>
  <c r="S1922" i="328" s="1"/>
  <c r="J30" i="225"/>
  <c r="R1922" i="328" s="1"/>
  <c r="H30" i="225"/>
  <c r="P1922" i="328" s="1"/>
  <c r="G30" i="225"/>
  <c r="O1922" i="328" s="1"/>
  <c r="F30" i="225"/>
  <c r="N1922" i="328" s="1"/>
  <c r="E30" i="225"/>
  <c r="D30"/>
  <c r="L1922" i="328" s="1"/>
  <c r="I62" i="226"/>
  <c r="Q2012" i="328" s="1"/>
  <c r="I61" i="226"/>
  <c r="Q2011" i="328" s="1"/>
  <c r="I60" i="226"/>
  <c r="I59"/>
  <c r="Q2009" i="328" s="1"/>
  <c r="L58" i="226"/>
  <c r="T2008" i="328" s="1"/>
  <c r="K58" i="226"/>
  <c r="S2008" i="328" s="1"/>
  <c r="J58" i="226"/>
  <c r="R2008" i="328" s="1"/>
  <c r="H58" i="226"/>
  <c r="P2008" i="328" s="1"/>
  <c r="G58" i="226"/>
  <c r="O2008" i="328" s="1"/>
  <c r="F58" i="226"/>
  <c r="N2008" i="328" s="1"/>
  <c r="E58" i="226"/>
  <c r="M2008" i="328" s="1"/>
  <c r="D58" i="226"/>
  <c r="L2008" i="328" s="1"/>
  <c r="I57" i="226"/>
  <c r="I56"/>
  <c r="M56" s="1"/>
  <c r="U2006" i="328" s="1"/>
  <c r="I55" i="226"/>
  <c r="Q2005" i="328" s="1"/>
  <c r="L54" i="226"/>
  <c r="T2004" i="328" s="1"/>
  <c r="K54" i="226"/>
  <c r="S2004" i="328" s="1"/>
  <c r="J54" i="226"/>
  <c r="R2004" i="328" s="1"/>
  <c r="H54" i="226"/>
  <c r="P2004" i="328" s="1"/>
  <c r="G54" i="226"/>
  <c r="O2004" i="328" s="1"/>
  <c r="F54" i="226"/>
  <c r="N2004" i="328" s="1"/>
  <c r="E54" i="226"/>
  <c r="M2004" i="328" s="1"/>
  <c r="D54" i="226"/>
  <c r="L2004" i="328" s="1"/>
  <c r="I53" i="226"/>
  <c r="Q2003" i="328" s="1"/>
  <c r="I52" i="226"/>
  <c r="L51"/>
  <c r="T2001" i="328" s="1"/>
  <c r="K51" i="226"/>
  <c r="S2001" i="328" s="1"/>
  <c r="J51" i="226"/>
  <c r="R2001" i="328" s="1"/>
  <c r="H51" i="226"/>
  <c r="P2001" i="328" s="1"/>
  <c r="G51" i="226"/>
  <c r="O2001" i="328" s="1"/>
  <c r="F51" i="226"/>
  <c r="N2001" i="328" s="1"/>
  <c r="E51" i="226"/>
  <c r="M2001" i="328" s="1"/>
  <c r="D51" i="226"/>
  <c r="L2001" i="328" s="1"/>
  <c r="I50" i="226"/>
  <c r="I49"/>
  <c r="L48"/>
  <c r="K48"/>
  <c r="S1998" i="328" s="1"/>
  <c r="J48" i="226"/>
  <c r="H48"/>
  <c r="P1998" i="328" s="1"/>
  <c r="G48" i="226"/>
  <c r="F48"/>
  <c r="N1998" i="328" s="1"/>
  <c r="E48" i="226"/>
  <c r="D48"/>
  <c r="I46"/>
  <c r="I45"/>
  <c r="I44"/>
  <c r="I43"/>
  <c r="Q1993" i="328" s="1"/>
  <c r="I42" i="226"/>
  <c r="I40"/>
  <c r="I39"/>
  <c r="I38"/>
  <c r="I37"/>
  <c r="Q1987" i="328" s="1"/>
  <c r="I36" i="226"/>
  <c r="I35"/>
  <c r="I33"/>
  <c r="Q1983" i="328" s="1"/>
  <c r="I32" i="226"/>
  <c r="Q1982" i="328" s="1"/>
  <c r="I31" i="226"/>
  <c r="M31" s="1"/>
  <c r="U1981" i="328" s="1"/>
  <c r="L30" i="226"/>
  <c r="K30"/>
  <c r="S1980" i="328" s="1"/>
  <c r="J30" i="226"/>
  <c r="H30"/>
  <c r="P1980" i="328" s="1"/>
  <c r="G30" i="226"/>
  <c r="O1980" i="328" s="1"/>
  <c r="F30" i="226"/>
  <c r="E30"/>
  <c r="E29" s="1"/>
  <c r="M1979" i="328" s="1"/>
  <c r="D30" i="226"/>
  <c r="A88" i="305"/>
  <c r="J87"/>
  <c r="A87"/>
  <c r="J85"/>
  <c r="A85"/>
  <c r="F15"/>
  <c r="F14"/>
  <c r="E14"/>
  <c r="F13"/>
  <c r="E12"/>
  <c r="F12" s="1"/>
  <c r="M11"/>
  <c r="K11"/>
  <c r="A11"/>
  <c r="M10"/>
  <c r="K10"/>
  <c r="B10"/>
  <c r="M9"/>
  <c r="K9"/>
  <c r="B9"/>
  <c r="I5"/>
  <c r="H5"/>
  <c r="A5"/>
  <c r="A100" i="290"/>
  <c r="F98"/>
  <c r="A98"/>
  <c r="F96"/>
  <c r="A96"/>
  <c r="I75"/>
  <c r="H75"/>
  <c r="D75"/>
  <c r="I69"/>
  <c r="H69"/>
  <c r="D69"/>
  <c r="I66"/>
  <c r="H66"/>
  <c r="D66"/>
  <c r="I63"/>
  <c r="H63"/>
  <c r="D63"/>
  <c r="I55"/>
  <c r="H55"/>
  <c r="D55"/>
  <c r="I51"/>
  <c r="H51"/>
  <c r="D51"/>
  <c r="I48"/>
  <c r="H48"/>
  <c r="D48"/>
  <c r="I45"/>
  <c r="H45"/>
  <c r="D45"/>
  <c r="I27"/>
  <c r="I26" s="1"/>
  <c r="H27"/>
  <c r="D27"/>
  <c r="D26" s="1"/>
  <c r="G20"/>
  <c r="D20"/>
  <c r="E13"/>
  <c r="D12"/>
  <c r="E12" s="1"/>
  <c r="J11"/>
  <c r="I11"/>
  <c r="J10"/>
  <c r="I10"/>
  <c r="B10"/>
  <c r="J9"/>
  <c r="I9"/>
  <c r="B9"/>
  <c r="L84" i="88"/>
  <c r="J84"/>
  <c r="I84"/>
  <c r="H84"/>
  <c r="E84"/>
  <c r="D84"/>
  <c r="L80"/>
  <c r="L79" s="1"/>
  <c r="J80"/>
  <c r="J79" s="1"/>
  <c r="I80"/>
  <c r="I79" s="1"/>
  <c r="H80"/>
  <c r="H79" s="1"/>
  <c r="E80"/>
  <c r="E79" s="1"/>
  <c r="D80"/>
  <c r="D79" s="1"/>
  <c r="L74"/>
  <c r="J74"/>
  <c r="I74"/>
  <c r="H74"/>
  <c r="E74"/>
  <c r="D74"/>
  <c r="L68"/>
  <c r="J68"/>
  <c r="I68"/>
  <c r="H68"/>
  <c r="E68"/>
  <c r="D68"/>
  <c r="L65"/>
  <c r="J65"/>
  <c r="I65"/>
  <c r="H65"/>
  <c r="E65"/>
  <c r="D65"/>
  <c r="L62"/>
  <c r="J62"/>
  <c r="I62"/>
  <c r="H62"/>
  <c r="E62"/>
  <c r="D62"/>
  <c r="L54"/>
  <c r="J54"/>
  <c r="I54"/>
  <c r="H54"/>
  <c r="D54"/>
  <c r="L50"/>
  <c r="J50"/>
  <c r="I50"/>
  <c r="H50"/>
  <c r="E50"/>
  <c r="D50"/>
  <c r="L47"/>
  <c r="J47"/>
  <c r="I47"/>
  <c r="H47"/>
  <c r="E47"/>
  <c r="D47"/>
  <c r="L44"/>
  <c r="J44"/>
  <c r="I44"/>
  <c r="H44"/>
  <c r="D44"/>
  <c r="L26"/>
  <c r="L25" s="1"/>
  <c r="J26"/>
  <c r="J25" s="1"/>
  <c r="I26"/>
  <c r="I25" s="1"/>
  <c r="H26"/>
  <c r="H25" s="1"/>
  <c r="E22"/>
  <c r="D26"/>
  <c r="D25" s="1"/>
  <c r="F87" i="1"/>
  <c r="G87"/>
  <c r="H87"/>
  <c r="I87"/>
  <c r="D87"/>
  <c r="E86"/>
  <c r="E87"/>
  <c r="E24"/>
  <c r="E25"/>
  <c r="D27"/>
  <c r="E27"/>
  <c r="F27"/>
  <c r="G27"/>
  <c r="H27"/>
  <c r="I27"/>
  <c r="D28"/>
  <c r="E28"/>
  <c r="F28"/>
  <c r="G28"/>
  <c r="H28"/>
  <c r="I28"/>
  <c r="D29"/>
  <c r="E29"/>
  <c r="F29"/>
  <c r="G29"/>
  <c r="H29"/>
  <c r="I29"/>
  <c r="E30"/>
  <c r="D31"/>
  <c r="E31"/>
  <c r="F31"/>
  <c r="G31"/>
  <c r="H31"/>
  <c r="I31"/>
  <c r="D32"/>
  <c r="E32"/>
  <c r="F32"/>
  <c r="G32"/>
  <c r="H32"/>
  <c r="I32"/>
  <c r="D33"/>
  <c r="E33"/>
  <c r="F33"/>
  <c r="G33"/>
  <c r="H33"/>
  <c r="I33"/>
  <c r="D34"/>
  <c r="E34"/>
  <c r="F34"/>
  <c r="G34"/>
  <c r="H34"/>
  <c r="I34"/>
  <c r="D35"/>
  <c r="E35"/>
  <c r="F35"/>
  <c r="G35"/>
  <c r="H35"/>
  <c r="I35"/>
  <c r="D36"/>
  <c r="E36"/>
  <c r="F36"/>
  <c r="G36"/>
  <c r="H36"/>
  <c r="I36"/>
  <c r="E37"/>
  <c r="D38"/>
  <c r="E38"/>
  <c r="F38"/>
  <c r="G38"/>
  <c r="H38"/>
  <c r="I38"/>
  <c r="D39"/>
  <c r="E39"/>
  <c r="F39"/>
  <c r="G39"/>
  <c r="H39"/>
  <c r="I39"/>
  <c r="D40"/>
  <c r="E40"/>
  <c r="F40"/>
  <c r="G40"/>
  <c r="H40"/>
  <c r="I40"/>
  <c r="D41"/>
  <c r="E41"/>
  <c r="F41"/>
  <c r="G41"/>
  <c r="H41"/>
  <c r="I41"/>
  <c r="D42"/>
  <c r="E42"/>
  <c r="F42"/>
  <c r="G42"/>
  <c r="H42"/>
  <c r="I42"/>
  <c r="E44"/>
  <c r="D45"/>
  <c r="E45"/>
  <c r="F45"/>
  <c r="G45"/>
  <c r="H45"/>
  <c r="I45"/>
  <c r="D46"/>
  <c r="E46"/>
  <c r="F46"/>
  <c r="G46"/>
  <c r="H46"/>
  <c r="I46"/>
  <c r="D48"/>
  <c r="E48"/>
  <c r="F48"/>
  <c r="G48"/>
  <c r="H48"/>
  <c r="I48"/>
  <c r="D49"/>
  <c r="E49"/>
  <c r="F49"/>
  <c r="G49"/>
  <c r="H49"/>
  <c r="I49"/>
  <c r="D51"/>
  <c r="E51"/>
  <c r="F51"/>
  <c r="G51"/>
  <c r="H51"/>
  <c r="I51"/>
  <c r="D52"/>
  <c r="E52"/>
  <c r="F52"/>
  <c r="G52"/>
  <c r="H52"/>
  <c r="I52"/>
  <c r="D53"/>
  <c r="E53"/>
  <c r="F53"/>
  <c r="G53"/>
  <c r="H53"/>
  <c r="I53"/>
  <c r="E54"/>
  <c r="D55"/>
  <c r="E55"/>
  <c r="F55"/>
  <c r="G55"/>
  <c r="H55"/>
  <c r="I55"/>
  <c r="D56"/>
  <c r="E56"/>
  <c r="F56"/>
  <c r="G56"/>
  <c r="H56"/>
  <c r="I56"/>
  <c r="D57"/>
  <c r="E57"/>
  <c r="F57"/>
  <c r="G57"/>
  <c r="H57"/>
  <c r="I57"/>
  <c r="D58"/>
  <c r="E58"/>
  <c r="F58"/>
  <c r="G58"/>
  <c r="H58"/>
  <c r="I58"/>
  <c r="D61"/>
  <c r="E61"/>
  <c r="F61"/>
  <c r="G61"/>
  <c r="H61"/>
  <c r="I61"/>
  <c r="D63"/>
  <c r="E63"/>
  <c r="F63"/>
  <c r="G63"/>
  <c r="H63"/>
  <c r="I63"/>
  <c r="D64"/>
  <c r="E64"/>
  <c r="F64"/>
  <c r="G64"/>
  <c r="H64"/>
  <c r="I64"/>
  <c r="D66"/>
  <c r="E66"/>
  <c r="F66"/>
  <c r="G66"/>
  <c r="H66"/>
  <c r="I66"/>
  <c r="D67"/>
  <c r="E67"/>
  <c r="F67"/>
  <c r="G67"/>
  <c r="H67"/>
  <c r="I67"/>
  <c r="D69"/>
  <c r="E69"/>
  <c r="F69"/>
  <c r="G69"/>
  <c r="H69"/>
  <c r="I69"/>
  <c r="D70"/>
  <c r="E70"/>
  <c r="F70"/>
  <c r="G70"/>
  <c r="H70"/>
  <c r="I70"/>
  <c r="D71"/>
  <c r="E71"/>
  <c r="F71"/>
  <c r="G71"/>
  <c r="H71"/>
  <c r="I71"/>
  <c r="D72"/>
  <c r="E72"/>
  <c r="F72"/>
  <c r="G72"/>
  <c r="H72"/>
  <c r="I72"/>
  <c r="D73"/>
  <c r="E73"/>
  <c r="F73"/>
  <c r="G73"/>
  <c r="H73"/>
  <c r="I73"/>
  <c r="D75"/>
  <c r="E75"/>
  <c r="F75"/>
  <c r="G75"/>
  <c r="H75"/>
  <c r="I75"/>
  <c r="D76"/>
  <c r="E76"/>
  <c r="F76"/>
  <c r="G76"/>
  <c r="H76"/>
  <c r="I76"/>
  <c r="D77"/>
  <c r="E77"/>
  <c r="F77"/>
  <c r="G77"/>
  <c r="H77"/>
  <c r="I77"/>
  <c r="D78"/>
  <c r="E78"/>
  <c r="F78"/>
  <c r="G78"/>
  <c r="H78"/>
  <c r="I78"/>
  <c r="D81"/>
  <c r="E81"/>
  <c r="F81"/>
  <c r="G81"/>
  <c r="H81"/>
  <c r="I81"/>
  <c r="D82"/>
  <c r="E82"/>
  <c r="F82"/>
  <c r="G82"/>
  <c r="H82"/>
  <c r="I82"/>
  <c r="D83"/>
  <c r="E83"/>
  <c r="F83"/>
  <c r="G83"/>
  <c r="H83"/>
  <c r="I83"/>
  <c r="D85"/>
  <c r="E85"/>
  <c r="F85"/>
  <c r="G85"/>
  <c r="H85"/>
  <c r="I85"/>
  <c r="A88" i="226"/>
  <c r="J87"/>
  <c r="A87"/>
  <c r="J85"/>
  <c r="A85"/>
  <c r="F15"/>
  <c r="F14"/>
  <c r="E14"/>
  <c r="F13"/>
  <c r="E12"/>
  <c r="F12" s="1"/>
  <c r="M11"/>
  <c r="K11"/>
  <c r="A11"/>
  <c r="M10"/>
  <c r="K10"/>
  <c r="B10"/>
  <c r="M9"/>
  <c r="K9"/>
  <c r="B9"/>
  <c r="I5"/>
  <c r="H5"/>
  <c r="A5"/>
  <c r="A88" i="225"/>
  <c r="J87"/>
  <c r="A87"/>
  <c r="J85"/>
  <c r="A85"/>
  <c r="F15"/>
  <c r="F14"/>
  <c r="E14"/>
  <c r="F13"/>
  <c r="E12"/>
  <c r="F12" s="1"/>
  <c r="M11"/>
  <c r="K11"/>
  <c r="A11"/>
  <c r="M10"/>
  <c r="K10"/>
  <c r="B10"/>
  <c r="M9"/>
  <c r="K9"/>
  <c r="B9"/>
  <c r="I5"/>
  <c r="H5"/>
  <c r="A5"/>
  <c r="A88" i="224"/>
  <c r="J87"/>
  <c r="A87"/>
  <c r="J85"/>
  <c r="A85"/>
  <c r="F15"/>
  <c r="F14"/>
  <c r="E14"/>
  <c r="F13"/>
  <c r="E12"/>
  <c r="F12" s="1"/>
  <c r="M11"/>
  <c r="K11"/>
  <c r="A11"/>
  <c r="M10"/>
  <c r="K10"/>
  <c r="B10"/>
  <c r="M9"/>
  <c r="K9"/>
  <c r="B9"/>
  <c r="I5"/>
  <c r="H5"/>
  <c r="A5"/>
  <c r="A88" i="223"/>
  <c r="J87"/>
  <c r="A87"/>
  <c r="J85"/>
  <c r="A85"/>
  <c r="F15"/>
  <c r="F14"/>
  <c r="E14"/>
  <c r="F13"/>
  <c r="E12"/>
  <c r="F12" s="1"/>
  <c r="M11"/>
  <c r="K11"/>
  <c r="A11"/>
  <c r="M10"/>
  <c r="K10"/>
  <c r="B10"/>
  <c r="M9"/>
  <c r="K9"/>
  <c r="B9"/>
  <c r="I5"/>
  <c r="H5"/>
  <c r="A5"/>
  <c r="A88" i="222"/>
  <c r="J87"/>
  <c r="A87"/>
  <c r="J85"/>
  <c r="A85"/>
  <c r="F15"/>
  <c r="F14"/>
  <c r="E14"/>
  <c r="F13"/>
  <c r="E12"/>
  <c r="F12" s="1"/>
  <c r="M11"/>
  <c r="K11"/>
  <c r="A11"/>
  <c r="M10"/>
  <c r="K10"/>
  <c r="B10"/>
  <c r="M9"/>
  <c r="K9"/>
  <c r="B9"/>
  <c r="I5"/>
  <c r="H5"/>
  <c r="A5"/>
  <c r="A88" i="221"/>
  <c r="J87"/>
  <c r="A87"/>
  <c r="J85"/>
  <c r="A85"/>
  <c r="F15"/>
  <c r="F14"/>
  <c r="E14"/>
  <c r="F13"/>
  <c r="E12"/>
  <c r="F12" s="1"/>
  <c r="M11"/>
  <c r="K11"/>
  <c r="A11"/>
  <c r="M10"/>
  <c r="K10"/>
  <c r="B10"/>
  <c r="M9"/>
  <c r="K9"/>
  <c r="B9"/>
  <c r="I5"/>
  <c r="H5"/>
  <c r="A5"/>
  <c r="A88" i="220"/>
  <c r="J87"/>
  <c r="A87"/>
  <c r="J85"/>
  <c r="A85"/>
  <c r="F15"/>
  <c r="F14"/>
  <c r="E14"/>
  <c r="F13"/>
  <c r="E12"/>
  <c r="F12" s="1"/>
  <c r="M11"/>
  <c r="K11"/>
  <c r="A11"/>
  <c r="M10"/>
  <c r="K10"/>
  <c r="B10"/>
  <c r="M9"/>
  <c r="K9"/>
  <c r="B9"/>
  <c r="I5"/>
  <c r="H5"/>
  <c r="A5"/>
  <c r="A88" i="219"/>
  <c r="J87"/>
  <c r="A87"/>
  <c r="J85"/>
  <c r="A85"/>
  <c r="F15"/>
  <c r="F14"/>
  <c r="E14"/>
  <c r="F13"/>
  <c r="E12"/>
  <c r="F12" s="1"/>
  <c r="M11"/>
  <c r="K11"/>
  <c r="A11"/>
  <c r="M10"/>
  <c r="K10"/>
  <c r="B10"/>
  <c r="M9"/>
  <c r="K9"/>
  <c r="B9"/>
  <c r="I5"/>
  <c r="H5"/>
  <c r="A5"/>
  <c r="A88" i="218"/>
  <c r="J87"/>
  <c r="A87"/>
  <c r="J85"/>
  <c r="A85"/>
  <c r="F15"/>
  <c r="F14"/>
  <c r="E14"/>
  <c r="F13"/>
  <c r="E12"/>
  <c r="F12" s="1"/>
  <c r="M11"/>
  <c r="K11"/>
  <c r="A11"/>
  <c r="M10"/>
  <c r="K10"/>
  <c r="B10"/>
  <c r="M9"/>
  <c r="K9"/>
  <c r="B9"/>
  <c r="I5"/>
  <c r="H5"/>
  <c r="A5"/>
  <c r="A88" i="217"/>
  <c r="J87"/>
  <c r="A87"/>
  <c r="J85"/>
  <c r="A85"/>
  <c r="F15"/>
  <c r="F14"/>
  <c r="E14"/>
  <c r="F13"/>
  <c r="E12"/>
  <c r="F12" s="1"/>
  <c r="M11"/>
  <c r="K11"/>
  <c r="A11"/>
  <c r="M10"/>
  <c r="K10"/>
  <c r="B10"/>
  <c r="M9"/>
  <c r="K9"/>
  <c r="B9"/>
  <c r="I5"/>
  <c r="H5"/>
  <c r="A5"/>
  <c r="A88" i="216"/>
  <c r="J87"/>
  <c r="A87"/>
  <c r="J85"/>
  <c r="A85"/>
  <c r="F15"/>
  <c r="F14"/>
  <c r="E14"/>
  <c r="F13"/>
  <c r="E12"/>
  <c r="F12" s="1"/>
  <c r="M11"/>
  <c r="K11"/>
  <c r="A11"/>
  <c r="M10"/>
  <c r="K10"/>
  <c r="B10"/>
  <c r="M9"/>
  <c r="K9"/>
  <c r="B9"/>
  <c r="I5"/>
  <c r="H5"/>
  <c r="A5"/>
  <c r="A88" i="215"/>
  <c r="J87"/>
  <c r="A87"/>
  <c r="J85"/>
  <c r="A85"/>
  <c r="F15"/>
  <c r="F14"/>
  <c r="E14"/>
  <c r="F13"/>
  <c r="E12"/>
  <c r="F12" s="1"/>
  <c r="M11"/>
  <c r="K11"/>
  <c r="A11"/>
  <c r="M10"/>
  <c r="K10"/>
  <c r="B10"/>
  <c r="M9"/>
  <c r="K9"/>
  <c r="B9"/>
  <c r="I5"/>
  <c r="H5"/>
  <c r="A5"/>
  <c r="A88" i="214"/>
  <c r="J87"/>
  <c r="A87"/>
  <c r="J85"/>
  <c r="A85"/>
  <c r="F15"/>
  <c r="F14"/>
  <c r="E14"/>
  <c r="F13"/>
  <c r="E12"/>
  <c r="F12" s="1"/>
  <c r="M11"/>
  <c r="K11"/>
  <c r="A11"/>
  <c r="M10"/>
  <c r="K10"/>
  <c r="B10"/>
  <c r="M9"/>
  <c r="K9"/>
  <c r="B9"/>
  <c r="I5"/>
  <c r="H5"/>
  <c r="A5"/>
  <c r="A88" i="213"/>
  <c r="J87"/>
  <c r="A87"/>
  <c r="J85"/>
  <c r="A85"/>
  <c r="F15"/>
  <c r="F14"/>
  <c r="E14"/>
  <c r="F13"/>
  <c r="E12"/>
  <c r="F12" s="1"/>
  <c r="M11"/>
  <c r="K11"/>
  <c r="A11"/>
  <c r="M10"/>
  <c r="K10"/>
  <c r="B10"/>
  <c r="M9"/>
  <c r="K9"/>
  <c r="B9"/>
  <c r="I5"/>
  <c r="H5"/>
  <c r="A5"/>
  <c r="A88" i="212"/>
  <c r="J87"/>
  <c r="A87"/>
  <c r="J85"/>
  <c r="A85"/>
  <c r="F15"/>
  <c r="F14"/>
  <c r="E14"/>
  <c r="F13"/>
  <c r="E12"/>
  <c r="F12" s="1"/>
  <c r="M11"/>
  <c r="K11"/>
  <c r="A11"/>
  <c r="M10"/>
  <c r="K10"/>
  <c r="B10"/>
  <c r="M9"/>
  <c r="K9"/>
  <c r="B9"/>
  <c r="I5"/>
  <c r="H5"/>
  <c r="A5"/>
  <c r="A88" i="211"/>
  <c r="J87"/>
  <c r="A87"/>
  <c r="J85"/>
  <c r="A85"/>
  <c r="F15"/>
  <c r="F14"/>
  <c r="E14"/>
  <c r="F13"/>
  <c r="E12"/>
  <c r="F12" s="1"/>
  <c r="M11"/>
  <c r="K11"/>
  <c r="A11"/>
  <c r="M10"/>
  <c r="K10"/>
  <c r="B10"/>
  <c r="M9"/>
  <c r="K9"/>
  <c r="B9"/>
  <c r="I5"/>
  <c r="H5"/>
  <c r="A5"/>
  <c r="A88" i="210"/>
  <c r="J87"/>
  <c r="A87"/>
  <c r="J85"/>
  <c r="A85"/>
  <c r="F15"/>
  <c r="F14"/>
  <c r="E14"/>
  <c r="F13"/>
  <c r="E12"/>
  <c r="F12" s="1"/>
  <c r="M11"/>
  <c r="K11"/>
  <c r="A11"/>
  <c r="M10"/>
  <c r="K10"/>
  <c r="B10"/>
  <c r="M9"/>
  <c r="K9"/>
  <c r="B9"/>
  <c r="I5"/>
  <c r="H5"/>
  <c r="A5"/>
  <c r="A88" i="209"/>
  <c r="J87"/>
  <c r="A87"/>
  <c r="J85"/>
  <c r="A85"/>
  <c r="F15"/>
  <c r="F14"/>
  <c r="E14"/>
  <c r="F13"/>
  <c r="E12"/>
  <c r="F12" s="1"/>
  <c r="M11"/>
  <c r="K11"/>
  <c r="A11"/>
  <c r="M10"/>
  <c r="K10"/>
  <c r="B10"/>
  <c r="M9"/>
  <c r="K9"/>
  <c r="B9"/>
  <c r="I5"/>
  <c r="H5"/>
  <c r="A5"/>
  <c r="A88" i="208"/>
  <c r="J87"/>
  <c r="A87"/>
  <c r="J85"/>
  <c r="A85"/>
  <c r="F15"/>
  <c r="F14"/>
  <c r="E14"/>
  <c r="F13"/>
  <c r="E12"/>
  <c r="F12" s="1"/>
  <c r="M11"/>
  <c r="K11"/>
  <c r="A11"/>
  <c r="M10"/>
  <c r="K10"/>
  <c r="B10"/>
  <c r="M9"/>
  <c r="K9"/>
  <c r="B9"/>
  <c r="I5"/>
  <c r="H5"/>
  <c r="A5"/>
  <c r="A88" i="207"/>
  <c r="J87"/>
  <c r="A87"/>
  <c r="J85"/>
  <c r="A85"/>
  <c r="F15"/>
  <c r="F14"/>
  <c r="E14"/>
  <c r="F13"/>
  <c r="E12"/>
  <c r="F12" s="1"/>
  <c r="M11"/>
  <c r="K11"/>
  <c r="A11"/>
  <c r="M10"/>
  <c r="K10"/>
  <c r="B10"/>
  <c r="M9"/>
  <c r="K9"/>
  <c r="B9"/>
  <c r="I5"/>
  <c r="H5"/>
  <c r="A5"/>
  <c r="G13" i="96"/>
  <c r="A100" i="88"/>
  <c r="A98"/>
  <c r="E14"/>
  <c r="E14" i="22"/>
  <c r="E14" i="23"/>
  <c r="E14" i="1"/>
  <c r="K6" i="96"/>
  <c r="J5" i="88"/>
  <c r="I5"/>
  <c r="A5"/>
  <c r="H5" i="22"/>
  <c r="H5" i="23"/>
  <c r="H5" i="1"/>
  <c r="A5" i="22"/>
  <c r="A5" i="23"/>
  <c r="A5" i="1"/>
  <c r="G5" i="22"/>
  <c r="G5" i="23"/>
  <c r="G5" i="1"/>
  <c r="D12" i="22"/>
  <c r="E12" s="1"/>
  <c r="E13"/>
  <c r="G14" i="96"/>
  <c r="E13"/>
  <c r="G12"/>
  <c r="B9"/>
  <c r="B8"/>
  <c r="E11"/>
  <c r="G11" s="1"/>
  <c r="Q10"/>
  <c r="Q9"/>
  <c r="Q8"/>
  <c r="B9" i="1"/>
  <c r="J9"/>
  <c r="B10"/>
  <c r="J10"/>
  <c r="J11"/>
  <c r="D12"/>
  <c r="E12" s="1"/>
  <c r="D14"/>
  <c r="B9" i="22"/>
  <c r="J9"/>
  <c r="B10"/>
  <c r="J10"/>
  <c r="J11"/>
  <c r="D14"/>
  <c r="E15"/>
  <c r="B9" i="23"/>
  <c r="J9"/>
  <c r="B10"/>
  <c r="J10"/>
  <c r="J11"/>
  <c r="D12"/>
  <c r="E12" s="1"/>
  <c r="E13"/>
  <c r="D14"/>
  <c r="E15"/>
  <c r="B9" i="88"/>
  <c r="L9"/>
  <c r="M9"/>
  <c r="B10"/>
  <c r="L10"/>
  <c r="M10"/>
  <c r="L11"/>
  <c r="M11"/>
  <c r="D12"/>
  <c r="E12" s="1"/>
  <c r="E13"/>
  <c r="D14"/>
  <c r="E15"/>
  <c r="G98"/>
  <c r="G100"/>
  <c r="A102"/>
  <c r="E26" i="1"/>
  <c r="L29" i="223" l="1"/>
  <c r="T1805" i="328" s="1"/>
  <c r="O2172" i="327"/>
  <c r="M82" i="223"/>
  <c r="U1858" i="328" s="1"/>
  <c r="V1858" s="1"/>
  <c r="U514" i="327"/>
  <c r="W514" s="1"/>
  <c r="T297" i="328"/>
  <c r="P804" i="327"/>
  <c r="U1711"/>
  <c r="W1711" s="1"/>
  <c r="L348"/>
  <c r="M77" i="207"/>
  <c r="U925" i="328" s="1"/>
  <c r="W925" s="1"/>
  <c r="U1368" i="327"/>
  <c r="W1368" s="1"/>
  <c r="L861"/>
  <c r="U1059"/>
  <c r="V1059" s="1"/>
  <c r="U720" i="328"/>
  <c r="V720" s="1"/>
  <c r="O923" i="327"/>
  <c r="U756"/>
  <c r="W756" s="1"/>
  <c r="M79" i="209"/>
  <c r="U1043" i="328" s="1"/>
  <c r="V1043" s="1"/>
  <c r="N747" i="327"/>
  <c r="U597"/>
  <c r="W597" s="1"/>
  <c r="K64" i="209"/>
  <c r="S1028" i="328" s="1"/>
  <c r="U60"/>
  <c r="W60" s="1"/>
  <c r="U836" i="327"/>
  <c r="V836" s="1"/>
  <c r="O63"/>
  <c r="Q54"/>
  <c r="W54" s="1"/>
  <c r="U289" i="328"/>
  <c r="W289" s="1"/>
  <c r="U234"/>
  <c r="V234" s="1"/>
  <c r="U116" i="327"/>
  <c r="V116" s="1"/>
  <c r="U2450"/>
  <c r="W2450" s="1"/>
  <c r="P2001"/>
  <c r="U228"/>
  <c r="W228" s="1"/>
  <c r="U639" i="328"/>
  <c r="V639" s="1"/>
  <c r="S65"/>
  <c r="U2566" i="327"/>
  <c r="W2566" s="1"/>
  <c r="U1954"/>
  <c r="V1954" s="1"/>
  <c r="U2518"/>
  <c r="W2518" s="1"/>
  <c r="M76" i="214"/>
  <c r="U1330" i="328" s="1"/>
  <c r="V1330" s="1"/>
  <c r="O128"/>
  <c r="U70" i="327"/>
  <c r="V70" s="1"/>
  <c r="U620" i="328"/>
  <c r="V620" s="1"/>
  <c r="M75" i="220"/>
  <c r="U1677" i="328" s="1"/>
  <c r="W1677" s="1"/>
  <c r="U25"/>
  <c r="O6" i="327"/>
  <c r="U156" i="328"/>
  <c r="V156" s="1"/>
  <c r="Q318" i="327"/>
  <c r="W318" s="1"/>
  <c r="U698" i="328"/>
  <c r="V698" s="1"/>
  <c r="Q12" i="327"/>
  <c r="W12" s="1"/>
  <c r="M234"/>
  <c r="U1256"/>
  <c r="V1256" s="1"/>
  <c r="U1994"/>
  <c r="W1994" s="1"/>
  <c r="U927"/>
  <c r="V927" s="1"/>
  <c r="U608"/>
  <c r="W608" s="1"/>
  <c r="U285"/>
  <c r="W285" s="1"/>
  <c r="U279"/>
  <c r="V279" s="1"/>
  <c r="Q194" i="328"/>
  <c r="V194" s="1"/>
  <c r="T178" i="327"/>
  <c r="U124"/>
  <c r="V124" s="1"/>
  <c r="U421" i="328"/>
  <c r="V421" s="1"/>
  <c r="T529"/>
  <c r="U211"/>
  <c r="W211" s="1"/>
  <c r="N1431" i="327"/>
  <c r="R1545"/>
  <c r="U649" i="328"/>
  <c r="V649" s="1"/>
  <c r="U388"/>
  <c r="W388" s="1"/>
  <c r="Q144" i="327"/>
  <c r="W144" s="1"/>
  <c r="M60" i="219"/>
  <c r="U1604" i="328" s="1"/>
  <c r="V1604" s="1"/>
  <c r="U151"/>
  <c r="V151" s="1"/>
  <c r="U2471" i="327"/>
  <c r="W2471" s="1"/>
  <c r="T2115"/>
  <c r="J60" i="88"/>
  <c r="J59" s="1"/>
  <c r="M35" i="211"/>
  <c r="U1115" i="328" s="1"/>
  <c r="V1115" s="1"/>
  <c r="Q1174"/>
  <c r="W1174" s="1"/>
  <c r="B11" i="290"/>
  <c r="L918" i="327"/>
  <c r="U867"/>
  <c r="W867" s="1"/>
  <c r="U1330"/>
  <c r="W1330" s="1"/>
  <c r="U24"/>
  <c r="W24" s="1"/>
  <c r="M43" i="207"/>
  <c r="U891" i="328" s="1"/>
  <c r="W891" s="1"/>
  <c r="Q1336"/>
  <c r="V1336" s="1"/>
  <c r="U420" i="327"/>
  <c r="W420" s="1"/>
  <c r="U1683"/>
  <c r="W1683" s="1"/>
  <c r="P2685"/>
  <c r="U13"/>
  <c r="W13" s="1"/>
  <c r="M44" i="218"/>
  <c r="U1530" i="328" s="1"/>
  <c r="V1530" s="1"/>
  <c r="U543" i="327"/>
  <c r="W543" s="1"/>
  <c r="U2214"/>
  <c r="V2214" s="1"/>
  <c r="U850" i="328"/>
  <c r="V850" s="1"/>
  <c r="M37" i="216"/>
  <c r="U1407" i="328" s="1"/>
  <c r="W1407" s="1"/>
  <c r="M77" i="222"/>
  <c r="U1795" i="328" s="1"/>
  <c r="W1795" s="1"/>
  <c r="O177" i="327"/>
  <c r="U1497"/>
  <c r="W1497" s="1"/>
  <c r="N120"/>
  <c r="U978"/>
  <c r="W978" s="1"/>
  <c r="U2180"/>
  <c r="W2180" s="1"/>
  <c r="U51"/>
  <c r="W51" s="1"/>
  <c r="Q310" i="328"/>
  <c r="W310" s="1"/>
  <c r="P2457" i="327"/>
  <c r="U1074"/>
  <c r="W1074" s="1"/>
  <c r="M70" i="207"/>
  <c r="U305" i="328"/>
  <c r="V305" s="1"/>
  <c r="U82"/>
  <c r="W82" s="1"/>
  <c r="P1052"/>
  <c r="M36" i="213"/>
  <c r="U1232" i="328" s="1"/>
  <c r="V1232" s="1"/>
  <c r="B11" i="219"/>
  <c r="Q844" i="327"/>
  <c r="U74"/>
  <c r="V74" s="1"/>
  <c r="S1773"/>
  <c r="U9" i="328"/>
  <c r="V9" s="1"/>
  <c r="M61" i="210"/>
  <c r="U1083" i="328" s="1"/>
  <c r="W1083" s="1"/>
  <c r="N463" i="327"/>
  <c r="N918"/>
  <c r="U2459"/>
  <c r="U486"/>
  <c r="W486" s="1"/>
  <c r="S68"/>
  <c r="M74" i="305"/>
  <c r="U2844" i="327" s="1"/>
  <c r="V2844" s="1"/>
  <c r="U1472"/>
  <c r="V1472" s="1"/>
  <c r="Q1593" i="328"/>
  <c r="W1593" s="1"/>
  <c r="M49" i="218"/>
  <c r="M48" s="1"/>
  <c r="U1534" i="328" s="1"/>
  <c r="U789"/>
  <c r="T6" i="327"/>
  <c r="R355" i="328"/>
  <c r="P63" i="327"/>
  <c r="U96"/>
  <c r="V96" s="1"/>
  <c r="P1778"/>
  <c r="N695"/>
  <c r="U2189"/>
  <c r="V2189" s="1"/>
  <c r="M18"/>
  <c r="M79" i="215"/>
  <c r="U1391" i="328" s="1"/>
  <c r="W1391" s="1"/>
  <c r="U369" i="327"/>
  <c r="W369" s="1"/>
  <c r="U171" i="328"/>
  <c r="W171" s="1"/>
  <c r="U150" i="327"/>
  <c r="W150" s="1"/>
  <c r="M37" i="218"/>
  <c r="U1523" i="328" s="1"/>
  <c r="V1523" s="1"/>
  <c r="Q250" i="327"/>
  <c r="W250" s="1"/>
  <c r="G29" i="216"/>
  <c r="O1399" i="328" s="1"/>
  <c r="U86" i="327"/>
  <c r="V86" s="1"/>
  <c r="S918"/>
  <c r="U510"/>
  <c r="U2005"/>
  <c r="W2005" s="1"/>
  <c r="U1762"/>
  <c r="V1762" s="1"/>
  <c r="U1020"/>
  <c r="W1020" s="1"/>
  <c r="M71" i="224"/>
  <c r="U1905" i="328" s="1"/>
  <c r="W1905" s="1"/>
  <c r="L2462" i="327"/>
  <c r="U91"/>
  <c r="W91" s="1"/>
  <c r="U2021"/>
  <c r="W2021" s="1"/>
  <c r="Q238"/>
  <c r="V238" s="1"/>
  <c r="U15"/>
  <c r="W15" s="1"/>
  <c r="U889"/>
  <c r="V889" s="1"/>
  <c r="L1607"/>
  <c r="U115" i="328"/>
  <c r="W115" s="1"/>
  <c r="U1799" i="327"/>
  <c r="V1799" s="1"/>
  <c r="M31" i="214"/>
  <c r="U1285" i="328" s="1"/>
  <c r="V1285" s="1"/>
  <c r="M35" i="221"/>
  <c r="U1695" i="328" s="1"/>
  <c r="V1695" s="1"/>
  <c r="M77" i="216"/>
  <c r="U1447" i="328" s="1"/>
  <c r="V1447" s="1"/>
  <c r="U948" i="327"/>
  <c r="V948" s="1"/>
  <c r="Q830" i="328"/>
  <c r="V830" s="1"/>
  <c r="E29" i="218"/>
  <c r="M1515" i="328" s="1"/>
  <c r="M36" i="219"/>
  <c r="U1580" i="328" s="1"/>
  <c r="W1580" s="1"/>
  <c r="H29" i="212"/>
  <c r="P1167" i="328" s="1"/>
  <c r="G29" i="221"/>
  <c r="O1689" i="328" s="1"/>
  <c r="M61" i="216"/>
  <c r="U1431" i="328" s="1"/>
  <c r="V1431" s="1"/>
  <c r="S348" i="327"/>
  <c r="K29" i="215"/>
  <c r="S1341" i="328" s="1"/>
  <c r="B11" i="212"/>
  <c r="U970" i="327"/>
  <c r="U1823"/>
  <c r="W1823" s="1"/>
  <c r="U922"/>
  <c r="V922" s="1"/>
  <c r="M1032"/>
  <c r="U1777"/>
  <c r="V1777" s="1"/>
  <c r="U2376"/>
  <c r="V2376" s="1"/>
  <c r="U1596"/>
  <c r="W1596" s="1"/>
  <c r="R1664"/>
  <c r="T650" i="328"/>
  <c r="S296" i="327"/>
  <c r="A6" i="22"/>
  <c r="U249" i="328"/>
  <c r="W249" s="1"/>
  <c r="U295" i="327"/>
  <c r="Q716" i="328"/>
  <c r="V716" s="1"/>
  <c r="U242" i="327"/>
  <c r="V242" s="1"/>
  <c r="N7" i="328"/>
  <c r="U2129" i="327"/>
  <c r="W2129" s="1"/>
  <c r="U2763"/>
  <c r="V2763" s="1"/>
  <c r="U2599"/>
  <c r="W2599" s="1"/>
  <c r="U1548"/>
  <c r="V1548" s="1"/>
  <c r="U2528"/>
  <c r="V2528" s="1"/>
  <c r="U1514"/>
  <c r="V1514" s="1"/>
  <c r="U1704"/>
  <c r="V1704" s="1"/>
  <c r="U962"/>
  <c r="M73" i="210"/>
  <c r="U1095" i="328" s="1"/>
  <c r="V1095" s="1"/>
  <c r="U2232" i="327"/>
  <c r="W2232" s="1"/>
  <c r="M81" i="225"/>
  <c r="U1973" i="328" s="1"/>
  <c r="V1973" s="1"/>
  <c r="M49" i="211"/>
  <c r="U1129" i="328" s="1"/>
  <c r="W1129" s="1"/>
  <c r="M37" i="220"/>
  <c r="U1639" i="328" s="1"/>
  <c r="V1639" s="1"/>
  <c r="M57" i="207"/>
  <c r="U905" i="328" s="1"/>
  <c r="V905" s="1"/>
  <c r="U867"/>
  <c r="W867" s="1"/>
  <c r="M77" i="218"/>
  <c r="U1563" i="328" s="1"/>
  <c r="V1563" s="1"/>
  <c r="M49" i="221"/>
  <c r="U1709" i="328" s="1"/>
  <c r="U797" i="327"/>
  <c r="V797" s="1"/>
  <c r="R63"/>
  <c r="U1047"/>
  <c r="V1047" s="1"/>
  <c r="U2334"/>
  <c r="V2334" s="1"/>
  <c r="U1210"/>
  <c r="W1210" s="1"/>
  <c r="U564"/>
  <c r="W564" s="1"/>
  <c r="M74" i="223"/>
  <c r="U1850" i="328" s="1"/>
  <c r="Q247" i="327"/>
  <c r="V247" s="1"/>
  <c r="Q56"/>
  <c r="P177"/>
  <c r="U265" i="328"/>
  <c r="Q305" i="327"/>
  <c r="W305" s="1"/>
  <c r="U1231"/>
  <c r="V1231" s="1"/>
  <c r="T65" i="328"/>
  <c r="U640"/>
  <c r="W640" s="1"/>
  <c r="U635"/>
  <c r="V635" s="1"/>
  <c r="U311" i="327"/>
  <c r="V311" s="1"/>
  <c r="U1910"/>
  <c r="V1910" s="1"/>
  <c r="U378" i="328"/>
  <c r="V378" s="1"/>
  <c r="Q1173"/>
  <c r="W1173" s="1"/>
  <c r="R762"/>
  <c r="R182"/>
  <c r="U672"/>
  <c r="O463" i="327"/>
  <c r="U139" i="328"/>
  <c r="V139" s="1"/>
  <c r="M60" i="217"/>
  <c r="U1488" i="328" s="1"/>
  <c r="V1488" s="1"/>
  <c r="M38" i="225"/>
  <c r="U1930" i="328" s="1"/>
  <c r="W1930" s="1"/>
  <c r="Q166" i="327"/>
  <c r="V166" s="1"/>
  <c r="U871"/>
  <c r="W871" s="1"/>
  <c r="U1053"/>
  <c r="W1053" s="1"/>
  <c r="U1628"/>
  <c r="U2300"/>
  <c r="W2300" s="1"/>
  <c r="U2587"/>
  <c r="W2587" s="1"/>
  <c r="U2106"/>
  <c r="W2106" s="1"/>
  <c r="S2514"/>
  <c r="U1438"/>
  <c r="V1438" s="1"/>
  <c r="U2427"/>
  <c r="W2427" s="1"/>
  <c r="U1343"/>
  <c r="W1343" s="1"/>
  <c r="T2400"/>
  <c r="P1607"/>
  <c r="S650" i="328"/>
  <c r="U285"/>
  <c r="W285" s="1"/>
  <c r="U1476" i="327"/>
  <c r="U734"/>
  <c r="W734" s="1"/>
  <c r="U2558"/>
  <c r="W2558" s="1"/>
  <c r="U339" i="328"/>
  <c r="U441" i="327"/>
  <c r="W441" s="1"/>
  <c r="U1325"/>
  <c r="W1325" s="1"/>
  <c r="M37" i="305"/>
  <c r="U2807" i="327" s="1"/>
  <c r="V2807" s="1"/>
  <c r="O348"/>
  <c r="Q58"/>
  <c r="W58" s="1"/>
  <c r="U117" i="328"/>
  <c r="W117" s="1"/>
  <c r="M81" i="218"/>
  <c r="U1567" i="328" s="1"/>
  <c r="W1567" s="1"/>
  <c r="U231"/>
  <c r="M79" i="221"/>
  <c r="U1840" i="327"/>
  <c r="V1840" s="1"/>
  <c r="U313" i="328"/>
  <c r="W313" s="1"/>
  <c r="U383"/>
  <c r="M52" i="213"/>
  <c r="U1248" i="328" s="1"/>
  <c r="V1248" s="1"/>
  <c r="E29" i="216"/>
  <c r="M1399" i="328" s="1"/>
  <c r="M62" i="224"/>
  <c r="U1896" i="328" s="1"/>
  <c r="W1896" s="1"/>
  <c r="Q267" i="327"/>
  <c r="U990"/>
  <c r="V990" s="1"/>
  <c r="U75" i="328"/>
  <c r="V75" s="1"/>
  <c r="U608"/>
  <c r="W608" s="1"/>
  <c r="M45" i="208"/>
  <c r="U951" i="328" s="1"/>
  <c r="W951" s="1"/>
  <c r="U408"/>
  <c r="V408" s="1"/>
  <c r="Q1394"/>
  <c r="V1394" s="1"/>
  <c r="U461"/>
  <c r="W461" s="1"/>
  <c r="M77" i="208"/>
  <c r="U983" i="328" s="1"/>
  <c r="V983" s="1"/>
  <c r="M77" i="224"/>
  <c r="U1911" i="328" s="1"/>
  <c r="W1911" s="1"/>
  <c r="U129" i="327"/>
  <c r="W129" s="1"/>
  <c r="U929"/>
  <c r="V929" s="1"/>
  <c r="M53" i="212"/>
  <c r="U1191" i="328" s="1"/>
  <c r="W1191" s="1"/>
  <c r="M80" i="220"/>
  <c r="U1682" i="328" s="1"/>
  <c r="V1682" s="1"/>
  <c r="M587"/>
  <c r="M31" i="209"/>
  <c r="U995" i="328" s="1"/>
  <c r="V995" s="1"/>
  <c r="M57" i="223"/>
  <c r="U1833" i="328" s="1"/>
  <c r="W1833" s="1"/>
  <c r="U146"/>
  <c r="W146" s="1"/>
  <c r="J29" i="224"/>
  <c r="R1863" i="328" s="1"/>
  <c r="U2624" i="327"/>
  <c r="V2624" s="1"/>
  <c r="U2110"/>
  <c r="W2110" s="1"/>
  <c r="U1766"/>
  <c r="V1766" s="1"/>
  <c r="U583"/>
  <c r="V583" s="1"/>
  <c r="U882"/>
  <c r="U919"/>
  <c r="U1064"/>
  <c r="V1064" s="1"/>
  <c r="R1260"/>
  <c r="U2182"/>
  <c r="W2182" s="1"/>
  <c r="U2736"/>
  <c r="W2736" s="1"/>
  <c r="U1194"/>
  <c r="W1194" s="1"/>
  <c r="U1205"/>
  <c r="W1205" s="1"/>
  <c r="M1545"/>
  <c r="U2431"/>
  <c r="V2431" s="1"/>
  <c r="P2571"/>
  <c r="U456"/>
  <c r="V456" s="1"/>
  <c r="U192"/>
  <c r="W192" s="1"/>
  <c r="N2742"/>
  <c r="J64" i="216"/>
  <c r="R1434" i="328" s="1"/>
  <c r="K64" i="225"/>
  <c r="S1956" i="328" s="1"/>
  <c r="S11" i="327"/>
  <c r="N467"/>
  <c r="U680"/>
  <c r="V680" s="1"/>
  <c r="U53" i="328"/>
  <c r="M75" i="224"/>
  <c r="U1909" i="328" s="1"/>
  <c r="V1909" s="1"/>
  <c r="U1248" i="327"/>
  <c r="V1248" s="1"/>
  <c r="U226" i="328"/>
  <c r="W226" s="1"/>
  <c r="U278" i="327"/>
  <c r="U2330"/>
  <c r="W2330" s="1"/>
  <c r="U631" i="328"/>
  <c r="V631" s="1"/>
  <c r="U2727" i="327"/>
  <c r="V2727" s="1"/>
  <c r="M67" i="218"/>
  <c r="U1553" i="328" s="1"/>
  <c r="M55" i="207"/>
  <c r="U903" i="328" s="1"/>
  <c r="W903" s="1"/>
  <c r="U204" i="327"/>
  <c r="W204" s="1"/>
  <c r="U1219"/>
  <c r="V1219" s="1"/>
  <c r="U2145"/>
  <c r="W2145" s="1"/>
  <c r="M1773"/>
  <c r="U254" i="328"/>
  <c r="W254" s="1"/>
  <c r="U428"/>
  <c r="W428" s="1"/>
  <c r="M60" i="211"/>
  <c r="U1140" i="328" s="1"/>
  <c r="V1140" s="1"/>
  <c r="H29" i="211"/>
  <c r="E29" i="217"/>
  <c r="M1457" i="328" s="1"/>
  <c r="L29" i="220"/>
  <c r="T1631" i="328" s="1"/>
  <c r="M37" i="223"/>
  <c r="U1813" i="328" s="1"/>
  <c r="W1813" s="1"/>
  <c r="U91"/>
  <c r="W91" s="1"/>
  <c r="U845"/>
  <c r="W845" s="1"/>
  <c r="H29" i="209"/>
  <c r="P993" i="328" s="1"/>
  <c r="U314" i="327"/>
  <c r="V314" s="1"/>
  <c r="U754"/>
  <c r="W754" s="1"/>
  <c r="U1442"/>
  <c r="V1442" s="1"/>
  <c r="Q1175" i="328"/>
  <c r="W1175" s="1"/>
  <c r="U1100" i="327"/>
  <c r="V1100" s="1"/>
  <c r="D29" i="209"/>
  <c r="L993" i="328" s="1"/>
  <c r="M43" i="213"/>
  <c r="U1239" i="328" s="1"/>
  <c r="W1239" s="1"/>
  <c r="M35" i="222"/>
  <c r="U1753" i="328" s="1"/>
  <c r="V1753" s="1"/>
  <c r="O123"/>
  <c r="S463" i="327"/>
  <c r="M55" i="225"/>
  <c r="U1947" i="328" s="1"/>
  <c r="V1947" s="1"/>
  <c r="S291" i="327"/>
  <c r="U1262"/>
  <c r="W1262" s="1"/>
  <c r="U1389"/>
  <c r="V1389" s="1"/>
  <c r="U1570"/>
  <c r="U1668"/>
  <c r="L747"/>
  <c r="M36" i="305"/>
  <c r="U2806" i="327" s="1"/>
  <c r="V2806" s="1"/>
  <c r="O690"/>
  <c r="U1971"/>
  <c r="S1146"/>
  <c r="N824" i="328"/>
  <c r="L34" i="210"/>
  <c r="T1056" i="328" s="1"/>
  <c r="S1094" i="327"/>
  <c r="U735"/>
  <c r="V735" s="1"/>
  <c r="M73" i="213"/>
  <c r="U1269" i="328" s="1"/>
  <c r="U618" i="327"/>
  <c r="W618" s="1"/>
  <c r="U49" i="328"/>
  <c r="W49" s="1"/>
  <c r="M71" i="216"/>
  <c r="U1441" i="328" s="1"/>
  <c r="V1441" s="1"/>
  <c r="U1016" i="327"/>
  <c r="W1016" s="1"/>
  <c r="U454" i="328"/>
  <c r="W454" s="1"/>
  <c r="M65" i="220"/>
  <c r="U1667" i="328" s="1"/>
  <c r="V1667" s="1"/>
  <c r="U726"/>
  <c r="V726" s="1"/>
  <c r="Q424" i="327"/>
  <c r="N348"/>
  <c r="Q1006" i="328"/>
  <c r="V1006" s="1"/>
  <c r="U318"/>
  <c r="M62" i="211"/>
  <c r="U1142" i="328" s="1"/>
  <c r="W1142" s="1"/>
  <c r="M37" i="214"/>
  <c r="U1291" i="328" s="1"/>
  <c r="V1291" s="1"/>
  <c r="U1176" i="327"/>
  <c r="V1176" s="1"/>
  <c r="U434" i="328"/>
  <c r="V434" s="1"/>
  <c r="M55" i="213"/>
  <c r="U1251" i="328" s="1"/>
  <c r="W1251" s="1"/>
  <c r="U1836" i="327"/>
  <c r="V1836" s="1"/>
  <c r="M70" i="305"/>
  <c r="U2840" i="327" s="1"/>
  <c r="W2840" s="1"/>
  <c r="U546"/>
  <c r="M353"/>
  <c r="P2519"/>
  <c r="S2576"/>
  <c r="T2177"/>
  <c r="D34" i="221"/>
  <c r="L1694" i="328" s="1"/>
  <c r="T405" i="327"/>
  <c r="Q1984"/>
  <c r="U440" i="328"/>
  <c r="W440" s="1"/>
  <c r="M45" i="216"/>
  <c r="U1415" i="328" s="1"/>
  <c r="W1415" s="1"/>
  <c r="M45" i="223"/>
  <c r="U1821" i="328" s="1"/>
  <c r="W1821" s="1"/>
  <c r="L291" i="327"/>
  <c r="U155" i="328"/>
  <c r="V155" s="1"/>
  <c r="I69" i="216"/>
  <c r="Q1439" i="328" s="1"/>
  <c r="P819"/>
  <c r="Q1184"/>
  <c r="W1184" s="1"/>
  <c r="S356"/>
  <c r="Q437" i="327"/>
  <c r="W437" s="1"/>
  <c r="M33" i="226"/>
  <c r="U1983" i="328" s="1"/>
  <c r="W1983" s="1"/>
  <c r="M1317" i="327"/>
  <c r="L2628"/>
  <c r="U1112"/>
  <c r="W1112" s="1"/>
  <c r="U1170"/>
  <c r="V1170" s="1"/>
  <c r="R410"/>
  <c r="U357"/>
  <c r="V357" s="1"/>
  <c r="Q20" i="328"/>
  <c r="W20" s="1"/>
  <c r="U175"/>
  <c r="V175" s="1"/>
  <c r="M81" i="210"/>
  <c r="U1103" i="328" s="1"/>
  <c r="M81" i="226"/>
  <c r="U2031" i="328" s="1"/>
  <c r="V2031" s="1"/>
  <c r="U695"/>
  <c r="V695" s="1"/>
  <c r="M79" i="223"/>
  <c r="U1855" i="328" s="1"/>
  <c r="V1855" s="1"/>
  <c r="U1789" i="327"/>
  <c r="W1789" s="1"/>
  <c r="U303" i="328"/>
  <c r="V303" s="1"/>
  <c r="M40" i="214"/>
  <c r="U1294" i="328" s="1"/>
  <c r="V1294" s="1"/>
  <c r="M39" i="215"/>
  <c r="U1351" i="328" s="1"/>
  <c r="V1351" s="1"/>
  <c r="M37" i="217"/>
  <c r="U1465" i="328" s="1"/>
  <c r="V1465" s="1"/>
  <c r="Q301" i="327"/>
  <c r="W301" s="1"/>
  <c r="Q240"/>
  <c r="V240" s="1"/>
  <c r="U307"/>
  <c r="V307" s="1"/>
  <c r="U79" i="328"/>
  <c r="V79" s="1"/>
  <c r="P645"/>
  <c r="U466"/>
  <c r="W466" s="1"/>
  <c r="Q930"/>
  <c r="W930" s="1"/>
  <c r="U59" i="327"/>
  <c r="W59" s="1"/>
  <c r="U693" i="328"/>
  <c r="V693" s="1"/>
  <c r="M77" i="210"/>
  <c r="U1099" i="328" s="1"/>
  <c r="V1099" s="1"/>
  <c r="U298" i="327"/>
  <c r="V298" s="1"/>
  <c r="Q823" i="328"/>
  <c r="W823" s="1"/>
  <c r="M50" i="212"/>
  <c r="U1188" i="328" s="1"/>
  <c r="V1188" s="1"/>
  <c r="Q1170"/>
  <c r="W1170" s="1"/>
  <c r="J29" i="218"/>
  <c r="R1515" i="328" s="1"/>
  <c r="M50" i="219"/>
  <c r="U1594" i="328" s="1"/>
  <c r="W1594" s="1"/>
  <c r="U39"/>
  <c r="V39" s="1"/>
  <c r="M762"/>
  <c r="M80" i="213"/>
  <c r="U1276" i="328" s="1"/>
  <c r="V1276" s="1"/>
  <c r="S234" i="327"/>
  <c r="M59" i="213"/>
  <c r="U1255" i="328" s="1"/>
  <c r="M35" i="213"/>
  <c r="U1231" i="328" s="1"/>
  <c r="W1231" s="1"/>
  <c r="U179" i="327"/>
  <c r="V179" s="1"/>
  <c r="M39" i="224"/>
  <c r="U1873" i="328" s="1"/>
  <c r="W1873" s="1"/>
  <c r="M37" i="226"/>
  <c r="U1987" i="328" s="1"/>
  <c r="V1987" s="1"/>
  <c r="G29" i="215"/>
  <c r="O1341" i="328" s="1"/>
  <c r="U1940" i="327"/>
  <c r="U1426"/>
  <c r="W1426" s="1"/>
  <c r="U626"/>
  <c r="V626" s="1"/>
  <c r="S177"/>
  <c r="U466"/>
  <c r="W466" s="1"/>
  <c r="U705"/>
  <c r="V705" s="1"/>
  <c r="U1007"/>
  <c r="W1007" s="1"/>
  <c r="R1032"/>
  <c r="L1260"/>
  <c r="R1949"/>
  <c r="T2628"/>
  <c r="U2280"/>
  <c r="W2280" s="1"/>
  <c r="U282"/>
  <c r="W282" s="1"/>
  <c r="U534"/>
  <c r="V534" s="1"/>
  <c r="U1115"/>
  <c r="U2032"/>
  <c r="S2571"/>
  <c r="U1056"/>
  <c r="V1056" s="1"/>
  <c r="R2400"/>
  <c r="O332" i="328"/>
  <c r="N2576" i="327"/>
  <c r="R244" i="328"/>
  <c r="M75" i="212"/>
  <c r="U1213" i="328" s="1"/>
  <c r="V1213" s="1"/>
  <c r="U336" i="327"/>
  <c r="U1191"/>
  <c r="U690" i="328"/>
  <c r="V690" s="1"/>
  <c r="U506" i="327"/>
  <c r="W506" s="1"/>
  <c r="U2102"/>
  <c r="W2102" s="1"/>
  <c r="U167" i="328"/>
  <c r="M73" i="209"/>
  <c r="U1037" i="328" s="1"/>
  <c r="W1037" s="1"/>
  <c r="U390" i="327"/>
  <c r="V390" s="1"/>
  <c r="U1530"/>
  <c r="W1530" s="1"/>
  <c r="U2670"/>
  <c r="W2670" s="1"/>
  <c r="U745" i="328"/>
  <c r="V745" s="1"/>
  <c r="U104" i="327"/>
  <c r="V104" s="1"/>
  <c r="U2384"/>
  <c r="V2384" s="1"/>
  <c r="M70" i="223"/>
  <c r="U1846" i="328" s="1"/>
  <c r="V1846" s="1"/>
  <c r="U384" i="327"/>
  <c r="W384" s="1"/>
  <c r="U432"/>
  <c r="W432" s="1"/>
  <c r="U1002"/>
  <c r="W1002" s="1"/>
  <c r="U2253"/>
  <c r="W2253" s="1"/>
  <c r="U2713"/>
  <c r="U833" i="328"/>
  <c r="W833" s="1"/>
  <c r="A6" i="290"/>
  <c r="T2184" i="327"/>
  <c r="T348"/>
  <c r="Q78" i="328"/>
  <c r="W78" s="1"/>
  <c r="Q1238"/>
  <c r="V1238" s="1"/>
  <c r="U407"/>
  <c r="W407" s="1"/>
  <c r="M81" i="214"/>
  <c r="U1335" i="328" s="1"/>
  <c r="W1335" s="1"/>
  <c r="Q730" i="327"/>
  <c r="P125"/>
  <c r="U1334"/>
  <c r="V1334" s="1"/>
  <c r="M31" i="211"/>
  <c r="U1111" i="328" s="1"/>
  <c r="V1111" s="1"/>
  <c r="M53" i="213"/>
  <c r="U1249" i="328" s="1"/>
  <c r="W1249" s="1"/>
  <c r="M39" i="214"/>
  <c r="U1293" i="328" s="1"/>
  <c r="W1293" s="1"/>
  <c r="M43" i="215"/>
  <c r="U1355" i="328" s="1"/>
  <c r="W1355" s="1"/>
  <c r="M36" i="217"/>
  <c r="U1464" i="328" s="1"/>
  <c r="V1464" s="1"/>
  <c r="M35" i="220"/>
  <c r="U1637" i="328" s="1"/>
  <c r="W1637" s="1"/>
  <c r="M62" i="222"/>
  <c r="U1780" i="328" s="1"/>
  <c r="M36" i="223"/>
  <c r="U1812" i="328" s="1"/>
  <c r="V1812" s="1"/>
  <c r="Q412" i="327"/>
  <c r="W412" s="1"/>
  <c r="Q344"/>
  <c r="W344" s="1"/>
  <c r="U2262"/>
  <c r="U610" i="328"/>
  <c r="W610" s="1"/>
  <c r="U704"/>
  <c r="U834"/>
  <c r="W834" s="1"/>
  <c r="M50" i="208"/>
  <c r="U956" i="328" s="1"/>
  <c r="W956" s="1"/>
  <c r="G29" i="226"/>
  <c r="O1979" i="328" s="1"/>
  <c r="Q1162"/>
  <c r="V1162" s="1"/>
  <c r="U1801" i="327"/>
  <c r="W1801" s="1"/>
  <c r="L2058"/>
  <c r="Q204" i="328"/>
  <c r="V204" s="1"/>
  <c r="L761"/>
  <c r="Q1180"/>
  <c r="W1180" s="1"/>
  <c r="M53" i="218"/>
  <c r="M32" i="219"/>
  <c r="U1576" i="328" s="1"/>
  <c r="V1576" s="1"/>
  <c r="U198"/>
  <c r="V198" s="1"/>
  <c r="T762"/>
  <c r="Q910"/>
  <c r="M31" i="212"/>
  <c r="M80" i="221"/>
  <c r="U1740" i="328" s="1"/>
  <c r="L234" i="327"/>
  <c r="O182" i="328"/>
  <c r="U535"/>
  <c r="W535" s="1"/>
  <c r="M62" i="214"/>
  <c r="U1316" i="328" s="1"/>
  <c r="V1316" s="1"/>
  <c r="U116"/>
  <c r="V116" s="1"/>
  <c r="R348" i="327"/>
  <c r="S7" i="328"/>
  <c r="M32" i="224"/>
  <c r="U1866" i="328" s="1"/>
  <c r="W1866" s="1"/>
  <c r="M37" i="225"/>
  <c r="U1929" i="328" s="1"/>
  <c r="W1929" s="1"/>
  <c r="U2317" i="327"/>
  <c r="K34" i="215"/>
  <c r="U800" i="327"/>
  <c r="V800" s="1"/>
  <c r="U2168"/>
  <c r="W2168" s="1"/>
  <c r="U742"/>
  <c r="U1654"/>
  <c r="V1654" s="1"/>
  <c r="U2338"/>
  <c r="V2338" s="1"/>
  <c r="U2678"/>
  <c r="W2678" s="1"/>
  <c r="U153"/>
  <c r="V153" s="1"/>
  <c r="U1406"/>
  <c r="W1406" s="1"/>
  <c r="S1431"/>
  <c r="U1622"/>
  <c r="V1622" s="1"/>
  <c r="L1716"/>
  <c r="R2229"/>
  <c r="U2414"/>
  <c r="W2414" s="1"/>
  <c r="O2457"/>
  <c r="S2628"/>
  <c r="U1821"/>
  <c r="V1821" s="1"/>
  <c r="U416"/>
  <c r="W416" s="1"/>
  <c r="U2522"/>
  <c r="W2522" s="1"/>
  <c r="P1545"/>
  <c r="S1944"/>
  <c r="L2286"/>
  <c r="U2545"/>
  <c r="V2545" s="1"/>
  <c r="M49" i="305"/>
  <c r="U2819" i="327" s="1"/>
  <c r="V2819" s="1"/>
  <c r="O2685"/>
  <c r="U1824"/>
  <c r="W1824" s="1"/>
  <c r="U1520"/>
  <c r="U2744"/>
  <c r="V2744" s="1"/>
  <c r="G29" i="305"/>
  <c r="O2799" i="327" s="1"/>
  <c r="L1181"/>
  <c r="I72" i="224"/>
  <c r="Q1906" i="328" s="1"/>
  <c r="L64" i="225"/>
  <c r="L63" s="1"/>
  <c r="T1955" i="328" s="1"/>
  <c r="K64" i="216"/>
  <c r="S1434" i="328" s="1"/>
  <c r="R1379" i="327"/>
  <c r="U2501"/>
  <c r="V2501" s="1"/>
  <c r="U162"/>
  <c r="V162" s="1"/>
  <c r="U846"/>
  <c r="U1758"/>
  <c r="U2442"/>
  <c r="W2442" s="1"/>
  <c r="U281" i="328"/>
  <c r="W281" s="1"/>
  <c r="M71" i="208"/>
  <c r="M71" i="220"/>
  <c r="U1673" i="328" s="1"/>
  <c r="W1673" s="1"/>
  <c r="U1244" i="327"/>
  <c r="V1244" s="1"/>
  <c r="U2612"/>
  <c r="W2612" s="1"/>
  <c r="U686" i="328"/>
  <c r="V686" s="1"/>
  <c r="M70" i="219"/>
  <c r="U1614" i="328" s="1"/>
  <c r="V1614" s="1"/>
  <c r="U671" i="327"/>
  <c r="V671" s="1"/>
  <c r="U623" i="328"/>
  <c r="W623" s="1"/>
  <c r="U264" i="327"/>
  <c r="U1281"/>
  <c r="W1281" s="1"/>
  <c r="U1616"/>
  <c r="V1616" s="1"/>
  <c r="U2139"/>
  <c r="V2139" s="1"/>
  <c r="U2750"/>
  <c r="Q1450"/>
  <c r="Q1456"/>
  <c r="Q178"/>
  <c r="Q88"/>
  <c r="Q25"/>
  <c r="L64" i="218"/>
  <c r="P679" i="328"/>
  <c r="U78" i="327"/>
  <c r="W78" s="1"/>
  <c r="D64" i="215"/>
  <c r="L1376" i="328" s="1"/>
  <c r="N2058" i="327"/>
  <c r="Q2802"/>
  <c r="W2802" s="1"/>
  <c r="S761" i="328"/>
  <c r="O819"/>
  <c r="Q526" i="327"/>
  <c r="S1374"/>
  <c r="T1659"/>
  <c r="U2062"/>
  <c r="V2062" s="1"/>
  <c r="U2292"/>
  <c r="V2292" s="1"/>
  <c r="U136"/>
  <c r="W136" s="1"/>
  <c r="S690"/>
  <c r="O2286"/>
  <c r="U1463"/>
  <c r="J29" i="305"/>
  <c r="R2799" i="327" s="1"/>
  <c r="U2693"/>
  <c r="V2693" s="1"/>
  <c r="M40"/>
  <c r="U21"/>
  <c r="V21" s="1"/>
  <c r="U1494"/>
  <c r="W1494" s="1"/>
  <c r="U2698"/>
  <c r="W2698" s="1"/>
  <c r="I61" i="290"/>
  <c r="I60" s="1"/>
  <c r="Q224" i="328"/>
  <c r="U374" i="327"/>
  <c r="V374" s="1"/>
  <c r="Q407"/>
  <c r="W407" s="1"/>
  <c r="M42" i="225"/>
  <c r="U1934" i="328" s="1"/>
  <c r="V1934" s="1"/>
  <c r="S7" i="327"/>
  <c r="M1980" i="328"/>
  <c r="U90" i="327"/>
  <c r="U815"/>
  <c r="W815" s="1"/>
  <c r="U1046"/>
  <c r="V1046" s="1"/>
  <c r="N1830"/>
  <c r="U2245"/>
  <c r="W2245" s="1"/>
  <c r="P12" i="328"/>
  <c r="P353" i="327"/>
  <c r="U16"/>
  <c r="V16" s="1"/>
  <c r="M70" i="215"/>
  <c r="U1382" i="328" s="1"/>
  <c r="Q47" i="327"/>
  <c r="W47" s="1"/>
  <c r="U871" i="328"/>
  <c r="W871" s="1"/>
  <c r="M81" i="222"/>
  <c r="U1799" i="328" s="1"/>
  <c r="W1799" s="1"/>
  <c r="U398" i="327"/>
  <c r="V398" s="1"/>
  <c r="U521" i="328"/>
  <c r="W521" s="1"/>
  <c r="S738"/>
  <c r="M36" i="211"/>
  <c r="U1116" i="328" s="1"/>
  <c r="V1116" s="1"/>
  <c r="M61" i="212"/>
  <c r="U1199" i="328" s="1"/>
  <c r="M55" i="214"/>
  <c r="U1309" i="328" s="1"/>
  <c r="V1309" s="1"/>
  <c r="M49" i="216"/>
  <c r="U1419" i="328" s="1"/>
  <c r="W1419" s="1"/>
  <c r="M38" i="217"/>
  <c r="U1466" i="328" s="1"/>
  <c r="W1466" s="1"/>
  <c r="K29" i="217"/>
  <c r="S1457" i="328" s="1"/>
  <c r="M60" i="221"/>
  <c r="U1720" i="328" s="1"/>
  <c r="W1720" s="1"/>
  <c r="M61" i="226"/>
  <c r="U2011" i="328" s="1"/>
  <c r="W2011" s="1"/>
  <c r="U603"/>
  <c r="V603" s="1"/>
  <c r="U851"/>
  <c r="W851" s="1"/>
  <c r="M49" i="207"/>
  <c r="U897" i="328" s="1"/>
  <c r="V897" s="1"/>
  <c r="M82" i="219"/>
  <c r="U1626" i="328" s="1"/>
  <c r="W1626" s="1"/>
  <c r="M77" i="213"/>
  <c r="U1273" i="328" s="1"/>
  <c r="V1273" s="1"/>
  <c r="U891" i="327"/>
  <c r="V891" s="1"/>
  <c r="U765" i="328"/>
  <c r="V765" s="1"/>
  <c r="M44" i="212"/>
  <c r="U1182" i="328" s="1"/>
  <c r="V1182" s="1"/>
  <c r="D29" i="218"/>
  <c r="L1515" i="328" s="1"/>
  <c r="U2702" i="327"/>
  <c r="Q1178" i="328"/>
  <c r="W1178" s="1"/>
  <c r="U348"/>
  <c r="W348" s="1"/>
  <c r="U170" i="327"/>
  <c r="W170" s="1"/>
  <c r="N234"/>
  <c r="Q365" i="328"/>
  <c r="V365" s="1"/>
  <c r="M57" i="208"/>
  <c r="U963" i="328" s="1"/>
  <c r="W963" s="1"/>
  <c r="D29" i="212"/>
  <c r="L1167" i="328" s="1"/>
  <c r="N177" i="327"/>
  <c r="U130" i="328"/>
  <c r="W130" s="1"/>
  <c r="M43" i="224"/>
  <c r="U1877" i="328" s="1"/>
  <c r="W1877" s="1"/>
  <c r="Q1344"/>
  <c r="U1712" i="327"/>
  <c r="V1712" s="1"/>
  <c r="U1882"/>
  <c r="V1882" s="1"/>
  <c r="U2794"/>
  <c r="W2794" s="1"/>
  <c r="U1538"/>
  <c r="V1538" s="1"/>
  <c r="U2222"/>
  <c r="V2222" s="1"/>
  <c r="U1008"/>
  <c r="V1008" s="1"/>
  <c r="U1271"/>
  <c r="V1271" s="1"/>
  <c r="R1317"/>
  <c r="U1378"/>
  <c r="V1378" s="1"/>
  <c r="P1830"/>
  <c r="T2457"/>
  <c r="M2514"/>
  <c r="R120"/>
  <c r="S633"/>
  <c r="U1718"/>
  <c r="V1718" s="1"/>
  <c r="M44" i="305"/>
  <c r="U2814" i="327" s="1"/>
  <c r="W2814" s="1"/>
  <c r="N1151"/>
  <c r="O1664"/>
  <c r="N866"/>
  <c r="G34" i="211"/>
  <c r="O1114" i="328" s="1"/>
  <c r="U27" i="327"/>
  <c r="V27" s="1"/>
  <c r="U750" i="328"/>
  <c r="W750" s="1"/>
  <c r="U2503" i="327"/>
  <c r="W2503" s="1"/>
  <c r="U807" i="328"/>
  <c r="V807" s="1"/>
  <c r="U165" i="327"/>
  <c r="V165" s="1"/>
  <c r="U621"/>
  <c r="V621" s="1"/>
  <c r="M73" i="221"/>
  <c r="U1733" i="328" s="1"/>
  <c r="W1733" s="1"/>
  <c r="U513"/>
  <c r="V513" s="1"/>
  <c r="M71" i="212"/>
  <c r="U1209" i="328" s="1"/>
  <c r="V1209" s="1"/>
  <c r="M71" i="226"/>
  <c r="U2021" i="328" s="1"/>
  <c r="V2021" s="1"/>
  <c r="U1700" i="327"/>
  <c r="V1700" s="1"/>
  <c r="U222" i="328"/>
  <c r="V222" s="1"/>
  <c r="M70" i="211"/>
  <c r="U1150" i="328" s="1"/>
  <c r="V1150" s="1"/>
  <c r="Q388" i="327"/>
  <c r="U38"/>
  <c r="V38" s="1"/>
  <c r="U84"/>
  <c r="V84" s="1"/>
  <c r="U818"/>
  <c r="W818" s="1"/>
  <c r="I30" i="211"/>
  <c r="I29" s="1"/>
  <c r="Q1109" i="328" s="1"/>
  <c r="E34" i="208"/>
  <c r="M940" i="328" s="1"/>
  <c r="Q2602" i="327"/>
  <c r="W2602" s="1"/>
  <c r="Q1434"/>
  <c r="W1434" s="1"/>
  <c r="Q481"/>
  <c r="I69" i="223"/>
  <c r="Q1845" i="328" s="1"/>
  <c r="Q2383" i="327"/>
  <c r="Q103"/>
  <c r="Q2500"/>
  <c r="Q1132"/>
  <c r="Q1645"/>
  <c r="Q937" i="328"/>
  <c r="M31" i="208"/>
  <c r="U937" i="328" s="1"/>
  <c r="Q907"/>
  <c r="M59" i="207"/>
  <c r="U907" i="328" s="1"/>
  <c r="Q787"/>
  <c r="U787"/>
  <c r="S2191" i="327"/>
  <c r="S2177"/>
  <c r="Q2022"/>
  <c r="Q2020"/>
  <c r="O1660"/>
  <c r="O1659"/>
  <c r="U131"/>
  <c r="Q131"/>
  <c r="N1494" i="328"/>
  <c r="F64" i="217"/>
  <c r="M1436" i="328"/>
  <c r="E64" i="216"/>
  <c r="N798" i="328"/>
  <c r="Q1319"/>
  <c r="M65" i="214"/>
  <c r="U1319" i="328" s="1"/>
  <c r="Q1697" i="327"/>
  <c r="V1697" s="1"/>
  <c r="Q1696"/>
  <c r="Q742" i="328"/>
  <c r="U742"/>
  <c r="Q1735"/>
  <c r="M75" i="221"/>
  <c r="U1735" i="328" s="1"/>
  <c r="Q2560" i="327"/>
  <c r="U2560"/>
  <c r="U55" i="328"/>
  <c r="Q55"/>
  <c r="Q168" i="327"/>
  <c r="U168"/>
  <c r="Q2030" i="328"/>
  <c r="M80" i="226"/>
  <c r="U2030" i="328" s="1"/>
  <c r="Q1566"/>
  <c r="M80" i="218"/>
  <c r="U1566" i="328" s="1"/>
  <c r="Q1102"/>
  <c r="M80" i="210"/>
  <c r="U1102" i="328" s="1"/>
  <c r="Q741" i="327"/>
  <c r="Q1161" i="328"/>
  <c r="M81" i="211"/>
  <c r="U1161" i="328" s="1"/>
  <c r="Q1027" i="327"/>
  <c r="U1027"/>
  <c r="Q1880"/>
  <c r="U1880"/>
  <c r="Q1474" i="328"/>
  <c r="M46" i="217"/>
  <c r="U1474" i="328" s="1"/>
  <c r="N1110"/>
  <c r="F29" i="211"/>
  <c r="N1109" i="328" s="1"/>
  <c r="Q768"/>
  <c r="U768"/>
  <c r="Q656"/>
  <c r="U656"/>
  <c r="Q677"/>
  <c r="U677"/>
  <c r="O530"/>
  <c r="O529"/>
  <c r="Q444"/>
  <c r="U444"/>
  <c r="N298"/>
  <c r="N297"/>
  <c r="Q320"/>
  <c r="U320"/>
  <c r="Q245"/>
  <c r="U245"/>
  <c r="Q95"/>
  <c r="U95"/>
  <c r="R2629" i="327"/>
  <c r="R2628"/>
  <c r="Q2575"/>
  <c r="U2575"/>
  <c r="T2248"/>
  <c r="T2234"/>
  <c r="Q2178"/>
  <c r="U2178"/>
  <c r="L2002"/>
  <c r="L2001"/>
  <c r="P1774"/>
  <c r="Q1796"/>
  <c r="Q1806"/>
  <c r="U1806"/>
  <c r="Q1633"/>
  <c r="U1633"/>
  <c r="Q266"/>
  <c r="U266"/>
  <c r="Q95"/>
  <c r="U95"/>
  <c r="N7"/>
  <c r="Q33"/>
  <c r="M417"/>
  <c r="M410"/>
  <c r="S1411" i="328"/>
  <c r="K34" i="216"/>
  <c r="S1404" i="328" s="1"/>
  <c r="U347"/>
  <c r="V347" s="1"/>
  <c r="M79" i="217"/>
  <c r="M43" i="223"/>
  <c r="U1819" i="328" s="1"/>
  <c r="W1819" s="1"/>
  <c r="U292"/>
  <c r="V292" s="1"/>
  <c r="Q1684"/>
  <c r="V1684" s="1"/>
  <c r="J64" i="208"/>
  <c r="U1290" i="327"/>
  <c r="V1290" s="1"/>
  <c r="G29" i="223"/>
  <c r="O1805" i="328" s="1"/>
  <c r="Q188"/>
  <c r="W188" s="1"/>
  <c r="E64" i="224"/>
  <c r="U2121" i="327"/>
  <c r="W2121" s="1"/>
  <c r="U579" i="328"/>
  <c r="W579" s="1"/>
  <c r="M79" i="213"/>
  <c r="U1275" i="328" s="1"/>
  <c r="V1275" s="1"/>
  <c r="M79" i="222"/>
  <c r="U1797" i="328" s="1"/>
  <c r="W1797" s="1"/>
  <c r="U20" i="327"/>
  <c r="V20" s="1"/>
  <c r="U1863"/>
  <c r="V1863" s="1"/>
  <c r="U415" i="328"/>
  <c r="W415" s="1"/>
  <c r="M35" i="214"/>
  <c r="U1289" i="328" s="1"/>
  <c r="M43" i="216"/>
  <c r="U1413" i="328" s="1"/>
  <c r="W1413" s="1"/>
  <c r="M49" i="223"/>
  <c r="M55" i="226"/>
  <c r="U2005" i="328" s="1"/>
  <c r="V2005" s="1"/>
  <c r="P703"/>
  <c r="M46" i="207"/>
  <c r="U894" i="328" s="1"/>
  <c r="W894" s="1"/>
  <c r="M82" i="208"/>
  <c r="U988" i="328" s="1"/>
  <c r="W988" s="1"/>
  <c r="M82" i="216"/>
  <c r="U1452" i="328" s="1"/>
  <c r="V1452" s="1"/>
  <c r="M82" i="224"/>
  <c r="U1916" i="328" s="1"/>
  <c r="U287"/>
  <c r="V287" s="1"/>
  <c r="E64" i="220"/>
  <c r="E63" s="1"/>
  <c r="M1665" i="328" s="1"/>
  <c r="U197"/>
  <c r="V197" s="1"/>
  <c r="Q826"/>
  <c r="M60" i="220"/>
  <c r="U1662" i="328" s="1"/>
  <c r="W1662" s="1"/>
  <c r="Q191"/>
  <c r="V191" s="1"/>
  <c r="U132"/>
  <c r="W132" s="1"/>
  <c r="M59" i="225"/>
  <c r="U1951" i="328" s="1"/>
  <c r="M32" i="225"/>
  <c r="U1924" i="328" s="1"/>
  <c r="W1924" s="1"/>
  <c r="U1739" i="327"/>
  <c r="V1739" s="1"/>
  <c r="J29" i="215"/>
  <c r="R1341" i="328" s="1"/>
  <c r="U2225" i="327"/>
  <c r="V2225" s="1"/>
  <c r="U1255"/>
  <c r="W1255" s="1"/>
  <c r="U2623"/>
  <c r="W2623" s="1"/>
  <c r="U1367"/>
  <c r="V1367" s="1"/>
  <c r="U2091"/>
  <c r="W2091" s="1"/>
  <c r="U2364"/>
  <c r="W2364" s="1"/>
  <c r="U2659"/>
  <c r="V2659" s="1"/>
  <c r="U2394"/>
  <c r="U1764"/>
  <c r="W1764" s="1"/>
  <c r="U665"/>
  <c r="V665" s="1"/>
  <c r="N1944"/>
  <c r="U2081"/>
  <c r="W2081" s="1"/>
  <c r="L2263"/>
  <c r="N1716"/>
  <c r="P2742"/>
  <c r="N2063"/>
  <c r="H64" i="219"/>
  <c r="P1608" i="328" s="1"/>
  <c r="J64" i="220"/>
  <c r="J63" s="1"/>
  <c r="R1665" i="328" s="1"/>
  <c r="S447"/>
  <c r="M74" i="208"/>
  <c r="U980" i="328" s="1"/>
  <c r="V980" s="1"/>
  <c r="M65" i="218"/>
  <c r="U1551" i="328" s="1"/>
  <c r="V1551" s="1"/>
  <c r="U931" i="327"/>
  <c r="W931" s="1"/>
  <c r="U810"/>
  <c r="V810" s="1"/>
  <c r="U1110"/>
  <c r="W1110" s="1"/>
  <c r="U1209"/>
  <c r="V1209" s="1"/>
  <c r="U1976"/>
  <c r="W1976" s="1"/>
  <c r="Q1582" i="328"/>
  <c r="M38" i="219"/>
  <c r="U1582" i="328" s="1"/>
  <c r="Q890"/>
  <c r="M42" i="207"/>
  <c r="U890" i="328" s="1"/>
  <c r="R704"/>
  <c r="R703"/>
  <c r="Q545"/>
  <c r="U545"/>
  <c r="T124"/>
  <c r="T123"/>
  <c r="Q2195" i="327"/>
  <c r="U2195"/>
  <c r="Q2011"/>
  <c r="U2011"/>
  <c r="Q604"/>
  <c r="U604"/>
  <c r="R7"/>
  <c r="R6"/>
  <c r="T2016" i="328"/>
  <c r="L64" i="226"/>
  <c r="Q1992" i="328"/>
  <c r="M42" i="226"/>
  <c r="U1992" i="328" s="1"/>
  <c r="M1342"/>
  <c r="E29" i="215"/>
  <c r="M1341" i="328" s="1"/>
  <c r="Q420"/>
  <c r="U420"/>
  <c r="Q863" i="327"/>
  <c r="U863"/>
  <c r="M748"/>
  <c r="M747"/>
  <c r="O292"/>
  <c r="O291"/>
  <c r="Q1424"/>
  <c r="U1424"/>
  <c r="J29" i="225"/>
  <c r="R1921" i="328" s="1"/>
  <c r="U209"/>
  <c r="V209" s="1"/>
  <c r="M33" i="207"/>
  <c r="U881" i="328" s="1"/>
  <c r="V881" s="1"/>
  <c r="N240"/>
  <c r="U821"/>
  <c r="V821" s="1"/>
  <c r="M43" i="212"/>
  <c r="U1181" i="328" s="1"/>
  <c r="V1181" s="1"/>
  <c r="U129"/>
  <c r="U2681" i="327"/>
  <c r="W2681" s="1"/>
  <c r="U1977"/>
  <c r="V1977" s="1"/>
  <c r="U624"/>
  <c r="V624" s="1"/>
  <c r="U1197"/>
  <c r="V1197" s="1"/>
  <c r="U585"/>
  <c r="W585" s="1"/>
  <c r="F64" i="209"/>
  <c r="N1028" i="328" s="1"/>
  <c r="J64" i="224"/>
  <c r="R1898" i="328" s="1"/>
  <c r="M74" i="224"/>
  <c r="U1908" i="328" s="1"/>
  <c r="M65" i="226"/>
  <c r="U2015" i="328" s="1"/>
  <c r="W2015" s="1"/>
  <c r="U1953" i="327"/>
  <c r="W1953" s="1"/>
  <c r="U2200"/>
  <c r="W2200" s="1"/>
  <c r="I69" i="226"/>
  <c r="Q2019" i="328" s="1"/>
  <c r="I69" i="210"/>
  <c r="Q1091" i="328" s="1"/>
  <c r="I72" i="221"/>
  <c r="Q1732" i="328" s="1"/>
  <c r="Q865"/>
  <c r="W865" s="1"/>
  <c r="Q1663"/>
  <c r="M61" i="220"/>
  <c r="U1663" i="328" s="1"/>
  <c r="Q1010"/>
  <c r="M46" i="209"/>
  <c r="U1010" i="328" s="1"/>
  <c r="M316"/>
  <c r="P182"/>
  <c r="Q133"/>
  <c r="U133"/>
  <c r="R2572" i="327"/>
  <c r="R2571"/>
  <c r="S1494" i="328"/>
  <c r="K64" i="217"/>
  <c r="S1492" i="328" s="1"/>
  <c r="P1378"/>
  <c r="H64" i="215"/>
  <c r="S1126" i="327"/>
  <c r="T1442" i="328"/>
  <c r="L64" i="216"/>
  <c r="P108" i="328"/>
  <c r="Q689"/>
  <c r="U689"/>
  <c r="Q335" i="327"/>
  <c r="U335"/>
  <c r="Q633" i="328"/>
  <c r="U633"/>
  <c r="Q751"/>
  <c r="U751"/>
  <c r="Q1080" i="327"/>
  <c r="U1080"/>
  <c r="Q1625" i="328"/>
  <c r="M81" i="219"/>
  <c r="U1625" i="328" s="1"/>
  <c r="Q697"/>
  <c r="Q2167" i="327"/>
  <c r="U2167"/>
  <c r="Q756" i="328"/>
  <c r="U756"/>
  <c r="Q1313" i="327"/>
  <c r="U1313"/>
  <c r="Q1357" i="328"/>
  <c r="M45" i="215"/>
  <c r="U1357" i="328" s="1"/>
  <c r="Q1246"/>
  <c r="M50" i="213"/>
  <c r="T820" i="328"/>
  <c r="N472"/>
  <c r="N471"/>
  <c r="Q255"/>
  <c r="U255"/>
  <c r="Q187"/>
  <c r="U187"/>
  <c r="Q208"/>
  <c r="U208"/>
  <c r="P66"/>
  <c r="P65"/>
  <c r="U2428" i="327"/>
  <c r="Q2428"/>
  <c r="T2344"/>
  <c r="T2343"/>
  <c r="S1888"/>
  <c r="S1887"/>
  <c r="Q1907"/>
  <c r="U1907"/>
  <c r="Q1150"/>
  <c r="U1150"/>
  <c r="Q1174"/>
  <c r="U1174"/>
  <c r="Q942"/>
  <c r="L1500" i="328"/>
  <c r="D64" i="217"/>
  <c r="L1492" i="328" s="1"/>
  <c r="Q1944"/>
  <c r="M52" i="225"/>
  <c r="U1944" i="328" s="1"/>
  <c r="O1458"/>
  <c r="G29" i="217"/>
  <c r="O1457" i="328" s="1"/>
  <c r="Q1348"/>
  <c r="M36" i="215"/>
  <c r="U1348" i="328" s="1"/>
  <c r="L1226"/>
  <c r="D29" i="213"/>
  <c r="L1225" i="328" s="1"/>
  <c r="Q668"/>
  <c r="U668"/>
  <c r="Q504"/>
  <c r="U504"/>
  <c r="U364"/>
  <c r="Q364"/>
  <c r="Q307"/>
  <c r="U307"/>
  <c r="R2287" i="327"/>
  <c r="R2286"/>
  <c r="Q1676"/>
  <c r="U1676"/>
  <c r="Q1634"/>
  <c r="N1546"/>
  <c r="N1545"/>
  <c r="Q473"/>
  <c r="U473"/>
  <c r="U422"/>
  <c r="Q422"/>
  <c r="A6" i="88"/>
  <c r="A6" i="1"/>
  <c r="L2526" i="327"/>
  <c r="L2519"/>
  <c r="M588"/>
  <c r="N1386"/>
  <c r="N1379"/>
  <c r="T816"/>
  <c r="P425" i="328"/>
  <c r="P418"/>
  <c r="U465"/>
  <c r="V465" s="1"/>
  <c r="U811"/>
  <c r="W811" s="1"/>
  <c r="M79" i="225"/>
  <c r="U1971" i="328" s="1"/>
  <c r="V1971" s="1"/>
  <c r="M35" i="216"/>
  <c r="U1405" i="328" s="1"/>
  <c r="W1405" s="1"/>
  <c r="U88"/>
  <c r="M82" i="212"/>
  <c r="U1220" i="328" s="1"/>
  <c r="V1220" s="1"/>
  <c r="U519"/>
  <c r="V519" s="1"/>
  <c r="Q28"/>
  <c r="W28" s="1"/>
  <c r="U557"/>
  <c r="V557" s="1"/>
  <c r="U911" i="327"/>
  <c r="V911" s="1"/>
  <c r="U2279"/>
  <c r="V2279" s="1"/>
  <c r="T2001"/>
  <c r="U2176"/>
  <c r="V2176" s="1"/>
  <c r="U1972"/>
  <c r="W1972" s="1"/>
  <c r="O1294"/>
  <c r="Q630" i="328"/>
  <c r="U2390" i="327"/>
  <c r="W2390" s="1"/>
  <c r="U516" i="328"/>
  <c r="W516" s="1"/>
  <c r="U2550" i="327"/>
  <c r="W2550" s="1"/>
  <c r="U1725"/>
  <c r="W1725" s="1"/>
  <c r="Q2671"/>
  <c r="I72" i="213"/>
  <c r="Q1268" i="328" s="1"/>
  <c r="Q2584" i="327"/>
  <c r="W2584" s="1"/>
  <c r="Q2812"/>
  <c r="W2812" s="1"/>
  <c r="Q52" i="328"/>
  <c r="V52" s="1"/>
  <c r="Q32" i="327"/>
  <c r="W32" s="1"/>
  <c r="M81" i="207"/>
  <c r="U929" i="328" s="1"/>
  <c r="V929" s="1"/>
  <c r="T1773" i="327"/>
  <c r="L413" i="328"/>
  <c r="M37" i="215"/>
  <c r="U1349" i="328" s="1"/>
  <c r="L703"/>
  <c r="U524"/>
  <c r="V524" s="1"/>
  <c r="M77" i="212"/>
  <c r="U1215" i="328" s="1"/>
  <c r="W1215" s="1"/>
  <c r="M77" i="220"/>
  <c r="U1679" i="328" s="1"/>
  <c r="V1679" s="1"/>
  <c r="K64" i="221"/>
  <c r="S1724" i="328" s="1"/>
  <c r="U1235" i="327"/>
  <c r="V1235" s="1"/>
  <c r="L819" i="328"/>
  <c r="M37" i="219"/>
  <c r="U1581" i="328" s="1"/>
  <c r="W1581" s="1"/>
  <c r="U202"/>
  <c r="V202" s="1"/>
  <c r="U825"/>
  <c r="V825" s="1"/>
  <c r="Q1187"/>
  <c r="W1187" s="1"/>
  <c r="T181"/>
  <c r="U192"/>
  <c r="V192" s="1"/>
  <c r="U477"/>
  <c r="V477" s="1"/>
  <c r="U595"/>
  <c r="V595" s="1"/>
  <c r="M53" i="209"/>
  <c r="M37" i="222"/>
  <c r="U1755" i="328" s="1"/>
  <c r="V1755" s="1"/>
  <c r="U214"/>
  <c r="T1552"/>
  <c r="U1769" i="327"/>
  <c r="W1769" s="1"/>
  <c r="S576"/>
  <c r="U872"/>
  <c r="V872" s="1"/>
  <c r="U1673"/>
  <c r="V1673" s="1"/>
  <c r="U1897"/>
  <c r="W1897" s="1"/>
  <c r="U2220"/>
  <c r="V2220" s="1"/>
  <c r="U2125"/>
  <c r="W2125" s="1"/>
  <c r="U1918"/>
  <c r="V1918" s="1"/>
  <c r="R2348"/>
  <c r="E64" i="212"/>
  <c r="U1703" i="327"/>
  <c r="V1703" s="1"/>
  <c r="M68" i="212"/>
  <c r="M1949" i="327"/>
  <c r="U1162"/>
  <c r="V1162" s="1"/>
  <c r="U1959"/>
  <c r="W1959" s="1"/>
  <c r="I48" i="212"/>
  <c r="Q1186" i="328" s="1"/>
  <c r="M11" i="327"/>
  <c r="H34" i="207"/>
  <c r="P882" i="328" s="1"/>
  <c r="O592"/>
  <c r="Q1802" i="327"/>
  <c r="Q1738"/>
  <c r="O353"/>
  <c r="P325"/>
  <c r="P866"/>
  <c r="L11"/>
  <c r="M2747"/>
  <c r="N11"/>
  <c r="R11"/>
  <c r="Q1878" i="328"/>
  <c r="M44" i="224"/>
  <c r="U1878" i="328" s="1"/>
  <c r="Q1837"/>
  <c r="M61" i="223"/>
  <c r="U1837" i="328" s="1"/>
  <c r="M1650"/>
  <c r="E34" i="220"/>
  <c r="M1636" i="328" s="1"/>
  <c r="N780"/>
  <c r="N766"/>
  <c r="Q784"/>
  <c r="U784"/>
  <c r="Q719"/>
  <c r="U719"/>
  <c r="Q555"/>
  <c r="U555"/>
  <c r="Q479"/>
  <c r="U479"/>
  <c r="Q486"/>
  <c r="U486"/>
  <c r="L316"/>
  <c r="M258"/>
  <c r="M244"/>
  <c r="Q1565" i="327"/>
  <c r="U1565"/>
  <c r="Q1923"/>
  <c r="U1923"/>
  <c r="Q1467"/>
  <c r="U1467"/>
  <c r="Q275"/>
  <c r="U275"/>
  <c r="Q851"/>
  <c r="U851"/>
  <c r="Q1196"/>
  <c r="Q740"/>
  <c r="U740"/>
  <c r="Q696" i="328"/>
  <c r="U696"/>
  <c r="Q1938" i="327"/>
  <c r="U1938"/>
  <c r="M246"/>
  <c r="O2526"/>
  <c r="O2519"/>
  <c r="O1158"/>
  <c r="O1151"/>
  <c r="T2070"/>
  <c r="T2063"/>
  <c r="T702"/>
  <c r="T695"/>
  <c r="T474"/>
  <c r="L1121" i="328"/>
  <c r="D34" i="211"/>
  <c r="L1114" i="328" s="1"/>
  <c r="Q1490"/>
  <c r="M62" i="217"/>
  <c r="U1490" i="328" s="1"/>
  <c r="Q1229"/>
  <c r="M33" i="213"/>
  <c r="U1229" i="328" s="1"/>
  <c r="Q1234"/>
  <c r="M38" i="213"/>
  <c r="U1234" i="328" s="1"/>
  <c r="T588"/>
  <c r="T587"/>
  <c r="T606"/>
  <c r="M181"/>
  <c r="M182"/>
  <c r="P124"/>
  <c r="P123"/>
  <c r="Q15"/>
  <c r="U15"/>
  <c r="O634" i="327"/>
  <c r="O633"/>
  <c r="R577"/>
  <c r="R576"/>
  <c r="Q591"/>
  <c r="U591"/>
  <c r="Q523"/>
  <c r="U523"/>
  <c r="Q536"/>
  <c r="U536"/>
  <c r="L463"/>
  <c r="P235"/>
  <c r="P253"/>
  <c r="P239"/>
  <c r="Q10"/>
  <c r="U10"/>
  <c r="M1842" i="328"/>
  <c r="E64" i="223"/>
  <c r="M1840" i="328" s="1"/>
  <c r="P1552"/>
  <c r="H64" i="218"/>
  <c r="P1320" i="328"/>
  <c r="H64" i="214"/>
  <c r="P1318" i="328" s="1"/>
  <c r="M1146"/>
  <c r="E64" i="211"/>
  <c r="N2437" i="327"/>
  <c r="S385"/>
  <c r="B11" i="215"/>
  <c r="B11" i="224"/>
  <c r="B11" i="226"/>
  <c r="B11" i="218"/>
  <c r="B11" i="207"/>
  <c r="L645" i="327"/>
  <c r="L638"/>
  <c r="L189"/>
  <c r="L182"/>
  <c r="M1443"/>
  <c r="M1436"/>
  <c r="M531"/>
  <c r="M524"/>
  <c r="N2013"/>
  <c r="N2006"/>
  <c r="G34" i="305"/>
  <c r="O2811" i="327"/>
  <c r="O2127"/>
  <c r="O2120"/>
  <c r="O1899"/>
  <c r="O1892"/>
  <c r="S2412"/>
  <c r="S2405"/>
  <c r="R75"/>
  <c r="T19" i="328"/>
  <c r="T12"/>
  <c r="O19"/>
  <c r="O12"/>
  <c r="N1991"/>
  <c r="F34" i="226"/>
  <c r="N1984" i="328" s="1"/>
  <c r="P1179"/>
  <c r="H34" i="212"/>
  <c r="M773" i="328"/>
  <c r="M766"/>
  <c r="S599"/>
  <c r="S592"/>
  <c r="N599"/>
  <c r="N592"/>
  <c r="S367"/>
  <c r="P251"/>
  <c r="P244"/>
  <c r="R297"/>
  <c r="U422"/>
  <c r="W422" s="1"/>
  <c r="U498"/>
  <c r="V498" s="1"/>
  <c r="M36" i="216"/>
  <c r="U1406" i="328" s="1"/>
  <c r="W1406" s="1"/>
  <c r="M59" i="218"/>
  <c r="U1545" i="328" s="1"/>
  <c r="F29" i="220"/>
  <c r="N1631" i="328" s="1"/>
  <c r="U613"/>
  <c r="G34" i="208"/>
  <c r="O940" i="328" s="1"/>
  <c r="M82" i="213"/>
  <c r="U1278" i="328" s="1"/>
  <c r="V1278" s="1"/>
  <c r="U113"/>
  <c r="V113" s="1"/>
  <c r="M59" i="217"/>
  <c r="U1487" i="328" s="1"/>
  <c r="L2177" i="327"/>
  <c r="Q453" i="328"/>
  <c r="M695" i="327"/>
  <c r="Q1528" i="328"/>
  <c r="M42" i="218"/>
  <c r="U1528" i="328" s="1"/>
  <c r="L548"/>
  <c r="L534"/>
  <c r="Q1324" i="327"/>
  <c r="U1324"/>
  <c r="Q1350"/>
  <c r="U1350"/>
  <c r="O1204"/>
  <c r="Q1167"/>
  <c r="U1167"/>
  <c r="Q860" i="328"/>
  <c r="U860"/>
  <c r="Q1151"/>
  <c r="I69" i="211"/>
  <c r="Q1149" i="328" s="1"/>
  <c r="M71" i="211"/>
  <c r="U1151" i="328" s="1"/>
  <c r="Q1473" i="327"/>
  <c r="Q50" i="328"/>
  <c r="Q2025"/>
  <c r="M75" i="226"/>
  <c r="U2025" i="328" s="1"/>
  <c r="Q54"/>
  <c r="U54"/>
  <c r="Q909" i="327"/>
  <c r="U909"/>
  <c r="Q512"/>
  <c r="U512"/>
  <c r="Q1856" i="328"/>
  <c r="M80" i="223"/>
  <c r="Q1540" i="327"/>
  <c r="U1540"/>
  <c r="Q856"/>
  <c r="U856"/>
  <c r="Q2054"/>
  <c r="U2054"/>
  <c r="R831" i="328"/>
  <c r="S1226"/>
  <c r="K29" i="213"/>
  <c r="S1225" i="328" s="1"/>
  <c r="N2800" i="327"/>
  <c r="F29" i="305"/>
  <c r="Q834" i="327"/>
  <c r="U834"/>
  <c r="P748"/>
  <c r="Q758"/>
  <c r="U758"/>
  <c r="Q780"/>
  <c r="U780"/>
  <c r="Q647"/>
  <c r="U647"/>
  <c r="T538"/>
  <c r="T524"/>
  <c r="R406"/>
  <c r="U380"/>
  <c r="Q380"/>
  <c r="N64"/>
  <c r="N63"/>
  <c r="Q72"/>
  <c r="U72"/>
  <c r="N1900" i="328"/>
  <c r="F64" i="224"/>
  <c r="S1668" i="328"/>
  <c r="K64" i="220"/>
  <c r="R1610" i="328"/>
  <c r="J64" i="219"/>
  <c r="N1436" i="328"/>
  <c r="F64" i="216"/>
  <c r="Q1422" i="328"/>
  <c r="M52" i="216"/>
  <c r="U1422" i="328" s="1"/>
  <c r="Q1432"/>
  <c r="M62" i="216"/>
  <c r="U1432" i="328" s="1"/>
  <c r="T1342"/>
  <c r="L29" i="215"/>
  <c r="T1341" i="328" s="1"/>
  <c r="P1360"/>
  <c r="H34" i="215"/>
  <c r="P1346" i="328" s="1"/>
  <c r="Q1286"/>
  <c r="I30" i="214"/>
  <c r="Q1053" i="328"/>
  <c r="V1053" s="1"/>
  <c r="I30" i="210"/>
  <c r="Q1062" i="328"/>
  <c r="M40" i="210"/>
  <c r="U1062" i="328" s="1"/>
  <c r="Q22"/>
  <c r="U22"/>
  <c r="Q34"/>
  <c r="U34"/>
  <c r="Q2810" i="327"/>
  <c r="M40" i="305"/>
  <c r="U2810" i="327" s="1"/>
  <c r="Q2753"/>
  <c r="U2753"/>
  <c r="Q2775"/>
  <c r="U2775"/>
  <c r="Q2691"/>
  <c r="U2691"/>
  <c r="N2533"/>
  <c r="N2519"/>
  <c r="Q2417"/>
  <c r="U2417"/>
  <c r="T2419"/>
  <c r="L2362"/>
  <c r="L2348"/>
  <c r="P2362"/>
  <c r="P2348"/>
  <c r="Q2374"/>
  <c r="U2374"/>
  <c r="M2287"/>
  <c r="M2286"/>
  <c r="Q2240"/>
  <c r="U2240"/>
  <c r="Q2181"/>
  <c r="U2181"/>
  <c r="Q2119"/>
  <c r="U2119"/>
  <c r="S2134"/>
  <c r="Q2138"/>
  <c r="Q2137"/>
  <c r="Q2079"/>
  <c r="U2079"/>
  <c r="Q2027"/>
  <c r="U2027"/>
  <c r="M1945"/>
  <c r="Q1958"/>
  <c r="U1958"/>
  <c r="R1888"/>
  <c r="R1887"/>
  <c r="Q1903"/>
  <c r="U1903"/>
  <c r="Q1920"/>
  <c r="U1920"/>
  <c r="T1831"/>
  <c r="T1830"/>
  <c r="Q1787"/>
  <c r="U1787"/>
  <c r="Q1804"/>
  <c r="U1804"/>
  <c r="R1717"/>
  <c r="R1716"/>
  <c r="Q1552"/>
  <c r="U1552"/>
  <c r="P919"/>
  <c r="P918"/>
  <c r="M862"/>
  <c r="M861"/>
  <c r="S805"/>
  <c r="Q832"/>
  <c r="U832"/>
  <c r="Q762"/>
  <c r="U762"/>
  <c r="Q717"/>
  <c r="U717"/>
  <c r="N634"/>
  <c r="Q650"/>
  <c r="U650"/>
  <c r="L577"/>
  <c r="L576"/>
  <c r="Q587"/>
  <c r="U587"/>
  <c r="L481"/>
  <c r="L467"/>
  <c r="Q488"/>
  <c r="U488"/>
  <c r="Q354"/>
  <c r="U354"/>
  <c r="Q358"/>
  <c r="U358"/>
  <c r="Q188"/>
  <c r="U188"/>
  <c r="Q30"/>
  <c r="U30"/>
  <c r="L2038"/>
  <c r="L2035"/>
  <c r="N43"/>
  <c r="O1753"/>
  <c r="P1015"/>
  <c r="L334"/>
  <c r="U400"/>
  <c r="W400" s="1"/>
  <c r="U386" i="328"/>
  <c r="U794"/>
  <c r="V794" s="1"/>
  <c r="M40" i="207"/>
  <c r="U888" i="328" s="1"/>
  <c r="V888" s="1"/>
  <c r="M80" i="305"/>
  <c r="U2850" i="327" s="1"/>
  <c r="V2850" s="1"/>
  <c r="N1089"/>
  <c r="L34" i="224"/>
  <c r="T1868" i="328" s="1"/>
  <c r="U1011" i="327"/>
  <c r="V1011" s="1"/>
  <c r="H34" i="217"/>
  <c r="P1462" i="328" s="1"/>
  <c r="Q1165" i="327"/>
  <c r="Q304"/>
  <c r="W304" s="1"/>
  <c r="L18"/>
  <c r="Q163" i="328"/>
  <c r="U250"/>
  <c r="W250" s="1"/>
  <c r="U246"/>
  <c r="V246" s="1"/>
  <c r="U311"/>
  <c r="U381"/>
  <c r="W381" s="1"/>
  <c r="U417"/>
  <c r="W417" s="1"/>
  <c r="R413"/>
  <c r="K29" i="214"/>
  <c r="S1283" i="328" s="1"/>
  <c r="H29" i="216"/>
  <c r="P1399" i="328" s="1"/>
  <c r="M31" i="217"/>
  <c r="U1459" i="328" s="1"/>
  <c r="W1459" s="1"/>
  <c r="K29" i="220"/>
  <c r="S1631" i="328" s="1"/>
  <c r="M44" i="221"/>
  <c r="U1704" i="328" s="1"/>
  <c r="M52" i="222"/>
  <c r="U1770" i="328" s="1"/>
  <c r="W1770" s="1"/>
  <c r="M44" i="223"/>
  <c r="U1820" i="328" s="1"/>
  <c r="V1820" s="1"/>
  <c r="M62" i="226"/>
  <c r="U2012" i="328" s="1"/>
  <c r="V2012" s="1"/>
  <c r="Q408" i="327"/>
  <c r="V408" s="1"/>
  <c r="Q152"/>
  <c r="V152" s="1"/>
  <c r="U96" i="328"/>
  <c r="V96" s="1"/>
  <c r="U69"/>
  <c r="W69" s="1"/>
  <c r="N65"/>
  <c r="U540"/>
  <c r="V540" s="1"/>
  <c r="T703"/>
  <c r="U406" i="327"/>
  <c r="U458"/>
  <c r="V458" s="1"/>
  <c r="M82" i="221"/>
  <c r="U1742" i="328" s="1"/>
  <c r="W1742" s="1"/>
  <c r="M77" i="217"/>
  <c r="U1505" i="328" s="1"/>
  <c r="V1505" s="1"/>
  <c r="N291" i="327"/>
  <c r="M2754"/>
  <c r="L239" i="328"/>
  <c r="N820"/>
  <c r="Q1177"/>
  <c r="V1177" s="1"/>
  <c r="H29" i="217"/>
  <c r="P1457" i="328" s="1"/>
  <c r="M56" i="220"/>
  <c r="U1658" i="328" s="1"/>
  <c r="V1658" s="1"/>
  <c r="U436"/>
  <c r="V436" s="1"/>
  <c r="U232"/>
  <c r="V232" s="1"/>
  <c r="N182"/>
  <c r="R471"/>
  <c r="G29" i="212"/>
  <c r="O1167" i="328" s="1"/>
  <c r="L1400"/>
  <c r="N519" i="327"/>
  <c r="T804"/>
  <c r="U1178"/>
  <c r="W1178" s="1"/>
  <c r="U1435"/>
  <c r="V1435" s="1"/>
  <c r="U681"/>
  <c r="V681" s="1"/>
  <c r="E64" i="219"/>
  <c r="J64" i="211"/>
  <c r="G64" i="213"/>
  <c r="T244" i="328"/>
  <c r="O809" i="327"/>
  <c r="M1151"/>
  <c r="S752"/>
  <c r="S2234"/>
  <c r="U1535"/>
  <c r="V1535" s="1"/>
  <c r="U2040"/>
  <c r="U35" i="328"/>
  <c r="Q2647" i="327"/>
  <c r="P873"/>
  <c r="Q139"/>
  <c r="Q149"/>
  <c r="Q1751" i="328"/>
  <c r="M33" i="222"/>
  <c r="U1751" i="328" s="1"/>
  <c r="Q1763"/>
  <c r="M45" i="222"/>
  <c r="U1763" i="328" s="1"/>
  <c r="S1690"/>
  <c r="K29" i="221"/>
  <c r="S1689" i="328" s="1"/>
  <c r="Q941"/>
  <c r="M35" i="208"/>
  <c r="U941" i="328" s="1"/>
  <c r="Q736"/>
  <c r="U736"/>
  <c r="Q190"/>
  <c r="U190"/>
  <c r="Q138"/>
  <c r="U138"/>
  <c r="Q150"/>
  <c r="U150"/>
  <c r="Q1328" i="327"/>
  <c r="U1328"/>
  <c r="Q1223"/>
  <c r="Q1222"/>
  <c r="Q1161"/>
  <c r="U1161"/>
  <c r="P1033"/>
  <c r="P1032"/>
  <c r="Q1728" i="328"/>
  <c r="M68" i="221"/>
  <c r="U1728" i="328" s="1"/>
  <c r="Q1076" i="327"/>
  <c r="U1076"/>
  <c r="Q1502" i="328"/>
  <c r="M74" i="217"/>
  <c r="U1502" i="328" s="1"/>
  <c r="Q1910"/>
  <c r="M76" i="224"/>
  <c r="U1910" i="328" s="1"/>
  <c r="Q2336" i="327"/>
  <c r="U2336"/>
  <c r="Q1768"/>
  <c r="U1768"/>
  <c r="Q1084"/>
  <c r="U1084"/>
  <c r="Q2510"/>
  <c r="U2510"/>
  <c r="O474"/>
  <c r="O467"/>
  <c r="P2640"/>
  <c r="P2633"/>
  <c r="P1044"/>
  <c r="R135" i="328"/>
  <c r="R128"/>
  <c r="Q1258"/>
  <c r="M62" i="213"/>
  <c r="U1258" i="328" s="1"/>
  <c r="L124"/>
  <c r="L123"/>
  <c r="M8"/>
  <c r="M7"/>
  <c r="T1507" i="327"/>
  <c r="T1493"/>
  <c r="P1375"/>
  <c r="P1374"/>
  <c r="Q865"/>
  <c r="U865"/>
  <c r="Q321"/>
  <c r="U321"/>
  <c r="Q194"/>
  <c r="U194"/>
  <c r="Q201"/>
  <c r="U201"/>
  <c r="L82"/>
  <c r="O1958" i="328"/>
  <c r="G64" i="225"/>
  <c r="O1956" i="328" s="1"/>
  <c r="T1262"/>
  <c r="L64" i="213"/>
  <c r="N972" i="328"/>
  <c r="F64" i="208"/>
  <c r="N970" i="328" s="1"/>
  <c r="T1980"/>
  <c r="L29" i="226"/>
  <c r="T1979" i="328" s="1"/>
  <c r="Q1954"/>
  <c r="M62" i="225"/>
  <c r="U1954" i="328" s="1"/>
  <c r="T1864"/>
  <c r="L29" i="224"/>
  <c r="Q1764" i="328"/>
  <c r="M46" i="222"/>
  <c r="U1764" i="328" s="1"/>
  <c r="P1516"/>
  <c r="H29" i="218"/>
  <c r="P1515" i="328" s="1"/>
  <c r="G29" i="210"/>
  <c r="O1052" i="328"/>
  <c r="Q1004"/>
  <c r="M40" i="209"/>
  <c r="U1004" i="328" s="1"/>
  <c r="Q946"/>
  <c r="M40" i="208"/>
  <c r="U946" i="328" s="1"/>
  <c r="U829"/>
  <c r="Q829"/>
  <c r="U763"/>
  <c r="Q763"/>
  <c r="Q778"/>
  <c r="U778"/>
  <c r="Q652"/>
  <c r="U652"/>
  <c r="O2743" i="327"/>
  <c r="O2742"/>
  <c r="R2761"/>
  <c r="R2747"/>
  <c r="Q2769"/>
  <c r="U2769"/>
  <c r="Q2774"/>
  <c r="U2774"/>
  <c r="Q2699"/>
  <c r="U2699"/>
  <c r="Q2636"/>
  <c r="U2636"/>
  <c r="Q2579"/>
  <c r="U2579"/>
  <c r="O2515"/>
  <c r="O2514"/>
  <c r="Q2524"/>
  <c r="U2524"/>
  <c r="R2458"/>
  <c r="R2457"/>
  <c r="O2401"/>
  <c r="O2400"/>
  <c r="N2344"/>
  <c r="N2343"/>
  <c r="Q2347"/>
  <c r="U2347"/>
  <c r="Q2175"/>
  <c r="U2175"/>
  <c r="T1735"/>
  <c r="T1721"/>
  <c r="Q1686"/>
  <c r="U1686"/>
  <c r="Q1635"/>
  <c r="U1635"/>
  <c r="Q1492"/>
  <c r="U1492"/>
  <c r="O2098"/>
  <c r="Q1783" i="328"/>
  <c r="M65" i="222"/>
  <c r="U1783" i="328" s="1"/>
  <c r="Q1087"/>
  <c r="M65" i="210"/>
  <c r="U1087" i="328" s="1"/>
  <c r="Q855"/>
  <c r="U855"/>
  <c r="Q391"/>
  <c r="U391"/>
  <c r="Q2778" i="327"/>
  <c r="U2778"/>
  <c r="Q2667"/>
  <c r="U2667"/>
  <c r="Q1266" i="328"/>
  <c r="I69" i="213"/>
  <c r="Q1265" i="328" s="1"/>
  <c r="Q1358" i="327"/>
  <c r="Q1357"/>
  <c r="Q1557" i="328"/>
  <c r="M71" i="218"/>
  <c r="U50" i="327"/>
  <c r="Q49"/>
  <c r="Q225" i="328"/>
  <c r="U225"/>
  <c r="Q2615" i="327"/>
  <c r="U2615"/>
  <c r="Q2159"/>
  <c r="U2159"/>
  <c r="Q1247"/>
  <c r="U1247"/>
  <c r="Q1246"/>
  <c r="Q1444" i="328"/>
  <c r="M74" i="216"/>
  <c r="U1444" i="328" s="1"/>
  <c r="Q284"/>
  <c r="U284"/>
  <c r="Q2445" i="327"/>
  <c r="U2445"/>
  <c r="Q169" i="328"/>
  <c r="U169"/>
  <c r="Q692"/>
  <c r="U692"/>
  <c r="Q338" i="327"/>
  <c r="U338"/>
  <c r="Q1992"/>
  <c r="U1992"/>
  <c r="Q1536"/>
  <c r="U1536"/>
  <c r="Q1308"/>
  <c r="U1308"/>
  <c r="Q852"/>
  <c r="U852"/>
  <c r="Q396"/>
  <c r="U396"/>
  <c r="Q2735"/>
  <c r="U2735"/>
  <c r="Q2565"/>
  <c r="U2565"/>
  <c r="Q2851"/>
  <c r="M81" i="305"/>
  <c r="U2851" i="327" s="1"/>
  <c r="Q799"/>
  <c r="U799"/>
  <c r="Q343"/>
  <c r="U343"/>
  <c r="Q2453"/>
  <c r="U2453"/>
  <c r="Q1997"/>
  <c r="U1997"/>
  <c r="Q1541"/>
  <c r="U1541"/>
  <c r="Q1085"/>
  <c r="U1085"/>
  <c r="Q857"/>
  <c r="U857"/>
  <c r="Q401"/>
  <c r="U401"/>
  <c r="Q173"/>
  <c r="U173"/>
  <c r="Q859" i="328"/>
  <c r="U328"/>
  <c r="V328" s="1"/>
  <c r="N413"/>
  <c r="U731"/>
  <c r="W731" s="1"/>
  <c r="S820"/>
  <c r="F29" i="224"/>
  <c r="N1863" i="328" s="1"/>
  <c r="Q48" i="327"/>
  <c r="S186" i="328"/>
  <c r="L12"/>
  <c r="U449"/>
  <c r="U777"/>
  <c r="V777" s="1"/>
  <c r="R18" i="327"/>
  <c r="U869" i="328"/>
  <c r="W869" s="1"/>
  <c r="I69" i="222"/>
  <c r="Q1787" i="328" s="1"/>
  <c r="R177" i="327"/>
  <c r="U749"/>
  <c r="V749" s="1"/>
  <c r="U260" i="328"/>
  <c r="W260" s="1"/>
  <c r="U253"/>
  <c r="U247"/>
  <c r="V247" s="1"/>
  <c r="U323"/>
  <c r="W323" s="1"/>
  <c r="L297"/>
  <c r="U429"/>
  <c r="V429" s="1"/>
  <c r="S413"/>
  <c r="M40" i="216"/>
  <c r="U1410" i="328" s="1"/>
  <c r="M40" i="217"/>
  <c r="U1468" i="328" s="1"/>
  <c r="V1468" s="1"/>
  <c r="D29" i="217"/>
  <c r="M44" i="220"/>
  <c r="U1646" i="328" s="1"/>
  <c r="V1646" s="1"/>
  <c r="M56" i="221"/>
  <c r="U1716" i="328" s="1"/>
  <c r="W1716" s="1"/>
  <c r="M57" i="222"/>
  <c r="U1775" i="328" s="1"/>
  <c r="V1775" s="1"/>
  <c r="G29" i="225"/>
  <c r="U821" i="327"/>
  <c r="V821" s="1"/>
  <c r="U74" i="328"/>
  <c r="U560"/>
  <c r="V560" s="1"/>
  <c r="U543"/>
  <c r="W543" s="1"/>
  <c r="T645"/>
  <c r="O703"/>
  <c r="M44" i="207"/>
  <c r="U892" i="328" s="1"/>
  <c r="V892" s="1"/>
  <c r="Q1046"/>
  <c r="V1046" s="1"/>
  <c r="U1173" i="327"/>
  <c r="W1173" s="1"/>
  <c r="Q828" i="328"/>
  <c r="W828" s="1"/>
  <c r="M46" i="218"/>
  <c r="U1532" i="328" s="1"/>
  <c r="V1532" s="1"/>
  <c r="U536"/>
  <c r="V536" s="1"/>
  <c r="U597"/>
  <c r="V597" s="1"/>
  <c r="F29" i="221"/>
  <c r="N1689" i="328" s="1"/>
  <c r="U85"/>
  <c r="P463" i="327"/>
  <c r="U1312"/>
  <c r="V1312" s="1"/>
  <c r="U284"/>
  <c r="V284" s="1"/>
  <c r="U190"/>
  <c r="V190" s="1"/>
  <c r="S519"/>
  <c r="U894"/>
  <c r="V894" s="1"/>
  <c r="U1461"/>
  <c r="W1461" s="1"/>
  <c r="U828"/>
  <c r="W828" s="1"/>
  <c r="U1593"/>
  <c r="W1593" s="1"/>
  <c r="T633"/>
  <c r="S861"/>
  <c r="E64" i="215"/>
  <c r="K64" i="212"/>
  <c r="S1202" i="328" s="1"/>
  <c r="H64" i="210"/>
  <c r="P1086" i="328" s="1"/>
  <c r="L2405" i="327"/>
  <c r="E34" i="218"/>
  <c r="L34" i="208"/>
  <c r="T940" i="328" s="1"/>
  <c r="U1448" i="327"/>
  <c r="P2405"/>
  <c r="E34" i="210"/>
  <c r="M1056" i="328" s="1"/>
  <c r="N650"/>
  <c r="U806"/>
  <c r="U2379" i="327"/>
  <c r="W2379" s="1"/>
  <c r="U77"/>
  <c r="V77" s="1"/>
  <c r="U700"/>
  <c r="W700" s="1"/>
  <c r="H30" i="88"/>
  <c r="H24" s="1"/>
  <c r="M2120" i="327"/>
  <c r="Q562"/>
  <c r="L30" i="88"/>
  <c r="L24" s="1"/>
  <c r="Q773" i="328"/>
  <c r="Q2134" i="327"/>
  <c r="Q1621"/>
  <c r="I66" i="221"/>
  <c r="Q1726" i="328" s="1"/>
  <c r="Q253" i="327"/>
  <c r="Q1411"/>
  <c r="Q743" i="328"/>
  <c r="Q511"/>
  <c r="Q2668" i="327"/>
  <c r="Q2440"/>
  <c r="Q2212"/>
  <c r="Q1777" i="328"/>
  <c r="M59" i="222"/>
  <c r="Q1641" i="328"/>
  <c r="M39" i="220"/>
  <c r="U1641" i="328" s="1"/>
  <c r="Q1579"/>
  <c r="M35" i="219"/>
  <c r="U1579" i="328" s="1"/>
  <c r="Q1416"/>
  <c r="M46" i="216"/>
  <c r="U1416" i="328" s="1"/>
  <c r="Q1423"/>
  <c r="I51" i="216"/>
  <c r="Q1421" i="328" s="1"/>
  <c r="G34" i="210"/>
  <c r="O1056" i="328" s="1"/>
  <c r="O1070"/>
  <c r="Q1075"/>
  <c r="M53" i="210"/>
  <c r="U1075" i="328" s="1"/>
  <c r="L936"/>
  <c r="D29" i="208"/>
  <c r="L935" i="328" s="1"/>
  <c r="Q942"/>
  <c r="M36" i="208"/>
  <c r="U942" i="328" s="1"/>
  <c r="Q900"/>
  <c r="I51" i="207"/>
  <c r="Q899" i="328" s="1"/>
  <c r="O838"/>
  <c r="T838"/>
  <c r="T824"/>
  <c r="Q772"/>
  <c r="U772"/>
  <c r="Q617"/>
  <c r="P530"/>
  <c r="T356"/>
  <c r="T355"/>
  <c r="T374"/>
  <c r="Q327"/>
  <c r="U327"/>
  <c r="Q241"/>
  <c r="U241"/>
  <c r="Q2535" i="327"/>
  <c r="W2535" s="1"/>
  <c r="Q2533"/>
  <c r="M2458"/>
  <c r="M2457"/>
  <c r="Q2490"/>
  <c r="U2490"/>
  <c r="Q2406"/>
  <c r="U2406"/>
  <c r="Q2186"/>
  <c r="U2186"/>
  <c r="Q2123"/>
  <c r="U2123"/>
  <c r="Q2130"/>
  <c r="U2130"/>
  <c r="Q2067"/>
  <c r="U2067"/>
  <c r="Q2072"/>
  <c r="U2072"/>
  <c r="Q1961"/>
  <c r="U1961"/>
  <c r="O1735"/>
  <c r="O1721"/>
  <c r="Q1740"/>
  <c r="Q1674"/>
  <c r="U1674"/>
  <c r="Q1611"/>
  <c r="U1611"/>
  <c r="Q1455"/>
  <c r="U1455"/>
  <c r="L1375"/>
  <c r="L1374"/>
  <c r="Q1385"/>
  <c r="U1385"/>
  <c r="Q1207"/>
  <c r="U1207"/>
  <c r="O1033"/>
  <c r="O1032"/>
  <c r="Q1060"/>
  <c r="T976"/>
  <c r="T975"/>
  <c r="Q981"/>
  <c r="U981"/>
  <c r="Q985"/>
  <c r="U985"/>
  <c r="Q925"/>
  <c r="U925"/>
  <c r="L937"/>
  <c r="Q949"/>
  <c r="U949"/>
  <c r="R862"/>
  <c r="R861"/>
  <c r="Q864"/>
  <c r="T121"/>
  <c r="T120"/>
  <c r="L139"/>
  <c r="L125"/>
  <c r="Q66"/>
  <c r="Q80"/>
  <c r="U80"/>
  <c r="L2722"/>
  <c r="L1582"/>
  <c r="S2152"/>
  <c r="N2152"/>
  <c r="P1582"/>
  <c r="R727"/>
  <c r="O157"/>
  <c r="I72" i="208"/>
  <c r="Q978" i="328" s="1"/>
  <c r="Q979"/>
  <c r="M73" i="208"/>
  <c r="U979" i="328" s="1"/>
  <c r="Q1988" i="327"/>
  <c r="Q1987"/>
  <c r="Q342" i="328"/>
  <c r="U342"/>
  <c r="Q2046" i="327"/>
  <c r="U2046"/>
  <c r="Q1590"/>
  <c r="U1590"/>
  <c r="Q906"/>
  <c r="U906"/>
  <c r="Q227" i="328"/>
  <c r="U227"/>
  <c r="Q2845" i="327"/>
  <c r="M75" i="305"/>
  <c r="U2845" i="327" s="1"/>
  <c r="Q793"/>
  <c r="U793"/>
  <c r="Q1678" i="328"/>
  <c r="M76" i="220"/>
  <c r="U1678" i="328" s="1"/>
  <c r="Q286"/>
  <c r="U286"/>
  <c r="Q2675" i="327"/>
  <c r="U2675"/>
  <c r="Q2219"/>
  <c r="U2219"/>
  <c r="Q1079"/>
  <c r="U1079"/>
  <c r="Q1969" i="328"/>
  <c r="M77" i="225"/>
  <c r="U1969" i="328" s="1"/>
  <c r="Q1041"/>
  <c r="M77" i="209"/>
  <c r="U1041" i="328" s="1"/>
  <c r="Q809"/>
  <c r="U809"/>
  <c r="Q577"/>
  <c r="U577"/>
  <c r="Q345"/>
  <c r="U345"/>
  <c r="Q2277" i="327"/>
  <c r="U2277"/>
  <c r="Q1365"/>
  <c r="U1365"/>
  <c r="Q1137"/>
  <c r="U1137"/>
  <c r="Q453"/>
  <c r="U453"/>
  <c r="Q1652"/>
  <c r="U1652"/>
  <c r="Q968"/>
  <c r="U968"/>
  <c r="Q2622"/>
  <c r="Q628"/>
  <c r="U628"/>
  <c r="Q172"/>
  <c r="U172"/>
  <c r="Q1510" i="328"/>
  <c r="M82" i="217"/>
  <c r="U1510" i="328" s="1"/>
  <c r="Q814"/>
  <c r="U814"/>
  <c r="Q582"/>
  <c r="U582"/>
  <c r="Q350"/>
  <c r="Q1598" i="327"/>
  <c r="U1598"/>
  <c r="Q1142"/>
  <c r="U1142"/>
  <c r="Q686"/>
  <c r="U686"/>
  <c r="R1882" i="328"/>
  <c r="J34" i="224"/>
  <c r="R1806" i="328"/>
  <c r="J29" i="223"/>
  <c r="Q2296" i="327"/>
  <c r="U2296"/>
  <c r="Q2024"/>
  <c r="Q2023"/>
  <c r="Q2034"/>
  <c r="U2034"/>
  <c r="Q1843"/>
  <c r="U1843"/>
  <c r="Q1847"/>
  <c r="U1847"/>
  <c r="Q1860"/>
  <c r="U1860"/>
  <c r="Q1744"/>
  <c r="U1744"/>
  <c r="Q1665"/>
  <c r="U1665"/>
  <c r="Q1685"/>
  <c r="U1685"/>
  <c r="R1621"/>
  <c r="S1546"/>
  <c r="S1545"/>
  <c r="Q1499"/>
  <c r="U1499"/>
  <c r="Q1348"/>
  <c r="U1348"/>
  <c r="M1261"/>
  <c r="Q1268"/>
  <c r="U1268"/>
  <c r="M1279"/>
  <c r="M1265"/>
  <c r="Q1287"/>
  <c r="U1287"/>
  <c r="O1147"/>
  <c r="T1147"/>
  <c r="Q1156"/>
  <c r="U1156"/>
  <c r="Q1121"/>
  <c r="U1121"/>
  <c r="M1051"/>
  <c r="Q979"/>
  <c r="U979"/>
  <c r="S994"/>
  <c r="S980"/>
  <c r="Q1003"/>
  <c r="U1003"/>
  <c r="T919"/>
  <c r="Q924"/>
  <c r="U924"/>
  <c r="Q935"/>
  <c r="U935"/>
  <c r="P862"/>
  <c r="Q868"/>
  <c r="U868"/>
  <c r="Q888"/>
  <c r="U888"/>
  <c r="Q892"/>
  <c r="Q890"/>
  <c r="M823"/>
  <c r="M809"/>
  <c r="Q831"/>
  <c r="Q751"/>
  <c r="U751"/>
  <c r="M691"/>
  <c r="M690"/>
  <c r="Q649"/>
  <c r="U649"/>
  <c r="O595"/>
  <c r="O581"/>
  <c r="Q530"/>
  <c r="U530"/>
  <c r="Q540"/>
  <c r="Q471"/>
  <c r="U471"/>
  <c r="Q492"/>
  <c r="U492"/>
  <c r="L1555" i="328"/>
  <c r="D64" i="218"/>
  <c r="L395" i="328"/>
  <c r="R2668" i="327"/>
  <c r="R2663"/>
  <c r="Q1203" i="328"/>
  <c r="M65" i="212"/>
  <c r="U1203" i="328" s="1"/>
  <c r="Q507"/>
  <c r="U507"/>
  <c r="Q275"/>
  <c r="U275"/>
  <c r="Q43"/>
  <c r="U43"/>
  <c r="Q2436" i="327"/>
  <c r="U2436"/>
  <c r="Q2208"/>
  <c r="U2208"/>
  <c r="Q1524"/>
  <c r="U1524"/>
  <c r="Q612"/>
  <c r="U612"/>
  <c r="Q156"/>
  <c r="U156"/>
  <c r="Q335" i="328"/>
  <c r="U335"/>
  <c r="Q1127" i="327"/>
  <c r="U1127"/>
  <c r="Q899"/>
  <c r="U899"/>
  <c r="Q443"/>
  <c r="U443"/>
  <c r="Q2674"/>
  <c r="U2674"/>
  <c r="Q2446"/>
  <c r="Q2218"/>
  <c r="U2218"/>
  <c r="Q1534"/>
  <c r="U1534"/>
  <c r="Q1306"/>
  <c r="U1306"/>
  <c r="Q850"/>
  <c r="U850"/>
  <c r="Q112" i="328"/>
  <c r="U112"/>
  <c r="Q2732" i="327"/>
  <c r="U2732"/>
  <c r="Q1820"/>
  <c r="U1820"/>
  <c r="Q1592"/>
  <c r="U1592"/>
  <c r="Q908"/>
  <c r="U908"/>
  <c r="Q2790"/>
  <c r="U2790"/>
  <c r="Q1878"/>
  <c r="U1878"/>
  <c r="Q1650"/>
  <c r="U1650"/>
  <c r="Q738"/>
  <c r="U738"/>
  <c r="Q1623" i="328"/>
  <c r="M79" i="219"/>
  <c r="Q927" i="328"/>
  <c r="I78" i="207"/>
  <c r="Q926" i="328" s="1"/>
  <c r="M79" i="207"/>
  <c r="U927" i="328" s="1"/>
  <c r="Q1253" i="327"/>
  <c r="U1253"/>
  <c r="Q341"/>
  <c r="U341"/>
  <c r="Q986" i="328"/>
  <c r="M80" i="208"/>
  <c r="U986" i="328" s="1"/>
  <c r="Q1539" i="327"/>
  <c r="W1539" s="1"/>
  <c r="Q1537"/>
  <c r="Q1741" i="328"/>
  <c r="M81" i="221"/>
  <c r="U1741" i="328" s="1"/>
  <c r="Q1825" i="327"/>
  <c r="U1825"/>
  <c r="Q1597"/>
  <c r="U1597"/>
  <c r="Q229"/>
  <c r="M82" i="210"/>
  <c r="Q1104" i="328"/>
  <c r="B11" i="221"/>
  <c r="B11" i="22"/>
  <c r="B11" i="216"/>
  <c r="L2697" i="327"/>
  <c r="M2355"/>
  <c r="M2348"/>
  <c r="M1215"/>
  <c r="M1208"/>
  <c r="M75"/>
  <c r="M68"/>
  <c r="N1101"/>
  <c r="N645"/>
  <c r="N638"/>
  <c r="N189"/>
  <c r="O987"/>
  <c r="O980"/>
  <c r="P2469"/>
  <c r="P2241"/>
  <c r="P2234"/>
  <c r="R2583"/>
  <c r="T1329"/>
  <c r="T1322"/>
  <c r="R1215"/>
  <c r="R1208"/>
  <c r="S816"/>
  <c r="S809"/>
  <c r="R531"/>
  <c r="R524"/>
  <c r="T189"/>
  <c r="T182"/>
  <c r="L715" i="328"/>
  <c r="S1759"/>
  <c r="K34" i="222"/>
  <c r="S1752" i="328" s="1"/>
  <c r="R1701"/>
  <c r="J34" i="221"/>
  <c r="R1694" i="328" s="1"/>
  <c r="M1701"/>
  <c r="E34" i="221"/>
  <c r="M1694" i="328" s="1"/>
  <c r="N1063"/>
  <c r="F34" i="210"/>
  <c r="N1056" i="328" s="1"/>
  <c r="O889"/>
  <c r="G34" i="207"/>
  <c r="O882" i="328" s="1"/>
  <c r="S831"/>
  <c r="M541"/>
  <c r="M534"/>
  <c r="S135"/>
  <c r="S128"/>
  <c r="N135"/>
  <c r="N128"/>
  <c r="M77"/>
  <c r="M70"/>
  <c r="D30" i="88"/>
  <c r="D24" s="1"/>
  <c r="L1284" i="328"/>
  <c r="D29" i="214"/>
  <c r="L1283" i="328" s="1"/>
  <c r="Q1290"/>
  <c r="M36" i="214"/>
  <c r="U1290" i="328" s="1"/>
  <c r="J29" i="212"/>
  <c r="R1167" i="328" s="1"/>
  <c r="R1168"/>
  <c r="Q1112"/>
  <c r="M32" i="211"/>
  <c r="U1112" i="328" s="1"/>
  <c r="M50" i="211"/>
  <c r="Q1130" i="328"/>
  <c r="S704"/>
  <c r="Q707"/>
  <c r="R646"/>
  <c r="R645"/>
  <c r="Q550"/>
  <c r="V550" s="1"/>
  <c r="Q548"/>
  <c r="Q561"/>
  <c r="U561"/>
  <c r="Q475"/>
  <c r="U475"/>
  <c r="Q196"/>
  <c r="U196"/>
  <c r="Q213"/>
  <c r="N124"/>
  <c r="N123"/>
  <c r="S124"/>
  <c r="Q127"/>
  <c r="U127"/>
  <c r="O66"/>
  <c r="O65"/>
  <c r="Q92"/>
  <c r="U92"/>
  <c r="Q11"/>
  <c r="U11"/>
  <c r="M2743" i="327"/>
  <c r="R2743"/>
  <c r="T2761"/>
  <c r="T2747"/>
  <c r="T1906"/>
  <c r="T1892"/>
  <c r="Q1837"/>
  <c r="U1837"/>
  <c r="Q1846"/>
  <c r="U1846"/>
  <c r="O1774"/>
  <c r="Q1783"/>
  <c r="U1783"/>
  <c r="O1489"/>
  <c r="O1488"/>
  <c r="Q1498"/>
  <c r="U1498"/>
  <c r="Q701"/>
  <c r="U701"/>
  <c r="Q703"/>
  <c r="U703"/>
  <c r="N577"/>
  <c r="N576"/>
  <c r="Q580"/>
  <c r="U580"/>
  <c r="Q609"/>
  <c r="U609"/>
  <c r="O520"/>
  <c r="O519"/>
  <c r="Q414"/>
  <c r="U414"/>
  <c r="U425"/>
  <c r="Q425"/>
  <c r="Q436"/>
  <c r="U436"/>
  <c r="N367"/>
  <c r="Q381"/>
  <c r="U381"/>
  <c r="Q297"/>
  <c r="U297"/>
  <c r="Q317"/>
  <c r="R235"/>
  <c r="R234"/>
  <c r="Q237"/>
  <c r="U237"/>
  <c r="Q249"/>
  <c r="U249"/>
  <c r="R253"/>
  <c r="R239"/>
  <c r="Q186"/>
  <c r="U186"/>
  <c r="Q1725" i="328"/>
  <c r="M65" i="221"/>
  <c r="U1725" i="328" s="1"/>
  <c r="Q897" i="327"/>
  <c r="U897"/>
  <c r="Q1089" i="328"/>
  <c r="M67" i="210"/>
  <c r="U1089" i="328" s="1"/>
  <c r="Q500" i="327"/>
  <c r="Q1985"/>
  <c r="U1985"/>
  <c r="Q1267" i="328"/>
  <c r="M71" i="213"/>
  <c r="Q2271" i="327"/>
  <c r="U2271"/>
  <c r="Q903"/>
  <c r="Q1327" i="328"/>
  <c r="M73" i="214"/>
  <c r="U1327" i="328" s="1"/>
  <c r="M1922"/>
  <c r="E29" i="225"/>
  <c r="M1921" i="328" s="1"/>
  <c r="Q1706"/>
  <c r="M46" i="221"/>
  <c r="U1706" i="328" s="1"/>
  <c r="Q1655"/>
  <c r="M53" i="220"/>
  <c r="U1655" i="328" s="1"/>
  <c r="Q1584"/>
  <c r="M40" i="219"/>
  <c r="U1584" i="328" s="1"/>
  <c r="Q1461"/>
  <c r="M33" i="217"/>
  <c r="U1461" i="328" s="1"/>
  <c r="L1476"/>
  <c r="D34" i="217"/>
  <c r="L1462" i="328" s="1"/>
  <c r="Q1120"/>
  <c r="M40" i="211"/>
  <c r="U1120" i="328" s="1"/>
  <c r="P1128"/>
  <c r="H34" i="211"/>
  <c r="P1114" i="328" s="1"/>
  <c r="Q1135"/>
  <c r="M55" i="211"/>
  <c r="U1135" i="328" s="1"/>
  <c r="Q1054"/>
  <c r="M32" i="210"/>
  <c r="U1054" i="328" s="1"/>
  <c r="Q1001"/>
  <c r="M37" i="209"/>
  <c r="U1001" i="328" s="1"/>
  <c r="Q967"/>
  <c r="M61" i="208"/>
  <c r="U967" i="328" s="1"/>
  <c r="Q901"/>
  <c r="M53" i="207"/>
  <c r="M704" i="328"/>
  <c r="P588"/>
  <c r="P587"/>
  <c r="Q594"/>
  <c r="U594"/>
  <c r="M490"/>
  <c r="R490"/>
  <c r="Q435"/>
  <c r="Q437"/>
  <c r="M298"/>
  <c r="M297"/>
  <c r="Q2717" i="327"/>
  <c r="U2717"/>
  <c r="M2647"/>
  <c r="M2633"/>
  <c r="R2647"/>
  <c r="Q2655"/>
  <c r="U2655"/>
  <c r="U2585"/>
  <c r="Q2585"/>
  <c r="Q2530"/>
  <c r="U2530"/>
  <c r="O2419"/>
  <c r="O2344"/>
  <c r="O2343"/>
  <c r="Q2349"/>
  <c r="U2349"/>
  <c r="Q2353"/>
  <c r="U2353"/>
  <c r="Q2236"/>
  <c r="U2236"/>
  <c r="Q2252"/>
  <c r="Q2257"/>
  <c r="U2257"/>
  <c r="M81" i="209"/>
  <c r="M79" i="211"/>
  <c r="U1159" i="328" s="1"/>
  <c r="V1159" s="1"/>
  <c r="U764" i="327"/>
  <c r="P297" i="328"/>
  <c r="M37" i="211"/>
  <c r="U1117" i="328" s="1"/>
  <c r="W1117" s="1"/>
  <c r="Q431" i="327"/>
  <c r="V431" s="1"/>
  <c r="Q322"/>
  <c r="U371"/>
  <c r="W371" s="1"/>
  <c r="U71" i="328"/>
  <c r="V71" s="1"/>
  <c r="U544"/>
  <c r="V544" s="1"/>
  <c r="U712"/>
  <c r="M52" i="207"/>
  <c r="U900" i="328" s="1"/>
  <c r="U872"/>
  <c r="W872" s="1"/>
  <c r="Q1568"/>
  <c r="W1568" s="1"/>
  <c r="M82" i="222"/>
  <c r="U1800" i="328" s="1"/>
  <c r="V1800" s="1"/>
  <c r="U403"/>
  <c r="V403" s="1"/>
  <c r="M77" i="221"/>
  <c r="U1737" i="328" s="1"/>
  <c r="M38" i="218"/>
  <c r="U1524" i="328" s="1"/>
  <c r="W1524" s="1"/>
  <c r="M56" i="219"/>
  <c r="M45"/>
  <c r="U1589" i="328" s="1"/>
  <c r="V1589" s="1"/>
  <c r="M52" i="221"/>
  <c r="U1712" i="328" s="1"/>
  <c r="E29" i="223"/>
  <c r="M1805" i="328" s="1"/>
  <c r="U272"/>
  <c r="U593"/>
  <c r="V593" s="1"/>
  <c r="H29" i="208"/>
  <c r="M36" i="209"/>
  <c r="U1000" i="328" s="1"/>
  <c r="V1000" s="1"/>
  <c r="J29" i="222"/>
  <c r="R1747" i="328" s="1"/>
  <c r="Q255" i="327"/>
  <c r="W255" s="1"/>
  <c r="U1275"/>
  <c r="Q376"/>
  <c r="V376" s="1"/>
  <c r="K29" i="224"/>
  <c r="S1863" i="328" s="1"/>
  <c r="M61" i="225"/>
  <c r="U1953" i="328" s="1"/>
  <c r="V1953" s="1"/>
  <c r="U1381" i="327"/>
  <c r="U2108"/>
  <c r="W2108" s="1"/>
  <c r="U2792"/>
  <c r="U356"/>
  <c r="U551"/>
  <c r="V551" s="1"/>
  <c r="U521"/>
  <c r="W521" s="1"/>
  <c r="U593"/>
  <c r="U697"/>
  <c r="V697" s="1"/>
  <c r="U944"/>
  <c r="V944" s="1"/>
  <c r="U1516"/>
  <c r="V1516" s="1"/>
  <c r="P1488"/>
  <c r="M1602"/>
  <c r="U1669"/>
  <c r="V1669" s="1"/>
  <c r="U1749"/>
  <c r="U1950"/>
  <c r="V1950" s="1"/>
  <c r="U2017"/>
  <c r="W2017" s="1"/>
  <c r="U2049"/>
  <c r="W2049" s="1"/>
  <c r="U2562"/>
  <c r="V2562" s="1"/>
  <c r="U225"/>
  <c r="W225" s="1"/>
  <c r="U966"/>
  <c r="W966" s="1"/>
  <c r="U1422"/>
  <c r="W1422" s="1"/>
  <c r="U1733"/>
  <c r="W1733" s="1"/>
  <c r="U2066"/>
  <c r="V2066" s="1"/>
  <c r="U2520"/>
  <c r="W2520" s="1"/>
  <c r="L2685"/>
  <c r="U876"/>
  <c r="V876" s="1"/>
  <c r="U2745"/>
  <c r="Q804" i="328"/>
  <c r="F34" i="219"/>
  <c r="N1578" i="328" s="1"/>
  <c r="P708"/>
  <c r="E34" i="305"/>
  <c r="M2804" i="327" s="1"/>
  <c r="E34" i="213"/>
  <c r="M1230" i="328" s="1"/>
  <c r="U395" i="327"/>
  <c r="V395" s="1"/>
  <c r="U2504"/>
  <c r="W2504" s="1"/>
  <c r="M76" i="208"/>
  <c r="U982" i="328" s="1"/>
  <c r="V982" s="1"/>
  <c r="U1078" i="327"/>
  <c r="W1078" s="1"/>
  <c r="M75" i="222"/>
  <c r="U1793" i="328" s="1"/>
  <c r="W1793" s="1"/>
  <c r="U956" i="327"/>
  <c r="W956" s="1"/>
  <c r="Q739"/>
  <c r="R809"/>
  <c r="U928"/>
  <c r="V928" s="1"/>
  <c r="U1397"/>
  <c r="V1397" s="1"/>
  <c r="L2640"/>
  <c r="L2633"/>
  <c r="L1044"/>
  <c r="L1037"/>
  <c r="N2412"/>
  <c r="N2405"/>
  <c r="S2469"/>
  <c r="S2462"/>
  <c r="T1158"/>
  <c r="T1151"/>
  <c r="T930"/>
  <c r="T923"/>
  <c r="N1353" i="328"/>
  <c r="F34" i="215"/>
  <c r="N1346" i="328" s="1"/>
  <c r="P541"/>
  <c r="P534"/>
  <c r="N193"/>
  <c r="N186"/>
  <c r="D37" i="1"/>
  <c r="P11" i="327"/>
  <c r="T1998" i="328"/>
  <c r="L34" i="226"/>
  <c r="M1186" i="328"/>
  <c r="E34" i="212"/>
  <c r="M1172" i="328" s="1"/>
  <c r="S780"/>
  <c r="Q539"/>
  <c r="U539"/>
  <c r="S548"/>
  <c r="S534"/>
  <c r="N2818" i="327"/>
  <c r="F34" i="305"/>
  <c r="N2804" i="327" s="1"/>
  <c r="N2287"/>
  <c r="N2286"/>
  <c r="Q2290"/>
  <c r="U2290"/>
  <c r="M2230"/>
  <c r="M2229"/>
  <c r="Q1793"/>
  <c r="U1793"/>
  <c r="L253"/>
  <c r="Q254"/>
  <c r="U253"/>
  <c r="Q141"/>
  <c r="U141"/>
  <c r="Q83"/>
  <c r="Q82"/>
  <c r="Q89"/>
  <c r="P2016" i="328"/>
  <c r="H64" i="226"/>
  <c r="P2014" i="328" s="1"/>
  <c r="S1900"/>
  <c r="K64" i="224"/>
  <c r="N1668" i="328"/>
  <c r="F64" i="220"/>
  <c r="F63" s="1"/>
  <c r="N1665" i="328" s="1"/>
  <c r="T1494"/>
  <c r="L64" i="217"/>
  <c r="O1494" i="328"/>
  <c r="G64" i="217"/>
  <c r="G63" s="1"/>
  <c r="O1491" i="328" s="1"/>
  <c r="R1378"/>
  <c r="J64" i="215"/>
  <c r="S972" i="328"/>
  <c r="K64" i="208"/>
  <c r="K63" s="1"/>
  <c r="S969" i="328" s="1"/>
  <c r="M914"/>
  <c r="E64" i="207"/>
  <c r="N1525" i="327"/>
  <c r="R556"/>
  <c r="L2386"/>
  <c r="U329"/>
  <c r="Q329"/>
  <c r="Q510" i="328"/>
  <c r="U510"/>
  <c r="Q46"/>
  <c r="U46"/>
  <c r="Q387" i="327"/>
  <c r="U387"/>
  <c r="Q457" i="328"/>
  <c r="U457"/>
  <c r="Q2843" i="327"/>
  <c r="M73" i="305"/>
  <c r="U2843" i="327" s="1"/>
  <c r="I72" i="305"/>
  <c r="Q2842" i="327" s="1"/>
  <c r="Q2387"/>
  <c r="U2387"/>
  <c r="Q1931"/>
  <c r="U1931"/>
  <c r="Q1475"/>
  <c r="U1475"/>
  <c r="Q1019"/>
  <c r="U1019"/>
  <c r="Q791"/>
  <c r="V791" s="1"/>
  <c r="Q790"/>
  <c r="Q563"/>
  <c r="U563"/>
  <c r="Q107"/>
  <c r="U107"/>
  <c r="Q1676" i="328"/>
  <c r="M74" i="220"/>
  <c r="U1676" i="328" s="1"/>
  <c r="Q1212"/>
  <c r="M74" i="212"/>
  <c r="U1212" i="328" s="1"/>
  <c r="I72" i="212"/>
  <c r="Q1210" i="328" s="1"/>
  <c r="Q748"/>
  <c r="U748"/>
  <c r="Q1989" i="327"/>
  <c r="U1989"/>
  <c r="Q1967" i="328"/>
  <c r="M75" i="225"/>
  <c r="U1967" i="328" s="1"/>
  <c r="Q1271"/>
  <c r="M75" i="213"/>
  <c r="U1271" i="328" s="1"/>
  <c r="Q1375" i="327"/>
  <c r="Q235"/>
  <c r="Q801" i="328"/>
  <c r="Q2725" i="327"/>
  <c r="I31" i="290"/>
  <c r="I25" s="1"/>
  <c r="Q886" i="327"/>
  <c r="M467"/>
  <c r="Q157"/>
  <c r="Q898"/>
  <c r="Q442"/>
  <c r="I69" i="218"/>
  <c r="Q1555" i="328" s="1"/>
  <c r="I69" i="214"/>
  <c r="Q1323" i="328" s="1"/>
  <c r="Q627"/>
  <c r="Q1642" i="327"/>
  <c r="Q1414"/>
  <c r="Q1186"/>
  <c r="Q685" i="328"/>
  <c r="Q221"/>
  <c r="Q2611" i="327"/>
  <c r="Q1015"/>
  <c r="Q331"/>
  <c r="I72" i="215"/>
  <c r="Q1384" i="328" s="1"/>
  <c r="E34" i="226"/>
  <c r="Q203" i="328"/>
  <c r="Q370" i="327"/>
  <c r="Q730" i="328"/>
  <c r="U730"/>
  <c r="O200"/>
  <c r="Q125"/>
  <c r="W125" s="1"/>
  <c r="Q123"/>
  <c r="Q2748" i="327"/>
  <c r="U2748"/>
  <c r="T2704"/>
  <c r="T2690"/>
  <c r="L2248"/>
  <c r="L2234"/>
  <c r="Q2090"/>
  <c r="U2090"/>
  <c r="P2020"/>
  <c r="Q1794"/>
  <c r="Q1792"/>
  <c r="P1393"/>
  <c r="Q704"/>
  <c r="U704"/>
  <c r="Q641"/>
  <c r="U641"/>
  <c r="Q586"/>
  <c r="U586"/>
  <c r="P196"/>
  <c r="P673"/>
  <c r="P668"/>
  <c r="Q2265"/>
  <c r="U2265"/>
  <c r="Q1785" i="328"/>
  <c r="M67" i="222"/>
  <c r="U1785" i="328" s="1"/>
  <c r="Q857"/>
  <c r="Q393"/>
  <c r="Q2780" i="327"/>
  <c r="Q1902" i="328"/>
  <c r="M68" i="224"/>
  <c r="Q1438" i="328"/>
  <c r="M68" i="216"/>
  <c r="Q974" i="328"/>
  <c r="M68" i="208"/>
  <c r="U974" i="328" s="1"/>
  <c r="Q2439" i="327"/>
  <c r="U2439"/>
  <c r="Q106" i="328"/>
  <c r="U106"/>
  <c r="Q674" i="327"/>
  <c r="Q629" i="328"/>
  <c r="U629"/>
  <c r="Q1872" i="327"/>
  <c r="U1872"/>
  <c r="Q1188"/>
  <c r="U1188"/>
  <c r="Q515" i="328"/>
  <c r="Q283"/>
  <c r="Q2672" i="327"/>
  <c r="U2672"/>
  <c r="Q2444"/>
  <c r="U2444"/>
  <c r="Q2216"/>
  <c r="U2216"/>
  <c r="Q848"/>
  <c r="U848"/>
  <c r="Q620"/>
  <c r="U620"/>
  <c r="Q392"/>
  <c r="U392"/>
  <c r="Q1270" i="328"/>
  <c r="M74" i="213"/>
  <c r="Q2502" i="327"/>
  <c r="Q1818"/>
  <c r="U1818"/>
  <c r="Q1134"/>
  <c r="U1134"/>
  <c r="Q627"/>
  <c r="W627" s="1"/>
  <c r="Q625"/>
  <c r="M1614"/>
  <c r="M1386"/>
  <c r="M1379"/>
  <c r="R1272"/>
  <c r="R1044"/>
  <c r="R588"/>
  <c r="S417"/>
  <c r="S410"/>
  <c r="P1701" i="328"/>
  <c r="H34" i="221"/>
  <c r="P1694" i="328" s="1"/>
  <c r="O1411"/>
  <c r="G34" i="216"/>
  <c r="T1179" i="328"/>
  <c r="L34" i="212"/>
  <c r="M599" i="328"/>
  <c r="P77"/>
  <c r="P70"/>
  <c r="M33" i="210"/>
  <c r="U1055" i="328" s="1"/>
  <c r="M61" i="211"/>
  <c r="U1141" i="328" s="1"/>
  <c r="W1141" s="1"/>
  <c r="M60" i="215"/>
  <c r="U1372" i="328" s="1"/>
  <c r="W1372" s="1"/>
  <c r="F29" i="216"/>
  <c r="M44" i="217"/>
  <c r="U1472" i="328" s="1"/>
  <c r="W1472" s="1"/>
  <c r="M57" i="218"/>
  <c r="U1543" i="328" s="1"/>
  <c r="W1543" s="1"/>
  <c r="M57" i="224"/>
  <c r="U1891" i="328" s="1"/>
  <c r="V1891" s="1"/>
  <c r="F64" i="219"/>
  <c r="N1608" i="328" s="1"/>
  <c r="Q1171"/>
  <c r="U183"/>
  <c r="V183" s="1"/>
  <c r="M45" i="213"/>
  <c r="U1241" i="328" s="1"/>
  <c r="V1241" s="1"/>
  <c r="R463" i="327"/>
  <c r="U465"/>
  <c r="V465" s="1"/>
  <c r="T1032"/>
  <c r="U2718"/>
  <c r="V2718" s="1"/>
  <c r="U2619"/>
  <c r="W2619" s="1"/>
  <c r="L1146"/>
  <c r="U76"/>
  <c r="W76" s="1"/>
  <c r="L1944"/>
  <c r="U2461"/>
  <c r="R1750"/>
  <c r="Q277"/>
  <c r="Q746" i="328"/>
  <c r="I72" i="214"/>
  <c r="Q1326" i="328" s="1"/>
  <c r="N1807" i="327"/>
  <c r="L1066"/>
  <c r="Q1471"/>
  <c r="Q46"/>
  <c r="R154"/>
  <c r="Q274"/>
  <c r="Q598"/>
  <c r="U866" i="328"/>
  <c r="V866" s="1"/>
  <c r="M76" i="218"/>
  <c r="U1562" i="328" s="1"/>
  <c r="V1562" s="1"/>
  <c r="U907" i="327"/>
  <c r="W907" s="1"/>
  <c r="U1363"/>
  <c r="W1363" s="1"/>
  <c r="U1647"/>
  <c r="W1647" s="1"/>
  <c r="M74" i="210"/>
  <c r="U1096" i="328" s="1"/>
  <c r="W1096" s="1"/>
  <c r="M71" i="207"/>
  <c r="U919" i="328" s="1"/>
  <c r="V919" s="1"/>
  <c r="M71" i="219"/>
  <c r="U396" i="328"/>
  <c r="W396" s="1"/>
  <c r="M68" i="213"/>
  <c r="U1264" i="328" s="1"/>
  <c r="V1264" s="1"/>
  <c r="U451"/>
  <c r="W451" s="1"/>
  <c r="M67" i="211"/>
  <c r="U1147" i="328" s="1"/>
  <c r="W1147" s="1"/>
  <c r="M67" i="219"/>
  <c r="U1611" i="328" s="1"/>
  <c r="V1611" s="1"/>
  <c r="Q2494" i="327"/>
  <c r="U599"/>
  <c r="W599" s="1"/>
  <c r="U1276"/>
  <c r="W1276" s="1"/>
  <c r="U1894"/>
  <c r="V1894" s="1"/>
  <c r="I51" i="224"/>
  <c r="Q1885" i="328" s="1"/>
  <c r="I30" i="213"/>
  <c r="Q1226" i="328" s="1"/>
  <c r="N1265" i="327"/>
  <c r="Q1955"/>
  <c r="U1955"/>
  <c r="Q1913"/>
  <c r="U1913"/>
  <c r="Q1469"/>
  <c r="U1469"/>
  <c r="Q1496" i="328"/>
  <c r="I66" i="217"/>
  <c r="Q1494" i="328" s="1"/>
  <c r="Q336"/>
  <c r="Q2268" i="327"/>
  <c r="W2268" s="1"/>
  <c r="Q2266"/>
  <c r="Q1092" i="328"/>
  <c r="M70" i="210"/>
  <c r="U1092" i="328" s="1"/>
  <c r="Q1383"/>
  <c r="M71" i="215"/>
  <c r="U1383" i="328" s="1"/>
  <c r="Q789" i="327"/>
  <c r="Q333"/>
  <c r="U333"/>
  <c r="Q1443" i="328"/>
  <c r="M73" i="216"/>
  <c r="U1443" i="328" s="1"/>
  <c r="Q1589" i="327"/>
  <c r="U1589"/>
  <c r="Q2787"/>
  <c r="U2787"/>
  <c r="Q402" i="328"/>
  <c r="U402"/>
  <c r="Q842"/>
  <c r="Q1105" i="327"/>
  <c r="U1105"/>
  <c r="N937"/>
  <c r="Q951"/>
  <c r="U951"/>
  <c r="Q549"/>
  <c r="Q548"/>
  <c r="Q184"/>
  <c r="U184"/>
  <c r="Q79"/>
  <c r="U79"/>
  <c r="Q34"/>
  <c r="U34"/>
  <c r="Q31"/>
  <c r="M268"/>
  <c r="M274"/>
  <c r="N103"/>
  <c r="Q792"/>
  <c r="U792"/>
  <c r="Q108"/>
  <c r="Q1445" i="328"/>
  <c r="M75" i="216"/>
  <c r="U1445" i="328" s="1"/>
  <c r="Q981"/>
  <c r="M75" i="208"/>
  <c r="U981" i="328" s="1"/>
  <c r="Q1876" i="327"/>
  <c r="U1876"/>
  <c r="Q53"/>
  <c r="U53"/>
  <c r="Q1620" i="328"/>
  <c r="M76" i="219"/>
  <c r="U1620" i="328" s="1"/>
  <c r="Q2846" i="327"/>
  <c r="M76" i="305"/>
  <c r="U2846" i="327" s="1"/>
  <c r="Q2618"/>
  <c r="U2618"/>
  <c r="Q1934"/>
  <c r="U1934"/>
  <c r="Q1250"/>
  <c r="U1250"/>
  <c r="Q794"/>
  <c r="U794"/>
  <c r="Q252" i="328"/>
  <c r="V252" s="1"/>
  <c r="Q57"/>
  <c r="V57" s="1"/>
  <c r="Q50" i="327"/>
  <c r="Q44"/>
  <c r="W44" s="1"/>
  <c r="U581" i="328"/>
  <c r="M81" i="213"/>
  <c r="U753" i="328"/>
  <c r="V753" s="1"/>
  <c r="M79" i="208"/>
  <c r="M79" i="212"/>
  <c r="U1217" i="328" s="1"/>
  <c r="W1217" s="1"/>
  <c r="D64" i="211"/>
  <c r="U430" i="328"/>
  <c r="W430" s="1"/>
  <c r="M32" i="214"/>
  <c r="F29"/>
  <c r="N1283" i="328" s="1"/>
  <c r="M50" i="215"/>
  <c r="M38" i="216"/>
  <c r="U1408" i="328" s="1"/>
  <c r="V1408" s="1"/>
  <c r="M39" i="217"/>
  <c r="U1467" i="328" s="1"/>
  <c r="V1467" s="1"/>
  <c r="M35" i="217"/>
  <c r="U1463" i="328" s="1"/>
  <c r="W1463" s="1"/>
  <c r="L29" i="217"/>
  <c r="T1457" i="328" s="1"/>
  <c r="M36" i="221"/>
  <c r="U1696" i="328" s="1"/>
  <c r="V1696" s="1"/>
  <c r="K29" i="225"/>
  <c r="S1921" i="328" s="1"/>
  <c r="Q127" i="327"/>
  <c r="U13" i="328"/>
  <c r="W13" s="1"/>
  <c r="L65"/>
  <c r="M645"/>
  <c r="M50" i="210"/>
  <c r="U1072" i="328" s="1"/>
  <c r="W1072" s="1"/>
  <c r="M77" i="215"/>
  <c r="U1389" i="328" s="1"/>
  <c r="W1389" s="1"/>
  <c r="M158"/>
  <c r="O2058" i="327"/>
  <c r="T1168" i="328"/>
  <c r="L29" i="218"/>
  <c r="T1515" i="328" s="1"/>
  <c r="M57" i="219"/>
  <c r="U1601" i="328" s="1"/>
  <c r="V1601" s="1"/>
  <c r="K29" i="212"/>
  <c r="S1167" i="328" s="1"/>
  <c r="Q1938"/>
  <c r="V1938" s="1"/>
  <c r="L182"/>
  <c r="U659"/>
  <c r="V659" s="1"/>
  <c r="U653"/>
  <c r="V653" s="1"/>
  <c r="K29" i="209"/>
  <c r="S993" i="328" s="1"/>
  <c r="M45" i="210"/>
  <c r="U1067" i="328" s="1"/>
  <c r="E29" i="221"/>
  <c r="M1689" i="328" s="1"/>
  <c r="F29" i="222"/>
  <c r="N1747" i="328" s="1"/>
  <c r="M462" i="327"/>
  <c r="U598" i="328"/>
  <c r="W598" s="1"/>
  <c r="M45" i="224"/>
  <c r="U1879" i="328" s="1"/>
  <c r="Q164" i="327"/>
  <c r="U515"/>
  <c r="U545"/>
  <c r="V545" s="1"/>
  <c r="P519"/>
  <c r="U606"/>
  <c r="W606" s="1"/>
  <c r="U1036"/>
  <c r="S1260"/>
  <c r="U1332"/>
  <c r="V1332" s="1"/>
  <c r="P1317"/>
  <c r="U1503"/>
  <c r="W1503" s="1"/>
  <c r="U1556"/>
  <c r="W1556" s="1"/>
  <c r="U1626"/>
  <c r="V1626" s="1"/>
  <c r="U2577"/>
  <c r="V2577" s="1"/>
  <c r="O2628"/>
  <c r="U1935"/>
  <c r="U2163"/>
  <c r="U2391"/>
  <c r="W2391" s="1"/>
  <c r="M77" i="305"/>
  <c r="U2847" i="327" s="1"/>
  <c r="W2847" s="1"/>
  <c r="U1157"/>
  <c r="V1157" s="1"/>
  <c r="N2606"/>
  <c r="U1153"/>
  <c r="W1153" s="1"/>
  <c r="U1269"/>
  <c r="V1269" s="1"/>
  <c r="U2131"/>
  <c r="L2571"/>
  <c r="S1694"/>
  <c r="S1716"/>
  <c r="U1895"/>
  <c r="U2694"/>
  <c r="R496"/>
  <c r="M1522"/>
  <c r="Q961"/>
  <c r="Q2557"/>
  <c r="Q282" i="328"/>
  <c r="I72" i="220"/>
  <c r="Q1674" i="328" s="1"/>
  <c r="N1465" i="327"/>
  <c r="T2206"/>
  <c r="J64" i="210"/>
  <c r="T97" i="327"/>
  <c r="Q1243"/>
  <c r="Q2269"/>
  <c r="I69" i="207"/>
  <c r="Q917" i="328" s="1"/>
  <c r="I69" i="219"/>
  <c r="Q1613" i="328" s="1"/>
  <c r="U2138" i="327"/>
  <c r="L1721"/>
  <c r="T1949"/>
  <c r="G34" i="224"/>
  <c r="O1868" i="328" s="1"/>
  <c r="S581" i="327"/>
  <c r="L1379"/>
  <c r="M708" i="328"/>
  <c r="Q544" i="327"/>
  <c r="P695"/>
  <c r="T186" i="328"/>
  <c r="U484"/>
  <c r="V484" s="1"/>
  <c r="L695" i="327"/>
  <c r="U58" i="328"/>
  <c r="W58" s="1"/>
  <c r="U2789" i="327"/>
  <c r="W2789" s="1"/>
  <c r="M76" i="210"/>
  <c r="U1098" i="328" s="1"/>
  <c r="W1098" s="1"/>
  <c r="M76" i="222"/>
  <c r="U1794" i="328" s="1"/>
  <c r="U2731" i="327"/>
  <c r="V2731" s="1"/>
  <c r="M74" i="214"/>
  <c r="U1328" i="328" s="1"/>
  <c r="V1328" s="1"/>
  <c r="M74" i="222"/>
  <c r="M74" i="226"/>
  <c r="U2024" i="328" s="1"/>
  <c r="W2024" s="1"/>
  <c r="U1304" i="327"/>
  <c r="U1760"/>
  <c r="W1760" s="1"/>
  <c r="M73" i="212"/>
  <c r="M73" i="220"/>
  <c r="U504" i="327"/>
  <c r="U1701"/>
  <c r="V1701" s="1"/>
  <c r="U2157"/>
  <c r="V2157" s="1"/>
  <c r="U2556"/>
  <c r="W2556" s="1"/>
  <c r="M71" i="222"/>
  <c r="U218" i="327"/>
  <c r="W218" s="1"/>
  <c r="U164" i="328"/>
  <c r="W164" s="1"/>
  <c r="M70" i="213"/>
  <c r="U1266" i="328" s="1"/>
  <c r="U1527" i="327"/>
  <c r="W1527" s="1"/>
  <c r="M68" i="220"/>
  <c r="U1670" i="328" s="1"/>
  <c r="U1241" i="327"/>
  <c r="U683" i="328"/>
  <c r="V683" s="1"/>
  <c r="U1353" i="327"/>
  <c r="W1353" s="1"/>
  <c r="Q334" i="328"/>
  <c r="O1949" i="327"/>
  <c r="J34" i="212"/>
  <c r="U208" i="327"/>
  <c r="U666"/>
  <c r="W666" s="1"/>
  <c r="U778"/>
  <c r="V778" s="1"/>
  <c r="U1122"/>
  <c r="U1947"/>
  <c r="W1947" s="1"/>
  <c r="U2597"/>
  <c r="V2597" s="1"/>
  <c r="P682" i="328"/>
  <c r="Q733" i="327"/>
  <c r="N1534" i="328"/>
  <c r="F34" i="218"/>
  <c r="N1520" i="328" s="1"/>
  <c r="S1244"/>
  <c r="K34" i="213"/>
  <c r="Q2773" i="327"/>
  <c r="Q2542"/>
  <c r="U2542"/>
  <c r="Q1283"/>
  <c r="Q529"/>
  <c r="U529"/>
  <c r="Q130"/>
  <c r="U130"/>
  <c r="Q1379" i="328"/>
  <c r="M67" i="215"/>
  <c r="U1379" i="328" s="1"/>
  <c r="Q1925" i="327"/>
  <c r="U1925"/>
  <c r="Q2724"/>
  <c r="U2724"/>
  <c r="Q2020" i="328"/>
  <c r="M70" i="226"/>
  <c r="Q1556" i="328"/>
  <c r="M70" i="218"/>
  <c r="U1556" i="328" s="1"/>
  <c r="Q561" i="327"/>
  <c r="U561"/>
  <c r="Q805" i="328"/>
  <c r="Q1560"/>
  <c r="M74" i="218"/>
  <c r="U1560" i="328" s="1"/>
  <c r="Q2103" i="327"/>
  <c r="U2103"/>
  <c r="Q1851" i="328"/>
  <c r="M75" i="223"/>
  <c r="U1851" i="328" s="1"/>
  <c r="Q790"/>
  <c r="Q497"/>
  <c r="U497"/>
  <c r="Q2132" i="327"/>
  <c r="U2132"/>
  <c r="Q820"/>
  <c r="U820"/>
  <c r="Q757"/>
  <c r="U757"/>
  <c r="R766"/>
  <c r="R709"/>
  <c r="P481"/>
  <c r="Q426"/>
  <c r="Q323"/>
  <c r="Q320"/>
  <c r="Q198"/>
  <c r="Q739" i="328"/>
  <c r="U739"/>
  <c r="Q2664" i="327"/>
  <c r="U2664"/>
  <c r="Q1752"/>
  <c r="U1752"/>
  <c r="Q1296"/>
  <c r="U1296"/>
  <c r="Q840"/>
  <c r="U840"/>
  <c r="Q2564"/>
  <c r="V2564" s="1"/>
  <c r="Q2563"/>
  <c r="M1101"/>
  <c r="M873"/>
  <c r="M866"/>
  <c r="Q77" i="328"/>
  <c r="Q51"/>
  <c r="Q9" i="327"/>
  <c r="V9" s="1"/>
  <c r="S49"/>
  <c r="M81" i="217"/>
  <c r="U1509" i="328" s="1"/>
  <c r="V1509" s="1"/>
  <c r="M79" i="216"/>
  <c r="U1449" i="328" s="1"/>
  <c r="M79" i="220"/>
  <c r="M79" i="224"/>
  <c r="Q395" i="328"/>
  <c r="D64" i="219"/>
  <c r="U269" i="328"/>
  <c r="V269" s="1"/>
  <c r="U256"/>
  <c r="V256" s="1"/>
  <c r="U424"/>
  <c r="W424" s="1"/>
  <c r="G29" i="211"/>
  <c r="M57" i="212"/>
  <c r="U1195" i="328" s="1"/>
  <c r="V1195" s="1"/>
  <c r="J29" i="214"/>
  <c r="R1283" i="328" s="1"/>
  <c r="M40" i="220"/>
  <c r="U1642" i="328" s="1"/>
  <c r="V1642" s="1"/>
  <c r="M31" i="220"/>
  <c r="U1633" i="328" s="1"/>
  <c r="V1633" s="1"/>
  <c r="M37" i="221"/>
  <c r="U1697" i="328" s="1"/>
  <c r="W1697" s="1"/>
  <c r="F29" i="225"/>
  <c r="N1921" i="328" s="1"/>
  <c r="Q287" i="327"/>
  <c r="W287" s="1"/>
  <c r="Q146"/>
  <c r="W146" s="1"/>
  <c r="U98" i="328"/>
  <c r="W98" s="1"/>
  <c r="U81"/>
  <c r="V81" s="1"/>
  <c r="U72"/>
  <c r="M77" i="223"/>
  <c r="U1853" i="328" s="1"/>
  <c r="V1853" s="1"/>
  <c r="U66" i="327"/>
  <c r="P1146"/>
  <c r="U1630"/>
  <c r="V1630" s="1"/>
  <c r="M43" i="214"/>
  <c r="U1297" i="328" s="1"/>
  <c r="V1297" s="1"/>
  <c r="M40" i="218"/>
  <c r="U1526" i="328" s="1"/>
  <c r="W1526" s="1"/>
  <c r="M31" i="218"/>
  <c r="G29"/>
  <c r="O1515" i="328" s="1"/>
  <c r="M59" i="219"/>
  <c r="U1603" i="328" s="1"/>
  <c r="W1603" s="1"/>
  <c r="M53" i="219"/>
  <c r="U1597" i="328" s="1"/>
  <c r="V1597" s="1"/>
  <c r="Q205"/>
  <c r="W205" s="1"/>
  <c r="Q1176"/>
  <c r="W1176" s="1"/>
  <c r="U176"/>
  <c r="V176" s="1"/>
  <c r="U522"/>
  <c r="W522" s="1"/>
  <c r="M80" i="216"/>
  <c r="U1450" i="328" s="1"/>
  <c r="V1450" s="1"/>
  <c r="U660"/>
  <c r="U654"/>
  <c r="V654" s="1"/>
  <c r="U735"/>
  <c r="V735" s="1"/>
  <c r="E29" i="208"/>
  <c r="M935" i="328" s="1"/>
  <c r="M50" i="209"/>
  <c r="M56" i="210"/>
  <c r="U1078" i="328" s="1"/>
  <c r="V1078" s="1"/>
  <c r="F29" i="212"/>
  <c r="M38" i="222"/>
  <c r="U1756" i="328" s="1"/>
  <c r="W1756" s="1"/>
  <c r="U134"/>
  <c r="M57" i="305"/>
  <c r="U2827" i="327" s="1"/>
  <c r="W2827" s="1"/>
  <c r="M46" i="224"/>
  <c r="U1880" i="328" s="1"/>
  <c r="V1880" s="1"/>
  <c r="U743" i="327"/>
  <c r="V743" s="1"/>
  <c r="U1883"/>
  <c r="W1883" s="1"/>
  <c r="U2111"/>
  <c r="V2111" s="1"/>
  <c r="U685"/>
  <c r="W685" s="1"/>
  <c r="U913"/>
  <c r="W913" s="1"/>
  <c r="U1141"/>
  <c r="W1141" s="1"/>
  <c r="L519"/>
  <c r="U589"/>
  <c r="U1041"/>
  <c r="V1041" s="1"/>
  <c r="U1491"/>
  <c r="W1491" s="1"/>
  <c r="L1488"/>
  <c r="U1558"/>
  <c r="W1558" s="1"/>
  <c r="U1720"/>
  <c r="V1720" s="1"/>
  <c r="U1890"/>
  <c r="V1890" s="1"/>
  <c r="S2115"/>
  <c r="U2581"/>
  <c r="W2581" s="1"/>
  <c r="U2709"/>
  <c r="W2709" s="1"/>
  <c r="U1995"/>
  <c r="W1995" s="1"/>
  <c r="U2451"/>
  <c r="U819"/>
  <c r="V819" s="1"/>
  <c r="O2435"/>
  <c r="U111"/>
  <c r="U339"/>
  <c r="V339" s="1"/>
  <c r="U567"/>
  <c r="W567" s="1"/>
  <c r="U795"/>
  <c r="V795" s="1"/>
  <c r="U1023"/>
  <c r="W1023" s="1"/>
  <c r="U1251"/>
  <c r="V1251" s="1"/>
  <c r="U1479"/>
  <c r="W1479" s="1"/>
  <c r="U1707"/>
  <c r="W1707" s="1"/>
  <c r="M633"/>
  <c r="R690"/>
  <c r="S1203"/>
  <c r="T1545"/>
  <c r="O1545"/>
  <c r="U2085"/>
  <c r="V2085" s="1"/>
  <c r="U2148"/>
  <c r="V2148" s="1"/>
  <c r="U2757"/>
  <c r="W2757" s="1"/>
  <c r="T2571"/>
  <c r="O2571"/>
  <c r="U1083"/>
  <c r="W1083" s="1"/>
  <c r="S1009"/>
  <c r="T1409"/>
  <c r="Q391"/>
  <c r="Q2443"/>
  <c r="Q166" i="328"/>
  <c r="Q862"/>
  <c r="I72" i="216"/>
  <c r="Q1442" i="328" s="1"/>
  <c r="Q1588" i="327"/>
  <c r="I72" i="219"/>
  <c r="Q1616" i="328" s="1"/>
  <c r="T382" i="327"/>
  <c r="R2206"/>
  <c r="I69" i="305"/>
  <c r="Q2839" i="327" s="1"/>
  <c r="I69" i="215"/>
  <c r="L2576" i="327"/>
  <c r="R1436"/>
  <c r="R1493"/>
  <c r="N1607"/>
  <c r="F34" i="213"/>
  <c r="N1230" i="328" s="1"/>
  <c r="I51" i="213"/>
  <c r="Q1247" i="328" s="1"/>
  <c r="U1216" i="327"/>
  <c r="W1216" s="1"/>
  <c r="L2063"/>
  <c r="K34" i="305"/>
  <c r="S2804" i="327" s="1"/>
  <c r="U451"/>
  <c r="W451" s="1"/>
  <c r="U1362"/>
  <c r="U2274"/>
  <c r="V2274" s="1"/>
  <c r="U400" i="328"/>
  <c r="U632"/>
  <c r="V632" s="1"/>
  <c r="U864"/>
  <c r="V864" s="1"/>
  <c r="M74" i="225"/>
  <c r="U1966" i="328" s="1"/>
  <c r="U1988" i="327"/>
  <c r="U109" i="328"/>
  <c r="V109" s="1"/>
  <c r="U747"/>
  <c r="W747" s="1"/>
  <c r="M73" i="219"/>
  <c r="U1617" i="328" s="1"/>
  <c r="V1617" s="1"/>
  <c r="M73" i="224"/>
  <c r="U732" i="327"/>
  <c r="W732" s="1"/>
  <c r="U1245"/>
  <c r="W1245" s="1"/>
  <c r="U1644"/>
  <c r="M71" i="305"/>
  <c r="U446" i="327"/>
  <c r="W446" s="1"/>
  <c r="U2270"/>
  <c r="W2270" s="1"/>
  <c r="M70" i="222"/>
  <c r="U1788" i="328" s="1"/>
  <c r="W1788" s="1"/>
  <c r="U615" i="327"/>
  <c r="V615" s="1"/>
  <c r="U2496"/>
  <c r="V2496" s="1"/>
  <c r="U800" i="328"/>
  <c r="M68" i="217"/>
  <c r="U1496" i="328" s="1"/>
  <c r="U101" i="327"/>
  <c r="U1868"/>
  <c r="W1868" s="1"/>
  <c r="U625" i="328"/>
  <c r="W625" s="1"/>
  <c r="M67" i="214"/>
  <c r="U1321" i="328" s="1"/>
  <c r="W1321" s="1"/>
  <c r="M67" i="226"/>
  <c r="U2017" i="328" s="1"/>
  <c r="V2017" s="1"/>
  <c r="U270" i="327"/>
  <c r="V270" s="1"/>
  <c r="U726"/>
  <c r="U1809"/>
  <c r="W1809" s="1"/>
  <c r="Q1969"/>
  <c r="Q1822"/>
  <c r="Q1126"/>
  <c r="T581"/>
  <c r="U470"/>
  <c r="W470" s="1"/>
  <c r="U825"/>
  <c r="W825" s="1"/>
  <c r="U1338"/>
  <c r="W1338" s="1"/>
  <c r="U2756"/>
  <c r="V2756" s="1"/>
  <c r="I58" i="225"/>
  <c r="Q1950" i="328" s="1"/>
  <c r="Q288"/>
  <c r="Q56"/>
  <c r="I54" i="223"/>
  <c r="Q1830" i="328" s="1"/>
  <c r="I48" i="305"/>
  <c r="Q2818" i="327" s="1"/>
  <c r="L211"/>
  <c r="Q44" i="328"/>
  <c r="I66" i="222"/>
  <c r="Q1784" i="328" s="1"/>
  <c r="I66" i="218"/>
  <c r="Q1552" i="328" s="1"/>
  <c r="Q2158" i="327"/>
  <c r="I78" i="214"/>
  <c r="Q1332" i="328" s="1"/>
  <c r="I66" i="213"/>
  <c r="Q798" i="328"/>
  <c r="Q450"/>
  <c r="Q31"/>
  <c r="U31"/>
  <c r="Q2592" i="327"/>
  <c r="Q2590"/>
  <c r="Q1742"/>
  <c r="U1742"/>
  <c r="Q1682"/>
  <c r="Q1687"/>
  <c r="Q1618"/>
  <c r="U1618"/>
  <c r="Q1625"/>
  <c r="L1432"/>
  <c r="L1431"/>
  <c r="Q1462"/>
  <c r="Q1460"/>
  <c r="N1033"/>
  <c r="N1032"/>
  <c r="Q982"/>
  <c r="U982"/>
  <c r="Q995"/>
  <c r="U995"/>
  <c r="Q926"/>
  <c r="U926"/>
  <c r="Q950"/>
  <c r="Q947"/>
  <c r="N862"/>
  <c r="Q878"/>
  <c r="U878"/>
  <c r="M740" i="328"/>
  <c r="R450"/>
  <c r="R448"/>
  <c r="T334"/>
  <c r="O102"/>
  <c r="O100"/>
  <c r="M2836" i="327"/>
  <c r="E64" i="305"/>
  <c r="E63" s="1"/>
  <c r="M2833" i="327" s="1"/>
  <c r="P2779"/>
  <c r="T2722"/>
  <c r="P2323"/>
  <c r="T1354"/>
  <c r="N1297"/>
  <c r="O670"/>
  <c r="S157"/>
  <c r="L105" i="328"/>
  <c r="O1613"/>
  <c r="G64" i="219"/>
  <c r="G63" s="1"/>
  <c r="O1607" i="328" s="1"/>
  <c r="M904" i="327"/>
  <c r="M896"/>
  <c r="Q1070"/>
  <c r="U1070"/>
  <c r="Q614"/>
  <c r="U614"/>
  <c r="Q613"/>
  <c r="Q858" i="328"/>
  <c r="U858"/>
  <c r="Q2781" i="327"/>
  <c r="Q2779"/>
  <c r="U2781"/>
  <c r="Q2325"/>
  <c r="Q2323"/>
  <c r="Q1869"/>
  <c r="Q1867"/>
  <c r="Q55"/>
  <c r="Q57"/>
  <c r="Q1624" i="328"/>
  <c r="M80" i="219"/>
  <c r="U1624" i="328" s="1"/>
  <c r="Q1160"/>
  <c r="I78" i="211"/>
  <c r="Q1158" i="328" s="1"/>
  <c r="M80" i="211"/>
  <c r="Q928" i="328"/>
  <c r="M80" i="207"/>
  <c r="Q464" i="328"/>
  <c r="Q1254" i="327"/>
  <c r="Q1252"/>
  <c r="Q342"/>
  <c r="Q2224"/>
  <c r="U2224"/>
  <c r="Q1831" i="328"/>
  <c r="M55" i="223"/>
  <c r="T1418" i="328"/>
  <c r="L34" i="216"/>
  <c r="T1404" i="328" s="1"/>
  <c r="Q1343"/>
  <c r="I30" i="215"/>
  <c r="Q1342" i="328" s="1"/>
  <c r="Q1233"/>
  <c r="M37" i="213"/>
  <c r="U1233" i="328" s="1"/>
  <c r="Q904"/>
  <c r="V904" s="1"/>
  <c r="I54" i="207"/>
  <c r="Q902" i="328" s="1"/>
  <c r="Q908"/>
  <c r="M60" i="207"/>
  <c r="U908" i="328" s="1"/>
  <c r="M819"/>
  <c r="M820"/>
  <c r="R819"/>
  <c r="R820"/>
  <c r="U822"/>
  <c r="Q820"/>
  <c r="Q822"/>
  <c r="U827"/>
  <c r="Q827"/>
  <c r="L780"/>
  <c r="L766"/>
  <c r="P780"/>
  <c r="P766"/>
  <c r="Q781"/>
  <c r="V781" s="1"/>
  <c r="Q780"/>
  <c r="N2704" i="327"/>
  <c r="N2690"/>
  <c r="S2704"/>
  <c r="S2690"/>
  <c r="T2515"/>
  <c r="T2514"/>
  <c r="Q2534"/>
  <c r="N1318"/>
  <c r="N1317"/>
  <c r="Q1267"/>
  <c r="U1267"/>
  <c r="Q813"/>
  <c r="U813"/>
  <c r="R748"/>
  <c r="R747"/>
  <c r="Q755"/>
  <c r="U755"/>
  <c r="Q760"/>
  <c r="U760"/>
  <c r="Q771"/>
  <c r="U771"/>
  <c r="Q692"/>
  <c r="Q691"/>
  <c r="Q714"/>
  <c r="U712"/>
  <c r="L634"/>
  <c r="L633"/>
  <c r="P634"/>
  <c r="P633"/>
  <c r="Q635"/>
  <c r="U635"/>
  <c r="Q475"/>
  <c r="U475"/>
  <c r="O406"/>
  <c r="O405"/>
  <c r="N1243"/>
  <c r="N1238"/>
  <c r="P1129"/>
  <c r="P1124"/>
  <c r="N958"/>
  <c r="N953"/>
  <c r="Q2039"/>
  <c r="Q2038"/>
  <c r="Q1811"/>
  <c r="Q1810"/>
  <c r="Q2610"/>
  <c r="V2610" s="1"/>
  <c r="Q2154"/>
  <c r="U2154"/>
  <c r="Q2441"/>
  <c r="Q1533"/>
  <c r="Q1561" i="328"/>
  <c r="M75" i="218"/>
  <c r="Q1097" i="328"/>
  <c r="V1097" s="1"/>
  <c r="I72" i="210"/>
  <c r="Q1094" i="328" s="1"/>
  <c r="U517"/>
  <c r="Q514"/>
  <c r="Q2332" i="327"/>
  <c r="Q2329"/>
  <c r="Q2104"/>
  <c r="Q2101"/>
  <c r="Q1648"/>
  <c r="U1648"/>
  <c r="Q1420"/>
  <c r="Q1417"/>
  <c r="Q1192"/>
  <c r="V1192" s="1"/>
  <c r="Q1189"/>
  <c r="Q508"/>
  <c r="U508"/>
  <c r="Q280"/>
  <c r="U280"/>
  <c r="Q1852" i="328"/>
  <c r="M76" i="223"/>
  <c r="U1852" i="328" s="1"/>
  <c r="Q1156"/>
  <c r="M76" i="211"/>
  <c r="U1156" i="328" s="1"/>
  <c r="Q924"/>
  <c r="M76" i="207"/>
  <c r="U924" i="328" s="1"/>
  <c r="Q460"/>
  <c r="U460"/>
  <c r="Q228"/>
  <c r="U228"/>
  <c r="Q2162" i="327"/>
  <c r="U2162"/>
  <c r="Q1706"/>
  <c r="U1706"/>
  <c r="Q1478"/>
  <c r="U1478"/>
  <c r="Q1022"/>
  <c r="U1022"/>
  <c r="Q566"/>
  <c r="U566"/>
  <c r="Q110"/>
  <c r="U110"/>
  <c r="Q349" i="328"/>
  <c r="W349" s="1"/>
  <c r="Q346"/>
  <c r="Q2737" i="327"/>
  <c r="U2737"/>
  <c r="Q2509"/>
  <c r="U2509"/>
  <c r="Q2281"/>
  <c r="Q2278"/>
  <c r="U2281"/>
  <c r="Q2053"/>
  <c r="U2053"/>
  <c r="Q1369"/>
  <c r="W1369" s="1"/>
  <c r="Q1366"/>
  <c r="L29" i="210"/>
  <c r="U57" i="327"/>
  <c r="M39" i="210"/>
  <c r="U1061" i="328" s="1"/>
  <c r="M43" i="226"/>
  <c r="U1993" i="328" s="1"/>
  <c r="W1993" s="1"/>
  <c r="U2680" i="327"/>
  <c r="W2680" s="1"/>
  <c r="U1040"/>
  <c r="W1040" s="1"/>
  <c r="E64" i="225"/>
  <c r="M1956" i="328" s="1"/>
  <c r="O2720" i="327"/>
  <c r="Q694" i="328"/>
  <c r="U2635" i="327"/>
  <c r="V2635" s="1"/>
  <c r="P1748" i="328"/>
  <c r="R936"/>
  <c r="J29" i="208"/>
  <c r="R935" i="328" s="1"/>
  <c r="Q40"/>
  <c r="U40"/>
  <c r="S2800" i="327"/>
  <c r="K29" i="305"/>
  <c r="P2629" i="327"/>
  <c r="Q2630"/>
  <c r="T2647"/>
  <c r="T2633"/>
  <c r="M1660"/>
  <c r="Q1662"/>
  <c r="U1662"/>
  <c r="Q1608"/>
  <c r="U1608"/>
  <c r="P976"/>
  <c r="P975"/>
  <c r="Q870"/>
  <c r="U870"/>
  <c r="P624" i="328"/>
  <c r="P622"/>
  <c r="S508"/>
  <c r="S2437" i="327"/>
  <c r="S2434"/>
  <c r="M1924"/>
  <c r="M1922"/>
  <c r="S1753"/>
  <c r="R1240"/>
  <c r="R1237"/>
  <c r="P1183"/>
  <c r="O1126"/>
  <c r="R784"/>
  <c r="R781"/>
  <c r="L801" i="328"/>
  <c r="L337"/>
  <c r="L1129" i="327"/>
  <c r="L514" i="328"/>
  <c r="Q2094" i="327"/>
  <c r="U2094"/>
  <c r="Q1638"/>
  <c r="U1638"/>
  <c r="Q99"/>
  <c r="U99"/>
  <c r="Q1090" i="328"/>
  <c r="I66" i="210"/>
  <c r="M68"/>
  <c r="U1090" i="328" s="1"/>
  <c r="Q394"/>
  <c r="U394"/>
  <c r="Q2553" i="327"/>
  <c r="U2553"/>
  <c r="Q1392" i="328"/>
  <c r="M80" i="215"/>
  <c r="U1392" i="328" s="1"/>
  <c r="Q1451"/>
  <c r="W1451" s="1"/>
  <c r="I78" i="216"/>
  <c r="Q1448" i="328" s="1"/>
  <c r="Q1996" i="327"/>
  <c r="Q1993"/>
  <c r="U1996"/>
  <c r="Q1313" i="328"/>
  <c r="M59" i="214"/>
  <c r="U1313" i="328" s="1"/>
  <c r="Q729"/>
  <c r="Q728"/>
  <c r="Q647"/>
  <c r="U647"/>
  <c r="Q607"/>
  <c r="W607" s="1"/>
  <c r="Q606"/>
  <c r="Q532"/>
  <c r="U532"/>
  <c r="Q529"/>
  <c r="T548"/>
  <c r="Q553"/>
  <c r="U553"/>
  <c r="O472"/>
  <c r="O471"/>
  <c r="N356"/>
  <c r="N355"/>
  <c r="M240"/>
  <c r="Q2687" i="327"/>
  <c r="R2704"/>
  <c r="R2690"/>
  <c r="Q2706"/>
  <c r="Q2712"/>
  <c r="Q2710"/>
  <c r="O2305"/>
  <c r="T1279"/>
  <c r="T1265"/>
  <c r="Q1293"/>
  <c r="U1293"/>
  <c r="Q1213"/>
  <c r="U1213"/>
  <c r="S1090"/>
  <c r="Q1093"/>
  <c r="U1093"/>
  <c r="Q1098"/>
  <c r="U1098"/>
  <c r="M577"/>
  <c r="M576"/>
  <c r="Q584"/>
  <c r="U584"/>
  <c r="U409"/>
  <c r="Q409"/>
  <c r="Q435"/>
  <c r="Q434"/>
  <c r="U435"/>
  <c r="Q350"/>
  <c r="V350" s="1"/>
  <c r="Q355"/>
  <c r="U355"/>
  <c r="Q359"/>
  <c r="U359"/>
  <c r="Q363"/>
  <c r="U363"/>
  <c r="Q375"/>
  <c r="O310"/>
  <c r="Q260"/>
  <c r="U260"/>
  <c r="Q265"/>
  <c r="S196"/>
  <c r="Q128"/>
  <c r="U128"/>
  <c r="Q135"/>
  <c r="U135"/>
  <c r="Q2042"/>
  <c r="U2042"/>
  <c r="Q1814"/>
  <c r="W1814" s="1"/>
  <c r="Q1813"/>
  <c r="Q1155" i="328"/>
  <c r="M75" i="211"/>
  <c r="U1155" i="328" s="1"/>
  <c r="Q343"/>
  <c r="Q1021" i="327"/>
  <c r="Q1018"/>
  <c r="Q565"/>
  <c r="Q337"/>
  <c r="W337" s="1"/>
  <c r="Q334"/>
  <c r="Q109"/>
  <c r="U109"/>
  <c r="Q106"/>
  <c r="Q1446" i="328"/>
  <c r="M76" i="216"/>
  <c r="U1446" i="328" s="1"/>
  <c r="Q1214"/>
  <c r="M76" i="212"/>
  <c r="U1214" i="328" s="1"/>
  <c r="Q518"/>
  <c r="U518"/>
  <c r="Q2447" i="327"/>
  <c r="U2447"/>
  <c r="Q1991"/>
  <c r="U1991"/>
  <c r="Q1763"/>
  <c r="U1763"/>
  <c r="Q1307"/>
  <c r="U1307"/>
  <c r="Q623"/>
  <c r="U623"/>
  <c r="Q167"/>
  <c r="U167"/>
  <c r="Q2733"/>
  <c r="U2733"/>
  <c r="Q2505"/>
  <c r="U2505"/>
  <c r="Q2165"/>
  <c r="Q1709"/>
  <c r="U1709"/>
  <c r="M81" i="224"/>
  <c r="U1915" i="328" s="1"/>
  <c r="U45"/>
  <c r="M37" i="207"/>
  <c r="U885" i="328" s="1"/>
  <c r="W885" s="1"/>
  <c r="M216"/>
  <c r="M1465" i="327"/>
  <c r="U813" i="328"/>
  <c r="V813" s="1"/>
  <c r="D64" i="225"/>
  <c r="L1956" i="328" s="1"/>
  <c r="O1602" i="327"/>
  <c r="M45" i="211"/>
  <c r="U1125" i="328" s="1"/>
  <c r="W1125" s="1"/>
  <c r="D29" i="211"/>
  <c r="M33" i="214"/>
  <c r="U1287" i="328" s="1"/>
  <c r="W1287" s="1"/>
  <c r="M57" i="215"/>
  <c r="U1369" i="328" s="1"/>
  <c r="W1369" s="1"/>
  <c r="K29" i="216"/>
  <c r="Q230" i="327"/>
  <c r="W230" s="1"/>
  <c r="M45" i="207"/>
  <c r="U893" i="328" s="1"/>
  <c r="W893" s="1"/>
  <c r="G29" i="209"/>
  <c r="O993" i="328" s="1"/>
  <c r="H29" i="226"/>
  <c r="P1979" i="328" s="1"/>
  <c r="R878"/>
  <c r="M49" i="214"/>
  <c r="L29" i="219"/>
  <c r="T1573" i="328" s="1"/>
  <c r="Q2803" i="327"/>
  <c r="V2803" s="1"/>
  <c r="M56" i="213"/>
  <c r="L29" i="222"/>
  <c r="T1747" i="328" s="1"/>
  <c r="M60" i="223"/>
  <c r="U1836" i="328" s="1"/>
  <c r="W1836" s="1"/>
  <c r="M53" i="216"/>
  <c r="M31" i="215"/>
  <c r="U1343" i="328" s="1"/>
  <c r="U479" i="327"/>
  <c r="W479" s="1"/>
  <c r="U874"/>
  <c r="T1580"/>
  <c r="L975"/>
  <c r="U114"/>
  <c r="V114" s="1"/>
  <c r="U570"/>
  <c r="V570" s="1"/>
  <c r="U1026"/>
  <c r="W1026" s="1"/>
  <c r="U1062"/>
  <c r="V1062" s="1"/>
  <c r="Q847"/>
  <c r="R325"/>
  <c r="T1123"/>
  <c r="O853" i="328"/>
  <c r="T866" i="327"/>
  <c r="M76" i="215"/>
  <c r="U1388" i="328" s="1"/>
  <c r="V1388" s="1"/>
  <c r="U1420" i="327"/>
  <c r="U558"/>
  <c r="U1698"/>
  <c r="V1698" s="1"/>
  <c r="U2210"/>
  <c r="W2210" s="1"/>
  <c r="U1866"/>
  <c r="W1866" s="1"/>
  <c r="Q2734"/>
  <c r="I78" i="221"/>
  <c r="Q1738" i="328" s="1"/>
  <c r="Q1624" i="327"/>
  <c r="U989"/>
  <c r="V989" s="1"/>
  <c r="Q517" i="328"/>
  <c r="Q2788" i="327"/>
  <c r="W2788" s="1"/>
  <c r="Q1025" i="328"/>
  <c r="M61" i="209"/>
  <c r="S878" i="328"/>
  <c r="K29" i="207"/>
  <c r="Q706" i="328"/>
  <c r="Q727"/>
  <c r="Q725"/>
  <c r="Q432"/>
  <c r="M356"/>
  <c r="M355"/>
  <c r="U358"/>
  <c r="Q358"/>
  <c r="Q184"/>
  <c r="U189"/>
  <c r="Q189"/>
  <c r="M142"/>
  <c r="Q144"/>
  <c r="U144"/>
  <c r="T84"/>
  <c r="U14"/>
  <c r="Q14"/>
  <c r="Q27"/>
  <c r="Q26"/>
  <c r="Q37"/>
  <c r="V37" s="1"/>
  <c r="Q36"/>
  <c r="L2800" i="327"/>
  <c r="D29" i="305"/>
  <c r="Q2309" i="327"/>
  <c r="U2309"/>
  <c r="Q1832"/>
  <c r="M1849"/>
  <c r="M1835"/>
  <c r="R1849"/>
  <c r="R1835"/>
  <c r="Q1857"/>
  <c r="U1857"/>
  <c r="N1792"/>
  <c r="N1778"/>
  <c r="S1792"/>
  <c r="Q1726"/>
  <c r="U1726"/>
  <c r="Q1731"/>
  <c r="U1731"/>
  <c r="M1735"/>
  <c r="M1721"/>
  <c r="R1735"/>
  <c r="R1721"/>
  <c r="N1660"/>
  <c r="N1659"/>
  <c r="Q1227"/>
  <c r="U1227"/>
  <c r="Q1233"/>
  <c r="U1233"/>
  <c r="Q1232"/>
  <c r="Q1177"/>
  <c r="M1090"/>
  <c r="M1089"/>
  <c r="Q1092"/>
  <c r="V1092" s="1"/>
  <c r="Q1097"/>
  <c r="U1097"/>
  <c r="Q1117"/>
  <c r="Q1058"/>
  <c r="U1058"/>
  <c r="Q1057"/>
  <c r="M994"/>
  <c r="M980"/>
  <c r="R994"/>
  <c r="R980"/>
  <c r="Q319"/>
  <c r="V319" s="1"/>
  <c r="Q316"/>
  <c r="Q324"/>
  <c r="U324"/>
  <c r="O235"/>
  <c r="T235"/>
  <c r="T234"/>
  <c r="O253"/>
  <c r="O239"/>
  <c r="M121"/>
  <c r="M120"/>
  <c r="Q122"/>
  <c r="Q140"/>
  <c r="U140"/>
  <c r="Q151"/>
  <c r="O82"/>
  <c r="Q87"/>
  <c r="Q85"/>
  <c r="Q93"/>
  <c r="Q92"/>
  <c r="L7"/>
  <c r="O624" i="328"/>
  <c r="N566"/>
  <c r="P450"/>
  <c r="N334"/>
  <c r="R276"/>
  <c r="P2608" i="327"/>
  <c r="N2494"/>
  <c r="N2492"/>
  <c r="R2437"/>
  <c r="S2266"/>
  <c r="S2264"/>
  <c r="P2152"/>
  <c r="N2038"/>
  <c r="N2035"/>
  <c r="R1981"/>
  <c r="R1979"/>
  <c r="M1753"/>
  <c r="O1639"/>
  <c r="O1637"/>
  <c r="N1582"/>
  <c r="N1354"/>
  <c r="R1297"/>
  <c r="N1126"/>
  <c r="N1124"/>
  <c r="T955"/>
  <c r="O955"/>
  <c r="N898"/>
  <c r="T727"/>
  <c r="T724"/>
  <c r="O727"/>
  <c r="O725"/>
  <c r="N670"/>
  <c r="R613"/>
  <c r="S442"/>
  <c r="S439"/>
  <c r="M157"/>
  <c r="L975" i="328"/>
  <c r="D64" i="208"/>
  <c r="P2269" i="327"/>
  <c r="O2212"/>
  <c r="O2206"/>
  <c r="P217"/>
  <c r="T160"/>
  <c r="O103"/>
  <c r="O98"/>
  <c r="L2022" i="328"/>
  <c r="D64" i="226"/>
  <c r="L2014" i="328" s="1"/>
  <c r="L790" i="327"/>
  <c r="S1384" i="328"/>
  <c r="K64" i="215"/>
  <c r="S1376" i="328" s="1"/>
  <c r="R1326"/>
  <c r="J64" i="214"/>
  <c r="M1326" i="328"/>
  <c r="E64" i="214"/>
  <c r="T1210" i="328"/>
  <c r="L64" i="212"/>
  <c r="L63" s="1"/>
  <c r="T1201" i="328" s="1"/>
  <c r="S1152"/>
  <c r="K64" i="211"/>
  <c r="N1152" i="328"/>
  <c r="F64" i="211"/>
  <c r="M1094" i="328"/>
  <c r="E64" i="210"/>
  <c r="S920" i="328"/>
  <c r="K64" i="207"/>
  <c r="K63" s="1"/>
  <c r="S911" i="328" s="1"/>
  <c r="R398"/>
  <c r="R389"/>
  <c r="T282"/>
  <c r="R166"/>
  <c r="T50"/>
  <c r="O50"/>
  <c r="S2842" i="327"/>
  <c r="K64" i="305"/>
  <c r="R2785" i="327"/>
  <c r="O2671"/>
  <c r="O2663"/>
  <c r="S2614"/>
  <c r="S2605"/>
  <c r="T2443"/>
  <c r="R2329"/>
  <c r="M2329"/>
  <c r="R2101"/>
  <c r="R2092"/>
  <c r="M2101"/>
  <c r="O1987"/>
  <c r="O1979"/>
  <c r="R1873"/>
  <c r="P1816"/>
  <c r="P1808"/>
  <c r="T1759"/>
  <c r="R1645"/>
  <c r="R1417"/>
  <c r="M961"/>
  <c r="P904"/>
  <c r="O847"/>
  <c r="O838"/>
  <c r="M733"/>
  <c r="M505"/>
  <c r="O391"/>
  <c r="S334"/>
  <c r="Q1310"/>
  <c r="U1310"/>
  <c r="Q1082"/>
  <c r="Q1081"/>
  <c r="U1082"/>
  <c r="Q854"/>
  <c r="U854"/>
  <c r="Q455"/>
  <c r="W455" s="1"/>
  <c r="Q454"/>
  <c r="Q45" i="328"/>
  <c r="O804" i="327"/>
  <c r="N1751"/>
  <c r="Q2641"/>
  <c r="V2641" s="1"/>
  <c r="I41" i="207"/>
  <c r="Q889" i="328" s="1"/>
  <c r="L564"/>
  <c r="U1391" i="327"/>
  <c r="V1391" s="1"/>
  <c r="M39" i="211"/>
  <c r="U1119" i="328" s="1"/>
  <c r="K34" i="207"/>
  <c r="S882" i="328" s="1"/>
  <c r="M32" i="207"/>
  <c r="U880" i="328" s="1"/>
  <c r="W880" s="1"/>
  <c r="U933" i="327"/>
  <c r="W933" s="1"/>
  <c r="N157"/>
  <c r="U1518"/>
  <c r="W1518" s="1"/>
  <c r="U1667"/>
  <c r="V1667" s="1"/>
  <c r="U1254"/>
  <c r="P389" i="328"/>
  <c r="D64" i="216"/>
  <c r="T667" i="327"/>
  <c r="I78" i="219"/>
  <c r="Q1622" i="328" s="1"/>
  <c r="Q2209" i="327"/>
  <c r="U1612"/>
  <c r="I41" i="209"/>
  <c r="Q1005" i="328" s="1"/>
  <c r="R1534"/>
  <c r="J34" i="218"/>
  <c r="U2715" i="327"/>
  <c r="Q2715"/>
  <c r="O2590"/>
  <c r="O2576"/>
  <c r="Q2249"/>
  <c r="U2249"/>
  <c r="Q1005"/>
  <c r="Q663"/>
  <c r="Q662"/>
  <c r="Q539"/>
  <c r="Q538"/>
  <c r="Q243"/>
  <c r="U243"/>
  <c r="Q17"/>
  <c r="U17"/>
  <c r="Q1435" i="328"/>
  <c r="M65" i="216"/>
  <c r="U1435" i="328" s="1"/>
  <c r="Q1299" i="327"/>
  <c r="W1299" s="1"/>
  <c r="Q1297"/>
  <c r="Q1730" i="328"/>
  <c r="M70" i="221"/>
  <c r="U1730" i="328" s="1"/>
  <c r="Q463"/>
  <c r="Q462"/>
  <c r="Q1914"/>
  <c r="W1914" s="1"/>
  <c r="I78" i="224"/>
  <c r="Q1912" i="328" s="1"/>
  <c r="Q1218"/>
  <c r="W1218" s="1"/>
  <c r="I78" i="212"/>
  <c r="Q1216" i="328" s="1"/>
  <c r="H60" i="88"/>
  <c r="H59" s="1"/>
  <c r="Q142" i="328"/>
  <c r="Q367" i="327"/>
  <c r="P41"/>
  <c r="M42" i="328"/>
  <c r="Q767"/>
  <c r="U767"/>
  <c r="Q84"/>
  <c r="Q86"/>
  <c r="W86" s="1"/>
  <c r="Q2517" i="327"/>
  <c r="Q2363"/>
  <c r="U2363"/>
  <c r="Q2118"/>
  <c r="Q1833"/>
  <c r="U1833"/>
  <c r="Q1553"/>
  <c r="U1553"/>
  <c r="Q1155"/>
  <c r="U1155"/>
  <c r="Q592"/>
  <c r="U592"/>
  <c r="N595"/>
  <c r="N581"/>
  <c r="Q525"/>
  <c r="U525"/>
  <c r="Q372"/>
  <c r="Q1843" i="328"/>
  <c r="M67" i="223"/>
  <c r="Q915" i="328"/>
  <c r="M67" i="207"/>
  <c r="U915" i="328" s="1"/>
  <c r="Q2837" i="327"/>
  <c r="M67" i="305"/>
  <c r="U2837" i="327" s="1"/>
  <c r="Q2381"/>
  <c r="U2381"/>
  <c r="Q560"/>
  <c r="V560" s="1"/>
  <c r="Q559"/>
  <c r="Q1653"/>
  <c r="V1653" s="1"/>
  <c r="Q1651"/>
  <c r="Q2140"/>
  <c r="H64" i="213"/>
  <c r="P440" i="327"/>
  <c r="Q142"/>
  <c r="Q2591"/>
  <c r="V2591" s="1"/>
  <c r="R2515"/>
  <c r="Q2375"/>
  <c r="W2375" s="1"/>
  <c r="Q1054"/>
  <c r="Q601"/>
  <c r="L1244" i="328"/>
  <c r="D34" i="213"/>
  <c r="M46" i="210"/>
  <c r="U1068" i="328" s="1"/>
  <c r="Q1068"/>
  <c r="Q2639" i="327"/>
  <c r="U2639"/>
  <c r="Q1568"/>
  <c r="Q642"/>
  <c r="U642"/>
  <c r="Q472"/>
  <c r="U472"/>
  <c r="Q955" i="328"/>
  <c r="I48" i="208"/>
  <c r="Q954" i="328" s="1"/>
  <c r="U2351" i="327"/>
  <c r="Q2351"/>
  <c r="Q2012"/>
  <c r="U2012"/>
  <c r="U1851"/>
  <c r="Q1851"/>
  <c r="Q1862"/>
  <c r="U1862"/>
  <c r="Q245"/>
  <c r="U245"/>
  <c r="Q626" i="328"/>
  <c r="Q162"/>
  <c r="V162" s="1"/>
  <c r="Q2097" i="327"/>
  <c r="Q1641"/>
  <c r="U1641"/>
  <c r="Q1962" i="328"/>
  <c r="M70" i="225"/>
  <c r="U1962" i="328" s="1"/>
  <c r="Q1034"/>
  <c r="M70" i="209"/>
  <c r="Q338" i="328"/>
  <c r="Q2160" i="327"/>
  <c r="Q1932"/>
  <c r="U1932"/>
  <c r="Q678"/>
  <c r="U678"/>
  <c r="Q450"/>
  <c r="Q923" i="328"/>
  <c r="M75" i="207"/>
  <c r="U923" i="328" s="1"/>
  <c r="Q2617" i="327"/>
  <c r="Q2389"/>
  <c r="U2389"/>
  <c r="Q2161"/>
  <c r="U2161"/>
  <c r="Q1044" i="328"/>
  <c r="V1044" s="1"/>
  <c r="I78" i="209"/>
  <c r="Q1042" i="328" s="1"/>
  <c r="Q580"/>
  <c r="Q578"/>
  <c r="R1052"/>
  <c r="J29" i="210"/>
  <c r="U792" i="328"/>
  <c r="Q792"/>
  <c r="L8"/>
  <c r="Q2809" i="327"/>
  <c r="M39" i="305"/>
  <c r="U2809" i="327" s="1"/>
  <c r="U257"/>
  <c r="W257" s="1"/>
  <c r="Q256"/>
  <c r="Q210"/>
  <c r="U210"/>
  <c r="Q1071"/>
  <c r="W1071" s="1"/>
  <c r="Q1069"/>
  <c r="Q843"/>
  <c r="Q1324" i="328"/>
  <c r="M70" i="214"/>
  <c r="U1324" i="328" s="1"/>
  <c r="Q628"/>
  <c r="Q2166" i="327"/>
  <c r="W2166" s="1"/>
  <c r="Q2164"/>
  <c r="Q1857" i="328"/>
  <c r="V1857" s="1"/>
  <c r="I78" i="223"/>
  <c r="Q1854" i="328" s="1"/>
  <c r="Q1393"/>
  <c r="W1393" s="1"/>
  <c r="I78" i="215"/>
  <c r="Q1390" i="328" s="1"/>
  <c r="Q233"/>
  <c r="Q230"/>
  <c r="Q1832"/>
  <c r="I58" i="223"/>
  <c r="Q1834" i="328" s="1"/>
  <c r="I51" i="220"/>
  <c r="Q1653" i="328" s="1"/>
  <c r="Q1572" i="327"/>
  <c r="V1572" s="1"/>
  <c r="Q2527"/>
  <c r="V2527" s="1"/>
  <c r="J64" i="207"/>
  <c r="U267" i="328"/>
  <c r="W267" s="1"/>
  <c r="U330"/>
  <c r="V330" s="1"/>
  <c r="U441"/>
  <c r="V441" s="1"/>
  <c r="U501"/>
  <c r="W501" s="1"/>
  <c r="M38" i="211"/>
  <c r="U1118" i="328" s="1"/>
  <c r="W1118" s="1"/>
  <c r="M33" i="211"/>
  <c r="U1113" i="328" s="1"/>
  <c r="W1113" s="1"/>
  <c r="K29" i="211"/>
  <c r="S1109" i="328" s="1"/>
  <c r="E29" i="211"/>
  <c r="M1109" i="328" s="1"/>
  <c r="M56" i="215"/>
  <c r="U1368" i="328" s="1"/>
  <c r="V1368" s="1"/>
  <c r="M44" i="215"/>
  <c r="U1356" i="328" s="1"/>
  <c r="V1356" s="1"/>
  <c r="M32" i="216"/>
  <c r="U1402" i="328" s="1"/>
  <c r="W1402" s="1"/>
  <c r="G29" i="219"/>
  <c r="M53" i="223"/>
  <c r="M39"/>
  <c r="U1815" i="328" s="1"/>
  <c r="V1815" s="1"/>
  <c r="H29" i="225"/>
  <c r="P1921" i="328" s="1"/>
  <c r="D29" i="225"/>
  <c r="L1921" i="328" s="1"/>
  <c r="U619"/>
  <c r="W619" s="1"/>
  <c r="N703"/>
  <c r="U793"/>
  <c r="W793" s="1"/>
  <c r="M50" i="207"/>
  <c r="M77" i="226"/>
  <c r="U2027" i="328" s="1"/>
  <c r="E64" i="208"/>
  <c r="M970" i="328" s="1"/>
  <c r="U133" i="327"/>
  <c r="V133" s="1"/>
  <c r="U1277"/>
  <c r="U1560"/>
  <c r="V1560" s="1"/>
  <c r="P762" i="328"/>
  <c r="M31" i="219"/>
  <c r="Q832" i="328"/>
  <c r="K29" i="226"/>
  <c r="U775" i="327"/>
  <c r="V775" s="1"/>
  <c r="O355" i="328"/>
  <c r="U474"/>
  <c r="M471"/>
  <c r="U678"/>
  <c r="V678" s="1"/>
  <c r="M45" i="220"/>
  <c r="U1647" i="328" s="1"/>
  <c r="V1647" s="1"/>
  <c r="M56" i="223"/>
  <c r="U1832" i="328" s="1"/>
  <c r="U174"/>
  <c r="V174" s="1"/>
  <c r="M57" i="216"/>
  <c r="U1427" i="328" s="1"/>
  <c r="V1427" s="1"/>
  <c r="M38" i="224"/>
  <c r="U1872" i="328" s="1"/>
  <c r="V1872" s="1"/>
  <c r="G64" i="222"/>
  <c r="U1505" i="327"/>
  <c r="W1505" s="1"/>
  <c r="H64" i="207"/>
  <c r="H63" s="1"/>
  <c r="P911" i="328" s="1"/>
  <c r="U572" i="327"/>
  <c r="V572" s="1"/>
  <c r="U722"/>
  <c r="V722" s="1"/>
  <c r="R1488"/>
  <c r="M1488"/>
  <c r="U1675"/>
  <c r="V1675" s="1"/>
  <c r="U1663"/>
  <c r="W1663" s="1"/>
  <c r="U1748"/>
  <c r="V1748" s="1"/>
  <c r="U2547"/>
  <c r="W2547" s="1"/>
  <c r="U2644"/>
  <c r="W2644" s="1"/>
  <c r="L98"/>
  <c r="T747"/>
  <c r="O747"/>
  <c r="U494"/>
  <c r="V494" s="1"/>
  <c r="U1106"/>
  <c r="V1106" s="1"/>
  <c r="U2235"/>
  <c r="U2463"/>
  <c r="V2463" s="1"/>
  <c r="U1482"/>
  <c r="W1482" s="1"/>
  <c r="H29" i="305"/>
  <c r="P2799" i="327" s="1"/>
  <c r="E29" i="305"/>
  <c r="Q163" i="327"/>
  <c r="S332" i="328"/>
  <c r="G64" i="218"/>
  <c r="D64" i="221"/>
  <c r="I72" i="207"/>
  <c r="Q920" i="328" s="1"/>
  <c r="P2036" i="327"/>
  <c r="H64" i="223"/>
  <c r="J64" i="212"/>
  <c r="R1202" i="328" s="1"/>
  <c r="L64" i="222"/>
  <c r="J64" i="305"/>
  <c r="K34" i="226"/>
  <c r="S1984" i="328" s="1"/>
  <c r="I69" i="221"/>
  <c r="S1322" i="327"/>
  <c r="Q646" i="328"/>
  <c r="P2177" i="327"/>
  <c r="M2720"/>
  <c r="E34" i="225"/>
  <c r="I30" i="219"/>
  <c r="O1208" i="327"/>
  <c r="U452"/>
  <c r="W452" s="1"/>
  <c r="U1136"/>
  <c r="V1136" s="1"/>
  <c r="U2048"/>
  <c r="V2048" s="1"/>
  <c r="U344" i="328"/>
  <c r="W344" s="1"/>
  <c r="U576"/>
  <c r="U394" i="327"/>
  <c r="U222"/>
  <c r="V222" s="1"/>
  <c r="U849"/>
  <c r="Q826"/>
  <c r="Q1513"/>
  <c r="Q32" i="328"/>
  <c r="Q283" i="327"/>
  <c r="Q796"/>
  <c r="Q2107"/>
  <c r="Q810" i="328"/>
  <c r="I78" i="213"/>
  <c r="Q1274" i="328" s="1"/>
  <c r="U637" i="327"/>
  <c r="V637" s="1"/>
  <c r="U711"/>
  <c r="W711" s="1"/>
  <c r="U837"/>
  <c r="U892"/>
  <c r="U2075"/>
  <c r="V2075" s="1"/>
  <c r="U717" i="328"/>
  <c r="V717" s="1"/>
  <c r="U771"/>
  <c r="W771" s="1"/>
  <c r="S1748"/>
  <c r="Q1754"/>
  <c r="Q1702"/>
  <c r="V1702" s="1"/>
  <c r="Q159" i="327"/>
  <c r="V159" s="1"/>
  <c r="Q877"/>
  <c r="U877"/>
  <c r="S880"/>
  <c r="Q696"/>
  <c r="U696"/>
  <c r="L1557"/>
  <c r="L1550"/>
  <c r="M2583"/>
  <c r="M303"/>
  <c r="M296"/>
  <c r="S132"/>
  <c r="P854" i="328"/>
  <c r="U1781" i="327"/>
  <c r="V1781" s="1"/>
  <c r="U308" i="328"/>
  <c r="U299"/>
  <c r="V299" s="1"/>
  <c r="L29" i="211"/>
  <c r="T1109" i="328" s="1"/>
  <c r="M57" i="214"/>
  <c r="U1311" i="328" s="1"/>
  <c r="W1311" s="1"/>
  <c r="H29" i="219"/>
  <c r="P1573" i="328" s="1"/>
  <c r="D29" i="220"/>
  <c r="L1631" i="328" s="1"/>
  <c r="M59" i="226"/>
  <c r="U2009" i="328" s="1"/>
  <c r="W2009" s="1"/>
  <c r="U73"/>
  <c r="R65"/>
  <c r="M45" i="214"/>
  <c r="U1299" i="328" s="1"/>
  <c r="W1299" s="1"/>
  <c r="M35" i="218"/>
  <c r="U1521" i="328" s="1"/>
  <c r="Q714"/>
  <c r="V714" s="1"/>
  <c r="N529"/>
  <c r="U662"/>
  <c r="M56" i="209"/>
  <c r="U1020" i="328" s="1"/>
  <c r="W1020" s="1"/>
  <c r="M42" i="222"/>
  <c r="U1760" i="328" s="1"/>
  <c r="V1760" s="1"/>
  <c r="T463" i="327"/>
  <c r="M32" i="226"/>
  <c r="G64" i="210"/>
  <c r="T576" i="327"/>
  <c r="U661"/>
  <c r="W661" s="1"/>
  <c r="U811"/>
  <c r="U1459"/>
  <c r="W1459" s="1"/>
  <c r="S1488"/>
  <c r="N1488"/>
  <c r="S1602"/>
  <c r="U1960"/>
  <c r="W1960" s="1"/>
  <c r="U2136"/>
  <c r="W2136" s="1"/>
  <c r="Q619"/>
  <c r="Q1075"/>
  <c r="T2150"/>
  <c r="Q1930"/>
  <c r="D64" i="224"/>
  <c r="L34" i="222"/>
  <c r="Q337" i="328"/>
  <c r="R2120" i="327"/>
  <c r="Q829"/>
  <c r="E34" i="209"/>
  <c r="M998" i="328" s="1"/>
  <c r="M1664" i="327"/>
  <c r="Q1855"/>
  <c r="U224"/>
  <c r="U365"/>
  <c r="W365" s="1"/>
  <c r="U1364"/>
  <c r="W1364" s="1"/>
  <c r="U2276"/>
  <c r="U808" i="328"/>
  <c r="V808" s="1"/>
  <c r="M76" i="209"/>
  <c r="U1040" i="328" s="1"/>
  <c r="M76" i="213"/>
  <c r="U1272" i="328" s="1"/>
  <c r="V1272" s="1"/>
  <c r="M76" i="217"/>
  <c r="U1504" i="328" s="1"/>
  <c r="M76" i="221"/>
  <c r="U1736" i="328" s="1"/>
  <c r="W1736" s="1"/>
  <c r="M76" i="225"/>
  <c r="U1968" i="328" s="1"/>
  <c r="W1968" s="1"/>
  <c r="U570"/>
  <c r="W570" s="1"/>
  <c r="M70" i="217"/>
  <c r="Q392" i="328"/>
  <c r="N809" i="327"/>
  <c r="H34" i="213"/>
  <c r="P1230" i="328" s="1"/>
  <c r="Q1681" i="327"/>
  <c r="U478"/>
  <c r="V478" s="1"/>
  <c r="U753"/>
  <c r="W753" s="1"/>
  <c r="U1447"/>
  <c r="U1576"/>
  <c r="V1576" s="1"/>
  <c r="I58" i="226"/>
  <c r="Q2008" i="328" s="1"/>
  <c r="I58" i="212"/>
  <c r="Q1196" i="328" s="1"/>
  <c r="Q1197"/>
  <c r="W1197" s="1"/>
  <c r="R1603" i="327"/>
  <c r="R1602"/>
  <c r="J30" i="88"/>
  <c r="J24" s="1"/>
  <c r="E60"/>
  <c r="E59" s="1"/>
  <c r="L60"/>
  <c r="L59" s="1"/>
  <c r="I60"/>
  <c r="I59" s="1"/>
  <c r="L34" i="215"/>
  <c r="L258" i="328"/>
  <c r="U2661" i="327"/>
  <c r="Q2661"/>
  <c r="U2540"/>
  <c r="Q2540"/>
  <c r="R1147"/>
  <c r="R1146"/>
  <c r="I30" i="88"/>
  <c r="I24" s="1"/>
  <c r="L34" i="223"/>
  <c r="M1632" i="328"/>
  <c r="Q1023"/>
  <c r="W1023" s="1"/>
  <c r="M824"/>
  <c r="Q297"/>
  <c r="Q2308" i="327"/>
  <c r="Q1870"/>
  <c r="L1208"/>
  <c r="P2576"/>
  <c r="P1892"/>
  <c r="R638"/>
  <c r="G34" i="225"/>
  <c r="O1926" i="328" s="1"/>
  <c r="L34" i="213"/>
  <c r="T1230" i="328" s="1"/>
  <c r="G34" i="213"/>
  <c r="O1230" i="328" s="1"/>
  <c r="H34" i="210"/>
  <c r="S708" i="328"/>
  <c r="P128"/>
  <c r="Q838"/>
  <c r="U722"/>
  <c r="R534"/>
  <c r="S418"/>
  <c r="Q823" i="327"/>
  <c r="I66" i="215"/>
  <c r="Q1378" i="328" s="1"/>
  <c r="I66" i="211"/>
  <c r="Q868" i="328"/>
  <c r="U1301" i="327"/>
  <c r="Q1227" i="328"/>
  <c r="M31" i="213"/>
  <c r="U1227" i="328" s="1"/>
  <c r="Q997"/>
  <c r="M33" i="209"/>
  <c r="U997" i="328" s="1"/>
  <c r="Q879"/>
  <c r="I30" i="207"/>
  <c r="U370" i="328"/>
  <c r="V370" s="1"/>
  <c r="Q2815" i="327"/>
  <c r="M45" i="305"/>
  <c r="U2815" i="327" s="1"/>
  <c r="Q2193"/>
  <c r="Q2198"/>
  <c r="U2198"/>
  <c r="Q2197"/>
  <c r="P1849"/>
  <c r="P1660"/>
  <c r="R1432"/>
  <c r="Q1384"/>
  <c r="U1384"/>
  <c r="Q1206"/>
  <c r="Q881"/>
  <c r="Q880"/>
  <c r="T64"/>
  <c r="T63"/>
  <c r="L221" i="328"/>
  <c r="Q2211" i="327"/>
  <c r="Q1440" i="328"/>
  <c r="M70" i="216"/>
  <c r="Q971" i="327"/>
  <c r="U971"/>
  <c r="M2241"/>
  <c r="M2234"/>
  <c r="N75"/>
  <c r="S246"/>
  <c r="O1005" i="328"/>
  <c r="G34" i="209"/>
  <c r="P831" i="328"/>
  <c r="L1980"/>
  <c r="D29" i="226"/>
  <c r="Q1826" i="328"/>
  <c r="M50" i="223"/>
  <c r="U1826" i="328" s="1"/>
  <c r="N1708"/>
  <c r="F34" i="221"/>
  <c r="Q1717" i="328"/>
  <c r="M57" i="221"/>
  <c r="U1717" i="328" s="1"/>
  <c r="Q1635"/>
  <c r="M33" i="220"/>
  <c r="U1635" i="328" s="1"/>
  <c r="Q1651"/>
  <c r="M49" i="220"/>
  <c r="U1651" i="328" s="1"/>
  <c r="M1574"/>
  <c r="E29" i="219"/>
  <c r="M1573" i="328" s="1"/>
  <c r="Q1586"/>
  <c r="M42" i="219"/>
  <c r="U1586" i="328" s="1"/>
  <c r="Q1480"/>
  <c r="M52" i="217"/>
  <c r="U1480" i="328" s="1"/>
  <c r="Q1347"/>
  <c r="M35" i="215"/>
  <c r="U1347" i="328" s="1"/>
  <c r="Q1194"/>
  <c r="M56" i="212"/>
  <c r="U1194" i="328" s="1"/>
  <c r="Q1133"/>
  <c r="M53" i="211"/>
  <c r="U1133" i="328" s="1"/>
  <c r="Q847"/>
  <c r="Q844"/>
  <c r="U847"/>
  <c r="Q2768" i="327"/>
  <c r="Q2603"/>
  <c r="U2603"/>
  <c r="Q2369"/>
  <c r="U2369"/>
  <c r="Q2373"/>
  <c r="U2373"/>
  <c r="Q2306"/>
  <c r="Q2319"/>
  <c r="U2319"/>
  <c r="M2059"/>
  <c r="Q1964"/>
  <c r="W1964" s="1"/>
  <c r="Q1963"/>
  <c r="Q209"/>
  <c r="Q206"/>
  <c r="P121"/>
  <c r="P1146" i="328"/>
  <c r="H64" i="211"/>
  <c r="N100" i="327"/>
  <c r="P1870"/>
  <c r="L1246"/>
  <c r="Q399" i="328"/>
  <c r="V399" s="1"/>
  <c r="Q2786" i="327"/>
  <c r="Q2785"/>
  <c r="Q1874"/>
  <c r="Q1418"/>
  <c r="U1418"/>
  <c r="Q1190"/>
  <c r="U1190"/>
  <c r="Q1618" i="328"/>
  <c r="M74" i="219"/>
  <c r="U1618" i="328" s="1"/>
  <c r="Q1386"/>
  <c r="M74" i="215"/>
  <c r="U1386" i="328" s="1"/>
  <c r="Q1154"/>
  <c r="M74" i="211"/>
  <c r="U1154" i="328" s="1"/>
  <c r="I72" i="211"/>
  <c r="Q1152" i="328" s="1"/>
  <c r="Q458"/>
  <c r="W458" s="1"/>
  <c r="Q456"/>
  <c r="Q2616" i="327"/>
  <c r="W2616" s="1"/>
  <c r="Q2614"/>
  <c r="Q1819"/>
  <c r="U1819"/>
  <c r="Q964"/>
  <c r="U964"/>
  <c r="Q736"/>
  <c r="Q1972" i="328"/>
  <c r="I78" i="225"/>
  <c r="Q1970" i="328" s="1"/>
  <c r="M80" i="225"/>
  <c r="U1972" i="328" s="1"/>
  <c r="Q638"/>
  <c r="U638"/>
  <c r="Q1974"/>
  <c r="M82" i="225"/>
  <c r="U1974" i="328" s="1"/>
  <c r="Q118"/>
  <c r="Q114"/>
  <c r="Q948"/>
  <c r="I41" i="212"/>
  <c r="D64" i="213"/>
  <c r="J29" i="216"/>
  <c r="R1399" i="328" s="1"/>
  <c r="U1273" i="327"/>
  <c r="M42" i="210"/>
  <c r="U1064" i="328" s="1"/>
  <c r="W1064" s="1"/>
  <c r="M61" i="213"/>
  <c r="U1257" i="328" s="1"/>
  <c r="W1257" s="1"/>
  <c r="D64" i="305"/>
  <c r="Q280" i="328"/>
  <c r="U1199" i="327"/>
  <c r="U1427"/>
  <c r="W1427" s="1"/>
  <c r="U1722"/>
  <c r="V1722" s="1"/>
  <c r="M2115"/>
  <c r="T1067"/>
  <c r="O2234"/>
  <c r="L34" i="209"/>
  <c r="T998" i="328" s="1"/>
  <c r="J34" i="305"/>
  <c r="E34" i="223"/>
  <c r="Q2251" i="327"/>
  <c r="N980"/>
  <c r="P1151"/>
  <c r="Q1061"/>
  <c r="S1607"/>
  <c r="P1436"/>
  <c r="E34" i="211"/>
  <c r="P296" i="327"/>
  <c r="Q145"/>
  <c r="U797" i="328"/>
  <c r="Q1175" i="327"/>
  <c r="Q340"/>
  <c r="T68"/>
  <c r="L752"/>
  <c r="L1835"/>
  <c r="D34" i="305"/>
  <c r="L2804" i="327" s="1"/>
  <c r="I30" i="212"/>
  <c r="H34" i="226"/>
  <c r="P2583" i="327"/>
  <c r="S2298"/>
  <c r="O189"/>
  <c r="U1832"/>
  <c r="Q1298" i="328"/>
  <c r="M44" i="214"/>
  <c r="U1298" i="328" s="1"/>
  <c r="Q1310"/>
  <c r="M56" i="214"/>
  <c r="R1070" i="328"/>
  <c r="J34" i="210"/>
  <c r="R1056" i="328" s="1"/>
  <c r="Q733"/>
  <c r="U733"/>
  <c r="Q491"/>
  <c r="U491"/>
  <c r="Q2346" i="327"/>
  <c r="P2305"/>
  <c r="L1660"/>
  <c r="L1659"/>
  <c r="Q1291"/>
  <c r="Q1166"/>
  <c r="N406"/>
  <c r="N405"/>
  <c r="T424"/>
  <c r="Q69"/>
  <c r="U69"/>
  <c r="M1243"/>
  <c r="M189"/>
  <c r="M182"/>
  <c r="N2127"/>
  <c r="N2120"/>
  <c r="L135" i="328"/>
  <c r="S947"/>
  <c r="K34" i="208"/>
  <c r="T309" i="328"/>
  <c r="T302"/>
  <c r="S251"/>
  <c r="S244"/>
  <c r="Q2000"/>
  <c r="M50" i="226"/>
  <c r="U2000" i="328" s="1"/>
  <c r="N1806"/>
  <c r="F29" i="223"/>
  <c r="N1805" i="328" s="1"/>
  <c r="S1806"/>
  <c r="K29" i="223"/>
  <c r="S1805" i="328" s="1"/>
  <c r="Q1814"/>
  <c r="M38" i="223"/>
  <c r="U1814" i="328" s="1"/>
  <c r="Q1762"/>
  <c r="M44" i="222"/>
  <c r="U1762" i="328" s="1"/>
  <c r="M1766"/>
  <c r="E34" i="222"/>
  <c r="M1752" i="328" s="1"/>
  <c r="Q1692"/>
  <c r="M32" i="221"/>
  <c r="Q1460" i="328"/>
  <c r="V1460" s="1"/>
  <c r="I30" i="217"/>
  <c r="Q1401" i="328"/>
  <c r="I30" i="216"/>
  <c r="Q1200" i="328"/>
  <c r="M62" i="212"/>
  <c r="U1200" i="328" s="1"/>
  <c r="Q1071"/>
  <c r="M49" i="210"/>
  <c r="N936" i="328"/>
  <c r="F29" i="208"/>
  <c r="N935" i="328" s="1"/>
  <c r="Q939"/>
  <c r="M33" i="208"/>
  <c r="U939" i="328" s="1"/>
  <c r="Q538"/>
  <c r="U538"/>
  <c r="S472"/>
  <c r="S471"/>
  <c r="Q93"/>
  <c r="V93" s="1"/>
  <c r="Q90"/>
  <c r="L2743" i="327"/>
  <c r="L2742"/>
  <c r="Q2420"/>
  <c r="U2420"/>
  <c r="P2344"/>
  <c r="Q2350"/>
  <c r="U2350"/>
  <c r="Q2260"/>
  <c r="Q2192"/>
  <c r="U2192"/>
  <c r="Q2191"/>
  <c r="Q2202"/>
  <c r="U2202"/>
  <c r="P2116"/>
  <c r="P2115"/>
  <c r="P2077"/>
  <c r="M2002"/>
  <c r="M2001"/>
  <c r="Q2009"/>
  <c r="U2009"/>
  <c r="S1678"/>
  <c r="S1664"/>
  <c r="S1507"/>
  <c r="U1437"/>
  <c r="Q1437"/>
  <c r="Q1441"/>
  <c r="U1441"/>
  <c r="Q1349"/>
  <c r="U1349"/>
  <c r="N1261"/>
  <c r="L1204"/>
  <c r="Q1220"/>
  <c r="U1220"/>
  <c r="Q1063"/>
  <c r="U1063"/>
  <c r="R976"/>
  <c r="Q986"/>
  <c r="U986"/>
  <c r="Q893"/>
  <c r="Q807"/>
  <c r="U807"/>
  <c r="Q812"/>
  <c r="U812"/>
  <c r="Q418"/>
  <c r="U418"/>
  <c r="N424"/>
  <c r="N410"/>
  <c r="Q361"/>
  <c r="U361"/>
  <c r="Q378"/>
  <c r="Q902"/>
  <c r="V902" s="1"/>
  <c r="Q901"/>
  <c r="I41" i="305"/>
  <c r="M36" i="207"/>
  <c r="U884" i="328" s="1"/>
  <c r="W884" s="1"/>
  <c r="U1288" i="327"/>
  <c r="W1288" s="1"/>
  <c r="S2286"/>
  <c r="Q2098"/>
  <c r="U1345"/>
  <c r="W1345" s="1"/>
  <c r="T1374"/>
  <c r="R2115"/>
  <c r="U490"/>
  <c r="V490" s="1"/>
  <c r="U2203"/>
  <c r="V2203" s="1"/>
  <c r="P360" i="328"/>
  <c r="N1892" i="327"/>
  <c r="T1208"/>
  <c r="F34" i="212"/>
  <c r="N1172" i="328" s="1"/>
  <c r="E34" i="207"/>
  <c r="U1182" i="327"/>
  <c r="D34" i="207"/>
  <c r="L882" i="328" s="1"/>
  <c r="J34" i="223"/>
  <c r="R1810" i="328" s="1"/>
  <c r="M2006" i="327"/>
  <c r="H34" i="218"/>
  <c r="I48" i="214"/>
  <c r="Q1302" i="328" s="1"/>
  <c r="O1933"/>
  <c r="R1101" i="327"/>
  <c r="O367"/>
  <c r="T896" i="328"/>
  <c r="L34" i="207"/>
  <c r="L490" i="328"/>
  <c r="Q271"/>
  <c r="Q268"/>
  <c r="S182"/>
  <c r="Q185"/>
  <c r="U185"/>
  <c r="R84"/>
  <c r="Q2830" i="327"/>
  <c r="M60" i="305"/>
  <c r="U2830" i="327" s="1"/>
  <c r="M2344"/>
  <c r="M2343"/>
  <c r="R2191"/>
  <c r="R2177"/>
  <c r="Q1464"/>
  <c r="U1464"/>
  <c r="Q1380"/>
  <c r="U1380"/>
  <c r="Q1333"/>
  <c r="U1333"/>
  <c r="R1204"/>
  <c r="Q1095"/>
  <c r="U1095"/>
  <c r="Q485"/>
  <c r="Q495"/>
  <c r="U495"/>
  <c r="Q419"/>
  <c r="U419"/>
  <c r="Q299"/>
  <c r="U299"/>
  <c r="T1528"/>
  <c r="Q555"/>
  <c r="U555"/>
  <c r="Q1356"/>
  <c r="U1356"/>
  <c r="Q957"/>
  <c r="Q955"/>
  <c r="Q273"/>
  <c r="U273"/>
  <c r="Q2795"/>
  <c r="U2795"/>
  <c r="D31" i="290"/>
  <c r="D25" s="1"/>
  <c r="S2526" i="327"/>
  <c r="N1411" i="328"/>
  <c r="F34" i="216"/>
  <c r="N1404" i="328" s="1"/>
  <c r="P1295"/>
  <c r="H34" i="214"/>
  <c r="P1288" i="328" s="1"/>
  <c r="N483"/>
  <c r="R425"/>
  <c r="R193"/>
  <c r="P135"/>
  <c r="Q1931"/>
  <c r="M39" i="225"/>
  <c r="U1931" i="328" s="1"/>
  <c r="Q1865"/>
  <c r="I30" i="224"/>
  <c r="Q1870" i="328"/>
  <c r="M36" i="224"/>
  <c r="U1870" i="328" s="1"/>
  <c r="Q1808"/>
  <c r="M32" i="223"/>
  <c r="U1808" i="328" s="1"/>
  <c r="N1824"/>
  <c r="F34" i="223"/>
  <c r="L1748" i="328"/>
  <c r="D29" i="222"/>
  <c r="L1747" i="328" s="1"/>
  <c r="S1747"/>
  <c r="O1632"/>
  <c r="G29" i="220"/>
  <c r="O1631" i="328" s="1"/>
  <c r="L1592"/>
  <c r="D34" i="219"/>
  <c r="Q1365" i="328"/>
  <c r="I51" i="215"/>
  <c r="Q1363" i="328" s="1"/>
  <c r="M53" i="215"/>
  <c r="U1365" i="328" s="1"/>
  <c r="O1284"/>
  <c r="G29" i="214"/>
  <c r="O1283" i="328" s="1"/>
  <c r="O1186"/>
  <c r="G34" i="212"/>
  <c r="Q2746" i="327"/>
  <c r="Q2751"/>
  <c r="U2751"/>
  <c r="Q2766"/>
  <c r="U2766"/>
  <c r="U2651"/>
  <c r="Q2651"/>
  <c r="Q1619"/>
  <c r="U1619"/>
  <c r="P1564"/>
  <c r="Q1571"/>
  <c r="V1571" s="1"/>
  <c r="Q1570"/>
  <c r="U1504"/>
  <c r="Q1504"/>
  <c r="S1222"/>
  <c r="S1208"/>
  <c r="Q1224"/>
  <c r="R937"/>
  <c r="R923"/>
  <c r="Q774"/>
  <c r="Q779"/>
  <c r="U779"/>
  <c r="Q694"/>
  <c r="O709"/>
  <c r="Q644"/>
  <c r="U644"/>
  <c r="Q262"/>
  <c r="U262"/>
  <c r="U183"/>
  <c r="Q183"/>
  <c r="Q187"/>
  <c r="U187"/>
  <c r="O1436" i="328"/>
  <c r="G64" i="216"/>
  <c r="T392" i="328"/>
  <c r="T390"/>
  <c r="S2494" i="327"/>
  <c r="M2437"/>
  <c r="M2435"/>
  <c r="P2380"/>
  <c r="N2266"/>
  <c r="M1981"/>
  <c r="S1810"/>
  <c r="P1696"/>
  <c r="S1354"/>
  <c r="M1297"/>
  <c r="R841"/>
  <c r="M841"/>
  <c r="P784"/>
  <c r="S670"/>
  <c r="S667"/>
  <c r="T499"/>
  <c r="T497"/>
  <c r="R385"/>
  <c r="M385"/>
  <c r="M382"/>
  <c r="T271"/>
  <c r="O271"/>
  <c r="S214"/>
  <c r="N214"/>
  <c r="S2383"/>
  <c r="P2215"/>
  <c r="P2207"/>
  <c r="D29" i="207"/>
  <c r="U2256" i="327"/>
  <c r="V2256" s="1"/>
  <c r="U2233"/>
  <c r="W2233" s="1"/>
  <c r="L2400"/>
  <c r="P524"/>
  <c r="K34" i="212"/>
  <c r="T752" i="327"/>
  <c r="O1094"/>
  <c r="O1322"/>
  <c r="U2498"/>
  <c r="W2498" s="1"/>
  <c r="O125"/>
  <c r="J34" i="215"/>
  <c r="U1340" i="327"/>
  <c r="V1340" s="1"/>
  <c r="I41" i="208"/>
  <c r="Q1528" i="327"/>
  <c r="U271" i="328"/>
  <c r="U314"/>
  <c r="V314" s="1"/>
  <c r="M37" i="210"/>
  <c r="U1059" i="328" s="1"/>
  <c r="M33" i="223"/>
  <c r="U1809" i="328" s="1"/>
  <c r="V1809" s="1"/>
  <c r="Q429" i="327"/>
  <c r="M31" i="207"/>
  <c r="U879" i="328" s="1"/>
  <c r="U148" i="327"/>
  <c r="W148" s="1"/>
  <c r="U1400"/>
  <c r="V1400" s="1"/>
  <c r="P2058"/>
  <c r="M50" i="214"/>
  <c r="U1304" i="328" s="1"/>
  <c r="U533"/>
  <c r="W533" s="1"/>
  <c r="U655"/>
  <c r="V655" s="1"/>
  <c r="L29" i="209"/>
  <c r="M59" i="210"/>
  <c r="U1081" i="328" s="1"/>
  <c r="W1081" s="1"/>
  <c r="E29" i="212"/>
  <c r="M44" i="213"/>
  <c r="U1240" i="328" s="1"/>
  <c r="U480"/>
  <c r="M36" i="225"/>
  <c r="U1928" i="328" s="1"/>
  <c r="V1928" s="1"/>
  <c r="M52" i="224"/>
  <c r="U1886" i="328" s="1"/>
  <c r="V1886" s="1"/>
  <c r="U2339" i="327"/>
  <c r="W2339" s="1"/>
  <c r="Q1072"/>
  <c r="U1670"/>
  <c r="V1670" s="1"/>
  <c r="U1666"/>
  <c r="U1746"/>
  <c r="U1901"/>
  <c r="W1901" s="1"/>
  <c r="L2115"/>
  <c r="U1214"/>
  <c r="P1716"/>
  <c r="S476" i="328"/>
  <c r="R12"/>
  <c r="L1892" i="327"/>
  <c r="Q2362"/>
  <c r="F34" i="225"/>
  <c r="P980" i="327"/>
  <c r="S2063"/>
  <c r="O866"/>
  <c r="K34" i="224"/>
  <c r="R1550" i="327"/>
  <c r="N296"/>
  <c r="U2099"/>
  <c r="U729"/>
  <c r="M65" i="213"/>
  <c r="U1261" i="328" s="1"/>
  <c r="W1261" s="1"/>
  <c r="M12"/>
  <c r="M55" i="208"/>
  <c r="U961" i="328" s="1"/>
  <c r="Q484" i="327"/>
  <c r="J34" i="211"/>
  <c r="R1114" i="328" s="1"/>
  <c r="J34" i="214"/>
  <c r="U73" i="327"/>
  <c r="V73" s="1"/>
  <c r="U413"/>
  <c r="W413" s="1"/>
  <c r="U1179"/>
  <c r="V1179" s="1"/>
  <c r="U1321"/>
  <c r="W1321" s="1"/>
  <c r="U1692"/>
  <c r="W1692" s="1"/>
  <c r="M2690"/>
  <c r="T303"/>
  <c r="B18" i="15"/>
  <c r="A6" i="23"/>
  <c r="Q1478" i="328"/>
  <c r="I48" i="217"/>
  <c r="Q1476" i="328" s="1"/>
  <c r="Q713"/>
  <c r="U713"/>
  <c r="Q2689" i="327"/>
  <c r="U2689"/>
  <c r="Q2648"/>
  <c r="Q2464"/>
  <c r="U2464"/>
  <c r="Q2008"/>
  <c r="U2008"/>
  <c r="Q1401"/>
  <c r="U1401"/>
  <c r="Q664"/>
  <c r="Q603"/>
  <c r="U603"/>
  <c r="Q134"/>
  <c r="U134"/>
  <c r="W104"/>
  <c r="I51" i="212"/>
  <c r="Q1189" i="328" s="1"/>
  <c r="Q2650" i="327"/>
  <c r="U2367"/>
  <c r="Q2367"/>
  <c r="I48" i="211"/>
  <c r="Q1128" i="328" s="1"/>
  <c r="Q1753" i="327"/>
  <c r="Q404" i="328"/>
  <c r="L360"/>
  <c r="L374"/>
  <c r="Q2767" i="327"/>
  <c r="Q2770"/>
  <c r="W2770" s="1"/>
  <c r="Q788"/>
  <c r="Q315" i="328"/>
  <c r="U315"/>
  <c r="I48" i="210"/>
  <c r="Q1525" i="327"/>
  <c r="Q2486"/>
  <c r="M2172"/>
  <c r="P1493"/>
  <c r="J34" i="207"/>
  <c r="Q374" i="328"/>
  <c r="O84"/>
  <c r="I58" i="305"/>
  <c r="Q2828" i="327" s="1"/>
  <c r="Q2466"/>
  <c r="V2466" s="1"/>
  <c r="Q2425"/>
  <c r="Q2429"/>
  <c r="N2177"/>
  <c r="Q2201"/>
  <c r="Q2087"/>
  <c r="Q373"/>
  <c r="D64" i="209"/>
  <c r="L1028" i="328" s="1"/>
  <c r="S1465" i="327"/>
  <c r="Q1068"/>
  <c r="W1068" s="1"/>
  <c r="N374" i="328"/>
  <c r="Q259"/>
  <c r="W259" s="1"/>
  <c r="Q258"/>
  <c r="Q97"/>
  <c r="U97"/>
  <c r="Q17"/>
  <c r="U17"/>
  <c r="T2686" i="327"/>
  <c r="T2685"/>
  <c r="Q2404"/>
  <c r="U2404"/>
  <c r="Q2433"/>
  <c r="U2433"/>
  <c r="S2344"/>
  <c r="T2287"/>
  <c r="T2286"/>
  <c r="Q2243"/>
  <c r="U2243"/>
  <c r="Q1116"/>
  <c r="U1116"/>
  <c r="Q1114"/>
  <c r="Q1120"/>
  <c r="Q132"/>
  <c r="Q137"/>
  <c r="Q67"/>
  <c r="U67"/>
  <c r="L613"/>
  <c r="S1842" i="328"/>
  <c r="K64" i="223"/>
  <c r="M1784" i="328"/>
  <c r="E64" i="222"/>
  <c r="T914" i="328"/>
  <c r="L64" i="207"/>
  <c r="L502" i="327"/>
  <c r="O2782"/>
  <c r="N1699"/>
  <c r="P1528"/>
  <c r="T224" i="328"/>
  <c r="N166"/>
  <c r="M108"/>
  <c r="O2842" i="327"/>
  <c r="G64" i="305"/>
  <c r="R2728" i="327"/>
  <c r="T2614"/>
  <c r="T2606"/>
  <c r="R2272"/>
  <c r="N2101"/>
  <c r="S1873"/>
  <c r="S1417"/>
  <c r="M1360"/>
  <c r="N1189"/>
  <c r="P847"/>
  <c r="O562"/>
  <c r="S277"/>
  <c r="M220"/>
  <c r="P55"/>
  <c r="S1970" i="328"/>
  <c r="M1912"/>
  <c r="O636"/>
  <c r="Q1013" i="327"/>
  <c r="U1013"/>
  <c r="Q386"/>
  <c r="Q2018" i="328"/>
  <c r="M68" i="226"/>
  <c r="I66"/>
  <c r="Q1612" i="328"/>
  <c r="I66" i="219"/>
  <c r="M68"/>
  <c r="U1791" i="328"/>
  <c r="M1418"/>
  <c r="E34" i="216"/>
  <c r="R1418" i="328"/>
  <c r="J34" i="216"/>
  <c r="R1404" i="328" s="1"/>
  <c r="Q1420"/>
  <c r="M50" i="216"/>
  <c r="I48"/>
  <c r="Q1418" i="328" s="1"/>
  <c r="Q1345"/>
  <c r="M33" i="215"/>
  <c r="U1345" i="328" s="1"/>
  <c r="Q1350"/>
  <c r="M38" i="215"/>
  <c r="U1350" i="328" s="1"/>
  <c r="M1360"/>
  <c r="E34" i="215"/>
  <c r="O1226" i="328"/>
  <c r="G29" i="213"/>
  <c r="T1226" i="328"/>
  <c r="L29" i="213"/>
  <c r="Q1235" i="328"/>
  <c r="M39" i="213"/>
  <c r="U1235" i="328" s="1"/>
  <c r="Q1193"/>
  <c r="I54" i="212"/>
  <c r="Q1192" i="328" s="1"/>
  <c r="R1110"/>
  <c r="J29" i="211"/>
  <c r="M42"/>
  <c r="U1122" i="328" s="1"/>
  <c r="Q1122"/>
  <c r="S1052"/>
  <c r="K29" i="210"/>
  <c r="P1076" i="328"/>
  <c r="N994"/>
  <c r="F29" i="209"/>
  <c r="N993" i="328" s="1"/>
  <c r="R1012"/>
  <c r="J34" i="209"/>
  <c r="R998" i="328" s="1"/>
  <c r="L29" i="207"/>
  <c r="T877" i="328" s="1"/>
  <c r="T878"/>
  <c r="Q883"/>
  <c r="M35" i="207"/>
  <c r="U883" i="328" s="1"/>
  <c r="Q887"/>
  <c r="M39" i="207"/>
  <c r="U887" i="328" s="1"/>
  <c r="Q769"/>
  <c r="U769"/>
  <c r="U774"/>
  <c r="Q774"/>
  <c r="O780"/>
  <c r="O766"/>
  <c r="T780"/>
  <c r="T766"/>
  <c r="R790"/>
  <c r="N722"/>
  <c r="R722"/>
  <c r="L646"/>
  <c r="L645"/>
  <c r="N588"/>
  <c r="Q590"/>
  <c r="Q587"/>
  <c r="Q604"/>
  <c r="U604"/>
  <c r="M530"/>
  <c r="M529"/>
  <c r="O548"/>
  <c r="O322"/>
  <c r="O240"/>
  <c r="S240"/>
  <c r="S239"/>
  <c r="N258"/>
  <c r="Q263"/>
  <c r="U263"/>
  <c r="Q80"/>
  <c r="U80"/>
  <c r="Q2142" i="327"/>
  <c r="U2142"/>
  <c r="S2002"/>
  <c r="S2001"/>
  <c r="L1792"/>
  <c r="L1778"/>
  <c r="O1792"/>
  <c r="O1778"/>
  <c r="Q1723"/>
  <c r="U1723"/>
  <c r="Q1727"/>
  <c r="U1727"/>
  <c r="Q1732"/>
  <c r="U1732"/>
  <c r="Q1737"/>
  <c r="U1737"/>
  <c r="Q1743"/>
  <c r="Q1741"/>
  <c r="U1743"/>
  <c r="Q1387"/>
  <c r="U1387"/>
  <c r="T1393"/>
  <c r="Q1266"/>
  <c r="U1266"/>
  <c r="Q1270"/>
  <c r="U1270"/>
  <c r="Q1292"/>
  <c r="Q1289"/>
  <c r="Q1218"/>
  <c r="U1218"/>
  <c r="P1090"/>
  <c r="P1089"/>
  <c r="Q1091"/>
  <c r="Q1096"/>
  <c r="U1096"/>
  <c r="Q1104"/>
  <c r="U1104"/>
  <c r="Q1109"/>
  <c r="Q1108"/>
  <c r="U656"/>
  <c r="Q655"/>
  <c r="Q656"/>
  <c r="Q660"/>
  <c r="U660"/>
  <c r="N662"/>
  <c r="Q528"/>
  <c r="U528"/>
  <c r="T434"/>
  <c r="Q362"/>
  <c r="U362"/>
  <c r="R292"/>
  <c r="R291"/>
  <c r="Q294"/>
  <c r="W294" s="1"/>
  <c r="I41" i="213"/>
  <c r="Q23" i="327"/>
  <c r="W23" s="1"/>
  <c r="D64" i="207"/>
  <c r="U368" i="328"/>
  <c r="V368" s="1"/>
  <c r="U2294" i="327"/>
  <c r="V2294" s="1"/>
  <c r="Q2473"/>
  <c r="V2473" s="1"/>
  <c r="Q376" i="328"/>
  <c r="U1043" i="327"/>
  <c r="W1043" s="1"/>
  <c r="U2465"/>
  <c r="W2465" s="1"/>
  <c r="U2302"/>
  <c r="W2302" s="1"/>
  <c r="T554"/>
  <c r="S2093"/>
  <c r="L64" i="219"/>
  <c r="R2606" i="327"/>
  <c r="L64" i="223"/>
  <c r="E64" i="226"/>
  <c r="E63" s="1"/>
  <c r="M2013" i="328" s="1"/>
  <c r="G64" i="215"/>
  <c r="U2468" i="327"/>
  <c r="S936" i="328"/>
  <c r="Q723"/>
  <c r="O646"/>
  <c r="U372"/>
  <c r="Q372"/>
  <c r="Q262"/>
  <c r="Q261"/>
  <c r="U262"/>
  <c r="L36"/>
  <c r="N2761" i="327"/>
  <c r="Q2765"/>
  <c r="Q2764"/>
  <c r="S2458"/>
  <c r="Q2460"/>
  <c r="R2476"/>
  <c r="Q2426"/>
  <c r="P2287"/>
  <c r="P2286"/>
  <c r="Q1035"/>
  <c r="Q14"/>
  <c r="U14"/>
  <c r="U19"/>
  <c r="Q19"/>
  <c r="T25"/>
  <c r="Q36"/>
  <c r="L682" i="328"/>
  <c r="L2437" i="327"/>
  <c r="P1726" i="328"/>
  <c r="H64" i="221"/>
  <c r="T1668" i="328"/>
  <c r="L64" i="220"/>
  <c r="S1610" i="328"/>
  <c r="K64" i="219"/>
  <c r="R1552" i="328"/>
  <c r="J64" i="218"/>
  <c r="J63" s="1"/>
  <c r="R1549" i="328" s="1"/>
  <c r="T972"/>
  <c r="L64" i="208"/>
  <c r="O914" i="328"/>
  <c r="G64" i="207"/>
  <c r="O912" i="328" s="1"/>
  <c r="T798"/>
  <c r="T795"/>
  <c r="S100" i="327"/>
  <c r="P2839"/>
  <c r="H64" i="305"/>
  <c r="H63" s="1"/>
  <c r="P2833" i="327" s="1"/>
  <c r="M2668"/>
  <c r="M2662"/>
  <c r="M1186"/>
  <c r="O1015"/>
  <c r="L220"/>
  <c r="O224" i="328"/>
  <c r="N2557" i="327"/>
  <c r="O2386"/>
  <c r="N2329"/>
  <c r="N2321"/>
  <c r="O2158"/>
  <c r="R1816"/>
  <c r="R1808"/>
  <c r="N1645"/>
  <c r="M1588"/>
  <c r="R1132"/>
  <c r="O790"/>
  <c r="P619"/>
  <c r="M1448" i="328"/>
  <c r="M984"/>
  <c r="R56"/>
  <c r="Q159"/>
  <c r="U159"/>
  <c r="Q1355" i="327"/>
  <c r="Q684" i="328"/>
  <c r="Q682"/>
  <c r="Q1755" i="327"/>
  <c r="U1755"/>
  <c r="Q912"/>
  <c r="Q910"/>
  <c r="U912"/>
  <c r="U1874"/>
  <c r="Q1988" i="328"/>
  <c r="M38" i="226"/>
  <c r="U1988" i="328" s="1"/>
  <c r="Q2002"/>
  <c r="M52" i="226"/>
  <c r="U2002" i="328" s="1"/>
  <c r="M53" i="224"/>
  <c r="U1887" i="328" s="1"/>
  <c r="Q1887"/>
  <c r="Q1893"/>
  <c r="M59" i="224"/>
  <c r="U1893" i="328" s="1"/>
  <c r="Q1811"/>
  <c r="M35" i="223"/>
  <c r="U1811" i="328" s="1"/>
  <c r="L1824"/>
  <c r="D34" i="223"/>
  <c r="L1810" i="328" s="1"/>
  <c r="N1650"/>
  <c r="F34" i="220"/>
  <c r="Q1659" i="328"/>
  <c r="M57" i="220"/>
  <c r="U1659" i="328" s="1"/>
  <c r="Q1588"/>
  <c r="M44" i="219"/>
  <c r="U1588" i="328" s="1"/>
  <c r="J34" i="213"/>
  <c r="R1244" i="328"/>
  <c r="Q89"/>
  <c r="Q87"/>
  <c r="P8"/>
  <c r="Q16"/>
  <c r="U16"/>
  <c r="Q30"/>
  <c r="W30" s="1"/>
  <c r="Q29"/>
  <c r="T2800" i="327"/>
  <c r="L29" i="305"/>
  <c r="Q2805" i="327"/>
  <c r="M35" i="305"/>
  <c r="U2805" i="327" s="1"/>
  <c r="Q2816"/>
  <c r="M46" i="305"/>
  <c r="U2816" i="327" s="1"/>
  <c r="S2686"/>
  <c r="Q2688"/>
  <c r="U2688"/>
  <c r="Q2695"/>
  <c r="U2695"/>
  <c r="Q2632"/>
  <c r="U2632"/>
  <c r="Q2645"/>
  <c r="U2645"/>
  <c r="N2647"/>
  <c r="N2633"/>
  <c r="Q2649"/>
  <c r="U2649"/>
  <c r="M2572"/>
  <c r="M2571"/>
  <c r="Q2573"/>
  <c r="U2573"/>
  <c r="Q2467"/>
  <c r="U2467"/>
  <c r="Q2472"/>
  <c r="U2472"/>
  <c r="Q2484"/>
  <c r="U2484"/>
  <c r="Q2488"/>
  <c r="U2488"/>
  <c r="M2401"/>
  <c r="Q2408"/>
  <c r="U2408"/>
  <c r="M2419"/>
  <c r="M2405"/>
  <c r="Q2358"/>
  <c r="U2358"/>
  <c r="Q2370"/>
  <c r="U2370"/>
  <c r="N2230"/>
  <c r="N2248"/>
  <c r="N2234"/>
  <c r="Q2250"/>
  <c r="Q2248"/>
  <c r="Q2255"/>
  <c r="Q2254"/>
  <c r="N2173"/>
  <c r="N2172"/>
  <c r="Q2205"/>
  <c r="U2205"/>
  <c r="Q185"/>
  <c r="U185"/>
  <c r="R139"/>
  <c r="Q71"/>
  <c r="U71"/>
  <c r="T1320" i="328"/>
  <c r="L64" i="214"/>
  <c r="S1262" i="328"/>
  <c r="K64" i="213"/>
  <c r="N1204" i="328"/>
  <c r="F64" i="212"/>
  <c r="M798" i="328"/>
  <c r="T624"/>
  <c r="T622"/>
  <c r="T566"/>
  <c r="O566"/>
  <c r="T508"/>
  <c r="O508"/>
  <c r="N450"/>
  <c r="N448"/>
  <c r="L559" i="327"/>
  <c r="N2019" i="328"/>
  <c r="F64" i="226"/>
  <c r="R1961" i="328"/>
  <c r="J64" i="225"/>
  <c r="S1787" i="328"/>
  <c r="K64" i="222"/>
  <c r="N1787" i="328"/>
  <c r="F64" i="222"/>
  <c r="R1729" i="328"/>
  <c r="J64" i="221"/>
  <c r="M1729" i="328"/>
  <c r="E64" i="221"/>
  <c r="S1555" i="328"/>
  <c r="K64" i="218"/>
  <c r="N1555" i="328"/>
  <c r="F64" i="218"/>
  <c r="R1497" i="328"/>
  <c r="J64" i="217"/>
  <c r="P1439" i="328"/>
  <c r="H64" i="216"/>
  <c r="T1381" i="328"/>
  <c r="L64" i="215"/>
  <c r="N1323" i="328"/>
  <c r="F64" i="214"/>
  <c r="R1265" i="328"/>
  <c r="J64" i="213"/>
  <c r="M1265" i="328"/>
  <c r="E64" i="213"/>
  <c r="T1149" i="328"/>
  <c r="L64" i="211"/>
  <c r="O1149" i="328"/>
  <c r="G64" i="211"/>
  <c r="R1033" i="328"/>
  <c r="J64" i="209"/>
  <c r="M1033" i="328"/>
  <c r="E64" i="209"/>
  <c r="E63" s="1"/>
  <c r="M1027" i="328" s="1"/>
  <c r="P975"/>
  <c r="H64" i="208"/>
  <c r="N859" i="328"/>
  <c r="R801"/>
  <c r="R796"/>
  <c r="T685"/>
  <c r="S627"/>
  <c r="S622"/>
  <c r="R569"/>
  <c r="O453"/>
  <c r="N395"/>
  <c r="R337"/>
  <c r="T221"/>
  <c r="O221"/>
  <c r="S163"/>
  <c r="S157"/>
  <c r="N163"/>
  <c r="R105"/>
  <c r="M105"/>
  <c r="N2839" i="327"/>
  <c r="F64" i="305"/>
  <c r="M2782" i="327"/>
  <c r="T2668"/>
  <c r="T2554"/>
  <c r="P2554"/>
  <c r="P2549"/>
  <c r="R2497"/>
  <c r="R2492"/>
  <c r="S2041"/>
  <c r="O2041"/>
  <c r="R1528"/>
  <c r="O1471"/>
  <c r="M1015"/>
  <c r="T445"/>
  <c r="T440"/>
  <c r="M445"/>
  <c r="M439"/>
  <c r="N1448" i="328"/>
  <c r="R1158"/>
  <c r="M694"/>
  <c r="O114"/>
  <c r="T2677" i="327"/>
  <c r="Q1413"/>
  <c r="U1413"/>
  <c r="Q1185"/>
  <c r="U1185"/>
  <c r="Q786"/>
  <c r="U786"/>
  <c r="Q2726"/>
  <c r="Q2555"/>
  <c r="Q2554"/>
  <c r="Q2156"/>
  <c r="U2156"/>
  <c r="Q2155"/>
  <c r="Q1928"/>
  <c r="U1928"/>
  <c r="Q1927"/>
  <c r="Q1586"/>
  <c r="Q1585"/>
  <c r="Q161"/>
  <c r="Q1963" i="328"/>
  <c r="M71" i="225"/>
  <c r="U1963" i="328" s="1"/>
  <c r="I69" i="225"/>
  <c r="Q1961" i="328" s="1"/>
  <c r="Q1731"/>
  <c r="M71" i="221"/>
  <c r="U1731" i="328" s="1"/>
  <c r="Q1499"/>
  <c r="I69" i="217"/>
  <c r="Q1497" i="328" s="1"/>
  <c r="M71" i="217"/>
  <c r="U1499" i="328" s="1"/>
  <c r="Q1035"/>
  <c r="I69" i="209"/>
  <c r="Q1033" i="328" s="1"/>
  <c r="Q803"/>
  <c r="U803"/>
  <c r="Q571"/>
  <c r="U571"/>
  <c r="Q107"/>
  <c r="Q105"/>
  <c r="Q2499" i="327"/>
  <c r="Q2497"/>
  <c r="Q2043"/>
  <c r="Q2041"/>
  <c r="Q1815"/>
  <c r="Q1587"/>
  <c r="U1587"/>
  <c r="Q1359"/>
  <c r="U1359"/>
  <c r="Q1131"/>
  <c r="Q675"/>
  <c r="Q673"/>
  <c r="Q447"/>
  <c r="V447" s="1"/>
  <c r="Q445"/>
  <c r="Q219"/>
  <c r="V219" s="1"/>
  <c r="Q217"/>
  <c r="Q2023" i="328"/>
  <c r="M73" i="226"/>
  <c r="U2023" i="328" s="1"/>
  <c r="I72" i="226"/>
  <c r="Q2022" i="328" s="1"/>
  <c r="Q1791"/>
  <c r="I72" i="222"/>
  <c r="Q1559" i="328"/>
  <c r="M73" i="218"/>
  <c r="U1559" i="328" s="1"/>
  <c r="I72" i="218"/>
  <c r="Q1558" i="328" s="1"/>
  <c r="Q1683"/>
  <c r="I78" i="220"/>
  <c r="Q1680" i="328" s="1"/>
  <c r="Q1219"/>
  <c r="M81" i="212"/>
  <c r="Q987" i="328"/>
  <c r="I78" i="208"/>
  <c r="Q984" i="328" s="1"/>
  <c r="M81" i="208"/>
  <c r="U987" i="328" s="1"/>
  <c r="Q755"/>
  <c r="Q752"/>
  <c r="U755"/>
  <c r="Q523"/>
  <c r="Q520"/>
  <c r="Q291"/>
  <c r="U291"/>
  <c r="Q59"/>
  <c r="Q2452" i="327"/>
  <c r="W2452" s="1"/>
  <c r="Q2449"/>
  <c r="H64" i="217"/>
  <c r="M46" i="213"/>
  <c r="G64" i="220"/>
  <c r="T2229" i="327"/>
  <c r="U1049"/>
  <c r="W1049" s="1"/>
  <c r="M53" i="305"/>
  <c r="U2823" i="327" s="1"/>
  <c r="M38" i="305"/>
  <c r="U2808" i="327" s="1"/>
  <c r="V2808" s="1"/>
  <c r="K64" i="210"/>
  <c r="S1086" i="328" s="1"/>
  <c r="N496" i="327"/>
  <c r="D64" i="214"/>
  <c r="L1318" i="328" s="1"/>
  <c r="R667" i="327"/>
  <c r="H64" i="212"/>
  <c r="H63" s="1"/>
  <c r="P1750" i="327"/>
  <c r="M2035"/>
  <c r="Q1354"/>
  <c r="N2462"/>
  <c r="M32" i="328"/>
  <c r="Q2692" i="327"/>
  <c r="V2692" s="1"/>
  <c r="Q2697"/>
  <c r="M2704"/>
  <c r="Q2656"/>
  <c r="W2656" s="1"/>
  <c r="Q2481"/>
  <c r="Q2416"/>
  <c r="Q2246"/>
  <c r="V2246" s="1"/>
  <c r="T856" i="328"/>
  <c r="L1033"/>
  <c r="T1984" i="327"/>
  <c r="S1471"/>
  <c r="P445"/>
  <c r="L471" i="328"/>
  <c r="L472"/>
  <c r="P356"/>
  <c r="U362"/>
  <c r="W362" s="1"/>
  <c r="L380"/>
  <c r="Q266"/>
  <c r="W266" s="1"/>
  <c r="Q264"/>
  <c r="S84"/>
  <c r="Q10"/>
  <c r="R29"/>
  <c r="Q2801" i="327"/>
  <c r="I30" i="305"/>
  <c r="M31"/>
  <c r="M30" s="1"/>
  <c r="S2761" i="327"/>
  <c r="S2747"/>
  <c r="Q2701"/>
  <c r="U2701"/>
  <c r="M2629"/>
  <c r="Q2634"/>
  <c r="U2634"/>
  <c r="O2647"/>
  <c r="Q2604"/>
  <c r="U2604"/>
  <c r="Q2516"/>
  <c r="Q2515"/>
  <c r="Q2538"/>
  <c r="Q2536"/>
  <c r="U2538"/>
  <c r="N2401"/>
  <c r="N2400"/>
  <c r="Q2409"/>
  <c r="U2409"/>
  <c r="Q2354"/>
  <c r="U2354"/>
  <c r="Q2359"/>
  <c r="U2359"/>
  <c r="Q2366"/>
  <c r="Q2365"/>
  <c r="Q2312"/>
  <c r="Q1039"/>
  <c r="U1039"/>
  <c r="T1051"/>
  <c r="L2209"/>
  <c r="L1297"/>
  <c r="R43"/>
  <c r="R2016" i="328"/>
  <c r="J64" i="226"/>
  <c r="P1958" i="328"/>
  <c r="H64" i="225"/>
  <c r="O972" i="328"/>
  <c r="G64" i="208"/>
  <c r="L1845" i="328"/>
  <c r="D64" i="223"/>
  <c r="T616" i="327"/>
  <c r="T611"/>
  <c r="O49"/>
  <c r="R108" i="328"/>
  <c r="N1873" i="327"/>
  <c r="N1865"/>
  <c r="M1816"/>
  <c r="O1702"/>
  <c r="O1693"/>
  <c r="P1303"/>
  <c r="P1294"/>
  <c r="T1018"/>
  <c r="S961"/>
  <c r="T790"/>
  <c r="S733"/>
  <c r="S725"/>
  <c r="P391"/>
  <c r="P383"/>
  <c r="O334"/>
  <c r="R220"/>
  <c r="S1042" i="328"/>
  <c r="Q2153" i="327"/>
  <c r="Q1583"/>
  <c r="Q1582"/>
  <c r="U1583"/>
  <c r="Q215"/>
  <c r="Q1983"/>
  <c r="U1983"/>
  <c r="Q684"/>
  <c r="U2687"/>
  <c r="R122" i="328"/>
  <c r="U1358" i="327"/>
  <c r="P1592" i="328"/>
  <c r="H34" i="219"/>
  <c r="P1578" i="328" s="1"/>
  <c r="Q1605"/>
  <c r="M61" i="219"/>
  <c r="N1516" i="328"/>
  <c r="F29" i="218"/>
  <c r="N1515" i="328" s="1"/>
  <c r="Q1519"/>
  <c r="M33" i="218"/>
  <c r="U1519" i="328" s="1"/>
  <c r="Q1002"/>
  <c r="M38" i="209"/>
  <c r="U1002" i="328" s="1"/>
  <c r="Q1007"/>
  <c r="M43" i="209"/>
  <c r="U1007" i="328" s="1"/>
  <c r="P878"/>
  <c r="H29" i="207"/>
  <c r="U835" i="328"/>
  <c r="Q835"/>
  <c r="Q831"/>
  <c r="Q849"/>
  <c r="Q848"/>
  <c r="O762"/>
  <c r="Q770"/>
  <c r="U770"/>
  <c r="O722"/>
  <c r="O708"/>
  <c r="Q732"/>
  <c r="R664"/>
  <c r="Q675"/>
  <c r="Q591"/>
  <c r="U591"/>
  <c r="Q596"/>
  <c r="U596"/>
  <c r="Q601"/>
  <c r="U601"/>
  <c r="T2134" i="327"/>
  <c r="Q1724"/>
  <c r="U1724"/>
  <c r="P1678"/>
  <c r="P1664"/>
  <c r="Q1690"/>
  <c r="U1690"/>
  <c r="L1603"/>
  <c r="P1603"/>
  <c r="Q1604"/>
  <c r="U1604"/>
  <c r="Q1609"/>
  <c r="U1609"/>
  <c r="Q1613"/>
  <c r="U1613"/>
  <c r="L1507"/>
  <c r="O1450"/>
  <c r="O1436"/>
  <c r="T1450"/>
  <c r="T1436"/>
  <c r="Q1454"/>
  <c r="M1375"/>
  <c r="Q1377"/>
  <c r="Q1319"/>
  <c r="U1319"/>
  <c r="Q1331"/>
  <c r="U1331"/>
  <c r="L1336"/>
  <c r="L1322"/>
  <c r="P1336"/>
  <c r="Q1337"/>
  <c r="Q1336"/>
  <c r="U1337"/>
  <c r="O976"/>
  <c r="Q991"/>
  <c r="V991" s="1"/>
  <c r="P766"/>
  <c r="P752"/>
  <c r="Q777"/>
  <c r="Q776"/>
  <c r="L691"/>
  <c r="P691"/>
  <c r="P690"/>
  <c r="Q699"/>
  <c r="U699"/>
  <c r="Q716"/>
  <c r="U716"/>
  <c r="M719"/>
  <c r="R634"/>
  <c r="Q653"/>
  <c r="U653"/>
  <c r="M56" i="328"/>
  <c r="U1394" i="327"/>
  <c r="Q366" i="328"/>
  <c r="W366" s="1"/>
  <c r="Q357"/>
  <c r="K64" i="214"/>
  <c r="E64" i="218"/>
  <c r="H64" i="224"/>
  <c r="J64" i="222"/>
  <c r="G64" i="224"/>
  <c r="U2153" i="327"/>
  <c r="U1853"/>
  <c r="Q1936" i="328"/>
  <c r="M44" i="225"/>
  <c r="U1936" i="328" s="1"/>
  <c r="Q1835"/>
  <c r="M59" i="223"/>
  <c r="U1835" i="328" s="1"/>
  <c r="Q1838"/>
  <c r="M62" i="223"/>
  <c r="U1838" i="328" s="1"/>
  <c r="R1766"/>
  <c r="J34" i="222"/>
  <c r="R1752" i="328" s="1"/>
  <c r="Q1768"/>
  <c r="M50" i="222"/>
  <c r="Q1774" i="328"/>
  <c r="M56" i="222"/>
  <c r="Q1779" i="328"/>
  <c r="M61" i="222"/>
  <c r="U1779" i="328" s="1"/>
  <c r="R1690"/>
  <c r="J29" i="221"/>
  <c r="R1689" i="328" s="1"/>
  <c r="S1708"/>
  <c r="K34" i="221"/>
  <c r="Q1525" i="328"/>
  <c r="M39" i="218"/>
  <c r="U1525" i="328" s="1"/>
  <c r="Q1536"/>
  <c r="I48" i="218"/>
  <c r="Q1534" i="328" s="1"/>
  <c r="Q1542"/>
  <c r="M56" i="218"/>
  <c r="U1542" i="328" s="1"/>
  <c r="Q1547"/>
  <c r="M61" i="218"/>
  <c r="U1547" i="328" s="1"/>
  <c r="Q1198"/>
  <c r="M60" i="212"/>
  <c r="U1198" i="328" s="1"/>
  <c r="Q1066"/>
  <c r="M44" i="210"/>
  <c r="U1066" i="328" s="1"/>
  <c r="I41" i="210"/>
  <c r="Q1063" i="328" s="1"/>
  <c r="Q1008"/>
  <c r="M44" i="209"/>
  <c r="U1008" i="328" s="1"/>
  <c r="Q944"/>
  <c r="M38" i="208"/>
  <c r="U944" i="328" s="1"/>
  <c r="Q949"/>
  <c r="M43" i="208"/>
  <c r="U949" i="328" s="1"/>
  <c r="P954"/>
  <c r="H34" i="208"/>
  <c r="P940" i="328" s="1"/>
  <c r="Q959"/>
  <c r="M53" i="208"/>
  <c r="U959" i="328" s="1"/>
  <c r="M878"/>
  <c r="E29" i="207"/>
  <c r="M877" i="328" s="1"/>
  <c r="N896"/>
  <c r="F34" i="207"/>
  <c r="N882" i="328" s="1"/>
  <c r="I58" i="207"/>
  <c r="Q906" i="328" s="1"/>
  <c r="M61" i="207"/>
  <c r="U909" i="328" s="1"/>
  <c r="W909" s="1"/>
  <c r="Q836"/>
  <c r="U836"/>
  <c r="Q710"/>
  <c r="U710"/>
  <c r="Q718"/>
  <c r="U718"/>
  <c r="Q416"/>
  <c r="N316"/>
  <c r="O258"/>
  <c r="O244"/>
  <c r="Q2759" i="327"/>
  <c r="U2759"/>
  <c r="L2515"/>
  <c r="T2533"/>
  <c r="Q2423"/>
  <c r="U2423"/>
  <c r="P2173"/>
  <c r="Q2003"/>
  <c r="Q1946"/>
  <c r="Q1975"/>
  <c r="U1975"/>
  <c r="Q1889"/>
  <c r="U1889"/>
  <c r="Q1898"/>
  <c r="U1898"/>
  <c r="M1831"/>
  <c r="R1831"/>
  <c r="Q1841"/>
  <c r="U1841"/>
  <c r="Q1797"/>
  <c r="W1797" s="1"/>
  <c r="Q1795"/>
  <c r="Q1577"/>
  <c r="U1577"/>
  <c r="M1507"/>
  <c r="M1493"/>
  <c r="Q1511"/>
  <c r="Q1404"/>
  <c r="U1404"/>
  <c r="Q1148"/>
  <c r="Q1152"/>
  <c r="U1152"/>
  <c r="Q1159"/>
  <c r="U1159"/>
  <c r="Q1163"/>
  <c r="U1163"/>
  <c r="M805"/>
  <c r="Q806"/>
  <c r="U806"/>
  <c r="Q830"/>
  <c r="U830"/>
  <c r="Q835"/>
  <c r="V835" s="1"/>
  <c r="Q833"/>
  <c r="Q750"/>
  <c r="U750"/>
  <c r="Q763"/>
  <c r="U763"/>
  <c r="P577"/>
  <c r="P576"/>
  <c r="U469"/>
  <c r="Q469"/>
  <c r="Q476"/>
  <c r="U476"/>
  <c r="Q482"/>
  <c r="U482"/>
  <c r="Q493"/>
  <c r="Q491"/>
  <c r="P406"/>
  <c r="P405"/>
  <c r="Q351"/>
  <c r="U351"/>
  <c r="R296"/>
  <c r="R310"/>
  <c r="Q236"/>
  <c r="U248"/>
  <c r="Q248"/>
  <c r="N196"/>
  <c r="Q203"/>
  <c r="W203" s="1"/>
  <c r="Q202"/>
  <c r="Q143"/>
  <c r="U143"/>
  <c r="P82"/>
  <c r="Q94"/>
  <c r="U94"/>
  <c r="M7"/>
  <c r="L856" i="328"/>
  <c r="L2152" i="327"/>
  <c r="L2149"/>
  <c r="L1468"/>
  <c r="L1012"/>
  <c r="L100"/>
  <c r="O1726" i="328"/>
  <c r="G64" i="221"/>
  <c r="T1030" i="328"/>
  <c r="L64" i="209"/>
  <c r="T1028" i="328" s="1"/>
  <c r="O1030"/>
  <c r="G64" i="209"/>
  <c r="M276" i="328"/>
  <c r="T160"/>
  <c r="O160"/>
  <c r="S102"/>
  <c r="N102"/>
  <c r="T2779" i="327"/>
  <c r="T2323"/>
  <c r="M2209"/>
  <c r="T2095"/>
  <c r="P1924"/>
  <c r="T1639"/>
  <c r="T1637"/>
  <c r="P1468"/>
  <c r="P1240"/>
  <c r="P1238"/>
  <c r="O1183"/>
  <c r="R1069"/>
  <c r="R1067"/>
  <c r="S898"/>
  <c r="P556"/>
  <c r="O499"/>
  <c r="O496"/>
  <c r="N442"/>
  <c r="L1870"/>
  <c r="L1864"/>
  <c r="T2269"/>
  <c r="M2269"/>
  <c r="T1699"/>
  <c r="T1694"/>
  <c r="P103"/>
  <c r="L904"/>
  <c r="L895"/>
  <c r="Q971" i="328"/>
  <c r="M65" i="208"/>
  <c r="U971" i="328" s="1"/>
  <c r="Q954" i="327"/>
  <c r="U954"/>
  <c r="Q103" i="328"/>
  <c r="Q2723" i="327"/>
  <c r="Q2722"/>
  <c r="Q2324"/>
  <c r="U2324"/>
  <c r="U785"/>
  <c r="W785" s="1"/>
  <c r="Q784"/>
  <c r="Q1786" i="328"/>
  <c r="M68" i="222"/>
  <c r="Q1554" i="328"/>
  <c r="M68" i="218"/>
  <c r="U1554" i="328" s="1"/>
  <c r="Q1331"/>
  <c r="W1331" s="1"/>
  <c r="Q1508"/>
  <c r="W1508" s="1"/>
  <c r="I78" i="217"/>
  <c r="Q1506" i="328" s="1"/>
  <c r="Q2052" i="327"/>
  <c r="U2052"/>
  <c r="U2479"/>
  <c r="Q2526"/>
  <c r="R181" i="328"/>
  <c r="Q1996"/>
  <c r="M46" i="226"/>
  <c r="U1996" i="328" s="1"/>
  <c r="Q1758"/>
  <c r="M40" i="222"/>
  <c r="U1758" i="328" s="1"/>
  <c r="N1766"/>
  <c r="F34" i="222"/>
  <c r="N1752" i="328" s="1"/>
  <c r="Q1693"/>
  <c r="M33" i="221"/>
  <c r="U1693" i="328" s="1"/>
  <c r="Q1698"/>
  <c r="M38" i="221"/>
  <c r="U1698" i="328" s="1"/>
  <c r="Q1587"/>
  <c r="M43" i="219"/>
  <c r="U1587" i="328" s="1"/>
  <c r="O1592"/>
  <c r="G34" i="219"/>
  <c r="O1578" i="328" s="1"/>
  <c r="T1592"/>
  <c r="L34" i="219"/>
  <c r="Q1596" i="328"/>
  <c r="I51" i="219"/>
  <c r="Q1595" i="328" s="1"/>
  <c r="I30" i="218"/>
  <c r="Q1518" i="328"/>
  <c r="V1518" s="1"/>
  <c r="Q1477"/>
  <c r="M49" i="217"/>
  <c r="U1477" i="328" s="1"/>
  <c r="Q1245"/>
  <c r="W1245" s="1"/>
  <c r="I48" i="213"/>
  <c r="Q1244" i="328" s="1"/>
  <c r="Q1079"/>
  <c r="M57" i="210"/>
  <c r="U1079" i="328" s="1"/>
  <c r="O414"/>
  <c r="O413"/>
  <c r="Q361"/>
  <c r="W361" s="1"/>
  <c r="U371"/>
  <c r="V371" s="1"/>
  <c r="M374"/>
  <c r="Q301"/>
  <c r="U301"/>
  <c r="Q137"/>
  <c r="U137"/>
  <c r="L142"/>
  <c r="L128"/>
  <c r="Q143"/>
  <c r="U143"/>
  <c r="Q149"/>
  <c r="Q148"/>
  <c r="Q154"/>
  <c r="U2259" i="327"/>
  <c r="Q2259"/>
  <c r="R2173"/>
  <c r="Q2141"/>
  <c r="U2141"/>
  <c r="O2077"/>
  <c r="O2063"/>
  <c r="Q1509"/>
  <c r="U1509"/>
  <c r="Q1433"/>
  <c r="Q1440"/>
  <c r="U1440"/>
  <c r="O1279"/>
  <c r="O1265"/>
  <c r="Q1103"/>
  <c r="U1103"/>
  <c r="Q1038"/>
  <c r="U1038"/>
  <c r="Q1042"/>
  <c r="U1042"/>
  <c r="S1051"/>
  <c r="S1037"/>
  <c r="N976"/>
  <c r="S976"/>
  <c r="Q1001"/>
  <c r="V1001" s="1"/>
  <c r="Q1000"/>
  <c r="Q1006"/>
  <c r="Q1004"/>
  <c r="M919"/>
  <c r="M918"/>
  <c r="R919"/>
  <c r="R918"/>
  <c r="Q921"/>
  <c r="W921" s="1"/>
  <c r="Q919"/>
  <c r="Q939"/>
  <c r="R880"/>
  <c r="R866"/>
  <c r="Q707"/>
  <c r="U707"/>
  <c r="Q720"/>
  <c r="Q640"/>
  <c r="U640"/>
  <c r="O652"/>
  <c r="O638"/>
  <c r="Q533"/>
  <c r="U533"/>
  <c r="L538"/>
  <c r="L524"/>
  <c r="Q550"/>
  <c r="Q302"/>
  <c r="U302"/>
  <c r="Q310"/>
  <c r="S121"/>
  <c r="S120"/>
  <c r="D61" i="290"/>
  <c r="D60" s="1"/>
  <c r="Q94" i="328"/>
  <c r="Q879" i="327"/>
  <c r="U879"/>
  <c r="I54" i="219"/>
  <c r="Q1598" i="328" s="1"/>
  <c r="Q1599"/>
  <c r="L529"/>
  <c r="L530"/>
  <c r="U1521" i="327"/>
  <c r="Q1521"/>
  <c r="U1264"/>
  <c r="Q1264"/>
  <c r="N1204"/>
  <c r="J72" i="1"/>
  <c r="H29" i="214"/>
  <c r="P1283" i="328" s="1"/>
  <c r="P1284"/>
  <c r="U2360" i="327"/>
  <c r="Q2360"/>
  <c r="N1507"/>
  <c r="U1452"/>
  <c r="Q1452"/>
  <c r="I48" i="226"/>
  <c r="Q1998" i="328" s="1"/>
  <c r="I30" i="223"/>
  <c r="I58" i="211"/>
  <c r="Q1138" i="328" s="1"/>
  <c r="Q715"/>
  <c r="Q722"/>
  <c r="Q18"/>
  <c r="W18" s="1"/>
  <c r="Q2829" i="327"/>
  <c r="W2829" s="1"/>
  <c r="R2685"/>
  <c r="Q2704"/>
  <c r="Q2469"/>
  <c r="O1432"/>
  <c r="N1574" i="328"/>
  <c r="F29" i="219"/>
  <c r="U33" i="328"/>
  <c r="Q33"/>
  <c r="U2407" i="327"/>
  <c r="Q2407"/>
  <c r="U2293"/>
  <c r="Q2293"/>
  <c r="T2173"/>
  <c r="Q1973"/>
  <c r="Q263"/>
  <c r="I48" i="223"/>
  <c r="Q1824" i="328" s="1"/>
  <c r="Q841"/>
  <c r="Q783"/>
  <c r="Q2771" i="327"/>
  <c r="Q2707"/>
  <c r="Q1849"/>
  <c r="G64" i="214"/>
  <c r="Q566" i="328"/>
  <c r="G30" i="88"/>
  <c r="G24" s="1"/>
  <c r="M47" i="207"/>
  <c r="U895" i="328" s="1"/>
  <c r="V895" s="1"/>
  <c r="U2247" i="327"/>
  <c r="V2247" s="1"/>
  <c r="U309"/>
  <c r="W309" s="1"/>
  <c r="U138"/>
  <c r="W138" s="1"/>
  <c r="U416" i="328"/>
  <c r="U1691"/>
  <c r="U67"/>
  <c r="U495"/>
  <c r="N462" i="327"/>
  <c r="U663"/>
  <c r="U2332"/>
  <c r="U2758"/>
  <c r="Q2758"/>
  <c r="R2657"/>
  <c r="Q2588"/>
  <c r="U2588"/>
  <c r="T2590"/>
  <c r="P2515"/>
  <c r="P2514"/>
  <c r="Q2529"/>
  <c r="U2529"/>
  <c r="Q2539"/>
  <c r="Q2541"/>
  <c r="U2541"/>
  <c r="N2458"/>
  <c r="Q1845"/>
  <c r="U1845"/>
  <c r="Q313"/>
  <c r="Q315"/>
  <c r="L1784" i="328"/>
  <c r="D64" i="222"/>
  <c r="L1204" i="328"/>
  <c r="D64" i="212"/>
  <c r="S564" i="328"/>
  <c r="S566"/>
  <c r="M65" i="224"/>
  <c r="U1899" i="328" s="1"/>
  <c r="Q1899"/>
  <c r="Q217"/>
  <c r="U217"/>
  <c r="Q2322" i="327"/>
  <c r="U2322"/>
  <c r="U2708"/>
  <c r="U501"/>
  <c r="Q1932" i="328"/>
  <c r="M40" i="225"/>
  <c r="U1932" i="328" s="1"/>
  <c r="M45" i="225"/>
  <c r="U1937" i="328" s="1"/>
  <c r="V1937" s="1"/>
  <c r="I41" i="225"/>
  <c r="Q1933" i="328" s="1"/>
  <c r="M1864"/>
  <c r="E29" i="224"/>
  <c r="M1863" i="328" s="1"/>
  <c r="H29" i="224"/>
  <c r="P1864" i="328"/>
  <c r="Q1869"/>
  <c r="M35" i="224"/>
  <c r="U1869" i="328" s="1"/>
  <c r="L1882"/>
  <c r="D34" i="224"/>
  <c r="P1882" i="328"/>
  <c r="H34" i="224"/>
  <c r="P1868" i="328" s="1"/>
  <c r="Q1883"/>
  <c r="M49" i="224"/>
  <c r="U1883" i="328" s="1"/>
  <c r="S1885"/>
  <c r="Q1889"/>
  <c r="M55" i="224"/>
  <c r="Q1894" i="328"/>
  <c r="W1894" s="1"/>
  <c r="I58" i="224"/>
  <c r="Q1892" i="328" s="1"/>
  <c r="P1806"/>
  <c r="H29" i="223"/>
  <c r="Q1816" i="328"/>
  <c r="M40" i="223"/>
  <c r="U1816" i="328" s="1"/>
  <c r="O1748"/>
  <c r="G29" i="222"/>
  <c r="Q1750" i="328"/>
  <c r="M32" i="222"/>
  <c r="U1750" i="328" s="1"/>
  <c r="Q1757"/>
  <c r="M39" i="222"/>
  <c r="U1757" i="328" s="1"/>
  <c r="Q1606"/>
  <c r="M62" i="219"/>
  <c r="U1606" i="328" s="1"/>
  <c r="S1516"/>
  <c r="K29" i="218"/>
  <c r="Q1398" i="327"/>
  <c r="Q1396"/>
  <c r="T1342"/>
  <c r="O1261"/>
  <c r="T1261"/>
  <c r="S1279"/>
  <c r="S1265"/>
  <c r="Q1284"/>
  <c r="Q1282"/>
  <c r="L1090"/>
  <c r="L1089"/>
  <c r="L1108"/>
  <c r="P1108"/>
  <c r="T1108"/>
  <c r="T1094"/>
  <c r="N1114"/>
  <c r="R1114"/>
  <c r="Q1119"/>
  <c r="V1119" s="1"/>
  <c r="Q1118"/>
  <c r="L1033"/>
  <c r="Q1045"/>
  <c r="U1045"/>
  <c r="Q1048"/>
  <c r="U1048"/>
  <c r="N1051"/>
  <c r="N1037"/>
  <c r="M976"/>
  <c r="Q977"/>
  <c r="Q976"/>
  <c r="Q984"/>
  <c r="U984"/>
  <c r="Q885"/>
  <c r="Q883"/>
  <c r="U885"/>
  <c r="L805"/>
  <c r="L804"/>
  <c r="Q579"/>
  <c r="U579"/>
  <c r="Q590"/>
  <c r="U590"/>
  <c r="L595"/>
  <c r="P595"/>
  <c r="P581"/>
  <c r="Q596"/>
  <c r="Q595"/>
  <c r="U596"/>
  <c r="Q602"/>
  <c r="Q607"/>
  <c r="Q605"/>
  <c r="U607"/>
  <c r="M520"/>
  <c r="R520"/>
  <c r="R519"/>
  <c r="Q522"/>
  <c r="Q527"/>
  <c r="U527"/>
  <c r="Q535"/>
  <c r="U535"/>
  <c r="N538"/>
  <c r="S538"/>
  <c r="S524"/>
  <c r="L541"/>
  <c r="P541"/>
  <c r="Q542"/>
  <c r="Q541"/>
  <c r="Q547"/>
  <c r="O548"/>
  <c r="Q552"/>
  <c r="U552"/>
  <c r="O462"/>
  <c r="Q468"/>
  <c r="U468"/>
  <c r="Q411"/>
  <c r="U411"/>
  <c r="Q415"/>
  <c r="U415"/>
  <c r="Q421"/>
  <c r="U421"/>
  <c r="U429"/>
  <c r="U427"/>
  <c r="S373"/>
  <c r="M377"/>
  <c r="Q379"/>
  <c r="V379" s="1"/>
  <c r="Q377"/>
  <c r="M292"/>
  <c r="Q293"/>
  <c r="Q308"/>
  <c r="U308"/>
  <c r="T1088" i="328"/>
  <c r="L64" i="210"/>
  <c r="T1086" i="328" s="1"/>
  <c r="I79" i="1"/>
  <c r="J29"/>
  <c r="D50"/>
  <c r="J46"/>
  <c r="D62"/>
  <c r="Q1981" i="328"/>
  <c r="W1981" s="1"/>
  <c r="I30" i="226"/>
  <c r="Q1986" i="328"/>
  <c r="M36" i="226"/>
  <c r="U1986" i="328" s="1"/>
  <c r="Q1990"/>
  <c r="M40" i="226"/>
  <c r="U1990" i="328" s="1"/>
  <c r="Q502"/>
  <c r="V502" s="1"/>
  <c r="Q500"/>
  <c r="Q427"/>
  <c r="U427"/>
  <c r="T432"/>
  <c r="T418"/>
  <c r="L2173" i="327"/>
  <c r="Q2147"/>
  <c r="Q2144"/>
  <c r="U2147"/>
  <c r="Q2060"/>
  <c r="Q2065"/>
  <c r="U2065"/>
  <c r="Q2069"/>
  <c r="U2069"/>
  <c r="Q2074"/>
  <c r="U2074"/>
  <c r="M2077"/>
  <c r="M2063"/>
  <c r="R2077"/>
  <c r="R2063"/>
  <c r="Q2086"/>
  <c r="U2086"/>
  <c r="S2087"/>
  <c r="R2002"/>
  <c r="Q2015"/>
  <c r="U2015"/>
  <c r="L2020"/>
  <c r="L2006"/>
  <c r="O1945"/>
  <c r="O1944"/>
  <c r="T1945"/>
  <c r="T1944"/>
  <c r="S1963"/>
  <c r="S1949"/>
  <c r="S1906"/>
  <c r="S1892"/>
  <c r="Q1915"/>
  <c r="U1915"/>
  <c r="J83" i="1"/>
  <c r="J28"/>
  <c r="I65"/>
  <c r="U1478" i="328"/>
  <c r="U1632" i="327"/>
  <c r="U539"/>
  <c r="U2772"/>
  <c r="U2096"/>
  <c r="L1998" i="328"/>
  <c r="D34" i="226"/>
  <c r="L1984" i="328" s="1"/>
  <c r="R1940"/>
  <c r="J34" i="225"/>
  <c r="R1926" i="328" s="1"/>
  <c r="Q1942"/>
  <c r="M50" i="225"/>
  <c r="U1942" i="328" s="1"/>
  <c r="Q1952"/>
  <c r="M60" i="225"/>
  <c r="Q1700" i="328"/>
  <c r="M40" i="221"/>
  <c r="U1700" i="328" s="1"/>
  <c r="Q1722"/>
  <c r="M62" i="221"/>
  <c r="U1722" i="328" s="1"/>
  <c r="Q1645"/>
  <c r="M43" i="220"/>
  <c r="U1645" i="328" s="1"/>
  <c r="L1650"/>
  <c r="D34" i="220"/>
  <c r="P1650" i="328"/>
  <c r="H34" i="220"/>
  <c r="P1636" i="328" s="1"/>
  <c r="Q1657"/>
  <c r="I54" i="220"/>
  <c r="Q1656" i="328" s="1"/>
  <c r="M55" i="220"/>
  <c r="L1574" i="328"/>
  <c r="D29" i="219"/>
  <c r="L1573" i="328" s="1"/>
  <c r="Q1522"/>
  <c r="M36" i="218"/>
  <c r="U1522" i="328" s="1"/>
  <c r="O1534"/>
  <c r="G34" i="218"/>
  <c r="O1520" i="328" s="1"/>
  <c r="T1534"/>
  <c r="L34" i="218"/>
  <c r="T1520" i="328" s="1"/>
  <c r="T1476"/>
  <c r="L34" i="217"/>
  <c r="O664" i="328"/>
  <c r="O650"/>
  <c r="P606"/>
  <c r="Q542"/>
  <c r="U542"/>
  <c r="P558"/>
  <c r="Q562"/>
  <c r="U562"/>
  <c r="Q478"/>
  <c r="U478"/>
  <c r="P2747" i="327"/>
  <c r="P2761"/>
  <c r="S2362"/>
  <c r="S2348"/>
  <c r="Q2371"/>
  <c r="Q2314"/>
  <c r="U2314"/>
  <c r="Q2242"/>
  <c r="R2248"/>
  <c r="S2173"/>
  <c r="Q2033"/>
  <c r="V2033" s="1"/>
  <c r="Q2030"/>
  <c r="Q1965"/>
  <c r="N1888"/>
  <c r="O1831"/>
  <c r="O1830"/>
  <c r="O1849"/>
  <c r="O1835"/>
  <c r="Q1775"/>
  <c r="U1775"/>
  <c r="M1792"/>
  <c r="Q1803"/>
  <c r="U1803"/>
  <c r="O1717"/>
  <c r="L994"/>
  <c r="Q808"/>
  <c r="U808"/>
  <c r="Q768"/>
  <c r="N691"/>
  <c r="Q300"/>
  <c r="U300"/>
  <c r="Q303"/>
  <c r="S253"/>
  <c r="S239"/>
  <c r="L44" i="328"/>
  <c r="L2665" i="327"/>
  <c r="L1981"/>
  <c r="L1753"/>
  <c r="L1525"/>
  <c r="L841"/>
  <c r="L157"/>
  <c r="U1980"/>
  <c r="Q1980"/>
  <c r="Q431" i="328"/>
  <c r="U431"/>
  <c r="J87" i="1"/>
  <c r="F29" i="217"/>
  <c r="N1457" i="328" s="1"/>
  <c r="M46" i="223"/>
  <c r="U1822" i="328" s="1"/>
  <c r="Q1822"/>
  <c r="O1824"/>
  <c r="G34" i="223"/>
  <c r="S1824" i="328"/>
  <c r="K34" i="223"/>
  <c r="S1810" i="328" s="1"/>
  <c r="Q1713"/>
  <c r="W1713" s="1"/>
  <c r="I51" i="221"/>
  <c r="Q1711" i="328" s="1"/>
  <c r="R1632"/>
  <c r="J29" i="220"/>
  <c r="R1631" i="328" s="1"/>
  <c r="Q1583"/>
  <c r="M39" i="219"/>
  <c r="U1583" i="328" s="1"/>
  <c r="Q1590"/>
  <c r="M46" i="219"/>
  <c r="U1590" i="328" s="1"/>
  <c r="R1592"/>
  <c r="J34" i="219"/>
  <c r="R1578" i="328" s="1"/>
  <c r="Q1531"/>
  <c r="M45" i="218"/>
  <c r="U1531" i="328" s="1"/>
  <c r="S1534"/>
  <c r="K34" i="218"/>
  <c r="S1520" i="328" s="1"/>
  <c r="Q1538"/>
  <c r="V1538" s="1"/>
  <c r="I51" i="218"/>
  <c r="Q1537" i="328" s="1"/>
  <c r="Q1548"/>
  <c r="M62" i="218"/>
  <c r="U1548" i="328" s="1"/>
  <c r="N1476"/>
  <c r="F34" i="217"/>
  <c r="Q1484" i="328"/>
  <c r="W1484" s="1"/>
  <c r="I54" i="217"/>
  <c r="Q1482" i="328" s="1"/>
  <c r="Q1429"/>
  <c r="M59" i="216"/>
  <c r="U1429" i="328" s="1"/>
  <c r="L1342"/>
  <c r="D29" i="215"/>
  <c r="L1341" i="328" s="1"/>
  <c r="P1342"/>
  <c r="H29" i="215"/>
  <c r="P1341" i="328" s="1"/>
  <c r="Q1352"/>
  <c r="M40" i="215"/>
  <c r="U1352" i="328" s="1"/>
  <c r="R994"/>
  <c r="J29" i="209"/>
  <c r="H34"/>
  <c r="P998" i="328" s="1"/>
  <c r="P1012"/>
  <c r="M55" i="209"/>
  <c r="U1019" i="328" s="1"/>
  <c r="Q1019"/>
  <c r="I54" i="209"/>
  <c r="Q1018" i="328" s="1"/>
  <c r="Q938"/>
  <c r="V938" s="1"/>
  <c r="I30" i="208"/>
  <c r="Q936" i="328" s="1"/>
  <c r="M551"/>
  <c r="U485"/>
  <c r="Q485"/>
  <c r="O490"/>
  <c r="Q445"/>
  <c r="U445"/>
  <c r="Q359"/>
  <c r="U359"/>
  <c r="Q363"/>
  <c r="U363"/>
  <c r="O2230" i="327"/>
  <c r="Q2237"/>
  <c r="U2237"/>
  <c r="Q2261"/>
  <c r="W2261" s="1"/>
  <c r="Q2258"/>
  <c r="L1774"/>
  <c r="T1678"/>
  <c r="T1664"/>
  <c r="Q1605"/>
  <c r="U1605"/>
  <c r="Q1610"/>
  <c r="U1610"/>
  <c r="P1204"/>
  <c r="N1222"/>
  <c r="N1208"/>
  <c r="Q1226"/>
  <c r="U1226"/>
  <c r="Q1225"/>
  <c r="Q1229"/>
  <c r="Q1228"/>
  <c r="M937"/>
  <c r="Q770"/>
  <c r="Q769"/>
  <c r="Q654"/>
  <c r="Q652"/>
  <c r="M139"/>
  <c r="M64"/>
  <c r="K64" i="226"/>
  <c r="S2016" i="328"/>
  <c r="N914"/>
  <c r="F64" i="207"/>
  <c r="S682" i="328"/>
  <c r="P160"/>
  <c r="T102"/>
  <c r="S44"/>
  <c r="N44"/>
  <c r="N2665" i="327"/>
  <c r="M2608"/>
  <c r="O2494"/>
  <c r="R2380"/>
  <c r="O2266"/>
  <c r="S2209"/>
  <c r="N2209"/>
  <c r="R2152"/>
  <c r="M2152"/>
  <c r="P2095"/>
  <c r="P2093"/>
  <c r="T2038"/>
  <c r="N1981"/>
  <c r="N1979"/>
  <c r="T1810"/>
  <c r="T1808"/>
  <c r="R1696"/>
  <c r="R1693"/>
  <c r="P1639"/>
  <c r="O1582"/>
  <c r="S1525"/>
  <c r="R1468"/>
  <c r="J42" i="1"/>
  <c r="U27" i="328"/>
  <c r="U26"/>
  <c r="U1013"/>
  <c r="U1193"/>
  <c r="U2654" i="327"/>
  <c r="T1922" i="328"/>
  <c r="L29" i="225"/>
  <c r="T1921" i="328" s="1"/>
  <c r="M1748"/>
  <c r="E29" i="222"/>
  <c r="N1302" i="328"/>
  <c r="F34" i="214"/>
  <c r="N1288" i="328" s="1"/>
  <c r="S1302"/>
  <c r="K34" i="214"/>
  <c r="S1288" i="328" s="1"/>
  <c r="Q1306"/>
  <c r="M52" i="214"/>
  <c r="U1306" i="328" s="1"/>
  <c r="T496"/>
  <c r="Q379"/>
  <c r="Q377"/>
  <c r="Q382"/>
  <c r="V382" s="1"/>
  <c r="Q380"/>
  <c r="T2818" i="327"/>
  <c r="L34" i="305"/>
  <c r="T2804" i="327" s="1"/>
  <c r="Q1691"/>
  <c r="U1691"/>
  <c r="T1621"/>
  <c r="T1607"/>
  <c r="Q1561"/>
  <c r="U1561"/>
  <c r="Q1451"/>
  <c r="Q1457"/>
  <c r="U1457"/>
  <c r="O1393"/>
  <c r="O1379"/>
  <c r="U1160"/>
  <c r="Q1160"/>
  <c r="Q937"/>
  <c r="Q938"/>
  <c r="V938" s="1"/>
  <c r="U659"/>
  <c r="Q659"/>
  <c r="Q658"/>
  <c r="R367"/>
  <c r="Q26"/>
  <c r="Q35"/>
  <c r="Q37"/>
  <c r="N1378" i="328"/>
  <c r="F64" i="215"/>
  <c r="M856" i="328"/>
  <c r="L1091"/>
  <c r="D64" i="210"/>
  <c r="L1086" i="328" s="1"/>
  <c r="L163"/>
  <c r="L2098" i="327"/>
  <c r="L730"/>
  <c r="L274"/>
  <c r="L2791"/>
  <c r="N1195"/>
  <c r="U710"/>
  <c r="U2516"/>
  <c r="U692"/>
  <c r="E74" i="1"/>
  <c r="O1320" i="328"/>
  <c r="P1262"/>
  <c r="N1069" i="327"/>
  <c r="O898"/>
  <c r="S841"/>
  <c r="N841"/>
  <c r="N839"/>
  <c r="P499"/>
  <c r="P271"/>
  <c r="L1671" i="328"/>
  <c r="D64" i="220"/>
  <c r="D63" s="1"/>
  <c r="L743" i="328"/>
  <c r="Q220"/>
  <c r="V220" s="1"/>
  <c r="Q218"/>
  <c r="Q501" i="327"/>
  <c r="Q617"/>
  <c r="Q1325" i="328"/>
  <c r="M71" i="214"/>
  <c r="Q165" i="328"/>
  <c r="U165"/>
  <c r="Q507" i="327"/>
  <c r="V507" s="1"/>
  <c r="Q505"/>
  <c r="Q401" i="328"/>
  <c r="Q1705" i="327"/>
  <c r="Q1702"/>
  <c r="Q2621"/>
  <c r="W2621" s="1"/>
  <c r="Q2620"/>
  <c r="Q1710"/>
  <c r="Q1140"/>
  <c r="N1980" i="328"/>
  <c r="F29" i="226"/>
  <c r="N1979" i="328" s="1"/>
  <c r="M40" i="224"/>
  <c r="U1874" i="328" s="1"/>
  <c r="Q1874"/>
  <c r="N1882"/>
  <c r="F34" i="224"/>
  <c r="N1868" i="328" s="1"/>
  <c r="Q1749"/>
  <c r="V1749" s="1"/>
  <c r="I30" i="222"/>
  <c r="O1766" i="328"/>
  <c r="G34" i="222"/>
  <c r="O1752" i="328" s="1"/>
  <c r="Q1771"/>
  <c r="V1771" s="1"/>
  <c r="I51" i="222"/>
  <c r="Q1769" i="328" s="1"/>
  <c r="O1708"/>
  <c r="G34" i="221"/>
  <c r="M1592" i="328"/>
  <c r="E34" i="219"/>
  <c r="M1578" i="328" s="1"/>
  <c r="J34" i="217"/>
  <c r="R1462" i="328" s="1"/>
  <c r="R1476"/>
  <c r="M1302"/>
  <c r="E34" i="214"/>
  <c r="M1288" i="328" s="1"/>
  <c r="N1226"/>
  <c r="F29" i="213"/>
  <c r="Q1253" i="328"/>
  <c r="V1253" s="1"/>
  <c r="I54" i="213"/>
  <c r="Q1250" i="328" s="1"/>
  <c r="D34" i="210"/>
  <c r="L1056" i="328" s="1"/>
  <c r="L1070"/>
  <c r="E29" i="209"/>
  <c r="M994" i="328"/>
  <c r="D34" i="209"/>
  <c r="L998" i="328" s="1"/>
  <c r="L1012"/>
  <c r="I48" i="209"/>
  <c r="Q1013" i="328"/>
  <c r="I58" i="209"/>
  <c r="Q1022" i="328" s="1"/>
  <c r="Q1024"/>
  <c r="V1024" s="1"/>
  <c r="M37" i="208"/>
  <c r="U943" i="328" s="1"/>
  <c r="Q943"/>
  <c r="Q786"/>
  <c r="Q495"/>
  <c r="Q493"/>
  <c r="O432"/>
  <c r="P316"/>
  <c r="P302"/>
  <c r="Q2714" i="327"/>
  <c r="Q2595"/>
  <c r="W2595" s="1"/>
  <c r="Q2593"/>
  <c r="M2533"/>
  <c r="M2519"/>
  <c r="Q2546"/>
  <c r="W2546" s="1"/>
  <c r="Q2543"/>
  <c r="Q2402"/>
  <c r="U2402"/>
  <c r="Q2410"/>
  <c r="U2410"/>
  <c r="N2362"/>
  <c r="Q2188"/>
  <c r="U2188"/>
  <c r="Q2127"/>
  <c r="Q2128"/>
  <c r="W2128" s="1"/>
  <c r="Q1782"/>
  <c r="U1782"/>
  <c r="Q1501"/>
  <c r="U1501"/>
  <c r="Q1512"/>
  <c r="Q1510"/>
  <c r="N1147"/>
  <c r="Q999"/>
  <c r="V999" s="1"/>
  <c r="Q997"/>
  <c r="P937"/>
  <c r="P923"/>
  <c r="Q773"/>
  <c r="Q772"/>
  <c r="Q710"/>
  <c r="Q709"/>
  <c r="Q721"/>
  <c r="W721" s="1"/>
  <c r="Q719"/>
  <c r="Q636"/>
  <c r="V636" s="1"/>
  <c r="P652"/>
  <c r="Q438"/>
  <c r="U438"/>
  <c r="L1810"/>
  <c r="O2016" i="328"/>
  <c r="G64" i="226"/>
  <c r="N1958" i="328"/>
  <c r="F64" i="225"/>
  <c r="N1726" i="328"/>
  <c r="F64" i="221"/>
  <c r="N1262" i="328"/>
  <c r="F64" i="213"/>
  <c r="T1903" i="328"/>
  <c r="L64" i="224"/>
  <c r="N1845" i="328"/>
  <c r="F64" i="223"/>
  <c r="P1033" i="328"/>
  <c r="H64" i="209"/>
  <c r="R859" i="328"/>
  <c r="O1848"/>
  <c r="G64" i="223"/>
  <c r="P1674" i="328"/>
  <c r="H64" i="220"/>
  <c r="M1500" i="328"/>
  <c r="E64" i="217"/>
  <c r="N1094" i="328"/>
  <c r="F64" i="210"/>
  <c r="F63" s="1"/>
  <c r="N1085" i="328" s="1"/>
  <c r="O688"/>
  <c r="N630"/>
  <c r="P514"/>
  <c r="T456"/>
  <c r="T447"/>
  <c r="M340"/>
  <c r="P282"/>
  <c r="T2842" i="327"/>
  <c r="L64" i="305"/>
  <c r="S2785" i="327"/>
  <c r="P2671"/>
  <c r="O2614"/>
  <c r="S2557"/>
  <c r="P2443"/>
  <c r="T2386"/>
  <c r="R2044"/>
  <c r="S1645"/>
  <c r="R1588"/>
  <c r="T1474"/>
  <c r="R1360"/>
  <c r="T1246"/>
  <c r="S1189"/>
  <c r="P1075"/>
  <c r="R904"/>
  <c r="N733"/>
  <c r="M676"/>
  <c r="S505"/>
  <c r="N277"/>
  <c r="P163"/>
  <c r="Q1410"/>
  <c r="U1410"/>
  <c r="Q1322" i="328"/>
  <c r="W1322" s="1"/>
  <c r="I66" i="214"/>
  <c r="Q1320" i="328" s="1"/>
  <c r="F62" i="1"/>
  <c r="R1980" i="328"/>
  <c r="J29" i="226"/>
  <c r="R1979" i="328" s="1"/>
  <c r="T1940"/>
  <c r="L34" i="225"/>
  <c r="Q1818" i="328"/>
  <c r="W1818" s="1"/>
  <c r="I41" i="223"/>
  <c r="Q1817" i="328" s="1"/>
  <c r="P1824"/>
  <c r="H34" i="223"/>
  <c r="P1810" i="328" s="1"/>
  <c r="Q1828"/>
  <c r="V1828" s="1"/>
  <c r="I51" i="223"/>
  <c r="Q1827" i="328" s="1"/>
  <c r="Q1710"/>
  <c r="W1710" s="1"/>
  <c r="I48" i="221"/>
  <c r="Q1708" i="328" s="1"/>
  <c r="R1650"/>
  <c r="J34" i="220"/>
  <c r="R1636" i="328" s="1"/>
  <c r="S1592"/>
  <c r="K34" i="219"/>
  <c r="S1578" i="328" s="1"/>
  <c r="E29" i="213"/>
  <c r="M1226" i="328"/>
  <c r="I58" i="213"/>
  <c r="Q1254" i="328" s="1"/>
  <c r="Q1256"/>
  <c r="D34" i="212"/>
  <c r="L1186" i="328"/>
  <c r="N1128"/>
  <c r="F34" i="211"/>
  <c r="M62" i="210"/>
  <c r="U1084" i="328" s="1"/>
  <c r="Q1084"/>
  <c r="M35" i="209"/>
  <c r="U999" i="328" s="1"/>
  <c r="Q999"/>
  <c r="F34" i="209"/>
  <c r="N1012" i="328"/>
  <c r="I51" i="209"/>
  <c r="Q1015" i="328" s="1"/>
  <c r="Q1016"/>
  <c r="M62" i="209"/>
  <c r="U1026" i="328" s="1"/>
  <c r="Q1026"/>
  <c r="L29" i="208"/>
  <c r="T936" i="328"/>
  <c r="M44" i="208"/>
  <c r="U950" i="328" s="1"/>
  <c r="Q950"/>
  <c r="Q2826" i="327"/>
  <c r="M56" i="305"/>
  <c r="U2826" i="327" s="1"/>
  <c r="U2586"/>
  <c r="Q2586"/>
  <c r="Q2598"/>
  <c r="Q2596"/>
  <c r="Q2357"/>
  <c r="V2357" s="1"/>
  <c r="Q2289"/>
  <c r="V2289" s="1"/>
  <c r="L2305"/>
  <c r="Q2061"/>
  <c r="U2061"/>
  <c r="R2020"/>
  <c r="R2006"/>
  <c r="T1888"/>
  <c r="Q1661"/>
  <c r="V1661" s="1"/>
  <c r="Q1569"/>
  <c r="Q1567"/>
  <c r="Q1263"/>
  <c r="P1222"/>
  <c r="P1208"/>
  <c r="Q1236"/>
  <c r="U1236"/>
  <c r="Q941"/>
  <c r="Q940"/>
  <c r="Q945"/>
  <c r="U945"/>
  <c r="L880"/>
  <c r="O766"/>
  <c r="O752"/>
  <c r="Q582"/>
  <c r="U582"/>
  <c r="S406"/>
  <c r="S405"/>
  <c r="Q258"/>
  <c r="Q180"/>
  <c r="Q197"/>
  <c r="Q196"/>
  <c r="Q200"/>
  <c r="V200" s="1"/>
  <c r="Q199"/>
  <c r="R1842" i="328"/>
  <c r="J64" i="223"/>
  <c r="R1840" i="328" s="1"/>
  <c r="P1784"/>
  <c r="H64" i="222"/>
  <c r="H63" s="1"/>
  <c r="P1781" i="328" s="1"/>
  <c r="T1726"/>
  <c r="L64" i="221"/>
  <c r="O1204" i="328"/>
  <c r="G64" i="212"/>
  <c r="L958" i="327"/>
  <c r="Q498"/>
  <c r="U498"/>
  <c r="Q557"/>
  <c r="Q1584"/>
  <c r="U1584"/>
  <c r="Q1130"/>
  <c r="W1130" s="1"/>
  <c r="Q1129"/>
  <c r="Q1532"/>
  <c r="V1532" s="1"/>
  <c r="Q1531"/>
  <c r="Q1734" i="328"/>
  <c r="M74" i="221"/>
  <c r="Q1038" i="328"/>
  <c r="V1038" s="1"/>
  <c r="I72" i="209"/>
  <c r="Q1036" i="328" s="1"/>
  <c r="Q574"/>
  <c r="W574" s="1"/>
  <c r="Q572"/>
  <c r="Q110"/>
  <c r="U110"/>
  <c r="Q108"/>
  <c r="Q2388" i="327"/>
  <c r="U2388"/>
  <c r="Q2386"/>
  <c r="Q1419"/>
  <c r="Q1329" i="328"/>
  <c r="M75" i="214"/>
  <c r="U1329" i="328" s="1"/>
  <c r="Q1198" i="327"/>
  <c r="Q1195"/>
  <c r="Q1474"/>
  <c r="T212"/>
  <c r="M554"/>
  <c r="Q502"/>
  <c r="U960"/>
  <c r="V960" s="1"/>
  <c r="U2328"/>
  <c r="W2328" s="1"/>
  <c r="U215"/>
  <c r="U509" i="328"/>
  <c r="Q169" i="327"/>
  <c r="Q1708"/>
  <c r="I78" i="222"/>
  <c r="Q1796" i="328" s="1"/>
  <c r="H61" i="290"/>
  <c r="I41" i="226"/>
  <c r="M1998" i="328"/>
  <c r="T1824"/>
  <c r="R1226"/>
  <c r="Q1139"/>
  <c r="M954"/>
  <c r="P896"/>
  <c r="M838"/>
  <c r="Q840"/>
  <c r="Q843"/>
  <c r="W843" s="1"/>
  <c r="Q846"/>
  <c r="W846" s="1"/>
  <c r="Q785"/>
  <c r="W785" s="1"/>
  <c r="Q788"/>
  <c r="Q791"/>
  <c r="T722"/>
  <c r="Q724"/>
  <c r="Q2772" i="327"/>
  <c r="M2686"/>
  <c r="P2704"/>
  <c r="Q2705"/>
  <c r="W2705" s="1"/>
  <c r="Q2708"/>
  <c r="Q2711"/>
  <c r="V2711" s="1"/>
  <c r="Q2716"/>
  <c r="Q2631"/>
  <c r="V2631" s="1"/>
  <c r="Q2174"/>
  <c r="M2134"/>
  <c r="Q869"/>
  <c r="V869" s="1"/>
  <c r="R508" i="328"/>
  <c r="R1458"/>
  <c r="J29" i="217"/>
  <c r="E34"/>
  <c r="M1462" i="328" s="1"/>
  <c r="M1476"/>
  <c r="K34" i="210"/>
  <c r="S1056" i="328" s="1"/>
  <c r="S1070"/>
  <c r="O588"/>
  <c r="O302"/>
  <c r="O316"/>
  <c r="U2531" i="327"/>
  <c r="Q2531"/>
  <c r="Q2544"/>
  <c r="U2415"/>
  <c r="Q2415"/>
  <c r="U2244"/>
  <c r="Q2244"/>
  <c r="U2088"/>
  <c r="Q2088"/>
  <c r="L1318"/>
  <c r="L1317"/>
  <c r="J61" i="1"/>
  <c r="J81"/>
  <c r="I41" i="219"/>
  <c r="I48"/>
  <c r="Q1592" i="328" s="1"/>
  <c r="I58" i="219"/>
  <c r="Q1602" i="328" s="1"/>
  <c r="M43" i="210"/>
  <c r="U1065" i="328" s="1"/>
  <c r="Q1065"/>
  <c r="M45" i="209"/>
  <c r="U1009" i="328" s="1"/>
  <c r="Q1009"/>
  <c r="K34" i="209"/>
  <c r="S998" i="328" s="1"/>
  <c r="S1012"/>
  <c r="M57" i="209"/>
  <c r="U1021" i="328" s="1"/>
  <c r="Q1021"/>
  <c r="G29" i="208"/>
  <c r="O936" i="328"/>
  <c r="Q531"/>
  <c r="Q2413" i="327"/>
  <c r="Q2412"/>
  <c r="Q2133"/>
  <c r="D60" i="88"/>
  <c r="D59" s="1"/>
  <c r="Q309" i="328"/>
  <c r="Q2013" i="327"/>
  <c r="Q2703"/>
  <c r="U2703"/>
  <c r="Q1335"/>
  <c r="F29" i="210"/>
  <c r="N1051" i="328" s="1"/>
  <c r="Q496"/>
  <c r="Q2368" i="327"/>
  <c r="Q2372"/>
  <c r="Q2025"/>
  <c r="W2025" s="1"/>
  <c r="Q1453"/>
  <c r="Q1171"/>
  <c r="Q1359" i="328"/>
  <c r="M47" i="215"/>
  <c r="U1359" i="328" s="1"/>
  <c r="Q423" i="327"/>
  <c r="U423"/>
  <c r="I48" i="207"/>
  <c r="Q896" i="328" s="1"/>
  <c r="Q1684" i="327"/>
  <c r="Q759"/>
  <c r="Q1243" i="328"/>
  <c r="M47" i="213"/>
  <c r="U1243" i="328" s="1"/>
  <c r="Q1221" i="327"/>
  <c r="U1221"/>
  <c r="Q1791"/>
  <c r="U1791"/>
  <c r="J43" i="1"/>
  <c r="H31" i="290"/>
  <c r="N30" i="88"/>
  <c r="N24" s="1"/>
  <c r="U1401" i="328"/>
  <c r="U1596"/>
  <c r="U227" i="327"/>
  <c r="U197"/>
  <c r="U2313"/>
  <c r="U1148"/>
  <c r="U1811"/>
  <c r="H80" i="1"/>
  <c r="I26"/>
  <c r="F50"/>
  <c r="F54"/>
  <c r="G44"/>
  <c r="F68"/>
  <c r="E79"/>
  <c r="E80"/>
  <c r="D26"/>
  <c r="Q2007" i="328"/>
  <c r="M57" i="226"/>
  <c r="U2007" i="328" s="1"/>
  <c r="Q1949"/>
  <c r="M57" i="225"/>
  <c r="U1949" i="328" s="1"/>
  <c r="Q1373"/>
  <c r="M61" i="215"/>
  <c r="U1373" i="328" s="1"/>
  <c r="M1284"/>
  <c r="E29" i="214"/>
  <c r="T1284" i="328"/>
  <c r="L29" i="214"/>
  <c r="Q1137" i="328"/>
  <c r="M57" i="211"/>
  <c r="Q669" i="328"/>
  <c r="Q667"/>
  <c r="R670"/>
  <c r="Q552"/>
  <c r="Q551"/>
  <c r="P554"/>
  <c r="Q319"/>
  <c r="Q321"/>
  <c r="S2401" i="327"/>
  <c r="Q2403"/>
  <c r="Q2424"/>
  <c r="Q2422"/>
  <c r="L2344"/>
  <c r="Q2345"/>
  <c r="Q2295"/>
  <c r="M2305"/>
  <c r="Q2307"/>
  <c r="W2307" s="1"/>
  <c r="U2318"/>
  <c r="Q2318"/>
  <c r="Q2315"/>
  <c r="S2230"/>
  <c r="Q2071"/>
  <c r="Q2070"/>
  <c r="Q2078"/>
  <c r="P1945"/>
  <c r="P1944"/>
  <c r="Q1952"/>
  <c r="U1952"/>
  <c r="P1963"/>
  <c r="P1949"/>
  <c r="U1562"/>
  <c r="Q1562"/>
  <c r="O1564"/>
  <c r="O1550"/>
  <c r="S1564"/>
  <c r="Q1439"/>
  <c r="Q1445"/>
  <c r="S1450"/>
  <c r="S1436"/>
  <c r="Q1339"/>
  <c r="Q1341"/>
  <c r="P1261"/>
  <c r="Q1274"/>
  <c r="Q1272"/>
  <c r="P1279"/>
  <c r="P1265"/>
  <c r="N1282"/>
  <c r="Q1286"/>
  <c r="Q1285"/>
  <c r="T1204"/>
  <c r="Q1212"/>
  <c r="U1212"/>
  <c r="S1165"/>
  <c r="Q1169"/>
  <c r="Q1168"/>
  <c r="F37" i="1"/>
  <c r="G37"/>
  <c r="I37"/>
  <c r="H37"/>
  <c r="Q1127" i="328"/>
  <c r="M47" i="211"/>
  <c r="U1127" i="328" s="1"/>
  <c r="P181"/>
  <c r="J67" i="1"/>
  <c r="J70"/>
  <c r="J77"/>
  <c r="J82"/>
  <c r="J27"/>
  <c r="J66"/>
  <c r="D47"/>
  <c r="J71"/>
  <c r="D84"/>
  <c r="I50"/>
  <c r="D54"/>
  <c r="J58"/>
  <c r="U83" i="327"/>
  <c r="U379" i="328"/>
  <c r="T462" i="327"/>
  <c r="M123" i="328"/>
  <c r="L1399"/>
  <c r="U2393" i="327"/>
  <c r="U463" i="328"/>
  <c r="H74" i="1"/>
  <c r="E62"/>
  <c r="H65"/>
  <c r="J78"/>
  <c r="U236" i="327"/>
  <c r="L181" i="328"/>
  <c r="U37" i="327"/>
  <c r="U2849"/>
  <c r="U56"/>
  <c r="U164"/>
  <c r="U1908"/>
  <c r="S6"/>
  <c r="U1344" i="328"/>
  <c r="U773" i="327"/>
  <c r="U1035"/>
  <c r="U2345"/>
  <c r="U48"/>
  <c r="U46"/>
  <c r="U317" i="328"/>
  <c r="U2480" i="327"/>
  <c r="U723" i="328"/>
  <c r="U1361"/>
  <c r="P761"/>
  <c r="U1599"/>
  <c r="U676"/>
  <c r="U1016"/>
  <c r="U1139" i="327"/>
  <c r="L63"/>
  <c r="U1263"/>
  <c r="U2003"/>
  <c r="U280" i="328"/>
  <c r="U1844"/>
  <c r="U2658" i="327"/>
  <c r="E65" i="1"/>
  <c r="F74"/>
  <c r="I54" i="221"/>
  <c r="Q1714" i="328" s="1"/>
  <c r="M55" i="221"/>
  <c r="Q1715" i="328"/>
  <c r="Q670"/>
  <c r="Q673"/>
  <c r="V673" s="1"/>
  <c r="Q554"/>
  <c r="Q556"/>
  <c r="Q387"/>
  <c r="U387"/>
  <c r="S326"/>
  <c r="Q243"/>
  <c r="W243" s="1"/>
  <c r="Q248"/>
  <c r="W248" s="1"/>
  <c r="Q270"/>
  <c r="Q195"/>
  <c r="Q193"/>
  <c r="L200"/>
  <c r="P200"/>
  <c r="P186"/>
  <c r="Q201"/>
  <c r="V201" s="1"/>
  <c r="S203"/>
  <c r="Q207"/>
  <c r="Q212"/>
  <c r="W212" s="1"/>
  <c r="Q210"/>
  <c r="M124"/>
  <c r="R124"/>
  <c r="Q126"/>
  <c r="Q131"/>
  <c r="U131"/>
  <c r="Q136"/>
  <c r="Q140"/>
  <c r="U140"/>
  <c r="O142"/>
  <c r="T142"/>
  <c r="Q147"/>
  <c r="Q153"/>
  <c r="W153" s="1"/>
  <c r="Q152"/>
  <c r="Q67"/>
  <c r="Q76"/>
  <c r="S90"/>
  <c r="Q2831" i="327"/>
  <c r="M61" i="305"/>
  <c r="T2743" i="327"/>
  <c r="Q2580"/>
  <c r="U2580"/>
  <c r="Q2521"/>
  <c r="U2521"/>
  <c r="Q2525"/>
  <c r="U2525"/>
  <c r="U2474"/>
  <c r="Q2474"/>
  <c r="Q2080"/>
  <c r="Q2082"/>
  <c r="Q1966"/>
  <c r="Q1967"/>
  <c r="W1967" s="1"/>
  <c r="E68" i="1"/>
  <c r="I68"/>
  <c r="U2043" i="327"/>
  <c r="U104" i="328"/>
  <c r="U1280" i="327"/>
  <c r="Q1995" i="328"/>
  <c r="M45" i="226"/>
  <c r="U1995" i="328" s="1"/>
  <c r="Q1925"/>
  <c r="M33" i="225"/>
  <c r="U1925" i="328" s="1"/>
  <c r="Q1867"/>
  <c r="M33" i="224"/>
  <c r="U1867" i="328" s="1"/>
  <c r="Q1871"/>
  <c r="M37" i="224"/>
  <c r="U1871" i="328" s="1"/>
  <c r="M1882"/>
  <c r="E34" i="224"/>
  <c r="M1868" i="328" s="1"/>
  <c r="Q1884"/>
  <c r="M50" i="224"/>
  <c r="U1884" i="328" s="1"/>
  <c r="I48" i="224"/>
  <c r="Q1890" i="328"/>
  <c r="W1890" s="1"/>
  <c r="I54" i="224"/>
  <c r="Q1888" i="328" s="1"/>
  <c r="Q1895"/>
  <c r="M61" i="224"/>
  <c r="Q1761" i="328"/>
  <c r="M43" i="222"/>
  <c r="U1761" i="328" s="1"/>
  <c r="L1766"/>
  <c r="D34" i="222"/>
  <c r="P1766" i="328"/>
  <c r="H34" i="222"/>
  <c r="P1752" i="328" s="1"/>
  <c r="Q1767"/>
  <c r="W1767" s="1"/>
  <c r="I48" i="222"/>
  <c r="Q1773" i="328"/>
  <c r="V1773" s="1"/>
  <c r="I54" i="222"/>
  <c r="Q1772" i="328" s="1"/>
  <c r="Q1778"/>
  <c r="W1778" s="1"/>
  <c r="I58" i="222"/>
  <c r="Q1776" i="328" s="1"/>
  <c r="L1690"/>
  <c r="D29" i="221"/>
  <c r="P1690" i="328"/>
  <c r="H29" i="221"/>
  <c r="Q1691" i="328"/>
  <c r="I30" i="221"/>
  <c r="Q1638" i="328"/>
  <c r="M36" i="220"/>
  <c r="U1638" i="328" s="1"/>
  <c r="M33" i="216"/>
  <c r="U1403" i="328" s="1"/>
  <c r="Q1403"/>
  <c r="Q1364"/>
  <c r="M52" i="215"/>
  <c r="U1364" i="328" s="1"/>
  <c r="Q1314"/>
  <c r="I58" i="214"/>
  <c r="Q1312" i="328" s="1"/>
  <c r="P1226"/>
  <c r="H29" i="213"/>
  <c r="Q1057" i="328"/>
  <c r="M35" i="210"/>
  <c r="U1057" i="328" s="1"/>
  <c r="Q1060"/>
  <c r="M38" i="210"/>
  <c r="U1060" i="328" s="1"/>
  <c r="Q945"/>
  <c r="M39" i="208"/>
  <c r="U945" i="328" s="1"/>
  <c r="L954"/>
  <c r="D34" i="208"/>
  <c r="L940" i="328" s="1"/>
  <c r="Q775"/>
  <c r="R588"/>
  <c r="Q589"/>
  <c r="R530"/>
  <c r="P472"/>
  <c r="T472"/>
  <c r="Q481"/>
  <c r="U481"/>
  <c r="Q488"/>
  <c r="U488"/>
  <c r="U419"/>
  <c r="Q419"/>
  <c r="O442"/>
  <c r="Q375"/>
  <c r="U300"/>
  <c r="Q300"/>
  <c r="U24"/>
  <c r="Q24"/>
  <c r="U2749" i="327"/>
  <c r="Q2749"/>
  <c r="L2761"/>
  <c r="L2747"/>
  <c r="O2761"/>
  <c r="O2747"/>
  <c r="Q1900"/>
  <c r="Q1899"/>
  <c r="Q1909"/>
  <c r="Q1911"/>
  <c r="W1911" s="1"/>
  <c r="L1831"/>
  <c r="L1118"/>
  <c r="Q983"/>
  <c r="U983"/>
  <c r="Q992"/>
  <c r="T994"/>
  <c r="R997"/>
  <c r="Q698"/>
  <c r="Q706"/>
  <c r="U706"/>
  <c r="S709"/>
  <c r="S695"/>
  <c r="L712"/>
  <c r="Q713"/>
  <c r="W713" s="1"/>
  <c r="Q712"/>
  <c r="Q718"/>
  <c r="Q715"/>
  <c r="U718"/>
  <c r="Q723"/>
  <c r="U723"/>
  <c r="Q639"/>
  <c r="W639" s="1"/>
  <c r="Q643"/>
  <c r="Q646"/>
  <c r="Q645"/>
  <c r="M655"/>
  <c r="Q657"/>
  <c r="T658"/>
  <c r="P662"/>
  <c r="Q578"/>
  <c r="Q477"/>
  <c r="M481"/>
  <c r="R481"/>
  <c r="Q483"/>
  <c r="Q489"/>
  <c r="Q487"/>
  <c r="L424"/>
  <c r="L410"/>
  <c r="Q433"/>
  <c r="Q430"/>
  <c r="Q352"/>
  <c r="M169"/>
  <c r="Q42"/>
  <c r="M65" i="219"/>
  <c r="Q1609" i="328"/>
  <c r="M65" i="211"/>
  <c r="U1145" i="328" s="1"/>
  <c r="Q1145"/>
  <c r="Q681"/>
  <c r="U2607" i="327"/>
  <c r="Q2607"/>
  <c r="Q2151"/>
  <c r="Q1695"/>
  <c r="U1695"/>
  <c r="Q1239"/>
  <c r="U1239"/>
  <c r="Q783"/>
  <c r="U783"/>
  <c r="Q327"/>
  <c r="U327"/>
  <c r="Q2666"/>
  <c r="Q1754"/>
  <c r="Q1298"/>
  <c r="Q842"/>
  <c r="Q1960" i="328"/>
  <c r="I66" i="225"/>
  <c r="Q1958" i="328" s="1"/>
  <c r="Q1032"/>
  <c r="I66" i="209"/>
  <c r="Q1030" i="328" s="1"/>
  <c r="Q568"/>
  <c r="U568"/>
  <c r="Q104"/>
  <c r="Q672" i="327"/>
  <c r="Q670"/>
  <c r="Q216"/>
  <c r="Q2783"/>
  <c r="W2783" s="1"/>
  <c r="Q2782"/>
  <c r="Q2327"/>
  <c r="Q2326"/>
  <c r="Q1871"/>
  <c r="Q1415"/>
  <c r="U959"/>
  <c r="Q959"/>
  <c r="Q958"/>
  <c r="Q1965" i="328"/>
  <c r="M73" i="225"/>
  <c r="I72"/>
  <c r="Q1964" i="328" s="1"/>
  <c r="Q1501"/>
  <c r="I72" i="217"/>
  <c r="M73"/>
  <c r="Q573" i="328"/>
  <c r="Q2729" i="327"/>
  <c r="V2729" s="1"/>
  <c r="Q2273"/>
  <c r="V2273" s="1"/>
  <c r="Q2045"/>
  <c r="Q1817"/>
  <c r="Q1361"/>
  <c r="Q1133"/>
  <c r="Q905"/>
  <c r="Q904"/>
  <c r="Q677"/>
  <c r="V677" s="1"/>
  <c r="Q676"/>
  <c r="Q449"/>
  <c r="V449" s="1"/>
  <c r="Q448"/>
  <c r="Q221"/>
  <c r="Q220"/>
  <c r="Q2673"/>
  <c r="Q2217"/>
  <c r="Q2215"/>
  <c r="Q1761"/>
  <c r="Q1759"/>
  <c r="Q1305"/>
  <c r="Q1303"/>
  <c r="Q393"/>
  <c r="Q1503" i="328"/>
  <c r="M75" i="217"/>
  <c r="U1503" i="328" s="1"/>
  <c r="Q1039"/>
  <c r="M75" i="209"/>
  <c r="U1039" i="328" s="1"/>
  <c r="Q575"/>
  <c r="U575"/>
  <c r="Q111"/>
  <c r="Q2047" i="327"/>
  <c r="U2047"/>
  <c r="Q1591"/>
  <c r="Q1135"/>
  <c r="U1135"/>
  <c r="Q679"/>
  <c r="Q223"/>
  <c r="U223"/>
  <c r="Q2026" i="328"/>
  <c r="M76" i="226"/>
  <c r="U2026" i="328" s="1"/>
  <c r="Q634"/>
  <c r="U634"/>
  <c r="Q170"/>
  <c r="U170"/>
  <c r="Q2561" i="327"/>
  <c r="U2561"/>
  <c r="Q2333"/>
  <c r="U2333"/>
  <c r="Q2105"/>
  <c r="U2105"/>
  <c r="Q1877"/>
  <c r="U1877"/>
  <c r="Q1649"/>
  <c r="U1649"/>
  <c r="Q1421"/>
  <c r="U1421"/>
  <c r="Q1193"/>
  <c r="U1193"/>
  <c r="Q965"/>
  <c r="U965"/>
  <c r="Q737"/>
  <c r="U737"/>
  <c r="Q509"/>
  <c r="U509"/>
  <c r="Q281"/>
  <c r="U281"/>
  <c r="Q1621" i="328"/>
  <c r="M77" i="219"/>
  <c r="U1621" i="328" s="1"/>
  <c r="Q1157"/>
  <c r="M77" i="211"/>
  <c r="U1157" i="328" s="1"/>
  <c r="Q229"/>
  <c r="U229"/>
  <c r="Q2676" i="327"/>
  <c r="U2676"/>
  <c r="Q2448"/>
  <c r="U2448"/>
  <c r="Q2029" i="328"/>
  <c r="V2029" s="1"/>
  <c r="I78" i="226"/>
  <c r="Q2028" i="328" s="1"/>
  <c r="Q1565"/>
  <c r="I78" i="218"/>
  <c r="Q1564" i="328" s="1"/>
  <c r="Q1333"/>
  <c r="M79" i="214"/>
  <c r="U1333" i="328" s="1"/>
  <c r="Q1101"/>
  <c r="W1101" s="1"/>
  <c r="I78" i="210"/>
  <c r="Q1100" i="328" s="1"/>
  <c r="Q637"/>
  <c r="Q636"/>
  <c r="U637"/>
  <c r="Q405"/>
  <c r="Q173"/>
  <c r="Q172"/>
  <c r="Q2507" i="327"/>
  <c r="Q2051"/>
  <c r="V2051" s="1"/>
  <c r="Q2050"/>
  <c r="Q1595"/>
  <c r="Q1594"/>
  <c r="Q1139"/>
  <c r="Q1138"/>
  <c r="Q683"/>
  <c r="V683" s="1"/>
  <c r="Q682"/>
  <c r="Q227"/>
  <c r="Q226"/>
  <c r="Q1798" i="328"/>
  <c r="M80" i="222"/>
  <c r="Q1334" i="328"/>
  <c r="M80" i="214"/>
  <c r="U1334" i="328" s="1"/>
  <c r="Q870"/>
  <c r="U870"/>
  <c r="Q406"/>
  <c r="U406"/>
  <c r="Q2793" i="327"/>
  <c r="Q2791"/>
  <c r="Q2337"/>
  <c r="Q2335"/>
  <c r="U2337"/>
  <c r="Q1881"/>
  <c r="Q1879"/>
  <c r="U1881"/>
  <c r="Q1425"/>
  <c r="Q1423"/>
  <c r="Q969"/>
  <c r="Q967"/>
  <c r="Q513"/>
  <c r="Q511"/>
  <c r="U513"/>
  <c r="Q2395"/>
  <c r="U2395"/>
  <c r="Q1939"/>
  <c r="U1939"/>
  <c r="Q1483"/>
  <c r="U1483"/>
  <c r="Q571"/>
  <c r="U571"/>
  <c r="Q115"/>
  <c r="Q2852"/>
  <c r="M82" i="305"/>
  <c r="U2852" i="327" s="1"/>
  <c r="Q2396"/>
  <c r="U2396"/>
  <c r="Q1484"/>
  <c r="U1484"/>
  <c r="Q1028"/>
  <c r="U1028"/>
  <c r="U842"/>
  <c r="G34" i="226"/>
  <c r="O1984" i="328" s="1"/>
  <c r="O1998"/>
  <c r="M43" i="221"/>
  <c r="Q1703" i="328"/>
  <c r="I41" i="220"/>
  <c r="Q1643" i="328" s="1"/>
  <c r="Q1644"/>
  <c r="Q1648"/>
  <c r="M46" i="220"/>
  <c r="U1648" i="328" s="1"/>
  <c r="O1650"/>
  <c r="G34" i="220"/>
  <c r="O1636" i="328" s="1"/>
  <c r="T1650"/>
  <c r="L34" i="220"/>
  <c r="T1636" i="328" s="1"/>
  <c r="Q1661"/>
  <c r="M59" i="220"/>
  <c r="U1661" i="328" s="1"/>
  <c r="I58" i="220"/>
  <c r="Q1660" i="328" s="1"/>
  <c r="O1476"/>
  <c r="G34" i="217"/>
  <c r="O1462" i="328" s="1"/>
  <c r="S1476"/>
  <c r="K34" i="217"/>
  <c r="M32" i="213"/>
  <c r="U1228" i="328" s="1"/>
  <c r="Q1228"/>
  <c r="J34" i="208"/>
  <c r="R940" i="328" s="1"/>
  <c r="R954"/>
  <c r="Q661"/>
  <c r="Q600"/>
  <c r="P476"/>
  <c r="P490"/>
  <c r="T377"/>
  <c r="R316"/>
  <c r="Q317"/>
  <c r="Q316"/>
  <c r="P319"/>
  <c r="Q2820" i="327"/>
  <c r="M50" i="305"/>
  <c r="Q2822" i="327"/>
  <c r="I51" i="305"/>
  <c r="Q2821" i="327" s="1"/>
  <c r="M52" i="305"/>
  <c r="Q1844" i="327"/>
  <c r="W1844" s="1"/>
  <c r="Q1842"/>
  <c r="Q1856"/>
  <c r="U1856"/>
  <c r="Q1776"/>
  <c r="Q1780"/>
  <c r="U1780"/>
  <c r="Q1784"/>
  <c r="U1784"/>
  <c r="Q1788"/>
  <c r="R1792"/>
  <c r="R1778"/>
  <c r="Q1798"/>
  <c r="Q1800"/>
  <c r="U1800"/>
  <c r="P1735"/>
  <c r="P1721"/>
  <c r="Q1689"/>
  <c r="Q1688"/>
  <c r="Q1615"/>
  <c r="O1621"/>
  <c r="O1607"/>
  <c r="Q1547"/>
  <c r="Q1551"/>
  <c r="U1551"/>
  <c r="Q1555"/>
  <c r="U1555"/>
  <c r="U147"/>
  <c r="W147" s="1"/>
  <c r="U941"/>
  <c r="H62" i="1"/>
  <c r="D65"/>
  <c r="H68"/>
  <c r="D79"/>
  <c r="D80"/>
  <c r="G26"/>
  <c r="Q1994" i="328"/>
  <c r="M44" i="226"/>
  <c r="U1994" i="328" s="1"/>
  <c r="I54" i="226"/>
  <c r="Q2004" i="328" s="1"/>
  <c r="Q2006"/>
  <c r="V2006" s="1"/>
  <c r="M43" i="225"/>
  <c r="U1935" i="328" s="1"/>
  <c r="Q1935"/>
  <c r="L1940"/>
  <c r="D34" i="225"/>
  <c r="L1926" i="328" s="1"/>
  <c r="S1940"/>
  <c r="K34" i="225"/>
  <c r="S1926" i="328" s="1"/>
  <c r="I54" i="225"/>
  <c r="Q1946" i="328" s="1"/>
  <c r="Q1948"/>
  <c r="M56" i="225"/>
  <c r="L1863" i="328"/>
  <c r="L1806"/>
  <c r="D29" i="223"/>
  <c r="Q1807" i="328"/>
  <c r="M31" i="223"/>
  <c r="T1689" i="328"/>
  <c r="Q1699"/>
  <c r="M39" i="221"/>
  <c r="U1699" i="328" s="1"/>
  <c r="Q1640"/>
  <c r="M38" i="220"/>
  <c r="U1640" i="328" s="1"/>
  <c r="S1650"/>
  <c r="K34" i="220"/>
  <c r="Q1654" i="328"/>
  <c r="M52" i="220"/>
  <c r="Q1664" i="328"/>
  <c r="M62" i="220"/>
  <c r="U1664" i="328" s="1"/>
  <c r="S1574"/>
  <c r="K29" i="219"/>
  <c r="S1573" i="328" s="1"/>
  <c r="Q1577"/>
  <c r="M33" i="219"/>
  <c r="U1577" i="328" s="1"/>
  <c r="Q1529"/>
  <c r="M43" i="218"/>
  <c r="U1529" i="328" s="1"/>
  <c r="L1534"/>
  <c r="D34" i="218"/>
  <c r="Q1541" i="328"/>
  <c r="I54" i="218"/>
  <c r="Q1540" i="328" s="1"/>
  <c r="M55" i="218"/>
  <c r="U1541" i="328" s="1"/>
  <c r="Q1546"/>
  <c r="W1546" s="1"/>
  <c r="I58" i="218"/>
  <c r="Q1544" i="328" s="1"/>
  <c r="T1400"/>
  <c r="L29" i="216"/>
  <c r="Q1414" i="328"/>
  <c r="M44" i="216"/>
  <c r="Q1426" i="328"/>
  <c r="M56" i="216"/>
  <c r="U1426" i="328" s="1"/>
  <c r="N1342"/>
  <c r="F29" i="215"/>
  <c r="L1302" i="328"/>
  <c r="D34" i="214"/>
  <c r="L1288" i="328" s="1"/>
  <c r="Q1236"/>
  <c r="M40" i="213"/>
  <c r="M45" i="212"/>
  <c r="U1183" i="328" s="1"/>
  <c r="Q1183"/>
  <c r="M52" i="212"/>
  <c r="Q1190" i="328"/>
  <c r="Q1124"/>
  <c r="M44" i="211"/>
  <c r="T1128" i="328"/>
  <c r="L34" i="211"/>
  <c r="T1114" i="328" s="1"/>
  <c r="I54" i="211"/>
  <c r="Q1134" i="328" s="1"/>
  <c r="Q1136"/>
  <c r="V1136" s="1"/>
  <c r="M46" i="208"/>
  <c r="Q952" i="328"/>
  <c r="N954"/>
  <c r="F34" i="208"/>
  <c r="Q966" i="328"/>
  <c r="M60" i="208"/>
  <c r="U966" i="328" s="1"/>
  <c r="Q657"/>
  <c r="Q658"/>
  <c r="W658" s="1"/>
  <c r="M664"/>
  <c r="Q615"/>
  <c r="U615"/>
  <c r="Q537"/>
  <c r="U537"/>
  <c r="Q487"/>
  <c r="T490"/>
  <c r="T476"/>
  <c r="Q499"/>
  <c r="M413"/>
  <c r="Q426"/>
  <c r="M432"/>
  <c r="M418"/>
  <c r="L435"/>
  <c r="Q438"/>
  <c r="Q439"/>
  <c r="L356"/>
  <c r="O298"/>
  <c r="S298"/>
  <c r="Q304"/>
  <c r="U304"/>
  <c r="O319"/>
  <c r="N322"/>
  <c r="Q242"/>
  <c r="Q21"/>
  <c r="V21" s="1"/>
  <c r="N26"/>
  <c r="S26"/>
  <c r="Q38"/>
  <c r="S2743" i="327"/>
  <c r="Q2752"/>
  <c r="U2752"/>
  <c r="Q2762"/>
  <c r="N2764"/>
  <c r="U2696"/>
  <c r="Q2696"/>
  <c r="Q2638"/>
  <c r="U2638"/>
  <c r="Q2643"/>
  <c r="U2643"/>
  <c r="U2574"/>
  <c r="Q2574"/>
  <c r="Q2470"/>
  <c r="Q2483"/>
  <c r="V2483" s="1"/>
  <c r="Q2482"/>
  <c r="Q2299"/>
  <c r="Q2298"/>
  <c r="Q2310"/>
  <c r="L2229"/>
  <c r="L2230"/>
  <c r="Q2231"/>
  <c r="Q2084"/>
  <c r="Q2083"/>
  <c r="Q2016"/>
  <c r="U2016"/>
  <c r="L1963"/>
  <c r="N1966"/>
  <c r="Q1902"/>
  <c r="U1902"/>
  <c r="R1906"/>
  <c r="R1892"/>
  <c r="Q1914"/>
  <c r="Q1912"/>
  <c r="U1914"/>
  <c r="U1858"/>
  <c r="Q1858"/>
  <c r="Q1779"/>
  <c r="V1779" s="1"/>
  <c r="Q1790"/>
  <c r="U1790"/>
  <c r="T1792"/>
  <c r="M1717"/>
  <c r="Q1719"/>
  <c r="T1603"/>
  <c r="T1602"/>
  <c r="Q1606"/>
  <c r="U1606"/>
  <c r="Q1617"/>
  <c r="U1617"/>
  <c r="Q1629"/>
  <c r="Q1627"/>
  <c r="Q1549"/>
  <c r="U1549"/>
  <c r="Q1554"/>
  <c r="U1554"/>
  <c r="Q1559"/>
  <c r="U1559"/>
  <c r="N1564"/>
  <c r="O1375"/>
  <c r="Q1390"/>
  <c r="U1390"/>
  <c r="Q1402"/>
  <c r="Q1399"/>
  <c r="U1402"/>
  <c r="Q1320"/>
  <c r="Q1327"/>
  <c r="U1327"/>
  <c r="R1090"/>
  <c r="Q1113"/>
  <c r="W1113" s="1"/>
  <c r="Q1111"/>
  <c r="Q932"/>
  <c r="O862"/>
  <c r="N752"/>
  <c r="N766"/>
  <c r="N769"/>
  <c r="R776"/>
  <c r="Q364"/>
  <c r="Q360"/>
  <c r="S367"/>
  <c r="T292"/>
  <c r="Q241"/>
  <c r="Q244"/>
  <c r="Q251"/>
  <c r="U251"/>
  <c r="T253"/>
  <c r="T239"/>
  <c r="Q261"/>
  <c r="V261" s="1"/>
  <c r="Q259"/>
  <c r="M178"/>
  <c r="U181"/>
  <c r="Q181"/>
  <c r="Q193"/>
  <c r="Q205"/>
  <c r="O121"/>
  <c r="Q126"/>
  <c r="V126" s="1"/>
  <c r="L64"/>
  <c r="Q65"/>
  <c r="Q22"/>
  <c r="Q29"/>
  <c r="Q39"/>
  <c r="S112"/>
  <c r="Q1957" i="328"/>
  <c r="Q1493"/>
  <c r="M65" i="217"/>
  <c r="U1493" i="328" s="1"/>
  <c r="Q1029"/>
  <c r="V1029" s="1"/>
  <c r="Q565"/>
  <c r="U565"/>
  <c r="Q101"/>
  <c r="U101"/>
  <c r="U2493" i="327"/>
  <c r="Q2493"/>
  <c r="Q2037"/>
  <c r="Q1581"/>
  <c r="Q1125"/>
  <c r="Q669"/>
  <c r="U669"/>
  <c r="Q213"/>
  <c r="U213"/>
  <c r="Q2552"/>
  <c r="U2552"/>
  <c r="Q2096"/>
  <c r="Q1640"/>
  <c r="Q1184"/>
  <c r="Q728"/>
  <c r="Q272"/>
  <c r="Q1844" i="328"/>
  <c r="I66" i="223"/>
  <c r="Q1380" i="328"/>
  <c r="M68" i="215"/>
  <c r="U1380" i="328" s="1"/>
  <c r="M68" i="207"/>
  <c r="Q916" i="328"/>
  <c r="I66" i="207"/>
  <c r="U452" i="328"/>
  <c r="Q452"/>
  <c r="Q2838" i="327"/>
  <c r="I66" i="305"/>
  <c r="M68"/>
  <c r="Q2382" i="327"/>
  <c r="Q1926"/>
  <c r="U1470"/>
  <c r="Q1470"/>
  <c r="Q1468"/>
  <c r="Q1014"/>
  <c r="Q102"/>
  <c r="Q100"/>
  <c r="Q1904" i="328"/>
  <c r="M70" i="224"/>
  <c r="I69"/>
  <c r="Q1903" i="328" s="1"/>
  <c r="Q1672"/>
  <c r="M70" i="220"/>
  <c r="I69"/>
  <c r="Q1671" i="328" s="1"/>
  <c r="Q1208"/>
  <c r="V1208" s="1"/>
  <c r="I69" i="212"/>
  <c r="Q1207" i="328" s="1"/>
  <c r="Q976"/>
  <c r="V976" s="1"/>
  <c r="I69" i="208"/>
  <c r="Q975" i="328" s="1"/>
  <c r="Q744"/>
  <c r="Q512"/>
  <c r="Q279"/>
  <c r="Q2669" i="327"/>
  <c r="Q2213"/>
  <c r="Q1757"/>
  <c r="Q1756"/>
  <c r="Q1301"/>
  <c r="Q1300"/>
  <c r="Q845"/>
  <c r="Q389"/>
  <c r="Q1849" i="328"/>
  <c r="I72" i="223"/>
  <c r="Q1848" i="328" s="1"/>
  <c r="M73" i="223"/>
  <c r="M73" i="215"/>
  <c r="U1385" i="328" s="1"/>
  <c r="Q1385"/>
  <c r="M73" i="207"/>
  <c r="Q921" i="328"/>
  <c r="Q2849" i="327"/>
  <c r="I78" i="305"/>
  <c r="Q2848" i="327" s="1"/>
  <c r="Q2393"/>
  <c r="Q2392"/>
  <c r="Q1937"/>
  <c r="Q1936"/>
  <c r="Q1481"/>
  <c r="Q1480"/>
  <c r="Q1025"/>
  <c r="V1025" s="1"/>
  <c r="Q1024"/>
  <c r="Q569"/>
  <c r="Q568"/>
  <c r="Q113"/>
  <c r="W113" s="1"/>
  <c r="Q112"/>
  <c r="Q290" i="328"/>
  <c r="Q2679" i="327"/>
  <c r="W2679" s="1"/>
  <c r="Q2677"/>
  <c r="Q2223"/>
  <c r="Q2221"/>
  <c r="Q1767"/>
  <c r="Q1765"/>
  <c r="U1767"/>
  <c r="Q1311"/>
  <c r="Q1309"/>
  <c r="U1311"/>
  <c r="Q855"/>
  <c r="Q853"/>
  <c r="Q399"/>
  <c r="U399"/>
  <c r="Q457"/>
  <c r="U457"/>
  <c r="Q2032" i="328"/>
  <c r="V2032" s="1"/>
  <c r="Q2738" i="327"/>
  <c r="U2738"/>
  <c r="Q2282"/>
  <c r="Q1826"/>
  <c r="Q1370"/>
  <c r="U1370"/>
  <c r="Q914"/>
  <c r="Q779" i="328"/>
  <c r="U779"/>
  <c r="Q199"/>
  <c r="U199"/>
  <c r="Q765" i="327"/>
  <c r="U765"/>
  <c r="I74" i="1"/>
  <c r="G84"/>
  <c r="J32"/>
  <c r="J36"/>
  <c r="J41"/>
  <c r="G47"/>
  <c r="J49"/>
  <c r="G50"/>
  <c r="J52"/>
  <c r="G54"/>
  <c r="J56"/>
  <c r="J64"/>
  <c r="G65"/>
  <c r="G68"/>
  <c r="D74"/>
  <c r="F26"/>
  <c r="F44"/>
  <c r="G62"/>
  <c r="G74"/>
  <c r="F84"/>
  <c r="H26" i="290"/>
  <c r="Q1985" i="328"/>
  <c r="M35" i="226"/>
  <c r="U1985" i="328" s="1"/>
  <c r="Q1989"/>
  <c r="M39" i="226"/>
  <c r="U1989" i="328" s="1"/>
  <c r="R1998"/>
  <c r="J34" i="226"/>
  <c r="Q1999" i="328"/>
  <c r="M49" i="226"/>
  <c r="I51"/>
  <c r="Q2001" i="328" s="1"/>
  <c r="M53" i="226"/>
  <c r="U2003" i="328" s="1"/>
  <c r="V2003" s="1"/>
  <c r="Q2010"/>
  <c r="M60" i="226"/>
  <c r="M31" i="225"/>
  <c r="I30"/>
  <c r="Q1941" i="328"/>
  <c r="M49" i="225"/>
  <c r="I48"/>
  <c r="Q1940" i="328" s="1"/>
  <c r="M53" i="225"/>
  <c r="I51"/>
  <c r="Q1943" i="328" s="1"/>
  <c r="O1864"/>
  <c r="G29" i="224"/>
  <c r="O1863" i="328" s="1"/>
  <c r="M45" i="221"/>
  <c r="U1705" i="328" s="1"/>
  <c r="Q1705"/>
  <c r="T1708"/>
  <c r="L34" i="221"/>
  <c r="T1694" i="328" s="1"/>
  <c r="Q1719"/>
  <c r="I58" i="221"/>
  <c r="Q1718" i="328" s="1"/>
  <c r="M59" i="221"/>
  <c r="U1719" i="328" s="1"/>
  <c r="Q1471"/>
  <c r="M43" i="217"/>
  <c r="U1471" i="328" s="1"/>
  <c r="I51" i="217"/>
  <c r="Q1479" i="328" s="1"/>
  <c r="Q1481"/>
  <c r="M53" i="217"/>
  <c r="Q1483" i="328"/>
  <c r="M55" i="217"/>
  <c r="Q1409" i="328"/>
  <c r="M39" i="216"/>
  <c r="U1409" i="328" s="1"/>
  <c r="L1418"/>
  <c r="D34" i="216"/>
  <c r="L1404" i="328" s="1"/>
  <c r="P1418"/>
  <c r="H34" i="216"/>
  <c r="N1421" i="328"/>
  <c r="S1421"/>
  <c r="Q1425"/>
  <c r="I54" i="216"/>
  <c r="Q1424" i="328" s="1"/>
  <c r="M55" i="216"/>
  <c r="Q1430" i="328"/>
  <c r="V1430" s="1"/>
  <c r="I58" i="216"/>
  <c r="Q1428" i="328" s="1"/>
  <c r="L1360"/>
  <c r="D34" i="215"/>
  <c r="Q1367" i="328"/>
  <c r="I54" i="215"/>
  <c r="Q1366" i="328" s="1"/>
  <c r="I58" i="215"/>
  <c r="Q1370" i="328" s="1"/>
  <c r="M59" i="215"/>
  <c r="M38" i="214"/>
  <c r="U1292" i="328" s="1"/>
  <c r="Q1292"/>
  <c r="I41" i="214"/>
  <c r="Q1295" i="328" s="1"/>
  <c r="Q1296"/>
  <c r="M42" i="214"/>
  <c r="Q1300" i="328"/>
  <c r="M46" i="214"/>
  <c r="U1300" i="328" s="1"/>
  <c r="O1302"/>
  <c r="G34" i="214"/>
  <c r="O1288" i="328" s="1"/>
  <c r="T1302"/>
  <c r="L34" i="214"/>
  <c r="T1288" i="328" s="1"/>
  <c r="Q1307"/>
  <c r="V1307" s="1"/>
  <c r="I51" i="214"/>
  <c r="Q1305" i="328" s="1"/>
  <c r="Q1123"/>
  <c r="V1123" s="1"/>
  <c r="I41" i="211"/>
  <c r="Q1126" i="328"/>
  <c r="M46" i="211"/>
  <c r="U1126" i="328" s="1"/>
  <c r="S1128"/>
  <c r="K34" i="211"/>
  <c r="S1114" i="328" s="1"/>
  <c r="M1052"/>
  <c r="E29" i="210"/>
  <c r="I58" i="208"/>
  <c r="Q964" i="328" s="1"/>
  <c r="Q965"/>
  <c r="V965" s="1"/>
  <c r="Q968"/>
  <c r="M62" i="208"/>
  <c r="U968" i="328" s="1"/>
  <c r="O878"/>
  <c r="G29" i="207"/>
  <c r="L650" i="328"/>
  <c r="L664"/>
  <c r="Q666"/>
  <c r="U666"/>
  <c r="Q602"/>
  <c r="U602"/>
  <c r="L606"/>
  <c r="L592"/>
  <c r="Q612"/>
  <c r="Q614"/>
  <c r="U546"/>
  <c r="Q546"/>
  <c r="N548"/>
  <c r="N534"/>
  <c r="Q492"/>
  <c r="V492" s="1"/>
  <c r="Q503"/>
  <c r="P414"/>
  <c r="L418"/>
  <c r="L432"/>
  <c r="Q443"/>
  <c r="Q442"/>
  <c r="U443"/>
  <c r="Q446"/>
  <c r="U446"/>
  <c r="R380"/>
  <c r="Q306"/>
  <c r="U306"/>
  <c r="M322"/>
  <c r="Q325"/>
  <c r="V325" s="1"/>
  <c r="Q2813" i="327"/>
  <c r="M43" i="305"/>
  <c r="U2813" i="327" s="1"/>
  <c r="Q2825"/>
  <c r="I54" i="305"/>
  <c r="Q2824" i="327" s="1"/>
  <c r="M55" i="305"/>
  <c r="U2642" i="327"/>
  <c r="Q2642"/>
  <c r="Q2653"/>
  <c r="Q2654"/>
  <c r="M2476"/>
  <c r="M2462"/>
  <c r="U2301"/>
  <c r="Q2301"/>
  <c r="R2305"/>
  <c r="Q2311"/>
  <c r="Q2313"/>
  <c r="Q2185"/>
  <c r="O2191"/>
  <c r="M2194"/>
  <c r="Q2196"/>
  <c r="Q2194"/>
  <c r="Q2117"/>
  <c r="Q2124"/>
  <c r="U2124"/>
  <c r="L2134"/>
  <c r="L2120"/>
  <c r="Q2135"/>
  <c r="Q2146"/>
  <c r="R2059"/>
  <c r="Q2064"/>
  <c r="U2064"/>
  <c r="Q2068"/>
  <c r="U2068"/>
  <c r="Q2089"/>
  <c r="O2002"/>
  <c r="O2001"/>
  <c r="O2006"/>
  <c r="O2020"/>
  <c r="S2020"/>
  <c r="Q2029"/>
  <c r="U2029"/>
  <c r="Q1974"/>
  <c r="Q1893"/>
  <c r="U1893"/>
  <c r="Q1904"/>
  <c r="U1904"/>
  <c r="Q1916"/>
  <c r="Q1917"/>
  <c r="Q1834"/>
  <c r="U1834"/>
  <c r="Q1839"/>
  <c r="U1839"/>
  <c r="Q1850"/>
  <c r="Q1859"/>
  <c r="Q1861"/>
  <c r="R1774"/>
  <c r="Q1730"/>
  <c r="Q1495"/>
  <c r="U1495"/>
  <c r="N1375"/>
  <c r="R1375"/>
  <c r="Q1394"/>
  <c r="S1396"/>
  <c r="Q1405"/>
  <c r="Q1403"/>
  <c r="Q1323"/>
  <c r="Q1326"/>
  <c r="U1326"/>
  <c r="S1033"/>
  <c r="Q1052"/>
  <c r="Q1055"/>
  <c r="Q1065"/>
  <c r="U1065"/>
  <c r="Q946"/>
  <c r="Q884"/>
  <c r="Q814"/>
  <c r="U814"/>
  <c r="Q767"/>
  <c r="L772"/>
  <c r="J38" i="1"/>
  <c r="H47"/>
  <c r="H50"/>
  <c r="H54"/>
  <c r="J57"/>
  <c r="I84"/>
  <c r="J31"/>
  <c r="J35"/>
  <c r="J40"/>
  <c r="J45"/>
  <c r="F47"/>
  <c r="J48"/>
  <c r="J51"/>
  <c r="J55"/>
  <c r="J63"/>
  <c r="F65"/>
  <c r="J69"/>
  <c r="J73"/>
  <c r="J76"/>
  <c r="J85"/>
  <c r="L1864" i="328"/>
  <c r="O606"/>
  <c r="R548"/>
  <c r="M414"/>
  <c r="S432"/>
  <c r="T2476" i="327"/>
  <c r="Q2487"/>
  <c r="Q1376"/>
  <c r="W1376" s="1"/>
  <c r="Q1383"/>
  <c r="Q1386"/>
  <c r="M776"/>
  <c r="H26" i="1"/>
  <c r="G80"/>
  <c r="Q1927" i="328"/>
  <c r="M35" i="225"/>
  <c r="U1927" i="328" s="1"/>
  <c r="Q1721"/>
  <c r="M61" i="221"/>
  <c r="U1721" i="328" s="1"/>
  <c r="P1632"/>
  <c r="H29" i="220"/>
  <c r="I30"/>
  <c r="M32"/>
  <c r="Q1470" i="328"/>
  <c r="I41" i="217"/>
  <c r="M42"/>
  <c r="Q1473" i="328"/>
  <c r="M45" i="217"/>
  <c r="U1473" i="328" s="1"/>
  <c r="Q1485"/>
  <c r="M57" i="217"/>
  <c r="U1485" i="328" s="1"/>
  <c r="I58" i="217"/>
  <c r="Q1486" i="328" s="1"/>
  <c r="M61" i="217"/>
  <c r="U1489" i="328" s="1"/>
  <c r="W1489" s="1"/>
  <c r="I41" i="215"/>
  <c r="Q1353" i="328" s="1"/>
  <c r="Q1354"/>
  <c r="M42" i="215"/>
  <c r="Q1358" i="328"/>
  <c r="M46" i="215"/>
  <c r="U1358" i="328" s="1"/>
  <c r="O1360"/>
  <c r="G34" i="215"/>
  <c r="Q1374" i="328"/>
  <c r="M62" i="215"/>
  <c r="U1374" i="328" s="1"/>
  <c r="Q1315"/>
  <c r="M61" i="214"/>
  <c r="U1315" i="328" s="1"/>
  <c r="I51" i="211"/>
  <c r="Q1131" i="328" s="1"/>
  <c r="Q1132"/>
  <c r="W1132" s="1"/>
  <c r="L1052"/>
  <c r="D29" i="210"/>
  <c r="Q1058" i="328"/>
  <c r="M36" i="210"/>
  <c r="M52"/>
  <c r="U1074" i="328" s="1"/>
  <c r="I51" i="210"/>
  <c r="Q1073" i="328" s="1"/>
  <c r="I54" i="210"/>
  <c r="Q1076" i="328" s="1"/>
  <c r="M55" i="210"/>
  <c r="M60"/>
  <c r="I58"/>
  <c r="Q1080" i="328" s="1"/>
  <c r="I30" i="209"/>
  <c r="M32"/>
  <c r="U996" i="328" s="1"/>
  <c r="W996" s="1"/>
  <c r="Q1003"/>
  <c r="M39" i="209"/>
  <c r="Q958" i="328"/>
  <c r="I51" i="208"/>
  <c r="Q957" i="328" s="1"/>
  <c r="M52" i="208"/>
  <c r="U958" i="328" s="1"/>
  <c r="I54" i="208"/>
  <c r="Q960" i="328" s="1"/>
  <c r="M56" i="208"/>
  <c r="U962" i="328" s="1"/>
  <c r="N878"/>
  <c r="F29" i="207"/>
  <c r="Q886" i="328"/>
  <c r="M38" i="207"/>
  <c r="U886" i="328" s="1"/>
  <c r="M761"/>
  <c r="Q764"/>
  <c r="Q776"/>
  <c r="U776"/>
  <c r="R780"/>
  <c r="Q711"/>
  <c r="U711"/>
  <c r="Q651"/>
  <c r="U651"/>
  <c r="Q665"/>
  <c r="U665"/>
  <c r="Q676"/>
  <c r="Q674"/>
  <c r="L588"/>
  <c r="S588"/>
  <c r="R606"/>
  <c r="R592"/>
  <c r="Q609"/>
  <c r="Q618"/>
  <c r="V618" s="1"/>
  <c r="Q616"/>
  <c r="Q559"/>
  <c r="Q558"/>
  <c r="Q473"/>
  <c r="Q482"/>
  <c r="U482"/>
  <c r="Q423"/>
  <c r="Q369"/>
  <c r="O374"/>
  <c r="U376"/>
  <c r="N384"/>
  <c r="Q385"/>
  <c r="Q384"/>
  <c r="Q312"/>
  <c r="S316"/>
  <c r="S302"/>
  <c r="Q322"/>
  <c r="Q324"/>
  <c r="T326"/>
  <c r="Q329"/>
  <c r="Q326"/>
  <c r="P2818" i="327"/>
  <c r="H34" i="305"/>
  <c r="P2804" i="327" s="1"/>
  <c r="Q2832"/>
  <c r="M62" i="305"/>
  <c r="U2832" i="327" s="1"/>
  <c r="Q2754"/>
  <c r="Q2755"/>
  <c r="V2755" s="1"/>
  <c r="Q2658"/>
  <c r="Q2657"/>
  <c r="N2572"/>
  <c r="Q2478"/>
  <c r="Q2480"/>
  <c r="Q2479"/>
  <c r="U2489"/>
  <c r="Q2489"/>
  <c r="Q2411"/>
  <c r="U2411"/>
  <c r="Q2421"/>
  <c r="Q2432"/>
  <c r="U2432"/>
  <c r="Q2303"/>
  <c r="U2303"/>
  <c r="T2305"/>
  <c r="Q2316"/>
  <c r="Q2239"/>
  <c r="U2239"/>
  <c r="Q2179"/>
  <c r="Q2183"/>
  <c r="U2183"/>
  <c r="U2187"/>
  <c r="Q2187"/>
  <c r="Q2199"/>
  <c r="N2116"/>
  <c r="N2002"/>
  <c r="Q2007"/>
  <c r="Q2010"/>
  <c r="U2010"/>
  <c r="Q2014"/>
  <c r="Q2028"/>
  <c r="Q2031"/>
  <c r="R1945"/>
  <c r="U1948"/>
  <c r="Q1956"/>
  <c r="M1888"/>
  <c r="P1888"/>
  <c r="Q1891"/>
  <c r="U1891"/>
  <c r="Q1896"/>
  <c r="U1896"/>
  <c r="M1906"/>
  <c r="Q1908"/>
  <c r="Q1919"/>
  <c r="S1830"/>
  <c r="S1831"/>
  <c r="Q1838"/>
  <c r="U1838"/>
  <c r="N1849"/>
  <c r="N1835"/>
  <c r="Q1852"/>
  <c r="Q1853"/>
  <c r="Q1729"/>
  <c r="Q1728"/>
  <c r="Q1736"/>
  <c r="Q1747"/>
  <c r="Q1745"/>
  <c r="U1747"/>
  <c r="R1660"/>
  <c r="L1678"/>
  <c r="Q1680"/>
  <c r="O1570"/>
  <c r="Q1575"/>
  <c r="Q1574"/>
  <c r="Q1578"/>
  <c r="U1578"/>
  <c r="Q1490"/>
  <c r="U1502"/>
  <c r="V1502" s="1"/>
  <c r="Q1500"/>
  <c r="Q1517"/>
  <c r="Q1446"/>
  <c r="U1446"/>
  <c r="Q1344"/>
  <c r="V1344" s="1"/>
  <c r="Q1342"/>
  <c r="Q1347"/>
  <c r="L1165"/>
  <c r="L1151"/>
  <c r="T691"/>
  <c r="J33" i="1"/>
  <c r="J34"/>
  <c r="J39"/>
  <c r="D44"/>
  <c r="I44"/>
  <c r="E47"/>
  <c r="I47"/>
  <c r="E50"/>
  <c r="I54"/>
  <c r="I62"/>
  <c r="Q1652" i="328"/>
  <c r="V1652" s="1"/>
  <c r="I48" i="220"/>
  <c r="R1574" i="328"/>
  <c r="J29" i="219"/>
  <c r="I41" i="216"/>
  <c r="Q1412" i="328"/>
  <c r="W1412" s="1"/>
  <c r="Q709"/>
  <c r="U709"/>
  <c r="Q23"/>
  <c r="Q2700" i="327"/>
  <c r="U2700"/>
  <c r="Q2637"/>
  <c r="Q2660"/>
  <c r="U2660"/>
  <c r="Q2578"/>
  <c r="U2578"/>
  <c r="Q2582"/>
  <c r="U2582"/>
  <c r="Q2523"/>
  <c r="Q2485"/>
  <c r="U2485"/>
  <c r="Q2238"/>
  <c r="P2120"/>
  <c r="P2134"/>
  <c r="U1951"/>
  <c r="Q1951"/>
  <c r="Q1805"/>
  <c r="Q1444"/>
  <c r="W1444" s="1"/>
  <c r="Q1458"/>
  <c r="U1458"/>
  <c r="Q1211"/>
  <c r="Q1217"/>
  <c r="Q1154"/>
  <c r="U1154"/>
  <c r="Q996"/>
  <c r="Q875"/>
  <c r="Q887"/>
  <c r="Q648"/>
  <c r="U648"/>
  <c r="L406"/>
  <c r="Q368"/>
  <c r="M65" i="223"/>
  <c r="U1841" i="328" s="1"/>
  <c r="Q1841"/>
  <c r="M65" i="215"/>
  <c r="U1377" i="328" s="1"/>
  <c r="Q1377"/>
  <c r="M65" i="207"/>
  <c r="Q913" i="328"/>
  <c r="M65" i="305"/>
  <c r="Q2835" i="327"/>
  <c r="Q1901" i="328"/>
  <c r="V1901" s="1"/>
  <c r="I66" i="224"/>
  <c r="Q1669" i="328"/>
  <c r="I66" i="220"/>
  <c r="Q1437" i="328"/>
  <c r="W1437" s="1"/>
  <c r="I66" i="216"/>
  <c r="Q1205" i="328"/>
  <c r="I66" i="212"/>
  <c r="Q973" i="328"/>
  <c r="V973" s="1"/>
  <c r="I66" i="208"/>
  <c r="Q741" i="328"/>
  <c r="W741" s="1"/>
  <c r="Q740"/>
  <c r="Q509"/>
  <c r="Q277"/>
  <c r="V277" s="1"/>
  <c r="Q2438" i="327"/>
  <c r="Q1982"/>
  <c r="Q1526"/>
  <c r="Q158"/>
  <c r="U1812"/>
  <c r="Q1812"/>
  <c r="Q900"/>
  <c r="U444"/>
  <c r="Q444"/>
  <c r="Q1643"/>
  <c r="U1187"/>
  <c r="Q1187"/>
  <c r="Q731"/>
  <c r="Q2589"/>
  <c r="Q2019"/>
  <c r="U2019"/>
  <c r="J75" i="1"/>
  <c r="I80"/>
  <c r="H84"/>
  <c r="I41" i="221"/>
  <c r="Q1701" i="328" s="1"/>
  <c r="I41" i="218"/>
  <c r="Q1527" i="328" s="1"/>
  <c r="Q483"/>
  <c r="W85"/>
  <c r="Q1044" i="327"/>
  <c r="F80" i="1"/>
  <c r="P1940" i="328"/>
  <c r="H34" i="225"/>
  <c r="I41" i="224"/>
  <c r="Q1875" i="328" s="1"/>
  <c r="Q1876"/>
  <c r="Q1361"/>
  <c r="I48" i="215"/>
  <c r="Q852" i="328"/>
  <c r="U852"/>
  <c r="Q2652" i="327"/>
  <c r="U2652"/>
  <c r="Q2600"/>
  <c r="Q2477"/>
  <c r="W2477" s="1"/>
  <c r="Q2430"/>
  <c r="Q2297"/>
  <c r="U2297"/>
  <c r="U2204"/>
  <c r="Q2204"/>
  <c r="Q2143"/>
  <c r="U2073"/>
  <c r="Q2073"/>
  <c r="Q2004"/>
  <c r="U2004"/>
  <c r="U2018"/>
  <c r="Q2018"/>
  <c r="Q1968"/>
  <c r="Q1786"/>
  <c r="S1735"/>
  <c r="S1721"/>
  <c r="Q1671"/>
  <c r="Q1672"/>
  <c r="N1603"/>
  <c r="Q1623"/>
  <c r="Q1496"/>
  <c r="U1496"/>
  <c r="Q1388"/>
  <c r="Q1149"/>
  <c r="Q1099"/>
  <c r="U1099"/>
  <c r="Q934"/>
  <c r="U934"/>
  <c r="L823"/>
  <c r="P823"/>
  <c r="P809"/>
  <c r="Q824"/>
  <c r="Q532"/>
  <c r="W532" s="1"/>
  <c r="O538"/>
  <c r="Q464"/>
  <c r="V464" s="1"/>
  <c r="P424"/>
  <c r="Q428"/>
  <c r="W428" s="1"/>
  <c r="Q427"/>
  <c r="U333" i="328"/>
  <c r="Q333"/>
  <c r="Q2721" i="327"/>
  <c r="U1412"/>
  <c r="Q1412"/>
  <c r="Q45"/>
  <c r="M68" i="211"/>
  <c r="Q1148" i="328"/>
  <c r="U1242" i="327"/>
  <c r="Q1242"/>
  <c r="U330"/>
  <c r="Q330"/>
  <c r="Q1093" i="328"/>
  <c r="M71" i="210"/>
  <c r="Q861" i="328"/>
  <c r="Q397"/>
  <c r="Q2784" i="327"/>
  <c r="Q2100"/>
  <c r="Q1416"/>
  <c r="U1416"/>
  <c r="Q276"/>
  <c r="M73" i="211"/>
  <c r="U1153" i="328" s="1"/>
  <c r="Q1153"/>
  <c r="Q52" i="327"/>
  <c r="Q1619" i="328"/>
  <c r="M75" i="219"/>
  <c r="Q1677" i="327"/>
  <c r="U1677"/>
  <c r="Q1107"/>
  <c r="E84" i="1"/>
  <c r="E23"/>
  <c r="H44"/>
  <c r="J53"/>
  <c r="D68"/>
  <c r="I54" i="214"/>
  <c r="Q1308" i="328" s="1"/>
  <c r="Q943" i="327"/>
  <c r="Q2352"/>
  <c r="U2352"/>
  <c r="Q2356"/>
  <c r="Q2122"/>
  <c r="U2122"/>
  <c r="Q2126"/>
  <c r="U2126"/>
  <c r="Q1679"/>
  <c r="Q1632"/>
  <c r="Q1631"/>
  <c r="U1566"/>
  <c r="W1566" s="1"/>
  <c r="Q1382"/>
  <c r="Q1407"/>
  <c r="U1407"/>
  <c r="L1279"/>
  <c r="Q1280"/>
  <c r="Q1234"/>
  <c r="Q1102"/>
  <c r="V1102" s="1"/>
  <c r="Q1101"/>
  <c r="Q761"/>
  <c r="Q191"/>
  <c r="W191" s="1"/>
  <c r="Q123"/>
  <c r="W123" s="1"/>
  <c r="Q1959" i="328"/>
  <c r="M67" i="225"/>
  <c r="Q1727" i="328"/>
  <c r="M67" i="221"/>
  <c r="Q1495" i="328"/>
  <c r="M67" i="217"/>
  <c r="Q1263" i="328"/>
  <c r="M67" i="213"/>
  <c r="Q1031" i="328"/>
  <c r="M67" i="209"/>
  <c r="Q799" i="328"/>
  <c r="Q567"/>
  <c r="Q802"/>
  <c r="Q1847"/>
  <c r="M71" i="223"/>
  <c r="Q687" i="328"/>
  <c r="Q223"/>
  <c r="Q2613" i="327"/>
  <c r="Q2385"/>
  <c r="Q1929"/>
  <c r="Q1017"/>
  <c r="U1017"/>
  <c r="Q105"/>
  <c r="Q1646"/>
  <c r="U1646"/>
  <c r="Q922" i="328"/>
  <c r="M74" i="207"/>
  <c r="Q1387" i="328"/>
  <c r="M75" i="215"/>
  <c r="U1387" i="328" s="1"/>
  <c r="Q459"/>
  <c r="Q2475" i="327"/>
  <c r="U2475"/>
  <c r="Q1563"/>
  <c r="U1563"/>
  <c r="Q651"/>
  <c r="U651"/>
  <c r="Q1557"/>
  <c r="Q663" i="328"/>
  <c r="U663"/>
  <c r="Q988" i="327"/>
  <c r="V988" s="1"/>
  <c r="Q987"/>
  <c r="Q816"/>
  <c r="Q817"/>
  <c r="V817" s="1"/>
  <c r="Q195"/>
  <c r="U195"/>
  <c r="I41" i="222"/>
  <c r="Q1759" i="328" s="1"/>
  <c r="G60" i="88"/>
  <c r="G59" s="1"/>
  <c r="Q8" i="327"/>
  <c r="Q1707" i="328"/>
  <c r="M47" i="221"/>
  <c r="U1707" i="328" s="1"/>
  <c r="Q81" i="327"/>
  <c r="M47" i="217"/>
  <c r="U1475" i="328" s="1"/>
  <c r="M47" i="209"/>
  <c r="U1011" i="328" s="1"/>
  <c r="W1011" s="1"/>
  <c r="U547"/>
  <c r="V547" s="1"/>
  <c r="U83"/>
  <c r="W83" s="1"/>
  <c r="M47" i="305"/>
  <c r="U2817" i="327" s="1"/>
  <c r="W2817" s="1"/>
  <c r="U2361"/>
  <c r="V2361" s="1"/>
  <c r="U1905"/>
  <c r="W1905" s="1"/>
  <c r="U1449"/>
  <c r="W1449" s="1"/>
  <c r="U993"/>
  <c r="W993" s="1"/>
  <c r="K30" i="88"/>
  <c r="K24" s="1"/>
  <c r="Q246" i="327"/>
  <c r="N60" i="88"/>
  <c r="N59" s="1"/>
  <c r="Q588" i="327"/>
  <c r="V209"/>
  <c r="W62" i="328"/>
  <c r="W120"/>
  <c r="W236"/>
  <c r="W352"/>
  <c r="W410"/>
  <c r="W468"/>
  <c r="W642"/>
  <c r="W700"/>
  <c r="W758"/>
  <c r="W816"/>
  <c r="W874"/>
  <c r="W932"/>
  <c r="W1106"/>
  <c r="W1164"/>
  <c r="W1222"/>
  <c r="W1280"/>
  <c r="W1338"/>
  <c r="W1454"/>
  <c r="W1512"/>
  <c r="W1686"/>
  <c r="W1860"/>
  <c r="W1918"/>
  <c r="W1976"/>
  <c r="M47" i="216"/>
  <c r="U1417" i="328" s="1"/>
  <c r="W1417" s="1"/>
  <c r="M47" i="214"/>
  <c r="U1301" i="328" s="1"/>
  <c r="M47" i="212"/>
  <c r="U1185" i="328" s="1"/>
  <c r="V1185" s="1"/>
  <c r="M47" i="210"/>
  <c r="M47" i="208"/>
  <c r="U953" i="328" s="1"/>
  <c r="U721"/>
  <c r="V721" s="1"/>
  <c r="U605"/>
  <c r="U489"/>
  <c r="W489" s="1"/>
  <c r="U373"/>
  <c r="W373" s="1"/>
  <c r="U257"/>
  <c r="W257" s="1"/>
  <c r="U141"/>
  <c r="V141" s="1"/>
  <c r="U2646" i="327"/>
  <c r="V2646" s="1"/>
  <c r="U2532"/>
  <c r="V2532" s="1"/>
  <c r="U2304"/>
  <c r="W2304" s="1"/>
  <c r="U2190"/>
  <c r="V2190" s="1"/>
  <c r="U2076"/>
  <c r="V2076" s="1"/>
  <c r="U1962"/>
  <c r="V1962" s="1"/>
  <c r="U1848"/>
  <c r="V1848" s="1"/>
  <c r="U1734"/>
  <c r="V1734" s="1"/>
  <c r="U1620"/>
  <c r="U1506"/>
  <c r="U1392"/>
  <c r="V1392" s="1"/>
  <c r="U1278"/>
  <c r="V1278" s="1"/>
  <c r="U936"/>
  <c r="V936" s="1"/>
  <c r="U708"/>
  <c r="W708" s="1"/>
  <c r="U480"/>
  <c r="W480" s="1"/>
  <c r="K60" i="88"/>
  <c r="K59" s="1"/>
  <c r="B11" i="222"/>
  <c r="B11" i="23"/>
  <c r="B11" i="209"/>
  <c r="B11" i="88"/>
  <c r="B10" i="96"/>
  <c r="B11" i="208"/>
  <c r="B11" i="223"/>
  <c r="B11" i="305"/>
  <c r="B11" i="213"/>
  <c r="B11" i="1"/>
  <c r="B11" i="225"/>
  <c r="B11" i="210"/>
  <c r="B11" i="220"/>
  <c r="B11" i="211"/>
  <c r="B11" i="214"/>
  <c r="B11" i="217"/>
  <c r="V144" i="327"/>
  <c r="V54"/>
  <c r="V204"/>
  <c r="W134" i="328"/>
  <c r="V134"/>
  <c r="V132"/>
  <c r="W4"/>
  <c r="V85"/>
  <c r="V72"/>
  <c r="W178"/>
  <c r="W294"/>
  <c r="W526"/>
  <c r="W584"/>
  <c r="W990"/>
  <c r="W1048"/>
  <c r="W1396"/>
  <c r="W1570"/>
  <c r="W1628"/>
  <c r="W1744"/>
  <c r="N1279"/>
  <c r="N1743"/>
  <c r="V211"/>
  <c r="W1802"/>
  <c r="N1801"/>
  <c r="N1685"/>
  <c r="N699"/>
  <c r="R1105"/>
  <c r="R1685"/>
  <c r="N1511"/>
  <c r="V60"/>
  <c r="N293"/>
  <c r="W72"/>
  <c r="V150" i="327"/>
  <c r="N757" i="328"/>
  <c r="R351"/>
  <c r="R1163"/>
  <c r="N61"/>
  <c r="R119"/>
  <c r="R1917"/>
  <c r="R989"/>
  <c r="R1453"/>
  <c r="N583"/>
  <c r="N409"/>
  <c r="R583"/>
  <c r="R1859"/>
  <c r="R815"/>
  <c r="N1395"/>
  <c r="R1511"/>
  <c r="R525"/>
  <c r="N1627"/>
  <c r="R1337"/>
  <c r="N641"/>
  <c r="R1395"/>
  <c r="N1105"/>
  <c r="R757"/>
  <c r="N351"/>
  <c r="N525"/>
  <c r="N1569"/>
  <c r="N1453"/>
  <c r="R1279"/>
  <c r="R1569"/>
  <c r="V91" i="327"/>
  <c r="N3" i="328"/>
  <c r="R699"/>
  <c r="R467"/>
  <c r="N1859"/>
  <c r="W191"/>
  <c r="R1975"/>
  <c r="W198"/>
  <c r="V20"/>
  <c r="W162"/>
  <c r="W159" i="327"/>
  <c r="W124"/>
  <c r="W209"/>
  <c r="V98" i="328"/>
  <c r="W16" i="327"/>
  <c r="L583" i="328"/>
  <c r="V82"/>
  <c r="W209"/>
  <c r="W197"/>
  <c r="W176"/>
  <c r="L989"/>
  <c r="L351"/>
  <c r="L815"/>
  <c r="L3"/>
  <c r="L61"/>
  <c r="L1511"/>
  <c r="L1685"/>
  <c r="W208"/>
  <c r="V205"/>
  <c r="V146"/>
  <c r="W162" i="327"/>
  <c r="W75" i="328"/>
  <c r="O645"/>
  <c r="W152" i="327"/>
  <c r="U203" i="328"/>
  <c r="U2117" i="327"/>
  <c r="U2024"/>
  <c r="U2023"/>
  <c r="V25" i="328"/>
  <c r="V24" i="327"/>
  <c r="W25" i="328"/>
  <c r="M47" i="226"/>
  <c r="M47" i="225"/>
  <c r="M47" i="224"/>
  <c r="M47" i="223"/>
  <c r="M47" i="222"/>
  <c r="M47" i="220"/>
  <c r="M47" i="219"/>
  <c r="M47" i="218"/>
  <c r="M79" i="88"/>
  <c r="M74"/>
  <c r="M65"/>
  <c r="M54"/>
  <c r="M47"/>
  <c r="M44"/>
  <c r="M25"/>
  <c r="M84"/>
  <c r="M80"/>
  <c r="M68"/>
  <c r="F60"/>
  <c r="M62"/>
  <c r="M50"/>
  <c r="F30"/>
  <c r="M37"/>
  <c r="M26"/>
  <c r="V1797" i="328" l="1"/>
  <c r="V1194" i="327"/>
  <c r="V412"/>
  <c r="W716" i="328"/>
  <c r="W1616" i="327"/>
  <c r="W1394" i="328"/>
  <c r="V304" i="327"/>
  <c r="W1670"/>
  <c r="V1711"/>
  <c r="V978"/>
  <c r="M2684"/>
  <c r="W1442"/>
  <c r="V506"/>
  <c r="W1800" i="328"/>
  <c r="V257" i="327"/>
  <c r="W390"/>
  <c r="W695" i="328"/>
  <c r="W671" i="327"/>
  <c r="V756"/>
  <c r="W1695" i="328"/>
  <c r="W745"/>
  <c r="V2698" i="327"/>
  <c r="W603" i="328"/>
  <c r="W794"/>
  <c r="V250"/>
  <c r="V381"/>
  <c r="W635"/>
  <c r="W976"/>
  <c r="W279" i="327"/>
  <c r="V2450"/>
  <c r="W1431" i="328"/>
  <c r="V2005" i="327"/>
  <c r="W2214"/>
  <c r="W698" i="328"/>
  <c r="V597" i="327"/>
  <c r="V1174" i="328"/>
  <c r="V1311"/>
  <c r="W292"/>
  <c r="W1722" i="327"/>
  <c r="V1368"/>
  <c r="W1256"/>
  <c r="W1858" i="328"/>
  <c r="W639"/>
  <c r="V1914"/>
  <c r="V2518" i="327"/>
  <c r="V1770" i="328"/>
  <c r="W850"/>
  <c r="W1576"/>
  <c r="V1697"/>
  <c r="W795" i="327"/>
  <c r="W303" i="328"/>
  <c r="W927" i="327"/>
  <c r="V1281"/>
  <c r="M51" i="222"/>
  <c r="U1769" i="328" s="1"/>
  <c r="W1769" s="1"/>
  <c r="V1663" i="327"/>
  <c r="W2005" i="328"/>
  <c r="V2009"/>
  <c r="V1677"/>
  <c r="V437" i="327"/>
  <c r="V2558"/>
  <c r="W944"/>
  <c r="W1821"/>
  <c r="W1006" i="328"/>
  <c r="V466"/>
  <c r="O917" i="327"/>
  <c r="V428" i="328"/>
  <c r="W632"/>
  <c r="V1866"/>
  <c r="W2338" i="327"/>
  <c r="W1213" i="328"/>
  <c r="W1294"/>
  <c r="V1415"/>
  <c r="W1947"/>
  <c r="V845"/>
  <c r="V1170"/>
  <c r="V700" i="327"/>
  <c r="W1106"/>
  <c r="G63" i="207"/>
  <c r="O911" i="328" s="1"/>
  <c r="V1756"/>
  <c r="W722" i="327"/>
  <c r="W821"/>
  <c r="V1809"/>
  <c r="W1630"/>
  <c r="V1995"/>
  <c r="W1197"/>
  <c r="V1472" i="328"/>
  <c r="W1150"/>
  <c r="V514" i="327"/>
  <c r="W1188" i="328"/>
  <c r="V1355"/>
  <c r="W1232"/>
  <c r="W1812"/>
  <c r="W1441"/>
  <c r="V610"/>
  <c r="V1393"/>
  <c r="W1654" i="327"/>
  <c r="V192"/>
  <c r="W705"/>
  <c r="W2376"/>
  <c r="V58"/>
  <c r="V407" i="328"/>
  <c r="V1994" i="327"/>
  <c r="U725" i="328"/>
  <c r="W725" s="1"/>
  <c r="V535"/>
  <c r="W247" i="327"/>
  <c r="W2744"/>
  <c r="W200"/>
  <c r="V1593" i="328"/>
  <c r="W2357" i="327"/>
  <c r="V1345"/>
  <c r="V1426"/>
  <c r="W1330" i="328"/>
  <c r="V1020"/>
  <c r="V2330" i="327"/>
  <c r="V754"/>
  <c r="V1911" i="328"/>
  <c r="W1836" i="327"/>
  <c r="V282"/>
  <c r="W166"/>
  <c r="W1766"/>
  <c r="V1603" i="328"/>
  <c r="W1614"/>
  <c r="W1064" i="327"/>
  <c r="V1074"/>
  <c r="V384"/>
  <c r="T1693"/>
  <c r="W96"/>
  <c r="U1279"/>
  <c r="K63" i="209"/>
  <c r="S1027" i="328" s="1"/>
  <c r="M51" i="211"/>
  <c r="U1131" i="328" s="1"/>
  <c r="W1131" s="1"/>
  <c r="W1658"/>
  <c r="V1742"/>
  <c r="V1321"/>
  <c r="W1053"/>
  <c r="V415"/>
  <c r="W540"/>
  <c r="J63" i="224"/>
  <c r="R1897" i="328" s="1"/>
  <c r="V2166" i="327"/>
  <c r="W1195" i="328"/>
  <c r="W2527" i="327"/>
  <c r="V2546"/>
  <c r="W1332"/>
  <c r="W2562"/>
  <c r="W1880" i="328"/>
  <c r="W399"/>
  <c r="O2434" i="327"/>
  <c r="W654" i="328"/>
  <c r="W1509"/>
  <c r="W1532" i="327"/>
  <c r="W1781"/>
  <c r="W714" i="328"/>
  <c r="V579"/>
  <c r="W1562"/>
  <c r="W1661" i="327"/>
  <c r="W165"/>
  <c r="V287"/>
  <c r="V451" i="328"/>
  <c r="V1818"/>
  <c r="W1642"/>
  <c r="V2581" i="327"/>
  <c r="V424" i="328"/>
  <c r="W1954" i="327"/>
  <c r="W1828" i="328"/>
  <c r="M2342" i="327"/>
  <c r="W1464" i="328"/>
  <c r="W1176" i="327"/>
  <c r="V281" i="328"/>
  <c r="W1244" i="327"/>
  <c r="W2806"/>
  <c r="W1162" i="328"/>
  <c r="V1112" i="327"/>
  <c r="W1918"/>
  <c r="W1099" i="328"/>
  <c r="V1405"/>
  <c r="V1335"/>
  <c r="V432" i="327"/>
  <c r="V2233"/>
  <c r="W1891" i="328"/>
  <c r="W534" i="327"/>
  <c r="W583"/>
  <c r="W1762"/>
  <c r="W379"/>
  <c r="W922"/>
  <c r="T1956" i="328"/>
  <c r="W2178" i="327"/>
  <c r="M48" i="220"/>
  <c r="U1650" i="328" s="1"/>
  <c r="P680"/>
  <c r="M2719" i="327"/>
  <c r="W1235"/>
  <c r="W1111" i="328"/>
  <c r="W2431" i="327"/>
  <c r="W368" i="328"/>
  <c r="W631"/>
  <c r="V2232" i="327"/>
  <c r="W1248"/>
  <c r="V1596"/>
  <c r="V1007"/>
  <c r="V1372" i="328"/>
  <c r="V627" i="327"/>
  <c r="V867" i="328"/>
  <c r="W2763" i="327"/>
  <c r="W1231"/>
  <c r="V1239" i="328"/>
  <c r="V1325" i="327"/>
  <c r="W1316" i="328"/>
  <c r="W242" i="327"/>
  <c r="N1808"/>
  <c r="V56"/>
  <c r="L1666" i="328"/>
  <c r="W2564" i="327"/>
  <c r="V1883"/>
  <c r="W1551" i="328"/>
  <c r="W665" i="327"/>
  <c r="W1863"/>
  <c r="V1953"/>
  <c r="V1799" i="328"/>
  <c r="W1809"/>
  <c r="W821"/>
  <c r="W1435" i="327"/>
  <c r="W339"/>
  <c r="W1078" i="328"/>
  <c r="W863" i="327"/>
  <c r="W1880"/>
  <c r="W27"/>
  <c r="V228"/>
  <c r="V470"/>
  <c r="V1245" i="328"/>
  <c r="W1297"/>
  <c r="W2085" i="327"/>
  <c r="R782"/>
  <c r="N1666" i="328"/>
  <c r="P621"/>
  <c r="W371"/>
  <c r="W70" i="327"/>
  <c r="V1053"/>
  <c r="V1141"/>
  <c r="V1491"/>
  <c r="V1626" i="328"/>
  <c r="W1251" i="327"/>
  <c r="W1209"/>
  <c r="W1739"/>
  <c r="W1115" i="328"/>
  <c r="W2693" i="327"/>
  <c r="W777" i="328"/>
  <c r="S2663" i="327"/>
  <c r="V1497"/>
  <c r="W1684" i="328"/>
  <c r="W1775"/>
  <c r="V1466"/>
  <c r="W374" i="327"/>
  <c r="V1594" i="328"/>
  <c r="W948" i="327"/>
  <c r="V731" i="328"/>
  <c r="V1118"/>
  <c r="V1391"/>
  <c r="W624" i="327"/>
  <c r="W720" i="328"/>
  <c r="W560"/>
  <c r="W116" i="327"/>
  <c r="V1976"/>
  <c r="V349" i="328"/>
  <c r="T176" i="327"/>
  <c r="Q819" i="328"/>
  <c r="K28" i="222"/>
  <c r="S1746" i="328" s="1"/>
  <c r="W2732" i="327"/>
  <c r="V850"/>
  <c r="W401"/>
  <c r="V1997"/>
  <c r="V2851"/>
  <c r="V852"/>
  <c r="V284" i="328"/>
  <c r="W1452"/>
  <c r="W781"/>
  <c r="V750"/>
  <c r="V606" i="327"/>
  <c r="W190"/>
  <c r="W2473"/>
  <c r="V869" i="328"/>
  <c r="V420" i="327"/>
  <c r="V2023"/>
  <c r="W1468" i="328"/>
  <c r="W1532"/>
  <c r="W1116"/>
  <c r="V2200" i="327"/>
  <c r="V567"/>
  <c r="V1261" i="328"/>
  <c r="V188"/>
  <c r="W892"/>
  <c r="W621" i="327"/>
  <c r="V2379"/>
  <c r="W1626"/>
  <c r="V2471"/>
  <c r="V170"/>
  <c r="V260" i="328"/>
  <c r="V2602" i="327"/>
  <c r="W2062"/>
  <c r="V828"/>
  <c r="U258" i="328"/>
  <c r="W258" s="1"/>
  <c r="T1316" i="327"/>
  <c r="W964"/>
  <c r="W997" i="328"/>
  <c r="V210" i="327"/>
  <c r="W1357" i="328"/>
  <c r="V633"/>
  <c r="R2491" i="327"/>
  <c r="W234" i="328"/>
  <c r="V1896"/>
  <c r="W1136" i="327"/>
  <c r="W2066"/>
  <c r="V2180"/>
  <c r="V925" i="328"/>
  <c r="W895"/>
  <c r="V872"/>
  <c r="W421"/>
  <c r="U2653" i="327"/>
  <c r="V2653" s="1"/>
  <c r="W1496" i="328"/>
  <c r="W307" i="327"/>
  <c r="V1406" i="328"/>
  <c r="V1083"/>
  <c r="V1580"/>
  <c r="V2268" i="327"/>
  <c r="U1909"/>
  <c r="V1909" s="1"/>
  <c r="W753" i="328"/>
  <c r="W1162" i="327"/>
  <c r="V2619"/>
  <c r="W836"/>
  <c r="W1024" i="328"/>
  <c r="V516"/>
  <c r="W2017"/>
  <c r="W1043"/>
  <c r="U2269" i="327"/>
  <c r="V2269" s="1"/>
  <c r="V1463" i="328"/>
  <c r="V1343" i="327"/>
  <c r="W2203"/>
  <c r="V608"/>
  <c r="V1117" i="328"/>
  <c r="W192"/>
  <c r="W911" i="327"/>
  <c r="W86"/>
  <c r="V2840"/>
  <c r="U199"/>
  <c r="U1535" i="328"/>
  <c r="V1535" s="1"/>
  <c r="Q748" i="327"/>
  <c r="V1350"/>
  <c r="W298"/>
  <c r="V1407" i="328"/>
  <c r="V1175"/>
  <c r="Q234" i="327"/>
  <c r="N689"/>
  <c r="O461"/>
  <c r="F63" i="219"/>
  <c r="N1607" i="328" s="1"/>
  <c r="W1962"/>
  <c r="W865" i="327"/>
  <c r="V2510"/>
  <c r="W1768"/>
  <c r="V1076"/>
  <c r="W150" i="328"/>
  <c r="W190"/>
  <c r="V941"/>
  <c r="V2540" i="327"/>
  <c r="W1235" i="328"/>
  <c r="W1662" i="327"/>
  <c r="V53"/>
  <c r="V2054"/>
  <c r="W2257"/>
  <c r="W2717"/>
  <c r="W1135" i="328"/>
  <c r="V1461"/>
  <c r="V897" i="327"/>
  <c r="W186"/>
  <c r="V297"/>
  <c r="V369"/>
  <c r="V2477"/>
  <c r="W807" i="328"/>
  <c r="V1905"/>
  <c r="V2188" i="327"/>
  <c r="L63" i="209"/>
  <c r="T1027" i="328" s="1"/>
  <c r="P1237" i="327"/>
  <c r="V668" i="328"/>
  <c r="W1944"/>
  <c r="W2428" i="327"/>
  <c r="V255" i="328"/>
  <c r="W756"/>
  <c r="W633"/>
  <c r="W1010"/>
  <c r="V2195" i="327"/>
  <c r="W545" i="328"/>
  <c r="V266" i="327"/>
  <c r="V1806"/>
  <c r="V2178"/>
  <c r="W320" i="328"/>
  <c r="V768"/>
  <c r="W1474"/>
  <c r="W1161"/>
  <c r="W1102"/>
  <c r="V2030"/>
  <c r="V907"/>
  <c r="Q918" i="327"/>
  <c r="O803"/>
  <c r="T41"/>
  <c r="V2427"/>
  <c r="W2246"/>
  <c r="V2307"/>
  <c r="D63" i="214"/>
  <c r="L1317" i="328" s="1"/>
  <c r="V362"/>
  <c r="W2641" i="327"/>
  <c r="V361" i="328"/>
  <c r="W93"/>
  <c r="V1638" i="327"/>
  <c r="W1070"/>
  <c r="W1934"/>
  <c r="W495"/>
  <c r="W1333"/>
  <c r="W1348"/>
  <c r="V37"/>
  <c r="V1824"/>
  <c r="V115" i="328"/>
  <c r="W9"/>
  <c r="U606"/>
  <c r="W606" s="1"/>
  <c r="W1276"/>
  <c r="W1278"/>
  <c r="V1813"/>
  <c r="V1049" i="327"/>
  <c r="V2503"/>
  <c r="W595" i="328"/>
  <c r="V294" i="327"/>
  <c r="W315" i="328"/>
  <c r="J22" i="88"/>
  <c r="V1821" i="328"/>
  <c r="V2566" i="327"/>
  <c r="V521" i="328"/>
  <c r="V818" i="327"/>
  <c r="W2274"/>
  <c r="V930" i="328"/>
  <c r="V289"/>
  <c r="W2021"/>
  <c r="W1447"/>
  <c r="R1487" i="327"/>
  <c r="V1129" i="328"/>
  <c r="W1910" i="327"/>
  <c r="V522" i="328"/>
  <c r="W1563"/>
  <c r="V2414" i="327"/>
  <c r="W2496"/>
  <c r="W1538"/>
  <c r="V2339"/>
  <c r="V12"/>
  <c r="V2612"/>
  <c r="V1505"/>
  <c r="V47"/>
  <c r="W1368" i="328"/>
  <c r="V1083" i="327"/>
  <c r="V1231" i="328"/>
  <c r="W305"/>
  <c r="V1733"/>
  <c r="W156"/>
  <c r="V1637"/>
  <c r="S1409" i="327"/>
  <c r="W434" i="328"/>
  <c r="W2727" i="327"/>
  <c r="W2756"/>
  <c r="V1567" i="328"/>
  <c r="V417"/>
  <c r="W2189" i="327"/>
  <c r="V2081"/>
  <c r="W1523" i="328"/>
  <c r="V28"/>
  <c r="V2102" i="327"/>
  <c r="W1820" i="328"/>
  <c r="V2128" i="327"/>
  <c r="V1020"/>
  <c r="W319"/>
  <c r="W1505" i="328"/>
  <c r="V608"/>
  <c r="W116"/>
  <c r="T668" i="327"/>
  <c r="V1098" i="328"/>
  <c r="U112" i="327"/>
  <c r="V112" s="1"/>
  <c r="J63" i="216"/>
  <c r="R1433" i="328" s="1"/>
  <c r="W165"/>
  <c r="V2433" i="327"/>
  <c r="W92" i="328"/>
  <c r="W1847" i="327"/>
  <c r="V1674"/>
  <c r="W307" i="328"/>
  <c r="M54" i="207"/>
  <c r="U902" i="328" s="1"/>
  <c r="W902" s="1"/>
  <c r="W370"/>
  <c r="V171"/>
  <c r="W905"/>
  <c r="W1248"/>
  <c r="W1682"/>
  <c r="W990" i="327"/>
  <c r="V440" i="328"/>
  <c r="V1173"/>
  <c r="W220"/>
  <c r="W155"/>
  <c r="W1697" i="327"/>
  <c r="V903" i="328"/>
  <c r="W1291"/>
  <c r="W219" i="327"/>
  <c r="V2452"/>
  <c r="W519" i="328"/>
  <c r="V1037"/>
  <c r="W735" i="327"/>
  <c r="V1406"/>
  <c r="W204" i="328"/>
  <c r="W693"/>
  <c r="V2595" i="327"/>
  <c r="W2819"/>
  <c r="V1262"/>
  <c r="V1873" i="328"/>
  <c r="W202"/>
  <c r="W1953"/>
  <c r="W1977" i="327"/>
  <c r="V1330"/>
  <c r="V285"/>
  <c r="V78"/>
  <c r="W620" i="328"/>
  <c r="V1972" i="327"/>
  <c r="V2300"/>
  <c r="W690" i="328"/>
  <c r="V2465" i="327"/>
  <c r="E28" i="208"/>
  <c r="M934" i="328" s="1"/>
  <c r="P760"/>
  <c r="V1811" i="327"/>
  <c r="W423"/>
  <c r="U820" i="328"/>
  <c r="W820" s="1"/>
  <c r="W1691" i="327"/>
  <c r="V1306" i="328"/>
  <c r="M1666"/>
  <c r="V359"/>
  <c r="R1666"/>
  <c r="V2387" i="327"/>
  <c r="W1678" i="328"/>
  <c r="S100"/>
  <c r="M51" i="214"/>
  <c r="U1305" i="328" s="1"/>
  <c r="W1305" s="1"/>
  <c r="M48" i="212"/>
  <c r="U1186" i="328" s="1"/>
  <c r="W1186" s="1"/>
  <c r="V348"/>
  <c r="W2031"/>
  <c r="V305" i="327"/>
  <c r="V1178"/>
  <c r="W1971" i="328"/>
  <c r="W697" i="327"/>
  <c r="W513" i="328"/>
  <c r="W1771"/>
  <c r="V323"/>
  <c r="V574"/>
  <c r="W2501" i="327"/>
  <c r="W524" i="328"/>
  <c r="W1097"/>
  <c r="V1210" i="327"/>
  <c r="S5"/>
  <c r="V2129"/>
  <c r="W1136" i="328"/>
  <c r="V988"/>
  <c r="V721" i="327"/>
  <c r="W38"/>
  <c r="V1866"/>
  <c r="V1494"/>
  <c r="W2528"/>
  <c r="W989"/>
  <c r="W2591"/>
  <c r="V441"/>
  <c r="W1886" i="328"/>
  <c r="V301" i="327"/>
  <c r="V2814"/>
  <c r="V2125"/>
  <c r="V1823"/>
  <c r="W1673"/>
  <c r="V318"/>
  <c r="W1438"/>
  <c r="F63" i="209"/>
  <c r="N1027" i="328" s="1"/>
  <c r="M51" i="213"/>
  <c r="U1247" i="328" s="1"/>
  <c r="W1247" s="1"/>
  <c r="W1334" i="327"/>
  <c r="V1064" i="328"/>
  <c r="W52"/>
  <c r="V254"/>
  <c r="V2770" i="327"/>
  <c r="V1026"/>
  <c r="W866" i="328"/>
  <c r="V1422" i="327"/>
  <c r="V2623"/>
  <c r="V734"/>
  <c r="W1269"/>
  <c r="W408" i="328"/>
  <c r="W1909"/>
  <c r="V1795"/>
  <c r="V2442" i="327"/>
  <c r="W350"/>
  <c r="W408"/>
  <c r="U200" i="328"/>
  <c r="U1261" i="327"/>
  <c r="V773"/>
  <c r="K63" i="221"/>
  <c r="S1723" i="328" s="1"/>
  <c r="V710" i="327"/>
  <c r="W299"/>
  <c r="V495"/>
  <c r="W1095"/>
  <c r="V1333"/>
  <c r="W1190"/>
  <c r="W971"/>
  <c r="V2553"/>
  <c r="W280"/>
  <c r="W1624" i="328"/>
  <c r="W858"/>
  <c r="V1818" i="327"/>
  <c r="W2748"/>
  <c r="W345" i="328"/>
  <c r="V188" i="327"/>
  <c r="V834"/>
  <c r="W2054"/>
  <c r="W1540"/>
  <c r="R2549"/>
  <c r="U434"/>
  <c r="V434" s="1"/>
  <c r="U868" i="328"/>
  <c r="W868" s="1"/>
  <c r="U558"/>
  <c r="W558" s="1"/>
  <c r="R2662" i="327"/>
  <c r="T2605"/>
  <c r="V125" i="328"/>
  <c r="W71"/>
  <c r="V430"/>
  <c r="W1450"/>
  <c r="W1530"/>
  <c r="V909"/>
  <c r="V15" i="327"/>
  <c r="V299"/>
  <c r="W269" i="328"/>
  <c r="W1700" i="327"/>
  <c r="V1778" i="328"/>
  <c r="W1472" i="327"/>
  <c r="W270"/>
  <c r="W686" i="328"/>
  <c r="V1173" i="327"/>
  <c r="V344" i="328"/>
  <c r="V1217"/>
  <c r="W1617"/>
  <c r="W1777" i="327"/>
  <c r="W655" i="328"/>
  <c r="V1299"/>
  <c r="V76" i="327"/>
  <c r="W1853" i="328"/>
  <c r="W1241"/>
  <c r="W1427"/>
  <c r="V867" i="327"/>
  <c r="V250"/>
  <c r="W395"/>
  <c r="V785"/>
  <c r="S158" i="328"/>
  <c r="K63" i="217"/>
  <c r="S1491" i="328" s="1"/>
  <c r="S1010" i="327"/>
  <c r="W710" i="328"/>
  <c r="W944"/>
  <c r="W497"/>
  <c r="V561" i="327"/>
  <c r="V985"/>
  <c r="W2186"/>
  <c r="W1416" i="328"/>
  <c r="V59" i="327"/>
  <c r="W194" i="328"/>
  <c r="V2136" i="327"/>
  <c r="V2210"/>
  <c r="W151" i="328"/>
  <c r="V91"/>
  <c r="U235" i="327"/>
  <c r="V235" s="1"/>
  <c r="U148" i="328"/>
  <c r="G63" i="225"/>
  <c r="O1955" i="328" s="1"/>
  <c r="W469" i="327"/>
  <c r="R1751"/>
  <c r="W649" i="328"/>
  <c r="N122"/>
  <c r="V1213" i="327"/>
  <c r="V508"/>
  <c r="V1443" i="328"/>
  <c r="W629"/>
  <c r="W730"/>
  <c r="V341" i="327"/>
  <c r="W172"/>
  <c r="W1652"/>
  <c r="W1041" i="328"/>
  <c r="V1079" i="327"/>
  <c r="V2675"/>
  <c r="V1678" i="328"/>
  <c r="W2845" i="327"/>
  <c r="V2046"/>
  <c r="V391" i="328"/>
  <c r="V1087"/>
  <c r="W1635" i="327"/>
  <c r="W2347"/>
  <c r="W2699"/>
  <c r="V829" i="328"/>
  <c r="W1004"/>
  <c r="W380" i="327"/>
  <c r="V2025" i="328"/>
  <c r="V309" i="327"/>
  <c r="M66" i="220"/>
  <c r="U1668" i="328" s="1"/>
  <c r="W79"/>
  <c r="W2803" i="327"/>
  <c r="V2270"/>
  <c r="W2463"/>
  <c r="W1336" i="328"/>
  <c r="V685" i="327"/>
  <c r="V1389" i="328"/>
  <c r="V1707" i="327"/>
  <c r="P1202" i="328"/>
  <c r="M51" i="221"/>
  <c r="U1711" i="328" s="1"/>
  <c r="W1711" s="1"/>
  <c r="M30" i="210"/>
  <c r="U1052" i="328" s="1"/>
  <c r="W1400" i="327"/>
  <c r="S331" i="328"/>
  <c r="V259"/>
  <c r="W9" i="327"/>
  <c r="V2847"/>
  <c r="W365" i="328"/>
  <c r="V1673"/>
  <c r="W1622" i="327"/>
  <c r="W791"/>
  <c r="V2757"/>
  <c r="V1539"/>
  <c r="V1833" i="328"/>
  <c r="W1038"/>
  <c r="V880"/>
  <c r="W2075" i="327"/>
  <c r="V1797"/>
  <c r="V811" i="328"/>
  <c r="T644"/>
  <c r="N1978" i="327"/>
  <c r="K63" i="210"/>
  <c r="S1085" i="328" s="1"/>
  <c r="T439" i="327"/>
  <c r="W416" i="328"/>
  <c r="U463" i="327"/>
  <c r="H63" i="219"/>
  <c r="P1607" i="328" s="1"/>
  <c r="L1067" i="327"/>
  <c r="W2795"/>
  <c r="W502" i="328"/>
  <c r="W449" i="327"/>
  <c r="V2328"/>
  <c r="V2239"/>
  <c r="W2432"/>
  <c r="V1352" i="328"/>
  <c r="P2035" i="327"/>
  <c r="E63" i="208"/>
  <c r="M969" i="328" s="1"/>
  <c r="V528" i="327"/>
  <c r="V792" i="328"/>
  <c r="W2639" i="327"/>
  <c r="V1467"/>
  <c r="W1565"/>
  <c r="W1343" i="328"/>
  <c r="O1352" i="327"/>
  <c r="P912" i="328"/>
  <c r="W579" i="327"/>
  <c r="U505"/>
  <c r="V505" s="1"/>
  <c r="W2309"/>
  <c r="W523"/>
  <c r="W1923"/>
  <c r="W473"/>
  <c r="W364" i="328"/>
  <c r="W668"/>
  <c r="V1348"/>
  <c r="V1944"/>
  <c r="W1150" i="327"/>
  <c r="V2428"/>
  <c r="V208" i="328"/>
  <c r="V1357"/>
  <c r="V756"/>
  <c r="V1080" i="327"/>
  <c r="V689" i="328"/>
  <c r="V1010"/>
  <c r="V863" i="327"/>
  <c r="V604"/>
  <c r="W2195"/>
  <c r="V545" i="328"/>
  <c r="W890"/>
  <c r="W266" i="327"/>
  <c r="W1806"/>
  <c r="V2575"/>
  <c r="V95" i="328"/>
  <c r="V320"/>
  <c r="W444"/>
  <c r="V677"/>
  <c r="W768"/>
  <c r="V1474"/>
  <c r="V1161"/>
  <c r="V1102"/>
  <c r="W2030"/>
  <c r="W55"/>
  <c r="V1735"/>
  <c r="M58" i="213"/>
  <c r="U1254" i="328" s="1"/>
  <c r="W1254" s="1"/>
  <c r="M69" i="207"/>
  <c r="U917" i="328" s="1"/>
  <c r="W917" s="1"/>
  <c r="V846"/>
  <c r="W938" i="327"/>
  <c r="W2051"/>
  <c r="W464"/>
  <c r="W659"/>
  <c r="W1160"/>
  <c r="V2086"/>
  <c r="V1116"/>
  <c r="V1740" i="328"/>
  <c r="W1740"/>
  <c r="Q2514" i="327"/>
  <c r="J63" i="223"/>
  <c r="R1839" i="328" s="1"/>
  <c r="N818"/>
  <c r="U82" i="327"/>
  <c r="V82" s="1"/>
  <c r="L563" i="328"/>
  <c r="M78" i="226"/>
  <c r="U2028" i="328" s="1"/>
  <c r="W2028" s="1"/>
  <c r="V255" i="327"/>
  <c r="L1316"/>
  <c r="W544" i="328"/>
  <c r="W1773"/>
  <c r="W825"/>
  <c r="V1716"/>
  <c r="W2635" i="327"/>
  <c r="V1901"/>
  <c r="V1016"/>
  <c r="W1056"/>
  <c r="V1814"/>
  <c r="V1683"/>
  <c r="W1760" i="328"/>
  <c r="W1894" i="327"/>
  <c r="V2520"/>
  <c r="V891" i="328"/>
  <c r="W21"/>
  <c r="V1568"/>
  <c r="V956" i="327"/>
  <c r="W1571"/>
  <c r="V931"/>
  <c r="W1389"/>
  <c r="W238"/>
  <c r="V871"/>
  <c r="V833" i="328"/>
  <c r="W2466" i="327"/>
  <c r="W139" i="328"/>
  <c r="W1987"/>
  <c r="W95"/>
  <c r="V865"/>
  <c r="V890"/>
  <c r="W593"/>
  <c r="V473" i="327"/>
  <c r="V2584"/>
  <c r="V1343" i="328"/>
  <c r="V55"/>
  <c r="W800" i="327"/>
  <c r="W1840"/>
  <c r="W626"/>
  <c r="W1928" i="328"/>
  <c r="W2731" i="327"/>
  <c r="W1748"/>
  <c r="V1461"/>
  <c r="V32"/>
  <c r="W458"/>
  <c r="V129"/>
  <c r="W678" i="328"/>
  <c r="V619"/>
  <c r="V267"/>
  <c r="V117"/>
  <c r="V2587" i="327"/>
  <c r="P40"/>
  <c r="M41"/>
  <c r="W513"/>
  <c r="U279" i="328"/>
  <c r="W279" s="1"/>
  <c r="O1295" i="327"/>
  <c r="R155"/>
  <c r="V1562"/>
  <c r="M30" i="211"/>
  <c r="U1110" i="328" s="1"/>
  <c r="U1111" i="327"/>
  <c r="V1111" s="1"/>
  <c r="N440"/>
  <c r="W217" i="328"/>
  <c r="V2332" i="327"/>
  <c r="N461"/>
  <c r="U414" i="328"/>
  <c r="U918"/>
  <c r="W918" s="1"/>
  <c r="T1579" i="327"/>
  <c r="W1331"/>
  <c r="M461"/>
  <c r="U8" i="328"/>
  <c r="M78" i="215"/>
  <c r="U1390" i="328" s="1"/>
  <c r="W1390" s="1"/>
  <c r="V1731"/>
  <c r="N952" i="327"/>
  <c r="W1737"/>
  <c r="W1727"/>
  <c r="V80" i="328"/>
  <c r="V1345"/>
  <c r="U2785" i="327"/>
  <c r="V2785" s="1"/>
  <c r="W262"/>
  <c r="U1831"/>
  <c r="W1819"/>
  <c r="U2020"/>
  <c r="V2020" s="1"/>
  <c r="L953"/>
  <c r="V828" i="328"/>
  <c r="V1023"/>
  <c r="W2808" i="327"/>
  <c r="V2680"/>
  <c r="W284"/>
  <c r="V2699"/>
  <c r="W749"/>
  <c r="W919" i="328"/>
  <c r="V1947" i="327"/>
  <c r="W1397"/>
  <c r="W477" i="328"/>
  <c r="V2656" i="327"/>
  <c r="W2659"/>
  <c r="V1141" i="328"/>
  <c r="W2575" i="327"/>
  <c r="W2279"/>
  <c r="W1367"/>
  <c r="V1959"/>
  <c r="V1543" i="328"/>
  <c r="V1287"/>
  <c r="W1159"/>
  <c r="V885"/>
  <c r="V1647" i="327"/>
  <c r="V1369"/>
  <c r="W1273" i="328"/>
  <c r="W1209"/>
  <c r="W904"/>
  <c r="W550"/>
  <c r="W1271" i="327"/>
  <c r="V2794"/>
  <c r="W1973" i="328"/>
  <c r="V2550" i="327"/>
  <c r="Q177"/>
  <c r="Q298" i="328"/>
  <c r="V24"/>
  <c r="M30" i="224"/>
  <c r="U1864" i="328" s="1"/>
  <c r="U714" i="327"/>
  <c r="W714" s="1"/>
  <c r="O1658"/>
  <c r="N1237"/>
  <c r="U705" i="328"/>
  <c r="W705" s="1"/>
  <c r="P853"/>
  <c r="V1743" i="327"/>
  <c r="D63" i="215"/>
  <c r="L1375" i="328" s="1"/>
  <c r="V1133"/>
  <c r="W1347"/>
  <c r="V1090"/>
  <c r="V517"/>
  <c r="V822"/>
  <c r="W1584"/>
  <c r="W927"/>
  <c r="W112"/>
  <c r="W507"/>
  <c r="V530" i="327"/>
  <c r="W1003"/>
  <c r="V1287"/>
  <c r="W2296"/>
  <c r="W66"/>
  <c r="R62"/>
  <c r="W2006" i="328"/>
  <c r="W1857"/>
  <c r="W960" i="327"/>
  <c r="V458" i="328"/>
  <c r="W240" i="327"/>
  <c r="V1524" i="328"/>
  <c r="V893"/>
  <c r="W398" i="327"/>
  <c r="V2504"/>
  <c r="W1720"/>
  <c r="V658" i="328"/>
  <c r="V2644" i="327"/>
  <c r="W1938" i="328"/>
  <c r="W1348"/>
  <c r="V2021" i="327"/>
  <c r="W1516"/>
  <c r="V1215" i="328"/>
  <c r="V1960" i="327"/>
  <c r="W174" i="328"/>
  <c r="V2049" i="327"/>
  <c r="W431"/>
  <c r="W1518" i="328"/>
  <c r="V1897" i="327"/>
  <c r="E28" i="220"/>
  <c r="M1630" i="328" s="1"/>
  <c r="T575" i="327"/>
  <c r="M30" i="215"/>
  <c r="M29" s="1"/>
  <c r="U1341" i="328" s="1"/>
  <c r="S448"/>
  <c r="V1610" i="327"/>
  <c r="V411"/>
  <c r="P439"/>
  <c r="D63" i="225"/>
  <c r="L1955" i="328" s="1"/>
  <c r="M69" i="212"/>
  <c r="U1207" i="328" s="1"/>
  <c r="W1207" s="1"/>
  <c r="V532"/>
  <c r="W647"/>
  <c r="V1825" i="327"/>
  <c r="W341"/>
  <c r="V172"/>
  <c r="W1137"/>
  <c r="V2277"/>
  <c r="V577" i="328"/>
  <c r="W1079" i="327"/>
  <c r="V906"/>
  <c r="W2247"/>
  <c r="Q1374"/>
  <c r="O1430"/>
  <c r="O497"/>
  <c r="W1538" i="328"/>
  <c r="V823"/>
  <c r="W1309"/>
  <c r="V1526"/>
  <c r="V23" i="327"/>
  <c r="V543"/>
  <c r="V2709"/>
  <c r="V1096" i="328"/>
  <c r="V1071" i="327"/>
  <c r="V1147" i="328"/>
  <c r="V136" i="327"/>
  <c r="W456"/>
  <c r="W1667" i="328"/>
  <c r="V148" i="327"/>
  <c r="W2176"/>
  <c r="V815"/>
  <c r="V871" i="328"/>
  <c r="W1238"/>
  <c r="W74" i="327"/>
  <c r="V130" i="328"/>
  <c r="W1548" i="327"/>
  <c r="W889"/>
  <c r="V1245"/>
  <c r="V1205"/>
  <c r="V1836" i="328"/>
  <c r="V1191"/>
  <c r="W21" i="327"/>
  <c r="W153"/>
  <c r="V466"/>
  <c r="U145"/>
  <c r="V145" s="1"/>
  <c r="R296" i="328"/>
  <c r="U445" i="327"/>
  <c r="V445" s="1"/>
  <c r="R68"/>
  <c r="S737" i="328"/>
  <c r="R326" i="327"/>
  <c r="W2367"/>
  <c r="W536"/>
  <c r="V591"/>
  <c r="W1174"/>
  <c r="W1313"/>
  <c r="W1625" i="328"/>
  <c r="W133"/>
  <c r="V1582"/>
  <c r="W1566"/>
  <c r="V2560" i="327"/>
  <c r="V1319" i="328"/>
  <c r="R98" i="327"/>
  <c r="L2150"/>
  <c r="L1865"/>
  <c r="W765" i="328"/>
  <c r="V13" i="327"/>
  <c r="W2222"/>
  <c r="V18" i="328"/>
  <c r="W114" i="327"/>
  <c r="W864" i="328"/>
  <c r="W378"/>
  <c r="W1934"/>
  <c r="V533"/>
  <c r="V1434" i="327"/>
  <c r="W557" i="328"/>
  <c r="W1378" i="327"/>
  <c r="W133"/>
  <c r="W983" i="328"/>
  <c r="W441"/>
  <c r="V2253" i="327"/>
  <c r="V2121"/>
  <c r="S467"/>
  <c r="U377" i="328"/>
  <c r="W377" s="1"/>
  <c r="U334" i="327"/>
  <c r="V334" s="1"/>
  <c r="L2264"/>
  <c r="R1550" i="328"/>
  <c r="O1694" i="327"/>
  <c r="P326"/>
  <c r="V820"/>
  <c r="V2530"/>
  <c r="V237"/>
  <c r="V908"/>
  <c r="W1306"/>
  <c r="W924"/>
  <c r="V1121"/>
  <c r="W2130"/>
  <c r="W1641" i="328"/>
  <c r="W1308" i="327"/>
  <c r="R803"/>
  <c r="U740" i="328"/>
  <c r="W740" s="1"/>
  <c r="W869" i="327"/>
  <c r="R1807"/>
  <c r="M2663"/>
  <c r="U288" i="328"/>
  <c r="W288" s="1"/>
  <c r="U90"/>
  <c r="W90" s="1"/>
  <c r="N1864" i="327"/>
  <c r="V640" i="328"/>
  <c r="W775" i="327"/>
  <c r="V1178" i="328"/>
  <c r="W1220"/>
  <c r="W897"/>
  <c r="W938"/>
  <c r="W872" i="327"/>
  <c r="V2390"/>
  <c r="V388" i="328"/>
  <c r="W1846"/>
  <c r="W2718" i="327"/>
  <c r="V30" i="328"/>
  <c r="W1287" i="327"/>
  <c r="V884" i="328"/>
  <c r="V956"/>
  <c r="V570"/>
  <c r="W830"/>
  <c r="V1184"/>
  <c r="V1720"/>
  <c r="V1125"/>
  <c r="W1639"/>
  <c r="W2334" i="327"/>
  <c r="W1290"/>
  <c r="V907"/>
  <c r="V451"/>
  <c r="V1581" i="328"/>
  <c r="V2522" i="327"/>
  <c r="W2220"/>
  <c r="V1692"/>
  <c r="V446"/>
  <c r="U1243"/>
  <c r="V1243" s="1"/>
  <c r="U1468"/>
  <c r="V1468" s="1"/>
  <c r="T746"/>
  <c r="N2320"/>
  <c r="S2092"/>
  <c r="M2228"/>
  <c r="M41" i="328"/>
  <c r="V2802" i="327"/>
  <c r="W1100"/>
  <c r="W1044" i="328"/>
  <c r="V1402"/>
  <c r="W1465"/>
  <c r="V146" i="327"/>
  <c r="V1081" i="328"/>
  <c r="V2827" i="327"/>
  <c r="W1799"/>
  <c r="V2681"/>
  <c r="V1331" i="328"/>
  <c r="V2015"/>
  <c r="V2145" i="327"/>
  <c r="V747" i="328"/>
  <c r="V1142"/>
  <c r="W1718" i="327"/>
  <c r="V1930" i="328"/>
  <c r="V951"/>
  <c r="V1216" i="327"/>
  <c r="W222"/>
  <c r="V310" i="328"/>
  <c r="V2670" i="327"/>
  <c r="U1906"/>
  <c r="P2206"/>
  <c r="M51" i="219"/>
  <c r="U1595" i="328" s="1"/>
  <c r="W1595" s="1"/>
  <c r="V1065"/>
  <c r="R2605" i="327"/>
  <c r="W1996" i="328"/>
  <c r="L2036" i="327"/>
  <c r="V601" i="328"/>
  <c r="W1002"/>
  <c r="V1583" i="327"/>
  <c r="V2359"/>
  <c r="W1931" i="328"/>
  <c r="W2202" i="327"/>
  <c r="V2420"/>
  <c r="W538" i="328"/>
  <c r="V1200"/>
  <c r="V757" i="327"/>
  <c r="V401"/>
  <c r="W1997"/>
  <c r="W2851"/>
  <c r="W2735"/>
  <c r="W852"/>
  <c r="V338"/>
  <c r="V169" i="328"/>
  <c r="W1247" i="327"/>
  <c r="W2615"/>
  <c r="W2769"/>
  <c r="W778" i="328"/>
  <c r="V865" i="327"/>
  <c r="W2510"/>
  <c r="V1768"/>
  <c r="V1910" i="328"/>
  <c r="W1076" i="327"/>
  <c r="V150" i="328"/>
  <c r="V190"/>
  <c r="W941"/>
  <c r="V358" i="327"/>
  <c r="V488"/>
  <c r="V587"/>
  <c r="V1804"/>
  <c r="V2240"/>
  <c r="W1062" i="328"/>
  <c r="W1350" i="327"/>
  <c r="V784" i="328"/>
  <c r="W907"/>
  <c r="W961"/>
  <c r="V961"/>
  <c r="W806"/>
  <c r="V806"/>
  <c r="W1448" i="327"/>
  <c r="V1448"/>
  <c r="W74" i="328"/>
  <c r="V74"/>
  <c r="W1410"/>
  <c r="V1410"/>
  <c r="W449"/>
  <c r="V449"/>
  <c r="U549"/>
  <c r="U548"/>
  <c r="W548" s="1"/>
  <c r="V194" i="327"/>
  <c r="W194"/>
  <c r="V1223"/>
  <c r="W1223"/>
  <c r="V1763" i="328"/>
  <c r="W1763"/>
  <c r="V35"/>
  <c r="W35"/>
  <c r="E63" i="219"/>
  <c r="M1607" i="328" s="1"/>
  <c r="M1608"/>
  <c r="V1704"/>
  <c r="W1704"/>
  <c r="W311"/>
  <c r="V311"/>
  <c r="W386"/>
  <c r="V386"/>
  <c r="N40" i="327"/>
  <c r="N41"/>
  <c r="I29" i="214"/>
  <c r="Q1283" i="328" s="1"/>
  <c r="Q1284"/>
  <c r="U1473" i="327"/>
  <c r="W1473" s="1"/>
  <c r="U1471"/>
  <c r="V1471" s="1"/>
  <c r="W1487" i="328"/>
  <c r="V1487"/>
  <c r="W613"/>
  <c r="V613"/>
  <c r="V214"/>
  <c r="W214"/>
  <c r="V88"/>
  <c r="W88"/>
  <c r="V1908"/>
  <c r="W1908"/>
  <c r="V129"/>
  <c r="W129"/>
  <c r="N554" i="327"/>
  <c r="N553"/>
  <c r="W2394"/>
  <c r="V2394"/>
  <c r="W1951" i="328"/>
  <c r="V1951"/>
  <c r="W826"/>
  <c r="V826"/>
  <c r="W1916"/>
  <c r="V1916"/>
  <c r="W1289"/>
  <c r="V1289"/>
  <c r="U1507"/>
  <c r="M78" i="217"/>
  <c r="U1506" i="328" s="1"/>
  <c r="W1506" s="1"/>
  <c r="U33" i="327"/>
  <c r="W33" s="1"/>
  <c r="U31"/>
  <c r="V31" s="1"/>
  <c r="V2702"/>
  <c r="W2702"/>
  <c r="V1199" i="328"/>
  <c r="W1199"/>
  <c r="V1382"/>
  <c r="W1382"/>
  <c r="V90" i="327"/>
  <c r="W90"/>
  <c r="V1463"/>
  <c r="W1463"/>
  <c r="W526"/>
  <c r="V526"/>
  <c r="W1205" i="328"/>
  <c r="V1205"/>
  <c r="Q135"/>
  <c r="W2413" i="327"/>
  <c r="V2413"/>
  <c r="W1139" i="328"/>
  <c r="V1139"/>
  <c r="W2750" i="327"/>
  <c r="V2750"/>
  <c r="V264"/>
  <c r="W264"/>
  <c r="W1758"/>
  <c r="V1758"/>
  <c r="V1520"/>
  <c r="W1520"/>
  <c r="V742"/>
  <c r="W742"/>
  <c r="W2317"/>
  <c r="V2317"/>
  <c r="V910" i="328"/>
  <c r="W910"/>
  <c r="U1539"/>
  <c r="M51" i="218"/>
  <c r="U1537" i="328" s="1"/>
  <c r="W1537" s="1"/>
  <c r="W2262" i="327"/>
  <c r="V2262"/>
  <c r="W1780" i="328"/>
  <c r="V1780"/>
  <c r="W167"/>
  <c r="V167"/>
  <c r="W1191" i="327"/>
  <c r="V1191"/>
  <c r="W2032"/>
  <c r="V2032"/>
  <c r="L2491"/>
  <c r="L2492"/>
  <c r="V1940"/>
  <c r="W1940"/>
  <c r="W1103" i="328"/>
  <c r="V1103"/>
  <c r="W546" i="327"/>
  <c r="V546"/>
  <c r="V1971"/>
  <c r="W1971"/>
  <c r="W1668"/>
  <c r="V1668"/>
  <c r="P1109" i="328"/>
  <c r="H28" i="211"/>
  <c r="P1108" i="328" s="1"/>
  <c r="W1553"/>
  <c r="V1553"/>
  <c r="W53"/>
  <c r="V53"/>
  <c r="L2456" i="327"/>
  <c r="L2457"/>
  <c r="W267"/>
  <c r="V267"/>
  <c r="W383" i="328"/>
  <c r="V383"/>
  <c r="W339"/>
  <c r="V339"/>
  <c r="W1628" i="327"/>
  <c r="V1628"/>
  <c r="V672" i="328"/>
  <c r="W672"/>
  <c r="W265"/>
  <c r="V265"/>
  <c r="W1850"/>
  <c r="V1850"/>
  <c r="W1709"/>
  <c r="V1709"/>
  <c r="V962" i="327"/>
  <c r="W962"/>
  <c r="M1429"/>
  <c r="M1431"/>
  <c r="V295"/>
  <c r="W295"/>
  <c r="V970"/>
  <c r="W970"/>
  <c r="W510"/>
  <c r="V510"/>
  <c r="F28" i="210"/>
  <c r="N1050" i="328" s="1"/>
  <c r="F28" i="226"/>
  <c r="N1978" i="328" s="1"/>
  <c r="M30" i="207"/>
  <c r="M29" s="1"/>
  <c r="W1679" i="328"/>
  <c r="V1412"/>
  <c r="V2245" i="327"/>
  <c r="V851" i="328"/>
  <c r="W2225" i="327"/>
  <c r="W277" i="328"/>
  <c r="W1712" i="327"/>
  <c r="U1984"/>
  <c r="V1984" s="1"/>
  <c r="R896"/>
  <c r="R895"/>
  <c r="U1511"/>
  <c r="V1511" s="1"/>
  <c r="U1510"/>
  <c r="V1510" s="1"/>
  <c r="P2172"/>
  <c r="W675"/>
  <c r="V675"/>
  <c r="W1035" i="328"/>
  <c r="V1035"/>
  <c r="W874" i="327"/>
  <c r="V874"/>
  <c r="V224"/>
  <c r="W224"/>
  <c r="V811"/>
  <c r="W811"/>
  <c r="V1521" i="328"/>
  <c r="W1521"/>
  <c r="V308"/>
  <c r="W308"/>
  <c r="V837" i="327"/>
  <c r="W837"/>
  <c r="R912" i="328"/>
  <c r="J63" i="207"/>
  <c r="R911" i="328" s="1"/>
  <c r="N383" i="327"/>
  <c r="N382"/>
  <c r="S1399" i="328"/>
  <c r="K28" i="216"/>
  <c r="S1398" i="328" s="1"/>
  <c r="W1915"/>
  <c r="V1915"/>
  <c r="V1767"/>
  <c r="W1460"/>
  <c r="H63" i="210"/>
  <c r="P1085" i="328" s="1"/>
  <c r="V1960"/>
  <c r="W1960"/>
  <c r="V555" i="327"/>
  <c r="W555"/>
  <c r="V1464"/>
  <c r="W1464"/>
  <c r="V1182"/>
  <c r="W1182"/>
  <c r="Q1240"/>
  <c r="Q1237"/>
  <c r="V800" i="328"/>
  <c r="W800"/>
  <c r="Q1699" i="327"/>
  <c r="Q1693"/>
  <c r="U1681" i="328"/>
  <c r="M78" i="220"/>
  <c r="U1680" i="328" s="1"/>
  <c r="W1680" s="1"/>
  <c r="V1670"/>
  <c r="W1670"/>
  <c r="W1794"/>
  <c r="V1794"/>
  <c r="W1036" i="327"/>
  <c r="V1036"/>
  <c r="V1879" i="328"/>
  <c r="W1879"/>
  <c r="W1055"/>
  <c r="V1055"/>
  <c r="V593" i="327"/>
  <c r="W593"/>
  <c r="W2792"/>
  <c r="V2792"/>
  <c r="W272" i="328"/>
  <c r="V272"/>
  <c r="W1712"/>
  <c r="V1712"/>
  <c r="W1737"/>
  <c r="V1737"/>
  <c r="M78" i="209"/>
  <c r="U1042" i="328" s="1"/>
  <c r="W1042" s="1"/>
  <c r="U1045"/>
  <c r="V1045" s="1"/>
  <c r="U2252" i="327"/>
  <c r="V2252" s="1"/>
  <c r="U2251"/>
  <c r="V2251" s="1"/>
  <c r="R476" i="328"/>
  <c r="R470"/>
  <c r="M702"/>
  <c r="M703"/>
  <c r="U316" i="327"/>
  <c r="V316" s="1"/>
  <c r="U317"/>
  <c r="V317" s="1"/>
  <c r="O1773"/>
  <c r="O1772"/>
  <c r="M2742"/>
  <c r="M2741"/>
  <c r="S703" i="328"/>
  <c r="S702"/>
  <c r="D63" i="218"/>
  <c r="L1549" i="328" s="1"/>
  <c r="L1550"/>
  <c r="V814"/>
  <c r="W814"/>
  <c r="S2149" i="327"/>
  <c r="S2150"/>
  <c r="Q64"/>
  <c r="Q63"/>
  <c r="L917"/>
  <c r="L923"/>
  <c r="U617" i="328"/>
  <c r="V617" s="1"/>
  <c r="U616"/>
  <c r="W616" s="1"/>
  <c r="W1908" i="327"/>
  <c r="V48"/>
  <c r="W1874" i="328"/>
  <c r="W542"/>
  <c r="V640" i="327"/>
  <c r="W291" i="328"/>
  <c r="W1731"/>
  <c r="W1928" i="327"/>
  <c r="V1659" i="328"/>
  <c r="W2002"/>
  <c r="V1214"/>
  <c r="V128" i="327"/>
  <c r="W1313" i="328"/>
  <c r="V99" i="327"/>
  <c r="V1254"/>
  <c r="V1878"/>
  <c r="W908"/>
  <c r="V112" i="328"/>
  <c r="V1306" i="327"/>
  <c r="V2674"/>
  <c r="V899"/>
  <c r="W335" i="328"/>
  <c r="V507"/>
  <c r="V471" i="327"/>
  <c r="W530"/>
  <c r="V649"/>
  <c r="V751"/>
  <c r="V888"/>
  <c r="V924"/>
  <c r="V1003"/>
  <c r="W979"/>
  <c r="V1268"/>
  <c r="V1348"/>
  <c r="V1744"/>
  <c r="V1847"/>
  <c r="W2034"/>
  <c r="V2296"/>
  <c r="W985"/>
  <c r="V1385"/>
  <c r="W1674"/>
  <c r="V2072"/>
  <c r="V2130"/>
  <c r="V2186"/>
  <c r="W2490"/>
  <c r="V1416" i="328"/>
  <c r="V1641"/>
  <c r="S412"/>
  <c r="V2615" i="327"/>
  <c r="V2667"/>
  <c r="W391" i="328"/>
  <c r="W1087"/>
  <c r="V1635" i="327"/>
  <c r="V2347"/>
  <c r="W2524"/>
  <c r="W2579"/>
  <c r="V778" i="328"/>
  <c r="W829"/>
  <c r="V1004"/>
  <c r="W717" i="327"/>
  <c r="W1958"/>
  <c r="V780"/>
  <c r="W546" i="328"/>
  <c r="W2293" i="327"/>
  <c r="W33" i="328"/>
  <c r="W1758"/>
  <c r="V912" i="327"/>
  <c r="W644"/>
  <c r="V2651"/>
  <c r="W2751"/>
  <c r="W2350"/>
  <c r="W2420"/>
  <c r="V538" i="328"/>
  <c r="W1200"/>
  <c r="V1814"/>
  <c r="V1988" i="327"/>
  <c r="W1752"/>
  <c r="W739" i="328"/>
  <c r="W1825" i="327"/>
  <c r="V1142"/>
  <c r="W2277"/>
  <c r="W2046"/>
  <c r="V2735"/>
  <c r="W1536"/>
  <c r="W338"/>
  <c r="W284" i="328"/>
  <c r="W1910"/>
  <c r="W1029"/>
  <c r="W1167" i="327"/>
  <c r="W215"/>
  <c r="V2388"/>
  <c r="W359" i="328"/>
  <c r="W1548"/>
  <c r="W1583"/>
  <c r="V1932"/>
  <c r="W1116" i="327"/>
  <c r="W2433"/>
  <c r="W210"/>
  <c r="W792" i="328"/>
  <c r="W2161" i="327"/>
  <c r="V1962" i="328"/>
  <c r="W1862" i="327"/>
  <c r="V642"/>
  <c r="V2639"/>
  <c r="V794"/>
  <c r="W1383" i="328"/>
  <c r="W2216" i="327"/>
  <c r="V2672"/>
  <c r="V641"/>
  <c r="W1019"/>
  <c r="V2257"/>
  <c r="W2349"/>
  <c r="W2585"/>
  <c r="W1461" i="328"/>
  <c r="W897" i="327"/>
  <c r="V186"/>
  <c r="W249"/>
  <c r="W297"/>
  <c r="W425"/>
  <c r="W703"/>
  <c r="V1498"/>
  <c r="W1783"/>
  <c r="W1846"/>
  <c r="W11" i="328"/>
  <c r="V562"/>
  <c r="W562"/>
  <c r="W1006" i="327"/>
  <c r="V1006"/>
  <c r="V1433"/>
  <c r="W1433"/>
  <c r="U154" i="328"/>
  <c r="V154" s="1"/>
  <c r="U152"/>
  <c r="W152" s="1"/>
  <c r="W1476" i="327"/>
  <c r="V1476"/>
  <c r="W1559" i="328"/>
  <c r="V1559"/>
  <c r="S854"/>
  <c r="S853"/>
  <c r="V1199" i="327"/>
  <c r="W1199"/>
  <c r="W1504" i="328"/>
  <c r="V1504"/>
  <c r="P1408" i="327"/>
  <c r="P1409"/>
  <c r="V1061" i="328"/>
  <c r="W1061"/>
  <c r="W2781" i="327"/>
  <c r="V2781"/>
  <c r="W738"/>
  <c r="V738"/>
  <c r="W1820"/>
  <c r="V1820"/>
  <c r="V2218"/>
  <c r="W2218"/>
  <c r="V612"/>
  <c r="W612"/>
  <c r="W2208"/>
  <c r="V2208"/>
  <c r="V278"/>
  <c r="W278"/>
  <c r="V231" i="328"/>
  <c r="W231"/>
  <c r="W1367"/>
  <c r="V1367"/>
  <c r="V290"/>
  <c r="W290"/>
  <c r="W421" i="327"/>
  <c r="V421"/>
  <c r="N524"/>
  <c r="N518"/>
  <c r="W1109"/>
  <c r="V1109"/>
  <c r="V590" i="328"/>
  <c r="W590"/>
  <c r="W729" i="327"/>
  <c r="V729"/>
  <c r="W1059" i="328"/>
  <c r="V1059"/>
  <c r="U1982"/>
  <c r="M30" i="226"/>
  <c r="M29" s="1"/>
  <c r="U1979" i="328" s="1"/>
  <c r="U1843"/>
  <c r="W1843" s="1"/>
  <c r="M66" i="223"/>
  <c r="U1842" i="328" s="1"/>
  <c r="U2118" i="327"/>
  <c r="V2118" s="1"/>
  <c r="W1878"/>
  <c r="V785" i="328"/>
  <c r="V771"/>
  <c r="V501"/>
  <c r="W382"/>
  <c r="W2654" i="327"/>
  <c r="V1257" i="328"/>
  <c r="M611" i="327"/>
  <c r="M610"/>
  <c r="S796" i="328"/>
  <c r="S795"/>
  <c r="R737"/>
  <c r="R738"/>
  <c r="Q1090" i="327"/>
  <c r="Q1089"/>
  <c r="W1832"/>
  <c r="V1832"/>
  <c r="V727" i="328"/>
  <c r="W727"/>
  <c r="W400"/>
  <c r="V400"/>
  <c r="W111" i="327"/>
  <c r="V111"/>
  <c r="U2537"/>
  <c r="U2536"/>
  <c r="V2536" s="1"/>
  <c r="W208"/>
  <c r="V208"/>
  <c r="V1304"/>
  <c r="W1304"/>
  <c r="U1031" i="328"/>
  <c r="W1031" s="1"/>
  <c r="M66" i="209"/>
  <c r="U1030" i="328" s="1"/>
  <c r="W1030" s="1"/>
  <c r="V962"/>
  <c r="W962"/>
  <c r="Q356"/>
  <c r="Q355"/>
  <c r="R382" i="327"/>
  <c r="R383"/>
  <c r="V892"/>
  <c r="W892"/>
  <c r="D63" i="221"/>
  <c r="L1723" i="328" s="1"/>
  <c r="L1724"/>
  <c r="U2593" i="327"/>
  <c r="V2593" s="1"/>
  <c r="U2594"/>
  <c r="V2594" s="1"/>
  <c r="W832" i="328"/>
  <c r="V832"/>
  <c r="V1277" i="327"/>
  <c r="W1277"/>
  <c r="W1085"/>
  <c r="V1085"/>
  <c r="U258"/>
  <c r="W258" s="1"/>
  <c r="U256"/>
  <c r="V256" s="1"/>
  <c r="T1926" i="328"/>
  <c r="L28" i="225"/>
  <c r="T1920" i="328" s="1"/>
  <c r="W233"/>
  <c r="V233"/>
  <c r="W2809" i="327"/>
  <c r="V2809"/>
  <c r="W1932"/>
  <c r="V1932"/>
  <c r="W2694"/>
  <c r="V2694"/>
  <c r="W2131"/>
  <c r="V2131"/>
  <c r="W2163"/>
  <c r="V2163"/>
  <c r="V515"/>
  <c r="W515"/>
  <c r="O7" i="328"/>
  <c r="O6"/>
  <c r="V1067"/>
  <c r="W1067"/>
  <c r="L1921" i="327"/>
  <c r="L1922"/>
  <c r="V127"/>
  <c r="W127"/>
  <c r="W50"/>
  <c r="V50"/>
  <c r="W2846"/>
  <c r="V2846"/>
  <c r="V981" i="328"/>
  <c r="W981"/>
  <c r="W549" i="327"/>
  <c r="V549"/>
  <c r="W1589"/>
  <c r="V1589"/>
  <c r="U2559"/>
  <c r="U2557"/>
  <c r="V2557" s="1"/>
  <c r="P796" i="328"/>
  <c r="P795"/>
  <c r="V2461" i="327"/>
  <c r="W2461"/>
  <c r="V1171" i="328"/>
  <c r="W1171"/>
  <c r="L2377" i="327"/>
  <c r="L2378"/>
  <c r="N1523"/>
  <c r="N1522"/>
  <c r="V1381"/>
  <c r="W1381"/>
  <c r="V712" i="328"/>
  <c r="W712"/>
  <c r="V322" i="327"/>
  <c r="W322"/>
  <c r="V764"/>
  <c r="W764"/>
  <c r="W2236"/>
  <c r="V2236"/>
  <c r="M476" i="328"/>
  <c r="M470"/>
  <c r="W1001"/>
  <c r="V1001"/>
  <c r="U213"/>
  <c r="V213" s="1"/>
  <c r="U210"/>
  <c r="W210" s="1"/>
  <c r="M2114" i="327"/>
  <c r="U1645"/>
  <c r="V1645" s="1"/>
  <c r="M30" i="209"/>
  <c r="U994" i="328" s="1"/>
  <c r="V644" i="327"/>
  <c r="O331" i="328"/>
  <c r="F63" i="208"/>
  <c r="N969" i="328" s="1"/>
  <c r="U1537" i="327"/>
  <c r="V1537" s="1"/>
  <c r="U783" i="328"/>
  <c r="W783" s="1"/>
  <c r="U454" i="327"/>
  <c r="V454" s="1"/>
  <c r="W179"/>
  <c r="U264" i="328"/>
  <c r="W264" s="1"/>
  <c r="V407" i="327"/>
  <c r="V1789"/>
  <c r="W314"/>
  <c r="V1769"/>
  <c r="V843" i="328"/>
  <c r="W649" i="327"/>
  <c r="W888"/>
  <c r="W881" i="328"/>
  <c r="W471" i="327"/>
  <c r="W2292"/>
  <c r="W1703"/>
  <c r="W1285" i="328"/>
  <c r="V1251"/>
  <c r="W2545" i="327"/>
  <c r="V2579"/>
  <c r="V66"/>
  <c r="V1713" i="328"/>
  <c r="V1293"/>
  <c r="V2261" i="327"/>
  <c r="V2091"/>
  <c r="W1312"/>
  <c r="W2667"/>
  <c r="W751"/>
  <c r="N2057"/>
  <c r="U1986"/>
  <c r="V1986" s="1"/>
  <c r="Q1888"/>
  <c r="U920"/>
  <c r="V920" s="1"/>
  <c r="W327" i="328"/>
  <c r="R804" i="327"/>
  <c r="V663"/>
  <c r="W1319"/>
  <c r="E63" i="223"/>
  <c r="M1839" i="328" s="1"/>
  <c r="W262"/>
  <c r="W1096" i="327"/>
  <c r="W1266"/>
  <c r="W1743"/>
  <c r="V774" i="328"/>
  <c r="V335"/>
  <c r="K63" i="225"/>
  <c r="S1955" i="328" s="1"/>
  <c r="V185"/>
  <c r="O122"/>
  <c r="V1250" i="327"/>
  <c r="W79"/>
  <c r="V1383" i="328"/>
  <c r="W2672" i="327"/>
  <c r="W1872"/>
  <c r="W2439"/>
  <c r="V2265"/>
  <c r="V900" i="328"/>
  <c r="W2674" i="327"/>
  <c r="W899"/>
  <c r="W1121"/>
  <c r="V2769"/>
  <c r="W34" i="328"/>
  <c r="W1268" i="327"/>
  <c r="W247" i="328"/>
  <c r="V2490" i="327"/>
  <c r="W1385"/>
  <c r="W1744"/>
  <c r="V979"/>
  <c r="U380" i="328"/>
  <c r="W380" s="1"/>
  <c r="W1605" i="327"/>
  <c r="V1042"/>
  <c r="V2259"/>
  <c r="V755" i="328"/>
  <c r="H63" i="214"/>
  <c r="P1317" i="328" s="1"/>
  <c r="V1266"/>
  <c r="W2181" i="327"/>
  <c r="W1432" i="328"/>
  <c r="V758" i="327"/>
  <c r="V2034"/>
  <c r="V2524"/>
  <c r="W1646" i="328"/>
  <c r="W894" i="327"/>
  <c r="M48" i="219"/>
  <c r="U1592" i="328" s="1"/>
  <c r="W1592" s="1"/>
  <c r="S2570" i="327"/>
  <c r="V400"/>
  <c r="W1755" i="328"/>
  <c r="V2535" i="327"/>
  <c r="W2072"/>
  <c r="W597" i="328"/>
  <c r="W2012"/>
  <c r="W810" i="327"/>
  <c r="W2029" i="328"/>
  <c r="W1407" i="327"/>
  <c r="K63" i="212"/>
  <c r="S1201" i="328" s="1"/>
  <c r="W1455" i="327"/>
  <c r="V1247"/>
  <c r="W1013" i="328"/>
  <c r="W1358" i="327"/>
  <c r="M48" i="208"/>
  <c r="U954" i="328" s="1"/>
  <c r="W954" s="1"/>
  <c r="M48" i="221"/>
  <c r="U1708" i="328" s="1"/>
  <c r="W1708" s="1"/>
  <c r="W1974"/>
  <c r="V1386"/>
  <c r="V1190" i="327"/>
  <c r="V2369"/>
  <c r="V971"/>
  <c r="U55"/>
  <c r="V55" s="1"/>
  <c r="L2057"/>
  <c r="M30" i="214"/>
  <c r="U1284" i="328" s="1"/>
  <c r="W387" i="327"/>
  <c r="V1512"/>
  <c r="W1512"/>
  <c r="L877" i="328"/>
  <c r="D28" i="207"/>
  <c r="L876" i="328" s="1"/>
  <c r="V1040"/>
  <c r="W1040"/>
  <c r="N2435" i="327"/>
  <c r="N2434"/>
  <c r="M239"/>
  <c r="M232"/>
  <c r="M231" s="1"/>
  <c r="U1196"/>
  <c r="W1196" s="1"/>
  <c r="U1195"/>
  <c r="V1195" s="1"/>
  <c r="N2377"/>
  <c r="N2378"/>
  <c r="M1898" i="328"/>
  <c r="E63" i="224"/>
  <c r="M1897" i="328" s="1"/>
  <c r="R970"/>
  <c r="J63" i="208"/>
  <c r="R969" i="328" s="1"/>
  <c r="U1230" i="327"/>
  <c r="U1228"/>
  <c r="V1228" s="1"/>
  <c r="U1302"/>
  <c r="U1300"/>
  <c r="V1300" s="1"/>
  <c r="U286"/>
  <c r="U283"/>
  <c r="V283" s="1"/>
  <c r="N100" i="328"/>
  <c r="N99"/>
  <c r="R680"/>
  <c r="R679"/>
  <c r="U1739"/>
  <c r="M78" i="221"/>
  <c r="U1738" i="328" s="1"/>
  <c r="W1738" s="1"/>
  <c r="T239"/>
  <c r="T238"/>
  <c r="W2003"/>
  <c r="W1814"/>
  <c r="V2110" i="327"/>
  <c r="W2332"/>
  <c r="V1981" i="328"/>
  <c r="T1066" i="327"/>
  <c r="W148" i="328"/>
  <c r="V1344"/>
  <c r="W1344"/>
  <c r="W2507" i="327"/>
  <c r="V2507"/>
  <c r="V1256" i="328"/>
  <c r="W1256"/>
  <c r="M1637" i="327"/>
  <c r="M1636"/>
  <c r="V955" i="328"/>
  <c r="W955"/>
  <c r="U2534" i="327"/>
  <c r="V2534" s="1"/>
  <c r="U2533"/>
  <c r="V2533" s="1"/>
  <c r="V726"/>
  <c r="W726"/>
  <c r="U2841"/>
  <c r="W2841" s="1"/>
  <c r="M69" i="305"/>
  <c r="U2839" i="327" s="1"/>
  <c r="V2839" s="1"/>
  <c r="U1907" i="328"/>
  <c r="M72" i="224"/>
  <c r="U1906" i="328" s="1"/>
  <c r="W1906" s="1"/>
  <c r="U961" i="327"/>
  <c r="V961" s="1"/>
  <c r="U963"/>
  <c r="W465"/>
  <c r="V1013" i="328"/>
  <c r="T621"/>
  <c r="W1254" i="327"/>
  <c r="V706" i="328"/>
  <c r="W706"/>
  <c r="V2393" i="327"/>
  <c r="W2393"/>
  <c r="W1255" i="328"/>
  <c r="V1255"/>
  <c r="N1436" i="327"/>
  <c r="N1430"/>
  <c r="R650" i="328"/>
  <c r="R644"/>
  <c r="P2399" i="327"/>
  <c r="P2400"/>
  <c r="W1214"/>
  <c r="V1214"/>
  <c r="O1522"/>
  <c r="O1523"/>
  <c r="S2291"/>
  <c r="S2285"/>
  <c r="O2462"/>
  <c r="O2456"/>
  <c r="N923"/>
  <c r="U841" i="328"/>
  <c r="W841" s="1"/>
  <c r="U842"/>
  <c r="V842" s="1"/>
  <c r="W402"/>
  <c r="V402"/>
  <c r="V620" i="327"/>
  <c r="W620"/>
  <c r="E63" i="215"/>
  <c r="M1375" i="328" s="1"/>
  <c r="M1376"/>
  <c r="O1051"/>
  <c r="G28" i="210"/>
  <c r="O1050" i="328" s="1"/>
  <c r="T1260"/>
  <c r="L63" i="213"/>
  <c r="T1259" i="328" s="1"/>
  <c r="L68" i="327"/>
  <c r="L62"/>
  <c r="R1144" i="328"/>
  <c r="J63" i="211"/>
  <c r="R1143" i="328" s="1"/>
  <c r="U51"/>
  <c r="U50"/>
  <c r="W50" s="1"/>
  <c r="Q795"/>
  <c r="U918" i="327"/>
  <c r="V147"/>
  <c r="V1967"/>
  <c r="V486"/>
  <c r="W1677"/>
  <c r="V1242"/>
  <c r="W934"/>
  <c r="W1496"/>
  <c r="W2297"/>
  <c r="V718"/>
  <c r="V984"/>
  <c r="V1606" i="328"/>
  <c r="V1750"/>
  <c r="W1816"/>
  <c r="W71" i="327"/>
  <c r="V185"/>
  <c r="W2370"/>
  <c r="W2484"/>
  <c r="W2467"/>
  <c r="W1893" i="328"/>
  <c r="V1013" i="327"/>
  <c r="V271" i="328"/>
  <c r="V361" i="327"/>
  <c r="W418"/>
  <c r="M2000"/>
  <c r="W1989"/>
  <c r="W1931"/>
  <c r="W2843"/>
  <c r="W2290"/>
  <c r="V539" i="328"/>
  <c r="V2655" i="327"/>
  <c r="V967" i="328"/>
  <c r="W1706"/>
  <c r="W1327"/>
  <c r="V2271" i="327"/>
  <c r="V701"/>
  <c r="V127" i="328"/>
  <c r="V196"/>
  <c r="W1597" i="327"/>
  <c r="V1741" i="328"/>
  <c r="V1253" i="327"/>
  <c r="W1650"/>
  <c r="W1592"/>
  <c r="V1534"/>
  <c r="V443"/>
  <c r="V1127"/>
  <c r="W156"/>
  <c r="V1524"/>
  <c r="V275" i="328"/>
  <c r="W1203"/>
  <c r="V868" i="327"/>
  <c r="W1499"/>
  <c r="V1665"/>
  <c r="W1860"/>
  <c r="W1598"/>
  <c r="V345" i="328"/>
  <c r="V793" i="327"/>
  <c r="V1611"/>
  <c r="V225" i="328"/>
  <c r="W652"/>
  <c r="W188" i="327"/>
  <c r="W354"/>
  <c r="W762"/>
  <c r="V1787"/>
  <c r="V1920"/>
  <c r="W2079"/>
  <c r="V2181"/>
  <c r="V2775"/>
  <c r="V2810"/>
  <c r="V22" i="328"/>
  <c r="V1432"/>
  <c r="V647" i="327"/>
  <c r="W758"/>
  <c r="V1540"/>
  <c r="W512"/>
  <c r="V54" i="328"/>
  <c r="W1151"/>
  <c r="W860"/>
  <c r="V10" i="327"/>
  <c r="W591"/>
  <c r="V1234" i="328"/>
  <c r="W1938" i="327"/>
  <c r="V851"/>
  <c r="V1565"/>
  <c r="V479" i="328"/>
  <c r="W719"/>
  <c r="V1837"/>
  <c r="V1676" i="327"/>
  <c r="V307" i="328"/>
  <c r="V504"/>
  <c r="V1174" i="327"/>
  <c r="V1907"/>
  <c r="V187" i="328"/>
  <c r="V1313" i="327"/>
  <c r="W2167"/>
  <c r="V1625" i="328"/>
  <c r="W751"/>
  <c r="W335" i="327"/>
  <c r="V133" i="328"/>
  <c r="W1663"/>
  <c r="W1424" i="327"/>
  <c r="V420" i="328"/>
  <c r="W1992"/>
  <c r="V2011" i="327"/>
  <c r="W1582" i="328"/>
  <c r="W95" i="327"/>
  <c r="V1633"/>
  <c r="V245" i="328"/>
  <c r="W656"/>
  <c r="V1027" i="327"/>
  <c r="W168"/>
  <c r="W742" i="328"/>
  <c r="W1319"/>
  <c r="V131" i="327"/>
  <c r="V787" i="328"/>
  <c r="V937"/>
  <c r="V438" i="327"/>
  <c r="W1501"/>
  <c r="V2402"/>
  <c r="L528" i="328"/>
  <c r="V971"/>
  <c r="W248" i="327"/>
  <c r="V1870" i="328"/>
  <c r="V2837" i="327"/>
  <c r="V592"/>
  <c r="W1553"/>
  <c r="T632"/>
  <c r="T860"/>
  <c r="U862" i="328"/>
  <c r="W862" s="1"/>
  <c r="W1791" i="327"/>
  <c r="V2516"/>
  <c r="V1235" i="328"/>
  <c r="V1350"/>
  <c r="V2350" i="327"/>
  <c r="V1194" i="328"/>
  <c r="V879"/>
  <c r="W1266"/>
  <c r="V249" i="327"/>
  <c r="V1536"/>
  <c r="V336"/>
  <c r="W336"/>
  <c r="W318" i="328"/>
  <c r="V318"/>
  <c r="W2532" i="327"/>
  <c r="M69" i="215"/>
  <c r="U1381" i="328" s="1"/>
  <c r="U1189" i="327"/>
  <c r="V1189" s="1"/>
  <c r="U1108"/>
  <c r="V1108" s="1"/>
  <c r="V618"/>
  <c r="M528" i="328"/>
  <c r="D63" i="217"/>
  <c r="L1491" i="328" s="1"/>
  <c r="V1249"/>
  <c r="P1865" i="327"/>
  <c r="U1573"/>
  <c r="V1573" s="1"/>
  <c r="V521"/>
  <c r="W287" i="328"/>
  <c r="V894"/>
  <c r="V546"/>
  <c r="W1350"/>
  <c r="W1046" i="327"/>
  <c r="V1218" i="328"/>
  <c r="W113"/>
  <c r="W256"/>
  <c r="V1002" i="327"/>
  <c r="W490"/>
  <c r="V2599"/>
  <c r="V625" i="328"/>
  <c r="V428" i="327"/>
  <c r="W1011"/>
  <c r="V51"/>
  <c r="V1819" i="328"/>
  <c r="V623"/>
  <c r="V2280" i="327"/>
  <c r="V825"/>
  <c r="V1459" i="328"/>
  <c r="V1760" i="327"/>
  <c r="V1299"/>
  <c r="W2369"/>
  <c r="W813" i="328"/>
  <c r="V1530" i="327"/>
  <c r="V212" i="328"/>
  <c r="V203" i="327"/>
  <c r="V921"/>
  <c r="V2011" i="328"/>
  <c r="V2108" i="327"/>
  <c r="V742" i="328"/>
  <c r="W2139" i="327"/>
  <c r="V1096"/>
  <c r="V95"/>
  <c r="V396" i="328"/>
  <c r="V230" i="327"/>
  <c r="W504" i="328"/>
  <c r="W175"/>
  <c r="V1894"/>
  <c r="W436"/>
  <c r="V78"/>
  <c r="W1633" i="327"/>
  <c r="V1187" i="328"/>
  <c r="V2079" i="327"/>
  <c r="V1924" i="328"/>
  <c r="V598"/>
  <c r="W1272"/>
  <c r="W1652"/>
  <c r="V1419"/>
  <c r="W1351"/>
  <c r="W2265" i="327"/>
  <c r="W1008"/>
  <c r="W1140" i="328"/>
  <c r="W2624" i="327"/>
  <c r="W73"/>
  <c r="W1932" i="328"/>
  <c r="W822"/>
  <c r="V249"/>
  <c r="V226"/>
  <c r="W2610" i="327"/>
  <c r="V2182"/>
  <c r="V1255"/>
  <c r="V1983" i="328"/>
  <c r="V1313"/>
  <c r="V860"/>
  <c r="V313"/>
  <c r="W929" i="327"/>
  <c r="V2168"/>
  <c r="W1119"/>
  <c r="W680"/>
  <c r="W900" i="328"/>
  <c r="V344" i="327"/>
  <c r="V2167"/>
  <c r="V335"/>
  <c r="W20"/>
  <c r="W1837" i="328"/>
  <c r="V963"/>
  <c r="W659"/>
  <c r="V1725" i="327"/>
  <c r="V1376"/>
  <c r="V1023"/>
  <c r="W851"/>
  <c r="W2384"/>
  <c r="V719" i="328"/>
  <c r="W1047" i="327"/>
  <c r="W96" i="328"/>
  <c r="W1529"/>
  <c r="N1086"/>
  <c r="Q766"/>
  <c r="S970"/>
  <c r="U1000" i="327"/>
  <c r="V1000" s="1"/>
  <c r="M30" i="216"/>
  <c r="U1400" i="328" s="1"/>
  <c r="K63" i="215"/>
  <c r="S1375" i="328" s="1"/>
  <c r="Q588"/>
  <c r="O1492"/>
  <c r="U142" i="327"/>
  <c r="V142" s="1"/>
  <c r="H28" i="209"/>
  <c r="P992" i="328" s="1"/>
  <c r="T638" i="327"/>
  <c r="L760" i="328"/>
  <c r="U349" i="327"/>
  <c r="V248"/>
  <c r="U2022"/>
  <c r="V660"/>
  <c r="F28" i="223"/>
  <c r="N1804" i="328" s="1"/>
  <c r="W361" i="327"/>
  <c r="V418"/>
  <c r="P2342"/>
  <c r="W939" i="328"/>
  <c r="W2737" i="327"/>
  <c r="W1706"/>
  <c r="W228" i="328"/>
  <c r="V924"/>
  <c r="W1420" i="327"/>
  <c r="W771"/>
  <c r="V827" i="328"/>
  <c r="W908"/>
  <c r="U316"/>
  <c r="W316" s="1"/>
  <c r="W1967"/>
  <c r="W748"/>
  <c r="V1676"/>
  <c r="V563" i="327"/>
  <c r="V1019"/>
  <c r="V1931"/>
  <c r="W457" i="328"/>
  <c r="V46"/>
  <c r="V329" i="327"/>
  <c r="T1430"/>
  <c r="M69" i="211"/>
  <c r="U1149" i="328" s="1"/>
  <c r="W1149" s="1"/>
  <c r="M66" i="210"/>
  <c r="U1088" i="328" s="1"/>
  <c r="U2551" i="327"/>
  <c r="U2137"/>
  <c r="V2137" s="1"/>
  <c r="U2335"/>
  <c r="V2335" s="1"/>
  <c r="T759" i="328"/>
  <c r="T757" s="1"/>
  <c r="M30" i="208"/>
  <c r="U936" i="328" s="1"/>
  <c r="W936" s="1"/>
  <c r="W203"/>
  <c r="M78" i="218"/>
  <c r="U1564" i="328" s="1"/>
  <c r="W1564" s="1"/>
  <c r="M30" i="217"/>
  <c r="M29" s="1"/>
  <c r="V1180" i="328"/>
  <c r="V2789" i="327"/>
  <c r="R2435"/>
  <c r="R1637"/>
  <c r="W187" i="328"/>
  <c r="W81"/>
  <c r="W2011" i="327"/>
  <c r="W995" i="328"/>
  <c r="V1662"/>
  <c r="W1182"/>
  <c r="V933" i="327"/>
  <c r="V751" i="328"/>
  <c r="W465"/>
  <c r="V454"/>
  <c r="V2678" i="327"/>
  <c r="V599"/>
  <c r="W1041"/>
  <c r="W479" i="328"/>
  <c r="W787"/>
  <c r="W1753"/>
  <c r="W131" i="327"/>
  <c r="W717" i="328"/>
  <c r="W743" i="327"/>
  <c r="W1170"/>
  <c r="V1929" i="328"/>
  <c r="W1488"/>
  <c r="V461"/>
  <c r="W1328"/>
  <c r="V215" i="327"/>
  <c r="W2775"/>
  <c r="V1110"/>
  <c r="W1950"/>
  <c r="W1219"/>
  <c r="W22" i="328"/>
  <c r="W1386"/>
  <c r="W517"/>
  <c r="V248"/>
  <c r="W663" i="327"/>
  <c r="V1413" i="328"/>
  <c r="V1364" i="327"/>
  <c r="W252" i="328"/>
  <c r="W888"/>
  <c r="V2106" i="327"/>
  <c r="W1907"/>
  <c r="V416"/>
  <c r="V1877" i="328"/>
  <c r="V1788"/>
  <c r="V1176"/>
  <c r="W2711" i="327"/>
  <c r="V2679"/>
  <c r="V1733"/>
  <c r="W1667"/>
  <c r="V1078"/>
  <c r="W1027"/>
  <c r="W876"/>
  <c r="V585"/>
  <c r="W357"/>
  <c r="V225"/>
  <c r="V422" i="328"/>
  <c r="W2516" i="327"/>
  <c r="W1001"/>
  <c r="W1882"/>
  <c r="U1252"/>
  <c r="V1252" s="1"/>
  <c r="U254"/>
  <c r="V254" s="1"/>
  <c r="M72" i="305"/>
  <c r="U2842" i="327" s="1"/>
  <c r="V2842" s="1"/>
  <c r="S440"/>
  <c r="U1699"/>
  <c r="T861"/>
  <c r="Q1110" i="328"/>
  <c r="U833" i="327"/>
  <c r="V833" s="1"/>
  <c r="T1658"/>
  <c r="U634"/>
  <c r="O918"/>
  <c r="P702" i="328"/>
  <c r="S290" i="327"/>
  <c r="O347"/>
  <c r="P1123"/>
  <c r="V954"/>
  <c r="L632"/>
  <c r="L212"/>
  <c r="U29" i="328"/>
  <c r="U863"/>
  <c r="S1693" i="327"/>
  <c r="T383"/>
  <c r="U508" i="328"/>
  <c r="N1123" i="327"/>
  <c r="O2719"/>
  <c r="N1750"/>
  <c r="S668"/>
  <c r="U2449"/>
  <c r="V2449" s="1"/>
  <c r="M78" i="225"/>
  <c r="U1970" i="328" s="1"/>
  <c r="W1970" s="1"/>
  <c r="S724" i="327"/>
  <c r="V1288"/>
  <c r="V2484"/>
  <c r="W2807"/>
  <c r="W1535"/>
  <c r="V2297"/>
  <c r="V666"/>
  <c r="V2391"/>
  <c r="W1676"/>
  <c r="V1801"/>
  <c r="V659"/>
  <c r="V1663" i="328"/>
  <c r="V2025" i="327"/>
  <c r="W1704"/>
  <c r="V793" i="328"/>
  <c r="W536"/>
  <c r="W980"/>
  <c r="V455" i="327"/>
  <c r="V1764"/>
  <c r="V913"/>
  <c r="V2812"/>
  <c r="V452"/>
  <c r="W902"/>
  <c r="W245" i="328"/>
  <c r="W222"/>
  <c r="V13"/>
  <c r="U1342" i="327"/>
  <c r="V1342" s="1"/>
  <c r="M54" i="226"/>
  <c r="U2004" i="328" s="1"/>
  <c r="W2004" s="1"/>
  <c r="V834"/>
  <c r="W1578" i="327"/>
  <c r="M760" i="328"/>
  <c r="U163" i="327"/>
  <c r="V163" s="1"/>
  <c r="Q645" i="328"/>
  <c r="K63" i="216"/>
  <c r="S1433" i="328" s="1"/>
  <c r="L1180" i="327"/>
  <c r="U2677"/>
  <c r="V2677" s="1"/>
  <c r="M72" i="210"/>
  <c r="U1094" i="328" s="1"/>
  <c r="W1094" s="1"/>
  <c r="Q690" i="327"/>
  <c r="U277"/>
  <c r="V277" s="1"/>
  <c r="W185" i="328"/>
  <c r="R2114" i="327"/>
  <c r="H63" i="226"/>
  <c r="P2013" i="328" s="1"/>
  <c r="M269" i="327"/>
  <c r="V2290"/>
  <c r="W539" i="328"/>
  <c r="M2491" i="327"/>
  <c r="M2492"/>
  <c r="Q2633"/>
  <c r="Q2640"/>
  <c r="U2306"/>
  <c r="U2305"/>
  <c r="H63" i="223"/>
  <c r="P1839" i="328" s="1"/>
  <c r="P1840"/>
  <c r="U1130"/>
  <c r="W1130" s="1"/>
  <c r="M48" i="211"/>
  <c r="U1128" i="328" s="1"/>
  <c r="W1128" s="1"/>
  <c r="P861" i="327"/>
  <c r="P860"/>
  <c r="T1146"/>
  <c r="R1868" i="328"/>
  <c r="J28" i="224"/>
  <c r="O155" i="327"/>
  <c r="O154"/>
  <c r="P1580"/>
  <c r="P1579"/>
  <c r="L2720"/>
  <c r="L2719"/>
  <c r="O2093"/>
  <c r="O2092"/>
  <c r="T1863" i="328"/>
  <c r="L28" i="224"/>
  <c r="T1862" i="328" s="1"/>
  <c r="P1010" i="327"/>
  <c r="P1009"/>
  <c r="N1434" i="328"/>
  <c r="F63" i="216"/>
  <c r="N1433" i="328" s="1"/>
  <c r="S1666"/>
  <c r="K63" i="220"/>
  <c r="S1665" i="328" s="1"/>
  <c r="P747" i="327"/>
  <c r="P746"/>
  <c r="N2799"/>
  <c r="F28" i="305"/>
  <c r="N2798" i="327" s="1"/>
  <c r="R824" i="328"/>
  <c r="R818"/>
  <c r="U1856"/>
  <c r="V1856" s="1"/>
  <c r="M78" i="223"/>
  <c r="U1854" i="328" s="1"/>
  <c r="W1854" s="1"/>
  <c r="N125" i="327"/>
  <c r="N119"/>
  <c r="P1172" i="328"/>
  <c r="H28" i="212"/>
  <c r="P1166" i="328" s="1"/>
  <c r="E63" i="212"/>
  <c r="M1201" i="328" s="1"/>
  <c r="M1202"/>
  <c r="U629" i="327"/>
  <c r="U625"/>
  <c r="V625" s="1"/>
  <c r="U1017" i="328"/>
  <c r="M51" i="209"/>
  <c r="U1015" i="328" s="1"/>
  <c r="W1015" s="1"/>
  <c r="U1634" i="327"/>
  <c r="W1634" s="1"/>
  <c r="U1631"/>
  <c r="V1631" s="1"/>
  <c r="U942"/>
  <c r="U940"/>
  <c r="V940" s="1"/>
  <c r="T819" i="328"/>
  <c r="T818"/>
  <c r="U697"/>
  <c r="U694"/>
  <c r="W694" s="1"/>
  <c r="T1434"/>
  <c r="L63" i="216"/>
  <c r="T1433" i="328" s="1"/>
  <c r="H63" i="215"/>
  <c r="P1375" i="328" s="1"/>
  <c r="P1376"/>
  <c r="T2014"/>
  <c r="L63" i="226"/>
  <c r="T2013" i="328" s="1"/>
  <c r="N6" i="327"/>
  <c r="N5"/>
  <c r="P1772"/>
  <c r="P1773"/>
  <c r="N795" i="328"/>
  <c r="N796"/>
  <c r="N1492"/>
  <c r="F63" i="217"/>
  <c r="N1491" i="328" s="1"/>
  <c r="U2267" i="327"/>
  <c r="U2266"/>
  <c r="V2266" s="1"/>
  <c r="O796" i="328"/>
  <c r="O795"/>
  <c r="L1544" i="327"/>
  <c r="L1545"/>
  <c r="U2508"/>
  <c r="U2506"/>
  <c r="U2495"/>
  <c r="U2494"/>
  <c r="V2494" s="1"/>
  <c r="T157" i="328"/>
  <c r="T158"/>
  <c r="U782"/>
  <c r="U780"/>
  <c r="W780" s="1"/>
  <c r="U331" i="327"/>
  <c r="V331" s="1"/>
  <c r="U332"/>
  <c r="W332" s="1"/>
  <c r="S1346" i="328"/>
  <c r="K28" i="215"/>
  <c r="S1340" i="328" s="1"/>
  <c r="U1169"/>
  <c r="M30" i="212"/>
  <c r="M29" s="1"/>
  <c r="U1167" i="328" s="1"/>
  <c r="U1990" i="327"/>
  <c r="U1987"/>
  <c r="V1987" s="1"/>
  <c r="M752"/>
  <c r="M746"/>
  <c r="U839" i="328"/>
  <c r="U838"/>
  <c r="W838" s="1"/>
  <c r="U998" i="327"/>
  <c r="U997"/>
  <c r="V997" s="1"/>
  <c r="L622" i="328"/>
  <c r="L621"/>
  <c r="U494"/>
  <c r="U493"/>
  <c r="W493" s="1"/>
  <c r="W928" i="327"/>
  <c r="V1793" i="328"/>
  <c r="V2017" i="327"/>
  <c r="M1028" i="328"/>
  <c r="P2720" i="327"/>
  <c r="P2719"/>
  <c r="O1716"/>
  <c r="O1715"/>
  <c r="R621" i="328"/>
  <c r="R622"/>
  <c r="O2320" i="327"/>
  <c r="O2321"/>
  <c r="U1517" i="328"/>
  <c r="V1517" s="1"/>
  <c r="M30" i="218"/>
  <c r="U1516" i="328" s="1"/>
  <c r="R1316" i="327"/>
  <c r="R1322"/>
  <c r="T1431"/>
  <c r="W185"/>
  <c r="W1734"/>
  <c r="U2221"/>
  <c r="V2221" s="1"/>
  <c r="U1741"/>
  <c r="V1741" s="1"/>
  <c r="M54" i="208"/>
  <c r="U960" i="328" s="1"/>
  <c r="W960" s="1"/>
  <c r="V1548"/>
  <c r="V365" i="327"/>
  <c r="V753"/>
  <c r="W563"/>
  <c r="V1583" i="328"/>
  <c r="V2467" i="327"/>
  <c r="W1669"/>
  <c r="W1676" i="328"/>
  <c r="L2627" i="327"/>
  <c r="U2743"/>
  <c r="O1898" i="328"/>
  <c r="G63" i="224"/>
  <c r="O1897" i="328" s="1"/>
  <c r="S1318"/>
  <c r="K63" i="214"/>
  <c r="S1317" i="328" s="1"/>
  <c r="Q2583" i="327"/>
  <c r="Q2576"/>
  <c r="S1493"/>
  <c r="S1487"/>
  <c r="O42" i="328"/>
  <c r="O41"/>
  <c r="N1351" i="327"/>
  <c r="N1352"/>
  <c r="P2150"/>
  <c r="P2149"/>
  <c r="N331" i="328"/>
  <c r="N332"/>
  <c r="P1379" i="327"/>
  <c r="P1373"/>
  <c r="M58" i="220"/>
  <c r="U1660" i="328" s="1"/>
  <c r="W1660" s="1"/>
  <c r="V1968"/>
  <c r="W2294" i="327"/>
  <c r="V711"/>
  <c r="N180" i="328"/>
  <c r="W726"/>
  <c r="V1484"/>
  <c r="W56" i="327"/>
  <c r="V966"/>
  <c r="V996" i="328"/>
  <c r="W325"/>
  <c r="V1401" i="327"/>
  <c r="W2689"/>
  <c r="W1220"/>
  <c r="W1441"/>
  <c r="W2009"/>
  <c r="W324"/>
  <c r="W1731"/>
  <c r="V144" i="328"/>
  <c r="V189"/>
  <c r="V358"/>
  <c r="W358" i="327"/>
  <c r="W488"/>
  <c r="W587"/>
  <c r="W650"/>
  <c r="V717"/>
  <c r="W1552"/>
  <c r="W1804"/>
  <c r="W1903"/>
  <c r="V1958"/>
  <c r="V2027"/>
  <c r="V2119"/>
  <c r="W2240"/>
  <c r="V2417"/>
  <c r="W2753"/>
  <c r="V1062" i="328"/>
  <c r="W72" i="327"/>
  <c r="V380"/>
  <c r="W780"/>
  <c r="W856"/>
  <c r="W909"/>
  <c r="W2025" i="328"/>
  <c r="V364"/>
  <c r="V1150" i="327"/>
  <c r="W255" i="328"/>
  <c r="W1080" i="327"/>
  <c r="W689" i="328"/>
  <c r="W604" i="327"/>
  <c r="V444" i="328"/>
  <c r="W677"/>
  <c r="W1735"/>
  <c r="V1402" i="327"/>
  <c r="V1167"/>
  <c r="V343"/>
  <c r="W411"/>
  <c r="W169" i="328"/>
  <c r="V2795" i="327"/>
  <c r="W1361" i="328"/>
  <c r="U1859" i="327"/>
  <c r="V1859" s="1"/>
  <c r="W666" i="328"/>
  <c r="W1471"/>
  <c r="W1985"/>
  <c r="W1390" i="327"/>
  <c r="W1994" i="328"/>
  <c r="V327" i="327"/>
  <c r="V1695"/>
  <c r="W300"/>
  <c r="W468"/>
  <c r="V596"/>
  <c r="W1521"/>
  <c r="V879"/>
  <c r="V2367"/>
  <c r="W879" i="328"/>
  <c r="W1972"/>
  <c r="V964" i="327"/>
  <c r="V1418"/>
  <c r="W1133" i="328"/>
  <c r="V1347"/>
  <c r="W1586"/>
  <c r="V1651"/>
  <c r="V1717"/>
  <c r="V1324"/>
  <c r="V1093" i="327"/>
  <c r="W1090" i="328"/>
  <c r="W995" i="327"/>
  <c r="V1296"/>
  <c r="U424"/>
  <c r="V424" s="1"/>
  <c r="V1556" i="328"/>
  <c r="V2724" i="327"/>
  <c r="V529"/>
  <c r="W1250"/>
  <c r="W2618"/>
  <c r="V1620" i="328"/>
  <c r="W1876" i="327"/>
  <c r="V1445" i="328"/>
  <c r="V792" i="327"/>
  <c r="W184"/>
  <c r="V951"/>
  <c r="V1105"/>
  <c r="V2787"/>
  <c r="W1443" i="328"/>
  <c r="W1092"/>
  <c r="W1469" i="327"/>
  <c r="V1134"/>
  <c r="V2444"/>
  <c r="W1188"/>
  <c r="V629" i="328"/>
  <c r="W106"/>
  <c r="W974"/>
  <c r="W1785"/>
  <c r="V704" i="327"/>
  <c r="W2090"/>
  <c r="V730" i="328"/>
  <c r="V1989" i="327"/>
  <c r="W107"/>
  <c r="V2843"/>
  <c r="V387"/>
  <c r="V83"/>
  <c r="V2353"/>
  <c r="W2530"/>
  <c r="W2655"/>
  <c r="W967" i="328"/>
  <c r="W1054"/>
  <c r="V1584"/>
  <c r="V1706"/>
  <c r="V1327"/>
  <c r="W2271" i="327"/>
  <c r="W1985"/>
  <c r="V1089" i="328"/>
  <c r="W1725"/>
  <c r="W237" i="327"/>
  <c r="W381"/>
  <c r="W436"/>
  <c r="V414"/>
  <c r="W609"/>
  <c r="W701"/>
  <c r="V1837"/>
  <c r="V92" i="328"/>
  <c r="W127"/>
  <c r="W196"/>
  <c r="W561"/>
  <c r="V1112"/>
  <c r="W1290"/>
  <c r="M78" i="210"/>
  <c r="U1100" i="328" s="1"/>
  <c r="W1100" s="1"/>
  <c r="V935" i="327"/>
  <c r="V1598"/>
  <c r="V582" i="328"/>
  <c r="W1510"/>
  <c r="V809"/>
  <c r="W1969"/>
  <c r="W2219" i="327"/>
  <c r="W286" i="328"/>
  <c r="W793" i="327"/>
  <c r="W1590"/>
  <c r="W979" i="328"/>
  <c r="W80" i="327"/>
  <c r="W949"/>
  <c r="W925"/>
  <c r="W981"/>
  <c r="V1207"/>
  <c r="W1961"/>
  <c r="V2067"/>
  <c r="W2406"/>
  <c r="W942" i="328"/>
  <c r="V1075"/>
  <c r="W1579"/>
  <c r="W173" i="327"/>
  <c r="W857"/>
  <c r="V2453"/>
  <c r="W799"/>
  <c r="W2565"/>
  <c r="W396"/>
  <c r="V1308"/>
  <c r="V692" i="328"/>
  <c r="W1444"/>
  <c r="V2159" i="327"/>
  <c r="W225" i="328"/>
  <c r="W2778" i="327"/>
  <c r="V855" i="328"/>
  <c r="W1783"/>
  <c r="W1492" i="327"/>
  <c r="V1686"/>
  <c r="V2175"/>
  <c r="V2636"/>
  <c r="V652" i="328"/>
  <c r="V763"/>
  <c r="V1764"/>
  <c r="W1954"/>
  <c r="V1258"/>
  <c r="V1084" i="327"/>
  <c r="V2336"/>
  <c r="W1728" i="328"/>
  <c r="V1161" i="327"/>
  <c r="V1328"/>
  <c r="V138" i="328"/>
  <c r="V736"/>
  <c r="V1751"/>
  <c r="V354" i="327"/>
  <c r="V762"/>
  <c r="W1787"/>
  <c r="W1920"/>
  <c r="W2810"/>
  <c r="W647"/>
  <c r="W834"/>
  <c r="V512"/>
  <c r="W54" i="328"/>
  <c r="V1151"/>
  <c r="W10" i="327"/>
  <c r="W1234" i="328"/>
  <c r="W1490"/>
  <c r="V1938" i="327"/>
  <c r="W1467"/>
  <c r="V1424"/>
  <c r="W420" i="328"/>
  <c r="V1992"/>
  <c r="V656"/>
  <c r="V1566"/>
  <c r="V168" i="327"/>
  <c r="W2560"/>
  <c r="W937" i="328"/>
  <c r="P1984"/>
  <c r="H28" i="226"/>
  <c r="P1978" i="328" s="1"/>
  <c r="V1669"/>
  <c r="W1669"/>
  <c r="V875" i="327"/>
  <c r="W875"/>
  <c r="W2223"/>
  <c r="V2223"/>
  <c r="W2823"/>
  <c r="V2823"/>
  <c r="W576" i="328"/>
  <c r="V576"/>
  <c r="T2492" i="327"/>
  <c r="T2491"/>
  <c r="P2570"/>
  <c r="P122" i="328"/>
  <c r="W891" i="327"/>
  <c r="W2256"/>
  <c r="W126"/>
  <c r="V1441"/>
  <c r="V1301"/>
  <c r="V870" i="328"/>
  <c r="Q1146"/>
  <c r="I64" i="211"/>
  <c r="Q1144" i="328" s="1"/>
  <c r="W953"/>
  <c r="V953"/>
  <c r="W1284" i="327"/>
  <c r="V1284"/>
  <c r="V1536" i="328"/>
  <c r="W1536"/>
  <c r="N854"/>
  <c r="N853"/>
  <c r="F63" i="214"/>
  <c r="N1317" i="328" s="1"/>
  <c r="N1318"/>
  <c r="J28" i="213"/>
  <c r="R1224" i="328" s="1"/>
  <c r="R1230"/>
  <c r="V788" i="327"/>
  <c r="W788"/>
  <c r="W2235"/>
  <c r="V2235"/>
  <c r="V474" i="328"/>
  <c r="W474"/>
  <c r="U1021" i="327"/>
  <c r="W1021" s="1"/>
  <c r="U1018"/>
  <c r="V1018" s="1"/>
  <c r="W343" i="328"/>
  <c r="V343"/>
  <c r="U2712" i="327"/>
  <c r="V2712" s="1"/>
  <c r="U2710"/>
  <c r="V2710" s="1"/>
  <c r="T1051" i="328"/>
  <c r="L28" i="210"/>
  <c r="T1050" i="328" s="1"/>
  <c r="U1682" i="327"/>
  <c r="V1682" s="1"/>
  <c r="U1681"/>
  <c r="V1681" s="1"/>
  <c r="V1362"/>
  <c r="W1362"/>
  <c r="P650" i="328"/>
  <c r="P644"/>
  <c r="S554" i="327"/>
  <c r="S553"/>
  <c r="Q1381" i="328"/>
  <c r="I64" i="215"/>
  <c r="Q1376" i="328" s="1"/>
  <c r="T1180" i="327"/>
  <c r="T1181"/>
  <c r="S747"/>
  <c r="S746"/>
  <c r="P158" i="328"/>
  <c r="P157"/>
  <c r="U1875" i="327"/>
  <c r="V1875" s="1"/>
  <c r="U1873"/>
  <c r="V581" i="328"/>
  <c r="W581"/>
  <c r="W1955" i="327"/>
  <c r="V1955"/>
  <c r="V392"/>
  <c r="W392"/>
  <c r="V848"/>
  <c r="W848"/>
  <c r="W586"/>
  <c r="V586"/>
  <c r="V1271" i="328"/>
  <c r="W1271"/>
  <c r="O1886" i="327"/>
  <c r="O1887"/>
  <c r="W594" i="328"/>
  <c r="V594"/>
  <c r="V968" i="327"/>
  <c r="W968"/>
  <c r="T360" i="328"/>
  <c r="T354"/>
  <c r="O1260"/>
  <c r="G63" i="213"/>
  <c r="O1259" i="328" s="1"/>
  <c r="M1146" i="327"/>
  <c r="M1145"/>
  <c r="L326"/>
  <c r="L325"/>
  <c r="O1751"/>
  <c r="O1750"/>
  <c r="N633"/>
  <c r="N632"/>
  <c r="S804"/>
  <c r="S803"/>
  <c r="M1944"/>
  <c r="M1943"/>
  <c r="S2120"/>
  <c r="S2114"/>
  <c r="T2405"/>
  <c r="T2399"/>
  <c r="Q1052" i="328"/>
  <c r="I29" i="210"/>
  <c r="Q1051" i="328" s="1"/>
  <c r="R1608"/>
  <c r="J63" i="219"/>
  <c r="R1607" i="328" s="1"/>
  <c r="F63" i="224"/>
  <c r="N1897" i="328" s="1"/>
  <c r="N1898"/>
  <c r="R405" i="327"/>
  <c r="R404"/>
  <c r="N418" i="328"/>
  <c r="N412"/>
  <c r="U1206"/>
  <c r="M66" i="212"/>
  <c r="U1204" i="328" s="1"/>
  <c r="W1349"/>
  <c r="V1349"/>
  <c r="W422" i="327"/>
  <c r="V422"/>
  <c r="M48" i="213"/>
  <c r="U1244" i="328" s="1"/>
  <c r="W1244" s="1"/>
  <c r="U1246"/>
  <c r="P100"/>
  <c r="S1124" i="327"/>
  <c r="S1123"/>
  <c r="M302" i="328"/>
  <c r="M296"/>
  <c r="O2115" i="327"/>
  <c r="O2114"/>
  <c r="U1796"/>
  <c r="U1795"/>
  <c r="V1795" s="1"/>
  <c r="U741"/>
  <c r="U739"/>
  <c r="V739" s="1"/>
  <c r="M1434" i="328"/>
  <c r="E63" i="216"/>
  <c r="M1433" i="328" s="1"/>
  <c r="U1395" i="327"/>
  <c r="U1393"/>
  <c r="N239"/>
  <c r="N233"/>
  <c r="L177"/>
  <c r="L175"/>
  <c r="L174" s="1"/>
  <c r="T1550" i="328"/>
  <c r="L63" i="218"/>
  <c r="T1549" i="328" s="1"/>
  <c r="Q861" i="327"/>
  <c r="Q862"/>
  <c r="U977" i="328"/>
  <c r="M69" i="208"/>
  <c r="U975" i="328" s="1"/>
  <c r="W975" s="1"/>
  <c r="W846" i="327"/>
  <c r="V846"/>
  <c r="T1488"/>
  <c r="T1487"/>
  <c r="W2646"/>
  <c r="L2399"/>
  <c r="V86" i="328"/>
  <c r="L746" i="327"/>
  <c r="V1699" i="328"/>
  <c r="N575" i="327"/>
  <c r="R689"/>
  <c r="V34"/>
  <c r="L22" i="88"/>
  <c r="R5" i="327"/>
  <c r="V603"/>
  <c r="W603"/>
  <c r="M1694"/>
  <c r="M1693"/>
  <c r="M1066"/>
  <c r="M1067"/>
  <c r="V73" i="328"/>
  <c r="W73"/>
  <c r="V1427" i="327"/>
  <c r="V2654"/>
  <c r="S233"/>
  <c r="V2687"/>
  <c r="T1408"/>
  <c r="W792"/>
  <c r="U805"/>
  <c r="V2363"/>
  <c r="U2164"/>
  <c r="V2164" s="1"/>
  <c r="V409"/>
  <c r="V986" i="328"/>
  <c r="W463"/>
  <c r="W984" i="327"/>
  <c r="V750"/>
  <c r="V1577"/>
  <c r="W1841"/>
  <c r="V1066" i="328"/>
  <c r="V1547"/>
  <c r="V1779"/>
  <c r="V1838"/>
  <c r="V1058" i="327"/>
  <c r="W832"/>
  <c r="W1422" i="328"/>
  <c r="O1202" i="327"/>
  <c r="W1324"/>
  <c r="W1528" i="328"/>
  <c r="V536" i="327"/>
  <c r="V1490" i="328"/>
  <c r="W740" i="327"/>
  <c r="U2362"/>
  <c r="V2362" s="1"/>
  <c r="V1541" i="328"/>
  <c r="V1784" i="327"/>
  <c r="N838"/>
  <c r="P2092"/>
  <c r="W1610"/>
  <c r="W1352" i="328"/>
  <c r="W1645"/>
  <c r="V302" i="327"/>
  <c r="V301" i="328"/>
  <c r="W1587"/>
  <c r="W1583" i="327"/>
  <c r="W2409"/>
  <c r="T2228"/>
  <c r="V1874"/>
  <c r="V362"/>
  <c r="V1266"/>
  <c r="V1387"/>
  <c r="W774" i="328"/>
  <c r="W2651" i="327"/>
  <c r="V1095"/>
  <c r="V696"/>
  <c r="V877"/>
  <c r="V2161"/>
  <c r="V1862"/>
  <c r="W642"/>
  <c r="W1852" i="328"/>
  <c r="V475" i="327"/>
  <c r="V813"/>
  <c r="W794"/>
  <c r="W53"/>
  <c r="V79"/>
  <c r="W1818"/>
  <c r="V2216"/>
  <c r="V1872"/>
  <c r="V2439"/>
  <c r="W641"/>
  <c r="V2748"/>
  <c r="V523"/>
  <c r="W15" i="328"/>
  <c r="W696"/>
  <c r="V275" i="327"/>
  <c r="V1923"/>
  <c r="V486" i="328"/>
  <c r="W555"/>
  <c r="W784"/>
  <c r="W1878"/>
  <c r="T782" i="327"/>
  <c r="T781"/>
  <c r="V1826" i="328"/>
  <c r="W1826"/>
  <c r="N1949" i="327"/>
  <c r="S1230" i="328"/>
  <c r="K28" i="213"/>
  <c r="S1224" i="328" s="1"/>
  <c r="U1792"/>
  <c r="M72" i="222"/>
  <c r="U1790" i="328" s="1"/>
  <c r="U437"/>
  <c r="V437" s="1"/>
  <c r="U435"/>
  <c r="W435" s="1"/>
  <c r="U341"/>
  <c r="U340"/>
  <c r="T1550" i="327"/>
  <c r="T1544"/>
  <c r="L1637"/>
  <c r="L1636"/>
  <c r="T518"/>
  <c r="T519"/>
  <c r="T1172" i="328"/>
  <c r="L28" i="212"/>
  <c r="T1166" i="328" s="1"/>
  <c r="M1607" i="327"/>
  <c r="M1601"/>
  <c r="U393" i="328"/>
  <c r="U392"/>
  <c r="W392" s="1"/>
  <c r="L2321" i="327"/>
  <c r="L2320"/>
  <c r="R1805" i="328"/>
  <c r="J28" i="223"/>
  <c r="R1804" i="328" s="1"/>
  <c r="W453" i="327"/>
  <c r="V453"/>
  <c r="L1579"/>
  <c r="L1580"/>
  <c r="P529" i="328"/>
  <c r="P528"/>
  <c r="P347" i="327"/>
  <c r="P348"/>
  <c r="W1746"/>
  <c r="V1746"/>
  <c r="V1229"/>
  <c r="W1229"/>
  <c r="L1978"/>
  <c r="L1979"/>
  <c r="M1778"/>
  <c r="M1772"/>
  <c r="U1657" i="328"/>
  <c r="M54" i="220"/>
  <c r="U1656" i="328" s="1"/>
  <c r="W1656" s="1"/>
  <c r="R2343" i="327"/>
  <c r="R2342"/>
  <c r="U92"/>
  <c r="V92" s="1"/>
  <c r="U93"/>
  <c r="V93" s="1"/>
  <c r="U1117"/>
  <c r="W1117" s="1"/>
  <c r="U1114"/>
  <c r="V1114" s="1"/>
  <c r="Q182" i="328"/>
  <c r="Q181"/>
  <c r="S274"/>
  <c r="S273"/>
  <c r="M680"/>
  <c r="M679"/>
  <c r="U1252"/>
  <c r="M54" i="213"/>
  <c r="U1250" i="328" s="1"/>
  <c r="W1250" s="1"/>
  <c r="M390"/>
  <c r="M389"/>
  <c r="U790" i="327"/>
  <c r="V790" s="1"/>
  <c r="T2684"/>
  <c r="W704"/>
  <c r="M58" i="221"/>
  <c r="U1718" i="328" s="1"/>
  <c r="W1718" s="1"/>
  <c r="W809"/>
  <c r="L1373" i="327"/>
  <c r="W1541" i="328"/>
  <c r="W1112"/>
  <c r="V2302" i="327"/>
  <c r="V561" i="328"/>
  <c r="W1445"/>
  <c r="W1702"/>
  <c r="W982"/>
  <c r="V974"/>
  <c r="W1611"/>
  <c r="V1203"/>
  <c r="W1000"/>
  <c r="V1728"/>
  <c r="W1075"/>
  <c r="W494" i="327"/>
  <c r="V1482"/>
  <c r="V106" i="328"/>
  <c r="W1161" i="327"/>
  <c r="W414"/>
  <c r="W877"/>
  <c r="W696"/>
  <c r="W1815" i="328"/>
  <c r="V1054"/>
  <c r="W1179" i="327"/>
  <c r="W403" i="328"/>
  <c r="V2090" i="327"/>
  <c r="V1510" i="328"/>
  <c r="W1123"/>
  <c r="V1492" i="327"/>
  <c r="V925"/>
  <c r="W1837"/>
  <c r="W582" i="328"/>
  <c r="W1264"/>
  <c r="W653"/>
  <c r="V1876" i="327"/>
  <c r="V1363"/>
  <c r="V184"/>
  <c r="V1785" i="328"/>
  <c r="V1469" i="327"/>
  <c r="W1105"/>
  <c r="V2552"/>
  <c r="Q124" i="328"/>
  <c r="U2801" i="327"/>
  <c r="V2801" s="1"/>
  <c r="W83"/>
  <c r="P64" i="328"/>
  <c r="P1956"/>
  <c r="H63" i="225"/>
  <c r="P1955" i="328" s="1"/>
  <c r="U805"/>
  <c r="U804"/>
  <c r="W804" s="1"/>
  <c r="U278"/>
  <c r="U276"/>
  <c r="U1211"/>
  <c r="M72" i="212"/>
  <c r="U1210" i="328" s="1"/>
  <c r="W1210" s="1"/>
  <c r="Q43" i="327"/>
  <c r="Q41"/>
  <c r="L668"/>
  <c r="L667"/>
  <c r="P5"/>
  <c r="P6"/>
  <c r="R1265"/>
  <c r="R1259"/>
  <c r="W510" i="328"/>
  <c r="V510"/>
  <c r="A11" i="88"/>
  <c r="M1037" i="327"/>
  <c r="M1031"/>
  <c r="V686"/>
  <c r="W686"/>
  <c r="U864"/>
  <c r="V864" s="1"/>
  <c r="O1921" i="328"/>
  <c r="G28" i="225"/>
  <c r="V2028" i="327"/>
  <c r="W2028"/>
  <c r="V43" i="328"/>
  <c r="W43"/>
  <c r="T1578"/>
  <c r="L28" i="219"/>
  <c r="T1572" i="328" s="1"/>
  <c r="R1109"/>
  <c r="J28" i="211"/>
  <c r="N1694" i="327"/>
  <c r="N1693"/>
  <c r="Q1203"/>
  <c r="Q1204"/>
  <c r="L244" i="328"/>
  <c r="L238"/>
  <c r="W2691" i="327"/>
  <c r="V2691"/>
  <c r="S382"/>
  <c r="S383"/>
  <c r="M1144" i="328"/>
  <c r="E63" i="211"/>
  <c r="M1143" i="328" s="1"/>
  <c r="P1550"/>
  <c r="H63" i="218"/>
  <c r="P1549" i="328" s="1"/>
  <c r="P233" i="327"/>
  <c r="P234"/>
  <c r="T592" i="328"/>
  <c r="T467" i="327"/>
  <c r="T461"/>
  <c r="L302" i="328"/>
  <c r="L296"/>
  <c r="R1181" i="327"/>
  <c r="R1180"/>
  <c r="U671" i="328"/>
  <c r="V671" s="1"/>
  <c r="U670"/>
  <c r="W670" s="1"/>
  <c r="O389"/>
  <c r="O390"/>
  <c r="O1067" i="327"/>
  <c r="O1066"/>
  <c r="M348"/>
  <c r="M347"/>
  <c r="T803"/>
  <c r="T809"/>
  <c r="M581"/>
  <c r="M575"/>
  <c r="M48" i="223"/>
  <c r="U1824" i="328" s="1"/>
  <c r="W1824" s="1"/>
  <c r="U1825"/>
  <c r="M72" i="216"/>
  <c r="U1442" i="328" s="1"/>
  <c r="W1442" s="1"/>
  <c r="W637" i="327"/>
  <c r="S1601"/>
  <c r="V1972" i="328"/>
  <c r="W1046"/>
  <c r="V2219" i="327"/>
  <c r="V609"/>
  <c r="V1586" i="328"/>
  <c r="W2157" i="327"/>
  <c r="V1725" i="328"/>
  <c r="W1207" i="327"/>
  <c r="W1134"/>
  <c r="V2829"/>
  <c r="V1276"/>
  <c r="W545"/>
  <c r="V381"/>
  <c r="Q1409"/>
  <c r="W1187"/>
  <c r="W1812"/>
  <c r="J63" i="212"/>
  <c r="R1201" i="328" s="1"/>
  <c r="V46" i="327"/>
  <c r="P667"/>
  <c r="U426"/>
  <c r="V426" s="1"/>
  <c r="R695"/>
  <c r="M1523"/>
  <c r="M6" i="328"/>
  <c r="G63" i="218"/>
  <c r="O1549" i="328" s="1"/>
  <c r="O1550"/>
  <c r="U1970" i="327"/>
  <c r="U1969"/>
  <c r="V1969" s="1"/>
  <c r="O274" i="328"/>
  <c r="O273"/>
  <c r="R581" i="327"/>
  <c r="R575"/>
  <c r="U2502"/>
  <c r="U2500"/>
  <c r="V2500" s="1"/>
  <c r="U283" i="328"/>
  <c r="U282"/>
  <c r="W282" s="1"/>
  <c r="M66" i="224"/>
  <c r="U1900" i="328" s="1"/>
  <c r="U1902"/>
  <c r="V1902" s="1"/>
  <c r="Q2173" i="327"/>
  <c r="Q2172"/>
  <c r="U1854"/>
  <c r="U1852"/>
  <c r="V1852" s="1"/>
  <c r="O2348"/>
  <c r="O2342"/>
  <c r="T2348"/>
  <c r="T2342"/>
  <c r="T918"/>
  <c r="T917"/>
  <c r="V1365"/>
  <c r="W1365"/>
  <c r="W1992"/>
  <c r="V1992"/>
  <c r="V2445"/>
  <c r="W2445"/>
  <c r="W2774"/>
  <c r="V2774"/>
  <c r="W1139"/>
  <c r="V1139"/>
  <c r="W539"/>
  <c r="V539"/>
  <c r="R186" i="328"/>
  <c r="R180"/>
  <c r="N476"/>
  <c r="N470"/>
  <c r="U565" i="327"/>
  <c r="V565" s="1"/>
  <c r="U562"/>
  <c r="V562" s="1"/>
  <c r="U263"/>
  <c r="V263" s="1"/>
  <c r="U265"/>
  <c r="V265" s="1"/>
  <c r="S1089"/>
  <c r="S1088"/>
  <c r="O2291"/>
  <c r="M238" i="328"/>
  <c r="M239"/>
  <c r="U729"/>
  <c r="U728"/>
  <c r="W728" s="1"/>
  <c r="L1352" i="327"/>
  <c r="L1351"/>
  <c r="W1644"/>
  <c r="V1644"/>
  <c r="U168" i="328"/>
  <c r="U166"/>
  <c r="W166" s="1"/>
  <c r="U1861" i="327"/>
  <c r="V1861" s="1"/>
  <c r="U844" i="328"/>
  <c r="W844" s="1"/>
  <c r="M58" i="208"/>
  <c r="U964" i="328" s="1"/>
  <c r="W964" s="1"/>
  <c r="V371" i="327"/>
  <c r="W1696" i="328"/>
  <c r="V1985" i="327"/>
  <c r="W1589" i="328"/>
  <c r="W1408"/>
  <c r="V266"/>
  <c r="W1651"/>
  <c r="W2787" i="327"/>
  <c r="W2353"/>
  <c r="V1783" i="328"/>
  <c r="W551" i="327"/>
  <c r="W376"/>
  <c r="V1188"/>
  <c r="W951"/>
  <c r="W1764" i="328"/>
  <c r="V1969"/>
  <c r="V2618" i="327"/>
  <c r="W1253"/>
  <c r="W1717" i="328"/>
  <c r="W1620"/>
  <c r="V1092"/>
  <c r="V1503" i="327"/>
  <c r="V1153"/>
  <c r="W1514"/>
  <c r="U847"/>
  <c r="V847" s="1"/>
  <c r="M66" i="208"/>
  <c r="U972" i="328" s="1"/>
  <c r="M58" i="211"/>
  <c r="U1138" i="328" s="1"/>
  <c r="W1138" s="1"/>
  <c r="W763"/>
  <c r="V286"/>
  <c r="W1741"/>
  <c r="W2048" i="327"/>
  <c r="W2444"/>
  <c r="V2616"/>
  <c r="W778"/>
  <c r="W1089" i="328"/>
  <c r="V979"/>
  <c r="V2409" i="327"/>
  <c r="W1344"/>
  <c r="W328" i="328"/>
  <c r="W57"/>
  <c r="V1593" i="327"/>
  <c r="W1025"/>
  <c r="V1590"/>
  <c r="W1301"/>
  <c r="V436"/>
  <c r="V1290" i="328"/>
  <c r="V1597" i="327"/>
  <c r="W2004"/>
  <c r="W34"/>
  <c r="M2014" i="328"/>
  <c r="N2605" i="327"/>
  <c r="I29" i="213"/>
  <c r="Q1225" i="328" s="1"/>
  <c r="M689" i="327"/>
  <c r="N1466"/>
  <c r="W718"/>
  <c r="W2313"/>
  <c r="V1793"/>
  <c r="V217" i="328"/>
  <c r="P689" i="327"/>
  <c r="W80" i="328"/>
  <c r="W2715" i="327"/>
  <c r="V1082"/>
  <c r="Q2663"/>
  <c r="W1851" i="328"/>
  <c r="W1430"/>
  <c r="O1829" i="327"/>
  <c r="W37"/>
  <c r="W1059"/>
  <c r="V2415"/>
  <c r="W2388"/>
  <c r="V1160"/>
  <c r="V1522" i="328"/>
  <c r="P1295" i="327"/>
  <c r="V291" i="328"/>
  <c r="V1928" i="327"/>
  <c r="V2370"/>
  <c r="W1659" i="328"/>
  <c r="V1893"/>
  <c r="W1504" i="327"/>
  <c r="V2751"/>
  <c r="V2389"/>
  <c r="W109"/>
  <c r="V1967" i="328"/>
  <c r="V748"/>
  <c r="V1212"/>
  <c r="V107" i="327"/>
  <c r="W2387"/>
  <c r="V457" i="328"/>
  <c r="W46"/>
  <c r="W329" i="327"/>
  <c r="V2349"/>
  <c r="V2585"/>
  <c r="V2717"/>
  <c r="V1135" i="328"/>
  <c r="R233" i="327"/>
  <c r="V425"/>
  <c r="V703"/>
  <c r="W1498"/>
  <c r="V1783"/>
  <c r="V1846"/>
  <c r="V11" i="328"/>
  <c r="V927"/>
  <c r="V1650" i="327"/>
  <c r="V2790"/>
  <c r="W850"/>
  <c r="W275" i="328"/>
  <c r="W935" i="327"/>
  <c r="W1156"/>
  <c r="W1665"/>
  <c r="W1142"/>
  <c r="V1652"/>
  <c r="V1137"/>
  <c r="W577" i="328"/>
  <c r="V1041"/>
  <c r="W2675" i="327"/>
  <c r="V2845"/>
  <c r="W906"/>
  <c r="V80"/>
  <c r="V981"/>
  <c r="W2123"/>
  <c r="V2406"/>
  <c r="V241" i="328"/>
  <c r="V942"/>
  <c r="V2124" i="327"/>
  <c r="W2301"/>
  <c r="V2813"/>
  <c r="V1856"/>
  <c r="V1925" i="328"/>
  <c r="W2345" i="327"/>
  <c r="V1880"/>
  <c r="V1401" i="328"/>
  <c r="V1561" i="327"/>
  <c r="V1691"/>
  <c r="W1306" i="328"/>
  <c r="W1606"/>
  <c r="V1816"/>
  <c r="W2023"/>
  <c r="V1587" i="327"/>
  <c r="V803" i="328"/>
  <c r="W1478"/>
  <c r="W2192" i="327"/>
  <c r="V1762" i="328"/>
  <c r="W2540" i="327"/>
  <c r="W1296"/>
  <c r="W2664"/>
  <c r="W1229" i="328"/>
  <c r="V253"/>
  <c r="W253"/>
  <c r="V2481" i="327"/>
  <c r="W2481"/>
  <c r="V2464"/>
  <c r="W2464"/>
  <c r="U798"/>
  <c r="U796"/>
  <c r="V796" s="1"/>
  <c r="M1520" i="328"/>
  <c r="E28" i="218"/>
  <c r="M1514" i="328" s="1"/>
  <c r="Q688"/>
  <c r="Q679"/>
  <c r="D28" i="217"/>
  <c r="L1456" i="328" s="1"/>
  <c r="L1457"/>
  <c r="R2405" i="327"/>
  <c r="R2399"/>
  <c r="V1541"/>
  <c r="W1541"/>
  <c r="U1557" i="328"/>
  <c r="M69" i="218"/>
  <c r="U1555" i="328" s="1"/>
  <c r="W1555" s="1"/>
  <c r="V946"/>
  <c r="W946"/>
  <c r="P1037" i="327"/>
  <c r="P1031"/>
  <c r="W1502" i="328"/>
  <c r="V1502"/>
  <c r="W2040" i="327"/>
  <c r="V2040"/>
  <c r="R1151"/>
  <c r="R1145"/>
  <c r="T1835"/>
  <c r="T1829"/>
  <c r="U1034"/>
  <c r="U1033"/>
  <c r="R7" i="328"/>
  <c r="R6"/>
  <c r="P239"/>
  <c r="P238"/>
  <c r="S360"/>
  <c r="S354"/>
  <c r="O2804" i="327"/>
  <c r="G28" i="305"/>
  <c r="O2798" i="327" s="1"/>
  <c r="L462"/>
  <c r="W1644" i="328"/>
  <c r="V1644"/>
  <c r="U720" i="327"/>
  <c r="V720" s="1"/>
  <c r="U719"/>
  <c r="V719" s="1"/>
  <c r="U849" i="328"/>
  <c r="V849" s="1"/>
  <c r="U848"/>
  <c r="W848" s="1"/>
  <c r="M1808" i="327"/>
  <c r="M1807"/>
  <c r="Q291"/>
  <c r="Q292"/>
  <c r="U433"/>
  <c r="W433" s="1"/>
  <c r="U430"/>
  <c r="V430" s="1"/>
  <c r="W1292"/>
  <c r="V1292"/>
  <c r="V887" i="328"/>
  <c r="W887"/>
  <c r="L63" i="207"/>
  <c r="T911" i="328" s="1"/>
  <c r="T912"/>
  <c r="K63" i="223"/>
  <c r="S1839" i="328" s="1"/>
  <c r="S1840"/>
  <c r="U1120" i="327"/>
  <c r="V1120" s="1"/>
  <c r="U1118"/>
  <c r="V1118" s="1"/>
  <c r="U2172"/>
  <c r="U2174"/>
  <c r="V2174" s="1"/>
  <c r="S2519"/>
  <c r="S2513"/>
  <c r="S2058"/>
  <c r="S2057"/>
  <c r="U648" i="328"/>
  <c r="U646"/>
  <c r="W646" s="1"/>
  <c r="V696"/>
  <c r="W232"/>
  <c r="W429"/>
  <c r="V15"/>
  <c r="W37"/>
  <c r="W692"/>
  <c r="V1444"/>
  <c r="V856" i="327"/>
  <c r="W2336"/>
  <c r="V2778"/>
  <c r="W855" i="328"/>
  <c r="W1686" i="327"/>
  <c r="V650"/>
  <c r="V49" i="328"/>
  <c r="W1502" i="327"/>
  <c r="V2753"/>
  <c r="V2565"/>
  <c r="W2159"/>
  <c r="V2364"/>
  <c r="V1518"/>
  <c r="V1954" i="328"/>
  <c r="W1177"/>
  <c r="V799" i="327"/>
  <c r="W681"/>
  <c r="V555" i="328"/>
  <c r="O1203" i="327"/>
  <c r="U2372"/>
  <c r="V2372" s="1"/>
  <c r="U230" i="328"/>
  <c r="W230" s="1"/>
  <c r="V1729" i="327"/>
  <c r="W1729"/>
  <c r="W1241"/>
  <c r="V1241"/>
  <c r="O1144" i="328"/>
  <c r="G63" i="211"/>
  <c r="O1143" i="328" s="1"/>
  <c r="M1260"/>
  <c r="E63" i="213"/>
  <c r="M1259" i="328" s="1"/>
  <c r="M1724"/>
  <c r="E63" i="221"/>
  <c r="M1723" i="328" s="1"/>
  <c r="F63" i="222"/>
  <c r="N1781" i="328" s="1"/>
  <c r="N1782"/>
  <c r="L553" i="327"/>
  <c r="L554"/>
  <c r="M796" i="328"/>
  <c r="M795"/>
  <c r="K63" i="213"/>
  <c r="S1259" i="328" s="1"/>
  <c r="S1260"/>
  <c r="M2400" i="327"/>
  <c r="M2399"/>
  <c r="T2799"/>
  <c r="L28" i="305"/>
  <c r="T2798" i="327" s="1"/>
  <c r="U89" i="328"/>
  <c r="W89" s="1"/>
  <c r="U87"/>
  <c r="W87" s="1"/>
  <c r="M1237" i="327"/>
  <c r="M1238"/>
  <c r="L795" i="328"/>
  <c r="L796"/>
  <c r="V870" i="327"/>
  <c r="W870"/>
  <c r="Q125"/>
  <c r="O2513"/>
  <c r="W486" i="328"/>
  <c r="V1528"/>
  <c r="V69"/>
  <c r="W2850" i="327"/>
  <c r="W636"/>
  <c r="V1878" i="328"/>
  <c r="W507" i="327"/>
  <c r="V1322" i="328"/>
  <c r="W736"/>
  <c r="W77" i="327"/>
  <c r="W2453"/>
  <c r="W275"/>
  <c r="V173"/>
  <c r="V1903"/>
  <c r="W2175"/>
  <c r="W683" i="328"/>
  <c r="W2027" i="327"/>
  <c r="W498" i="328"/>
  <c r="V1229"/>
  <c r="W2417" i="327"/>
  <c r="W138" i="328"/>
  <c r="V857" i="327"/>
  <c r="V396"/>
  <c r="W1394"/>
  <c r="V2313"/>
  <c r="P1751"/>
  <c r="V832"/>
  <c r="W321"/>
  <c r="W227"/>
  <c r="U224" i="328"/>
  <c r="W224" s="1"/>
  <c r="U559" i="327"/>
  <c r="V559" s="1"/>
  <c r="V1314" i="328"/>
  <c r="W1314"/>
  <c r="W2088" i="327"/>
  <c r="V2088"/>
  <c r="V724" i="328"/>
  <c r="W724"/>
  <c r="Q1991"/>
  <c r="I34" i="226"/>
  <c r="Q1984" i="328" s="1"/>
  <c r="S42"/>
  <c r="S41"/>
  <c r="N1637" i="327"/>
  <c r="N1636"/>
  <c r="V1273"/>
  <c r="W1273"/>
  <c r="P824" i="328"/>
  <c r="P818"/>
  <c r="U1831"/>
  <c r="W1831" s="1"/>
  <c r="M54" i="223"/>
  <c r="U1830" i="328" s="1"/>
  <c r="W1830" s="1"/>
  <c r="V101" i="327"/>
  <c r="W101"/>
  <c r="U455" i="328"/>
  <c r="V455" s="1"/>
  <c r="U453"/>
  <c r="W453" s="1"/>
  <c r="N1167"/>
  <c r="F28" i="212"/>
  <c r="N1166" i="328" s="1"/>
  <c r="G28" i="211"/>
  <c r="O1108" i="328" s="1"/>
  <c r="O1109"/>
  <c r="V1449"/>
  <c r="W1449"/>
  <c r="U323" i="327"/>
  <c r="W323" s="1"/>
  <c r="U320"/>
  <c r="V320" s="1"/>
  <c r="P461"/>
  <c r="P467"/>
  <c r="R752"/>
  <c r="R746"/>
  <c r="M69" i="226"/>
  <c r="U2019" i="328" s="1"/>
  <c r="W2019" s="1"/>
  <c r="U2020"/>
  <c r="W2020" s="1"/>
  <c r="U1283" i="327"/>
  <c r="V1283" s="1"/>
  <c r="U1282"/>
  <c r="V1282" s="1"/>
  <c r="U2773"/>
  <c r="W2773" s="1"/>
  <c r="U2771"/>
  <c r="V2771" s="1"/>
  <c r="N155"/>
  <c r="S638"/>
  <c r="S632"/>
  <c r="U1789" i="328"/>
  <c r="M69" i="222"/>
  <c r="U1787" i="328" s="1"/>
  <c r="W1787" s="1"/>
  <c r="W504" i="327"/>
  <c r="V504"/>
  <c r="U2730"/>
  <c r="U2728"/>
  <c r="Q6"/>
  <c r="Q7"/>
  <c r="T2006"/>
  <c r="T2000"/>
  <c r="J63" i="210"/>
  <c r="R1085" i="328" s="1"/>
  <c r="R1086"/>
  <c r="O2548" i="327"/>
  <c r="O2549"/>
  <c r="N2685"/>
  <c r="N2684"/>
  <c r="U600"/>
  <c r="U598"/>
  <c r="V598" s="1"/>
  <c r="L2606"/>
  <c r="L2605"/>
  <c r="L1144" i="328"/>
  <c r="D63" i="211"/>
  <c r="L1143" i="328" s="1"/>
  <c r="N97" i="327"/>
  <c r="N98"/>
  <c r="W333"/>
  <c r="V333"/>
  <c r="N782"/>
  <c r="N781"/>
  <c r="P216" i="328"/>
  <c r="P215"/>
  <c r="R1037" i="327"/>
  <c r="R1031"/>
  <c r="U2780"/>
  <c r="U2779"/>
  <c r="V2779" s="1"/>
  <c r="P2006"/>
  <c r="W1475"/>
  <c r="V1475"/>
  <c r="S1898" i="328"/>
  <c r="K63" i="224"/>
  <c r="S1897" i="328" s="1"/>
  <c r="U89" i="327"/>
  <c r="U88"/>
  <c r="V88" s="1"/>
  <c r="W1749"/>
  <c r="V1749"/>
  <c r="V356"/>
  <c r="W356"/>
  <c r="W1275"/>
  <c r="V1275"/>
  <c r="U901" i="328"/>
  <c r="M51" i="207"/>
  <c r="U899" i="328" s="1"/>
  <c r="W899" s="1"/>
  <c r="W1120"/>
  <c r="V1120"/>
  <c r="W580" i="327"/>
  <c r="V580"/>
  <c r="S824" i="328"/>
  <c r="S818"/>
  <c r="L708"/>
  <c r="L702"/>
  <c r="R2576" i="327"/>
  <c r="P2462"/>
  <c r="P2456"/>
  <c r="N182"/>
  <c r="N176"/>
  <c r="N1094"/>
  <c r="N1088"/>
  <c r="L2690"/>
  <c r="U229"/>
  <c r="U226"/>
  <c r="V226" s="1"/>
  <c r="U350" i="328"/>
  <c r="U346"/>
  <c r="W346" s="1"/>
  <c r="U2622" i="327"/>
  <c r="U2620"/>
  <c r="V2620" s="1"/>
  <c r="V1455"/>
  <c r="W2692"/>
  <c r="W1082"/>
  <c r="W710"/>
  <c r="W1084"/>
  <c r="W1561"/>
  <c r="V1552"/>
  <c r="V285" i="328"/>
  <c r="V543"/>
  <c r="W1751"/>
  <c r="V72" i="327"/>
  <c r="W2119"/>
  <c r="W2636"/>
  <c r="V1324"/>
  <c r="V909"/>
  <c r="W1328"/>
  <c r="H28" i="217"/>
  <c r="P1456" i="328" s="1"/>
  <c r="W201" i="327"/>
  <c r="W1258" i="328"/>
  <c r="V532" i="327"/>
  <c r="V1896"/>
  <c r="W2411"/>
  <c r="V776" i="328"/>
  <c r="W1473"/>
  <c r="W1292"/>
  <c r="V1471"/>
  <c r="W2738" i="327"/>
  <c r="V669"/>
  <c r="W1426" i="328"/>
  <c r="W1243"/>
  <c r="D22" i="88"/>
  <c r="V2708" i="327"/>
  <c r="V1329" i="328"/>
  <c r="W1584" i="327"/>
  <c r="V498"/>
  <c r="V945"/>
  <c r="W1236"/>
  <c r="V2586"/>
  <c r="W950" i="328"/>
  <c r="W1026"/>
  <c r="W1084"/>
  <c r="W415" i="327"/>
  <c r="W535"/>
  <c r="V527"/>
  <c r="V607"/>
  <c r="W590"/>
  <c r="V1045"/>
  <c r="W1883" i="328"/>
  <c r="W879" i="327"/>
  <c r="V2701"/>
  <c r="W755" i="328"/>
  <c r="W2790" i="327"/>
  <c r="V1592"/>
  <c r="V2732"/>
  <c r="W1534"/>
  <c r="W443"/>
  <c r="W1127"/>
  <c r="V156"/>
  <c r="W1524"/>
  <c r="V492"/>
  <c r="W868"/>
  <c r="V1156"/>
  <c r="V1499"/>
  <c r="V1860"/>
  <c r="V628"/>
  <c r="V949"/>
  <c r="W1611"/>
  <c r="V1961"/>
  <c r="W2067"/>
  <c r="V2123"/>
  <c r="W241" i="328"/>
  <c r="V1579"/>
  <c r="V1677" i="327"/>
  <c r="W1263"/>
  <c r="V2002" i="328"/>
  <c r="W2826" i="327"/>
  <c r="W596"/>
  <c r="V579"/>
  <c r="V1422" i="328"/>
  <c r="W987"/>
  <c r="V2043" i="327"/>
  <c r="V1185"/>
  <c r="V2815"/>
  <c r="V1227" i="328"/>
  <c r="V17" i="327"/>
  <c r="V2505"/>
  <c r="V1307"/>
  <c r="V135"/>
  <c r="W2053"/>
  <c r="W614"/>
  <c r="W926"/>
  <c r="V1721" i="328"/>
  <c r="V2749" i="327"/>
  <c r="W30"/>
  <c r="W1065" i="328"/>
  <c r="V2324" i="327"/>
  <c r="V830"/>
  <c r="V1889"/>
  <c r="W653"/>
  <c r="W699"/>
  <c r="W2688"/>
  <c r="V2816"/>
  <c r="V16" i="328"/>
  <c r="W362" i="327"/>
  <c r="V1737"/>
  <c r="V1727"/>
  <c r="V67"/>
  <c r="W820"/>
  <c r="V497" i="328"/>
  <c r="V1851"/>
  <c r="W561" i="327"/>
  <c r="V130"/>
  <c r="U1889" i="328"/>
  <c r="M54" i="224"/>
  <c r="U1888" i="328" s="1"/>
  <c r="W1888" s="1"/>
  <c r="R2462" i="327"/>
  <c r="R2456"/>
  <c r="W767" i="328"/>
  <c r="V767"/>
  <c r="U1005" i="327"/>
  <c r="U1004"/>
  <c r="V1004" s="1"/>
  <c r="V1612"/>
  <c r="W1612"/>
  <c r="R1172" i="328"/>
  <c r="J28" i="212"/>
  <c r="R1166" i="328" s="1"/>
  <c r="V1895" i="327"/>
  <c r="W1895"/>
  <c r="L1694"/>
  <c r="L1693"/>
  <c r="U1277" i="328"/>
  <c r="M78" i="213"/>
  <c r="U1274" i="328" s="1"/>
  <c r="W1274" s="1"/>
  <c r="W1620" i="327"/>
  <c r="V1620"/>
  <c r="H63" i="220"/>
  <c r="P1665" i="328" s="1"/>
  <c r="P1666"/>
  <c r="N1260"/>
  <c r="F63" i="213"/>
  <c r="N1259" i="328" s="1"/>
  <c r="Q1748"/>
  <c r="I29" i="222"/>
  <c r="Q1747" i="328" s="1"/>
  <c r="N1067" i="327"/>
  <c r="N1066"/>
  <c r="U103" i="328"/>
  <c r="W103" s="1"/>
  <c r="U102"/>
  <c r="P1922" i="327"/>
  <c r="P1921"/>
  <c r="O1724" i="328"/>
  <c r="G63" i="221"/>
  <c r="O1723" i="328" s="1"/>
  <c r="P68" i="327"/>
  <c r="P62"/>
  <c r="Q1945"/>
  <c r="Q1944"/>
  <c r="O761" i="328"/>
  <c r="O760"/>
  <c r="V2632" i="327"/>
  <c r="W2632"/>
  <c r="Q410"/>
  <c r="Q417"/>
  <c r="R1346" i="328"/>
  <c r="J28" i="215"/>
  <c r="T1089" i="327"/>
  <c r="T1088"/>
  <c r="Q251" i="328"/>
  <c r="Q244"/>
  <c r="V183" i="327"/>
  <c r="W183"/>
  <c r="I29" i="224"/>
  <c r="Q1863" i="328" s="1"/>
  <c r="Q1864"/>
  <c r="U1529" i="327"/>
  <c r="U1528"/>
  <c r="V1528" s="1"/>
  <c r="U843"/>
  <c r="U841"/>
  <c r="W2012"/>
  <c r="V2012"/>
  <c r="L1230" i="328"/>
  <c r="D28" i="213"/>
  <c r="L1224" i="328" s="1"/>
  <c r="L1434"/>
  <c r="D63" i="216"/>
  <c r="L1433" i="328" s="1"/>
  <c r="V1119"/>
  <c r="W1119"/>
  <c r="M2092" i="327"/>
  <c r="M2093"/>
  <c r="F63" i="211"/>
  <c r="N1143" i="328" s="1"/>
  <c r="N1144"/>
  <c r="W1233" i="327"/>
  <c r="V1233"/>
  <c r="U108"/>
  <c r="U106"/>
  <c r="V106" s="1"/>
  <c r="V1913"/>
  <c r="W1913"/>
  <c r="T7" i="328"/>
  <c r="T6"/>
  <c r="U1615"/>
  <c r="M69" i="219"/>
  <c r="U1613" i="328" s="1"/>
  <c r="W1613" s="1"/>
  <c r="N70"/>
  <c r="N64"/>
  <c r="M506"/>
  <c r="M505"/>
  <c r="U206" i="327"/>
  <c r="V206" s="1"/>
  <c r="U207"/>
  <c r="O1408"/>
  <c r="O1409"/>
  <c r="P564" i="328"/>
  <c r="P563"/>
  <c r="N1399"/>
  <c r="F28" i="216"/>
  <c r="N1398" i="328" s="1"/>
  <c r="T413"/>
  <c r="T411"/>
  <c r="T409" s="1"/>
  <c r="M592"/>
  <c r="M586"/>
  <c r="O1404"/>
  <c r="G28" i="216"/>
  <c r="O1398" i="328" s="1"/>
  <c r="U1270"/>
  <c r="V1270" s="1"/>
  <c r="M72" i="213"/>
  <c r="U1268" i="328" s="1"/>
  <c r="W1268" s="1"/>
  <c r="U515"/>
  <c r="U514"/>
  <c r="W514" s="1"/>
  <c r="U674" i="327"/>
  <c r="U673"/>
  <c r="V673" s="1"/>
  <c r="U1438" i="328"/>
  <c r="M66" i="216"/>
  <c r="U1436" i="328" s="1"/>
  <c r="U857"/>
  <c r="U856"/>
  <c r="P176" i="327"/>
  <c r="P182"/>
  <c r="O186" i="328"/>
  <c r="O180"/>
  <c r="O268" i="327"/>
  <c r="O269"/>
  <c r="E28" i="226"/>
  <c r="M1978" i="328" s="1"/>
  <c r="M1984"/>
  <c r="Q2044" i="327"/>
  <c r="Q2036"/>
  <c r="R554"/>
  <c r="R553"/>
  <c r="M912" i="328"/>
  <c r="E63" i="207"/>
  <c r="M911" i="328" s="1"/>
  <c r="R1376"/>
  <c r="J63" i="215"/>
  <c r="R1375" i="328" s="1"/>
  <c r="T1492"/>
  <c r="L63" i="217"/>
  <c r="T1491" i="328" s="1"/>
  <c r="V141" i="327"/>
  <c r="W141"/>
  <c r="L239"/>
  <c r="L233"/>
  <c r="S766" i="328"/>
  <c r="S760"/>
  <c r="T1984"/>
  <c r="L28" i="226"/>
  <c r="N216" i="328"/>
  <c r="N215"/>
  <c r="P935"/>
  <c r="H28" i="208"/>
  <c r="P934" i="328" s="1"/>
  <c r="U754"/>
  <c r="W754" s="1"/>
  <c r="U752"/>
  <c r="W752" s="1"/>
  <c r="U1600"/>
  <c r="M54" i="219"/>
  <c r="U1598" i="328" s="1"/>
  <c r="W1598" s="1"/>
  <c r="O2405" i="327"/>
  <c r="O2399"/>
  <c r="R2633"/>
  <c r="R2627"/>
  <c r="V1655" i="328"/>
  <c r="W1655"/>
  <c r="U903" i="327"/>
  <c r="U901"/>
  <c r="V901" s="1"/>
  <c r="U1267" i="328"/>
  <c r="M69" i="213"/>
  <c r="U1265" i="328" s="1"/>
  <c r="W1265" s="1"/>
  <c r="U500" i="327"/>
  <c r="U499"/>
  <c r="N353"/>
  <c r="N347"/>
  <c r="R2742"/>
  <c r="R2741"/>
  <c r="S123" i="328"/>
  <c r="S122"/>
  <c r="W475"/>
  <c r="V475"/>
  <c r="U707"/>
  <c r="U703"/>
  <c r="M157"/>
  <c r="W808"/>
  <c r="V2664" i="327"/>
  <c r="V2547"/>
  <c r="V2023" i="328"/>
  <c r="W478" i="327"/>
  <c r="W1576"/>
  <c r="W314" i="328"/>
  <c r="W929"/>
  <c r="V58"/>
  <c r="W1572" i="327"/>
  <c r="W1401"/>
  <c r="V463" i="328"/>
  <c r="V661" i="327"/>
  <c r="W592"/>
  <c r="W17"/>
  <c r="V1444"/>
  <c r="V1736" i="328"/>
  <c r="W1675" i="327"/>
  <c r="N746"/>
  <c r="O2570"/>
  <c r="L1868" i="328"/>
  <c r="D28" i="224"/>
  <c r="L1862" i="328" s="1"/>
  <c r="W1683"/>
  <c r="V1683"/>
  <c r="W14" i="327"/>
  <c r="V14"/>
  <c r="S2456"/>
  <c r="S2457"/>
  <c r="R882" i="328"/>
  <c r="J28" i="207"/>
  <c r="R876" i="328" s="1"/>
  <c r="T708"/>
  <c r="T702"/>
  <c r="M1550" i="327"/>
  <c r="M1544"/>
  <c r="M405"/>
  <c r="M404"/>
  <c r="W525"/>
  <c r="V525"/>
  <c r="R42" i="328"/>
  <c r="R41"/>
  <c r="Q2629" i="327"/>
  <c r="Q2628"/>
  <c r="U1675" i="328"/>
  <c r="M72" i="220"/>
  <c r="U1674" i="328" s="1"/>
  <c r="W1674" s="1"/>
  <c r="U2331" i="327"/>
  <c r="U2329"/>
  <c r="V2329" s="1"/>
  <c r="S1922"/>
  <c r="S1921"/>
  <c r="W1935"/>
  <c r="V1935"/>
  <c r="U8"/>
  <c r="V8" s="1"/>
  <c r="U764" i="328"/>
  <c r="W764" s="1"/>
  <c r="U762"/>
  <c r="W1032"/>
  <c r="V1032"/>
  <c r="W842" i="327"/>
  <c r="V842"/>
  <c r="U684"/>
  <c r="U682"/>
  <c r="V682" s="1"/>
  <c r="R2014" i="328"/>
  <c r="J63" i="226"/>
  <c r="R2013" i="328" s="1"/>
  <c r="O2633" i="327"/>
  <c r="O2627"/>
  <c r="M2626"/>
  <c r="M2625" s="1"/>
  <c r="M2628"/>
  <c r="D63" i="305"/>
  <c r="L2833" i="327" s="1"/>
  <c r="L2834"/>
  <c r="Q1179" i="328"/>
  <c r="I34" i="212"/>
  <c r="Q1172" i="328" s="1"/>
  <c r="L1238" i="327"/>
  <c r="L1237"/>
  <c r="P120"/>
  <c r="P119"/>
  <c r="T854" i="328"/>
  <c r="T853"/>
  <c r="L28" i="223"/>
  <c r="T1804" i="328" s="1"/>
  <c r="T1810"/>
  <c r="U1104"/>
  <c r="U1623"/>
  <c r="M78" i="219"/>
  <c r="U1622" i="328" s="1"/>
  <c r="W1622" s="1"/>
  <c r="U2446" i="327"/>
  <c r="U2443"/>
  <c r="V2443" s="1"/>
  <c r="V2436"/>
  <c r="W2436"/>
  <c r="L389" i="328"/>
  <c r="L390"/>
  <c r="U540" i="327"/>
  <c r="U538"/>
  <c r="V538" s="1"/>
  <c r="U831"/>
  <c r="U829"/>
  <c r="V829" s="1"/>
  <c r="O1145"/>
  <c r="O1146"/>
  <c r="M1260"/>
  <c r="M1259"/>
  <c r="R1607"/>
  <c r="R1601"/>
  <c r="W1843"/>
  <c r="V1843"/>
  <c r="V227" i="328"/>
  <c r="W227"/>
  <c r="R725" i="327"/>
  <c r="R724"/>
  <c r="N2150"/>
  <c r="N2149"/>
  <c r="U1060"/>
  <c r="U1057"/>
  <c r="V1057" s="1"/>
  <c r="U1740"/>
  <c r="U1738"/>
  <c r="V1738" s="1"/>
  <c r="W772" i="328"/>
  <c r="V772"/>
  <c r="O824"/>
  <c r="O818"/>
  <c r="U1777"/>
  <c r="W1777" s="1"/>
  <c r="M58" i="222"/>
  <c r="U1776" i="328" s="1"/>
  <c r="W1776" s="1"/>
  <c r="T2149" i="327"/>
  <c r="W2190"/>
  <c r="P2834"/>
  <c r="T796" i="328"/>
  <c r="W183"/>
  <c r="W1467"/>
  <c r="V1353" i="327"/>
  <c r="W560"/>
  <c r="W1185"/>
  <c r="V2024" i="328"/>
  <c r="V2689" i="327"/>
  <c r="W2837"/>
  <c r="V1556"/>
  <c r="W246" i="328"/>
  <c r="V164"/>
  <c r="V1478"/>
  <c r="W1356"/>
  <c r="W130" i="327"/>
  <c r="V1321"/>
  <c r="L2570"/>
  <c r="T2207"/>
  <c r="M860"/>
  <c r="M72" i="208"/>
  <c r="U978" i="328" s="1"/>
  <c r="W978" s="1"/>
  <c r="W986"/>
  <c r="V1301"/>
  <c r="W1301"/>
  <c r="Q1070"/>
  <c r="I34" i="210"/>
  <c r="Q1056" i="328" s="1"/>
  <c r="V2099" i="327"/>
  <c r="W2099"/>
  <c r="T1294"/>
  <c r="T1295"/>
  <c r="U198"/>
  <c r="U196"/>
  <c r="V196" s="1"/>
  <c r="V1925"/>
  <c r="W1925"/>
  <c r="V1122"/>
  <c r="W1122"/>
  <c r="L120"/>
  <c r="L119"/>
  <c r="S782"/>
  <c r="S781"/>
  <c r="W1383"/>
  <c r="V1383"/>
  <c r="W589"/>
  <c r="V589"/>
  <c r="V110" i="328"/>
  <c r="W110"/>
  <c r="L2291" i="327"/>
  <c r="L2285"/>
  <c r="N1203"/>
  <c r="N1202"/>
  <c r="V1038"/>
  <c r="W1038"/>
  <c r="W1240" i="328"/>
  <c r="V1240"/>
  <c r="K28" i="208"/>
  <c r="K27" s="1"/>
  <c r="S933" i="328" s="1"/>
  <c r="S931" s="1"/>
  <c r="S940"/>
  <c r="T410" i="327"/>
  <c r="T404"/>
  <c r="U1166"/>
  <c r="U1165"/>
  <c r="V1165" s="1"/>
  <c r="U2346"/>
  <c r="U1310" i="328"/>
  <c r="M54" i="214"/>
  <c r="U1308" i="328" s="1"/>
  <c r="W1308" s="1"/>
  <c r="V849" i="327"/>
  <c r="W849"/>
  <c r="W394"/>
  <c r="V394"/>
  <c r="Q1729" i="328"/>
  <c r="I64" i="221"/>
  <c r="I63" s="1"/>
  <c r="Q1723" i="328" s="1"/>
  <c r="O738"/>
  <c r="O737"/>
  <c r="N680"/>
  <c r="N679"/>
  <c r="M2799" i="327"/>
  <c r="E28" i="305"/>
  <c r="M2798" i="327" s="1"/>
  <c r="T1352"/>
  <c r="T1351"/>
  <c r="T2720"/>
  <c r="T2719"/>
  <c r="T331" i="328"/>
  <c r="T332"/>
  <c r="Q328" i="327"/>
  <c r="I64" i="213"/>
  <c r="I63" s="1"/>
  <c r="Q1259" i="328" s="1"/>
  <c r="Q1262"/>
  <c r="L41" i="327"/>
  <c r="L40"/>
  <c r="U161" i="328"/>
  <c r="U160"/>
  <c r="W1966"/>
  <c r="V1966"/>
  <c r="U2275" i="327"/>
  <c r="U2272"/>
  <c r="O11"/>
  <c r="O5"/>
  <c r="L1408"/>
  <c r="L1409"/>
  <c r="L2548"/>
  <c r="L2549"/>
  <c r="U1172"/>
  <c r="U1171"/>
  <c r="V1171" s="1"/>
  <c r="W2451"/>
  <c r="V2451"/>
  <c r="M622" i="328"/>
  <c r="M621"/>
  <c r="U1014"/>
  <c r="M48" i="209"/>
  <c r="U1012" i="328" s="1"/>
  <c r="V660"/>
  <c r="W660"/>
  <c r="T2058" i="327"/>
  <c r="T2057"/>
  <c r="U1913" i="328"/>
  <c r="M78" i="224"/>
  <c r="U1912" i="328" s="1"/>
  <c r="W1912" s="1"/>
  <c r="M72" i="226"/>
  <c r="U2022" i="328" s="1"/>
  <c r="W2022" s="1"/>
  <c r="Q975" i="327"/>
  <c r="L2228"/>
  <c r="G28" i="224"/>
  <c r="V1113" i="328"/>
  <c r="V2556" i="327"/>
  <c r="W817"/>
  <c r="W330" i="328"/>
  <c r="V987"/>
  <c r="V1553" i="327"/>
  <c r="V1617"/>
  <c r="U1286" i="328"/>
  <c r="S1466" i="327"/>
  <c r="V1632"/>
  <c r="W1896"/>
  <c r="V2010"/>
  <c r="V2183"/>
  <c r="W2239"/>
  <c r="V2432"/>
  <c r="V886" i="328"/>
  <c r="V2474" i="327"/>
  <c r="W1212" i="328"/>
  <c r="V1359"/>
  <c r="V1934" i="327"/>
  <c r="V1280"/>
  <c r="V1599" i="328"/>
  <c r="W164" i="327"/>
  <c r="V342" i="328"/>
  <c r="V1791" i="327"/>
  <c r="W2086"/>
  <c r="W1560" i="328"/>
  <c r="V2052" i="327"/>
  <c r="W2324"/>
  <c r="W236"/>
  <c r="V476"/>
  <c r="W750"/>
  <c r="W830"/>
  <c r="W1159"/>
  <c r="W1577"/>
  <c r="V1841"/>
  <c r="W1889"/>
  <c r="W2003"/>
  <c r="W1066" i="328"/>
  <c r="W1547"/>
  <c r="W1779"/>
  <c r="W1838"/>
  <c r="W1936"/>
  <c r="W1039" i="327"/>
  <c r="W2354"/>
  <c r="P518"/>
  <c r="V1496" i="328"/>
  <c r="W965"/>
  <c r="W988" i="327"/>
  <c r="V1437" i="328"/>
  <c r="W1242" i="327"/>
  <c r="V427"/>
  <c r="V934"/>
  <c r="V1496"/>
  <c r="V2004"/>
  <c r="W2652"/>
  <c r="V2660"/>
  <c r="V1853"/>
  <c r="V2480"/>
  <c r="W814"/>
  <c r="W1495"/>
  <c r="V2029"/>
  <c r="W2064"/>
  <c r="V2301"/>
  <c r="V765"/>
  <c r="W1370"/>
  <c r="V1470"/>
  <c r="V452" i="328"/>
  <c r="V1380"/>
  <c r="V101"/>
  <c r="W181" i="327"/>
  <c r="W1402"/>
  <c r="W1554"/>
  <c r="V2574"/>
  <c r="V537" i="328"/>
  <c r="V1551" i="327"/>
  <c r="W1780"/>
  <c r="V2396"/>
  <c r="W2395"/>
  <c r="V513"/>
  <c r="W2337"/>
  <c r="V1333" i="328"/>
  <c r="W2676" i="327"/>
  <c r="V2105"/>
  <c r="V2561"/>
  <c r="V1761" i="328"/>
  <c r="V1884"/>
  <c r="W2525" i="327"/>
  <c r="V199"/>
  <c r="W628"/>
  <c r="V1331"/>
  <c r="V1007" i="328"/>
  <c r="U2685" i="327"/>
  <c r="W1387"/>
  <c r="D63" i="209"/>
  <c r="L1027" i="328" s="1"/>
  <c r="W1870"/>
  <c r="V1931"/>
  <c r="V1974"/>
  <c r="V847"/>
  <c r="W1324"/>
  <c r="W2381" i="327"/>
  <c r="V915" i="328"/>
  <c r="W1155" i="327"/>
  <c r="V1833"/>
  <c r="W2363"/>
  <c r="W1435" i="328"/>
  <c r="W243" i="327"/>
  <c r="V2249"/>
  <c r="V2715"/>
  <c r="V140"/>
  <c r="V324"/>
  <c r="W1227"/>
  <c r="V1731"/>
  <c r="V2309"/>
  <c r="W14" i="328"/>
  <c r="W144"/>
  <c r="W189"/>
  <c r="W358"/>
  <c r="M48" i="214"/>
  <c r="U1302" i="328" s="1"/>
  <c r="W1302" s="1"/>
  <c r="W2733" i="327"/>
  <c r="W623"/>
  <c r="W1763"/>
  <c r="W2447"/>
  <c r="W1214" i="328"/>
  <c r="V1155"/>
  <c r="V2042" i="327"/>
  <c r="W128"/>
  <c r="W363"/>
  <c r="W355"/>
  <c r="W409"/>
  <c r="W1093"/>
  <c r="W1213"/>
  <c r="W532" i="328"/>
  <c r="V647"/>
  <c r="V1996" i="327"/>
  <c r="V1392" i="328"/>
  <c r="W99" i="327"/>
  <c r="V2094"/>
  <c r="V1608"/>
  <c r="W2281"/>
  <c r="V2509"/>
  <c r="W566"/>
  <c r="W1478"/>
  <c r="W2162"/>
  <c r="W460" i="328"/>
  <c r="W1156"/>
  <c r="V280" i="327"/>
  <c r="W1648"/>
  <c r="W635"/>
  <c r="W692"/>
  <c r="W760"/>
  <c r="W1267"/>
  <c r="V1624" i="328"/>
  <c r="V858"/>
  <c r="V1070" i="327"/>
  <c r="W878"/>
  <c r="V995"/>
  <c r="V1618"/>
  <c r="V31" i="328"/>
  <c r="M78" i="216"/>
  <c r="U1448" i="328" s="1"/>
  <c r="W1448" s="1"/>
  <c r="V840" i="327"/>
  <c r="V1752"/>
  <c r="V739" i="328"/>
  <c r="W757" i="327"/>
  <c r="V2132"/>
  <c r="W2103"/>
  <c r="W1556" i="328"/>
  <c r="W2724" i="327"/>
  <c r="V1379" i="328"/>
  <c r="W529" i="327"/>
  <c r="V2542"/>
  <c r="O575"/>
  <c r="W2154"/>
  <c r="V2154"/>
  <c r="M882" i="328"/>
  <c r="E28" i="207"/>
  <c r="S326" i="327"/>
  <c r="S325"/>
  <c r="O953"/>
  <c r="O952"/>
  <c r="U1177"/>
  <c r="U1175"/>
  <c r="V1175" s="1"/>
  <c r="U2630"/>
  <c r="U2629"/>
  <c r="N1295"/>
  <c r="N1294"/>
  <c r="T1864"/>
  <c r="T1865"/>
  <c r="L1608" i="328"/>
  <c r="D63" i="219"/>
  <c r="L1607" i="328" s="1"/>
  <c r="M1094" i="327"/>
  <c r="M1088"/>
  <c r="U219" i="328"/>
  <c r="U218"/>
  <c r="W218" s="1"/>
  <c r="U749"/>
  <c r="U746"/>
  <c r="W746" s="1"/>
  <c r="R239"/>
  <c r="R238"/>
  <c r="U985"/>
  <c r="M78" i="208"/>
  <c r="U984" i="328" s="1"/>
  <c r="W984" s="1"/>
  <c r="U385" i="327"/>
  <c r="U386"/>
  <c r="N2093"/>
  <c r="N2092"/>
  <c r="Q804"/>
  <c r="Q805"/>
  <c r="L1203"/>
  <c r="L1202"/>
  <c r="P1835"/>
  <c r="P1829"/>
  <c r="S866"/>
  <c r="S860"/>
  <c r="Q1574" i="328"/>
  <c r="I29" i="219"/>
  <c r="Q1573" i="328" s="1"/>
  <c r="T1782"/>
  <c r="L63" i="222"/>
  <c r="T1781" i="328" s="1"/>
  <c r="U580"/>
  <c r="U578"/>
  <c r="W578" s="1"/>
  <c r="U1575"/>
  <c r="M30" i="219"/>
  <c r="M29" s="1"/>
  <c r="U1573" i="328" s="1"/>
  <c r="M51" i="223"/>
  <c r="U1827" i="328" s="1"/>
  <c r="W1827" s="1"/>
  <c r="U1829"/>
  <c r="V1829" s="1"/>
  <c r="U789" i="327"/>
  <c r="U787"/>
  <c r="U336" i="328"/>
  <c r="U334"/>
  <c r="W334" s="1"/>
  <c r="S41" i="327"/>
  <c r="S40"/>
  <c r="U2608"/>
  <c r="U2609"/>
  <c r="S215" i="328"/>
  <c r="S216"/>
  <c r="L2777" i="327"/>
  <c r="L2776"/>
  <c r="M58" i="217"/>
  <c r="U1486" i="328" s="1"/>
  <c r="W1486" s="1"/>
  <c r="W1633"/>
  <c r="W2542" i="327"/>
  <c r="W2183"/>
  <c r="W991"/>
  <c r="V878"/>
  <c r="W1608"/>
  <c r="V1993" i="328"/>
  <c r="V1156"/>
  <c r="W797" i="327"/>
  <c r="V710" i="328"/>
  <c r="W735"/>
  <c r="W2816" i="327"/>
  <c r="V2688"/>
  <c r="V1648"/>
  <c r="V1763"/>
  <c r="W2577"/>
  <c r="V1159"/>
  <c r="V355"/>
  <c r="V363"/>
  <c r="V1338"/>
  <c r="V1479"/>
  <c r="V2447"/>
  <c r="W803" i="328"/>
  <c r="V1527" i="327"/>
  <c r="W1359" i="328"/>
  <c r="U405" i="327"/>
  <c r="W2010"/>
  <c r="W1597" i="328"/>
  <c r="Q2665" i="327"/>
  <c r="R2093"/>
  <c r="U2165"/>
  <c r="W2165" s="1"/>
  <c r="T61"/>
  <c r="T60" s="1"/>
  <c r="U139"/>
  <c r="V139" s="1"/>
  <c r="R390" i="328"/>
  <c r="V197" i="327"/>
  <c r="U630" i="328"/>
  <c r="W630" s="1"/>
  <c r="O1978" i="327"/>
  <c r="R447" i="328"/>
  <c r="T98" i="327"/>
  <c r="R2207"/>
  <c r="N1493"/>
  <c r="R2776"/>
  <c r="R2777"/>
  <c r="R158" i="328"/>
  <c r="M1318"/>
  <c r="E63" i="214"/>
  <c r="M1317" i="328" s="1"/>
  <c r="N667" i="327"/>
  <c r="N668"/>
  <c r="S1778"/>
  <c r="S1772"/>
  <c r="U691" i="328"/>
  <c r="U688"/>
  <c r="M638" i="327"/>
  <c r="M632"/>
  <c r="O296"/>
  <c r="O290"/>
  <c r="L1124"/>
  <c r="L1123"/>
  <c r="O1124"/>
  <c r="O1123"/>
  <c r="S506" i="328"/>
  <c r="S505"/>
  <c r="M1658" i="327"/>
  <c r="M1659"/>
  <c r="U342"/>
  <c r="U340"/>
  <c r="V340" s="1"/>
  <c r="U791" i="328"/>
  <c r="U790"/>
  <c r="W790" s="1"/>
  <c r="T838" i="327"/>
  <c r="T839"/>
  <c r="U1794"/>
  <c r="U1792"/>
  <c r="V1792" s="1"/>
  <c r="U693"/>
  <c r="U691"/>
  <c r="V691" s="1"/>
  <c r="U1655"/>
  <c r="U1651"/>
  <c r="V1651" s="1"/>
  <c r="U315"/>
  <c r="W315" s="1"/>
  <c r="U313"/>
  <c r="V313" s="1"/>
  <c r="M1550" i="328"/>
  <c r="E63" i="218"/>
  <c r="M1549" i="328" s="1"/>
  <c r="Q2800" i="327"/>
  <c r="I29" i="305"/>
  <c r="Q2799" i="327" s="1"/>
  <c r="O1037"/>
  <c r="U1869"/>
  <c r="W1869" s="1"/>
  <c r="U1867"/>
  <c r="V1867" s="1"/>
  <c r="U1249"/>
  <c r="U1246"/>
  <c r="V1246" s="1"/>
  <c r="R1010"/>
  <c r="R1009"/>
  <c r="O1086" i="328"/>
  <c r="G63" i="210"/>
  <c r="O1085" i="328" s="1"/>
  <c r="U628"/>
  <c r="U627"/>
  <c r="W627" s="1"/>
  <c r="U2617" i="327"/>
  <c r="U2614"/>
  <c r="V2614" s="1"/>
  <c r="U450"/>
  <c r="U448"/>
  <c r="V448" s="1"/>
  <c r="U2097"/>
  <c r="U2095"/>
  <c r="Q624" i="328"/>
  <c r="Q622"/>
  <c r="U2517" i="327"/>
  <c r="J28" i="218"/>
  <c r="R1514" i="328" s="1"/>
  <c r="R1520"/>
  <c r="W2111" i="327"/>
  <c r="W2052"/>
  <c r="V2162"/>
  <c r="V566"/>
  <c r="V623"/>
  <c r="W2132"/>
  <c r="M72" i="215"/>
  <c r="U1384" i="328" s="1"/>
  <c r="W1384" s="1"/>
  <c r="U1015" i="327"/>
  <c r="V1015" s="1"/>
  <c r="I29" i="215"/>
  <c r="Q1341" i="328" s="1"/>
  <c r="O1636" i="327"/>
  <c r="L1887"/>
  <c r="V732"/>
  <c r="Q952"/>
  <c r="V1908"/>
  <c r="N1922"/>
  <c r="N1010"/>
  <c r="W1392" i="328"/>
  <c r="V944"/>
  <c r="V1072"/>
  <c r="W819" i="327"/>
  <c r="W484" i="328"/>
  <c r="V1478" i="327"/>
  <c r="W615"/>
  <c r="W840"/>
  <c r="W2597"/>
  <c r="V2788"/>
  <c r="V337"/>
  <c r="W2094"/>
  <c r="W1062"/>
  <c r="W476"/>
  <c r="V44"/>
  <c r="W1618"/>
  <c r="W1779"/>
  <c r="W299" i="328"/>
  <c r="W677" i="327"/>
  <c r="V460" i="328"/>
  <c r="V760" i="327"/>
  <c r="W618" i="328"/>
  <c r="W1192" i="327"/>
  <c r="W1092"/>
  <c r="V479"/>
  <c r="V1844"/>
  <c r="V635"/>
  <c r="W1601" i="328"/>
  <c r="V1473"/>
  <c r="W2509" i="327"/>
  <c r="V1267"/>
  <c r="V1489" i="328"/>
  <c r="W673"/>
  <c r="V14"/>
  <c r="W2148" i="327"/>
  <c r="W1157"/>
  <c r="V218"/>
  <c r="W1563"/>
  <c r="U1069"/>
  <c r="V1069" s="1"/>
  <c r="U2041"/>
  <c r="V2041" s="1"/>
  <c r="R497"/>
  <c r="R1714"/>
  <c r="R1713" s="1"/>
  <c r="O576"/>
  <c r="U1081"/>
  <c r="V1081" s="1"/>
  <c r="U1303" i="328"/>
  <c r="S2606" i="327"/>
  <c r="V692"/>
  <c r="O854" i="328"/>
  <c r="R1978" i="327"/>
  <c r="M54" i="215"/>
  <c r="U1366" i="328" s="1"/>
  <c r="W1366" s="1"/>
  <c r="L518" i="327"/>
  <c r="M215" i="328"/>
  <c r="U2707" i="327"/>
  <c r="V2707" s="1"/>
  <c r="M66" i="214"/>
  <c r="U1320" i="328" s="1"/>
  <c r="W1320" s="1"/>
  <c r="U1061" i="327"/>
  <c r="V1061" s="1"/>
  <c r="O99" i="328"/>
  <c r="O1608"/>
  <c r="O2207" i="327"/>
  <c r="M1921"/>
  <c r="R1238"/>
  <c r="U1768" i="328"/>
  <c r="M48" i="222"/>
  <c r="U1766" i="328" s="1"/>
  <c r="U1454" i="327"/>
  <c r="V1454" s="1"/>
  <c r="U1453"/>
  <c r="V1453" s="1"/>
  <c r="L824" i="328"/>
  <c r="L818"/>
  <c r="S923" i="327"/>
  <c r="S917"/>
  <c r="M497"/>
  <c r="M496"/>
  <c r="E63" i="210"/>
  <c r="M1085" i="328" s="1"/>
  <c r="M1086"/>
  <c r="S1144"/>
  <c r="K63" i="211"/>
  <c r="S1143" i="328" s="1"/>
  <c r="L970"/>
  <c r="D63" i="208"/>
  <c r="L969" i="328" s="1"/>
  <c r="N563"/>
  <c r="N564"/>
  <c r="L6" i="327"/>
  <c r="O68"/>
  <c r="O62"/>
  <c r="U433" i="328"/>
  <c r="U432"/>
  <c r="W432" s="1"/>
  <c r="U1025"/>
  <c r="M58" i="209"/>
  <c r="U1022" i="328" s="1"/>
  <c r="W1022" s="1"/>
  <c r="N326" i="327"/>
  <c r="N325"/>
  <c r="T534" i="328"/>
  <c r="T528"/>
  <c r="S2799" i="327"/>
  <c r="K28" i="305"/>
  <c r="S2798" i="327" s="1"/>
  <c r="N506" i="328"/>
  <c r="N505"/>
  <c r="U1533" i="327"/>
  <c r="U1531"/>
  <c r="V1531" s="1"/>
  <c r="U464" i="328"/>
  <c r="U462"/>
  <c r="W462" s="1"/>
  <c r="U1160"/>
  <c r="W1160" s="1"/>
  <c r="M78" i="211"/>
  <c r="U1158" i="328" s="1"/>
  <c r="W1158" s="1"/>
  <c r="S155" i="327"/>
  <c r="S154"/>
  <c r="P2777"/>
  <c r="P2776"/>
  <c r="U2592"/>
  <c r="V2592" s="1"/>
  <c r="U2590"/>
  <c r="V2590" s="1"/>
  <c r="N644" i="328"/>
  <c r="N645"/>
  <c r="L269" i="327"/>
  <c r="L268"/>
  <c r="U1362" i="328"/>
  <c r="M48" i="215"/>
  <c r="U1360" i="328" s="1"/>
  <c r="S1051"/>
  <c r="K28" i="210"/>
  <c r="M1322" i="327"/>
  <c r="M1316"/>
  <c r="M186" i="328"/>
  <c r="R1094" i="327"/>
  <c r="R1088"/>
  <c r="O182"/>
  <c r="O176"/>
  <c r="S1238"/>
  <c r="S1237"/>
  <c r="M325"/>
  <c r="M326"/>
  <c r="N274" i="328"/>
  <c r="N273"/>
  <c r="P1807" i="327"/>
  <c r="W447"/>
  <c r="V1243" i="328"/>
  <c r="U958" i="327"/>
  <c r="V958" s="1"/>
  <c r="U217"/>
  <c r="V217" s="1"/>
  <c r="M78" i="214"/>
  <c r="U1332" i="328" s="1"/>
  <c r="W1332" s="1"/>
  <c r="V2103" i="327"/>
  <c r="W2032" i="328"/>
  <c r="I34" i="207"/>
  <c r="Q882" i="328" s="1"/>
  <c r="W1587" i="327"/>
  <c r="W2755"/>
  <c r="W31" i="328"/>
  <c r="V34"/>
  <c r="W2042" i="327"/>
  <c r="V191"/>
  <c r="V2733"/>
  <c r="V713"/>
  <c r="W16" i="328"/>
  <c r="V1369"/>
  <c r="V30" i="327"/>
  <c r="W1155" i="328"/>
  <c r="V1227" i="327"/>
  <c r="U2596"/>
  <c r="V2596" s="1"/>
  <c r="Q447" i="328"/>
  <c r="T725" i="327"/>
  <c r="W280" i="328"/>
  <c r="V2003" i="327"/>
  <c r="S575"/>
  <c r="U142" i="328"/>
  <c r="W142" s="1"/>
  <c r="L1715" i="327"/>
  <c r="E28" i="221"/>
  <c r="O839" i="327"/>
  <c r="D63" i="226"/>
  <c r="L2013" i="328" s="1"/>
  <c r="P2492" i="327"/>
  <c r="P2491"/>
  <c r="P332" i="328"/>
  <c r="P331"/>
  <c r="O746" i="327"/>
  <c r="W1499" i="328"/>
  <c r="V1723" i="327"/>
  <c r="W67"/>
  <c r="W187"/>
  <c r="V262"/>
  <c r="U503"/>
  <c r="U502"/>
  <c r="V502" s="1"/>
  <c r="V387" i="328"/>
  <c r="W1379"/>
  <c r="V1212" i="327"/>
  <c r="V2065"/>
  <c r="V427" i="328"/>
  <c r="V1990"/>
  <c r="W1757"/>
  <c r="V495"/>
  <c r="W2407" i="327"/>
  <c r="P1145"/>
  <c r="W2815"/>
  <c r="W1227" i="328"/>
  <c r="S645"/>
  <c r="S644"/>
  <c r="W1387"/>
  <c r="W1646" i="327"/>
  <c r="V1017"/>
  <c r="V1407"/>
  <c r="V2122"/>
  <c r="V2489"/>
  <c r="V651" i="328"/>
  <c r="V1315"/>
  <c r="W1721"/>
  <c r="W300"/>
  <c r="V1364"/>
  <c r="W1638"/>
  <c r="V723"/>
  <c r="W1035" i="327"/>
  <c r="V733" i="328"/>
  <c r="W509"/>
  <c r="V1605" i="327"/>
  <c r="W478" i="328"/>
  <c r="W1522"/>
  <c r="V2015" i="327"/>
  <c r="W2074"/>
  <c r="W2069"/>
  <c r="V1986" i="328"/>
  <c r="V1554"/>
  <c r="V1163" i="327"/>
  <c r="W1198" i="328"/>
  <c r="V1542"/>
  <c r="V653" i="327"/>
  <c r="V699"/>
  <c r="W2359"/>
  <c r="V71"/>
  <c r="V315" i="328"/>
  <c r="W271"/>
  <c r="V1220" i="327"/>
  <c r="V2009"/>
  <c r="V2202"/>
  <c r="V997" i="328"/>
  <c r="I22" i="88"/>
  <c r="W2389" i="327"/>
  <c r="V923" i="328"/>
  <c r="W678" i="327"/>
  <c r="V1641"/>
  <c r="V472"/>
  <c r="H22" i="88"/>
  <c r="V854" i="327"/>
  <c r="V1310"/>
  <c r="W1058"/>
  <c r="W1097"/>
  <c r="V1726"/>
  <c r="P1430"/>
  <c r="W167"/>
  <c r="W1307"/>
  <c r="W1991"/>
  <c r="V518" i="328"/>
  <c r="V1446"/>
  <c r="V109" i="327"/>
  <c r="W135"/>
  <c r="W260"/>
  <c r="W359"/>
  <c r="V435"/>
  <c r="W584"/>
  <c r="W1098"/>
  <c r="V1293"/>
  <c r="V553" i="328"/>
  <c r="W1996" i="327"/>
  <c r="W2553"/>
  <c r="W1638"/>
  <c r="V1662"/>
  <c r="W40" i="328"/>
  <c r="V2053" i="327"/>
  <c r="V2281"/>
  <c r="V2737"/>
  <c r="W110"/>
  <c r="V1022"/>
  <c r="V1706"/>
  <c r="V228" i="328"/>
  <c r="W924"/>
  <c r="V1852"/>
  <c r="W508" i="327"/>
  <c r="V1420"/>
  <c r="W475"/>
  <c r="V771"/>
  <c r="W755"/>
  <c r="W813"/>
  <c r="W827" i="328"/>
  <c r="V908"/>
  <c r="W1233"/>
  <c r="V2224" i="327"/>
  <c r="U613"/>
  <c r="V613" s="1"/>
  <c r="V926"/>
  <c r="W982"/>
  <c r="V1742"/>
  <c r="V1730" i="328"/>
  <c r="W1730"/>
  <c r="Q787" i="327"/>
  <c r="K28" i="212"/>
  <c r="S1166" i="328" s="1"/>
  <c r="S1172"/>
  <c r="T1716" i="327"/>
  <c r="L1578" i="328"/>
  <c r="D28" i="219"/>
  <c r="L1572" i="328" s="1"/>
  <c r="P1351" i="327"/>
  <c r="P1352"/>
  <c r="O1865"/>
  <c r="U810" i="328"/>
  <c r="W810" s="1"/>
  <c r="U812"/>
  <c r="S1979"/>
  <c r="K28" i="226"/>
  <c r="U1567" i="327"/>
  <c r="V1567" s="1"/>
  <c r="U1568"/>
  <c r="Q556"/>
  <c r="Q554"/>
  <c r="U372"/>
  <c r="U370"/>
  <c r="V370" s="1"/>
  <c r="M448" i="328"/>
  <c r="M447"/>
  <c r="U950" i="327"/>
  <c r="U947"/>
  <c r="V947" s="1"/>
  <c r="R1921"/>
  <c r="R1922"/>
  <c r="O382"/>
  <c r="O383"/>
  <c r="M725"/>
  <c r="P896"/>
  <c r="P895"/>
  <c r="R1408"/>
  <c r="R1409"/>
  <c r="T1751"/>
  <c r="T1750"/>
  <c r="R1865"/>
  <c r="R1864"/>
  <c r="M2321"/>
  <c r="M2320"/>
  <c r="T2435"/>
  <c r="T2434"/>
  <c r="S2834"/>
  <c r="K63" i="305"/>
  <c r="S2833" i="327" s="1"/>
  <c r="T42" i="328"/>
  <c r="T41"/>
  <c r="T274"/>
  <c r="T273"/>
  <c r="R1318"/>
  <c r="J63" i="214"/>
  <c r="R1317" i="328" s="1"/>
  <c r="L781" i="327"/>
  <c r="L782"/>
  <c r="P211"/>
  <c r="P212"/>
  <c r="P2263"/>
  <c r="P2264"/>
  <c r="M154"/>
  <c r="M155"/>
  <c r="R611"/>
  <c r="R610"/>
  <c r="N896"/>
  <c r="N895"/>
  <c r="T953"/>
  <c r="R1295"/>
  <c r="R1294"/>
  <c r="N1580"/>
  <c r="N1579"/>
  <c r="M1751"/>
  <c r="M1750"/>
  <c r="R273" i="328"/>
  <c r="R274"/>
  <c r="P448"/>
  <c r="P447"/>
  <c r="O622"/>
  <c r="O621"/>
  <c r="U87" i="327"/>
  <c r="U85"/>
  <c r="V85" s="1"/>
  <c r="U151"/>
  <c r="U149"/>
  <c r="V149" s="1"/>
  <c r="U122"/>
  <c r="O234"/>
  <c r="Q1830"/>
  <c r="Q1831"/>
  <c r="L2799"/>
  <c r="D28" i="305"/>
  <c r="L2798" i="327" s="1"/>
  <c r="T70" i="328"/>
  <c r="T64"/>
  <c r="M128"/>
  <c r="M122"/>
  <c r="S877"/>
  <c r="K28" i="207"/>
  <c r="U1462" i="327"/>
  <c r="U1460"/>
  <c r="V1460" s="1"/>
  <c r="U1423" i="328"/>
  <c r="M51" i="216"/>
  <c r="U1421" i="328" s="1"/>
  <c r="W1421" s="1"/>
  <c r="N761"/>
  <c r="N760"/>
  <c r="L1109"/>
  <c r="D28" i="211"/>
  <c r="L1108" i="328" s="1"/>
  <c r="V1709" i="327"/>
  <c r="W1709"/>
  <c r="Q340" i="328"/>
  <c r="Q332"/>
  <c r="S182" i="327"/>
  <c r="S176"/>
  <c r="U375"/>
  <c r="U373"/>
  <c r="V373" s="1"/>
  <c r="Q349"/>
  <c r="Q348"/>
  <c r="U2704"/>
  <c r="V2704" s="1"/>
  <c r="U2706"/>
  <c r="Q2685"/>
  <c r="Q2686"/>
  <c r="Q1088" i="328"/>
  <c r="I64" i="210"/>
  <c r="I63" s="1"/>
  <c r="Q1085" i="328" s="1"/>
  <c r="L506"/>
  <c r="L505"/>
  <c r="L331"/>
  <c r="L332"/>
  <c r="P1181" i="327"/>
  <c r="P1180"/>
  <c r="S1751"/>
  <c r="S1750"/>
  <c r="P2628"/>
  <c r="P2627"/>
  <c r="U2101"/>
  <c r="V2101" s="1"/>
  <c r="U2104"/>
  <c r="U1561" i="328"/>
  <c r="M72" i="218"/>
  <c r="U1558" i="328" s="1"/>
  <c r="W1558" s="1"/>
  <c r="U2441" i="327"/>
  <c r="U2440"/>
  <c r="V2440" s="1"/>
  <c r="Q2608"/>
  <c r="Q2606"/>
  <c r="U2039"/>
  <c r="U2038"/>
  <c r="V2038" s="1"/>
  <c r="U928" i="328"/>
  <c r="M78" i="207"/>
  <c r="U926" i="328" s="1"/>
  <c r="W926" s="1"/>
  <c r="Q853"/>
  <c r="Q856"/>
  <c r="L100"/>
  <c r="L99"/>
  <c r="O668" i="327"/>
  <c r="O667"/>
  <c r="M738" i="328"/>
  <c r="M737"/>
  <c r="N861" i="327"/>
  <c r="N860"/>
  <c r="U1625"/>
  <c r="U1624"/>
  <c r="V1624" s="1"/>
  <c r="U1687"/>
  <c r="U1684"/>
  <c r="V1684" s="1"/>
  <c r="U788" i="328"/>
  <c r="W788" s="1"/>
  <c r="U786"/>
  <c r="W786" s="1"/>
  <c r="U493" i="327"/>
  <c r="U491"/>
  <c r="V491" s="1"/>
  <c r="M1830"/>
  <c r="M1829"/>
  <c r="S1694" i="328"/>
  <c r="K28" i="221"/>
  <c r="O782" i="327"/>
  <c r="O781"/>
  <c r="N2548"/>
  <c r="N2549"/>
  <c r="P1724" i="328"/>
  <c r="H63" i="221"/>
  <c r="P1723" i="328" s="1"/>
  <c r="L679"/>
  <c r="L680"/>
  <c r="N2747" i="327"/>
  <c r="N2741"/>
  <c r="U1126"/>
  <c r="V1126" s="1"/>
  <c r="U1128"/>
  <c r="L353"/>
  <c r="L347"/>
  <c r="L1436"/>
  <c r="L1430"/>
  <c r="T738" i="328"/>
  <c r="T737"/>
  <c r="M65"/>
  <c r="M64"/>
  <c r="V45"/>
  <c r="R216"/>
  <c r="M1466" i="327"/>
  <c r="U1993"/>
  <c r="V1993" s="1"/>
  <c r="V413"/>
  <c r="V755"/>
  <c r="V2381"/>
  <c r="W2224"/>
  <c r="W1726"/>
  <c r="W854"/>
  <c r="W570"/>
  <c r="W518" i="328"/>
  <c r="W1340" i="327"/>
  <c r="V1560" i="328"/>
  <c r="V2498" i="327"/>
  <c r="W2249"/>
  <c r="W1391"/>
  <c r="W1388" i="328"/>
  <c r="W1293" i="327"/>
  <c r="W572"/>
  <c r="V1233" i="328"/>
  <c r="W492" i="327"/>
  <c r="W923" i="328"/>
  <c r="V2375" i="327"/>
  <c r="W1833"/>
  <c r="W1698"/>
  <c r="W1560"/>
  <c r="V1098"/>
  <c r="V1040"/>
  <c r="V740"/>
  <c r="V243"/>
  <c r="V260"/>
  <c r="V1459"/>
  <c r="V1451" i="328"/>
  <c r="V1991" i="327"/>
  <c r="N1810" i="328"/>
  <c r="U2050" i="327"/>
  <c r="V2050" s="1"/>
  <c r="S1979"/>
  <c r="O97"/>
  <c r="M2834"/>
  <c r="N2036"/>
  <c r="Q530" i="328"/>
  <c r="T1124" i="327"/>
  <c r="M895"/>
  <c r="W364"/>
  <c r="V364"/>
  <c r="R2519"/>
  <c r="R2513"/>
  <c r="W2529"/>
  <c r="V2529"/>
  <c r="I29" i="223"/>
  <c r="Q1805" i="328" s="1"/>
  <c r="Q1806"/>
  <c r="T1037" i="327"/>
  <c r="T1031"/>
  <c r="U2312"/>
  <c r="U2311"/>
  <c r="V2311" s="1"/>
  <c r="P291"/>
  <c r="R418" i="328"/>
  <c r="U957" i="327"/>
  <c r="U955"/>
  <c r="V955" s="1"/>
  <c r="L28" i="207"/>
  <c r="T876" i="328" s="1"/>
  <c r="T882"/>
  <c r="R2804" i="327"/>
  <c r="J28" i="305"/>
  <c r="R2798" i="327" s="1"/>
  <c r="T353"/>
  <c r="U1440" i="328"/>
  <c r="V1440" s="1"/>
  <c r="M69" i="216"/>
  <c r="U1439" i="328" s="1"/>
  <c r="W1439" s="1"/>
  <c r="L215"/>
  <c r="L216"/>
  <c r="P1659" i="327"/>
  <c r="P1658"/>
  <c r="T296"/>
  <c r="T290"/>
  <c r="T2462"/>
  <c r="T2456"/>
  <c r="M51" i="210"/>
  <c r="U1073" i="328" s="1"/>
  <c r="W1073" s="1"/>
  <c r="S2435" i="327"/>
  <c r="W553" i="328"/>
  <c r="V1155" i="327"/>
  <c r="W1022"/>
  <c r="V167"/>
  <c r="W915" i="328"/>
  <c r="W347"/>
  <c r="W1446"/>
  <c r="V40"/>
  <c r="W1641" i="327"/>
  <c r="V982"/>
  <c r="V584"/>
  <c r="W1872" i="328"/>
  <c r="V2069" i="327"/>
  <c r="W1742"/>
  <c r="W2505"/>
  <c r="W1647" i="328"/>
  <c r="V607"/>
  <c r="W1653" i="327"/>
  <c r="S1659"/>
  <c r="O2662"/>
  <c r="S912" i="328"/>
  <c r="T1202"/>
  <c r="E63" i="225"/>
  <c r="M1955" i="328" s="1"/>
  <c r="P390"/>
  <c r="U1696" i="327"/>
  <c r="V1696" s="1"/>
  <c r="P1492" i="328"/>
  <c r="H63" i="217"/>
  <c r="U56" i="328"/>
  <c r="W56" s="1"/>
  <c r="U59"/>
  <c r="O448"/>
  <c r="O447"/>
  <c r="N1636"/>
  <c r="F28" i="220"/>
  <c r="N1630" i="328" s="1"/>
  <c r="N708"/>
  <c r="N702"/>
  <c r="U1420"/>
  <c r="M48" i="216"/>
  <c r="U1418" i="328" s="1"/>
  <c r="W1418" s="1"/>
  <c r="M1404"/>
  <c r="E28" i="216"/>
  <c r="M1398" i="328" s="1"/>
  <c r="R975" i="327"/>
  <c r="U1498" i="328"/>
  <c r="M69" i="217"/>
  <c r="U1497" i="328" s="1"/>
  <c r="W1497" s="1"/>
  <c r="D63" i="224"/>
  <c r="L1897" i="328" s="1"/>
  <c r="L1898"/>
  <c r="U1933" i="327"/>
  <c r="U1930"/>
  <c r="V1930" s="1"/>
  <c r="V1832" i="328"/>
  <c r="W1832"/>
  <c r="T2627" i="327"/>
  <c r="P974"/>
  <c r="N2491"/>
  <c r="W435"/>
  <c r="W1310"/>
  <c r="W472"/>
  <c r="V1435" i="328"/>
  <c r="V1097" i="327"/>
  <c r="W1986" i="328"/>
  <c r="V614" i="327"/>
  <c r="V359"/>
  <c r="U2386"/>
  <c r="V2386" s="1"/>
  <c r="O724"/>
  <c r="V678"/>
  <c r="M58" i="207"/>
  <c r="U906" i="328" s="1"/>
  <c r="W906" s="1"/>
  <c r="P1431" i="327"/>
  <c r="S2263"/>
  <c r="Q70" i="328"/>
  <c r="L440" i="327"/>
  <c r="L439"/>
  <c r="Q703" i="328"/>
  <c r="Q704"/>
  <c r="W704" s="1"/>
  <c r="V1187" i="327"/>
  <c r="V444"/>
  <c r="V1812"/>
  <c r="W1841" i="328"/>
  <c r="V1578" i="327"/>
  <c r="W1747"/>
  <c r="V2411"/>
  <c r="V482" i="328"/>
  <c r="V665"/>
  <c r="W711"/>
  <c r="W776"/>
  <c r="V958"/>
  <c r="V1385"/>
  <c r="W2552" i="327"/>
  <c r="V2493"/>
  <c r="V181"/>
  <c r="V1554"/>
  <c r="W1617"/>
  <c r="W1790"/>
  <c r="U1912"/>
  <c r="V1912" s="1"/>
  <c r="V2752"/>
  <c r="W26" i="328"/>
  <c r="V304"/>
  <c r="W1661"/>
  <c r="V1939" i="327"/>
  <c r="W1621" i="328"/>
  <c r="V1877" i="327"/>
  <c r="V2026" i="328"/>
  <c r="V783" i="327"/>
  <c r="W2043"/>
  <c r="V236"/>
  <c r="V423"/>
  <c r="W438"/>
  <c r="V1501"/>
  <c r="W2402"/>
  <c r="V1226"/>
  <c r="V2237"/>
  <c r="V363" i="328"/>
  <c r="V445"/>
  <c r="W485"/>
  <c r="V1019"/>
  <c r="W1429"/>
  <c r="V1531"/>
  <c r="W1590"/>
  <c r="V1521" i="327"/>
  <c r="W533"/>
  <c r="W640"/>
  <c r="W301" i="328"/>
  <c r="V1587"/>
  <c r="V1758"/>
  <c r="V2479" i="327"/>
  <c r="W954"/>
  <c r="W94"/>
  <c r="W351"/>
  <c r="V2423"/>
  <c r="V2153"/>
  <c r="V596" i="328"/>
  <c r="W770"/>
  <c r="W835"/>
  <c r="W1007"/>
  <c r="W1519"/>
  <c r="W1755" i="327"/>
  <c r="W372" i="328"/>
  <c r="W376"/>
  <c r="W528" i="327"/>
  <c r="W660"/>
  <c r="V656"/>
  <c r="V1732"/>
  <c r="W1723"/>
  <c r="W722" i="328"/>
  <c r="V187" i="327"/>
  <c r="W419"/>
  <c r="W1380"/>
  <c r="V986"/>
  <c r="V1063"/>
  <c r="V1349"/>
  <c r="V2192"/>
  <c r="W1762" i="328"/>
  <c r="W2000"/>
  <c r="W69" i="327"/>
  <c r="W491" i="328"/>
  <c r="V1298"/>
  <c r="V1819" i="327"/>
  <c r="W1418"/>
  <c r="V2319"/>
  <c r="W1194" i="328"/>
  <c r="V110" i="327"/>
  <c r="H63" i="213"/>
  <c r="P1259" i="328" s="1"/>
  <c r="P1260"/>
  <c r="M952" i="327"/>
  <c r="M953"/>
  <c r="R2320"/>
  <c r="R2321"/>
  <c r="T155"/>
  <c r="T154"/>
  <c r="P2605"/>
  <c r="P2606"/>
  <c r="P724"/>
  <c r="P725"/>
  <c r="P2320"/>
  <c r="P2321"/>
  <c r="W443" i="328"/>
  <c r="V1409"/>
  <c r="W2749" i="327"/>
  <c r="W495" i="328"/>
  <c r="E28" i="209"/>
  <c r="E27" s="1"/>
  <c r="M991" i="328" s="1"/>
  <c r="M989" s="1"/>
  <c r="V431"/>
  <c r="W971"/>
  <c r="V1983" i="327"/>
  <c r="W912"/>
  <c r="V262" i="328"/>
  <c r="M818"/>
  <c r="H28" i="219"/>
  <c r="M2378" i="327"/>
  <c r="M2377"/>
  <c r="P953"/>
  <c r="P952"/>
  <c r="W1951"/>
  <c r="V227"/>
  <c r="V2703"/>
  <c r="W1915"/>
  <c r="W2015"/>
  <c r="V2074"/>
  <c r="V1791" i="328"/>
  <c r="V1359" i="327"/>
  <c r="W786"/>
  <c r="W2205"/>
  <c r="W2649"/>
  <c r="W2695"/>
  <c r="W2404"/>
  <c r="V582"/>
  <c r="W582"/>
  <c r="V2061"/>
  <c r="W2061"/>
  <c r="V999" i="328"/>
  <c r="W999"/>
  <c r="N2206" i="327"/>
  <c r="N2207"/>
  <c r="N912" i="328"/>
  <c r="F63" i="207"/>
  <c r="N911" i="328" s="1"/>
  <c r="D28" i="220"/>
  <c r="L1630" i="328" s="1"/>
  <c r="L1636"/>
  <c r="U1952"/>
  <c r="M58" i="225"/>
  <c r="U1950" i="328" s="1"/>
  <c r="W1950" s="1"/>
  <c r="W2156" i="327"/>
  <c r="V2156"/>
  <c r="T216" i="328"/>
  <c r="T215"/>
  <c r="W2713" i="327"/>
  <c r="V2713"/>
  <c r="W1619"/>
  <c r="V1619"/>
  <c r="V1365" i="328"/>
  <c r="W1365"/>
  <c r="W1808"/>
  <c r="V1808"/>
  <c r="V273" i="327"/>
  <c r="W273"/>
  <c r="U485"/>
  <c r="U484"/>
  <c r="V484" s="1"/>
  <c r="W2830"/>
  <c r="V2830"/>
  <c r="U378"/>
  <c r="U377"/>
  <c r="V377" s="1"/>
  <c r="V1437"/>
  <c r="W1437"/>
  <c r="U2260"/>
  <c r="U2258"/>
  <c r="V2258" s="1"/>
  <c r="M48" i="210"/>
  <c r="U1070" i="328" s="1"/>
  <c r="U1071"/>
  <c r="U1692"/>
  <c r="M30" i="221"/>
  <c r="U1690" i="328" s="1"/>
  <c r="U1291" i="327"/>
  <c r="U1289"/>
  <c r="V1289" s="1"/>
  <c r="S1379"/>
  <c r="S1373"/>
  <c r="W948" i="328"/>
  <c r="V948"/>
  <c r="W1480"/>
  <c r="V1480"/>
  <c r="W1893" i="327"/>
  <c r="V1893"/>
  <c r="V1565" i="328"/>
  <c r="W1565"/>
  <c r="W126"/>
  <c r="V126"/>
  <c r="W882" i="327"/>
  <c r="V882"/>
  <c r="W2531"/>
  <c r="V2531"/>
  <c r="W840" i="328"/>
  <c r="V840"/>
  <c r="V1899"/>
  <c r="W1899"/>
  <c r="V2588" i="327"/>
  <c r="W2588"/>
  <c r="V2758"/>
  <c r="W2758"/>
  <c r="W707"/>
  <c r="V707"/>
  <c r="U939"/>
  <c r="U937"/>
  <c r="V937" s="1"/>
  <c r="S973"/>
  <c r="S972" s="1"/>
  <c r="S975"/>
  <c r="R2172"/>
  <c r="R2170"/>
  <c r="R2169" s="1"/>
  <c r="V149" i="328"/>
  <c r="W149"/>
  <c r="W1693"/>
  <c r="V1693"/>
  <c r="R1830" i="327"/>
  <c r="V1898"/>
  <c r="W1898"/>
  <c r="W2759"/>
  <c r="V2759"/>
  <c r="W718" i="328"/>
  <c r="V718"/>
  <c r="W1525"/>
  <c r="V1525"/>
  <c r="P353"/>
  <c r="P351" s="1"/>
  <c r="P355"/>
  <c r="S2633" i="327"/>
  <c r="S2627"/>
  <c r="L382"/>
  <c r="L383"/>
  <c r="Q360" i="328"/>
  <c r="Q367"/>
  <c r="U684"/>
  <c r="V684" s="1"/>
  <c r="U682"/>
  <c r="W682" s="1"/>
  <c r="P610" i="327"/>
  <c r="P611"/>
  <c r="O2377"/>
  <c r="O2378"/>
  <c r="L63" i="220"/>
  <c r="T1665" i="328" s="1"/>
  <c r="T1666"/>
  <c r="U36" i="327"/>
  <c r="W36" s="1"/>
  <c r="U35"/>
  <c r="V35" s="1"/>
  <c r="U2426"/>
  <c r="W2426" s="1"/>
  <c r="U2425"/>
  <c r="V2425" s="1"/>
  <c r="U2460"/>
  <c r="W2460" s="1"/>
  <c r="U357" i="328"/>
  <c r="U355"/>
  <c r="Q1610"/>
  <c r="I64" i="219"/>
  <c r="R2719" i="327"/>
  <c r="R2720"/>
  <c r="L496"/>
  <c r="L497"/>
  <c r="V137"/>
  <c r="W137"/>
  <c r="W17" i="328"/>
  <c r="V17"/>
  <c r="S1835" i="327"/>
  <c r="P1056" i="328"/>
  <c r="H28" i="210"/>
  <c r="P1050" i="328" s="1"/>
  <c r="L290" i="327"/>
  <c r="L296"/>
  <c r="P2690"/>
  <c r="V2661"/>
  <c r="W2661"/>
  <c r="T1346" i="328"/>
  <c r="L28" i="215"/>
  <c r="T496" i="327"/>
  <c r="Q296"/>
  <c r="W1701"/>
  <c r="P1487"/>
  <c r="T1807"/>
  <c r="T211"/>
  <c r="V1590" i="328"/>
  <c r="V1130" i="327"/>
  <c r="V2407"/>
  <c r="W2033"/>
  <c r="V1964"/>
  <c r="V1566"/>
  <c r="W2319"/>
  <c r="V1380"/>
  <c r="P2343"/>
  <c r="M2434"/>
  <c r="M383"/>
  <c r="R917"/>
  <c r="S1202"/>
  <c r="N404"/>
  <c r="V2352"/>
  <c r="W2352"/>
  <c r="U531" i="328"/>
  <c r="V531" s="1"/>
  <c r="U530"/>
  <c r="W941" i="327"/>
  <c r="V941"/>
  <c r="M63"/>
  <c r="M62"/>
  <c r="V1822" i="328"/>
  <c r="W1822"/>
  <c r="Q541"/>
  <c r="W1722"/>
  <c r="V1722"/>
  <c r="V2360" i="327"/>
  <c r="W2360"/>
  <c r="U1219" i="328"/>
  <c r="M78" i="212"/>
  <c r="U1216" i="328" s="1"/>
  <c r="W1216" s="1"/>
  <c r="U1813" i="327"/>
  <c r="V1813" s="1"/>
  <c r="U1815"/>
  <c r="V1815" s="1"/>
  <c r="V571" i="328"/>
  <c r="W571"/>
  <c r="W1963"/>
  <c r="V1963"/>
  <c r="W1413" i="327"/>
  <c r="V1413"/>
  <c r="W2805"/>
  <c r="V2805"/>
  <c r="V1545" i="328"/>
  <c r="W1545"/>
  <c r="S1352" i="327"/>
  <c r="S1351"/>
  <c r="O695"/>
  <c r="O689"/>
  <c r="V1865" i="328"/>
  <c r="W1865"/>
  <c r="R1203" i="327"/>
  <c r="R1202"/>
  <c r="L476" i="328"/>
  <c r="V812" i="327"/>
  <c r="W812"/>
  <c r="P2291"/>
  <c r="P2285"/>
  <c r="V118" i="328"/>
  <c r="W118"/>
  <c r="W1154"/>
  <c r="V1154"/>
  <c r="W2603" i="327"/>
  <c r="V2603"/>
  <c r="V1635" i="328"/>
  <c r="W1635"/>
  <c r="V1786" i="327"/>
  <c r="W1786"/>
  <c r="U855"/>
  <c r="U853"/>
  <c r="V853" s="1"/>
  <c r="W1767"/>
  <c r="V1767"/>
  <c r="V1844" i="328"/>
  <c r="W1844"/>
  <c r="V1957"/>
  <c r="W1957"/>
  <c r="V1555" i="327"/>
  <c r="W1555"/>
  <c r="W558"/>
  <c r="V558"/>
  <c r="W1269" i="328"/>
  <c r="V1269"/>
  <c r="N724" i="327"/>
  <c r="N725"/>
  <c r="L63" i="305"/>
  <c r="T2833" i="327" s="1"/>
  <c r="T2834"/>
  <c r="M331" i="328"/>
  <c r="M332"/>
  <c r="F63" i="221"/>
  <c r="N1723" i="328" s="1"/>
  <c r="N1724"/>
  <c r="N2348" i="327"/>
  <c r="Q499"/>
  <c r="Q497"/>
  <c r="O896"/>
  <c r="O895"/>
  <c r="N1376" i="328"/>
  <c r="F63" i="215"/>
  <c r="N1375" i="328" s="1"/>
  <c r="M1747"/>
  <c r="E28" i="222"/>
  <c r="M1746" i="328" s="1"/>
  <c r="W394"/>
  <c r="V394"/>
  <c r="V1115" i="327"/>
  <c r="W1115"/>
  <c r="L70" i="328"/>
  <c r="L690" i="327"/>
  <c r="L1493"/>
  <c r="L1487"/>
  <c r="V1609"/>
  <c r="W1609"/>
  <c r="V1690"/>
  <c r="W1690"/>
  <c r="V1724"/>
  <c r="W1724"/>
  <c r="L63" i="219"/>
  <c r="T1608" i="328"/>
  <c r="U306" i="327"/>
  <c r="U303"/>
  <c r="V303" s="1"/>
  <c r="W2142"/>
  <c r="V2142"/>
  <c r="V263" i="328"/>
  <c r="W263"/>
  <c r="V134" i="327"/>
  <c r="W134"/>
  <c r="U664"/>
  <c r="U662"/>
  <c r="V662" s="1"/>
  <c r="V2008"/>
  <c r="W2008"/>
  <c r="V713" i="328"/>
  <c r="W713"/>
  <c r="N1322" i="327"/>
  <c r="N1316"/>
  <c r="N1926" i="328"/>
  <c r="F28" i="225"/>
  <c r="N1920" i="328" s="1"/>
  <c r="S1295" i="327"/>
  <c r="S1294"/>
  <c r="O1089"/>
  <c r="V1666"/>
  <c r="W1666"/>
  <c r="N804"/>
  <c r="N803"/>
  <c r="V480" i="328"/>
  <c r="W480"/>
  <c r="T993"/>
  <c r="L28" i="209"/>
  <c r="T992" i="328" s="1"/>
  <c r="V1304"/>
  <c r="W1304"/>
  <c r="V1447" i="327"/>
  <c r="W1447"/>
  <c r="U2325"/>
  <c r="U2323"/>
  <c r="V2323" s="1"/>
  <c r="U1477"/>
  <c r="U1474"/>
  <c r="V1474" s="1"/>
  <c r="W2276"/>
  <c r="V2276"/>
  <c r="O610"/>
  <c r="O611"/>
  <c r="O1922"/>
  <c r="O1921"/>
  <c r="U2109"/>
  <c r="U2107"/>
  <c r="V2107" s="1"/>
  <c r="W662" i="328"/>
  <c r="V662"/>
  <c r="U2288" i="327"/>
  <c r="U2287"/>
  <c r="U68" i="328"/>
  <c r="U65"/>
  <c r="V2745" i="327"/>
  <c r="W2745"/>
  <c r="S125"/>
  <c r="M2576"/>
  <c r="M2570"/>
  <c r="W1754" i="328"/>
  <c r="V1754"/>
  <c r="U1515" i="327"/>
  <c r="U1513"/>
  <c r="V1513" s="1"/>
  <c r="U1077"/>
  <c r="U1075"/>
  <c r="V1075" s="1"/>
  <c r="U622"/>
  <c r="U619"/>
  <c r="V619" s="1"/>
  <c r="V491" i="328"/>
  <c r="V478"/>
  <c r="V1710"/>
  <c r="V1068" i="327"/>
  <c r="V1638" i="328"/>
  <c r="W986" i="327"/>
  <c r="V2000" i="328"/>
  <c r="Q2230" i="327"/>
  <c r="M54" i="212"/>
  <c r="U1192" i="328" s="1"/>
  <c r="W1192" s="1"/>
  <c r="W1679" i="327"/>
  <c r="V1679"/>
  <c r="W983"/>
  <c r="V983"/>
  <c r="W1685"/>
  <c r="V1685"/>
  <c r="W1198"/>
  <c r="V1198"/>
  <c r="V1569"/>
  <c r="W1569"/>
  <c r="V2598"/>
  <c r="W2598"/>
  <c r="V808"/>
  <c r="W808"/>
  <c r="V2314"/>
  <c r="W2314"/>
  <c r="V1452"/>
  <c r="W1452"/>
  <c r="P6" i="328"/>
  <c r="P7"/>
  <c r="V2468" i="327"/>
  <c r="W2468"/>
  <c r="Q1717"/>
  <c r="Q1716"/>
  <c r="O70" i="328"/>
  <c r="O64"/>
  <c r="N212" i="327"/>
  <c r="W779"/>
  <c r="V779"/>
  <c r="W2766"/>
  <c r="V2766"/>
  <c r="U2746"/>
  <c r="W1356"/>
  <c r="V1356"/>
  <c r="S181" i="328"/>
  <c r="S180"/>
  <c r="V807" i="327"/>
  <c r="W807"/>
  <c r="Q1400" i="328"/>
  <c r="I29" i="216"/>
  <c r="Q1399" i="328" s="1"/>
  <c r="Q1168"/>
  <c r="I29" i="212"/>
  <c r="V797" i="328"/>
  <c r="W797"/>
  <c r="M1810"/>
  <c r="E28" i="223"/>
  <c r="M1804" i="328" s="1"/>
  <c r="U881" i="327"/>
  <c r="W881" s="1"/>
  <c r="U880"/>
  <c r="V880" s="1"/>
  <c r="L1260" i="328"/>
  <c r="D63" i="213"/>
  <c r="V638" i="328"/>
  <c r="W638"/>
  <c r="V1618"/>
  <c r="W1618"/>
  <c r="W2786" i="327"/>
  <c r="V2786"/>
  <c r="V2373"/>
  <c r="W2373"/>
  <c r="N1694" i="328"/>
  <c r="F28" i="221"/>
  <c r="N1688" i="328" s="1"/>
  <c r="L1979"/>
  <c r="D28" i="226"/>
  <c r="L1978" i="328" s="1"/>
  <c r="W1074"/>
  <c r="V1074"/>
  <c r="W379"/>
  <c r="V379"/>
  <c r="W1949"/>
  <c r="V1949"/>
  <c r="Q1158" i="327"/>
  <c r="Q1151"/>
  <c r="V27" i="328"/>
  <c r="W27"/>
  <c r="V2374" i="327"/>
  <c r="W2374"/>
  <c r="V552"/>
  <c r="W552"/>
  <c r="U977"/>
  <c r="U976"/>
  <c r="V976" s="1"/>
  <c r="W1048"/>
  <c r="V1048"/>
  <c r="V1869" i="328"/>
  <c r="W1869"/>
  <c r="U734"/>
  <c r="U732"/>
  <c r="W732" s="1"/>
  <c r="V2416" i="327"/>
  <c r="W2416"/>
  <c r="Q1981"/>
  <c r="U48" i="328"/>
  <c r="U47"/>
  <c r="O998"/>
  <c r="G28" i="209"/>
  <c r="V1384" i="327"/>
  <c r="W1384"/>
  <c r="W2198"/>
  <c r="V2198"/>
  <c r="N1721"/>
  <c r="N1715"/>
  <c r="O1808"/>
  <c r="O1807"/>
  <c r="J63" i="305"/>
  <c r="R2834" i="327"/>
  <c r="R268"/>
  <c r="R269"/>
  <c r="S2720"/>
  <c r="S2719"/>
  <c r="N2628"/>
  <c r="N2627"/>
  <c r="P2229"/>
  <c r="P2228"/>
  <c r="S529" i="328"/>
  <c r="S528"/>
  <c r="U184"/>
  <c r="U181"/>
  <c r="W2027"/>
  <c r="V2027"/>
  <c r="U898"/>
  <c r="M48" i="207"/>
  <c r="U896" i="328" s="1"/>
  <c r="W896" s="1"/>
  <c r="O1573"/>
  <c r="G28" i="219"/>
  <c r="O1572" i="328" s="1"/>
  <c r="N1773" i="327"/>
  <c r="N1772"/>
  <c r="L7" i="328"/>
  <c r="L6"/>
  <c r="R1051"/>
  <c r="J28" i="210"/>
  <c r="R1050" i="328" s="1"/>
  <c r="U2160" i="327"/>
  <c r="U2158"/>
  <c r="V2158" s="1"/>
  <c r="U1034" i="328"/>
  <c r="M69" i="209"/>
  <c r="U1033" i="328" s="1"/>
  <c r="W1033" s="1"/>
  <c r="Q160"/>
  <c r="Q158"/>
  <c r="W245" i="327"/>
  <c r="V245"/>
  <c r="W1851"/>
  <c r="V1851"/>
  <c r="V2351"/>
  <c r="W2351"/>
  <c r="V1068" i="328"/>
  <c r="W1068"/>
  <c r="W431"/>
  <c r="V489"/>
  <c r="W1392" i="327"/>
  <c r="U259"/>
  <c r="V259" s="1"/>
  <c r="W1349"/>
  <c r="V419"/>
  <c r="W2289"/>
  <c r="W1063"/>
  <c r="V69"/>
  <c r="W2029"/>
  <c r="W1599" i="328"/>
  <c r="W2073" i="327"/>
  <c r="V1197" i="328"/>
  <c r="T389"/>
  <c r="T296"/>
  <c r="U827" i="327"/>
  <c r="U826"/>
  <c r="V826" s="1"/>
  <c r="M1926" i="328"/>
  <c r="E28" i="225"/>
  <c r="M1920" i="328" s="1"/>
  <c r="W2574" i="327"/>
  <c r="V2525"/>
  <c r="W2580"/>
  <c r="W387" i="328"/>
  <c r="V2147" i="327"/>
  <c r="V429"/>
  <c r="W67" i="328"/>
  <c r="L122"/>
  <c r="V939"/>
  <c r="W1298"/>
  <c r="U709" i="327"/>
  <c r="V709" s="1"/>
  <c r="U626" i="328"/>
  <c r="U624"/>
  <c r="T1752"/>
  <c r="L28" i="222"/>
  <c r="T1746" i="328" s="1"/>
  <c r="O1782"/>
  <c r="G63" i="222"/>
  <c r="O1781" i="328" s="1"/>
  <c r="V509"/>
  <c r="V1458" i="327"/>
  <c r="W709" i="328"/>
  <c r="V1891" i="327"/>
  <c r="V376" i="328"/>
  <c r="V1839" i="327"/>
  <c r="W565" i="328"/>
  <c r="V1691"/>
  <c r="W197" i="327"/>
  <c r="V1021" i="328"/>
  <c r="W1009"/>
  <c r="V770"/>
  <c r="V835"/>
  <c r="V1519"/>
  <c r="W1013" i="327"/>
  <c r="W2243"/>
  <c r="V2404"/>
  <c r="W97" i="328"/>
  <c r="N2171" i="327"/>
  <c r="N738" i="328"/>
  <c r="N737"/>
  <c r="Q405" i="327"/>
  <c r="Q406"/>
  <c r="V406" s="1"/>
  <c r="M1409"/>
  <c r="M1408"/>
  <c r="U338" i="328"/>
  <c r="U337"/>
  <c r="W337" s="1"/>
  <c r="V741"/>
  <c r="V1841"/>
  <c r="V2652" i="327"/>
  <c r="W2813"/>
  <c r="V443" i="328"/>
  <c r="V1493"/>
  <c r="W251" i="327"/>
  <c r="W1327"/>
  <c r="W1559"/>
  <c r="V1549"/>
  <c r="W1606"/>
  <c r="W1858"/>
  <c r="W1902"/>
  <c r="W2638"/>
  <c r="W537" i="328"/>
  <c r="V966"/>
  <c r="V1577"/>
  <c r="W1664"/>
  <c r="W1699"/>
  <c r="V1881" i="327"/>
  <c r="W1403" i="328"/>
  <c r="W2474" i="327"/>
  <c r="V2521"/>
  <c r="V140" i="328"/>
  <c r="V1221" i="327"/>
  <c r="V2244"/>
  <c r="O644" i="328"/>
  <c r="V542"/>
  <c r="V1645"/>
  <c r="W1700"/>
  <c r="W1942"/>
  <c r="V1264" i="327"/>
  <c r="W302"/>
  <c r="W1042"/>
  <c r="V1103"/>
  <c r="W1440"/>
  <c r="V1509"/>
  <c r="V2141"/>
  <c r="W2259"/>
  <c r="M69" i="221"/>
  <c r="U1729" i="328" s="1"/>
  <c r="R1544" i="327"/>
  <c r="V1504"/>
  <c r="V1563"/>
  <c r="T2576"/>
  <c r="T2570"/>
  <c r="R1288" i="328"/>
  <c r="J28" i="214"/>
  <c r="R1282" i="328" s="1"/>
  <c r="Q727" i="327"/>
  <c r="S1868" i="328"/>
  <c r="K28" i="224"/>
  <c r="S1862" i="328" s="1"/>
  <c r="R360"/>
  <c r="R354"/>
  <c r="O1493" i="327"/>
  <c r="M2177"/>
  <c r="M1203"/>
  <c r="M1202"/>
  <c r="O1317"/>
  <c r="O1316"/>
  <c r="U2567"/>
  <c r="U2563"/>
  <c r="V2563" s="1"/>
  <c r="M1167" i="328"/>
  <c r="E28" i="212"/>
  <c r="Q947" i="328"/>
  <c r="I34" i="208"/>
  <c r="Q940" i="328" s="1"/>
  <c r="T119" i="327"/>
  <c r="T125"/>
  <c r="S2378"/>
  <c r="S2377"/>
  <c r="S211"/>
  <c r="S212"/>
  <c r="T269"/>
  <c r="T268"/>
  <c r="M838"/>
  <c r="M839"/>
  <c r="M1295"/>
  <c r="M1294"/>
  <c r="P1694"/>
  <c r="P1693"/>
  <c r="M1978"/>
  <c r="M1979"/>
  <c r="P2377"/>
  <c r="P2378"/>
  <c r="S2492"/>
  <c r="G63" i="216"/>
  <c r="O1433" i="328" s="1"/>
  <c r="O1434"/>
  <c r="U694" i="327"/>
  <c r="U774"/>
  <c r="U772"/>
  <c r="V772" s="1"/>
  <c r="U1224"/>
  <c r="U1222"/>
  <c r="V1222" s="1"/>
  <c r="P1550"/>
  <c r="P1544"/>
  <c r="O1172" i="328"/>
  <c r="G28" i="212"/>
  <c r="O1166" i="328" s="1"/>
  <c r="R70"/>
  <c r="R64"/>
  <c r="P1520"/>
  <c r="H28" i="218"/>
  <c r="Q2437" i="327"/>
  <c r="Q2435"/>
  <c r="N1658"/>
  <c r="N1664"/>
  <c r="S1316"/>
  <c r="S1317"/>
  <c r="Q474"/>
  <c r="Q467"/>
  <c r="W663" i="328"/>
  <c r="Q214" i="327"/>
  <c r="Q212"/>
  <c r="L581"/>
  <c r="L575"/>
  <c r="L1032"/>
  <c r="L1030"/>
  <c r="L1029" s="1"/>
  <c r="L1094"/>
  <c r="L1088"/>
  <c r="T1260"/>
  <c r="U675" i="328"/>
  <c r="U674"/>
  <c r="W674" s="1"/>
  <c r="U1605"/>
  <c r="M58" i="219"/>
  <c r="U1602" i="328" s="1"/>
  <c r="W1602" s="1"/>
  <c r="Q1790"/>
  <c r="I64" i="222"/>
  <c r="Q1782" i="328" s="1"/>
  <c r="Q569"/>
  <c r="Q564"/>
  <c r="Q160" i="327"/>
  <c r="R332" i="328"/>
  <c r="J63" i="209"/>
  <c r="R1027" i="328" s="1"/>
  <c r="R1028"/>
  <c r="L63" i="211"/>
  <c r="T1143" i="328" s="1"/>
  <c r="T1144"/>
  <c r="T1376"/>
  <c r="L63" i="215"/>
  <c r="T1375" i="328" s="1"/>
  <c r="J63" i="217"/>
  <c r="R1491" i="328" s="1"/>
  <c r="R1492"/>
  <c r="J63" i="221"/>
  <c r="R1723" i="328" s="1"/>
  <c r="R1724"/>
  <c r="F63" i="226"/>
  <c r="N2013" i="328" s="1"/>
  <c r="N2014"/>
  <c r="N1202"/>
  <c r="F63" i="212"/>
  <c r="R125" i="327"/>
  <c r="R119"/>
  <c r="N2229"/>
  <c r="N2228"/>
  <c r="T11"/>
  <c r="T5"/>
  <c r="T1379"/>
  <c r="O534" i="328"/>
  <c r="O528"/>
  <c r="R708"/>
  <c r="R702"/>
  <c r="L28" i="213"/>
  <c r="T1225" i="328"/>
  <c r="M1346"/>
  <c r="E28" i="215"/>
  <c r="M1340" i="328" s="1"/>
  <c r="S269" i="327"/>
  <c r="S268"/>
  <c r="S2343"/>
  <c r="S2342"/>
  <c r="N360" i="328"/>
  <c r="N354"/>
  <c r="T1978" i="327"/>
  <c r="T1979"/>
  <c r="U1419"/>
  <c r="U1417"/>
  <c r="V1417" s="1"/>
  <c r="U557"/>
  <c r="U556"/>
  <c r="L866"/>
  <c r="O1318" i="328"/>
  <c r="G63" i="214"/>
  <c r="O1317" i="328" s="1"/>
  <c r="U312" i="327"/>
  <c r="U310"/>
  <c r="V310" s="1"/>
  <c r="U550"/>
  <c r="U548"/>
  <c r="V548" s="1"/>
  <c r="Q1431"/>
  <c r="Q1432"/>
  <c r="M2263"/>
  <c r="M2264"/>
  <c r="T2777"/>
  <c r="T2776"/>
  <c r="O1028" i="328"/>
  <c r="G63" i="209"/>
  <c r="O1027" i="328" s="1"/>
  <c r="T2519" i="327"/>
  <c r="T2513"/>
  <c r="N302" i="328"/>
  <c r="Q2150" i="327"/>
  <c r="Q2152"/>
  <c r="L1295"/>
  <c r="L1294"/>
  <c r="P41" i="328"/>
  <c r="P42"/>
  <c r="I34" i="305"/>
  <c r="Q2804" i="327" s="1"/>
  <c r="Q2811"/>
  <c r="U893"/>
  <c r="U890"/>
  <c r="V890" s="1"/>
  <c r="N1260"/>
  <c r="N1259"/>
  <c r="P2063"/>
  <c r="Q1873"/>
  <c r="Q1865"/>
  <c r="Q398" i="328"/>
  <c r="P1144"/>
  <c r="H63" i="211"/>
  <c r="P1143" i="328" s="1"/>
  <c r="M2058" i="327"/>
  <c r="U2767"/>
  <c r="V2767" s="1"/>
  <c r="U2768"/>
  <c r="V2768" s="1"/>
  <c r="N68"/>
  <c r="U2211"/>
  <c r="U2209"/>
  <c r="V2209" s="1"/>
  <c r="U1206"/>
  <c r="U1204"/>
  <c r="V666" i="328"/>
  <c r="V1300"/>
  <c r="W1705"/>
  <c r="V199"/>
  <c r="V1370" i="327"/>
  <c r="W452" i="328"/>
  <c r="V2096" i="327"/>
  <c r="W669"/>
  <c r="W2493"/>
  <c r="W1028"/>
  <c r="W2396"/>
  <c r="W1483"/>
  <c r="V2395"/>
  <c r="W406" i="328"/>
  <c r="V1334"/>
  <c r="W1333"/>
  <c r="V2676" i="327"/>
  <c r="V1157" i="328"/>
  <c r="V281" i="327"/>
  <c r="W737"/>
  <c r="W1193"/>
  <c r="W1649"/>
  <c r="W2105"/>
  <c r="W2561"/>
  <c r="V634" i="328"/>
  <c r="V223" i="327"/>
  <c r="V1135"/>
  <c r="W2047"/>
  <c r="V1039" i="328"/>
  <c r="Q100"/>
  <c r="W327" i="327"/>
  <c r="V1239"/>
  <c r="W1695"/>
  <c r="W2607"/>
  <c r="W706"/>
  <c r="W1884" i="328"/>
  <c r="V1871"/>
  <c r="W1925"/>
  <c r="M668" i="327"/>
  <c r="R1352"/>
  <c r="R1351"/>
  <c r="N1840" i="328"/>
  <c r="F63" i="223"/>
  <c r="N1839" i="328" s="1"/>
  <c r="U1140" i="327"/>
  <c r="W1140" s="1"/>
  <c r="U1138"/>
  <c r="V1138" s="1"/>
  <c r="U401" i="328"/>
  <c r="W401" s="1"/>
  <c r="U398"/>
  <c r="P592"/>
  <c r="P586"/>
  <c r="T1462"/>
  <c r="L28" i="217"/>
  <c r="T2172" i="327"/>
  <c r="F28" i="219"/>
  <c r="N1572" i="328" s="1"/>
  <c r="N1573"/>
  <c r="U1242"/>
  <c r="M41" i="213"/>
  <c r="U1237" i="328" s="1"/>
  <c r="N2514" i="327"/>
  <c r="U2648"/>
  <c r="U2647"/>
  <c r="V2647" s="1"/>
  <c r="R182"/>
  <c r="R176"/>
  <c r="V2337"/>
  <c r="U2825"/>
  <c r="V2825" s="1"/>
  <c r="M54" i="305"/>
  <c r="U2824" i="327" s="1"/>
  <c r="V2824" s="1"/>
  <c r="U996"/>
  <c r="W996" s="1"/>
  <c r="U994"/>
  <c r="M1374"/>
  <c r="P1601"/>
  <c r="P1602"/>
  <c r="M1114" i="328"/>
  <c r="E28" i="211"/>
  <c r="O410" i="327"/>
  <c r="O404"/>
  <c r="O2690"/>
  <c r="O2684"/>
  <c r="M1865"/>
  <c r="W2489"/>
  <c r="W651" i="328"/>
  <c r="V1800" i="327"/>
  <c r="W1228" i="328"/>
  <c r="W2658" i="327"/>
  <c r="E18" i="15"/>
  <c r="A6" i="223"/>
  <c r="A6" i="219"/>
  <c r="A6" i="215"/>
  <c r="A6" i="211"/>
  <c r="A6" i="207"/>
  <c r="A6" i="305"/>
  <c r="A6" i="224"/>
  <c r="A6" i="216"/>
  <c r="A6" i="208"/>
  <c r="A6" i="220"/>
  <c r="A6" i="212"/>
  <c r="A6" i="225"/>
  <c r="A6" i="221"/>
  <c r="A6" i="217"/>
  <c r="A6" i="213"/>
  <c r="A6" i="209"/>
  <c r="D18" i="15"/>
  <c r="A6" i="226"/>
  <c r="A6" i="222"/>
  <c r="A6" i="218"/>
  <c r="A6" i="214"/>
  <c r="A6" i="210"/>
  <c r="U1072" i="327"/>
  <c r="V1072" s="1"/>
  <c r="U1073"/>
  <c r="U736"/>
  <c r="U733"/>
  <c r="V733" s="1"/>
  <c r="I29" i="207"/>
  <c r="Q877" i="328" s="1"/>
  <c r="Q878"/>
  <c r="V1377"/>
  <c r="W648" i="327"/>
  <c r="W1374" i="328"/>
  <c r="W1719"/>
  <c r="W1856" i="327"/>
  <c r="W104" i="328"/>
  <c r="W2849" i="327"/>
  <c r="I64" i="214"/>
  <c r="Q1318" i="328" s="1"/>
  <c r="F28" i="224"/>
  <c r="N1862" i="328" s="1"/>
  <c r="W1562" i="327"/>
  <c r="V1952"/>
  <c r="W2318"/>
  <c r="V2345"/>
  <c r="V1373" i="328"/>
  <c r="W2007"/>
  <c r="M2513" i="327"/>
  <c r="T610"/>
  <c r="W1750" i="328"/>
  <c r="V501" i="327"/>
  <c r="W2708"/>
  <c r="V2293"/>
  <c r="V33" i="328"/>
  <c r="V716" i="327"/>
  <c r="V1319"/>
  <c r="V1613"/>
  <c r="V1604"/>
  <c r="W601" i="328"/>
  <c r="V591"/>
  <c r="V1002"/>
  <c r="Q47"/>
  <c r="P781" i="327"/>
  <c r="P782"/>
  <c r="R839"/>
  <c r="R838"/>
  <c r="S1807"/>
  <c r="S1808"/>
  <c r="N2264"/>
  <c r="N2263"/>
  <c r="T1523"/>
  <c r="V1016" i="328"/>
  <c r="W1148" i="327"/>
  <c r="W2703"/>
  <c r="W1226"/>
  <c r="W1019" i="328"/>
  <c r="W2772" i="327"/>
  <c r="V308"/>
  <c r="V415"/>
  <c r="V468"/>
  <c r="W527"/>
  <c r="W607"/>
  <c r="V885"/>
  <c r="V1757" i="328"/>
  <c r="V2322" i="327"/>
  <c r="W1845"/>
  <c r="V2541"/>
  <c r="V919"/>
  <c r="W143" i="328"/>
  <c r="V137"/>
  <c r="V1079"/>
  <c r="V1477"/>
  <c r="W1596"/>
  <c r="V1698"/>
  <c r="V1996"/>
  <c r="W1554"/>
  <c r="W482" i="327"/>
  <c r="V469"/>
  <c r="V763"/>
  <c r="W1163"/>
  <c r="W1152"/>
  <c r="W1404"/>
  <c r="W1975"/>
  <c r="V416" i="328"/>
  <c r="W1983" i="327"/>
  <c r="W2604"/>
  <c r="V2634"/>
  <c r="W2701"/>
  <c r="V159" i="328"/>
  <c r="V19" i="327"/>
  <c r="W847" i="328"/>
  <c r="Q1458"/>
  <c r="I29" i="217"/>
  <c r="Q1457" i="328" s="1"/>
  <c r="R1431" i="327"/>
  <c r="R1430"/>
  <c r="U2191"/>
  <c r="V2191" s="1"/>
  <c r="U2193"/>
  <c r="W2415"/>
  <c r="D23" i="290"/>
  <c r="V1410" i="327"/>
  <c r="W773"/>
  <c r="W1782"/>
  <c r="W2188"/>
  <c r="V2410"/>
  <c r="V943" i="328"/>
  <c r="V1874"/>
  <c r="V165"/>
  <c r="W1980" i="327"/>
  <c r="V300"/>
  <c r="W1803"/>
  <c r="W1775"/>
  <c r="W1534" i="328"/>
  <c r="W2065" i="327"/>
  <c r="W427" i="328"/>
  <c r="W1990"/>
  <c r="V836"/>
  <c r="V959"/>
  <c r="V949"/>
  <c r="W1008"/>
  <c r="V2205" i="327"/>
  <c r="V2358"/>
  <c r="V2408"/>
  <c r="V2488"/>
  <c r="V2472"/>
  <c r="W2573"/>
  <c r="V2649"/>
  <c r="W2645"/>
  <c r="W29" i="328"/>
  <c r="V1588"/>
  <c r="V1811"/>
  <c r="W1887"/>
  <c r="W1988"/>
  <c r="W1104" i="327"/>
  <c r="W1218"/>
  <c r="W1270"/>
  <c r="W604" i="328"/>
  <c r="V769"/>
  <c r="V883"/>
  <c r="V1122"/>
  <c r="V1193"/>
  <c r="W1345"/>
  <c r="W1835"/>
  <c r="V1835"/>
  <c r="N439" i="327"/>
  <c r="T2092"/>
  <c r="W143"/>
  <c r="V143"/>
  <c r="V1337"/>
  <c r="W1337"/>
  <c r="M66" i="222"/>
  <c r="U1786" i="328"/>
  <c r="M804" i="327"/>
  <c r="Q1146"/>
  <c r="Q1147"/>
  <c r="U1946"/>
  <c r="Q414" i="328"/>
  <c r="Q413"/>
  <c r="J63" i="222"/>
  <c r="R1781" i="328" s="1"/>
  <c r="R1782"/>
  <c r="M1124" i="327"/>
  <c r="M1123"/>
  <c r="O975"/>
  <c r="Q1318"/>
  <c r="Q1317"/>
  <c r="O326"/>
  <c r="O325"/>
  <c r="S953"/>
  <c r="G63" i="208"/>
  <c r="O969" i="328" s="1"/>
  <c r="O970"/>
  <c r="R41" i="327"/>
  <c r="Q8" i="328"/>
  <c r="W8" s="1"/>
  <c r="Q7"/>
  <c r="P1978" i="327"/>
  <c r="P1979"/>
  <c r="U2499"/>
  <c r="U2726"/>
  <c r="U2725"/>
  <c r="V2725" s="1"/>
  <c r="R100" i="328"/>
  <c r="O216"/>
  <c r="O215"/>
  <c r="N390"/>
  <c r="R563"/>
  <c r="R564"/>
  <c r="T679"/>
  <c r="T680"/>
  <c r="P1434"/>
  <c r="H63" i="216"/>
  <c r="P1433" i="328" s="1"/>
  <c r="N1550"/>
  <c r="F63" i="218"/>
  <c r="N1549" i="328" s="1"/>
  <c r="R1956"/>
  <c r="J63" i="225"/>
  <c r="R1955" i="328" s="1"/>
  <c r="U1355" i="327"/>
  <c r="U1354"/>
  <c r="V1354" s="1"/>
  <c r="M1580"/>
  <c r="O1010"/>
  <c r="O1009"/>
  <c r="L63" i="208"/>
  <c r="T969" i="328" s="1"/>
  <c r="T970"/>
  <c r="S1608"/>
  <c r="K63" i="219"/>
  <c r="S1607" i="328" s="1"/>
  <c r="N2291" i="327"/>
  <c r="N2285"/>
  <c r="L63" i="223"/>
  <c r="T1839" i="328" s="1"/>
  <c r="T1840"/>
  <c r="S1580" i="327"/>
  <c r="S1579"/>
  <c r="G28" i="213"/>
  <c r="O1225" i="328"/>
  <c r="P839" i="327"/>
  <c r="P838"/>
  <c r="M1351"/>
  <c r="M1352"/>
  <c r="S1865"/>
  <c r="S1864"/>
  <c r="R2263"/>
  <c r="R2264"/>
  <c r="M1782" i="328"/>
  <c r="E63" i="222"/>
  <c r="M1781" i="328" s="1"/>
  <c r="L611" i="327"/>
  <c r="G22" i="88"/>
  <c r="W1185" i="328"/>
  <c r="W765" i="327"/>
  <c r="V993"/>
  <c r="W2076"/>
  <c r="W1221"/>
  <c r="U569" i="328"/>
  <c r="D63" i="210"/>
  <c r="L1085" i="328" s="1"/>
  <c r="T1601" i="327"/>
  <c r="U664" i="328"/>
  <c r="M54" i="218"/>
  <c r="U1540" i="328" s="1"/>
  <c r="W1540" s="1"/>
  <c r="W201"/>
  <c r="V1198"/>
  <c r="V123" i="327"/>
  <c r="W1334" i="328"/>
  <c r="V406"/>
  <c r="W959"/>
  <c r="V138" i="327"/>
  <c r="W429"/>
  <c r="V366" i="328"/>
  <c r="V2645" i="327"/>
  <c r="W1588" i="328"/>
  <c r="V1775" i="327"/>
  <c r="W2322"/>
  <c r="W498"/>
  <c r="V143" i="328"/>
  <c r="V2736" i="327"/>
  <c r="W2237"/>
  <c r="V590"/>
  <c r="V535"/>
  <c r="W973" i="328"/>
  <c r="V564" i="327"/>
  <c r="V2604"/>
  <c r="V1755"/>
  <c r="V351"/>
  <c r="W45" i="328"/>
  <c r="V1270" i="327"/>
  <c r="V104" i="328"/>
  <c r="W444" i="327"/>
  <c r="W723" i="328"/>
  <c r="W1410" i="327"/>
  <c r="W159" i="328"/>
  <c r="V2243" i="327"/>
  <c r="V2354"/>
  <c r="W835"/>
  <c r="W943" i="328"/>
  <c r="W1811"/>
  <c r="W2488" i="327"/>
  <c r="W2631"/>
  <c r="V113"/>
  <c r="W1380" i="328"/>
  <c r="W1329"/>
  <c r="W1193"/>
  <c r="V711"/>
  <c r="W2141" i="327"/>
  <c r="W1509"/>
  <c r="W1264"/>
  <c r="W2483"/>
  <c r="V1429" i="328"/>
  <c r="W1157"/>
  <c r="V1883"/>
  <c r="V1228"/>
  <c r="W482"/>
  <c r="W2480" i="327"/>
  <c r="W1871" i="328"/>
  <c r="W1749"/>
  <c r="W1542"/>
  <c r="V604"/>
  <c r="V372"/>
  <c r="V2621" i="327"/>
  <c r="W2541"/>
  <c r="W2408"/>
  <c r="W1470"/>
  <c r="V1887" i="328"/>
  <c r="V1803" i="327"/>
  <c r="V2783"/>
  <c r="V2573"/>
  <c r="W2586"/>
  <c r="W1890"/>
  <c r="V1782"/>
  <c r="V1113"/>
  <c r="W1604" i="328"/>
  <c r="V1008"/>
  <c r="W1039"/>
  <c r="W1135" i="327"/>
  <c r="V1028"/>
  <c r="W763"/>
  <c r="V482"/>
  <c r="W140" i="328"/>
  <c r="W2521" i="327"/>
  <c r="W2472"/>
  <c r="W2096"/>
  <c r="V2047"/>
  <c r="W1853"/>
  <c r="W281"/>
  <c r="D30" i="1"/>
  <c r="W1937" i="328"/>
  <c r="W1855"/>
  <c r="V1705"/>
  <c r="W1477"/>
  <c r="W949"/>
  <c r="W591"/>
  <c r="W2729" i="327"/>
  <c r="V1747"/>
  <c r="V1394"/>
  <c r="V1152"/>
  <c r="W48"/>
  <c r="V1358"/>
  <c r="W1103"/>
  <c r="V1416"/>
  <c r="V330"/>
  <c r="V1099"/>
  <c r="V2073"/>
  <c r="W2204"/>
  <c r="W852" i="328"/>
  <c r="N1031" i="327"/>
  <c r="V2485"/>
  <c r="V2582"/>
  <c r="W2660"/>
  <c r="V2700"/>
  <c r="V709" i="328"/>
  <c r="V1845" i="327"/>
  <c r="I34" i="221"/>
  <c r="Q1694" i="328" s="1"/>
  <c r="W1838" i="327"/>
  <c r="W1891"/>
  <c r="V2187"/>
  <c r="M993" i="328"/>
  <c r="H25" i="1"/>
  <c r="V1935" i="328"/>
  <c r="V1994"/>
  <c r="W1793" i="327"/>
  <c r="W1551"/>
  <c r="V1780"/>
  <c r="V317" i="328"/>
  <c r="W1648"/>
  <c r="M72" i="209"/>
  <c r="U1036" i="328" s="1"/>
  <c r="W1036" s="1"/>
  <c r="J28" i="221"/>
  <c r="R1688" i="328" s="1"/>
  <c r="Q824"/>
  <c r="U132" i="327"/>
  <c r="V132" s="1"/>
  <c r="W716"/>
  <c r="S63"/>
  <c r="T448" i="328"/>
  <c r="U2152" i="327"/>
  <c r="V806"/>
  <c r="P1782" i="328"/>
  <c r="J28" i="216"/>
  <c r="R1398" i="328" s="1"/>
  <c r="M58" i="212"/>
  <c r="U1196" i="328" s="1"/>
  <c r="W1196" s="1"/>
  <c r="V1127"/>
  <c r="G30" i="1"/>
  <c r="V2318" i="327"/>
  <c r="G28" i="218"/>
  <c r="J28" i="222"/>
  <c r="R1746" i="328" s="1"/>
  <c r="V1584" i="327"/>
  <c r="V1236"/>
  <c r="M41" i="207"/>
  <c r="U889" i="328" s="1"/>
  <c r="W889" s="1"/>
  <c r="F28" i="222"/>
  <c r="N1746" i="328" s="1"/>
  <c r="U784" i="327"/>
  <c r="V784" s="1"/>
  <c r="P382"/>
  <c r="M48" i="217"/>
  <c r="U1476" i="328" s="1"/>
  <c r="W1476" s="1"/>
  <c r="U1336" i="327"/>
  <c r="V1336" s="1"/>
  <c r="T1636"/>
  <c r="R795" i="328"/>
  <c r="F28" i="218"/>
  <c r="N1514" i="328" s="1"/>
  <c r="M69" i="225"/>
  <c r="U1961" i="328" s="1"/>
  <c r="W1961" s="1"/>
  <c r="T553" i="327"/>
  <c r="D28" i="209"/>
  <c r="Q2690" i="327"/>
  <c r="R860"/>
  <c r="M66" i="218"/>
  <c r="U1888" i="327"/>
  <c r="U873"/>
  <c r="M58" i="218"/>
  <c r="U1544" i="328" s="1"/>
  <c r="W1544" s="1"/>
  <c r="T2320" i="327"/>
  <c r="T2321"/>
  <c r="O158" i="328"/>
  <c r="Q2002" i="327"/>
  <c r="Q2001"/>
  <c r="L2514"/>
  <c r="U1774" i="328"/>
  <c r="M54" i="222"/>
  <c r="U1772" i="328" s="1"/>
  <c r="W1772" s="1"/>
  <c r="S70"/>
  <c r="S64"/>
  <c r="S2036" i="327"/>
  <c r="S2035"/>
  <c r="T2663"/>
  <c r="T2662"/>
  <c r="N2834"/>
  <c r="F63" i="305"/>
  <c r="U2255" i="327"/>
  <c r="U2254"/>
  <c r="V2254" s="1"/>
  <c r="U1612" i="328"/>
  <c r="M66" i="219"/>
  <c r="U1610" i="328" s="1"/>
  <c r="M66" i="226"/>
  <c r="U2016" i="328" s="1"/>
  <c r="U2018"/>
  <c r="R505"/>
  <c r="R506"/>
  <c r="M360"/>
  <c r="U2723" i="327"/>
  <c r="U2722"/>
  <c r="V2722" s="1"/>
  <c r="Q2458"/>
  <c r="Q2457"/>
  <c r="T1922"/>
  <c r="T1921"/>
  <c r="P1898" i="328"/>
  <c r="H63" i="224"/>
  <c r="P1897" i="328" s="1"/>
  <c r="M564"/>
  <c r="M563"/>
  <c r="R633" i="327"/>
  <c r="U777"/>
  <c r="U776"/>
  <c r="V776" s="1"/>
  <c r="U1377"/>
  <c r="W1377" s="1"/>
  <c r="L1602"/>
  <c r="L1601"/>
  <c r="P877" i="328"/>
  <c r="H28" i="207"/>
  <c r="T1010" i="327"/>
  <c r="T1009"/>
  <c r="L1840" i="328"/>
  <c r="D63" i="223"/>
  <c r="L1839" i="328" s="1"/>
  <c r="U2765" i="327"/>
  <c r="V2765" s="1"/>
  <c r="U2764"/>
  <c r="V2764" s="1"/>
  <c r="Q385"/>
  <c r="Q383"/>
  <c r="N2777"/>
  <c r="N2776"/>
  <c r="O1666" i="328"/>
  <c r="G63" i="220"/>
  <c r="O1665" i="328" s="1"/>
  <c r="P738"/>
  <c r="P737"/>
  <c r="U523"/>
  <c r="U520"/>
  <c r="W520" s="1"/>
  <c r="U2555" i="327"/>
  <c r="W2555" s="1"/>
  <c r="U2554"/>
  <c r="V2554" s="1"/>
  <c r="H63" i="208"/>
  <c r="P969" i="328" s="1"/>
  <c r="P970"/>
  <c r="J63" i="213"/>
  <c r="R1260" i="328"/>
  <c r="K63" i="218"/>
  <c r="S1549" i="328" s="1"/>
  <c r="S1550"/>
  <c r="K63" i="222"/>
  <c r="S1782" i="328"/>
  <c r="T1318"/>
  <c r="L63" i="214"/>
  <c r="T1317" i="328" s="1"/>
  <c r="R1124" i="327"/>
  <c r="R1123"/>
  <c r="O2150"/>
  <c r="M1181"/>
  <c r="M1180"/>
  <c r="S98"/>
  <c r="S97"/>
  <c r="L2435"/>
  <c r="L2434"/>
  <c r="Q1033"/>
  <c r="Q1032"/>
  <c r="O1376" i="328"/>
  <c r="G63" i="215"/>
  <c r="O1375" i="328" s="1"/>
  <c r="N2720" i="327"/>
  <c r="S390" i="328"/>
  <c r="S389"/>
  <c r="I34" i="213"/>
  <c r="Q1237" i="328"/>
  <c r="U1091" i="327"/>
  <c r="W1091" s="1"/>
  <c r="O238" i="328"/>
  <c r="O239"/>
  <c r="N587"/>
  <c r="N586"/>
  <c r="Q2016"/>
  <c r="I64" i="226"/>
  <c r="Q2014" i="328" s="1"/>
  <c r="O554" i="327"/>
  <c r="O553"/>
  <c r="N1181"/>
  <c r="N1180"/>
  <c r="G63" i="305"/>
  <c r="O2834" i="327"/>
  <c r="P1522"/>
  <c r="P1523"/>
  <c r="O2776"/>
  <c r="O2777"/>
  <c r="U94" i="328"/>
  <c r="W94" s="1"/>
  <c r="U1186" i="327"/>
  <c r="V1186" s="1"/>
  <c r="M2036"/>
  <c r="M41" i="305"/>
  <c r="U2811" i="327" s="1"/>
  <c r="Q2321"/>
  <c r="V1508" i="328"/>
  <c r="V2007"/>
  <c r="V2638" i="327"/>
  <c r="W1373" i="328"/>
  <c r="V2695" i="327"/>
  <c r="W945"/>
  <c r="V280" i="328"/>
  <c r="W1839" i="327"/>
  <c r="W1791" i="328"/>
  <c r="W501" i="327"/>
  <c r="V1988" i="328"/>
  <c r="V950"/>
  <c r="W1988" i="327"/>
  <c r="W363" i="328"/>
  <c r="W2358" i="327"/>
  <c r="W2244"/>
  <c r="V1700" i="328"/>
  <c r="V97"/>
  <c r="V1975" i="327"/>
  <c r="W769" i="328"/>
  <c r="V485"/>
  <c r="W1021"/>
  <c r="V94" i="327"/>
  <c r="W1079" i="328"/>
  <c r="W1632" i="327"/>
  <c r="W1045"/>
  <c r="W1874"/>
  <c r="W634" i="328"/>
  <c r="V1911" i="327"/>
  <c r="W1698" i="328"/>
  <c r="W1253"/>
  <c r="V2658" i="327"/>
  <c r="W885"/>
  <c r="V786"/>
  <c r="W19"/>
  <c r="V1026" i="328"/>
  <c r="W137"/>
  <c r="V2705" i="327"/>
  <c r="W2410"/>
  <c r="W2153"/>
  <c r="J28" i="220"/>
  <c r="R1630" i="328" s="1"/>
  <c r="U442" i="327"/>
  <c r="V442" s="1"/>
  <c r="H28" i="214"/>
  <c r="V2068" i="327"/>
  <c r="W2124"/>
  <c r="W2642"/>
  <c r="W1989" i="328"/>
  <c r="V1902" i="327"/>
  <c r="U32" i="328"/>
  <c r="W32" s="1"/>
  <c r="R1694" i="327"/>
  <c r="P2548"/>
  <c r="K28" i="225"/>
  <c r="V131" i="328"/>
  <c r="N497" i="327"/>
  <c r="U10" i="328"/>
  <c r="M58" i="216"/>
  <c r="U1428" i="328" s="1"/>
  <c r="W1428" s="1"/>
  <c r="M440" i="327"/>
  <c r="Q1579"/>
  <c r="Q1835"/>
  <c r="R289"/>
  <c r="R288" s="1"/>
  <c r="K28" i="214"/>
  <c r="S1282" i="328" s="1"/>
  <c r="M58" i="223"/>
  <c r="U1834" i="328" s="1"/>
  <c r="W1834" s="1"/>
  <c r="M54" i="209"/>
  <c r="U1018" i="328" s="1"/>
  <c r="W1018" s="1"/>
  <c r="T2093" i="327"/>
  <c r="U2155"/>
  <c r="V2155" s="1"/>
  <c r="P575"/>
  <c r="O632"/>
  <c r="L896"/>
  <c r="I64" i="218"/>
  <c r="Q2519" i="327"/>
  <c r="U1357"/>
  <c r="V1357" s="1"/>
  <c r="W1122" i="328"/>
  <c r="N975" i="327"/>
  <c r="N974"/>
  <c r="T2264"/>
  <c r="T2263"/>
  <c r="P554"/>
  <c r="P553"/>
  <c r="M274" i="328"/>
  <c r="L1466" i="327"/>
  <c r="L853" i="328"/>
  <c r="L854"/>
  <c r="O40" i="327"/>
  <c r="O41"/>
  <c r="M100" i="328"/>
  <c r="M99"/>
  <c r="L2206" i="327"/>
  <c r="L2207"/>
  <c r="M211"/>
  <c r="M212"/>
  <c r="O1237"/>
  <c r="O1238"/>
  <c r="M2549"/>
  <c r="M2548"/>
  <c r="U107" i="328"/>
  <c r="U105"/>
  <c r="W105" s="1"/>
  <c r="M1009" i="327"/>
  <c r="M1010"/>
  <c r="R1522"/>
  <c r="R1523"/>
  <c r="N158" i="328"/>
  <c r="T506"/>
  <c r="T505"/>
  <c r="T564"/>
  <c r="T563"/>
  <c r="S2685" i="327"/>
  <c r="Q1516" i="328"/>
  <c r="I29" i="218"/>
  <c r="Q1515" i="328" s="1"/>
  <c r="S896" i="327"/>
  <c r="S895"/>
  <c r="O1181"/>
  <c r="P1466"/>
  <c r="P1465"/>
  <c r="M2207"/>
  <c r="M2206"/>
  <c r="L1010"/>
  <c r="L1009"/>
  <c r="M6"/>
  <c r="R440"/>
  <c r="U2365"/>
  <c r="V2365" s="1"/>
  <c r="U2366"/>
  <c r="P1322"/>
  <c r="P1316"/>
  <c r="T2120"/>
  <c r="T2114"/>
  <c r="R212"/>
  <c r="R953"/>
  <c r="T326"/>
  <c r="T325"/>
  <c r="L274" i="328"/>
  <c r="L273"/>
  <c r="L447"/>
  <c r="L448"/>
  <c r="U1131" i="327"/>
  <c r="U1129"/>
  <c r="V1129" s="1"/>
  <c r="U161"/>
  <c r="V161" s="1"/>
  <c r="U160"/>
  <c r="U1586"/>
  <c r="U1585"/>
  <c r="V1585" s="1"/>
  <c r="O1466"/>
  <c r="O1465"/>
  <c r="O2036"/>
  <c r="O2035"/>
  <c r="T2549"/>
  <c r="M2777"/>
  <c r="M2776"/>
  <c r="O506" i="328"/>
  <c r="O505"/>
  <c r="O563"/>
  <c r="O564"/>
  <c r="U2248" i="327"/>
  <c r="V2248" s="1"/>
  <c r="U2250"/>
  <c r="W2250" s="1"/>
  <c r="S2320"/>
  <c r="S2321"/>
  <c r="P97"/>
  <c r="P98"/>
  <c r="N1409"/>
  <c r="N1408"/>
  <c r="L912" i="328"/>
  <c r="D63" i="207"/>
  <c r="L911" i="328" s="1"/>
  <c r="N244"/>
  <c r="U2697" i="327"/>
  <c r="V2697" s="1"/>
  <c r="V2817"/>
  <c r="V708"/>
  <c r="U1411"/>
  <c r="V1411" s="1"/>
  <c r="W308"/>
  <c r="W1359"/>
  <c r="I29" i="208"/>
  <c r="Q935" i="328" s="1"/>
  <c r="M30" i="213"/>
  <c r="U1226" i="328" s="1"/>
  <c r="W1226" s="1"/>
  <c r="U397" i="327"/>
  <c r="U442" i="328"/>
  <c r="W442" s="1"/>
  <c r="W311" i="327"/>
  <c r="W2687"/>
  <c r="W665" i="328"/>
  <c r="V1664"/>
  <c r="W1531"/>
  <c r="W1577"/>
  <c r="W1095"/>
  <c r="V1980" i="327"/>
  <c r="V1559"/>
  <c r="W1952"/>
  <c r="W2634"/>
  <c r="V1084" i="328"/>
  <c r="W2147" i="327"/>
  <c r="V2607"/>
  <c r="V1499" i="328"/>
  <c r="V639" i="327"/>
  <c r="W445" i="328"/>
  <c r="W1458" i="327"/>
  <c r="W656"/>
  <c r="V1009" i="328"/>
  <c r="W1901"/>
  <c r="V1404" i="327"/>
  <c r="W1300" i="328"/>
  <c r="W1800" i="327"/>
  <c r="W1613"/>
  <c r="V1483"/>
  <c r="V1193"/>
  <c r="V1039"/>
  <c r="V737"/>
  <c r="W883" i="328"/>
  <c r="V1043" i="327"/>
  <c r="V1374" i="328"/>
  <c r="W1016"/>
  <c r="V2772" i="327"/>
  <c r="W1732"/>
  <c r="V1440"/>
  <c r="V1218"/>
  <c r="V1104"/>
  <c r="W999"/>
  <c r="W343"/>
  <c r="W223"/>
  <c r="W958" i="328"/>
  <c r="V1327" i="327"/>
  <c r="W721" i="328"/>
  <c r="W141"/>
  <c r="V257"/>
  <c r="W1962" i="327"/>
  <c r="P2513"/>
  <c r="Q1466"/>
  <c r="T1943"/>
  <c r="U2482"/>
  <c r="V2482" s="1"/>
  <c r="M51" i="208"/>
  <c r="U957" i="328" s="1"/>
  <c r="W957" s="1"/>
  <c r="U261"/>
  <c r="W261" s="1"/>
  <c r="V67"/>
  <c r="V1546"/>
  <c r="W2423" i="327"/>
  <c r="W836" i="328"/>
  <c r="V1606" i="327"/>
  <c r="V1942" i="328"/>
  <c r="W1239" i="327"/>
  <c r="V1387" i="328"/>
  <c r="W2122" i="327"/>
  <c r="U1399"/>
  <c r="V1399" s="1"/>
  <c r="U1765"/>
  <c r="V1765" s="1"/>
  <c r="V1951"/>
  <c r="I34" i="223"/>
  <c r="Q1810" i="328" s="1"/>
  <c r="V814" i="327"/>
  <c r="V1326"/>
  <c r="V1495"/>
  <c r="V2064"/>
  <c r="V446" i="328"/>
  <c r="V1292"/>
  <c r="V1985"/>
  <c r="V779"/>
  <c r="V2738" i="327"/>
  <c r="V457"/>
  <c r="W399"/>
  <c r="W1311"/>
  <c r="W1385" i="328"/>
  <c r="V213" i="327"/>
  <c r="I64" i="209"/>
  <c r="Q1028" i="328" s="1"/>
  <c r="V1390" i="327"/>
  <c r="V1790"/>
  <c r="W2016"/>
  <c r="W2752"/>
  <c r="W304" i="328"/>
  <c r="W615"/>
  <c r="V1183"/>
  <c r="V1426"/>
  <c r="V1529"/>
  <c r="V1640"/>
  <c r="U1582" i="327"/>
  <c r="V1582" s="1"/>
  <c r="V1484"/>
  <c r="V2852"/>
  <c r="V571"/>
  <c r="W1939"/>
  <c r="W1881"/>
  <c r="W870" i="328"/>
  <c r="V637"/>
  <c r="V2448" i="327"/>
  <c r="W229" i="328"/>
  <c r="V1621"/>
  <c r="W509" i="327"/>
  <c r="W965"/>
  <c r="W1421"/>
  <c r="W1877"/>
  <c r="W2333"/>
  <c r="V170" i="328"/>
  <c r="U108"/>
  <c r="W108" s="1"/>
  <c r="W575"/>
  <c r="W1503"/>
  <c r="V959" i="327"/>
  <c r="V568" i="328"/>
  <c r="W783" i="327"/>
  <c r="W1145" i="328"/>
  <c r="V300"/>
  <c r="V488"/>
  <c r="V1060"/>
  <c r="W1364"/>
  <c r="R1066" i="327"/>
  <c r="V253"/>
  <c r="U7" i="328"/>
  <c r="V1457" i="327"/>
  <c r="U605"/>
  <c r="V605" s="1"/>
  <c r="H28" i="222"/>
  <c r="H27" s="1"/>
  <c r="P1745" i="328" s="1"/>
  <c r="P1743" s="1"/>
  <c r="S404" i="327"/>
  <c r="G28" i="217"/>
  <c r="U658" i="327"/>
  <c r="V658" s="1"/>
  <c r="W1604"/>
  <c r="H28" i="215"/>
  <c r="P1340" i="328" s="1"/>
  <c r="V1596"/>
  <c r="V2826" i="327"/>
  <c r="N447" i="328"/>
  <c r="R668" i="327"/>
  <c r="M1486"/>
  <c r="M1485" s="1"/>
  <c r="R2684"/>
  <c r="S1259"/>
  <c r="S621" i="328"/>
  <c r="Q2492" i="327"/>
  <c r="M51" i="224"/>
  <c r="U1885" i="328" s="1"/>
  <c r="W1885" s="1"/>
  <c r="V1936"/>
  <c r="W596"/>
  <c r="U1335" i="327"/>
  <c r="U1329"/>
  <c r="O935" i="328"/>
  <c r="G28" i="208"/>
  <c r="Q1585" i="328"/>
  <c r="I34" i="219"/>
  <c r="O587" i="328"/>
  <c r="H60" i="290"/>
  <c r="U1705" i="327"/>
  <c r="O212"/>
  <c r="F28" i="209"/>
  <c r="N992" i="328" s="1"/>
  <c r="N998"/>
  <c r="L1172"/>
  <c r="D28" i="212"/>
  <c r="M1225" i="328"/>
  <c r="E28" i="213"/>
  <c r="Q1012" i="328"/>
  <c r="I34" i="209"/>
  <c r="Q998" i="328" s="1"/>
  <c r="U25" i="327"/>
  <c r="V25" s="1"/>
  <c r="U26"/>
  <c r="S2014" i="328"/>
  <c r="K63" i="226"/>
  <c r="S2013" i="328" s="1"/>
  <c r="P1203" i="327"/>
  <c r="J28" i="209"/>
  <c r="R993" i="328"/>
  <c r="L980" i="327"/>
  <c r="S2172"/>
  <c r="U522"/>
  <c r="H28" i="224"/>
  <c r="P1863" i="328"/>
  <c r="N22" i="88"/>
  <c r="L28" i="221"/>
  <c r="T1688" i="328" s="1"/>
  <c r="D28" i="208"/>
  <c r="U2640" i="327"/>
  <c r="H30" i="1"/>
  <c r="O440" i="327"/>
  <c r="S610"/>
  <c r="S611"/>
  <c r="N611"/>
  <c r="G63" i="212"/>
  <c r="O1202" i="328"/>
  <c r="U180" i="327"/>
  <c r="U178"/>
  <c r="V178" s="1"/>
  <c r="Q1261"/>
  <c r="Q1260"/>
  <c r="Q1659"/>
  <c r="Q1660"/>
  <c r="Q2355"/>
  <c r="Q2348"/>
  <c r="N269"/>
  <c r="S1181"/>
  <c r="S1180"/>
  <c r="R1580"/>
  <c r="R2036"/>
  <c r="R2035"/>
  <c r="P2435"/>
  <c r="O2606"/>
  <c r="O2605"/>
  <c r="S2776"/>
  <c r="S2777"/>
  <c r="P274" i="328"/>
  <c r="N622"/>
  <c r="R853"/>
  <c r="R854"/>
  <c r="F63" i="225"/>
  <c r="N1956" i="328"/>
  <c r="L1808" i="327"/>
  <c r="L1807"/>
  <c r="P638"/>
  <c r="P632"/>
  <c r="U617"/>
  <c r="U616"/>
  <c r="P497"/>
  <c r="S839"/>
  <c r="L2092"/>
  <c r="L2093"/>
  <c r="U1451"/>
  <c r="W1451" s="1"/>
  <c r="U1450"/>
  <c r="V1450" s="1"/>
  <c r="Q2241"/>
  <c r="Q2234"/>
  <c r="S1523"/>
  <c r="P1637"/>
  <c r="T2035"/>
  <c r="T2036"/>
  <c r="M2149"/>
  <c r="M2150"/>
  <c r="O2264"/>
  <c r="O2263"/>
  <c r="O2492"/>
  <c r="O2491"/>
  <c r="N2663"/>
  <c r="N2662"/>
  <c r="M125"/>
  <c r="M119"/>
  <c r="M923"/>
  <c r="O2229"/>
  <c r="O476" i="328"/>
  <c r="L838" i="327"/>
  <c r="L839"/>
  <c r="L1751"/>
  <c r="L2663"/>
  <c r="U768"/>
  <c r="U766"/>
  <c r="U1965"/>
  <c r="U1963"/>
  <c r="V1963" s="1"/>
  <c r="U2242"/>
  <c r="U2241"/>
  <c r="U2368"/>
  <c r="V2368" s="1"/>
  <c r="U2371"/>
  <c r="U2060"/>
  <c r="U547"/>
  <c r="U544"/>
  <c r="V544" s="1"/>
  <c r="P1094"/>
  <c r="O1260"/>
  <c r="O1259"/>
  <c r="U1396"/>
  <c r="V1396" s="1"/>
  <c r="U1398"/>
  <c r="L1782" i="328"/>
  <c r="D63" i="222"/>
  <c r="L1781" i="328" s="1"/>
  <c r="Q581" i="327"/>
  <c r="V1011" i="328"/>
  <c r="W1278" i="327"/>
  <c r="V480"/>
  <c r="W936"/>
  <c r="V1905"/>
  <c r="I34" i="218"/>
  <c r="Q1520" i="328" s="1"/>
  <c r="M72" i="211"/>
  <c r="U1152" i="328" s="1"/>
  <c r="W1152" s="1"/>
  <c r="M51" i="215"/>
  <c r="U1363" i="328" s="1"/>
  <c r="W1363" s="1"/>
  <c r="V1132"/>
  <c r="V373"/>
  <c r="V1417"/>
  <c r="W213" i="327"/>
  <c r="V201"/>
  <c r="W2582"/>
  <c r="W492" i="328"/>
  <c r="W1208"/>
  <c r="W2187" i="327"/>
  <c r="V2016"/>
  <c r="V1263"/>
  <c r="W1060" i="328"/>
  <c r="W488"/>
  <c r="V2580" i="327"/>
  <c r="W2485"/>
  <c r="W1326"/>
  <c r="W2852"/>
  <c r="V1421"/>
  <c r="W1102"/>
  <c r="V83" i="328"/>
  <c r="E60" i="1"/>
  <c r="W1416" i="327"/>
  <c r="W1412"/>
  <c r="W1099"/>
  <c r="V2204"/>
  <c r="V852" i="328"/>
  <c r="J74" i="1"/>
  <c r="W1315" i="328"/>
  <c r="W101"/>
  <c r="V565"/>
  <c r="W1493"/>
  <c r="F60" i="1"/>
  <c r="V723" i="327"/>
  <c r="V712"/>
  <c r="V706"/>
  <c r="W24" i="328"/>
  <c r="W419"/>
  <c r="V481"/>
  <c r="W945"/>
  <c r="V1057"/>
  <c r="V1403"/>
  <c r="W1761"/>
  <c r="V1867"/>
  <c r="V1995"/>
  <c r="Q440" i="327"/>
  <c r="E28" i="217"/>
  <c r="M1456" i="328" s="1"/>
  <c r="U1366" i="327"/>
  <c r="V1366" s="1"/>
  <c r="U1671"/>
  <c r="V1671" s="1"/>
  <c r="D28" i="214"/>
  <c r="L1282" i="328" s="1"/>
  <c r="U1225" i="327"/>
  <c r="V1225" s="1"/>
  <c r="L63" i="210"/>
  <c r="P180" i="328"/>
  <c r="Q2006" i="327"/>
  <c r="J28" i="225"/>
  <c r="E28" i="219"/>
  <c r="U2544" i="327"/>
  <c r="U2543"/>
  <c r="V2543" s="1"/>
  <c r="T896"/>
  <c r="T895"/>
  <c r="M781"/>
  <c r="M782"/>
  <c r="U171"/>
  <c r="U169"/>
  <c r="V169" s="1"/>
  <c r="T1887"/>
  <c r="T935" i="328"/>
  <c r="L28" i="208"/>
  <c r="N1146" i="327"/>
  <c r="U321" i="328"/>
  <c r="U319"/>
  <c r="W319" s="1"/>
  <c r="U654" i="327"/>
  <c r="U652"/>
  <c r="V652" s="1"/>
  <c r="L1773"/>
  <c r="L42" i="328"/>
  <c r="R2001" i="327"/>
  <c r="L2172"/>
  <c r="M291"/>
  <c r="U542"/>
  <c r="U541"/>
  <c r="V541" s="1"/>
  <c r="U602"/>
  <c r="U601"/>
  <c r="V601" s="1"/>
  <c r="S1515" i="328"/>
  <c r="K28" i="218"/>
  <c r="O1747" i="328"/>
  <c r="G28" i="222"/>
  <c r="P1805" i="328"/>
  <c r="H28" i="223"/>
  <c r="N2457" i="327"/>
  <c r="N2456"/>
  <c r="V2304"/>
  <c r="W1848"/>
  <c r="V1449"/>
  <c r="W446" i="328"/>
  <c r="W1640"/>
  <c r="W1280" i="327"/>
  <c r="V1838"/>
  <c r="K22" i="88"/>
  <c r="V1707" i="328"/>
  <c r="J68" i="1"/>
  <c r="V1065" i="327"/>
  <c r="U2539"/>
  <c r="V2539" s="1"/>
  <c r="U2657"/>
  <c r="V2657" s="1"/>
  <c r="D60" i="1"/>
  <c r="Q2207" i="327"/>
  <c r="P2741"/>
  <c r="Q2059"/>
  <c r="U2526"/>
  <c r="V2526" s="1"/>
  <c r="Q2120"/>
  <c r="F28" i="214"/>
  <c r="L28" i="218"/>
  <c r="U2133" i="327"/>
  <c r="U2127"/>
  <c r="V2127" s="1"/>
  <c r="R1457" i="328"/>
  <c r="J28" i="217"/>
  <c r="R1456" i="328" s="1"/>
  <c r="Q616" i="327"/>
  <c r="S1066"/>
  <c r="S1067"/>
  <c r="M97"/>
  <c r="M98"/>
  <c r="U1734" i="328"/>
  <c r="M72" i="221"/>
  <c r="U1732" i="328" s="1"/>
  <c r="W1732" s="1"/>
  <c r="L63" i="221"/>
  <c r="T1723" i="328" s="1"/>
  <c r="T1724"/>
  <c r="Q2287" i="327"/>
  <c r="Q2286"/>
  <c r="N1114" i="328"/>
  <c r="F28" i="211"/>
  <c r="P155" i="327"/>
  <c r="P154"/>
  <c r="S496"/>
  <c r="S497"/>
  <c r="P1067"/>
  <c r="T1237"/>
  <c r="T1238"/>
  <c r="T1465"/>
  <c r="T1466"/>
  <c r="S1636"/>
  <c r="S1637"/>
  <c r="T2378"/>
  <c r="T2377"/>
  <c r="S2549"/>
  <c r="S2548"/>
  <c r="P2663"/>
  <c r="P505" i="328"/>
  <c r="P506"/>
  <c r="O680"/>
  <c r="O679"/>
  <c r="M1492"/>
  <c r="E63" i="217"/>
  <c r="M1491" i="328" s="1"/>
  <c r="O1840"/>
  <c r="G63" i="223"/>
  <c r="O1839" i="328" s="1"/>
  <c r="H63" i="209"/>
  <c r="P1027" i="328" s="1"/>
  <c r="P1028"/>
  <c r="T1898"/>
  <c r="L63" i="224"/>
  <c r="G63" i="226"/>
  <c r="O2013" i="328" s="1"/>
  <c r="O2014"/>
  <c r="Q634" i="327"/>
  <c r="Q633"/>
  <c r="U2716"/>
  <c r="U2714"/>
  <c r="V2714" s="1"/>
  <c r="O418" i="328"/>
  <c r="O412"/>
  <c r="N1225"/>
  <c r="F28" i="213"/>
  <c r="N1224" i="328" s="1"/>
  <c r="O1694"/>
  <c r="G28" i="221"/>
  <c r="U1708" i="327"/>
  <c r="V1708" s="1"/>
  <c r="U1710"/>
  <c r="U1325" i="328"/>
  <c r="M69" i="214"/>
  <c r="L738" i="328"/>
  <c r="P269" i="327"/>
  <c r="P268"/>
  <c r="L724"/>
  <c r="L725"/>
  <c r="L158" i="328"/>
  <c r="M854"/>
  <c r="R353" i="327"/>
  <c r="R347"/>
  <c r="R1466"/>
  <c r="O1580"/>
  <c r="O1579"/>
  <c r="R2149"/>
  <c r="R2150"/>
  <c r="S2206"/>
  <c r="S2207"/>
  <c r="R2378"/>
  <c r="M2606"/>
  <c r="M2605"/>
  <c r="N42" i="328"/>
  <c r="N41"/>
  <c r="T100"/>
  <c r="S680"/>
  <c r="U770" i="327"/>
  <c r="U769"/>
  <c r="V769" s="1"/>
  <c r="Q1603"/>
  <c r="Q1602"/>
  <c r="F28" i="217"/>
  <c r="N1462" i="328"/>
  <c r="O1810"/>
  <c r="G28" i="223"/>
  <c r="L155" i="327"/>
  <c r="L1522"/>
  <c r="L1523"/>
  <c r="N1887"/>
  <c r="N1886"/>
  <c r="R2234"/>
  <c r="Q1980" i="328"/>
  <c r="I29" i="226"/>
  <c r="Q1979" i="328" s="1"/>
  <c r="U293" i="327"/>
  <c r="Q520"/>
  <c r="Q519"/>
  <c r="M519"/>
  <c r="M518"/>
  <c r="M975"/>
  <c r="L1202" i="328"/>
  <c r="D63" i="212"/>
  <c r="L1201" i="328" s="1"/>
  <c r="U595" i="327"/>
  <c r="V595" s="1"/>
  <c r="W1377" i="328"/>
  <c r="V648" i="327"/>
  <c r="O2000"/>
  <c r="V306" i="328"/>
  <c r="W602"/>
  <c r="W968"/>
  <c r="V1126"/>
  <c r="W1409"/>
  <c r="J47" i="1"/>
  <c r="V2643" i="327"/>
  <c r="V2696"/>
  <c r="D59" i="1"/>
  <c r="V1361" i="328"/>
  <c r="Q896" i="327"/>
  <c r="V2849"/>
  <c r="M30" i="222"/>
  <c r="M72" i="214"/>
  <c r="U1326" i="328" s="1"/>
  <c r="W1326" s="1"/>
  <c r="K28" i="209"/>
  <c r="S1943" i="327"/>
  <c r="V1915"/>
  <c r="K28" i="223"/>
  <c r="W651" i="327"/>
  <c r="V651"/>
  <c r="W2475"/>
  <c r="V2475"/>
  <c r="U459" i="328"/>
  <c r="U456"/>
  <c r="W456" s="1"/>
  <c r="U922"/>
  <c r="U105" i="327"/>
  <c r="U103"/>
  <c r="V103" s="1"/>
  <c r="U1929"/>
  <c r="U1927"/>
  <c r="V1927" s="1"/>
  <c r="U2613"/>
  <c r="U687" i="328"/>
  <c r="U685"/>
  <c r="W685" s="1"/>
  <c r="U802"/>
  <c r="U801"/>
  <c r="W801" s="1"/>
  <c r="U799"/>
  <c r="U1263"/>
  <c r="M66" i="213"/>
  <c r="M66" i="221"/>
  <c r="U1727" i="328"/>
  <c r="Q121" i="327"/>
  <c r="Q120"/>
  <c r="U761"/>
  <c r="U1234"/>
  <c r="U1232"/>
  <c r="V1232" s="1"/>
  <c r="L1265"/>
  <c r="U1382"/>
  <c r="V2126"/>
  <c r="W2126"/>
  <c r="U2356"/>
  <c r="U2355"/>
  <c r="U1147"/>
  <c r="V1446"/>
  <c r="W1446"/>
  <c r="Q1489"/>
  <c r="U1919"/>
  <c r="M1892"/>
  <c r="W1948"/>
  <c r="V1948"/>
  <c r="U2013"/>
  <c r="V2013" s="1"/>
  <c r="U2014"/>
  <c r="U2315"/>
  <c r="V2315" s="1"/>
  <c r="U2316"/>
  <c r="V2303"/>
  <c r="W2303"/>
  <c r="W2832"/>
  <c r="V2832"/>
  <c r="U329" i="328"/>
  <c r="U326"/>
  <c r="W326" s="1"/>
  <c r="U309"/>
  <c r="W309" s="1"/>
  <c r="U312"/>
  <c r="O360"/>
  <c r="U423"/>
  <c r="U473"/>
  <c r="V559"/>
  <c r="W559"/>
  <c r="U609"/>
  <c r="W609" s="1"/>
  <c r="U611"/>
  <c r="W676"/>
  <c r="V676"/>
  <c r="R766"/>
  <c r="U1003"/>
  <c r="U1077"/>
  <c r="M54" i="210"/>
  <c r="U1076" i="328" s="1"/>
  <c r="W1076" s="1"/>
  <c r="U1058"/>
  <c r="V1358"/>
  <c r="W1358"/>
  <c r="W1485"/>
  <c r="V1485"/>
  <c r="Q1469"/>
  <c r="I34" i="217"/>
  <c r="H28" i="220"/>
  <c r="P1631" i="328"/>
  <c r="V1927"/>
  <c r="W1927"/>
  <c r="H79" i="1"/>
  <c r="Q1329" i="327"/>
  <c r="V2487"/>
  <c r="W2487"/>
  <c r="V767"/>
  <c r="W767"/>
  <c r="Q1051"/>
  <c r="S1032"/>
  <c r="W547" i="328"/>
  <c r="J80" i="1"/>
  <c r="I59"/>
  <c r="U594" i="327"/>
  <c r="U588"/>
  <c r="V588" s="1"/>
  <c r="U1050"/>
  <c r="U1044"/>
  <c r="V1044" s="1"/>
  <c r="W1506"/>
  <c r="V1506"/>
  <c r="U2418"/>
  <c r="U2412"/>
  <c r="V2412" s="1"/>
  <c r="W605" i="328"/>
  <c r="V605"/>
  <c r="U1069"/>
  <c r="M41" i="210"/>
  <c r="Q75" i="327"/>
  <c r="Q702"/>
  <c r="V2019"/>
  <c r="W2019"/>
  <c r="U731"/>
  <c r="U730"/>
  <c r="V730" s="1"/>
  <c r="U1643"/>
  <c r="U1642"/>
  <c r="V1642" s="1"/>
  <c r="U900"/>
  <c r="U158"/>
  <c r="U1982"/>
  <c r="U2835"/>
  <c r="V1154"/>
  <c r="W1154"/>
  <c r="U1211"/>
  <c r="Q1443"/>
  <c r="U2238"/>
  <c r="U2523"/>
  <c r="W2578"/>
  <c r="V2578"/>
  <c r="U2637"/>
  <c r="U23" i="328"/>
  <c r="Q1650"/>
  <c r="I34" i="220"/>
  <c r="Q1636" i="328" s="1"/>
  <c r="U1323" i="327"/>
  <c r="U1405"/>
  <c r="U1403"/>
  <c r="V1403" s="1"/>
  <c r="Q1393"/>
  <c r="Q1379"/>
  <c r="N1374"/>
  <c r="U1728"/>
  <c r="V1728" s="1"/>
  <c r="U1730"/>
  <c r="W1834"/>
  <c r="V1834"/>
  <c r="V1904"/>
  <c r="W1904"/>
  <c r="U1974"/>
  <c r="U1973"/>
  <c r="V1973" s="1"/>
  <c r="S2006"/>
  <c r="W2361"/>
  <c r="J65" i="1"/>
  <c r="J84"/>
  <c r="U537" i="327"/>
  <c r="W1475" i="328"/>
  <c r="V1475"/>
  <c r="V195" i="327"/>
  <c r="W195"/>
  <c r="U1107"/>
  <c r="U1101"/>
  <c r="V1101" s="1"/>
  <c r="U1619" i="328"/>
  <c r="M72" i="219"/>
  <c r="U1616" i="328" s="1"/>
  <c r="W1616" s="1"/>
  <c r="W1153"/>
  <c r="V1153"/>
  <c r="U2784" i="327"/>
  <c r="U861" i="328"/>
  <c r="W333"/>
  <c r="V333"/>
  <c r="P410" i="327"/>
  <c r="O524"/>
  <c r="U824"/>
  <c r="L809"/>
  <c r="U1388"/>
  <c r="U1386"/>
  <c r="V1386" s="1"/>
  <c r="U1623"/>
  <c r="V1672"/>
  <c r="W1672"/>
  <c r="Q1785"/>
  <c r="Q1778"/>
  <c r="V2018"/>
  <c r="W2018"/>
  <c r="W1876" i="328"/>
  <c r="V1876"/>
  <c r="W1707"/>
  <c r="J54" i="1"/>
  <c r="J44"/>
  <c r="U2135" i="327"/>
  <c r="U1425" i="328"/>
  <c r="M54" i="216"/>
  <c r="U1424" i="328" s="1"/>
  <c r="W1424" s="1"/>
  <c r="U1999"/>
  <c r="M48" i="226"/>
  <c r="U1998" i="328" s="1"/>
  <c r="W1998" s="1"/>
  <c r="U569" i="327"/>
  <c r="U568"/>
  <c r="V568" s="1"/>
  <c r="U845"/>
  <c r="U844"/>
  <c r="V844" s="1"/>
  <c r="U2213"/>
  <c r="U100"/>
  <c r="V100" s="1"/>
  <c r="U102"/>
  <c r="Q1842" i="328"/>
  <c r="I64" i="223"/>
  <c r="U1125" i="327"/>
  <c r="M177"/>
  <c r="U241"/>
  <c r="S353"/>
  <c r="S2742"/>
  <c r="Q19" i="328"/>
  <c r="U1948"/>
  <c r="M54" i="225"/>
  <c r="U1946" i="328" s="1"/>
  <c r="W1946" s="1"/>
  <c r="H60" i="1"/>
  <c r="M41" i="221"/>
  <c r="U1703" i="328"/>
  <c r="V1703" s="1"/>
  <c r="Q2506" i="327"/>
  <c r="U679"/>
  <c r="U676"/>
  <c r="V676" s="1"/>
  <c r="U1761"/>
  <c r="U1759"/>
  <c r="V1759" s="1"/>
  <c r="U221"/>
  <c r="U220"/>
  <c r="V220" s="1"/>
  <c r="U375" i="328"/>
  <c r="U1286" i="327"/>
  <c r="U1285"/>
  <c r="V1285" s="1"/>
  <c r="U1439"/>
  <c r="S2229"/>
  <c r="M2291"/>
  <c r="U2424"/>
  <c r="U2422"/>
  <c r="V2422" s="1"/>
  <c r="U2760"/>
  <c r="U2754"/>
  <c r="V2754" s="1"/>
  <c r="Q923"/>
  <c r="Q930"/>
  <c r="Q182"/>
  <c r="Q189"/>
  <c r="U45"/>
  <c r="U2721"/>
  <c r="Q531"/>
  <c r="U2143"/>
  <c r="U2140"/>
  <c r="V2140" s="1"/>
  <c r="F79" i="1"/>
  <c r="Q2743" i="327"/>
  <c r="Q276" i="328"/>
  <c r="Q1204"/>
  <c r="I64" i="212"/>
  <c r="Q1668" i="328"/>
  <c r="I64" i="220"/>
  <c r="U368" i="327"/>
  <c r="Q873"/>
  <c r="U1805"/>
  <c r="U1802"/>
  <c r="V1802" s="1"/>
  <c r="Q1346"/>
  <c r="U1490"/>
  <c r="L1664"/>
  <c r="Q1735"/>
  <c r="M1887"/>
  <c r="U2031"/>
  <c r="W2031" s="1"/>
  <c r="U2030"/>
  <c r="V2030" s="1"/>
  <c r="U2007"/>
  <c r="V2007" s="1"/>
  <c r="N2115"/>
  <c r="U2179"/>
  <c r="W2179" s="1"/>
  <c r="U2421"/>
  <c r="W2421" s="1"/>
  <c r="U324" i="328"/>
  <c r="U322"/>
  <c r="W322" s="1"/>
  <c r="S587"/>
  <c r="N877"/>
  <c r="F28" i="207"/>
  <c r="N876" i="328" s="1"/>
  <c r="I29" i="209"/>
  <c r="Q994" i="328"/>
  <c r="M58" i="210"/>
  <c r="U1080" i="328" s="1"/>
  <c r="W1080" s="1"/>
  <c r="U1082"/>
  <c r="U1470"/>
  <c r="M41" i="217"/>
  <c r="Q1632" i="328"/>
  <c r="I29" i="220"/>
  <c r="U884" i="327"/>
  <c r="W884" s="1"/>
  <c r="U883"/>
  <c r="V883" s="1"/>
  <c r="U1052"/>
  <c r="U1850"/>
  <c r="W1850" s="1"/>
  <c r="U1917"/>
  <c r="U1916"/>
  <c r="V1916" s="1"/>
  <c r="U2185"/>
  <c r="U2184"/>
  <c r="M1051" i="328"/>
  <c r="E28" i="210"/>
  <c r="M41" i="214"/>
  <c r="U1295" i="328" s="1"/>
  <c r="W1295" s="1"/>
  <c r="U1296"/>
  <c r="W1296" s="1"/>
  <c r="P1404"/>
  <c r="H28" i="216"/>
  <c r="U1481" i="328"/>
  <c r="V1481" s="1"/>
  <c r="M51" i="217"/>
  <c r="U1479" i="328" s="1"/>
  <c r="W1479" s="1"/>
  <c r="U1923"/>
  <c r="M30" i="225"/>
  <c r="U914" i="327"/>
  <c r="W914" s="1"/>
  <c r="U910"/>
  <c r="V910" s="1"/>
  <c r="U1826"/>
  <c r="U1822"/>
  <c r="V1822" s="1"/>
  <c r="Q397"/>
  <c r="U921" i="328"/>
  <c r="M72" i="207"/>
  <c r="U920" i="328" s="1"/>
  <c r="W920" s="1"/>
  <c r="U744"/>
  <c r="W744" s="1"/>
  <c r="U743"/>
  <c r="W743" s="1"/>
  <c r="Q1012" i="327"/>
  <c r="U2382"/>
  <c r="Q2836"/>
  <c r="I64" i="305"/>
  <c r="Q914" i="328"/>
  <c r="I64" i="207"/>
  <c r="Q271" i="327"/>
  <c r="Q1183"/>
  <c r="Q1639"/>
  <c r="U28"/>
  <c r="U29"/>
  <c r="W29" s="1"/>
  <c r="U22"/>
  <c r="V22" s="1"/>
  <c r="O120"/>
  <c r="U193"/>
  <c r="U244"/>
  <c r="U1629"/>
  <c r="V1629" s="1"/>
  <c r="U1627"/>
  <c r="V1627" s="1"/>
  <c r="U1719"/>
  <c r="W1719" s="1"/>
  <c r="T1778"/>
  <c r="T1772"/>
  <c r="U2231"/>
  <c r="W2231" s="1"/>
  <c r="U2310"/>
  <c r="V2310" s="1"/>
  <c r="U2308"/>
  <c r="V2308" s="1"/>
  <c r="U2762"/>
  <c r="U242" i="328"/>
  <c r="V242" s="1"/>
  <c r="U425"/>
  <c r="U426"/>
  <c r="U487"/>
  <c r="V487" s="1"/>
  <c r="U483"/>
  <c r="W483" s="1"/>
  <c r="N940"/>
  <c r="F28" i="208"/>
  <c r="N934" i="328" s="1"/>
  <c r="U1124"/>
  <c r="W1124" s="1"/>
  <c r="M41" i="211"/>
  <c r="T1399" i="328"/>
  <c r="L28" i="216"/>
  <c r="Q1614" i="327"/>
  <c r="Q1774"/>
  <c r="U2820"/>
  <c r="W2820" s="1"/>
  <c r="M48" i="305"/>
  <c r="U2818" i="327" s="1"/>
  <c r="V2818" s="1"/>
  <c r="Q599" i="328"/>
  <c r="U661"/>
  <c r="U657"/>
  <c r="W657" s="1"/>
  <c r="U1798"/>
  <c r="W1798" s="1"/>
  <c r="M78" i="222"/>
  <c r="U1796" i="328" s="1"/>
  <c r="W1796" s="1"/>
  <c r="U1595" i="327"/>
  <c r="U1594"/>
  <c r="V1594" s="1"/>
  <c r="U173" i="328"/>
  <c r="U172"/>
  <c r="W172" s="1"/>
  <c r="U2217" i="327"/>
  <c r="V2217" s="1"/>
  <c r="U2215"/>
  <c r="V2215" s="1"/>
  <c r="U904"/>
  <c r="V904" s="1"/>
  <c r="U905"/>
  <c r="V905" s="1"/>
  <c r="Q1360"/>
  <c r="U1817"/>
  <c r="V1817" s="1"/>
  <c r="U1816"/>
  <c r="Q2272"/>
  <c r="U573" i="328"/>
  <c r="V573" s="1"/>
  <c r="U572"/>
  <c r="W572" s="1"/>
  <c r="U1414" i="327"/>
  <c r="V1414" s="1"/>
  <c r="U1415"/>
  <c r="U2326"/>
  <c r="V2326" s="1"/>
  <c r="U2327"/>
  <c r="V2327" s="1"/>
  <c r="U1754"/>
  <c r="U2151"/>
  <c r="V2151" s="1"/>
  <c r="U483"/>
  <c r="V483" s="1"/>
  <c r="U477"/>
  <c r="V477" s="1"/>
  <c r="U474"/>
  <c r="U992"/>
  <c r="V992" s="1"/>
  <c r="U589" i="328"/>
  <c r="W589" s="1"/>
  <c r="Q1690"/>
  <c r="I29" i="221"/>
  <c r="L1689" i="328"/>
  <c r="D28" i="221"/>
  <c r="U2831" i="327"/>
  <c r="V2831" s="1"/>
  <c r="M58" i="305"/>
  <c r="U2828" i="327" s="1"/>
  <c r="V2828" s="1"/>
  <c r="U76" i="328"/>
  <c r="W76" s="1"/>
  <c r="Q206"/>
  <c r="Q200"/>
  <c r="U270"/>
  <c r="V270" s="1"/>
  <c r="U268"/>
  <c r="W268" s="1"/>
  <c r="U554"/>
  <c r="W554" s="1"/>
  <c r="U556"/>
  <c r="U1715"/>
  <c r="M54" i="221"/>
  <c r="U1714" i="328" s="1"/>
  <c r="W1714" s="1"/>
  <c r="S62" i="327"/>
  <c r="S1978"/>
  <c r="P1260"/>
  <c r="U2078"/>
  <c r="W2078" s="1"/>
  <c r="U2403"/>
  <c r="V2403" s="1"/>
  <c r="D25" i="1"/>
  <c r="W779" i="328"/>
  <c r="U1309" i="327"/>
  <c r="V1309" s="1"/>
  <c r="V229" i="328"/>
  <c r="W733"/>
  <c r="W140" i="327"/>
  <c r="W959"/>
  <c r="W2448"/>
  <c r="V1145" i="328"/>
  <c r="V2642" i="327"/>
  <c r="W317" i="328"/>
  <c r="V1311" i="327"/>
  <c r="W1484"/>
  <c r="V1101" i="328"/>
  <c r="V968"/>
  <c r="W306"/>
  <c r="W131"/>
  <c r="W39"/>
  <c r="V1558" i="327"/>
  <c r="V509"/>
  <c r="W1126" i="328"/>
  <c r="W1935"/>
  <c r="W170"/>
  <c r="V399" i="327"/>
  <c r="V251"/>
  <c r="V164"/>
  <c r="W457"/>
  <c r="W1867" i="328"/>
  <c r="W481"/>
  <c r="W342"/>
  <c r="V1868" i="327"/>
  <c r="W1549"/>
  <c r="W1212"/>
  <c r="J37" i="1"/>
  <c r="G79"/>
  <c r="W1065" i="327"/>
  <c r="J26" i="1"/>
  <c r="W806" i="327"/>
  <c r="U2201"/>
  <c r="V2201" s="1"/>
  <c r="W2026" i="328"/>
  <c r="V1503"/>
  <c r="Q1949" i="327"/>
  <c r="U702"/>
  <c r="U715"/>
  <c r="V715" s="1"/>
  <c r="M66" i="215"/>
  <c r="U1378" i="328" s="1"/>
  <c r="W1378" s="1"/>
  <c r="U1564" i="327"/>
  <c r="L28" i="211"/>
  <c r="U1879" i="327"/>
  <c r="V1879" s="1"/>
  <c r="D28" i="225"/>
  <c r="U1456" i="327"/>
  <c r="V1456" s="1"/>
  <c r="M78" i="305"/>
  <c r="U2848" i="327" s="1"/>
  <c r="V2848" s="1"/>
  <c r="U1024"/>
  <c r="V1024" s="1"/>
  <c r="U1240"/>
  <c r="H28" i="305"/>
  <c r="P2798" i="327" s="1"/>
  <c r="U511"/>
  <c r="V511" s="1"/>
  <c r="R2058"/>
  <c r="Q2184"/>
  <c r="U503" i="328"/>
  <c r="U500"/>
  <c r="W500" s="1"/>
  <c r="U1371"/>
  <c r="M58" i="215"/>
  <c r="U1370" i="328" s="1"/>
  <c r="W1370" s="1"/>
  <c r="U1941"/>
  <c r="M48" i="225"/>
  <c r="U1940" i="328" s="1"/>
  <c r="W1940" s="1"/>
  <c r="F25" i="1"/>
  <c r="U1926" i="327"/>
  <c r="O1374"/>
  <c r="Q2761"/>
  <c r="Q2747"/>
  <c r="S12" i="328"/>
  <c r="S297"/>
  <c r="S296"/>
  <c r="O297"/>
  <c r="O296"/>
  <c r="U439"/>
  <c r="U438"/>
  <c r="W438" s="1"/>
  <c r="U496"/>
  <c r="W496" s="1"/>
  <c r="U499"/>
  <c r="U1654"/>
  <c r="M51" i="220"/>
  <c r="U1653" i="328" s="1"/>
  <c r="W1653" s="1"/>
  <c r="U1788" i="327"/>
  <c r="U1785"/>
  <c r="U2822"/>
  <c r="M51" i="305"/>
  <c r="U2821" i="327" s="1"/>
  <c r="V2821" s="1"/>
  <c r="U600" i="328"/>
  <c r="U599"/>
  <c r="S1462"/>
  <c r="K28" i="217"/>
  <c r="U111" i="328"/>
  <c r="U1361" i="327"/>
  <c r="U672"/>
  <c r="U643"/>
  <c r="U775" i="328"/>
  <c r="Q2229" i="327"/>
  <c r="U2082"/>
  <c r="U2080"/>
  <c r="V2080" s="1"/>
  <c r="U1274"/>
  <c r="Q2344"/>
  <c r="U1137" i="328"/>
  <c r="M54" i="211"/>
  <c r="U1134" i="328" s="1"/>
  <c r="W1134" s="1"/>
  <c r="M1283"/>
  <c r="E28" i="214"/>
  <c r="U366" i="327"/>
  <c r="U360"/>
  <c r="V360" s="1"/>
  <c r="U822"/>
  <c r="U816"/>
  <c r="V816" s="1"/>
  <c r="U837" i="328"/>
  <c r="U2385" i="327"/>
  <c r="U2383"/>
  <c r="V2383" s="1"/>
  <c r="U223" i="328"/>
  <c r="U1847"/>
  <c r="M69" i="223"/>
  <c r="U566" i="328"/>
  <c r="W566" s="1"/>
  <c r="U567"/>
  <c r="U1495"/>
  <c r="M66" i="217"/>
  <c r="M66" i="225"/>
  <c r="U1959" i="328"/>
  <c r="Q1279" i="327"/>
  <c r="Q1564"/>
  <c r="Q1550"/>
  <c r="Q1678"/>
  <c r="U52"/>
  <c r="U276"/>
  <c r="U274"/>
  <c r="V274" s="1"/>
  <c r="U2100"/>
  <c r="U397" i="328"/>
  <c r="U1093"/>
  <c r="M69" i="210"/>
  <c r="U1091" i="328" s="1"/>
  <c r="W1091" s="1"/>
  <c r="Q463" i="327"/>
  <c r="U1149"/>
  <c r="N1602"/>
  <c r="U1968"/>
  <c r="U1966"/>
  <c r="V1966" s="1"/>
  <c r="Q2476"/>
  <c r="Q1360" i="328"/>
  <c r="I34" i="215"/>
  <c r="Q1346" i="328" s="1"/>
  <c r="P1926"/>
  <c r="H28" i="225"/>
  <c r="U1526" i="327"/>
  <c r="U2438"/>
  <c r="U913" i="328"/>
  <c r="U1217" i="327"/>
  <c r="U1215"/>
  <c r="R1573" i="328"/>
  <c r="J28" i="219"/>
  <c r="U1347" i="327"/>
  <c r="W1347" s="1"/>
  <c r="U1346"/>
  <c r="U1519"/>
  <c r="U1517"/>
  <c r="V1517" s="1"/>
  <c r="Q1507"/>
  <c r="Q1493"/>
  <c r="U1736"/>
  <c r="W1736" s="1"/>
  <c r="N2571"/>
  <c r="U369" i="328"/>
  <c r="U367"/>
  <c r="Q664"/>
  <c r="Q650"/>
  <c r="Q762"/>
  <c r="L1051"/>
  <c r="D28" i="210"/>
  <c r="L1050" i="328" s="1"/>
  <c r="O1346"/>
  <c r="G28" i="215"/>
  <c r="U1354" i="328"/>
  <c r="M41" i="215"/>
  <c r="U1353" i="328" s="1"/>
  <c r="W1353" s="1"/>
  <c r="U1634"/>
  <c r="M30" i="220"/>
  <c r="Q766" i="327"/>
  <c r="Q752"/>
  <c r="R1374"/>
  <c r="R1773"/>
  <c r="R1772"/>
  <c r="U2089"/>
  <c r="U2087"/>
  <c r="V2087" s="1"/>
  <c r="U2146"/>
  <c r="U2144"/>
  <c r="V2144" s="1"/>
  <c r="Q2116"/>
  <c r="U2196"/>
  <c r="U2194"/>
  <c r="V2194" s="1"/>
  <c r="P413" i="328"/>
  <c r="Q490"/>
  <c r="Q476"/>
  <c r="U614"/>
  <c r="U612"/>
  <c r="W612" s="1"/>
  <c r="M51" i="225"/>
  <c r="U1943" i="328" s="1"/>
  <c r="W1943" s="1"/>
  <c r="U1945"/>
  <c r="Q1922"/>
  <c r="I29" i="225"/>
  <c r="Q1921" i="328" s="1"/>
  <c r="R1984"/>
  <c r="J28" i="226"/>
  <c r="R1978" i="328" s="1"/>
  <c r="U1849"/>
  <c r="V1849" s="1"/>
  <c r="M72" i="223"/>
  <c r="U1848" i="328" s="1"/>
  <c r="W1848" s="1"/>
  <c r="U2669" i="327"/>
  <c r="U2668"/>
  <c r="V2668" s="1"/>
  <c r="M69" i="220"/>
  <c r="U1671" i="328" s="1"/>
  <c r="W1671" s="1"/>
  <c r="U1672"/>
  <c r="U1014" i="327"/>
  <c r="V1014" s="1"/>
  <c r="U1012"/>
  <c r="U2838"/>
  <c r="V2838" s="1"/>
  <c r="M66" i="305"/>
  <c r="U2836" i="327" s="1"/>
  <c r="U272"/>
  <c r="W272" s="1"/>
  <c r="U1640"/>
  <c r="W1640" s="1"/>
  <c r="U1639"/>
  <c r="U1581"/>
  <c r="Q18"/>
  <c r="O861"/>
  <c r="U932"/>
  <c r="N1550"/>
  <c r="U2298"/>
  <c r="V2298" s="1"/>
  <c r="U2299"/>
  <c r="U2470"/>
  <c r="U38" i="328"/>
  <c r="U36"/>
  <c r="W36" s="1"/>
  <c r="N12"/>
  <c r="U952"/>
  <c r="M41" i="208"/>
  <c r="U947" i="328" s="1"/>
  <c r="M51" i="212"/>
  <c r="U1189" i="328" s="1"/>
  <c r="W1189" s="1"/>
  <c r="U1190"/>
  <c r="D28" i="218"/>
  <c r="L1520" i="328"/>
  <c r="S1636"/>
  <c r="K28" i="220"/>
  <c r="U1807" i="328"/>
  <c r="M30" i="223"/>
  <c r="Q1546" i="327"/>
  <c r="U1615"/>
  <c r="W1615" s="1"/>
  <c r="U1614"/>
  <c r="U1689"/>
  <c r="U1688"/>
  <c r="V1688" s="1"/>
  <c r="U1776"/>
  <c r="W1776" s="1"/>
  <c r="U969"/>
  <c r="V969" s="1"/>
  <c r="U967"/>
  <c r="V967" s="1"/>
  <c r="U2793"/>
  <c r="V2793" s="1"/>
  <c r="U2791"/>
  <c r="V2791" s="1"/>
  <c r="U405" i="328"/>
  <c r="U404"/>
  <c r="W404" s="1"/>
  <c r="U391" i="327"/>
  <c r="V391" s="1"/>
  <c r="U393"/>
  <c r="Q1816"/>
  <c r="Q1500" i="328"/>
  <c r="Q102"/>
  <c r="Q841" i="327"/>
  <c r="U1609" i="328"/>
  <c r="U42" i="327"/>
  <c r="Q577"/>
  <c r="Q576"/>
  <c r="U698"/>
  <c r="U1899"/>
  <c r="V1899" s="1"/>
  <c r="U1900"/>
  <c r="U147" i="328"/>
  <c r="U206"/>
  <c r="U207"/>
  <c r="V207" s="1"/>
  <c r="L186"/>
  <c r="U195"/>
  <c r="I30" i="1"/>
  <c r="U1169" i="327"/>
  <c r="V1169" s="1"/>
  <c r="U1168"/>
  <c r="V1168" s="1"/>
  <c r="T1203"/>
  <c r="U1339"/>
  <c r="V1339" s="1"/>
  <c r="U1341"/>
  <c r="U1443"/>
  <c r="U1445"/>
  <c r="S1550"/>
  <c r="Q2063"/>
  <c r="Q2077"/>
  <c r="Q2401"/>
  <c r="T1283" i="328"/>
  <c r="L28" i="214"/>
  <c r="I25" i="1"/>
  <c r="M41" i="212"/>
  <c r="U1179" i="328" s="1"/>
  <c r="W1127"/>
  <c r="W723" i="327"/>
  <c r="K28" i="219"/>
  <c r="S1572" i="328" s="1"/>
  <c r="V327"/>
  <c r="V1890"/>
  <c r="W1057"/>
  <c r="W261" i="327"/>
  <c r="W1183" i="328"/>
  <c r="W2696" i="327"/>
  <c r="V153" i="328"/>
  <c r="V1719"/>
  <c r="M180"/>
  <c r="W84" i="327"/>
  <c r="V2333"/>
  <c r="V321"/>
  <c r="W568" i="328"/>
  <c r="V1648"/>
  <c r="V1035" i="327"/>
  <c r="W1457"/>
  <c r="W2643"/>
  <c r="V575" i="328"/>
  <c r="W1307"/>
  <c r="W1401"/>
  <c r="W2273" i="327"/>
  <c r="W109" i="328"/>
  <c r="W1995"/>
  <c r="W1181"/>
  <c r="W637"/>
  <c r="V419"/>
  <c r="V243"/>
  <c r="W2844" i="327"/>
  <c r="V1148"/>
  <c r="V965"/>
  <c r="W683"/>
  <c r="W571"/>
  <c r="W1691" i="328"/>
  <c r="V602"/>
  <c r="V533" i="327"/>
  <c r="W1275" i="328"/>
  <c r="W1811" i="327"/>
  <c r="V1646"/>
  <c r="W1017"/>
  <c r="M41" i="209"/>
  <c r="U1005" i="328" s="1"/>
  <c r="W1005" s="1"/>
  <c r="W2700" i="327"/>
  <c r="U2650"/>
  <c r="V2650" s="1"/>
  <c r="W886" i="328"/>
  <c r="F30" i="1"/>
  <c r="W199" i="328"/>
  <c r="V1858" i="327"/>
  <c r="W966" i="328"/>
  <c r="G25" i="1"/>
  <c r="W1784" i="327"/>
  <c r="V1661" i="328"/>
  <c r="V1649" i="327"/>
  <c r="U49"/>
  <c r="V49" s="1"/>
  <c r="N1829"/>
  <c r="U2026"/>
  <c r="G28" i="214"/>
  <c r="U1842" i="327"/>
  <c r="V1842" s="1"/>
  <c r="L28" i="220"/>
  <c r="S689" i="327"/>
  <c r="M51" i="226"/>
  <c r="U2001" i="328" s="1"/>
  <c r="W2001" s="1"/>
  <c r="D28" i="216"/>
  <c r="J28" i="208"/>
  <c r="G28" i="220"/>
  <c r="M48" i="224"/>
  <c r="U1882" i="328" s="1"/>
  <c r="G28" i="226"/>
  <c r="U1798" i="327"/>
  <c r="V1798" s="1"/>
  <c r="R2291"/>
  <c r="L1346" i="328"/>
  <c r="D28" i="215"/>
  <c r="U2010" i="328"/>
  <c r="M58" i="226"/>
  <c r="U2008" i="328" s="1"/>
  <c r="W2008" s="1"/>
  <c r="U1481" i="327"/>
  <c r="U1480"/>
  <c r="V1480" s="1"/>
  <c r="U1937"/>
  <c r="U1936"/>
  <c r="V1936" s="1"/>
  <c r="Q2380"/>
  <c r="Q2551"/>
  <c r="U2037"/>
  <c r="Q425" i="328"/>
  <c r="L1805"/>
  <c r="D28" i="223"/>
  <c r="U1591" i="327"/>
  <c r="U1588"/>
  <c r="V1588" s="1"/>
  <c r="U489"/>
  <c r="U487"/>
  <c r="V487" s="1"/>
  <c r="P471" i="328"/>
  <c r="U1164" i="327"/>
  <c r="U1158"/>
  <c r="U81"/>
  <c r="U75"/>
  <c r="U1148" i="328"/>
  <c r="M66" i="211"/>
  <c r="U1146" i="328" s="1"/>
  <c r="U2430" i="327"/>
  <c r="V2430" s="1"/>
  <c r="U2429"/>
  <c r="V2429" s="1"/>
  <c r="U2600"/>
  <c r="V2600" s="1"/>
  <c r="U2601"/>
  <c r="U2589"/>
  <c r="Q508" i="328"/>
  <c r="Q972"/>
  <c r="I64" i="208"/>
  <c r="Q1436" i="328"/>
  <c r="I64" i="216"/>
  <c r="Q1900" i="328"/>
  <c r="I64" i="224"/>
  <c r="L405" i="327"/>
  <c r="U886"/>
  <c r="V886" s="1"/>
  <c r="U887"/>
  <c r="Q994"/>
  <c r="Q980"/>
  <c r="Q1215"/>
  <c r="Q1411" i="328"/>
  <c r="I34" i="216"/>
  <c r="Q1404" i="328" s="1"/>
  <c r="T690" i="327"/>
  <c r="U1508"/>
  <c r="U1575"/>
  <c r="U1574"/>
  <c r="V1574" s="1"/>
  <c r="U1680"/>
  <c r="R1659"/>
  <c r="Q1906"/>
  <c r="Q1892"/>
  <c r="P1887"/>
  <c r="U1957"/>
  <c r="R1944"/>
  <c r="Q2026"/>
  <c r="N2001"/>
  <c r="U2199"/>
  <c r="U2197"/>
  <c r="V2197" s="1"/>
  <c r="T2291"/>
  <c r="Q2419"/>
  <c r="Q2405"/>
  <c r="U2478"/>
  <c r="W2478" s="1"/>
  <c r="U2476"/>
  <c r="U384" i="328"/>
  <c r="W384" s="1"/>
  <c r="U385"/>
  <c r="Q472"/>
  <c r="L587"/>
  <c r="U943" i="327"/>
  <c r="V943" s="1"/>
  <c r="U946"/>
  <c r="U1055"/>
  <c r="U1054"/>
  <c r="V1054" s="1"/>
  <c r="O2177"/>
  <c r="G28" i="207"/>
  <c r="O877" i="328"/>
  <c r="I34" i="211"/>
  <c r="Q1121" i="328"/>
  <c r="M54" i="217"/>
  <c r="U1482" i="328" s="1"/>
  <c r="W1482" s="1"/>
  <c r="U1483"/>
  <c r="H25" i="290"/>
  <c r="U2282" i="327"/>
  <c r="U2278"/>
  <c r="V2278" s="1"/>
  <c r="U389"/>
  <c r="W389" s="1"/>
  <c r="U1757"/>
  <c r="U1756"/>
  <c r="V1756" s="1"/>
  <c r="U512" i="328"/>
  <c r="U1904"/>
  <c r="M69" i="224"/>
  <c r="Q1924" i="327"/>
  <c r="U916" i="328"/>
  <c r="V916" s="1"/>
  <c r="M66" i="207"/>
  <c r="U914" i="328" s="1"/>
  <c r="U728" i="327"/>
  <c r="U1184"/>
  <c r="V1184" s="1"/>
  <c r="U1183"/>
  <c r="Q2095"/>
  <c r="U39"/>
  <c r="Q28"/>
  <c r="U65"/>
  <c r="U205"/>
  <c r="U202"/>
  <c r="V202" s="1"/>
  <c r="U1320"/>
  <c r="M1716"/>
  <c r="L1949"/>
  <c r="U2084"/>
  <c r="U2083"/>
  <c r="V2083" s="1"/>
  <c r="Q2572"/>
  <c r="Q240" i="328"/>
  <c r="L355"/>
  <c r="M650"/>
  <c r="U1236"/>
  <c r="N1341"/>
  <c r="F28" i="215"/>
  <c r="N1340" i="328" s="1"/>
  <c r="U1414"/>
  <c r="W1414" s="1"/>
  <c r="M41" i="216"/>
  <c r="U1547" i="327"/>
  <c r="R302" i="328"/>
  <c r="U115" i="327"/>
  <c r="U1425"/>
  <c r="U1423"/>
  <c r="V1423" s="1"/>
  <c r="U1305"/>
  <c r="U1303"/>
  <c r="V1303" s="1"/>
  <c r="U2673"/>
  <c r="U2671"/>
  <c r="V2671" s="1"/>
  <c r="U1132"/>
  <c r="V1132" s="1"/>
  <c r="U1133"/>
  <c r="U2045"/>
  <c r="U2044"/>
  <c r="Q2728"/>
  <c r="U1501" i="328"/>
  <c r="M72" i="217"/>
  <c r="U1500" i="328" s="1"/>
  <c r="U1965"/>
  <c r="M72" i="225"/>
  <c r="U1964" i="328" s="1"/>
  <c r="W1964" s="1"/>
  <c r="U1871" i="327"/>
  <c r="V1871" s="1"/>
  <c r="U1870"/>
  <c r="V1870" s="1"/>
  <c r="U216"/>
  <c r="W216" s="1"/>
  <c r="U214"/>
  <c r="U1298"/>
  <c r="V1298" s="1"/>
  <c r="U2666"/>
  <c r="W2666" s="1"/>
  <c r="U681" i="328"/>
  <c r="W681" s="1"/>
  <c r="U352" i="327"/>
  <c r="R467"/>
  <c r="U578"/>
  <c r="U655"/>
  <c r="V655" s="1"/>
  <c r="U657"/>
  <c r="U646"/>
  <c r="W646" s="1"/>
  <c r="U645"/>
  <c r="V645" s="1"/>
  <c r="T980"/>
  <c r="L1830"/>
  <c r="T471" i="328"/>
  <c r="R529"/>
  <c r="R587"/>
  <c r="H28" i="213"/>
  <c r="P1225" i="328"/>
  <c r="H28" i="221"/>
  <c r="P1689" i="328"/>
  <c r="Q1766"/>
  <c r="I34" i="222"/>
  <c r="Q1752" i="328" s="1"/>
  <c r="L1752"/>
  <c r="D28" i="222"/>
  <c r="M58" i="224"/>
  <c r="U1892" i="328" s="1"/>
  <c r="W1892" s="1"/>
  <c r="U1895"/>
  <c r="Q1882"/>
  <c r="I34" i="224"/>
  <c r="Q1868" i="328" s="1"/>
  <c r="T2742" i="327"/>
  <c r="Q66" i="328"/>
  <c r="Q145"/>
  <c r="T128"/>
  <c r="U136"/>
  <c r="U135"/>
  <c r="Q1887" i="327"/>
  <c r="Q2058"/>
  <c r="S461"/>
  <c r="U2800"/>
  <c r="M29" i="305"/>
  <c r="U2799" i="327" s="1"/>
  <c r="L176"/>
  <c r="S1151"/>
  <c r="U2071"/>
  <c r="U2070"/>
  <c r="V2070" s="1"/>
  <c r="Q2305"/>
  <c r="U2295"/>
  <c r="L2343"/>
  <c r="S2399"/>
  <c r="S2400"/>
  <c r="U552" i="328"/>
  <c r="U551"/>
  <c r="W551" s="1"/>
  <c r="U667"/>
  <c r="W667" s="1"/>
  <c r="U669"/>
  <c r="Q747" i="327"/>
  <c r="O1601"/>
  <c r="P1943"/>
  <c r="S1430"/>
  <c r="U636" i="328"/>
  <c r="W636" s="1"/>
  <c r="G60" i="1"/>
  <c r="U1855" i="327"/>
  <c r="V1855" s="1"/>
  <c r="V1570"/>
  <c r="V615" i="328"/>
  <c r="J50" i="1"/>
  <c r="V945" i="328"/>
  <c r="V663"/>
  <c r="W330" i="327"/>
  <c r="V1412"/>
  <c r="J62" i="1"/>
  <c r="W2068" i="327"/>
  <c r="V1989" i="328"/>
  <c r="U2486" i="327"/>
  <c r="V2486" s="1"/>
  <c r="I64" i="225"/>
  <c r="I60" i="1"/>
  <c r="I64" i="217"/>
  <c r="K28" i="211"/>
  <c r="E59" i="1"/>
  <c r="I34" i="214"/>
  <c r="U77" i="328"/>
  <c r="W77" s="1"/>
  <c r="U1500" i="327"/>
  <c r="V1500" s="1"/>
  <c r="M58" i="214"/>
  <c r="U1312" i="328" s="1"/>
  <c r="W1312" s="1"/>
  <c r="L2114" i="327"/>
  <c r="U1745"/>
  <c r="V1745" s="1"/>
  <c r="U2392"/>
  <c r="V2392" s="1"/>
  <c r="I34" i="225"/>
  <c r="U2734" i="327"/>
  <c r="V2734" s="1"/>
  <c r="E28" i="224"/>
  <c r="U251" i="328"/>
  <c r="M60" i="88"/>
  <c r="F59"/>
  <c r="M59" s="1"/>
  <c r="U1533" i="328"/>
  <c r="M41" i="218"/>
  <c r="U1649" i="328"/>
  <c r="M41" i="220"/>
  <c r="U1823" i="328"/>
  <c r="M41" i="223"/>
  <c r="U1939" i="328"/>
  <c r="M41" i="225"/>
  <c r="V2024" i="327"/>
  <c r="W2024"/>
  <c r="V2138"/>
  <c r="W2138"/>
  <c r="R215" i="328"/>
  <c r="O1351" i="327"/>
  <c r="R2548"/>
  <c r="R97"/>
  <c r="P1201" i="328"/>
  <c r="U84"/>
  <c r="W84" s="1"/>
  <c r="T180"/>
  <c r="U145"/>
  <c r="V1914" i="327"/>
  <c r="W1914"/>
  <c r="W789" i="328"/>
  <c r="V789"/>
  <c r="M1163"/>
  <c r="W57" i="327"/>
  <c r="V57"/>
  <c r="M1859" i="328"/>
  <c r="I23" i="290"/>
  <c r="S1408" i="327"/>
  <c r="R2434"/>
  <c r="T40"/>
  <c r="N1921"/>
  <c r="R1636"/>
  <c r="N1009"/>
  <c r="V2538"/>
  <c r="W2538"/>
  <c r="V1857"/>
  <c r="W1857"/>
  <c r="M235" i="328"/>
  <c r="L1105"/>
  <c r="M30" i="88"/>
  <c r="F24"/>
  <c r="U252" i="327"/>
  <c r="U1591" i="328"/>
  <c r="M41" i="219"/>
  <c r="U1585" i="328" s="1"/>
  <c r="U1765"/>
  <c r="M41" i="222"/>
  <c r="U1881" i="328"/>
  <c r="M41" i="224"/>
  <c r="U1997" i="328"/>
  <c r="M41" i="226"/>
  <c r="Q128" i="328"/>
  <c r="S2662" i="327"/>
  <c r="L952"/>
  <c r="S99" i="328"/>
  <c r="V2459" i="327"/>
  <c r="W2459"/>
  <c r="W2117"/>
  <c r="V2117"/>
  <c r="U1432"/>
  <c r="U124" i="328"/>
  <c r="W124" s="1"/>
  <c r="U114"/>
  <c r="W114" s="1"/>
  <c r="L1665"/>
  <c r="P1864" i="327"/>
  <c r="M873" i="328"/>
  <c r="L699"/>
  <c r="L641"/>
  <c r="L931"/>
  <c r="L1569"/>
  <c r="L1337"/>
  <c r="M1221"/>
  <c r="O802" i="327" l="1"/>
  <c r="O801" s="1"/>
  <c r="Q796" i="328"/>
  <c r="T760"/>
  <c r="K27" i="221"/>
  <c r="S1687" i="328" s="1"/>
  <c r="S1685" s="1"/>
  <c r="Q1238" i="327"/>
  <c r="O460"/>
  <c r="O459" s="1"/>
  <c r="M2683"/>
  <c r="M2682" s="1"/>
  <c r="W947" i="328"/>
  <c r="W317" i="327"/>
  <c r="U462"/>
  <c r="W1045" i="328"/>
  <c r="Q738"/>
  <c r="F27" i="210"/>
  <c r="N1049" i="328" s="1"/>
  <c r="N1047" s="1"/>
  <c r="V1279" i="327"/>
  <c r="Q1694"/>
  <c r="G27" i="225"/>
  <c r="O1919" i="328" s="1"/>
  <c r="O1917" s="1"/>
  <c r="N1942" i="327"/>
  <c r="N1941" s="1"/>
  <c r="W1829" i="328"/>
  <c r="V918"/>
  <c r="M29" i="211"/>
  <c r="U1109" i="328" s="1"/>
  <c r="W1109" s="1"/>
  <c r="J27" i="224"/>
  <c r="R1861" i="328" s="1"/>
  <c r="W254" i="327"/>
  <c r="W1179" i="328"/>
  <c r="E27" i="220"/>
  <c r="M1629" i="328" s="1"/>
  <c r="M1627" s="1"/>
  <c r="V258" i="327"/>
  <c r="T631"/>
  <c r="T630" s="1"/>
  <c r="S2569"/>
  <c r="S2568" s="1"/>
  <c r="W1842" i="328"/>
  <c r="V2506" i="327"/>
  <c r="P973"/>
  <c r="P972" s="1"/>
  <c r="V2841"/>
  <c r="V1031" i="328"/>
  <c r="W1535"/>
  <c r="U878"/>
  <c r="W878" s="1"/>
  <c r="W1573" i="327"/>
  <c r="U1260"/>
  <c r="V1260" s="1"/>
  <c r="W1986"/>
  <c r="U819" i="328"/>
  <c r="W819" s="1"/>
  <c r="L2227" i="327"/>
  <c r="L2226" s="1"/>
  <c r="M29" i="221"/>
  <c r="U1689" i="328" s="1"/>
  <c r="V1831" i="327"/>
  <c r="U1830"/>
  <c r="V1830" s="1"/>
  <c r="W1110" i="328"/>
  <c r="L1031" i="327"/>
  <c r="W2174"/>
  <c r="W1516" i="328"/>
  <c r="N517" i="327"/>
  <c r="N516" s="1"/>
  <c r="M29" i="210"/>
  <c r="U1051" i="328" s="1"/>
  <c r="W1051" s="1"/>
  <c r="U326" i="327"/>
  <c r="W414" i="328"/>
  <c r="H27" i="219"/>
  <c r="P1571" i="328" s="1"/>
  <c r="P1569" s="1"/>
  <c r="V714" i="327"/>
  <c r="U1342" i="328"/>
  <c r="W1342" s="1"/>
  <c r="R2455" i="327"/>
  <c r="R2454" s="1"/>
  <c r="U1660"/>
  <c r="V1660" s="1"/>
  <c r="W200" i="328"/>
  <c r="P1999" i="327"/>
  <c r="P1998" s="1"/>
  <c r="V1196"/>
  <c r="U413" i="328"/>
  <c r="W413" s="1"/>
  <c r="V1699" i="327"/>
  <c r="L527" i="328"/>
  <c r="M29" i="209"/>
  <c r="U993" i="328" s="1"/>
  <c r="M403" i="327"/>
  <c r="M402" s="1"/>
  <c r="G27" i="224"/>
  <c r="O1861" i="328" s="1"/>
  <c r="O1859" s="1"/>
  <c r="S1372" i="327"/>
  <c r="S1371" s="1"/>
  <c r="U7"/>
  <c r="U2116"/>
  <c r="V2116" s="1"/>
  <c r="V1240"/>
  <c r="O1657"/>
  <c r="O1656" s="1"/>
  <c r="U804"/>
  <c r="V804" s="1"/>
  <c r="V33"/>
  <c r="P585" i="328"/>
  <c r="L916" i="327"/>
  <c r="L915" s="1"/>
  <c r="U1980" i="328"/>
  <c r="W1980" s="1"/>
  <c r="V1393" i="327"/>
  <c r="V89" i="328"/>
  <c r="P2000" i="327"/>
  <c r="N63" i="328"/>
  <c r="G27" i="211"/>
  <c r="O1107" i="328" s="1"/>
  <c r="O1105" s="1"/>
  <c r="W213"/>
  <c r="S701"/>
  <c r="S699" s="1"/>
  <c r="O817"/>
  <c r="O815" s="1"/>
  <c r="L1885" i="327"/>
  <c r="L1884" s="1"/>
  <c r="W1682"/>
  <c r="P2170"/>
  <c r="P2169" s="1"/>
  <c r="A11" i="290"/>
  <c r="U1168" i="328"/>
  <c r="W1168" s="1"/>
  <c r="N916" i="327"/>
  <c r="N915" s="1"/>
  <c r="M1600"/>
  <c r="M1599" s="1"/>
  <c r="W154" i="328"/>
  <c r="W2594" i="327"/>
  <c r="W2118"/>
  <c r="R517"/>
  <c r="R516" s="1"/>
  <c r="V323"/>
  <c r="V1473"/>
  <c r="M2627"/>
  <c r="M29" i="214"/>
  <c r="U1283" i="328" s="1"/>
  <c r="W1283" s="1"/>
  <c r="O2398" i="327"/>
  <c r="O2397" s="1"/>
  <c r="O1862" i="328"/>
  <c r="W1052"/>
  <c r="P1372" i="327"/>
  <c r="P1371" s="1"/>
  <c r="W135" i="328"/>
  <c r="E27" i="208"/>
  <c r="M933" i="328" s="1"/>
  <c r="M931" s="1"/>
  <c r="V1888" i="327"/>
  <c r="W2712"/>
  <c r="U234"/>
  <c r="V234" s="1"/>
  <c r="L1315"/>
  <c r="L1314" s="1"/>
  <c r="V705" i="328"/>
  <c r="W842"/>
  <c r="W1856"/>
  <c r="T585"/>
  <c r="T583" s="1"/>
  <c r="M29" i="224"/>
  <c r="U1863" i="328" s="1"/>
  <c r="W1863" s="1"/>
  <c r="T1543" i="327"/>
  <c r="T1542" s="1"/>
  <c r="W864"/>
  <c r="P2171"/>
  <c r="Q1124"/>
  <c r="M1430"/>
  <c r="R179" i="328"/>
  <c r="R177" s="1"/>
  <c r="N460" i="327"/>
  <c r="N459" s="1"/>
  <c r="W1517" i="328"/>
  <c r="N2341" i="327"/>
  <c r="N2340" s="1"/>
  <c r="M29" i="218"/>
  <c r="U1515" i="328" s="1"/>
  <c r="W1515" s="1"/>
  <c r="W93" i="327"/>
  <c r="U274" i="328"/>
  <c r="U2344" i="327"/>
  <c r="V2344" s="1"/>
  <c r="W920"/>
  <c r="Q40"/>
  <c r="V1634"/>
  <c r="W1284" i="328"/>
  <c r="S1885" i="327"/>
  <c r="S1884" s="1"/>
  <c r="R688"/>
  <c r="R687" s="1"/>
  <c r="S517"/>
  <c r="S516" s="1"/>
  <c r="W2252"/>
  <c r="T586" i="328"/>
  <c r="Q1724"/>
  <c r="T403" i="327"/>
  <c r="T402" s="1"/>
  <c r="L2455"/>
  <c r="L2454" s="1"/>
  <c r="G27" i="218"/>
  <c r="O1513" i="328" s="1"/>
  <c r="O1511" s="1"/>
  <c r="W565" i="327"/>
  <c r="W617" i="328"/>
  <c r="V1681"/>
  <c r="W1681"/>
  <c r="V1507"/>
  <c r="W1507"/>
  <c r="W549"/>
  <c r="V549"/>
  <c r="V7" i="327"/>
  <c r="O5" i="328"/>
  <c r="O3" s="1"/>
  <c r="U348" i="327"/>
  <c r="V348" s="1"/>
  <c r="U1458" i="328"/>
  <c r="W1458" s="1"/>
  <c r="Q1067" i="327"/>
  <c r="U177"/>
  <c r="V177" s="1"/>
  <c r="N2342"/>
  <c r="E27" i="226"/>
  <c r="M1977" i="328" s="1"/>
  <c r="M1975" s="1"/>
  <c r="L27" i="225"/>
  <c r="T1919" i="328" s="1"/>
  <c r="T1917" s="1"/>
  <c r="W1511" i="327"/>
  <c r="L2569"/>
  <c r="L2568" s="1"/>
  <c r="R643" i="328"/>
  <c r="R641" s="1"/>
  <c r="U2742" i="327"/>
  <c r="U2628"/>
  <c r="V2628" s="1"/>
  <c r="S631"/>
  <c r="S630" s="1"/>
  <c r="V1539" i="328"/>
  <c r="W1539"/>
  <c r="U1574"/>
  <c r="W1574" s="1"/>
  <c r="T1372" i="327"/>
  <c r="T1371" s="1"/>
  <c r="W849" i="328"/>
  <c r="V1831"/>
  <c r="N917" i="327"/>
  <c r="N1486"/>
  <c r="N1485" s="1"/>
  <c r="D27" i="217"/>
  <c r="L1455" i="328" s="1"/>
  <c r="T1657" i="327"/>
  <c r="T1656" s="1"/>
  <c r="O2512"/>
  <c r="O2511" s="1"/>
  <c r="W1766" i="328"/>
  <c r="O1258" i="327"/>
  <c r="O1257" s="1"/>
  <c r="Q448" i="328"/>
  <c r="V2020"/>
  <c r="V2743" i="327"/>
  <c r="S411" i="328"/>
  <c r="S409" s="1"/>
  <c r="Q1088" i="327"/>
  <c r="M460"/>
  <c r="M459" s="1"/>
  <c r="S118"/>
  <c r="S117" s="1"/>
  <c r="L27" i="207"/>
  <c r="T875" i="328" s="1"/>
  <c r="T873" s="1"/>
  <c r="V349" i="327"/>
  <c r="W1120"/>
  <c r="S1657"/>
  <c r="S1656" s="1"/>
  <c r="V1130" i="328"/>
  <c r="W2559" i="327"/>
  <c r="V2559"/>
  <c r="R1486"/>
  <c r="R1485" s="1"/>
  <c r="M346"/>
  <c r="M345" s="1"/>
  <c r="W8"/>
  <c r="S759" i="328"/>
  <c r="S757" s="1"/>
  <c r="P63"/>
  <c r="P61" s="1"/>
  <c r="V1843"/>
  <c r="W1982"/>
  <c r="V1982"/>
  <c r="P759"/>
  <c r="P757" s="1"/>
  <c r="M179"/>
  <c r="M177" s="1"/>
  <c r="M859" i="327"/>
  <c r="M858" s="1"/>
  <c r="L27" i="219"/>
  <c r="T1571" i="328" s="1"/>
  <c r="V103"/>
  <c r="J27" i="211"/>
  <c r="R1107" i="328" s="1"/>
  <c r="W2537" i="327"/>
  <c r="V2537"/>
  <c r="L1886"/>
  <c r="H27" i="212"/>
  <c r="P1165" i="328" s="1"/>
  <c r="P1163" s="1"/>
  <c r="L1543" i="327"/>
  <c r="L1542" s="1"/>
  <c r="I63" i="215"/>
  <c r="Q1375" i="328" s="1"/>
  <c r="W1900"/>
  <c r="I63" i="211"/>
  <c r="Q1143" i="328" s="1"/>
  <c r="M1030" i="327"/>
  <c r="M1029" s="1"/>
  <c r="L27" i="226"/>
  <c r="T1977" i="328" s="1"/>
  <c r="T1975" s="1"/>
  <c r="V51"/>
  <c r="W51"/>
  <c r="W1739"/>
  <c r="V1739"/>
  <c r="W1302" i="327"/>
  <c r="V1302"/>
  <c r="Q953"/>
  <c r="N1201"/>
  <c r="N1200" s="1"/>
  <c r="M29" i="216"/>
  <c r="U1399" i="328" s="1"/>
  <c r="W1399" s="1"/>
  <c r="U645"/>
  <c r="W645" s="1"/>
  <c r="E27" i="215"/>
  <c r="M1339" i="328" s="1"/>
  <c r="M1337" s="1"/>
  <c r="M233" i="327"/>
  <c r="N118"/>
  <c r="N117" s="1"/>
  <c r="W963"/>
  <c r="V963"/>
  <c r="W286"/>
  <c r="V286"/>
  <c r="V1230"/>
  <c r="W1230"/>
  <c r="Q818" i="328"/>
  <c r="N1429" i="327"/>
  <c r="N1428" s="1"/>
  <c r="Q680" i="328"/>
  <c r="K27" i="216"/>
  <c r="S1397" i="328" s="1"/>
  <c r="S1395" s="1"/>
  <c r="U633" i="327"/>
  <c r="V633" s="1"/>
  <c r="R1862" i="328"/>
  <c r="R5"/>
  <c r="R3" s="1"/>
  <c r="W2534" i="327"/>
  <c r="W1907" i="328"/>
  <c r="V1907"/>
  <c r="M1999" i="327"/>
  <c r="M1998" s="1"/>
  <c r="M29" i="208"/>
  <c r="U935" i="328" s="1"/>
  <c r="W935" s="1"/>
  <c r="U761"/>
  <c r="R2398" i="327"/>
  <c r="R2397" s="1"/>
  <c r="U953"/>
  <c r="N179" i="328"/>
  <c r="N177" s="1"/>
  <c r="N469"/>
  <c r="N467" s="1"/>
  <c r="J27" i="212"/>
  <c r="R1165" i="328" s="1"/>
  <c r="V463" i="327"/>
  <c r="O4"/>
  <c r="O3" s="1"/>
  <c r="N61"/>
  <c r="N60" s="1"/>
  <c r="T1030"/>
  <c r="T1029" s="1"/>
  <c r="L61"/>
  <c r="T1144"/>
  <c r="T1143" s="1"/>
  <c r="W863" i="328"/>
  <c r="V863"/>
  <c r="M5"/>
  <c r="P118" i="327"/>
  <c r="O759" i="328"/>
  <c r="W508"/>
  <c r="T1978"/>
  <c r="T1087" i="327"/>
  <c r="T1086" s="1"/>
  <c r="V2272"/>
  <c r="R1144"/>
  <c r="R1143" s="1"/>
  <c r="R802"/>
  <c r="R801" s="1"/>
  <c r="V2426"/>
  <c r="R1315"/>
  <c r="R1314" s="1"/>
  <c r="V1204"/>
  <c r="N295" i="328"/>
  <c r="Q1260"/>
  <c r="M64" i="212"/>
  <c r="U1202" i="328" s="1"/>
  <c r="W624"/>
  <c r="W160"/>
  <c r="L631" i="327"/>
  <c r="L630" s="1"/>
  <c r="E27" i="216"/>
  <c r="M1397" i="328" s="1"/>
  <c r="M1395" s="1"/>
  <c r="W856"/>
  <c r="V1117" i="327"/>
  <c r="W455" i="328"/>
  <c r="P99"/>
  <c r="W1283" i="327"/>
  <c r="R1600"/>
  <c r="R1599" s="1"/>
  <c r="T859"/>
  <c r="T858" s="1"/>
  <c r="W1204" i="328"/>
  <c r="T1145" i="327"/>
  <c r="V2640"/>
  <c r="E27" i="211"/>
  <c r="M1107" i="328" s="1"/>
  <c r="M1105" s="1"/>
  <c r="T2455" i="327"/>
  <c r="T2454" s="1"/>
  <c r="M574"/>
  <c r="M573" s="1"/>
  <c r="I28" i="210"/>
  <c r="Q1050" i="328" s="1"/>
  <c r="V332" i="327"/>
  <c r="P859"/>
  <c r="P858" s="1"/>
  <c r="V2022"/>
  <c r="W2022"/>
  <c r="W1668" i="328"/>
  <c r="Q176" i="327"/>
  <c r="M759" i="328"/>
  <c r="M757" s="1"/>
  <c r="T1315" i="327"/>
  <c r="T1314" s="1"/>
  <c r="U2686"/>
  <c r="V2686" s="1"/>
  <c r="S1828"/>
  <c r="S1827" s="1"/>
  <c r="V839" i="328"/>
  <c r="W839"/>
  <c r="W1990" i="327"/>
  <c r="V1990"/>
  <c r="W782" i="328"/>
  <c r="V782"/>
  <c r="W2495" i="327"/>
  <c r="V2495"/>
  <c r="W2267"/>
  <c r="V2267"/>
  <c r="V697" i="328"/>
  <c r="W697"/>
  <c r="V942" i="327"/>
  <c r="W942"/>
  <c r="V1017" i="328"/>
  <c r="W1017"/>
  <c r="V2306" i="327"/>
  <c r="W2306"/>
  <c r="P2569"/>
  <c r="P2568" s="1"/>
  <c r="W1861"/>
  <c r="T745"/>
  <c r="T744" s="1"/>
  <c r="U2264"/>
  <c r="W1381" i="328"/>
  <c r="O1714" i="327"/>
  <c r="O1713" s="1"/>
  <c r="Q563" i="328"/>
  <c r="E27" i="223"/>
  <c r="M1803" i="328" s="1"/>
  <c r="M1801" s="1"/>
  <c r="R118" i="327"/>
  <c r="R117" s="1"/>
  <c r="S1942"/>
  <c r="S1941" s="1"/>
  <c r="U1032"/>
  <c r="V1032" s="1"/>
  <c r="K27" i="215"/>
  <c r="S1339" i="328" s="1"/>
  <c r="S1337" s="1"/>
  <c r="S1087" i="327"/>
  <c r="S1086" s="1"/>
  <c r="W1902" i="328"/>
  <c r="S2113" i="327"/>
  <c r="S2112" s="1"/>
  <c r="S469" i="328"/>
  <c r="S467" s="1"/>
  <c r="E27" i="222"/>
  <c r="M1745" i="328" s="1"/>
  <c r="M1743" s="1"/>
  <c r="W265" i="327"/>
  <c r="N4"/>
  <c r="N3" s="1"/>
  <c r="V1021"/>
  <c r="V494" i="328"/>
  <c r="W494"/>
  <c r="W998" i="327"/>
  <c r="V998"/>
  <c r="W1169" i="328"/>
  <c r="V1169"/>
  <c r="W2508" i="327"/>
  <c r="V2508"/>
  <c r="W629"/>
  <c r="V629"/>
  <c r="N1714"/>
  <c r="N1713" s="1"/>
  <c r="P1144"/>
  <c r="P1143" s="1"/>
  <c r="N1943"/>
  <c r="O1942"/>
  <c r="O1941" s="1"/>
  <c r="W1790" i="328"/>
  <c r="W340"/>
  <c r="W1270"/>
  <c r="F27" i="216"/>
  <c r="N1397" i="328" s="1"/>
  <c r="L460" i="327"/>
  <c r="L459" s="1"/>
  <c r="W1875"/>
  <c r="P631"/>
  <c r="P630" s="1"/>
  <c r="V1873"/>
  <c r="P121" i="328"/>
  <c r="P119" s="1"/>
  <c r="S2056" i="327"/>
  <c r="S2055" s="1"/>
  <c r="U328"/>
  <c r="V328" s="1"/>
  <c r="M992" i="328"/>
  <c r="W1146"/>
  <c r="J27" i="223"/>
  <c r="R1803" i="328" s="1"/>
  <c r="N1087" i="327"/>
  <c r="N1086" s="1"/>
  <c r="P1771"/>
  <c r="P1770" s="1"/>
  <c r="U2458"/>
  <c r="V2458" s="1"/>
  <c r="V2305"/>
  <c r="I28" i="305"/>
  <c r="Q2798" i="327" s="1"/>
  <c r="R745"/>
  <c r="R744" s="1"/>
  <c r="M2398"/>
  <c r="M2397" s="1"/>
  <c r="T1828"/>
  <c r="T1827" s="1"/>
  <c r="V764" i="328"/>
  <c r="V1147" i="327"/>
  <c r="L63" i="328"/>
  <c r="U42"/>
  <c r="W426" i="327"/>
  <c r="E27" i="218"/>
  <c r="M1513" i="328" s="1"/>
  <c r="M1511" s="1"/>
  <c r="V1246"/>
  <c r="W1246"/>
  <c r="T460" i="327"/>
  <c r="T459" s="1"/>
  <c r="Q2320"/>
  <c r="N1657"/>
  <c r="N1656" s="1"/>
  <c r="N688"/>
  <c r="N687" s="1"/>
  <c r="S934" i="328"/>
  <c r="N631" i="327"/>
  <c r="N630" s="1"/>
  <c r="S1658"/>
  <c r="H27" i="226"/>
  <c r="P1977" i="328" s="1"/>
  <c r="P1975" s="1"/>
  <c r="R1108"/>
  <c r="J27" i="210"/>
  <c r="R1049" i="328" s="1"/>
  <c r="U44"/>
  <c r="W44" s="1"/>
  <c r="U121" i="327"/>
  <c r="V121" s="1"/>
  <c r="V1777" i="328"/>
  <c r="N62" i="327"/>
  <c r="P61"/>
  <c r="P60" s="1"/>
  <c r="W276" i="328"/>
  <c r="P643"/>
  <c r="P641" s="1"/>
  <c r="S1201" i="327"/>
  <c r="S1200" s="1"/>
  <c r="V385"/>
  <c r="L461"/>
  <c r="O1087"/>
  <c r="O1086" s="1"/>
  <c r="V499"/>
  <c r="R1828"/>
  <c r="R1827" s="1"/>
  <c r="V2165"/>
  <c r="M469" i="328"/>
  <c r="M467" s="1"/>
  <c r="M118" i="327"/>
  <c r="M117" s="1"/>
  <c r="L4"/>
  <c r="L3" s="1"/>
  <c r="V2629"/>
  <c r="E27" i="207"/>
  <c r="M875" i="328" s="1"/>
  <c r="V433" i="327"/>
  <c r="W437" i="328"/>
  <c r="L1372" i="327"/>
  <c r="L1371" s="1"/>
  <c r="V1206" i="328"/>
  <c r="W1206"/>
  <c r="R2626" i="327"/>
  <c r="R2625" s="1"/>
  <c r="N2284"/>
  <c r="N2283" s="1"/>
  <c r="O1920" i="328"/>
  <c r="M295"/>
  <c r="M293" s="1"/>
  <c r="J27" i="218"/>
  <c r="R1513" i="328" s="1"/>
  <c r="V2152" i="327"/>
  <c r="K27" i="305"/>
  <c r="S2797" i="327" s="1"/>
  <c r="S2796" s="1"/>
  <c r="P2056"/>
  <c r="P2055" s="1"/>
  <c r="W720"/>
  <c r="V2608"/>
  <c r="W688" i="328"/>
  <c r="V2773" i="327"/>
  <c r="W977" i="328"/>
  <c r="V977"/>
  <c r="W1796" i="327"/>
  <c r="V1796"/>
  <c r="V1395"/>
  <c r="W1395"/>
  <c r="W741"/>
  <c r="V741"/>
  <c r="N817" i="328"/>
  <c r="N815" s="1"/>
  <c r="S1829" i="327"/>
  <c r="L97"/>
  <c r="Q496"/>
  <c r="Q98"/>
  <c r="R1715"/>
  <c r="Q2662"/>
  <c r="T2398"/>
  <c r="T2397" s="1"/>
  <c r="Q1086" i="328"/>
  <c r="M585"/>
  <c r="M583" s="1"/>
  <c r="S61" i="327"/>
  <c r="S60" s="1"/>
  <c r="W1690" i="328"/>
  <c r="T701"/>
  <c r="T699" s="1"/>
  <c r="M1657" i="327"/>
  <c r="M1656" s="1"/>
  <c r="R973"/>
  <c r="R972" s="1"/>
  <c r="V1869"/>
  <c r="U158" i="328"/>
  <c r="W158" s="1"/>
  <c r="W703"/>
  <c r="M64" i="216"/>
  <c r="M63" s="1"/>
  <c r="U1433" i="328" s="1"/>
  <c r="J27" i="215"/>
  <c r="R1339" i="328" s="1"/>
  <c r="U862" i="327"/>
  <c r="V862" s="1"/>
  <c r="U861"/>
  <c r="V861" s="1"/>
  <c r="V1252" i="328"/>
  <c r="W1252"/>
  <c r="V393"/>
  <c r="W393"/>
  <c r="V341"/>
  <c r="W341"/>
  <c r="W1792"/>
  <c r="V1792"/>
  <c r="M64" i="208"/>
  <c r="M63" s="1"/>
  <c r="U969" i="328" s="1"/>
  <c r="T1999" i="327"/>
  <c r="T1998" s="1"/>
  <c r="O61"/>
  <c r="O60" s="1"/>
  <c r="P527" i="328"/>
  <c r="P525" s="1"/>
  <c r="Q854"/>
  <c r="S179"/>
  <c r="S177" s="1"/>
  <c r="T412"/>
  <c r="V2728" i="327"/>
  <c r="M1942"/>
  <c r="M1941" s="1"/>
  <c r="P4"/>
  <c r="P3" s="1"/>
  <c r="V841"/>
  <c r="P817" i="328"/>
  <c r="P815" s="1"/>
  <c r="O1771" i="327"/>
  <c r="O1770" s="1"/>
  <c r="M1771"/>
  <c r="M1770" s="1"/>
  <c r="T118"/>
  <c r="T117" s="1"/>
  <c r="N1487"/>
  <c r="N346"/>
  <c r="N345" s="1"/>
  <c r="Q1408"/>
  <c r="R1340" i="328"/>
  <c r="W1729"/>
  <c r="W671"/>
  <c r="T179"/>
  <c r="T177" s="1"/>
  <c r="W2801" i="327"/>
  <c r="O2285"/>
  <c r="O2284"/>
  <c r="O2283" s="1"/>
  <c r="V1825" i="328"/>
  <c r="W1825"/>
  <c r="W1657"/>
  <c r="V1657"/>
  <c r="F27" i="221"/>
  <c r="N1687" i="328" s="1"/>
  <c r="R518" i="327"/>
  <c r="S518"/>
  <c r="T62"/>
  <c r="T517"/>
  <c r="T516" s="1"/>
  <c r="W1864" i="328"/>
  <c r="L517" i="327"/>
  <c r="L516" s="1"/>
  <c r="L27" i="212"/>
  <c r="T1165" i="328" s="1"/>
  <c r="T1163" s="1"/>
  <c r="Q2035" i="327"/>
  <c r="N154"/>
  <c r="V2811"/>
  <c r="U975"/>
  <c r="V975" s="1"/>
  <c r="U554"/>
  <c r="V554" s="1"/>
  <c r="T1258"/>
  <c r="T1257" s="1"/>
  <c r="K27" i="213"/>
  <c r="S1223" i="328" s="1"/>
  <c r="S1221" s="1"/>
  <c r="W729"/>
  <c r="V729"/>
  <c r="W2502" i="327"/>
  <c r="V2502"/>
  <c r="W1970"/>
  <c r="V1970"/>
  <c r="W278" i="328"/>
  <c r="V278"/>
  <c r="W168"/>
  <c r="V168"/>
  <c r="V1854" i="327"/>
  <c r="W1854"/>
  <c r="V283" i="328"/>
  <c r="W283"/>
  <c r="W1211"/>
  <c r="V1211"/>
  <c r="V805"/>
  <c r="W805"/>
  <c r="F27" i="207"/>
  <c r="N875" i="328" s="1"/>
  <c r="N873" s="1"/>
  <c r="T2683" i="327"/>
  <c r="T2682" s="1"/>
  <c r="U163" i="328"/>
  <c r="W163" s="1"/>
  <c r="O1943" i="327"/>
  <c r="S817" i="328"/>
  <c r="S815" s="1"/>
  <c r="U2549" i="327"/>
  <c r="V556"/>
  <c r="R1030"/>
  <c r="R1029" s="1"/>
  <c r="W1882" i="328"/>
  <c r="U332"/>
  <c r="W332" s="1"/>
  <c r="O2740" i="327"/>
  <c r="O2739" s="1"/>
  <c r="O2341"/>
  <c r="O2340" s="1"/>
  <c r="S121" i="328"/>
  <c r="S119" s="1"/>
  <c r="S2284" i="327"/>
  <c r="S2283" s="1"/>
  <c r="W1070" i="328"/>
  <c r="V788"/>
  <c r="S289" i="327"/>
  <c r="S288" s="1"/>
  <c r="L232"/>
  <c r="L231" s="1"/>
  <c r="S574"/>
  <c r="S573" s="1"/>
  <c r="W1034"/>
  <c r="V1034"/>
  <c r="W350" i="328"/>
  <c r="V350"/>
  <c r="L2683" i="327"/>
  <c r="L2682" s="1"/>
  <c r="L2684"/>
  <c r="V89"/>
  <c r="W89"/>
  <c r="V2780"/>
  <c r="W2780"/>
  <c r="V600"/>
  <c r="W600"/>
  <c r="W2730"/>
  <c r="V2730"/>
  <c r="W1789" i="328"/>
  <c r="V1789"/>
  <c r="O295"/>
  <c r="S470"/>
  <c r="F27" i="226"/>
  <c r="N1977" i="328" s="1"/>
  <c r="N1975" s="1"/>
  <c r="K27" i="224"/>
  <c r="S1861" i="328" s="1"/>
  <c r="S1859" s="1"/>
  <c r="I28" i="223"/>
  <c r="Q1804" i="328" s="1"/>
  <c r="V2044" i="327"/>
  <c r="V28"/>
  <c r="V2095"/>
  <c r="V2820"/>
  <c r="Q439"/>
  <c r="P346"/>
  <c r="P345" s="1"/>
  <c r="O1885"/>
  <c r="O1884" s="1"/>
  <c r="G27" i="210"/>
  <c r="O1049" i="328" s="1"/>
  <c r="O1047" s="1"/>
  <c r="Q2434" i="327"/>
  <c r="L27" i="221"/>
  <c r="T1687" i="328" s="1"/>
  <c r="T1685" s="1"/>
  <c r="P701"/>
  <c r="P699" s="1"/>
  <c r="U66"/>
  <c r="W66" s="1"/>
  <c r="U1203" i="327"/>
  <c r="V1203" s="1"/>
  <c r="T2056"/>
  <c r="T2055" s="1"/>
  <c r="V1140"/>
  <c r="W1454"/>
  <c r="M631"/>
  <c r="M630" s="1"/>
  <c r="S119"/>
  <c r="P2284"/>
  <c r="P2283" s="1"/>
  <c r="R2570"/>
  <c r="R2569"/>
  <c r="R2568" s="1"/>
  <c r="W648" i="328"/>
  <c r="V648"/>
  <c r="W1557"/>
  <c r="V1557"/>
  <c r="W798" i="327"/>
  <c r="V798"/>
  <c r="P688"/>
  <c r="P687" s="1"/>
  <c r="W1088" i="328"/>
  <c r="W1629" i="327"/>
  <c r="M1087"/>
  <c r="M1086" s="1"/>
  <c r="Q2206"/>
  <c r="Q2228"/>
  <c r="Q1094"/>
  <c r="L27" i="305"/>
  <c r="T2797" i="327" s="1"/>
  <c r="T2796" s="1"/>
  <c r="P1543"/>
  <c r="P1542" s="1"/>
  <c r="O63" i="328"/>
  <c r="O61" s="1"/>
  <c r="M1487" i="327"/>
  <c r="L759" i="328"/>
  <c r="L757" s="1"/>
  <c r="N1315" i="327"/>
  <c r="N1314" s="1"/>
  <c r="U690"/>
  <c r="V690" s="1"/>
  <c r="L5"/>
  <c r="V1160" i="328"/>
  <c r="V787" i="327"/>
  <c r="U2173"/>
  <c r="V2173" s="1"/>
  <c r="V2622"/>
  <c r="W2622"/>
  <c r="V229"/>
  <c r="W229"/>
  <c r="V901" i="328"/>
  <c r="W901"/>
  <c r="M34" i="214"/>
  <c r="U1288" i="328" s="1"/>
  <c r="V1158" i="327"/>
  <c r="R2683"/>
  <c r="R2682" s="1"/>
  <c r="L295" i="328"/>
  <c r="Q1829" i="327"/>
  <c r="M876" i="328"/>
  <c r="K27" i="212"/>
  <c r="S1165" i="328" s="1"/>
  <c r="S1163" s="1"/>
  <c r="O1201" i="327"/>
  <c r="O1200" s="1"/>
  <c r="N643" i="328"/>
  <c r="N1030" i="327"/>
  <c r="N1029" s="1"/>
  <c r="T1771"/>
  <c r="T1770" s="1"/>
  <c r="Q290"/>
  <c r="O232"/>
  <c r="O231" s="1"/>
  <c r="V1286" i="328"/>
  <c r="W1286"/>
  <c r="W1014"/>
  <c r="V1014"/>
  <c r="W1310"/>
  <c r="V1310"/>
  <c r="V1166" i="327"/>
  <c r="W1166"/>
  <c r="V198"/>
  <c r="W198"/>
  <c r="V1060"/>
  <c r="W1060"/>
  <c r="V540"/>
  <c r="W540"/>
  <c r="W1623" i="328"/>
  <c r="V1623"/>
  <c r="W2331" i="327"/>
  <c r="V2331"/>
  <c r="Q354" i="328"/>
  <c r="S745" i="327"/>
  <c r="S744" s="1"/>
  <c r="Q302" i="328"/>
  <c r="N2170" i="327"/>
  <c r="N2169" s="1"/>
  <c r="N2455"/>
  <c r="N2454" s="1"/>
  <c r="L2284"/>
  <c r="L2283" s="1"/>
  <c r="N759" i="328"/>
  <c r="F27" i="220"/>
  <c r="N1629" i="328" s="1"/>
  <c r="Q2684" i="327"/>
  <c r="E27" i="305"/>
  <c r="M2797" i="327" s="1"/>
  <c r="M2796" s="1"/>
  <c r="V405"/>
  <c r="Q211"/>
  <c r="W1360" i="328"/>
  <c r="Q2627" i="327"/>
  <c r="W1400" i="328"/>
  <c r="V474" i="327"/>
  <c r="Q2605"/>
  <c r="T237" i="328"/>
  <c r="T235" s="1"/>
  <c r="T817"/>
  <c r="T815" s="1"/>
  <c r="V2250" i="327"/>
  <c r="N745"/>
  <c r="N744" s="1"/>
  <c r="N1258"/>
  <c r="N1257" s="1"/>
  <c r="W181" i="328"/>
  <c r="R237"/>
  <c r="V1913"/>
  <c r="W1913"/>
  <c r="V1172" i="327"/>
  <c r="W1172"/>
  <c r="W2275"/>
  <c r="V2275"/>
  <c r="W161" i="328"/>
  <c r="V161"/>
  <c r="W2346" i="327"/>
  <c r="V2346"/>
  <c r="V1740"/>
  <c r="W1740"/>
  <c r="V831"/>
  <c r="W831"/>
  <c r="W2446"/>
  <c r="V2446"/>
  <c r="V1104" i="328"/>
  <c r="W1104"/>
  <c r="V684" i="327"/>
  <c r="W684"/>
  <c r="W1675" i="328"/>
  <c r="V1675"/>
  <c r="W207" i="327"/>
  <c r="V207"/>
  <c r="D27" i="305"/>
  <c r="L2797" i="327" s="1"/>
  <c r="L2796" s="1"/>
  <c r="V1215"/>
  <c r="T1259"/>
  <c r="U496"/>
  <c r="W2838"/>
  <c r="S1688" i="328"/>
  <c r="L64"/>
  <c r="O233" i="327"/>
  <c r="V805"/>
  <c r="R974"/>
  <c r="P1746" i="328"/>
  <c r="D27" i="208"/>
  <c r="L933" i="328" s="1"/>
  <c r="F27" i="218"/>
  <c r="N1513" i="328" s="1"/>
  <c r="J27" i="207"/>
  <c r="R875" i="328" s="1"/>
  <c r="R873" s="1"/>
  <c r="O2626" i="327"/>
  <c r="O2625" s="1"/>
  <c r="W398" i="328"/>
  <c r="G27" i="209"/>
  <c r="O991" i="328" s="1"/>
  <c r="O989" s="1"/>
  <c r="P175" i="327"/>
  <c r="P174" s="1"/>
  <c r="P2455"/>
  <c r="P2454" s="1"/>
  <c r="Q325"/>
  <c r="Q326"/>
  <c r="W707" i="328"/>
  <c r="V707"/>
  <c r="W1267"/>
  <c r="V1267"/>
  <c r="W1438"/>
  <c r="V1438"/>
  <c r="W515"/>
  <c r="V515"/>
  <c r="W108" i="327"/>
  <c r="V108"/>
  <c r="V843"/>
  <c r="W843"/>
  <c r="V1889" i="328"/>
  <c r="W1889"/>
  <c r="V500" i="327"/>
  <c r="W500"/>
  <c r="V903"/>
  <c r="W903"/>
  <c r="W1600" i="328"/>
  <c r="V1600"/>
  <c r="W857"/>
  <c r="V857"/>
  <c r="V674" i="327"/>
  <c r="W674"/>
  <c r="V1615" i="328"/>
  <c r="W1615"/>
  <c r="V1529" i="327"/>
  <c r="W1529"/>
  <c r="W1277" i="328"/>
  <c r="V1277"/>
  <c r="V1005" i="327"/>
  <c r="W1005"/>
  <c r="P1828"/>
  <c r="P1827" s="1"/>
  <c r="D27" i="220"/>
  <c r="L1629" i="328" s="1"/>
  <c r="F27" i="215"/>
  <c r="N1339" i="328" s="1"/>
  <c r="N1337" s="1"/>
  <c r="V1432" i="327"/>
  <c r="U1238"/>
  <c r="M2341"/>
  <c r="M2340" s="1"/>
  <c r="W251" i="328"/>
  <c r="P2341" i="327"/>
  <c r="P2340" s="1"/>
  <c r="M527" i="328"/>
  <c r="M525" s="1"/>
  <c r="M121"/>
  <c r="R2512" i="327"/>
  <c r="R2511" s="1"/>
  <c r="N802"/>
  <c r="N801" s="1"/>
  <c r="Q621" i="328"/>
  <c r="V754"/>
  <c r="U610" i="327"/>
  <c r="F27" i="224"/>
  <c r="N1861" i="328" s="1"/>
  <c r="G27" i="216"/>
  <c r="O1397" i="328" s="1"/>
  <c r="R574" i="327"/>
  <c r="R573" s="1"/>
  <c r="W1012" i="328"/>
  <c r="S175" i="327"/>
  <c r="S174" s="1"/>
  <c r="L469" i="328"/>
  <c r="W530"/>
  <c r="M701"/>
  <c r="M699" s="1"/>
  <c r="O1031" i="327"/>
  <c r="O1030"/>
  <c r="O1029" s="1"/>
  <c r="R157" i="328"/>
  <c r="R121"/>
  <c r="W789" i="327"/>
  <c r="V789"/>
  <c r="V1575" i="328"/>
  <c r="W1575"/>
  <c r="W985"/>
  <c r="V985"/>
  <c r="W749"/>
  <c r="V749"/>
  <c r="V2630" i="327"/>
  <c r="W2630"/>
  <c r="U738" i="328"/>
  <c r="Q99"/>
  <c r="L470"/>
  <c r="N1771" i="327"/>
  <c r="N1770" s="1"/>
  <c r="M1108" i="328"/>
  <c r="P2227" i="327"/>
  <c r="P2226" s="1"/>
  <c r="I28" i="226"/>
  <c r="Q1978" i="328" s="1"/>
  <c r="L289" i="327"/>
  <c r="L288" s="1"/>
  <c r="V2184"/>
  <c r="S974"/>
  <c r="J27" i="217"/>
  <c r="R1455" i="328" s="1"/>
  <c r="R2740" i="327"/>
  <c r="R2739" s="1"/>
  <c r="L27" i="222"/>
  <c r="T1745" i="328" s="1"/>
  <c r="T1743" s="1"/>
  <c r="V315" i="327"/>
  <c r="W684" i="328"/>
  <c r="W569"/>
  <c r="P354"/>
  <c r="V401"/>
  <c r="L688" i="327"/>
  <c r="L687" s="1"/>
  <c r="W2592"/>
  <c r="N2740"/>
  <c r="N2739" s="1"/>
  <c r="K27" i="226"/>
  <c r="S1977" i="328" s="1"/>
  <c r="S1975" s="1"/>
  <c r="V464"/>
  <c r="W464"/>
  <c r="V2097" i="327"/>
  <c r="W2097"/>
  <c r="V1249"/>
  <c r="W1249"/>
  <c r="S1050" i="328"/>
  <c r="K27" i="210"/>
  <c r="S1049" i="328" s="1"/>
  <c r="S1047" s="1"/>
  <c r="U2514" i="327"/>
  <c r="V2514" s="1"/>
  <c r="U2515"/>
  <c r="V2515" s="1"/>
  <c r="V336" i="328"/>
  <c r="W336"/>
  <c r="W580"/>
  <c r="V580"/>
  <c r="V219"/>
  <c r="W219"/>
  <c r="W1177" i="327"/>
  <c r="V1177"/>
  <c r="W994" i="328"/>
  <c r="L2398" i="327"/>
  <c r="L2397" s="1"/>
  <c r="M2227"/>
  <c r="M2226" s="1"/>
  <c r="O992" i="328"/>
  <c r="U182"/>
  <c r="W182" s="1"/>
  <c r="Q1580" i="327"/>
  <c r="S1886"/>
  <c r="P232"/>
  <c r="P231" s="1"/>
  <c r="P1572" i="328"/>
  <c r="T1607"/>
  <c r="L745" i="327"/>
  <c r="L744" s="1"/>
  <c r="M1201"/>
  <c r="M1200" s="1"/>
  <c r="T802"/>
  <c r="T801" s="1"/>
  <c r="O346"/>
  <c r="O345" s="1"/>
  <c r="V397"/>
  <c r="V2460"/>
  <c r="W1610" i="328"/>
  <c r="V36" i="327"/>
  <c r="M667"/>
  <c r="V881"/>
  <c r="V1025" i="328"/>
  <c r="W1025"/>
  <c r="V1768"/>
  <c r="W1768"/>
  <c r="V2517" i="327"/>
  <c r="W2517"/>
  <c r="W2617"/>
  <c r="V2617"/>
  <c r="W693"/>
  <c r="V693"/>
  <c r="W342"/>
  <c r="V342"/>
  <c r="V503"/>
  <c r="W503"/>
  <c r="M1688" i="328"/>
  <c r="E27" i="221"/>
  <c r="M1687" i="328" s="1"/>
  <c r="M1685" s="1"/>
  <c r="W1362"/>
  <c r="V1362"/>
  <c r="V1533" i="327"/>
  <c r="W1533"/>
  <c r="V433" i="328"/>
  <c r="W433"/>
  <c r="V1303"/>
  <c r="W1303"/>
  <c r="W450" i="327"/>
  <c r="V450"/>
  <c r="V628" i="328"/>
  <c r="W628"/>
  <c r="V1655" i="327"/>
  <c r="W1655"/>
  <c r="V1794"/>
  <c r="W1794"/>
  <c r="W791" i="328"/>
  <c r="V791"/>
  <c r="W691"/>
  <c r="V691"/>
  <c r="W2609" i="327"/>
  <c r="V2609"/>
  <c r="V386"/>
  <c r="W386"/>
  <c r="R2113"/>
  <c r="R2112" s="1"/>
  <c r="L2113"/>
  <c r="L2112" s="1"/>
  <c r="U529" i="328"/>
  <c r="W529" s="1"/>
  <c r="F27" i="213"/>
  <c r="N1223" i="328" s="1"/>
  <c r="N1221" s="1"/>
  <c r="Q119" i="327"/>
  <c r="K27" i="214"/>
  <c r="S1281" i="328" s="1"/>
  <c r="S1279" s="1"/>
  <c r="V2800" i="327"/>
  <c r="L1486"/>
  <c r="L1485" s="1"/>
  <c r="O2741"/>
  <c r="I28" i="208"/>
  <c r="Q934" i="328" s="1"/>
  <c r="M64" i="209"/>
  <c r="U1028" i="328" s="1"/>
  <c r="W1028" s="1"/>
  <c r="S1429" i="327"/>
  <c r="S1428" s="1"/>
  <c r="O2683"/>
  <c r="O2682" s="1"/>
  <c r="U622" i="328"/>
  <c r="W622" s="1"/>
  <c r="V2799" i="327"/>
  <c r="S2512"/>
  <c r="S2511" s="1"/>
  <c r="S4"/>
  <c r="S3" s="1"/>
  <c r="W1979" i="328"/>
  <c r="S1315" i="327"/>
  <c r="S1314" s="1"/>
  <c r="P1657"/>
  <c r="P1656" s="1"/>
  <c r="N2056"/>
  <c r="N2055" s="1"/>
  <c r="O916"/>
  <c r="O915" s="1"/>
  <c r="W1815"/>
  <c r="S232"/>
  <c r="S231" s="1"/>
  <c r="L1201"/>
  <c r="L1200" s="1"/>
  <c r="U476" i="328"/>
  <c r="W476" s="1"/>
  <c r="D27" i="226"/>
  <c r="L1977" i="328" s="1"/>
  <c r="P1491"/>
  <c r="H27" i="217"/>
  <c r="P1455" i="328" s="1"/>
  <c r="P1453" s="1"/>
  <c r="T346" i="327"/>
  <c r="T345" s="1"/>
  <c r="T347"/>
  <c r="R411" i="328"/>
  <c r="R409" s="1"/>
  <c r="R412"/>
  <c r="W1687" i="327"/>
  <c r="V1687"/>
  <c r="V2039"/>
  <c r="W2039"/>
  <c r="V2441"/>
  <c r="W2441"/>
  <c r="V375"/>
  <c r="W375"/>
  <c r="W1423" i="328"/>
  <c r="V1423"/>
  <c r="V122" i="327"/>
  <c r="W122"/>
  <c r="W87"/>
  <c r="V87"/>
  <c r="M724"/>
  <c r="M688"/>
  <c r="M687" s="1"/>
  <c r="O1864"/>
  <c r="O1828"/>
  <c r="O1827" s="1"/>
  <c r="M64" i="220"/>
  <c r="M63" s="1"/>
  <c r="U1665" i="328" s="1"/>
  <c r="U2690" i="327"/>
  <c r="V2690" s="1"/>
  <c r="H27" i="208"/>
  <c r="P933" i="328" s="1"/>
  <c r="P931" s="1"/>
  <c r="H27" i="210"/>
  <c r="P1049" i="328" s="1"/>
  <c r="P1047" s="1"/>
  <c r="T1373" i="327"/>
  <c r="U296"/>
  <c r="V296" s="1"/>
  <c r="L689"/>
  <c r="O745"/>
  <c r="O744" s="1"/>
  <c r="Q553"/>
  <c r="O1088"/>
  <c r="V160"/>
  <c r="R1258"/>
  <c r="R1257" s="1"/>
  <c r="L27" i="209"/>
  <c r="T991" i="328" s="1"/>
  <c r="T989" s="1"/>
  <c r="P290" i="327"/>
  <c r="P289"/>
  <c r="P288" s="1"/>
  <c r="V2706"/>
  <c r="W2706"/>
  <c r="K27" i="207"/>
  <c r="S875" i="328" s="1"/>
  <c r="S873" s="1"/>
  <c r="S876"/>
  <c r="V59"/>
  <c r="W59"/>
  <c r="W493" i="327"/>
  <c r="V493"/>
  <c r="V1625"/>
  <c r="W1625"/>
  <c r="W928" i="328"/>
  <c r="V928"/>
  <c r="W1561"/>
  <c r="V1561"/>
  <c r="W1462" i="327"/>
  <c r="V1462"/>
  <c r="V151"/>
  <c r="W151"/>
  <c r="T952"/>
  <c r="T916"/>
  <c r="T915" s="1"/>
  <c r="W950"/>
  <c r="V950"/>
  <c r="V372"/>
  <c r="W372"/>
  <c r="U490" i="328"/>
  <c r="W490" s="1"/>
  <c r="I63" i="209"/>
  <c r="Q1027" i="328" s="1"/>
  <c r="S353"/>
  <c r="S351" s="1"/>
  <c r="S1978"/>
  <c r="P2740" i="327"/>
  <c r="P2739" s="1"/>
  <c r="O2569"/>
  <c r="O2568" s="1"/>
  <c r="N701" i="328"/>
  <c r="Q331"/>
  <c r="N859" i="327"/>
  <c r="N858" s="1"/>
  <c r="U866"/>
  <c r="G27" i="219"/>
  <c r="O1571" i="328" s="1"/>
  <c r="O1569" s="1"/>
  <c r="W47"/>
  <c r="U2286" i="327"/>
  <c r="V2286" s="1"/>
  <c r="M2170"/>
  <c r="M2169" s="1"/>
  <c r="D27" i="211"/>
  <c r="L1107" i="328" s="1"/>
  <c r="D27" i="219"/>
  <c r="L1571" i="328" s="1"/>
  <c r="W1440"/>
  <c r="V1933" i="327"/>
  <c r="W1933"/>
  <c r="W1420" i="328"/>
  <c r="V1420"/>
  <c r="W957" i="327"/>
  <c r="V957"/>
  <c r="V2104"/>
  <c r="W2104"/>
  <c r="V1498" i="328"/>
  <c r="W1498"/>
  <c r="W2312" i="327"/>
  <c r="V2312"/>
  <c r="W1128"/>
  <c r="V1128"/>
  <c r="V1568"/>
  <c r="W1568"/>
  <c r="W812" i="328"/>
  <c r="V812"/>
  <c r="T1715" i="327"/>
  <c r="T1714"/>
  <c r="T1713" s="1"/>
  <c r="Q782"/>
  <c r="Q781"/>
  <c r="V2287"/>
  <c r="L27" i="215"/>
  <c r="T1339" i="328" s="1"/>
  <c r="T1337" s="1"/>
  <c r="W762"/>
  <c r="U1466" i="327"/>
  <c r="V1466" s="1"/>
  <c r="M1315"/>
  <c r="M1314" s="1"/>
  <c r="R469" i="328"/>
  <c r="D27" i="210"/>
  <c r="L1049" i="328" s="1"/>
  <c r="M34" i="212"/>
  <c r="U1172" i="328" s="1"/>
  <c r="W1172" s="1"/>
  <c r="V2551" i="327"/>
  <c r="T5" i="328"/>
  <c r="T3" s="1"/>
  <c r="H23" i="290"/>
  <c r="J20" s="1"/>
  <c r="J27" i="214"/>
  <c r="R1281" i="328" s="1"/>
  <c r="N2626" i="327"/>
  <c r="N2625" s="1"/>
  <c r="L934" i="328"/>
  <c r="V1564" i="327"/>
  <c r="W477"/>
  <c r="W242" i="328"/>
  <c r="V1124"/>
  <c r="Q157"/>
  <c r="D27" i="224"/>
  <c r="L1861" i="328" s="1"/>
  <c r="L1859" s="1"/>
  <c r="V873" i="327"/>
  <c r="U356" i="328"/>
  <c r="W356" s="1"/>
  <c r="V616" i="327"/>
  <c r="L346"/>
  <c r="L345" s="1"/>
  <c r="O631"/>
  <c r="O630" s="1"/>
  <c r="W7" i="328"/>
  <c r="W1237"/>
  <c r="E27" i="225"/>
  <c r="M1919" i="328" s="1"/>
  <c r="M1917" s="1"/>
  <c r="W531"/>
  <c r="V827" i="327"/>
  <c r="W827"/>
  <c r="Q1978"/>
  <c r="Q1979"/>
  <c r="W1219" i="328"/>
  <c r="V1219"/>
  <c r="V357"/>
  <c r="W357"/>
  <c r="W939" i="327"/>
  <c r="V939"/>
  <c r="V1291"/>
  <c r="W1291"/>
  <c r="V996"/>
  <c r="T2569"/>
  <c r="T2568" s="1"/>
  <c r="P574"/>
  <c r="P573" s="1"/>
  <c r="V2172"/>
  <c r="D27" i="214"/>
  <c r="L1281" i="328" s="1"/>
  <c r="R232" i="327"/>
  <c r="R231" s="1"/>
  <c r="Q917"/>
  <c r="L1087"/>
  <c r="L1086" s="1"/>
  <c r="R701" i="328"/>
  <c r="S460" i="327"/>
  <c r="S459" s="1"/>
  <c r="S1771"/>
  <c r="S1770" s="1"/>
  <c r="M34" i="213"/>
  <c r="U1230" i="328" s="1"/>
  <c r="T295"/>
  <c r="T293" s="1"/>
  <c r="M745" i="327"/>
  <c r="M744" s="1"/>
  <c r="F27" i="223"/>
  <c r="N1803" i="328" s="1"/>
  <c r="M61" i="327"/>
  <c r="M60" s="1"/>
  <c r="U695"/>
  <c r="H27" i="209"/>
  <c r="P991" i="328" s="1"/>
  <c r="P989" s="1"/>
  <c r="P5"/>
  <c r="P3" s="1"/>
  <c r="R1829" i="327"/>
  <c r="Q895"/>
  <c r="U2633"/>
  <c r="V2633" s="1"/>
  <c r="W2768"/>
  <c r="W2016" i="328"/>
  <c r="N403" i="327"/>
  <c r="N402" s="1"/>
  <c r="V338" i="328"/>
  <c r="W338"/>
  <c r="V2109" i="327"/>
  <c r="W2109"/>
  <c r="P2684"/>
  <c r="P2683"/>
  <c r="P2682" s="1"/>
  <c r="W1071" i="328"/>
  <c r="V1071"/>
  <c r="L1259"/>
  <c r="D27" i="213"/>
  <c r="L1223" i="328" s="1"/>
  <c r="L1221" s="1"/>
  <c r="Q1167"/>
  <c r="W1167" s="1"/>
  <c r="I28" i="212"/>
  <c r="Q1166" i="328" s="1"/>
  <c r="N211" i="327"/>
  <c r="N175"/>
  <c r="N174" s="1"/>
  <c r="W855"/>
  <c r="V855"/>
  <c r="V1692" i="328"/>
  <c r="W1692"/>
  <c r="W2260" i="327"/>
  <c r="V2260"/>
  <c r="W378"/>
  <c r="V378"/>
  <c r="W485"/>
  <c r="V485"/>
  <c r="W1952" i="328"/>
  <c r="V1952"/>
  <c r="S2626" i="327"/>
  <c r="S2625" s="1"/>
  <c r="H27" i="215"/>
  <c r="P1339" i="328" s="1"/>
  <c r="P1337" s="1"/>
  <c r="V214" i="327"/>
  <c r="L817" i="328"/>
  <c r="U125" i="327"/>
  <c r="V125" s="1"/>
  <c r="L2056"/>
  <c r="L2055" s="1"/>
  <c r="R2171"/>
  <c r="I63" i="222"/>
  <c r="Q1781" i="328" s="1"/>
  <c r="R1201" i="327"/>
  <c r="R1200" s="1"/>
  <c r="V1296" i="328"/>
  <c r="O688" i="327"/>
  <c r="O687" s="1"/>
  <c r="T1340" i="328"/>
  <c r="Q2149" i="327"/>
  <c r="V626" i="328"/>
  <c r="W626"/>
  <c r="W2160" i="327"/>
  <c r="V2160"/>
  <c r="V48" i="328"/>
  <c r="W48"/>
  <c r="V622" i="327"/>
  <c r="W622"/>
  <c r="V1515"/>
  <c r="W1515"/>
  <c r="W2288"/>
  <c r="V2288"/>
  <c r="V1477"/>
  <c r="W1477"/>
  <c r="V664"/>
  <c r="W664"/>
  <c r="W306"/>
  <c r="V306"/>
  <c r="W1034" i="328"/>
  <c r="V1034"/>
  <c r="V898"/>
  <c r="W898"/>
  <c r="W184"/>
  <c r="V184"/>
  <c r="R2833" i="327"/>
  <c r="J27" i="305"/>
  <c r="R2797" i="327" s="1"/>
  <c r="R2796" s="1"/>
  <c r="V734" i="328"/>
  <c r="W734"/>
  <c r="V977" i="327"/>
  <c r="W977"/>
  <c r="W2746"/>
  <c r="V2746"/>
  <c r="V1077"/>
  <c r="W1077"/>
  <c r="W68" i="328"/>
  <c r="V68"/>
  <c r="V2325" i="327"/>
  <c r="W2325"/>
  <c r="Q534" i="328"/>
  <c r="Q528"/>
  <c r="I63" i="219"/>
  <c r="Q1607" i="328" s="1"/>
  <c r="Q1608"/>
  <c r="J27" i="221"/>
  <c r="R1687" i="328" s="1"/>
  <c r="T175" i="327"/>
  <c r="T174" s="1"/>
  <c r="S1600"/>
  <c r="S1599" s="1"/>
  <c r="I28" i="216"/>
  <c r="Q1398" i="328" s="1"/>
  <c r="I63" i="226"/>
  <c r="Q2013" i="328" s="1"/>
  <c r="O574" i="327"/>
  <c r="O573" s="1"/>
  <c r="Q1886"/>
  <c r="V1906"/>
  <c r="V2078"/>
  <c r="W367" i="328"/>
  <c r="Q1864" i="327"/>
  <c r="M2171"/>
  <c r="V634"/>
  <c r="N411" i="328"/>
  <c r="M517" i="327"/>
  <c r="M516" s="1"/>
  <c r="E27" i="217"/>
  <c r="M1455" i="328" s="1"/>
  <c r="M1453" s="1"/>
  <c r="O527"/>
  <c r="O525" s="1"/>
  <c r="T353"/>
  <c r="T351" s="1"/>
  <c r="V2648" i="327"/>
  <c r="W2648"/>
  <c r="M2057"/>
  <c r="M2056"/>
  <c r="M2055" s="1"/>
  <c r="Q390" i="328"/>
  <c r="Q389"/>
  <c r="V550" i="327"/>
  <c r="W550"/>
  <c r="W557"/>
  <c r="V557"/>
  <c r="Q155"/>
  <c r="Q154"/>
  <c r="W1605" i="328"/>
  <c r="V1605"/>
  <c r="H27" i="218"/>
  <c r="P1513" i="328" s="1"/>
  <c r="P1511" s="1"/>
  <c r="P1514"/>
  <c r="M1166"/>
  <c r="E27" i="212"/>
  <c r="M1165" i="328" s="1"/>
  <c r="Q725" i="327"/>
  <c r="Q724"/>
  <c r="W2193"/>
  <c r="V2193"/>
  <c r="T1522"/>
  <c r="T1486"/>
  <c r="T1485" s="1"/>
  <c r="N289"/>
  <c r="N288" s="1"/>
  <c r="N290"/>
  <c r="W1073"/>
  <c r="V1073"/>
  <c r="M1372"/>
  <c r="M1371" s="1"/>
  <c r="M1373"/>
  <c r="N2513"/>
  <c r="N2512"/>
  <c r="N2511" s="1"/>
  <c r="T1456" i="328"/>
  <c r="L27" i="217"/>
  <c r="T1455" i="328" s="1"/>
  <c r="T1453" s="1"/>
  <c r="V2211" i="327"/>
  <c r="W2211"/>
  <c r="N1201" i="328"/>
  <c r="F27" i="212"/>
  <c r="N1165" i="328" s="1"/>
  <c r="N1163" s="1"/>
  <c r="W774" i="327"/>
  <c r="V774"/>
  <c r="W2567"/>
  <c r="V2567"/>
  <c r="I28" i="207"/>
  <c r="Q876" i="328" s="1"/>
  <c r="M34" i="219"/>
  <c r="M28" s="1"/>
  <c r="I28" i="215"/>
  <c r="U1408" i="327"/>
  <c r="S2398"/>
  <c r="S2397" s="1"/>
  <c r="U70" i="328"/>
  <c r="W70" s="1"/>
  <c r="T2626" i="327"/>
  <c r="T2625" s="1"/>
  <c r="O1315"/>
  <c r="O1314" s="1"/>
  <c r="M64" i="210"/>
  <c r="M63" s="1"/>
  <c r="U1085" i="328" s="1"/>
  <c r="O1514"/>
  <c r="I63" i="214"/>
  <c r="Q1317" i="328" s="1"/>
  <c r="S563"/>
  <c r="P745" i="327"/>
  <c r="P744" s="1"/>
  <c r="V1261"/>
  <c r="T643" i="328"/>
  <c r="T641" s="1"/>
  <c r="M34" i="207"/>
  <c r="U882" i="328" s="1"/>
  <c r="W882" s="1"/>
  <c r="N296"/>
  <c r="U2177" i="327"/>
  <c r="T527" i="328"/>
  <c r="T525" s="1"/>
  <c r="U1322" i="327"/>
  <c r="J27" i="222"/>
  <c r="R1745" i="328" s="1"/>
  <c r="F27" i="219"/>
  <c r="N1571" i="328" s="1"/>
  <c r="J27" i="220"/>
  <c r="R1629" i="328" s="1"/>
  <c r="R1627" s="1"/>
  <c r="M63"/>
  <c r="M61" s="1"/>
  <c r="T1942" i="327"/>
  <c r="T1941" s="1"/>
  <c r="L1600"/>
  <c r="L1599" s="1"/>
  <c r="L27" i="223"/>
  <c r="T1803" i="328" s="1"/>
  <c r="N2227" i="327"/>
  <c r="N2226" s="1"/>
  <c r="V736"/>
  <c r="W736"/>
  <c r="V1242" i="328"/>
  <c r="W1242"/>
  <c r="W312" i="327"/>
  <c r="V312"/>
  <c r="V1419"/>
  <c r="W1419"/>
  <c r="L27" i="213"/>
  <c r="T1223" i="328" s="1"/>
  <c r="T1221" s="1"/>
  <c r="T1224"/>
  <c r="V675"/>
  <c r="W675"/>
  <c r="O1487" i="327"/>
  <c r="O1486"/>
  <c r="O1485" s="1"/>
  <c r="M29" i="213"/>
  <c r="U1225" i="328" s="1"/>
  <c r="W1225" s="1"/>
  <c r="S63"/>
  <c r="S61" s="1"/>
  <c r="K27" i="219"/>
  <c r="S1571" i="328" s="1"/>
  <c r="S1569" s="1"/>
  <c r="W972"/>
  <c r="M2512" i="327"/>
  <c r="M2511" s="1"/>
  <c r="P2057"/>
  <c r="M2569"/>
  <c r="M2568" s="1"/>
  <c r="S2341"/>
  <c r="S2340" s="1"/>
  <c r="V994"/>
  <c r="M64" i="219"/>
  <c r="U1608" i="328" s="1"/>
  <c r="M553" i="327"/>
  <c r="R353" i="328"/>
  <c r="T232" i="327"/>
  <c r="T231" s="1"/>
  <c r="Q1145"/>
  <c r="P1315"/>
  <c r="P1314" s="1"/>
  <c r="V1091"/>
  <c r="W2825"/>
  <c r="Q42" i="328"/>
  <c r="Q41"/>
  <c r="J10" i="327"/>
  <c r="J26"/>
  <c r="J42"/>
  <c r="J58"/>
  <c r="J74"/>
  <c r="J90"/>
  <c r="J106"/>
  <c r="J122"/>
  <c r="J138"/>
  <c r="J154"/>
  <c r="J170"/>
  <c r="J186"/>
  <c r="J202"/>
  <c r="J218"/>
  <c r="J234"/>
  <c r="J250"/>
  <c r="J266"/>
  <c r="J282"/>
  <c r="J298"/>
  <c r="J314"/>
  <c r="J330"/>
  <c r="J346"/>
  <c r="J362"/>
  <c r="J378"/>
  <c r="J394"/>
  <c r="J410"/>
  <c r="J426"/>
  <c r="J442"/>
  <c r="J458"/>
  <c r="J474"/>
  <c r="J490"/>
  <c r="J506"/>
  <c r="J522"/>
  <c r="J538"/>
  <c r="J554"/>
  <c r="J570"/>
  <c r="J586"/>
  <c r="J602"/>
  <c r="J618"/>
  <c r="J634"/>
  <c r="J650"/>
  <c r="J666"/>
  <c r="J682"/>
  <c r="J698"/>
  <c r="J714"/>
  <c r="J730"/>
  <c r="J746"/>
  <c r="J762"/>
  <c r="J778"/>
  <c r="J794"/>
  <c r="J810"/>
  <c r="J826"/>
  <c r="J842"/>
  <c r="J858"/>
  <c r="J874"/>
  <c r="J890"/>
  <c r="J906"/>
  <c r="J922"/>
  <c r="J938"/>
  <c r="J954"/>
  <c r="J970"/>
  <c r="J986"/>
  <c r="J1002"/>
  <c r="J5"/>
  <c r="J21"/>
  <c r="J37"/>
  <c r="J53"/>
  <c r="J69"/>
  <c r="J85"/>
  <c r="J101"/>
  <c r="J117"/>
  <c r="J133"/>
  <c r="J149"/>
  <c r="J165"/>
  <c r="J181"/>
  <c r="J197"/>
  <c r="J213"/>
  <c r="J229"/>
  <c r="J245"/>
  <c r="J261"/>
  <c r="J277"/>
  <c r="J293"/>
  <c r="J309"/>
  <c r="J325"/>
  <c r="J341"/>
  <c r="J357"/>
  <c r="J373"/>
  <c r="J389"/>
  <c r="J405"/>
  <c r="J421"/>
  <c r="J437"/>
  <c r="J453"/>
  <c r="J469"/>
  <c r="J14"/>
  <c r="J34"/>
  <c r="J54"/>
  <c r="J78"/>
  <c r="J98"/>
  <c r="J118"/>
  <c r="J142"/>
  <c r="J162"/>
  <c r="J182"/>
  <c r="J206"/>
  <c r="J226"/>
  <c r="J246"/>
  <c r="J270"/>
  <c r="J290"/>
  <c r="J310"/>
  <c r="J334"/>
  <c r="J354"/>
  <c r="J374"/>
  <c r="J398"/>
  <c r="J418"/>
  <c r="J438"/>
  <c r="J462"/>
  <c r="J482"/>
  <c r="J502"/>
  <c r="J526"/>
  <c r="J546"/>
  <c r="J566"/>
  <c r="J590"/>
  <c r="J610"/>
  <c r="J630"/>
  <c r="J654"/>
  <c r="J674"/>
  <c r="J694"/>
  <c r="J718"/>
  <c r="J738"/>
  <c r="J758"/>
  <c r="J782"/>
  <c r="J802"/>
  <c r="J822"/>
  <c r="J846"/>
  <c r="J866"/>
  <c r="J886"/>
  <c r="J910"/>
  <c r="J930"/>
  <c r="J950"/>
  <c r="J974"/>
  <c r="J994"/>
  <c r="J1014"/>
  <c r="J25"/>
  <c r="J45"/>
  <c r="J65"/>
  <c r="J89"/>
  <c r="J109"/>
  <c r="J129"/>
  <c r="J153"/>
  <c r="J173"/>
  <c r="J193"/>
  <c r="J217"/>
  <c r="J237"/>
  <c r="J257"/>
  <c r="J281"/>
  <c r="J301"/>
  <c r="J321"/>
  <c r="J345"/>
  <c r="J365"/>
  <c r="J385"/>
  <c r="J409"/>
  <c r="J429"/>
  <c r="J449"/>
  <c r="J473"/>
  <c r="J489"/>
  <c r="J505"/>
  <c r="J521"/>
  <c r="J537"/>
  <c r="J553"/>
  <c r="J569"/>
  <c r="J585"/>
  <c r="J601"/>
  <c r="J617"/>
  <c r="J633"/>
  <c r="J649"/>
  <c r="J665"/>
  <c r="J681"/>
  <c r="J697"/>
  <c r="J713"/>
  <c r="J729"/>
  <c r="J745"/>
  <c r="J761"/>
  <c r="J777"/>
  <c r="J793"/>
  <c r="J809"/>
  <c r="J825"/>
  <c r="J841"/>
  <c r="J857"/>
  <c r="J873"/>
  <c r="J889"/>
  <c r="J905"/>
  <c r="J921"/>
  <c r="J937"/>
  <c r="J953"/>
  <c r="J969"/>
  <c r="J985"/>
  <c r="J1001"/>
  <c r="J1017"/>
  <c r="J16"/>
  <c r="J48"/>
  <c r="J80"/>
  <c r="J112"/>
  <c r="J144"/>
  <c r="J176"/>
  <c r="J208"/>
  <c r="J240"/>
  <c r="J272"/>
  <c r="J304"/>
  <c r="J336"/>
  <c r="J368"/>
  <c r="J400"/>
  <c r="J432"/>
  <c r="J464"/>
  <c r="J496"/>
  <c r="J528"/>
  <c r="J560"/>
  <c r="J592"/>
  <c r="J624"/>
  <c r="J656"/>
  <c r="J688"/>
  <c r="J720"/>
  <c r="J752"/>
  <c r="J784"/>
  <c r="J816"/>
  <c r="J848"/>
  <c r="J880"/>
  <c r="J912"/>
  <c r="J944"/>
  <c r="J976"/>
  <c r="J1008"/>
  <c r="J1031"/>
  <c r="J1047"/>
  <c r="J1063"/>
  <c r="J1079"/>
  <c r="J1095"/>
  <c r="J1111"/>
  <c r="J1127"/>
  <c r="J1143"/>
  <c r="J1159"/>
  <c r="J1175"/>
  <c r="J1191"/>
  <c r="J1207"/>
  <c r="J1223"/>
  <c r="J1239"/>
  <c r="J1255"/>
  <c r="J1271"/>
  <c r="J1287"/>
  <c r="J1303"/>
  <c r="J1319"/>
  <c r="J1335"/>
  <c r="J1351"/>
  <c r="J1367"/>
  <c r="J1383"/>
  <c r="J1399"/>
  <c r="J1415"/>
  <c r="J1431"/>
  <c r="J1447"/>
  <c r="J1463"/>
  <c r="J1479"/>
  <c r="J1495"/>
  <c r="J1511"/>
  <c r="J1527"/>
  <c r="J15"/>
  <c r="J47"/>
  <c r="J79"/>
  <c r="J111"/>
  <c r="J143"/>
  <c r="J175"/>
  <c r="J207"/>
  <c r="J239"/>
  <c r="J271"/>
  <c r="J303"/>
  <c r="J335"/>
  <c r="J367"/>
  <c r="J399"/>
  <c r="J431"/>
  <c r="J463"/>
  <c r="J495"/>
  <c r="J527"/>
  <c r="J559"/>
  <c r="J591"/>
  <c r="J623"/>
  <c r="J655"/>
  <c r="J687"/>
  <c r="J719"/>
  <c r="J751"/>
  <c r="J783"/>
  <c r="J815"/>
  <c r="J847"/>
  <c r="J879"/>
  <c r="J911"/>
  <c r="J943"/>
  <c r="J975"/>
  <c r="J1007"/>
  <c r="J1030"/>
  <c r="J1046"/>
  <c r="J1062"/>
  <c r="J1078"/>
  <c r="J1094"/>
  <c r="J1110"/>
  <c r="J1126"/>
  <c r="J1142"/>
  <c r="J1158"/>
  <c r="J1174"/>
  <c r="J1190"/>
  <c r="J1206"/>
  <c r="J1222"/>
  <c r="J1238"/>
  <c r="J1254"/>
  <c r="J1270"/>
  <c r="J1286"/>
  <c r="J1302"/>
  <c r="J1318"/>
  <c r="J1334"/>
  <c r="J1350"/>
  <c r="J1366"/>
  <c r="J1382"/>
  <c r="J1398"/>
  <c r="J1414"/>
  <c r="J1430"/>
  <c r="J1446"/>
  <c r="J1462"/>
  <c r="J1478"/>
  <c r="J1494"/>
  <c r="J1510"/>
  <c r="J1526"/>
  <c r="J1542"/>
  <c r="J1558"/>
  <c r="J1574"/>
  <c r="J1590"/>
  <c r="J1606"/>
  <c r="J1622"/>
  <c r="J1638"/>
  <c r="J1654"/>
  <c r="J1670"/>
  <c r="J1686"/>
  <c r="J1702"/>
  <c r="J1718"/>
  <c r="J1734"/>
  <c r="J1750"/>
  <c r="J1766"/>
  <c r="J1782"/>
  <c r="J1798"/>
  <c r="J60"/>
  <c r="J124"/>
  <c r="J188"/>
  <c r="J252"/>
  <c r="J316"/>
  <c r="J380"/>
  <c r="J444"/>
  <c r="J508"/>
  <c r="J572"/>
  <c r="J636"/>
  <c r="J700"/>
  <c r="J764"/>
  <c r="J828"/>
  <c r="J892"/>
  <c r="J956"/>
  <c r="J1019"/>
  <c r="J1053"/>
  <c r="J1085"/>
  <c r="J1117"/>
  <c r="J1149"/>
  <c r="J1181"/>
  <c r="J1213"/>
  <c r="J1245"/>
  <c r="J1277"/>
  <c r="J1309"/>
  <c r="J1341"/>
  <c r="J1373"/>
  <c r="J1405"/>
  <c r="J1437"/>
  <c r="J1469"/>
  <c r="J1501"/>
  <c r="J1533"/>
  <c r="J1556"/>
  <c r="J1577"/>
  <c r="J1599"/>
  <c r="J1620"/>
  <c r="J1641"/>
  <c r="J1663"/>
  <c r="J1684"/>
  <c r="J1705"/>
  <c r="J1727"/>
  <c r="J1748"/>
  <c r="J1769"/>
  <c r="J1791"/>
  <c r="J1809"/>
  <c r="J1825"/>
  <c r="J1841"/>
  <c r="J1857"/>
  <c r="J1873"/>
  <c r="J1889"/>
  <c r="J1905"/>
  <c r="J1921"/>
  <c r="J1937"/>
  <c r="J1953"/>
  <c r="J1969"/>
  <c r="J1985"/>
  <c r="J2001"/>
  <c r="J2017"/>
  <c r="J2033"/>
  <c r="J2049"/>
  <c r="J2065"/>
  <c r="J2081"/>
  <c r="J2097"/>
  <c r="J2113"/>
  <c r="J2129"/>
  <c r="J2145"/>
  <c r="J2161"/>
  <c r="J2177"/>
  <c r="J2193"/>
  <c r="J2209"/>
  <c r="J2225"/>
  <c r="J2241"/>
  <c r="J2257"/>
  <c r="J2273"/>
  <c r="J2289"/>
  <c r="J2305"/>
  <c r="J2321"/>
  <c r="J2337"/>
  <c r="J2353"/>
  <c r="J2369"/>
  <c r="J2385"/>
  <c r="J2401"/>
  <c r="J2417"/>
  <c r="J2433"/>
  <c r="J2449"/>
  <c r="J2465"/>
  <c r="J2481"/>
  <c r="J2497"/>
  <c r="J2513"/>
  <c r="J2529"/>
  <c r="J2545"/>
  <c r="J2561"/>
  <c r="J2577"/>
  <c r="J2593"/>
  <c r="J2609"/>
  <c r="J2625"/>
  <c r="J2641"/>
  <c r="J2657"/>
  <c r="J2673"/>
  <c r="J2689"/>
  <c r="J2705"/>
  <c r="J2721"/>
  <c r="J2737"/>
  <c r="J2753"/>
  <c r="J2769"/>
  <c r="J2785"/>
  <c r="J2801"/>
  <c r="J2817"/>
  <c r="J2833"/>
  <c r="J2849"/>
  <c r="J14" i="328"/>
  <c r="J30"/>
  <c r="J46"/>
  <c r="J62"/>
  <c r="J78"/>
  <c r="J94"/>
  <c r="J110"/>
  <c r="J126"/>
  <c r="J142"/>
  <c r="J158"/>
  <c r="J174"/>
  <c r="J190"/>
  <c r="J206"/>
  <c r="J222"/>
  <c r="J238"/>
  <c r="J254"/>
  <c r="J270"/>
  <c r="J286"/>
  <c r="J51" i="327"/>
  <c r="J115"/>
  <c r="J179"/>
  <c r="J243"/>
  <c r="J307"/>
  <c r="J371"/>
  <c r="J435"/>
  <c r="J499"/>
  <c r="J563"/>
  <c r="J627"/>
  <c r="J691"/>
  <c r="J755"/>
  <c r="J819"/>
  <c r="J883"/>
  <c r="J947"/>
  <c r="J1011"/>
  <c r="J1048"/>
  <c r="J1080"/>
  <c r="J1112"/>
  <c r="J1144"/>
  <c r="J116"/>
  <c r="J244"/>
  <c r="J372"/>
  <c r="J500"/>
  <c r="J628"/>
  <c r="J756"/>
  <c r="J884"/>
  <c r="J1012"/>
  <c r="J1081"/>
  <c r="J1145"/>
  <c r="J1188"/>
  <c r="J1232"/>
  <c r="J1273"/>
  <c r="J1316"/>
  <c r="J1360"/>
  <c r="J1401"/>
  <c r="J1444"/>
  <c r="J1488"/>
  <c r="J1529"/>
  <c r="J1560"/>
  <c r="J1589"/>
  <c r="J1617"/>
  <c r="J1645"/>
  <c r="J1675"/>
  <c r="J1703"/>
  <c r="J1731"/>
  <c r="J1760"/>
  <c r="J1788"/>
  <c r="J1812"/>
  <c r="J1834"/>
  <c r="J1855"/>
  <c r="J1876"/>
  <c r="J1898"/>
  <c r="J1919"/>
  <c r="J1940"/>
  <c r="J1962"/>
  <c r="J1983"/>
  <c r="J2004"/>
  <c r="J2026"/>
  <c r="J2047"/>
  <c r="J2068"/>
  <c r="J2090"/>
  <c r="J2111"/>
  <c r="J2132"/>
  <c r="J2154"/>
  <c r="J2175"/>
  <c r="J2196"/>
  <c r="J2218"/>
  <c r="J2239"/>
  <c r="J2260"/>
  <c r="J2282"/>
  <c r="J2303"/>
  <c r="J2324"/>
  <c r="J22"/>
  <c r="J50"/>
  <c r="J82"/>
  <c r="J110"/>
  <c r="J134"/>
  <c r="J166"/>
  <c r="J194"/>
  <c r="J222"/>
  <c r="J254"/>
  <c r="J278"/>
  <c r="J306"/>
  <c r="J338"/>
  <c r="J366"/>
  <c r="J390"/>
  <c r="J422"/>
  <c r="J450"/>
  <c r="J478"/>
  <c r="J510"/>
  <c r="J534"/>
  <c r="J562"/>
  <c r="J594"/>
  <c r="J622"/>
  <c r="J646"/>
  <c r="J678"/>
  <c r="J706"/>
  <c r="J734"/>
  <c r="J766"/>
  <c r="J790"/>
  <c r="J818"/>
  <c r="J850"/>
  <c r="J878"/>
  <c r="J902"/>
  <c r="J934"/>
  <c r="J962"/>
  <c r="J990"/>
  <c r="J9"/>
  <c r="J33"/>
  <c r="J61"/>
  <c r="J93"/>
  <c r="J121"/>
  <c r="J145"/>
  <c r="J177"/>
  <c r="J205"/>
  <c r="J233"/>
  <c r="J265"/>
  <c r="J289"/>
  <c r="J317"/>
  <c r="J349"/>
  <c r="J377"/>
  <c r="J401"/>
  <c r="J433"/>
  <c r="J461"/>
  <c r="J485"/>
  <c r="J509"/>
  <c r="J529"/>
  <c r="J549"/>
  <c r="J573"/>
  <c r="J593"/>
  <c r="J613"/>
  <c r="J637"/>
  <c r="J657"/>
  <c r="J677"/>
  <c r="J701"/>
  <c r="J721"/>
  <c r="J741"/>
  <c r="J765"/>
  <c r="J785"/>
  <c r="J805"/>
  <c r="J829"/>
  <c r="J849"/>
  <c r="J869"/>
  <c r="J893"/>
  <c r="J913"/>
  <c r="J933"/>
  <c r="J957"/>
  <c r="J977"/>
  <c r="J997"/>
  <c r="J1021"/>
  <c r="J32"/>
  <c r="J72"/>
  <c r="J120"/>
  <c r="J160"/>
  <c r="J200"/>
  <c r="J248"/>
  <c r="J288"/>
  <c r="J328"/>
  <c r="J376"/>
  <c r="J416"/>
  <c r="J456"/>
  <c r="J504"/>
  <c r="J544"/>
  <c r="J584"/>
  <c r="J632"/>
  <c r="J672"/>
  <c r="J712"/>
  <c r="J760"/>
  <c r="J800"/>
  <c r="J840"/>
  <c r="J888"/>
  <c r="J928"/>
  <c r="J968"/>
  <c r="J1016"/>
  <c r="J1039"/>
  <c r="J1059"/>
  <c r="J1083"/>
  <c r="J1103"/>
  <c r="J1123"/>
  <c r="J1147"/>
  <c r="J1167"/>
  <c r="J1187"/>
  <c r="J1211"/>
  <c r="J1231"/>
  <c r="J1251"/>
  <c r="J1275"/>
  <c r="J1295"/>
  <c r="J1315"/>
  <c r="J1339"/>
  <c r="J1359"/>
  <c r="J1379"/>
  <c r="J1403"/>
  <c r="J1423"/>
  <c r="J1443"/>
  <c r="J1467"/>
  <c r="J1487"/>
  <c r="J1507"/>
  <c r="J1531"/>
  <c r="J31"/>
  <c r="J71"/>
  <c r="J119"/>
  <c r="J159"/>
  <c r="J199"/>
  <c r="J247"/>
  <c r="J287"/>
  <c r="J327"/>
  <c r="J375"/>
  <c r="J415"/>
  <c r="J455"/>
  <c r="J503"/>
  <c r="J543"/>
  <c r="J583"/>
  <c r="J631"/>
  <c r="J671"/>
  <c r="J711"/>
  <c r="J759"/>
  <c r="J799"/>
  <c r="J839"/>
  <c r="J887"/>
  <c r="J927"/>
  <c r="J967"/>
  <c r="J1015"/>
  <c r="J1038"/>
  <c r="J1058"/>
  <c r="J1082"/>
  <c r="J1102"/>
  <c r="J1122"/>
  <c r="J1146"/>
  <c r="J1166"/>
  <c r="J1186"/>
  <c r="J1210"/>
  <c r="J1230"/>
  <c r="J1250"/>
  <c r="J1274"/>
  <c r="J1294"/>
  <c r="J1314"/>
  <c r="J1338"/>
  <c r="J1358"/>
  <c r="J1378"/>
  <c r="J1402"/>
  <c r="J1422"/>
  <c r="J1442"/>
  <c r="J1466"/>
  <c r="J1486"/>
  <c r="J1506"/>
  <c r="J1530"/>
  <c r="J1550"/>
  <c r="J1570"/>
  <c r="J1594"/>
  <c r="J1614"/>
  <c r="J1634"/>
  <c r="J1658"/>
  <c r="J1678"/>
  <c r="J1698"/>
  <c r="J1722"/>
  <c r="J1742"/>
  <c r="J1762"/>
  <c r="J1786"/>
  <c r="J28"/>
  <c r="J108"/>
  <c r="J204"/>
  <c r="J284"/>
  <c r="J364"/>
  <c r="J460"/>
  <c r="J540"/>
  <c r="J620"/>
  <c r="J716"/>
  <c r="J796"/>
  <c r="J876"/>
  <c r="J972"/>
  <c r="J1037"/>
  <c r="J1077"/>
  <c r="J1125"/>
  <c r="J1165"/>
  <c r="J1205"/>
  <c r="J1253"/>
  <c r="J1293"/>
  <c r="J1333"/>
  <c r="J1381"/>
  <c r="J1421"/>
  <c r="J1461"/>
  <c r="J1509"/>
  <c r="J1545"/>
  <c r="J1572"/>
  <c r="J1604"/>
  <c r="J1631"/>
  <c r="J1657"/>
  <c r="J1689"/>
  <c r="J1716"/>
  <c r="J1743"/>
  <c r="J1775"/>
  <c r="J1801"/>
  <c r="J1821"/>
  <c r="J1845"/>
  <c r="J1865"/>
  <c r="J1885"/>
  <c r="J1909"/>
  <c r="J1929"/>
  <c r="J1949"/>
  <c r="J1973"/>
  <c r="J1993"/>
  <c r="J2013"/>
  <c r="J2037"/>
  <c r="J2057"/>
  <c r="J2077"/>
  <c r="J2101"/>
  <c r="J2121"/>
  <c r="J2141"/>
  <c r="J2165"/>
  <c r="J2185"/>
  <c r="J2205"/>
  <c r="J2229"/>
  <c r="J2249"/>
  <c r="J2269"/>
  <c r="J2293"/>
  <c r="J2313"/>
  <c r="J2333"/>
  <c r="J2357"/>
  <c r="J2377"/>
  <c r="J2397"/>
  <c r="J2421"/>
  <c r="J2441"/>
  <c r="J2461"/>
  <c r="J2485"/>
  <c r="J2505"/>
  <c r="J2525"/>
  <c r="J2549"/>
  <c r="J2569"/>
  <c r="J2589"/>
  <c r="J2613"/>
  <c r="J2633"/>
  <c r="J2653"/>
  <c r="J2677"/>
  <c r="J2697"/>
  <c r="J2717"/>
  <c r="J2741"/>
  <c r="J2761"/>
  <c r="J2781"/>
  <c r="J2805"/>
  <c r="J2825"/>
  <c r="J2845"/>
  <c r="J18" i="328"/>
  <c r="J38"/>
  <c r="J58"/>
  <c r="J82"/>
  <c r="J102"/>
  <c r="J122"/>
  <c r="J146"/>
  <c r="J166"/>
  <c r="J186"/>
  <c r="J210"/>
  <c r="J230"/>
  <c r="J250"/>
  <c r="J274"/>
  <c r="J19" i="327"/>
  <c r="J99"/>
  <c r="J195"/>
  <c r="J275"/>
  <c r="J355"/>
  <c r="J451"/>
  <c r="J531"/>
  <c r="J611"/>
  <c r="J707"/>
  <c r="J787"/>
  <c r="J867"/>
  <c r="J963"/>
  <c r="J1032"/>
  <c r="J1072"/>
  <c r="J1120"/>
  <c r="J52"/>
  <c r="J212"/>
  <c r="J404"/>
  <c r="J564"/>
  <c r="J724"/>
  <c r="J916"/>
  <c r="J1049"/>
  <c r="J1129"/>
  <c r="J1200"/>
  <c r="J1252"/>
  <c r="J1305"/>
  <c r="J1369"/>
  <c r="J1424"/>
  <c r="J1476"/>
  <c r="J1539"/>
  <c r="J1575"/>
  <c r="J1611"/>
  <c r="J1653"/>
  <c r="J1688"/>
  <c r="J1724"/>
  <c r="J1767"/>
  <c r="J1802"/>
  <c r="J1828"/>
  <c r="J1860"/>
  <c r="J1887"/>
  <c r="J1914"/>
  <c r="J1946"/>
  <c r="J1972"/>
  <c r="J1999"/>
  <c r="J2031"/>
  <c r="J2058"/>
  <c r="J2084"/>
  <c r="J2116"/>
  <c r="J2143"/>
  <c r="J2170"/>
  <c r="J2202"/>
  <c r="J2228"/>
  <c r="J2255"/>
  <c r="J2287"/>
  <c r="J2314"/>
  <c r="J2340"/>
  <c r="J2362"/>
  <c r="J2383"/>
  <c r="J2404"/>
  <c r="J2426"/>
  <c r="J2447"/>
  <c r="J2468"/>
  <c r="J2490"/>
  <c r="J2511"/>
  <c r="J2532"/>
  <c r="J2554"/>
  <c r="J2575"/>
  <c r="J2596"/>
  <c r="J2618"/>
  <c r="J2639"/>
  <c r="J2660"/>
  <c r="J2682"/>
  <c r="J2703"/>
  <c r="J2724"/>
  <c r="J2746"/>
  <c r="J2767"/>
  <c r="J2788"/>
  <c r="J2810"/>
  <c r="J2831"/>
  <c r="J2852"/>
  <c r="J23" i="328"/>
  <c r="J44"/>
  <c r="J65"/>
  <c r="J87"/>
  <c r="J108"/>
  <c r="J129"/>
  <c r="J151"/>
  <c r="J172"/>
  <c r="J193"/>
  <c r="J215"/>
  <c r="J236"/>
  <c r="J257"/>
  <c r="J279"/>
  <c r="J297"/>
  <c r="J313"/>
  <c r="J329"/>
  <c r="J345"/>
  <c r="J361"/>
  <c r="J377"/>
  <c r="J393"/>
  <c r="J409"/>
  <c r="J425"/>
  <c r="J441"/>
  <c r="J457"/>
  <c r="J473"/>
  <c r="J489"/>
  <c r="J505"/>
  <c r="J521"/>
  <c r="J537"/>
  <c r="J553"/>
  <c r="J569"/>
  <c r="J585"/>
  <c r="J601"/>
  <c r="J617"/>
  <c r="J633"/>
  <c r="J649"/>
  <c r="J665"/>
  <c r="J681"/>
  <c r="J697"/>
  <c r="J713"/>
  <c r="J729"/>
  <c r="J745"/>
  <c r="J761"/>
  <c r="J777"/>
  <c r="J793"/>
  <c r="J809"/>
  <c r="J825"/>
  <c r="J841"/>
  <c r="J857"/>
  <c r="J873"/>
  <c r="J123" i="327"/>
  <c r="J292"/>
  <c r="J459"/>
  <c r="J635"/>
  <c r="J804"/>
  <c r="J971"/>
  <c r="J1084"/>
  <c r="J1161"/>
  <c r="J1217"/>
  <c r="J1276"/>
  <c r="J1332"/>
  <c r="J1388"/>
  <c r="J1448"/>
  <c r="J1504"/>
  <c r="J1552"/>
  <c r="J1591"/>
  <c r="J1628"/>
  <c r="J1665"/>
  <c r="J1704"/>
  <c r="J1741"/>
  <c r="J1779"/>
  <c r="J1814"/>
  <c r="J1842"/>
  <c r="J1870"/>
  <c r="J1899"/>
  <c r="J1927"/>
  <c r="J1955"/>
  <c r="J1984"/>
  <c r="J2012"/>
  <c r="J2040"/>
  <c r="J2070"/>
  <c r="J2098"/>
  <c r="J2126"/>
  <c r="J2155"/>
  <c r="J2183"/>
  <c r="J2211"/>
  <c r="J2240"/>
  <c r="J2268"/>
  <c r="J2296"/>
  <c r="J2326"/>
  <c r="J2354"/>
  <c r="J2382"/>
  <c r="J2411"/>
  <c r="J2439"/>
  <c r="J2467"/>
  <c r="J2496"/>
  <c r="J2524"/>
  <c r="J43"/>
  <c r="J219"/>
  <c r="J388"/>
  <c r="J555"/>
  <c r="J731"/>
  <c r="J900"/>
  <c r="J1044"/>
  <c r="J1132"/>
  <c r="J1193"/>
  <c r="J1249"/>
  <c r="J1308"/>
  <c r="J1364"/>
  <c r="J1420"/>
  <c r="J1480"/>
  <c r="J1536"/>
  <c r="J1573"/>
  <c r="J1612"/>
  <c r="J1649"/>
  <c r="J1687"/>
  <c r="J1725"/>
  <c r="J1763"/>
  <c r="J18"/>
  <c r="J46"/>
  <c r="J70"/>
  <c r="J102"/>
  <c r="J130"/>
  <c r="J158"/>
  <c r="J190"/>
  <c r="J214"/>
  <c r="J242"/>
  <c r="J274"/>
  <c r="J302"/>
  <c r="J326"/>
  <c r="J358"/>
  <c r="J386"/>
  <c r="J414"/>
  <c r="J446"/>
  <c r="J470"/>
  <c r="J498"/>
  <c r="J530"/>
  <c r="J558"/>
  <c r="J582"/>
  <c r="J614"/>
  <c r="J642"/>
  <c r="J670"/>
  <c r="J702"/>
  <c r="J726"/>
  <c r="J754"/>
  <c r="J786"/>
  <c r="J814"/>
  <c r="J838"/>
  <c r="J870"/>
  <c r="J898"/>
  <c r="J926"/>
  <c r="J958"/>
  <c r="J982"/>
  <c r="J1010"/>
  <c r="J29"/>
  <c r="J57"/>
  <c r="J81"/>
  <c r="J113"/>
  <c r="J141"/>
  <c r="J169"/>
  <c r="J201"/>
  <c r="J225"/>
  <c r="J253"/>
  <c r="J285"/>
  <c r="J313"/>
  <c r="J337"/>
  <c r="J369"/>
  <c r="J397"/>
  <c r="J425"/>
  <c r="J457"/>
  <c r="J481"/>
  <c r="J501"/>
  <c r="J525"/>
  <c r="J545"/>
  <c r="J565"/>
  <c r="J589"/>
  <c r="J609"/>
  <c r="J629"/>
  <c r="J653"/>
  <c r="J673"/>
  <c r="J693"/>
  <c r="J717"/>
  <c r="J737"/>
  <c r="J757"/>
  <c r="J781"/>
  <c r="J801"/>
  <c r="J821"/>
  <c r="J845"/>
  <c r="J865"/>
  <c r="J885"/>
  <c r="J909"/>
  <c r="J929"/>
  <c r="J949"/>
  <c r="J973"/>
  <c r="J993"/>
  <c r="J1013"/>
  <c r="J24"/>
  <c r="J64"/>
  <c r="J104"/>
  <c r="J152"/>
  <c r="J192"/>
  <c r="J232"/>
  <c r="J280"/>
  <c r="J320"/>
  <c r="J360"/>
  <c r="J408"/>
  <c r="J448"/>
  <c r="J488"/>
  <c r="J536"/>
  <c r="J576"/>
  <c r="J616"/>
  <c r="J664"/>
  <c r="J704"/>
  <c r="J744"/>
  <c r="J792"/>
  <c r="J832"/>
  <c r="J872"/>
  <c r="J920"/>
  <c r="J960"/>
  <c r="J1000"/>
  <c r="J1035"/>
  <c r="J1055"/>
  <c r="J1075"/>
  <c r="J1099"/>
  <c r="J1119"/>
  <c r="J1139"/>
  <c r="J1163"/>
  <c r="J1183"/>
  <c r="J1203"/>
  <c r="J1227"/>
  <c r="J1247"/>
  <c r="J1267"/>
  <c r="J1291"/>
  <c r="J1311"/>
  <c r="J1331"/>
  <c r="J1355"/>
  <c r="J1375"/>
  <c r="J1395"/>
  <c r="J1419"/>
  <c r="J1439"/>
  <c r="J1459"/>
  <c r="J1483"/>
  <c r="J1503"/>
  <c r="J1523"/>
  <c r="J23"/>
  <c r="J63"/>
  <c r="J103"/>
  <c r="J151"/>
  <c r="J191"/>
  <c r="J231"/>
  <c r="J279"/>
  <c r="J319"/>
  <c r="J359"/>
  <c r="J407"/>
  <c r="J447"/>
  <c r="J487"/>
  <c r="J535"/>
  <c r="J575"/>
  <c r="J615"/>
  <c r="J663"/>
  <c r="J703"/>
  <c r="J743"/>
  <c r="J791"/>
  <c r="J831"/>
  <c r="J871"/>
  <c r="J919"/>
  <c r="J959"/>
  <c r="J999"/>
  <c r="J1034"/>
  <c r="J1054"/>
  <c r="J1074"/>
  <c r="J1098"/>
  <c r="J1118"/>
  <c r="J1138"/>
  <c r="J1162"/>
  <c r="J1182"/>
  <c r="J1202"/>
  <c r="J1226"/>
  <c r="J1246"/>
  <c r="J1266"/>
  <c r="J1290"/>
  <c r="J1310"/>
  <c r="J1330"/>
  <c r="J1354"/>
  <c r="J1374"/>
  <c r="J1394"/>
  <c r="J1418"/>
  <c r="J1438"/>
  <c r="J1458"/>
  <c r="J1482"/>
  <c r="J1502"/>
  <c r="J1522"/>
  <c r="J1546"/>
  <c r="J1566"/>
  <c r="J1586"/>
  <c r="J1610"/>
  <c r="J1630"/>
  <c r="J1650"/>
  <c r="J1674"/>
  <c r="J1694"/>
  <c r="J1714"/>
  <c r="J1738"/>
  <c r="J1758"/>
  <c r="J1778"/>
  <c r="J12"/>
  <c r="J92"/>
  <c r="J172"/>
  <c r="J268"/>
  <c r="J348"/>
  <c r="J428"/>
  <c r="J524"/>
  <c r="J604"/>
  <c r="J684"/>
  <c r="J780"/>
  <c r="J860"/>
  <c r="J940"/>
  <c r="J1029"/>
  <c r="J1069"/>
  <c r="J1109"/>
  <c r="J1157"/>
  <c r="J1197"/>
  <c r="J1237"/>
  <c r="J1285"/>
  <c r="J1325"/>
  <c r="J1365"/>
  <c r="J1413"/>
  <c r="J1453"/>
  <c r="J1493"/>
  <c r="J1540"/>
  <c r="J1567"/>
  <c r="J1593"/>
  <c r="J1625"/>
  <c r="J1652"/>
  <c r="J1679"/>
  <c r="J1711"/>
  <c r="J1737"/>
  <c r="J1764"/>
  <c r="J1796"/>
  <c r="J1817"/>
  <c r="J1837"/>
  <c r="J1861"/>
  <c r="J1881"/>
  <c r="J1901"/>
  <c r="J1925"/>
  <c r="J1945"/>
  <c r="J1965"/>
  <c r="J1989"/>
  <c r="J2009"/>
  <c r="J2029"/>
  <c r="J2053"/>
  <c r="J2073"/>
  <c r="J2093"/>
  <c r="J2117"/>
  <c r="J2137"/>
  <c r="J2157"/>
  <c r="J2181"/>
  <c r="J2201"/>
  <c r="J2221"/>
  <c r="J2245"/>
  <c r="J2265"/>
  <c r="J2285"/>
  <c r="J2309"/>
  <c r="J2329"/>
  <c r="J2349"/>
  <c r="J2373"/>
  <c r="J2393"/>
  <c r="J2413"/>
  <c r="J2437"/>
  <c r="J2457"/>
  <c r="J2477"/>
  <c r="J2501"/>
  <c r="J2521"/>
  <c r="J2541"/>
  <c r="J2565"/>
  <c r="J2585"/>
  <c r="J2605"/>
  <c r="J2629"/>
  <c r="J2649"/>
  <c r="J2669"/>
  <c r="J2693"/>
  <c r="J2713"/>
  <c r="J2733"/>
  <c r="J2757"/>
  <c r="J2777"/>
  <c r="J2797"/>
  <c r="J2821"/>
  <c r="J2841"/>
  <c r="J10" i="328"/>
  <c r="J34"/>
  <c r="J54"/>
  <c r="J74"/>
  <c r="J98"/>
  <c r="J118"/>
  <c r="J138"/>
  <c r="J162"/>
  <c r="J182"/>
  <c r="J202"/>
  <c r="J226"/>
  <c r="J246"/>
  <c r="J266"/>
  <c r="J3" i="327"/>
  <c r="J83"/>
  <c r="J163"/>
  <c r="J259"/>
  <c r="J339"/>
  <c r="J419"/>
  <c r="J515"/>
  <c r="J595"/>
  <c r="J675"/>
  <c r="J771"/>
  <c r="J851"/>
  <c r="J931"/>
  <c r="J1023"/>
  <c r="J1064"/>
  <c r="J1104"/>
  <c r="J20"/>
  <c r="J180"/>
  <c r="J340"/>
  <c r="J532"/>
  <c r="J692"/>
  <c r="J852"/>
  <c r="J1033"/>
  <c r="J1113"/>
  <c r="J1177"/>
  <c r="J1241"/>
  <c r="J1296"/>
  <c r="J1348"/>
  <c r="J1412"/>
  <c r="J1465"/>
  <c r="J1520"/>
  <c r="J1568"/>
  <c r="J1603"/>
  <c r="J1639"/>
  <c r="J1681"/>
  <c r="J1717"/>
  <c r="J1752"/>
  <c r="J1795"/>
  <c r="J1823"/>
  <c r="J1850"/>
  <c r="J1882"/>
  <c r="J1908"/>
  <c r="J1935"/>
  <c r="J1967"/>
  <c r="J1994"/>
  <c r="J2020"/>
  <c r="J2052"/>
  <c r="J2079"/>
  <c r="J2106"/>
  <c r="J2138"/>
  <c r="J2164"/>
  <c r="J2191"/>
  <c r="J2223"/>
  <c r="J2250"/>
  <c r="J2276"/>
  <c r="J2308"/>
  <c r="J2335"/>
  <c r="J2356"/>
  <c r="J2378"/>
  <c r="J2399"/>
  <c r="J2420"/>
  <c r="J2442"/>
  <c r="J2463"/>
  <c r="J2484"/>
  <c r="J2506"/>
  <c r="J2527"/>
  <c r="J2548"/>
  <c r="J2570"/>
  <c r="J2591"/>
  <c r="J2612"/>
  <c r="J2634"/>
  <c r="J2655"/>
  <c r="J2676"/>
  <c r="J2698"/>
  <c r="J2719"/>
  <c r="J2740"/>
  <c r="J2762"/>
  <c r="J2783"/>
  <c r="J2804"/>
  <c r="J2826"/>
  <c r="J2847"/>
  <c r="J17" i="328"/>
  <c r="J39"/>
  <c r="J60"/>
  <c r="J81"/>
  <c r="J103"/>
  <c r="J124"/>
  <c r="J145"/>
  <c r="J167"/>
  <c r="J188"/>
  <c r="J209"/>
  <c r="J231"/>
  <c r="J252"/>
  <c r="J273"/>
  <c r="J293"/>
  <c r="J309"/>
  <c r="J325"/>
  <c r="J341"/>
  <c r="J357"/>
  <c r="J373"/>
  <c r="J389"/>
  <c r="J405"/>
  <c r="J421"/>
  <c r="J437"/>
  <c r="J453"/>
  <c r="J469"/>
  <c r="J485"/>
  <c r="J501"/>
  <c r="J517"/>
  <c r="J533"/>
  <c r="J549"/>
  <c r="J565"/>
  <c r="J581"/>
  <c r="J597"/>
  <c r="J613"/>
  <c r="J629"/>
  <c r="J645"/>
  <c r="J661"/>
  <c r="J677"/>
  <c r="J693"/>
  <c r="J709"/>
  <c r="J725"/>
  <c r="J741"/>
  <c r="J757"/>
  <c r="J773"/>
  <c r="J789"/>
  <c r="J805"/>
  <c r="J821"/>
  <c r="J837"/>
  <c r="J853"/>
  <c r="J869"/>
  <c r="J75" i="327"/>
  <c r="J251"/>
  <c r="J420"/>
  <c r="J587"/>
  <c r="J763"/>
  <c r="J932"/>
  <c r="J1060"/>
  <c r="J1148"/>
  <c r="J1204"/>
  <c r="J1260"/>
  <c r="J1320"/>
  <c r="J1376"/>
  <c r="J1432"/>
  <c r="J1489"/>
  <c r="J1543"/>
  <c r="J1580"/>
  <c r="J1619"/>
  <c r="J1656"/>
  <c r="J1693"/>
  <c r="J1733"/>
  <c r="J1771"/>
  <c r="J1806"/>
  <c r="J1835"/>
  <c r="J1863"/>
  <c r="J1891"/>
  <c r="J1920"/>
  <c r="J1948"/>
  <c r="J1976"/>
  <c r="J2006"/>
  <c r="J2034"/>
  <c r="J2062"/>
  <c r="J2091"/>
  <c r="J2119"/>
  <c r="J2147"/>
  <c r="J2176"/>
  <c r="J2204"/>
  <c r="J2232"/>
  <c r="J2262"/>
  <c r="J2290"/>
  <c r="J2318"/>
  <c r="J2347"/>
  <c r="J2375"/>
  <c r="J2403"/>
  <c r="J2432"/>
  <c r="J2460"/>
  <c r="J2488"/>
  <c r="J2518"/>
  <c r="J4"/>
  <c r="J171"/>
  <c r="J347"/>
  <c r="J516"/>
  <c r="J683"/>
  <c r="J859"/>
  <c r="J1024"/>
  <c r="J1108"/>
  <c r="J1180"/>
  <c r="J1236"/>
  <c r="J1292"/>
  <c r="J1352"/>
  <c r="J1408"/>
  <c r="J1464"/>
  <c r="J1521"/>
  <c r="J1564"/>
  <c r="J1601"/>
  <c r="J1640"/>
  <c r="J1677"/>
  <c r="J1715"/>
  <c r="J1755"/>
  <c r="J1792"/>
  <c r="J1822"/>
  <c r="J1851"/>
  <c r="J1879"/>
  <c r="J1907"/>
  <c r="J1936"/>
  <c r="J1964"/>
  <c r="J1992"/>
  <c r="J2022"/>
  <c r="J2050"/>
  <c r="J2078"/>
  <c r="J2107"/>
  <c r="J2135"/>
  <c r="J2163"/>
  <c r="J2192"/>
  <c r="J2220"/>
  <c r="J2248"/>
  <c r="J2278"/>
  <c r="J2306"/>
  <c r="J2334"/>
  <c r="J2363"/>
  <c r="J2391"/>
  <c r="J2419"/>
  <c r="J2448"/>
  <c r="J2476"/>
  <c r="J2504"/>
  <c r="J2534"/>
  <c r="J2562"/>
  <c r="J2590"/>
  <c r="J2619"/>
  <c r="J2647"/>
  <c r="J6"/>
  <c r="J38"/>
  <c r="J66"/>
  <c r="J94"/>
  <c r="J126"/>
  <c r="J150"/>
  <c r="J178"/>
  <c r="J210"/>
  <c r="J238"/>
  <c r="J262"/>
  <c r="J294"/>
  <c r="J322"/>
  <c r="J350"/>
  <c r="J382"/>
  <c r="J406"/>
  <c r="J434"/>
  <c r="J466"/>
  <c r="J494"/>
  <c r="J518"/>
  <c r="J550"/>
  <c r="J578"/>
  <c r="J606"/>
  <c r="J638"/>
  <c r="J662"/>
  <c r="J690"/>
  <c r="J722"/>
  <c r="J750"/>
  <c r="J774"/>
  <c r="J806"/>
  <c r="J834"/>
  <c r="J862"/>
  <c r="J894"/>
  <c r="J918"/>
  <c r="J946"/>
  <c r="J978"/>
  <c r="J1006"/>
  <c r="J17"/>
  <c r="J49"/>
  <c r="J77"/>
  <c r="J105"/>
  <c r="J137"/>
  <c r="J161"/>
  <c r="J189"/>
  <c r="J221"/>
  <c r="J249"/>
  <c r="J273"/>
  <c r="J305"/>
  <c r="J333"/>
  <c r="J361"/>
  <c r="J393"/>
  <c r="J417"/>
  <c r="J445"/>
  <c r="J477"/>
  <c r="J497"/>
  <c r="J517"/>
  <c r="J541"/>
  <c r="J561"/>
  <c r="J581"/>
  <c r="J605"/>
  <c r="J625"/>
  <c r="J645"/>
  <c r="J669"/>
  <c r="J689"/>
  <c r="J709"/>
  <c r="J733"/>
  <c r="J753"/>
  <c r="J773"/>
  <c r="J797"/>
  <c r="J817"/>
  <c r="J837"/>
  <c r="J861"/>
  <c r="J881"/>
  <c r="J901"/>
  <c r="J925"/>
  <c r="J945"/>
  <c r="J965"/>
  <c r="J989"/>
  <c r="J1009"/>
  <c r="J8"/>
  <c r="J56"/>
  <c r="J96"/>
  <c r="J136"/>
  <c r="J184"/>
  <c r="J224"/>
  <c r="J264"/>
  <c r="J312"/>
  <c r="J352"/>
  <c r="J392"/>
  <c r="J440"/>
  <c r="J480"/>
  <c r="J520"/>
  <c r="J568"/>
  <c r="J608"/>
  <c r="J648"/>
  <c r="J696"/>
  <c r="J736"/>
  <c r="J776"/>
  <c r="J824"/>
  <c r="J864"/>
  <c r="J904"/>
  <c r="J952"/>
  <c r="J992"/>
  <c r="J1027"/>
  <c r="J1051"/>
  <c r="J1071"/>
  <c r="J1091"/>
  <c r="J1115"/>
  <c r="J1135"/>
  <c r="J1155"/>
  <c r="J1179"/>
  <c r="J1199"/>
  <c r="J1219"/>
  <c r="J1243"/>
  <c r="J1263"/>
  <c r="J1283"/>
  <c r="J1307"/>
  <c r="J1327"/>
  <c r="J1347"/>
  <c r="J1371"/>
  <c r="J1391"/>
  <c r="J1411"/>
  <c r="J1435"/>
  <c r="J1455"/>
  <c r="J1475"/>
  <c r="J1499"/>
  <c r="J1519"/>
  <c r="J7"/>
  <c r="J55"/>
  <c r="J95"/>
  <c r="J135"/>
  <c r="J183"/>
  <c r="J223"/>
  <c r="J263"/>
  <c r="J311"/>
  <c r="J351"/>
  <c r="J391"/>
  <c r="J439"/>
  <c r="J479"/>
  <c r="J519"/>
  <c r="J567"/>
  <c r="J607"/>
  <c r="J647"/>
  <c r="J695"/>
  <c r="J735"/>
  <c r="J775"/>
  <c r="J823"/>
  <c r="J863"/>
  <c r="J903"/>
  <c r="J951"/>
  <c r="J991"/>
  <c r="J1026"/>
  <c r="J1050"/>
  <c r="J1070"/>
  <c r="J1090"/>
  <c r="J1114"/>
  <c r="J1134"/>
  <c r="J1154"/>
  <c r="J1178"/>
  <c r="J1198"/>
  <c r="J1218"/>
  <c r="J1242"/>
  <c r="J1262"/>
  <c r="J1282"/>
  <c r="J1306"/>
  <c r="J1326"/>
  <c r="J1346"/>
  <c r="J1370"/>
  <c r="J1390"/>
  <c r="J1410"/>
  <c r="J1434"/>
  <c r="J1454"/>
  <c r="J1474"/>
  <c r="J1498"/>
  <c r="J1518"/>
  <c r="J1538"/>
  <c r="J1562"/>
  <c r="J1582"/>
  <c r="J1602"/>
  <c r="J1626"/>
  <c r="J1646"/>
  <c r="J1666"/>
  <c r="J1690"/>
  <c r="J1710"/>
  <c r="J1730"/>
  <c r="J1754"/>
  <c r="J1774"/>
  <c r="J1794"/>
  <c r="J76"/>
  <c r="J156"/>
  <c r="J236"/>
  <c r="J332"/>
  <c r="J412"/>
  <c r="J492"/>
  <c r="J588"/>
  <c r="J668"/>
  <c r="J748"/>
  <c r="J844"/>
  <c r="J924"/>
  <c r="J1004"/>
  <c r="J1061"/>
  <c r="J1101"/>
  <c r="J1141"/>
  <c r="J1189"/>
  <c r="J1229"/>
  <c r="J1269"/>
  <c r="J1317"/>
  <c r="J1357"/>
  <c r="J1397"/>
  <c r="J1445"/>
  <c r="J1485"/>
  <c r="J1525"/>
  <c r="J1561"/>
  <c r="J1588"/>
  <c r="J1615"/>
  <c r="J1647"/>
  <c r="J1673"/>
  <c r="J1700"/>
  <c r="J1732"/>
  <c r="J1759"/>
  <c r="J1785"/>
  <c r="J1813"/>
  <c r="J1833"/>
  <c r="J1853"/>
  <c r="J1877"/>
  <c r="J1897"/>
  <c r="J1917"/>
  <c r="J1941"/>
  <c r="J1961"/>
  <c r="J1981"/>
  <c r="J2005"/>
  <c r="J2025"/>
  <c r="J2045"/>
  <c r="J2069"/>
  <c r="J2089"/>
  <c r="J2109"/>
  <c r="J2133"/>
  <c r="J2153"/>
  <c r="J2173"/>
  <c r="J2197"/>
  <c r="J2217"/>
  <c r="J2237"/>
  <c r="J2261"/>
  <c r="J2281"/>
  <c r="J2301"/>
  <c r="J2325"/>
  <c r="J2345"/>
  <c r="J2365"/>
  <c r="J2389"/>
  <c r="J2409"/>
  <c r="J2429"/>
  <c r="J2453"/>
  <c r="J2473"/>
  <c r="J2493"/>
  <c r="J2517"/>
  <c r="J2537"/>
  <c r="J2557"/>
  <c r="J2581"/>
  <c r="J2601"/>
  <c r="J2621"/>
  <c r="J2645"/>
  <c r="J2665"/>
  <c r="J2685"/>
  <c r="J2709"/>
  <c r="J2729"/>
  <c r="J2749"/>
  <c r="J2773"/>
  <c r="J2793"/>
  <c r="J2813"/>
  <c r="J2837"/>
  <c r="J6" i="328"/>
  <c r="J26"/>
  <c r="J50"/>
  <c r="J70"/>
  <c r="J90"/>
  <c r="J114"/>
  <c r="J134"/>
  <c r="J154"/>
  <c r="J178"/>
  <c r="J198"/>
  <c r="J218"/>
  <c r="J242"/>
  <c r="J262"/>
  <c r="J282"/>
  <c r="J67" i="327"/>
  <c r="J147"/>
  <c r="J227"/>
  <c r="J323"/>
  <c r="J403"/>
  <c r="J483"/>
  <c r="J579"/>
  <c r="J659"/>
  <c r="J739"/>
  <c r="J835"/>
  <c r="J915"/>
  <c r="J995"/>
  <c r="J1056"/>
  <c r="J1096"/>
  <c r="J1136"/>
  <c r="J148"/>
  <c r="J308"/>
  <c r="J468"/>
  <c r="J660"/>
  <c r="J820"/>
  <c r="J980"/>
  <c r="J1097"/>
  <c r="J1168"/>
  <c r="J1220"/>
  <c r="J1284"/>
  <c r="J1337"/>
  <c r="J1392"/>
  <c r="J1456"/>
  <c r="J1508"/>
  <c r="J1553"/>
  <c r="J1596"/>
  <c r="J1632"/>
  <c r="J1667"/>
  <c r="J1709"/>
  <c r="J1745"/>
  <c r="J1781"/>
  <c r="J1818"/>
  <c r="J1844"/>
  <c r="J1871"/>
  <c r="J1903"/>
  <c r="J1930"/>
  <c r="J1956"/>
  <c r="J1988"/>
  <c r="J2015"/>
  <c r="J2042"/>
  <c r="J2074"/>
  <c r="J2100"/>
  <c r="J2127"/>
  <c r="J2159"/>
  <c r="J2186"/>
  <c r="J2212"/>
  <c r="J2244"/>
  <c r="J2271"/>
  <c r="J2298"/>
  <c r="J2330"/>
  <c r="J2351"/>
  <c r="J2372"/>
  <c r="J2394"/>
  <c r="J2415"/>
  <c r="J2436"/>
  <c r="J2458"/>
  <c r="J2479"/>
  <c r="J2500"/>
  <c r="J2522"/>
  <c r="J2543"/>
  <c r="J2564"/>
  <c r="J2586"/>
  <c r="J2607"/>
  <c r="J2628"/>
  <c r="J2650"/>
  <c r="J2671"/>
  <c r="J2692"/>
  <c r="J2714"/>
  <c r="J2735"/>
  <c r="J2756"/>
  <c r="J2778"/>
  <c r="J2799"/>
  <c r="J2820"/>
  <c r="J2842"/>
  <c r="J12" i="328"/>
  <c r="J33"/>
  <c r="J55"/>
  <c r="J76"/>
  <c r="J97"/>
  <c r="J119"/>
  <c r="J140"/>
  <c r="J30" i="327"/>
  <c r="J146"/>
  <c r="J258"/>
  <c r="J370"/>
  <c r="J486"/>
  <c r="J598"/>
  <c r="J710"/>
  <c r="J830"/>
  <c r="J942"/>
  <c r="J41"/>
  <c r="J157"/>
  <c r="J269"/>
  <c r="J381"/>
  <c r="J493"/>
  <c r="J577"/>
  <c r="J661"/>
  <c r="J749"/>
  <c r="J833"/>
  <c r="J917"/>
  <c r="J1005"/>
  <c r="J128"/>
  <c r="J296"/>
  <c r="J472"/>
  <c r="J640"/>
  <c r="J808"/>
  <c r="J984"/>
  <c r="J1087"/>
  <c r="J1171"/>
  <c r="J1259"/>
  <c r="J1343"/>
  <c r="J1427"/>
  <c r="J1515"/>
  <c r="J127"/>
  <c r="J295"/>
  <c r="J471"/>
  <c r="J639"/>
  <c r="J807"/>
  <c r="J983"/>
  <c r="J1086"/>
  <c r="J1170"/>
  <c r="J1258"/>
  <c r="J1342"/>
  <c r="J1426"/>
  <c r="J1514"/>
  <c r="J1598"/>
  <c r="J1682"/>
  <c r="J1770"/>
  <c r="J220"/>
  <c r="J556"/>
  <c r="J908"/>
  <c r="J1133"/>
  <c r="J1301"/>
  <c r="J1477"/>
  <c r="J1609"/>
  <c r="J1721"/>
  <c r="J1829"/>
  <c r="J1913"/>
  <c r="J1997"/>
  <c r="J2085"/>
  <c r="J2169"/>
  <c r="J2253"/>
  <c r="J2341"/>
  <c r="J2425"/>
  <c r="J2509"/>
  <c r="J2597"/>
  <c r="J2681"/>
  <c r="J2765"/>
  <c r="J2"/>
  <c r="J86" i="328"/>
  <c r="J170"/>
  <c r="J258"/>
  <c r="J211" i="327"/>
  <c r="J547"/>
  <c r="J899"/>
  <c r="J1128"/>
  <c r="J596"/>
  <c r="J1156"/>
  <c r="J1380"/>
  <c r="J1581"/>
  <c r="J1739"/>
  <c r="J1866"/>
  <c r="J1978"/>
  <c r="J2095"/>
  <c r="J2207"/>
  <c r="J2319"/>
  <c r="J2410"/>
  <c r="J2495"/>
  <c r="J2580"/>
  <c r="J2666"/>
  <c r="J2751"/>
  <c r="J2836"/>
  <c r="J71" i="328"/>
  <c r="J156"/>
  <c r="J199"/>
  <c r="J241"/>
  <c r="J284"/>
  <c r="J317"/>
  <c r="J349"/>
  <c r="J381"/>
  <c r="J413"/>
  <c r="J445"/>
  <c r="J477"/>
  <c r="J509"/>
  <c r="J541"/>
  <c r="J573"/>
  <c r="J605"/>
  <c r="J637"/>
  <c r="J669"/>
  <c r="J701"/>
  <c r="J733"/>
  <c r="J765"/>
  <c r="J797"/>
  <c r="J829"/>
  <c r="J861"/>
  <c r="J164" i="327"/>
  <c r="J507"/>
  <c r="J843"/>
  <c r="J1105"/>
  <c r="J1233"/>
  <c r="J1345"/>
  <c r="J1460"/>
  <c r="J1563"/>
  <c r="J1637"/>
  <c r="J1713"/>
  <c r="J1789"/>
  <c r="J1848"/>
  <c r="J1906"/>
  <c r="J1963"/>
  <c r="J2019"/>
  <c r="J2076"/>
  <c r="J2134"/>
  <c r="J2190"/>
  <c r="J2247"/>
  <c r="J2304"/>
  <c r="J2360"/>
  <c r="J2418"/>
  <c r="J2475"/>
  <c r="J2531"/>
  <c r="J260"/>
  <c r="J603"/>
  <c r="J939"/>
  <c r="J1152"/>
  <c r="J1265"/>
  <c r="J1377"/>
  <c r="J1492"/>
  <c r="J1584"/>
  <c r="J1659"/>
  <c r="J1735"/>
  <c r="J1800"/>
  <c r="J1836"/>
  <c r="J1872"/>
  <c r="J1915"/>
  <c r="J1950"/>
  <c r="J1986"/>
  <c r="J2028"/>
  <c r="J2064"/>
  <c r="J2099"/>
  <c r="J2142"/>
  <c r="J2178"/>
  <c r="J2214"/>
  <c r="J2256"/>
  <c r="J2291"/>
  <c r="J2327"/>
  <c r="J2370"/>
  <c r="J2406"/>
  <c r="J2440"/>
  <c r="J2483"/>
  <c r="J2519"/>
  <c r="J2555"/>
  <c r="J2598"/>
  <c r="J2632"/>
  <c r="J2668"/>
  <c r="J2696"/>
  <c r="J2726"/>
  <c r="J2754"/>
  <c r="J2782"/>
  <c r="J2811"/>
  <c r="J2839"/>
  <c r="J16" i="328"/>
  <c r="J45"/>
  <c r="J73"/>
  <c r="J101"/>
  <c r="J131"/>
  <c r="J159"/>
  <c r="J324" i="327"/>
  <c r="J667"/>
  <c r="J1003"/>
  <c r="J1172"/>
  <c r="J1288"/>
  <c r="J1400"/>
  <c r="J1513"/>
  <c r="J1597"/>
  <c r="J1672"/>
  <c r="J1749"/>
  <c r="J1819"/>
  <c r="J1875"/>
  <c r="J1932"/>
  <c r="J1990"/>
  <c r="J2046"/>
  <c r="J2103"/>
  <c r="J2160"/>
  <c r="J2216"/>
  <c r="J2274"/>
  <c r="J2331"/>
  <c r="J2387"/>
  <c r="J2444"/>
  <c r="J2502"/>
  <c r="J2552"/>
  <c r="J2592"/>
  <c r="J2630"/>
  <c r="J2667"/>
  <c r="J2706"/>
  <c r="J2743"/>
  <c r="J2780"/>
  <c r="J2819"/>
  <c r="J5" i="328"/>
  <c r="J43"/>
  <c r="J83"/>
  <c r="J120"/>
  <c r="J157"/>
  <c r="J187"/>
  <c r="J216"/>
  <c r="J244"/>
  <c r="J272"/>
  <c r="J298"/>
  <c r="J319"/>
  <c r="J340"/>
  <c r="J362"/>
  <c r="J383"/>
  <c r="J404"/>
  <c r="J426"/>
  <c r="J447"/>
  <c r="J468"/>
  <c r="J490"/>
  <c r="J511"/>
  <c r="J532"/>
  <c r="J554"/>
  <c r="J575"/>
  <c r="J596"/>
  <c r="J618"/>
  <c r="J639"/>
  <c r="J660"/>
  <c r="J682"/>
  <c r="J703"/>
  <c r="J724"/>
  <c r="J746"/>
  <c r="J767"/>
  <c r="J788"/>
  <c r="J810"/>
  <c r="J831"/>
  <c r="J852"/>
  <c r="J874"/>
  <c r="J891"/>
  <c r="J907"/>
  <c r="J923"/>
  <c r="J939"/>
  <c r="J955"/>
  <c r="J971"/>
  <c r="J987"/>
  <c r="J1003"/>
  <c r="J1019"/>
  <c r="J1035"/>
  <c r="J1051"/>
  <c r="J1067"/>
  <c r="J1083"/>
  <c r="J1099"/>
  <c r="J1115"/>
  <c r="J1131"/>
  <c r="J1147"/>
  <c r="J1163"/>
  <c r="J1179"/>
  <c r="J1195"/>
  <c r="J1211"/>
  <c r="J1227"/>
  <c r="J1243"/>
  <c r="J1259"/>
  <c r="J1275"/>
  <c r="J1291"/>
  <c r="J1307"/>
  <c r="J1323"/>
  <c r="J1339"/>
  <c r="J1355"/>
  <c r="J1371"/>
  <c r="J1387"/>
  <c r="J1403"/>
  <c r="J1419"/>
  <c r="J1435"/>
  <c r="J1451"/>
  <c r="J1467"/>
  <c r="J1483"/>
  <c r="J1499"/>
  <c r="J1515"/>
  <c r="J1531"/>
  <c r="J1547"/>
  <c r="J1563"/>
  <c r="J1579"/>
  <c r="J1595"/>
  <c r="J1611"/>
  <c r="J1627"/>
  <c r="J1643"/>
  <c r="J1659"/>
  <c r="J1675"/>
  <c r="J1691"/>
  <c r="J1707"/>
  <c r="J1723"/>
  <c r="J1739"/>
  <c r="J1755"/>
  <c r="J1771"/>
  <c r="J1787"/>
  <c r="J1803"/>
  <c r="J1819"/>
  <c r="J1835"/>
  <c r="J1851"/>
  <c r="J1867"/>
  <c r="J1883"/>
  <c r="J1899"/>
  <c r="J1915"/>
  <c r="J1931"/>
  <c r="J1947"/>
  <c r="J1963"/>
  <c r="J1979"/>
  <c r="J1995"/>
  <c r="J2011"/>
  <c r="J2027"/>
  <c r="J1990"/>
  <c r="J2018"/>
  <c r="J283" i="327"/>
  <c r="J619"/>
  <c r="J964"/>
  <c r="J1160"/>
  <c r="J1329"/>
  <c r="J1549"/>
  <c r="J1701"/>
  <c r="J1840"/>
  <c r="J1954"/>
  <c r="J2067"/>
  <c r="J2182"/>
  <c r="J2295"/>
  <c r="J2408"/>
  <c r="J2523"/>
  <c r="J2606"/>
  <c r="J2672"/>
  <c r="J2748"/>
  <c r="J2814"/>
  <c r="J29" i="328"/>
  <c r="J105"/>
  <c r="J176"/>
  <c r="J227"/>
  <c r="J283"/>
  <c r="J327"/>
  <c r="J370"/>
  <c r="J412"/>
  <c r="J455"/>
  <c r="J503"/>
  <c r="J546"/>
  <c r="J588"/>
  <c r="J636"/>
  <c r="J679"/>
  <c r="J722"/>
  <c r="J764"/>
  <c r="J812"/>
  <c r="J855"/>
  <c r="J893"/>
  <c r="J925"/>
  <c r="J957"/>
  <c r="J989"/>
  <c r="J1021"/>
  <c r="J1053"/>
  <c r="J1085"/>
  <c r="J1113"/>
  <c r="J1141"/>
  <c r="J1173"/>
  <c r="J1201"/>
  <c r="J1233"/>
  <c r="J1261"/>
  <c r="J1293"/>
  <c r="J1325"/>
  <c r="J1357"/>
  <c r="J1385"/>
  <c r="J1417"/>
  <c r="J1453"/>
  <c r="J1481"/>
  <c r="J1509"/>
  <c r="J1545"/>
  <c r="J1573"/>
  <c r="J1605"/>
  <c r="J1637"/>
  <c r="J1669"/>
  <c r="J1701"/>
  <c r="J1729"/>
  <c r="J1761"/>
  <c r="J1793"/>
  <c r="J1825"/>
  <c r="J1853"/>
  <c r="J1885"/>
  <c r="J1913"/>
  <c r="J1945"/>
  <c r="J1973"/>
  <c r="J2005"/>
  <c r="J2"/>
  <c r="J443" i="327"/>
  <c r="J1073"/>
  <c r="J1324"/>
  <c r="J1548"/>
  <c r="J1680"/>
  <c r="J1824"/>
  <c r="J1938"/>
  <c r="J2051"/>
  <c r="J2166"/>
  <c r="J2279"/>
  <c r="J2392"/>
  <c r="J2507"/>
  <c r="J2594"/>
  <c r="J2670"/>
  <c r="J2736"/>
  <c r="J2812"/>
  <c r="J36" i="328"/>
  <c r="J112"/>
  <c r="J175"/>
  <c r="J232"/>
  <c r="J288"/>
  <c r="J326"/>
  <c r="J368"/>
  <c r="J416"/>
  <c r="J459"/>
  <c r="J502"/>
  <c r="J544"/>
  <c r="J587"/>
  <c r="J635"/>
  <c r="J678"/>
  <c r="J720"/>
  <c r="J763"/>
  <c r="J806"/>
  <c r="J848"/>
  <c r="J888"/>
  <c r="J920"/>
  <c r="J952"/>
  <c r="J984"/>
  <c r="J1016"/>
  <c r="J1048"/>
  <c r="J315" i="327"/>
  <c r="J651"/>
  <c r="J996"/>
  <c r="J1169"/>
  <c r="J1281"/>
  <c r="J1396"/>
  <c r="J1512"/>
  <c r="J1595"/>
  <c r="J1671"/>
  <c r="J1747"/>
  <c r="J1816"/>
  <c r="J1874"/>
  <c r="J1931"/>
  <c r="J1987"/>
  <c r="J2044"/>
  <c r="J2102"/>
  <c r="J2158"/>
  <c r="J2215"/>
  <c r="J2272"/>
  <c r="J2328"/>
  <c r="J2386"/>
  <c r="J2443"/>
  <c r="J2499"/>
  <c r="J2551"/>
  <c r="J2588"/>
  <c r="J2627"/>
  <c r="J2664"/>
  <c r="J2702"/>
  <c r="J2742"/>
  <c r="J2779"/>
  <c r="J2816"/>
  <c r="J4" i="328"/>
  <c r="J41"/>
  <c r="J79"/>
  <c r="J117"/>
  <c r="J155"/>
  <c r="J185"/>
  <c r="J213"/>
  <c r="J243"/>
  <c r="J271"/>
  <c r="J296"/>
  <c r="J318"/>
  <c r="J339"/>
  <c r="J360"/>
  <c r="J382"/>
  <c r="J403"/>
  <c r="J424"/>
  <c r="J446"/>
  <c r="J467"/>
  <c r="J488"/>
  <c r="J510"/>
  <c r="J531"/>
  <c r="J552"/>
  <c r="J574"/>
  <c r="J595"/>
  <c r="J616"/>
  <c r="J638"/>
  <c r="J659"/>
  <c r="J680"/>
  <c r="J702"/>
  <c r="J723"/>
  <c r="J744"/>
  <c r="J766"/>
  <c r="J787"/>
  <c r="J808"/>
  <c r="J830"/>
  <c r="J851"/>
  <c r="J872"/>
  <c r="J890"/>
  <c r="J906"/>
  <c r="J922"/>
  <c r="J938"/>
  <c r="J954"/>
  <c r="J970"/>
  <c r="J986"/>
  <c r="J1002"/>
  <c r="J1018"/>
  <c r="J1034"/>
  <c r="J1050"/>
  <c r="J1066"/>
  <c r="J1082"/>
  <c r="J1098"/>
  <c r="J1114"/>
  <c r="J1130"/>
  <c r="J1146"/>
  <c r="J1162"/>
  <c r="J1178"/>
  <c r="J1194"/>
  <c r="J1210"/>
  <c r="J1226"/>
  <c r="J1242"/>
  <c r="J1258"/>
  <c r="J1274"/>
  <c r="J1290"/>
  <c r="J1306"/>
  <c r="J1322"/>
  <c r="J1338"/>
  <c r="J1354"/>
  <c r="J1370"/>
  <c r="J1386"/>
  <c r="J1402"/>
  <c r="J1418"/>
  <c r="J1434"/>
  <c r="J1450"/>
  <c r="J1466"/>
  <c r="J1482"/>
  <c r="J1498"/>
  <c r="J1514"/>
  <c r="J1530"/>
  <c r="J1546"/>
  <c r="J1562"/>
  <c r="J1578"/>
  <c r="J1594"/>
  <c r="J1610"/>
  <c r="J1626"/>
  <c r="J1642"/>
  <c r="J1658"/>
  <c r="J1674"/>
  <c r="J1690"/>
  <c r="J1706"/>
  <c r="J1722"/>
  <c r="J1738"/>
  <c r="J1754"/>
  <c r="J1770"/>
  <c r="J1786"/>
  <c r="J1802"/>
  <c r="J1818"/>
  <c r="J1834"/>
  <c r="J1850"/>
  <c r="J1866"/>
  <c r="J1882"/>
  <c r="J1898"/>
  <c r="J1914"/>
  <c r="J1930"/>
  <c r="J1946"/>
  <c r="J1962"/>
  <c r="J1986"/>
  <c r="J2022"/>
  <c r="J1300" i="327"/>
  <c r="J1528"/>
  <c r="J1683"/>
  <c r="J1826"/>
  <c r="J1939"/>
  <c r="J2054"/>
  <c r="J2167"/>
  <c r="J2280"/>
  <c r="J2395"/>
  <c r="J2508"/>
  <c r="J2595"/>
  <c r="J2680"/>
  <c r="J2758"/>
  <c r="J2851"/>
  <c r="J77" i="328"/>
  <c r="J153"/>
  <c r="J212"/>
  <c r="J276"/>
  <c r="J322"/>
  <c r="J364"/>
  <c r="J407"/>
  <c r="J450"/>
  <c r="J487"/>
  <c r="J530"/>
  <c r="J572"/>
  <c r="J615"/>
  <c r="J652"/>
  <c r="J695"/>
  <c r="J738"/>
  <c r="J775"/>
  <c r="J818"/>
  <c r="J860"/>
  <c r="J897"/>
  <c r="J929"/>
  <c r="J961"/>
  <c r="J993"/>
  <c r="J1025"/>
  <c r="J1057"/>
  <c r="J1089"/>
  <c r="J1125"/>
  <c r="J1161"/>
  <c r="J1193"/>
  <c r="J1229"/>
  <c r="J1265"/>
  <c r="J1297"/>
  <c r="J1329"/>
  <c r="J1361"/>
  <c r="J1397"/>
  <c r="J1429"/>
  <c r="J1461"/>
  <c r="J1493"/>
  <c r="J1525"/>
  <c r="J1561"/>
  <c r="J1593"/>
  <c r="J1625"/>
  <c r="J1657"/>
  <c r="J1689"/>
  <c r="J1725"/>
  <c r="J1757"/>
  <c r="J1789"/>
  <c r="J1821"/>
  <c r="J1857"/>
  <c r="J1889"/>
  <c r="J1925"/>
  <c r="J1957"/>
  <c r="J1993"/>
  <c r="J2029"/>
  <c r="J699" i="327"/>
  <c r="J1184"/>
  <c r="J1409"/>
  <c r="J1623"/>
  <c r="J1776"/>
  <c r="J1895"/>
  <c r="J2008"/>
  <c r="J2123"/>
  <c r="J2236"/>
  <c r="J2350"/>
  <c r="J2464"/>
  <c r="J2566"/>
  <c r="J2642"/>
  <c r="J2716"/>
  <c r="J2802"/>
  <c r="J27" i="328"/>
  <c r="J104"/>
  <c r="J181"/>
  <c r="J239"/>
  <c r="J299"/>
  <c r="J336"/>
  <c r="J384"/>
  <c r="J422"/>
  <c r="J464"/>
  <c r="J507"/>
  <c r="J550"/>
  <c r="J592"/>
  <c r="J630"/>
  <c r="J672"/>
  <c r="J715"/>
  <c r="J758"/>
  <c r="J800"/>
  <c r="J843"/>
  <c r="J884"/>
  <c r="J916"/>
  <c r="J948"/>
  <c r="J980"/>
  <c r="J1012"/>
  <c r="J1044"/>
  <c r="J1088"/>
  <c r="J1152"/>
  <c r="J1216"/>
  <c r="J1280"/>
  <c r="J1344"/>
  <c r="J1456"/>
  <c r="J1648"/>
  <c r="J1872"/>
  <c r="J1084"/>
  <c r="J1228"/>
  <c r="J1356"/>
  <c r="J1484"/>
  <c r="J1612"/>
  <c r="J1740"/>
  <c r="J1884"/>
  <c r="J2012"/>
  <c r="J1176"/>
  <c r="J1304"/>
  <c r="J1432"/>
  <c r="J1560"/>
  <c r="J1704"/>
  <c r="J1832"/>
  <c r="J1976"/>
  <c r="J1092"/>
  <c r="J1156"/>
  <c r="J1220"/>
  <c r="J1284"/>
  <c r="J1348"/>
  <c r="J1412"/>
  <c r="J1476"/>
  <c r="J1540"/>
  <c r="J1604"/>
  <c r="J1668"/>
  <c r="J1732"/>
  <c r="J1796"/>
  <c r="J1860"/>
  <c r="J1924"/>
  <c r="J1988"/>
  <c r="J1408"/>
  <c r="J1520"/>
  <c r="J1616"/>
  <c r="J1696"/>
  <c r="J1792"/>
  <c r="J1888"/>
  <c r="J1984"/>
  <c r="J1100"/>
  <c r="J1212"/>
  <c r="J1340"/>
  <c r="J1468"/>
  <c r="J1596"/>
  <c r="J1724"/>
  <c r="J1836"/>
  <c r="J1964"/>
  <c r="J1096"/>
  <c r="J1224"/>
  <c r="J1352"/>
  <c r="J1480"/>
  <c r="J1608"/>
  <c r="J1720"/>
  <c r="J1848"/>
  <c r="J1960"/>
  <c r="F18" i="15"/>
  <c r="J114" i="327"/>
  <c r="J230"/>
  <c r="J342"/>
  <c r="J454"/>
  <c r="J574"/>
  <c r="J686"/>
  <c r="J798"/>
  <c r="J914"/>
  <c r="J13"/>
  <c r="J125"/>
  <c r="J241"/>
  <c r="J353"/>
  <c r="J465"/>
  <c r="J557"/>
  <c r="J641"/>
  <c r="J725"/>
  <c r="J813"/>
  <c r="J897"/>
  <c r="J981"/>
  <c r="J88"/>
  <c r="J256"/>
  <c r="J424"/>
  <c r="J600"/>
  <c r="J768"/>
  <c r="J936"/>
  <c r="J1067"/>
  <c r="J1151"/>
  <c r="J1235"/>
  <c r="J1323"/>
  <c r="J1407"/>
  <c r="J1491"/>
  <c r="J87"/>
  <c r="J255"/>
  <c r="J423"/>
  <c r="J599"/>
  <c r="J767"/>
  <c r="J935"/>
  <c r="J1066"/>
  <c r="J1150"/>
  <c r="J1234"/>
  <c r="J1322"/>
  <c r="J1406"/>
  <c r="J1490"/>
  <c r="J1578"/>
  <c r="J1662"/>
  <c r="J1746"/>
  <c r="J140"/>
  <c r="J476"/>
  <c r="J812"/>
  <c r="J1093"/>
  <c r="J1261"/>
  <c r="J1429"/>
  <c r="J1583"/>
  <c r="J1695"/>
  <c r="J1805"/>
  <c r="J1893"/>
  <c r="J1977"/>
  <c r="J2061"/>
  <c r="J2149"/>
  <c r="J2233"/>
  <c r="J2317"/>
  <c r="J2405"/>
  <c r="J2489"/>
  <c r="J2573"/>
  <c r="J2661"/>
  <c r="J2745"/>
  <c r="J2829"/>
  <c r="J66" i="328"/>
  <c r="J150"/>
  <c r="J234"/>
  <c r="J131" i="327"/>
  <c r="J467"/>
  <c r="J803"/>
  <c r="J1088"/>
  <c r="J436"/>
  <c r="J1065"/>
  <c r="J1328"/>
  <c r="J1547"/>
  <c r="J1696"/>
  <c r="J1839"/>
  <c r="J1951"/>
  <c r="J2063"/>
  <c r="J2180"/>
  <c r="J2292"/>
  <c r="J2388"/>
  <c r="J2474"/>
  <c r="J2559"/>
  <c r="J2644"/>
  <c r="J2730"/>
  <c r="J2815"/>
  <c r="J49" i="328"/>
  <c r="J135"/>
  <c r="J183"/>
  <c r="J225"/>
  <c r="J268"/>
  <c r="J305"/>
  <c r="J337"/>
  <c r="J369"/>
  <c r="J401"/>
  <c r="J433"/>
  <c r="J465"/>
  <c r="J497"/>
  <c r="J529"/>
  <c r="J561"/>
  <c r="J593"/>
  <c r="J625"/>
  <c r="J657"/>
  <c r="J689"/>
  <c r="J721"/>
  <c r="J753"/>
  <c r="J785"/>
  <c r="J817"/>
  <c r="J849"/>
  <c r="J36" i="327"/>
  <c r="J379"/>
  <c r="J715"/>
  <c r="J1041"/>
  <c r="J1192"/>
  <c r="J1304"/>
  <c r="J1417"/>
  <c r="J1532"/>
  <c r="J1608"/>
  <c r="J1685"/>
  <c r="J1761"/>
  <c r="J1827"/>
  <c r="J1884"/>
  <c r="J1942"/>
  <c r="J1998"/>
  <c r="J2055"/>
  <c r="J2112"/>
  <c r="J2168"/>
  <c r="J2226"/>
  <c r="J2283"/>
  <c r="J2339"/>
  <c r="J2396"/>
  <c r="J2454"/>
  <c r="J2510"/>
  <c r="J132"/>
  <c r="J475"/>
  <c r="J811"/>
  <c r="J1089"/>
  <c r="J1224"/>
  <c r="J1336"/>
  <c r="J1449"/>
  <c r="J1555"/>
  <c r="J1629"/>
  <c r="J1707"/>
  <c r="J1783"/>
  <c r="J1830"/>
  <c r="J1864"/>
  <c r="J1900"/>
  <c r="J1943"/>
  <c r="J1979"/>
  <c r="J2014"/>
  <c r="J2056"/>
  <c r="J2092"/>
  <c r="J2128"/>
  <c r="J2171"/>
  <c r="J2206"/>
  <c r="J2242"/>
  <c r="J2284"/>
  <c r="J2320"/>
  <c r="J2355"/>
  <c r="J2398"/>
  <c r="J2434"/>
  <c r="J2470"/>
  <c r="J2512"/>
  <c r="J2547"/>
  <c r="J2583"/>
  <c r="J2626"/>
  <c r="J2662"/>
  <c r="J2690"/>
  <c r="J2718"/>
  <c r="J2747"/>
  <c r="J2775"/>
  <c r="J2803"/>
  <c r="J2832"/>
  <c r="J9" i="328"/>
  <c r="J37"/>
  <c r="J67"/>
  <c r="J95"/>
  <c r="J123"/>
  <c r="J152"/>
  <c r="J235" i="327"/>
  <c r="J580"/>
  <c r="J923"/>
  <c r="J1140"/>
  <c r="J1257"/>
  <c r="J1372"/>
  <c r="J1484"/>
  <c r="J1579"/>
  <c r="J1655"/>
  <c r="J1729"/>
  <c r="J1804"/>
  <c r="J1862"/>
  <c r="J1918"/>
  <c r="J1975"/>
  <c r="J2032"/>
  <c r="J2088"/>
  <c r="J2146"/>
  <c r="J2203"/>
  <c r="J2259"/>
  <c r="J2316"/>
  <c r="J2374"/>
  <c r="J2430"/>
  <c r="J2487"/>
  <c r="J2544"/>
  <c r="J2582"/>
  <c r="J2620"/>
  <c r="J2658"/>
  <c r="J2695"/>
  <c r="J2734"/>
  <c r="J2771"/>
  <c r="J2808"/>
  <c r="J2848"/>
  <c r="J35" i="328"/>
  <c r="J72"/>
  <c r="J111"/>
  <c r="J148"/>
  <c r="J180"/>
  <c r="J208"/>
  <c r="J237"/>
  <c r="J265"/>
  <c r="J292"/>
  <c r="J314"/>
  <c r="J335"/>
  <c r="J356"/>
  <c r="J378"/>
  <c r="J399"/>
  <c r="J420"/>
  <c r="J442"/>
  <c r="J463"/>
  <c r="J484"/>
  <c r="J506"/>
  <c r="J527"/>
  <c r="J548"/>
  <c r="J570"/>
  <c r="J591"/>
  <c r="J612"/>
  <c r="J634"/>
  <c r="J655"/>
  <c r="J676"/>
  <c r="J698"/>
  <c r="J719"/>
  <c r="J740"/>
  <c r="J762"/>
  <c r="J783"/>
  <c r="J804"/>
  <c r="J826"/>
  <c r="J847"/>
  <c r="J868"/>
  <c r="J887"/>
  <c r="J903"/>
  <c r="J919"/>
  <c r="J935"/>
  <c r="J951"/>
  <c r="J967"/>
  <c r="J983"/>
  <c r="J999"/>
  <c r="J1015"/>
  <c r="J1031"/>
  <c r="J1047"/>
  <c r="J1063"/>
  <c r="J1079"/>
  <c r="J1095"/>
  <c r="J1111"/>
  <c r="J1127"/>
  <c r="J1143"/>
  <c r="J1159"/>
  <c r="J1175"/>
  <c r="J1191"/>
  <c r="J1207"/>
  <c r="J1223"/>
  <c r="J1239"/>
  <c r="J1255"/>
  <c r="J1271"/>
  <c r="J1287"/>
  <c r="J1303"/>
  <c r="J1319"/>
  <c r="J1335"/>
  <c r="J1351"/>
  <c r="J1367"/>
  <c r="J1383"/>
  <c r="J1399"/>
  <c r="J1415"/>
  <c r="J1431"/>
  <c r="J1447"/>
  <c r="J1463"/>
  <c r="J1479"/>
  <c r="J1495"/>
  <c r="J1511"/>
  <c r="J1527"/>
  <c r="J1543"/>
  <c r="J1559"/>
  <c r="J1575"/>
  <c r="J1591"/>
  <c r="J1607"/>
  <c r="J1623"/>
  <c r="J1639"/>
  <c r="J1655"/>
  <c r="J1671"/>
  <c r="J1687"/>
  <c r="J1703"/>
  <c r="J1719"/>
  <c r="J1735"/>
  <c r="J1751"/>
  <c r="J1767"/>
  <c r="J1783"/>
  <c r="J1799"/>
  <c r="J1815"/>
  <c r="J1831"/>
  <c r="J1847"/>
  <c r="J1863"/>
  <c r="J1879"/>
  <c r="J1895"/>
  <c r="J1911"/>
  <c r="J1927"/>
  <c r="J1943"/>
  <c r="J1959"/>
  <c r="J1975"/>
  <c r="J1991"/>
  <c r="J2007"/>
  <c r="J2023"/>
  <c r="J1982"/>
  <c r="J2010"/>
  <c r="J196" i="327"/>
  <c r="J539"/>
  <c r="J875"/>
  <c r="J1121"/>
  <c r="J1272"/>
  <c r="J1500"/>
  <c r="J1664"/>
  <c r="J1811"/>
  <c r="J1926"/>
  <c r="J2039"/>
  <c r="J2152"/>
  <c r="J2267"/>
  <c r="J2380"/>
  <c r="J2494"/>
  <c r="J2587"/>
  <c r="J2652"/>
  <c r="J2728"/>
  <c r="J2795"/>
  <c r="J11" i="328"/>
  <c r="J85"/>
  <c r="J163"/>
  <c r="J219"/>
  <c r="J269"/>
  <c r="J316"/>
  <c r="J359"/>
  <c r="J402"/>
  <c r="J444"/>
  <c r="J492"/>
  <c r="J535"/>
  <c r="J578"/>
  <c r="J620"/>
  <c r="J668"/>
  <c r="J711"/>
  <c r="J754"/>
  <c r="J802"/>
  <c r="J844"/>
  <c r="J885"/>
  <c r="J917"/>
  <c r="J949"/>
  <c r="J981"/>
  <c r="J1013"/>
  <c r="J1045"/>
  <c r="J1077"/>
  <c r="J1105"/>
  <c r="J1133"/>
  <c r="J1165"/>
  <c r="J1197"/>
  <c r="J1225"/>
  <c r="J1253"/>
  <c r="J1285"/>
  <c r="J1317"/>
  <c r="J1349"/>
  <c r="J1381"/>
  <c r="J1409"/>
  <c r="J1445"/>
  <c r="J1473"/>
  <c r="J1505"/>
  <c r="J1537"/>
  <c r="J1565"/>
  <c r="J1597"/>
  <c r="J1629"/>
  <c r="J1661"/>
  <c r="J1693"/>
  <c r="J1721"/>
  <c r="J1753"/>
  <c r="J1785"/>
  <c r="J1817"/>
  <c r="J1849"/>
  <c r="J1877"/>
  <c r="J1909"/>
  <c r="J1937"/>
  <c r="J1965"/>
  <c r="J1997"/>
  <c r="J2025"/>
  <c r="J267" i="327"/>
  <c r="J955"/>
  <c r="J1268"/>
  <c r="J1496"/>
  <c r="J1643"/>
  <c r="J1793"/>
  <c r="J1910"/>
  <c r="J2023"/>
  <c r="J2136"/>
  <c r="J2251"/>
  <c r="J2364"/>
  <c r="J2478"/>
  <c r="J2574"/>
  <c r="J2651"/>
  <c r="J2727"/>
  <c r="J2792"/>
  <c r="J19" i="328"/>
  <c r="J93"/>
  <c r="J168"/>
  <c r="J217"/>
  <c r="J275"/>
  <c r="J315"/>
  <c r="J358"/>
  <c r="J400"/>
  <c r="J448"/>
  <c r="J491"/>
  <c r="J534"/>
  <c r="J576"/>
  <c r="J619"/>
  <c r="J667"/>
  <c r="J710"/>
  <c r="J752"/>
  <c r="J795"/>
  <c r="J838"/>
  <c r="J880"/>
  <c r="J912"/>
  <c r="J944"/>
  <c r="J976"/>
  <c r="J1008"/>
  <c r="J1040"/>
  <c r="J228" i="327"/>
  <c r="J571"/>
  <c r="J907"/>
  <c r="J1137"/>
  <c r="J1256"/>
  <c r="J1368"/>
  <c r="J1481"/>
  <c r="J1576"/>
  <c r="J1651"/>
  <c r="J1728"/>
  <c r="J1803"/>
  <c r="J1859"/>
  <c r="J1916"/>
  <c r="J1974"/>
  <c r="J2030"/>
  <c r="J2087"/>
  <c r="J2144"/>
  <c r="J2200"/>
  <c r="J2258"/>
  <c r="J2315"/>
  <c r="J2371"/>
  <c r="J2428"/>
  <c r="J2486"/>
  <c r="J2542"/>
  <c r="J2579"/>
  <c r="J2616"/>
  <c r="J2656"/>
  <c r="J2694"/>
  <c r="J2731"/>
  <c r="J2770"/>
  <c r="J2807"/>
  <c r="J2844"/>
  <c r="J32" i="328"/>
  <c r="J69"/>
  <c r="J107"/>
  <c r="J147"/>
  <c r="J179"/>
  <c r="J207"/>
  <c r="J235"/>
  <c r="J264"/>
  <c r="J291"/>
  <c r="J312"/>
  <c r="J334"/>
  <c r="J355"/>
  <c r="J376"/>
  <c r="J398"/>
  <c r="J419"/>
  <c r="J440"/>
  <c r="J462"/>
  <c r="J483"/>
  <c r="J504"/>
  <c r="J526"/>
  <c r="J547"/>
  <c r="J568"/>
  <c r="J590"/>
  <c r="J611"/>
  <c r="J632"/>
  <c r="J654"/>
  <c r="J675"/>
  <c r="J696"/>
  <c r="J718"/>
  <c r="J739"/>
  <c r="J760"/>
  <c r="J782"/>
  <c r="J803"/>
  <c r="J824"/>
  <c r="J846"/>
  <c r="J867"/>
  <c r="J886"/>
  <c r="J902"/>
  <c r="J918"/>
  <c r="J934"/>
  <c r="J950"/>
  <c r="J966"/>
  <c r="J982"/>
  <c r="J998"/>
  <c r="J1014"/>
  <c r="J1030"/>
  <c r="J1046"/>
  <c r="J1062"/>
  <c r="J1078"/>
  <c r="J1094"/>
  <c r="J1110"/>
  <c r="J1126"/>
  <c r="J1142"/>
  <c r="J1158"/>
  <c r="J1174"/>
  <c r="J1190"/>
  <c r="J1206"/>
  <c r="J1222"/>
  <c r="J1238"/>
  <c r="J1254"/>
  <c r="J1270"/>
  <c r="J1286"/>
  <c r="J1302"/>
  <c r="J1318"/>
  <c r="J1334"/>
  <c r="J1350"/>
  <c r="J1366"/>
  <c r="J1382"/>
  <c r="J1398"/>
  <c r="J1414"/>
  <c r="J1430"/>
  <c r="J1446"/>
  <c r="J1462"/>
  <c r="J1478"/>
  <c r="J1494"/>
  <c r="J1510"/>
  <c r="J1526"/>
  <c r="J1542"/>
  <c r="J1558"/>
  <c r="J1574"/>
  <c r="J1590"/>
  <c r="J1606"/>
  <c r="J1622"/>
  <c r="J1638"/>
  <c r="J1654"/>
  <c r="J1670"/>
  <c r="J1686"/>
  <c r="J1702"/>
  <c r="J1718"/>
  <c r="J1734"/>
  <c r="J1750"/>
  <c r="J1766"/>
  <c r="J1782"/>
  <c r="J1798"/>
  <c r="J1814"/>
  <c r="J1830"/>
  <c r="J1846"/>
  <c r="J1862"/>
  <c r="J1878"/>
  <c r="J1894"/>
  <c r="J1910"/>
  <c r="J1926"/>
  <c r="J1942"/>
  <c r="J1958"/>
  <c r="J1978"/>
  <c r="J2014"/>
  <c r="J1216" i="327"/>
  <c r="J1472"/>
  <c r="J1644"/>
  <c r="J1797"/>
  <c r="J1911"/>
  <c r="J2024"/>
  <c r="J2139"/>
  <c r="J2252"/>
  <c r="J2366"/>
  <c r="J2480"/>
  <c r="J2578"/>
  <c r="J2663"/>
  <c r="J2738"/>
  <c r="J2823"/>
  <c r="J57" i="328"/>
  <c r="J133"/>
  <c r="J197"/>
  <c r="J261"/>
  <c r="J311"/>
  <c r="J354"/>
  <c r="J396"/>
  <c r="J439"/>
  <c r="J482"/>
  <c r="J519"/>
  <c r="J562"/>
  <c r="J604"/>
  <c r="J642"/>
  <c r="J684"/>
  <c r="J727"/>
  <c r="J770"/>
  <c r="J807"/>
  <c r="J850"/>
  <c r="J889"/>
  <c r="J921"/>
  <c r="J953"/>
  <c r="J985"/>
  <c r="J1017"/>
  <c r="J1049"/>
  <c r="J1081"/>
  <c r="J1117"/>
  <c r="J1153"/>
  <c r="J1185"/>
  <c r="J1221"/>
  <c r="J1257"/>
  <c r="J1289"/>
  <c r="J1321"/>
  <c r="J1353"/>
  <c r="J1389"/>
  <c r="J1421"/>
  <c r="J1449"/>
  <c r="J1485"/>
  <c r="J1517"/>
  <c r="J1553"/>
  <c r="J1585"/>
  <c r="J1617"/>
  <c r="J1649"/>
  <c r="J1681"/>
  <c r="J1717"/>
  <c r="J1749"/>
  <c r="J1781"/>
  <c r="J1813"/>
  <c r="J1845"/>
  <c r="J1881"/>
  <c r="J1917"/>
  <c r="J1949"/>
  <c r="J1985"/>
  <c r="J2017"/>
  <c r="J523" i="327"/>
  <c r="J1116"/>
  <c r="J1353"/>
  <c r="J1565"/>
  <c r="J1736"/>
  <c r="J1867"/>
  <c r="J1980"/>
  <c r="J2094"/>
  <c r="J2208"/>
  <c r="J2322"/>
  <c r="J2435"/>
  <c r="J2546"/>
  <c r="J2622"/>
  <c r="J2699"/>
  <c r="J2784"/>
  <c r="J8" i="328"/>
  <c r="J84"/>
  <c r="J160"/>
  <c r="J224"/>
  <c r="J281"/>
  <c r="J331"/>
  <c r="J374"/>
  <c r="J411"/>
  <c r="J454"/>
  <c r="J496"/>
  <c r="J539"/>
  <c r="J582"/>
  <c r="J624"/>
  <c r="J662"/>
  <c r="J704"/>
  <c r="J747"/>
  <c r="J790"/>
  <c r="J832"/>
  <c r="J875"/>
  <c r="J908"/>
  <c r="J940"/>
  <c r="J972"/>
  <c r="J1004"/>
  <c r="J1036"/>
  <c r="J1072"/>
  <c r="J1136"/>
  <c r="J1200"/>
  <c r="J1264"/>
  <c r="J1328"/>
  <c r="J1424"/>
  <c r="J1600"/>
  <c r="J1808"/>
  <c r="J2032"/>
  <c r="J1196"/>
  <c r="J1324"/>
  <c r="J1452"/>
  <c r="J1580"/>
  <c r="J1708"/>
  <c r="J1852"/>
  <c r="J1980"/>
  <c r="J1144"/>
  <c r="J1272"/>
  <c r="J1400"/>
  <c r="J1528"/>
  <c r="J1672"/>
  <c r="J1800"/>
  <c r="J1944"/>
  <c r="J1076"/>
  <c r="J1140"/>
  <c r="J1204"/>
  <c r="J1268"/>
  <c r="J1332"/>
  <c r="J1396"/>
  <c r="J1460"/>
  <c r="J1524"/>
  <c r="J1588"/>
  <c r="J1652"/>
  <c r="J1716"/>
  <c r="J1780"/>
  <c r="J1844"/>
  <c r="J1908"/>
  <c r="J1972"/>
  <c r="J1376"/>
  <c r="J1488"/>
  <c r="J1584"/>
  <c r="J1680"/>
  <c r="J1776"/>
  <c r="J1856"/>
  <c r="J1952"/>
  <c r="J1068"/>
  <c r="J1180"/>
  <c r="J1308"/>
  <c r="J1436"/>
  <c r="J1564"/>
  <c r="J1692"/>
  <c r="J1804"/>
  <c r="J1932"/>
  <c r="J1080"/>
  <c r="J1192"/>
  <c r="J1320"/>
  <c r="J1448"/>
  <c r="J1576"/>
  <c r="J1688"/>
  <c r="J1816"/>
  <c r="J1928"/>
  <c r="J62" i="327"/>
  <c r="J174"/>
  <c r="J286"/>
  <c r="J402"/>
  <c r="J514"/>
  <c r="J626"/>
  <c r="J742"/>
  <c r="J854"/>
  <c r="J966"/>
  <c r="J73"/>
  <c r="J185"/>
  <c r="J297"/>
  <c r="J413"/>
  <c r="J513"/>
  <c r="J597"/>
  <c r="J685"/>
  <c r="J769"/>
  <c r="J853"/>
  <c r="J941"/>
  <c r="J1025"/>
  <c r="J168"/>
  <c r="J344"/>
  <c r="J512"/>
  <c r="J680"/>
  <c r="J856"/>
  <c r="J1022"/>
  <c r="J1107"/>
  <c r="J1195"/>
  <c r="J1279"/>
  <c r="J1363"/>
  <c r="J1451"/>
  <c r="J1535"/>
  <c r="J167"/>
  <c r="J343"/>
  <c r="J511"/>
  <c r="J679"/>
  <c r="J855"/>
  <c r="J1020"/>
  <c r="J1106"/>
  <c r="J1194"/>
  <c r="J1278"/>
  <c r="J1362"/>
  <c r="J1450"/>
  <c r="J1534"/>
  <c r="J1618"/>
  <c r="J1706"/>
  <c r="J1790"/>
  <c r="J300"/>
  <c r="J652"/>
  <c r="J988"/>
  <c r="J1173"/>
  <c r="J1349"/>
  <c r="J1517"/>
  <c r="J1636"/>
  <c r="J1753"/>
  <c r="J1849"/>
  <c r="J1933"/>
  <c r="J2021"/>
  <c r="J2105"/>
  <c r="J2189"/>
  <c r="J2277"/>
  <c r="J2361"/>
  <c r="J2445"/>
  <c r="J2533"/>
  <c r="J2617"/>
  <c r="J2701"/>
  <c r="J2789"/>
  <c r="J22" i="328"/>
  <c r="J106"/>
  <c r="J194"/>
  <c r="J278"/>
  <c r="J291" i="327"/>
  <c r="J643"/>
  <c r="J979"/>
  <c r="J84"/>
  <c r="J788"/>
  <c r="J1209"/>
  <c r="J1433"/>
  <c r="J1624"/>
  <c r="J1773"/>
  <c r="J1892"/>
  <c r="J2010"/>
  <c r="J2122"/>
  <c r="J2234"/>
  <c r="J2346"/>
  <c r="J2431"/>
  <c r="J2516"/>
  <c r="J2602"/>
  <c r="J2687"/>
  <c r="J2772"/>
  <c r="J7" i="328"/>
  <c r="J92"/>
  <c r="J161"/>
  <c r="J204"/>
  <c r="J247"/>
  <c r="J289"/>
  <c r="J321"/>
  <c r="J353"/>
  <c r="J385"/>
  <c r="J417"/>
  <c r="J449"/>
  <c r="J481"/>
  <c r="J513"/>
  <c r="J545"/>
  <c r="J577"/>
  <c r="J609"/>
  <c r="J641"/>
  <c r="J673"/>
  <c r="J705"/>
  <c r="J737"/>
  <c r="J769"/>
  <c r="J801"/>
  <c r="J833"/>
  <c r="J865"/>
  <c r="J203" i="327"/>
  <c r="J548"/>
  <c r="J891"/>
  <c r="J1124"/>
  <c r="J1248"/>
  <c r="J1361"/>
  <c r="J1473"/>
  <c r="J1571"/>
  <c r="J1648"/>
  <c r="J1723"/>
  <c r="J1799"/>
  <c r="J1856"/>
  <c r="J1912"/>
  <c r="J1970"/>
  <c r="J2027"/>
  <c r="J2083"/>
  <c r="J2140"/>
  <c r="J2198"/>
  <c r="J2254"/>
  <c r="J2311"/>
  <c r="J2368"/>
  <c r="J2424"/>
  <c r="J2482"/>
  <c r="J2539"/>
  <c r="J299"/>
  <c r="J644"/>
  <c r="J987"/>
  <c r="J1164"/>
  <c r="J1280"/>
  <c r="J1393"/>
  <c r="J1505"/>
  <c r="J1592"/>
  <c r="J1669"/>
  <c r="J1744"/>
  <c r="J1808"/>
  <c r="J1843"/>
  <c r="J1886"/>
  <c r="J1922"/>
  <c r="J1958"/>
  <c r="J2000"/>
  <c r="J2035"/>
  <c r="J2071"/>
  <c r="J2114"/>
  <c r="J2150"/>
  <c r="J2184"/>
  <c r="J2227"/>
  <c r="J2263"/>
  <c r="J2299"/>
  <c r="J2342"/>
  <c r="J2376"/>
  <c r="J2412"/>
  <c r="J2455"/>
  <c r="J2491"/>
  <c r="J2526"/>
  <c r="J2568"/>
  <c r="J2604"/>
  <c r="J2640"/>
  <c r="J2675"/>
  <c r="J2704"/>
  <c r="J2732"/>
  <c r="J2760"/>
  <c r="J2790"/>
  <c r="J2818"/>
  <c r="J2846"/>
  <c r="J24" i="328"/>
  <c r="J52"/>
  <c r="J80"/>
  <c r="J109"/>
  <c r="J137"/>
  <c r="J68" i="327"/>
  <c r="J411"/>
  <c r="J747"/>
  <c r="J1057"/>
  <c r="J1201"/>
  <c r="J1313"/>
  <c r="J1428"/>
  <c r="J1541"/>
  <c r="J1616"/>
  <c r="J1692"/>
  <c r="J1768"/>
  <c r="J1832"/>
  <c r="J1890"/>
  <c r="J1947"/>
  <c r="J2003"/>
  <c r="J2060"/>
  <c r="J2118"/>
  <c r="J2174"/>
  <c r="J2231"/>
  <c r="J2288"/>
  <c r="J2344"/>
  <c r="J2402"/>
  <c r="J2459"/>
  <c r="J2515"/>
  <c r="J2563"/>
  <c r="J2600"/>
  <c r="J2638"/>
  <c r="J2678"/>
  <c r="J2715"/>
  <c r="J2752"/>
  <c r="J2791"/>
  <c r="J2828"/>
  <c r="J15" i="328"/>
  <c r="J53"/>
  <c r="J91"/>
  <c r="J128"/>
  <c r="J165"/>
  <c r="J195"/>
  <c r="J223"/>
  <c r="J251"/>
  <c r="J280"/>
  <c r="J303"/>
  <c r="J324"/>
  <c r="J346"/>
  <c r="J367"/>
  <c r="J388"/>
  <c r="J410"/>
  <c r="J431"/>
  <c r="J452"/>
  <c r="J474"/>
  <c r="J495"/>
  <c r="J516"/>
  <c r="J538"/>
  <c r="J559"/>
  <c r="J580"/>
  <c r="J602"/>
  <c r="J623"/>
  <c r="J644"/>
  <c r="J666"/>
  <c r="J687"/>
  <c r="J708"/>
  <c r="J730"/>
  <c r="J751"/>
  <c r="J772"/>
  <c r="J794"/>
  <c r="J815"/>
  <c r="J836"/>
  <c r="J858"/>
  <c r="J879"/>
  <c r="J895"/>
  <c r="J911"/>
  <c r="J927"/>
  <c r="J943"/>
  <c r="J198" i="327"/>
  <c r="J658"/>
  <c r="J97"/>
  <c r="J533"/>
  <c r="J877"/>
  <c r="J384"/>
  <c r="J1043"/>
  <c r="J1387"/>
  <c r="J383"/>
  <c r="J1042"/>
  <c r="J1386"/>
  <c r="J1726"/>
  <c r="J1045"/>
  <c r="J1668"/>
  <c r="J2041"/>
  <c r="J2381"/>
  <c r="J2725"/>
  <c r="J214" i="328"/>
  <c r="J1040" i="327"/>
  <c r="J1497"/>
  <c r="J2036"/>
  <c r="J2452"/>
  <c r="J2794"/>
  <c r="J220" i="328"/>
  <c r="J365"/>
  <c r="J493"/>
  <c r="J621"/>
  <c r="J749"/>
  <c r="J877"/>
  <c r="J1176" i="327"/>
  <c r="J1600"/>
  <c r="J1878"/>
  <c r="J2104"/>
  <c r="J2332"/>
  <c r="J91"/>
  <c r="J1208"/>
  <c r="J1621"/>
  <c r="J1858"/>
  <c r="J2007"/>
  <c r="J2156"/>
  <c r="J2312"/>
  <c r="J2462"/>
  <c r="J2611"/>
  <c r="J2739"/>
  <c r="J3" i="328"/>
  <c r="J116"/>
  <c r="J836" i="327"/>
  <c r="J1457"/>
  <c r="J1787"/>
  <c r="J2018"/>
  <c r="J2246"/>
  <c r="J2472"/>
  <c r="J2648"/>
  <c r="J2800"/>
  <c r="J100" i="328"/>
  <c r="J229"/>
  <c r="J330"/>
  <c r="J415"/>
  <c r="J500"/>
  <c r="J586"/>
  <c r="J671"/>
  <c r="J756"/>
  <c r="J842"/>
  <c r="J915"/>
  <c r="J963"/>
  <c r="J995"/>
  <c r="J1027"/>
  <c r="J1059"/>
  <c r="J1091"/>
  <c r="J1123"/>
  <c r="J1155"/>
  <c r="J1187"/>
  <c r="J1219"/>
  <c r="J1251"/>
  <c r="J1283"/>
  <c r="J1315"/>
  <c r="J1347"/>
  <c r="J1379"/>
  <c r="J1411"/>
  <c r="J1443"/>
  <c r="J1475"/>
  <c r="J1507"/>
  <c r="J1539"/>
  <c r="J1571"/>
  <c r="J1603"/>
  <c r="J1635"/>
  <c r="J1667"/>
  <c r="J1699"/>
  <c r="J1731"/>
  <c r="J1763"/>
  <c r="J1795"/>
  <c r="J1827"/>
  <c r="J1859"/>
  <c r="J1891"/>
  <c r="J1923"/>
  <c r="J1955"/>
  <c r="J1987"/>
  <c r="J2019"/>
  <c r="J2002"/>
  <c r="J452" i="327"/>
  <c r="J1076"/>
  <c r="J1441"/>
  <c r="J1777"/>
  <c r="J2011"/>
  <c r="J2238"/>
  <c r="J2466"/>
  <c r="J2643"/>
  <c r="J2776"/>
  <c r="J68" i="328"/>
  <c r="J205"/>
  <c r="J306"/>
  <c r="J391"/>
  <c r="J476"/>
  <c r="J567"/>
  <c r="J658"/>
  <c r="J743"/>
  <c r="J834"/>
  <c r="J909"/>
  <c r="J973"/>
  <c r="J1037"/>
  <c r="J1097"/>
  <c r="J1157"/>
  <c r="J1217"/>
  <c r="J1277"/>
  <c r="J1341"/>
  <c r="J1401"/>
  <c r="J1465"/>
  <c r="J1529"/>
  <c r="J1589"/>
  <c r="J1653"/>
  <c r="J1713"/>
  <c r="J1777"/>
  <c r="J1841"/>
  <c r="J1901"/>
  <c r="J1961"/>
  <c r="J2021"/>
  <c r="J779" i="327"/>
  <c r="J1440"/>
  <c r="J1756"/>
  <c r="J1995"/>
  <c r="J2222"/>
  <c r="J2450"/>
  <c r="J2631"/>
  <c r="J2774"/>
  <c r="J75" i="328"/>
  <c r="J203"/>
  <c r="J304"/>
  <c r="J390"/>
  <c r="J480"/>
  <c r="J566"/>
  <c r="J656"/>
  <c r="J742"/>
  <c r="J827"/>
  <c r="J904"/>
  <c r="J968"/>
  <c r="J1032"/>
  <c r="J484" i="327"/>
  <c r="J1092"/>
  <c r="J1340"/>
  <c r="J1557"/>
  <c r="J1708"/>
  <c r="J1846"/>
  <c r="J1959"/>
  <c r="J2072"/>
  <c r="J2187"/>
  <c r="J2300"/>
  <c r="J2414"/>
  <c r="J2528"/>
  <c r="J2608"/>
  <c r="J2684"/>
  <c r="J2759"/>
  <c r="J2835"/>
  <c r="J61" i="328"/>
  <c r="J136"/>
  <c r="J200"/>
  <c r="J256"/>
  <c r="J307"/>
  <c r="J350"/>
  <c r="J392"/>
  <c r="J435"/>
  <c r="J478"/>
  <c r="J520"/>
  <c r="J563"/>
  <c r="J606"/>
  <c r="J648"/>
  <c r="J691"/>
  <c r="J734"/>
  <c r="J776"/>
  <c r="J819"/>
  <c r="J862"/>
  <c r="J898"/>
  <c r="J930"/>
  <c r="J962"/>
  <c r="J994"/>
  <c r="J1026"/>
  <c r="J1058"/>
  <c r="J1090"/>
  <c r="J1122"/>
  <c r="J1154"/>
  <c r="J1186"/>
  <c r="J1218"/>
  <c r="J1250"/>
  <c r="J1282"/>
  <c r="J1314"/>
  <c r="J1346"/>
  <c r="J1378"/>
  <c r="J1410"/>
  <c r="J1442"/>
  <c r="J1474"/>
  <c r="J1506"/>
  <c r="J1538"/>
  <c r="J1570"/>
  <c r="J1602"/>
  <c r="J1634"/>
  <c r="J1666"/>
  <c r="J1698"/>
  <c r="J1730"/>
  <c r="J1762"/>
  <c r="J1794"/>
  <c r="J1826"/>
  <c r="J1858"/>
  <c r="J1890"/>
  <c r="J1922"/>
  <c r="J1954"/>
  <c r="J2006"/>
  <c r="J1416" i="327"/>
  <c r="J1757"/>
  <c r="J1996"/>
  <c r="J2224"/>
  <c r="J2451"/>
  <c r="J2635"/>
  <c r="J2806"/>
  <c r="J115" i="328"/>
  <c r="J248"/>
  <c r="J343"/>
  <c r="J428"/>
  <c r="J508"/>
  <c r="J594"/>
  <c r="J674"/>
  <c r="J759"/>
  <c r="J839"/>
  <c r="J913"/>
  <c r="J977"/>
  <c r="J1041"/>
  <c r="J1109"/>
  <c r="J1177"/>
  <c r="J1245"/>
  <c r="J1313"/>
  <c r="J1377"/>
  <c r="J1441"/>
  <c r="J1513"/>
  <c r="J1577"/>
  <c r="J1641"/>
  <c r="J1709"/>
  <c r="J1773"/>
  <c r="J1837"/>
  <c r="J1905"/>
  <c r="J1977"/>
  <c r="J356" i="327"/>
  <c r="J1297"/>
  <c r="J1699"/>
  <c r="J1952"/>
  <c r="J2179"/>
  <c r="J2407"/>
  <c r="J2603"/>
  <c r="J2764"/>
  <c r="J64" i="328"/>
  <c r="J211"/>
  <c r="J320"/>
  <c r="J406"/>
  <c r="J486"/>
  <c r="J571"/>
  <c r="J651"/>
  <c r="J736"/>
  <c r="J822"/>
  <c r="J900"/>
  <c r="J964"/>
  <c r="J1028"/>
  <c r="J1120"/>
  <c r="J1248"/>
  <c r="J1392"/>
  <c r="J1760"/>
  <c r="J1164"/>
  <c r="J1420"/>
  <c r="J1676"/>
  <c r="J1948"/>
  <c r="J1240"/>
  <c r="J1496"/>
  <c r="J1768"/>
  <c r="J1056"/>
  <c r="J1188"/>
  <c r="J1316"/>
  <c r="J1444"/>
  <c r="J1572"/>
  <c r="J1700"/>
  <c r="J1828"/>
  <c r="J1956"/>
  <c r="J1472"/>
  <c r="J1664"/>
  <c r="J1840"/>
  <c r="J2016"/>
  <c r="J1276"/>
  <c r="J1532"/>
  <c r="J1772"/>
  <c r="J2028"/>
  <c r="J1288"/>
  <c r="J1544"/>
  <c r="J1784"/>
  <c r="J2024"/>
  <c r="J329" i="327"/>
  <c r="J705"/>
  <c r="J1215"/>
  <c r="J727"/>
  <c r="J1554"/>
  <c r="J1869"/>
  <c r="J42" i="328"/>
  <c r="J1807" i="327"/>
  <c r="J113" i="328"/>
  <c r="J557"/>
  <c r="J676" i="327"/>
  <c r="J1751"/>
  <c r="J2219"/>
  <c r="J1436"/>
  <c r="J2086"/>
  <c r="J2235"/>
  <c r="J2683"/>
  <c r="J155"/>
  <c r="J1228"/>
  <c r="J2131"/>
  <c r="J2723"/>
  <c r="J173" i="328"/>
  <c r="J372"/>
  <c r="J628"/>
  <c r="J883"/>
  <c r="J979"/>
  <c r="J1043"/>
  <c r="J1139"/>
  <c r="J1235"/>
  <c r="J1331"/>
  <c r="J1395"/>
  <c r="J1459"/>
  <c r="J1555"/>
  <c r="J1651"/>
  <c r="J1747"/>
  <c r="J1779"/>
  <c r="J1875"/>
  <c r="J1971"/>
  <c r="J1974"/>
  <c r="J795" i="327"/>
  <c r="J1896"/>
  <c r="J2567"/>
  <c r="J2710"/>
  <c r="J255" i="328"/>
  <c r="J348"/>
  <c r="J610"/>
  <c r="J876"/>
  <c r="J941"/>
  <c r="J1129"/>
  <c r="J1249"/>
  <c r="J1373"/>
  <c r="J1557"/>
  <c r="J1621"/>
  <c r="J1809"/>
  <c r="J1989"/>
  <c r="J187" i="327"/>
  <c r="J1880"/>
  <c r="J2556"/>
  <c r="J2850"/>
  <c r="J260" i="328"/>
  <c r="J523"/>
  <c r="J784"/>
  <c r="J1000"/>
  <c r="J139" i="327"/>
  <c r="J1452"/>
  <c r="J1902"/>
  <c r="J2243"/>
  <c r="J2358"/>
  <c r="J2646"/>
  <c r="J2722"/>
  <c r="J99" i="328"/>
  <c r="J285"/>
  <c r="J328"/>
  <c r="J456"/>
  <c r="J542"/>
  <c r="J627"/>
  <c r="J755"/>
  <c r="J882"/>
  <c r="J914"/>
  <c r="J1010"/>
  <c r="J1106"/>
  <c r="J1138"/>
  <c r="J1234"/>
  <c r="J1266"/>
  <c r="J1362"/>
  <c r="J1394"/>
  <c r="J1490"/>
  <c r="J1554"/>
  <c r="J1618"/>
  <c r="J1714"/>
  <c r="J1810"/>
  <c r="J1874"/>
  <c r="J1938"/>
  <c r="J107" i="327"/>
  <c r="J1883"/>
  <c r="J2558"/>
  <c r="J184" i="328"/>
  <c r="J386"/>
  <c r="J551"/>
  <c r="J796"/>
  <c r="J945"/>
  <c r="J1073"/>
  <c r="J1281"/>
  <c r="J1413"/>
  <c r="J1541"/>
  <c r="J1741"/>
  <c r="J1941"/>
  <c r="J2009"/>
  <c r="J1838" i="327"/>
  <c r="J2294"/>
  <c r="J2679"/>
  <c r="J267" i="328"/>
  <c r="J528"/>
  <c r="J614"/>
  <c r="J864"/>
  <c r="J1060"/>
  <c r="J1552"/>
  <c r="J1968"/>
  <c r="J1820"/>
  <c r="J1640"/>
  <c r="J1124"/>
  <c r="J1380"/>
  <c r="J1764"/>
  <c r="J1568"/>
  <c r="J1744"/>
  <c r="J1404"/>
  <c r="J1900"/>
  <c r="J1416"/>
  <c r="J86" i="327"/>
  <c r="J542"/>
  <c r="J998"/>
  <c r="J441"/>
  <c r="J789"/>
  <c r="J216"/>
  <c r="J896"/>
  <c r="J1299"/>
  <c r="J215"/>
  <c r="J895"/>
  <c r="J1298"/>
  <c r="J1642"/>
  <c r="J732"/>
  <c r="J1551"/>
  <c r="J1957"/>
  <c r="J2297"/>
  <c r="J2637"/>
  <c r="J130" i="328"/>
  <c r="J723" i="327"/>
  <c r="J1264"/>
  <c r="J1924"/>
  <c r="J2367"/>
  <c r="J2708"/>
  <c r="J177" i="328"/>
  <c r="J333"/>
  <c r="J461"/>
  <c r="J589"/>
  <c r="J717"/>
  <c r="J845"/>
  <c r="J1018" i="327"/>
  <c r="J1516"/>
  <c r="J1820"/>
  <c r="J2048"/>
  <c r="J2275"/>
  <c r="J2503"/>
  <c r="J1068"/>
  <c r="J1544"/>
  <c r="J1815"/>
  <c r="J1971"/>
  <c r="J2120"/>
  <c r="J2270"/>
  <c r="J2427"/>
  <c r="J2576"/>
  <c r="J2711"/>
  <c r="J2824"/>
  <c r="J88" i="328"/>
  <c r="J491" i="327"/>
  <c r="J1344"/>
  <c r="J1712"/>
  <c r="J1960"/>
  <c r="J2188"/>
  <c r="J2416"/>
  <c r="J2610"/>
  <c r="J2763"/>
  <c r="J63" i="328"/>
  <c r="J201"/>
  <c r="J308"/>
  <c r="J394"/>
  <c r="J479"/>
  <c r="J564"/>
  <c r="J650"/>
  <c r="J735"/>
  <c r="J820"/>
  <c r="J899"/>
  <c r="J959"/>
  <c r="J991"/>
  <c r="J1023"/>
  <c r="J1055"/>
  <c r="J1087"/>
  <c r="J1119"/>
  <c r="J1151"/>
  <c r="J1183"/>
  <c r="J1215"/>
  <c r="J1247"/>
  <c r="J1279"/>
  <c r="J1311"/>
  <c r="J1343"/>
  <c r="J1375"/>
  <c r="J1407"/>
  <c r="J1439"/>
  <c r="J1471"/>
  <c r="J1503"/>
  <c r="J1535"/>
  <c r="J1567"/>
  <c r="J1599"/>
  <c r="J1631"/>
  <c r="J1663"/>
  <c r="J1695"/>
  <c r="J1727"/>
  <c r="J1759"/>
  <c r="J1791"/>
  <c r="J1823"/>
  <c r="J1855"/>
  <c r="J1887"/>
  <c r="J1919"/>
  <c r="J1951"/>
  <c r="J1983"/>
  <c r="J2015"/>
  <c r="J1998"/>
  <c r="J363" i="327"/>
  <c r="J1036"/>
  <c r="J1385"/>
  <c r="J1740"/>
  <c r="J1982"/>
  <c r="J2210"/>
  <c r="J2438"/>
  <c r="J2624"/>
  <c r="J2766"/>
  <c r="J48" i="328"/>
  <c r="J191"/>
  <c r="J295"/>
  <c r="J380"/>
  <c r="J466"/>
  <c r="J556"/>
  <c r="J647"/>
  <c r="J732"/>
  <c r="J823"/>
  <c r="J901"/>
  <c r="J965"/>
  <c r="J1029"/>
  <c r="J1093"/>
  <c r="J1149"/>
  <c r="J1209"/>
  <c r="J1269"/>
  <c r="J1333"/>
  <c r="J1393"/>
  <c r="J1457"/>
  <c r="J1521"/>
  <c r="J1581"/>
  <c r="J1645"/>
  <c r="J1705"/>
  <c r="J1769"/>
  <c r="J1833"/>
  <c r="J1893"/>
  <c r="J1953"/>
  <c r="J2013"/>
  <c r="J612" i="327"/>
  <c r="J1384"/>
  <c r="J1719"/>
  <c r="J1966"/>
  <c r="J2194"/>
  <c r="J2422"/>
  <c r="J2614"/>
  <c r="J2755"/>
  <c r="J56" i="328"/>
  <c r="J189"/>
  <c r="J294"/>
  <c r="J379"/>
  <c r="J470"/>
  <c r="J555"/>
  <c r="J646"/>
  <c r="J731"/>
  <c r="J816"/>
  <c r="J896"/>
  <c r="J960"/>
  <c r="J1024"/>
  <c r="J395" i="327"/>
  <c r="J1052"/>
  <c r="J1312"/>
  <c r="J1537"/>
  <c r="J1691"/>
  <c r="J1831"/>
  <c r="J1944"/>
  <c r="J2059"/>
  <c r="J2172"/>
  <c r="J2286"/>
  <c r="J2400"/>
  <c r="J2514"/>
  <c r="J2599"/>
  <c r="J2674"/>
  <c r="J2750"/>
  <c r="J2827"/>
  <c r="J51" i="328"/>
  <c r="J127"/>
  <c r="J192"/>
  <c r="J249"/>
  <c r="J302"/>
  <c r="J344"/>
  <c r="J387"/>
  <c r="J430"/>
  <c r="J472"/>
  <c r="J515"/>
  <c r="J558"/>
  <c r="J600"/>
  <c r="J643"/>
  <c r="J686"/>
  <c r="J728"/>
  <c r="J771"/>
  <c r="J814"/>
  <c r="J856"/>
  <c r="J894"/>
  <c r="J926"/>
  <c r="J958"/>
  <c r="J990"/>
  <c r="J1022"/>
  <c r="J1054"/>
  <c r="J1086"/>
  <c r="J1118"/>
  <c r="J1150"/>
  <c r="J1182"/>
  <c r="J1214"/>
  <c r="J1246"/>
  <c r="J1278"/>
  <c r="J1310"/>
  <c r="J1342"/>
  <c r="J1374"/>
  <c r="J1406"/>
  <c r="J1438"/>
  <c r="J1470"/>
  <c r="J1502"/>
  <c r="J1534"/>
  <c r="J1566"/>
  <c r="J1598"/>
  <c r="J1630"/>
  <c r="J1662"/>
  <c r="J1694"/>
  <c r="J1726"/>
  <c r="J1758"/>
  <c r="J1790"/>
  <c r="J1822"/>
  <c r="J1854"/>
  <c r="J1886"/>
  <c r="J1918"/>
  <c r="J1950"/>
  <c r="J1994"/>
  <c r="J1356" i="327"/>
  <c r="J1720"/>
  <c r="J1968"/>
  <c r="J2195"/>
  <c r="J2423"/>
  <c r="J2615"/>
  <c r="J2786"/>
  <c r="J96" i="328"/>
  <c r="J233"/>
  <c r="J332"/>
  <c r="J418"/>
  <c r="J498"/>
  <c r="J583"/>
  <c r="J663"/>
  <c r="J748"/>
  <c r="J828"/>
  <c r="J905"/>
  <c r="J969"/>
  <c r="J1033"/>
  <c r="J1101"/>
  <c r="J1169"/>
  <c r="J1237"/>
  <c r="J1305"/>
  <c r="J1369"/>
  <c r="J1433"/>
  <c r="J1501"/>
  <c r="J1569"/>
  <c r="J1633"/>
  <c r="J1697"/>
  <c r="J1765"/>
  <c r="J1829"/>
  <c r="J1897"/>
  <c r="J1969"/>
  <c r="J11" i="327"/>
  <c r="J1240"/>
  <c r="J1661"/>
  <c r="J1923"/>
  <c r="J2151"/>
  <c r="J2379"/>
  <c r="J2584"/>
  <c r="J2744"/>
  <c r="J47" i="328"/>
  <c r="J196"/>
  <c r="J310"/>
  <c r="J395"/>
  <c r="J475"/>
  <c r="J560"/>
  <c r="J640"/>
  <c r="J726"/>
  <c r="J811"/>
  <c r="J892"/>
  <c r="J956"/>
  <c r="J1020"/>
  <c r="J1104"/>
  <c r="J1232"/>
  <c r="J1360"/>
  <c r="J1712"/>
  <c r="J1132"/>
  <c r="J1388"/>
  <c r="J1644"/>
  <c r="J1916"/>
  <c r="J1208"/>
  <c r="J1464"/>
  <c r="J1736"/>
  <c r="J2008"/>
  <c r="J1172"/>
  <c r="J1300"/>
  <c r="J1428"/>
  <c r="J1556"/>
  <c r="J1684"/>
  <c r="J1812"/>
  <c r="J1940"/>
  <c r="J1440"/>
  <c r="J1632"/>
  <c r="J1824"/>
  <c r="J2000"/>
  <c r="J1244"/>
  <c r="J1500"/>
  <c r="J1756"/>
  <c r="J1996"/>
  <c r="J1256"/>
  <c r="J1512"/>
  <c r="J1752"/>
  <c r="J1992"/>
  <c r="J430" i="327"/>
  <c r="J728"/>
  <c r="J1214"/>
  <c r="J1389"/>
  <c r="J2553"/>
  <c r="J948"/>
  <c r="J2623"/>
  <c r="J429" i="328"/>
  <c r="J813"/>
  <c r="J1991" i="327"/>
  <c r="J772"/>
  <c r="J1928"/>
  <c r="J2384"/>
  <c r="J2796"/>
  <c r="J1635"/>
  <c r="J2359"/>
  <c r="J25" i="328"/>
  <c r="J458"/>
  <c r="J714"/>
  <c r="J947"/>
  <c r="J1075"/>
  <c r="J1171"/>
  <c r="J1267"/>
  <c r="J1363"/>
  <c r="J1491"/>
  <c r="J1587"/>
  <c r="J1683"/>
  <c r="J1811"/>
  <c r="J1907"/>
  <c r="J2003"/>
  <c r="J1244" i="327"/>
  <c r="J2124"/>
  <c r="J2843"/>
  <c r="J434" i="328"/>
  <c r="J700"/>
  <c r="J1005"/>
  <c r="J1189"/>
  <c r="J1437"/>
  <c r="J1685"/>
  <c r="J1869"/>
  <c r="J1212" i="327"/>
  <c r="J2108"/>
  <c r="J2707"/>
  <c r="J352" i="328"/>
  <c r="J608"/>
  <c r="J870"/>
  <c r="J827" i="327"/>
  <c r="J1633"/>
  <c r="J2016"/>
  <c r="J2571"/>
  <c r="J21" i="328"/>
  <c r="J228"/>
  <c r="J371"/>
  <c r="J499"/>
  <c r="J670"/>
  <c r="J798"/>
  <c r="J946"/>
  <c r="J1042"/>
  <c r="J1170"/>
  <c r="J1298"/>
  <c r="J1458"/>
  <c r="J1586"/>
  <c r="J1682"/>
  <c r="J1778"/>
  <c r="J1906"/>
  <c r="J1607" i="327"/>
  <c r="J2338"/>
  <c r="J40" i="328"/>
  <c r="J471"/>
  <c r="J716"/>
  <c r="J1009"/>
  <c r="J1213"/>
  <c r="J1477"/>
  <c r="J1673"/>
  <c r="J1873"/>
  <c r="J1524" i="327"/>
  <c r="J2520"/>
  <c r="J141" i="328"/>
  <c r="J443"/>
  <c r="J779"/>
  <c r="J996"/>
  <c r="J1312"/>
  <c r="J1548"/>
  <c r="J1368"/>
  <c r="J1252"/>
  <c r="J1636"/>
  <c r="J2020"/>
  <c r="J1936"/>
  <c r="J1660"/>
  <c r="J1656"/>
  <c r="J318" i="327"/>
  <c r="J770"/>
  <c r="J209"/>
  <c r="J621"/>
  <c r="J961"/>
  <c r="J552"/>
  <c r="J1131"/>
  <c r="J1471"/>
  <c r="J551"/>
  <c r="J1130"/>
  <c r="J1470"/>
  <c r="J44"/>
  <c r="J1221"/>
  <c r="J1780"/>
  <c r="J2125"/>
  <c r="J2469"/>
  <c r="J2809"/>
  <c r="J35"/>
  <c r="J276"/>
  <c r="J1660"/>
  <c r="J2148"/>
  <c r="J2538"/>
  <c r="J28" i="328"/>
  <c r="J263"/>
  <c r="J397"/>
  <c r="J525"/>
  <c r="J653"/>
  <c r="J781"/>
  <c r="J331" i="327"/>
  <c r="J1289"/>
  <c r="J1676"/>
  <c r="J1934"/>
  <c r="J2162"/>
  <c r="J2390"/>
  <c r="J427"/>
  <c r="J1321"/>
  <c r="J1697"/>
  <c r="J1894"/>
  <c r="J2043"/>
  <c r="J2199"/>
  <c r="J2348"/>
  <c r="J2498"/>
  <c r="J2654"/>
  <c r="J2768"/>
  <c r="J31" i="328"/>
  <c r="J144"/>
  <c r="J1100" i="327"/>
  <c r="J1559"/>
  <c r="J1847"/>
  <c r="J2075"/>
  <c r="J2302"/>
  <c r="J2530"/>
  <c r="J2686"/>
  <c r="J2838"/>
  <c r="J139" i="328"/>
  <c r="J259"/>
  <c r="J351"/>
  <c r="J436"/>
  <c r="J522"/>
  <c r="J607"/>
  <c r="J692"/>
  <c r="J778"/>
  <c r="J863"/>
  <c r="J931"/>
  <c r="J975"/>
  <c r="J1007"/>
  <c r="J1039"/>
  <c r="J1071"/>
  <c r="J1103"/>
  <c r="J1135"/>
  <c r="J1167"/>
  <c r="J1199"/>
  <c r="J1231"/>
  <c r="J1263"/>
  <c r="J1295"/>
  <c r="J1327"/>
  <c r="J1359"/>
  <c r="J1391"/>
  <c r="J1423"/>
  <c r="J1455"/>
  <c r="J1487"/>
  <c r="J1519"/>
  <c r="J1551"/>
  <c r="J1583"/>
  <c r="J1615"/>
  <c r="J1647"/>
  <c r="J1679"/>
  <c r="J1711"/>
  <c r="J1743"/>
  <c r="J1775"/>
  <c r="J1807"/>
  <c r="J1839"/>
  <c r="J1871"/>
  <c r="J1903"/>
  <c r="J1935"/>
  <c r="J1967"/>
  <c r="J1999"/>
  <c r="J2031"/>
  <c r="J2026"/>
  <c r="J708" i="327"/>
  <c r="J1185"/>
  <c r="J1587"/>
  <c r="J1868"/>
  <c r="J2096"/>
  <c r="J2323"/>
  <c r="J2550"/>
  <c r="J2691"/>
  <c r="J2834"/>
  <c r="J125" i="328"/>
  <c r="J240"/>
  <c r="J338"/>
  <c r="J423"/>
  <c r="J514"/>
  <c r="J599"/>
  <c r="J690"/>
  <c r="J780"/>
  <c r="J866"/>
  <c r="J933"/>
  <c r="J997"/>
  <c r="J1061"/>
  <c r="J1121"/>
  <c r="J1181"/>
  <c r="J1241"/>
  <c r="J1301"/>
  <c r="J1365"/>
  <c r="J1425"/>
  <c r="J1489"/>
  <c r="J1549"/>
  <c r="J1613"/>
  <c r="J1677"/>
  <c r="J1737"/>
  <c r="J1801"/>
  <c r="J1861"/>
  <c r="J1921"/>
  <c r="J1981"/>
  <c r="J100" i="327"/>
  <c r="J1153"/>
  <c r="J1585"/>
  <c r="J1852"/>
  <c r="J2080"/>
  <c r="J2307"/>
  <c r="J2535"/>
  <c r="J2688"/>
  <c r="J2830"/>
  <c r="J132" i="328"/>
  <c r="J245"/>
  <c r="J342"/>
  <c r="J427"/>
  <c r="J512"/>
  <c r="J598"/>
  <c r="J688"/>
  <c r="J774"/>
  <c r="J859"/>
  <c r="J928"/>
  <c r="J992"/>
  <c r="J59" i="327"/>
  <c r="J740"/>
  <c r="J1196"/>
  <c r="J1425"/>
  <c r="J1613"/>
  <c r="J1765"/>
  <c r="J1888"/>
  <c r="J2002"/>
  <c r="J2115"/>
  <c r="J2230"/>
  <c r="J2343"/>
  <c r="J2456"/>
  <c r="J2560"/>
  <c r="J2636"/>
  <c r="J2712"/>
  <c r="J2787"/>
  <c r="J13" i="328"/>
  <c r="J89"/>
  <c r="J164"/>
  <c r="J221"/>
  <c r="J277"/>
  <c r="J323"/>
  <c r="J366"/>
  <c r="J408"/>
  <c r="J451"/>
  <c r="J494"/>
  <c r="J536"/>
  <c r="J579"/>
  <c r="J622"/>
  <c r="J664"/>
  <c r="J707"/>
  <c r="J750"/>
  <c r="J792"/>
  <c r="J835"/>
  <c r="J878"/>
  <c r="J910"/>
  <c r="J942"/>
  <c r="J974"/>
  <c r="J1006"/>
  <c r="J1038"/>
  <c r="J1070"/>
  <c r="J1102"/>
  <c r="J1134"/>
  <c r="J1166"/>
  <c r="J1198"/>
  <c r="J1230"/>
  <c r="J1262"/>
  <c r="J1294"/>
  <c r="J1326"/>
  <c r="J1358"/>
  <c r="J1390"/>
  <c r="J1422"/>
  <c r="J1454"/>
  <c r="J1486"/>
  <c r="J1518"/>
  <c r="J1550"/>
  <c r="J1582"/>
  <c r="J1614"/>
  <c r="J1646"/>
  <c r="J1678"/>
  <c r="J1710"/>
  <c r="J1742"/>
  <c r="J1774"/>
  <c r="J1806"/>
  <c r="J1838"/>
  <c r="J1870"/>
  <c r="J1902"/>
  <c r="J1934"/>
  <c r="J1966"/>
  <c r="J2030"/>
  <c r="J1569" i="327"/>
  <c r="J1854"/>
  <c r="J2082"/>
  <c r="J2310"/>
  <c r="J2536"/>
  <c r="J2700"/>
  <c r="J20" i="328"/>
  <c r="J169"/>
  <c r="J290"/>
  <c r="J375"/>
  <c r="J460"/>
  <c r="J540"/>
  <c r="J626"/>
  <c r="J706"/>
  <c r="J786"/>
  <c r="J871"/>
  <c r="J937"/>
  <c r="J1001"/>
  <c r="J1065"/>
  <c r="J1137"/>
  <c r="J1205"/>
  <c r="J1273"/>
  <c r="J1337"/>
  <c r="J1405"/>
  <c r="J1469"/>
  <c r="J1533"/>
  <c r="J1601"/>
  <c r="J1665"/>
  <c r="J1733"/>
  <c r="J1797"/>
  <c r="J1865"/>
  <c r="J1933"/>
  <c r="J2001"/>
  <c r="J868" i="327"/>
  <c r="J1468"/>
  <c r="J1810"/>
  <c r="J2038"/>
  <c r="J2264"/>
  <c r="J2492"/>
  <c r="J2659"/>
  <c r="J2822"/>
  <c r="J121" i="328"/>
  <c r="J253"/>
  <c r="J347"/>
  <c r="J432"/>
  <c r="J518"/>
  <c r="J603"/>
  <c r="J683"/>
  <c r="J768"/>
  <c r="J854"/>
  <c r="J924"/>
  <c r="J988"/>
  <c r="J1052"/>
  <c r="J1168"/>
  <c r="J1296"/>
  <c r="J1504"/>
  <c r="J1920"/>
  <c r="J1260"/>
  <c r="J1516"/>
  <c r="J1788"/>
  <c r="J1064"/>
  <c r="J1336"/>
  <c r="J1592"/>
  <c r="J1880"/>
  <c r="J1108"/>
  <c r="J1236"/>
  <c r="J1364"/>
  <c r="J1492"/>
  <c r="J1620"/>
  <c r="J1748"/>
  <c r="J1876"/>
  <c r="J2004"/>
  <c r="J1536"/>
  <c r="J1728"/>
  <c r="J1904"/>
  <c r="J1116"/>
  <c r="J1372"/>
  <c r="J1628"/>
  <c r="J1868"/>
  <c r="J1128"/>
  <c r="J1384"/>
  <c r="J1624"/>
  <c r="J1864"/>
  <c r="J882" i="327"/>
  <c r="J40"/>
  <c r="J39"/>
  <c r="J396"/>
  <c r="J2213"/>
  <c r="J387"/>
  <c r="J2266"/>
  <c r="J301" i="328"/>
  <c r="J685"/>
  <c r="J1404" i="327"/>
  <c r="J2446"/>
  <c r="J1772"/>
  <c r="J2540"/>
  <c r="J59" i="328"/>
  <c r="J1904" i="327"/>
  <c r="J2572"/>
  <c r="J287" i="328"/>
  <c r="J543"/>
  <c r="J799"/>
  <c r="J1011"/>
  <c r="J1107"/>
  <c r="J1203"/>
  <c r="J1299"/>
  <c r="J1427"/>
  <c r="J1523"/>
  <c r="J1619"/>
  <c r="J1715"/>
  <c r="J1843"/>
  <c r="J1939"/>
  <c r="J27" i="327"/>
  <c r="J1627"/>
  <c r="J2352"/>
  <c r="J143" i="328"/>
  <c r="J524"/>
  <c r="J791"/>
  <c r="J1069"/>
  <c r="J1309"/>
  <c r="J1497"/>
  <c r="J1745"/>
  <c r="J1929"/>
  <c r="J1605" i="327"/>
  <c r="J2336"/>
  <c r="J149" i="328"/>
  <c r="J438"/>
  <c r="J699"/>
  <c r="J936"/>
  <c r="J1225" i="327"/>
  <c r="J1784"/>
  <c r="J2130"/>
  <c r="J2471"/>
  <c r="J2798"/>
  <c r="J171" i="328"/>
  <c r="J414"/>
  <c r="J584"/>
  <c r="J712"/>
  <c r="J840"/>
  <c r="J978"/>
  <c r="J1074"/>
  <c r="J1202"/>
  <c r="J1330"/>
  <c r="J1426"/>
  <c r="J1522"/>
  <c r="J1650"/>
  <c r="J1746"/>
  <c r="J1842"/>
  <c r="J1970"/>
  <c r="J2110" i="327"/>
  <c r="J2720"/>
  <c r="J300" i="328"/>
  <c r="J631"/>
  <c r="J881"/>
  <c r="J1145"/>
  <c r="J1345"/>
  <c r="J1609"/>
  <c r="J1805"/>
  <c r="J1028" i="327"/>
  <c r="J2066"/>
  <c r="J2840"/>
  <c r="J363" i="328"/>
  <c r="J694"/>
  <c r="J932"/>
  <c r="J1184"/>
  <c r="J1292"/>
  <c r="J1112"/>
  <c r="J1912"/>
  <c r="J1508"/>
  <c r="J1892"/>
  <c r="J1148"/>
  <c r="J1160"/>
  <c r="J1896"/>
  <c r="M1864" i="327"/>
  <c r="M1828"/>
  <c r="M1827" s="1"/>
  <c r="T2171"/>
  <c r="T2170"/>
  <c r="T2169" s="1"/>
  <c r="V1206"/>
  <c r="W1206"/>
  <c r="W893"/>
  <c r="V893"/>
  <c r="L860"/>
  <c r="L859"/>
  <c r="L858" s="1"/>
  <c r="R331" i="328"/>
  <c r="R295"/>
  <c r="R293" s="1"/>
  <c r="V1224" i="327"/>
  <c r="W1224"/>
  <c r="W694"/>
  <c r="V694"/>
  <c r="S2455"/>
  <c r="S2454" s="1"/>
  <c r="S2491"/>
  <c r="T2227"/>
  <c r="T2226" s="1"/>
  <c r="O1429"/>
  <c r="O1428" s="1"/>
  <c r="U1094"/>
  <c r="R346"/>
  <c r="R345" s="1"/>
  <c r="I28" i="218"/>
  <c r="V2685" i="327"/>
  <c r="T289"/>
  <c r="T288" s="1"/>
  <c r="U1067"/>
  <c r="V76" i="328"/>
  <c r="D27" i="207"/>
  <c r="L875" i="328" s="1"/>
  <c r="L873" s="1"/>
  <c r="T574" i="327"/>
  <c r="T573" s="1"/>
  <c r="Q382"/>
  <c r="V29"/>
  <c r="V2355"/>
  <c r="M1258"/>
  <c r="M1257" s="1"/>
  <c r="H27" i="211"/>
  <c r="P1107" i="328" s="1"/>
  <c r="P1105" s="1"/>
  <c r="U747" i="327"/>
  <c r="V747" s="1"/>
  <c r="U748"/>
  <c r="V748" s="1"/>
  <c r="N2399"/>
  <c r="N2398"/>
  <c r="N2397" s="1"/>
  <c r="Q708" i="328"/>
  <c r="Q702"/>
  <c r="V1586" i="327"/>
  <c r="W1586"/>
  <c r="W1131"/>
  <c r="V1131"/>
  <c r="R952"/>
  <c r="R916"/>
  <c r="R915" s="1"/>
  <c r="V107" i="328"/>
  <c r="W107"/>
  <c r="I63" i="218"/>
  <c r="Q1549" i="328" s="1"/>
  <c r="Q1550"/>
  <c r="K27" i="225"/>
  <c r="S1919" i="328" s="1"/>
  <c r="S1917" s="1"/>
  <c r="S1920"/>
  <c r="U1090" i="327"/>
  <c r="V1090" s="1"/>
  <c r="U1089"/>
  <c r="V1089" s="1"/>
  <c r="L2512"/>
  <c r="L2511" s="1"/>
  <c r="L2513"/>
  <c r="O157" i="328"/>
  <c r="O121"/>
  <c r="O119" s="1"/>
  <c r="U1552"/>
  <c r="W1552" s="1"/>
  <c r="M64" i="218"/>
  <c r="S238" i="328"/>
  <c r="S237"/>
  <c r="S235" s="1"/>
  <c r="W2726" i="327"/>
  <c r="V2726"/>
  <c r="W1946"/>
  <c r="V1946"/>
  <c r="M803"/>
  <c r="M802"/>
  <c r="M801" s="1"/>
  <c r="R859"/>
  <c r="R858" s="1"/>
  <c r="T2113"/>
  <c r="T2112" s="1"/>
  <c r="U782"/>
  <c r="T1600"/>
  <c r="T1599" s="1"/>
  <c r="O1600"/>
  <c r="O1599" s="1"/>
  <c r="P2512"/>
  <c r="P2511" s="1"/>
  <c r="V1615"/>
  <c r="R290"/>
  <c r="M2113"/>
  <c r="M2112" s="1"/>
  <c r="W992"/>
  <c r="W2831"/>
  <c r="U1208"/>
  <c r="U1865"/>
  <c r="V1865" s="1"/>
  <c r="U2719"/>
  <c r="L237" i="328"/>
  <c r="L235" s="1"/>
  <c r="V2241" i="327"/>
  <c r="O2455"/>
  <c r="O2454" s="1"/>
  <c r="W2765"/>
  <c r="P1429"/>
  <c r="P1428" s="1"/>
  <c r="S403"/>
  <c r="S402" s="1"/>
  <c r="W161"/>
  <c r="V2555"/>
  <c r="N238" i="328"/>
  <c r="N237"/>
  <c r="N235" s="1"/>
  <c r="S2684" i="327"/>
  <c r="S2683"/>
  <c r="S2682" s="1"/>
  <c r="V10" i="328"/>
  <c r="W10"/>
  <c r="O2149" i="327"/>
  <c r="O2113"/>
  <c r="O2112" s="1"/>
  <c r="J27" i="213"/>
  <c r="R1223" i="328" s="1"/>
  <c r="R1221" s="1"/>
  <c r="R1259"/>
  <c r="W1774"/>
  <c r="V1774"/>
  <c r="P295"/>
  <c r="P293" s="1"/>
  <c r="P296"/>
  <c r="O973" i="327"/>
  <c r="O972" s="1"/>
  <c r="O974"/>
  <c r="U1945"/>
  <c r="V1945" s="1"/>
  <c r="U1944"/>
  <c r="V1944" s="1"/>
  <c r="O2057"/>
  <c r="O2056"/>
  <c r="O2055" s="1"/>
  <c r="O1456" i="328"/>
  <c r="G27" i="217"/>
  <c r="O1455" i="328" s="1"/>
  <c r="O1453" s="1"/>
  <c r="T2548" i="327"/>
  <c r="T2512"/>
  <c r="T2511" s="1"/>
  <c r="O1180"/>
  <c r="O1144"/>
  <c r="O1143" s="1"/>
  <c r="N157" i="328"/>
  <c r="N121"/>
  <c r="N119" s="1"/>
  <c r="P876"/>
  <c r="H27" i="207"/>
  <c r="P875" i="328" s="1"/>
  <c r="P873" s="1"/>
  <c r="R632" i="327"/>
  <c r="R631"/>
  <c r="R630" s="1"/>
  <c r="M354" i="328"/>
  <c r="M353"/>
  <c r="M351" s="1"/>
  <c r="V2018"/>
  <c r="W2018"/>
  <c r="N2833" i="327"/>
  <c r="F27" i="305"/>
  <c r="N2797" i="327" s="1"/>
  <c r="N2796" s="1"/>
  <c r="O1224" i="328"/>
  <c r="G27" i="213"/>
  <c r="O1223" i="328" s="1"/>
  <c r="O1221" s="1"/>
  <c r="W1355" i="327"/>
  <c r="V1355"/>
  <c r="R99" i="328"/>
  <c r="R63"/>
  <c r="R61" s="1"/>
  <c r="W2499" i="327"/>
  <c r="V2499"/>
  <c r="R40"/>
  <c r="R4"/>
  <c r="R3" s="1"/>
  <c r="U1784" i="328"/>
  <c r="W1784" s="1"/>
  <c r="M64" i="222"/>
  <c r="T1429" i="327"/>
  <c r="T1428" s="1"/>
  <c r="S527" i="328"/>
  <c r="S525" s="1"/>
  <c r="V1816" i="327"/>
  <c r="U1887"/>
  <c r="V1887" s="1"/>
  <c r="J27" i="216"/>
  <c r="R1397" i="328" s="1"/>
  <c r="M2740" i="327"/>
  <c r="M2739" s="1"/>
  <c r="U2150"/>
  <c r="V2150" s="1"/>
  <c r="V272"/>
  <c r="O1999"/>
  <c r="O1998" s="1"/>
  <c r="R817" i="328"/>
  <c r="P517" i="327"/>
  <c r="P516" s="1"/>
  <c r="S1258"/>
  <c r="S1257" s="1"/>
  <c r="F27" i="222"/>
  <c r="N1745" i="328" s="1"/>
  <c r="O289" i="327"/>
  <c r="O288" s="1"/>
  <c r="M1144"/>
  <c r="M1143" s="1"/>
  <c r="V1377"/>
  <c r="S859"/>
  <c r="S858" s="1"/>
  <c r="O702" i="328"/>
  <c r="O701"/>
  <c r="O699" s="1"/>
  <c r="Q1522" i="327"/>
  <c r="Q1523"/>
  <c r="W2366"/>
  <c r="V2366"/>
  <c r="L1465"/>
  <c r="L1429"/>
  <c r="L1428" s="1"/>
  <c r="P1282" i="328"/>
  <c r="H27" i="214"/>
  <c r="P1281" i="328" s="1"/>
  <c r="P1279" s="1"/>
  <c r="I28" i="213"/>
  <c r="Q1230" i="328"/>
  <c r="N2719" i="327"/>
  <c r="N2683"/>
  <c r="N2682" s="1"/>
  <c r="S1781" i="328"/>
  <c r="K27" i="222"/>
  <c r="S1745" i="328" s="1"/>
  <c r="S1743" s="1"/>
  <c r="U1374" i="327"/>
  <c r="V1374" s="1"/>
  <c r="U1375"/>
  <c r="V1375" s="1"/>
  <c r="L610"/>
  <c r="L574"/>
  <c r="L573" s="1"/>
  <c r="M1543"/>
  <c r="M1542" s="1"/>
  <c r="M1579"/>
  <c r="L2741"/>
  <c r="L2740"/>
  <c r="L2739" s="1"/>
  <c r="R211"/>
  <c r="R175"/>
  <c r="R174" s="1"/>
  <c r="R403"/>
  <c r="R402" s="1"/>
  <c r="R439"/>
  <c r="M5"/>
  <c r="M4"/>
  <c r="M3" s="1"/>
  <c r="M273" i="328"/>
  <c r="M237"/>
  <c r="O2833" i="327"/>
  <c r="G27" i="305"/>
  <c r="O2797" i="327" s="1"/>
  <c r="O2796" s="1"/>
  <c r="V523" i="328"/>
  <c r="W523"/>
  <c r="V777" i="327"/>
  <c r="W777"/>
  <c r="W2723"/>
  <c r="V2723"/>
  <c r="W1612" i="328"/>
  <c r="V1612"/>
  <c r="W2255" i="327"/>
  <c r="V2255"/>
  <c r="D27" i="209"/>
  <c r="L991" i="328" s="1"/>
  <c r="L992"/>
  <c r="N389"/>
  <c r="N353"/>
  <c r="U2497" i="327"/>
  <c r="V2497" s="1"/>
  <c r="S952"/>
  <c r="S916"/>
  <c r="S915" s="1"/>
  <c r="V1786" i="328"/>
  <c r="W1786"/>
  <c r="N973" i="327"/>
  <c r="N972" s="1"/>
  <c r="P1486"/>
  <c r="P1485" s="1"/>
  <c r="N1828"/>
  <c r="N1827" s="1"/>
  <c r="M64" i="226"/>
  <c r="M63" s="1"/>
  <c r="U2013" i="328" s="1"/>
  <c r="W1585"/>
  <c r="S688" i="327"/>
  <c r="S687" s="1"/>
  <c r="Q2513"/>
  <c r="J30" i="1"/>
  <c r="Q2057" i="327"/>
  <c r="U2348"/>
  <c r="V2348" s="1"/>
  <c r="Q644" i="328"/>
  <c r="W1703"/>
  <c r="W2151" i="327"/>
  <c r="W2310"/>
  <c r="V1033"/>
  <c r="Q2491"/>
  <c r="O237" i="328"/>
  <c r="O235" s="1"/>
  <c r="O179"/>
  <c r="O177" s="1"/>
  <c r="R1087" i="327"/>
  <c r="R1086" s="1"/>
  <c r="W293"/>
  <c r="V293"/>
  <c r="T99" i="328"/>
  <c r="T63"/>
  <c r="T61" s="1"/>
  <c r="L157"/>
  <c r="L121"/>
  <c r="V1710" i="327"/>
  <c r="W1710"/>
  <c r="G27" i="221"/>
  <c r="O1687" i="328" s="1"/>
  <c r="O1685" s="1"/>
  <c r="O1688"/>
  <c r="T1897"/>
  <c r="L27" i="224"/>
  <c r="T1861" i="328" s="1"/>
  <c r="T1859" s="1"/>
  <c r="P1066" i="327"/>
  <c r="P1030"/>
  <c r="P1029" s="1"/>
  <c r="U1603"/>
  <c r="V1603" s="1"/>
  <c r="U1602"/>
  <c r="V1602" s="1"/>
  <c r="V542"/>
  <c r="W542"/>
  <c r="W654"/>
  <c r="V654"/>
  <c r="W321" i="328"/>
  <c r="V321"/>
  <c r="V171" i="327"/>
  <c r="W171"/>
  <c r="L2000"/>
  <c r="L1999"/>
  <c r="L1998" s="1"/>
  <c r="R1886"/>
  <c r="R1885"/>
  <c r="R1884" s="1"/>
  <c r="L1750"/>
  <c r="L1714"/>
  <c r="L1713" s="1"/>
  <c r="O469" i="328"/>
  <c r="O467" s="1"/>
  <c r="O470"/>
  <c r="M917" i="327"/>
  <c r="M916"/>
  <c r="M915" s="1"/>
  <c r="S1522"/>
  <c r="S1486"/>
  <c r="S1485" s="1"/>
  <c r="P496"/>
  <c r="P460"/>
  <c r="P459" s="1"/>
  <c r="N621" i="328"/>
  <c r="N585"/>
  <c r="P2434" i="327"/>
  <c r="P2398"/>
  <c r="P2397" s="1"/>
  <c r="N268"/>
  <c r="N232"/>
  <c r="N231" s="1"/>
  <c r="N610"/>
  <c r="N574"/>
  <c r="N573" s="1"/>
  <c r="U519"/>
  <c r="V519" s="1"/>
  <c r="U520"/>
  <c r="V520" s="1"/>
  <c r="L974"/>
  <c r="L973"/>
  <c r="L972" s="1"/>
  <c r="U1702"/>
  <c r="V1702" s="1"/>
  <c r="O586" i="328"/>
  <c r="O585"/>
  <c r="O583" s="1"/>
  <c r="G27" i="208"/>
  <c r="O933" i="328" s="1"/>
  <c r="O931" s="1"/>
  <c r="O934"/>
  <c r="S992"/>
  <c r="K27" i="209"/>
  <c r="S991" i="328" s="1"/>
  <c r="S989" s="1"/>
  <c r="S679"/>
  <c r="S643"/>
  <c r="S641" s="1"/>
  <c r="R2377" i="327"/>
  <c r="R2341"/>
  <c r="R2340" s="1"/>
  <c r="M817" i="328"/>
  <c r="M815" s="1"/>
  <c r="M853"/>
  <c r="V1325"/>
  <c r="W1325"/>
  <c r="W2716" i="327"/>
  <c r="V2716"/>
  <c r="F27" i="214"/>
  <c r="N1281" i="328" s="1"/>
  <c r="N1282"/>
  <c r="H27" i="223"/>
  <c r="P1803" i="328" s="1"/>
  <c r="P1801" s="1"/>
  <c r="P1804"/>
  <c r="S1514"/>
  <c r="K27" i="218"/>
  <c r="S1513" i="328" s="1"/>
  <c r="S1511" s="1"/>
  <c r="R2000" i="327"/>
  <c r="R1999"/>
  <c r="R1998" s="1"/>
  <c r="T934" i="328"/>
  <c r="L27" i="208"/>
  <c r="T933" i="328" s="1"/>
  <c r="T931" s="1"/>
  <c r="P916" i="327"/>
  <c r="P915" s="1"/>
  <c r="P917"/>
  <c r="M1572" i="328"/>
  <c r="E27" i="219"/>
  <c r="M1571" i="328" s="1"/>
  <c r="M1569" s="1"/>
  <c r="J27" i="225"/>
  <c r="R1919" i="328" s="1"/>
  <c r="R1920"/>
  <c r="T1085"/>
  <c r="L27" i="210"/>
  <c r="T1049" i="328" s="1"/>
  <c r="T1047" s="1"/>
  <c r="V1398" i="327"/>
  <c r="W1398"/>
  <c r="P1088"/>
  <c r="P1087"/>
  <c r="P1086" s="1"/>
  <c r="W1965"/>
  <c r="V1965"/>
  <c r="S838"/>
  <c r="S802"/>
  <c r="S801" s="1"/>
  <c r="W617"/>
  <c r="V617"/>
  <c r="P273" i="328"/>
  <c r="P237"/>
  <c r="P235" s="1"/>
  <c r="O1201"/>
  <c r="G27" i="212"/>
  <c r="O1165" i="328" s="1"/>
  <c r="O1163" s="1"/>
  <c r="W522" i="327"/>
  <c r="V522"/>
  <c r="P1202"/>
  <c r="P1201"/>
  <c r="P1200" s="1"/>
  <c r="V26"/>
  <c r="W26"/>
  <c r="M1224" i="328"/>
  <c r="E27" i="213"/>
  <c r="M1223" i="328" s="1"/>
  <c r="W664"/>
  <c r="F27" i="209"/>
  <c r="N991" i="328" s="1"/>
  <c r="H24" i="1"/>
  <c r="Q1373" i="327"/>
  <c r="N1885"/>
  <c r="N1884" s="1"/>
  <c r="P1942"/>
  <c r="P1941" s="1"/>
  <c r="Q575"/>
  <c r="V1776"/>
  <c r="W425" i="328"/>
  <c r="U1580" i="327"/>
  <c r="W2327"/>
  <c r="T233"/>
  <c r="V1329"/>
  <c r="W2007"/>
  <c r="V1347"/>
  <c r="T2341"/>
  <c r="T2340" s="1"/>
  <c r="S1804" i="328"/>
  <c r="K27" i="223"/>
  <c r="S1803" i="328" s="1"/>
  <c r="S1801" s="1"/>
  <c r="U1748"/>
  <c r="W1748" s="1"/>
  <c r="M29" i="222"/>
  <c r="U1747" i="328" s="1"/>
  <c r="W1747" s="1"/>
  <c r="M974" i="327"/>
  <c r="M973"/>
  <c r="M972" s="1"/>
  <c r="R2228"/>
  <c r="R2227"/>
  <c r="R2226" s="1"/>
  <c r="G27" i="223"/>
  <c r="O1803" i="328" s="1"/>
  <c r="O1801" s="1"/>
  <c r="O1804"/>
  <c r="R1465" i="327"/>
  <c r="R1429"/>
  <c r="R1428" s="1"/>
  <c r="U1323" i="328"/>
  <c r="W1323" s="1"/>
  <c r="M64" i="214"/>
  <c r="N1108" i="328"/>
  <c r="F27" i="211"/>
  <c r="N1107" i="328" s="1"/>
  <c r="Q610" i="327"/>
  <c r="Q611"/>
  <c r="L27" i="218"/>
  <c r="T1513" i="328" s="1"/>
  <c r="T1511" s="1"/>
  <c r="T1514"/>
  <c r="V602" i="327"/>
  <c r="W602"/>
  <c r="M289"/>
  <c r="M288" s="1"/>
  <c r="M290"/>
  <c r="L41" i="328"/>
  <c r="L5"/>
  <c r="L1772" i="327"/>
  <c r="L1771"/>
  <c r="L1770" s="1"/>
  <c r="V2544"/>
  <c r="W2544"/>
  <c r="V547"/>
  <c r="W547"/>
  <c r="V2060"/>
  <c r="W2060"/>
  <c r="V2371"/>
  <c r="W2371"/>
  <c r="L2662"/>
  <c r="L2626"/>
  <c r="L2625" s="1"/>
  <c r="O2228"/>
  <c r="O2227"/>
  <c r="O2226" s="1"/>
  <c r="P1636"/>
  <c r="P1600"/>
  <c r="P1599" s="1"/>
  <c r="O439"/>
  <c r="O403"/>
  <c r="O402" s="1"/>
  <c r="P1862" i="328"/>
  <c r="H27" i="224"/>
  <c r="P1861" i="328" s="1"/>
  <c r="P1859" s="1"/>
  <c r="R992"/>
  <c r="J27" i="209"/>
  <c r="R991" i="328" s="1"/>
  <c r="O211" i="327"/>
  <c r="O175"/>
  <c r="O174" s="1"/>
  <c r="Q1578" i="328"/>
  <c r="I28" i="219"/>
  <c r="U1010" i="327"/>
  <c r="U2291"/>
  <c r="P179" i="328"/>
  <c r="P177" s="1"/>
  <c r="U418"/>
  <c r="O411"/>
  <c r="O409" s="1"/>
  <c r="U244"/>
  <c r="W244" s="1"/>
  <c r="V1798"/>
  <c r="W1849"/>
  <c r="U2234" i="327"/>
  <c r="V2234" s="1"/>
  <c r="O643" i="328"/>
  <c r="O641" s="1"/>
  <c r="V1451" i="327"/>
  <c r="Q215" i="328"/>
  <c r="Q216"/>
  <c r="U417" i="327"/>
  <c r="V417" s="1"/>
  <c r="U292"/>
  <c r="V292" s="1"/>
  <c r="U291"/>
  <c r="V291" s="1"/>
  <c r="L154"/>
  <c r="L118"/>
  <c r="L117" s="1"/>
  <c r="N1456" i="328"/>
  <c r="F27" i="217"/>
  <c r="N1455" i="328" s="1"/>
  <c r="W770" i="327"/>
  <c r="V770"/>
  <c r="L737" i="328"/>
  <c r="L701"/>
  <c r="P2662" i="327"/>
  <c r="P2626"/>
  <c r="P2625" s="1"/>
  <c r="W1734" i="328"/>
  <c r="V1734"/>
  <c r="V2133" i="327"/>
  <c r="W2133"/>
  <c r="G27" i="222"/>
  <c r="O1745" i="328" s="1"/>
  <c r="O1743" s="1"/>
  <c r="O1746"/>
  <c r="L2171" i="327"/>
  <c r="L2170"/>
  <c r="L2169" s="1"/>
  <c r="N1145"/>
  <c r="N1144"/>
  <c r="N1143" s="1"/>
  <c r="T1886"/>
  <c r="T1885"/>
  <c r="T1884" s="1"/>
  <c r="U2058"/>
  <c r="V2058" s="1"/>
  <c r="U2059"/>
  <c r="V2059" s="1"/>
  <c r="V2242"/>
  <c r="W2242"/>
  <c r="V768"/>
  <c r="W768"/>
  <c r="N1955" i="328"/>
  <c r="F27" i="225"/>
  <c r="N1919" i="328" s="1"/>
  <c r="N1917" s="1"/>
  <c r="R1543" i="327"/>
  <c r="R1542" s="1"/>
  <c r="R1579"/>
  <c r="V180"/>
  <c r="W180"/>
  <c r="S2171"/>
  <c r="S2170"/>
  <c r="S2169" s="1"/>
  <c r="L1166" i="328"/>
  <c r="D27" i="212"/>
  <c r="L1165" i="328" s="1"/>
  <c r="L1163" s="1"/>
  <c r="V1705" i="327"/>
  <c r="W1705"/>
  <c r="V1335"/>
  <c r="W1335"/>
  <c r="U68"/>
  <c r="V1640"/>
  <c r="W1817"/>
  <c r="V766"/>
  <c r="W1573" i="328"/>
  <c r="V389" i="327"/>
  <c r="W1014"/>
  <c r="I28" i="225"/>
  <c r="Q1926" i="328"/>
  <c r="P802" i="327"/>
  <c r="P801" s="1"/>
  <c r="P803"/>
  <c r="U1643" i="328"/>
  <c r="W1643" s="1"/>
  <c r="M34" i="220"/>
  <c r="U1636" i="328" s="1"/>
  <c r="W1636" s="1"/>
  <c r="O1544" i="327"/>
  <c r="O1543"/>
  <c r="O1542" s="1"/>
  <c r="Q1288" i="328"/>
  <c r="I28" i="214"/>
  <c r="I63" i="217"/>
  <c r="Q1491" i="328" s="1"/>
  <c r="Q1492"/>
  <c r="M412"/>
  <c r="M411"/>
  <c r="M409" s="1"/>
  <c r="R528"/>
  <c r="R527"/>
  <c r="W2045" i="327"/>
  <c r="V2045"/>
  <c r="V2673"/>
  <c r="W2673"/>
  <c r="W1425"/>
  <c r="V1425"/>
  <c r="W1483" i="328"/>
  <c r="V1483"/>
  <c r="V385"/>
  <c r="W385"/>
  <c r="Q418"/>
  <c r="Q2549" i="327"/>
  <c r="Q2548"/>
  <c r="R2285"/>
  <c r="R2284"/>
  <c r="R2283" s="1"/>
  <c r="S6" i="328"/>
  <c r="S5"/>
  <c r="S3" s="1"/>
  <c r="W195"/>
  <c r="V195"/>
  <c r="W698" i="327"/>
  <c r="V698"/>
  <c r="V932"/>
  <c r="W932"/>
  <c r="V1945" i="328"/>
  <c r="W1945"/>
  <c r="W1354"/>
  <c r="V1354"/>
  <c r="U1735" i="327"/>
  <c r="V1735" s="1"/>
  <c r="U1721"/>
  <c r="W1217"/>
  <c r="V1217"/>
  <c r="V1968"/>
  <c r="W1968"/>
  <c r="V1093" i="328"/>
  <c r="W1093"/>
  <c r="V2100" i="327"/>
  <c r="W2100"/>
  <c r="U831" i="328"/>
  <c r="W831" s="1"/>
  <c r="U1272" i="327"/>
  <c r="V1272" s="1"/>
  <c r="U773" i="328"/>
  <c r="W773" s="1"/>
  <c r="U766"/>
  <c r="W766" s="1"/>
  <c r="U1360" i="327"/>
  <c r="V1360" s="1"/>
  <c r="U1924"/>
  <c r="V1924" s="1"/>
  <c r="V1941" i="328"/>
  <c r="W1941"/>
  <c r="V503"/>
  <c r="W503"/>
  <c r="R2056" i="327"/>
  <c r="R2055" s="1"/>
  <c r="R2057"/>
  <c r="Q353"/>
  <c r="Q347"/>
  <c r="U298" i="328"/>
  <c r="W298" s="1"/>
  <c r="U2571" i="327"/>
  <c r="U2572"/>
  <c r="V2572" s="1"/>
  <c r="U450" i="328"/>
  <c r="W450" s="1"/>
  <c r="P1714" i="327"/>
  <c r="P1713" s="1"/>
  <c r="P1715"/>
  <c r="U2401"/>
  <c r="V2401" s="1"/>
  <c r="P1259"/>
  <c r="P1258"/>
  <c r="P1257" s="1"/>
  <c r="W556" i="328"/>
  <c r="V556"/>
  <c r="Q186"/>
  <c r="D27" i="221"/>
  <c r="L1687" i="328" s="1"/>
  <c r="L1688"/>
  <c r="U588"/>
  <c r="W588" s="1"/>
  <c r="U587"/>
  <c r="W587" s="1"/>
  <c r="U481" i="327"/>
  <c r="V481" s="1"/>
  <c r="U1753"/>
  <c r="V1753" s="1"/>
  <c r="W1415"/>
  <c r="V1415"/>
  <c r="Q1607"/>
  <c r="L27" i="216"/>
  <c r="T1397" i="328" s="1"/>
  <c r="T1395" s="1"/>
  <c r="T1398"/>
  <c r="V426"/>
  <c r="W426"/>
  <c r="W2762" i="327"/>
  <c r="V2762"/>
  <c r="U2230"/>
  <c r="V2230" s="1"/>
  <c r="U1717"/>
  <c r="V1717" s="1"/>
  <c r="Q1637"/>
  <c r="Q1636"/>
  <c r="Q268"/>
  <c r="Q269"/>
  <c r="I63" i="305"/>
  <c r="Q2833" i="327" s="1"/>
  <c r="Q2834"/>
  <c r="Q1010"/>
  <c r="Q1009"/>
  <c r="V1923" i="328"/>
  <c r="W1923"/>
  <c r="W2185" i="327"/>
  <c r="V2185"/>
  <c r="V1917"/>
  <c r="W1917"/>
  <c r="V1052"/>
  <c r="W1052"/>
  <c r="Q866"/>
  <c r="I63" i="220"/>
  <c r="Q1665" i="328" s="1"/>
  <c r="Q1666"/>
  <c r="Q273"/>
  <c r="Q274"/>
  <c r="W45" i="327"/>
  <c r="V45"/>
  <c r="V2760"/>
  <c r="W2760"/>
  <c r="V2424"/>
  <c r="W2424"/>
  <c r="S2228"/>
  <c r="S2227"/>
  <c r="S2226" s="1"/>
  <c r="V1286"/>
  <c r="W1286"/>
  <c r="W221"/>
  <c r="V221"/>
  <c r="V679"/>
  <c r="W679"/>
  <c r="U1701" i="328"/>
  <c r="W1701" s="1"/>
  <c r="M34" i="221"/>
  <c r="W1948" i="328"/>
  <c r="V1948"/>
  <c r="S347" i="327"/>
  <c r="W1125"/>
  <c r="V1125"/>
  <c r="V845"/>
  <c r="W845"/>
  <c r="V1999" i="328"/>
  <c r="W1999"/>
  <c r="V2135" i="327"/>
  <c r="W2135"/>
  <c r="V1388"/>
  <c r="W1388"/>
  <c r="V824"/>
  <c r="W824"/>
  <c r="V2784"/>
  <c r="W2784"/>
  <c r="W1619" i="328"/>
  <c r="V1619"/>
  <c r="Q1430" i="327"/>
  <c r="Q1436"/>
  <c r="U1981"/>
  <c r="V1981" s="1"/>
  <c r="W1643"/>
  <c r="V1643"/>
  <c r="Q68"/>
  <c r="Q1037"/>
  <c r="Q1031"/>
  <c r="Q1322"/>
  <c r="P1630" i="328"/>
  <c r="H27" i="220"/>
  <c r="P1629" i="328" s="1"/>
  <c r="P1627" s="1"/>
  <c r="V1058"/>
  <c r="W1058"/>
  <c r="W1003"/>
  <c r="V1003"/>
  <c r="R759"/>
  <c r="R760"/>
  <c r="O353"/>
  <c r="O351" s="1"/>
  <c r="O354"/>
  <c r="W2316" i="327"/>
  <c r="V2316"/>
  <c r="V1919"/>
  <c r="W1919"/>
  <c r="W2356"/>
  <c r="V2356"/>
  <c r="W1382"/>
  <c r="V1382"/>
  <c r="W761"/>
  <c r="V761"/>
  <c r="V1727" i="328"/>
  <c r="W1727"/>
  <c r="U798"/>
  <c r="W798" s="1"/>
  <c r="W105" i="327"/>
  <c r="V105"/>
  <c r="V459" i="328"/>
  <c r="W459"/>
  <c r="U2002" i="327"/>
  <c r="V2002" s="1"/>
  <c r="S1108" i="328"/>
  <c r="K27" i="211"/>
  <c r="S1107" i="328" s="1"/>
  <c r="S1105" s="1"/>
  <c r="Q667" i="327"/>
  <c r="Q668"/>
  <c r="V552" i="328"/>
  <c r="W552"/>
  <c r="W2295" i="327"/>
  <c r="V2295"/>
  <c r="W2071"/>
  <c r="V2071"/>
  <c r="T122" i="328"/>
  <c r="T121"/>
  <c r="T119" s="1"/>
  <c r="Q65"/>
  <c r="W65" s="1"/>
  <c r="Q64"/>
  <c r="W1895"/>
  <c r="V1895"/>
  <c r="T470"/>
  <c r="T469"/>
  <c r="T467" s="1"/>
  <c r="T973" i="327"/>
  <c r="T972" s="1"/>
  <c r="T974"/>
  <c r="V657"/>
  <c r="W657"/>
  <c r="R460"/>
  <c r="R459" s="1"/>
  <c r="R461"/>
  <c r="U1297"/>
  <c r="V1297" s="1"/>
  <c r="M34" i="216"/>
  <c r="U1411" i="328"/>
  <c r="W1411" s="1"/>
  <c r="W1236"/>
  <c r="V1236"/>
  <c r="L354"/>
  <c r="L353"/>
  <c r="M1714" i="327"/>
  <c r="M1713" s="1"/>
  <c r="M1715"/>
  <c r="W205"/>
  <c r="V205"/>
  <c r="V1904" i="328"/>
  <c r="W1904"/>
  <c r="W1757" i="327"/>
  <c r="V1757"/>
  <c r="O876" i="328"/>
  <c r="G27" i="207"/>
  <c r="O875" i="328" s="1"/>
  <c r="O873" s="1"/>
  <c r="W1055" i="327"/>
  <c r="V1055"/>
  <c r="T2285"/>
  <c r="T2284"/>
  <c r="T2283" s="1"/>
  <c r="N1999"/>
  <c r="N1998" s="1"/>
  <c r="N2000"/>
  <c r="R1942"/>
  <c r="R1941" s="1"/>
  <c r="R1943"/>
  <c r="P1886"/>
  <c r="P1885"/>
  <c r="P1884" s="1"/>
  <c r="T689"/>
  <c r="T688"/>
  <c r="T687" s="1"/>
  <c r="L404"/>
  <c r="L403"/>
  <c r="L402" s="1"/>
  <c r="I63" i="216"/>
  <c r="Q1433" i="328" s="1"/>
  <c r="Q1434"/>
  <c r="Q506"/>
  <c r="Q505"/>
  <c r="W81" i="327"/>
  <c r="V81"/>
  <c r="W1164"/>
  <c r="V1164"/>
  <c r="Q2378"/>
  <c r="Q2377"/>
  <c r="V1481"/>
  <c r="W1481"/>
  <c r="L1398" i="328"/>
  <c r="D27" i="216"/>
  <c r="L1397" i="328" s="1"/>
  <c r="L1395" s="1"/>
  <c r="Q1294" i="327"/>
  <c r="Q1295"/>
  <c r="Q638"/>
  <c r="S1544"/>
  <c r="S1543"/>
  <c r="S1542" s="1"/>
  <c r="V1341"/>
  <c r="W1341"/>
  <c r="T1202"/>
  <c r="T1201"/>
  <c r="T1200" s="1"/>
  <c r="U2343"/>
  <c r="U193" i="328"/>
  <c r="W193" s="1"/>
  <c r="Q1808" i="327"/>
  <c r="V1689"/>
  <c r="W1689"/>
  <c r="Q1545"/>
  <c r="U2462"/>
  <c r="U2469"/>
  <c r="V2469" s="1"/>
  <c r="U930"/>
  <c r="V930" s="1"/>
  <c r="Q11"/>
  <c r="U271"/>
  <c r="V271" s="1"/>
  <c r="W2669"/>
  <c r="V2669"/>
  <c r="V614" i="328"/>
  <c r="W614"/>
  <c r="P412"/>
  <c r="P411"/>
  <c r="P409" s="1"/>
  <c r="V2089" i="327"/>
  <c r="W2089"/>
  <c r="R1372"/>
  <c r="R1371" s="1"/>
  <c r="R1373"/>
  <c r="Q761" i="328"/>
  <c r="Q760"/>
  <c r="V2438" i="327"/>
  <c r="W2438"/>
  <c r="U2098"/>
  <c r="V2098" s="1"/>
  <c r="V1959" i="328"/>
  <c r="W1959"/>
  <c r="W567"/>
  <c r="V567"/>
  <c r="V1847"/>
  <c r="W1847"/>
  <c r="V2385" i="327"/>
  <c r="W2385"/>
  <c r="V822"/>
  <c r="W822"/>
  <c r="V643"/>
  <c r="W643"/>
  <c r="V672"/>
  <c r="W672"/>
  <c r="W2822"/>
  <c r="V2822"/>
  <c r="F24" i="1"/>
  <c r="Q2776" i="327"/>
  <c r="Q2777"/>
  <c r="L412" i="328"/>
  <c r="L411"/>
  <c r="L409" s="1"/>
  <c r="T1108"/>
  <c r="L27" i="211"/>
  <c r="T1107" i="328" s="1"/>
  <c r="T1105" s="1"/>
  <c r="M2455" i="327"/>
  <c r="M2454" s="1"/>
  <c r="M2456"/>
  <c r="D23" i="1"/>
  <c r="D24"/>
  <c r="W1715" i="328"/>
  <c r="V1715"/>
  <c r="W1595" i="327"/>
  <c r="V1595"/>
  <c r="Q592" i="328"/>
  <c r="Q1772" i="327"/>
  <c r="Q1773"/>
  <c r="W193"/>
  <c r="V193"/>
  <c r="U11"/>
  <c r="U18"/>
  <c r="V18" s="1"/>
  <c r="W2382"/>
  <c r="V2382"/>
  <c r="U1922" i="328"/>
  <c r="W1922" s="1"/>
  <c r="M29" i="225"/>
  <c r="U1921" i="328" s="1"/>
  <c r="W1921" s="1"/>
  <c r="H27" i="216"/>
  <c r="P1397" i="328" s="1"/>
  <c r="P1395" s="1"/>
  <c r="P1398"/>
  <c r="U1051" i="327"/>
  <c r="V1051" s="1"/>
  <c r="U1037"/>
  <c r="Q1631" i="328"/>
  <c r="I28" i="220"/>
  <c r="V1082" i="328"/>
  <c r="W1082"/>
  <c r="S586"/>
  <c r="S585"/>
  <c r="S583" s="1"/>
  <c r="U2419" i="327"/>
  <c r="V2419" s="1"/>
  <c r="U2405"/>
  <c r="V2405" s="1"/>
  <c r="N2114"/>
  <c r="N2113"/>
  <c r="N2112" s="1"/>
  <c r="M1886"/>
  <c r="M1885"/>
  <c r="M1884" s="1"/>
  <c r="L1657"/>
  <c r="L1656" s="1"/>
  <c r="L1658"/>
  <c r="W1805"/>
  <c r="V1805"/>
  <c r="V368"/>
  <c r="W368"/>
  <c r="Q12" i="328"/>
  <c r="V241" i="327"/>
  <c r="W241"/>
  <c r="W102"/>
  <c r="V102"/>
  <c r="U2134"/>
  <c r="V2134" s="1"/>
  <c r="U2120"/>
  <c r="V2120" s="1"/>
  <c r="U823"/>
  <c r="V823" s="1"/>
  <c r="U809"/>
  <c r="U2782"/>
  <c r="V2782" s="1"/>
  <c r="W1730"/>
  <c r="V1730"/>
  <c r="W1405"/>
  <c r="V1405"/>
  <c r="W23" i="328"/>
  <c r="V23"/>
  <c r="W2238" i="327"/>
  <c r="V2238"/>
  <c r="W1211"/>
  <c r="V1211"/>
  <c r="V2835"/>
  <c r="W2835"/>
  <c r="W158"/>
  <c r="V158"/>
  <c r="W1069" i="328"/>
  <c r="V1069"/>
  <c r="V2418" i="327"/>
  <c r="W2418"/>
  <c r="V1050"/>
  <c r="W1050"/>
  <c r="S1031"/>
  <c r="S1030"/>
  <c r="S1029" s="1"/>
  <c r="W611" i="328"/>
  <c r="V611"/>
  <c r="V423"/>
  <c r="W423"/>
  <c r="V312"/>
  <c r="W312"/>
  <c r="V329"/>
  <c r="W329"/>
  <c r="W2014" i="327"/>
  <c r="V2014"/>
  <c r="U759"/>
  <c r="V759" s="1"/>
  <c r="W1263" i="328"/>
  <c r="V1263"/>
  <c r="W802"/>
  <c r="V802"/>
  <c r="V2613" i="327"/>
  <c r="W2613"/>
  <c r="W355" i="328"/>
  <c r="W1298" i="327"/>
  <c r="W1871"/>
  <c r="V2421"/>
  <c r="W22"/>
  <c r="M34" i="305"/>
  <c r="M28" s="1"/>
  <c r="W1436" i="328"/>
  <c r="M64" i="211"/>
  <c r="U1144" i="328" s="1"/>
  <c r="W1144" s="1"/>
  <c r="U472"/>
  <c r="W472" s="1"/>
  <c r="W145"/>
  <c r="V681"/>
  <c r="W573"/>
  <c r="V216" i="327"/>
  <c r="F59" i="1"/>
  <c r="I28" i="222"/>
  <c r="U1778" i="327"/>
  <c r="V1778" s="1"/>
  <c r="V2666"/>
  <c r="W206" i="328"/>
  <c r="V1183" i="327"/>
  <c r="W914" i="328"/>
  <c r="J79" i="1"/>
  <c r="I28" i="224"/>
  <c r="V1719" i="327"/>
  <c r="W905"/>
  <c r="W1184"/>
  <c r="W1481" i="328"/>
  <c r="V1850" i="327"/>
  <c r="V702"/>
  <c r="V884"/>
  <c r="V2478"/>
  <c r="M34" i="209"/>
  <c r="U998" i="328" s="1"/>
  <c r="W998" s="1"/>
  <c r="V2179" i="327"/>
  <c r="U581"/>
  <c r="V581" s="1"/>
  <c r="L2342"/>
  <c r="L2341"/>
  <c r="L2340" s="1"/>
  <c r="Q2291"/>
  <c r="Q2285"/>
  <c r="V1501" i="328"/>
  <c r="W1501"/>
  <c r="V2084" i="327"/>
  <c r="W2084"/>
  <c r="W65"/>
  <c r="V65"/>
  <c r="Q2093"/>
  <c r="Q2092"/>
  <c r="U727"/>
  <c r="V727" s="1"/>
  <c r="U511" i="328"/>
  <c r="W511" s="1"/>
  <c r="W1575" i="327"/>
  <c r="V1575"/>
  <c r="V2601"/>
  <c r="W2601"/>
  <c r="P2114"/>
  <c r="P2113"/>
  <c r="P2112" s="1"/>
  <c r="L180" i="328"/>
  <c r="L179"/>
  <c r="L27" i="220"/>
  <c r="T1629" i="328" s="1"/>
  <c r="T1627" s="1"/>
  <c r="T1630"/>
  <c r="Q239" i="327"/>
  <c r="V42"/>
  <c r="W42"/>
  <c r="U1774"/>
  <c r="V1774" s="1"/>
  <c r="V2470"/>
  <c r="W2470"/>
  <c r="V1672" i="328"/>
  <c r="W1672"/>
  <c r="U1958"/>
  <c r="W1958" s="1"/>
  <c r="M64" i="225"/>
  <c r="Q1956" i="328"/>
  <c r="I63" i="225"/>
  <c r="Q1955" i="328" s="1"/>
  <c r="H27" i="221"/>
  <c r="P1687" i="328" s="1"/>
  <c r="P1685" s="1"/>
  <c r="P1688"/>
  <c r="W578" i="327"/>
  <c r="V578"/>
  <c r="W352"/>
  <c r="V352"/>
  <c r="W1965" i="328"/>
  <c r="V1965"/>
  <c r="W1305" i="327"/>
  <c r="V1305"/>
  <c r="V1547"/>
  <c r="W1547"/>
  <c r="U1318"/>
  <c r="V1318" s="1"/>
  <c r="U1903" i="328"/>
  <c r="W1903" s="1"/>
  <c r="M64" i="224"/>
  <c r="Q471" i="328"/>
  <c r="W2199" i="327"/>
  <c r="V2199"/>
  <c r="W1957"/>
  <c r="V1957"/>
  <c r="W1680"/>
  <c r="V1680"/>
  <c r="U1507"/>
  <c r="V1507" s="1"/>
  <c r="U1493"/>
  <c r="V1493" s="1"/>
  <c r="W2589"/>
  <c r="V2589"/>
  <c r="V1591"/>
  <c r="W1591"/>
  <c r="L1804" i="328"/>
  <c r="D27" i="223"/>
  <c r="L1803" i="328" s="1"/>
  <c r="L1801" s="1"/>
  <c r="V2037" i="327"/>
  <c r="W2037"/>
  <c r="L1340" i="328"/>
  <c r="D27" i="215"/>
  <c r="L1339" i="328" s="1"/>
  <c r="R934"/>
  <c r="J27" i="208"/>
  <c r="R933" i="328" s="1"/>
  <c r="R931" s="1"/>
  <c r="L644"/>
  <c r="L643"/>
  <c r="G27" i="214"/>
  <c r="O1281" i="328" s="1"/>
  <c r="O1279" s="1"/>
  <c r="O1282"/>
  <c r="I23" i="1"/>
  <c r="I24"/>
  <c r="V147" i="328"/>
  <c r="W147"/>
  <c r="V1609"/>
  <c r="W1609"/>
  <c r="W393" i="327"/>
  <c r="V393"/>
  <c r="S1630" i="328"/>
  <c r="K27" i="220"/>
  <c r="S1629" i="328" s="1"/>
  <c r="S1627" s="1"/>
  <c r="W1190"/>
  <c r="V1190"/>
  <c r="N6"/>
  <c r="N5"/>
  <c r="W38"/>
  <c r="V38"/>
  <c r="Q2115" i="327"/>
  <c r="V1634" i="328"/>
  <c r="W1634"/>
  <c r="V913"/>
  <c r="W913"/>
  <c r="W1526" i="327"/>
  <c r="V1526"/>
  <c r="Q2462"/>
  <c r="W397" i="328"/>
  <c r="V397"/>
  <c r="V276" i="327"/>
  <c r="W276"/>
  <c r="Q1664"/>
  <c r="W1495" i="328"/>
  <c r="V1495"/>
  <c r="U1845"/>
  <c r="W1845" s="1"/>
  <c r="M64" i="223"/>
  <c r="E27" i="214"/>
  <c r="M1281" i="328" s="1"/>
  <c r="M1279" s="1"/>
  <c r="M1282"/>
  <c r="Q2343" i="327"/>
  <c r="U120"/>
  <c r="V120" s="1"/>
  <c r="U670"/>
  <c r="V670" s="1"/>
  <c r="W111" i="328"/>
  <c r="V111"/>
  <c r="S1456"/>
  <c r="K27" i="217"/>
  <c r="S1455" i="328" s="1"/>
  <c r="S1453" s="1"/>
  <c r="W499"/>
  <c r="V499"/>
  <c r="O1373" i="327"/>
  <c r="O1372"/>
  <c r="O1371" s="1"/>
  <c r="W1371" i="328"/>
  <c r="V1371"/>
  <c r="U1810" i="327"/>
  <c r="V1810" s="1"/>
  <c r="L1920" i="328"/>
  <c r="D27" i="225"/>
  <c r="L1919" i="328" s="1"/>
  <c r="U541"/>
  <c r="W541" s="1"/>
  <c r="U534"/>
  <c r="U2077" i="327"/>
  <c r="V2077" s="1"/>
  <c r="Q1689" i="328"/>
  <c r="I28" i="221"/>
  <c r="U987" i="327"/>
  <c r="V987" s="1"/>
  <c r="M34" i="211"/>
  <c r="U1121" i="328"/>
  <c r="W1121" s="1"/>
  <c r="U240"/>
  <c r="W240" s="1"/>
  <c r="U182" i="327"/>
  <c r="V182" s="1"/>
  <c r="U189"/>
  <c r="V189" s="1"/>
  <c r="Q1181"/>
  <c r="I63" i="207"/>
  <c r="Q911" i="328" s="1"/>
  <c r="Q912"/>
  <c r="U2380" i="327"/>
  <c r="V2380" s="1"/>
  <c r="W1470" i="328"/>
  <c r="V1470"/>
  <c r="Q993"/>
  <c r="I28" i="209"/>
  <c r="V324" i="328"/>
  <c r="W324"/>
  <c r="W1490" i="327"/>
  <c r="V1490"/>
  <c r="U367"/>
  <c r="V367" s="1"/>
  <c r="I63" i="212"/>
  <c r="Q1202" i="328"/>
  <c r="Q2742" i="327"/>
  <c r="Q524"/>
  <c r="U43"/>
  <c r="V43" s="1"/>
  <c r="V1439"/>
  <c r="W1439"/>
  <c r="W375" i="328"/>
  <c r="V375"/>
  <c r="W1761" i="327"/>
  <c r="V1761"/>
  <c r="H59" i="1"/>
  <c r="V2213" i="327"/>
  <c r="W2213"/>
  <c r="V569"/>
  <c r="W569"/>
  <c r="W1425" i="328"/>
  <c r="V1425"/>
  <c r="V1623" i="327"/>
  <c r="W1623"/>
  <c r="O517"/>
  <c r="O516" s="1"/>
  <c r="O518"/>
  <c r="W861" i="328"/>
  <c r="V861"/>
  <c r="V1107" i="327"/>
  <c r="W1107"/>
  <c r="V537"/>
  <c r="W537"/>
  <c r="S2000"/>
  <c r="S1999"/>
  <c r="S1998" s="1"/>
  <c r="V1974"/>
  <c r="W1974"/>
  <c r="N1372"/>
  <c r="N1371" s="1"/>
  <c r="N1373"/>
  <c r="V1323"/>
  <c r="W1323"/>
  <c r="U157"/>
  <c r="V157" s="1"/>
  <c r="W900"/>
  <c r="V900"/>
  <c r="W731"/>
  <c r="V731"/>
  <c r="Q695"/>
  <c r="U1063" i="328"/>
  <c r="W1063" s="1"/>
  <c r="M34" i="210"/>
  <c r="U1056" i="328" s="1"/>
  <c r="W1056" s="1"/>
  <c r="W1077"/>
  <c r="V1077"/>
  <c r="U1146" i="327"/>
  <c r="V1146" s="1"/>
  <c r="U1262" i="328"/>
  <c r="W1262" s="1"/>
  <c r="M64" i="213"/>
  <c r="U2611" i="327"/>
  <c r="V2611" s="1"/>
  <c r="W922" i="328"/>
  <c r="V922"/>
  <c r="H27" i="305"/>
  <c r="P2797" i="327" s="1"/>
  <c r="P2796" s="1"/>
  <c r="U650" i="328"/>
  <c r="W650" s="1"/>
  <c r="W1650"/>
  <c r="R1771" i="327"/>
  <c r="R1770" s="1"/>
  <c r="M64" i="215"/>
  <c r="M63" s="1"/>
  <c r="U1375" i="328" s="1"/>
  <c r="U1151" i="327"/>
  <c r="V1151" s="1"/>
  <c r="V1414" i="328"/>
  <c r="U128"/>
  <c r="W128" s="1"/>
  <c r="W1500"/>
  <c r="J25" i="1"/>
  <c r="U302" i="328"/>
  <c r="M34" i="215"/>
  <c r="W599" i="328"/>
  <c r="V1346" i="327"/>
  <c r="V1785"/>
  <c r="W2403"/>
  <c r="W270" i="328"/>
  <c r="W969" i="327"/>
  <c r="V744" i="328"/>
  <c r="M64" i="305"/>
  <c r="V2031" i="327"/>
  <c r="W669" i="328"/>
  <c r="V669"/>
  <c r="H27" i="213"/>
  <c r="P1223" i="328" s="1"/>
  <c r="P1221" s="1"/>
  <c r="P1224"/>
  <c r="Q1922" i="327"/>
  <c r="V2282"/>
  <c r="W2282"/>
  <c r="W946"/>
  <c r="V946"/>
  <c r="L586" i="328"/>
  <c r="L585"/>
  <c r="R1657" i="327"/>
  <c r="R1656" s="1"/>
  <c r="R1658"/>
  <c r="W489"/>
  <c r="V489"/>
  <c r="N528" i="328"/>
  <c r="N527"/>
  <c r="Q2400" i="327"/>
  <c r="U1806" i="328"/>
  <c r="W1806" s="1"/>
  <c r="M29" i="223"/>
  <c r="U1805" i="328" s="1"/>
  <c r="W1805" s="1"/>
  <c r="W369"/>
  <c r="V369"/>
  <c r="V1519" i="327"/>
  <c r="W1519"/>
  <c r="U2437"/>
  <c r="V2437" s="1"/>
  <c r="W1149"/>
  <c r="V1149"/>
  <c r="W52"/>
  <c r="V52"/>
  <c r="V223" i="328"/>
  <c r="W223"/>
  <c r="U1550" i="327"/>
  <c r="V1550" s="1"/>
  <c r="U1557"/>
  <c r="V1557" s="1"/>
  <c r="U715" i="328"/>
  <c r="W715" s="1"/>
  <c r="M1862"/>
  <c r="E27" i="224"/>
  <c r="M1861" i="328" s="1"/>
  <c r="S1715" i="327"/>
  <c r="S1714"/>
  <c r="S1713" s="1"/>
  <c r="S1144"/>
  <c r="S1143" s="1"/>
  <c r="S1145"/>
  <c r="V136" i="328"/>
  <c r="W136"/>
  <c r="T2741" i="327"/>
  <c r="T2740"/>
  <c r="T2739" s="1"/>
  <c r="L1746" i="328"/>
  <c r="D27" i="222"/>
  <c r="L1745" i="328" s="1"/>
  <c r="L1743" s="1"/>
  <c r="R585"/>
  <c r="R586"/>
  <c r="L1829" i="327"/>
  <c r="L1828"/>
  <c r="L1827" s="1"/>
  <c r="U577"/>
  <c r="V577" s="1"/>
  <c r="U2665"/>
  <c r="V2665" s="1"/>
  <c r="Q2719"/>
  <c r="Q2720"/>
  <c r="W1133"/>
  <c r="V1133"/>
  <c r="W115"/>
  <c r="V115"/>
  <c r="U1546"/>
  <c r="V1546" s="1"/>
  <c r="M644" i="328"/>
  <c r="M643"/>
  <c r="M641" s="1"/>
  <c r="Q239"/>
  <c r="Q2571" i="327"/>
  <c r="L1942"/>
  <c r="L1941" s="1"/>
  <c r="L1943"/>
  <c r="W1320"/>
  <c r="V1320"/>
  <c r="U64"/>
  <c r="V64" s="1"/>
  <c r="V39"/>
  <c r="W39"/>
  <c r="V728"/>
  <c r="W728"/>
  <c r="V512" i="328"/>
  <c r="W512"/>
  <c r="U388" i="327"/>
  <c r="V388" s="1"/>
  <c r="I28" i="211"/>
  <c r="Q1114" i="328"/>
  <c r="O2170" i="327"/>
  <c r="O2169" s="1"/>
  <c r="O2171"/>
  <c r="U1956"/>
  <c r="V1956" s="1"/>
  <c r="U1678"/>
  <c r="V1678" s="1"/>
  <c r="U1664"/>
  <c r="V1508"/>
  <c r="W1508"/>
  <c r="Q1208"/>
  <c r="W887"/>
  <c r="V887"/>
  <c r="I63" i="224"/>
  <c r="Q1897" i="328" s="1"/>
  <c r="Q1898"/>
  <c r="Q970"/>
  <c r="I63" i="208"/>
  <c r="Q969" i="328" s="1"/>
  <c r="U2583" i="327"/>
  <c r="V2583" s="1"/>
  <c r="W1148" i="328"/>
  <c r="V1148"/>
  <c r="P470"/>
  <c r="P469"/>
  <c r="P467" s="1"/>
  <c r="W1937" i="327"/>
  <c r="V1937"/>
  <c r="W2010" i="328"/>
  <c r="V2010"/>
  <c r="O1978"/>
  <c r="G27" i="226"/>
  <c r="O1977" i="328" s="1"/>
  <c r="O1975" s="1"/>
  <c r="O1630"/>
  <c r="G27" i="220"/>
  <c r="O1629" i="328" s="1"/>
  <c r="O1627" s="1"/>
  <c r="Q809" i="327"/>
  <c r="T1282" i="328"/>
  <c r="L27" i="214"/>
  <c r="T1281" i="328" s="1"/>
  <c r="T1279" s="1"/>
  <c r="W1445" i="327"/>
  <c r="V1445"/>
  <c r="V1900"/>
  <c r="W1900"/>
  <c r="Q838"/>
  <c r="Q839"/>
  <c r="W405" i="328"/>
  <c r="V405"/>
  <c r="V1807"/>
  <c r="W1807"/>
  <c r="L1514"/>
  <c r="D27" i="218"/>
  <c r="L1513" i="328" s="1"/>
  <c r="W952"/>
  <c r="V952"/>
  <c r="W2299" i="327"/>
  <c r="V2299"/>
  <c r="N1544"/>
  <c r="N1543"/>
  <c r="N1542" s="1"/>
  <c r="O859"/>
  <c r="O858" s="1"/>
  <c r="O860"/>
  <c r="V1581"/>
  <c r="W1581"/>
  <c r="V2196"/>
  <c r="W2196"/>
  <c r="V2146"/>
  <c r="W2146"/>
  <c r="M29" i="220"/>
  <c r="U1631" i="328" s="1"/>
  <c r="U1632"/>
  <c r="W1632" s="1"/>
  <c r="G27" i="215"/>
  <c r="O1339" i="328" s="1"/>
  <c r="O1337" s="1"/>
  <c r="O1340"/>
  <c r="N2570" i="327"/>
  <c r="N2569"/>
  <c r="N2568" s="1"/>
  <c r="J27" i="219"/>
  <c r="R1571" i="328" s="1"/>
  <c r="R1572"/>
  <c r="U1525" i="327"/>
  <c r="V1525" s="1"/>
  <c r="P1920" i="328"/>
  <c r="H27" i="225"/>
  <c r="P1919" i="328" s="1"/>
  <c r="P1917" s="1"/>
  <c r="N1600" i="327"/>
  <c r="N1599" s="1"/>
  <c r="N1601"/>
  <c r="Q462"/>
  <c r="U395" i="328"/>
  <c r="W395" s="1"/>
  <c r="Q1265" i="327"/>
  <c r="U1494" i="328"/>
  <c r="W1494" s="1"/>
  <c r="M64" i="217"/>
  <c r="U221" i="328"/>
  <c r="W221" s="1"/>
  <c r="W837"/>
  <c r="V837"/>
  <c r="V366" i="327"/>
  <c r="W366"/>
  <c r="W1137" i="328"/>
  <c r="V1137"/>
  <c r="W1274" i="327"/>
  <c r="V1274"/>
  <c r="V2082"/>
  <c r="W2082"/>
  <c r="V775" i="328"/>
  <c r="W775"/>
  <c r="V1361" i="327"/>
  <c r="W1361"/>
  <c r="V600" i="328"/>
  <c r="W600"/>
  <c r="W1788" i="327"/>
  <c r="V1788"/>
  <c r="V1654" i="328"/>
  <c r="W1654"/>
  <c r="V439"/>
  <c r="W439"/>
  <c r="W1926" i="327"/>
  <c r="V1926"/>
  <c r="Q2177"/>
  <c r="L1144"/>
  <c r="L1143" s="1"/>
  <c r="L1145"/>
  <c r="Q1751"/>
  <c r="Q1750"/>
  <c r="W1754"/>
  <c r="V1754"/>
  <c r="Q2264"/>
  <c r="Q2263"/>
  <c r="Q1351"/>
  <c r="Q1352"/>
  <c r="V173" i="328"/>
  <c r="W173"/>
  <c r="V661"/>
  <c r="W661"/>
  <c r="U2761" i="327"/>
  <c r="V2761" s="1"/>
  <c r="V244"/>
  <c r="W244"/>
  <c r="O118"/>
  <c r="O117" s="1"/>
  <c r="O119"/>
  <c r="V921" i="328"/>
  <c r="W921"/>
  <c r="V1826" i="327"/>
  <c r="W1826"/>
  <c r="M1050" i="328"/>
  <c r="E27" i="210"/>
  <c r="M1049" i="328" s="1"/>
  <c r="M1047" s="1"/>
  <c r="U1849" i="327"/>
  <c r="V1849" s="1"/>
  <c r="M34" i="217"/>
  <c r="U1462" i="328" s="1"/>
  <c r="U1469"/>
  <c r="W1469" s="1"/>
  <c r="Q1721" i="327"/>
  <c r="U1489"/>
  <c r="V1489" s="1"/>
  <c r="W2143"/>
  <c r="V2143"/>
  <c r="W2721"/>
  <c r="V2721"/>
  <c r="M2284"/>
  <c r="M2283" s="1"/>
  <c r="M2285"/>
  <c r="U374" i="328"/>
  <c r="W374" s="1"/>
  <c r="U360"/>
  <c r="W360" s="1"/>
  <c r="S2740" i="327"/>
  <c r="S2739" s="1"/>
  <c r="S2741"/>
  <c r="M176"/>
  <c r="M175"/>
  <c r="M174" s="1"/>
  <c r="I63" i="223"/>
  <c r="Q1839" i="328" s="1"/>
  <c r="Q1840"/>
  <c r="U2212" i="327"/>
  <c r="V2212" s="1"/>
  <c r="U1621"/>
  <c r="V1621" s="1"/>
  <c r="L803"/>
  <c r="L802"/>
  <c r="L801" s="1"/>
  <c r="P404"/>
  <c r="P403"/>
  <c r="P402" s="1"/>
  <c r="U859" i="328"/>
  <c r="W859" s="1"/>
  <c r="U531" i="327"/>
  <c r="V531" s="1"/>
  <c r="U19" i="328"/>
  <c r="W19" s="1"/>
  <c r="V2637" i="327"/>
  <c r="W2637"/>
  <c r="V2523"/>
  <c r="W2523"/>
  <c r="V1982"/>
  <c r="W1982"/>
  <c r="U898"/>
  <c r="V898" s="1"/>
  <c r="W594"/>
  <c r="V594"/>
  <c r="Q1462" i="328"/>
  <c r="I28" i="217"/>
  <c r="W473" i="328"/>
  <c r="V473"/>
  <c r="Q1488" i="327"/>
  <c r="L1259"/>
  <c r="L1258"/>
  <c r="L1257" s="1"/>
  <c r="V1234"/>
  <c r="W1234"/>
  <c r="U1726" i="328"/>
  <c r="W1726" s="1"/>
  <c r="M64" i="221"/>
  <c r="W799" i="328"/>
  <c r="V799"/>
  <c r="V687"/>
  <c r="W687"/>
  <c r="V1929" i="327"/>
  <c r="W1929"/>
  <c r="U1636"/>
  <c r="S295" i="328"/>
  <c r="S293" s="1"/>
  <c r="G59" i="1"/>
  <c r="U564" i="328"/>
  <c r="W564" s="1"/>
  <c r="F27" i="208"/>
  <c r="N933" i="328" s="1"/>
  <c r="N931" s="1"/>
  <c r="G24" i="1"/>
  <c r="W102" i="328"/>
  <c r="J60" i="1"/>
  <c r="V2026" i="327"/>
  <c r="M64" i="207"/>
  <c r="V2476" i="327"/>
  <c r="M34" i="208"/>
  <c r="U940" i="328" s="1"/>
  <c r="W940" s="1"/>
  <c r="V646" i="327"/>
  <c r="W916" i="328"/>
  <c r="W1169" i="327"/>
  <c r="W207" i="328"/>
  <c r="J27" i="226"/>
  <c r="R1977" i="328" s="1"/>
  <c r="V1614" i="327"/>
  <c r="V1639"/>
  <c r="V2836"/>
  <c r="V1012"/>
  <c r="U2006"/>
  <c r="V2006" s="1"/>
  <c r="U1436"/>
  <c r="V589" i="328"/>
  <c r="W2430" i="327"/>
  <c r="W483"/>
  <c r="W2217"/>
  <c r="W2793"/>
  <c r="W487" i="328"/>
  <c r="V914" i="327"/>
  <c r="V1443"/>
  <c r="V75"/>
  <c r="V2231"/>
  <c r="V1736"/>
  <c r="V918"/>
  <c r="Q296" i="328"/>
  <c r="U1457"/>
  <c r="W1457" s="1"/>
  <c r="O757"/>
  <c r="L1279"/>
  <c r="P583"/>
  <c r="Q97" i="327"/>
  <c r="U1875" i="328"/>
  <c r="W1875" s="1"/>
  <c r="M34" i="224"/>
  <c r="U1759" i="328"/>
  <c r="W1759" s="1"/>
  <c r="M34" i="222"/>
  <c r="W252" i="327"/>
  <c r="V252"/>
  <c r="L467" i="328"/>
  <c r="U1659" i="327"/>
  <c r="V1659" s="1"/>
  <c r="W1939" i="328"/>
  <c r="V1939"/>
  <c r="V1649"/>
  <c r="W1649"/>
  <c r="U1527"/>
  <c r="W1527" s="1"/>
  <c r="M34" i="218"/>
  <c r="L1047" i="328"/>
  <c r="L1975"/>
  <c r="M119"/>
  <c r="Q737"/>
  <c r="N989"/>
  <c r="U1431" i="327"/>
  <c r="V1431" s="1"/>
  <c r="Q122" i="328"/>
  <c r="M34" i="226"/>
  <c r="U1991" i="328"/>
  <c r="W1991" s="1"/>
  <c r="T4" i="327"/>
  <c r="T3" s="1"/>
  <c r="U2115"/>
  <c r="U2457"/>
  <c r="V2457" s="1"/>
  <c r="V1823" i="328"/>
  <c r="W1823"/>
  <c r="R61" i="327"/>
  <c r="R60" s="1"/>
  <c r="L177" i="328"/>
  <c r="M1428" i="327"/>
  <c r="L1627" i="328"/>
  <c r="L1453"/>
  <c r="U123"/>
  <c r="W123" s="1"/>
  <c r="R1801"/>
  <c r="W1341"/>
  <c r="U6" i="327"/>
  <c r="V6" s="1"/>
  <c r="W1997" i="328"/>
  <c r="V1997"/>
  <c r="V1881"/>
  <c r="W1881"/>
  <c r="W1765"/>
  <c r="V1765"/>
  <c r="W1591"/>
  <c r="V1591"/>
  <c r="U246" i="327"/>
  <c r="V246" s="1"/>
  <c r="M24" i="88"/>
  <c r="F22"/>
  <c r="M22" s="1"/>
  <c r="U877" i="328"/>
  <c r="W877" s="1"/>
  <c r="L525"/>
  <c r="U471"/>
  <c r="Q1066" i="327"/>
  <c r="Q1123"/>
  <c r="U1933" i="328"/>
  <c r="W1933" s="1"/>
  <c r="M34" i="225"/>
  <c r="U1817" i="328"/>
  <c r="W1817" s="1"/>
  <c r="M34" i="223"/>
  <c r="V1533" i="328"/>
  <c r="W1533"/>
  <c r="W738" l="1"/>
  <c r="U952" i="327"/>
  <c r="V952" s="1"/>
  <c r="W1689" i="328"/>
  <c r="V1238" i="327"/>
  <c r="U325"/>
  <c r="V325" s="1"/>
  <c r="V462"/>
  <c r="M63" i="209"/>
  <c r="U1027" i="328" s="1"/>
  <c r="W1027" s="1"/>
  <c r="Q1087" i="327"/>
  <c r="Q1086" s="1"/>
  <c r="V866"/>
  <c r="U497"/>
  <c r="V497" s="1"/>
  <c r="U1434" i="328"/>
  <c r="W1434" s="1"/>
  <c r="U41"/>
  <c r="W41" s="1"/>
  <c r="U2263" i="327"/>
  <c r="V2263" s="1"/>
  <c r="U1237"/>
  <c r="V1237" s="1"/>
  <c r="Q817" i="328"/>
  <c r="Q815" s="1"/>
  <c r="U273"/>
  <c r="W273" s="1"/>
  <c r="W274"/>
  <c r="V1067" i="327"/>
  <c r="M63" i="211"/>
  <c r="U1143" i="328" s="1"/>
  <c r="W1143" s="1"/>
  <c r="V2742" i="327"/>
  <c r="V953"/>
  <c r="U970" i="328"/>
  <c r="W970" s="1"/>
  <c r="U157"/>
  <c r="W157" s="1"/>
  <c r="U412"/>
  <c r="U2804" i="327"/>
  <c r="V2804" s="1"/>
  <c r="W1375" i="328"/>
  <c r="I27" i="215"/>
  <c r="Q1339" i="328" s="1"/>
  <c r="M63" i="212"/>
  <c r="U1201" i="328" s="1"/>
  <c r="U2171" i="327"/>
  <c r="W1202" i="328"/>
  <c r="U553" i="327"/>
  <c r="V553" s="1"/>
  <c r="Q2284"/>
  <c r="Q2283" s="1"/>
  <c r="U644" i="328"/>
  <c r="W644" s="1"/>
  <c r="I27" i="210"/>
  <c r="Q1049" i="328" s="1"/>
  <c r="Q1047" s="1"/>
  <c r="U1086"/>
  <c r="W1086" s="1"/>
  <c r="W1608"/>
  <c r="M28" i="212"/>
  <c r="U1166" i="328" s="1"/>
  <c r="W1166" s="1"/>
  <c r="U1666"/>
  <c r="W1666" s="1"/>
  <c r="U331"/>
  <c r="W331" s="1"/>
  <c r="I27" i="218"/>
  <c r="Q1513" i="328" s="1"/>
  <c r="Q2626" i="327"/>
  <c r="Q2625" s="1"/>
  <c r="Q175"/>
  <c r="Q174" s="1"/>
  <c r="U689"/>
  <c r="V1408"/>
  <c r="U737" i="328"/>
  <c r="W737" s="1"/>
  <c r="U2548" i="327"/>
  <c r="V2548" s="1"/>
  <c r="V326"/>
  <c r="V1580"/>
  <c r="Q1429"/>
  <c r="Q1428" s="1"/>
  <c r="V1322"/>
  <c r="V1094"/>
  <c r="U470" i="328"/>
  <c r="M28" i="214"/>
  <c r="U1282" i="328" s="1"/>
  <c r="U611" i="327"/>
  <c r="V611" s="1"/>
  <c r="U621" i="328"/>
  <c r="W621" s="1"/>
  <c r="W1085"/>
  <c r="W1288"/>
  <c r="Q1999" i="327"/>
  <c r="Q1998" s="1"/>
  <c r="U860"/>
  <c r="I27" i="216"/>
  <c r="Q1397" i="328" s="1"/>
  <c r="U1009" i="327"/>
  <c r="V1009" s="1"/>
  <c r="W302" i="328"/>
  <c r="Q1465" i="327"/>
  <c r="U1578" i="328"/>
  <c r="W1578" s="1"/>
  <c r="U2683" i="327"/>
  <c r="U2682" s="1"/>
  <c r="M28" i="209"/>
  <c r="U992" i="328" s="1"/>
  <c r="U2627" i="327"/>
  <c r="V2627" s="1"/>
  <c r="U760" i="328"/>
  <c r="W760" s="1"/>
  <c r="V2115" i="327"/>
  <c r="W471" i="328"/>
  <c r="U1465" i="327"/>
  <c r="Q118"/>
  <c r="Q117" s="1"/>
  <c r="Q289"/>
  <c r="Q288" s="1"/>
  <c r="Q1514" i="328"/>
  <c r="U1066" i="327"/>
  <c r="V1066" s="1"/>
  <c r="U64" i="328"/>
  <c r="W64" s="1"/>
  <c r="Q916" i="327"/>
  <c r="Q915" s="1"/>
  <c r="M63" i="219"/>
  <c r="U1607" i="328" s="1"/>
  <c r="W1607" s="1"/>
  <c r="V496" i="327"/>
  <c r="U586" i="328"/>
  <c r="W534"/>
  <c r="M28" i="207"/>
  <c r="U876" i="328" s="1"/>
  <c r="W876" s="1"/>
  <c r="U781" i="327"/>
  <c r="V781" s="1"/>
  <c r="U2149"/>
  <c r="V2149" s="1"/>
  <c r="U2014" i="328"/>
  <c r="W2014" s="1"/>
  <c r="U2720" i="327"/>
  <c r="V2720" s="1"/>
  <c r="Q973"/>
  <c r="Q972" s="1"/>
  <c r="Q1372"/>
  <c r="Q1371" s="1"/>
  <c r="V782"/>
  <c r="I27" i="207"/>
  <c r="Q875" i="328" s="1"/>
  <c r="V2177" i="327"/>
  <c r="I27" i="226"/>
  <c r="Q1977" i="328" s="1"/>
  <c r="Q1975" s="1"/>
  <c r="U212" i="327"/>
  <c r="V212" s="1"/>
  <c r="U1409"/>
  <c r="V1409" s="1"/>
  <c r="U119"/>
  <c r="V119" s="1"/>
  <c r="Q1828"/>
  <c r="Q1827" s="1"/>
  <c r="W2013" i="328"/>
  <c r="W1230"/>
  <c r="U100"/>
  <c r="W100" s="1"/>
  <c r="M28" i="213"/>
  <c r="U1224" i="328" s="1"/>
  <c r="Q121"/>
  <c r="Q119" s="1"/>
  <c r="I27" i="223"/>
  <c r="Q1803" i="328" s="1"/>
  <c r="Q1801" s="1"/>
  <c r="U1181" i="327"/>
  <c r="V1181" s="1"/>
  <c r="W1433" i="328"/>
  <c r="Q295"/>
  <c r="Q293" s="1"/>
  <c r="U1864" i="327"/>
  <c r="V1864" s="1"/>
  <c r="Q404"/>
  <c r="Q403"/>
  <c r="Q402" s="1"/>
  <c r="V2264"/>
  <c r="Q974"/>
  <c r="U5"/>
  <c r="Q1340" i="328"/>
  <c r="I27" i="208"/>
  <c r="Q933" i="328" s="1"/>
  <c r="U2342" i="327"/>
  <c r="U839"/>
  <c r="V839" s="1"/>
  <c r="Q574"/>
  <c r="Q573" s="1"/>
  <c r="I27" i="305"/>
  <c r="Q2797" i="327" s="1"/>
  <c r="Q2796" s="1"/>
  <c r="Q527" i="328"/>
  <c r="Q525" s="1"/>
  <c r="U439" i="327"/>
  <c r="V439" s="1"/>
  <c r="U440"/>
  <c r="V440" s="1"/>
  <c r="V610"/>
  <c r="Q2512"/>
  <c r="Q2511" s="1"/>
  <c r="M28" i="210"/>
  <c r="M27" s="1"/>
  <c r="U1049" i="328" s="1"/>
  <c r="V2462" i="327"/>
  <c r="V1208"/>
  <c r="V2343"/>
  <c r="V1664"/>
  <c r="U1202"/>
  <c r="W418" i="328"/>
  <c r="A1" i="323"/>
  <c r="A1" i="326"/>
  <c r="A1" i="324"/>
  <c r="A1" i="325"/>
  <c r="W969" i="328"/>
  <c r="U1637" i="327"/>
  <c r="V1637" s="1"/>
  <c r="U2456"/>
  <c r="U2321"/>
  <c r="V2321" s="1"/>
  <c r="V2719"/>
  <c r="W993" i="328"/>
  <c r="V2549" i="327"/>
  <c r="Q353" i="328"/>
  <c r="W42"/>
  <c r="V695" i="327"/>
  <c r="V2291"/>
  <c r="U1088"/>
  <c r="V1088" s="1"/>
  <c r="I27" i="213"/>
  <c r="Q1223" i="328" s="1"/>
  <c r="Q1221" s="1"/>
  <c r="Q1224"/>
  <c r="W1462"/>
  <c r="Q2000" i="327"/>
  <c r="U2285"/>
  <c r="V2285" s="1"/>
  <c r="Q643" i="328"/>
  <c r="Q641" s="1"/>
  <c r="M63" i="222"/>
  <c r="U1781" i="328" s="1"/>
  <c r="W1781" s="1"/>
  <c r="U1782"/>
  <c r="W1782" s="1"/>
  <c r="U1550"/>
  <c r="W1550" s="1"/>
  <c r="M63" i="218"/>
  <c r="U1549" i="328" s="1"/>
  <c r="W1549" s="1"/>
  <c r="U2491" i="327"/>
  <c r="V2491" s="1"/>
  <c r="U2492"/>
  <c r="V2492" s="1"/>
  <c r="U2519"/>
  <c r="V2519" s="1"/>
  <c r="Q63" i="328"/>
  <c r="U1376"/>
  <c r="W1376" s="1"/>
  <c r="U1430" i="327"/>
  <c r="V1430" s="1"/>
  <c r="Q701" i="328"/>
  <c r="V1010" i="327"/>
  <c r="M28" i="220"/>
  <c r="U1630" i="328" s="1"/>
  <c r="U290" i="327"/>
  <c r="V290" s="1"/>
  <c r="Q1572" i="328"/>
  <c r="I27" i="219"/>
  <c r="Q1571" i="328" s="1"/>
  <c r="Q1569" s="1"/>
  <c r="U1318"/>
  <c r="W1318" s="1"/>
  <c r="M63" i="214"/>
  <c r="V2571" i="327"/>
  <c r="J59" i="1"/>
  <c r="H23"/>
  <c r="U1579" i="327"/>
  <c r="V1579" s="1"/>
  <c r="U410"/>
  <c r="V410" s="1"/>
  <c r="V809"/>
  <c r="J24" i="1"/>
  <c r="V68" i="327"/>
  <c r="U1693"/>
  <c r="V1693" s="1"/>
  <c r="U1694"/>
  <c r="V1694" s="1"/>
  <c r="Q1030"/>
  <c r="Q1029" s="1"/>
  <c r="U592" i="328"/>
  <c r="W592" s="1"/>
  <c r="Q759"/>
  <c r="Q757" s="1"/>
  <c r="U563"/>
  <c r="W563" s="1"/>
  <c r="U1488" i="327"/>
  <c r="V1488" s="1"/>
  <c r="Q461"/>
  <c r="Q460"/>
  <c r="U576"/>
  <c r="V576" s="1"/>
  <c r="U2377"/>
  <c r="V2377" s="1"/>
  <c r="U2378"/>
  <c r="V2378" s="1"/>
  <c r="U506" i="328"/>
  <c r="W506" s="1"/>
  <c r="U505"/>
  <c r="W505" s="1"/>
  <c r="U2035" i="327"/>
  <c r="V2035" s="1"/>
  <c r="U2036"/>
  <c r="V2036" s="1"/>
  <c r="Q586" i="328"/>
  <c r="Q585"/>
  <c r="Q583" s="1"/>
  <c r="U824"/>
  <c r="W824" s="1"/>
  <c r="Q1943" i="327"/>
  <c r="Q1942"/>
  <c r="Q1941" s="1"/>
  <c r="Q746"/>
  <c r="Q745"/>
  <c r="Q744" s="1"/>
  <c r="U215" i="328"/>
  <c r="W215" s="1"/>
  <c r="U216"/>
  <c r="W216" s="1"/>
  <c r="U2576" i="327"/>
  <c r="V2576" s="1"/>
  <c r="U1949"/>
  <c r="V1949" s="1"/>
  <c r="U708" i="328"/>
  <c r="W708" s="1"/>
  <c r="Q2398" i="327"/>
  <c r="Q2397" s="1"/>
  <c r="Q2399"/>
  <c r="M63" i="213"/>
  <c r="U1259" i="328" s="1"/>
  <c r="W1259" s="1"/>
  <c r="U1260"/>
  <c r="W1260" s="1"/>
  <c r="Q1201"/>
  <c r="I27" i="212"/>
  <c r="Q1165" i="328" s="1"/>
  <c r="Q1163" s="1"/>
  <c r="U980" i="327"/>
  <c r="V980" s="1"/>
  <c r="U974"/>
  <c r="U1317"/>
  <c r="V1317" s="1"/>
  <c r="U1124"/>
  <c r="V1124" s="1"/>
  <c r="U752"/>
  <c r="V752" s="1"/>
  <c r="U746"/>
  <c r="U2776"/>
  <c r="V2776" s="1"/>
  <c r="U2777"/>
  <c r="V2777" s="1"/>
  <c r="U2093"/>
  <c r="V2093" s="1"/>
  <c r="U2092"/>
  <c r="V2092" s="1"/>
  <c r="Q1543"/>
  <c r="Q1542" s="1"/>
  <c r="Q1544"/>
  <c r="Q632"/>
  <c r="Q631"/>
  <c r="Q630" s="1"/>
  <c r="Q859"/>
  <c r="Q858" s="1"/>
  <c r="Q860"/>
  <c r="U467"/>
  <c r="V467" s="1"/>
  <c r="U1265"/>
  <c r="V1265" s="1"/>
  <c r="U98"/>
  <c r="V98" s="1"/>
  <c r="U528" i="328"/>
  <c r="W528" s="1"/>
  <c r="W1631"/>
  <c r="Q2683" i="327"/>
  <c r="Q2056"/>
  <c r="U176"/>
  <c r="V176" s="1"/>
  <c r="V1436"/>
  <c r="U854" i="328"/>
  <c r="W854" s="1"/>
  <c r="U853"/>
  <c r="W853" s="1"/>
  <c r="Q1259" i="327"/>
  <c r="Q1258"/>
  <c r="Q1257" s="1"/>
  <c r="Q1144"/>
  <c r="Q1143" s="1"/>
  <c r="Q1180"/>
  <c r="Q2456"/>
  <c r="Q2455"/>
  <c r="Q2454" s="1"/>
  <c r="Q470" i="328"/>
  <c r="Q469"/>
  <c r="Q467" s="1"/>
  <c r="U1379" i="327"/>
  <c r="V1379" s="1"/>
  <c r="U923"/>
  <c r="V923" s="1"/>
  <c r="U917"/>
  <c r="V917" s="1"/>
  <c r="Q412" i="328"/>
  <c r="Q411"/>
  <c r="Q409" s="1"/>
  <c r="Q1486" i="327"/>
  <c r="Q1487"/>
  <c r="U12" i="328"/>
  <c r="W12" s="1"/>
  <c r="U1523" i="327"/>
  <c r="V1523" s="1"/>
  <c r="U1522"/>
  <c r="V1522" s="1"/>
  <c r="Q1108" i="328"/>
  <c r="I27" i="211"/>
  <c r="Q1107" i="328" s="1"/>
  <c r="Q1105" s="1"/>
  <c r="U1545" i="327"/>
  <c r="V1545" s="1"/>
  <c r="Q1885"/>
  <c r="Q1884" s="1"/>
  <c r="Q1921"/>
  <c r="U1346" i="328"/>
  <c r="W1346" s="1"/>
  <c r="M28" i="215"/>
  <c r="U1340" i="328" s="1"/>
  <c r="U2606" i="327"/>
  <c r="V2606" s="1"/>
  <c r="U2605"/>
  <c r="V2605" s="1"/>
  <c r="U155"/>
  <c r="V155" s="1"/>
  <c r="Q2741"/>
  <c r="Q2740"/>
  <c r="U1114" i="328"/>
  <c r="W1114" s="1"/>
  <c r="M28" i="211"/>
  <c r="U1108" i="328" s="1"/>
  <c r="U1773" i="327"/>
  <c r="V1773" s="1"/>
  <c r="Q233"/>
  <c r="Q232"/>
  <c r="Q231" s="1"/>
  <c r="U679" i="328"/>
  <c r="W679" s="1"/>
  <c r="U680"/>
  <c r="W680" s="1"/>
  <c r="Q6"/>
  <c r="Q5"/>
  <c r="Q3" s="1"/>
  <c r="Q1630"/>
  <c r="I27" i="220"/>
  <c r="Q1629" i="328" s="1"/>
  <c r="Q1627" s="1"/>
  <c r="U268" i="327"/>
  <c r="V268" s="1"/>
  <c r="U269"/>
  <c r="V269" s="1"/>
  <c r="Q1771"/>
  <c r="Q1807"/>
  <c r="U186" i="328"/>
  <c r="W186" s="1"/>
  <c r="U1295" i="327"/>
  <c r="V1295" s="1"/>
  <c r="U1294"/>
  <c r="V1294" s="1"/>
  <c r="U2001"/>
  <c r="V2001" s="1"/>
  <c r="U796" i="328"/>
  <c r="W796" s="1"/>
  <c r="U795"/>
  <c r="W795" s="1"/>
  <c r="Q1316" i="327"/>
  <c r="Q1315"/>
  <c r="Q62"/>
  <c r="Q61"/>
  <c r="Q60" s="1"/>
  <c r="U1978"/>
  <c r="V1978" s="1"/>
  <c r="U1979"/>
  <c r="V1979" s="1"/>
  <c r="S346"/>
  <c r="S345" s="1"/>
  <c r="U1694" i="328"/>
  <c r="W1694" s="1"/>
  <c r="M28" i="221"/>
  <c r="U1716" i="327"/>
  <c r="V1716" s="1"/>
  <c r="U1922"/>
  <c r="V1922" s="1"/>
  <c r="U1921"/>
  <c r="Q2227"/>
  <c r="Q2226" s="1"/>
  <c r="F23" i="1"/>
  <c r="W2" i="327"/>
  <c r="V1721"/>
  <c r="U1145"/>
  <c r="V1145" s="1"/>
  <c r="Q346"/>
  <c r="Q345" s="1"/>
  <c r="U2207"/>
  <c r="V2207" s="1"/>
  <c r="U2747"/>
  <c r="V2747" s="1"/>
  <c r="Q1201"/>
  <c r="Q1200" s="1"/>
  <c r="Q1202"/>
  <c r="Q2569"/>
  <c r="Q2568" s="1"/>
  <c r="Q2570"/>
  <c r="U638"/>
  <c r="V638" s="1"/>
  <c r="Q518"/>
  <c r="Q517"/>
  <c r="U239" i="328"/>
  <c r="W239" s="1"/>
  <c r="U1808" i="327"/>
  <c r="V1808" s="1"/>
  <c r="U1807"/>
  <c r="U1956" i="328"/>
  <c r="W1956" s="1"/>
  <c r="M63" i="225"/>
  <c r="U1955" i="328" s="1"/>
  <c r="W1955" s="1"/>
  <c r="U2229" i="327"/>
  <c r="V2229" s="1"/>
  <c r="U2228"/>
  <c r="V2228" s="1"/>
  <c r="Q1601"/>
  <c r="Q1600"/>
  <c r="Q1599" s="1"/>
  <c r="U2400"/>
  <c r="V2400" s="1"/>
  <c r="U1352"/>
  <c r="V1352" s="1"/>
  <c r="U1351"/>
  <c r="V1351" s="1"/>
  <c r="I27" i="225"/>
  <c r="Q1919" i="328" s="1"/>
  <c r="Q1920"/>
  <c r="U1892" i="327"/>
  <c r="V1892" s="1"/>
  <c r="M63" i="207"/>
  <c r="U911" i="328" s="1"/>
  <c r="W911" s="1"/>
  <c r="U912"/>
  <c r="W912" s="1"/>
  <c r="M63" i="221"/>
  <c r="U1723" i="328" s="1"/>
  <c r="W1723" s="1"/>
  <c r="U1724"/>
  <c r="W1724" s="1"/>
  <c r="Q1456"/>
  <c r="I27" i="217"/>
  <c r="Q1455" i="328" s="1"/>
  <c r="Q1453" s="1"/>
  <c r="U896" i="327"/>
  <c r="V896" s="1"/>
  <c r="U524"/>
  <c r="V524" s="1"/>
  <c r="U1607"/>
  <c r="V1607" s="1"/>
  <c r="U1601"/>
  <c r="Q1714"/>
  <c r="Q1713" s="1"/>
  <c r="Q1715"/>
  <c r="U1835"/>
  <c r="V1835" s="1"/>
  <c r="Q2171"/>
  <c r="Q2170"/>
  <c r="Q2169" s="1"/>
  <c r="M63" i="217"/>
  <c r="U1491" i="328" s="1"/>
  <c r="W1491" s="1"/>
  <c r="U1492"/>
  <c r="W1492" s="1"/>
  <c r="U390"/>
  <c r="W390" s="1"/>
  <c r="U389"/>
  <c r="W389" s="1"/>
  <c r="Q803" i="327"/>
  <c r="Q802"/>
  <c r="Q801" s="1"/>
  <c r="U382"/>
  <c r="V382" s="1"/>
  <c r="U383"/>
  <c r="V383" s="1"/>
  <c r="U63"/>
  <c r="V63" s="1"/>
  <c r="Q237" i="328"/>
  <c r="Q235" s="1"/>
  <c r="Q238"/>
  <c r="U2663" i="327"/>
  <c r="V2663" s="1"/>
  <c r="U2435"/>
  <c r="V2435" s="1"/>
  <c r="U2434"/>
  <c r="V2434" s="1"/>
  <c r="M63" i="305"/>
  <c r="U2833" i="327" s="1"/>
  <c r="V2833" s="1"/>
  <c r="U2834"/>
  <c r="V2834" s="1"/>
  <c r="Q689"/>
  <c r="Q688"/>
  <c r="U41"/>
  <c r="V41" s="1"/>
  <c r="U40"/>
  <c r="V40" s="1"/>
  <c r="U353"/>
  <c r="V353" s="1"/>
  <c r="Q992" i="328"/>
  <c r="I27" i="209"/>
  <c r="Q991" i="328" s="1"/>
  <c r="Q989" s="1"/>
  <c r="I27" i="221"/>
  <c r="Q1687" i="328" s="1"/>
  <c r="Q1685" s="1"/>
  <c r="Q1688"/>
  <c r="U2063" i="327"/>
  <c r="V2063" s="1"/>
  <c r="U667"/>
  <c r="V667" s="1"/>
  <c r="U668"/>
  <c r="V668" s="1"/>
  <c r="Q2342"/>
  <c r="Q2341"/>
  <c r="Q2340" s="1"/>
  <c r="U1840" i="328"/>
  <c r="W1840" s="1"/>
  <c r="M63" i="223"/>
  <c r="U1839" i="328" s="1"/>
  <c r="W1839" s="1"/>
  <c r="Q1657" i="327"/>
  <c r="Q1656" s="1"/>
  <c r="Q1658"/>
  <c r="Q2113"/>
  <c r="Q2112" s="1"/>
  <c r="Q2114"/>
  <c r="U1898" i="328"/>
  <c r="W1898" s="1"/>
  <c r="M63" i="224"/>
  <c r="U1897" i="328" s="1"/>
  <c r="W1897" s="1"/>
  <c r="U725" i="327"/>
  <c r="V725" s="1"/>
  <c r="U724"/>
  <c r="V724" s="1"/>
  <c r="I27" i="224"/>
  <c r="Q1861" i="328" s="1"/>
  <c r="Q1859" s="1"/>
  <c r="Q1862"/>
  <c r="I27" i="222"/>
  <c r="Q1745" i="328" s="1"/>
  <c r="Q1743" s="1"/>
  <c r="Q1746"/>
  <c r="Q4" i="327"/>
  <c r="Q3" s="1"/>
  <c r="Q5"/>
  <c r="U1404" i="328"/>
  <c r="W1404" s="1"/>
  <c r="M28" i="216"/>
  <c r="U1750" i="327"/>
  <c r="V1750" s="1"/>
  <c r="U1751"/>
  <c r="V1751" s="1"/>
  <c r="Q180" i="328"/>
  <c r="Q179"/>
  <c r="Q177" s="1"/>
  <c r="U447"/>
  <c r="W447" s="1"/>
  <c r="U448"/>
  <c r="W448" s="1"/>
  <c r="U297"/>
  <c r="W297" s="1"/>
  <c r="Q1282"/>
  <c r="I27" i="214"/>
  <c r="Q1281" i="328" s="1"/>
  <c r="Q1279" s="1"/>
  <c r="W1665"/>
  <c r="U97" i="327"/>
  <c r="V97" s="1"/>
  <c r="W761" i="328"/>
  <c r="G23" i="1"/>
  <c r="V1636" i="327"/>
  <c r="M28" i="208"/>
  <c r="U934" i="328" s="1"/>
  <c r="W934" s="1"/>
  <c r="M28" i="217"/>
  <c r="U1456" i="328" s="1"/>
  <c r="U803" i="327"/>
  <c r="V11"/>
  <c r="V1037"/>
  <c r="U838"/>
  <c r="V838" s="1"/>
  <c r="U235" i="328"/>
  <c r="P117" i="327"/>
  <c r="M3" i="328"/>
  <c r="M28" i="223"/>
  <c r="U1810" i="328"/>
  <c r="W1810" s="1"/>
  <c r="U1926"/>
  <c r="W1926" s="1"/>
  <c r="M28" i="225"/>
  <c r="U99" i="328"/>
  <c r="W99" s="1"/>
  <c r="U2798" i="327"/>
  <c r="V2798" s="1"/>
  <c r="U815" i="328"/>
  <c r="O293"/>
  <c r="Q1337"/>
  <c r="Q699"/>
  <c r="Q1395"/>
  <c r="U409"/>
  <c r="U1520"/>
  <c r="W1520" s="1"/>
  <c r="M28" i="218"/>
  <c r="Q1511" i="328"/>
  <c r="U1752"/>
  <c r="W1752" s="1"/>
  <c r="M28" i="222"/>
  <c r="U1868" i="328"/>
  <c r="W1868" s="1"/>
  <c r="M28" i="224"/>
  <c r="U1685" i="328"/>
  <c r="U239" i="327"/>
  <c r="V239" s="1"/>
  <c r="U211"/>
  <c r="V211" s="1"/>
  <c r="U1180"/>
  <c r="U1984" i="328"/>
  <c r="W1984" s="1"/>
  <c r="M28" i="226"/>
  <c r="Q931" i="328"/>
  <c r="U1572"/>
  <c r="L60" i="327"/>
  <c r="U2320"/>
  <c r="V2320" s="1"/>
  <c r="Q351" i="328"/>
  <c r="Q873"/>
  <c r="U121" l="1"/>
  <c r="U119" s="1"/>
  <c r="W119" s="1"/>
  <c r="W1201"/>
  <c r="M27" i="212"/>
  <c r="U1165" i="328" s="1"/>
  <c r="W1165" s="1"/>
  <c r="V2171" i="327"/>
  <c r="V1465"/>
  <c r="M27" i="220"/>
  <c r="U1629" i="328" s="1"/>
  <c r="W1629" s="1"/>
  <c r="W1572"/>
  <c r="U1030" i="327"/>
  <c r="U1029" s="1"/>
  <c r="V1029" s="1"/>
  <c r="U2684"/>
  <c r="V2684" s="1"/>
  <c r="V689"/>
  <c r="M27" i="219"/>
  <c r="U1571" i="328" s="1"/>
  <c r="W1571" s="1"/>
  <c r="W1282"/>
  <c r="V974" i="327"/>
  <c r="U1050" i="328"/>
  <c r="W1050" s="1"/>
  <c r="U585"/>
  <c r="W585" s="1"/>
  <c r="W1224"/>
  <c r="U1031" i="327"/>
  <c r="V1031" s="1"/>
  <c r="U122" i="328"/>
  <c r="W122" s="1"/>
  <c r="M27" i="209"/>
  <c r="U991" i="328" s="1"/>
  <c r="W991" s="1"/>
  <c r="W586"/>
  <c r="U63"/>
  <c r="U61" s="1"/>
  <c r="W1340"/>
  <c r="V860" i="327"/>
  <c r="U1144"/>
  <c r="U1143" s="1"/>
  <c r="V1143" s="1"/>
  <c r="U1201"/>
  <c r="U1200" s="1"/>
  <c r="V1200" s="1"/>
  <c r="V1202"/>
  <c r="U2113"/>
  <c r="V2113" s="1"/>
  <c r="U1657"/>
  <c r="U1656" s="1"/>
  <c r="V1656" s="1"/>
  <c r="U175"/>
  <c r="U174" s="1"/>
  <c r="V174" s="1"/>
  <c r="W470" i="328"/>
  <c r="W1630"/>
  <c r="U1658" i="327"/>
  <c r="V1658" s="1"/>
  <c r="U2227"/>
  <c r="V2227" s="1"/>
  <c r="U643" i="328"/>
  <c r="W643" s="1"/>
  <c r="U2341" i="327"/>
  <c r="U2340" s="1"/>
  <c r="V2340" s="1"/>
  <c r="M27" i="213"/>
  <c r="U1223" i="328" s="1"/>
  <c r="W1223" s="1"/>
  <c r="U745" i="327"/>
  <c r="U744" s="1"/>
  <c r="V744" s="1"/>
  <c r="U2114"/>
  <c r="V2114" s="1"/>
  <c r="U469" i="328"/>
  <c r="W469" s="1"/>
  <c r="U289" i="327"/>
  <c r="U288" s="1"/>
  <c r="V288" s="1"/>
  <c r="V2342"/>
  <c r="V2456"/>
  <c r="M27" i="208"/>
  <c r="U933" i="328" s="1"/>
  <c r="U931" s="1"/>
  <c r="V931" s="1"/>
  <c r="U527"/>
  <c r="W527" s="1"/>
  <c r="M27" i="305"/>
  <c r="U2797" i="327" s="1"/>
  <c r="U2796" s="1"/>
  <c r="V2796" s="1"/>
  <c r="U1429"/>
  <c r="U1428" s="1"/>
  <c r="V1428" s="1"/>
  <c r="U2455"/>
  <c r="U2454" s="1"/>
  <c r="V2454" s="1"/>
  <c r="U2284"/>
  <c r="U2283" s="1"/>
  <c r="V2283" s="1"/>
  <c r="U2512"/>
  <c r="U2513"/>
  <c r="V2513" s="1"/>
  <c r="V5"/>
  <c r="V1601"/>
  <c r="M27" i="207"/>
  <c r="U875" i="328" s="1"/>
  <c r="U873" s="1"/>
  <c r="V873" s="1"/>
  <c r="M27" i="215"/>
  <c r="U1339" i="328" s="1"/>
  <c r="U973" i="327"/>
  <c r="U972" s="1"/>
  <c r="V972" s="1"/>
  <c r="U4"/>
  <c r="J23" i="1"/>
  <c r="U404" i="327"/>
  <c r="V404" s="1"/>
  <c r="U403"/>
  <c r="U1317" i="328"/>
  <c r="W1317" s="1"/>
  <c r="M27" i="214"/>
  <c r="U1281" i="328" s="1"/>
  <c r="V1180" i="327"/>
  <c r="M27" i="217"/>
  <c r="U1455" i="328" s="1"/>
  <c r="W1455" s="1"/>
  <c r="U916" i="327"/>
  <c r="U915" s="1"/>
  <c r="V915" s="1"/>
  <c r="U1600"/>
  <c r="U1599" s="1"/>
  <c r="V1599" s="1"/>
  <c r="U759" i="328"/>
  <c r="W759" s="1"/>
  <c r="W992"/>
  <c r="W1108"/>
  <c r="U296"/>
  <c r="W296" s="1"/>
  <c r="U295"/>
  <c r="U1398"/>
  <c r="W1398" s="1"/>
  <c r="M27" i="216"/>
  <c r="U1397" i="328" s="1"/>
  <c r="U2057" i="327"/>
  <c r="V2057" s="1"/>
  <c r="U2056"/>
  <c r="U2055" s="1"/>
  <c r="U1828"/>
  <c r="U1829"/>
  <c r="V1829" s="1"/>
  <c r="U895"/>
  <c r="V895" s="1"/>
  <c r="U859"/>
  <c r="U1886"/>
  <c r="V1886" s="1"/>
  <c r="U1885"/>
  <c r="Q516"/>
  <c r="U2740"/>
  <c r="U2739" s="1"/>
  <c r="U2741"/>
  <c r="V2741" s="1"/>
  <c r="U180" i="328"/>
  <c r="W180" s="1"/>
  <c r="U179"/>
  <c r="U177" s="1"/>
  <c r="Q2682" i="327"/>
  <c r="V2682" s="1"/>
  <c r="V2683"/>
  <c r="U2570"/>
  <c r="V2570" s="1"/>
  <c r="U2569"/>
  <c r="W1456" i="328"/>
  <c r="W412"/>
  <c r="V746" i="327"/>
  <c r="U2399"/>
  <c r="V2399" s="1"/>
  <c r="U2398"/>
  <c r="U632"/>
  <c r="V632" s="1"/>
  <c r="U631"/>
  <c r="U2000"/>
  <c r="V2000" s="1"/>
  <c r="U1999"/>
  <c r="U6" i="328"/>
  <c r="W6" s="1"/>
  <c r="U5"/>
  <c r="U3" s="1"/>
  <c r="V3" s="1"/>
  <c r="U1259" i="327"/>
  <c r="V1259" s="1"/>
  <c r="U1258"/>
  <c r="U1257" s="1"/>
  <c r="V1257" s="1"/>
  <c r="U817" i="328"/>
  <c r="W817" s="1"/>
  <c r="U818"/>
  <c r="W818" s="1"/>
  <c r="Q459" i="327"/>
  <c r="U346"/>
  <c r="U347"/>
  <c r="V347" s="1"/>
  <c r="Q687"/>
  <c r="U518"/>
  <c r="V518" s="1"/>
  <c r="U517"/>
  <c r="U516" s="1"/>
  <c r="U237" i="328"/>
  <c r="W237" s="1"/>
  <c r="U238"/>
  <c r="W238" s="1"/>
  <c r="U2206" i="327"/>
  <c r="V2206" s="1"/>
  <c r="U2170"/>
  <c r="Q1770"/>
  <c r="Q1485"/>
  <c r="Q2055"/>
  <c r="U353" i="328"/>
  <c r="U354"/>
  <c r="W354" s="1"/>
  <c r="U460" i="327"/>
  <c r="U459" s="1"/>
  <c r="U461"/>
  <c r="V461" s="1"/>
  <c r="U1316"/>
  <c r="V1316" s="1"/>
  <c r="U1315"/>
  <c r="U1314" s="1"/>
  <c r="V1921"/>
  <c r="M27" i="221"/>
  <c r="U1687" i="328" s="1"/>
  <c r="W1687" s="1"/>
  <c r="U1688"/>
  <c r="W1688" s="1"/>
  <c r="Q1314" i="327"/>
  <c r="Q2739"/>
  <c r="U1372"/>
  <c r="U1373"/>
  <c r="V1373" s="1"/>
  <c r="U1123"/>
  <c r="V1123" s="1"/>
  <c r="U1087"/>
  <c r="U702" i="328"/>
  <c r="W702" s="1"/>
  <c r="U701"/>
  <c r="U2662" i="327"/>
  <c r="V2662" s="1"/>
  <c r="U2626"/>
  <c r="U61"/>
  <c r="U62"/>
  <c r="V62" s="1"/>
  <c r="U1714"/>
  <c r="U1715"/>
  <c r="V1715" s="1"/>
  <c r="U1772"/>
  <c r="V1772" s="1"/>
  <c r="U1771"/>
  <c r="U1770" s="1"/>
  <c r="U154"/>
  <c r="V154" s="1"/>
  <c r="U118"/>
  <c r="U1543"/>
  <c r="U1544"/>
  <c r="V1544" s="1"/>
  <c r="U1943"/>
  <c r="V1943" s="1"/>
  <c r="U1942"/>
  <c r="U574"/>
  <c r="U575"/>
  <c r="V575" s="1"/>
  <c r="U1486"/>
  <c r="U1485" s="1"/>
  <c r="U1487"/>
  <c r="V1487" s="1"/>
  <c r="U411" i="328"/>
  <c r="W411" s="1"/>
  <c r="M27" i="211"/>
  <c r="U1107" i="328" s="1"/>
  <c r="W1107" s="1"/>
  <c r="U802" i="327"/>
  <c r="V802" s="1"/>
  <c r="V803"/>
  <c r="V1807"/>
  <c r="U688"/>
  <c r="U687" s="1"/>
  <c r="U1569" i="328"/>
  <c r="U233" i="327"/>
  <c r="V233" s="1"/>
  <c r="U232"/>
  <c r="V1685" i="328"/>
  <c r="W1685"/>
  <c r="U467"/>
  <c r="M27" i="218"/>
  <c r="U1513" i="328" s="1"/>
  <c r="U1514"/>
  <c r="W1514" s="1"/>
  <c r="U1105"/>
  <c r="U583"/>
  <c r="M27" i="223"/>
  <c r="U1803" i="328" s="1"/>
  <c r="U1804"/>
  <c r="W1804" s="1"/>
  <c r="U757"/>
  <c r="W235"/>
  <c r="V235"/>
  <c r="U989"/>
  <c r="U1453"/>
  <c r="U641"/>
  <c r="M27" i="226"/>
  <c r="U1977" i="328" s="1"/>
  <c r="U1978"/>
  <c r="W1978" s="1"/>
  <c r="U1047"/>
  <c r="W1049"/>
  <c r="M27" i="224"/>
  <c r="U1861" i="328" s="1"/>
  <c r="U1862"/>
  <c r="W1862" s="1"/>
  <c r="U1746"/>
  <c r="W1746" s="1"/>
  <c r="M27" i="222"/>
  <c r="U1745" i="328" s="1"/>
  <c r="U1627"/>
  <c r="U525"/>
  <c r="W409"/>
  <c r="V409"/>
  <c r="V815"/>
  <c r="W815"/>
  <c r="U1163"/>
  <c r="U1221"/>
  <c r="Q61"/>
  <c r="U1920"/>
  <c r="W1920" s="1"/>
  <c r="M27" i="225"/>
  <c r="U1919" i="328" s="1"/>
  <c r="V175" i="327" l="1"/>
  <c r="U2226"/>
  <c r="V2226" s="1"/>
  <c r="V1144"/>
  <c r="V1657"/>
  <c r="V745"/>
  <c r="W121" i="328"/>
  <c r="V119"/>
  <c r="V1030" i="327"/>
  <c r="W3" i="328"/>
  <c r="V1201" i="327"/>
  <c r="V2341"/>
  <c r="V1600"/>
  <c r="U2112"/>
  <c r="V2112" s="1"/>
  <c r="V2797"/>
  <c r="V916"/>
  <c r="V2056"/>
  <c r="V1429"/>
  <c r="W179" i="328"/>
  <c r="W875"/>
  <c r="V289" i="327"/>
  <c r="V973"/>
  <c r="V2455"/>
  <c r="W931" i="328"/>
  <c r="V1315" i="327"/>
  <c r="W933" i="328"/>
  <c r="V1314" i="327"/>
  <c r="V2284"/>
  <c r="U2511"/>
  <c r="V2511" s="1"/>
  <c r="V2512"/>
  <c r="W873" i="328"/>
  <c r="V2739" i="327"/>
  <c r="V2740"/>
  <c r="V2055"/>
  <c r="V1258"/>
  <c r="U1279" i="328"/>
  <c r="W1281"/>
  <c r="U1337"/>
  <c r="W1339"/>
  <c r="U402" i="327"/>
  <c r="V402" s="1"/>
  <c r="V403"/>
  <c r="U801"/>
  <c r="V801" s="1"/>
  <c r="U1941"/>
  <c r="V1941" s="1"/>
  <c r="V1942"/>
  <c r="U117"/>
  <c r="V117" s="1"/>
  <c r="V118"/>
  <c r="U2625"/>
  <c r="V2625" s="1"/>
  <c r="V2626"/>
  <c r="U1086"/>
  <c r="V1086" s="1"/>
  <c r="V1087"/>
  <c r="U351" i="328"/>
  <c r="W353"/>
  <c r="V346" i="327"/>
  <c r="U345"/>
  <c r="V345" s="1"/>
  <c r="V1485"/>
  <c r="V516"/>
  <c r="U573"/>
  <c r="V573" s="1"/>
  <c r="V574"/>
  <c r="U1542"/>
  <c r="V1542" s="1"/>
  <c r="V1543"/>
  <c r="U60"/>
  <c r="V60" s="1"/>
  <c r="V61"/>
  <c r="U1371"/>
  <c r="V1371" s="1"/>
  <c r="V1372"/>
  <c r="U2169"/>
  <c r="V2169" s="1"/>
  <c r="V2170"/>
  <c r="V631"/>
  <c r="U630"/>
  <c r="V630" s="1"/>
  <c r="U2568"/>
  <c r="V2568" s="1"/>
  <c r="V2569"/>
  <c r="V177" i="328"/>
  <c r="W177"/>
  <c r="U858" i="327"/>
  <c r="V858" s="1"/>
  <c r="V859"/>
  <c r="U293" i="328"/>
  <c r="W295"/>
  <c r="V1486" i="327"/>
  <c r="V517"/>
  <c r="U699" i="328"/>
  <c r="W701"/>
  <c r="U1827" i="327"/>
  <c r="V1827" s="1"/>
  <c r="V1828"/>
  <c r="V1770"/>
  <c r="V687"/>
  <c r="V459"/>
  <c r="U1713"/>
  <c r="V1713" s="1"/>
  <c r="V1714"/>
  <c r="V1999"/>
  <c r="U1998"/>
  <c r="V1998" s="1"/>
  <c r="U2397"/>
  <c r="V2397" s="1"/>
  <c r="V2398"/>
  <c r="U1884"/>
  <c r="V1884" s="1"/>
  <c r="V1885"/>
  <c r="U1395" i="328"/>
  <c r="W1397"/>
  <c r="V1771" i="327"/>
  <c r="V688"/>
  <c r="V460"/>
  <c r="W5" i="328"/>
  <c r="W63"/>
  <c r="V61"/>
  <c r="W61"/>
  <c r="U1917"/>
  <c r="W1919"/>
  <c r="V1221"/>
  <c r="W1221"/>
  <c r="W1163"/>
  <c r="V1163"/>
  <c r="U1743"/>
  <c r="W1745"/>
  <c r="V583"/>
  <c r="W583"/>
  <c r="W1105"/>
  <c r="V1105"/>
  <c r="U1511"/>
  <c r="W1513"/>
  <c r="U231" i="327"/>
  <c r="V231" s="1"/>
  <c r="V232"/>
  <c r="U3"/>
  <c r="V3" s="1"/>
  <c r="V4"/>
  <c r="W525" i="328"/>
  <c r="V525"/>
  <c r="V1627"/>
  <c r="W1627"/>
  <c r="U1859"/>
  <c r="W1861"/>
  <c r="W1047"/>
  <c r="V1047"/>
  <c r="U1975"/>
  <c r="W1977"/>
  <c r="W641"/>
  <c r="V641"/>
  <c r="V1453"/>
  <c r="W1453"/>
  <c r="W989"/>
  <c r="V989"/>
  <c r="V757"/>
  <c r="W757"/>
  <c r="U1801"/>
  <c r="W1803"/>
  <c r="V467"/>
  <c r="W467"/>
  <c r="V1569"/>
  <c r="W1569"/>
  <c r="V1337" l="1"/>
  <c r="W1337"/>
  <c r="V1279"/>
  <c r="W1279"/>
  <c r="W699"/>
  <c r="V699"/>
  <c r="V293"/>
  <c r="W293"/>
  <c r="V351"/>
  <c r="W351"/>
  <c r="V1395"/>
  <c r="W1395"/>
  <c r="V2" i="327"/>
  <c r="W1801" i="328"/>
  <c r="V1801"/>
  <c r="V1975"/>
  <c r="W1975"/>
  <c r="V1859"/>
  <c r="W1859"/>
  <c r="V1511"/>
  <c r="W1511"/>
  <c r="W1743"/>
  <c r="V1743"/>
  <c r="W1917"/>
  <c r="V1917"/>
  <c r="W2" l="1"/>
  <c r="V2"/>
</calcChain>
</file>

<file path=xl/comments1.xml><?xml version="1.0" encoding="utf-8"?>
<comments xmlns="http://schemas.openxmlformats.org/spreadsheetml/2006/main">
  <authors>
    <author>e.tokarev</author>
    <author>Jeka</author>
  </authors>
  <commentList>
    <comment ref="A3" authorId="0">
      <text>
        <r>
          <rPr>
            <b/>
            <sz val="9"/>
            <color indexed="81"/>
            <rFont val="Tahoma"/>
            <family val="2"/>
            <charset val="204"/>
          </rPr>
          <t>e.tokarev:</t>
        </r>
        <r>
          <rPr>
            <sz val="9"/>
            <color indexed="81"/>
            <rFont val="Tahoma"/>
            <family val="2"/>
            <charset val="204"/>
          </rPr>
          <t xml:space="preserve">
Назва установи повинна бути повна без скорочень та співпадати з назвою в МЕРЕЖІ</t>
        </r>
      </text>
    </comment>
    <comment ref="A11" authorId="0">
      <text>
        <r>
          <rPr>
            <b/>
            <sz val="9"/>
            <color indexed="81"/>
            <rFont val="Tahoma"/>
            <family val="2"/>
            <charset val="204"/>
          </rPr>
          <t>e.tokarev:</t>
        </r>
        <r>
          <rPr>
            <sz val="9"/>
            <color indexed="81"/>
            <rFont val="Tahoma"/>
            <family val="2"/>
            <charset val="204"/>
          </rPr>
          <t xml:space="preserve">
тип ліній вибирати перед початком заповнення таблиць! Якщо змінити тип ліній після заповнення то макрос скриє але не видалить листи, тому якщо ви після заповнення зміните тип ліній то відкрийте скриті листи!</t>
        </r>
      </text>
    </comment>
    <comment ref="D15" authorId="0">
      <text>
        <r>
          <rPr>
            <b/>
            <sz val="9"/>
            <color indexed="81"/>
            <rFont val="Tahoma"/>
            <family val="2"/>
            <charset val="204"/>
          </rPr>
          <t>e.tokarev:</t>
        </r>
        <r>
          <rPr>
            <sz val="9"/>
            <color indexed="81"/>
            <rFont val="Tahoma"/>
            <family val="2"/>
            <charset val="204"/>
          </rPr>
          <t xml:space="preserve">
если видите #Н/Д значит неправильно ввели код КОПФГ, код брать в довидке из статистики состоит из трёх знаков к примеру для советов 420</t>
        </r>
      </text>
    </comment>
    <comment ref="C19" authorId="0">
      <text>
        <r>
          <rPr>
            <b/>
            <sz val="9"/>
            <color indexed="81"/>
            <rFont val="Tahoma"/>
            <family val="2"/>
            <charset val="204"/>
          </rPr>
          <t>e.tokarev:</t>
        </r>
        <r>
          <rPr>
            <sz val="9"/>
            <color indexed="81"/>
            <rFont val="Tahoma"/>
            <family val="2"/>
            <charset val="204"/>
          </rPr>
          <t xml:space="preserve">
дата стоїть для прикладу, необхідно змінити на Вашу, але не пізніше 15</t>
        </r>
      </text>
    </comment>
    <comment ref="B20" authorId="1">
      <text>
        <r>
          <rPr>
            <b/>
            <sz val="9"/>
            <color indexed="81"/>
            <rFont val="Tahoma"/>
            <family val="2"/>
            <charset val="204"/>
          </rPr>
          <t>Jeka:</t>
        </r>
        <r>
          <rPr>
            <sz val="9"/>
            <color indexed="81"/>
            <rFont val="Tahoma"/>
            <family val="2"/>
            <charset val="204"/>
          </rPr>
          <t xml:space="preserve">
Код получателя, (последние пять цифр ваших регистрационных счетов)</t>
        </r>
      </text>
    </comment>
    <comment ref="B21" authorId="1">
      <text>
        <r>
          <rPr>
            <b/>
            <sz val="9"/>
            <color indexed="81"/>
            <rFont val="Tahoma"/>
            <family val="2"/>
            <charset val="204"/>
          </rPr>
          <t>Jeka:</t>
        </r>
        <r>
          <rPr>
            <sz val="9"/>
            <color indexed="81"/>
            <rFont val="Tahoma"/>
            <family val="2"/>
            <charset val="204"/>
          </rPr>
          <t xml:space="preserve">
розпорядники ДЕРЖБЮДЖЕТУ НЕ ЗАПОВНЮЮТЬ</t>
        </r>
      </text>
    </comment>
    <comment ref="B22" authorId="1">
      <text>
        <r>
          <rPr>
            <b/>
            <sz val="9"/>
            <color indexed="81"/>
            <rFont val="Tahoma"/>
            <family val="2"/>
            <charset val="204"/>
          </rPr>
          <t>Jeka:</t>
        </r>
        <r>
          <rPr>
            <sz val="9"/>
            <color indexed="81"/>
            <rFont val="Tahoma"/>
            <family val="2"/>
            <charset val="204"/>
          </rPr>
          <t xml:space="preserve">
розпорядники ДЕРЖБЮДЖЕТУ НЕ ЗАПОВНЮЮТЬ</t>
        </r>
      </text>
    </comment>
    <comment ref="B23" authorId="1">
      <text>
        <r>
          <rPr>
            <b/>
            <sz val="9"/>
            <color indexed="81"/>
            <rFont val="Tahoma"/>
            <family val="2"/>
            <charset val="204"/>
          </rPr>
          <t>Jeka:</t>
        </r>
        <r>
          <rPr>
            <sz val="9"/>
            <color indexed="81"/>
            <rFont val="Tahoma"/>
            <family val="2"/>
            <charset val="204"/>
          </rPr>
          <t xml:space="preserve">
Заполняется только теми кто финансируется из месных бюджетов, ГОСБЮДЖЕТ СЮДА НИЧЕГО НЕ СТАВТЕ, </t>
        </r>
      </text>
    </comment>
    <comment ref="B24" authorId="1">
      <text>
        <r>
          <rPr>
            <b/>
            <sz val="9"/>
            <color indexed="81"/>
            <rFont val="Tahoma"/>
            <family val="2"/>
            <charset val="204"/>
          </rPr>
          <t>Jeka:</t>
        </r>
        <r>
          <rPr>
            <sz val="9"/>
            <color indexed="81"/>
            <rFont val="Tahoma"/>
            <family val="2"/>
            <charset val="204"/>
          </rPr>
          <t xml:space="preserve">
розпорядники ДЕРЖБЮДЖЕТУ НЕ ЗАПОВНЮЮТЬ</t>
        </r>
      </text>
    </comment>
  </commentList>
</comments>
</file>

<file path=xl/sharedStrings.xml><?xml version="1.0" encoding="utf-8"?>
<sst xmlns="http://schemas.openxmlformats.org/spreadsheetml/2006/main" count="8323" uniqueCount="4825">
  <si>
    <t>221</t>
  </si>
  <si>
    <t>230</t>
  </si>
  <si>
    <t>240</t>
  </si>
  <si>
    <t>010105</t>
  </si>
  <si>
    <t>010106</t>
  </si>
  <si>
    <t>010108</t>
  </si>
  <si>
    <t>010114</t>
  </si>
  <si>
    <t>010116</t>
  </si>
  <si>
    <t>010117</t>
  </si>
  <si>
    <t>060103</t>
  </si>
  <si>
    <t>060106</t>
  </si>
  <si>
    <t>060107</t>
  </si>
  <si>
    <t>060702</t>
  </si>
  <si>
    <t>061002</t>
  </si>
  <si>
    <t>061003</t>
  </si>
  <si>
    <t>061007</t>
  </si>
  <si>
    <t>070101</t>
  </si>
  <si>
    <t>070201</t>
  </si>
  <si>
    <t>070202</t>
  </si>
  <si>
    <t>070301</t>
  </si>
  <si>
    <t>070302</t>
  </si>
  <si>
    <t>070303</t>
  </si>
  <si>
    <t>070304</t>
  </si>
  <si>
    <t>070307</t>
  </si>
  <si>
    <t>070401</t>
  </si>
  <si>
    <t>070501</t>
  </si>
  <si>
    <t>070502</t>
  </si>
  <si>
    <t>070601</t>
  </si>
  <si>
    <t>070602</t>
  </si>
  <si>
    <t>070701</t>
  </si>
  <si>
    <t>070702</t>
  </si>
  <si>
    <t>070801</t>
  </si>
  <si>
    <t>070802</t>
  </si>
  <si>
    <t>070803</t>
  </si>
  <si>
    <t>070804</t>
  </si>
  <si>
    <t>070805</t>
  </si>
  <si>
    <t>070806</t>
  </si>
  <si>
    <t>070807</t>
  </si>
  <si>
    <t>070809</t>
  </si>
  <si>
    <t>080101</t>
  </si>
  <si>
    <t>080102</t>
  </si>
  <si>
    <t>080201</t>
  </si>
  <si>
    <t>080202</t>
  </si>
  <si>
    <t>080204</t>
  </si>
  <si>
    <t>080205</t>
  </si>
  <si>
    <t>080206</t>
  </si>
  <si>
    <t>080207</t>
  </si>
  <si>
    <t>080208</t>
  </si>
  <si>
    <t>080300</t>
  </si>
  <si>
    <t>080400</t>
  </si>
  <si>
    <t>080500</t>
  </si>
  <si>
    <t>080600</t>
  </si>
  <si>
    <t>080703</t>
  </si>
  <si>
    <t>080704</t>
  </si>
  <si>
    <t>081001</t>
  </si>
  <si>
    <t>081002</t>
  </si>
  <si>
    <t>081006</t>
  </si>
  <si>
    <t>081007</t>
  </si>
  <si>
    <t>081008</t>
  </si>
  <si>
    <t>081009</t>
  </si>
  <si>
    <t>081010</t>
  </si>
  <si>
    <t>090201</t>
  </si>
  <si>
    <t>090202</t>
  </si>
  <si>
    <t>090203</t>
  </si>
  <si>
    <t>090205</t>
  </si>
  <si>
    <t>090206</t>
  </si>
  <si>
    <t>090207</t>
  </si>
  <si>
    <t>090208</t>
  </si>
  <si>
    <t>090209</t>
  </si>
  <si>
    <t>090211</t>
  </si>
  <si>
    <t>090212</t>
  </si>
  <si>
    <t>090213</t>
  </si>
  <si>
    <t>090214</t>
  </si>
  <si>
    <t>090302</t>
  </si>
  <si>
    <t>090303</t>
  </si>
  <si>
    <t>090304</t>
  </si>
  <si>
    <t>090305</t>
  </si>
  <si>
    <t>090306</t>
  </si>
  <si>
    <t>090307</t>
  </si>
  <si>
    <t>090308</t>
  </si>
  <si>
    <t>090401</t>
  </si>
  <si>
    <t>090403</t>
  </si>
  <si>
    <t>090405</t>
  </si>
  <si>
    <t>090406</t>
  </si>
  <si>
    <t>090411</t>
  </si>
  <si>
    <t>090412</t>
  </si>
  <si>
    <t>090413</t>
  </si>
  <si>
    <t>090414</t>
  </si>
  <si>
    <t>090416</t>
  </si>
  <si>
    <t>090417</t>
  </si>
  <si>
    <t>090601</t>
  </si>
  <si>
    <t>090700</t>
  </si>
  <si>
    <t>090802</t>
  </si>
  <si>
    <t>090901</t>
  </si>
  <si>
    <t>090902</t>
  </si>
  <si>
    <t>091101</t>
  </si>
  <si>
    <t>091102</t>
  </si>
  <si>
    <t>091103</t>
  </si>
  <si>
    <t>091104</t>
  </si>
  <si>
    <t>091105</t>
  </si>
  <si>
    <t>091106</t>
  </si>
  <si>
    <t>091107</t>
  </si>
  <si>
    <t>091108</t>
  </si>
  <si>
    <t>091201</t>
  </si>
  <si>
    <t>091203</t>
  </si>
  <si>
    <t>091204</t>
  </si>
  <si>
    <t>091207</t>
  </si>
  <si>
    <t>091209</t>
  </si>
  <si>
    <t>091210</t>
  </si>
  <si>
    <t>091211</t>
  </si>
  <si>
    <t>091212</t>
  </si>
  <si>
    <t>091214</t>
  </si>
  <si>
    <t>091300</t>
  </si>
  <si>
    <t>091303</t>
  </si>
  <si>
    <t>091304</t>
  </si>
  <si>
    <t>100101</t>
  </si>
  <si>
    <t>100102</t>
  </si>
  <si>
    <t>100103</t>
  </si>
  <si>
    <t>ЗВІТ</t>
  </si>
  <si>
    <t>коди</t>
  </si>
  <si>
    <t>Установа</t>
  </si>
  <si>
    <t>за ЄДРПОУ</t>
  </si>
  <si>
    <t>за КОПФГ</t>
  </si>
  <si>
    <t>Організаційно-правова форма господарювання</t>
  </si>
  <si>
    <t>Залишок на кінець звітного періоду (року)</t>
  </si>
  <si>
    <t>Надійшло коштів за звітний період (рік)</t>
  </si>
  <si>
    <t>Затверджено на звітний рік</t>
  </si>
  <si>
    <t>Залишок на початок звітного року</t>
  </si>
  <si>
    <t>КЕКВ та/або ККК</t>
  </si>
  <si>
    <r>
      <t xml:space="preserve">Код відомчої класифікації видатків та кредитування </t>
    </r>
    <r>
      <rPr>
        <b/>
        <u/>
        <sz val="10"/>
        <color indexed="8"/>
        <rFont val="Times New Roman"/>
        <family val="1"/>
        <charset val="204"/>
      </rPr>
      <t>державного</t>
    </r>
    <r>
      <rPr>
        <b/>
        <sz val="10"/>
        <color indexed="8"/>
        <rFont val="Times New Roman"/>
        <family val="1"/>
        <charset val="204"/>
      </rPr>
      <t xml:space="preserve"> бюджету</t>
    </r>
  </si>
  <si>
    <r>
      <t xml:space="preserve">Код типової відомчої класифікації видатків </t>
    </r>
    <r>
      <rPr>
        <b/>
        <u/>
        <sz val="10"/>
        <color indexed="8"/>
        <rFont val="Times New Roman"/>
        <family val="1"/>
        <charset val="204"/>
      </rPr>
      <t>місцевих</t>
    </r>
    <r>
      <rPr>
        <b/>
        <sz val="10"/>
        <color indexed="8"/>
        <rFont val="Times New Roman"/>
        <family val="1"/>
        <charset val="204"/>
      </rPr>
      <t xml:space="preserve"> бюджетів</t>
    </r>
  </si>
  <si>
    <t>сюда ставят распорядители госбюджетных средств к примеру - 670,280,350</t>
  </si>
  <si>
    <t>Звіт за</t>
  </si>
  <si>
    <t>Звіт на</t>
  </si>
  <si>
    <t>Затверджено
на звітний рік</t>
  </si>
  <si>
    <t>КЛАСИФІКАЦІЯ ОРГАНІЗАЦІЙНО-ПРАВОВИХ ФОРМ ГОСПОДАРЮВАННЯ</t>
  </si>
  <si>
    <t>Назва</t>
  </si>
  <si>
    <t>Попередній код</t>
  </si>
  <si>
    <t>Підприємства</t>
  </si>
  <si>
    <t>Фермерське господарство</t>
  </si>
  <si>
    <t>Приватне підприємство</t>
  </si>
  <si>
    <t>Колективне підприємство*)</t>
  </si>
  <si>
    <t>Державне підприємство</t>
  </si>
  <si>
    <t>Казенне підприємство</t>
  </si>
  <si>
    <t>Комунальне підприємство</t>
  </si>
  <si>
    <t>Дочірнє підприємство</t>
  </si>
  <si>
    <t>Іноземне підприємство</t>
  </si>
  <si>
    <t>Підприємство об’єднання громадян (релігійної організації, профспілки)</t>
  </si>
  <si>
    <t>Підприємство споживчої кооперації</t>
  </si>
  <si>
    <t>Орендне підприємство*)</t>
  </si>
  <si>
    <t>Індивідуальне підприємство*)</t>
  </si>
  <si>
    <t>Сімейне підприємство *)</t>
  </si>
  <si>
    <t>Спільне підприємство *)</t>
  </si>
  <si>
    <t>Господарські товариства</t>
  </si>
  <si>
    <t>Акціонерне товариство</t>
  </si>
  <si>
    <r>
      <t>Відкрите акціонерне товариство</t>
    </r>
    <r>
      <rPr>
        <i/>
        <sz val="13"/>
        <color indexed="57"/>
        <rFont val="Times New Roman"/>
        <family val="1"/>
        <charset val="204"/>
      </rPr>
      <t>*)</t>
    </r>
  </si>
  <si>
    <r>
      <t>Закрите акціонерне товариство</t>
    </r>
    <r>
      <rPr>
        <i/>
        <sz val="13"/>
        <color indexed="57"/>
        <rFont val="Times New Roman"/>
        <family val="1"/>
        <charset val="204"/>
      </rPr>
      <t>*)</t>
    </r>
  </si>
  <si>
    <t>Державна акціонерна компанія (товариство)</t>
  </si>
  <si>
    <t>Товариство з обмеженою відповідальністю</t>
  </si>
  <si>
    <t>Товариство з додатковою відповідальністю</t>
  </si>
  <si>
    <t>Повне товариство</t>
  </si>
  <si>
    <t>Командитне товариство</t>
  </si>
  <si>
    <t>Кооперативи</t>
  </si>
  <si>
    <t>Виробничий кооператив</t>
  </si>
  <si>
    <t>Обслуговуючий кооператив</t>
  </si>
  <si>
    <t>182,183,</t>
  </si>
  <si>
    <t>Споживчий кооператив</t>
  </si>
  <si>
    <t>Сільськогосподарський виробничий кооператив</t>
  </si>
  <si>
    <t>Сільськогосподарський обслуговуючий кооператив</t>
  </si>
  <si>
    <t xml:space="preserve">Кооперативний банк </t>
  </si>
  <si>
    <t xml:space="preserve">Організації  (установи,  заклади) </t>
  </si>
  <si>
    <t>Фінансова підтримка забезпечення міжнародного позитивного іміджу України, заходи щодо підтримки зв'язків з українцями, які проживають за межами України</t>
  </si>
  <si>
    <t>Підвищення кваліфікації працівників дипломатичної служби, які віднесені до посад  п'ятої-сьомої категорій державних службовців</t>
  </si>
  <si>
    <t>Документування громадян та створення і забезпечення функціонування інформаційно-телекомунікаційних систем консульської служби</t>
  </si>
  <si>
    <t>1401140</t>
  </si>
  <si>
    <t>Забезпечення представництва України під час розгляду справ у Міжнародному Cуді ООН</t>
  </si>
  <si>
    <t>Заходи щодо підтримки зв'язків з українцями, які проживають за межами України</t>
  </si>
  <si>
    <t>1401160</t>
  </si>
  <si>
    <t>1401170</t>
  </si>
  <si>
    <t>Реалізація Українським агентством міжнародного розвитку повноважень щодо надання міжнародної технічної допомоги</t>
  </si>
  <si>
    <t>1401180</t>
  </si>
  <si>
    <t>Здійснення заходів з підтримання зв'язків із закордонними українцями за рахунок коштів Стабілізаційного фонду</t>
  </si>
  <si>
    <t>Державний комітет телебачення і радіомовлення України</t>
  </si>
  <si>
    <t>Апарат Державного комітету телебачення і радіомовлення України</t>
  </si>
  <si>
    <t>Керівництво та управління у сфері телебачення і радіомовлення</t>
  </si>
  <si>
    <t>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t>
  </si>
  <si>
    <t>1701030</t>
  </si>
  <si>
    <t>Забезпечення населення засобами приймання сигналів цифрового телерадіомовлення</t>
  </si>
  <si>
    <t>Підвищення кваліфікації працівників засобів масової інформації в Укртелерадіопресінституті</t>
  </si>
  <si>
    <t>Фінансова підтримка преси</t>
  </si>
  <si>
    <t>Випуск книжкової продукції за програмою "Українська книга"</t>
  </si>
  <si>
    <t>Збирання, обробка та розповсюдження офіційної інформаційної продукції</t>
  </si>
  <si>
    <t>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t>
  </si>
  <si>
    <t>Трансляція телерадіопрограм, вироблених для державних потреб</t>
  </si>
  <si>
    <t>Здійснення контролю у сфері захисту суспільної моралі</t>
  </si>
  <si>
    <t>1701210</t>
  </si>
  <si>
    <t>Технічне переоснащення обласних державних телерадіокомпаній</t>
  </si>
  <si>
    <t>1701220</t>
  </si>
  <si>
    <t>Державна адресна підтримка періодичних видань літературно-художнього напряму</t>
  </si>
  <si>
    <t>Фінансова підтримка державних музичних колективів</t>
  </si>
  <si>
    <t>Виконання заходів з питань європейської інтеграції в інформаційній сфері</t>
  </si>
  <si>
    <t>1701250</t>
  </si>
  <si>
    <t>1701260</t>
  </si>
  <si>
    <t>1701270</t>
  </si>
  <si>
    <t>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t>
  </si>
  <si>
    <t>1701280</t>
  </si>
  <si>
    <t>Погашення заборгованості Національної телекомпанії  перед каналом "EuroNews"</t>
  </si>
  <si>
    <t>Створення та функціонування україномовної версії міжнародного каналу "EuroNews"</t>
  </si>
  <si>
    <t>1701810</t>
  </si>
  <si>
    <t>Створення міжнародних телерадіоцентрів</t>
  </si>
  <si>
    <t>Міністерство культури України</t>
  </si>
  <si>
    <t>Апарат Міністерства культури України</t>
  </si>
  <si>
    <t>Загальне керівництво та управління у сфері культури</t>
  </si>
  <si>
    <t>Прикладні розробки у сфері розвитку культури</t>
  </si>
  <si>
    <t>Надання загальної та спеціальної музичної освіти у загальноосвітніх спеціалізованих школах-інтернатах</t>
  </si>
  <si>
    <t>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t>
  </si>
  <si>
    <t>Методичне забезпечення діяльності навчальних закладів у галузі культури і мистецтва</t>
  </si>
  <si>
    <t>Підготовка кадрів акторської майстерності для національних мистецьких та творчих колективів</t>
  </si>
  <si>
    <t>Фінансова підтримка національних творчих спілок у сфері культури і мистецтва та заходи Всеукраїнського товариства "Просвіта"</t>
  </si>
  <si>
    <t>Фінансова підтримка національних театрів</t>
  </si>
  <si>
    <t>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t>
  </si>
  <si>
    <t>Премії і стипендії за видатні досягнення у галузі культури, літератури і мистецтва</t>
  </si>
  <si>
    <t>Поповнення експозицій музеїв та репертуарів театрів і концертних та циркових організацій</t>
  </si>
  <si>
    <t>Фінансова підтримка гастрольної діяльності вітчизняних виконавців</t>
  </si>
  <si>
    <t>1801180</t>
  </si>
  <si>
    <t>Заходи щодо зміцнення матеріально-технічної бази закладів культури системи Міністерства культури і туризму України</t>
  </si>
  <si>
    <t>Музейна справа та виставкова діяльність</t>
  </si>
  <si>
    <t>1801210</t>
  </si>
  <si>
    <t>Підготовка кадрів Дитячою хореографічною школою при Національному заслуженому академічному ансамблі танцю України ім. Вірського</t>
  </si>
  <si>
    <t>Здійснення культурно-інформаційної та культурно-просвітницької діяльності</t>
  </si>
  <si>
    <t>1801250</t>
  </si>
  <si>
    <t>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t>
  </si>
  <si>
    <t>Заходи щодо встановлення культурних зв'язків з українською діаспорою</t>
  </si>
  <si>
    <t>1801280</t>
  </si>
  <si>
    <t>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t>
  </si>
  <si>
    <t>Заходи Всеукраїнського товариства "Просвіта"</t>
  </si>
  <si>
    <t>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t>
  </si>
  <si>
    <t>Забезпечення розвитку та застосування української мови</t>
  </si>
  <si>
    <t>Заходи з виявлення та підтримки творчо обдарованих дітей та молоді</t>
  </si>
  <si>
    <t>1801330</t>
  </si>
  <si>
    <t>Підготовка кадрів для сфери культури і мистецтва Київським національним університетом культури і мистецтв</t>
  </si>
  <si>
    <t>1801350</t>
  </si>
  <si>
    <t>1801360</t>
  </si>
  <si>
    <t>1801370</t>
  </si>
  <si>
    <t>1801380</t>
  </si>
  <si>
    <t>Проведення санації будівель бюджетних установ Міністерства культури і туризму України, у тому числі розроблення проектно-кошторисної документації</t>
  </si>
  <si>
    <t>1801410</t>
  </si>
  <si>
    <t>Державні науково-технічні програми та наукові частини державних цільових програм у сфері розвитку туризму</t>
  </si>
  <si>
    <t>1801420</t>
  </si>
  <si>
    <t>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t>
  </si>
  <si>
    <t>1801440</t>
  </si>
  <si>
    <t>Проектування та створення музейної експозиції в будинку-музеї Т.Г.Шевченка в Шевченківському національному заповіднику в м. Каневі Черкаської області</t>
  </si>
  <si>
    <t>Заходи з вшанування пам'яті</t>
  </si>
  <si>
    <t>Функціонування національних історико-меморіальних заповідників</t>
  </si>
  <si>
    <t>Функціонування національних меморіальних музеїв</t>
  </si>
  <si>
    <t>1801490</t>
  </si>
  <si>
    <t>Заходи Української Всесвітньої Координаційної Ради</t>
  </si>
  <si>
    <t>Заходи, пов'язані із забезпеченням свободи совісті та релігії</t>
  </si>
  <si>
    <t>Заходи щодо зміцнення зв'язків закордонних українців з Україною та забезпечення міжнародної діяльності у сфері міжнаціональних відносин</t>
  </si>
  <si>
    <t>Державна служба з питань національної культурної спадщини</t>
  </si>
  <si>
    <t>Заходи з охорони культурної спадщини, паспортизація, інвентаризація та реставрація пам'яток культурної спадщини</t>
  </si>
  <si>
    <t>1803000</t>
  </si>
  <si>
    <t>Комітет з Національної премії України імені Тараса Шевченка</t>
  </si>
  <si>
    <t>1804000</t>
  </si>
  <si>
    <t>Державна служба туризму і курортів</t>
  </si>
  <si>
    <t>1804050</t>
  </si>
  <si>
    <t>Державна служба контролю за переміщенням культурних цінностей через державний кордон України</t>
  </si>
  <si>
    <t>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t>
  </si>
  <si>
    <t>Державне агентство України з питань кіно</t>
  </si>
  <si>
    <t>Керівництво та управління у сфері кінематографії</t>
  </si>
  <si>
    <t>Створення та розповсюдження національних фільмів</t>
  </si>
  <si>
    <t>Апарат Верховного Суду України</t>
  </si>
  <si>
    <t>Здійснення правосуддя Верховним Судом України</t>
  </si>
  <si>
    <t>Підвищення кваліфікації суддів та працівників апарату Верховного Суду України</t>
  </si>
  <si>
    <t>Вищий спеціалізований суд України з розгляду цивільних і кримінальних справ</t>
  </si>
  <si>
    <t>Апарат Вищого спеціалізованого суду України з розгляду цивільних і кримінальних справ</t>
  </si>
  <si>
    <t>Здійснення правосуддя Вищим спеціалізованим судом України з розгляду цивільних і кримінальних справ</t>
  </si>
  <si>
    <t>Вищий господарський суд України</t>
  </si>
  <si>
    <t>Здійснення правосуддя Вищим господарським судом України</t>
  </si>
  <si>
    <t>Вищий адміністративний суд України</t>
  </si>
  <si>
    <t>Апарат Вищого адміністративного суду України</t>
  </si>
  <si>
    <t>Здійснення правосуддя Вищим адміністративним судом України</t>
  </si>
  <si>
    <t>Конституційний Суд України</t>
  </si>
  <si>
    <t>Забезпечення конституційної юрисдикції в Україні</t>
  </si>
  <si>
    <t>Генеральна прокуратура України</t>
  </si>
  <si>
    <t>Підготовка кадрів та підвищення кваліфікації прокурорсько-слідчих кадрів Національною академією прокуратури України</t>
  </si>
  <si>
    <t>Міністерство внутрішніх справ України</t>
  </si>
  <si>
    <t>Апарат Міністерства внутрішніх справ України</t>
  </si>
  <si>
    <t>1001020</t>
  </si>
  <si>
    <t>Створення та функціонування Державної інформаційної системи реєстраційного обліку фізичних осіб та їх документування</t>
  </si>
  <si>
    <t>Створення та впровадження Національної автоматизованої інформаційної системи Департаменту державної автомобільної інспекції України</t>
  </si>
  <si>
    <t>1001040</t>
  </si>
  <si>
    <t>Участь органів внутрішніх справ у боротьбі з нелегальною міграцією, створення та утримання пунктів розміщення незаконних мігрантів</t>
  </si>
  <si>
    <t>1001060</t>
  </si>
  <si>
    <t>Створення та впровадження єдиної системи цифрового зв'язку органів та підрозділів внутрішніх справ</t>
  </si>
  <si>
    <t>Участь органів внутрішніх справ у міжнародних миротворчих операціях</t>
  </si>
  <si>
    <t>1001090</t>
  </si>
  <si>
    <t>1001110</t>
  </si>
  <si>
    <t>Закупівля і модернізація озброєння, військової та спеціальної техніки за державним оборонним замовленням Міністерства внутрішніх справ</t>
  </si>
  <si>
    <t>1001160</t>
  </si>
  <si>
    <t>Забезпечення заходів спеціальними підрозділами  по боротьбі  з організованою злочинністю Міністерства внутрішніх справ України</t>
  </si>
  <si>
    <t>Наукове та інформаційно-аналітичне забезпечення заходів по боротьбі з організованою злочинністю і корупцією</t>
  </si>
  <si>
    <t>1001180</t>
  </si>
  <si>
    <t>Забезпечення особистої безпеки суддів і членів їх сімей, охорони приміщень суду, громадського порядку під час здійснення правосуддя</t>
  </si>
  <si>
    <t>1001190</t>
  </si>
  <si>
    <t>Будівництво (придбання) житла для осіб рядового і начальницького складу органів внутрішніх справ</t>
  </si>
  <si>
    <t>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t>
  </si>
  <si>
    <t>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t>
  </si>
  <si>
    <t>1003040</t>
  </si>
  <si>
    <t>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t>
  </si>
  <si>
    <t>1003050</t>
  </si>
  <si>
    <t>Заходи, пов'язані із переходом на військову службу за контрактом</t>
  </si>
  <si>
    <t>Державна міграційна служба України</t>
  </si>
  <si>
    <t>Керівництво та управління у сфері міграції, громадянства, імміграції та реєстрації фізичних осіб</t>
  </si>
  <si>
    <t>Забезпечення виконання завдань та функцій у сфері громадянства, імміграції та реєстрації фізичних осіб</t>
  </si>
  <si>
    <t>1004040</t>
  </si>
  <si>
    <t>Створення та впровадження єдиної національної бази даних управління міграційними потоками</t>
  </si>
  <si>
    <t>1004050</t>
  </si>
  <si>
    <t>Утримання установ тимчасового розміщення біженців та інших категорій мігрантів, виконання міжнародних угод про реадмісію</t>
  </si>
  <si>
    <t>Надання допомоги біженцям</t>
  </si>
  <si>
    <t>6170000</t>
  </si>
  <si>
    <t>6171000</t>
  </si>
  <si>
    <t>6360000</t>
  </si>
  <si>
    <t>6361000</t>
  </si>
  <si>
    <t>6370000</t>
  </si>
  <si>
    <t>6371000</t>
  </si>
  <si>
    <t>6371010</t>
  </si>
  <si>
    <t>6380000</t>
  </si>
  <si>
    <t>6381000</t>
  </si>
  <si>
    <t>6381010</t>
  </si>
  <si>
    <t>6381020</t>
  </si>
  <si>
    <t>6381030</t>
  </si>
  <si>
    <t>6381040</t>
  </si>
  <si>
    <t>6381050</t>
  </si>
  <si>
    <t>6381100</t>
  </si>
  <si>
    <t>6381120</t>
  </si>
  <si>
    <t>6381130</t>
  </si>
  <si>
    <t>6381160</t>
  </si>
  <si>
    <t>6440000</t>
  </si>
  <si>
    <t>6441000</t>
  </si>
  <si>
    <t>6441010</t>
  </si>
  <si>
    <t>6441030</t>
  </si>
  <si>
    <t>6450000</t>
  </si>
  <si>
    <t>6451000</t>
  </si>
  <si>
    <t>6451010</t>
  </si>
  <si>
    <t>6500000</t>
  </si>
  <si>
    <t>6501000</t>
  </si>
  <si>
    <t>6501010</t>
  </si>
  <si>
    <t>6510000</t>
  </si>
  <si>
    <t>6511000</t>
  </si>
  <si>
    <t>6511010</t>
  </si>
  <si>
    <t>6511020</t>
  </si>
  <si>
    <t>6520000</t>
  </si>
  <si>
    <t>6521000</t>
  </si>
  <si>
    <t>6521010</t>
  </si>
  <si>
    <t>6521030</t>
  </si>
  <si>
    <t>6521040</t>
  </si>
  <si>
    <t>6521050</t>
  </si>
  <si>
    <t>6521070</t>
  </si>
  <si>
    <t>6521090</t>
  </si>
  <si>
    <t>6521100</t>
  </si>
  <si>
    <t>6521200</t>
  </si>
  <si>
    <t>6521220</t>
  </si>
  <si>
    <t>6524000</t>
  </si>
  <si>
    <t>6524010</t>
  </si>
  <si>
    <t>6540000</t>
  </si>
  <si>
    <t>6541000</t>
  </si>
  <si>
    <t>6541020</t>
  </si>
  <si>
    <t>6541030</t>
  </si>
  <si>
    <t>6541080</t>
  </si>
  <si>
    <t>6541100</t>
  </si>
  <si>
    <t>6541140</t>
  </si>
  <si>
    <t>6541200</t>
  </si>
  <si>
    <t>6550000</t>
  </si>
  <si>
    <t>6551000</t>
  </si>
  <si>
    <t>6551020</t>
  </si>
  <si>
    <t>6551030</t>
  </si>
  <si>
    <t>6551060</t>
  </si>
  <si>
    <t>6551070</t>
  </si>
  <si>
    <t>6551100</t>
  </si>
  <si>
    <t>6560000</t>
  </si>
  <si>
    <t>6561000</t>
  </si>
  <si>
    <t>6561040</t>
  </si>
  <si>
    <t>6561060</t>
  </si>
  <si>
    <t>6561090</t>
  </si>
  <si>
    <t>6570000</t>
  </si>
  <si>
    <t>6571000</t>
  </si>
  <si>
    <t>6571020</t>
  </si>
  <si>
    <t>6571030</t>
  </si>
  <si>
    <t>6580000</t>
  </si>
  <si>
    <t>6581000</t>
  </si>
  <si>
    <t>6581020</t>
  </si>
  <si>
    <t>6581040</t>
  </si>
  <si>
    <t>6590000</t>
  </si>
  <si>
    <t>6591000</t>
  </si>
  <si>
    <t>6591020</t>
  </si>
  <si>
    <t>6591060</t>
  </si>
  <si>
    <t>6591080</t>
  </si>
  <si>
    <t>6591100</t>
  </si>
  <si>
    <t>6600000</t>
  </si>
  <si>
    <t>6601000</t>
  </si>
  <si>
    <t>6601020</t>
  </si>
  <si>
    <t>6601030</t>
  </si>
  <si>
    <t>6620000</t>
  </si>
  <si>
    <t>6621000</t>
  </si>
  <si>
    <t>6621010</t>
  </si>
  <si>
    <t>6621020</t>
  </si>
  <si>
    <t>6621040</t>
  </si>
  <si>
    <t>6640000</t>
  </si>
  <si>
    <t>6641000</t>
  </si>
  <si>
    <t>6641010</t>
  </si>
  <si>
    <t>6641020</t>
  </si>
  <si>
    <t>6641030</t>
  </si>
  <si>
    <t>6641040</t>
  </si>
  <si>
    <t>6641050</t>
  </si>
  <si>
    <t>6650000</t>
  </si>
  <si>
    <t>6651000</t>
  </si>
  <si>
    <t>6730000</t>
  </si>
  <si>
    <t>6731000</t>
  </si>
  <si>
    <t>6731010</t>
  </si>
  <si>
    <t>6731050</t>
  </si>
  <si>
    <t>6740000</t>
  </si>
  <si>
    <t>6741000</t>
  </si>
  <si>
    <t>6741020</t>
  </si>
  <si>
    <t>6800000</t>
  </si>
  <si>
    <t>6801000</t>
  </si>
  <si>
    <t>7710000</t>
  </si>
  <si>
    <t>7711000</t>
  </si>
  <si>
    <t>7711010</t>
  </si>
  <si>
    <t>7720000</t>
  </si>
  <si>
    <t>7721000</t>
  </si>
  <si>
    <t>7721010</t>
  </si>
  <si>
    <t>7730000</t>
  </si>
  <si>
    <t>7731000</t>
  </si>
  <si>
    <t>7731010</t>
  </si>
  <si>
    <t>7740000</t>
  </si>
  <si>
    <t>7741000</t>
  </si>
  <si>
    <t>7741010</t>
  </si>
  <si>
    <t>7750000</t>
  </si>
  <si>
    <t>7751000</t>
  </si>
  <si>
    <t>7751010</t>
  </si>
  <si>
    <t>7760000</t>
  </si>
  <si>
    <t>7761000</t>
  </si>
  <si>
    <t>7761010</t>
  </si>
  <si>
    <t>7770000</t>
  </si>
  <si>
    <t>7771000</t>
  </si>
  <si>
    <t>7771010</t>
  </si>
  <si>
    <t>7780000</t>
  </si>
  <si>
    <t>7781000</t>
  </si>
  <si>
    <t>7781010</t>
  </si>
  <si>
    <t>7790000</t>
  </si>
  <si>
    <t>7791000</t>
  </si>
  <si>
    <t>7791010</t>
  </si>
  <si>
    <t>7800000</t>
  </si>
  <si>
    <t>7801000</t>
  </si>
  <si>
    <t>7801010</t>
  </si>
  <si>
    <t>7810000</t>
  </si>
  <si>
    <t>7811000</t>
  </si>
  <si>
    <t>7811010</t>
  </si>
  <si>
    <t>7820000</t>
  </si>
  <si>
    <t>7821000</t>
  </si>
  <si>
    <t>7821010</t>
  </si>
  <si>
    <t>7830000</t>
  </si>
  <si>
    <t>7831000</t>
  </si>
  <si>
    <t>7831010</t>
  </si>
  <si>
    <t>7840000</t>
  </si>
  <si>
    <t>7841000</t>
  </si>
  <si>
    <t>7841010</t>
  </si>
  <si>
    <t>7850000</t>
  </si>
  <si>
    <t>7851000</t>
  </si>
  <si>
    <t>7851010</t>
  </si>
  <si>
    <t>7860000</t>
  </si>
  <si>
    <t>7861000</t>
  </si>
  <si>
    <t>7861010</t>
  </si>
  <si>
    <t>7870000</t>
  </si>
  <si>
    <t>7871000</t>
  </si>
  <si>
    <t>7871010</t>
  </si>
  <si>
    <t>7880000</t>
  </si>
  <si>
    <t>7881000</t>
  </si>
  <si>
    <t>7881010</t>
  </si>
  <si>
    <t>7890000</t>
  </si>
  <si>
    <t>7891000</t>
  </si>
  <si>
    <t>7891010</t>
  </si>
  <si>
    <t>7900000</t>
  </si>
  <si>
    <t>7901000</t>
  </si>
  <si>
    <t>7901010</t>
  </si>
  <si>
    <t>7910000</t>
  </si>
  <si>
    <t>7911000</t>
  </si>
  <si>
    <t>7911010</t>
  </si>
  <si>
    <t>7920000</t>
  </si>
  <si>
    <t>7921000</t>
  </si>
  <si>
    <t>7921010</t>
  </si>
  <si>
    <t>7930000</t>
  </si>
  <si>
    <t>7931000</t>
  </si>
  <si>
    <t>7931010</t>
  </si>
  <si>
    <t>7940000</t>
  </si>
  <si>
    <t>7941000</t>
  </si>
  <si>
    <t>7941010</t>
  </si>
  <si>
    <t>7950000</t>
  </si>
  <si>
    <t>7951000</t>
  </si>
  <si>
    <t>7951010</t>
  </si>
  <si>
    <t>7970000</t>
  </si>
  <si>
    <t>7971000</t>
  </si>
  <si>
    <t>7971010</t>
  </si>
  <si>
    <t>010000</t>
  </si>
  <si>
    <t>060000</t>
  </si>
  <si>
    <t>070000</t>
  </si>
  <si>
    <t>080000</t>
  </si>
  <si>
    <t>090000</t>
  </si>
  <si>
    <t>090215</t>
  </si>
  <si>
    <t>090216</t>
  </si>
  <si>
    <t>091205</t>
  </si>
  <si>
    <t>091206</t>
  </si>
  <si>
    <t>100000</t>
  </si>
  <si>
    <t>100106</t>
  </si>
  <si>
    <t>130114</t>
  </si>
  <si>
    <t>130115</t>
  </si>
  <si>
    <t>210106</t>
  </si>
  <si>
    <t>210107</t>
  </si>
  <si>
    <t>240606</t>
  </si>
  <si>
    <t>250310</t>
  </si>
  <si>
    <t>250316</t>
  </si>
  <si>
    <t>250362</t>
  </si>
  <si>
    <t>250366</t>
  </si>
  <si>
    <t>250405</t>
  </si>
  <si>
    <t>121</t>
  </si>
  <si>
    <t>181</t>
  </si>
  <si>
    <t>231</t>
  </si>
  <si>
    <t>251</t>
  </si>
  <si>
    <t>275</t>
  </si>
  <si>
    <t>276</t>
  </si>
  <si>
    <t>280</t>
  </si>
  <si>
    <t>310</t>
  </si>
  <si>
    <t>311</t>
  </si>
  <si>
    <t>313</t>
  </si>
  <si>
    <t>320</t>
  </si>
  <si>
    <t>321</t>
  </si>
  <si>
    <t>350</t>
  </si>
  <si>
    <t>351</t>
  </si>
  <si>
    <t>360</t>
  </si>
  <si>
    <t>527</t>
  </si>
  <si>
    <t>534</t>
  </si>
  <si>
    <t>550</t>
  </si>
  <si>
    <t>556</t>
  </si>
  <si>
    <t>596</t>
  </si>
  <si>
    <t>598</t>
  </si>
  <si>
    <t>599</t>
  </si>
  <si>
    <t>601</t>
  </si>
  <si>
    <t>612</t>
  </si>
  <si>
    <t>615</t>
  </si>
  <si>
    <t>637</t>
  </si>
  <si>
    <t>638</t>
  </si>
  <si>
    <t>644</t>
  </si>
  <si>
    <t>645</t>
  </si>
  <si>
    <t>650</t>
  </si>
  <si>
    <t>651</t>
  </si>
  <si>
    <t>652</t>
  </si>
  <si>
    <t>654</t>
  </si>
  <si>
    <t>655</t>
  </si>
  <si>
    <t>656</t>
  </si>
  <si>
    <t>657</t>
  </si>
  <si>
    <t>658</t>
  </si>
  <si>
    <t>659</t>
  </si>
  <si>
    <t>660</t>
  </si>
  <si>
    <t>662</t>
  </si>
  <si>
    <t>664</t>
  </si>
  <si>
    <t>673</t>
  </si>
  <si>
    <t>674</t>
  </si>
  <si>
    <t>680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</si>
  <si>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</si>
  <si>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</si>
  <si>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</si>
  <si>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</si>
  <si>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</si>
  <si>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</si>
  <si>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</si>
  <si>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</si>
  <si>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</si>
  <si>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</si>
  <si>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</si>
  <si>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</si>
  <si>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</si>
  <si>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</si>
  <si>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</si>
  <si>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</si>
  <si>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</si>
  <si>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</si>
  <si>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</si>
  <si>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</si>
  <si>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</si>
  <si>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</si>
  <si>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</si>
  <si>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</si>
  <si>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</si>
  <si>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797</t>
  </si>
  <si>
    <t>про надходження та використання коштів загального фонду (форма</t>
  </si>
  <si>
    <t xml:space="preserve">      №2д,</t>
  </si>
  <si>
    <t xml:space="preserve">      №2м)</t>
  </si>
  <si>
    <t>про надходження і використання коштів, отриманих як плата за послуги (форма</t>
  </si>
  <si>
    <t xml:space="preserve">№ 4-1д, </t>
  </si>
  <si>
    <t>№ 4-1м),</t>
  </si>
  <si>
    <t xml:space="preserve">(форма </t>
  </si>
  <si>
    <t xml:space="preserve">№ 4-2д, </t>
  </si>
  <si>
    <t>№ 4-2м),</t>
  </si>
  <si>
    <t>про надходження і використання інших надходжень спеціального фонду (форма</t>
  </si>
  <si>
    <r>
      <t>№ 4-3д</t>
    </r>
    <r>
      <rPr>
        <sz val="11"/>
        <color indexed="8"/>
        <rFont val="Times New Roman"/>
        <family val="1"/>
        <charset val="204"/>
      </rPr>
      <t xml:space="preserve">, </t>
    </r>
  </si>
  <si>
    <t>№ 4-3м)</t>
  </si>
  <si>
    <t>про заборгованість за бюджетними коштами (форма</t>
  </si>
  <si>
    <t xml:space="preserve">   № 7д, </t>
  </si>
  <si>
    <t xml:space="preserve">   №7м)</t>
  </si>
  <si>
    <t>про результати фінансової діяльності (форма</t>
  </si>
  <si>
    <t>№ 9д,</t>
  </si>
  <si>
    <t xml:space="preserve"> № 9м)</t>
  </si>
  <si>
    <t>(позики міжнародних фінансових організацій) (форма</t>
  </si>
  <si>
    <t>№4-3д.1,</t>
  </si>
  <si>
    <t>№4-3м.1)</t>
  </si>
  <si>
    <t>про заборгованість за окремими програмами (форма</t>
  </si>
  <si>
    <t>№7м.1)</t>
  </si>
  <si>
    <t>№7д.1,</t>
  </si>
  <si>
    <t>100602</t>
  </si>
  <si>
    <t>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t>
  </si>
  <si>
    <t>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t>
  </si>
  <si>
    <t>Субвенція з державного бюджету міському бюджету міста Донецька на придбання сучасного медичного обладнання для закладів охорони здоров'я</t>
  </si>
  <si>
    <t>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t>
  </si>
  <si>
    <t>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t>
  </si>
  <si>
    <t>Субвенція з державного бюджету обласному бюджету Київської області на придбання медичного обладнання для Київської обласної клінічної лікарні</t>
  </si>
  <si>
    <t>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t>
  </si>
  <si>
    <t>вписати назву КВК</t>
  </si>
  <si>
    <t>Посада першого підпису</t>
  </si>
  <si>
    <t>Посада другого підпису</t>
  </si>
  <si>
    <t>Управління Державної казначейської служби України у Слов’яносербському районі Луганської області</t>
  </si>
  <si>
    <t>(ініціали, прізвище)</t>
  </si>
  <si>
    <t>Касові за звітний період (рік)</t>
  </si>
  <si>
    <t>Фактичні за звітний період (рік)</t>
  </si>
  <si>
    <t>Апарат Верховної Ради України</t>
  </si>
  <si>
    <t>Здійснення законотворчої діяльності Верховної Ради України</t>
  </si>
  <si>
    <t>Обслуговування та організаційне, інформаційно-аналітичне, матеріально-технічне забезпечення діяльності Верховної Ради України</t>
  </si>
  <si>
    <t>Організація та здійснення офіційних прийомів Верховною Радою України</t>
  </si>
  <si>
    <t>Візити народних депутатів України за кордон</t>
  </si>
  <si>
    <t>Обслуговування діяльності Верховної Ради України</t>
  </si>
  <si>
    <t>Створення автоматизованої інформаційно-аналітичної системи органів законодавчої влади</t>
  </si>
  <si>
    <t>Фінансова підтримка санаторно-курортного комплексу Управління справами Верховної Ради України</t>
  </si>
  <si>
    <t>Висвітлення діяльності народних депутатів України через засоби телебачення і радіомовлення</t>
  </si>
  <si>
    <t>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t>
  </si>
  <si>
    <t>Повернення коштів, наданих з державного бюджету на закупівлю сільськогосподарської продукції</t>
  </si>
  <si>
    <t>1203060</t>
  </si>
  <si>
    <t>Заходи щодо  формування державного замовлення на ринку продовольчих товарів</t>
  </si>
  <si>
    <t>1203070</t>
  </si>
  <si>
    <t>Створення державних запасів світлих нафтопродуктів та цукру</t>
  </si>
  <si>
    <t>1203090</t>
  </si>
  <si>
    <t>Проведення державним підприємством "Ресурспостач" розрахунків за надання послуг у галузі права щодо повернення бюджетних коштів</t>
  </si>
  <si>
    <t>Державне агентство з інвестицій та управління національними проектами України</t>
  </si>
  <si>
    <t>1205020</t>
  </si>
  <si>
    <t>Державна програма розвитку Національної депозитарної системи України</t>
  </si>
  <si>
    <t>1205050</t>
  </si>
  <si>
    <t>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t>
  </si>
  <si>
    <t>1205060</t>
  </si>
  <si>
    <t>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t>
  </si>
  <si>
    <t>1205070</t>
  </si>
  <si>
    <t>Повернення кредитів, наданих на фінансову підтримку інноваційної та інвестиційної діяльності суб'єктів підприємництва</t>
  </si>
  <si>
    <t>1205080</t>
  </si>
  <si>
    <t>Збільшення статутного капіталу Державної іпотечної установи</t>
  </si>
  <si>
    <t>1206000</t>
  </si>
  <si>
    <t>Реалізація державної політики з питань сім'ї та дітей</t>
  </si>
  <si>
    <t>2501450</t>
  </si>
  <si>
    <t>2501580</t>
  </si>
  <si>
    <t>Придбання (будівництво) житла для інвалідів-сліпих та інвалідів глухих</t>
  </si>
  <si>
    <t>2501600</t>
  </si>
  <si>
    <t>Розробка та впровадження моделей соціального інвестування</t>
  </si>
  <si>
    <t>Підвищення  ефективності  управління реформою системи соціального захисту</t>
  </si>
  <si>
    <t>2501620</t>
  </si>
  <si>
    <t>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t>
  </si>
  <si>
    <t>Державна інспекція України з питань праці</t>
  </si>
  <si>
    <t>Керівництво та управління у сфері нагляду за додержанням законодавства про працю</t>
  </si>
  <si>
    <t>Капітальний ремонт житлового фонду Верховної Ради України</t>
  </si>
  <si>
    <t>Державне управління справами</t>
  </si>
  <si>
    <t>Апарат Державного управління справами</t>
  </si>
  <si>
    <t>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t>
  </si>
  <si>
    <t>Організаційне, інформаційно-аналітичне та матеріально-технічне забезпечення діяльності  Президента України</t>
  </si>
  <si>
    <t>Обслуговування діяльності Президента України, Адміністрації Президента України та інших державних органів</t>
  </si>
  <si>
    <t>Візити Президента України за кордон</t>
  </si>
  <si>
    <t>Виготовлення державних нагород та пам'ятних знаків</t>
  </si>
  <si>
    <t>Прикладні розробки у сфері державного управління</t>
  </si>
  <si>
    <t>Оздоровлення і відпочинок дітей в дитячих закладах оздоровлення</t>
  </si>
  <si>
    <t>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t>
  </si>
  <si>
    <t>Збереження природно-заповідного фонду в національних природних парках та заповідниках</t>
  </si>
  <si>
    <t>Прикладні дослідження і розробки у сфері профілактичної та клінічної медицини</t>
  </si>
  <si>
    <t>Створення автоматизованої системи інформаційно-аналітичного забезпечення Адміністрації Президента України</t>
  </si>
  <si>
    <t>Надання  медичних  послуг  медичними  закладами</t>
  </si>
  <si>
    <t>Поліклінічно-амбулаторне обслуговування, діагностика та лікування народних депутатів України та керівного складу органів державної влади</t>
  </si>
  <si>
    <t>Державний санітарно-епідеміологічний нагляд в  лікувально-оздоровчих закладах Державного управління справами та на об'єктах органів державної влади</t>
  </si>
  <si>
    <t>Підвищення кваліфікації лікарів та середнього медичного персоналу в системі лікувально-оздоровчих закладів Державного управління справами</t>
  </si>
  <si>
    <t>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t>
  </si>
  <si>
    <t>Ведення лісового та мисливського господарства та забезпечення утримання резиденції</t>
  </si>
  <si>
    <t>Фінансова підтримка інформаційного бюлетеня "Офіційний вісник Президента України"</t>
  </si>
  <si>
    <t>Виконання загальнодержавних організаційних, інформаційно-аналітичних та науково-методологічних заходів з питань євроатлантичної інтеграції</t>
  </si>
  <si>
    <t>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t>
  </si>
  <si>
    <t>Підготовка науково-педагогічних і наукових кадрів з питань стратегічних проблем внутрішньої і зовнішньої політики</t>
  </si>
  <si>
    <t>Заходи щодо зміцнення матеріально-технічної бази Національного палацу мистецтв "Україна"</t>
  </si>
  <si>
    <t>Надання науково-методичної та консультативної підтримки розвитку місцевого самоврядування</t>
  </si>
  <si>
    <t>Забезпечення перевезень вищих посадових осіб держави авіаційним транспортом</t>
  </si>
  <si>
    <t>Відновлення у державній власності будівель і споруд пансіонату "Гліцинія"</t>
  </si>
  <si>
    <t>Фінансова підтримка Національного комплексу "Експоцентр України"</t>
  </si>
  <si>
    <t>Заходи з обміну та вивчення досвіду у провідних клініках світу</t>
  </si>
  <si>
    <t>Створення Національного культурно-мистецького та музейного комплексу "Мистецький арсенал"</t>
  </si>
  <si>
    <t>Конкурсний відбір та присудження Національної премії України імені Тараса Шевченка</t>
  </si>
  <si>
    <t>Виплата Державних премій України</t>
  </si>
  <si>
    <t>Капітальний ремонт житлового фонду</t>
  </si>
  <si>
    <t>Реконструкція корпусу N 1 Державного підприємства "Санаторій "Кришталевий палац"</t>
  </si>
  <si>
    <t>Реконструкція та реставрація об'єктів Державного підприємства "Санаторій "Гурзуфський" та парку-пам'ятника загальнодержавного значення</t>
  </si>
  <si>
    <t>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t>
  </si>
  <si>
    <t>Реставрація та пристосування Маріїнського палацу в м. Києві</t>
  </si>
  <si>
    <t>Аварійно-відновлювальні роботи з ліквідації аварійного стану житлового будинку по вул. Срібнокільській, 20 у м. Києві</t>
  </si>
  <si>
    <t>Капітальний ремонт будівель Державного підприємства "Санаторій "Південний"</t>
  </si>
  <si>
    <t>1201080</t>
  </si>
  <si>
    <t>1201090</t>
  </si>
  <si>
    <t>1201110</t>
  </si>
  <si>
    <t>1201120</t>
  </si>
  <si>
    <t>1201170</t>
  </si>
  <si>
    <t>1201320</t>
  </si>
  <si>
    <t>1201340</t>
  </si>
  <si>
    <t>1201370</t>
  </si>
  <si>
    <t>1201610</t>
  </si>
  <si>
    <t>1202000</t>
  </si>
  <si>
    <t>1202010</t>
  </si>
  <si>
    <t>1202050</t>
  </si>
  <si>
    <t>1202070</t>
  </si>
  <si>
    <t>1202080</t>
  </si>
  <si>
    <t>1202130</t>
  </si>
  <si>
    <t>1202140</t>
  </si>
  <si>
    <t>1204000</t>
  </si>
  <si>
    <t>1204010</t>
  </si>
  <si>
    <t>1205000</t>
  </si>
  <si>
    <t>1210000</t>
  </si>
  <si>
    <t>1211000</t>
  </si>
  <si>
    <t>1211050</t>
  </si>
  <si>
    <t>1400000</t>
  </si>
  <si>
    <t>1401000</t>
  </si>
  <si>
    <t>1401010</t>
  </si>
  <si>
    <t>1401020</t>
  </si>
  <si>
    <t>1401030</t>
  </si>
  <si>
    <t>1401040</t>
  </si>
  <si>
    <t>1401050</t>
  </si>
  <si>
    <t>1401060</t>
  </si>
  <si>
    <t>1401080</t>
  </si>
  <si>
    <t>1401100</t>
  </si>
  <si>
    <t>1401110</t>
  </si>
  <si>
    <t>1401120</t>
  </si>
  <si>
    <t>1401130</t>
  </si>
  <si>
    <t>1401150</t>
  </si>
  <si>
    <t>1700000</t>
  </si>
  <si>
    <t>1701000</t>
  </si>
  <si>
    <t>1701010</t>
  </si>
  <si>
    <t>1701020</t>
  </si>
  <si>
    <t>1701040</t>
  </si>
  <si>
    <t>1701050</t>
  </si>
  <si>
    <t>1701070</t>
  </si>
  <si>
    <t>1701080</t>
  </si>
  <si>
    <t>1701100</t>
  </si>
  <si>
    <t>1701110</t>
  </si>
  <si>
    <t>1701120</t>
  </si>
  <si>
    <t>1701130</t>
  </si>
  <si>
    <t>1701150</t>
  </si>
  <si>
    <t>1701160</t>
  </si>
  <si>
    <t>1701170</t>
  </si>
  <si>
    <t>1701230</t>
  </si>
  <si>
    <t>1701240</t>
  </si>
  <si>
    <t>1701290</t>
  </si>
  <si>
    <t>1800000</t>
  </si>
  <si>
    <t>1801000</t>
  </si>
  <si>
    <t>1801010</t>
  </si>
  <si>
    <t>1801020</t>
  </si>
  <si>
    <t>1801030</t>
  </si>
  <si>
    <t>1801040</t>
  </si>
  <si>
    <t>1801050</t>
  </si>
  <si>
    <t>1801060</t>
  </si>
  <si>
    <t>1801070</t>
  </si>
  <si>
    <t>1801080</t>
  </si>
  <si>
    <t>1801090</t>
  </si>
  <si>
    <t>1801100</t>
  </si>
  <si>
    <t>1801110</t>
  </si>
  <si>
    <t>1801120</t>
  </si>
  <si>
    <t>1801130</t>
  </si>
  <si>
    <t>1801140</t>
  </si>
  <si>
    <t>1801150</t>
  </si>
  <si>
    <t>1801160</t>
  </si>
  <si>
    <t>1801170</t>
  </si>
  <si>
    <t>1801190</t>
  </si>
  <si>
    <t>1801200</t>
  </si>
  <si>
    <t>1801220</t>
  </si>
  <si>
    <t>1801240</t>
  </si>
  <si>
    <t>1801260</t>
  </si>
  <si>
    <t>1801270</t>
  </si>
  <si>
    <t>1801290</t>
  </si>
  <si>
    <t>1801300</t>
  </si>
  <si>
    <t>1801310</t>
  </si>
  <si>
    <t>1801320</t>
  </si>
  <si>
    <t>1801450</t>
  </si>
  <si>
    <t>1801460</t>
  </si>
  <si>
    <t>1801470</t>
  </si>
  <si>
    <t>1801500</t>
  </si>
  <si>
    <t>1801520</t>
  </si>
  <si>
    <t>1801550</t>
  </si>
  <si>
    <t>1801580</t>
  </si>
  <si>
    <t>1801590</t>
  </si>
  <si>
    <t>1802000</t>
  </si>
  <si>
    <t>1802040</t>
  </si>
  <si>
    <t>1805000</t>
  </si>
  <si>
    <t>1805020</t>
  </si>
  <si>
    <t>1806000</t>
  </si>
  <si>
    <t>1806010</t>
  </si>
  <si>
    <t>1806020</t>
  </si>
  <si>
    <t>1806030</t>
  </si>
  <si>
    <t>1806040</t>
  </si>
  <si>
    <t>1806050</t>
  </si>
  <si>
    <t>1806060</t>
  </si>
  <si>
    <t>1806070</t>
  </si>
  <si>
    <t>1807000</t>
  </si>
  <si>
    <t>1807010</t>
  </si>
  <si>
    <t>1810000</t>
  </si>
  <si>
    <t>1811000</t>
  </si>
  <si>
    <t>1811020</t>
  </si>
  <si>
    <t>1900000</t>
  </si>
  <si>
    <t>1901000</t>
  </si>
  <si>
    <t>1901050</t>
  </si>
  <si>
    <t>2100000</t>
  </si>
  <si>
    <t>2101000</t>
  </si>
  <si>
    <t>2101010</t>
  </si>
  <si>
    <t>2101020</t>
  </si>
  <si>
    <t>2101070</t>
  </si>
  <si>
    <t>2101080</t>
  </si>
  <si>
    <t>2101100</t>
  </si>
  <si>
    <t>2101110</t>
  </si>
  <si>
    <t>2101140</t>
  </si>
  <si>
    <t>2101150</t>
  </si>
  <si>
    <t>2101160</t>
  </si>
  <si>
    <t>2101170</t>
  </si>
  <si>
    <t>2101180</t>
  </si>
  <si>
    <t>2101190</t>
  </si>
  <si>
    <t>2101200</t>
  </si>
  <si>
    <t>2101210</t>
  </si>
  <si>
    <t>2101230</t>
  </si>
  <si>
    <t>2101240</t>
  </si>
  <si>
    <t>2101340</t>
  </si>
  <si>
    <t>2101350</t>
  </si>
  <si>
    <t>2200000</t>
  </si>
  <si>
    <t>2201000</t>
  </si>
  <si>
    <t>2201010</t>
  </si>
  <si>
    <t>2201020</t>
  </si>
  <si>
    <t>2201040</t>
  </si>
  <si>
    <t>2201060</t>
  </si>
  <si>
    <t>2201070</t>
  </si>
  <si>
    <t>2201080</t>
  </si>
  <si>
    <t>2201090</t>
  </si>
  <si>
    <t>2201100</t>
  </si>
  <si>
    <t>2201110</t>
  </si>
  <si>
    <t>2201120</t>
  </si>
  <si>
    <t>2201130</t>
  </si>
  <si>
    <t>2201140</t>
  </si>
  <si>
    <t>2201150</t>
  </si>
  <si>
    <t>2201160</t>
  </si>
  <si>
    <t>2201170</t>
  </si>
  <si>
    <t>2201180</t>
  </si>
  <si>
    <t>2201190</t>
  </si>
  <si>
    <t>2201200</t>
  </si>
  <si>
    <t>2201230</t>
  </si>
  <si>
    <t>2201240</t>
  </si>
  <si>
    <t>2201250</t>
  </si>
  <si>
    <t>2201260</t>
  </si>
  <si>
    <t>2201270</t>
  </si>
  <si>
    <t>2201310</t>
  </si>
  <si>
    <t>2201320</t>
  </si>
  <si>
    <t>2201340</t>
  </si>
  <si>
    <t>2201360</t>
  </si>
  <si>
    <t>2201370</t>
  </si>
  <si>
    <t>2201430</t>
  </si>
  <si>
    <t>2201440</t>
  </si>
  <si>
    <t>2201470</t>
  </si>
  <si>
    <t>2201500</t>
  </si>
  <si>
    <t>2201510</t>
  </si>
  <si>
    <t>2201520</t>
  </si>
  <si>
    <t>2201540</t>
  </si>
  <si>
    <t>2201600</t>
  </si>
  <si>
    <t>2202000</t>
  </si>
  <si>
    <t>2204000</t>
  </si>
  <si>
    <t>2204050</t>
  </si>
  <si>
    <t>2204090</t>
  </si>
  <si>
    <t>2204130</t>
  </si>
  <si>
    <t>2204160</t>
  </si>
  <si>
    <t>2204170</t>
  </si>
  <si>
    <t>2204220</t>
  </si>
  <si>
    <t>2204240</t>
  </si>
  <si>
    <t>2204250</t>
  </si>
  <si>
    <t>2204310</t>
  </si>
  <si>
    <t>2204330</t>
  </si>
  <si>
    <t>2204350</t>
  </si>
  <si>
    <t>2204400</t>
  </si>
  <si>
    <t>2204450</t>
  </si>
  <si>
    <t>2204460</t>
  </si>
  <si>
    <t>2204490</t>
  </si>
  <si>
    <t>2206000</t>
  </si>
  <si>
    <t>2206010</t>
  </si>
  <si>
    <t>2206040</t>
  </si>
  <si>
    <t>2206050</t>
  </si>
  <si>
    <t>2210000</t>
  </si>
  <si>
    <t>2211000</t>
  </si>
  <si>
    <t>2300000</t>
  </si>
  <si>
    <t>2301000</t>
  </si>
  <si>
    <t>2301010</t>
  </si>
  <si>
    <t>2301020</t>
  </si>
  <si>
    <t>2301050</t>
  </si>
  <si>
    <t>2301060</t>
  </si>
  <si>
    <t>2301070</t>
  </si>
  <si>
    <t>2301080</t>
  </si>
  <si>
    <t>2301090</t>
  </si>
  <si>
    <t>2301100</t>
  </si>
  <si>
    <t>2301110</t>
  </si>
  <si>
    <t>2301120</t>
  </si>
  <si>
    <t>2301130</t>
  </si>
  <si>
    <t>2301170</t>
  </si>
  <si>
    <t>2301180</t>
  </si>
  <si>
    <t>2301200</t>
  </si>
  <si>
    <t>2301230</t>
  </si>
  <si>
    <t>2301250</t>
  </si>
  <si>
    <t>2301260</t>
  </si>
  <si>
    <t>2301270</t>
  </si>
  <si>
    <t>2301280</t>
  </si>
  <si>
    <t>2301310</t>
  </si>
  <si>
    <t>2301350</t>
  </si>
  <si>
    <t>2301360</t>
  </si>
  <si>
    <t>2301370</t>
  </si>
  <si>
    <t>2301400</t>
  </si>
  <si>
    <t>2301410</t>
  </si>
  <si>
    <t>2301420</t>
  </si>
  <si>
    <t>2301440</t>
  </si>
  <si>
    <t>2301450</t>
  </si>
  <si>
    <t>2301510</t>
  </si>
  <si>
    <t>2301520</t>
  </si>
  <si>
    <t>2301820</t>
  </si>
  <si>
    <t>2301840</t>
  </si>
  <si>
    <t>2301890</t>
  </si>
  <si>
    <t>2302000</t>
  </si>
  <si>
    <t>2302010</t>
  </si>
  <si>
    <t>2304000</t>
  </si>
  <si>
    <t>2304010</t>
  </si>
  <si>
    <t>2305000</t>
  </si>
  <si>
    <t>2305010</t>
  </si>
  <si>
    <t>2310000</t>
  </si>
  <si>
    <t>2311000</t>
  </si>
  <si>
    <t>2311190</t>
  </si>
  <si>
    <t>2311210</t>
  </si>
  <si>
    <t>2311220</t>
  </si>
  <si>
    <t>2311230</t>
  </si>
  <si>
    <t>2400000</t>
  </si>
  <si>
    <t>2401000</t>
  </si>
  <si>
    <t>2401010</t>
  </si>
  <si>
    <t>2401030</t>
  </si>
  <si>
    <t>2401040</t>
  </si>
  <si>
    <t>2401090</t>
  </si>
  <si>
    <t>2401160</t>
  </si>
  <si>
    <t>2401270</t>
  </si>
  <si>
    <t>2401280</t>
  </si>
  <si>
    <t>2401330</t>
  </si>
  <si>
    <t>2401450</t>
  </si>
  <si>
    <t>2401460</t>
  </si>
  <si>
    <t>2402000</t>
  </si>
  <si>
    <t>2404000</t>
  </si>
  <si>
    <t>2404010</t>
  </si>
  <si>
    <t>2404020</t>
  </si>
  <si>
    <t>2405000</t>
  </si>
  <si>
    <t>2405010</t>
  </si>
  <si>
    <t>2406000</t>
  </si>
  <si>
    <t>2406010</t>
  </si>
  <si>
    <t>2407000</t>
  </si>
  <si>
    <t>2407010</t>
  </si>
  <si>
    <t>2407020</t>
  </si>
  <si>
    <t>2407040</t>
  </si>
  <si>
    <t>2407050</t>
  </si>
  <si>
    <t>2407060</t>
  </si>
  <si>
    <t>2407070</t>
  </si>
  <si>
    <t>2407090</t>
  </si>
  <si>
    <t>2407130</t>
  </si>
  <si>
    <t>2500000</t>
  </si>
  <si>
    <t>2501000</t>
  </si>
  <si>
    <t>2501010</t>
  </si>
  <si>
    <t>2501040</t>
  </si>
  <si>
    <t>2501050</t>
  </si>
  <si>
    <t>2501060</t>
  </si>
  <si>
    <t>2501070</t>
  </si>
  <si>
    <t>2501090</t>
  </si>
  <si>
    <t>2501130</t>
  </si>
  <si>
    <t>2501140</t>
  </si>
  <si>
    <t>2501150</t>
  </si>
  <si>
    <t>2501160</t>
  </si>
  <si>
    <t>2501170</t>
  </si>
  <si>
    <t>2501180</t>
  </si>
  <si>
    <t>2501200</t>
  </si>
  <si>
    <t>2501210</t>
  </si>
  <si>
    <t>2501230</t>
  </si>
  <si>
    <t>2501240</t>
  </si>
  <si>
    <t>2501250</t>
  </si>
  <si>
    <t>2501270</t>
  </si>
  <si>
    <t>2501300</t>
  </si>
  <si>
    <t>2501360</t>
  </si>
  <si>
    <t>2501380</t>
  </si>
  <si>
    <t>2501410</t>
  </si>
  <si>
    <t>2501420</t>
  </si>
  <si>
    <t>2501550</t>
  </si>
  <si>
    <t>2501610</t>
  </si>
  <si>
    <t>2501630</t>
  </si>
  <si>
    <t>2503000</t>
  </si>
  <si>
    <t>2503010</t>
  </si>
  <si>
    <t>2505000</t>
  </si>
  <si>
    <t>2505010</t>
  </si>
  <si>
    <t>2505040</t>
  </si>
  <si>
    <t>2505050</t>
  </si>
  <si>
    <t>2506000</t>
  </si>
  <si>
    <t>2506020</t>
  </si>
  <si>
    <t>2506050</t>
  </si>
  <si>
    <t>2507000</t>
  </si>
  <si>
    <t>2507020</t>
  </si>
  <si>
    <t>2507030</t>
  </si>
  <si>
    <t>2507050</t>
  </si>
  <si>
    <t>2507080</t>
  </si>
  <si>
    <t>2507090</t>
  </si>
  <si>
    <t>2510000</t>
  </si>
  <si>
    <t>2511000</t>
  </si>
  <si>
    <t>2511060</t>
  </si>
  <si>
    <t>2511100</t>
  </si>
  <si>
    <t>2750000</t>
  </si>
  <si>
    <t>2751000</t>
  </si>
  <si>
    <t>2751010</t>
  </si>
  <si>
    <t>2751030</t>
  </si>
  <si>
    <t>2751040</t>
  </si>
  <si>
    <t>2751050</t>
  </si>
  <si>
    <t>2751060</t>
  </si>
  <si>
    <t>2751070</t>
  </si>
  <si>
    <t>2751080</t>
  </si>
  <si>
    <t>2751090</t>
  </si>
  <si>
    <t>2751100</t>
  </si>
  <si>
    <t>2751120</t>
  </si>
  <si>
    <t>2751130</t>
  </si>
  <si>
    <t>2751140</t>
  </si>
  <si>
    <t>2751150</t>
  </si>
  <si>
    <t>2751160</t>
  </si>
  <si>
    <t>2751230</t>
  </si>
  <si>
    <t>2751370</t>
  </si>
  <si>
    <t>2751380</t>
  </si>
  <si>
    <t>2751420</t>
  </si>
  <si>
    <t>2751610</t>
  </si>
  <si>
    <t>2751800</t>
  </si>
  <si>
    <t>2751820</t>
  </si>
  <si>
    <t>2752000</t>
  </si>
  <si>
    <t>2752010</t>
  </si>
  <si>
    <t>2760000</t>
  </si>
  <si>
    <t>2761000</t>
  </si>
  <si>
    <t>2761150</t>
  </si>
  <si>
    <t>2761240</t>
  </si>
  <si>
    <t>2761350</t>
  </si>
  <si>
    <t>2761360</t>
  </si>
  <si>
    <t>2761370</t>
  </si>
  <si>
    <t>2800000</t>
  </si>
  <si>
    <t>2801000</t>
  </si>
  <si>
    <t>2801010</t>
  </si>
  <si>
    <t>2801020</t>
  </si>
  <si>
    <t>2801040</t>
  </si>
  <si>
    <t>2801050</t>
  </si>
  <si>
    <t>2801060</t>
  </si>
  <si>
    <t>2801070</t>
  </si>
  <si>
    <t>2801080</t>
  </si>
  <si>
    <t>2801100</t>
  </si>
  <si>
    <t>2801110</t>
  </si>
  <si>
    <t>2801130</t>
  </si>
  <si>
    <t>2801140</t>
  </si>
  <si>
    <t>2801150</t>
  </si>
  <si>
    <t>2801170</t>
  </si>
  <si>
    <t>2801190</t>
  </si>
  <si>
    <t>2801200</t>
  </si>
  <si>
    <t>2801210</t>
  </si>
  <si>
    <t>2801220</t>
  </si>
  <si>
    <t>2801240</t>
  </si>
  <si>
    <t>2801250</t>
  </si>
  <si>
    <t>2801260</t>
  </si>
  <si>
    <t>2801270</t>
  </si>
  <si>
    <t>2801290</t>
  </si>
  <si>
    <t>2801300</t>
  </si>
  <si>
    <t>2801310</t>
  </si>
  <si>
    <t>2801320</t>
  </si>
  <si>
    <t>2801330</t>
  </si>
  <si>
    <t>2801340</t>
  </si>
  <si>
    <t>2801350</t>
  </si>
  <si>
    <t>2801430</t>
  </si>
  <si>
    <t>2801500</t>
  </si>
  <si>
    <t>2801510</t>
  </si>
  <si>
    <t>2801520</t>
  </si>
  <si>
    <t>2801540</t>
  </si>
  <si>
    <t>2801570</t>
  </si>
  <si>
    <t>2801590</t>
  </si>
  <si>
    <t>2802000</t>
  </si>
  <si>
    <t>2802010</t>
  </si>
  <si>
    <t>2802020</t>
  </si>
  <si>
    <t>2802030</t>
  </si>
  <si>
    <t>2802040</t>
  </si>
  <si>
    <t>2802050</t>
  </si>
  <si>
    <t>2802080</t>
  </si>
  <si>
    <t>2803000</t>
  </si>
  <si>
    <t>2803020</t>
  </si>
  <si>
    <t>2803040</t>
  </si>
  <si>
    <t>2803600</t>
  </si>
  <si>
    <t>2804000</t>
  </si>
  <si>
    <t>2804010</t>
  </si>
  <si>
    <t>2804020</t>
  </si>
  <si>
    <t>2804030</t>
  </si>
  <si>
    <t>2804040</t>
  </si>
  <si>
    <t>2804050</t>
  </si>
  <si>
    <t>2804070</t>
  </si>
  <si>
    <t>2804080</t>
  </si>
  <si>
    <t>2804090</t>
  </si>
  <si>
    <t>2807000</t>
  </si>
  <si>
    <t>2807010</t>
  </si>
  <si>
    <t>2807020</t>
  </si>
  <si>
    <t>2809000</t>
  </si>
  <si>
    <t>2809020</t>
  </si>
  <si>
    <t>2809030</t>
  </si>
  <si>
    <t>2809040</t>
  </si>
  <si>
    <t>2809050</t>
  </si>
  <si>
    <t>2809060</t>
  </si>
  <si>
    <t>3000000</t>
  </si>
  <si>
    <t>3001000</t>
  </si>
  <si>
    <t>3100000</t>
  </si>
  <si>
    <t>3101000</t>
  </si>
  <si>
    <t>3101010</t>
  </si>
  <si>
    <t>3101030</t>
  </si>
  <si>
    <t>3101050</t>
  </si>
  <si>
    <t>3101060</t>
  </si>
  <si>
    <t>3101090</t>
  </si>
  <si>
    <t>3101160</t>
  </si>
  <si>
    <t>3101180</t>
  </si>
  <si>
    <t>3102000</t>
  </si>
  <si>
    <t>3102010</t>
  </si>
  <si>
    <t>3103000</t>
  </si>
  <si>
    <t>3103010</t>
  </si>
  <si>
    <t>3103080</t>
  </si>
  <si>
    <t>3104000</t>
  </si>
  <si>
    <t>3104020</t>
  </si>
  <si>
    <t>3104030</t>
  </si>
  <si>
    <t>3104040</t>
  </si>
  <si>
    <t>3104050</t>
  </si>
  <si>
    <t>3104060</t>
  </si>
  <si>
    <t>3105000</t>
  </si>
  <si>
    <t>3105010</t>
  </si>
  <si>
    <t>3106000</t>
  </si>
  <si>
    <t>3107000</t>
  </si>
  <si>
    <t>3107010</t>
  </si>
  <si>
    <t>3108000</t>
  </si>
  <si>
    <t>3108010</t>
  </si>
  <si>
    <t>3108020</t>
  </si>
  <si>
    <t>3108030</t>
  </si>
  <si>
    <t>3108050</t>
  </si>
  <si>
    <t>3110000</t>
  </si>
  <si>
    <t>3111000</t>
  </si>
  <si>
    <t>3111010</t>
  </si>
  <si>
    <t>3111020</t>
  </si>
  <si>
    <t>3111030</t>
  </si>
  <si>
    <t>3130000</t>
  </si>
  <si>
    <t>3131000</t>
  </si>
  <si>
    <t>3131020</t>
  </si>
  <si>
    <t>3200000</t>
  </si>
  <si>
    <t>3201000</t>
  </si>
  <si>
    <t>3201010</t>
  </si>
  <si>
    <t>3201050</t>
  </si>
  <si>
    <t>3201060</t>
  </si>
  <si>
    <t>3201070</t>
  </si>
  <si>
    <t>3201130</t>
  </si>
  <si>
    <t>3201280</t>
  </si>
  <si>
    <t>3201300</t>
  </si>
  <si>
    <t>3201340</t>
  </si>
  <si>
    <t>3201350</t>
  </si>
  <si>
    <t>3201360</t>
  </si>
  <si>
    <t>3201430</t>
  </si>
  <si>
    <t>3201460</t>
  </si>
  <si>
    <t>3202000</t>
  </si>
  <si>
    <t>3202050</t>
  </si>
  <si>
    <t>3202100</t>
  </si>
  <si>
    <t>3202130</t>
  </si>
  <si>
    <t>3202140</t>
  </si>
  <si>
    <t>3209000</t>
  </si>
  <si>
    <t>3209010</t>
  </si>
  <si>
    <t>3210000</t>
  </si>
  <si>
    <t>3211000</t>
  </si>
  <si>
    <t>3500000</t>
  </si>
  <si>
    <t>3501000</t>
  </si>
  <si>
    <t>3501010</t>
  </si>
  <si>
    <t>3501020</t>
  </si>
  <si>
    <t>3501030</t>
  </si>
  <si>
    <t>3501040</t>
  </si>
  <si>
    <t>3501050</t>
  </si>
  <si>
    <t>3501060</t>
  </si>
  <si>
    <t>3501070</t>
  </si>
  <si>
    <t>3501090</t>
  </si>
  <si>
    <t>3501100</t>
  </si>
  <si>
    <t>3501110</t>
  </si>
  <si>
    <t>3501120</t>
  </si>
  <si>
    <t>3501140</t>
  </si>
  <si>
    <t>3501180</t>
  </si>
  <si>
    <t>3501200</t>
  </si>
  <si>
    <t>3501220</t>
  </si>
  <si>
    <t>3501230</t>
  </si>
  <si>
    <t>3501340</t>
  </si>
  <si>
    <t>3501410</t>
  </si>
  <si>
    <t>3501420</t>
  </si>
  <si>
    <t>3501430</t>
  </si>
  <si>
    <t>3501630</t>
  </si>
  <si>
    <t>3501640</t>
  </si>
  <si>
    <t>3501660</t>
  </si>
  <si>
    <t>3503000</t>
  </si>
  <si>
    <t>3503010</t>
  </si>
  <si>
    <t>3503020</t>
  </si>
  <si>
    <t>3504000</t>
  </si>
  <si>
    <t>3504010</t>
  </si>
  <si>
    <t>3504020</t>
  </si>
  <si>
    <t>3504030</t>
  </si>
  <si>
    <t>3504800</t>
  </si>
  <si>
    <t>3505000</t>
  </si>
  <si>
    <t>3505010</t>
  </si>
  <si>
    <t>3505020</t>
  </si>
  <si>
    <t>3506000</t>
  </si>
  <si>
    <t>3506010</t>
  </si>
  <si>
    <t>3506030</t>
  </si>
  <si>
    <t>3506040</t>
  </si>
  <si>
    <t>3506050</t>
  </si>
  <si>
    <t>3507000</t>
  </si>
  <si>
    <t>3507010</t>
  </si>
  <si>
    <t>3507020</t>
  </si>
  <si>
    <t>3507030</t>
  </si>
  <si>
    <t>3507040</t>
  </si>
  <si>
    <t>3507050</t>
  </si>
  <si>
    <t>3507060</t>
  </si>
  <si>
    <t>3507600</t>
  </si>
  <si>
    <t>3510000</t>
  </si>
  <si>
    <t>3511000</t>
  </si>
  <si>
    <t>3511030</t>
  </si>
  <si>
    <t>3511050</t>
  </si>
  <si>
    <t>3511060</t>
  </si>
  <si>
    <t>3511080</t>
  </si>
  <si>
    <t>3511090</t>
  </si>
  <si>
    <t>3511100</t>
  </si>
  <si>
    <t>3511150</t>
  </si>
  <si>
    <t>3511160</t>
  </si>
  <si>
    <t>3511180</t>
  </si>
  <si>
    <t>3511190</t>
  </si>
  <si>
    <t>3511210</t>
  </si>
  <si>
    <t>3511230</t>
  </si>
  <si>
    <t>3511250</t>
  </si>
  <si>
    <t>3511260</t>
  </si>
  <si>
    <t>3511270</t>
  </si>
  <si>
    <t>3511280</t>
  </si>
  <si>
    <t>3511290</t>
  </si>
  <si>
    <t>3511330</t>
  </si>
  <si>
    <t>3511340</t>
  </si>
  <si>
    <t>3511390</t>
  </si>
  <si>
    <t>3511440</t>
  </si>
  <si>
    <t>3511640</t>
  </si>
  <si>
    <t>3511650</t>
  </si>
  <si>
    <t>3600000</t>
  </si>
  <si>
    <t>3601000</t>
  </si>
  <si>
    <t>3601010</t>
  </si>
  <si>
    <t>3601070</t>
  </si>
  <si>
    <t>3601080</t>
  </si>
  <si>
    <t>3601090</t>
  </si>
  <si>
    <t>3601150</t>
  </si>
  <si>
    <t>3601170</t>
  </si>
  <si>
    <t>3602000</t>
  </si>
  <si>
    <t>3602010</t>
  </si>
  <si>
    <t>3604000</t>
  </si>
  <si>
    <t>3604010</t>
  </si>
  <si>
    <t>3608000</t>
  </si>
  <si>
    <t>3608010</t>
  </si>
  <si>
    <t>5030000</t>
  </si>
  <si>
    <t>5031000</t>
  </si>
  <si>
    <t>5120000</t>
  </si>
  <si>
    <t>5121000</t>
  </si>
  <si>
    <t>5270000</t>
  </si>
  <si>
    <t>5271000</t>
  </si>
  <si>
    <t>5271010</t>
  </si>
  <si>
    <t>5271020</t>
  </si>
  <si>
    <t>5271030</t>
  </si>
  <si>
    <t>5271040</t>
  </si>
  <si>
    <t>5340000</t>
  </si>
  <si>
    <t>5341000</t>
  </si>
  <si>
    <t>5341020</t>
  </si>
  <si>
    <t>5342000</t>
  </si>
  <si>
    <t>5500000</t>
  </si>
  <si>
    <t>5501000</t>
  </si>
  <si>
    <t>5501010</t>
  </si>
  <si>
    <t>5501020</t>
  </si>
  <si>
    <t>5530000</t>
  </si>
  <si>
    <t>5531000</t>
  </si>
  <si>
    <t>5560000</t>
  </si>
  <si>
    <t>5561000</t>
  </si>
  <si>
    <t>5561010</t>
  </si>
  <si>
    <t>5960000</t>
  </si>
  <si>
    <t>5961000</t>
  </si>
  <si>
    <t>5961010</t>
  </si>
  <si>
    <t>5980000</t>
  </si>
  <si>
    <t>5981000</t>
  </si>
  <si>
    <t>5981010</t>
  </si>
  <si>
    <t>5990000</t>
  </si>
  <si>
    <t>5991000</t>
  </si>
  <si>
    <t>5991010</t>
  </si>
  <si>
    <t>6010000</t>
  </si>
  <si>
    <t>6011000</t>
  </si>
  <si>
    <t>6011010</t>
  </si>
  <si>
    <t>6011020</t>
  </si>
  <si>
    <t>6070000</t>
  </si>
  <si>
    <t>6071000</t>
  </si>
  <si>
    <t>6110000</t>
  </si>
  <si>
    <t>6111000</t>
  </si>
  <si>
    <t>6120000</t>
  </si>
  <si>
    <t>6121000</t>
  </si>
  <si>
    <t>6121010</t>
  </si>
  <si>
    <t>6121020</t>
  </si>
  <si>
    <t>6121030</t>
  </si>
  <si>
    <t>6122000</t>
  </si>
  <si>
    <t>6122040</t>
  </si>
  <si>
    <t>6122050</t>
  </si>
  <si>
    <t>6122060</t>
  </si>
  <si>
    <t>6150000</t>
  </si>
  <si>
    <t>6151000</t>
  </si>
  <si>
    <t>6151010</t>
  </si>
  <si>
    <t>6151020</t>
  </si>
  <si>
    <t>6151030</t>
  </si>
  <si>
    <t>Заходи щодо ліквідації наслідків надзвичайної ситуації на території Мелітопольського району Запорізької області</t>
  </si>
  <si>
    <t>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t>
  </si>
  <si>
    <t>3201310</t>
  </si>
  <si>
    <t>Експертно-аналітичне супроводження та моніторинг наукових проектів з екологічної безпеки</t>
  </si>
  <si>
    <t>Прикладні дослідження і розробки та науково-дослідні роботи у сфері цивільного захисту і пожежної безпеки</t>
  </si>
  <si>
    <t>Знешкодження вибухонебезпечних предметів, що залишилися з часів Другої світової війни в районі міст Севастополя та Керчі</t>
  </si>
  <si>
    <t>Підготовка кадрів у сфері цивільного захисту</t>
  </si>
  <si>
    <t>3201390</t>
  </si>
  <si>
    <t>Створення та впровадження системи екстреної допомоги населенню за єдиним телефонним номером 112</t>
  </si>
  <si>
    <t>Матеріально-технічне забезпечення мобільного госпіталю</t>
  </si>
  <si>
    <t>3201440</t>
  </si>
  <si>
    <t>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t>
  </si>
  <si>
    <t>Премії за видатні досягнення у галузі кінематографії</t>
  </si>
  <si>
    <t>1806800</t>
  </si>
  <si>
    <t>Реконструкція та технічне переоснащення Будинку кіно Національної спілки кінематографістів України</t>
  </si>
  <si>
    <t>Державний комітет України у справах національностей та релігій</t>
  </si>
  <si>
    <t>Керівництво та управління у сфері національностей та релігій</t>
  </si>
  <si>
    <t>Міністерство культури України (загальнодержавні витрати)</t>
  </si>
  <si>
    <t>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t>
  </si>
  <si>
    <t>1811070</t>
  </si>
  <si>
    <t>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t>
  </si>
  <si>
    <t>1811080</t>
  </si>
  <si>
    <t>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t>
  </si>
  <si>
    <t>1811090</t>
  </si>
  <si>
    <t>1811100</t>
  </si>
  <si>
    <t>1811110</t>
  </si>
  <si>
    <t>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t>
  </si>
  <si>
    <t>1811120</t>
  </si>
  <si>
    <t>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t>
  </si>
  <si>
    <t>1811130</t>
  </si>
  <si>
    <t>Державне агентство лісових ресурсів України</t>
  </si>
  <si>
    <t>Апарат Державного агентства лісових ресурсів України</t>
  </si>
  <si>
    <t>Керівництво та управління у сфері лісового господарства</t>
  </si>
  <si>
    <t>Дослідження, прикладні розробки  та підготовка наукових кадрів у сфері лісового господарства</t>
  </si>
  <si>
    <t>Ведення лісового і мисливського господарства, охорона і захист лісів в лісовому фонді</t>
  </si>
  <si>
    <t>Міністерство оборони України</t>
  </si>
  <si>
    <t>Апарат Міністерства оборони України</t>
  </si>
  <si>
    <t>Керівництво та військове управління Збройними Силами України</t>
  </si>
  <si>
    <t>Забезпечення діяльності Збройних Сил України та підготовка військ</t>
  </si>
  <si>
    <t>Забезпечення Збройних Сил України зв'язком, створення та розвиток командних пунктів та автоматизованих систем управління</t>
  </si>
  <si>
    <t>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t>
  </si>
  <si>
    <t>Проведення мобілізаційної роботи і призову до Збройних Сил України та інших військових формувань</t>
  </si>
  <si>
    <t>2101130</t>
  </si>
  <si>
    <t>Реформування та розвиток Збройних Сил України</t>
  </si>
  <si>
    <t>Розвиток озброєння та військової техніки Збройних Сил України</t>
  </si>
  <si>
    <t>Прикладні дослідження у сфері військової оборони держави</t>
  </si>
  <si>
    <t>Відновлення боєздатності, утримання, експлуатація, ремонт озброєння та військової техніки</t>
  </si>
  <si>
    <t>Будівництво і капітальний ремонт військових об'єктів</t>
  </si>
  <si>
    <t>Будівництво (придбання) житла для військовослужбовців Збройних Сил України</t>
  </si>
  <si>
    <t>Забезпечення живучості та вибухопожежобезпеки арсеналів, баз і складів озброєння ракет і боєприпасів Збройних Сил України</t>
  </si>
  <si>
    <t>Забезпечення участі у міжнародних миротворчих операціях</t>
  </si>
  <si>
    <t>Забезпечення виконання міжнародних угод у військовій сфері</t>
  </si>
  <si>
    <t>2101260</t>
  </si>
  <si>
    <t>Створення, закупівля і модернізація озброєння та військової техніки за державним оборонним замовленням Міністерства оборони</t>
  </si>
  <si>
    <t>2101270</t>
  </si>
  <si>
    <t>Підготовка курсантів льотних спеціалізацій для Збройних Сил України Харківським аероклубом Товариства сприяння обороні України</t>
  </si>
  <si>
    <t>2101330</t>
  </si>
  <si>
    <t>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t>
  </si>
  <si>
    <t>Захист важливих державних об'єктів</t>
  </si>
  <si>
    <t xml:space="preserve">  Надання кредитів органам державного управління інших  рівнів</t>
  </si>
  <si>
    <t xml:space="preserve">  Надання кредитів підприємствам, установам, організаціям</t>
  </si>
  <si>
    <t>Надання зовнішніх кредитів</t>
  </si>
  <si>
    <t>Інші видатки</t>
  </si>
  <si>
    <r>
      <t xml:space="preserve">Видатки - </t>
    </r>
    <r>
      <rPr>
        <sz val="8"/>
        <color indexed="8"/>
        <rFont val="Times New Roman"/>
        <family val="1"/>
        <charset val="204"/>
      </rPr>
      <t xml:space="preserve"> усього</t>
    </r>
  </si>
  <si>
    <t>Перераховано залишок</t>
  </si>
  <si>
    <t>Фінансування</t>
  </si>
  <si>
    <t>010</t>
  </si>
  <si>
    <t>020</t>
  </si>
  <si>
    <t>030</t>
  </si>
  <si>
    <t>040</t>
  </si>
  <si>
    <t>050</t>
  </si>
  <si>
    <t>060</t>
  </si>
  <si>
    <t>070</t>
  </si>
  <si>
    <t>080</t>
  </si>
  <si>
    <t>090</t>
  </si>
  <si>
    <t>Головний бухгалтер</t>
  </si>
  <si>
    <t>Перера-ховано залишок</t>
  </si>
  <si>
    <t>про надходження і використання коштів, отриманих на виконання програм
соціально-економічного та культурного розвитку регіонів (форма №4-4д),</t>
  </si>
  <si>
    <t>Субвенція з місцевого бюджету державному бюджету на виконання програм соціально-економічного та культурного розвитку регіонів</t>
  </si>
  <si>
    <r>
      <t xml:space="preserve">Надходження  коштів - </t>
    </r>
    <r>
      <rPr>
        <sz val="8"/>
        <color indexed="8"/>
        <rFont val="Times New Roman"/>
        <family val="1"/>
        <charset val="204"/>
      </rPr>
      <t>усього</t>
    </r>
  </si>
  <si>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 xml:space="preserve">спеціальним </t>
    </r>
    <r>
      <rPr>
        <b/>
        <sz val="8"/>
        <color indexed="8"/>
        <rFont val="Times New Roman"/>
        <family val="1"/>
        <charset val="204"/>
      </rPr>
      <t>фондом</t>
    </r>
    <r>
      <rPr>
        <sz val="8"/>
        <color indexed="8"/>
        <rFont val="Times New Roman"/>
        <family val="1"/>
        <charset val="204"/>
      </rPr>
      <t xml:space="preserve"> (необхідне підкреслити).</t>
    </r>
  </si>
  <si>
    <t>Ініціали та прізвище КЕРІВНИКА</t>
  </si>
  <si>
    <t>Ініціали та прізвище ГОЛОВНОГО БУХГАЛТЕРА</t>
  </si>
  <si>
    <t>Жовтим кольором виділені поля для обов'язкового заповнення</t>
  </si>
  <si>
    <t>Дата подання звіту</t>
  </si>
  <si>
    <t>КОДИ</t>
  </si>
  <si>
    <t>КВК</t>
  </si>
  <si>
    <t>дата</t>
  </si>
  <si>
    <t>100</t>
  </si>
  <si>
    <t>110</t>
  </si>
  <si>
    <t>120</t>
  </si>
  <si>
    <t>140</t>
  </si>
  <si>
    <t>170</t>
  </si>
  <si>
    <t>180</t>
  </si>
  <si>
    <t>190</t>
  </si>
  <si>
    <t>210</t>
  </si>
  <si>
    <t>220</t>
  </si>
  <si>
    <t>Підготовка кадрів Київським національним університетом імені Тараса Шевченка</t>
  </si>
  <si>
    <t>2201290</t>
  </si>
  <si>
    <t>2201300</t>
  </si>
  <si>
    <t>Спецінформації</t>
  </si>
  <si>
    <t>Фізична і спортивна підготовка учнівської та студентської молоді</t>
  </si>
  <si>
    <t>Підвищення кваліфікації керівних працівників і спеціалістів харчової і переробної промисловості</t>
  </si>
  <si>
    <t>2201330</t>
  </si>
  <si>
    <t>Фінансова підтримка розвитку інфраструктури у сфері наукової діяльності</t>
  </si>
  <si>
    <t>Підготовка фахівців Національним університетом "Юридична академія України  імені Ярослава Мудрого"</t>
  </si>
  <si>
    <t>2201390</t>
  </si>
  <si>
    <t>Будівництво, реконструкція та ремонт гуртожитків для учнів професійно-технічних та студентів вищих навчальних закладів</t>
  </si>
  <si>
    <t>Підготовка кадрів Національним технічним університетом "Київський політехнічний інститут"</t>
  </si>
  <si>
    <t>Забезпечення діяльності Національного центру "Мала академія наук України"</t>
  </si>
  <si>
    <t>2201450</t>
  </si>
  <si>
    <t>2201460</t>
  </si>
  <si>
    <t>Надання кредитів на будівництво (придбання) житла для науково-педагогічних та педагогічних працівників</t>
  </si>
  <si>
    <t>Здійснення зовнішнього оцінювання та моніторинг якості освіти Українським центром оцінювання якості освіти та його регіональними підрозділами</t>
  </si>
  <si>
    <t>2201480</t>
  </si>
  <si>
    <t>Підготовка кадрів Національним авіаційним університетом</t>
  </si>
  <si>
    <t>Фінансова підтримка пропаганди України за кордоном</t>
  </si>
  <si>
    <t>2201530</t>
  </si>
  <si>
    <t>Підготовка кадрів для гуманітарної сфери Національним університетом "Острозька академія"</t>
  </si>
  <si>
    <t>Придбання шкільних автобусів для перевезення дітей, що проживають у сільській місцевості</t>
  </si>
  <si>
    <t>2201550</t>
  </si>
  <si>
    <t>2201560</t>
  </si>
  <si>
    <t>Фундаментальні дослідження у сфері державного управління</t>
  </si>
  <si>
    <t>Заходи щодо модернізації системи загальної середньої освіти</t>
  </si>
  <si>
    <t>2201820</t>
  </si>
  <si>
    <t>Будівництво, ремонт та реконструкція закладів і об'єктів Міністерства освіти і науки України</t>
  </si>
  <si>
    <t>2201830</t>
  </si>
  <si>
    <t>Виконання робіт із будівництва об'єктів Національного медичного університету ім. О.О. Богомольця</t>
  </si>
  <si>
    <t>2201860</t>
  </si>
  <si>
    <t>Добудова до навчального корпусу НТУ "Київський політехнічний інститут" для розміщення Українсько-Японського центру</t>
  </si>
  <si>
    <t>2201890</t>
  </si>
  <si>
    <t>Завершення будівництва учбового корпусу Шосткинського інституту Сумського державного університету</t>
  </si>
  <si>
    <t>Державна служба інтелектуальної власності України</t>
  </si>
  <si>
    <t>Керівництво у сфері інтелектуальної власності</t>
  </si>
  <si>
    <t>2203000</t>
  </si>
  <si>
    <t>Державна інспекція навчальних закладів України</t>
  </si>
  <si>
    <t>2203010</t>
  </si>
  <si>
    <t>Здійснення державного нагляду за діяльністю навчальних закладів</t>
  </si>
  <si>
    <t>Керівництво та управління у сфері молоді та спорту</t>
  </si>
  <si>
    <t>2204040</t>
  </si>
  <si>
    <t>Підвищення кваліфікації працівників державних органів, установ і організацій у справах сім'ї, молоді та спорту</t>
  </si>
  <si>
    <t>Здійснення заходів державної політики з питань молоді та державна підтримка молодіжних та дитячих громадських організацій</t>
  </si>
  <si>
    <t>2204080</t>
  </si>
  <si>
    <t>Фінансова підтримка Спортивного комітету України</t>
  </si>
  <si>
    <t>Розвиток спорту інвалідів та їх фізкультурно-спортивна реабілітація</t>
  </si>
  <si>
    <t>Підготовка і участь національних збірних команд в Паралімпійських  і Дефлімпійських іграх</t>
  </si>
  <si>
    <t>Фінансова підтримка паралімпійського руху в Україні</t>
  </si>
  <si>
    <t>2204140</t>
  </si>
  <si>
    <t>Здійснення заходів з реалізації державної політики з питань дітей та заходів, спрямованих на подолання дитячої бездоглядності і безпритульності</t>
  </si>
  <si>
    <t>2204150</t>
  </si>
  <si>
    <t>Надання державних пільгових довгострокових кредитів на підготовку кадрів для сфери спорту вищими навчальними закладами</t>
  </si>
  <si>
    <t>Фінансова підтримка програм і заходів аерокосмічного профілю серед дітей та молоді</t>
  </si>
  <si>
    <t>Державна підтримка молодіжних і дитячих громадських організацій на виконання загальнодержавних програм і заходів стосовно дітей, молоді, жінок, сім'ї</t>
  </si>
  <si>
    <t>2204180</t>
  </si>
  <si>
    <t>Прикладні розробки у сфері сім'ї та молоді, розвитку спорту та методики підготовки спортсменів</t>
  </si>
  <si>
    <t>2204190</t>
  </si>
  <si>
    <t>Здійснення державними органами централізованих заходів по організації відпочинку та оздоровлення дітей</t>
  </si>
  <si>
    <t>2204200</t>
  </si>
  <si>
    <t>Пільговий проїзд дітей віком від 6 до 14 років у залізничному транспорті</t>
  </si>
  <si>
    <t>2204210</t>
  </si>
  <si>
    <t>Державна підтримка дитячих громадських організацій на виконання загальнодержавних програм і заходів стосовно дітей</t>
  </si>
  <si>
    <t>Розвиток фізичної культури, спорту вищих досягнень та резервного спорту</t>
  </si>
  <si>
    <t>2204230</t>
  </si>
  <si>
    <t>400,410,420</t>
  </si>
  <si>
    <t>Орган державної влади</t>
  </si>
  <si>
    <t>Орган місцевого самоврядування</t>
  </si>
  <si>
    <t>Державна організація (установа, заклад)</t>
  </si>
  <si>
    <t>Комунальна організація (установа, заклад)</t>
  </si>
  <si>
    <t>Приватна організація (установа, заклад)</t>
  </si>
  <si>
    <t>Організація (установа, заклад) об’єднання громадян  (релігійної організації, профспілки, споживчої кооперації тощо)</t>
  </si>
  <si>
    <t>Організація орендарів*)</t>
  </si>
  <si>
    <t>Організація покупців*)</t>
  </si>
  <si>
    <t>Об’єднання підприємств (юридичних осіб)</t>
  </si>
  <si>
    <t>Асоціація</t>
  </si>
  <si>
    <t>280, 421</t>
  </si>
  <si>
    <t>Корпорація</t>
  </si>
  <si>
    <t>Консорціум</t>
  </si>
  <si>
    <t>Концерн</t>
  </si>
  <si>
    <t>Холдингова компанія</t>
  </si>
  <si>
    <t>Інші об’єднання юридичних осіб</t>
  </si>
  <si>
    <t>Відокремлені підрозділи без статусу юридичної особи</t>
  </si>
  <si>
    <t>Філія (інший відокремлений підрозділ)</t>
  </si>
  <si>
    <t>500, 520</t>
  </si>
  <si>
    <t>Представництво</t>
  </si>
  <si>
    <t>Об’єднання громадян, профспілки, благодійні організації та інші  подібні організації</t>
  </si>
  <si>
    <t>Політична партія</t>
  </si>
  <si>
    <t>Громадська організація</t>
  </si>
  <si>
    <t>Спілка об’єднань громадян</t>
  </si>
  <si>
    <t>Релігійна організація</t>
  </si>
  <si>
    <t>Профспілка</t>
  </si>
  <si>
    <r>
      <t>480,481,482, 483,484,485</t>
    </r>
    <r>
      <rPr>
        <sz val="13"/>
        <color indexed="8"/>
        <rFont val="Times New Roman"/>
        <family val="1"/>
        <charset val="204"/>
      </rPr>
      <t>,</t>
    </r>
  </si>
  <si>
    <t>Об’єднання профспілок</t>
  </si>
  <si>
    <t>Творча спілка (інша професійна організація)</t>
  </si>
  <si>
    <t>Благодійна організація</t>
  </si>
  <si>
    <t>490, 492, 493, 494</t>
  </si>
  <si>
    <t>Організація роботодавців</t>
  </si>
  <si>
    <t>Об’єднання співвласників багатоквартирного будинку</t>
  </si>
  <si>
    <t>Орган самоорганізації населення</t>
  </si>
  <si>
    <t>Інші організаційно-правові форми</t>
  </si>
  <si>
    <t>Підприємець-фізична особа</t>
  </si>
  <si>
    <t>Товарна біржа</t>
  </si>
  <si>
    <t>Фондова біржа</t>
  </si>
  <si>
    <t>Кредитна спілка</t>
  </si>
  <si>
    <t>Споживче товариство</t>
  </si>
  <si>
    <t>Спілка споживчих товариств</t>
  </si>
  <si>
    <t>Недержавний пенсійний фонд</t>
  </si>
  <si>
    <t>на початок звітного року, усього</t>
  </si>
  <si>
    <t>на кінець звітного періоду (року)</t>
  </si>
  <si>
    <t>з неї прострочена</t>
  </si>
  <si>
    <t>списана за період з початку звітного року</t>
  </si>
  <si>
    <t xml:space="preserve">на початок
звітного року, усього
</t>
  </si>
  <si>
    <t>з неї</t>
  </si>
  <si>
    <t>у тому числі:</t>
  </si>
  <si>
    <t>Одиниця виміру: грн коп.</t>
  </si>
  <si>
    <t>Капітальні трансферти підприємствам (установам, організаціям)</t>
  </si>
  <si>
    <t>4</t>
  </si>
  <si>
    <t>1000000</t>
  </si>
  <si>
    <t>1001000</t>
  </si>
  <si>
    <t>1001010</t>
  </si>
  <si>
    <t>1001030</t>
  </si>
  <si>
    <t>1001050</t>
  </si>
  <si>
    <t>1001070</t>
  </si>
  <si>
    <t>1001080</t>
  </si>
  <si>
    <t>1001100</t>
  </si>
  <si>
    <t>1001130</t>
  </si>
  <si>
    <t>1001170</t>
  </si>
  <si>
    <t>1001200</t>
  </si>
  <si>
    <t>1003000</t>
  </si>
  <si>
    <t>1003010</t>
  </si>
  <si>
    <t>1003020</t>
  </si>
  <si>
    <t>1003030</t>
  </si>
  <si>
    <t>1003070</t>
  </si>
  <si>
    <t>1003080</t>
  </si>
  <si>
    <t>1003090</t>
  </si>
  <si>
    <t>1004000</t>
  </si>
  <si>
    <t>1004010</t>
  </si>
  <si>
    <t>1004020</t>
  </si>
  <si>
    <t>1004060</t>
  </si>
  <si>
    <t>1004070</t>
  </si>
  <si>
    <t>1100000</t>
  </si>
  <si>
    <t>1101000</t>
  </si>
  <si>
    <t>1101010</t>
  </si>
  <si>
    <t>1101030</t>
  </si>
  <si>
    <t>1101070</t>
  </si>
  <si>
    <t>1101080</t>
  </si>
  <si>
    <t>1101090</t>
  </si>
  <si>
    <t>1101100</t>
  </si>
  <si>
    <t>1101110</t>
  </si>
  <si>
    <t>1101130</t>
  </si>
  <si>
    <t>1101140</t>
  </si>
  <si>
    <t>1101160</t>
  </si>
  <si>
    <t>1101190</t>
  </si>
  <si>
    <t>1101200</t>
  </si>
  <si>
    <t>1101210</t>
  </si>
  <si>
    <t>1101390</t>
  </si>
  <si>
    <t>1101430</t>
  </si>
  <si>
    <t>1101630</t>
  </si>
  <si>
    <t>1101660</t>
  </si>
  <si>
    <t>1200000</t>
  </si>
  <si>
    <t>1201000</t>
  </si>
  <si>
    <t>1201010</t>
  </si>
  <si>
    <t>1201020</t>
  </si>
  <si>
    <t>1201030</t>
  </si>
  <si>
    <t>1201040</t>
  </si>
  <si>
    <t>1201070</t>
  </si>
  <si>
    <t>Фінансова підтримка служб Товариства Червоного Хреста України та внесок до Міжнародної федерації Товариств Червоного Хреста та Червоного Півмісяця</t>
  </si>
  <si>
    <t>2301540</t>
  </si>
  <si>
    <t>Надання державних пільгових довгострокових кредитів на підготовку медичних та фармацевтичних кадрів вищими навчальними закладами</t>
  </si>
  <si>
    <t>2301580</t>
  </si>
  <si>
    <t>Заходи із запобігання поширенню та лікування грипу типу А/Н1N1/Каліфорнія/04/09 і гострих респіраторних захворювань</t>
  </si>
  <si>
    <t>2301590</t>
  </si>
  <si>
    <t>2301600</t>
  </si>
  <si>
    <t>2301800</t>
  </si>
  <si>
    <t>Заходи щодо створення державної клініки високих медичних технологій у Запорізькій області</t>
  </si>
  <si>
    <t>Будівництво сучасного лікувально-діагностичного комплексу Національної дитячої спеціалізованої лікарні "Охматдит"</t>
  </si>
  <si>
    <t>2301830</t>
  </si>
  <si>
    <t>Завершення реконструкції харчоблоку Українського державного медико-соціального центру ветеранів війни с.Циблі</t>
  </si>
  <si>
    <t>2301850</t>
  </si>
  <si>
    <t>Реконструкція і розширення Національного інституту раку</t>
  </si>
  <si>
    <t>2301860</t>
  </si>
  <si>
    <t>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t>
  </si>
  <si>
    <t>2301870</t>
  </si>
  <si>
    <t>2301880</t>
  </si>
  <si>
    <t>Створення та розповсюдження національних фільмів, фінансова підтримка державного підприємства "Національний центр Олександра Довженка"</t>
  </si>
  <si>
    <t>Здійснення концертно-мистецьких та культурологічних заходів у сфері кінематографії</t>
  </si>
  <si>
    <t>Здійснення концертно-мистецьких, культурологічних заходів у сфері кінематографії, фінансова підтримка Національної спілки кінематографістів України</t>
  </si>
  <si>
    <t>100105</t>
  </si>
  <si>
    <t>100201</t>
  </si>
  <si>
    <t>100202</t>
  </si>
  <si>
    <t>100203</t>
  </si>
  <si>
    <t>100205</t>
  </si>
  <si>
    <t>100206</t>
  </si>
  <si>
    <t>100207</t>
  </si>
  <si>
    <t>100208</t>
  </si>
  <si>
    <t>100209</t>
  </si>
  <si>
    <t>100301</t>
  </si>
  <si>
    <t>100302</t>
  </si>
  <si>
    <t>100303</t>
  </si>
  <si>
    <t>100400</t>
  </si>
  <si>
    <t>100601</t>
  </si>
  <si>
    <t>110000</t>
  </si>
  <si>
    <t>110101</t>
  </si>
  <si>
    <t>110102</t>
  </si>
  <si>
    <t>110103</t>
  </si>
  <si>
    <t>110104</t>
  </si>
  <si>
    <t>110105</t>
  </si>
  <si>
    <t>110201</t>
  </si>
  <si>
    <t>110202</t>
  </si>
  <si>
    <t>110203</t>
  </si>
  <si>
    <t>110204</t>
  </si>
  <si>
    <t>110205</t>
  </si>
  <si>
    <t>110300</t>
  </si>
  <si>
    <t>110502</t>
  </si>
  <si>
    <t>120000</t>
  </si>
  <si>
    <t>120100</t>
  </si>
  <si>
    <t>120201</t>
  </si>
  <si>
    <t>120300</t>
  </si>
  <si>
    <t>120400</t>
  </si>
  <si>
    <t>130000</t>
  </si>
  <si>
    <t>130102</t>
  </si>
  <si>
    <t>130104</t>
  </si>
  <si>
    <t>130105</t>
  </si>
  <si>
    <t>130106</t>
  </si>
  <si>
    <t>130107</t>
  </si>
  <si>
    <t>130110</t>
  </si>
  <si>
    <t>130112</t>
  </si>
  <si>
    <t>130113</t>
  </si>
  <si>
    <t>130201</t>
  </si>
  <si>
    <t>130202</t>
  </si>
  <si>
    <t>130203</t>
  </si>
  <si>
    <t>130204</t>
  </si>
  <si>
    <t>130205</t>
  </si>
  <si>
    <t>150000</t>
  </si>
  <si>
    <t>150101</t>
  </si>
  <si>
    <t>150104</t>
  </si>
  <si>
    <t>150107</t>
  </si>
  <si>
    <t>150109</t>
  </si>
  <si>
    <t>150110</t>
  </si>
  <si>
    <t>150111</t>
  </si>
  <si>
    <t>150112</t>
  </si>
  <si>
    <t>150114</t>
  </si>
  <si>
    <t>150115</t>
  </si>
  <si>
    <t>150118</t>
  </si>
  <si>
    <t>150119</t>
  </si>
  <si>
    <t>150120</t>
  </si>
  <si>
    <t>150121</t>
  </si>
  <si>
    <t>150122</t>
  </si>
  <si>
    <t>150201</t>
  </si>
  <si>
    <t>150202</t>
  </si>
  <si>
    <t>150203</t>
  </si>
  <si>
    <t>160000</t>
  </si>
  <si>
    <t>160101</t>
  </si>
  <si>
    <t>160600</t>
  </si>
  <si>
    <t>160903</t>
  </si>
  <si>
    <t>170000</t>
  </si>
  <si>
    <t>170101</t>
  </si>
  <si>
    <t>170102</t>
  </si>
  <si>
    <t>170103</t>
  </si>
  <si>
    <t>170202</t>
  </si>
  <si>
    <t>170203</t>
  </si>
  <si>
    <t>170302</t>
  </si>
  <si>
    <t>170303</t>
  </si>
  <si>
    <t>170601</t>
  </si>
  <si>
    <t>170602</t>
  </si>
  <si>
    <t>170603</t>
  </si>
  <si>
    <t>170703</t>
  </si>
  <si>
    <t>170800</t>
  </si>
  <si>
    <t>170901</t>
  </si>
  <si>
    <t>171000</t>
  </si>
  <si>
    <t>180000</t>
  </si>
  <si>
    <t>180107</t>
  </si>
  <si>
    <t>180109</t>
  </si>
  <si>
    <t>180401</t>
  </si>
  <si>
    <t>180404</t>
  </si>
  <si>
    <t>180405</t>
  </si>
  <si>
    <t>180409</t>
  </si>
  <si>
    <t>180410</t>
  </si>
  <si>
    <t>200000</t>
  </si>
  <si>
    <t>200100</t>
  </si>
  <si>
    <t>200200</t>
  </si>
  <si>
    <t>200300</t>
  </si>
  <si>
    <t>200400</t>
  </si>
  <si>
    <t>200600</t>
  </si>
  <si>
    <t>200700</t>
  </si>
  <si>
    <t>210000</t>
  </si>
  <si>
    <t>210105</t>
  </si>
  <si>
    <t>210110</t>
  </si>
  <si>
    <t>210120</t>
  </si>
  <si>
    <t>230000</t>
  </si>
  <si>
    <t>240000</t>
  </si>
  <si>
    <t>240601</t>
  </si>
  <si>
    <t>240602</t>
  </si>
  <si>
    <t>240603</t>
  </si>
  <si>
    <t>240604</t>
  </si>
  <si>
    <t>240605</t>
  </si>
  <si>
    <t>240800</t>
  </si>
  <si>
    <t>240900</t>
  </si>
  <si>
    <t>250000</t>
  </si>
  <si>
    <t>250102</t>
  </si>
  <si>
    <t>250203</t>
  </si>
  <si>
    <t>250205</t>
  </si>
  <si>
    <t>250207</t>
  </si>
  <si>
    <t>250301</t>
  </si>
  <si>
    <t>250302</t>
  </si>
  <si>
    <t>250303</t>
  </si>
  <si>
    <t>250304</t>
  </si>
  <si>
    <t>250305</t>
  </si>
  <si>
    <t>250307</t>
  </si>
  <si>
    <t>250308</t>
  </si>
  <si>
    <t>250309</t>
  </si>
  <si>
    <t>250313</t>
  </si>
  <si>
    <t>250315</t>
  </si>
  <si>
    <t>250321</t>
  </si>
  <si>
    <t>250322</t>
  </si>
  <si>
    <t>250323</t>
  </si>
  <si>
    <t>250324</t>
  </si>
  <si>
    <t>250326</t>
  </si>
  <si>
    <t>250328</t>
  </si>
  <si>
    <t>250329</t>
  </si>
  <si>
    <t>250330</t>
  </si>
  <si>
    <t>250335</t>
  </si>
  <si>
    <t>250344</t>
  </si>
  <si>
    <t>250359</t>
  </si>
  <si>
    <t>250376</t>
  </si>
  <si>
    <t>250380</t>
  </si>
  <si>
    <t>250382</t>
  </si>
  <si>
    <t>250383</t>
  </si>
  <si>
    <t>250388</t>
  </si>
  <si>
    <t>250389</t>
  </si>
  <si>
    <t>Назва казначейства де обслуговуєтесь</t>
  </si>
  <si>
    <t>змінити на ваше УДК</t>
  </si>
  <si>
    <r>
      <t>Капітальні трансферти підпри</t>
    </r>
    <r>
      <rPr>
        <i/>
        <sz val="8"/>
        <color indexed="8"/>
        <rFont val="Times New Roman"/>
        <family val="1"/>
        <charset val="204"/>
      </rPr>
      <t>ємствам (установам, організаціям)</t>
    </r>
  </si>
  <si>
    <t>Внутрішнє кредитування</t>
  </si>
  <si>
    <r>
      <t xml:space="preserve">  </t>
    </r>
    <r>
      <rPr>
        <sz val="8"/>
        <color indexed="8"/>
        <rFont val="Times New Roman"/>
        <family val="1"/>
        <charset val="204"/>
      </rPr>
      <t>Надання інших внутрішніх кредитів</t>
    </r>
  </si>
  <si>
    <t>X</t>
  </si>
  <si>
    <t>250</t>
  </si>
  <si>
    <t>070808</t>
  </si>
  <si>
    <t>Зовнішнє кредитування</t>
  </si>
  <si>
    <t>Капітальні  видатки</t>
  </si>
  <si>
    <t>Придбання основного капіталу</t>
  </si>
  <si>
    <t xml:space="preserve">  Капітальний ремонт інших об’єктів </t>
  </si>
  <si>
    <t xml:space="preserve">Реконструкція  та  реставрація </t>
  </si>
  <si>
    <t>250402</t>
  </si>
  <si>
    <t>250403</t>
  </si>
  <si>
    <t>250404</t>
  </si>
  <si>
    <t>250901</t>
  </si>
  <si>
    <t>250902</t>
  </si>
  <si>
    <t>250903</t>
  </si>
  <si>
    <t>250904</t>
  </si>
  <si>
    <t>250905</t>
  </si>
  <si>
    <t>250907</t>
  </si>
  <si>
    <t>250908</t>
  </si>
  <si>
    <t>250909</t>
  </si>
  <si>
    <t>250910</t>
  </si>
  <si>
    <t>250911</t>
  </si>
  <si>
    <t>250912</t>
  </si>
  <si>
    <t>250913</t>
  </si>
  <si>
    <t>250914</t>
  </si>
  <si>
    <t>250915</t>
  </si>
  <si>
    <t>Код</t>
  </si>
  <si>
    <t>наприклад -смт.Слов'яносербськ (Згідно довідника КОАТУУ)</t>
  </si>
  <si>
    <t>Територія</t>
  </si>
  <si>
    <t>за КОАТУУ</t>
  </si>
  <si>
    <r>
      <t>Код та назва відомчої класифікації видатків та кредитування державного бюджету</t>
    </r>
    <r>
      <rPr>
        <b/>
        <sz val="8"/>
        <color indexed="8"/>
        <rFont val="Times New Roman"/>
        <family val="1"/>
        <charset val="204"/>
      </rPr>
      <t xml:space="preserve"> </t>
    </r>
  </si>
  <si>
    <t>за КОДУ</t>
  </si>
  <si>
    <t>Код та назва програмної класифікації видатків та кредитування державного бюджету</t>
  </si>
  <si>
    <r>
      <t xml:space="preserve">Форма складена:    </t>
    </r>
    <r>
      <rPr>
        <b/>
        <u/>
        <sz val="8"/>
        <color indexed="8"/>
        <rFont val="Times New Roman"/>
        <family val="1"/>
        <charset val="204"/>
      </rPr>
      <t>за 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</si>
  <si>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t>Показники</t>
  </si>
  <si>
    <t>КЕКВ</t>
  </si>
  <si>
    <t>Код рядка</t>
  </si>
  <si>
    <t>Дебіторська заборгованість</t>
  </si>
  <si>
    <t>Кредиторська заборгованість</t>
  </si>
  <si>
    <t>усього</t>
  </si>
  <si>
    <t>прострочена</t>
  </si>
  <si>
    <t>термін оплати якої не настав</t>
  </si>
  <si>
    <t>Доходи</t>
  </si>
  <si>
    <t>Х</t>
  </si>
  <si>
    <t>-</t>
  </si>
  <si>
    <t xml:space="preserve">  Заробітна плата</t>
  </si>
  <si>
    <t>Видатки на відрядження</t>
  </si>
  <si>
    <t xml:space="preserve">Оплата комунальних послуг та енергоносіїв  </t>
  </si>
  <si>
    <t xml:space="preserve">  Оплата теплопостачання</t>
  </si>
  <si>
    <t xml:space="preserve">  Оплата електроенергії</t>
  </si>
  <si>
    <t xml:space="preserve">  Оплата природного газу</t>
  </si>
  <si>
    <t xml:space="preserve">  Оплата інших енергоносіїв</t>
  </si>
  <si>
    <t>Субсидії та поточні трансферти підприємствам (установам, організаціям)</t>
  </si>
  <si>
    <t>Поточні трансферти органам державного управління інших рівнів</t>
  </si>
  <si>
    <t>Придбання обладнання і предметів довгострокового користування</t>
  </si>
  <si>
    <t>Капітальне будівництво (придбання)</t>
  </si>
  <si>
    <t>Капітальний ремонт</t>
  </si>
  <si>
    <t>Створення державних запасів і резервів</t>
  </si>
  <si>
    <t>Капітальні трансферти</t>
  </si>
  <si>
    <t>Капітальні трансферти органам державного управління інших рівнів</t>
  </si>
  <si>
    <t>Капітальні трансферти населенню</t>
  </si>
  <si>
    <t xml:space="preserve">Керівник </t>
  </si>
  <si>
    <t>(підпис)</t>
  </si>
  <si>
    <t>Нерозподілені видатки</t>
  </si>
  <si>
    <t>Надання внутрішніх кредитів</t>
  </si>
  <si>
    <t>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t>
  </si>
  <si>
    <t>2311330</t>
  </si>
  <si>
    <t>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t>
  </si>
  <si>
    <t>Міністерство екології та природних ресурсів України</t>
  </si>
  <si>
    <t>Апарат Міністерства екології та природних ресурсів України</t>
  </si>
  <si>
    <t>Загальне керівництво та управління у сфері екології та природних ресурсів</t>
  </si>
  <si>
    <t>2401020</t>
  </si>
  <si>
    <t>Управління та контроль у сфері охорони навколишнього природного середовища на регіональному рівні</t>
  </si>
  <si>
    <t>Розробка та впровадження комплексної інформаційної системи Міністерства екології та природних ресурсів України</t>
  </si>
  <si>
    <t>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t>
  </si>
  <si>
    <t>2401100</t>
  </si>
  <si>
    <t>2401140</t>
  </si>
  <si>
    <t>2401190</t>
  </si>
  <si>
    <t>Моніторинг навколишнього природного середовища та забезпечення державного контролю за додержанням вимог природоохоронного законодавства</t>
  </si>
  <si>
    <t>2401230</t>
  </si>
  <si>
    <t>Очистка стічних вод</t>
  </si>
  <si>
    <t>2401240</t>
  </si>
  <si>
    <t>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t>
  </si>
  <si>
    <t>2401250</t>
  </si>
  <si>
    <t>Поводження з відходами та небезпечними хімічними речовинами</t>
  </si>
  <si>
    <t>2401260</t>
  </si>
  <si>
    <t>Формування національної екологічної мережі</t>
  </si>
  <si>
    <t>Здійснення природоохоронних заходів</t>
  </si>
  <si>
    <t>Здійснення природоохоронних заходів, направлених на упередження та ліквідацію наслідків негативних природних явищ</t>
  </si>
  <si>
    <t>2401290</t>
  </si>
  <si>
    <t>Підвищення якості атмосферного повітря</t>
  </si>
  <si>
    <t>2401320</t>
  </si>
  <si>
    <t>Фінансова підтримка природоохоронної діяльності, у тому числі через механізм здешевлення кредитів комерційних банків</t>
  </si>
  <si>
    <t>Заходи щодо очистки стічних вод в місті Одесі</t>
  </si>
  <si>
    <t>Загальнодержавні топографо-геодезичні та картографічні роботи, демаркація та делімітація державного кордону</t>
  </si>
  <si>
    <t>Демаркація та делімітація державного кордону</t>
  </si>
  <si>
    <t>2401470</t>
  </si>
  <si>
    <t>Керівництво та управління у сфері геодезії, картографії та кадастру</t>
  </si>
  <si>
    <t>Державне агентство екологічних інвестицій України</t>
  </si>
  <si>
    <t>Державна служба геології та надр України</t>
  </si>
  <si>
    <t>Керівництво та управління у сфері геологічного вивчення та використання надр</t>
  </si>
  <si>
    <t>Розвиток мінерально-сировинної бази</t>
  </si>
  <si>
    <t>2404030</t>
  </si>
  <si>
    <t>Геолого-екологічні дослідження та заходи</t>
  </si>
  <si>
    <t>Державна екологічна інспекція України</t>
  </si>
  <si>
    <t>Керівництво та управління у сфері екологічного контролю</t>
  </si>
  <si>
    <t>2405020</t>
  </si>
  <si>
    <t>Зміцнення матеріально-технічної бази і методологічне забезпечення Державної екологічної інспекції України та її територіальних органів</t>
  </si>
  <si>
    <t>Національна комісія з радіаційного захисту населення України</t>
  </si>
  <si>
    <t>Керівництво та управління у сфері радіаційного захисту населення</t>
  </si>
  <si>
    <t>Державне агентство водних ресурсів України</t>
  </si>
  <si>
    <t>Керівництво та управління у сфері водного господарства</t>
  </si>
  <si>
    <t>Прикладні наукові та науково-технічні розробки, виконання робіт за державним замовленням у сфері розвитку водного господарства</t>
  </si>
  <si>
    <t>2407030</t>
  </si>
  <si>
    <t>Розробки найважливіших новітніх технологій у сфері екологічного оздоровлення водних ресурсів</t>
  </si>
  <si>
    <t>Підвищення кваліфікації кадрів у сфері водного господарства</t>
  </si>
  <si>
    <t>Експлуатація державного водогосподарського комплексу та управління водними ресурсами</t>
  </si>
  <si>
    <t>Ведення державного моніторингу поверхневих вод, водного кадастру, паспортизація, управління водними ресурсами</t>
  </si>
  <si>
    <t>2407080</t>
  </si>
  <si>
    <t>Комплексний протипаводковий захист в басейні р. Тиса у Закарпатській області</t>
  </si>
  <si>
    <t>Першочергове забезпечення населених пунктів централізованим водопостачанням</t>
  </si>
  <si>
    <t>2407100</t>
  </si>
  <si>
    <t>2407110</t>
  </si>
  <si>
    <t>Комплексний протипаводковий захист Прикарпатського регіону</t>
  </si>
  <si>
    <t>2407120</t>
  </si>
  <si>
    <t>Розвиток та поліпшення екологічного стану зрошуваних та осушених угідь</t>
  </si>
  <si>
    <t>Виконання боргових зобов'язань за кредитом, залученим ДП "Львівська обласна дирекція з протипаводкового захисту" під державну гарантію</t>
  </si>
  <si>
    <t>2407700</t>
  </si>
  <si>
    <t>Здійснення заходів щодо запобігання можливому затопленню територій внаслідок льодоходу та повені</t>
  </si>
  <si>
    <t>Міністерство соціальної політики України</t>
  </si>
  <si>
    <t>Апарат Міністерства соціальної політики України</t>
  </si>
  <si>
    <t>Керівництво та управління у сфері соціальної політики</t>
  </si>
  <si>
    <t>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t>
  </si>
  <si>
    <t>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t>
  </si>
  <si>
    <t>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t>
  </si>
  <si>
    <t>2501110</t>
  </si>
  <si>
    <t>Фінансова підтримка заходів із соціального захисту дітей</t>
  </si>
  <si>
    <t>2501120</t>
  </si>
  <si>
    <t>Розселення та облаштування депортованих кримських татар та осіб інших національностей, які були  депортовані з території України</t>
  </si>
  <si>
    <t>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t>
  </si>
  <si>
    <t>Довічні державні стипендії</t>
  </si>
  <si>
    <t>Розробка нових видів протезно-ортопедичних виробів та обслуговування інвалідів у стаціонарах при протезних підприємствах</t>
  </si>
  <si>
    <t>Соціальний захист працівників, що  вивільняються у зв'язку з виведенням з експлуатації Чорнобильської АЕС</t>
  </si>
  <si>
    <t>Соціальний захист громадян, які постраждали внаслідок Чорнобильської катастрофи</t>
  </si>
  <si>
    <t>Компенсація сім'ям з дітьми та видатки на безплатне харчування дітей, які постраждали внаслідок Чорнобильської катастрофи</t>
  </si>
  <si>
    <t>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t>
  </si>
  <si>
    <t>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t>
  </si>
  <si>
    <t>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t>
  </si>
  <si>
    <t>2501260</t>
  </si>
  <si>
    <t>Допомога по тимчасовій непрацездатності громадянам, які постраждали внаслідок Чорнобильської катастрофи</t>
  </si>
  <si>
    <t>Обслуговування банківських позик, наданих на пільгових умовах до 1999 року громадянам, які постраждали внаслідок Чорнобильської катастрофи</t>
  </si>
  <si>
    <t>Оздоровлення громадян, які постраждали внаслідок Чорнобильської катастрофи</t>
  </si>
  <si>
    <t>2501370</t>
  </si>
  <si>
    <t>Впровадження інноваційних технологій у виробництві технічних засобів реабілітації інвалідів</t>
  </si>
  <si>
    <t>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t>
  </si>
  <si>
    <t>2501400</t>
  </si>
  <si>
    <t>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t>
  </si>
  <si>
    <t>Реєстрація державною службою зайнятості трудових договорів, укладених між працівниками та фізичними особами</t>
  </si>
  <si>
    <t>2501430</t>
  </si>
  <si>
    <t>Одноразова виплата жінкам, яким присвоєно почесне звання України "Мати-героїня"</t>
  </si>
  <si>
    <t>2501440</t>
  </si>
  <si>
    <t>Національна академія правових наук України</t>
  </si>
  <si>
    <t>Наукова і організаційна діяльність президії Національної академії правових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</si>
  <si>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t>
  </si>
  <si>
    <t>Національна академія аграрних наук України</t>
  </si>
  <si>
    <t>Наукова і організаційна діяльність президії Національної академії аграрних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</si>
  <si>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t>
  </si>
  <si>
    <t>Здійснення заходів щодо підтримки науково-дослідних господарств</t>
  </si>
  <si>
    <t>Збереження природно-заповідного фонду в біосферному заповіднику "Асканія-Нова"</t>
  </si>
  <si>
    <t>Управління державної охорони України</t>
  </si>
  <si>
    <t>Державна охорона органів державної влади та посадових осіб</t>
  </si>
  <si>
    <t>Будівництво (придбання) житла для військовослужбовців Управління державної охорони України</t>
  </si>
  <si>
    <t>6601040</t>
  </si>
  <si>
    <t>6610000</t>
  </si>
  <si>
    <t>Фонд державного майна України</t>
  </si>
  <si>
    <t>6611000</t>
  </si>
  <si>
    <t>Апарат Фонду державного майна України</t>
  </si>
  <si>
    <t>6611010</t>
  </si>
  <si>
    <t>Керівництво та управління у сфері державного майна</t>
  </si>
  <si>
    <t>6611020</t>
  </si>
  <si>
    <t>Заходи, пов'язані з проведенням приватизації державного майна</t>
  </si>
  <si>
    <t>Служба зовнішньої розвідки України</t>
  </si>
  <si>
    <t>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t>
  </si>
  <si>
    <t>Забезпечення житлом воїнів-інтернаціоналістів</t>
  </si>
  <si>
    <t>2505110</t>
  </si>
  <si>
    <t>2505120</t>
  </si>
  <si>
    <t>Компенсаційні виплати інвалідам на бензин, ремонт, техобслуговування автотранспорту та транспортне обслуговування</t>
  </si>
  <si>
    <t>2505800</t>
  </si>
  <si>
    <t>Будівництво (придбання) житла для інвалідів по зору і слуху</t>
  </si>
  <si>
    <t>Пенсійний фонд України</t>
  </si>
  <si>
    <t>Дотація на виплату пенсій, надбавок та підвищень до пенсій, призначених за різними пенсійними програмами</t>
  </si>
  <si>
    <t>2506030</t>
  </si>
  <si>
    <t>Дотація Пенсійному фонду України на пенсійне забезпечення військовослужбовців, осіб начальницького і рядового складу та суддів у відставці</t>
  </si>
  <si>
    <t>2506060</t>
  </si>
  <si>
    <t>Допомога пенсіонерам на придбання ліків</t>
  </si>
  <si>
    <t>2506070</t>
  </si>
  <si>
    <t>Пенсійне забезпечення працівників, зайнятих повний робочий день на підземних роботах, та членів їх сімей</t>
  </si>
  <si>
    <t>Фонд соціального захисту інвалідів</t>
  </si>
  <si>
    <t>Фінансова підтримка громадських організацій інвалідів</t>
  </si>
  <si>
    <t>Заходи із соціальної, трудової та професійної реабілітації інвалідів</t>
  </si>
  <si>
    <t>2507040</t>
  </si>
  <si>
    <t>Забезпечення діяльності Фонду соціального захисту інвалідів</t>
  </si>
  <si>
    <t>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t>
  </si>
  <si>
    <t>Забезпечення окремих категорій населення України технічними та іншими засобами реабілітації</t>
  </si>
  <si>
    <t>Міністерство соціальної політики України (загальнодержавні витрати)</t>
  </si>
  <si>
    <t>2511040</t>
  </si>
  <si>
    <t>Субвенція з державного бюджету бюджету м. Києва на капітальний ремонт третього корпусу центру захисту дітей "Наші діти"</t>
  </si>
  <si>
    <t>2511050</t>
  </si>
  <si>
    <t>Видатки для забезпечення доплат до заробітної плати працівникам бюджетної сфери до рівня прожиткового мінімуму для працездатних осіб</t>
  </si>
  <si>
    <t>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t>
  </si>
  <si>
    <t>Субвенція з державного бюджету обласному бюджету Луганської області на капітальний ремонт управління соціального захисту населення</t>
  </si>
  <si>
    <t>2511110</t>
  </si>
  <si>
    <t>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t>
  </si>
  <si>
    <t>Функціонування Центральної державної науково-технічної бібліотеки та Державного металургійного музею України</t>
  </si>
  <si>
    <t>Консервація виробничих потужностей промислових підприємств</t>
  </si>
  <si>
    <t>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t>
  </si>
  <si>
    <t>Забезпечення життєдіяльності Криворізького гірничо-збагачувального комбінату окислених руд</t>
  </si>
  <si>
    <t>2700000</t>
  </si>
  <si>
    <t>Міністерство з питань житлово-комунального господарства України</t>
  </si>
  <si>
    <t>2701000</t>
  </si>
  <si>
    <t>Апарат Міністерства з питань житлово-комунального господарства України</t>
  </si>
  <si>
    <t>2701010</t>
  </si>
  <si>
    <t>Керівництво та управління у сфері житлово-комунального господарства</t>
  </si>
  <si>
    <t>2701030</t>
  </si>
  <si>
    <t>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t>
  </si>
  <si>
    <t>2701040</t>
  </si>
  <si>
    <t>Наукові розробки із нормування та стандартизації у сфері житлової політики</t>
  </si>
  <si>
    <t>2701070</t>
  </si>
  <si>
    <t>Реклама та інформування громадськості щодо створення та діяльності об'єднань співвласників багатоквартирних будинків</t>
  </si>
  <si>
    <t>2701080</t>
  </si>
  <si>
    <t>Нагородження переможців всеукраїнського конкурсу "Населений пункт найкращого благоустрою і підтримки громадського порядку" за 2009 рік</t>
  </si>
  <si>
    <t>2701100</t>
  </si>
  <si>
    <t>Будівництво Реабілітаційного центру на базі Державного підприємства "Санаторій "Конча-Заспа"</t>
  </si>
  <si>
    <t>Представництво Президента України в Автономній Республіці Крим</t>
  </si>
  <si>
    <t>Здійснення повноважень постійним представником Президента України в Автономній Республіці Крим</t>
  </si>
  <si>
    <t>Національна служба посередництва і примирення України</t>
  </si>
  <si>
    <t>Сприяння врегулюванню колективних трудових спорів (конфліктів)</t>
  </si>
  <si>
    <t>Прикладні розробки з питань посередництва і примирення при вирішенні колективних трудових спорів (конфліктів)</t>
  </si>
  <si>
    <t>Господарсько-фінансовий департамент Секретаріату Кабінету Міністрів України</t>
  </si>
  <si>
    <t>Секретаріат Кабінету Міністрів України</t>
  </si>
  <si>
    <t>Обслуговування та організаційне, інформаційно-аналітичне та матеріально-технічне забезпечення діяльності Кабінету Міністрів України</t>
  </si>
  <si>
    <t>Організація та здійснення офіційних прийомів керівництвом Кабінету Міністрів України</t>
  </si>
  <si>
    <t>Обслуговування діяльності Кабінету Міністрів України</t>
  </si>
  <si>
    <t>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t>
  </si>
  <si>
    <t>Візити урядових делегацій та відрядження працівників органів державної влади за кордон  за рішенням Кабінету Міністрів України</t>
  </si>
  <si>
    <t>Перепідготовка та підвищення кваліфікації працівників Секретаріату Кабінету Міністрів України</t>
  </si>
  <si>
    <t>Фінансова підтримка газети "Урядовий кур'єр"</t>
  </si>
  <si>
    <t>Забезпечення функціонування та розвитку системи спеціальної інформації</t>
  </si>
  <si>
    <t>Забезпечення діяльності Українського інституту національної пам'яті</t>
  </si>
  <si>
    <t>Державна судова адміністрація України</t>
  </si>
  <si>
    <t>Апарат Державної судової адміністрації України</t>
  </si>
  <si>
    <t>Організаційне забезпечення діяльності судів та установ судової системи</t>
  </si>
  <si>
    <t>Здійснення правосуддя військовими судами</t>
  </si>
  <si>
    <t>Здійснення правосуддя апеляційними господарськими судами</t>
  </si>
  <si>
    <t>Забезпечення діяльності Вищої кваліфікаційної комісії суддів України</t>
  </si>
  <si>
    <t>Виконання рішень судів на користь суддів</t>
  </si>
  <si>
    <t>Здійснення правосуддя апеляційними адміністративними судами</t>
  </si>
  <si>
    <t>Здійснення правосуддя місцевими адміністративними судами</t>
  </si>
  <si>
    <t>Придбання (будівництво) житла для суддів Апеляційного суду України, апеляційних і місцевих судів</t>
  </si>
  <si>
    <t>Створення автоматизованої системи документообігу у судах та забезпечення її функціонування</t>
  </si>
  <si>
    <t>Проведення санації будівель бюджетних установ Державної судової адміністрації, у тому числі розроблення проектно-кошторисної документації</t>
  </si>
  <si>
    <t>Підтримка судової реформи</t>
  </si>
  <si>
    <t>Забезпечення судів належними приміщеннями та суддів службовим житлом</t>
  </si>
  <si>
    <t>Реконструкція  з добудовою приміщення Шацького районного суду Волинської області</t>
  </si>
  <si>
    <t>Верховний Суд України</t>
  </si>
  <si>
    <t>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t>
  </si>
  <si>
    <t>2711150</t>
  </si>
  <si>
    <t>Субвенція з державного бюджету міському бюджету м. Алчевськ на соціально-економічний розвиток</t>
  </si>
  <si>
    <t>2711170</t>
  </si>
  <si>
    <t>Міністерство регіонального розвитку, будівництва та житлово-комунального господарства України</t>
  </si>
  <si>
    <t>Апарат Міністерства регіонального розвитку, будівництва та житлово-комунального господарства України</t>
  </si>
  <si>
    <t>Керівництво та управління у сфері регіонального розвитку, будівництва та житлово-комунального господарства</t>
  </si>
  <si>
    <t>Наукові розробки із нормування та стандартизації у сфері будівництва та житлової політики</t>
  </si>
  <si>
    <t>Відзначення Державною премією у сфері архітектури та фінансова підтримка творчих спілок</t>
  </si>
  <si>
    <t>Функціонування Державної науково-технічної бібліотеки</t>
  </si>
  <si>
    <t>Збереження архітектурної спадщини в заповідниках</t>
  </si>
  <si>
    <t>Паспортизація, інвентаризація та реставрація пам'яток архітектури</t>
  </si>
  <si>
    <t>2751110</t>
  </si>
  <si>
    <t>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t>
  </si>
  <si>
    <t>Підготовка фахівців для органів місцевого самоврядування</t>
  </si>
  <si>
    <t>Реалізація пілотних проектів у сфері житлово-комунального господарства</t>
  </si>
  <si>
    <t>Державний насіннєвий контроль у сфері зеленого будівництва та квітникарства</t>
  </si>
  <si>
    <t>Збереження і вивчення у спеціально створених умовах різноманітних видів дерев і чагарників</t>
  </si>
  <si>
    <t>2751170</t>
  </si>
  <si>
    <t>Реконструкція систем водопостачання м. Львова</t>
  </si>
  <si>
    <t>2751180</t>
  </si>
  <si>
    <t>Забезпечення інформування органів місцевого самоврядування</t>
  </si>
  <si>
    <t>2751190</t>
  </si>
  <si>
    <t>Надання державної підтримки для будівництва (придбання) доступного житла</t>
  </si>
  <si>
    <t>2751200</t>
  </si>
  <si>
    <t>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t>
  </si>
  <si>
    <t>2751220</t>
  </si>
  <si>
    <t>Пошук і впорядкування поховань жертв війни та політичних репресій</t>
  </si>
  <si>
    <t>2751260</t>
  </si>
  <si>
    <t>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t>
  </si>
  <si>
    <t>2751270</t>
  </si>
  <si>
    <t>Здійснення заходів з підготовки та відзначення 925 - річчя заснування м. Бродів Львівської області та 425 - річчя надання місту Магдебурзького права</t>
  </si>
  <si>
    <t>2751280</t>
  </si>
  <si>
    <t>Державні капітальні вкладення на реалізацію Чорнобильської будівельної програми</t>
  </si>
  <si>
    <t>2751290</t>
  </si>
  <si>
    <t>Фінансова підтримка статутної діяльності всеукраїнських асоціацій</t>
  </si>
  <si>
    <t>2751300</t>
  </si>
  <si>
    <t>2751310</t>
  </si>
  <si>
    <t>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t>
  </si>
  <si>
    <t>2751330</t>
  </si>
  <si>
    <t>Облаштування багатоквартирних будинків сучасними засобами обліку і регулювання води та теплової енергії</t>
  </si>
  <si>
    <t>2751340</t>
  </si>
  <si>
    <t>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t>
  </si>
  <si>
    <t>2751360</t>
  </si>
  <si>
    <t>Фінансова підтримка Державного фонду сприяння молодіжному житловому будівництву</t>
  </si>
  <si>
    <t>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t>
  </si>
  <si>
    <t>2751390</t>
  </si>
  <si>
    <t>Надання пільгового довгострокового державного кредиту молодим сім'ям та одиноким молодим громадянам на будівництво (реконструкцію) та придбання житла</t>
  </si>
  <si>
    <t>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t>
  </si>
  <si>
    <t>2751430</t>
  </si>
  <si>
    <t>2751440</t>
  </si>
  <si>
    <t>2751450</t>
  </si>
  <si>
    <t>1004080</t>
  </si>
  <si>
    <t>Створення та утримання пунктів розміщення незаконних мігрантів та інформаційної системи обліку та аналізу міграційних потоків</t>
  </si>
  <si>
    <t>1010000</t>
  </si>
  <si>
    <t>Міністерство внутрішніх справ України (загальнодержавні витрати)</t>
  </si>
  <si>
    <t>1011000</t>
  </si>
  <si>
    <t>Міністерство енергетики та вугільної промисловості України</t>
  </si>
  <si>
    <t>Апарат Міністерства енергетики та вугільної промисловості України</t>
  </si>
  <si>
    <t>Загальне керівництво та управління у сфері паливно-енергетичного комплексу та вугільної промисловості</t>
  </si>
  <si>
    <t>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t>
  </si>
  <si>
    <t>Підготовка фахівців для підприємств ядерно-промислового комплексу Севастопольським національним університетом ядерної енергії та промисловості</t>
  </si>
  <si>
    <t>Гірничорятувальні заходи на вугледобувних підприємствах</t>
  </si>
  <si>
    <t>1101120</t>
  </si>
  <si>
    <t>Створення резерву ядерного палива та ядерних матеріалів</t>
  </si>
  <si>
    <t>Фінансова підтримка розвитку наукової інфраструктури у сфері енергетики</t>
  </si>
  <si>
    <t>Фізичний захист ядерних установок та ядерних матеріалів</t>
  </si>
  <si>
    <t>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t>
  </si>
  <si>
    <t>1101180</t>
  </si>
  <si>
    <t>Реалізація заходів, передбачених Державною цільовою економічною програмою енергоефективності на 2010 - 2015 роки</t>
  </si>
  <si>
    <t>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t>
  </si>
  <si>
    <t>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t>
  </si>
  <si>
    <t>1101310</t>
  </si>
  <si>
    <t>Облаштування Одеського і Безіменного газових родовищ та Субботінського нафтового родовища для введення їх в експлуатацію</t>
  </si>
  <si>
    <t>1101400</t>
  </si>
  <si>
    <t>1101420</t>
  </si>
  <si>
    <t>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t>
  </si>
  <si>
    <t>Виконання першочергових екологічних заходів у м. Дніпродзержинськ</t>
  </si>
  <si>
    <t>1101440</t>
  </si>
  <si>
    <t>Внесок України до Енергетичного Співтовариства</t>
  </si>
  <si>
    <t>1101600</t>
  </si>
  <si>
    <t>Реконструкція гідроелектростанцій ПАТ "Укргідроенерго"</t>
  </si>
  <si>
    <t>Впровадження Програми реформування та розвитку енергетичного сектора</t>
  </si>
  <si>
    <t>1101640</t>
  </si>
  <si>
    <t>Підвищення надійності постачання електроенергії в Україні</t>
  </si>
  <si>
    <t>1101650</t>
  </si>
  <si>
    <t>Будівництво ПЛ 750 кВ Рівненська АЕС - Київська</t>
  </si>
  <si>
    <t>Підтримка впровадження Енергетичної стратегії України на період до 2030 року</t>
  </si>
  <si>
    <t>1101670</t>
  </si>
  <si>
    <t>Будівництво повітряної лінії 750 кВ Запорізька - Каховська</t>
  </si>
  <si>
    <t>1101680</t>
  </si>
  <si>
    <t>Підвищення ефективності передачі електроенергії (Модернізація підстанцій)</t>
  </si>
  <si>
    <t>1101690</t>
  </si>
  <si>
    <t>1110000</t>
  </si>
  <si>
    <t>1111000</t>
  </si>
  <si>
    <t>Міністерство економічного розвитку і торгівлі України</t>
  </si>
  <si>
    <t>Апарат Міністерства економічного розвитку і торгівлі України</t>
  </si>
  <si>
    <t>Керівництво та управління у сфері економічного розвитку і торгівлі</t>
  </si>
  <si>
    <t>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t>
  </si>
  <si>
    <t>Проведення науково-практичних конференцій і семінарів з економічних проблем</t>
  </si>
  <si>
    <t>1201100</t>
  </si>
  <si>
    <t>Перепідготовка управлінських кадрів для сфери підприємництва</t>
  </si>
  <si>
    <t>Фінансова підтримка видань з економічних питань і забезпечення функціонування веб-порталу з питань державних закупівель</t>
  </si>
  <si>
    <t>1201140</t>
  </si>
  <si>
    <t>Капітальний ремонт відомчого житлового фонду</t>
  </si>
  <si>
    <t>1201150</t>
  </si>
  <si>
    <t>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t>
  </si>
  <si>
    <t>1201200</t>
  </si>
  <si>
    <t>Реалізація проектів, спрямованих на скорочення викидів або збільшення поглинання парникових газів</t>
  </si>
  <si>
    <t>1201210</t>
  </si>
  <si>
    <t>1201220</t>
  </si>
  <si>
    <t>Прикладні розробки у сфері державного контролю за цінами</t>
  </si>
  <si>
    <t>Заходи по реалізації Національної програми сприяння розвитку малого підприємництва в Україні</t>
  </si>
  <si>
    <t>1201350</t>
  </si>
  <si>
    <t>Часткове відшкодування відсоткових ставок за кредитами, що надаються суб'єктам малого та середнього бізнесу на реалізацію інвестиційних проектів</t>
  </si>
  <si>
    <t>1201360</t>
  </si>
  <si>
    <t>Мікрокредитування суб'єктів малого підприємництва</t>
  </si>
  <si>
    <t>Підготовка та проведення Міжнародного чемпіонату із стратегічного менеджменту в Україні</t>
  </si>
  <si>
    <t>1201380</t>
  </si>
  <si>
    <t>Державний метрологічний нагляд</t>
  </si>
  <si>
    <t>1201390</t>
  </si>
  <si>
    <t>Заходи щодо запобігання катастрофи техногенного характеру на державному підприємстві "Горлівський хімічний завод"</t>
  </si>
  <si>
    <t>1201400</t>
  </si>
  <si>
    <t>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t>
  </si>
  <si>
    <t>1201420</t>
  </si>
  <si>
    <t>Забезпечення міжнародного співробітництва та участь у міжнародних виставках</t>
  </si>
  <si>
    <t>Заходи щодо зміцнення інформаційної бази для прийняття рішень і прогнозування</t>
  </si>
  <si>
    <t>1201640</t>
  </si>
  <si>
    <t>Розвиток приватного сектора</t>
  </si>
  <si>
    <t>1201800</t>
  </si>
  <si>
    <t>Державна інспекція України з питань захисту прав споживачів</t>
  </si>
  <si>
    <t>Керівництво та управління у сфері захисту прав споживачів</t>
  </si>
  <si>
    <t>Збереження та функціонування національної еталонної бази</t>
  </si>
  <si>
    <t>Здійснення державного контролю за додержанням законодавства про захист прав споживачів</t>
  </si>
  <si>
    <t>Гармонізація національних стандартів з міжнародними та європейськими</t>
  </si>
  <si>
    <t>Виробництво та розповсюдження соціальної реклами щодо шкоди тютюнопаління та зловживання алкоголем</t>
  </si>
  <si>
    <t>1202090</t>
  </si>
  <si>
    <t>Придбання та функціонування пересувних лабораторій з контролю якості та безпеки нафтопродуктів</t>
  </si>
  <si>
    <t>1202100</t>
  </si>
  <si>
    <t>Створення та вдосконалення електронних інформаційних систем та ресурсів Держспоживстандарту України</t>
  </si>
  <si>
    <t>1202110</t>
  </si>
  <si>
    <t>Створення національної системи геомоніторингу та дистанційного зондування землі</t>
  </si>
  <si>
    <t>Забезпечення функціонування державних служб</t>
  </si>
  <si>
    <t>Проведення незалежної експертизи (випробувань) якості товарів, сировини, матеріалів, напівфабрикатів та комплектуючих виробів</t>
  </si>
  <si>
    <t>1202810</t>
  </si>
  <si>
    <t>1203000</t>
  </si>
  <si>
    <t>Державне агентство резерву України</t>
  </si>
  <si>
    <t>1203010</t>
  </si>
  <si>
    <t>Керівництво та управління у сфері державного резерву</t>
  </si>
  <si>
    <t>1203020</t>
  </si>
  <si>
    <t>Обслуговування державного матеріального резерву</t>
  </si>
  <si>
    <t>1203030</t>
  </si>
  <si>
    <t>Відшкодування підприємствам, установам та організаціям витрат, пов'язаних з обслуговуванням матеріальних цінностей державного резерву</t>
  </si>
  <si>
    <t>1203040</t>
  </si>
  <si>
    <t>Накопичення (приріст) матеріальних цінностей державного матеріального резерву</t>
  </si>
  <si>
    <t>1203050</t>
  </si>
  <si>
    <t>Фінансування заходів по захисту, відтворенню та підвищенню родючості ірунтів</t>
  </si>
  <si>
    <t>2801180</t>
  </si>
  <si>
    <t>Фінансова підтримка заходів в агропромисловому комплексі</t>
  </si>
  <si>
    <t>Селекція в тваринництві та птахівництві на підприємствах агропромислового комплексу</t>
  </si>
  <si>
    <t>Заходи по боротьбі з шкідниками та хворобами сільськогосподарських рослин, запобігання розповсюдженню збудників інфекційних хвороб тварин</t>
  </si>
  <si>
    <t>Бюджетна тваринницька дотація та державна підтримка виробництва продукції рослинництва</t>
  </si>
  <si>
    <t>Селекція в рослинництві</t>
  </si>
  <si>
    <t>2801230</t>
  </si>
  <si>
    <t>Фінансова підтримка фермерських господарств</t>
  </si>
  <si>
    <t>Здійснення фінансової підтримки підприємств агропромислового комплексу через механізм здешевлення кредитів та компенсації лізингових платежів</t>
  </si>
  <si>
    <t>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t>
  </si>
  <si>
    <t>Державне агентство з енергоефективності та енергозбереження України</t>
  </si>
  <si>
    <t>1206010</t>
  </si>
  <si>
    <t>Керівництво та управління у сфері ефективного використання енергетичних ресурсів</t>
  </si>
  <si>
    <t>1206020</t>
  </si>
  <si>
    <t>Наукові та науково-технічні розробки за державними цільовими програмами і державним замовленням у сфері енергоефективності та енергозбереження</t>
  </si>
  <si>
    <t>1206030</t>
  </si>
  <si>
    <t>Розробки найважливіших новітніх технологій у сфері ефективного використання енергетичних ресурсів та енергозбереження</t>
  </si>
  <si>
    <t>Державна підтримка заходів з енергозбереження через механізм здешевлення кредитів</t>
  </si>
  <si>
    <t>1206050</t>
  </si>
  <si>
    <t>Заходи з реалізації Комплексної програми будівництва вітрових електростанцій</t>
  </si>
  <si>
    <t>1206060</t>
  </si>
  <si>
    <t>Реалізація Державної цільової економічної програми енергоефективності на 2010 - 2015 роки</t>
  </si>
  <si>
    <t>1207000</t>
  </si>
  <si>
    <t>Державна служба статистики України</t>
  </si>
  <si>
    <t>1207010</t>
  </si>
  <si>
    <t>Керівництво та управління у сфері статистики</t>
  </si>
  <si>
    <t>1207020</t>
  </si>
  <si>
    <t>Статистичні спостереження та переписи</t>
  </si>
  <si>
    <t>1207030</t>
  </si>
  <si>
    <t>1207040</t>
  </si>
  <si>
    <t>Прикладні розробки, підготовка наукових кадрів у сфері державної статистики</t>
  </si>
  <si>
    <t>1207060</t>
  </si>
  <si>
    <t>Підвищення кваліфікації працівників органів державної статистики</t>
  </si>
  <si>
    <t>1207070</t>
  </si>
  <si>
    <t>Створення та розвиток інтегрованої інформаційно-аналітичної системи державної статистики</t>
  </si>
  <si>
    <t>1207080</t>
  </si>
  <si>
    <t>Фінансова підтримка підготовки наукових кадрів у сфері державної статистики</t>
  </si>
  <si>
    <t>1207600</t>
  </si>
  <si>
    <t>Реформування державної статистики</t>
  </si>
  <si>
    <t>1208000</t>
  </si>
  <si>
    <t>Державна служба експортного контролю України</t>
  </si>
  <si>
    <t>1208010</t>
  </si>
  <si>
    <t>Керівництво та управління у сфері експортного контролю</t>
  </si>
  <si>
    <t>1208020</t>
  </si>
  <si>
    <t>Прикладні розробки у сфері розвитку експортного контролю</t>
  </si>
  <si>
    <t>1209000</t>
  </si>
  <si>
    <t>Міністерство економічного розвитку і торгівлі України (загальнодержавні витрати)</t>
  </si>
  <si>
    <t>1211020</t>
  </si>
  <si>
    <t>Мобілізаційна підготовка галузей національної економіки України</t>
  </si>
  <si>
    <t>1211080</t>
  </si>
  <si>
    <t>Субвенція з державного бюджету обласному бюджету Одеської області на берегоукріплювальні роботи і на розвиток інфраструктури селища Біле на о. Зміїний</t>
  </si>
  <si>
    <t>1211100</t>
  </si>
  <si>
    <t>1300000</t>
  </si>
  <si>
    <t>Міністерство вугільної промисловості України</t>
  </si>
  <si>
    <t>1301000</t>
  </si>
  <si>
    <t>Апарат Міністерства вугільної промисловості України</t>
  </si>
  <si>
    <t>1301010</t>
  </si>
  <si>
    <t>Загальне керівництво та управління у вугільній промисловості</t>
  </si>
  <si>
    <t>1301030</t>
  </si>
  <si>
    <t>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t>
  </si>
  <si>
    <t>1301100</t>
  </si>
  <si>
    <t>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t>
  </si>
  <si>
    <t>1301120</t>
  </si>
  <si>
    <t>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t>
  </si>
  <si>
    <t>1301130</t>
  </si>
  <si>
    <t>Заходи по передачі об'єктів соціальної інфраструктури, які перебувають на балансі вугледобувних підприємств</t>
  </si>
  <si>
    <t>1301170</t>
  </si>
  <si>
    <t>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t>
  </si>
  <si>
    <t>1301200</t>
  </si>
  <si>
    <t>Видатки із Стабілізаційного фонду на підтримку вугільної галузі</t>
  </si>
  <si>
    <t>1310000</t>
  </si>
  <si>
    <t>Міністерство вугільної промисловості України (загальнодержавні витрати)</t>
  </si>
  <si>
    <t>1311000</t>
  </si>
  <si>
    <t>Міністерство закордонних справ України</t>
  </si>
  <si>
    <t>Апарат Міністерства закордонних справ України</t>
  </si>
  <si>
    <t>Керівництво та управління у сфері державної політики щодо зовнішніх відносин</t>
  </si>
  <si>
    <t>Внески України до бюджетів ООН, органів і спеціалізованих установ системи ООН, інших міжнародних організацій та конвенційних органів</t>
  </si>
  <si>
    <t>Функціонування закордонних дипломатичних установ України та розширення мережі власності України для потреб цих установ</t>
  </si>
  <si>
    <t>Розширення мережі власності України за кордоном для потреб дипломатичних установ України</t>
  </si>
  <si>
    <t>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t>
  </si>
  <si>
    <t>Забезпечення головування України у міжнародних інституціях</t>
  </si>
  <si>
    <t>1401070</t>
  </si>
  <si>
    <t>Внески до установ і організацій СНД</t>
  </si>
  <si>
    <t>Забезпечення перебування в Україні іноземних делегацій, пов'язаних з офіційними візитами</t>
  </si>
  <si>
    <t>1401090</t>
  </si>
  <si>
    <t>Заходи по операціях фінансового лізингу вітчизняної сільськогосподарської техніки</t>
  </si>
  <si>
    <t>2806120</t>
  </si>
  <si>
    <t>2806130</t>
  </si>
  <si>
    <t>Повернення коштів в частині відшкодування вартості сільськогосподарської техніки, переданої суб'єктам господарювання на умовах фінансового лізингу</t>
  </si>
  <si>
    <t>2806140</t>
  </si>
  <si>
    <t>Придбання сільськогосподарської техніки на умовах фінансового лізингу та заходи по операціях фінансового лізингу</t>
  </si>
  <si>
    <t>2806150</t>
  </si>
  <si>
    <t>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t>
  </si>
  <si>
    <t>2806160</t>
  </si>
  <si>
    <t>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t>
  </si>
  <si>
    <t>2806220</t>
  </si>
  <si>
    <t>Повернення коштів у частині відшкодування вартості сільськогосподарської техніки, переданої суб'єктам господарювання на умовах фінансового лізингу</t>
  </si>
  <si>
    <t>2806230</t>
  </si>
  <si>
    <t>2806240</t>
  </si>
  <si>
    <t>Збільшення статутного фонду НАК "Украгролізинг" для придбання сільськогосподарської техніки, обладнання та племінної худоби</t>
  </si>
  <si>
    <t>2806250</t>
  </si>
  <si>
    <t>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t>
  </si>
  <si>
    <t>Державна інспекція сільського господарства України</t>
  </si>
  <si>
    <t>Здійснення державного контролю у галузі сільського господарства</t>
  </si>
  <si>
    <t>Організація та регулювання діяльності установ в системі Державної інспекції сільського господарства України</t>
  </si>
  <si>
    <t>Національний університет біоресурсів і природокористування</t>
  </si>
  <si>
    <t>Фундаментальні дослідження Національного університету біоресурсів і природокористування у сфері сільськогосподарських наук</t>
  </si>
  <si>
    <t>Прикладні розробки Національного університету біоресурсів і природокористування у сфері сільськогосподарських наук</t>
  </si>
  <si>
    <t>2809080</t>
  </si>
  <si>
    <t>Апарат Державної служби статистики України</t>
  </si>
  <si>
    <t>Міністерство інфраструктури України</t>
  </si>
  <si>
    <t>Апарат Міністерства інфраструктури України</t>
  </si>
  <si>
    <t>Загальне керівництво та управління у сфері інфраструктури</t>
  </si>
  <si>
    <t>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t>
  </si>
  <si>
    <t>3101070</t>
  </si>
  <si>
    <t>Підвищення кваліфікації державних службовців п'ятої - сьомої категорій у сфері транспорту</t>
  </si>
  <si>
    <t>3101120</t>
  </si>
  <si>
    <t>Придбання літаків АН-148 через державне лізингове підприємство</t>
  </si>
  <si>
    <t>3101130</t>
  </si>
  <si>
    <t>Створення навчально-тренувального центру підготовки авіаційного персоналу літака АН-148 на ДП "Лізингтехтранс"</t>
  </si>
  <si>
    <t>3101140</t>
  </si>
  <si>
    <t>Будівництво залізнично-автомобільного мостового переходу через р. Дніпро у м. Києві</t>
  </si>
  <si>
    <t>3101150</t>
  </si>
  <si>
    <t>Будівництво та розвиток мережі метрополітенів</t>
  </si>
  <si>
    <t>Прикладні розробки у сфері розвитку туризму</t>
  </si>
  <si>
    <t>Фінансова підтримка розвитку туризму</t>
  </si>
  <si>
    <t>3101700</t>
  </si>
  <si>
    <t>Запобігання можливому затопленню територій внаслідок льодоходу, повені та паводків у 2010 році</t>
  </si>
  <si>
    <t>3101810</t>
  </si>
  <si>
    <t>Проектування робіт по будівництву транспортного переходу через Керченську протоку</t>
  </si>
  <si>
    <t>Державна інспекція України з безпеки на наземному транспорті</t>
  </si>
  <si>
    <t>Здійснення державного контролю з питань безпеки на наземному транспорті</t>
  </si>
  <si>
    <t>Державна інспекція України з безпеки на морському та річковому транспорті</t>
  </si>
  <si>
    <t>Здійснення державного контролю з питань безпеки на морському та річковому транспорті</t>
  </si>
  <si>
    <t>3103070</t>
  </si>
  <si>
    <t>Реконструкція , модернізація та придбання спеціального флоту для використання на внутрішніх водних шляхах</t>
  </si>
  <si>
    <t>Забезпечення функціонування національної системи пошуку і рятування в морському пошуково-рятувальному районі України</t>
  </si>
  <si>
    <t>Державна адміністрація залізничного транспорту</t>
  </si>
  <si>
    <t>Методичне забезпечення діяльності вищих навчальних закладів Державної адміністрації залізничного транспорту</t>
  </si>
  <si>
    <t>Медичне обслуговування працівників та пасажирів залізничного транспорту</t>
  </si>
  <si>
    <t>Створення банків крові та її компонентів для лікування працівників залізничного транспорту</t>
  </si>
  <si>
    <t>Амбулаторно-поліклінічне обслуговування працівників та пасажирів залізничного транспорту</t>
  </si>
  <si>
    <t>Забезпечення діяльності Державної спеціальної служби транспорту</t>
  </si>
  <si>
    <t>3105020</t>
  </si>
  <si>
    <t>Державне агентство автомобільних доріг України</t>
  </si>
  <si>
    <t>3106060</t>
  </si>
  <si>
    <t>Спецоб'єкти</t>
  </si>
  <si>
    <t>3106080</t>
  </si>
  <si>
    <t>Компенсація витрат УДППЗ "Укрпошта", пов'язаних з наданням послуг на пільгових умовах</t>
  </si>
  <si>
    <t>3107030</t>
  </si>
  <si>
    <t>3107050</t>
  </si>
  <si>
    <t>3107060</t>
  </si>
  <si>
    <t>3107070</t>
  </si>
  <si>
    <t>3107080</t>
  </si>
  <si>
    <t>3107090</t>
  </si>
  <si>
    <t>3107100</t>
  </si>
  <si>
    <t>Будівництво та облаштування функціональних зон на території, прилеглій до стадіону Національного спортивного комплексу "Олімпійський"</t>
  </si>
  <si>
    <t>3107110</t>
  </si>
  <si>
    <t>3107120</t>
  </si>
  <si>
    <t>3107130</t>
  </si>
  <si>
    <t>3107140</t>
  </si>
  <si>
    <t>3107150</t>
  </si>
  <si>
    <t>3107160</t>
  </si>
  <si>
    <t>3107170</t>
  </si>
  <si>
    <t>3107180</t>
  </si>
  <si>
    <t>3107190</t>
  </si>
  <si>
    <t>3107200</t>
  </si>
  <si>
    <t>3107210</t>
  </si>
  <si>
    <t>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t>
  </si>
  <si>
    <t>3107250</t>
  </si>
  <si>
    <t>3107260</t>
  </si>
  <si>
    <t>Будівництво спортивних споруд з штучним льодом відповідно до Державної цільової соціальної програми "Хокей України"</t>
  </si>
  <si>
    <t>3107270</t>
  </si>
  <si>
    <t>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t>
  </si>
  <si>
    <t>Державна авіаційна служба України</t>
  </si>
  <si>
    <t>Керівництво та управління у сфері авіаційного транспорту</t>
  </si>
  <si>
    <t>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t>
  </si>
  <si>
    <t>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t>
  </si>
  <si>
    <t>Придбання повітряних суден</t>
  </si>
  <si>
    <t>3108060</t>
  </si>
  <si>
    <t>3108070</t>
  </si>
  <si>
    <t>Придбання літаків на умовах фінансового лізингу</t>
  </si>
  <si>
    <t>3108830</t>
  </si>
  <si>
    <t>Будівництво, реконструкція та ремонт аеропортів державної і комунальної власності</t>
  </si>
  <si>
    <t>3109000</t>
  </si>
  <si>
    <t>Державне агентство України з туризму та курортів</t>
  </si>
  <si>
    <t>Керівництво та управління у сфері туризму та курортів</t>
  </si>
  <si>
    <t>3109020</t>
  </si>
  <si>
    <t>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t>
  </si>
  <si>
    <t>Апарат Державного агентства автомобільних доріг України</t>
  </si>
  <si>
    <t>Керівництво та управління у сфері будівництва, ремонту та утримання автомобільних доріг</t>
  </si>
  <si>
    <t>3111600</t>
  </si>
  <si>
    <t>Розвиток автомагістралей та реформа дорожнього сектору</t>
  </si>
  <si>
    <t>3120000</t>
  </si>
  <si>
    <t>Міністерство інфраструктури України (загальнодержавні витрати)</t>
  </si>
  <si>
    <t>3121000</t>
  </si>
  <si>
    <t>3121020</t>
  </si>
  <si>
    <t>Субвенція з державного бюджету місцевим бюджетам на  будівництво та розвиток мережі метрополітенів</t>
  </si>
  <si>
    <t>Державне агентство автомобільних доріг України (загальнодержавні витрати)</t>
  </si>
  <si>
    <t>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t>
  </si>
  <si>
    <t>Міністерство надзвичайних ситуацій України</t>
  </si>
  <si>
    <t>Апарат Міністерства надзвичайних ситуацій України</t>
  </si>
  <si>
    <t>Керівництво та управління у сфері надзвичайних ситуацій</t>
  </si>
  <si>
    <t>3201030</t>
  </si>
  <si>
    <t>Створення оперативного резерву для забезпечення ліквідації надзвичайних ситуацій</t>
  </si>
  <si>
    <t>Авіаційні роботи з пошуку і рятування</t>
  </si>
  <si>
    <t>Гідрометеорологічна діяльність</t>
  </si>
  <si>
    <t>3201090</t>
  </si>
  <si>
    <t>Проведення розрахунків з міжнародними експертами за надання юридичних послуг</t>
  </si>
  <si>
    <t>Забезпечення житлом громадян, які постраждали внаслідок Чорнобильської катастрофи</t>
  </si>
  <si>
    <t>3201270</t>
  </si>
  <si>
    <t>Розвиток та супроводження Урядової інформаційно-аналітичної системи з питань надзвичайних ситуацій</t>
  </si>
  <si>
    <t>Забезпечення діяльності сил цивільного захисту</t>
  </si>
  <si>
    <t>3201290</t>
  </si>
  <si>
    <t>301330</t>
  </si>
  <si>
    <t>301340</t>
  </si>
  <si>
    <t>301360</t>
  </si>
  <si>
    <t>301370</t>
  </si>
  <si>
    <t>301380</t>
  </si>
  <si>
    <t>301390</t>
  </si>
  <si>
    <t>301410</t>
  </si>
  <si>
    <t>301420</t>
  </si>
  <si>
    <t>301430</t>
  </si>
  <si>
    <t>301440</t>
  </si>
  <si>
    <t>301450</t>
  </si>
  <si>
    <t>301460</t>
  </si>
  <si>
    <t>301800</t>
  </si>
  <si>
    <t>301810</t>
  </si>
  <si>
    <t>301820</t>
  </si>
  <si>
    <t>301830</t>
  </si>
  <si>
    <t>301850</t>
  </si>
  <si>
    <t>301860</t>
  </si>
  <si>
    <t>301870</t>
  </si>
  <si>
    <t>301880</t>
  </si>
  <si>
    <t>301890</t>
  </si>
  <si>
    <t>303000</t>
  </si>
  <si>
    <t>303010</t>
  </si>
  <si>
    <t>304000</t>
  </si>
  <si>
    <t>304010</t>
  </si>
  <si>
    <t>304020</t>
  </si>
  <si>
    <t>410000</t>
  </si>
  <si>
    <t>411000</t>
  </si>
  <si>
    <t>411010</t>
  </si>
  <si>
    <t>411020</t>
  </si>
  <si>
    <t>411030</t>
  </si>
  <si>
    <t>411040</t>
  </si>
  <si>
    <t>411050</t>
  </si>
  <si>
    <t>411060</t>
  </si>
  <si>
    <t>411070</t>
  </si>
  <si>
    <t>411110</t>
  </si>
  <si>
    <t>411120</t>
  </si>
  <si>
    <t>411130</t>
  </si>
  <si>
    <t>411150</t>
  </si>
  <si>
    <t>500000</t>
  </si>
  <si>
    <t>501000</t>
  </si>
  <si>
    <t>501010</t>
  </si>
  <si>
    <t>501020</t>
  </si>
  <si>
    <t>501030</t>
  </si>
  <si>
    <t>501040</t>
  </si>
  <si>
    <t>501050</t>
  </si>
  <si>
    <t>501080</t>
  </si>
  <si>
    <t>501100</t>
  </si>
  <si>
    <t>501110</t>
  </si>
  <si>
    <t>501150</t>
  </si>
  <si>
    <t>501160</t>
  </si>
  <si>
    <t>501170</t>
  </si>
  <si>
    <t>501180</t>
  </si>
  <si>
    <t>501190</t>
  </si>
  <si>
    <t>501200</t>
  </si>
  <si>
    <t>501210</t>
  </si>
  <si>
    <t>501600</t>
  </si>
  <si>
    <t>501820</t>
  </si>
  <si>
    <t>501840</t>
  </si>
  <si>
    <t>600000</t>
  </si>
  <si>
    <t>601000</t>
  </si>
  <si>
    <t>601010</t>
  </si>
  <si>
    <t>601020</t>
  </si>
  <si>
    <t>650000</t>
  </si>
  <si>
    <t>651000</t>
  </si>
  <si>
    <t>651010</t>
  </si>
  <si>
    <t>700000</t>
  </si>
  <si>
    <t>701000</t>
  </si>
  <si>
    <t>701010</t>
  </si>
  <si>
    <t>750000</t>
  </si>
  <si>
    <t>751000</t>
  </si>
  <si>
    <t>751010</t>
  </si>
  <si>
    <t>800000</t>
  </si>
  <si>
    <t>801000</t>
  </si>
  <si>
    <t>801010</t>
  </si>
  <si>
    <t>900000</t>
  </si>
  <si>
    <t>901000</t>
  </si>
  <si>
    <t>901010</t>
  </si>
  <si>
    <t>901020</t>
  </si>
  <si>
    <t>1002000</t>
  </si>
  <si>
    <t>1002010</t>
  </si>
  <si>
    <t>1002030</t>
  </si>
  <si>
    <t>1002060</t>
  </si>
  <si>
    <t>1002070</t>
  </si>
  <si>
    <t>1002100</t>
  </si>
  <si>
    <t>1002110</t>
  </si>
  <si>
    <t>1002800</t>
  </si>
  <si>
    <t>Внески до Міжнародної організації з міграції</t>
  </si>
  <si>
    <t>1101450</t>
  </si>
  <si>
    <t>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t>
  </si>
  <si>
    <t>1101460</t>
  </si>
  <si>
    <t>1101470</t>
  </si>
  <si>
    <t>Виконання боргових зобов'язань за кредитами, залученими під державні гарантії, з метою реалізації проектів соціально-економічного розвитку</t>
  </si>
  <si>
    <t>1102000</t>
  </si>
  <si>
    <t>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t>
  </si>
  <si>
    <t>1205010</t>
  </si>
  <si>
    <t>1205030</t>
  </si>
  <si>
    <t>Пошук та знешкодження залишків хімічної зброї, затопленої у виключній (морській) економічній зоні України</t>
  </si>
  <si>
    <t>3201450</t>
  </si>
  <si>
    <t>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t>
  </si>
  <si>
    <t>Аварійно-рятувальні заходи на загальнодержавному і регіональному рівнях при надзвичайних ситуаціях</t>
  </si>
  <si>
    <t>3201470</t>
  </si>
  <si>
    <t>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t>
  </si>
  <si>
    <t>3201490</t>
  </si>
  <si>
    <t>Придбання пожежної техніки та обладнання вітчизняного виробництва</t>
  </si>
  <si>
    <t>3201510</t>
  </si>
  <si>
    <t>Ліквідація наслідків надзвичайної ситуації на території військової частини А0829 (м. Лозова Харківської області)</t>
  </si>
  <si>
    <t>3201540</t>
  </si>
  <si>
    <t>Придбання спеціальної аварійно-рятувальної, пожежної техніки та обладнання, в тому числі авіаційної техніки</t>
  </si>
  <si>
    <t>3201580</t>
  </si>
  <si>
    <t>Державне агентство України з управління зоною відчуження</t>
  </si>
  <si>
    <t>Керівництво та управління діяльністю у зоні відчуження</t>
  </si>
  <si>
    <t>Будівництво пускового комплексу "Вектор" та експлуатація його об'єктів</t>
  </si>
  <si>
    <t>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t>
  </si>
  <si>
    <t>Радіологічний захист населення та екологічне оздоровлення території, що зазнала радіоактивного забруднення</t>
  </si>
  <si>
    <t>Здійснення заходів громадськими організаціями по соціальному захисту громадян, які постраждали внаслідок Чорнобильської катастрофи</t>
  </si>
  <si>
    <t>Підтримка екологічно безпечного стану у зонах відчуження і безумовного (обов'язкового) відселення</t>
  </si>
  <si>
    <t>Підтримка у безпечному стані енергоблоків та об'єкта "Укриття" та заходи щодо підготовки до зняття з експлуатації Чорнобильської АЕС</t>
  </si>
  <si>
    <t>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t>
  </si>
  <si>
    <t>3204000</t>
  </si>
  <si>
    <t>Державна спеціальна (воєнізована) аварійно-рятувальна служба</t>
  </si>
  <si>
    <t>3208000</t>
  </si>
  <si>
    <t>Державна служба гірничого нагляду та промислової безпеки України</t>
  </si>
  <si>
    <t>Керівництво та управління у сфері гірничого нагляду та промислової безпеки</t>
  </si>
  <si>
    <t>3208020</t>
  </si>
  <si>
    <t>Підвищення кваліфікації кадрів у сфері промислової безпеки та наглядової діяльності</t>
  </si>
  <si>
    <t>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t>
  </si>
  <si>
    <t>3208060</t>
  </si>
  <si>
    <t>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t>
  </si>
  <si>
    <t>Державна інспекція техногенної безпеки України</t>
  </si>
  <si>
    <t>Керівництво та управління у сфері техногенної безпеки</t>
  </si>
  <si>
    <t>3209020</t>
  </si>
  <si>
    <t>Забезпечення діяльності підрозділів техногенної безпеки</t>
  </si>
  <si>
    <t>Міністерство надзвичайних ситуацій України (загальнодержавні витрати)</t>
  </si>
  <si>
    <t>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t>
  </si>
  <si>
    <t>3211060</t>
  </si>
  <si>
    <t>Субвенція з державного бюджету місцевим бюджетам для проведення заходів по ліквідації наслідків стихійного лиха</t>
  </si>
  <si>
    <t>Міністерство фінансів України</t>
  </si>
  <si>
    <t>Апарат Міністерства фінансів України</t>
  </si>
  <si>
    <t>Керівництво та управління у сфері фінансів</t>
  </si>
  <si>
    <t>Створення автоматизованої інформаційно-аналітичної системи фінансових і фіскальних органів</t>
  </si>
  <si>
    <t>Прикладні наукові розробки у сфері розвитку державних фінансів</t>
  </si>
  <si>
    <t>Підвищення кваліфікації кадрів фінансової системи</t>
  </si>
  <si>
    <t>Функціонування Музею коштовного і декоративного каміння</t>
  </si>
  <si>
    <t>3501080</t>
  </si>
  <si>
    <t>Фінансова підтримка журналу "Фінанси України"</t>
  </si>
  <si>
    <t>Соціальна та професійна адаптація військовослужбовців, що звільняються в запас або відставку</t>
  </si>
  <si>
    <t>2101410</t>
  </si>
  <si>
    <t>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t>
  </si>
  <si>
    <t>2101420</t>
  </si>
  <si>
    <t>2101430</t>
  </si>
  <si>
    <t>Забезпечення речовим майном військовослужбовців та задоволення інших невідкладних потреб Збройних Сил України</t>
  </si>
  <si>
    <t>2101440</t>
  </si>
  <si>
    <t>Забезпечення житлом військовослужбовців Збройних Сил України</t>
  </si>
  <si>
    <t>2101500</t>
  </si>
  <si>
    <t>Видатки із Стабілізаційного фонду за напрямом оборони та придбання пожежної техніки</t>
  </si>
  <si>
    <t>2102000</t>
  </si>
  <si>
    <t>Головне управління розвідки Міністерства оборони України</t>
  </si>
  <si>
    <t>2110000</t>
  </si>
  <si>
    <t>Міністерство оборони України (загальнодержавні витрати)</t>
  </si>
  <si>
    <t>2111000</t>
  </si>
  <si>
    <t>2111040</t>
  </si>
  <si>
    <t>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t>
  </si>
  <si>
    <t>2201030</t>
  </si>
  <si>
    <t>Забезпечення діяльності Державного фонду фундаментальних досліджень</t>
  </si>
  <si>
    <t>Наукові та науково-технічні розробки за державними цільовими програмами і державними замовленнями</t>
  </si>
  <si>
    <t>Виконання міжнародних наукових та науково-технічних програм та проектів вищими навчальними закладами та науковими установами</t>
  </si>
  <si>
    <t>Фінансова підтримка наукових об'єктів, що становлять національне надбання</t>
  </si>
  <si>
    <t>Надання освіти у загальноосвітніх школах соціальної реабілітації</t>
  </si>
  <si>
    <t>Підготовка робітничих кадрів у професійно-технічних навчальних закладах соціальної реабілітації та адаптації</t>
  </si>
  <si>
    <t>Здійснення методичного та матеріально-технічного забезпечення діяльності навчальних закладів</t>
  </si>
  <si>
    <t>Пільговий проїзд студентів вищих навчальних закладів і учнів професійно-технічних училищ у залізничному, автомобільному та водному транспорті</t>
  </si>
  <si>
    <t>2201210</t>
  </si>
  <si>
    <t>Державне пільгове довгострокове кредитування на здобуття освіти</t>
  </si>
  <si>
    <t>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t>
  </si>
  <si>
    <t>Методичне забезпечення діяльності навчальних закладів</t>
  </si>
  <si>
    <t>Амбулаторне медичне обслуговування працівників Кримської астрофізичної обсерваторії</t>
  </si>
  <si>
    <t>Функціонування музеїв</t>
  </si>
  <si>
    <t>2201280</t>
  </si>
  <si>
    <t>Збільшення статутного капіталу ВАТ "Державний експортно-імпортний банк"</t>
  </si>
  <si>
    <t>3501270</t>
  </si>
  <si>
    <t>Поповнення статутного капіталу Державної іпотечної установи</t>
  </si>
  <si>
    <t>3501320</t>
  </si>
  <si>
    <t>Реалізація інвестиційних проектів соціально-економічного розвитку м. Києва</t>
  </si>
  <si>
    <t>Заходи по імплементації Бюджетного та Податкового кодексів</t>
  </si>
  <si>
    <t>3501380</t>
  </si>
  <si>
    <t>3501400</t>
  </si>
  <si>
    <t>Поповнення Фонду гарантування вкладів фізичних осіб</t>
  </si>
  <si>
    <t>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t>
  </si>
  <si>
    <t>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t>
  </si>
  <si>
    <t>3501440</t>
  </si>
  <si>
    <t>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t>
  </si>
  <si>
    <t>3501610</t>
  </si>
  <si>
    <t>Заходи щодо розвитку фінансового сектора та управління Проектом</t>
  </si>
  <si>
    <t>Модернізація, удосконалення та раціоналізація  механізмів збору даних для статистики державних фінансів</t>
  </si>
  <si>
    <t>Забезпечення діяльності Наглядової Ради по впровадженню проекту модернізації податкових інспекцій</t>
  </si>
  <si>
    <t>3501650</t>
  </si>
  <si>
    <t>Надання кредитів в рамках Проекту "Розширення доступу до ринків фінансових послуг"</t>
  </si>
  <si>
    <t>Модернізація державних фінансів</t>
  </si>
  <si>
    <t>3501670</t>
  </si>
  <si>
    <t>3501700</t>
  </si>
  <si>
    <t>Державна пробірна служба України</t>
  </si>
  <si>
    <t>Керівництво та управління у сфері пробірного контролю</t>
  </si>
  <si>
    <t>Наукове забезпечення у сфері пробірного контролю</t>
  </si>
  <si>
    <t>Державна казначейська служба України</t>
  </si>
  <si>
    <t>Керівництво та управління у сфері казначейського обслуговування</t>
  </si>
  <si>
    <t>Підвищення кваліфікації працівників органів Державної казначейської служби України</t>
  </si>
  <si>
    <t>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t>
  </si>
  <si>
    <t>Забезпечення органів Державної казначейської служби України приміщеннями</t>
  </si>
  <si>
    <t>Державна фінансова інспекція України</t>
  </si>
  <si>
    <t>Керівництво та управління у сфері контролю за витрачанням бюджетних коштів</t>
  </si>
  <si>
    <t>Підвищення кваліфікації працівників Державної фінансової інспекції України</t>
  </si>
  <si>
    <t>3505040</t>
  </si>
  <si>
    <t>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t>
  </si>
  <si>
    <t>3505700</t>
  </si>
  <si>
    <t>Державна митна служба України</t>
  </si>
  <si>
    <t>Керівництво та управління у сфері митної справи</t>
  </si>
  <si>
    <t>3506020</t>
  </si>
  <si>
    <t>Розбудова та модернізація об'єктів митної системи</t>
  </si>
  <si>
    <t>Підвищення кваліфікації працівників органів державної митної служби</t>
  </si>
  <si>
    <t>Прикладні дослідження і розробки у сфері митної служби</t>
  </si>
  <si>
    <t>3506060</t>
  </si>
  <si>
    <t>3506070</t>
  </si>
  <si>
    <t>Впровадження системи захисту транзитних переміщень</t>
  </si>
  <si>
    <t>Підготовка кадрів та підвищення кваліфікації Національним університетом державної податкової служби</t>
  </si>
  <si>
    <t>3507080</t>
  </si>
  <si>
    <t>Модернізація податкової служби</t>
  </si>
  <si>
    <t>3509000</t>
  </si>
  <si>
    <t>Державна служба фінансового моніторингу України</t>
  </si>
  <si>
    <t>3509010</t>
  </si>
  <si>
    <t>Керівництво та управління у сфері фінансового моніторингу</t>
  </si>
  <si>
    <t>3509020</t>
  </si>
  <si>
    <t>Перепідготовка та підвищення кваліфікації у сфері боротьби з легалізацією (відмиванням) доходів, одержаних злочинним шляхом, і фінансуванням тероризму</t>
  </si>
  <si>
    <t>3509800</t>
  </si>
  <si>
    <t>Здійснення капітального ремонту будинку по вул.Білоруській,24</t>
  </si>
  <si>
    <t>Міністерство фінансів України (загальнодержавні витрати)</t>
  </si>
  <si>
    <t>Резервний фонд</t>
  </si>
  <si>
    <t>Додаткові дотації з державного бюджету місцевим бюджетам</t>
  </si>
  <si>
    <t>3511070</t>
  </si>
  <si>
    <t>Функціонування музею спортивної слави України</t>
  </si>
  <si>
    <t>Забезпечення підготовки спортсменів вищих категорій</t>
  </si>
  <si>
    <t>Створення та розвиток матеріально-технічної бази спорту</t>
  </si>
  <si>
    <t>2204260</t>
  </si>
  <si>
    <t>Прикладні розробки у сфері розвитку окремих видів спорту та методики підготовки спортсменів</t>
  </si>
  <si>
    <t>2204270</t>
  </si>
  <si>
    <t>Розвиток авіаційних видів спорту</t>
  </si>
  <si>
    <t>Фінансова підтримка громадських організацій фізкультурно-спортивного спрямування</t>
  </si>
  <si>
    <t>2204290</t>
  </si>
  <si>
    <t>Видатки на облаштування спортивних та футбольних майданчиків</t>
  </si>
  <si>
    <t>Проведення навчально-тренувальних зборів і змагань з олімпійських видів спорту</t>
  </si>
  <si>
    <t>Проведення заходів з неолімпійських видів спорту і масових заходів з фізичної культури</t>
  </si>
  <si>
    <t>Забезпечення діяльності Всеукраїнського центру фізичного здоров'я населення іСпорт для всіхі</t>
  </si>
  <si>
    <t>2204360</t>
  </si>
  <si>
    <t>Оздоровлення і відпочинок дітей в дитячих оздоровчих таборах та МДЦ "Артек" і ДЦ "Молода Гвардія"</t>
  </si>
  <si>
    <t>Фінансова підтримка Національного олімпійського комітету України</t>
  </si>
  <si>
    <t>2204430</t>
  </si>
  <si>
    <t>Виготовлення посвідчень для батьків та дітей багатодітних родин</t>
  </si>
  <si>
    <t>Підготовка і участь національних збірних команд в Юнацьких Олімпійських іграх</t>
  </si>
  <si>
    <t>Надання загальної та поглибленої освіти з фізкультури і спорту загальноосвітніми спеціалізованими школами-інтернатами</t>
  </si>
  <si>
    <t>2204500</t>
  </si>
  <si>
    <t>2204800</t>
  </si>
  <si>
    <t>Проведення протизсувних робіт з укріплення схилу, реконструкції та реставрації адміністративного будинку по вул. Десятинній, 14</t>
  </si>
  <si>
    <t>2204810</t>
  </si>
  <si>
    <t>Реконструкція стадіону Національного спортивного комплексу "Олімпійський"</t>
  </si>
  <si>
    <t>2204830</t>
  </si>
  <si>
    <t>Реконструкція та капітальний ремонт об'єктів Міжнародного дитячого центру "Артек" та Українського дитячого центру "Молода гвардія"</t>
  </si>
  <si>
    <t>2204860</t>
  </si>
  <si>
    <t>2204870</t>
  </si>
  <si>
    <t>Реконструкція стадіону комунального підприємства "Обласний спортивний комплекс "Металіст" в  м. Харкові</t>
  </si>
  <si>
    <t>2204880</t>
  </si>
  <si>
    <t>2204890</t>
  </si>
  <si>
    <t>Фундаментальні дослідження у сфері природничих і технічних, гуманітарних і суспільних наук</t>
  </si>
  <si>
    <t>Проведення з'їздів, симпозіумів, конференцій і семінарів Київським національним університетом імені Тараса Шевченка</t>
  </si>
  <si>
    <t>Державне агентство з питань науки, інновацій та інформатизації України</t>
  </si>
  <si>
    <t>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t>
  </si>
  <si>
    <t>Дослідження, прикладні наукові і науково-технічні розробки, виконання робіт за державними цільовими програмами та державним замовленням</t>
  </si>
  <si>
    <t>Виконання зобов'язань України у сфері міжнародного науково-технічного співробітництва</t>
  </si>
  <si>
    <t>Державні премії, стипендії та гранти в галузі науки і техніки</t>
  </si>
  <si>
    <t>Дослідження на антарктичній станції "Академік Вернадський"</t>
  </si>
  <si>
    <t>Міністерство освіти і науки, молоді та спорту України (загальнодержавні витрати)</t>
  </si>
  <si>
    <t>2211020</t>
  </si>
  <si>
    <t>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t>
  </si>
  <si>
    <t>2211030</t>
  </si>
  <si>
    <t>Субвенція з державного бюджету місцевим бюджетам на придбання шкільних автобусів для перевезення дітей, що проживають у сільській місцевості</t>
  </si>
  <si>
    <t>2211060</t>
  </si>
  <si>
    <t>Субвенція з державного бюджету місцевим бюджетам на реалізацію державної цільової соціальної програми "Школа майбутнього"</t>
  </si>
  <si>
    <t>2211070</t>
  </si>
  <si>
    <t>Субвенція з державного бюджету місцевим бюджетам на комп'ютеризацію та інформатизацію загальноосвітніх навчальних закладів районів</t>
  </si>
  <si>
    <t>2211090</t>
  </si>
  <si>
    <t>Субвенція з державного бюджету обласному бюджету Київської області на проведення експерименту за принципом "гроші ходять за дитиною"</t>
  </si>
  <si>
    <t>2211130</t>
  </si>
  <si>
    <t>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t>
  </si>
  <si>
    <t>2211140</t>
  </si>
  <si>
    <t>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t>
  </si>
  <si>
    <t>2211150</t>
  </si>
  <si>
    <t>Субвенція з державного бюджету обласному бюджету Одеської області на реконструкцію з розширенням палацу спорту в місті Одесі</t>
  </si>
  <si>
    <t>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t>
  </si>
  <si>
    <t>Міністерство охорони здоров'я України</t>
  </si>
  <si>
    <t>Апарат Міністерства охорони здоров'я України</t>
  </si>
  <si>
    <t>Керівництво та управління у сфері охорони здоров'я</t>
  </si>
  <si>
    <t>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t>
  </si>
  <si>
    <t>Фінансова підтримка розвитку інфраструктури наукової діяльності у сфері профілактичної та клінічної медицини</t>
  </si>
  <si>
    <t>Підвищення кваліфікації медичних та фармацевтичних кадрів  та підготовка наукових і науково-педагогічних кадрів у сфері охорони здоров'я</t>
  </si>
  <si>
    <t>Методичне забезпечення діяльності медичних (фармацевтичних) вищих навчальних закладів та закладів післядипломної освіти</t>
  </si>
  <si>
    <t>Стаціонарне медичне обслуговування  працівників водного транспорту та нафтопереробної промисловості</t>
  </si>
  <si>
    <t>Спеціалізована та високоспеціалізована медична допомога, що надається загальнодержавними закладами охорони здоров'я</t>
  </si>
  <si>
    <t>Стипендії Президента України для видатних діячів галузі охорони здоров'я</t>
  </si>
  <si>
    <t>2301140</t>
  </si>
  <si>
    <t>2301150</t>
  </si>
  <si>
    <t>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t>
  </si>
  <si>
    <t>2301160</t>
  </si>
  <si>
    <t>Створення центрів позитронно-емісійної томографії та придбання ПЕТ-КТ сканерів</t>
  </si>
  <si>
    <t>Санаторне лікування хворих на туберкульоз та дітей і підлітків з соматичними захворюваннями</t>
  </si>
  <si>
    <t>2301190</t>
  </si>
  <si>
    <t>Створення оперативно-диспетчерських служб з використанням сучасних GPS-технологій</t>
  </si>
  <si>
    <t>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t>
  </si>
  <si>
    <t>Надання послуг у стоматологічних поліклініках вищих навчальних медичних закладів та інших загальнодержавних стоматологічних закладах</t>
  </si>
  <si>
    <t>Державний санітарно-епідеміологічний нагляд, дезінфекційні заходи та заходи по боротьбі з епідеміями</t>
  </si>
  <si>
    <t>Заходи по боротьбі з епідеміями</t>
  </si>
  <si>
    <t>Програми і централізовані заходи з імунопрофілактики</t>
  </si>
  <si>
    <t>2301290</t>
  </si>
  <si>
    <t>Централізована закупівля рентгенологічного, діагностичного та іншого обладнання для закладів охорони здоров'я</t>
  </si>
  <si>
    <t>Централізовані заходи з трансплантації органів та тканин</t>
  </si>
  <si>
    <t>2301320</t>
  </si>
  <si>
    <t>Проведення державним підприємством "Укрвакцина" розрахунків за надання послуг у галузі права щодо повернення бюджетних коштів</t>
  </si>
  <si>
    <t>2301340</t>
  </si>
  <si>
    <t>Державний контроль за якістю лікарських засобів</t>
  </si>
  <si>
    <t>Організація і регулювання діяльності установ та окремі заходи у системі охорони здоров'я</t>
  </si>
  <si>
    <t>Лікування громадян України за кордоном</t>
  </si>
  <si>
    <t>2301380</t>
  </si>
  <si>
    <t>Функціонування Національної наукової медичної бібліотеки, збереження та популяризація історії медицини</t>
  </si>
  <si>
    <t>Збереження та популяризація історії медицини</t>
  </si>
  <si>
    <t>2301430</t>
  </si>
  <si>
    <t>Забезпечення окремих централізованих заходів з лікування цукрового діабету</t>
  </si>
  <si>
    <t>2301480</t>
  </si>
  <si>
    <t>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t>
  </si>
  <si>
    <t>Створення і зберігання страхового фонду документації</t>
  </si>
  <si>
    <t>3609800</t>
  </si>
  <si>
    <t>Розробка проектно-кошторисної документації на реконструкцію комплексу споруд центральних державних архівів у м.Києві</t>
  </si>
  <si>
    <t>3609810</t>
  </si>
  <si>
    <t>Реконструкція комплексу споруд центральних державних архівних установ</t>
  </si>
  <si>
    <t>Апарат Державного агентства з питань науки, інновацій та інформатизації України</t>
  </si>
  <si>
    <t>Апарат Державного агентства резерву України</t>
  </si>
  <si>
    <t>5160000</t>
  </si>
  <si>
    <t>Державна інспекція ядерного регулювання України</t>
  </si>
  <si>
    <t>Реконструкція та капітальний ремонт навчальних корпусів і гуртожитків Донецького національного медичного університету ім. М.Горького</t>
  </si>
  <si>
    <t>Державна служба України з лікарських засобів</t>
  </si>
  <si>
    <t>Керівництво та управління у сфері лікарських засобів</t>
  </si>
  <si>
    <t>2302020</t>
  </si>
  <si>
    <t>Заходи по боротьбі з виробництвом та розповсюдженням фальсифікованих та субстандартних лікарських засобів</t>
  </si>
  <si>
    <t>2302030</t>
  </si>
  <si>
    <t>Створення державної інформаційно-аналітичної системи контролю за лікарськими засобами і медичною продукцією</t>
  </si>
  <si>
    <t>2303000</t>
  </si>
  <si>
    <t>Державна служба України з контролю за наркотиками</t>
  </si>
  <si>
    <t>2303010</t>
  </si>
  <si>
    <t>Керівництво та управління у сфері контролю за наркотиками</t>
  </si>
  <si>
    <t>Державна санітарно-епідеміологічна служба України</t>
  </si>
  <si>
    <t>Керівництво та управління у сфері санітарно-епідеміологічної служби</t>
  </si>
  <si>
    <t>Міністерство охорони здоров'я України (загальнодержавні витрати)</t>
  </si>
  <si>
    <t>2311020</t>
  </si>
  <si>
    <t>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t>
  </si>
  <si>
    <t>2311030</t>
  </si>
  <si>
    <t>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t>
  </si>
  <si>
    <t>2311050</t>
  </si>
  <si>
    <t>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t>
  </si>
  <si>
    <t>2311060</t>
  </si>
  <si>
    <t>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t>
  </si>
  <si>
    <t>2311090</t>
  </si>
  <si>
    <t>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t>
  </si>
  <si>
    <t>2311100</t>
  </si>
  <si>
    <t>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t>
  </si>
  <si>
    <t>2311110</t>
  </si>
  <si>
    <t>Субвенція з державного бюджету міському бюджету м. Києва на капітальний ремонт Київського міського центру репродуктивної та перинатальної медицини</t>
  </si>
  <si>
    <t>2311120</t>
  </si>
  <si>
    <t>Субвенція з державного бюджету обласному бюджету Чернівецької області на придбання обладнання для закладів охорони здоров'я Чернівецької області</t>
  </si>
  <si>
    <t>2311130</t>
  </si>
  <si>
    <t>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t>
  </si>
  <si>
    <t>2311140</t>
  </si>
  <si>
    <t>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t>
  </si>
  <si>
    <t>2311150</t>
  </si>
  <si>
    <t>2311160</t>
  </si>
  <si>
    <t>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t>
  </si>
  <si>
    <t>2311170</t>
  </si>
  <si>
    <t>Субвенція з державного бюджету обласному бюджету Кіровоградської області на придбання високовартісного медичного обладнання</t>
  </si>
  <si>
    <t>2311180</t>
  </si>
  <si>
    <t>Субвенція з державного бюджету обласному бюджету Волинської області на закупівлю рентген-діагностичного обладнання, в тому числі ангіографу</t>
  </si>
  <si>
    <t>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t>
  </si>
  <si>
    <t>2311200</t>
  </si>
  <si>
    <t>Субвенція з державного бюджету обласному бюджету Одеської області на закупівлю рентген-діагностичного та іншого медичного обладнання</t>
  </si>
  <si>
    <t>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t>
  </si>
  <si>
    <t>Субвенція з державного бюджету місцевим бюджетам на придбання витратних матеріалів та медичного обладнання для закладів охорони здоров'я</t>
  </si>
  <si>
    <t>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t>
  </si>
  <si>
    <t>2311240</t>
  </si>
  <si>
    <t>2311250</t>
  </si>
  <si>
    <t>2311260</t>
  </si>
  <si>
    <t>2311270</t>
  </si>
  <si>
    <t>2311280</t>
  </si>
  <si>
    <t>2311290</t>
  </si>
  <si>
    <t>2311300</t>
  </si>
  <si>
    <t>2311310</t>
  </si>
  <si>
    <t>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t>
  </si>
  <si>
    <t>2311320</t>
  </si>
  <si>
    <t>Державна податкова адміністрація України (загальнодержавні витрати)</t>
  </si>
  <si>
    <t>6161000</t>
  </si>
  <si>
    <t>Апарат Державної служби експортного контролю України</t>
  </si>
  <si>
    <t>Керівництво та управління у сфері інвестиційної діяльності та управління національними проектами</t>
  </si>
  <si>
    <t>Утримання регіональних центрів інноваційного розвитку</t>
  </si>
  <si>
    <t>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t>
  </si>
  <si>
    <t>6310000</t>
  </si>
  <si>
    <t>Державне агентство з інвестицій та управління національними проектами України (загальнодержавні витрати)</t>
  </si>
  <si>
    <t>6311000</t>
  </si>
  <si>
    <t>Керівництво та управління у сфері екологічних інвестицій</t>
  </si>
  <si>
    <t>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t>
  </si>
  <si>
    <t>Внески України до бюджетів Рамкової конвенції ООН про зміну клімату, Кіотського протоколу та Міжнародного журналу транзакцій</t>
  </si>
  <si>
    <t>Апарат Державного агентства з енергоефективності та енергозбереження України</t>
  </si>
  <si>
    <t>Національна комісія, що здійснює державне регулювання у сфері енергетики</t>
  </si>
  <si>
    <t>Апарат Національної комісії, що здійснює державне регулювання у сфері енергетики</t>
  </si>
  <si>
    <t>Керівництво та управління у сфері регулювання енергетики</t>
  </si>
  <si>
    <t>6371600</t>
  </si>
  <si>
    <t>Впровадження концепції Оптового ринку електроенергії України</t>
  </si>
  <si>
    <t>Державне космічне агентство України</t>
  </si>
  <si>
    <t>Апарат Державного космічного агентства України</t>
  </si>
  <si>
    <t>Керівництво та управління у сфері космічної діяльності</t>
  </si>
  <si>
    <t>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t>
  </si>
  <si>
    <t>Загальнодержавна цільова науково-технічна космічна програма України</t>
  </si>
  <si>
    <t>Управління та випробування космічних засобів</t>
  </si>
  <si>
    <t>Будівництво (придбання) житла для військовослужбовців Державного космічного агентства України</t>
  </si>
  <si>
    <t>Утилізація твердого ракетного палива</t>
  </si>
  <si>
    <t>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t>
  </si>
  <si>
    <t>6381140</t>
  </si>
  <si>
    <t>Реконструкція і технічне переоснащення ТЕЦ ДП "ВО Південний машинобудівний завод ім. О.М. Макарова"</t>
  </si>
  <si>
    <t>6381150</t>
  </si>
  <si>
    <t>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t>
  </si>
  <si>
    <t>6381190</t>
  </si>
  <si>
    <t>Забезпечення службовим житлом молодих спеціалістів державних підприємств космічної галузі</t>
  </si>
  <si>
    <t>6390000</t>
  </si>
  <si>
    <t>Національне агентство України з питань забезпечення ефективного використання енергетичних ресурсів (загальнодержавні витрати)</t>
  </si>
  <si>
    <t>6391000</t>
  </si>
  <si>
    <t>6400000</t>
  </si>
  <si>
    <t>Національна комісія регулювання ринку комунальних послуг України</t>
  </si>
  <si>
    <t>Національна рада України з питань телебачення і радіомовлення</t>
  </si>
  <si>
    <t>Апарат Національної ради України з питань телебачення і радіомовлення</t>
  </si>
  <si>
    <t>Керівництво та управління здійсненням контролю у сфері телебачення і радіомовлення</t>
  </si>
  <si>
    <t>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t>
  </si>
  <si>
    <t>Національна комісія, що здійснює державне регулювання у сфері комунальних послуг</t>
  </si>
  <si>
    <t>Апарат Національної комісії, що здійснює державне регулювання у сфері комунальних послуг</t>
  </si>
  <si>
    <t>Керівництво та управління у сфері регулювання ринку комунальних послуг</t>
  </si>
  <si>
    <t>6460000</t>
  </si>
  <si>
    <t>6461000</t>
  </si>
  <si>
    <t>6461010</t>
  </si>
  <si>
    <t>6461020</t>
  </si>
  <si>
    <t>6480000</t>
  </si>
  <si>
    <t>6481000</t>
  </si>
  <si>
    <t>Рада національної безпеки і оборони України</t>
  </si>
  <si>
    <t>Апарат Ради національної безпеки і оборони України</t>
  </si>
  <si>
    <t>6501020</t>
  </si>
  <si>
    <t>Фундаментальні дослідження у сфері національної безпеки</t>
  </si>
  <si>
    <t>6501030</t>
  </si>
  <si>
    <t>Прикладні розробки у сфері національної безпеки</t>
  </si>
  <si>
    <t>6501040</t>
  </si>
  <si>
    <t>Підготовка науково-педагогічних та наукових кадрів у сфері національної безпеки</t>
  </si>
  <si>
    <t>Рахункова палата</t>
  </si>
  <si>
    <t>Апарат Рахункової палати</t>
  </si>
  <si>
    <t>Керівництво та управління у сфері контролю за виконанням державного бюджету</t>
  </si>
  <si>
    <t>Створення інформаційно-аналітичної системи Рахункової палати</t>
  </si>
  <si>
    <t>Служба безпеки України</t>
  </si>
  <si>
    <t>Центральне управління Служби безпеки України</t>
  </si>
  <si>
    <t>Наукова діяльність у сфері забезпечення державної безпеки, дослідження та розробки спеціальної техніки</t>
  </si>
  <si>
    <t>Забезпечення перебування за кордоном працівників органів державної влади</t>
  </si>
  <si>
    <t>Медичне обслуговування і оздоровлення особового складу та утримання закладів дошкільної освіти Служби безпеки України</t>
  </si>
  <si>
    <t>6521060</t>
  </si>
  <si>
    <t>Створення, закупівля і модернізація озброєння, військової та спеціальної техніки за державним оборонним замовленням Служби безпеки</t>
  </si>
  <si>
    <t>6521080</t>
  </si>
  <si>
    <t>Утримання закладів дошкільної освіти Служби безпеки України</t>
  </si>
  <si>
    <t>Будівництво (придбання) житла для військовослужбовців Служби безпеки України</t>
  </si>
  <si>
    <t>Забезпечення заходів спеціальними підрозділами по боротьбі з організованою злочинністю та корупцією Служби безпеки України</t>
  </si>
  <si>
    <t>6521210</t>
  </si>
  <si>
    <t>Боротьба з тероризмом на території України</t>
  </si>
  <si>
    <t>6522000</t>
  </si>
  <si>
    <t>Департамент розвідки Служби безпеки України</t>
  </si>
  <si>
    <t>Антитерористичний центр Служби безпеки України</t>
  </si>
  <si>
    <t>6524020</t>
  </si>
  <si>
    <t>6530000</t>
  </si>
  <si>
    <t>Служба безпеки України (загальнодержавні витрати)</t>
  </si>
  <si>
    <t>6531000</t>
  </si>
  <si>
    <t>Національна академія наук України</t>
  </si>
  <si>
    <t>Наукова і організаційна діяльність президії Національної академії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</si>
  <si>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t>
  </si>
  <si>
    <t>Медичне обслуговування працівників Національної академії наук України</t>
  </si>
  <si>
    <t>Підвищення кваліфікації з пріоритетних напрямів науки та підготовка до державної атестації наукових кадрів Національної академії наук України</t>
  </si>
  <si>
    <t>Національна академія педагогічних наук України</t>
  </si>
  <si>
    <t>Наукова і організаційна діяльність президії Національної академії педагогічних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</si>
  <si>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t>
  </si>
  <si>
    <t>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t>
  </si>
  <si>
    <t>Збереження та популяризація історії педагогічної науки та практики</t>
  </si>
  <si>
    <t>Національна академія медичних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</si>
  <si>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t>
  </si>
  <si>
    <t>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t>
  </si>
  <si>
    <t>Наукова і організаційна діяльність президії Національної академії медичних наук України</t>
  </si>
  <si>
    <t>Національна академія мистецтв України</t>
  </si>
  <si>
    <t>Наукова і організаційна діяльність президії Національної академії мистецтв України</t>
  </si>
  <si>
    <t>Фундаментальні дослідження та підготовка наукових кадрів у сфері мистецтвознавства</t>
  </si>
  <si>
    <t>2751250</t>
  </si>
  <si>
    <t>2751520</t>
  </si>
  <si>
    <t>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t>
  </si>
  <si>
    <t>2751580</t>
  </si>
  <si>
    <t>Реалізація проектів ремонту, реконструкції, будівництва зовнішнього освітлення вулиць із застосуванням енергозберігаючих технологій</t>
  </si>
  <si>
    <t>2751590</t>
  </si>
  <si>
    <t>Відновлення (будівництво, капітальний ремонт, реконструкція) інфраструктури у Донецькій та Луганській областях</t>
  </si>
  <si>
    <t>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t>
  </si>
  <si>
    <t>2751630</t>
  </si>
  <si>
    <t>Реалізація надзвичайної  кредитної  програми для України</t>
  </si>
  <si>
    <t>2751810</t>
  </si>
  <si>
    <t>Капітальний ремонт, модернізація та заміна ліфтів у житлових будинках</t>
  </si>
  <si>
    <t>Реконструкція та реставрація об'єктів культурної спадщини в містах проведення чемпіонату Євро - 2012</t>
  </si>
  <si>
    <t>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t>
  </si>
  <si>
    <t>2753000</t>
  </si>
  <si>
    <t>Державне агентство з питань електронного урядування України</t>
  </si>
  <si>
    <t>2753010</t>
  </si>
  <si>
    <t>Керівництво та управління у сфері електронного урядування</t>
  </si>
  <si>
    <t>2753030</t>
  </si>
  <si>
    <t>Електронне урядування та Національна програма інформатизації</t>
  </si>
  <si>
    <t>2754000</t>
  </si>
  <si>
    <t>2754010</t>
  </si>
  <si>
    <t>2754040</t>
  </si>
  <si>
    <t>2755000</t>
  </si>
  <si>
    <t>2755010</t>
  </si>
  <si>
    <t>Субвенція з державного бюджету міському бюджету міста Єнакієве Донецької області на соціально-економічний розвиток</t>
  </si>
  <si>
    <t>Субвенція з державного бюджету районному бюджету Ємільчинського району Житомирської області на соціально-економічний розвиток</t>
  </si>
  <si>
    <t>2761540</t>
  </si>
  <si>
    <t>Розвідувальна діяльність у сфері безпеки держави та спеціальний захист державних представництв за кордоном</t>
  </si>
  <si>
    <t>Медичне обслуговування та оздоровлення особового складу Служби зовнішньої розвідки України</t>
  </si>
  <si>
    <t>6621030</t>
  </si>
  <si>
    <t>Будівництво (придбання) житла для військовослужбовців Служби зовнішньої розвідки України</t>
  </si>
  <si>
    <t>6621050</t>
  </si>
  <si>
    <t>Забезпечення функціонування державної системи спеціального зв'язку та захисту інформації</t>
  </si>
  <si>
    <t>Розвиток і модернізація державної системи спеціального зв'язку та захисту інформації</t>
  </si>
  <si>
    <t>Розвиток та модернізація державної системи урядового зв'язку</t>
  </si>
  <si>
    <t>Створення та забезпечення функціонування Національної системи конфіденційного зв'язку</t>
  </si>
  <si>
    <t>6641060</t>
  </si>
  <si>
    <t>6641070</t>
  </si>
  <si>
    <t>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t>
  </si>
  <si>
    <t>6641080</t>
  </si>
  <si>
    <t>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t>
  </si>
  <si>
    <t>6641090</t>
  </si>
  <si>
    <t>Відшкодування витрат державних підприємств зв'язку на розповсюдження вітчизняних періодичних друкованих видань</t>
  </si>
  <si>
    <t>6641110</t>
  </si>
  <si>
    <t>Доставка дипломатичної кореспонденції за кордон і в Україну</t>
  </si>
  <si>
    <t>6641120</t>
  </si>
  <si>
    <t>Доставка спеціальної службової кореспонденції органам державної влади</t>
  </si>
  <si>
    <t>Центральна виборча комісія</t>
  </si>
  <si>
    <t>Апарат Центральної виборчої комісії</t>
  </si>
  <si>
    <t>Керівництво та управління у сфері проведення виборів та референдумів</t>
  </si>
  <si>
    <t>6731020</t>
  </si>
  <si>
    <t>Проведення виборів народних депутатів України</t>
  </si>
  <si>
    <t>6731040</t>
  </si>
  <si>
    <t>Проведення виборів Президента України</t>
  </si>
  <si>
    <t>Функціонування Державного реєстру виборців</t>
  </si>
  <si>
    <t>Центральна виборча комісія (загальнодержавні витрати)</t>
  </si>
  <si>
    <t>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t>
  </si>
  <si>
    <t>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t>
  </si>
  <si>
    <t>Рада міністрів Автономної Республіки Крим</t>
  </si>
  <si>
    <t>Апарат Ради міністрів Автономної Республіки Крим</t>
  </si>
  <si>
    <t>Здійснення виконавчої влади в Автономній Республіці Крим</t>
  </si>
  <si>
    <t>Вінницька обласна державна адміністрація</t>
  </si>
  <si>
    <t>Апарат Вінницької обласної державної адміністрації</t>
  </si>
  <si>
    <t>Здійснення виконавчої влади у Вінницькій області</t>
  </si>
  <si>
    <t>7721020</t>
  </si>
  <si>
    <t>Субвенція з державного бюджету обласному бюджету Вінницької області для ліквідації наслідків стихійного лиха, що сталося 23 і 27 липня 2008 року</t>
  </si>
  <si>
    <t>Волинська обласна державна адміністрація</t>
  </si>
  <si>
    <t>Апарат Волинської обласної державної адміністрації</t>
  </si>
  <si>
    <t>Здійснення виконавчої влади у Волинській області</t>
  </si>
  <si>
    <t>Дніпропетровська обласна державна адміністрація</t>
  </si>
  <si>
    <t>Апарат Дніпропетровської обласної державної адміністрації</t>
  </si>
  <si>
    <t>Здійснення виконавчої влади у Дніпропетровській області</t>
  </si>
  <si>
    <t>Донецька обласна державна адміністрація</t>
  </si>
  <si>
    <t>Апарат Донецької обласної державної адміністрації</t>
  </si>
  <si>
    <t>Здійснення виконавчої влади у Донецькій області</t>
  </si>
  <si>
    <t>Житомирська обласна державна адміністрація</t>
  </si>
  <si>
    <t>Апарат Житомирської обласної державної адміністрації</t>
  </si>
  <si>
    <t>Здійснення виконавчої влади у Житомирській області</t>
  </si>
  <si>
    <t>Закарпатська обласна державна адміністрація</t>
  </si>
  <si>
    <t>Апарат Закарпатської обласної державної адміністрації</t>
  </si>
  <si>
    <t>Здійснення виконавчої влади у Закарпатській області</t>
  </si>
  <si>
    <t>7771020</t>
  </si>
  <si>
    <t>Субвенція з державного бюджету обласному бюджету Закарпатської області для ліквідації наслідків стихійного лиха, що сталося 23 і 27 липня 2008 року</t>
  </si>
  <si>
    <t>Запорізька обласна державна адміністрація</t>
  </si>
  <si>
    <t>Апарат Запорізької обласної державної адміністрації</t>
  </si>
  <si>
    <t>Здійснення виконавчої влади у Запорізькій області</t>
  </si>
  <si>
    <t>Київська обласна державна адміністрація</t>
  </si>
  <si>
    <t>Апарат Київської обласної державної адміністрації</t>
  </si>
  <si>
    <t>Здійснення виконавчої влади у Київській області</t>
  </si>
  <si>
    <t>Розробка схем та проектних рішень масового застосування</t>
  </si>
  <si>
    <t>2701170</t>
  </si>
  <si>
    <t>Ліквідація наслідків підтоплення територій в містах і селищах України</t>
  </si>
  <si>
    <t>2701180</t>
  </si>
  <si>
    <t>Загальнодержавна програма реформування житлово-комунального господарства в т. ч. на здешевлення кредитів для виконання цієї програми</t>
  </si>
  <si>
    <t>2701190</t>
  </si>
  <si>
    <t>Підготовка фахівців для житлово-комунального господарства</t>
  </si>
  <si>
    <t>2701200</t>
  </si>
  <si>
    <t>Відшкодування відсоткової ставки по кредитах, спрямованих на реалізацію проектів з енергозбереження в житлово-комунальному господарстві</t>
  </si>
  <si>
    <t>2701210</t>
  </si>
  <si>
    <t>Реалізація інвестиційних та інноваційних проектів з енергозбереження в житлово-комунальному господарстві</t>
  </si>
  <si>
    <t>2701220</t>
  </si>
  <si>
    <t>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t>
  </si>
  <si>
    <t>2701240</t>
  </si>
  <si>
    <t>Реалізація інвестиційних (пілотних) проектів у сфері житлово-комунального господарства</t>
  </si>
  <si>
    <t>2701340</t>
  </si>
  <si>
    <t>Реконструкція централізованих систем водопостачання і водовідведення з використанням енергоощадного обладнання та технологій</t>
  </si>
  <si>
    <t>2701850</t>
  </si>
  <si>
    <t>2705000</t>
  </si>
  <si>
    <t>Державна архітектурно-будівельна інспекція</t>
  </si>
  <si>
    <t>2710000</t>
  </si>
  <si>
    <t>Міністерство з питань житлово-комунального господарства України (загальнодержавні витрати)</t>
  </si>
  <si>
    <t>2711000</t>
  </si>
  <si>
    <t>2711020</t>
  </si>
  <si>
    <t>Субвенція з державного бюджету місцевим бюджетам на придбання вагонів для комунального електротранспорту (тролейбусів і трамваїв)</t>
  </si>
  <si>
    <t>2711100</t>
  </si>
  <si>
    <t>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t>
  </si>
  <si>
    <t>2711140</t>
  </si>
  <si>
    <t>Апарат Сумської обласної державної адміністрації</t>
  </si>
  <si>
    <t>Здійснення виконавчої влади у Сумській області</t>
  </si>
  <si>
    <t>Тернопільська обласна державна адміністрація</t>
  </si>
  <si>
    <t>Апарат Тернопільської обласної державної адміністрації</t>
  </si>
  <si>
    <t>Здійснення виконавчої влади у Тернопільській області</t>
  </si>
  <si>
    <t>7891020</t>
  </si>
  <si>
    <t>Субвенція з державного бюджету обласному бюджету Тернопільської області для ліквідації наслідків стихійного лиха, що сталося 23 і 27 липня 2008 року</t>
  </si>
  <si>
    <t>Харківська обласна державна адміністрація</t>
  </si>
  <si>
    <t>Апарат Харківської обласної державної адміністрації</t>
  </si>
  <si>
    <t>Здійснення виконавчої влади у Харківській області</t>
  </si>
  <si>
    <t>Херсонська обласна державна адміністрація</t>
  </si>
  <si>
    <t>Апарат Херсонської обласної державної адміністрації</t>
  </si>
  <si>
    <t>Здійснення виконавчої влади у Херсонській області</t>
  </si>
  <si>
    <t>Хмельницька обласна державна адміністрація</t>
  </si>
  <si>
    <t>Апарат Хмельницької обласної державної адміністрації</t>
  </si>
  <si>
    <t>Здійснення виконавчої влади у Хмельницькій області</t>
  </si>
  <si>
    <t>Черкаська обласна державна адміністрація</t>
  </si>
  <si>
    <t>Апарат Черкаської обласної державної адміністрації</t>
  </si>
  <si>
    <t>Здійснення виконавчої влади у Черкаській області</t>
  </si>
  <si>
    <t>Чернівецька обласна державна адміністрація</t>
  </si>
  <si>
    <t>Апарат Чернівецької обласної державної адміністрації</t>
  </si>
  <si>
    <t>Здійснення виконавчої влади у Чернівецькій області</t>
  </si>
  <si>
    <t>7941030</t>
  </si>
  <si>
    <t>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t>
  </si>
  <si>
    <t>Чернігівська обласна державна адміністрація</t>
  </si>
  <si>
    <t>Апарат Чернігівської обласної державної адміністрації</t>
  </si>
  <si>
    <t>Здійснення виконавчої влади у Чернігівській області</t>
  </si>
  <si>
    <t>7960000</t>
  </si>
  <si>
    <t>Київська міська державна адміністрація</t>
  </si>
  <si>
    <t>7961000</t>
  </si>
  <si>
    <t>Апарат Київської міської державної адміністрації</t>
  </si>
  <si>
    <t>Севастопольська міська державна адміністрація</t>
  </si>
  <si>
    <t>Апарат Севастопольської міської державної адміністрації</t>
  </si>
  <si>
    <t>Здійснення виконавчої влади у місті Севастополі</t>
  </si>
  <si>
    <t>7980000</t>
  </si>
  <si>
    <t>Рада міністрів Автономної республіки Крим (загальнодержавні витрати)</t>
  </si>
  <si>
    <t>7981000</t>
  </si>
  <si>
    <t>Готельне господарство</t>
  </si>
  <si>
    <t>Книговидання</t>
  </si>
  <si>
    <t>Житлове будівництво та придбання житла для окремих категорій населення</t>
  </si>
  <si>
    <t>250363</t>
  </si>
  <si>
    <t>250370</t>
  </si>
  <si>
    <t>250371</t>
  </si>
  <si>
    <t>250372</t>
  </si>
  <si>
    <t>250373</t>
  </si>
  <si>
    <t>Повернення коштів, наданих для кредитування індивідуальних сільських забудовників</t>
  </si>
  <si>
    <t>Витрати, пов'язані з наданням та обслуговуванням пільгових довгострокових кредитів, наданих громадянам на будівництво (реконструкцію) та придбання житла</t>
  </si>
  <si>
    <t>Витрати, пов'язані з наданням та обслуговуванням державних пільгових кредитів, наданих індивідуальним сільським забудовникам</t>
  </si>
  <si>
    <t>661</t>
  </si>
  <si>
    <r>
      <t xml:space="preserve">Для відкриття скритих листів треба зайти </t>
    </r>
    <r>
      <rPr>
        <b/>
        <u/>
        <sz val="24"/>
        <color indexed="10"/>
        <rFont val="Times New Roman"/>
        <family val="1"/>
        <charset val="204"/>
      </rPr>
      <t>ФОРМАТ  -ЛИСТ - ОТОБРАЗИТЬ</t>
    </r>
  </si>
  <si>
    <r>
      <t xml:space="preserve">ДЛЯ НОРМАЛЬНОЇ РОБОТИ ФОРМУЛ ЛИСТИ НЕОБХІДНО СКРИВАТИ А </t>
    </r>
    <r>
      <rPr>
        <b/>
        <u/>
        <sz val="18"/>
        <color indexed="10"/>
        <rFont val="Times New Roman"/>
        <family val="1"/>
        <charset val="204"/>
      </rPr>
      <t>НЕ ВИДАЛЯТИ!!!!!</t>
    </r>
  </si>
  <si>
    <r>
      <rPr>
        <b/>
        <u/>
        <sz val="16"/>
        <color indexed="10"/>
        <rFont val="Times New Roman"/>
        <family val="1"/>
        <charset val="204"/>
      </rPr>
      <t>БАЛАНС</t>
    </r>
    <r>
      <rPr>
        <b/>
        <sz val="16"/>
        <color indexed="10"/>
        <rFont val="Times New Roman"/>
        <family val="1"/>
        <charset val="204"/>
      </rPr>
      <t xml:space="preserve"> ЗАПОВНЮЄТЬСЯ В ОСТАННЮ ЧЕРГУ, СПОЧАТКУ ЗАПОВНІТЬ ВСІ ФОРМИ ПОТІМ БАЛАНС!!</t>
    </r>
  </si>
  <si>
    <t>Додаткова дотація з державного бюджету місцевим бюджетам на оплату праці працівників бюджетних установ</t>
  </si>
  <si>
    <t>Реконструкція та будівництво систем централізованого водовідведення</t>
  </si>
  <si>
    <t>2751500</t>
  </si>
  <si>
    <t>Видатки із Стабілізаційного фонду за напрямом здійснення інвестицій в об'єкти розвитку соціально-культурної сфери</t>
  </si>
  <si>
    <t>2751600</t>
  </si>
  <si>
    <t>2751620</t>
  </si>
  <si>
    <t>Розвиток системи водопостачання та водовідведення в м. Миколаєві</t>
  </si>
  <si>
    <t>Проведення протизсувних заходів, інженерного захисту, протиаварійних та ремонтно-реставраційних робіт на території Києво-Печерської Лаври</t>
  </si>
  <si>
    <t>2751850</t>
  </si>
  <si>
    <t>Державна архітектурно-будівельна інспекція України</t>
  </si>
  <si>
    <t>Міністерство регіонального розвитку, будівництва та житлово-комунального господарства України (загальнодержавні витрати)</t>
  </si>
  <si>
    <t>2761020</t>
  </si>
  <si>
    <t>2761030</t>
  </si>
  <si>
    <t>Субвенція з державного бюджету місцевим бюджетам на фінансування проектів транскордонного співробітництва</t>
  </si>
  <si>
    <t>2761050</t>
  </si>
  <si>
    <t>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t>
  </si>
  <si>
    <t>2761060</t>
  </si>
  <si>
    <t>Субвенція з державного бюджету бюджету Василівського району на соціально-економічний розвиток смт. Степногірськ</t>
  </si>
  <si>
    <t>2761080</t>
  </si>
  <si>
    <t>Субвенція з державного бюджету міському бюджету м. Львова на відновлення історичної спадщини міста</t>
  </si>
  <si>
    <t>2761090</t>
  </si>
  <si>
    <t>Субвенція з державного бюджету місцевим бюджетам на соціально-економічний розвиток</t>
  </si>
  <si>
    <t>2761110</t>
  </si>
  <si>
    <t>Субвенція з державного бюджету місцевим бюджетам на забезпечення житлом працівників бюджетної сфери, які заключили контракт на 20 років</t>
  </si>
  <si>
    <t>2761120</t>
  </si>
  <si>
    <t>Субвенція з державного бюджету міському бюджету міста Дніпродзержинська на проведення протизсувних заходів у Шамишиній балці</t>
  </si>
  <si>
    <t>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t>
  </si>
  <si>
    <t>2761160</t>
  </si>
  <si>
    <t>Субвенція з державного бюджету бюджету Новоград-Волинського району Житомирської області на соціально-економічний розвиток району</t>
  </si>
  <si>
    <t>2761170</t>
  </si>
  <si>
    <t>Субвенція з державного бюджету міському бюджету міста Макіївка Донецької області на соціально-економічний розвиток</t>
  </si>
  <si>
    <t>2761180</t>
  </si>
  <si>
    <t>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t>
  </si>
  <si>
    <t>2761190</t>
  </si>
  <si>
    <t>Субвенція з державного бюджету міському бюджету міста Бердянськ Запорізької області на укріплення Бердянської коси</t>
  </si>
  <si>
    <t>2761200</t>
  </si>
  <si>
    <t>Субвенція з державного бюджету міському бюджету міста Жовті Води Дніпропетровської області на соціально-економічний розвиток</t>
  </si>
  <si>
    <t>2761210</t>
  </si>
  <si>
    <t>Субвенція з державного бюджету місцевим бюджетам на соціально-економічний розвиток міст районного значення та селищ міського типу - районних центрів</t>
  </si>
  <si>
    <t>2761220</t>
  </si>
  <si>
    <t>Субвенція з державного бюджету міському бюджету міста Львова на реалізацію заходів з цілодобового водозабезпечення міста Львова</t>
  </si>
  <si>
    <t>2761230</t>
  </si>
  <si>
    <t>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t>
  </si>
  <si>
    <t>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t>
  </si>
  <si>
    <t>2761250</t>
  </si>
  <si>
    <t>2761260</t>
  </si>
  <si>
    <t>Субвенція з державного бюджету міському бюджету міста Дніпропетровська на соціально-економічний розвиток</t>
  </si>
  <si>
    <t>2761270</t>
  </si>
  <si>
    <t>Субвенція з державного бюджету міському бюджету міста Харцизьк Донецької області на соціально-економічний розвиток</t>
  </si>
  <si>
    <t>2761280</t>
  </si>
  <si>
    <t>Субвенція з державного бюджету районному бюджету Кілійського району Одеської області на соціально-економічний розвиток Кілійського району</t>
  </si>
  <si>
    <t>2761290</t>
  </si>
  <si>
    <t>2761300</t>
  </si>
  <si>
    <t>Субвенція з державного бюджету районному бюджету Шахтарського району Донецької області на соціально-економічний розвиток Шахтарського району</t>
  </si>
  <si>
    <t>2761310</t>
  </si>
  <si>
    <t>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t>
  </si>
  <si>
    <t>2761320</t>
  </si>
  <si>
    <t>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t>
  </si>
  <si>
    <t>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t>
  </si>
  <si>
    <t>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t>
  </si>
  <si>
    <t>2761380</t>
  </si>
  <si>
    <t>2761390</t>
  </si>
  <si>
    <t>2761400</t>
  </si>
  <si>
    <t>Субвенція з державного бюджету районному бюджету Баранівського району Житомирської області на соціально-економічний розвиток</t>
  </si>
  <si>
    <t>2761410</t>
  </si>
  <si>
    <t>Субвенція з державного бюджету міському бюджету міста Новоград-Волинський Житомирської області на соціально-економічний розвиток</t>
  </si>
  <si>
    <t>2761420</t>
  </si>
  <si>
    <t>Субвенція з державного бюджету районному бюджету Новоград-Волинського району Житомирської області на соціально-економічний розвиток</t>
  </si>
  <si>
    <t>2761430</t>
  </si>
  <si>
    <t>Субвенція з державного бюджету районному бюджету Червоноармійського району Житомирської області на соціально-економічний розвиток</t>
  </si>
  <si>
    <t>2761440</t>
  </si>
  <si>
    <t>2761450</t>
  </si>
  <si>
    <t>Субвенція з державного бюджету міському бюджету міста Феодосія на будівництво та реконструкцію водогонів Фронтового та Феодосійського водосховищ</t>
  </si>
  <si>
    <t>2761460</t>
  </si>
  <si>
    <t>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t>
  </si>
  <si>
    <t>2761470</t>
  </si>
  <si>
    <t>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t>
  </si>
  <si>
    <t>2761480</t>
  </si>
  <si>
    <t>2761490</t>
  </si>
  <si>
    <t>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t>
  </si>
  <si>
    <t>2761500</t>
  </si>
  <si>
    <t>Субвенція з державного бюджету міському бюджету міста Бровари на будівництво тролейбусної лінії  Бровари - Київ</t>
  </si>
  <si>
    <t>2761510</t>
  </si>
  <si>
    <t>Субвенція з державного бюджету міському бюджету міста Судака на відзначення 1800-річчя міста Судака</t>
  </si>
  <si>
    <t>2761520</t>
  </si>
  <si>
    <t>Міністерство аграрної політики та продовольства України</t>
  </si>
  <si>
    <t>Апарат Міністерства аграрної політики та продовольства України</t>
  </si>
  <si>
    <t>Загальне керівництво та управління у сфері агропромислового комплексу</t>
  </si>
  <si>
    <t>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t>
  </si>
  <si>
    <t>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t>
  </si>
  <si>
    <t>Наукові розробки у сфері стандартизації та сертифікації сільськогосподарської продукції</t>
  </si>
  <si>
    <t>Оздоровлення та відпочинок дітей працівників агропромислового комплексу</t>
  </si>
  <si>
    <t>2801090</t>
  </si>
  <si>
    <t>Методичне забезпечення діяльності аграрних навчальних закладів</t>
  </si>
  <si>
    <t>2801120</t>
  </si>
  <si>
    <t>Підвищення кваліфікації кадрів агропромислового комплексу закладами післядипломної освіти</t>
  </si>
  <si>
    <t>Державна підтримка сільськогосподарських обслуговуючих кооперативів</t>
  </si>
  <si>
    <t>2801160</t>
  </si>
  <si>
    <t>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t>
  </si>
  <si>
    <t>Заходи з охорони і захисту, раціонального використання лісів, наданих в постійне користування агропромисловим підприємствам</t>
  </si>
  <si>
    <t>Державна підтримка сільськогосподарської дорадчої служби</t>
  </si>
  <si>
    <t>2801280</t>
  </si>
  <si>
    <t>Фінансова підтримка агропромислових підприємств, що знаходяться в особливо складних кліматичних умовах</t>
  </si>
  <si>
    <t>Проведення державних виставкових заходів у сфері агропромислового комплексу</t>
  </si>
  <si>
    <t>Реформування та розвиток комунального господарства у сільській місцевості</t>
  </si>
  <si>
    <t>Організація і регулювання діяльності установ в системі агропромислового комплексу та забезпечення діяльності Аграрного фонду</t>
  </si>
  <si>
    <t>Дослідження і експериментальні розробки в системі агропромислового комплексу</t>
  </si>
  <si>
    <t>Створення і забезпечення резервного запасу сортового та гібридного насіння</t>
  </si>
  <si>
    <t>Запобігання розповсюдженню збудників інфекційних хвороб тварин</t>
  </si>
  <si>
    <t>Державна підтримка розвитку хмелярства, закладення молодих садів, виноградників та ягідників і нагляд за ними</t>
  </si>
  <si>
    <t>2801360</t>
  </si>
  <si>
    <t>Часткова компенсація вартості електроенергії, використаної для поливу на зрошуваних землях</t>
  </si>
  <si>
    <t>2801370</t>
  </si>
  <si>
    <t>2801380</t>
  </si>
  <si>
    <t>Повернення бюджетних позичок, наданих на закупівлю сільськогосподарської продукції за державним замовленням (контрактом) 1994-1997 років</t>
  </si>
  <si>
    <t>2801390</t>
  </si>
  <si>
    <t>2801400</t>
  </si>
  <si>
    <t>2801420</t>
  </si>
  <si>
    <t>Часткова компенсація вартості складної сільськогосподарської техніки вітчизняного виробництва</t>
  </si>
  <si>
    <t>2801440</t>
  </si>
  <si>
    <t>2801450</t>
  </si>
  <si>
    <t>2801460</t>
  </si>
  <si>
    <t>Надання кредитів фермерським господарствам</t>
  </si>
  <si>
    <t>2801470</t>
  </si>
  <si>
    <t>Фінансова підтримка Української лабораторії якості і безпеки продукції агропромислового комплексу</t>
  </si>
  <si>
    <t>2801480</t>
  </si>
  <si>
    <t>2801490</t>
  </si>
  <si>
    <t>Фінансова підтримка заходів в агропромисловому комплексі на умовах фінансового лізингу</t>
  </si>
  <si>
    <t>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t>
  </si>
  <si>
    <t>Державна підтримка розвитку хмелярства</t>
  </si>
  <si>
    <t>Фінансова підтримка створення оптових ринків сільськогосподарської продукції</t>
  </si>
  <si>
    <t>2801530</t>
  </si>
  <si>
    <t>Повернення коштів, наданих Міністерству аграрної політики та продовольства України для кредитування Аграрного фонду</t>
  </si>
  <si>
    <t>Державна підтримка галузі тваринництва</t>
  </si>
  <si>
    <t>2801550</t>
  </si>
  <si>
    <t>Повернення коштів, наданих як часткова фінансова допомога сільськогосподарським підприємствам, які зазнали збитків внаслідок стихійного лиха у 2007 році</t>
  </si>
  <si>
    <t>2801560</t>
  </si>
  <si>
    <t>Забезпечення діяльності Аграрного фонду</t>
  </si>
  <si>
    <t>2801580</t>
  </si>
  <si>
    <t>Здешевлення вартості страхових премій (внесків) фактично сплачених суб'єктами аграрного ринку</t>
  </si>
  <si>
    <t>Часткове відшкодування вартості будівництва нових тепличних комплексів</t>
  </si>
  <si>
    <t>2801900</t>
  </si>
  <si>
    <t>Видатки із Стабілізаційного фонду на підтримку АПК</t>
  </si>
  <si>
    <t>Державна ветеринарна та фітосанітарна служба України</t>
  </si>
  <si>
    <t>Керівництво та управління у сфері ветеринарної медицини та фітосанітарної служби України</t>
  </si>
  <si>
    <t>Протиепізоотичні заходи та участь у Міжнародному епізоотичному бюро</t>
  </si>
  <si>
    <t>Організація і регулювання діяльності установ агропромислового комплексу з карантину рослин</t>
  </si>
  <si>
    <t>Організація і регулювання діяльності установ в системі охорони прав на сорти рослин</t>
  </si>
  <si>
    <t>2802070</t>
  </si>
  <si>
    <t>Формування національних сортових рослинних ресурсів</t>
  </si>
  <si>
    <t>Участь у міжнародному союзі по охороні нових сортів рослин (УПОВ)</t>
  </si>
  <si>
    <t>2802090</t>
  </si>
  <si>
    <t>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t>
  </si>
  <si>
    <t>Державне агентство земельних ресурсів України</t>
  </si>
  <si>
    <t>Підвищення кваліфікації працівників Державного агентства земельних ресурсів</t>
  </si>
  <si>
    <t>Проведення земельної реформи</t>
  </si>
  <si>
    <t>Збереження, відтворення та забезпечення раціонального використання земельних ресурсів</t>
  </si>
  <si>
    <t>2803050</t>
  </si>
  <si>
    <t>Повернення кредиту наданого на розвиток системи кадастру</t>
  </si>
  <si>
    <t>Видача державних актів на право приватної власності на землю в сільській місцевості</t>
  </si>
  <si>
    <t>2803610</t>
  </si>
  <si>
    <t>Надання кредитів на розвиток системи кадастру</t>
  </si>
  <si>
    <t>Державне агентство рибного господарства України</t>
  </si>
  <si>
    <t>Керівництво та управління у сфері рибного господарства</t>
  </si>
  <si>
    <t>Селекція у рибному господарстві та відтворення водних біоресурсів у внутрішніх водоймах та Азово-Чорноморському басейні</t>
  </si>
  <si>
    <t>Селекція у рибному господарстві</t>
  </si>
  <si>
    <t>Міжнародна діяльність у галузі рибного  господарства</t>
  </si>
  <si>
    <t>2804100</t>
  </si>
  <si>
    <t>Заходи по операціях фінансового лізингу суден рибопромислового флоту</t>
  </si>
  <si>
    <t>2805000</t>
  </si>
  <si>
    <t>Створення захисних лісових насаджень та полезахисних лісових смуг</t>
  </si>
  <si>
    <t>Збереження природно-заповідного фонду</t>
  </si>
  <si>
    <t>2806000</t>
  </si>
  <si>
    <t>Національна акціонерна компанія "Украгролізинг"</t>
  </si>
  <si>
    <t>2806030</t>
  </si>
  <si>
    <t>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t>
  </si>
  <si>
    <t>3511590</t>
  </si>
  <si>
    <t>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t>
  </si>
  <si>
    <t>Cубвенція з державного бюджету міському бюджету міста Дніпропетровська на завершення будівництва метрополітену у м. Дніпропетровську</t>
  </si>
  <si>
    <t>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t>
  </si>
  <si>
    <t>3603000</t>
  </si>
  <si>
    <t>Координаційний центр з надання правової допомоги</t>
  </si>
  <si>
    <t>3603020</t>
  </si>
  <si>
    <t>Забезпечення формування та функціонування системи безоплатної правової допомоги</t>
  </si>
  <si>
    <t>3603030</t>
  </si>
  <si>
    <t>Оплата послуг та відшкодування витрат адвокатів з надання безоплатної вторинної правової допомоги</t>
  </si>
  <si>
    <t>Розробка та впровадження комплексної інформаційної системи</t>
  </si>
  <si>
    <t>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t>
  </si>
  <si>
    <t>6381200</t>
  </si>
  <si>
    <t>Підготовка та створення спеціальних технологій для виготовлення багатофункціонального ракетного комплексу за темою "Сапсан"</t>
  </si>
  <si>
    <t>6611030</t>
  </si>
  <si>
    <t>Створення та впровадження комплексної системи електронного документообігу та інформаційно-аналітичних реєстрів Фонду державного майна України</t>
  </si>
  <si>
    <t>Будівництво, реконструкція та ремонт об'єктів соціальної та іншої інфраструктури у Одеській області</t>
  </si>
  <si>
    <t>7901810</t>
  </si>
  <si>
    <t>Будівництво, реконструкція, ремонт та утримання вулиць і доріг комунальної власності у населених пунктах Харківської області</t>
  </si>
  <si>
    <t>250337</t>
  </si>
  <si>
    <t>250349</t>
  </si>
  <si>
    <t>250360</t>
  </si>
  <si>
    <t>250500</t>
  </si>
  <si>
    <t>080203</t>
  </si>
  <si>
    <t>080209</t>
  </si>
  <si>
    <t>080800</t>
  </si>
  <si>
    <t>KPK</t>
  </si>
  <si>
    <t>1201440</t>
  </si>
  <si>
    <t>3300000</t>
  </si>
  <si>
    <t>3301000</t>
  </si>
  <si>
    <t>3301010</t>
  </si>
  <si>
    <t>3301020</t>
  </si>
  <si>
    <t>Прикладні дослідження і розробки у сфері доходів і зборів та фінансового права</t>
  </si>
  <si>
    <t>3301030</t>
  </si>
  <si>
    <t>3301040</t>
  </si>
  <si>
    <t>3301050</t>
  </si>
  <si>
    <t>Державна служба України з надзвичайних ситуацій</t>
  </si>
  <si>
    <t>081003</t>
  </si>
  <si>
    <t>090217</t>
  </si>
  <si>
    <t>180411</t>
  </si>
  <si>
    <t>180412</t>
  </si>
  <si>
    <t>Код та назва типової відомчої класифікації видатків та кредитування місцевих бюджетів</t>
  </si>
  <si>
    <t>340</t>
  </si>
  <si>
    <t>Міністерство молоді та спорту України</t>
  </si>
  <si>
    <t>341</t>
  </si>
  <si>
    <t>Міністерство молоді та спорту України (загальнодержавні витрати)</t>
  </si>
  <si>
    <t>N1</t>
  </si>
  <si>
    <t>C10</t>
  </si>
  <si>
    <t>N3</t>
  </si>
  <si>
    <t>N7</t>
  </si>
  <si>
    <t>C20</t>
  </si>
  <si>
    <t>C3</t>
  </si>
  <si>
    <t>N2</t>
  </si>
  <si>
    <t>D</t>
  </si>
  <si>
    <t>N15.2</t>
  </si>
  <si>
    <t>KB</t>
  </si>
  <si>
    <t>EDRPOY</t>
  </si>
  <si>
    <t>KVK</t>
  </si>
  <si>
    <t>KFK</t>
  </si>
  <si>
    <t>KOD</t>
  </si>
  <si>
    <t>ID_KEY</t>
  </si>
  <si>
    <t>KPOL</t>
  </si>
  <si>
    <t>UDK</t>
  </si>
  <si>
    <t>RAY</t>
  </si>
  <si>
    <t>RVDK</t>
  </si>
  <si>
    <t>DATEIDEN</t>
  </si>
  <si>
    <t>N4</t>
  </si>
  <si>
    <t>N5</t>
  </si>
  <si>
    <t>N6</t>
  </si>
  <si>
    <t>N8</t>
  </si>
  <si>
    <t>N9</t>
  </si>
  <si>
    <t>N10</t>
  </si>
  <si>
    <t>N11</t>
  </si>
  <si>
    <t>N12</t>
  </si>
  <si>
    <t>N13</t>
  </si>
  <si>
    <t>N14</t>
  </si>
  <si>
    <t>N15</t>
  </si>
  <si>
    <t>N16</t>
  </si>
  <si>
    <t>N17</t>
  </si>
  <si>
    <t>N18</t>
  </si>
  <si>
    <t>N19</t>
  </si>
  <si>
    <t>298</t>
  </si>
  <si>
    <t>040222</t>
  </si>
  <si>
    <t>12</t>
  </si>
  <si>
    <t>15</t>
  </si>
  <si>
    <t>DAT</t>
  </si>
  <si>
    <t>KEKV</t>
  </si>
  <si>
    <t>DZALK</t>
  </si>
  <si>
    <t>DSPIS</t>
  </si>
  <si>
    <t>KBDR</t>
  </si>
  <si>
    <t>KNBR</t>
  </si>
  <si>
    <t>KBDD</t>
  </si>
  <si>
    <t>KIND</t>
  </si>
  <si>
    <t>KSPIS</t>
  </si>
  <si>
    <t>KZALK</t>
  </si>
  <si>
    <t>KZTON</t>
  </si>
  <si>
    <t>КФК_КПК</t>
  </si>
  <si>
    <t>кпол</t>
  </si>
  <si>
    <t>КПОЛ</t>
  </si>
  <si>
    <t>для ДБФ</t>
  </si>
  <si>
    <t>Код ГУДКСУ</t>
  </si>
  <si>
    <t>двухзначный код вашей области для ДБФ</t>
  </si>
  <si>
    <t>Код УДКСУ</t>
  </si>
  <si>
    <t>двухзначный код вашего района для ДБФ</t>
  </si>
  <si>
    <t>Тип бюджета</t>
  </si>
  <si>
    <t>1- обласний, 2 - міський , 3 - район у місті , 4 - районий, 5 - міста у районах, 6 - селищний, 7 - сільський (нужен для дбф файла)</t>
  </si>
  <si>
    <t>Код бюджета</t>
  </si>
  <si>
    <t>трёхзначный код бюджета из которого вы финансируетесь, его знают ваши казначеи, обычно это последние три цифры доходных счетов</t>
  </si>
  <si>
    <t>37969169</t>
  </si>
  <si>
    <t>г</t>
  </si>
  <si>
    <t>м</t>
  </si>
  <si>
    <t>C6</t>
  </si>
  <si>
    <t>N20.5</t>
  </si>
  <si>
    <r>
      <t xml:space="preserve">Періодичність: </t>
    </r>
    <r>
      <rPr>
        <u/>
        <sz val="8"/>
        <color indexed="8"/>
        <rFont val="Times New Roman"/>
        <family val="1"/>
        <charset val="204"/>
      </rPr>
      <t>квартальна</t>
    </r>
    <r>
      <rPr>
        <sz val="8"/>
        <color indexed="8"/>
        <rFont val="Times New Roman"/>
        <family val="1"/>
        <charset val="204"/>
      </rPr>
      <t>, річна.</t>
    </r>
  </si>
  <si>
    <r>
      <t xml:space="preserve">Періодичність: </t>
    </r>
    <r>
      <rPr>
        <u/>
        <sz val="8"/>
        <color indexed="8"/>
        <rFont val="Times New Roman"/>
        <family val="1"/>
        <charset val="204"/>
      </rPr>
      <t>квартальна</t>
    </r>
    <r>
      <rPr>
        <sz val="8"/>
        <color indexed="8"/>
        <rFont val="Times New Roman"/>
        <family val="1"/>
        <charset val="204"/>
      </rPr>
      <t>, річна</t>
    </r>
  </si>
  <si>
    <r>
      <t xml:space="preserve">Періодичність: місячна, </t>
    </r>
    <r>
      <rPr>
        <u/>
        <sz val="8"/>
        <color indexed="8"/>
        <rFont val="Times New Roman"/>
        <family val="1"/>
        <charset val="204"/>
      </rPr>
      <t>квартальна</t>
    </r>
    <r>
      <rPr>
        <sz val="8"/>
        <color indexed="8"/>
        <rFont val="Times New Roman"/>
        <family val="1"/>
        <charset val="204"/>
      </rPr>
      <t>, річна.</t>
    </r>
  </si>
  <si>
    <r>
      <t>Періодичність: місячна,</t>
    </r>
    <r>
      <rPr>
        <u/>
        <sz val="8"/>
        <color indexed="8"/>
        <rFont val="Times New Roman"/>
        <family val="1"/>
        <charset val="204"/>
      </rPr>
      <t xml:space="preserve"> квартальна</t>
    </r>
    <r>
      <rPr>
        <sz val="8"/>
        <color indexed="8"/>
        <rFont val="Times New Roman"/>
        <family val="1"/>
        <charset val="204"/>
      </rPr>
      <t>, річна.</t>
    </r>
  </si>
  <si>
    <t>І квартал</t>
  </si>
  <si>
    <t>01.04.2014</t>
  </si>
  <si>
    <t>DZALR</t>
  </si>
  <si>
    <t>DVID</t>
  </si>
  <si>
    <t>KZALR</t>
  </si>
  <si>
    <t>KVID</t>
  </si>
  <si>
    <t>KZBD</t>
  </si>
  <si>
    <t>DPALK</t>
  </si>
  <si>
    <t>KPALK</t>
  </si>
  <si>
    <t>KNBD</t>
  </si>
  <si>
    <t>111000</t>
  </si>
  <si>
    <t>111010</t>
  </si>
  <si>
    <t>111020</t>
  </si>
  <si>
    <t>111030</t>
  </si>
  <si>
    <t>111040</t>
  </si>
  <si>
    <t>111050</t>
  </si>
  <si>
    <t>111060</t>
  </si>
  <si>
    <t>111070</t>
  </si>
  <si>
    <t>111080</t>
  </si>
  <si>
    <t>111090</t>
  </si>
  <si>
    <t>111100</t>
  </si>
  <si>
    <t>300000</t>
  </si>
  <si>
    <t>301000</t>
  </si>
  <si>
    <t>301010</t>
  </si>
  <si>
    <t>301020</t>
  </si>
  <si>
    <t>301030</t>
  </si>
  <si>
    <t>301040</t>
  </si>
  <si>
    <t>301050</t>
  </si>
  <si>
    <t>301060</t>
  </si>
  <si>
    <t>301080</t>
  </si>
  <si>
    <t>301090</t>
  </si>
  <si>
    <t>301110</t>
  </si>
  <si>
    <t>301130</t>
  </si>
  <si>
    <t>301140</t>
  </si>
  <si>
    <t>301150</t>
  </si>
  <si>
    <t>301160</t>
  </si>
  <si>
    <t>301170</t>
  </si>
  <si>
    <t>301190</t>
  </si>
  <si>
    <t>301200</t>
  </si>
  <si>
    <t>301230</t>
  </si>
  <si>
    <t>301240</t>
  </si>
  <si>
    <t>301260</t>
  </si>
  <si>
    <t>301270</t>
  </si>
  <si>
    <t>301280</t>
  </si>
  <si>
    <t>301290</t>
  </si>
  <si>
    <t>Субвенція з державного бюджету бюджету м. Дніпропетровська для продовження будівництва автомобільної дороги в м. Дніпропетровську на ділянці від Кайдацького шляху до автомобільної дороги Київ - Луганськ - Ізварине, у тому числі оплату виконаних у 2012 ро</t>
  </si>
  <si>
    <t>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реконструкції та розвитку проекту "Поліпшення охорони здоров'я на службі у людей"</t>
  </si>
  <si>
    <t>250356</t>
  </si>
  <si>
    <t>Субвенція з державного бюджету обласному бюджету Львівської області на завершення реконструкції Львівського обласного перинатального центру</t>
  </si>
  <si>
    <t>250357</t>
  </si>
  <si>
    <t>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t>
  </si>
  <si>
    <t>250361</t>
  </si>
  <si>
    <t>Субвенція з державного бюджету місцевим бюджетам на придбання нових трамвайних вагонів вітчизняного виробництва для комунального електротранспорту</t>
  </si>
  <si>
    <t>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t>
  </si>
  <si>
    <t>Субвенція з державного бюджету міському бюджету  міста Києва для здійснення заходів з деодорації на спорудах Бортницької станції аерації</t>
  </si>
  <si>
    <t>Інші субвенції</t>
  </si>
  <si>
    <t>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t>
  </si>
  <si>
    <t>250384</t>
  </si>
  <si>
    <t>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t>
  </si>
  <si>
    <t>250390</t>
  </si>
  <si>
    <t>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виплатах</t>
  </si>
  <si>
    <t>250406</t>
  </si>
  <si>
    <t>Видатки на реалізацію програм допомоги і грантів міжнародних фінансових організацій та Європейського Союзу</t>
  </si>
  <si>
    <t>Субвенція з державного бюджету місцевим бюджетам на проведення заходів з відзначення 200-річчя від дня народження Тараса Шевченка</t>
  </si>
  <si>
    <t>Міністерство освіти і науки України</t>
  </si>
  <si>
    <t>Апарат Міністерства освіти і науки України</t>
  </si>
  <si>
    <t>Загальне керівництво та управління у сфері освіти і науки</t>
  </si>
  <si>
    <t>Державні премії, стипендії та гранти в галузі освіти, науки і техніки, стипендії переможцям міжнародних конкурсів</t>
  </si>
  <si>
    <t>Проведення всеукраїнських та міжнародних олімпіад у сфері освіти, всеукраїнського конкурсу "Учитель року"</t>
  </si>
  <si>
    <t>2201220</t>
  </si>
  <si>
    <t>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t>
  </si>
  <si>
    <t>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t>
  </si>
  <si>
    <t>Міністерство освіти і науки України (загальнодержавні витрати)</t>
  </si>
  <si>
    <t>Розвиток служби екстреної медичної допомоги (придбання медичного автотранспорту) для закладів охорони здоровія України</t>
  </si>
  <si>
    <t>2401490</t>
  </si>
  <si>
    <t>Компенсація витрат, пов'язаних з утилізацією транспортних засобів</t>
  </si>
  <si>
    <t>2407140</t>
  </si>
  <si>
    <t>Здійснення заходів із заповнення водою водосховищ та інших водних об'єктів  Автономної Республіки Крим</t>
  </si>
  <si>
    <t>2407150</t>
  </si>
  <si>
    <t>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t>
  </si>
  <si>
    <t>2408000</t>
  </si>
  <si>
    <t>2408010</t>
  </si>
  <si>
    <t>2408040</t>
  </si>
  <si>
    <t>2408070</t>
  </si>
  <si>
    <t>2408080</t>
  </si>
  <si>
    <t>2408090</t>
  </si>
  <si>
    <t>2408110</t>
  </si>
  <si>
    <t>2408120</t>
  </si>
  <si>
    <t>2501280</t>
  </si>
  <si>
    <t>Надання роботодавцям компенсації для забезпечення молоді першим робочим місцем</t>
  </si>
  <si>
    <t>2501460</t>
  </si>
  <si>
    <t>2501590</t>
  </si>
  <si>
    <t>Компенсація роботодавцю частини фактичних витрат, повіязаних зі сплатою єдиного внеску на загальнообовіязкове державне соціальне страхування</t>
  </si>
  <si>
    <t>2751540</t>
  </si>
  <si>
    <t>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t>
  </si>
  <si>
    <t>2751560</t>
  </si>
  <si>
    <t>Очищення побутово-стічних вод міста Калуш</t>
  </si>
  <si>
    <t>2751570</t>
  </si>
  <si>
    <t>Реалізація Загальнодержавної цільової програми "Питна вода України"</t>
  </si>
  <si>
    <t>Організація діяльності рибовідтворювальних комплексів та інших бюджетних установ  у сфері рибного господарства</t>
  </si>
  <si>
    <t>3101190</t>
  </si>
  <si>
    <t>3400000</t>
  </si>
  <si>
    <t>3401000</t>
  </si>
  <si>
    <t>Апарат Міністерства молоді та спорту України</t>
  </si>
  <si>
    <t>3401010</t>
  </si>
  <si>
    <t>3401030</t>
  </si>
  <si>
    <t>Функціонування Музею спортивної слави</t>
  </si>
  <si>
    <t>3401040</t>
  </si>
  <si>
    <t>Фундаментальні та прикладні наукові дослідження у сфері молоді та спорту</t>
  </si>
  <si>
    <t>3401060</t>
  </si>
  <si>
    <t>Методичне забезпечення у сфері спорту</t>
  </si>
  <si>
    <t>3401070</t>
  </si>
  <si>
    <t>3401110</t>
  </si>
  <si>
    <t>3401120</t>
  </si>
  <si>
    <t>3401220</t>
  </si>
  <si>
    <t>3401280</t>
  </si>
  <si>
    <t>3401320</t>
  </si>
  <si>
    <t>3410000</t>
  </si>
  <si>
    <t>Міністерство  молоді та спорту України (загальнодержавні витрати)</t>
  </si>
  <si>
    <t>3411000</t>
  </si>
  <si>
    <t>3411160</t>
  </si>
  <si>
    <t>3501450</t>
  </si>
  <si>
    <t>Проведення в Україні зборів групи країн-членів МВФ та Світового банку</t>
  </si>
  <si>
    <t>3501460</t>
  </si>
  <si>
    <t>Фінансування послуг з технічного обслуговування кредитної лінії</t>
  </si>
  <si>
    <t>Державні капітальні видатки, що розподіляються Кабінетом Міністрів України</t>
  </si>
  <si>
    <t>3511350</t>
  </si>
  <si>
    <t>Надання позашкільної освіти Національним центром аерокосмічної освіти молоді ім.О.М. Макарова</t>
  </si>
  <si>
    <t>Повернення мікрокредитів, наданих з державного бюджету субієктам малого підприємництва</t>
  </si>
  <si>
    <t>Місцева пожежна охорона</t>
  </si>
  <si>
    <t>Допомога дітям-сиротам та дітям, позбавленим батьківського піклування, яким виповнюється 18 років</t>
  </si>
  <si>
    <t>Охорона здоров"я</t>
  </si>
  <si>
    <t>Лікарні</t>
  </si>
  <si>
    <t>Будинки дитини</t>
  </si>
  <si>
    <t>Програми і централізовані заходи  боротьби з туберкульозом</t>
  </si>
  <si>
    <t>Забезпечення централізованих заходів з лікування хворих на цукровий та нецукровий діабет</t>
  </si>
  <si>
    <t>Централізовані заходи з лікування онкологічних хворих</t>
  </si>
  <si>
    <t>090204</t>
  </si>
  <si>
    <t>090210</t>
  </si>
  <si>
    <t>Пільги окремим категоріям громадян з послуг зв'язку</t>
  </si>
  <si>
    <t>Підтримка культурно-оздоровчих та соціальних заходів фінансової системи</t>
  </si>
  <si>
    <t>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t>
  </si>
  <si>
    <t>Підготовка наукових кадрів у сфері фінансів</t>
  </si>
  <si>
    <t>Прикладні наукові розробки, наукове забезпечення пріоритетних напрямів фінансово-бюджетної політики, підготовка наукових кадрів у сфері фінансів</t>
  </si>
  <si>
    <t>3501130</t>
  </si>
  <si>
    <t>Внески до міжнародних організацій</t>
  </si>
  <si>
    <t>3501160</t>
  </si>
  <si>
    <t>Заходи щодо поступової компенсації громадянам втрат від знецінення грошових заощаджень</t>
  </si>
  <si>
    <t>Обслуговування зовнішнього державного боргу</t>
  </si>
  <si>
    <t>3501190</t>
  </si>
  <si>
    <t>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t>
  </si>
  <si>
    <t>Науково-методичне забезпечення у сфері виробництва і використання дорогоцінного і напівдорогоцінного каміння</t>
  </si>
  <si>
    <t>3501250</t>
  </si>
  <si>
    <t>Збільшення статутного капіталу ВАТ "Державний ощадний банк"</t>
  </si>
  <si>
    <t>3501260</t>
  </si>
  <si>
    <t>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t>
  </si>
  <si>
    <t>Проведення невідкладних відновлювальних робіт, будівництво та  реконструкція загальноосвітніх навчальних закладів</t>
  </si>
  <si>
    <t>Проведення невідкладних відновлювальних робіт, будівництво та  реконструкція спеціалізованих навчальних закладів</t>
  </si>
  <si>
    <t>Проведення невідкладних відновлювальних робіт, будівництво та  реконструкція позашкільних  навчальних закладів</t>
  </si>
  <si>
    <t>Проведення невідкладних відновлювальних робіт, будівництво та реконструкція лікарень загального профілю</t>
  </si>
  <si>
    <t>Проведення невідкладних відновлювальних робіт, будівництво та реконструкція спеціалізованих лікарень  та інших спеціалізованих закладів</t>
  </si>
  <si>
    <t>Програми в галузі сільського господарства, лісового господарства, рибальства та мисливства</t>
  </si>
  <si>
    <t>Севастопольський морський торговельний порт</t>
  </si>
  <si>
    <t>Зв'язок</t>
  </si>
  <si>
    <t>180403</t>
  </si>
  <si>
    <t>Підтримка малого і середнього підприємництва</t>
  </si>
  <si>
    <t>Охорона навколишнього природного середовища та ядерна безпека</t>
  </si>
  <si>
    <t>Охорона і раціональне використання мінеральних ресурсів</t>
  </si>
  <si>
    <t>Заходи у сфері захисту населення і територій від надзвичайних ситуацій техногенного та природного характеру</t>
  </si>
  <si>
    <t>Видатки на ліквідацію наслідків стихійного лиха, що сталося 23-27 липня 2008 року</t>
  </si>
  <si>
    <t>Обслуговування боргу</t>
  </si>
  <si>
    <t>Охорона та раціональне використання природних ресурсів</t>
  </si>
  <si>
    <t>Утилізація відходів</t>
  </si>
  <si>
    <t>Ліквідація іншого забруднення навколишнього природного середовища</t>
  </si>
  <si>
    <t>Заходи по заповненню водосховищ</t>
  </si>
  <si>
    <t>Проведення референдумів</t>
  </si>
  <si>
    <t>Кошти, що передаються за взаємними розрахунками до державного бюджету з місцевих бюджетів</t>
  </si>
  <si>
    <t>Кошти, що передаються за взаємними розрахунками до місцевих бюджетів з державного бюджету</t>
  </si>
  <si>
    <t>Кошти, що передаються за взаємними розрахунками між місцевими бюджетами</t>
  </si>
  <si>
    <t>Субвенція на утримання об"єктів спільного користування чи ліквідацію негативних наслідків діяльності об"єктів спільного користування</t>
  </si>
  <si>
    <t>Субвенція іншим бюджетам на виконання інвестиційних проектів</t>
  </si>
  <si>
    <t>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t>
  </si>
  <si>
    <t>250343</t>
  </si>
  <si>
    <t>250347</t>
  </si>
  <si>
    <t>Видатки на покриття інших заборгованостей, що виникли у попередні роки</t>
  </si>
  <si>
    <t>Видатки на будівництво та реконструкцію релігійних споруд</t>
  </si>
  <si>
    <t>Впровадження проектів розвитку за рахунок коштів, залучених державою</t>
  </si>
  <si>
    <t>Повернення позик, наданих для впровадження проектів розвитку за рахунок коштів, залучених державою</t>
  </si>
  <si>
    <t>Повернення бюджетних позичок</t>
  </si>
  <si>
    <t>Повернення коштів, наданих для кредитування  громадян на будівництво (реконструкцію) та придбання житла</t>
  </si>
  <si>
    <t>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t>
  </si>
  <si>
    <t>11</t>
  </si>
  <si>
    <t>30</t>
  </si>
  <si>
    <t>41</t>
  </si>
  <si>
    <t>50</t>
  </si>
  <si>
    <t>60</t>
  </si>
  <si>
    <t>65</t>
  </si>
  <si>
    <t>70</t>
  </si>
  <si>
    <t>75</t>
  </si>
  <si>
    <t>80</t>
  </si>
  <si>
    <t>90</t>
  </si>
  <si>
    <t>312</t>
  </si>
  <si>
    <t>796</t>
  </si>
  <si>
    <t>Київська міська державна админістрація</t>
  </si>
  <si>
    <t>Субвенція з державного бюджету місцевим бюджетам на придбання медичного автотранспорту та обладнання для закладів охорони здоров'я</t>
  </si>
  <si>
    <t>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t>
  </si>
  <si>
    <t>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t>
  </si>
  <si>
    <t>3511110</t>
  </si>
  <si>
    <t>3511120</t>
  </si>
  <si>
    <t>Субвенція з державного бюджету місцевим бюджетам на здійснення заходів щодо соціально-економічного розвитку окремих територій</t>
  </si>
  <si>
    <t>3511140</t>
  </si>
  <si>
    <t>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t>
  </si>
  <si>
    <t>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t>
  </si>
  <si>
    <t>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t>
  </si>
  <si>
    <t>Субвенція з державного бюджету бюджету Автономної Республіки Крим на соціально-економічний розвиток Автономної Республіки Крим</t>
  </si>
  <si>
    <t>3511200</t>
  </si>
  <si>
    <t>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t>
  </si>
  <si>
    <t>3511240</t>
  </si>
  <si>
    <t>Субвенція з державного бюджету місцевим бюджетам на реалізацію пріоритетів розвитку регіонів</t>
  </si>
  <si>
    <t>Пайова участь у будівництві та придбання житла для осіб, які займають посади в державних органах та забезпечують виконання завдань і функцій держави</t>
  </si>
  <si>
    <t>Здійснення природоохоронних заходів з недопущення потрапляння мастила з гідротурбін в річку Дніпро</t>
  </si>
  <si>
    <t>Субвенція з державного бюджету міському бюджету міста Запоріжжя на будівництво автотранспортної магістралі через річку Дніпро у місті Запоріжжі</t>
  </si>
  <si>
    <t>3511300</t>
  </si>
  <si>
    <t>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t>
  </si>
  <si>
    <t>3511310</t>
  </si>
  <si>
    <t>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t>
  </si>
  <si>
    <t>3511320</t>
  </si>
  <si>
    <t>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t>
  </si>
  <si>
    <t>3511360</t>
  </si>
  <si>
    <t>3511380</t>
  </si>
  <si>
    <t>Стабілізаційний фонд</t>
  </si>
  <si>
    <t>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t>
  </si>
  <si>
    <t>3511410</t>
  </si>
  <si>
    <t>Субвенція з державного бюджету міському бюджету міста Бердянська Запорізької області на соціально-економічний розвиток</t>
  </si>
  <si>
    <t>3511420</t>
  </si>
  <si>
    <t>3511430</t>
  </si>
  <si>
    <t>Повернення позик, наданих за рахунок коштів Стабілізаційного фонду</t>
  </si>
  <si>
    <t>3511450</t>
  </si>
  <si>
    <t>3511460</t>
  </si>
  <si>
    <t>Державний фонд регіонального розвитку</t>
  </si>
  <si>
    <t>3511470</t>
  </si>
  <si>
    <t>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t>
  </si>
  <si>
    <t>3511480</t>
  </si>
  <si>
    <t>Субвенція з державного бюджету міському бюджету міста Калуша на соціально-економічний розвиток</t>
  </si>
  <si>
    <t>3511490</t>
  </si>
  <si>
    <t>3511500</t>
  </si>
  <si>
    <t>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t>
  </si>
  <si>
    <t>3511510</t>
  </si>
  <si>
    <t>3511520</t>
  </si>
  <si>
    <t>Повернення коштів, наданих зі Стабілізаційного фонду на поворотній основі</t>
  </si>
  <si>
    <t>3511530</t>
  </si>
  <si>
    <t>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t>
  </si>
  <si>
    <t>3511540</t>
  </si>
  <si>
    <t>Повернення коштів, наданих для здійснення операцій з фінансового лізингу авіаційної техніки</t>
  </si>
  <si>
    <t>3511550</t>
  </si>
  <si>
    <t>Повернення безвідсоткових бюджетних позичок, наданих підприємствам державної форми власності на погашення заборгованості із заробітної плати</t>
  </si>
  <si>
    <t>3511560</t>
  </si>
  <si>
    <t>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t>
  </si>
  <si>
    <t>3511570</t>
  </si>
  <si>
    <t>Повернення кредиту, наданого на реконструкцію гідроелектростанцій за рахунок коштів гранту Уряду Швейцарської конфедерації</t>
  </si>
  <si>
    <t>3511600</t>
  </si>
  <si>
    <t>Виконання державою гарантійних зобов'язань за позичальників, що отримали кредити під державні гарантії</t>
  </si>
  <si>
    <t>3511620</t>
  </si>
  <si>
    <t>Фінансування проектів розвитку за рахунок коштів, залучених державою</t>
  </si>
  <si>
    <t>3511630</t>
  </si>
  <si>
    <t>Повернення позик, наданих для фінансування проектів розвитку за рахунок коштів, залучених державою</t>
  </si>
  <si>
    <t>Заходи щодо вдосконалення методології складання грошово-кредитної і банківської статистики</t>
  </si>
  <si>
    <t>3511660</t>
  </si>
  <si>
    <t>Повернення бюджетних коштів, наданих на поворотній основі на виконання окремих заходів</t>
  </si>
  <si>
    <t>3511670</t>
  </si>
  <si>
    <t>3511990</t>
  </si>
  <si>
    <t>Нерозподілений резерв</t>
  </si>
  <si>
    <t>Міністерство юстиції України</t>
  </si>
  <si>
    <t>Апарат Міністерства юстиції України</t>
  </si>
  <si>
    <t>Керівництво та управління у сфері юстиції</t>
  </si>
  <si>
    <t>Проведення судової експертизи, дослідження і розробки у сфері методики проведення судових експертиз</t>
  </si>
  <si>
    <t>Прикладні розробки у сфері методики проведення судових експертиз</t>
  </si>
  <si>
    <t>Підвищення кваліфікації працівників органів юстиції</t>
  </si>
  <si>
    <t>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t>
  </si>
  <si>
    <t>Платежі на виконання рішень закордонних юрисдикційних органів, прийнятих за наслідками розгляду справ проти України</t>
  </si>
  <si>
    <t>3601200</t>
  </si>
  <si>
    <t>Державна підтримка органів реєстрації речових прав на нерухоме майно та їх обмеження</t>
  </si>
  <si>
    <t>3601210</t>
  </si>
  <si>
    <t>3601600</t>
  </si>
  <si>
    <t>Створення державного реєстру виконавчих проваджень</t>
  </si>
  <si>
    <t>3601710</t>
  </si>
  <si>
    <t>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t>
  </si>
  <si>
    <t>Державна реєстраційна служба України</t>
  </si>
  <si>
    <t>Керівництво та управління у сфері державної реєстрації</t>
  </si>
  <si>
    <t>Державна виконавча служба України</t>
  </si>
  <si>
    <t>Керівництво та управління у сфері державної виконавчої служби</t>
  </si>
  <si>
    <t>3606000</t>
  </si>
  <si>
    <t>Державна пенітенціарна служба України</t>
  </si>
  <si>
    <t>3606010</t>
  </si>
  <si>
    <t>Керівництво та управління у пенітенціарній сфері</t>
  </si>
  <si>
    <t>3606020</t>
  </si>
  <si>
    <t>Виконання покарань установами і органами пенітенціарної служби</t>
  </si>
  <si>
    <t>3606030</t>
  </si>
  <si>
    <t>Виконання покарань та утримання персоналу установ і органів пенітенціарної служби</t>
  </si>
  <si>
    <t>3606040</t>
  </si>
  <si>
    <t>Фінансова підтримка санаторно-курортних закладів Державного департаменту України з питань виконання покарань</t>
  </si>
  <si>
    <t>3606060</t>
  </si>
  <si>
    <t>Утримання спецконтингенту, хворого на туберкульоз, в установах кримінально-виконавчої служби</t>
  </si>
  <si>
    <t>3606070</t>
  </si>
  <si>
    <t>Заходи щодо покращення умов тримання засуджених та осіб, взятих під варту</t>
  </si>
  <si>
    <t>3606080</t>
  </si>
  <si>
    <t>3606090</t>
  </si>
  <si>
    <t>Підготовка робітничих кадрів у професійно-технічних закладах соціальної адаптації при установах виконання покарань</t>
  </si>
  <si>
    <t>3606100</t>
  </si>
  <si>
    <t>3606600</t>
  </si>
  <si>
    <t>Державна служба України з питань захисту персональних даних</t>
  </si>
  <si>
    <t>Апарат Державної інспекції ядерного регулювання України</t>
  </si>
  <si>
    <t>Керівництво та управління у сфері ядерного регулювання</t>
  </si>
  <si>
    <t>Підвищення кваліфікації державних службовців п'ятої-сьомої категорій у сфері ядерного регулювання</t>
  </si>
  <si>
    <t>Забезпечення ведення Державного регістру джерел іонізуючого випромінювання</t>
  </si>
  <si>
    <t>5271050</t>
  </si>
  <si>
    <t>Забезпечення безпечного зберігання відпрацьованих високоактивних джерел іонізуючого випромінювання</t>
  </si>
  <si>
    <t>Адміністрація Державної прикордонної служби України</t>
  </si>
  <si>
    <t>Апарат Адміністрації Державної прикордонної служби України</t>
  </si>
  <si>
    <t>Керівництво та управління у сфері охорони державного кордону України</t>
  </si>
  <si>
    <t>Забезпечення особового складу Державної прикордонної служби України</t>
  </si>
  <si>
    <t>Матеріально-технічне забезпечення Державної прикордонної служби України та утримання її особового складу</t>
  </si>
  <si>
    <t>5341050</t>
  </si>
  <si>
    <t>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t>
  </si>
  <si>
    <t>Підготовка кадрів та підвищення кваліфікації Національною академією Державної прикордонної служби України</t>
  </si>
  <si>
    <t>Будівництво (придбання) житла для військовослужбовців Державної прикордонної служби України</t>
  </si>
  <si>
    <t>Облаштування та реконструкція державного кордону</t>
  </si>
  <si>
    <t>5341110</t>
  </si>
  <si>
    <t>5341120</t>
  </si>
  <si>
    <t>Будівництво, реконструкція та капітальний ремонт об'єктів Державної прикордонної служби України</t>
  </si>
  <si>
    <t>Розвідувальний орган Адміністрації Державної прикордонної служби України</t>
  </si>
  <si>
    <t>Розвідувальна діяльність у сфері захисту державного кордону</t>
  </si>
  <si>
    <t>5342020</t>
  </si>
  <si>
    <t>Національна комісія, що здійснює державне регулювання у сфері ринків фінансових послуг</t>
  </si>
  <si>
    <t>Апарат Національної комісії, що здійснює державне регулювання у сфері ринків фінансових послуг</t>
  </si>
  <si>
    <t>Керівництво та управління у сфері регулювання ринків фінансових послуг</t>
  </si>
  <si>
    <t>Апарат Державної служби фінансового моніторингу України</t>
  </si>
  <si>
    <t>5550000</t>
  </si>
  <si>
    <t>5551000</t>
  </si>
  <si>
    <t>Національна комісія, що здійснює державне регулювання у сфері зв'язку та інформатизації</t>
  </si>
  <si>
    <t>Керівництво та управління у сфері регулювання зв'язку та інформатизації</t>
  </si>
  <si>
    <t>Розвідувальна діяльність у сфері оборони</t>
  </si>
  <si>
    <t>5961020</t>
  </si>
  <si>
    <t>Закупівля комплексу спеціального призначення</t>
  </si>
  <si>
    <t>5961030</t>
  </si>
  <si>
    <t>5961050</t>
  </si>
  <si>
    <t>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t>
  </si>
  <si>
    <t>Вища рада юстиції</t>
  </si>
  <si>
    <t>Апарат Вищої ради юстиції</t>
  </si>
  <si>
    <t>Формування суддівського корпусу та контроль за його діяльністю</t>
  </si>
  <si>
    <t>Секретаріат Уповноваженого Верховної Ради України з прав людини</t>
  </si>
  <si>
    <t>Парламентський контроль за додержанням конституційних прав і свобод людини</t>
  </si>
  <si>
    <t>Антимонопольний комітет України</t>
  </si>
  <si>
    <t>Апарат Антимонопольного комітету України</t>
  </si>
  <si>
    <t>Керівництво та управління  у сфері конкурентної політики, контроль за дотриманням законодавства про захист економічної конкуренції</t>
  </si>
  <si>
    <t>Прикладні розробки у сфері конкурентної політики та права</t>
  </si>
  <si>
    <t>6020000</t>
  </si>
  <si>
    <t>Вища атестаційна комісія України</t>
  </si>
  <si>
    <t>6021000</t>
  </si>
  <si>
    <t>Апарат Вищої атестаційної комісії України</t>
  </si>
  <si>
    <t>6021010</t>
  </si>
  <si>
    <t>Керівництво та управління у сфері атестації наукових та науково-педагогічних кадрів вищої кваліфікації, присудження наукових ступенів</t>
  </si>
  <si>
    <t>Апарат Державної пенітенціарної служби України</t>
  </si>
  <si>
    <t>6080000</t>
  </si>
  <si>
    <t>Державний департамент України з питань виконання покарань (загальнодержавні витрати)</t>
  </si>
  <si>
    <t>6081000</t>
  </si>
  <si>
    <t>Апарат Державної архівної служби України</t>
  </si>
  <si>
    <t>Національне агентство України з питань державної служби</t>
  </si>
  <si>
    <t>Апарат Національного агентства України з питань державної служби</t>
  </si>
  <si>
    <t>Керівництво та  функціональне управління у сфері державної служби</t>
  </si>
  <si>
    <t>Підвищення кваліфікації фахівців у сфері європейської та світової інтеграції</t>
  </si>
  <si>
    <t>6121040</t>
  </si>
  <si>
    <t>6121700</t>
  </si>
  <si>
    <t>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t>
  </si>
  <si>
    <t>Організація підготовки та виконання тренінгових програм і заходів з розвитку вищого корпусу державної служби</t>
  </si>
  <si>
    <t>Забезпечення автоматизованої інформаційно-аналітичної системи  обліку особових справ державних службовців і посадових осіб місцевого самоврядування</t>
  </si>
  <si>
    <t>Національна комісія з цінних паперів та фондового ринку</t>
  </si>
  <si>
    <t>Апарат Національної комісії з цінних паперів та фондового ринку</t>
  </si>
  <si>
    <t>Керівництво та управління у сфері фондового ринку</t>
  </si>
  <si>
    <t>Створення cистеми моніторингу фондового ринку</t>
  </si>
  <si>
    <t>Підвищення кваліфікації фахівців з питань фондового ринку та корпоративного управління</t>
  </si>
  <si>
    <t>6160000</t>
  </si>
  <si>
    <t>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t>
  </si>
  <si>
    <t>Державна атестація наукових і науково-педагогічних кадрів вищої кваліфікації, ліцензування, атестація та акредитація навчальних закладів</t>
  </si>
  <si>
    <t>Забезпечення підготовки та перепідготовки у вищих навчальних закладах спеціалістів, залучених для проведення Євро - 2012</t>
  </si>
  <si>
    <t>Забезпечення підготовки національної збірної команди України з футболу для участі в чемпіонаті Євро-2012</t>
  </si>
  <si>
    <t>Будівництво стадіону у м. Львові, необхідного для проведення Євро-2012</t>
  </si>
  <si>
    <t>Реконструкція гуртожитків Національного університету фізичного виховання і спорту для розміщення вболівальників під час проведення Євро-2012</t>
  </si>
  <si>
    <t>Придбання сучасного аналітичного обладнання для лабораторії Національного антидопінгового центру України в рамках підготовки до Євро-2012</t>
  </si>
  <si>
    <t>2205000</t>
  </si>
  <si>
    <t>2207000</t>
  </si>
  <si>
    <t>2208000</t>
  </si>
  <si>
    <t>2211170</t>
  </si>
  <si>
    <t>Субвенція з державного бюджету місцевим бюджетам на забезпечення харчуванням (сніданками) учнів 5-11 класів загальноосвітніх навчальних закладів</t>
  </si>
  <si>
    <t>2211180</t>
  </si>
  <si>
    <t>Субвенція на підготовку робітничих кадрів з державного бюджету місцевим бюджетам</t>
  </si>
  <si>
    <t>2211190</t>
  </si>
  <si>
    <t>Освітня субвенція з державного бюджету місцевим бюджетам</t>
  </si>
  <si>
    <t>2301030</t>
  </si>
  <si>
    <t>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t>
  </si>
  <si>
    <t>Централізована закупівля матеріально-технічних засобів для забезпечення надання медичних послуг у містах проведення Євро - 2012</t>
  </si>
  <si>
    <t>2301210</t>
  </si>
  <si>
    <t>Придбання медикаментів для забезпечення дітей, хворих на рідкісні захворювання</t>
  </si>
  <si>
    <t>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t>
  </si>
  <si>
    <t>Заходи із проектування, реконструкції та капітального ремонту закладів охорони здоров'я в містах проведення  Євро - 2012</t>
  </si>
  <si>
    <t>2301610</t>
  </si>
  <si>
    <t>Поліпшення охорони здоров`я на службі у людей</t>
  </si>
  <si>
    <t>2301810</t>
  </si>
  <si>
    <t>Будівництво сучасного лікувально-діагностичного комплексу Національної дитячої спеціалізованої лікарні іОхматдиті</t>
  </si>
  <si>
    <t>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t>
  </si>
  <si>
    <t>2306000</t>
  </si>
  <si>
    <t>2311410</t>
  </si>
  <si>
    <t>Медична субвенція з державного бюджету місцевим бюджетам</t>
  </si>
  <si>
    <t>2311420</t>
  </si>
  <si>
    <t>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t>
  </si>
  <si>
    <t>2311600</t>
  </si>
  <si>
    <t>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t>
  </si>
  <si>
    <t>2401510</t>
  </si>
  <si>
    <t>2401520</t>
  </si>
  <si>
    <t>2401530</t>
  </si>
  <si>
    <t>2402010</t>
  </si>
  <si>
    <t>Захист від шкідливої дії вод сільських населених пунктів та сільськогосподарських угідь, в тому числі в басейні р. Тиса у Закарпатській області</t>
  </si>
  <si>
    <t>Внески України до Чорнобильського фонду "Укриття" та до рахунку ядерної безпеки ЄБРР</t>
  </si>
  <si>
    <t>Виконання робіт у сфері поводження з радіоактивними відходами неядерного циклу, будівництво комплексу "Вектор" та експлуатація його об'єктів</t>
  </si>
  <si>
    <t>2501100</t>
  </si>
  <si>
    <t>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t>
  </si>
  <si>
    <t>2501220</t>
  </si>
  <si>
    <t>2501350</t>
  </si>
  <si>
    <t>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t>
  </si>
  <si>
    <t>2501470</t>
  </si>
  <si>
    <t>2501480</t>
  </si>
  <si>
    <t>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t>
  </si>
  <si>
    <t>2501570</t>
  </si>
  <si>
    <t>Модернізація системи соціальної підтримки населення України</t>
  </si>
  <si>
    <t>2501900</t>
  </si>
  <si>
    <t>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t>
  </si>
  <si>
    <t>2501910</t>
  </si>
  <si>
    <t>Надання пільг та житлових субсидій населенню на придбання твердого та рідкого пічного побутового палива і скрапленого газу</t>
  </si>
  <si>
    <t>2501920</t>
  </si>
  <si>
    <t>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t>
  </si>
  <si>
    <t>2501930</t>
  </si>
  <si>
    <t>Державна служба України у справах ветеранів війни та учасників антитерористичної операції</t>
  </si>
  <si>
    <t>Керівництво та управління у сфері соціального захисту ветеранів війни та учасників антитерористичної операції</t>
  </si>
  <si>
    <t>2505080</t>
  </si>
  <si>
    <t>Здійснення заходів щодо надання соціальної та психологічної допомоги центрами соціально-психологічної реабілітації населення</t>
  </si>
  <si>
    <t>2505140</t>
  </si>
  <si>
    <t>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t>
  </si>
  <si>
    <t>2505150</t>
  </si>
  <si>
    <t>2505160</t>
  </si>
  <si>
    <t>Забезпечення постраждалих учасників антитерористичної операції санаторно-курортним лікуванням</t>
  </si>
  <si>
    <t>2505170</t>
  </si>
  <si>
    <t>Заходи з соціальної та професійної адаптації учасників антитерористичної операції (крім військовослужбовців, звільнених у запас або у відставку)</t>
  </si>
  <si>
    <t>Покриття дефіциту коштів Пенсійного фонду України для виплати пенсій</t>
  </si>
  <si>
    <t>2507070</t>
  </si>
  <si>
    <t>2507100</t>
  </si>
  <si>
    <t>Реабілітація дітей-інвалідів</t>
  </si>
  <si>
    <t>2508000</t>
  </si>
  <si>
    <t>2508010</t>
  </si>
  <si>
    <t>Будівництво другої нитки Головного міського каналізаційного колектора в м. Києві в рамках підготовки до Євро-2012</t>
  </si>
  <si>
    <t>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t>
  </si>
  <si>
    <t>2751210</t>
  </si>
  <si>
    <t>Часткова компенсація витрат за спожиту електроенергію, повіязаних з перекиданням води у маловодні регіони</t>
  </si>
  <si>
    <t>2751240</t>
  </si>
  <si>
    <t>3511170</t>
  </si>
  <si>
    <t>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t>
  </si>
  <si>
    <t>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t>
  </si>
  <si>
    <t>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t>
  </si>
  <si>
    <t>3511800</t>
  </si>
  <si>
    <t>Заходи з підготовки та проведення ХХІІІ Конгресу Всесвітньої асоціації юристів</t>
  </si>
  <si>
    <t>Заходи з подолання епідемії туберкульозу та СНІДу в установах кримінально-виконавчої системи</t>
  </si>
  <si>
    <t>Інформаційно-аналітичне забезпечення координаційної діяльності у сфері національної безпеки і оборони</t>
  </si>
  <si>
    <t>Підготовка та перепідготовка кадрів Служби безпеки України вищими навчальними закладами ІІІ та ІV рівнів акредитації</t>
  </si>
  <si>
    <t>Підготовка кадрів з пріоритетних напрямів науки вищими навчальними закладами ІІІ і ІV рівнів акредитації</t>
  </si>
  <si>
    <t>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t>
  </si>
  <si>
    <t>Підвищення кваліфікації керівних кадрів і спеціалістів у сфері освіти закладами післядипломної освіти ІІІ і ІV рівнів акредитації</t>
  </si>
  <si>
    <t>Підготовка та підвищення кваліфікації кадрів у сфері розвідувальної діяльності вищими навчальними закладами ІІІ і ІV рівнів акредитації</t>
  </si>
  <si>
    <t>Підготовка кадрів для сфери зв'язку вищими навчальними закладами ІІІ та ІV рівнів акредитації</t>
  </si>
  <si>
    <t>Підготовка кадрів для сфери зв'язку вищими навчальними закладами І та ІІ рівнів акредитації</t>
  </si>
  <si>
    <t>Апарат Івано-Франківської обласної державної адміністрації</t>
  </si>
  <si>
    <t>Здійснення виконавчої влади в Івано-Франківській області</t>
  </si>
  <si>
    <t>Апарат Державної регуляторної служби України</t>
  </si>
  <si>
    <t>тип ліній в таблицях---&gt;&gt;&gt;</t>
  </si>
  <si>
    <t xml:space="preserve">Вид бюджету </t>
  </si>
  <si>
    <t>Державний</t>
  </si>
  <si>
    <t>Місцевий</t>
  </si>
  <si>
    <t>ІІ квартал</t>
  </si>
  <si>
    <t>ІІІ квартал</t>
  </si>
  <si>
    <r>
      <t>Ці та інші корисні бланки можно завантажити на</t>
    </r>
    <r>
      <rPr>
        <b/>
        <sz val="18"/>
        <color indexed="56"/>
        <rFont val="Times New Roman"/>
        <family val="1"/>
        <charset val="204"/>
      </rPr>
      <t xml:space="preserve"> https://buhgalter.com.ua</t>
    </r>
  </si>
  <si>
    <t>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t>
  </si>
  <si>
    <t>2761550</t>
  </si>
  <si>
    <t>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t>
  </si>
  <si>
    <t>Підвищення кваліфікації фахівців агропромислового комплексу</t>
  </si>
  <si>
    <t>Організація та регулювання діяльності установ ветеринарної медицини та фітосанітарної служби</t>
  </si>
  <si>
    <t>2802100</t>
  </si>
  <si>
    <t>Прикладні науково-технічні розробки, виконання робіт за державними замовленнями у сфері рибного господарства</t>
  </si>
  <si>
    <t>2805010</t>
  </si>
  <si>
    <t>2805020</t>
  </si>
  <si>
    <t>2805060</t>
  </si>
  <si>
    <t>2808000</t>
  </si>
  <si>
    <t>Реконструкція гуртожитків Національного університету біоресурсів і природокористування для розміщення вболівальників під час проведення Євро - 2012</t>
  </si>
  <si>
    <t>3101210</t>
  </si>
  <si>
    <t>Підтримка експлуатаційно-безпечного стану судноплавних шлюзів, внутрішніх водних шляхів, в тому числі на проведення днопоглиблювальних робіт</t>
  </si>
  <si>
    <t>3101220</t>
  </si>
  <si>
    <t>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t>
  </si>
  <si>
    <t>Державна спеціальна служба транспорту України</t>
  </si>
  <si>
    <t>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t>
  </si>
  <si>
    <t>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t>
  </si>
  <si>
    <t>Будівництво, реконструкція, ремонт та проектування аеропортів в рамках підготовки до Євро-2012</t>
  </si>
  <si>
    <t>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t>
  </si>
  <si>
    <t>Будівництво нових та реконструкція діючих тренувальних баз для забезпечення тренувань команд-учасниць чемпіонату Євро-2012</t>
  </si>
  <si>
    <t>Будівництво, реконструкція, ремонт автомобільних доріг комунальної власності у містах проведення Євро-2012</t>
  </si>
  <si>
    <t>Будівництво, реконструкція, капітальний ремонт мереж і споруд централізованого водопостачання та водовідведення у містах проведення Євро-2012</t>
  </si>
  <si>
    <t>Оновлення парку трамвайних вагонів у містах проведення Євро-2012</t>
  </si>
  <si>
    <t>Будівництво та реконструкція трамвайних і тролейбусних ліній у містах проведення Євро-2012</t>
  </si>
  <si>
    <t>Придбання автобусів та тролейбусів на умовах фінансового лізингу в рамках підготовки і проведення  Євро-2012</t>
  </si>
  <si>
    <t>Будівництво та реконструкція об'єктів електроенергетики в містах проведення Євро - 2012</t>
  </si>
  <si>
    <t>Заходи, спрямовані на залучення інвестицій для підготовки Євро-2012 та здійснення її моніторингу</t>
  </si>
  <si>
    <t>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t>
  </si>
  <si>
    <t>Будівництво та забезпечення розвитку метрополітену в містах, в яких відбуватимуться матчі чемпіонату Євро-2012</t>
  </si>
  <si>
    <t>Виконання Державної цільової програми з питань підготовки та проведення в Україні фінальної частини чемпіонату Європи 2012 року з футболу</t>
  </si>
  <si>
    <t>Розвиток мережі та утримання автомобільних доріг загального користування</t>
  </si>
  <si>
    <t>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t>
  </si>
  <si>
    <t>Здійснення заходів із створення сучасних систем надання допомоги у разі виникнення надзвичайних ситуацій для підготовки та проведення Євро - 2012</t>
  </si>
  <si>
    <t>Внесок України до Рахунку ядерної безпеки ЄБРР</t>
  </si>
  <si>
    <t>Державна фіскальна служба України</t>
  </si>
  <si>
    <t>Кіровоградська обласна державна адміністрація</t>
  </si>
  <si>
    <t>Апарат Кіровоградської обласної державної адміністрації</t>
  </si>
  <si>
    <t>Здійснення виконавчої влади у Кіровоградській області</t>
  </si>
  <si>
    <t>Луганська обласна державна адміністрація</t>
  </si>
  <si>
    <t>Апарат Луганської обласної державної адміністрації</t>
  </si>
  <si>
    <t>Здійснення виконавчої влади у Луганській області</t>
  </si>
  <si>
    <t>Львівська обласна державна адміністрація</t>
  </si>
  <si>
    <t>Апарат Львівської обласної державної адміністрації</t>
  </si>
  <si>
    <t>Здійснення виконавчої влади у Львівській області</t>
  </si>
  <si>
    <t>7831020</t>
  </si>
  <si>
    <t>Субвенція з державного бюджету обласному бюджету Львівської області для ліквідації наслідків стихійного лиха, що сталося 23 і 27 липня 2008 року</t>
  </si>
  <si>
    <t>Миколаївська обласна державна адміністрація</t>
  </si>
  <si>
    <t>Апарат Миколаївської обласної державної адміністрації</t>
  </si>
  <si>
    <t>Здійснення виконавчої влади у Миколаївській області</t>
  </si>
  <si>
    <t>Одеська обласна державна адміністрація</t>
  </si>
  <si>
    <t>Апарат Одеської обласної державної адміністрації</t>
  </si>
  <si>
    <t>Здійснення виконавчої влади в Одеській області</t>
  </si>
  <si>
    <t>Полтавська обласна державна адміністрація</t>
  </si>
  <si>
    <t>Апарат Полтавської обласної державної адміністрації</t>
  </si>
  <si>
    <t>Здійснення виконавчої влади у Полтавській області</t>
  </si>
  <si>
    <t>Рівненська обласна державна адміністрація</t>
  </si>
  <si>
    <t>Апарат Рівненської обласної державної адміністрації</t>
  </si>
  <si>
    <t>Здійснення виконавчої влади у Рівненській області</t>
  </si>
  <si>
    <t>Сумська обласна державна адміністрація</t>
  </si>
  <si>
    <t>Збільшення статутного капіталу державного підприємства іНаціональна атомна енергогенеруюча компанія іЕнергоатомі</t>
  </si>
  <si>
    <t>1101620</t>
  </si>
  <si>
    <t>Реконструкція, капітальний ремонт та технічне переоснащення магістрального газопроводу Уренгой-Помари-Ужгород</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</si>
  <si>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</si>
  <si>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Надання бюджетних позичок субієктам підприємницької діяльності</t>
  </si>
  <si>
    <t>Інформаційно-аналітичне та організаційне забезпечення оперативного реагування органів виконавчої влади</t>
  </si>
  <si>
    <t>Підготовка кадрів для Національної гвардії України вищими навчальними закладами ІІІ і ІV рівнів акредитації</t>
  </si>
  <si>
    <t>1101520</t>
  </si>
  <si>
    <t>1101530</t>
  </si>
  <si>
    <t>Інформаційне та організаційне забезпечення участі України у міжнародних форумах, конференціях, виставках</t>
  </si>
  <si>
    <t>Реконструкція та ремонт приміщень ННЦ "Інститут метрології" для зберігання джерел іонізуючого випромінювання та функціонування еталонної бази України</t>
  </si>
  <si>
    <t>Реконструкція споруд та лабораторних приміщень Національного наукового центру "Інститут метрології"</t>
  </si>
  <si>
    <t>Інформаційно-культурне забезпечення населення Криму у відродженні та розвитку культур народів Криму</t>
  </si>
  <si>
    <t>Інформаційне та організаційне забезпечення участі України у міжнародних форумах, конференціях, виставках та інших заходах</t>
  </si>
  <si>
    <t>Забезпечення висвітлення Літніх Олімпійських та Паралімпійських Ігор 2008 року у м. Пекін (Китай)</t>
  </si>
  <si>
    <t>Підготовка кадрів для сфери культури і мистецтва вищими навчальними закладами І і ІІ рівнів акредитації</t>
  </si>
  <si>
    <t>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t>
  </si>
  <si>
    <t>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t>
  </si>
  <si>
    <t>1809000</t>
  </si>
  <si>
    <t>1809010</t>
  </si>
  <si>
    <t>1809020</t>
  </si>
  <si>
    <t>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t>
  </si>
  <si>
    <t>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t>
  </si>
  <si>
    <t>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t>
  </si>
  <si>
    <t>Підготовка кадрів для лісового господарства вищими навчальними закладами І і ІІ рівнів акредитації</t>
  </si>
  <si>
    <t>Підготовка кадрів вищими навчальними закладами І і ІІ рівнів акредитації та забезпечення діяльності їх баз практики</t>
  </si>
  <si>
    <t>Додаткова дотація з державного бюджету місцевим бюджетам на покращення надання соціальних послуг найуразливішим верствам населення</t>
  </si>
  <si>
    <t>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t>
  </si>
  <si>
    <t>250319</t>
  </si>
  <si>
    <t>250331</t>
  </si>
  <si>
    <t>250333</t>
  </si>
  <si>
    <t>250334</t>
  </si>
  <si>
    <t>Забезпечення розслідування авіаційних подій та інцидентів з цивільними повітряними суднами Національним бюро</t>
  </si>
  <si>
    <t>1101800</t>
  </si>
  <si>
    <t>Будівництво першої черги Дністровської гідроакумулюючої електростанції</t>
  </si>
  <si>
    <t>1201430</t>
  </si>
  <si>
    <t>Формування статутного капіталу Державного концерну "Укроборонпром"</t>
  </si>
  <si>
    <t>Державна інспекція України з контролю за цінами</t>
  </si>
  <si>
    <t>1209010</t>
  </si>
  <si>
    <t>Керівництво та управління у сфері контролю за цінами</t>
  </si>
  <si>
    <t>1801810</t>
  </si>
  <si>
    <t>Спорудження Меморіалу жертв тоталітаризму на території Національного історико-меморіального заповідника іБиківнянські могилиі</t>
  </si>
  <si>
    <t>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t>
  </si>
  <si>
    <t>Заходи із реабілітації хворих на дитячий церебральний параліч у Міжнародній клініці відновного лікування</t>
  </si>
  <si>
    <t>2311340</t>
  </si>
  <si>
    <t>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t>
  </si>
  <si>
    <t>Забезпечення житлом інвалідів війни</t>
  </si>
  <si>
    <t>Державне пільгове кредитування індивідуальних сільських забудовників на будівництво (реконструкцію) та придбання житла</t>
  </si>
  <si>
    <t>2751460</t>
  </si>
  <si>
    <t>Капітальний ремонт гуртожитків, що передаються з державної власності у власність територіальних громад</t>
  </si>
  <si>
    <t>2751470</t>
  </si>
  <si>
    <t>Здешевлення вартості іпотечних кредитів для забезпечення доступним житлом громадян, які потребують поліпшення житлових умов</t>
  </si>
  <si>
    <t>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t>
  </si>
  <si>
    <t>2751880</t>
  </si>
  <si>
    <t>Створення Державного земельного банку</t>
  </si>
  <si>
    <t>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t>
  </si>
  <si>
    <t>Прикладні дослідження та розробки, підготовка наукових кадрів у сфері промислової безпеки та охорони праці</t>
  </si>
  <si>
    <t>3209030</t>
  </si>
  <si>
    <t>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t>
  </si>
  <si>
    <t>3506080</t>
  </si>
  <si>
    <t>Створення багатофункціональної комплексної системи "Електронна митниця"</t>
  </si>
  <si>
    <t>3601800</t>
  </si>
  <si>
    <t>Апарат Державної служби України з контролю за наркотиками</t>
  </si>
  <si>
    <t>Забезпечення діяльності Національного центру обліку викидів парникових газів</t>
  </si>
  <si>
    <t>Адміністрація Державної служби спеціального зв'язку та захисту інформації України</t>
  </si>
  <si>
    <t>6651010</t>
  </si>
  <si>
    <t>6731080</t>
  </si>
  <si>
    <t>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t>
  </si>
  <si>
    <t>7851800</t>
  </si>
  <si>
    <t>8680000</t>
  </si>
  <si>
    <t>8681000</t>
  </si>
  <si>
    <t>8681010</t>
  </si>
  <si>
    <t>8681030</t>
  </si>
  <si>
    <t>8681050</t>
  </si>
  <si>
    <t>555</t>
  </si>
  <si>
    <t>665</t>
  </si>
  <si>
    <t>868</t>
  </si>
  <si>
    <r>
      <t xml:space="preserve">Видатки та надання кредитів - </t>
    </r>
    <r>
      <rPr>
        <sz val="8"/>
        <color indexed="8"/>
        <rFont val="Times New Roman"/>
        <family val="1"/>
        <charset val="204"/>
      </rPr>
      <t xml:space="preserve"> усього</t>
    </r>
  </si>
  <si>
    <r>
      <t>у тому числі:</t>
    </r>
    <r>
      <rPr>
        <b/>
        <sz val="8"/>
        <color indexed="8"/>
        <rFont val="Times New Roman"/>
        <family val="1"/>
        <charset val="204"/>
      </rPr>
      <t xml:space="preserve">
Поточні видатки</t>
    </r>
  </si>
  <si>
    <t>Оплата праці і нарахування на заробітну плату</t>
  </si>
  <si>
    <t xml:space="preserve">Оплата праці </t>
  </si>
  <si>
    <t xml:space="preserve">  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</si>
  <si>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</si>
  <si>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</si>
  <si>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</si>
  <si>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Медикаменти та перев’язувальні матеріали</t>
  </si>
  <si>
    <t>Продукти харчування</t>
  </si>
  <si>
    <t>Оплата послуг (крім комунальних)</t>
  </si>
  <si>
    <t>Видатки та заходи спеціального призначення</t>
  </si>
  <si>
    <t xml:space="preserve">  Оплата водопостачання  та водовідведення</t>
  </si>
  <si>
    <t>Дослідження і розробки, окремі заходи по реалізації державних (регіональних) програм</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</si>
  <si>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</si>
  <si>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</si>
  <si>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 xml:space="preserve">Обслуговування боргових зобов’язань </t>
  </si>
  <si>
    <t xml:space="preserve">Обслуговування внутрішніх боргових зобов’язань </t>
  </si>
  <si>
    <t xml:space="preserve">Обслуговування зовнішніх боргових зобов’язань </t>
  </si>
  <si>
    <t>Поточні трансферти</t>
  </si>
  <si>
    <t>Поточні трансферти  урядам іноземних держав та міжнародним організаціям</t>
  </si>
  <si>
    <t>Соціальне забезпечення</t>
  </si>
  <si>
    <t>Виплата пенсій і допомоги</t>
  </si>
  <si>
    <t xml:space="preserve">Стипендії </t>
  </si>
  <si>
    <t>Інші виплати населенню</t>
  </si>
  <si>
    <t>Інші поточні видатки</t>
  </si>
  <si>
    <t>Капітальні видатки</t>
  </si>
  <si>
    <t>Капітальне будівництво (придбання) житла</t>
  </si>
  <si>
    <t xml:space="preserve"> Капітальне  будівництво (придбання) інших об’єктів </t>
  </si>
  <si>
    <t xml:space="preserve">  Капітальний ремонт житлового фонду (приміщень)</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</si>
  <si>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</si>
  <si>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</si>
  <si>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</si>
  <si>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Придбання землі  та нематеріальних активів</t>
  </si>
  <si>
    <t>Капітальні трансферти  урядам іноземних держав та міжнародним організаціям</t>
  </si>
  <si>
    <t>Поточні видатки</t>
  </si>
  <si>
    <t>Зареєстровані бюджетні фінансові
зобов’язання на кінець
звітного періоду (року)</t>
  </si>
  <si>
    <r>
      <t xml:space="preserve">Видатки - </t>
    </r>
    <r>
      <rPr>
        <sz val="10"/>
        <color indexed="8"/>
        <rFont val="Times New Roman"/>
        <family val="1"/>
        <charset val="204"/>
      </rPr>
      <t>усього на утримання установи</t>
    </r>
  </si>
  <si>
    <r>
      <rPr>
        <sz val="8"/>
        <color indexed="8"/>
        <rFont val="Times New Roman"/>
        <family val="1"/>
        <charset val="204"/>
      </rPr>
      <t>у тому числ</t>
    </r>
    <r>
      <rPr>
        <b/>
        <sz val="8"/>
        <color indexed="8"/>
        <rFont val="Times New Roman"/>
        <family val="1"/>
        <charset val="204"/>
      </rPr>
      <t>і: 
Поточні  видатки</t>
    </r>
  </si>
  <si>
    <t xml:space="preserve">Нарахування на  оплату праці </t>
  </si>
  <si>
    <t>Оплата комунальних послуг та енергоносіїв</t>
  </si>
  <si>
    <t>Обслуговування боргових зобов’язань</t>
  </si>
  <si>
    <r>
      <t>Придбання основного капіталу</t>
    </r>
    <r>
      <rPr>
        <vertAlign val="superscript"/>
        <sz val="8"/>
        <color indexed="8"/>
        <rFont val="Times New Roman"/>
        <family val="1"/>
        <charset val="204"/>
      </rPr>
      <t>1</t>
    </r>
  </si>
  <si>
    <t xml:space="preserve"> Капітальне будівництво (придбання) житла</t>
  </si>
  <si>
    <t xml:space="preserve">   Капітальне  будівництво (придбання) інших об’єктів </t>
  </si>
  <si>
    <r>
      <t xml:space="preserve">  </t>
    </r>
    <r>
      <rPr>
        <sz val="8"/>
        <color indexed="8"/>
        <rFont val="Times New Roman"/>
        <family val="1"/>
        <charset val="204"/>
      </rPr>
      <t>Реконструкція та реставрація інших об’єктів</t>
    </r>
  </si>
  <si>
    <t>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t>
  </si>
  <si>
    <t>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t>
  </si>
  <si>
    <t>Здійснення правосуддя апеляційними загальними судами</t>
  </si>
  <si>
    <t>Здійснення правосуддя місцевими загальними судами</t>
  </si>
  <si>
    <t>Організація спеціальної підготовки кандидатів на посаду судді, підготовка суддів та працівників апарату судів Національною школою суддів України</t>
  </si>
  <si>
    <t>Здійснення прокурорсько-слідчої діяльності, підготовка та підвищення кваліфікації кадрів прокуратури</t>
  </si>
  <si>
    <t>Державна підтримка будівництва вугле- та торфодобувних підприємств, технічне переоснащення зазначених підприємств</t>
  </si>
  <si>
    <t>1101340</t>
  </si>
  <si>
    <t>Заходи по передачі об'єктів соціальної інфраструктури, які перебувають на балансі вугледобувних підприємств, у комунальну власність</t>
  </si>
  <si>
    <t>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t>
  </si>
  <si>
    <t>2304020</t>
  </si>
  <si>
    <t>2305020</t>
  </si>
  <si>
    <t>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t>
  </si>
  <si>
    <t>2311350</t>
  </si>
  <si>
    <t>Субвенція з державного бюджету місцевим бюджетам на часткове відшкодування вартості лікарських засобів для лікування осіб з гіпертонічною хворобою</t>
  </si>
  <si>
    <t>2311360</t>
  </si>
  <si>
    <t>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t>
  </si>
  <si>
    <t>2311370</t>
  </si>
  <si>
    <t>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t>
  </si>
  <si>
    <t>2311380</t>
  </si>
  <si>
    <t>Субвенція з державного бюджету місцевим бюджетам на придбання медичного обладнання та  автотранспорту для закладів охорони здоров'я </t>
  </si>
  <si>
    <t>2311390</t>
  </si>
  <si>
    <t>Підвищення кваліфікації та перепідготовка у сфері екології та природних ресурсів, підготовка наукових та науково-педагогічних кадрів</t>
  </si>
  <si>
    <t>2401480</t>
  </si>
  <si>
    <t>Фінансове забезпечення цільових проектів екологічної модернізації підприємств</t>
  </si>
  <si>
    <t>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t>
  </si>
  <si>
    <t>2505130</t>
  </si>
  <si>
    <t>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t>
  </si>
  <si>
    <t>Заходи з реалізації Загальнодержавної цільової програми "Питна вода України" та реконструкція та будівництво систем централізованого водовідведення</t>
  </si>
  <si>
    <t>Повернення кредитів, наданих з державного бюджету молодим сім'ям та одиноким молодим громадянам на будівництво (реконструкцію) та придбання житла, і пеня</t>
  </si>
  <si>
    <t>Повернення кредитів, наданих з державного бюджету індивідуальним сільським забудовникам на будівництво (реконструкцію) та придбання житла</t>
  </si>
  <si>
    <t>2751530</t>
  </si>
  <si>
    <t>Підтримка статутної діяльності Всеукраїнських асоціацій органів місцевого самоврядування</t>
  </si>
  <si>
    <t>2761100</t>
  </si>
  <si>
    <t>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t>
  </si>
  <si>
    <t>Субвенція з державного бюджету міському бюджету м. Глухів Сумської області на проведення ремонтно-реставраційних робіт пам'яток культурної спадщини</t>
  </si>
  <si>
    <t>2761530</t>
  </si>
  <si>
    <t>Субвенція з державного бюджету місцевим бюджетам на капітальний ремонт систем централізованого водопостачання та водовідведення</t>
  </si>
  <si>
    <t>Створення та впровадження комплексної автоматизованої системи Міністерства аграрної політики та продовольства України</t>
  </si>
  <si>
    <t>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t>
  </si>
  <si>
    <t>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t>
  </si>
  <si>
    <t>Повернення кредитів, наданих з державного бюджету фермерським господарствам</t>
  </si>
  <si>
    <t>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t>
  </si>
  <si>
    <t>2801800</t>
  </si>
  <si>
    <t>Заходи з ліквідації наслідків затоплення шахти N 9 та аварійного ствола шахти N 8 Солотвинського солерудника Тячівського району Закарпатської області</t>
  </si>
  <si>
    <t>2804110</t>
  </si>
  <si>
    <t>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t>
  </si>
  <si>
    <t>Здійснення м. Києвом функцій столиці</t>
  </si>
  <si>
    <t>3504040</t>
  </si>
  <si>
    <t>Субвенція з державного бюджету місцевим бюджетам на придбання медичного автотранспорту, обладнання для закладів охорони здоров'я</t>
  </si>
  <si>
    <t>3511370</t>
  </si>
  <si>
    <t>3511580</t>
  </si>
  <si>
    <t>Видатки на утримання об'єктів соціальної сфери підприємств, що передаються до комунальної власності</t>
  </si>
  <si>
    <t>Видатки на впровадження засобів обліку витрат та регулювання споживання води та теплової енергії</t>
  </si>
  <si>
    <t>Заходи, пов"язані з поліпшенням питної води</t>
  </si>
  <si>
    <t>Комбінати комунальних підприємств, районні виробничі об'єднання та інші підприємства, установи та організації житлово-комунального господарства</t>
  </si>
  <si>
    <t>Ремонтно-будівельні організації житлово-комунального господарства</t>
  </si>
  <si>
    <t>Підприємства і організації побутового обслуговування, що входять до комунальної власності</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</si>
  <si>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обірунтованих витрат на їх  виробн</t>
  </si>
  <si>
    <t>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постачалися населенню та/або іншим підприємствам централі</t>
  </si>
  <si>
    <t>Філармонії, музичні колективи і ансамблі та інші мистецькі  заклади та заходи</t>
  </si>
  <si>
    <t>Фінансова підтримка гастрольної діяльності</t>
  </si>
  <si>
    <t>Музеї і виставки</t>
  </si>
  <si>
    <t>Інші культурно-освітні заклади та заходи</t>
  </si>
  <si>
    <t>Засоби масової інформації</t>
  </si>
  <si>
    <t>Інші засоби масової інформації</t>
  </si>
  <si>
    <t>Забезпечення підготовки спортсменів вищих категорій школами вищої спортивної майстерності</t>
  </si>
  <si>
    <t>Центри "Спорт для всіх" та заходи з фізичної культури</t>
  </si>
  <si>
    <t>Проведення навчально-тренувальних зборів і змагань (які проводяться громадськими організаціями фізкультурно-спортивної спрямованості)</t>
  </si>
  <si>
    <t>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t>
  </si>
  <si>
    <t>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t>
  </si>
  <si>
    <t>Фінансова підтримка спортивних споруд, які належать громадським організаціям фізкультурно-спортивної спрямованості</t>
  </si>
  <si>
    <t>Виплата компенсації на здешевлення вартості будівництва житла молодіжним житловим комплексам</t>
  </si>
  <si>
    <t>Завершення проектів газифікації сільських населених пунктів з високим ступенем готовності</t>
  </si>
  <si>
    <t>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t>
  </si>
  <si>
    <t>Інвестиційні проекти</t>
  </si>
  <si>
    <t>Збереження, розвиток, реконструкція та реставрація  пам'яток   історії та культури</t>
  </si>
  <si>
    <t>Операційні видатки і паспортизація, інвентаризація пам'яток архітектури, премії в галузі архітектури</t>
  </si>
  <si>
    <t>Транспорт, дорожнє господарство, зв'язок, телекомунікації та інформатика</t>
  </si>
  <si>
    <t>Коменсаційні виплати на пільговий проїзд автомобільним транспортом окремим категоріям громодян</t>
  </si>
  <si>
    <t>Інші заходи у сфері автомобільного транспорту</t>
  </si>
  <si>
    <t>Компенсаційні виплати за пільговий проїзд окремих категорій громадян на водному транспорті</t>
  </si>
  <si>
    <t>Компенсаційні виплати за пільговий проїзд окремих категорій громадян на залізничному транспорті</t>
  </si>
  <si>
    <t>Компенсаційні виплати на пільговий проїзд електротранспортом окремим категоріям громодян</t>
  </si>
  <si>
    <t>Інші заходи у сфері електротранспорту</t>
  </si>
  <si>
    <t>Національна програма інформатизації</t>
  </si>
  <si>
    <t>Інші послуги, пов'язані з економічною діяльністю</t>
  </si>
  <si>
    <t>Програма стабілізації та соціально-економічного розвитку територій</t>
  </si>
  <si>
    <t>Платежі за кредитними угодами, укладеними під гарантії Уряду</t>
  </si>
  <si>
    <t>Видатки на обслуговування та погашення зобов'язань за коштами, залученими розпорядниками бюджетних коштів  під державні гарантії для здійснення капітальних видатків</t>
  </si>
  <si>
    <t>Видатки на погашення реструктуризованої заборгованості перед комерційними банками та на поповнення їх капіталу</t>
  </si>
  <si>
    <t>Внески органів влади Автономної Республіки Крим та органів місцевого самоврядування у статутні капітали суб"єктів підприємницької діяльності</t>
  </si>
  <si>
    <t>Інші заходи, пов"язані з економічною діяльністю</t>
  </si>
  <si>
    <t>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t>
  </si>
  <si>
    <t>Повернення коштів, наданих із бюджету Автономної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t>
  </si>
  <si>
    <t>Інші природоохоронні заходи</t>
  </si>
  <si>
    <t>Заходи та роботи з мобілізаційної підготовки місцевого значення</t>
  </si>
  <si>
    <t>Заходи з організації рятування на водах</t>
  </si>
  <si>
    <t>Інша діяльність у сфері охорони навколишнього природного середовища</t>
  </si>
  <si>
    <t>Інші фонди</t>
  </si>
  <si>
    <t>Цільові фонди, утворені Верховною Радою Автономної Республіки Крим, органами місцевого самоврядування і місцевими органами виконавчої влади</t>
  </si>
  <si>
    <t>Утримання апарату Виборчої комісії Автономної Республіки Крим</t>
  </si>
  <si>
    <t>Кошти, що передаються за взаємними розрахунками із додаткової дотації до державного бюджету</t>
  </si>
  <si>
    <t>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t>
  </si>
  <si>
    <t>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t>
  </si>
  <si>
    <t>Інші додаткові дотації</t>
  </si>
  <si>
    <t>Додаткова дотація з державного бюджету місцевим бюджетам на виплату надбавок за обсяг та якість виконаної роботи медичним працівникам закладів охорони здоров'я, що надають первинну медичну допомогу, у непілотних регіонах</t>
  </si>
  <si>
    <t>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t>
  </si>
  <si>
    <t>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t>
  </si>
  <si>
    <t>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t>
  </si>
  <si>
    <t>Додаткова дотація з державного бюджету місцевим бюджетам на виплату допомоги по догляду за інвалідом І чи ІІ групи внаслідок психічного розладу</t>
  </si>
  <si>
    <t>Субвенція з державного бюджету районному бюджету  Шацького району Волинської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t>
  </si>
  <si>
    <t>Газові заводи і газова мережа</t>
  </si>
  <si>
    <t>Берегоукріплювальні роботи</t>
  </si>
  <si>
    <t>Збір та вивезення сміття і відходів, експлуатація каналізаційних систем</t>
  </si>
  <si>
    <t>Культура і мистецтво</t>
  </si>
  <si>
    <t>Творчі спілки</t>
  </si>
  <si>
    <t>Видатки на заходи, передбачені державними і місцевими програмами розвитку культури і мистецтва</t>
  </si>
  <si>
    <t>Бібліотеки</t>
  </si>
  <si>
    <t>Заповідники</t>
  </si>
  <si>
    <t>Палаци і будинки культури, клуби та інші заклади клубного типу</t>
  </si>
  <si>
    <t>Школи естетичного виховання дітей</t>
  </si>
  <si>
    <t>Кінематографія</t>
  </si>
  <si>
    <t>Телебачення і радіомовлення</t>
  </si>
  <si>
    <t>Періодичні видання (газети та журнали)</t>
  </si>
  <si>
    <t>Фізична культура і спорт</t>
  </si>
  <si>
    <t>Проведення навчально-тренувальних зборів і змагань</t>
  </si>
  <si>
    <t>Видатки на утримання центрів з інвалідного спорту і реабілітаційних шкіл</t>
  </si>
  <si>
    <t>Проведення навчально-тренувальних зборів і змагань та заходів з інвалідного спорту</t>
  </si>
  <si>
    <t>Утримання та навчально-тренувальна робота дитячо-юнацьких спортивних шкіл</t>
  </si>
  <si>
    <t>Фінансова підтримка спортивних споруд</t>
  </si>
  <si>
    <t>Утримання апарату управління громадських фізкультурно-спортивних організацій</t>
  </si>
  <si>
    <t>Будівництво</t>
  </si>
  <si>
    <t>Капітальні вкладення</t>
  </si>
  <si>
    <t>Компенсація селянським (фермерським) господарствам вартості будівництва об'єктів виробничого і невиробничого призначення</t>
  </si>
  <si>
    <t>Сільське і лісове господарство, рибне господарство та мисливство</t>
  </si>
  <si>
    <t>Землеустрій</t>
  </si>
  <si>
    <t>Лісове господарство і мисливство</t>
  </si>
  <si>
    <t>160904</t>
  </si>
  <si>
    <t>Регулювання цін на послуги місцевого автотранспорту</t>
  </si>
  <si>
    <t>Регулювання цін на послуги метрополітену</t>
  </si>
  <si>
    <t>Регулювання цін на послуги міського електротранспорту</t>
  </si>
  <si>
    <t>Видатки на проведення робіт, пов"язаних з будівництвом, реконструкцією, ремонтом та утриманням автомобільних доріг</t>
  </si>
  <si>
    <t>Діяльність і послуги, не віднесені до інших категорій</t>
  </si>
  <si>
    <t>Фінансування енергозберігаючих заходів</t>
  </si>
  <si>
    <t>Охорона і раціональне використання водних ресурсів</t>
  </si>
  <si>
    <t>Охорона і раціональне використання земель</t>
  </si>
  <si>
    <t>Запобігання та ліквідація надзвичайних ситуацій та наслідків стихійного лиха</t>
  </si>
  <si>
    <t>Видатки на запобігання та ліквідацію надзвичайних ситуацій та наслідків стихійного лиха</t>
  </si>
  <si>
    <t>Цільові фонди</t>
  </si>
  <si>
    <t>Видатки, не віднесені до основних груп</t>
  </si>
  <si>
    <t>Проведення виборів депутатів місцевих рад та сільських, селищних, міських голів</t>
  </si>
  <si>
    <t>Реверсна дотація</t>
  </si>
  <si>
    <t>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t>
  </si>
  <si>
    <t>250318</t>
  </si>
  <si>
    <t>250336</t>
  </si>
  <si>
    <t>250339</t>
  </si>
  <si>
    <t>250342</t>
  </si>
  <si>
    <t>Субвенція з державного бюджету місцевим бюджетам для сплати заборгованості за поставлене у 2012 році медичне обладнання вітчизняного виробництва</t>
  </si>
  <si>
    <t>250348</t>
  </si>
  <si>
    <t>250355</t>
  </si>
  <si>
    <t>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t>
  </si>
  <si>
    <t>Надання пільгового довгострокового кредиту громадянам на будівництво (реконструкцію) та  придбання житла</t>
  </si>
  <si>
    <t>Надання пільгового кредиту членам житлово-будівельних кооперативів</t>
  </si>
  <si>
    <t>Надання державного пільгового кредиту індивідуальним сільським забудовникам</t>
  </si>
  <si>
    <t>42</t>
  </si>
  <si>
    <t>111</t>
  </si>
  <si>
    <t>380</t>
  </si>
  <si>
    <t>632</t>
  </si>
  <si>
    <t>633</t>
  </si>
  <si>
    <t>634</t>
  </si>
  <si>
    <t>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t>
  </si>
  <si>
    <t>автор розробки: Токарев Євген Васильович</t>
  </si>
  <si>
    <t>Gorg1310@mail.ru</t>
  </si>
  <si>
    <t>Івано-Франківська обласна державна адміністрація</t>
  </si>
  <si>
    <t>Державна регуляторна служба України</t>
  </si>
  <si>
    <t>Апарат Верховної Ради Автономної Республіки Крим</t>
  </si>
  <si>
    <t>Забезпечення діяльності депутатів Автономної Республіки Крим</t>
  </si>
  <si>
    <t>Апарат Рахункової палати Верховної Ради Автономної Республіки Крим</t>
  </si>
  <si>
    <t>Апарат Ради міністрів Автономної Республіки Крим та її місцевих органів</t>
  </si>
  <si>
    <t>Органи виконавчої влади в м. Києві</t>
  </si>
  <si>
    <t>Підрозділи дорожньо-патрульної служби та дорожнього нагляду</t>
  </si>
  <si>
    <t>Інші правоохоронні заходи і заклади</t>
  </si>
  <si>
    <t>Загальноосвітні школи (в т.ч. школа-дитячий садок, інтернат при школі), спеціалізовані школи, ліцеї, гімназії, колегіуми</t>
  </si>
  <si>
    <t>Дитячі будинки (в т.ч. сімейного типу, прийомні сім'ї)</t>
  </si>
  <si>
    <t>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t>
  </si>
  <si>
    <t>Позашкільні заклади освіти, заходи із позашкільної роботи з дітьми</t>
  </si>
  <si>
    <t>Професійно-технічні  училища соціальної реабілітації</t>
  </si>
  <si>
    <t>Вищі заклади освіти  І та ІІ рівнів акредитації</t>
  </si>
  <si>
    <t>Вищі заклади освіти  ІІІ та ІV рівнів акредитації</t>
  </si>
  <si>
    <t>Заклади післядипломної освіти ІІІ-ІV рівнів акредитації (академії, інститути, центри підвищення кваліфікації, перепідготовки, вдосконалення)</t>
  </si>
  <si>
    <t>Інші заклади і заходи післядипломної освіти</t>
  </si>
  <si>
    <t>Методична робота, інші заходи у сфері народної освіти</t>
  </si>
  <si>
    <t>Централізовані бухгалтерії обласних, міських, районних відділів освіти</t>
  </si>
  <si>
    <t>Інші заклади освіти</t>
  </si>
  <si>
    <t>Інші  освітні програми</t>
  </si>
  <si>
    <t>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t>
  </si>
  <si>
    <t>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t>
  </si>
  <si>
    <t>Санаторії для хворих туберкульозом</t>
  </si>
  <si>
    <t>Санаторії для дітей та підлітків (нетуберкульозні)</t>
  </si>
  <si>
    <t>Санаторії медичної реабілітації</t>
  </si>
  <si>
    <t>Станції переливання крові</t>
  </si>
  <si>
    <t>Центри екстреної медичної допомоги та медицини катастроф, станції екстреної (швидкої) медичної допомоги</t>
  </si>
  <si>
    <t>Поліклініки і амбулаторії (крім спеціалізованих поліклінік та загальних і спеціалізованих стоматологічних поліклінік)</t>
  </si>
  <si>
    <t>Центри здоров'я і заходи у сфері санітарної освіти</t>
  </si>
  <si>
    <t>Центри первинної медичної (медико-санітарної) допомоги</t>
  </si>
  <si>
    <t>Медико-соціальні експертні комісії</t>
  </si>
  <si>
    <t>Інші заходи по охороні здоров'я</t>
  </si>
  <si>
    <t>Служби технічного нагляду за будівництвом та капітальним ремонтом, централізовані бухгалтерії, групи централізованого господарського обслуговування</t>
  </si>
  <si>
    <t>Програми і централізовані заходи  профілактики СНІДу</t>
  </si>
  <si>
    <t>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t>
  </si>
  <si>
    <t>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t>
  </si>
  <si>
    <t>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t>
  </si>
  <si>
    <t>Допомога у зв'язку з вагітністю і пологами</t>
  </si>
  <si>
    <t>Допомога при народженні дитини</t>
  </si>
  <si>
    <t>Допомога на дітей, над якими встановлено опіку чи піклування</t>
  </si>
  <si>
    <t>Допомога на дітей одиноким матерям</t>
  </si>
  <si>
    <t>Тимчасова державна допомога дітям</t>
  </si>
  <si>
    <t>Допомога при усиновленні дитини</t>
  </si>
  <si>
    <t>Державна соціальна допомога малозабезпеченим сім'ям</t>
  </si>
  <si>
    <t>Витрати на поховання учасників бойових дій та інвалідів війни</t>
  </si>
  <si>
    <t>Утримання закладів, що надають соціальні послуги дітям, які опинились в складних життєвих обставинах</t>
  </si>
  <si>
    <t>Соціальні програми і заходи державних органів з питань забезпечення рівних прав та можливостей жінок і чоловіків</t>
  </si>
  <si>
    <t>Територіальні центри соціального обслуговування (надання соціальних послуг)</t>
  </si>
  <si>
    <t>Фінансова підтримка громадських організацій інвалідів і ветеранів</t>
  </si>
  <si>
    <t>Державна соціальна допомога інвалідам з дитинства та дітям інвалідам</t>
  </si>
  <si>
    <t>Житлово-комунальне господарство</t>
  </si>
  <si>
    <t>Капітальний ремонт житлового фонду  об'єднань співвласників багатоквартирних будинків</t>
  </si>
  <si>
    <t>Театри</t>
  </si>
  <si>
    <t>Проведення навчально-тренувальних зборів і змагань з неолімпійських видів спорту</t>
  </si>
  <si>
    <t>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t>
  </si>
  <si>
    <t>Розробка впровадження комплексної інформаційної системи Міністерства культури України</t>
  </si>
  <si>
    <t>1811140</t>
  </si>
  <si>
    <t>1901070</t>
  </si>
  <si>
    <t>Розвиток комплексної системи електронного документообігу та створення інформаційно-аналітичної системи обліку лісових ресурсів</t>
  </si>
  <si>
    <t>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t>
  </si>
  <si>
    <t>Заходи з легалізації комп'ютерних програм, що використовуються в органах виконавчої влади</t>
  </si>
  <si>
    <t>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t>
  </si>
  <si>
    <t>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t>
  </si>
  <si>
    <t>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t>
  </si>
  <si>
    <t>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t>
  </si>
  <si>
    <t>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t>
  </si>
  <si>
    <t>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t>
  </si>
  <si>
    <t>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t>
  </si>
  <si>
    <t>Пільги на медичне обслуговування громадянам, які постраждали внаслідок Чорнобильської катастрофи</t>
  </si>
  <si>
    <t>Виплата компенсації реабілітованим</t>
  </si>
  <si>
    <t>Субсидії населенню для відшкодування витрат на оплату житлово-комунальних послуг</t>
  </si>
  <si>
    <t>Субсидії населенню для відшкодування витрат на придбання твердого та рідкого пічного побутового палива і скрапленого газу</t>
  </si>
  <si>
    <t>Компенсація населенню додаткових витрат на оплату послуг газопостачання, центрального опалення та централізованого постачання гарячої води</t>
  </si>
  <si>
    <t>Інші видатки на соціальний захист населення</t>
  </si>
  <si>
    <t>Допомога на догляд за інвалідом І чи ІІ групи внаслідок психічного розладу</t>
  </si>
  <si>
    <t>Компенсація особам, які згідно із статтями 43 та 48 Гірничого закону України мають право на безоплатне отримання вугілля на побутові потреби, але проживають у будинках, що мають центральне опалення</t>
  </si>
  <si>
    <t>Інші видатки на соціальний захист ветеранів війни та праці</t>
  </si>
  <si>
    <t>Інші програми соціального захисту дітей</t>
  </si>
  <si>
    <t>Інші будинки-інтернати для літніх людей та інвалідів</t>
  </si>
  <si>
    <t>Утримання центрів соціальних служб для сім`ї, дітей   та  молоді</t>
  </si>
  <si>
    <t>Програми і заходи центрів соціальних служб для сім`ї, дітей  та  молоді</t>
  </si>
  <si>
    <t>Соціальні програми і заходи державних органів у справах сім'ї</t>
  </si>
  <si>
    <t>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</si>
  <si>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Розселення та облаштування депортованих кримських татар та осіб інших національностей, депортованих з України</t>
  </si>
  <si>
    <t>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</si>
  <si>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Центри соціальної реабілітації дітей - інвалідів; центри професійної реабілітації інвалідів</t>
  </si>
  <si>
    <t>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t>
  </si>
  <si>
    <t>Централізовані бухгалтерії</t>
  </si>
  <si>
    <t>Обробка інформації з нарахування та виплати допомог і компенсацій</t>
  </si>
  <si>
    <t>Інші установи та заклади</t>
  </si>
  <si>
    <t>Встановлення телефонів інвалідам І та ІІ груп</t>
  </si>
  <si>
    <t>Апарат Державної фіскальної служби України</t>
  </si>
  <si>
    <t>Керівництво та управління у сфері фіскальної політики</t>
  </si>
  <si>
    <t>Підвищення кваліфікації у сфері фіскальної політики</t>
  </si>
  <si>
    <t>3411170</t>
  </si>
  <si>
    <t>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t>
  </si>
  <si>
    <t>Підготовка до проведення Щорічних зборів ЄБРР</t>
  </si>
  <si>
    <t>Облаштування пунктів пропуску через державний кордон, пов'язане з підготовкою  до Євро-2012</t>
  </si>
  <si>
    <t>Створення та підготовка об'єктів інфраструктури Національного університету державної податкової служби до проведення Євро-2012</t>
  </si>
  <si>
    <t>3511020</t>
  </si>
  <si>
    <t>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t>
  </si>
  <si>
    <t>Базова дотація</t>
  </si>
  <si>
    <t>Стабілізаційна дотація</t>
  </si>
  <si>
    <t>3511130</t>
  </si>
  <si>
    <t>Часткове відшкодування процентних витрат за запозиченнями субієктів господарювання, здійсненими на внутрішньому ринку</t>
  </si>
  <si>
    <t>Субвенція з державного бюджету міському бюджету міста Києва на виконання функцій столиці</t>
  </si>
  <si>
    <t>3511220</t>
  </si>
  <si>
    <t>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t>
  </si>
  <si>
    <t>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t>
  </si>
  <si>
    <t>Обслуговування державного боргу</t>
  </si>
  <si>
    <t>3511400</t>
  </si>
  <si>
    <t>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t>
  </si>
  <si>
    <t>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t>
  </si>
  <si>
    <t>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t>
  </si>
  <si>
    <t>Реалізація програм допомоги Європейського Союзу</t>
  </si>
  <si>
    <t>Будівництво (придбання) житла для осіб рядового і начальницького складу Державної кримінально-виконавчої служби України</t>
  </si>
  <si>
    <t>3607000</t>
  </si>
  <si>
    <t>3800000</t>
  </si>
  <si>
    <t>Міністерство інформаційної політики України</t>
  </si>
  <si>
    <t>3801000</t>
  </si>
  <si>
    <t>Апарат Міністерства інформаційної політики України</t>
  </si>
  <si>
    <t>3801010</t>
  </si>
  <si>
    <t>Керівництво та управління у сфері інформаційної політики</t>
  </si>
  <si>
    <t>Заходи з облаштування та реконструкції державного кордону, пов'язані з проведенням Євро-2012</t>
  </si>
  <si>
    <t>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t>
  </si>
  <si>
    <t>Центр адаптації державної служби до стандартів Європейського Союзу</t>
  </si>
  <si>
    <t>Прикладні дослідження і розробки у сфері державної служби та її адаптації до стандартів Європейського Союзу</t>
  </si>
  <si>
    <t>6320000</t>
  </si>
  <si>
    <t>Національне антикорупційне бюро України</t>
  </si>
  <si>
    <t>6321000</t>
  </si>
  <si>
    <t>6321010</t>
  </si>
  <si>
    <t>Забезпечення діяльності Національного антикорупційного бюро України</t>
  </si>
  <si>
    <t>6330000</t>
  </si>
  <si>
    <t>Національне агентство з питань запобігання корупції</t>
  </si>
  <si>
    <t>6331000</t>
  </si>
  <si>
    <t>Апарат Національного агентства з питань запобігання корупції</t>
  </si>
  <si>
    <t>6331010</t>
  </si>
  <si>
    <t>Керівництво та управління у сфері запобігання корупції</t>
  </si>
  <si>
    <t>6340000</t>
  </si>
  <si>
    <t>Національна комісія, що здійснює державне регулювання у сферах енергетики та комунальних послуг</t>
  </si>
  <si>
    <t>6341000</t>
  </si>
  <si>
    <t>Апарат Національної комісії, що здійснює державне регулювання у сферах енергетики та комунальних послуг</t>
  </si>
  <si>
    <t>6341010</t>
  </si>
  <si>
    <t>Керівництво та управління у сфері регулювання енергетики та комунальних послуг</t>
  </si>
  <si>
    <t>Національне агентство з питань підготовки та проведення в Україні фінальної частини чемпіонату Європи 2012 року з футболу</t>
  </si>
  <si>
    <t>Апарат Національного агентства з питань підготовки та проведення в Україні фінальної частини чемпіонату Європи 2012 року з футболу</t>
  </si>
  <si>
    <t>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t>
  </si>
  <si>
    <t>Заходи із залучення інвесторів для підготовки і проведення в Україні фінальної частини чемпіонату Європи 2012 року з футболу</t>
  </si>
  <si>
    <t>Забезпечення заходів у сфері безпеки держави та діяльності органів системи Служби безпеки України</t>
  </si>
  <si>
    <t>Заходи із забезпечення безпеки та протидії терористичній діяльності, пов'язані з проведенням  Євро-2012</t>
  </si>
  <si>
    <t>6641130</t>
  </si>
  <si>
    <t>Модернізація вузлів звіязку спеціального призначення</t>
  </si>
  <si>
    <t>Організаційне забезпечення підготовки та реалізації інфраструктурних проектів</t>
  </si>
  <si>
    <t>6731100</t>
  </si>
  <si>
    <t>Проведення всеукраїнського консультативного опитування</t>
  </si>
  <si>
    <t>Субвенція з державного бюджету місцевим бюджетам на проведення виборів депутатів місцевих рад та сільських, селищних, міських голів</t>
  </si>
  <si>
    <t>Державне управління</t>
  </si>
  <si>
    <t>Органи місцевого самоврядування</t>
  </si>
  <si>
    <t>Правоохоронна діяльність та забезпечення безпеки держави</t>
  </si>
  <si>
    <t>Приймальники-розподільники для неповнолітніх</t>
  </si>
  <si>
    <t>Спеціальні приймальники-розподільники</t>
  </si>
  <si>
    <t>Спеціальні монтажно-експлуатаційні підрозділи</t>
  </si>
  <si>
    <t>Адресно-довідкові бюро</t>
  </si>
  <si>
    <t>Освіта</t>
  </si>
  <si>
    <t>Дошкільні заклади освіти</t>
  </si>
  <si>
    <t>Вечірні (змінні) школи</t>
  </si>
  <si>
    <t>Загальноосвітні  школи-інтернати, загальноосвітні санаторні школи-інтернати</t>
  </si>
  <si>
    <t>Загальноосвітні школи-інтернати для дітей-сиріт та дітей, які залишилися без піклування батьків</t>
  </si>
  <si>
    <t>Спеціальні загальноосвітні школи-інтернати, школи та інші заклади освіти для дітей з вадами у фізичному чи розумовому розвитку</t>
  </si>
  <si>
    <t>Професійно-технічні  заклади освіти</t>
  </si>
  <si>
    <t>Придбання підручників</t>
  </si>
  <si>
    <t>Служби технічного нагляду за будівництвом і капітальним ремонтом</t>
  </si>
  <si>
    <t>Групи  централізованого господарського обслуговування</t>
  </si>
  <si>
    <t>Територіальні медичні об'єднання</t>
  </si>
  <si>
    <t>Клініки науково-дослідних інститутів</t>
  </si>
  <si>
    <t>Перинатальні центри, пологові будинки</t>
  </si>
  <si>
    <t>Спеціалізовані поліклініки (в т.ч. диспансери, медико-санітарні частини, пересувні консультативні діагностичні центри  тощо, які не мають ліжкового фонду)</t>
  </si>
  <si>
    <t>Загальні і спеціалізовані стоматологічні поліклініки</t>
  </si>
  <si>
    <t>Фельдшерсько-акушерські пункти</t>
  </si>
  <si>
    <t>Заходи  боротьби з епідеміями</t>
  </si>
  <si>
    <t>Соціальний захист та соціальне забезпечення</t>
  </si>
  <si>
    <t>Допомога до досягнення дитиною трирічного віку</t>
  </si>
  <si>
    <t>090407</t>
  </si>
  <si>
    <t>Кошти на забезпечення побутовим вугіллям окремих категорій населення</t>
  </si>
  <si>
    <t>Будинки-інтернати для малолітніх інвалідів</t>
  </si>
  <si>
    <t>Будинки-інтернати (пансіонати) для літніх людей та інвалідів системи соціального захисту</t>
  </si>
  <si>
    <t>Соціальні програми і заходи державних органів у справах молоді</t>
  </si>
  <si>
    <t>Утримання клубів підлітків за місцем проживання</t>
  </si>
  <si>
    <t>Навчання та трудове влаштування інвалідів</t>
  </si>
  <si>
    <t>Служби технічного нагляду за будівництвом та капітальним ремонтом</t>
  </si>
  <si>
    <t>Житлово-експлуатаційне господарство</t>
  </si>
  <si>
    <t>Капітальний ремонт житлового фонду місцевих органів влади</t>
  </si>
  <si>
    <t>Дотація житлово-комунальному господарству</t>
  </si>
  <si>
    <t>Теплові мережі</t>
  </si>
  <si>
    <t>Водопровідно - каналізаційне господарство</t>
  </si>
  <si>
    <t>Благоустрій міст, сіл, селищ</t>
  </si>
  <si>
    <t>Керівництво та управління у сфері захисту персональних даних</t>
  </si>
  <si>
    <t>3609000</t>
  </si>
  <si>
    <t>Державна архівна служба України</t>
  </si>
  <si>
    <t>3609010</t>
  </si>
  <si>
    <t>Керівництво та управління у сфері архівної справи</t>
  </si>
  <si>
    <t>3609020</t>
  </si>
  <si>
    <t>Прикладні розробки у сфері архівної справи та страхового фонду документації</t>
  </si>
  <si>
    <t>3609030</t>
  </si>
  <si>
    <t>Забезпечення діяльності архівних установ та установ страхового фонду документації</t>
  </si>
  <si>
    <t>3609040</t>
  </si>
  <si>
    <t>Підвищення кваліфікації фахівців архівної справи</t>
  </si>
  <si>
    <t>3609050</t>
  </si>
  <si>
    <t>Забезпечення охорони приміщень державних архівів</t>
  </si>
  <si>
    <t>3609060</t>
  </si>
  <si>
    <t>1102030</t>
  </si>
  <si>
    <t>1102040</t>
  </si>
  <si>
    <t>1102060</t>
  </si>
  <si>
    <t>Утримання Центру комплексної безпеки підприємств вугільної промисловості</t>
  </si>
  <si>
    <t>Міністерство енергетики та вугільної промисловості України (загальнодержавні витрати)</t>
  </si>
  <si>
    <t>1111020</t>
  </si>
  <si>
    <t>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t>
  </si>
  <si>
    <t>Забезпечення діяльності Організаційної групи ЄЕП</t>
  </si>
  <si>
    <t>Заходи із створення організаційно-правових умов для залучення інвестицій, необхідних для підготовки та проведення Євро -2012</t>
  </si>
  <si>
    <t>Виконання програми "Сприяння взаємній торгівлі шляхом усунення технічних бар'єрів у торгівлі між Україною та Європейським Союзом"</t>
  </si>
  <si>
    <t>1201450</t>
  </si>
  <si>
    <t>1201460</t>
  </si>
  <si>
    <t>1201470</t>
  </si>
  <si>
    <t>1201480</t>
  </si>
  <si>
    <t>1201490</t>
  </si>
  <si>
    <t>1201500</t>
  </si>
  <si>
    <t>1204040</t>
  </si>
  <si>
    <t>Субвенція з державного бюджету обласному бюджету Дніпропетровської області на створення регіонального центру надання адміністративних послуг</t>
  </si>
  <si>
    <t>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t>
  </si>
  <si>
    <t>Виконання зобов'язань Уряду України щодо функціонування бюро інформації Ради Європи та фінансового забезпечення членства України в ГУАМ</t>
  </si>
  <si>
    <t>Фінансова підтримка творчих спілок у сфері засобів масової інформації, преси</t>
  </si>
  <si>
    <t>Здійснення заходів з підготовки і проведення Євро-2012 в інформаційній сфері</t>
  </si>
  <si>
    <t>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t>
  </si>
  <si>
    <t>Фінансова підтримка національних художніх колективів, концертних організацій та їх дирекції, національних і державних циркових організацій</t>
  </si>
  <si>
    <t>Забезпечення діяльності національних музеїв, національних і державних бібліотек</t>
  </si>
  <si>
    <t>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t>
  </si>
  <si>
    <t>1801340</t>
  </si>
  <si>
    <t>Надання фінансової підтримки державному підприємству "Кримський дім"</t>
  </si>
  <si>
    <t>Реставрація та  ремонт будівель, фасадів та приміщень вищих навчальних закладів сфери культури і мистецтва в містах проведення Євро-2012</t>
  </si>
  <si>
    <t>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t>
  </si>
  <si>
    <t>1801430</t>
  </si>
  <si>
    <t>1801480</t>
  </si>
  <si>
    <t>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t>
  </si>
  <si>
    <t>Заходи з реалізації Європейської хартії регіональних мов або мов меншин</t>
  </si>
  <si>
    <t>Заходи у сфері туризму, пов'язані з підготовкою до Євро - 2012</t>
  </si>
  <si>
    <t>1808000</t>
  </si>
  <si>
    <t>Забезпечення організації роботи Національного агентства із забезпечення якості вищої освіти</t>
  </si>
  <si>
    <t>2201050</t>
  </si>
  <si>
    <t>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t>
  </si>
  <si>
    <t>Будівництво, реконструкція, реставрація та ремонт гуртожитків навчальних закладів в містах проведення Євро - 2012</t>
  </si>
  <si>
    <t>2201350</t>
  </si>
  <si>
    <t>Заходи з реалізації Європейської хартії регіональних мов або мов меншин, фінансова підтримка пропаганди української освіти за кордоном</t>
  </si>
  <si>
    <t>2201380</t>
  </si>
  <si>
    <t>2201400</t>
  </si>
  <si>
    <t>2201410</t>
  </si>
  <si>
    <t>2201420</t>
  </si>
  <si>
    <t>Формування статутного капіталу Державної інноваційної небанківської фінансово-кредитної установи іФонд підтримки малого інноваційного бізнесуі</t>
  </si>
  <si>
    <t>2201490</t>
  </si>
  <si>
    <t>Підготовка кадрів вищими навчальними закладами ІІІ і ІV рівнів акредитації та забезпечення діяльності їх баз практики</t>
  </si>
  <si>
    <t>Інформатизація та комп'ютеризація загальноосвітніх навчальних закладів</t>
  </si>
  <si>
    <t>Підготовка кадрів для сфери спорту вищими навчальними закладами ІІІ і ІV рівнів акредитації</t>
  </si>
  <si>
    <t>Видатки із Стабілізаційного фонду за напрямом забезпечення житлом громадян та витрати ДІУ</t>
  </si>
  <si>
    <t>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t>
  </si>
  <si>
    <t>Підготовка медичних і фармацевтичних кадрів вищими навчальними закладами І і ІІ рівнів акредитації</t>
  </si>
  <si>
    <t>Забезпечення медичних заходів по боротьбі з туберкульозом, профілактики та лікування СНІДу, лікування онкологічних хворих</t>
  </si>
  <si>
    <t>Заходи з подолання епідемії туберкульозу та СНІДу</t>
  </si>
  <si>
    <t>Будівництво клінік медичних навчальних закладів ІІІ - ІV рівнів акредитації</t>
  </si>
  <si>
    <t>Добудова лікувального корпусу державного закладу "Прикарпатський центр репродукції людини" (м. Івано-Франківськ)</t>
  </si>
  <si>
    <t>Державна служба України з питань протидії ВІЛ-інфекції/СНІДу та інших соціально небезпечних захворювань</t>
  </si>
  <si>
    <t>Керівництво та управління у сфері протидії ВІЛ-інфекції/СНІДу та інших соціально небезпечних захворювань</t>
  </si>
  <si>
    <t>Удосконалення заходів протидіі ВІЛ-інфекції/СНІДу та інших соціально-небезпечних захворювань в Україні</t>
  </si>
  <si>
    <t>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t>
  </si>
  <si>
    <t>2311430</t>
  </si>
  <si>
    <t>Підготовка кадрів для галузі соціального захисту вищими навчальними закладами І і ІІ рівнів акредитації</t>
  </si>
  <si>
    <t>Підготовка кадрів для галузі соціального захисту вищими навчальними закладами ІІІ - ІV рівнів акредитації</t>
  </si>
  <si>
    <t>2501700</t>
  </si>
  <si>
    <t>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t>
  </si>
  <si>
    <t>Встановлення телефонів інвалідам І і ІІ груп</t>
  </si>
  <si>
    <t>2511120</t>
  </si>
  <si>
    <t>2755020</t>
  </si>
  <si>
    <t>2755030</t>
  </si>
  <si>
    <t>Субвенція з державного бюджету міському бюджету міста Івано-Франківська на відзначення 350-річчя міста Івано-Франківська</t>
  </si>
  <si>
    <t>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t>
  </si>
  <si>
    <t>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t>
  </si>
  <si>
    <t>2761560</t>
  </si>
  <si>
    <t>2801030</t>
  </si>
  <si>
    <t>Підготовка кадрів для агропромислового комплексу вищими навчальними закладами І і ІІ рівнів акредитації</t>
  </si>
  <si>
    <t>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t>
  </si>
  <si>
    <t>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t>
  </si>
  <si>
    <t>Підготовка кадрів у сфері рибного господарства вищими навчальними закладами І і ІІ рівнів акредитації</t>
  </si>
  <si>
    <t>Підготовка кадрів у сфері рибного господарства вищими навчальними закладами ІІІ і ІV рівнів акредитації</t>
  </si>
  <si>
    <t>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t>
  </si>
  <si>
    <t>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t>
  </si>
  <si>
    <t>Підготовка кадрів для сфери автомобільного транспорту вищими навчальними закладами І і ІІ рівнів акредитації</t>
  </si>
  <si>
    <t>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t>
  </si>
  <si>
    <t>Підготовка кадрів для сфери залізничного транспорту вищими навчальними закладами І і ІІ рівнів акредитації</t>
  </si>
  <si>
    <t>3111090</t>
  </si>
  <si>
    <t>3121080</t>
  </si>
  <si>
    <t>Інформування громадськості з питань цивільного захисту населення</t>
  </si>
  <si>
    <t>Підготовка кадрів у сфері доходів і зборів вищими навчальними закладами І і ІІ рівнів акредитації</t>
  </si>
  <si>
    <t>Підготовка кадрів та підвищення кваліфікації у сфері доходів і зборів вищими навчальними закладами ІІІ і ІV рівнів акредитації</t>
  </si>
  <si>
    <t>3411020</t>
  </si>
  <si>
    <t>Підготовка кадрів для фінансової системи вищими навчальними закладами І і ІІ рівнів акредитації</t>
  </si>
  <si>
    <t>Підготовка кадрів для фінансової системи вищими навчальними закладами ІІІ і ІV рівнів акредитації</t>
  </si>
  <si>
    <t>Підтримка реалізації Ініціативи з енергетичної ефективності і навколишнього середовища у Східній Європі</t>
  </si>
  <si>
    <t>Спорудження у м. Києві пам'ятника тричі Герою Радянського Союзу І.М. Кожедубу</t>
  </si>
  <si>
    <t>Поховання Голови Головного контрольно-ревізійного управління Сивульського М.І.</t>
  </si>
  <si>
    <t>Код та назва програмної класифікації видатків та кредитування місцевих бюджетів (код та назва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</si>
  <si>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</si>
  <si>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 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</si>
  <si>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Проведення міжнародного форуму "Європа і Україна"</t>
  </si>
  <si>
    <t>Будівництво, капітальний ремонт, реконструкція, реставрація та придбання обладнання</t>
  </si>
  <si>
    <t>Організаційне забезпечення підготовки та проведення в Україні фінальної частини чемпіонату Європи 2012 року з футболу</t>
  </si>
  <si>
    <t>412000</t>
  </si>
  <si>
    <t>Державна служба з питань Автономної Республіки Крим та міста Севастополя</t>
  </si>
  <si>
    <t>412010</t>
  </si>
  <si>
    <t>Керівництво та управління з питань Автономної Республіки Крим та міста Севастополя</t>
  </si>
  <si>
    <t>420000</t>
  </si>
  <si>
    <t>Господарсько-фінансовий департамент Секретаріату Кабінету Міністрів України (загальнодержавні витрати)</t>
  </si>
  <si>
    <t>421000</t>
  </si>
  <si>
    <t>Секретаріат Кабінету Міністрів України (загальнодержавні витрати)</t>
  </si>
  <si>
    <t>421010</t>
  </si>
  <si>
    <t>Заходи щодо оптимізації системи центральних органів виконавчої влади та скорочення кількості контролюючих органів</t>
  </si>
  <si>
    <t>421020</t>
  </si>
  <si>
    <t>421040</t>
  </si>
  <si>
    <t>421050</t>
  </si>
  <si>
    <t>Організація і регулювання діяльності установ ветеринарної та фітосанітарної служби</t>
  </si>
  <si>
    <t>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t>
  </si>
  <si>
    <t>Заходи, пов'язані  із забезпеченням правопорядку під час проведення Євро-2012</t>
  </si>
  <si>
    <t>1002080</t>
  </si>
  <si>
    <t>Розвиток Державної прикордонної служби України</t>
  </si>
  <si>
    <t>1002120</t>
  </si>
  <si>
    <t>Заходи з інженерно-технічного облаштування кордону</t>
  </si>
  <si>
    <t>Національна гвардія України</t>
  </si>
  <si>
    <t>Керівництво та управління Національною гвардією України</t>
  </si>
  <si>
    <t>Забезпечення виконання завдань та функцій Національної гвардії України</t>
  </si>
  <si>
    <t>Стаціонарне лікування військовослужбовців Національної гвардії України у власних медичних закладах</t>
  </si>
  <si>
    <t>Будівництво (придбання) житла для військовослужбовців Національної гвардії України</t>
  </si>
  <si>
    <t>1004090</t>
  </si>
  <si>
    <t>Створення та функціонування Єдиного державного демографічного реєстру</t>
  </si>
  <si>
    <t>1006000</t>
  </si>
  <si>
    <t>1006010</t>
  </si>
  <si>
    <t>1006050</t>
  </si>
  <si>
    <t>1006060</t>
  </si>
  <si>
    <t>1006070</t>
  </si>
  <si>
    <t>1006080</t>
  </si>
  <si>
    <t>1006090</t>
  </si>
  <si>
    <t>Придбання пожежної та іншої спеціальної техніки вітчизняного виробництва</t>
  </si>
  <si>
    <t>1006280</t>
  </si>
  <si>
    <t>1006360</t>
  </si>
  <si>
    <t>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t>
  </si>
  <si>
    <t>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t>
  </si>
  <si>
    <t>1101500</t>
  </si>
  <si>
    <t>2016 р.</t>
  </si>
  <si>
    <t xml:space="preserve">Додаток 4
до Порядку складання фінансової, бюджетної та іншої звітності розпорядниками та одержувачами бюджетних коштів (пункт 2.1)
</t>
  </si>
  <si>
    <t xml:space="preserve">  Оплата енергосервісу</t>
  </si>
  <si>
    <r>
      <t>Затверджено на звітний період (рік)</t>
    </r>
    <r>
      <rPr>
        <vertAlign val="superscript"/>
        <sz val="8"/>
        <color indexed="8"/>
        <rFont val="Times New Roman"/>
        <family val="1"/>
        <charset val="204"/>
      </rPr>
      <t>1</t>
    </r>
  </si>
  <si>
    <t>Додаток 7
до Порядку складання фінансової, бюджетної та іншої звітності розпорядниками та одержувачами бюджетних коштів (пункт 2.1)</t>
  </si>
  <si>
    <r>
      <t>1</t>
    </r>
    <r>
      <rPr>
        <sz val="8"/>
        <color indexed="8"/>
        <rFont val="Times New Roman"/>
        <family val="1"/>
        <charset val="204"/>
      </rPr>
      <t xml:space="preserve"> Заповнюється розпорядниками бюджетних коштів.</t>
    </r>
  </si>
  <si>
    <t>Додаток 8
до Порядку складання фінансової, бюджетної та іншої звітності розпорядниками та одержувачами бюджетних коштів (пункт 2.1)</t>
  </si>
  <si>
    <t xml:space="preserve">Додаток 10
до Порядку складання фінансової, бюджетної та іншої звітності розпорядниками та одержувачами бюджетних коштів (пункт 2.1)
</t>
  </si>
  <si>
    <r>
      <t>1</t>
    </r>
    <r>
      <rPr>
        <sz val="7"/>
        <color indexed="8"/>
        <rFont val="Times New Roman"/>
        <family val="1"/>
        <charset val="204"/>
      </rPr>
      <t xml:space="preserve"> У місячній бюджетній звітності рядки з 380 по 570 не заповнюються.</t>
    </r>
  </si>
  <si>
    <t>141</t>
  </si>
  <si>
    <t>у тому числі на рахунках в установах банків</t>
  </si>
  <si>
    <t>у тому числі перера-ховані з рахунків в установах банків</t>
  </si>
  <si>
    <t>090501</t>
  </si>
  <si>
    <t>Організація та проведення громадських робіт</t>
  </si>
  <si>
    <t>Заходи з проведення лабораторно-діагностичних, лікувально-профілактичних робіт, утримання ветеринарних лікарень та ветеринарних лабораторій</t>
  </si>
  <si>
    <t>170704</t>
  </si>
  <si>
    <t>Реконструкція автомобільної дороги загального користування державного значення М-15 Одеса - Рені (на Бухарест), поточний ремонт автомобільної дороги загального користування державного значення Львів - Радехів - Луцьк (Н-17), ділянки Львів - Сколе автомоб</t>
  </si>
  <si>
    <t>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t>
  </si>
  <si>
    <t>250314</t>
  </si>
  <si>
    <t>Додаткова дотація з державного бюджету обласному бюджету Дніпропетровської області на здійснення видатків, пов'язаних з реалізацією заходів щодо підвищення рівня надання суспільних послуг</t>
  </si>
  <si>
    <t>250341</t>
  </si>
  <si>
    <t>Субвенція з державного бюджету місцевим бюджетам на формування інфраструктури об'єднаних територіальних громад</t>
  </si>
  <si>
    <t>250346</t>
  </si>
  <si>
    <t>Субвенція з державного бюджету місцевим бюджетам для реалізації проектів в рамках Надзвичайної кредитної програми для відновлення України</t>
  </si>
  <si>
    <t>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t>
  </si>
  <si>
    <t>Субвенція з державного бюджету обласному бюджету Одеської області на придбання медичного обладнання для Одеської обласної дитячої клінічної лікарні</t>
  </si>
  <si>
    <t>Фінансова підтримка санаторно-курортних закладів та закладів оздоровлення</t>
  </si>
  <si>
    <t>301470</t>
  </si>
  <si>
    <t>Проведення Всеукраїнського фестивалю патріотичної пісні "Будь вільним!"</t>
  </si>
  <si>
    <t>301840</t>
  </si>
  <si>
    <t>Створення Культурно-мистецького та музейного комплексу іМистецький арсеналі</t>
  </si>
  <si>
    <t>Здійснення правосуддя місцевими та апеляційними судами</t>
  </si>
  <si>
    <t>901030</t>
  </si>
  <si>
    <t>Забезпечення функцій Спеціалізованою антикорупційною прокуратурою</t>
  </si>
  <si>
    <t>Керівництво та управління діяльністю Міністерства внутрішніх справ України</t>
  </si>
  <si>
    <t>Реалізація державної політики  у сфері внутрішніх справ, забезпечення виконання завдань та функцій органів і установ внутрішніх справ</t>
  </si>
  <si>
    <t>Підготовка кадрів вищими навчальними закладами із специфічними умовами навчання</t>
  </si>
  <si>
    <t>Медичне забезпечення працівників Міністерства внутрішніх справ України, поліцейських та працівників Національної поліції України</t>
  </si>
  <si>
    <t>Дошкільна освіта та заходи з позашкільної роботи з дітьми працівників Міністерства внутрішніх справ України</t>
  </si>
  <si>
    <t>1002130</t>
  </si>
  <si>
    <t>Видатки для Адміністрації Державної прикордонної служби України на реалізацію заходів щодо підвищення обороноздатності і безпеки держави</t>
  </si>
  <si>
    <t>1003100</t>
  </si>
  <si>
    <t>Видатки для Національної гвардії України на реалізацію заходів щодо підвищення обороноздатності і безпеки держави</t>
  </si>
  <si>
    <t>1006100</t>
  </si>
  <si>
    <t>Видатки для Державної служби України з надзвичайних ситуацій на реалізацію заходів щодо підвищення обороноздатності і безпеки держави</t>
  </si>
  <si>
    <t>1007000</t>
  </si>
  <si>
    <t>Національна поліція України</t>
  </si>
  <si>
    <t>1007010</t>
  </si>
  <si>
    <t>Керівництво та управління діяльністю Національної поліції України</t>
  </si>
  <si>
    <t>1007020</t>
  </si>
  <si>
    <t>Забезпечення охорони прав і свобод людини, інтересів суспільства і держави, протидії злочинності, підтримання публічної безпеки і порядку, участь у міжнародних миротворчих операціях</t>
  </si>
  <si>
    <t>1007030</t>
  </si>
  <si>
    <t>Дошкільна освіта та заходи з позашкільної роботи з дітьми поліцейських та працівників Національної поліції України</t>
  </si>
  <si>
    <t>1007040</t>
  </si>
  <si>
    <t>Видатки для Національної поліції України на реалізацію заходів щодо підвищення обороноздатності і безпеки держави</t>
  </si>
  <si>
    <t>Реструктуризація вугільної та торфодобувної промисловості</t>
  </si>
  <si>
    <t>Державна підтримка вугледобувних підприємств на часткове покриття витрат із собівартості готової товарної вугільної продукції</t>
  </si>
  <si>
    <t>1101480</t>
  </si>
  <si>
    <t>Приведення в безпечний стан уранових обієктів</t>
  </si>
  <si>
    <t>Поповнення обігових коштів або збільшення статутних фондів вугледобувних підприємств для погашення заборгованості із заробітної плати працівникам, що утворилася на 1 січня 2016 року</t>
  </si>
  <si>
    <t>Державна підтримка будівництва шахти N10 "Нововолинська"</t>
  </si>
  <si>
    <t>1101610</t>
  </si>
  <si>
    <t>Будівництво Канівської ГАЕС</t>
  </si>
  <si>
    <t>Реконструкція трансформаторних підстанцій східної частини України</t>
  </si>
  <si>
    <t>Внески України до бюджету СОТ, за участь України в програмі ЄС "Конкурентоспроможність підприємств малого та середнього бізнесу (COSME)", до Єдиного бюджету органів СНД</t>
  </si>
  <si>
    <t>Підвищення кваліфікації державних службовців у сфері економіки</t>
  </si>
  <si>
    <t>Збереження та функціонування національної еталонної бази, забезпечення функціонування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метрології та е</t>
  </si>
  <si>
    <t>1201510</t>
  </si>
  <si>
    <t>Функціонування торгових представництв за кордоном</t>
  </si>
  <si>
    <t>1201520</t>
  </si>
  <si>
    <t>Виконання державних цільових програм реформування та розвитку оборонно-промислового комплексу, розроблення, освоєння і впровадження нових технологій, нарощування наявних виробничих потужностей для виготовлення продукції оборонного призначення</t>
  </si>
  <si>
    <t>Щоквартальна плата домогосподарствам за ведення записів доходів, витрат та інших відомостей під час проведення обстеження умов їх життя</t>
  </si>
  <si>
    <t>1211110</t>
  </si>
  <si>
    <t>Підтримка державних та регіональних інвестиційних проектів</t>
  </si>
  <si>
    <t>Підготовка та підвищення кваліфікації кадрів для сфери міжнародних відносин, підвищення кваліфікації працівників дипломатичної служби, проведення прикладних досліджень у галузі міжнародних відносин, зовнішньої політики та дипломатії</t>
  </si>
  <si>
    <t>Виробництво та трансляція телерадіопрограм для державних потреб</t>
  </si>
  <si>
    <t>Здійснення концертно-мистецьких та культурологічних загальнодержавних заходів, заходів з виявлення та підтримки творчо обдарованих дітей та молоді, заходів, пов'язаних із забезпеченням свободи совісті та релігії, державна підтримка регіональних культурни</t>
  </si>
  <si>
    <t>1808020</t>
  </si>
  <si>
    <t>1808030</t>
  </si>
  <si>
    <t>Український інститут національної пам'яті</t>
  </si>
  <si>
    <t>Керівництво та управління у сфері відновлення та збереження національної паміяті</t>
  </si>
  <si>
    <t>Заходи з реалізації державної політики у сфері відновлення та збереження національної паміяті, створення та забезпечення діяльності Меморіального комплексу Героїв Небесної Сотні і Музею Революції гідності</t>
  </si>
  <si>
    <t>Підготовка військових фахівців у вищих навчальних закладах, підвищення кваліфікації та перепідготовка військових фахівців і державних службовців, початкова військова підготовка та патріотичне виховання молоді</t>
  </si>
  <si>
    <t>Утилізація боєприпасів, рідинних компонентів ракетного палива, озброєння, військової техніки та іншого військового майна, забезпечення живучості та вибухопожежобезпеки арсеналів, баз і складів Збройних Сил України</t>
  </si>
  <si>
    <t>2101450</t>
  </si>
  <si>
    <t>Видатки для Міністерства оборони України на реалізацію заходів щодо підвищення обороноздатності і безпеки держави</t>
  </si>
  <si>
    <t>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преси, розвитку наукової інфраструктури, наукових об'єктів, що становлять наці</t>
  </si>
  <si>
    <t>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 та інших загальноосвітніх навчальних закладах державної форми власності</t>
  </si>
  <si>
    <t>Підготовка робітничих кадрів у професійно-технічних навчальних закладах соціальної реабілітації та адаптації, методичне забезпечення закладів професійно-технічної освіти</t>
  </si>
  <si>
    <t>Дослідження, наукові та науково-технічні розробки, проведення наукових заходів Київським національним університетом імені Тараса Шевченка, фінансова підтримка наукових обієктів, що становлять національне надбання</t>
  </si>
  <si>
    <t>2201570</t>
  </si>
  <si>
    <t>Виконання зобовіязань України у Рамковій програмі Європейського Союзу з наукових досліджень та інновацій "Горизонт 2020"</t>
  </si>
  <si>
    <t>2201580</t>
  </si>
  <si>
    <t>Підготовка, перепідготовка та підвищення кваліфікації керівних працівників, спеціалістів державного управління, інших категорій працівників, підготовка наукових та науково-педагогічних працівників</t>
  </si>
  <si>
    <t>2201590</t>
  </si>
  <si>
    <t>Наукове забезпечення робіт щодо ліквідації наслідків Чорнобильської катастрофи</t>
  </si>
  <si>
    <t>2201610</t>
  </si>
  <si>
    <t>Вища освіта, енергоефективність та сталий розвиток</t>
  </si>
  <si>
    <t>2202020</t>
  </si>
  <si>
    <t>2202030</t>
  </si>
  <si>
    <t>2202040</t>
  </si>
  <si>
    <t>Заходи щодо оптимізації системи національних галузевих академій наук</t>
  </si>
  <si>
    <t>2202060</t>
  </si>
  <si>
    <t>2202080</t>
  </si>
  <si>
    <t>2202090</t>
  </si>
  <si>
    <t>2202100</t>
  </si>
  <si>
    <t>2202140</t>
  </si>
  <si>
    <t>2202180</t>
  </si>
  <si>
    <t>2204020</t>
  </si>
  <si>
    <t>2204030</t>
  </si>
  <si>
    <t>2204060</t>
  </si>
  <si>
    <t>2211200</t>
  </si>
  <si>
    <t>Субвенція на підготовку кадрів у вищих навчальних закладах І-ІІ рівнів акредитації з державного бюджету місцевим бюджетам</t>
  </si>
  <si>
    <t>2301390</t>
  </si>
  <si>
    <t>Забезпечення медичних заходів окремих державних програм та комплексних заходів програмного характеру</t>
  </si>
  <si>
    <t>2301460</t>
  </si>
  <si>
    <t>2301490</t>
  </si>
  <si>
    <t>2301500</t>
  </si>
  <si>
    <t>Компенсація населенню додаткових витрат, повіязаних з підвищенням ставки податку на додану вартість на лікарські засоби</t>
  </si>
  <si>
    <t>2306020</t>
  </si>
  <si>
    <t>2306030</t>
  </si>
  <si>
    <t>2306060</t>
  </si>
  <si>
    <t>2306820</t>
  </si>
  <si>
    <t>Реалізація державних інвестиційних проектів Національної академії медичних наук України</t>
  </si>
  <si>
    <t>2401500</t>
  </si>
  <si>
    <t>Здійснення заходів щодо реалізації пріоритетів розвитку сфери охорони навколишнього природного середовища</t>
  </si>
  <si>
    <t>2407800</t>
  </si>
  <si>
    <t>Реконструкція гідротехнічних споруд захисних масивів дніпровських водосховищ</t>
  </si>
  <si>
    <t>Збереження етнокультурної спадщини регіонів, постраждалих від наслідків Чорнобильської катастрофи</t>
  </si>
  <si>
    <t>2408800</t>
  </si>
  <si>
    <t>Реалізація державних інвестиційних проектів закриття сховищ ПЗРВ іІІІ черга ЧАЕСі та консервація сховища N29 ПЗРВ іБуряківкаі</t>
  </si>
  <si>
    <t>Прикладні наукові та науково-технічні розробки, підготовка наукових кадрів у сфері соціальної політики</t>
  </si>
  <si>
    <t>Підвищення кваліфікації працівників органів соціального захисту</t>
  </si>
  <si>
    <t>Щорічна разова грошова допомога ветеранам війни і жертвам нацистських переслідувань та соціальна допомога особам, які мають особливі та особливі трудові заслуги перед Батьківщиною</t>
  </si>
  <si>
    <t>Фінансова підтримка громадських обієднань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t>
  </si>
  <si>
    <t>Оздоровлення і відпочинок дітей, які потребують особливої уваги та підтримки, в дитячих оздоровчих таборах МДЦ "Артек" і ДЦ "Молода Гвардія"</t>
  </si>
  <si>
    <t>Виплата матеріальної допомоги військовослужбовцям, звільненим з  військової строкової служби</t>
  </si>
  <si>
    <t>Надання одноразової грошової допомоги членам сімей волонтерів, які загинули під час надання волонтерської допомоги в районі проведення антитерористичної операції</t>
  </si>
  <si>
    <t>2502000</t>
  </si>
  <si>
    <t>Державна служба з питань праці</t>
  </si>
  <si>
    <t>2502010</t>
  </si>
  <si>
    <t>Керівництво та управління у сфері промислової безпеки, охорони та гігієни праці, нагляду за додержанням законодавства про працю</t>
  </si>
  <si>
    <t>2502020</t>
  </si>
  <si>
    <t>2503020</t>
  </si>
  <si>
    <t>Протезування та ортезування виробами підвищеної функціональності за новітніми технологіями та технологіями виготовлення, які відсутні в Україні, а також регенерація для окремих категорій громадян, які брали участь в антитерористичній операції та/або у за</t>
  </si>
  <si>
    <t>Заходи із психологічної реабілітації, соціальної та професійної адаптації учасників антитерористичної операції та забезпечення постраждалих учасників антитерористичної операції санаторно-курортним лікуванням</t>
  </si>
  <si>
    <t>2506080</t>
  </si>
  <si>
    <t>Фінансове забезпечення виплати пенсій, надбавок та підвищень до пенсій, призначених за пенсійними програмами, та дефіциту коштів Пенсійного фонду</t>
  </si>
  <si>
    <t>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і ІІ групи з числа військовослужбовців, які бра</t>
  </si>
  <si>
    <t>2511130</t>
  </si>
  <si>
    <t>2511140</t>
  </si>
  <si>
    <t>2511150</t>
  </si>
  <si>
    <t>2511160</t>
  </si>
  <si>
    <t>Субвенція з державного бюджету місцевим бюджетам на виплату допомоги сім'ям з дітьми, малозабезпеченим сім'ям, інвалідам з дитинства, дітям-інвалідам та допомоги на догляд за інвалідом І чи ІІ групи внаслідок психічного розладу</t>
  </si>
  <si>
    <t>Компенсація різниці в тарифах на теплову енергію вироблену для населення на теплогенеруючих установках (крім теплоелектроцентралей і теплоелектростанцій, які не використовують альтернативні види палива, та атомних електростанцій) з використанням будь-яки</t>
  </si>
  <si>
    <t>Фінансування заходів по забезпеченню впровадження та координації проекту розвитку міської інфраструктури, заходів в секторі централізованого теплопостачання України, надзвичайної кредитної програми для України, програми розвитку муніципальної інфраструкт</t>
  </si>
  <si>
    <t>2751640</t>
  </si>
  <si>
    <t>Програма розвитку муніципальної інфраструктури</t>
  </si>
  <si>
    <t>2751650</t>
  </si>
  <si>
    <t>Відновлення Сходу України</t>
  </si>
  <si>
    <t>2751830</t>
  </si>
  <si>
    <t>Керівництво та управління у сфері архітектурно-будівельного контролю та нагляду</t>
  </si>
  <si>
    <t>2754060</t>
  </si>
  <si>
    <t>Реалізація Державної цільової економічної програми енергоефективності на 2010 - 2016 роки</t>
  </si>
  <si>
    <t>Державна служба України з питань геодезії, картографії та кадастру</t>
  </si>
  <si>
    <t>2756000</t>
  </si>
  <si>
    <t>Державне агентство з питань відновлення Донбасу</t>
  </si>
  <si>
    <t>2756010</t>
  </si>
  <si>
    <t>Керівництво та управління у сфері відновлення Донбасу</t>
  </si>
  <si>
    <t>2761070</t>
  </si>
  <si>
    <t>2761130</t>
  </si>
  <si>
    <t>2761590</t>
  </si>
  <si>
    <t>2761600</t>
  </si>
  <si>
    <t>Фінансова підтримка заходів в агропромисловому комплексі шляхом здешевлення кредитів</t>
  </si>
  <si>
    <t>Фінансова підтримка заходів з розвитку скотарства, овочівництва, садівництва, виноградарства та ягідництва</t>
  </si>
  <si>
    <t>2801410</t>
  </si>
  <si>
    <t>2808020</t>
  </si>
  <si>
    <t>2808030</t>
  </si>
  <si>
    <t>2808080</t>
  </si>
  <si>
    <t>2808100</t>
  </si>
  <si>
    <t>3101230</t>
  </si>
  <si>
    <t>Здійснення заходів щодо підтримки впровадження транспортної стратегії України</t>
  </si>
  <si>
    <t>3101600</t>
  </si>
  <si>
    <t>Відновлення транспортної інфраструктури у Східних регіонах України</t>
  </si>
  <si>
    <t>3105030</t>
  </si>
  <si>
    <t>Видатки для Державної спеціальної служби транспорту України на реалізацію заходів щодо підвищення обороноздатності і безпеки держави</t>
  </si>
  <si>
    <t>Державна служба України з безпеки на транспорті</t>
  </si>
  <si>
    <t>3109010</t>
  </si>
  <si>
    <t>Здійснення державного контролю з питань безпеки на транспорті</t>
  </si>
  <si>
    <t>Розвиток дорожнього господарства областей української частини Карпатського єврорегіону (зокрема доріг Мукачеве і Львів, Татарів і Каміянець-Подільський, СтрийіМамалига)</t>
  </si>
  <si>
    <t>3111800</t>
  </si>
  <si>
    <t>Реконструкція автомобільних доріг державного значення у Львівській області</t>
  </si>
  <si>
    <t>Підготовка і участь національних збірних команд в Олімпійських, Юнацьких Олімпійських, Всесвітніх та Європейських іграх</t>
  </si>
  <si>
    <t>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t>
  </si>
  <si>
    <t>3501470</t>
  </si>
  <si>
    <t>Сплата послуг з розрахунково-касового обслуговування в рамках реалізації окремих міжнародних договорів України</t>
  </si>
  <si>
    <t>3501480</t>
  </si>
  <si>
    <t>Побудова та функціонування інформаційно-аналітичної платформи верифікації та інші заходи, повіязані з її впровадженням</t>
  </si>
  <si>
    <t>Заходи щодо виконання рішень суду, що гарантовані державою</t>
  </si>
  <si>
    <t>Прикладні дослідження і розробки у сфері фіскальної політики</t>
  </si>
  <si>
    <t>Підготовка кадрів у сфері фіскальної політики вищими навчальними закладами ІІІ і ІV рівнів акредитації</t>
  </si>
  <si>
    <t>Реалізація заходів, передбачених Угодою про фінансування програми "Підтримка секторальної політики управління кордоном в Україні"</t>
  </si>
  <si>
    <t>Субвенція з державного бюджету на обслуговування боргу за запозиченнями, здійсненими у 2012 році до загального фонду бюджету міста Києва</t>
  </si>
  <si>
    <t>3511680</t>
  </si>
  <si>
    <t>Фінансування спільних з Європейським інвестиційним банком проектів</t>
  </si>
  <si>
    <t>Субвенція з державного бюджету міському бюджету міста Дніпропетровськ на співфінансування проекту іЗавершення будівництва метрополітену у м.Дніпропетровські</t>
  </si>
  <si>
    <t>3607020</t>
  </si>
  <si>
    <t>3607030</t>
  </si>
  <si>
    <t>3801020</t>
  </si>
  <si>
    <t>Виробництво та трансляція телерадіопрограм для державних потреб, збирання, обробка та розповсюдження офіційної інформаційної продукції</t>
  </si>
  <si>
    <t>3801030</t>
  </si>
  <si>
    <t>Здійснення заходів у сфері захисту національного інформаційного простору</t>
  </si>
  <si>
    <t>5961060</t>
  </si>
  <si>
    <t>Видатки для Головного управління розвідки Міністерства оборони України на реалізацію заходів щодо підвищення обороноздатності і безпеки держави</t>
  </si>
  <si>
    <t>Підготовка державних службовців V-VІІ категорій, підвищення кваліфікації державних службовців І-VІІ категорій, інших категорій працівників, спеціалістів з питань фінансового моніторингу у сфері боротьби з легалізацією (відмиванням) доходів, одержаних зло</t>
  </si>
  <si>
    <t>6331020</t>
  </si>
  <si>
    <t>Фінансування статутної діяльності політичних партій</t>
  </si>
  <si>
    <t>6381210</t>
  </si>
  <si>
    <t>Виконання державних цільових програм реформування та розвитку оборонно-промислового комплексу, розроблення, освоєння і впровадження нових технологій, нарощування наявних виробничих потужностей на підприємствах космічної галузі для виготовлення продукції</t>
  </si>
  <si>
    <t>6430000</t>
  </si>
  <si>
    <t>Національне агентство України з питань виявлення, розшуку та управління активами, одержаними від корупційних та інших злочинів</t>
  </si>
  <si>
    <t>6431000</t>
  </si>
  <si>
    <t>Апарат Національного агентства України з питань виявлення, розшуку та управління активами, одержаними від корупційних та інших злочинів</t>
  </si>
  <si>
    <t>6431010</t>
  </si>
  <si>
    <t>Керівництво та управління у сфері розшуку та управління активами, одержаними від корупційних та інших злочинів</t>
  </si>
  <si>
    <t>6521230</t>
  </si>
  <si>
    <t>Видатки для Служби безпеки України на реалізацію заходів щодо підвищення обороноздатності і безпеки держави</t>
  </si>
  <si>
    <t>Координація діяльності у запобіганні терористичним актам та боротьба з тероризмом на території України</t>
  </si>
  <si>
    <t>6561810</t>
  </si>
  <si>
    <t>Будівництво, реконструкція, капітальний ремонт та придбання обладнання  для обієктів, що відносяться до сфери управління  Національної академії медичних наук України</t>
  </si>
  <si>
    <t>6561820</t>
  </si>
  <si>
    <t>6601050</t>
  </si>
  <si>
    <t>Видатки для Управління державної охорони України на реалізацію заходів щодо підвищення обороноздатності і безпеки держави</t>
  </si>
  <si>
    <t>6621060</t>
  </si>
  <si>
    <t>Видатки для Служби зовнішньої розвідки України на реалізацію заходів щодо підвищення обороноздатності і безпеки держави</t>
  </si>
  <si>
    <t>Будівництво (придбання) житла для військовослужбовців Державної служби спеціального зв'язку та захисту інформації України</t>
  </si>
  <si>
    <t>6641140</t>
  </si>
  <si>
    <t>Видатки для Адміністрації Державної служби спеціального звіязку та захисту інформації України на реалізацію заходів щодо підвищення обороноздатності і безпеки держави</t>
  </si>
  <si>
    <t>6642000</t>
  </si>
  <si>
    <t>Головне управління урядового фельдієгерського звіязку Державної служби спеціального зв'язку та захисту інформації України</t>
  </si>
  <si>
    <t>6642010</t>
  </si>
  <si>
    <t>6642020</t>
  </si>
  <si>
    <t>7721800</t>
  </si>
  <si>
    <t>Будівництво, реконструкція, капітальний ремонт обієктів соціальної та іншої інфраструктури у Вінницькій області</t>
  </si>
  <si>
    <t>Керівництво та управління у сфері регуляторної політики та ліцензування</t>
  </si>
  <si>
    <t>643</t>
  </si>
  <si>
    <t>Нацiональне агентство України з питань виявлення, розшуку та управлiння активами, одержаними вiд корупцiйних та iнших злочинiв</t>
  </si>
  <si>
    <t>Ўвано-Франківська обласна державна адміністрація</t>
  </si>
  <si>
    <t>Департамент економічного розвитку, торгівлі та туризму Луганської обласної державної адміністрації</t>
  </si>
  <si>
    <t>м. Сєвєродонецьк</t>
  </si>
  <si>
    <t>73</t>
  </si>
  <si>
    <t>"06" квітня 2016 року</t>
  </si>
  <si>
    <t>Департамент економічного розвитку, торгівлі та туризму</t>
  </si>
  <si>
    <t>А.А. Скубак</t>
  </si>
  <si>
    <t>М.М. Бурденюк</t>
  </si>
  <si>
    <t>24188344</t>
  </si>
  <si>
    <t>про надходження і використання інших надходжень спеціального фонду (форма 4.3м)</t>
  </si>
  <si>
    <t>за ІІ квартал 2016 р.</t>
  </si>
</sst>
</file>

<file path=xl/styles.xml><?xml version="1.0" encoding="utf-8"?>
<styleSheet xmlns="http://schemas.openxmlformats.org/spreadsheetml/2006/main">
  <numFmts count="1">
    <numFmt numFmtId="164" formatCode="#,##0.00;\-#,##0.00;#,&quot;-&quot;"/>
  </numFmts>
  <fonts count="95">
    <font>
      <sz val="11"/>
      <color theme="1"/>
      <name val="Calibri"/>
      <family val="2"/>
      <charset val="204"/>
      <scheme val="minor"/>
    </font>
    <font>
      <sz val="7"/>
      <color indexed="8"/>
      <name val="Times New Roman"/>
      <family val="1"/>
      <charset val="204"/>
    </font>
    <font>
      <sz val="8"/>
      <color indexed="8"/>
      <name val="Times New Roman"/>
      <family val="1"/>
      <charset val="204"/>
    </font>
    <font>
      <b/>
      <sz val="8"/>
      <color indexed="8"/>
      <name val="Times New Roman"/>
      <family val="1"/>
      <charset val="204"/>
    </font>
    <font>
      <u/>
      <sz val="8"/>
      <color indexed="8"/>
      <name val="Times New Roman"/>
      <family val="1"/>
      <charset val="204"/>
    </font>
    <font>
      <b/>
      <u/>
      <sz val="8"/>
      <color indexed="8"/>
      <name val="Times New Roman"/>
      <family val="1"/>
      <charset val="204"/>
    </font>
    <font>
      <i/>
      <sz val="8"/>
      <color indexed="8"/>
      <name val="Times New Roman"/>
      <family val="1"/>
      <charset val="204"/>
    </font>
    <font>
      <sz val="10"/>
      <color indexed="8"/>
      <name val="Times New Roman"/>
      <family val="1"/>
      <charset val="204"/>
    </font>
    <font>
      <sz val="9"/>
      <color indexed="8"/>
      <name val="Times New Roman"/>
      <family val="1"/>
      <charset val="204"/>
    </font>
    <font>
      <b/>
      <sz val="10"/>
      <color indexed="8"/>
      <name val="Times New Roman"/>
      <family val="1"/>
      <charset val="204"/>
    </font>
    <font>
      <b/>
      <sz val="11"/>
      <color indexed="8"/>
      <name val="Times New Roman"/>
      <family val="1"/>
      <charset val="204"/>
    </font>
    <font>
      <sz val="11"/>
      <color indexed="8"/>
      <name val="Times New Roman"/>
      <family val="1"/>
      <charset val="204"/>
    </font>
    <font>
      <sz val="11"/>
      <color indexed="8"/>
      <name val="Times New Roman"/>
      <family val="1"/>
      <charset val="204"/>
    </font>
    <font>
      <sz val="8"/>
      <color indexed="8"/>
      <name val="Times New Roman"/>
      <family val="1"/>
      <charset val="204"/>
    </font>
    <font>
      <sz val="9"/>
      <color indexed="8"/>
      <name val="Times New Roman"/>
      <family val="1"/>
      <charset val="204"/>
    </font>
    <font>
      <b/>
      <sz val="8"/>
      <color indexed="8"/>
      <name val="Times New Roman"/>
      <family val="1"/>
      <charset val="204"/>
    </font>
    <font>
      <b/>
      <sz val="8"/>
      <color indexed="8"/>
      <name val="Times New Roman"/>
      <family val="1"/>
      <charset val="204"/>
    </font>
    <font>
      <sz val="8"/>
      <color indexed="8"/>
      <name val="Times New Roman"/>
      <family val="1"/>
      <charset val="204"/>
    </font>
    <font>
      <i/>
      <sz val="8"/>
      <color indexed="8"/>
      <name val="Times New Roman"/>
      <family val="1"/>
      <charset val="204"/>
    </font>
    <font>
      <sz val="7"/>
      <color indexed="8"/>
      <name val="Times New Roman"/>
      <family val="1"/>
      <charset val="204"/>
    </font>
    <font>
      <b/>
      <sz val="10"/>
      <color indexed="8"/>
      <name val="Times New Roman"/>
      <family val="1"/>
      <charset val="204"/>
    </font>
    <font>
      <b/>
      <sz val="7"/>
      <color indexed="8"/>
      <name val="Times New Roman"/>
      <family val="1"/>
      <charset val="204"/>
    </font>
    <font>
      <b/>
      <sz val="11"/>
      <color indexed="8"/>
      <name val="Times New Roman"/>
      <family val="1"/>
      <charset val="204"/>
    </font>
    <font>
      <b/>
      <sz val="9"/>
      <color indexed="8"/>
      <name val="Times New Roman"/>
      <family val="1"/>
      <charset val="204"/>
    </font>
    <font>
      <sz val="12"/>
      <color indexed="8"/>
      <name val="Times New Roman"/>
      <family val="1"/>
      <charset val="204"/>
    </font>
    <font>
      <sz val="6"/>
      <color indexed="8"/>
      <name val="Times New Roman"/>
      <family val="1"/>
      <charset val="204"/>
    </font>
    <font>
      <sz val="8"/>
      <color indexed="8"/>
      <name val="Times New Roman"/>
      <family val="1"/>
      <charset val="204"/>
    </font>
    <font>
      <b/>
      <sz val="8"/>
      <color indexed="8"/>
      <name val="Times New Roman"/>
      <family val="1"/>
      <charset val="204"/>
    </font>
    <font>
      <sz val="8"/>
      <color indexed="8"/>
      <name val="Times New Roman"/>
      <family val="1"/>
      <charset val="204"/>
    </font>
    <font>
      <b/>
      <sz val="9"/>
      <color indexed="8"/>
      <name val="Times New Roman"/>
      <family val="1"/>
      <charset val="204"/>
    </font>
    <font>
      <b/>
      <sz val="8"/>
      <color indexed="8"/>
      <name val="Times New Roman"/>
      <family val="1"/>
      <charset val="204"/>
    </font>
    <font>
      <i/>
      <sz val="8"/>
      <color indexed="8"/>
      <name val="Times New Roman"/>
      <family val="1"/>
      <charset val="204"/>
    </font>
    <font>
      <i/>
      <sz val="8"/>
      <color indexed="8"/>
      <name val="Times New Roman"/>
      <family val="1"/>
      <charset val="204"/>
    </font>
    <font>
      <sz val="10"/>
      <color indexed="8"/>
      <name val="Times New Roman"/>
      <family val="1"/>
      <charset val="204"/>
    </font>
    <font>
      <b/>
      <u/>
      <sz val="10"/>
      <color indexed="8"/>
      <name val="Times New Roman"/>
      <family val="1"/>
      <charset val="204"/>
    </font>
    <font>
      <i/>
      <sz val="13"/>
      <color indexed="57"/>
      <name val="Times New Roman"/>
      <family val="1"/>
      <charset val="204"/>
    </font>
    <font>
      <sz val="13"/>
      <color indexed="8"/>
      <name val="Times New Roman"/>
      <family val="1"/>
      <charset val="204"/>
    </font>
    <font>
      <b/>
      <sz val="8"/>
      <color indexed="8"/>
      <name val="Times New Roman"/>
      <family val="1"/>
      <charset val="204"/>
    </font>
    <font>
      <b/>
      <sz val="14"/>
      <color indexed="10"/>
      <name val="Times New Roman"/>
      <family val="1"/>
      <charset val="204"/>
    </font>
    <font>
      <b/>
      <i/>
      <sz val="8"/>
      <color indexed="8"/>
      <name val="Times New Roman"/>
      <family val="1"/>
      <charset val="204"/>
    </font>
    <font>
      <vertAlign val="superscript"/>
      <sz val="9"/>
      <color indexed="8"/>
      <name val="Times New Roman"/>
      <family val="1"/>
      <charset val="204"/>
    </font>
    <font>
      <b/>
      <i/>
      <sz val="12"/>
      <color indexed="8"/>
      <name val="Times New Roman"/>
      <family val="1"/>
      <charset val="204"/>
    </font>
    <font>
      <b/>
      <i/>
      <sz val="7"/>
      <color indexed="8"/>
      <name val="Times New Roman"/>
      <family val="1"/>
      <charset val="204"/>
    </font>
    <font>
      <b/>
      <i/>
      <sz val="9"/>
      <color indexed="8"/>
      <name val="Times New Roman"/>
      <family val="1"/>
      <charset val="204"/>
    </font>
    <font>
      <b/>
      <u/>
      <sz val="24"/>
      <color indexed="10"/>
      <name val="Times New Roman"/>
      <family val="1"/>
      <charset val="204"/>
    </font>
    <font>
      <sz val="24"/>
      <color indexed="8"/>
      <name val="Times New Roman"/>
      <family val="1"/>
      <charset val="204"/>
    </font>
    <font>
      <b/>
      <u/>
      <sz val="18"/>
      <color indexed="10"/>
      <name val="Times New Roman"/>
      <family val="1"/>
      <charset val="204"/>
    </font>
    <font>
      <b/>
      <u/>
      <sz val="16"/>
      <color indexed="10"/>
      <name val="Times New Roman"/>
      <family val="1"/>
      <charset val="204"/>
    </font>
    <font>
      <b/>
      <sz val="16"/>
      <color indexed="10"/>
      <name val="Times New Roman"/>
      <family val="1"/>
      <charset val="204"/>
    </font>
    <font>
      <i/>
      <sz val="8"/>
      <name val="Times New Roman"/>
      <family val="1"/>
      <charset val="204"/>
    </font>
    <font>
      <b/>
      <sz val="8"/>
      <name val="Times New Roman"/>
      <family val="1"/>
      <charset val="204"/>
    </font>
    <font>
      <vertAlign val="superscript"/>
      <sz val="8"/>
      <color indexed="8"/>
      <name val="Times New Roman"/>
      <family val="1"/>
      <charset val="204"/>
    </font>
    <font>
      <b/>
      <sz val="9"/>
      <color indexed="81"/>
      <name val="Tahoma"/>
      <family val="2"/>
      <charset val="204"/>
    </font>
    <font>
      <sz val="9"/>
      <color indexed="81"/>
      <name val="Tahoma"/>
      <family val="2"/>
      <charset val="204"/>
    </font>
    <font>
      <b/>
      <sz val="18"/>
      <color indexed="56"/>
      <name val="Times New Roman"/>
      <family val="1"/>
      <charset val="204"/>
    </font>
    <font>
      <sz val="11"/>
      <color indexed="8"/>
      <name val="Times New Roman"/>
      <family val="1"/>
      <charset val="204"/>
    </font>
    <font>
      <sz val="11"/>
      <color indexed="8"/>
      <name val="Times New Roman"/>
      <family val="1"/>
      <charset val="204"/>
    </font>
    <font>
      <b/>
      <sz val="18"/>
      <color indexed="10"/>
      <name val="Times New Roman"/>
      <family val="1"/>
      <charset val="204"/>
    </font>
    <font>
      <b/>
      <sz val="24"/>
      <color indexed="10"/>
      <name val="Times New Roman"/>
      <family val="1"/>
      <charset val="204"/>
    </font>
    <font>
      <b/>
      <sz val="16"/>
      <color indexed="10"/>
      <name val="Times New Roman"/>
      <family val="1"/>
      <charset val="204"/>
    </font>
    <font>
      <b/>
      <sz val="10"/>
      <color indexed="8"/>
      <name val="Times New Roman"/>
      <family val="1"/>
      <charset val="204"/>
    </font>
    <font>
      <sz val="10"/>
      <color indexed="8"/>
      <name val="Times New Roman"/>
      <family val="1"/>
      <charset val="204"/>
    </font>
    <font>
      <sz val="8"/>
      <color indexed="8"/>
      <name val="Times New Roman"/>
      <family val="1"/>
      <charset val="204"/>
    </font>
    <font>
      <sz val="11"/>
      <color indexed="9"/>
      <name val="Times New Roman"/>
      <family val="1"/>
      <charset val="204"/>
    </font>
    <font>
      <b/>
      <sz val="8"/>
      <color indexed="8"/>
      <name val="Times New Roman"/>
      <family val="1"/>
      <charset val="204"/>
    </font>
    <font>
      <b/>
      <sz val="8"/>
      <color indexed="8"/>
      <name val="Times New Roman"/>
      <family val="1"/>
      <charset val="204"/>
    </font>
    <font>
      <i/>
      <sz val="8"/>
      <color indexed="8"/>
      <name val="Times New Roman"/>
      <family val="1"/>
      <charset val="204"/>
    </font>
    <font>
      <i/>
      <sz val="8"/>
      <color indexed="8"/>
      <name val="Times New Roman"/>
      <family val="1"/>
      <charset val="204"/>
    </font>
    <font>
      <sz val="8"/>
      <color indexed="8"/>
      <name val="Times New Roman"/>
      <family val="1"/>
      <charset val="204"/>
    </font>
    <font>
      <sz val="7"/>
      <color indexed="8"/>
      <name val="Times New Roman"/>
      <family val="1"/>
      <charset val="204"/>
    </font>
    <font>
      <sz val="9"/>
      <color indexed="8"/>
      <name val="Times New Roman"/>
      <family val="1"/>
      <charset val="204"/>
    </font>
    <font>
      <i/>
      <sz val="10"/>
      <color indexed="8"/>
      <name val="Times New Roman"/>
      <family val="1"/>
      <charset val="204"/>
    </font>
    <font>
      <b/>
      <sz val="9"/>
      <color indexed="8"/>
      <name val="Times New Roman"/>
      <family val="1"/>
      <charset val="204"/>
    </font>
    <font>
      <b/>
      <sz val="9"/>
      <color indexed="8"/>
      <name val="Times New Roman"/>
      <family val="1"/>
      <charset val="204"/>
    </font>
    <font>
      <b/>
      <sz val="10"/>
      <color indexed="8"/>
      <name val="Times New Roman"/>
      <family val="1"/>
      <charset val="204"/>
    </font>
    <font>
      <b/>
      <sz val="11"/>
      <color indexed="8"/>
      <name val="Times New Roman"/>
      <family val="1"/>
      <charset val="204"/>
    </font>
    <font>
      <sz val="8"/>
      <name val="Calibri"/>
      <family val="2"/>
      <charset val="204"/>
    </font>
    <font>
      <sz val="11"/>
      <color theme="1"/>
      <name val="Calibri"/>
      <family val="2"/>
      <charset val="204"/>
      <scheme val="minor"/>
    </font>
    <font>
      <sz val="11"/>
      <color rgb="FF3F3F76"/>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000000"/>
      <name val="Calibri"/>
      <family val="2"/>
      <charset val="204"/>
      <scheme val="minor"/>
    </font>
  </fonts>
  <fills count="3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13"/>
        <bgColor indexed="64"/>
      </patternFill>
    </fill>
    <fill>
      <patternFill patternType="solid">
        <fgColor indexed="42"/>
        <bgColor indexed="64"/>
      </patternFill>
    </fill>
    <fill>
      <patternFill patternType="solid">
        <fgColor indexed="22"/>
        <bgColor indexed="64"/>
      </patternFill>
    </fill>
    <fill>
      <patternFill patternType="solid">
        <f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double">
        <color indexed="64"/>
      </left>
      <right style="thin">
        <color indexed="64"/>
      </right>
      <top style="double">
        <color indexed="64"/>
      </top>
      <bottom style="double">
        <color indexed="64"/>
      </bottom>
      <diagonal/>
    </border>
  </borders>
  <cellStyleXfs count="82">
    <xf numFmtId="0" fontId="0" fillId="0" borderId="0"/>
    <xf numFmtId="0" fontId="78" fillId="7" borderId="12" applyNumberFormat="0" applyAlignment="0" applyProtection="0"/>
    <xf numFmtId="0" fontId="79" fillId="0" borderId="0" applyNumberFormat="0" applyFill="0" applyBorder="0" applyAlignment="0" applyProtection="0"/>
    <xf numFmtId="0" fontId="80" fillId="0" borderId="13" applyNumberFormat="0" applyFill="0" applyAlignment="0" applyProtection="0"/>
    <xf numFmtId="0" fontId="81" fillId="0" borderId="14" applyNumberFormat="0" applyFill="0" applyAlignment="0" applyProtection="0"/>
    <xf numFmtId="0" fontId="82" fillId="0" borderId="15" applyNumberFormat="0" applyFill="0" applyAlignment="0" applyProtection="0"/>
    <xf numFmtId="0" fontId="82" fillId="0" borderId="0" applyNumberFormat="0" applyFill="0" applyBorder="0" applyAlignment="0" applyProtection="0"/>
    <xf numFmtId="0" fontId="83" fillId="8" borderId="0" applyNumberFormat="0" applyBorder="0" applyAlignment="0" applyProtection="0"/>
    <xf numFmtId="0" fontId="84" fillId="9" borderId="0" applyNumberFormat="0" applyBorder="0" applyAlignment="0" applyProtection="0"/>
    <xf numFmtId="0" fontId="85" fillId="10" borderId="0" applyNumberFormat="0" applyBorder="0" applyAlignment="0" applyProtection="0"/>
    <xf numFmtId="0" fontId="86" fillId="11" borderId="16" applyNumberFormat="0" applyAlignment="0" applyProtection="0"/>
    <xf numFmtId="0" fontId="87" fillId="11" borderId="12" applyNumberFormat="0" applyAlignment="0" applyProtection="0"/>
    <xf numFmtId="0" fontId="88" fillId="0" borderId="17" applyNumberFormat="0" applyFill="0" applyAlignment="0" applyProtection="0"/>
    <xf numFmtId="0" fontId="89" fillId="12" borderId="18" applyNumberFormat="0" applyAlignment="0" applyProtection="0"/>
    <xf numFmtId="0" fontId="90" fillId="0" borderId="0" applyNumberFormat="0" applyFill="0" applyBorder="0" applyAlignment="0" applyProtection="0"/>
    <xf numFmtId="0" fontId="77" fillId="13" borderId="19" applyNumberFormat="0" applyFont="0" applyAlignment="0" applyProtection="0"/>
    <xf numFmtId="0" fontId="91" fillId="0" borderId="0" applyNumberFormat="0" applyFill="0" applyBorder="0" applyAlignment="0" applyProtection="0"/>
    <xf numFmtId="0" fontId="92" fillId="0" borderId="20" applyNumberFormat="0" applyFill="0" applyAlignment="0" applyProtection="0"/>
    <xf numFmtId="0" fontId="93"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93" fillId="21" borderId="0" applyNumberFormat="0" applyBorder="0" applyAlignment="0" applyProtection="0"/>
    <xf numFmtId="0" fontId="93"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93" fillId="25" borderId="0" applyNumberFormat="0" applyBorder="0" applyAlignment="0" applyProtection="0"/>
    <xf numFmtId="0" fontId="93"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93" fillId="29" borderId="0" applyNumberFormat="0" applyBorder="0" applyAlignment="0" applyProtection="0"/>
    <xf numFmtId="0" fontId="93"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93" fillId="33" borderId="0" applyNumberFormat="0" applyBorder="0" applyAlignment="0" applyProtection="0"/>
    <xf numFmtId="0" fontId="93" fillId="34"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93" fillId="37" borderId="0" applyNumberFormat="0" applyBorder="0" applyAlignment="0" applyProtection="0"/>
    <xf numFmtId="0" fontId="79" fillId="0" borderId="0" applyNumberFormat="0" applyFill="0" applyBorder="0" applyAlignment="0" applyProtection="0"/>
    <xf numFmtId="0" fontId="80" fillId="0" borderId="13" applyNumberFormat="0" applyFill="0" applyAlignment="0" applyProtection="0"/>
    <xf numFmtId="0" fontId="81" fillId="0" borderId="14" applyNumberFormat="0" applyFill="0" applyAlignment="0" applyProtection="0"/>
    <xf numFmtId="0" fontId="82" fillId="0" borderId="15" applyNumberFormat="0" applyFill="0" applyAlignment="0" applyProtection="0"/>
    <xf numFmtId="0" fontId="82" fillId="0" borderId="0" applyNumberFormat="0" applyFill="0" applyBorder="0" applyAlignment="0" applyProtection="0"/>
    <xf numFmtId="0" fontId="83" fillId="8" borderId="0" applyNumberFormat="0" applyBorder="0" applyAlignment="0" applyProtection="0"/>
    <xf numFmtId="0" fontId="84" fillId="9" borderId="0" applyNumberFormat="0" applyBorder="0" applyAlignment="0" applyProtection="0"/>
    <xf numFmtId="0" fontId="85" fillId="10" borderId="0" applyNumberFormat="0" applyBorder="0" applyAlignment="0" applyProtection="0"/>
    <xf numFmtId="0" fontId="86" fillId="11" borderId="16" applyNumberFormat="0" applyAlignment="0" applyProtection="0"/>
    <xf numFmtId="0" fontId="87" fillId="11" borderId="12" applyNumberFormat="0" applyAlignment="0" applyProtection="0"/>
    <xf numFmtId="0" fontId="88" fillId="0" borderId="17" applyNumberFormat="0" applyFill="0" applyAlignment="0" applyProtection="0"/>
    <xf numFmtId="0" fontId="89" fillId="12" borderId="18" applyNumberFormat="0" applyAlignment="0" applyProtection="0"/>
    <xf numFmtId="0" fontId="90" fillId="0" borderId="0" applyNumberFormat="0" applyFill="0" applyBorder="0" applyAlignment="0" applyProtection="0"/>
    <xf numFmtId="0" fontId="77" fillId="13" borderId="19" applyNumberFormat="0" applyFont="0" applyAlignment="0" applyProtection="0"/>
    <xf numFmtId="0" fontId="91" fillId="0" borderId="0" applyNumberFormat="0" applyFill="0" applyBorder="0" applyAlignment="0" applyProtection="0"/>
    <xf numFmtId="0" fontId="92" fillId="0" borderId="20" applyNumberFormat="0" applyFill="0" applyAlignment="0" applyProtection="0"/>
    <xf numFmtId="0" fontId="93"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93" fillId="21" borderId="0" applyNumberFormat="0" applyBorder="0" applyAlignment="0" applyProtection="0"/>
    <xf numFmtId="0" fontId="93"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93" fillId="25" borderId="0" applyNumberFormat="0" applyBorder="0" applyAlignment="0" applyProtection="0"/>
    <xf numFmtId="0" fontId="93"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93" fillId="29" borderId="0" applyNumberFormat="0" applyBorder="0" applyAlignment="0" applyProtection="0"/>
    <xf numFmtId="0" fontId="93"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93" fillId="33" borderId="0" applyNumberFormat="0" applyBorder="0" applyAlignment="0" applyProtection="0"/>
    <xf numFmtId="0" fontId="93" fillId="34"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93" fillId="37" borderId="0" applyNumberFormat="0" applyBorder="0" applyAlignment="0" applyProtection="0"/>
  </cellStyleXfs>
  <cellXfs count="416">
    <xf numFmtId="0" fontId="0" fillId="0" borderId="0" xfId="0"/>
    <xf numFmtId="0" fontId="12" fillId="0" borderId="0" xfId="0" applyFont="1"/>
    <xf numFmtId="0" fontId="13" fillId="0" borderId="0" xfId="0" applyFont="1"/>
    <xf numFmtId="0" fontId="14" fillId="0" borderId="1" xfId="0" applyFont="1" applyBorder="1" applyAlignment="1">
      <alignment horizontal="center" vertical="center" wrapText="1"/>
    </xf>
    <xf numFmtId="0" fontId="15" fillId="0" borderId="0" xfId="0" applyFont="1" applyAlignment="1">
      <alignment vertical="top" wrapText="1"/>
    </xf>
    <xf numFmtId="0" fontId="15" fillId="0" borderId="0" xfId="0" applyFont="1" applyAlignment="1">
      <alignment horizontal="left" vertical="top" wrapText="1"/>
    </xf>
    <xf numFmtId="0" fontId="16" fillId="0" borderId="0" xfId="0" applyFont="1" applyAlignment="1">
      <alignment vertical="top" wrapText="1"/>
    </xf>
    <xf numFmtId="0" fontId="13" fillId="0" borderId="0" xfId="0" applyFont="1" applyAlignment="1">
      <alignment horizontal="justify" vertical="top" wrapText="1"/>
    </xf>
    <xf numFmtId="0" fontId="13" fillId="0" borderId="0" xfId="0" applyFont="1" applyAlignment="1">
      <alignment wrapText="1"/>
    </xf>
    <xf numFmtId="0" fontId="13" fillId="0" borderId="0" xfId="0" applyFont="1" applyBorder="1" applyAlignment="1">
      <alignment wrapText="1"/>
    </xf>
    <xf numFmtId="0" fontId="20" fillId="0" borderId="0" xfId="0" applyFont="1"/>
    <xf numFmtId="0" fontId="13" fillId="0" borderId="1" xfId="0" applyFont="1" applyBorder="1"/>
    <xf numFmtId="0" fontId="22" fillId="0" borderId="0" xfId="0" applyFont="1" applyAlignment="1"/>
    <xf numFmtId="0" fontId="19" fillId="0" borderId="0" xfId="0" applyFont="1" applyAlignment="1">
      <alignment vertical="top" wrapText="1"/>
    </xf>
    <xf numFmtId="0" fontId="15" fillId="0" borderId="0" xfId="0" applyFont="1" applyBorder="1" applyAlignment="1">
      <alignment vertical="top" wrapText="1"/>
    </xf>
    <xf numFmtId="0" fontId="23" fillId="0" borderId="0" xfId="0" applyFont="1" applyBorder="1" applyAlignment="1">
      <alignment vertical="top" wrapText="1"/>
    </xf>
    <xf numFmtId="0" fontId="16" fillId="0" borderId="0" xfId="0" applyFont="1" applyBorder="1" applyAlignment="1">
      <alignment vertical="top" wrapText="1"/>
    </xf>
    <xf numFmtId="2" fontId="17" fillId="0" borderId="1" xfId="0" applyNumberFormat="1" applyFont="1" applyBorder="1" applyAlignment="1">
      <alignment horizontal="center" vertical="top" wrapText="1"/>
    </xf>
    <xf numFmtId="2" fontId="17" fillId="0" borderId="1" xfId="0" applyNumberFormat="1" applyFont="1" applyBorder="1" applyAlignment="1" applyProtection="1">
      <alignment horizontal="right" vertical="center" wrapText="1"/>
      <protection locked="0"/>
    </xf>
    <xf numFmtId="2" fontId="13" fillId="0" borderId="1" xfId="0" applyNumberFormat="1" applyFont="1" applyBorder="1" applyAlignment="1" applyProtection="1">
      <alignment horizontal="right" vertical="center"/>
      <protection locked="0"/>
    </xf>
    <xf numFmtId="0" fontId="22" fillId="0" borderId="0" xfId="0" applyFont="1" applyAlignment="1">
      <alignment wrapText="1"/>
    </xf>
    <xf numFmtId="0" fontId="13" fillId="0" borderId="1" xfId="0" applyFont="1" applyBorder="1" applyAlignment="1">
      <alignment horizontal="right" vertical="center"/>
    </xf>
    <xf numFmtId="0" fontId="13" fillId="0" borderId="1" xfId="0" applyFont="1" applyBorder="1" applyAlignment="1">
      <alignment horizontal="center" vertical="center"/>
    </xf>
    <xf numFmtId="0" fontId="13" fillId="0" borderId="0" xfId="0" applyFont="1" applyBorder="1" applyAlignment="1">
      <alignment horizontal="right" vertical="center"/>
    </xf>
    <xf numFmtId="0" fontId="15" fillId="0" borderId="0" xfId="0" applyFont="1" applyBorder="1" applyAlignment="1">
      <alignment vertical="center" wrapText="1"/>
    </xf>
    <xf numFmtId="0" fontId="15" fillId="0" borderId="0" xfId="0" applyFont="1" applyBorder="1" applyAlignment="1">
      <alignment horizontal="center" vertical="center" wrapText="1"/>
    </xf>
    <xf numFmtId="0" fontId="16" fillId="0" borderId="0" xfId="0" applyFont="1" applyBorder="1" applyAlignment="1">
      <alignment vertical="center"/>
    </xf>
    <xf numFmtId="0" fontId="13" fillId="2" borderId="0" xfId="0" applyFont="1" applyFill="1" applyBorder="1" applyAlignment="1">
      <alignment horizontal="right" vertical="center"/>
    </xf>
    <xf numFmtId="0" fontId="13" fillId="0" borderId="0" xfId="0" applyFont="1" applyProtection="1">
      <protection locked="0"/>
    </xf>
    <xf numFmtId="0" fontId="15" fillId="0" borderId="0" xfId="0" applyFont="1" applyAlignment="1">
      <alignment wrapText="1"/>
    </xf>
    <xf numFmtId="0" fontId="14" fillId="0" borderId="1" xfId="0" applyFont="1" applyBorder="1" applyAlignment="1">
      <alignment horizontal="center" wrapText="1"/>
    </xf>
    <xf numFmtId="0" fontId="13" fillId="0" borderId="0" xfId="0" applyFont="1" applyAlignment="1"/>
    <xf numFmtId="0" fontId="12" fillId="0" borderId="0" xfId="0" applyFont="1" applyBorder="1"/>
    <xf numFmtId="1" fontId="0" fillId="0" borderId="0" xfId="0" applyNumberFormat="1"/>
    <xf numFmtId="49" fontId="16" fillId="3" borderId="3" xfId="0" applyNumberFormat="1" applyFont="1" applyFill="1" applyBorder="1" applyAlignment="1" applyProtection="1">
      <alignment horizontal="center" wrapText="1"/>
      <protection locked="0"/>
    </xf>
    <xf numFmtId="49" fontId="16" fillId="3" borderId="3" xfId="0" applyNumberFormat="1" applyFont="1" applyFill="1" applyBorder="1" applyAlignment="1" applyProtection="1">
      <alignment horizontal="right" wrapText="1"/>
      <protection locked="0"/>
    </xf>
    <xf numFmtId="49" fontId="16" fillId="2" borderId="3" xfId="0" applyNumberFormat="1" applyFont="1" applyFill="1" applyBorder="1" applyAlignment="1" applyProtection="1">
      <alignment horizontal="center" wrapText="1"/>
    </xf>
    <xf numFmtId="49" fontId="8" fillId="4" borderId="1" xfId="0" applyNumberFormat="1" applyFont="1" applyFill="1" applyBorder="1" applyAlignment="1" applyProtection="1">
      <alignment horizontal="center" vertical="center" wrapText="1"/>
      <protection locked="0"/>
    </xf>
    <xf numFmtId="0" fontId="10" fillId="0" borderId="0" xfId="0" applyFont="1" applyAlignment="1"/>
    <xf numFmtId="0" fontId="10" fillId="0" borderId="3" xfId="0" applyFont="1" applyBorder="1" applyAlignment="1"/>
    <xf numFmtId="0" fontId="11" fillId="0" borderId="0" xfId="0" applyFont="1"/>
    <xf numFmtId="0" fontId="28" fillId="0" borderId="1" xfId="0" applyFont="1" applyBorder="1" applyAlignment="1">
      <alignment vertical="center" wrapText="1"/>
    </xf>
    <xf numFmtId="0" fontId="28" fillId="0" borderId="1" xfId="0" applyFont="1" applyBorder="1" applyAlignment="1">
      <alignment horizontal="center" vertical="center" wrapText="1"/>
    </xf>
    <xf numFmtId="0" fontId="27" fillId="0" borderId="5" xfId="0" applyFont="1" applyBorder="1" applyAlignment="1">
      <alignment wrapText="1"/>
    </xf>
    <xf numFmtId="0" fontId="27" fillId="0" borderId="5" xfId="0" applyFont="1" applyBorder="1" applyAlignment="1">
      <alignment horizont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0" fontId="32" fillId="0" borderId="1" xfId="0" applyFont="1" applyBorder="1" applyAlignment="1">
      <alignment vertical="center" wrapText="1"/>
    </xf>
    <xf numFmtId="0" fontId="33" fillId="0" borderId="1" xfId="0" applyFont="1" applyBorder="1" applyAlignment="1">
      <alignment vertical="center" wrapText="1"/>
    </xf>
    <xf numFmtId="2" fontId="2" fillId="0" borderId="1" xfId="0" applyNumberFormat="1" applyFont="1" applyBorder="1" applyAlignment="1" applyProtection="1">
      <alignment horizontal="right"/>
      <protection locked="0"/>
    </xf>
    <xf numFmtId="0" fontId="0" fillId="0" borderId="0" xfId="0" applyBorder="1"/>
    <xf numFmtId="2" fontId="2" fillId="0" borderId="1" xfId="0" applyNumberFormat="1" applyFont="1" applyBorder="1" applyAlignment="1" applyProtection="1">
      <alignment horizontal="right" vertical="center"/>
      <protection locked="0"/>
    </xf>
    <xf numFmtId="0" fontId="18" fillId="0" borderId="0" xfId="0" applyFont="1" applyBorder="1" applyAlignment="1">
      <alignment wrapText="1"/>
    </xf>
    <xf numFmtId="0" fontId="18" fillId="0" borderId="0" xfId="0" applyFont="1" applyBorder="1" applyAlignment="1">
      <alignment horizontal="center" wrapText="1"/>
    </xf>
    <xf numFmtId="2" fontId="17" fillId="0" borderId="0" xfId="0" applyNumberFormat="1" applyFont="1" applyBorder="1" applyAlignment="1">
      <alignment horizontal="center" vertical="top" wrapText="1"/>
    </xf>
    <xf numFmtId="0" fontId="13" fillId="2" borderId="0" xfId="0" applyFont="1" applyFill="1" applyBorder="1" applyAlignment="1" applyProtection="1">
      <alignment horizontal="right" vertical="center"/>
      <protection locked="0"/>
    </xf>
    <xf numFmtId="2" fontId="13" fillId="2" borderId="1" xfId="0" applyNumberFormat="1" applyFont="1" applyFill="1" applyBorder="1" applyAlignment="1" applyProtection="1">
      <alignment horizontal="right" vertical="center"/>
      <protection locked="0"/>
    </xf>
    <xf numFmtId="0" fontId="3" fillId="0" borderId="1" xfId="0" applyFont="1" applyBorder="1"/>
    <xf numFmtId="2" fontId="2" fillId="2" borderId="1" xfId="0" applyNumberFormat="1" applyFont="1" applyFill="1" applyBorder="1" applyAlignment="1" applyProtection="1">
      <alignment horizontal="right" vertical="center"/>
    </xf>
    <xf numFmtId="0" fontId="13" fillId="0" borderId="0" xfId="0" applyFont="1" applyBorder="1" applyAlignment="1">
      <alignment horizontal="center" vertical="center"/>
    </xf>
    <xf numFmtId="0" fontId="0" fillId="0" borderId="0" xfId="0" applyProtection="1"/>
    <xf numFmtId="0" fontId="2" fillId="0" borderId="0" xfId="0" applyFont="1"/>
    <xf numFmtId="0" fontId="14" fillId="0" borderId="0" xfId="0" applyFont="1" applyBorder="1" applyAlignment="1">
      <alignment horizontal="center" vertical="center" wrapText="1"/>
    </xf>
    <xf numFmtId="0" fontId="2" fillId="0" borderId="0" xfId="0" applyFont="1" applyAlignment="1">
      <alignment horizontal="justify" vertical="top" wrapText="1"/>
    </xf>
    <xf numFmtId="2" fontId="6" fillId="0" borderId="1" xfId="0" applyNumberFormat="1" applyFont="1" applyBorder="1" applyAlignment="1" applyProtection="1">
      <alignment horizontal="right" vertical="center" wrapText="1"/>
      <protection locked="0"/>
    </xf>
    <xf numFmtId="0" fontId="37" fillId="0" borderId="0" xfId="0" applyFont="1"/>
    <xf numFmtId="0" fontId="9" fillId="0" borderId="0" xfId="0" applyFont="1"/>
    <xf numFmtId="1" fontId="3" fillId="2" borderId="3" xfId="0" applyNumberFormat="1" applyFont="1" applyFill="1" applyBorder="1" applyAlignment="1" applyProtection="1">
      <alignment horizontal="center" wrapText="1"/>
    </xf>
    <xf numFmtId="2" fontId="3" fillId="2" borderId="1" xfId="0" applyNumberFormat="1" applyFont="1" applyFill="1" applyBorder="1" applyAlignment="1" applyProtection="1">
      <alignment horizontal="right" vertical="center"/>
      <protection locked="0"/>
    </xf>
    <xf numFmtId="2" fontId="3" fillId="2" borderId="1" xfId="0" applyNumberFormat="1" applyFont="1" applyFill="1" applyBorder="1" applyAlignment="1" applyProtection="1">
      <alignment horizontal="right" vertical="center"/>
    </xf>
    <xf numFmtId="2"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6" fillId="0" borderId="1" xfId="0" applyFont="1" applyBorder="1" applyAlignment="1">
      <alignment horizontal="right" vertical="center" wrapText="1"/>
    </xf>
    <xf numFmtId="0" fontId="28" fillId="0" borderId="1" xfId="0" applyFont="1" applyBorder="1" applyAlignment="1">
      <alignment horizontal="right" vertical="center" wrapText="1"/>
    </xf>
    <xf numFmtId="2" fontId="26" fillId="0" borderId="1" xfId="0" applyNumberFormat="1" applyFont="1" applyBorder="1" applyAlignment="1" applyProtection="1">
      <alignment horizontal="right" vertical="center" wrapText="1"/>
    </xf>
    <xf numFmtId="2" fontId="3" fillId="0" borderId="1" xfId="0" applyNumberFormat="1" applyFont="1" applyBorder="1" applyAlignment="1" applyProtection="1">
      <alignment horizontal="right" vertical="center"/>
    </xf>
    <xf numFmtId="2" fontId="6" fillId="2" borderId="1" xfId="0" applyNumberFormat="1" applyFont="1" applyFill="1" applyBorder="1" applyAlignment="1" applyProtection="1">
      <alignment horizontal="right" vertical="center"/>
      <protection locked="0"/>
    </xf>
    <xf numFmtId="2" fontId="6" fillId="0" borderId="1" xfId="0" applyNumberFormat="1" applyFont="1" applyBorder="1" applyAlignment="1" applyProtection="1">
      <alignment horizontal="right" vertical="center"/>
      <protection locked="0"/>
    </xf>
    <xf numFmtId="2" fontId="6" fillId="0" borderId="1" xfId="0" applyNumberFormat="1" applyFont="1" applyBorder="1" applyAlignment="1" applyProtection="1">
      <alignment horizontal="right" vertical="center"/>
    </xf>
    <xf numFmtId="2" fontId="3" fillId="2" borderId="7" xfId="0" applyNumberFormat="1" applyFont="1" applyFill="1" applyBorder="1" applyAlignment="1" applyProtection="1">
      <alignment horizontal="right" vertical="center"/>
    </xf>
    <xf numFmtId="2" fontId="2" fillId="2" borderId="7" xfId="0" applyNumberFormat="1" applyFont="1" applyFill="1" applyBorder="1" applyAlignment="1" applyProtection="1">
      <alignment horizontal="right" vertical="center"/>
      <protection locked="0"/>
    </xf>
    <xf numFmtId="2" fontId="2" fillId="2" borderId="7" xfId="0" applyNumberFormat="1" applyFont="1" applyFill="1" applyBorder="1" applyAlignment="1" applyProtection="1">
      <alignment horizontal="right" vertical="center"/>
    </xf>
    <xf numFmtId="0" fontId="38" fillId="0" borderId="0" xfId="0" applyFont="1"/>
    <xf numFmtId="49" fontId="11" fillId="2" borderId="0" xfId="0" applyNumberFormat="1" applyFont="1" applyFill="1" applyBorder="1" applyProtection="1">
      <protection locked="0"/>
    </xf>
    <xf numFmtId="0" fontId="7" fillId="0" borderId="0" xfId="0" applyFont="1"/>
    <xf numFmtId="2" fontId="3" fillId="0" borderId="1" xfId="0" applyNumberFormat="1" applyFont="1" applyBorder="1" applyAlignment="1" applyProtection="1">
      <alignment horizontal="right" vertical="center" wrapText="1"/>
      <protection locked="0"/>
    </xf>
    <xf numFmtId="1" fontId="15" fillId="2" borderId="3" xfId="0" applyNumberFormat="1" applyFont="1" applyFill="1" applyBorder="1" applyAlignment="1" applyProtection="1">
      <alignment horizontal="center" vertical="top" wrapText="1"/>
    </xf>
    <xf numFmtId="1" fontId="3" fillId="2" borderId="4" xfId="0" applyNumberFormat="1" applyFont="1" applyFill="1" applyBorder="1" applyAlignment="1" applyProtection="1">
      <alignment horizontal="center" wrapText="1"/>
    </xf>
    <xf numFmtId="0" fontId="2" fillId="0" borderId="0" xfId="0" applyFont="1" applyAlignment="1">
      <alignment horizontal="center"/>
    </xf>
    <xf numFmtId="1" fontId="15" fillId="2" borderId="3" xfId="0" applyNumberFormat="1" applyFont="1" applyFill="1" applyBorder="1" applyAlignment="1" applyProtection="1">
      <alignment horizontal="center" wrapText="1"/>
    </xf>
    <xf numFmtId="0" fontId="2" fillId="0" borderId="0" xfId="0" applyFont="1" applyAlignment="1" applyProtection="1">
      <alignment horizontal="justify" vertical="top" wrapText="1"/>
      <protection locked="0"/>
    </xf>
    <xf numFmtId="0" fontId="2" fillId="0" borderId="0" xfId="0" applyFont="1" applyAlignment="1">
      <alignment vertical="center"/>
    </xf>
    <xf numFmtId="0" fontId="3" fillId="0" borderId="0" xfId="0" applyFont="1" applyAlignment="1">
      <alignment horizontal="left" vertical="top" wrapText="1"/>
    </xf>
    <xf numFmtId="0" fontId="13" fillId="0" borderId="0" xfId="0" applyFont="1" applyBorder="1"/>
    <xf numFmtId="0" fontId="3" fillId="0" borderId="0" xfId="0" applyFont="1" applyAlignment="1">
      <alignment wrapText="1"/>
    </xf>
    <xf numFmtId="0" fontId="2" fillId="0" borderId="0" xfId="0" applyFont="1" applyAlignment="1"/>
    <xf numFmtId="0" fontId="2" fillId="0" borderId="0" xfId="0" applyFont="1" applyBorder="1" applyAlignment="1"/>
    <xf numFmtId="0" fontId="6" fillId="0" borderId="0" xfId="0" applyFont="1"/>
    <xf numFmtId="0" fontId="1" fillId="0" borderId="0" xfId="0" applyFont="1" applyAlignment="1">
      <alignment vertical="top" wrapText="1"/>
    </xf>
    <xf numFmtId="0" fontId="10" fillId="0" borderId="0" xfId="0" applyFont="1" applyBorder="1" applyAlignment="1">
      <alignment wrapText="1"/>
    </xf>
    <xf numFmtId="49" fontId="11" fillId="5" borderId="0" xfId="0" applyNumberFormat="1" applyFont="1" applyFill="1" applyAlignment="1">
      <alignment horizontal="right"/>
    </xf>
    <xf numFmtId="2" fontId="2" fillId="0" borderId="1" xfId="0" applyNumberFormat="1" applyFont="1" applyBorder="1" applyAlignment="1">
      <alignment horizontal="right" vertical="center" wrapText="1"/>
    </xf>
    <xf numFmtId="2" fontId="39" fillId="2" borderId="1" xfId="0" applyNumberFormat="1" applyFont="1" applyFill="1" applyBorder="1" applyAlignment="1" applyProtection="1">
      <alignment horizontal="right" vertical="center"/>
      <protection locked="0"/>
    </xf>
    <xf numFmtId="2" fontId="39" fillId="2" borderId="1" xfId="0" applyNumberFormat="1" applyFont="1" applyFill="1" applyBorder="1" applyAlignment="1" applyProtection="1">
      <alignment horizontal="right" vertical="center"/>
    </xf>
    <xf numFmtId="2" fontId="39" fillId="2" borderId="7" xfId="0" applyNumberFormat="1" applyFont="1" applyFill="1" applyBorder="1" applyAlignment="1" applyProtection="1">
      <alignment horizontal="right" vertical="center"/>
      <protection locked="0"/>
    </xf>
    <xf numFmtId="2" fontId="39" fillId="2" borderId="7" xfId="0" applyNumberFormat="1" applyFont="1" applyFill="1" applyBorder="1" applyAlignment="1" applyProtection="1">
      <alignment horizontal="right" vertical="center"/>
    </xf>
    <xf numFmtId="2" fontId="39" fillId="0" borderId="1" xfId="0" applyNumberFormat="1" applyFont="1" applyBorder="1" applyAlignment="1">
      <alignment horizontal="right" vertical="center" wrapText="1"/>
    </xf>
    <xf numFmtId="1" fontId="15" fillId="2" borderId="3" xfId="0" applyNumberFormat="1" applyFont="1" applyFill="1" applyBorder="1" applyAlignment="1" applyProtection="1">
      <alignment vertical="top" wrapText="1"/>
    </xf>
    <xf numFmtId="49" fontId="0" fillId="0" borderId="0" xfId="0" applyNumberFormat="1"/>
    <xf numFmtId="49" fontId="3" fillId="3" borderId="3" xfId="0" applyNumberFormat="1" applyFont="1" applyFill="1" applyBorder="1" applyAlignment="1" applyProtection="1">
      <alignment wrapText="1"/>
      <protection locked="0"/>
    </xf>
    <xf numFmtId="49" fontId="3" fillId="2" borderId="3" xfId="0" applyNumberFormat="1" applyFont="1" applyFill="1" applyBorder="1" applyAlignment="1" applyProtection="1">
      <alignment horizontal="center" wrapText="1"/>
    </xf>
    <xf numFmtId="49" fontId="15" fillId="2" borderId="3" xfId="0" applyNumberFormat="1" applyFont="1" applyFill="1" applyBorder="1" applyAlignment="1" applyProtection="1">
      <alignment wrapText="1"/>
    </xf>
    <xf numFmtId="49" fontId="15" fillId="3" borderId="4" xfId="0" applyNumberFormat="1" applyFont="1" applyFill="1" applyBorder="1" applyAlignment="1" applyProtection="1">
      <alignment wrapText="1"/>
      <protection locked="0"/>
    </xf>
    <xf numFmtId="49" fontId="15" fillId="3" borderId="3" xfId="0" applyNumberFormat="1" applyFont="1" applyFill="1" applyBorder="1" applyAlignment="1" applyProtection="1">
      <alignment horizontal="right" wrapText="1"/>
      <protection locked="0"/>
    </xf>
    <xf numFmtId="49" fontId="15" fillId="3" borderId="3" xfId="0" applyNumberFormat="1" applyFont="1" applyFill="1" applyBorder="1" applyAlignment="1" applyProtection="1">
      <alignment vertical="top" wrapText="1"/>
      <protection locked="0"/>
    </xf>
    <xf numFmtId="49" fontId="15" fillId="3" borderId="4" xfId="0" applyNumberFormat="1" applyFont="1" applyFill="1" applyBorder="1" applyAlignment="1" applyProtection="1">
      <alignment horizontal="left" wrapText="1"/>
      <protection locked="0"/>
    </xf>
    <xf numFmtId="0" fontId="11" fillId="0" borderId="0" xfId="0" applyFont="1" applyAlignment="1"/>
    <xf numFmtId="0" fontId="55" fillId="0" borderId="0" xfId="0" applyFont="1"/>
    <xf numFmtId="0" fontId="56" fillId="0" borderId="0" xfId="0" applyFont="1"/>
    <xf numFmtId="0" fontId="57" fillId="0" borderId="0" xfId="0" applyFont="1"/>
    <xf numFmtId="0" fontId="11" fillId="2" borderId="0" xfId="0" applyFont="1" applyFill="1" applyAlignment="1" applyProtection="1">
      <alignment horizontal="center"/>
      <protection locked="0"/>
    </xf>
    <xf numFmtId="164" fontId="3" fillId="0" borderId="5" xfId="0" applyNumberFormat="1" applyFont="1" applyBorder="1" applyAlignment="1" applyProtection="1">
      <alignment horizontal="right" vertical="center" wrapText="1"/>
      <protection hidden="1"/>
    </xf>
    <xf numFmtId="164" fontId="2" fillId="0" borderId="1" xfId="0" applyNumberFormat="1" applyFont="1" applyBorder="1" applyAlignment="1" applyProtection="1">
      <alignment horizontal="right" vertical="center" wrapText="1"/>
      <protection hidden="1"/>
    </xf>
    <xf numFmtId="0" fontId="58" fillId="0" borderId="0" xfId="0" applyFont="1"/>
    <xf numFmtId="0" fontId="45" fillId="0" borderId="0" xfId="0" applyFont="1"/>
    <xf numFmtId="0" fontId="59" fillId="0" borderId="0" xfId="0" applyFont="1"/>
    <xf numFmtId="164" fontId="3" fillId="0" borderId="8" xfId="0" applyNumberFormat="1" applyFont="1" applyBorder="1" applyAlignment="1" applyProtection="1">
      <alignment horizontal="right" vertical="center" wrapText="1"/>
    </xf>
    <xf numFmtId="49" fontId="14" fillId="0" borderId="1" xfId="0" applyNumberFormat="1" applyFont="1" applyBorder="1" applyAlignment="1">
      <alignment horizontal="center" wrapText="1"/>
    </xf>
    <xf numFmtId="0" fontId="0" fillId="2" borderId="0" xfId="0" applyFont="1" applyFill="1" applyBorder="1"/>
    <xf numFmtId="49" fontId="0" fillId="2" borderId="0" xfId="0" applyNumberFormat="1" applyFont="1" applyFill="1"/>
    <xf numFmtId="2" fontId="0" fillId="2" borderId="0" xfId="0" applyNumberFormat="1" applyFont="1" applyFill="1" applyBorder="1"/>
    <xf numFmtId="0" fontId="0" fillId="2" borderId="0" xfId="0" applyFont="1" applyFill="1"/>
    <xf numFmtId="49" fontId="0" fillId="2" borderId="0" xfId="0" applyNumberFormat="1" applyFont="1" applyFill="1" applyBorder="1"/>
    <xf numFmtId="0" fontId="0" fillId="2" borderId="0" xfId="0" applyFont="1" applyFill="1" applyBorder="1" applyAlignment="1">
      <alignment horizontal="center"/>
    </xf>
    <xf numFmtId="49" fontId="61" fillId="2" borderId="0" xfId="0" applyNumberFormat="1" applyFont="1" applyFill="1" applyBorder="1" applyAlignment="1">
      <alignment horizontal="center"/>
    </xf>
    <xf numFmtId="1" fontId="61" fillId="2" borderId="0" xfId="0" applyNumberFormat="1" applyFont="1" applyFill="1" applyBorder="1"/>
    <xf numFmtId="49" fontId="61" fillId="2" borderId="0" xfId="0" applyNumberFormat="1" applyFont="1" applyFill="1" applyBorder="1"/>
    <xf numFmtId="0" fontId="61" fillId="2" borderId="0" xfId="0" applyFont="1" applyFill="1" applyBorder="1"/>
    <xf numFmtId="2" fontId="61" fillId="2" borderId="0" xfId="0" applyNumberFormat="1" applyFont="1" applyFill="1" applyBorder="1"/>
    <xf numFmtId="49" fontId="8" fillId="6" borderId="1" xfId="0" applyNumberFormat="1" applyFont="1" applyFill="1" applyBorder="1" applyAlignment="1" applyProtection="1">
      <alignment horizontal="center" vertical="center" wrapText="1"/>
      <protection locked="0"/>
    </xf>
    <xf numFmtId="0" fontId="24" fillId="0" borderId="0" xfId="0" applyFont="1"/>
    <xf numFmtId="0" fontId="61" fillId="0" borderId="0" xfId="0" applyFont="1"/>
    <xf numFmtId="49" fontId="61" fillId="0" borderId="0" xfId="0" applyNumberFormat="1" applyFont="1" applyAlignment="1">
      <alignment horizontal="center"/>
    </xf>
    <xf numFmtId="0" fontId="61" fillId="0" borderId="0" xfId="0" applyFont="1" applyAlignment="1">
      <alignment horizontal="center"/>
    </xf>
    <xf numFmtId="0" fontId="61" fillId="0" borderId="0" xfId="0" applyNumberFormat="1" applyFont="1"/>
    <xf numFmtId="0" fontId="0" fillId="2" borderId="0" xfId="0" applyNumberFormat="1" applyFont="1" applyFill="1" applyBorder="1"/>
    <xf numFmtId="0" fontId="61" fillId="2" borderId="0" xfId="0" applyNumberFormat="1" applyFont="1" applyFill="1" applyBorder="1"/>
    <xf numFmtId="49" fontId="0" fillId="2" borderId="0" xfId="0" applyNumberFormat="1" applyFont="1" applyFill="1" applyBorder="1" applyAlignment="1">
      <alignment horizontal="center"/>
    </xf>
    <xf numFmtId="49" fontId="0" fillId="2" borderId="0" xfId="0" applyNumberFormat="1" applyFont="1" applyFill="1" applyAlignment="1">
      <alignment horizontal="center"/>
    </xf>
    <xf numFmtId="2" fontId="39" fillId="2" borderId="9" xfId="0" applyNumberFormat="1" applyFont="1" applyFill="1" applyBorder="1" applyAlignment="1" applyProtection="1">
      <alignment horizontal="right" vertical="center"/>
    </xf>
    <xf numFmtId="0" fontId="62" fillId="0" borderId="0" xfId="0" applyFont="1"/>
    <xf numFmtId="0" fontId="12" fillId="0" borderId="0" xfId="0" applyFont="1" applyBorder="1" applyAlignment="1">
      <alignment horizontal="left"/>
    </xf>
    <xf numFmtId="0" fontId="11" fillId="4" borderId="1" xfId="0" applyFont="1" applyFill="1" applyBorder="1" applyAlignment="1" applyProtection="1">
      <alignment horizontal="center"/>
      <protection locked="0"/>
    </xf>
    <xf numFmtId="0" fontId="63" fillId="2" borderId="0" xfId="0" applyFont="1" applyFill="1" applyBorder="1" applyProtection="1">
      <protection locked="0"/>
    </xf>
    <xf numFmtId="0" fontId="63" fillId="0" borderId="0" xfId="0" applyFont="1"/>
    <xf numFmtId="49" fontId="11" fillId="4" borderId="1" xfId="0" applyNumberFormat="1" applyFont="1" applyFill="1" applyBorder="1" applyAlignment="1" applyProtection="1">
      <alignment horizontal="right"/>
      <protection locked="0"/>
    </xf>
    <xf numFmtId="49" fontId="11" fillId="4" borderId="5" xfId="0" applyNumberFormat="1" applyFont="1" applyFill="1" applyBorder="1" applyAlignment="1" applyProtection="1">
      <alignment horizontal="right"/>
      <protection locked="0"/>
    </xf>
    <xf numFmtId="0" fontId="8" fillId="4" borderId="1" xfId="0" applyFont="1" applyFill="1" applyBorder="1" applyAlignment="1" applyProtection="1">
      <alignment horizontal="center" vertical="center" wrapText="1"/>
      <protection locked="0"/>
    </xf>
    <xf numFmtId="0" fontId="63" fillId="2" borderId="0" xfId="0" applyFont="1" applyFill="1"/>
    <xf numFmtId="2" fontId="11" fillId="6" borderId="0" xfId="0" applyNumberFormat="1" applyFont="1" applyFill="1" applyProtection="1"/>
    <xf numFmtId="0" fontId="11" fillId="6" borderId="0" xfId="0" applyFont="1" applyFill="1"/>
    <xf numFmtId="0" fontId="8" fillId="2" borderId="0" xfId="0" applyFont="1" applyFill="1" applyBorder="1" applyAlignment="1" applyProtection="1">
      <alignment horizontal="center" vertical="center" wrapText="1"/>
      <protection locked="0"/>
    </xf>
    <xf numFmtId="0" fontId="11" fillId="4" borderId="1" xfId="0" applyNumberFormat="1" applyFont="1" applyFill="1" applyBorder="1" applyAlignment="1" applyProtection="1">
      <alignment horizontal="center"/>
      <protection locked="0"/>
    </xf>
    <xf numFmtId="0" fontId="11" fillId="0" borderId="0" xfId="0" applyFont="1" applyProtection="1">
      <protection locked="0"/>
    </xf>
    <xf numFmtId="0" fontId="0" fillId="2" borderId="0" xfId="0" applyFill="1" applyBorder="1"/>
    <xf numFmtId="0" fontId="62" fillId="0" borderId="8" xfId="0" applyFont="1" applyBorder="1" applyAlignment="1">
      <alignment horizontal="center" vertical="center" wrapText="1"/>
    </xf>
    <xf numFmtId="0" fontId="65" fillId="0" borderId="8" xfId="0" applyFont="1" applyBorder="1" applyAlignment="1">
      <alignment vertical="center" wrapText="1"/>
    </xf>
    <xf numFmtId="0" fontId="66" fillId="0" borderId="8" xfId="0" applyFont="1" applyBorder="1" applyAlignment="1">
      <alignment vertical="center" wrapText="1"/>
    </xf>
    <xf numFmtId="0" fontId="66" fillId="0" borderId="8" xfId="0" applyFont="1" applyBorder="1" applyAlignment="1">
      <alignment horizontal="justify" vertical="center" wrapText="1"/>
    </xf>
    <xf numFmtId="0" fontId="65" fillId="0" borderId="8" xfId="0" applyFont="1" applyBorder="1" applyAlignment="1">
      <alignment horizontal="center" vertical="center" wrapText="1"/>
    </xf>
    <xf numFmtId="0" fontId="66" fillId="0" borderId="8" xfId="0" applyFont="1" applyBorder="1" applyAlignment="1">
      <alignment horizontal="center" vertical="center" wrapText="1"/>
    </xf>
    <xf numFmtId="164" fontId="6" fillId="0" borderId="8" xfId="0" applyNumberFormat="1" applyFont="1" applyBorder="1" applyAlignment="1" applyProtection="1">
      <alignment horizontal="right" vertical="center" wrapText="1"/>
    </xf>
    <xf numFmtId="0" fontId="3" fillId="0" borderId="8" xfId="0" applyFont="1" applyBorder="1" applyAlignment="1">
      <alignment horizontal="center" vertical="center" wrapText="1"/>
    </xf>
    <xf numFmtId="0" fontId="72" fillId="0" borderId="8" xfId="0" applyFont="1" applyBorder="1" applyAlignment="1">
      <alignment vertical="center" wrapText="1"/>
    </xf>
    <xf numFmtId="164" fontId="2" fillId="0" borderId="8" xfId="0" applyNumberFormat="1" applyFont="1" applyBorder="1" applyAlignment="1">
      <alignment horizontal="center" vertical="top" wrapText="1"/>
    </xf>
    <xf numFmtId="164" fontId="2" fillId="0" borderId="8" xfId="0" applyNumberFormat="1" applyFont="1" applyBorder="1" applyAlignment="1">
      <alignment horizontal="center" vertical="center" wrapText="1"/>
    </xf>
    <xf numFmtId="164" fontId="3" fillId="0" borderId="8" xfId="0" applyNumberFormat="1" applyFont="1" applyBorder="1" applyAlignment="1">
      <alignment horizontal="right" vertical="center" wrapText="1"/>
    </xf>
    <xf numFmtId="0" fontId="72" fillId="0" borderId="8" xfId="0" applyFont="1" applyBorder="1" applyAlignment="1">
      <alignment horizontal="center" vertical="center" wrapText="1"/>
    </xf>
    <xf numFmtId="0" fontId="31" fillId="0" borderId="5" xfId="0" applyFont="1" applyBorder="1" applyAlignment="1">
      <alignment vertical="center" wrapText="1"/>
    </xf>
    <xf numFmtId="0" fontId="6" fillId="0" borderId="5" xfId="0" applyFont="1" applyBorder="1" applyAlignment="1">
      <alignment horizontal="right" vertical="center" wrapText="1"/>
    </xf>
    <xf numFmtId="2" fontId="39" fillId="2" borderId="5" xfId="0" applyNumberFormat="1" applyFont="1" applyFill="1" applyBorder="1" applyAlignment="1" applyProtection="1">
      <alignment horizontal="right" vertical="center"/>
    </xf>
    <xf numFmtId="2" fontId="3" fillId="0" borderId="5" xfId="0" applyNumberFormat="1" applyFont="1" applyBorder="1" applyAlignment="1">
      <alignment horizontal="right" vertical="center" wrapText="1"/>
    </xf>
    <xf numFmtId="0" fontId="31" fillId="0" borderId="5" xfId="0" applyFont="1" applyBorder="1" applyAlignment="1">
      <alignment horizontal="center" vertical="center" wrapText="1"/>
    </xf>
    <xf numFmtId="0" fontId="6" fillId="0" borderId="5" xfId="0" applyFont="1" applyBorder="1" applyAlignment="1">
      <alignment horizontal="center" vertical="center" wrapText="1"/>
    </xf>
    <xf numFmtId="2" fontId="6" fillId="0" borderId="5" xfId="0" applyNumberFormat="1" applyFont="1" applyBorder="1" applyAlignment="1" applyProtection="1">
      <alignment horizontal="right" vertical="center" wrapText="1"/>
      <protection locked="0"/>
    </xf>
    <xf numFmtId="2" fontId="17" fillId="0" borderId="5" xfId="0" applyNumberFormat="1" applyFont="1" applyBorder="1" applyAlignment="1">
      <alignment horizontal="center" vertical="top" wrapText="1"/>
    </xf>
    <xf numFmtId="0" fontId="6" fillId="0" borderId="5" xfId="0" applyFont="1" applyBorder="1"/>
    <xf numFmtId="2" fontId="6" fillId="0" borderId="5" xfId="0" applyNumberFormat="1" applyFont="1" applyBorder="1" applyAlignment="1" applyProtection="1">
      <alignment horizontal="right" vertical="center"/>
    </xf>
    <xf numFmtId="2" fontId="6" fillId="2" borderId="5" xfId="0" applyNumberFormat="1" applyFont="1" applyFill="1" applyBorder="1" applyAlignment="1" applyProtection="1">
      <alignment horizontal="right" vertical="center"/>
    </xf>
    <xf numFmtId="0" fontId="13" fillId="0" borderId="5" xfId="0" applyFont="1" applyBorder="1" applyAlignment="1">
      <alignment horizontal="center" vertical="center"/>
    </xf>
    <xf numFmtId="0" fontId="11" fillId="0" borderId="0" xfId="0" applyFont="1" applyAlignment="1">
      <alignment horizontal="right"/>
    </xf>
    <xf numFmtId="0" fontId="0" fillId="0" borderId="0" xfId="0" applyAlignment="1"/>
    <xf numFmtId="0" fontId="51" fillId="0" borderId="0" xfId="0" applyFont="1" applyBorder="1" applyAlignment="1">
      <alignment vertical="center" wrapText="1"/>
    </xf>
    <xf numFmtId="0" fontId="3" fillId="0" borderId="8" xfId="0" applyFont="1" applyBorder="1" applyAlignment="1">
      <alignment horizontal="center" vertical="top" wrapText="1"/>
    </xf>
    <xf numFmtId="0" fontId="64" fillId="0" borderId="8" xfId="0" applyFont="1" applyBorder="1" applyAlignment="1">
      <alignment horizontal="center" vertical="center" wrapText="1"/>
    </xf>
    <xf numFmtId="49" fontId="64" fillId="0" borderId="8" xfId="0" applyNumberFormat="1" applyFont="1" applyBorder="1" applyAlignment="1">
      <alignment horizontal="center" vertical="center" wrapText="1"/>
    </xf>
    <xf numFmtId="0" fontId="67" fillId="0" borderId="8" xfId="0" applyFont="1" applyBorder="1" applyAlignment="1">
      <alignment horizontal="center" vertical="center" wrapText="1"/>
    </xf>
    <xf numFmtId="49" fontId="67" fillId="0" borderId="8" xfId="0" applyNumberFormat="1" applyFont="1" applyBorder="1" applyAlignment="1">
      <alignment horizontal="center" vertical="center" wrapText="1"/>
    </xf>
    <xf numFmtId="0" fontId="68" fillId="0" borderId="8" xfId="0" applyFont="1" applyBorder="1" applyAlignment="1">
      <alignment vertical="center" wrapText="1"/>
    </xf>
    <xf numFmtId="0" fontId="68" fillId="0" borderId="8" xfId="0" applyFont="1" applyBorder="1" applyAlignment="1">
      <alignment horizontal="center" vertical="center" wrapText="1"/>
    </xf>
    <xf numFmtId="49" fontId="68" fillId="0" borderId="8" xfId="0" applyNumberFormat="1" applyFont="1" applyBorder="1" applyAlignment="1">
      <alignment horizontal="center" vertical="center" wrapText="1"/>
    </xf>
    <xf numFmtId="0" fontId="64" fillId="0" borderId="8" xfId="0" applyFont="1" applyBorder="1" applyAlignment="1">
      <alignment horizontal="justify" vertical="center" wrapText="1"/>
    </xf>
    <xf numFmtId="0" fontId="67" fillId="0" borderId="8" xfId="0" applyFont="1" applyBorder="1" applyAlignment="1">
      <alignment vertical="center" wrapText="1"/>
    </xf>
    <xf numFmtId="0" fontId="67" fillId="0" borderId="8" xfId="0" applyFont="1" applyBorder="1" applyAlignment="1">
      <alignment horizontal="justify" vertical="center" wrapText="1"/>
    </xf>
    <xf numFmtId="0" fontId="2" fillId="0" borderId="8" xfId="0" applyFont="1" applyBorder="1" applyAlignment="1">
      <alignment vertical="center" wrapText="1"/>
    </xf>
    <xf numFmtId="0" fontId="69" fillId="0" borderId="8" xfId="0" applyFont="1" applyBorder="1" applyAlignment="1">
      <alignment horizontal="justify" vertical="center" wrapText="1"/>
    </xf>
    <xf numFmtId="0" fontId="69" fillId="0" borderId="8" xfId="0" applyFont="1" applyBorder="1" applyAlignment="1">
      <alignment vertical="center" wrapText="1"/>
    </xf>
    <xf numFmtId="0" fontId="49" fillId="0" borderId="8" xfId="0" applyFont="1" applyBorder="1" applyAlignment="1">
      <alignment vertical="center" wrapText="1"/>
    </xf>
    <xf numFmtId="0" fontId="50" fillId="0" borderId="8" xfId="0" applyFont="1" applyBorder="1" applyAlignment="1">
      <alignment vertical="center" wrapText="1"/>
    </xf>
    <xf numFmtId="0" fontId="65" fillId="0" borderId="8" xfId="0" applyFont="1" applyBorder="1" applyAlignment="1">
      <alignment horizontal="justify" vertical="center" wrapText="1"/>
    </xf>
    <xf numFmtId="0" fontId="62" fillId="0" borderId="8" xfId="0" applyFont="1" applyBorder="1" applyAlignment="1">
      <alignment vertical="center" wrapText="1"/>
    </xf>
    <xf numFmtId="0" fontId="70" fillId="0" borderId="8" xfId="0" applyFont="1" applyBorder="1" applyAlignment="1">
      <alignment vertical="center" wrapText="1"/>
    </xf>
    <xf numFmtId="0" fontId="71" fillId="0" borderId="8" xfId="0" applyFont="1" applyBorder="1" applyAlignment="1">
      <alignment vertical="center" wrapText="1"/>
    </xf>
    <xf numFmtId="164" fontId="2" fillId="2" borderId="8" xfId="0" applyNumberFormat="1" applyFont="1" applyFill="1" applyBorder="1" applyAlignment="1" applyProtection="1">
      <alignment horizontal="right" vertical="center"/>
      <protection locked="0"/>
    </xf>
    <xf numFmtId="164" fontId="2" fillId="0" borderId="8" xfId="0" applyNumberFormat="1" applyFont="1" applyBorder="1" applyAlignment="1" applyProtection="1">
      <alignment horizontal="right" vertical="center" wrapText="1"/>
    </xf>
    <xf numFmtId="164" fontId="6" fillId="2" borderId="8" xfId="0" applyNumberFormat="1" applyFont="1" applyFill="1" applyBorder="1" applyAlignment="1" applyProtection="1">
      <alignment horizontal="right" vertical="center" wrapText="1"/>
    </xf>
    <xf numFmtId="164" fontId="6" fillId="2" borderId="8" xfId="0" applyNumberFormat="1" applyFont="1" applyFill="1" applyBorder="1" applyAlignment="1" applyProtection="1">
      <alignment horizontal="right" vertical="center" wrapText="1"/>
      <protection locked="0"/>
    </xf>
    <xf numFmtId="164" fontId="2" fillId="2" borderId="8" xfId="0" applyNumberFormat="1" applyFont="1" applyFill="1" applyBorder="1" applyAlignment="1" applyProtection="1">
      <alignment horizontal="right" vertical="center" wrapText="1"/>
      <protection locked="0"/>
    </xf>
    <xf numFmtId="164" fontId="2" fillId="2" borderId="8" xfId="0" applyNumberFormat="1" applyFont="1" applyFill="1" applyBorder="1" applyAlignment="1" applyProtection="1">
      <alignment horizontal="right" vertical="center" wrapText="1"/>
    </xf>
    <xf numFmtId="164" fontId="3" fillId="2" borderId="8" xfId="0" applyNumberFormat="1" applyFont="1" applyFill="1" applyBorder="1" applyAlignment="1" applyProtection="1">
      <alignment horizontal="right" vertical="center" wrapText="1"/>
    </xf>
    <xf numFmtId="164" fontId="6" fillId="2" borderId="8" xfId="0" applyNumberFormat="1" applyFont="1" applyFill="1" applyBorder="1" applyAlignment="1" applyProtection="1">
      <alignment horizontal="right" vertical="center"/>
      <protection locked="0"/>
    </xf>
    <xf numFmtId="164" fontId="6" fillId="2" borderId="8" xfId="0" applyNumberFormat="1" applyFont="1" applyFill="1" applyBorder="1" applyAlignment="1" applyProtection="1">
      <alignment horizontal="right" vertical="center"/>
    </xf>
    <xf numFmtId="164" fontId="3" fillId="2" borderId="8" xfId="0" applyNumberFormat="1" applyFont="1" applyFill="1" applyBorder="1" applyAlignment="1" applyProtection="1">
      <alignment horizontal="right" vertical="center"/>
    </xf>
    <xf numFmtId="164" fontId="3" fillId="2" borderId="8" xfId="0" applyNumberFormat="1" applyFont="1" applyFill="1" applyBorder="1" applyAlignment="1" applyProtection="1">
      <alignment horizontal="right" vertical="center"/>
      <protection locked="0"/>
    </xf>
    <xf numFmtId="164" fontId="6" fillId="0" borderId="8" xfId="0" applyNumberFormat="1" applyFont="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39" fillId="0" borderId="8" xfId="0" applyNumberFormat="1" applyFont="1" applyBorder="1" applyAlignment="1" applyProtection="1">
      <alignment horizontal="right" vertical="center" wrapText="1"/>
    </xf>
    <xf numFmtId="164" fontId="39" fillId="2" borderId="8" xfId="0" applyNumberFormat="1" applyFont="1" applyFill="1" applyBorder="1" applyAlignment="1" applyProtection="1">
      <alignment horizontal="right" vertical="center"/>
      <protection locked="0"/>
    </xf>
    <xf numFmtId="164" fontId="39" fillId="2" borderId="8" xfId="0" applyNumberFormat="1" applyFont="1" applyFill="1" applyBorder="1" applyAlignment="1" applyProtection="1">
      <alignment horizontal="right" vertical="center"/>
    </xf>
    <xf numFmtId="0" fontId="2" fillId="0" borderId="8" xfId="0" applyFont="1" applyBorder="1" applyAlignment="1">
      <alignment vertical="top" wrapText="1"/>
    </xf>
    <xf numFmtId="0" fontId="2" fillId="0" borderId="8" xfId="0" applyFont="1" applyBorder="1" applyAlignment="1">
      <alignment horizontal="justify" vertical="top" wrapText="1"/>
    </xf>
    <xf numFmtId="0" fontId="62" fillId="0" borderId="8" xfId="0" applyFont="1" applyBorder="1" applyAlignment="1">
      <alignment horizontal="justify" vertical="center" wrapText="1"/>
    </xf>
    <xf numFmtId="164" fontId="2" fillId="0" borderId="8" xfId="0" applyNumberFormat="1" applyFont="1" applyBorder="1" applyAlignment="1" applyProtection="1">
      <alignment horizontal="right"/>
      <protection locked="0"/>
    </xf>
    <xf numFmtId="0" fontId="3" fillId="0" borderId="8" xfId="0" applyFont="1" applyBorder="1" applyAlignment="1">
      <alignment horizontal="center" wrapText="1"/>
    </xf>
    <xf numFmtId="49" fontId="2" fillId="0" borderId="8" xfId="0" applyNumberFormat="1" applyFont="1" applyBorder="1" applyAlignment="1">
      <alignment horizontal="center" vertical="center" wrapText="1"/>
    </xf>
    <xf numFmtId="164" fontId="2" fillId="0" borderId="8" xfId="0" applyNumberFormat="1" applyFont="1" applyBorder="1" applyAlignment="1">
      <alignment horizontal="right" vertical="center"/>
    </xf>
    <xf numFmtId="0" fontId="2" fillId="0" borderId="8" xfId="0" applyFont="1" applyBorder="1" applyAlignment="1">
      <alignment horizontal="center" vertical="center"/>
    </xf>
    <xf numFmtId="164" fontId="2" fillId="0" borderId="8" xfId="0" applyNumberFormat="1" applyFont="1" applyBorder="1" applyAlignment="1">
      <alignment horizontal="right"/>
    </xf>
    <xf numFmtId="0" fontId="73" fillId="0" borderId="8" xfId="0" applyFont="1" applyBorder="1" applyAlignment="1">
      <alignment horizontal="center" vertical="center" wrapText="1"/>
    </xf>
    <xf numFmtId="49" fontId="73" fillId="0" borderId="8" xfId="0" applyNumberFormat="1" applyFont="1" applyBorder="1" applyAlignment="1">
      <alignment horizontal="center" vertical="center" wrapText="1"/>
    </xf>
    <xf numFmtId="164" fontId="3" fillId="0" borderId="8" xfId="0" applyNumberFormat="1" applyFont="1" applyBorder="1" applyAlignment="1" applyProtection="1">
      <alignment horizontal="right" wrapText="1"/>
    </xf>
    <xf numFmtId="164" fontId="2" fillId="0" borderId="8" xfId="0" applyNumberFormat="1" applyFont="1" applyBorder="1" applyAlignment="1">
      <alignment horizontal="center" wrapText="1"/>
    </xf>
    <xf numFmtId="164" fontId="2" fillId="0" borderId="8" xfId="0" applyNumberFormat="1" applyFont="1" applyBorder="1" applyAlignment="1" applyProtection="1">
      <alignment horizontal="center" wrapText="1"/>
    </xf>
    <xf numFmtId="0" fontId="60" fillId="0" borderId="8" xfId="0" applyFont="1" applyBorder="1" applyAlignment="1">
      <alignment horizontal="center" vertical="center" wrapText="1"/>
    </xf>
    <xf numFmtId="0" fontId="74" fillId="0" borderId="8" xfId="0" applyFont="1" applyBorder="1" applyAlignment="1">
      <alignment horizontal="center" vertical="center" wrapText="1"/>
    </xf>
    <xf numFmtId="0" fontId="64" fillId="0" borderId="8" xfId="0" applyFont="1" applyBorder="1" applyAlignment="1">
      <alignment vertical="center" wrapText="1"/>
    </xf>
    <xf numFmtId="164" fontId="3" fillId="0" borderId="8" xfId="0" applyNumberFormat="1" applyFont="1" applyBorder="1" applyAlignment="1" applyProtection="1">
      <alignment horizontal="right" wrapText="1"/>
      <protection locked="0"/>
    </xf>
    <xf numFmtId="164" fontId="2" fillId="0" borderId="8" xfId="0" applyNumberFormat="1" applyFont="1" applyBorder="1" applyAlignment="1" applyProtection="1">
      <alignment horizontal="right" wrapText="1"/>
      <protection locked="0"/>
    </xf>
    <xf numFmtId="164" fontId="6" fillId="0" borderId="8" xfId="0" applyNumberFormat="1" applyFont="1" applyBorder="1" applyAlignment="1" applyProtection="1">
      <alignment horizontal="right" wrapText="1"/>
    </xf>
    <xf numFmtId="164" fontId="2" fillId="0" borderId="8" xfId="0" applyNumberFormat="1" applyFont="1" applyBorder="1" applyAlignment="1" applyProtection="1">
      <alignment horizontal="right" wrapText="1"/>
    </xf>
    <xf numFmtId="164" fontId="6" fillId="0" borderId="8" xfId="0" applyNumberFormat="1" applyFont="1" applyBorder="1" applyAlignment="1" applyProtection="1">
      <alignment horizontal="right" wrapText="1"/>
      <protection locked="0"/>
    </xf>
    <xf numFmtId="164" fontId="39" fillId="0" borderId="8" xfId="0" applyNumberFormat="1" applyFont="1" applyBorder="1" applyAlignment="1" applyProtection="1">
      <alignment horizontal="right" wrapText="1"/>
    </xf>
    <xf numFmtId="164" fontId="39" fillId="0" borderId="8" xfId="0" applyNumberFormat="1" applyFont="1" applyBorder="1" applyAlignment="1" applyProtection="1">
      <alignment horizontal="right" wrapText="1"/>
      <protection locked="0"/>
    </xf>
    <xf numFmtId="0" fontId="39" fillId="0" borderId="0" xfId="0" applyFont="1" applyBorder="1" applyAlignment="1">
      <alignment horizontal="center" wrapText="1"/>
    </xf>
    <xf numFmtId="0" fontId="39" fillId="0" borderId="0" xfId="0" applyFont="1" applyBorder="1" applyAlignment="1">
      <alignment horizontal="center" vertical="top" wrapText="1"/>
    </xf>
    <xf numFmtId="0" fontId="39" fillId="0" borderId="0" xfId="0" applyFont="1" applyBorder="1" applyAlignment="1">
      <alignment horizontal="left" vertical="top" wrapText="1"/>
    </xf>
    <xf numFmtId="1" fontId="0" fillId="0" borderId="0" xfId="0" applyNumberFormat="1"/>
    <xf numFmtId="49" fontId="0" fillId="0" borderId="0" xfId="0" applyNumberFormat="1"/>
    <xf numFmtId="1" fontId="0" fillId="0" borderId="0" xfId="0" applyNumberFormat="1"/>
    <xf numFmtId="49" fontId="0" fillId="0" borderId="0" xfId="0" applyNumberFormat="1"/>
    <xf numFmtId="1" fontId="0" fillId="0" borderId="0" xfId="0" applyNumberFormat="1"/>
    <xf numFmtId="49" fontId="0" fillId="0" borderId="0" xfId="0" applyNumberFormat="1"/>
    <xf numFmtId="0" fontId="2" fillId="0" borderId="8" xfId="0" applyFont="1" applyBorder="1" applyAlignment="1">
      <alignment horizontal="center" vertical="center" wrapText="1"/>
    </xf>
    <xf numFmtId="49" fontId="3" fillId="3" borderId="3" xfId="0" applyNumberFormat="1" applyFont="1" applyFill="1" applyBorder="1" applyAlignment="1" applyProtection="1">
      <alignment horizontal="center" wrapText="1"/>
      <protection locked="0"/>
    </xf>
    <xf numFmtId="164" fontId="2" fillId="0" borderId="8" xfId="0" applyNumberFormat="1" applyFont="1" applyBorder="1" applyAlignment="1" applyProtection="1">
      <alignment horizontal="right" vertical="center"/>
      <protection locked="0"/>
    </xf>
    <xf numFmtId="0" fontId="27" fillId="0" borderId="21" xfId="0" applyFont="1" applyBorder="1" applyAlignment="1">
      <alignment wrapText="1"/>
    </xf>
    <xf numFmtId="0" fontId="27" fillId="0" borderId="21" xfId="0" applyFont="1" applyBorder="1" applyAlignment="1">
      <alignment horizontal="right" vertical="center" wrapText="1"/>
    </xf>
    <xf numFmtId="0" fontId="26" fillId="0" borderId="6" xfId="0" applyFont="1" applyBorder="1" applyAlignment="1">
      <alignment horizontal="right" vertical="center" wrapText="1"/>
    </xf>
    <xf numFmtId="2" fontId="26" fillId="2" borderId="6" xfId="0" applyNumberFormat="1" applyFont="1" applyFill="1" applyBorder="1" applyAlignment="1" applyProtection="1">
      <alignment horizontal="right" vertical="center"/>
    </xf>
    <xf numFmtId="2" fontId="3" fillId="2" borderId="6" xfId="0" applyNumberFormat="1" applyFont="1" applyFill="1" applyBorder="1" applyAlignment="1" applyProtection="1">
      <alignment horizontal="right" vertical="center"/>
      <protection locked="0"/>
    </xf>
    <xf numFmtId="2" fontId="26" fillId="0" borderId="6" xfId="0" applyNumberFormat="1" applyFont="1" applyBorder="1" applyAlignment="1" applyProtection="1">
      <alignment horizontal="right" vertical="center"/>
    </xf>
    <xf numFmtId="0" fontId="20" fillId="0" borderId="0" xfId="0" applyFont="1" applyBorder="1"/>
    <xf numFmtId="0" fontId="62" fillId="0" borderId="0" xfId="0" applyFont="1" applyBorder="1"/>
    <xf numFmtId="0" fontId="15" fillId="0" borderId="21" xfId="0" applyFont="1" applyBorder="1" applyAlignment="1">
      <alignment wrapText="1"/>
    </xf>
    <xf numFmtId="0" fontId="15" fillId="0" borderId="21" xfId="0" applyFont="1" applyBorder="1" applyAlignment="1">
      <alignment horizontal="right" vertical="center" wrapText="1"/>
    </xf>
    <xf numFmtId="0" fontId="17" fillId="0" borderId="6" xfId="0" applyFont="1" applyBorder="1" applyAlignment="1">
      <alignment horizontal="right" vertical="center" wrapText="1"/>
    </xf>
    <xf numFmtId="164" fontId="2" fillId="0" borderId="6" xfId="0" applyNumberFormat="1" applyFont="1" applyBorder="1" applyAlignment="1" applyProtection="1">
      <alignment horizontal="right" vertical="center" wrapText="1"/>
      <protection hidden="1"/>
    </xf>
    <xf numFmtId="164" fontId="3" fillId="0" borderId="21" xfId="0" applyNumberFormat="1" applyFont="1" applyBorder="1" applyAlignment="1" applyProtection="1">
      <alignment horizontal="right" vertical="center" wrapText="1"/>
      <protection hidden="1"/>
    </xf>
    <xf numFmtId="0" fontId="2" fillId="0" borderId="8" xfId="0" applyFont="1" applyBorder="1" applyAlignment="1">
      <alignment horizontal="center" vertical="center" wrapText="1"/>
    </xf>
    <xf numFmtId="0" fontId="11" fillId="4" borderId="10" xfId="0" applyFont="1" applyFill="1" applyBorder="1" applyAlignment="1" applyProtection="1">
      <protection locked="0"/>
    </xf>
    <xf numFmtId="0" fontId="11" fillId="4" borderId="4" xfId="0" applyFont="1" applyFill="1" applyBorder="1" applyAlignment="1" applyProtection="1">
      <protection locked="0"/>
    </xf>
    <xf numFmtId="0" fontId="11" fillId="4" borderId="7" xfId="0" applyFont="1" applyFill="1" applyBorder="1" applyAlignment="1" applyProtection="1">
      <protection locked="0"/>
    </xf>
    <xf numFmtId="0" fontId="11" fillId="4" borderId="0" xfId="0" applyFont="1" applyFill="1" applyAlignment="1" applyProtection="1">
      <alignment horizontal="center"/>
      <protection locked="0"/>
    </xf>
    <xf numFmtId="0" fontId="11" fillId="4" borderId="10" xfId="0" applyFont="1" applyFill="1" applyBorder="1" applyAlignment="1" applyProtection="1">
      <alignment horizontal="left"/>
      <protection locked="0"/>
    </xf>
    <xf numFmtId="0" fontId="11" fillId="4" borderId="4" xfId="0" applyFont="1" applyFill="1" applyBorder="1" applyAlignment="1" applyProtection="1">
      <alignment horizontal="left"/>
      <protection locked="0"/>
    </xf>
    <xf numFmtId="0" fontId="11" fillId="4" borderId="7" xfId="0" applyFont="1" applyFill="1" applyBorder="1" applyAlignment="1" applyProtection="1">
      <alignment horizontal="left"/>
      <protection locked="0"/>
    </xf>
    <xf numFmtId="0" fontId="11" fillId="0" borderId="0" xfId="0" applyFont="1" applyAlignment="1">
      <alignment horizontal="left"/>
    </xf>
    <xf numFmtId="0" fontId="11" fillId="4" borderId="11" xfId="0" applyFont="1" applyFill="1" applyBorder="1" applyAlignment="1" applyProtection="1">
      <alignment horizontal="center"/>
      <protection locked="0"/>
    </xf>
    <xf numFmtId="0" fontId="11" fillId="4" borderId="2" xfId="0" applyFont="1" applyFill="1" applyBorder="1" applyAlignment="1" applyProtection="1">
      <alignment horizontal="center"/>
      <protection locked="0"/>
    </xf>
    <xf numFmtId="0" fontId="11" fillId="4" borderId="4" xfId="0" applyFont="1" applyFill="1" applyBorder="1" applyAlignment="1" applyProtection="1">
      <alignment horizontal="center"/>
      <protection locked="0"/>
    </xf>
    <xf numFmtId="0" fontId="11" fillId="4" borderId="7" xfId="0" applyFont="1" applyFill="1" applyBorder="1" applyAlignment="1" applyProtection="1">
      <alignment horizontal="center"/>
      <protection locked="0"/>
    </xf>
    <xf numFmtId="0" fontId="75" fillId="0" borderId="0" xfId="0" applyFont="1" applyAlignment="1">
      <alignment horizontal="left" vertical="center"/>
    </xf>
    <xf numFmtId="0" fontId="57" fillId="0" borderId="0" xfId="0" applyFont="1" applyAlignment="1">
      <alignment horizontal="left"/>
    </xf>
    <xf numFmtId="0" fontId="11" fillId="0" borderId="0" xfId="0" applyFont="1" applyAlignment="1">
      <alignment horizontal="center"/>
    </xf>
    <xf numFmtId="0" fontId="11" fillId="4" borderId="10" xfId="0" applyFont="1" applyFill="1" applyBorder="1" applyAlignment="1" applyProtection="1">
      <alignment horizontal="center"/>
      <protection locked="0"/>
    </xf>
    <xf numFmtId="0" fontId="11" fillId="4" borderId="1" xfId="0" applyFont="1" applyFill="1" applyBorder="1" applyAlignment="1" applyProtection="1">
      <alignment horizontal="center"/>
      <protection locked="0"/>
    </xf>
    <xf numFmtId="0" fontId="11" fillId="0" borderId="0" xfId="0" applyFont="1" applyAlignment="1">
      <alignment horizontal="right"/>
    </xf>
    <xf numFmtId="0" fontId="10" fillId="4" borderId="10" xfId="0" applyFont="1" applyFill="1" applyBorder="1" applyAlignment="1" applyProtection="1">
      <alignment horizontal="left"/>
      <protection locked="0"/>
    </xf>
    <xf numFmtId="0" fontId="10" fillId="4" borderId="4" xfId="0" applyFont="1" applyFill="1" applyBorder="1" applyAlignment="1" applyProtection="1">
      <alignment horizontal="left"/>
      <protection locked="0"/>
    </xf>
    <xf numFmtId="0" fontId="10" fillId="4" borderId="7" xfId="0" applyFont="1" applyFill="1" applyBorder="1" applyAlignment="1" applyProtection="1">
      <alignment horizontal="left"/>
      <protection locked="0"/>
    </xf>
    <xf numFmtId="2" fontId="19" fillId="0" borderId="0" xfId="0" applyNumberFormat="1" applyFont="1" applyFill="1" applyBorder="1" applyAlignment="1" applyProtection="1">
      <alignment horizontal="center" vertical="top"/>
      <protection locked="0"/>
    </xf>
    <xf numFmtId="0" fontId="12" fillId="0" borderId="0" xfId="0" applyFont="1" applyBorder="1" applyAlignment="1">
      <alignment horizontal="left"/>
    </xf>
    <xf numFmtId="0" fontId="21" fillId="0" borderId="0" xfId="0" applyFont="1" applyBorder="1" applyAlignment="1">
      <alignment horizontal="center" vertical="top"/>
    </xf>
    <xf numFmtId="0" fontId="16" fillId="0" borderId="0" xfId="0" applyFont="1" applyBorder="1" applyAlignment="1">
      <alignment horizontal="left" vertical="top" wrapText="1"/>
    </xf>
    <xf numFmtId="0" fontId="2" fillId="0" borderId="8" xfId="0" applyFont="1" applyBorder="1" applyAlignment="1">
      <alignment horizontal="center" vertical="center" wrapText="1"/>
    </xf>
    <xf numFmtId="0" fontId="2" fillId="0" borderId="8" xfId="0" applyFont="1" applyBorder="1" applyAlignment="1">
      <alignment horizontal="center" vertical="top" wrapText="1"/>
    </xf>
    <xf numFmtId="0" fontId="1" fillId="0" borderId="8" xfId="0" applyFont="1" applyBorder="1" applyAlignment="1">
      <alignment horizontal="center" vertical="top" wrapText="1"/>
    </xf>
    <xf numFmtId="0" fontId="20" fillId="2" borderId="0" xfId="0" applyFont="1" applyFill="1" applyBorder="1" applyAlignment="1">
      <alignment horizontal="center"/>
    </xf>
    <xf numFmtId="0" fontId="20" fillId="0" borderId="0" xfId="0" applyFont="1" applyBorder="1" applyAlignment="1">
      <alignment horizontal="center"/>
    </xf>
    <xf numFmtId="0" fontId="1" fillId="0" borderId="0" xfId="0" applyFont="1" applyAlignment="1">
      <alignment horizontal="left" vertical="top" wrapText="1"/>
    </xf>
    <xf numFmtId="0" fontId="19" fillId="0" borderId="0" xfId="0" applyFont="1" applyAlignment="1">
      <alignment horizontal="left" vertical="top" wrapText="1"/>
    </xf>
    <xf numFmtId="0" fontId="15" fillId="0" borderId="0" xfId="0" applyFont="1" applyAlignment="1">
      <alignment horizontal="left" wrapText="1"/>
    </xf>
    <xf numFmtId="0" fontId="3" fillId="0" borderId="0" xfId="0" applyFont="1" applyAlignment="1">
      <alignment horizontal="left" wrapText="1"/>
    </xf>
    <xf numFmtId="0" fontId="16" fillId="0" borderId="0" xfId="0" applyFont="1" applyAlignment="1">
      <alignment horizontal="left" wrapText="1"/>
    </xf>
    <xf numFmtId="0" fontId="41" fillId="0" borderId="3" xfId="0" applyFont="1" applyBorder="1" applyAlignment="1" applyProtection="1">
      <alignment horizontal="center"/>
      <protection locked="0"/>
    </xf>
    <xf numFmtId="0" fontId="22" fillId="0" borderId="0" xfId="0" applyFont="1" applyAlignment="1">
      <alignment horizontal="center"/>
    </xf>
    <xf numFmtId="0" fontId="42" fillId="0" borderId="3" xfId="0" applyFont="1" applyBorder="1" applyAlignment="1">
      <alignment horizontal="left" wrapText="1"/>
    </xf>
    <xf numFmtId="0" fontId="10" fillId="0" borderId="0" xfId="0" applyFont="1" applyAlignment="1">
      <alignment horizontal="right"/>
    </xf>
    <xf numFmtId="0" fontId="10" fillId="0" borderId="0" xfId="0" applyFont="1" applyAlignment="1">
      <alignment horizontal="center"/>
    </xf>
    <xf numFmtId="0" fontId="39" fillId="0" borderId="3" xfId="0" applyFont="1" applyBorder="1" applyAlignment="1">
      <alignment horizontal="center" wrapText="1"/>
    </xf>
    <xf numFmtId="0" fontId="39" fillId="0" borderId="4" xfId="0" applyFont="1" applyBorder="1" applyAlignment="1">
      <alignment horizontal="center" vertical="top" wrapText="1"/>
    </xf>
    <xf numFmtId="0" fontId="41" fillId="0" borderId="4" xfId="0" applyFont="1" applyBorder="1" applyAlignment="1" applyProtection="1">
      <alignment horizontal="center" wrapText="1"/>
      <protection locked="0"/>
    </xf>
    <xf numFmtId="0" fontId="39" fillId="0" borderId="4" xfId="0" applyFont="1" applyBorder="1" applyAlignment="1">
      <alignment horizontal="center" wrapText="1"/>
    </xf>
    <xf numFmtId="0" fontId="42" fillId="0" borderId="3" xfId="0" applyFont="1" applyBorder="1" applyAlignment="1">
      <alignment horizontal="center"/>
    </xf>
    <xf numFmtId="0" fontId="42" fillId="0" borderId="4" xfId="0" applyFont="1" applyBorder="1" applyAlignment="1">
      <alignment horizontal="left" wrapText="1"/>
    </xf>
    <xf numFmtId="0" fontId="42" fillId="0" borderId="3" xfId="0" applyFont="1" applyBorder="1" applyAlignment="1">
      <alignment horizontal="center" wrapText="1"/>
    </xf>
    <xf numFmtId="0" fontId="1" fillId="0" borderId="8" xfId="0" applyFont="1" applyBorder="1" applyAlignment="1">
      <alignment horizontal="center" vertical="center" wrapText="1"/>
    </xf>
    <xf numFmtId="0" fontId="25" fillId="0" borderId="8" xfId="0" applyFont="1" applyBorder="1" applyAlignment="1">
      <alignment horizontal="center" wrapText="1"/>
    </xf>
    <xf numFmtId="0" fontId="14" fillId="0" borderId="1" xfId="0" applyFont="1" applyBorder="1" applyAlignment="1">
      <alignment horizontal="center" wrapText="1"/>
    </xf>
    <xf numFmtId="0" fontId="14" fillId="0" borderId="1" xfId="0" applyFont="1" applyBorder="1" applyAlignment="1">
      <alignment horizontal="center" vertical="center" wrapText="1"/>
    </xf>
    <xf numFmtId="0" fontId="21" fillId="0" borderId="2" xfId="0" applyFont="1" applyBorder="1" applyAlignment="1">
      <alignment horizontal="center" vertical="top"/>
    </xf>
    <xf numFmtId="0" fontId="20" fillId="0" borderId="3" xfId="0" applyFont="1" applyBorder="1" applyAlignment="1">
      <alignment horizontal="center"/>
    </xf>
    <xf numFmtId="0" fontId="12" fillId="0" borderId="3" xfId="0" applyFont="1" applyBorder="1" applyAlignment="1">
      <alignment horizontal="left"/>
    </xf>
    <xf numFmtId="0" fontId="25" fillId="0" borderId="8" xfId="0" applyFont="1" applyBorder="1" applyAlignment="1">
      <alignment horizontal="center" vertical="center" wrapText="1"/>
    </xf>
    <xf numFmtId="0" fontId="2" fillId="0" borderId="3" xfId="0" applyFont="1" applyBorder="1" applyAlignment="1">
      <alignment horizontal="center"/>
    </xf>
    <xf numFmtId="0" fontId="15" fillId="0" borderId="0" xfId="0" applyFont="1" applyAlignment="1">
      <alignment horizontal="left" vertical="top" wrapText="1"/>
    </xf>
    <xf numFmtId="0" fontId="39" fillId="0" borderId="4" xfId="0" applyFont="1" applyBorder="1" applyAlignment="1">
      <alignment horizontal="left" vertical="top" wrapText="1"/>
    </xf>
    <xf numFmtId="0" fontId="2" fillId="0" borderId="8" xfId="0" applyFont="1" applyBorder="1" applyAlignment="1">
      <alignment horizontal="center" wrapText="1"/>
    </xf>
    <xf numFmtId="2" fontId="1" fillId="0" borderId="0" xfId="0" applyNumberFormat="1" applyFont="1" applyFill="1" applyBorder="1" applyAlignment="1" applyProtection="1">
      <alignment horizontal="center" vertical="top"/>
      <protection locked="0"/>
    </xf>
    <xf numFmtId="0" fontId="1" fillId="0" borderId="8" xfId="0" applyFont="1" applyBorder="1" applyAlignment="1">
      <alignment horizontal="center" wrapText="1"/>
    </xf>
    <xf numFmtId="0" fontId="22" fillId="0" borderId="0" xfId="0" applyFont="1" applyAlignment="1">
      <alignment horizontal="center" wrapText="1"/>
    </xf>
    <xf numFmtId="0" fontId="39" fillId="0" borderId="3" xfId="0" applyFont="1" applyBorder="1" applyAlignment="1">
      <alignment horizontal="left" wrapText="1"/>
    </xf>
    <xf numFmtId="0" fontId="39" fillId="0" borderId="3" xfId="0" applyFont="1" applyBorder="1" applyAlignment="1">
      <alignment horizontal="center" vertical="top" wrapText="1"/>
    </xf>
    <xf numFmtId="0" fontId="39" fillId="0" borderId="4" xfId="0" applyFont="1" applyBorder="1" applyAlignment="1" applyProtection="1">
      <alignment horizontal="left" wrapText="1"/>
    </xf>
    <xf numFmtId="49" fontId="3" fillId="0" borderId="3" xfId="0" applyNumberFormat="1" applyFont="1" applyBorder="1" applyAlignment="1">
      <alignment horizontal="center" wrapText="1"/>
    </xf>
    <xf numFmtId="1" fontId="3" fillId="2" borderId="3" xfId="0" applyNumberFormat="1" applyFont="1" applyFill="1" applyBorder="1" applyAlignment="1" applyProtection="1">
      <alignment horizontal="center" wrapText="1"/>
    </xf>
    <xf numFmtId="0" fontId="3" fillId="0" borderId="0" xfId="0" applyFont="1" applyAlignment="1">
      <alignment wrapText="1"/>
    </xf>
    <xf numFmtId="0" fontId="10" fillId="0" borderId="0" xfId="0" applyFont="1" applyAlignment="1">
      <alignment horizontal="center" wrapText="1"/>
    </xf>
    <xf numFmtId="49" fontId="8" fillId="0" borderId="1" xfId="0" applyNumberFormat="1" applyFont="1" applyBorder="1" applyAlignment="1">
      <alignment horizontal="center" wrapText="1"/>
    </xf>
    <xf numFmtId="2" fontId="39" fillId="0" borderId="4" xfId="0" applyNumberFormat="1" applyFont="1" applyBorder="1" applyAlignment="1">
      <alignment horizontal="center" vertical="top" wrapText="1"/>
    </xf>
    <xf numFmtId="0" fontId="43" fillId="0" borderId="3" xfId="0" applyFont="1" applyBorder="1" applyAlignment="1" applyProtection="1">
      <alignment horizontal="center" vertical="top" wrapText="1"/>
    </xf>
    <xf numFmtId="0" fontId="39" fillId="0" borderId="3" xfId="0" applyFont="1" applyBorder="1" applyAlignment="1" applyProtection="1">
      <alignment horizontal="left" wrapText="1"/>
    </xf>
    <xf numFmtId="0" fontId="8" fillId="0" borderId="1" xfId="0" applyFont="1" applyBorder="1" applyAlignment="1">
      <alignment horizontal="center" vertical="center" wrapText="1"/>
    </xf>
    <xf numFmtId="1" fontId="3" fillId="3" borderId="3" xfId="0" applyNumberFormat="1" applyFont="1" applyFill="1" applyBorder="1" applyAlignment="1" applyProtection="1">
      <alignment horizontal="center" wrapText="1"/>
      <protection locked="0"/>
    </xf>
    <xf numFmtId="49" fontId="3" fillId="3" borderId="3" xfId="0" applyNumberFormat="1" applyFont="1" applyFill="1" applyBorder="1" applyAlignment="1" applyProtection="1">
      <alignment horizontal="center" wrapText="1"/>
      <protection locked="0"/>
    </xf>
    <xf numFmtId="0" fontId="3" fillId="0" borderId="0" xfId="0" applyFont="1" applyBorder="1" applyAlignment="1">
      <alignment wrapText="1"/>
    </xf>
    <xf numFmtId="0" fontId="3" fillId="0" borderId="0" xfId="0" applyFont="1" applyAlignment="1">
      <alignment vertical="top" wrapText="1"/>
    </xf>
    <xf numFmtId="0" fontId="40" fillId="0" borderId="0" xfId="0" applyFont="1" applyBorder="1" applyAlignment="1">
      <alignment wrapText="1"/>
    </xf>
    <xf numFmtId="0" fontId="1" fillId="0" borderId="0" xfId="0" applyFont="1" applyBorder="1" applyAlignment="1">
      <alignment wrapText="1"/>
    </xf>
    <xf numFmtId="0" fontId="2" fillId="0" borderId="8" xfId="0" applyFont="1" applyBorder="1" applyAlignment="1">
      <alignment horizontal="center"/>
    </xf>
    <xf numFmtId="0" fontId="42" fillId="0" borderId="3" xfId="0" applyFont="1" applyBorder="1" applyAlignment="1">
      <alignment horizontal="left" vertical="top" wrapText="1"/>
    </xf>
    <xf numFmtId="0" fontId="43" fillId="0" borderId="3" xfId="0" applyFont="1" applyBorder="1" applyAlignment="1">
      <alignment horizontal="left" vertical="top" wrapText="1"/>
    </xf>
    <xf numFmtId="0" fontId="39" fillId="0" borderId="4" xfId="0" applyFont="1" applyBorder="1" applyAlignment="1">
      <alignment horizontal="left" wrapText="1"/>
    </xf>
    <xf numFmtId="0" fontId="16" fillId="0" borderId="4" xfId="0" applyFont="1" applyBorder="1" applyAlignment="1">
      <alignment horizontal="left" wrapText="1"/>
    </xf>
    <xf numFmtId="0" fontId="15" fillId="0" borderId="3" xfId="0" applyFont="1" applyBorder="1" applyAlignment="1">
      <alignment horizontal="left" wrapText="1"/>
    </xf>
    <xf numFmtId="49" fontId="3" fillId="0" borderId="8" xfId="0" applyNumberFormat="1" applyFont="1" applyBorder="1" applyAlignment="1">
      <alignment horizontal="center" vertical="center" wrapText="1"/>
    </xf>
    <xf numFmtId="0" fontId="3" fillId="0" borderId="8" xfId="0" applyFont="1" applyBorder="1" applyAlignment="1">
      <alignment vertical="center" wrapText="1"/>
    </xf>
    <xf numFmtId="0" fontId="6" fillId="0" borderId="8" xfId="0" applyFont="1" applyBorder="1" applyAlignment="1">
      <alignment vertical="center" wrapText="1"/>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wrapText="1"/>
    </xf>
    <xf numFmtId="0" fontId="6" fillId="0" borderId="8" xfId="0" applyFont="1" applyBorder="1" applyAlignment="1">
      <alignment horizontal="justify" vertical="center" wrapText="1"/>
    </xf>
    <xf numFmtId="0" fontId="3" fillId="0" borderId="8" xfId="0" applyFont="1" applyBorder="1" applyAlignment="1">
      <alignment horizontal="justify" vertical="center" wrapText="1"/>
    </xf>
    <xf numFmtId="0" fontId="2" fillId="0" borderId="8" xfId="0" applyFont="1" applyBorder="1" applyAlignment="1">
      <alignment horizontal="justify" vertical="center" wrapText="1"/>
    </xf>
    <xf numFmtId="0" fontId="8" fillId="0" borderId="8" xfId="0" applyFont="1" applyBorder="1" applyAlignment="1">
      <alignment vertical="center" wrapText="1"/>
    </xf>
    <xf numFmtId="0" fontId="2" fillId="0" borderId="0" xfId="0" applyFont="1" applyBorder="1" applyAlignment="1">
      <alignment horizontal="center" wrapText="1"/>
    </xf>
    <xf numFmtId="0" fontId="25" fillId="0" borderId="0" xfId="0" applyFont="1" applyBorder="1" applyAlignment="1">
      <alignment horizontal="center" wrapText="1"/>
    </xf>
    <xf numFmtId="0" fontId="3" fillId="0" borderId="0" xfId="0" applyFont="1" applyBorder="1" applyAlignment="1">
      <alignment horizontal="center" vertical="center" wrapText="1"/>
    </xf>
    <xf numFmtId="164" fontId="3" fillId="0" borderId="0" xfId="0" applyNumberFormat="1" applyFont="1" applyBorder="1" applyAlignment="1" applyProtection="1">
      <alignment horizontal="right" vertical="center" wrapText="1"/>
    </xf>
    <xf numFmtId="164" fontId="2" fillId="0" borderId="0" xfId="0" applyNumberFormat="1" applyFont="1" applyBorder="1" applyAlignment="1">
      <alignment horizontal="right" vertical="center" wrapText="1"/>
    </xf>
    <xf numFmtId="164" fontId="6" fillId="2" borderId="0" xfId="0" applyNumberFormat="1" applyFont="1" applyFill="1" applyBorder="1" applyAlignment="1" applyProtection="1">
      <alignment horizontal="right" vertical="center" wrapText="1"/>
    </xf>
    <xf numFmtId="164" fontId="2" fillId="2" borderId="0" xfId="0" applyNumberFormat="1" applyFont="1" applyFill="1" applyBorder="1" applyAlignment="1" applyProtection="1">
      <alignment horizontal="right" vertical="center" wrapText="1"/>
      <protection locked="0"/>
    </xf>
    <xf numFmtId="164" fontId="6" fillId="2" borderId="0" xfId="0" applyNumberFormat="1" applyFont="1" applyFill="1" applyBorder="1" applyAlignment="1" applyProtection="1">
      <alignment horizontal="right" vertical="center" wrapText="1"/>
      <protection locked="0"/>
    </xf>
    <xf numFmtId="164" fontId="3" fillId="2" borderId="0" xfId="0" applyNumberFormat="1" applyFont="1" applyFill="1" applyBorder="1" applyAlignment="1" applyProtection="1">
      <alignment horizontal="right" vertical="center" wrapText="1"/>
    </xf>
    <xf numFmtId="164" fontId="6" fillId="2" borderId="0" xfId="0" applyNumberFormat="1" applyFont="1" applyFill="1" applyBorder="1" applyAlignment="1" applyProtection="1">
      <alignment horizontal="right" vertical="center"/>
      <protection locked="0"/>
    </xf>
    <xf numFmtId="164" fontId="3" fillId="2" borderId="0" xfId="0" applyNumberFormat="1" applyFont="1" applyFill="1" applyBorder="1" applyAlignment="1" applyProtection="1">
      <alignment horizontal="right" vertical="center"/>
    </xf>
    <xf numFmtId="164" fontId="3" fillId="2" borderId="0" xfId="0" applyNumberFormat="1" applyFont="1" applyFill="1" applyBorder="1" applyAlignment="1" applyProtection="1">
      <alignment horizontal="right" vertical="center"/>
      <protection locked="0"/>
    </xf>
    <xf numFmtId="164" fontId="6" fillId="0" borderId="0" xfId="0" applyNumberFormat="1" applyFont="1" applyBorder="1" applyAlignment="1" applyProtection="1">
      <alignment horizontal="right" vertical="center"/>
    </xf>
    <xf numFmtId="164" fontId="2" fillId="2" borderId="0" xfId="0" applyNumberFormat="1" applyFont="1" applyFill="1" applyBorder="1" applyAlignment="1" applyProtection="1">
      <alignment horizontal="right" vertical="center"/>
      <protection locked="0"/>
    </xf>
    <xf numFmtId="164" fontId="6" fillId="2" borderId="0" xfId="0" applyNumberFormat="1" applyFont="1" applyFill="1" applyBorder="1" applyAlignment="1" applyProtection="1">
      <alignment horizontal="right" vertical="center"/>
    </xf>
    <xf numFmtId="164" fontId="39" fillId="2" borderId="0" xfId="0" applyNumberFormat="1" applyFont="1" applyFill="1" applyBorder="1" applyAlignment="1" applyProtection="1">
      <alignment horizontal="right" vertical="center"/>
      <protection locked="0"/>
    </xf>
    <xf numFmtId="164" fontId="39" fillId="2" borderId="0" xfId="0" applyNumberFormat="1" applyFont="1" applyFill="1" applyBorder="1" applyAlignment="1" applyProtection="1">
      <alignment horizontal="right" vertical="center"/>
    </xf>
    <xf numFmtId="2" fontId="2" fillId="0" borderId="0" xfId="0" applyNumberFormat="1" applyFont="1" applyBorder="1" applyAlignment="1" applyProtection="1">
      <alignment horizontal="right" vertical="center"/>
      <protection locked="0"/>
    </xf>
    <xf numFmtId="2" fontId="2" fillId="0" borderId="0" xfId="0" applyNumberFormat="1" applyFont="1" applyBorder="1" applyAlignment="1">
      <alignment horizontal="right" vertical="center" wrapText="1"/>
    </xf>
    <xf numFmtId="0" fontId="10" fillId="0" borderId="0" xfId="0" applyFont="1" applyBorder="1" applyAlignment="1"/>
    <xf numFmtId="0" fontId="1" fillId="0" borderId="22" xfId="0" applyFont="1" applyBorder="1" applyAlignment="1">
      <alignment horizontal="center" vertical="center" wrapText="1"/>
    </xf>
    <xf numFmtId="0" fontId="25" fillId="0" borderId="22" xfId="0" applyFont="1" applyBorder="1" applyAlignment="1">
      <alignment horizontal="center" wrapText="1"/>
    </xf>
    <xf numFmtId="0" fontId="3" fillId="0" borderId="22" xfId="0" applyFont="1" applyBorder="1" applyAlignment="1">
      <alignment horizontal="center" wrapText="1"/>
    </xf>
    <xf numFmtId="164" fontId="3" fillId="0" borderId="22" xfId="0" applyNumberFormat="1" applyFont="1" applyBorder="1" applyAlignment="1" applyProtection="1">
      <alignment horizontal="right" vertical="center" wrapText="1"/>
    </xf>
    <xf numFmtId="164" fontId="6" fillId="2" borderId="22" xfId="0" applyNumberFormat="1" applyFont="1" applyFill="1" applyBorder="1" applyAlignment="1" applyProtection="1">
      <alignment horizontal="right" vertical="center" wrapText="1"/>
    </xf>
    <xf numFmtId="164" fontId="2" fillId="2" borderId="22" xfId="0" applyNumberFormat="1" applyFont="1" applyFill="1" applyBorder="1" applyAlignment="1" applyProtection="1">
      <alignment horizontal="right" vertical="center" wrapText="1"/>
      <protection locked="0"/>
    </xf>
    <xf numFmtId="164" fontId="6" fillId="2" borderId="22" xfId="0" applyNumberFormat="1" applyFont="1" applyFill="1" applyBorder="1" applyAlignment="1" applyProtection="1">
      <alignment horizontal="right" vertical="center" wrapText="1"/>
      <protection locked="0"/>
    </xf>
    <xf numFmtId="164" fontId="3" fillId="2" borderId="22" xfId="0" applyNumberFormat="1" applyFont="1" applyFill="1" applyBorder="1" applyAlignment="1" applyProtection="1">
      <alignment horizontal="right" vertical="center" wrapText="1"/>
    </xf>
    <xf numFmtId="164" fontId="6" fillId="2" borderId="22" xfId="0" applyNumberFormat="1" applyFont="1" applyFill="1" applyBorder="1" applyAlignment="1" applyProtection="1">
      <alignment horizontal="right" vertical="center"/>
      <protection locked="0"/>
    </xf>
    <xf numFmtId="164" fontId="3" fillId="2" borderId="22" xfId="0" applyNumberFormat="1" applyFont="1" applyFill="1" applyBorder="1" applyAlignment="1" applyProtection="1">
      <alignment horizontal="right" vertical="center"/>
    </xf>
    <xf numFmtId="164" fontId="3" fillId="2" borderId="22" xfId="0" applyNumberFormat="1" applyFont="1" applyFill="1" applyBorder="1" applyAlignment="1" applyProtection="1">
      <alignment horizontal="right" vertical="center"/>
      <protection locked="0"/>
    </xf>
    <xf numFmtId="164" fontId="6" fillId="0" borderId="22" xfId="0" applyNumberFormat="1" applyFont="1" applyBorder="1" applyAlignment="1" applyProtection="1">
      <alignment horizontal="right" vertical="center"/>
    </xf>
    <xf numFmtId="164" fontId="2" fillId="2" borderId="22" xfId="0" applyNumberFormat="1" applyFont="1" applyFill="1" applyBorder="1" applyAlignment="1" applyProtection="1">
      <alignment horizontal="right" vertical="center"/>
      <protection locked="0"/>
    </xf>
    <xf numFmtId="164" fontId="6" fillId="2" borderId="22" xfId="0" applyNumberFormat="1" applyFont="1" applyFill="1" applyBorder="1" applyAlignment="1" applyProtection="1">
      <alignment horizontal="right" vertical="center"/>
    </xf>
    <xf numFmtId="164" fontId="39" fillId="2" borderId="22" xfId="0" applyNumberFormat="1" applyFont="1" applyFill="1" applyBorder="1" applyAlignment="1" applyProtection="1">
      <alignment horizontal="right" vertical="center"/>
      <protection locked="0"/>
    </xf>
    <xf numFmtId="164" fontId="39" fillId="2" borderId="22" xfId="0" applyNumberFormat="1" applyFont="1" applyFill="1" applyBorder="1" applyAlignment="1" applyProtection="1">
      <alignment horizontal="right" vertical="center"/>
    </xf>
    <xf numFmtId="0" fontId="11" fillId="0" borderId="0" xfId="0" applyFont="1" applyBorder="1"/>
    <xf numFmtId="0" fontId="9" fillId="0" borderId="0" xfId="0" applyFont="1" applyBorder="1" applyAlignment="1">
      <alignment horizontal="center"/>
    </xf>
    <xf numFmtId="0" fontId="11" fillId="0" borderId="0" xfId="0" applyFont="1" applyBorder="1" applyAlignment="1">
      <alignment horizontal="left"/>
    </xf>
    <xf numFmtId="164" fontId="2" fillId="0" borderId="22" xfId="0" applyNumberFormat="1" applyFont="1" applyBorder="1" applyAlignment="1" applyProtection="1">
      <alignment horizontal="right" vertical="center"/>
      <protection locked="0"/>
    </xf>
  </cellXfs>
  <cellStyles count="82">
    <cellStyle name="20% - Акцент1" xfId="19" builtinId="30" hidden="1"/>
    <cellStyle name="20% - Акцент1" xfId="59" builtinId="30" customBuiltin="1"/>
    <cellStyle name="20% - Акцент2" xfId="23" builtinId="34" hidden="1"/>
    <cellStyle name="20% - Акцент2" xfId="63" builtinId="34" customBuiltin="1"/>
    <cellStyle name="20% - Акцент3" xfId="27" builtinId="38" hidden="1"/>
    <cellStyle name="20% - Акцент3" xfId="67" builtinId="38" customBuiltin="1"/>
    <cellStyle name="20% - Акцент4" xfId="31" builtinId="42" hidden="1"/>
    <cellStyle name="20% - Акцент4" xfId="71" builtinId="42" customBuiltin="1"/>
    <cellStyle name="20% - Акцент5" xfId="35" builtinId="46" hidden="1"/>
    <cellStyle name="20% - Акцент5" xfId="75" builtinId="46" customBuiltin="1"/>
    <cellStyle name="20% - Акцент6" xfId="39" builtinId="50" hidden="1"/>
    <cellStyle name="20% - Акцент6" xfId="79" builtinId="50" customBuiltin="1"/>
    <cellStyle name="40% - Акцент1" xfId="20" builtinId="31" hidden="1"/>
    <cellStyle name="40% - Акцент1" xfId="60" builtinId="31" customBuiltin="1"/>
    <cellStyle name="40% - Акцент2" xfId="24" builtinId="35" hidden="1"/>
    <cellStyle name="40% - Акцент2" xfId="64" builtinId="35" customBuiltin="1"/>
    <cellStyle name="40% - Акцент3" xfId="28" builtinId="39" hidden="1"/>
    <cellStyle name="40% - Акцент3" xfId="68" builtinId="39" customBuiltin="1"/>
    <cellStyle name="40% - Акцент4" xfId="32" builtinId="43" hidden="1"/>
    <cellStyle name="40% - Акцент4" xfId="72" builtinId="43" customBuiltin="1"/>
    <cellStyle name="40% - Акцент5" xfId="36" builtinId="47" hidden="1"/>
    <cellStyle name="40% - Акцент5" xfId="76" builtinId="47" customBuiltin="1"/>
    <cellStyle name="40% - Акцент6" xfId="40" builtinId="51" hidden="1"/>
    <cellStyle name="40% - Акцент6" xfId="80" builtinId="51" customBuiltin="1"/>
    <cellStyle name="60% - Акцент1" xfId="21" builtinId="32" hidden="1"/>
    <cellStyle name="60% - Акцент1" xfId="61" builtinId="32" customBuiltin="1"/>
    <cellStyle name="60% - Акцент2" xfId="25" builtinId="36" hidden="1"/>
    <cellStyle name="60% - Акцент2" xfId="65" builtinId="36" customBuiltin="1"/>
    <cellStyle name="60% - Акцент3" xfId="29" builtinId="40" hidden="1"/>
    <cellStyle name="60% - Акцент3" xfId="69" builtinId="40" customBuiltin="1"/>
    <cellStyle name="60% - Акцент4" xfId="33" builtinId="44" hidden="1"/>
    <cellStyle name="60% - Акцент4" xfId="73" builtinId="44" customBuiltin="1"/>
    <cellStyle name="60% - Акцент5" xfId="37" builtinId="48" hidden="1"/>
    <cellStyle name="60% - Акцент5" xfId="77" builtinId="48" customBuiltin="1"/>
    <cellStyle name="60% - Акцент6" xfId="41" builtinId="52" hidden="1"/>
    <cellStyle name="60% - Акцент6" xfId="81" builtinId="52" customBuiltin="1"/>
    <cellStyle name="Акцент1" xfId="18" builtinId="29" hidden="1"/>
    <cellStyle name="Акцент1" xfId="58" builtinId="29" customBuiltin="1"/>
    <cellStyle name="Акцент2" xfId="22" builtinId="33" hidden="1"/>
    <cellStyle name="Акцент2" xfId="62" builtinId="33" customBuiltin="1"/>
    <cellStyle name="Акцент3" xfId="26" builtinId="37" hidden="1"/>
    <cellStyle name="Акцент3" xfId="66" builtinId="37" customBuiltin="1"/>
    <cellStyle name="Акцент4" xfId="30" builtinId="41" hidden="1"/>
    <cellStyle name="Акцент4" xfId="70" builtinId="41" customBuiltin="1"/>
    <cellStyle name="Акцент5" xfId="34" builtinId="45" hidden="1"/>
    <cellStyle name="Акцент5" xfId="74" builtinId="45" customBuiltin="1"/>
    <cellStyle name="Акцент6" xfId="38" builtinId="49" hidden="1"/>
    <cellStyle name="Акцент6" xfId="78" builtinId="49" customBuiltin="1"/>
    <cellStyle name="Ввод " xfId="1" builtinId="20" customBuiltin="1"/>
    <cellStyle name="Вывод" xfId="10" builtinId="21" hidden="1"/>
    <cellStyle name="Вывод" xfId="50" builtinId="21" customBuiltin="1"/>
    <cellStyle name="Вычисление" xfId="11" builtinId="22" hidden="1"/>
    <cellStyle name="Вычисление" xfId="51" builtinId="22" customBuiltin="1"/>
    <cellStyle name="Заголовок 1" xfId="3" builtinId="16" hidden="1"/>
    <cellStyle name="Заголовок 1" xfId="43" builtinId="16" customBuiltin="1"/>
    <cellStyle name="Заголовок 2" xfId="4" builtinId="17" hidden="1"/>
    <cellStyle name="Заголовок 2" xfId="44" builtinId="17" customBuiltin="1"/>
    <cellStyle name="Заголовок 3" xfId="5" builtinId="18" hidden="1"/>
    <cellStyle name="Заголовок 3" xfId="45" builtinId="18" customBuiltin="1"/>
    <cellStyle name="Заголовок 4" xfId="6" builtinId="19" hidden="1"/>
    <cellStyle name="Заголовок 4" xfId="46" builtinId="19" customBuiltin="1"/>
    <cellStyle name="Итог" xfId="17" builtinId="25" hidden="1"/>
    <cellStyle name="Итог" xfId="57" builtinId="25" customBuiltin="1"/>
    <cellStyle name="Контрольная ячейка" xfId="13" builtinId="23" hidden="1"/>
    <cellStyle name="Контрольная ячейка" xfId="53" builtinId="23" customBuiltin="1"/>
    <cellStyle name="Название" xfId="2" builtinId="15" hidden="1"/>
    <cellStyle name="Название" xfId="42" builtinId="15" customBuiltin="1"/>
    <cellStyle name="Нейтральный" xfId="9" builtinId="28" hidden="1"/>
    <cellStyle name="Нейтральный" xfId="49" builtinId="28" customBuiltin="1"/>
    <cellStyle name="Обычный" xfId="0" builtinId="0"/>
    <cellStyle name="Плохой" xfId="8" builtinId="27" hidden="1"/>
    <cellStyle name="Плохой" xfId="48" builtinId="27" customBuiltin="1"/>
    <cellStyle name="Пояснение" xfId="16" builtinId="53" hidden="1"/>
    <cellStyle name="Пояснение" xfId="56" builtinId="53" customBuiltin="1"/>
    <cellStyle name="Примечание" xfId="15" builtinId="10" hidden="1"/>
    <cellStyle name="Примечание" xfId="55" builtinId="10" customBuiltin="1"/>
    <cellStyle name="Связанная ячейка" xfId="12" builtinId="24" hidden="1"/>
    <cellStyle name="Связанная ячейка" xfId="52" builtinId="24" customBuiltin="1"/>
    <cellStyle name="Текст предупреждения" xfId="14" builtinId="11" hidden="1"/>
    <cellStyle name="Текст предупреждения" xfId="54" builtinId="11" customBuiltin="1"/>
    <cellStyle name="Хороший" xfId="7" builtinId="26" hidden="1"/>
    <cellStyle name="Хороший" xfId="47"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Lines="2" dropStyle="combo" dx="16" fmlaLink="$F$7" fmlaRange="$L$7:$L$8" noThreeD="1" val="0"/>
</file>

<file path=xl/ctrlProps/ctrlProp8.xml><?xml version="1.0" encoding="utf-8"?>
<formControlPr xmlns="http://schemas.microsoft.com/office/spreadsheetml/2009/9/main" objectType="Drop" dropLines="3" dropStyle="combo" dx="16" fmlaLink="$P$17" fmlaRange="$P$14:$P$16" val="0"/>
</file>

<file path=xl/drawings/drawing1.xml><?xml version="1.0" encoding="utf-8"?>
<xdr:wsDr xmlns:xdr="http://schemas.openxmlformats.org/drawingml/2006/spreadsheetDrawing" xmlns:a="http://schemas.openxmlformats.org/drawingml/2006/main">
  <xdr:twoCellAnchor>
    <xdr:from>
      <xdr:col>15</xdr:col>
      <xdr:colOff>76200</xdr:colOff>
      <xdr:row>9</xdr:row>
      <xdr:rowOff>76200</xdr:rowOff>
    </xdr:from>
    <xdr:to>
      <xdr:col>15</xdr:col>
      <xdr:colOff>542925</xdr:colOff>
      <xdr:row>9</xdr:row>
      <xdr:rowOff>171450</xdr:rowOff>
    </xdr:to>
    <xdr:sp macro="" textlink="">
      <xdr:nvSpPr>
        <xdr:cNvPr id="3" name="Стрелка влево 2"/>
        <xdr:cNvSpPr/>
      </xdr:nvSpPr>
      <xdr:spPr>
        <a:xfrm>
          <a:off x="10020300" y="2019300"/>
          <a:ext cx="466725" cy="952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3" Type="http://schemas.openxmlformats.org/officeDocument/2006/relationships/hyperlink" Target="http://ukrbudget.ru/" TargetMode="External"/><Relationship Id="rId7" Type="http://schemas.openxmlformats.org/officeDocument/2006/relationships/drawing" Target="../drawings/drawing1.xml"/><Relationship Id="rId12" Type="http://schemas.openxmlformats.org/officeDocument/2006/relationships/ctrlProp" Target="../ctrlProps/ctrlProp8.xml"/><Relationship Id="rId2" Type="http://schemas.openxmlformats.org/officeDocument/2006/relationships/hyperlink" Target="http://kazna.ucoz.ua/" TargetMode="External"/><Relationship Id="rId1" Type="http://schemas.openxmlformats.org/officeDocument/2006/relationships/hyperlink" Target="http://kazna.ucoz.ua/" TargetMode="External"/><Relationship Id="rId6" Type="http://schemas.openxmlformats.org/officeDocument/2006/relationships/printerSettings" Target="../printerSettings/printerSettings1.bin"/><Relationship Id="rId11" Type="http://schemas.openxmlformats.org/officeDocument/2006/relationships/ctrlProp" Target="../ctrlProps/ctrlProp7.xml"/><Relationship Id="rId5" Type="http://schemas.openxmlformats.org/officeDocument/2006/relationships/hyperlink" Target="mailto:Gorg1310@mail.ru" TargetMode="External"/><Relationship Id="rId10" Type="http://schemas.openxmlformats.org/officeDocument/2006/relationships/ctrlProp" Target="../ctrlProps/ctrlProp6.xml"/><Relationship Id="rId4" Type="http://schemas.openxmlformats.org/officeDocument/2006/relationships/hyperlink" Target="https://buhgalter.com.ua/blanks/rozumni-blanki-v-exsel/"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Аркуш1"/>
  <dimension ref="A1:Q40"/>
  <sheetViews>
    <sheetView showGridLines="0" topLeftCell="A12" workbookViewId="0">
      <selection activeCell="B14" sqref="B14"/>
    </sheetView>
  </sheetViews>
  <sheetFormatPr defaultRowHeight="15"/>
  <cols>
    <col min="1" max="1" width="15" style="40" customWidth="1"/>
    <col min="2" max="2" width="15.42578125" style="40" customWidth="1"/>
    <col min="3" max="5" width="9.140625" style="40"/>
    <col min="6" max="6" width="9" style="40" customWidth="1"/>
    <col min="7" max="8" width="9.140625" style="40"/>
    <col min="9" max="9" width="10.7109375" style="40" customWidth="1"/>
    <col min="10" max="16384" width="9.140625" style="40"/>
  </cols>
  <sheetData>
    <row r="1" spans="1:17" ht="18.75">
      <c r="B1" s="84" t="s">
        <v>1415</v>
      </c>
    </row>
    <row r="2" spans="1:17" hidden="1"/>
    <row r="3" spans="1:17">
      <c r="A3" s="40" t="s">
        <v>120</v>
      </c>
      <c r="B3" s="281" t="s">
        <v>4815</v>
      </c>
      <c r="C3" s="282"/>
      <c r="D3" s="282"/>
      <c r="E3" s="282"/>
      <c r="F3" s="282"/>
      <c r="G3" s="282"/>
      <c r="H3" s="282"/>
      <c r="I3" s="282"/>
      <c r="J3" s="282"/>
      <c r="K3" s="282"/>
      <c r="L3" s="282"/>
      <c r="M3" s="282"/>
      <c r="N3" s="282"/>
      <c r="O3" s="282"/>
      <c r="P3" s="283"/>
    </row>
    <row r="4" spans="1:17" hidden="1">
      <c r="A4" s="288" t="s">
        <v>1761</v>
      </c>
      <c r="B4" s="288"/>
      <c r="C4" s="288"/>
      <c r="D4" s="289" t="s">
        <v>630</v>
      </c>
      <c r="E4" s="290"/>
      <c r="F4" s="290"/>
      <c r="G4" s="291"/>
      <c r="H4" s="291"/>
      <c r="I4" s="291"/>
      <c r="J4" s="291"/>
      <c r="K4" s="291"/>
      <c r="L4" s="291"/>
      <c r="M4" s="291"/>
      <c r="N4" s="292"/>
      <c r="O4" s="40" t="s">
        <v>1762</v>
      </c>
    </row>
    <row r="5" spans="1:17">
      <c r="A5" s="40" t="s">
        <v>1793</v>
      </c>
      <c r="B5" s="296" t="s">
        <v>4816</v>
      </c>
      <c r="C5" s="291"/>
      <c r="D5" s="291"/>
      <c r="E5" s="291"/>
      <c r="F5" s="292"/>
      <c r="G5" s="40" t="s">
        <v>1792</v>
      </c>
    </row>
    <row r="6" spans="1:17" ht="0.75" customHeight="1"/>
    <row r="7" spans="1:17">
      <c r="A7" s="40" t="s">
        <v>3848</v>
      </c>
      <c r="F7" s="155">
        <v>2</v>
      </c>
      <c r="L7" s="156" t="s">
        <v>3849</v>
      </c>
    </row>
    <row r="8" spans="1:17" hidden="1">
      <c r="L8" s="156" t="s">
        <v>3850</v>
      </c>
    </row>
    <row r="9" spans="1:17" ht="15.75" customHeight="1">
      <c r="A9" s="68" t="s">
        <v>129</v>
      </c>
      <c r="H9" s="157" t="s">
        <v>1809</v>
      </c>
      <c r="I9" s="40" t="s">
        <v>131</v>
      </c>
    </row>
    <row r="10" spans="1:17" ht="15.75" customHeight="1">
      <c r="A10" s="68" t="s">
        <v>130</v>
      </c>
      <c r="H10" s="158" t="s">
        <v>4817</v>
      </c>
      <c r="I10" s="292" t="s">
        <v>4819</v>
      </c>
      <c r="J10" s="297"/>
      <c r="K10" s="297"/>
      <c r="L10" s="297"/>
      <c r="M10" s="297"/>
      <c r="N10" s="297"/>
      <c r="O10" s="297"/>
      <c r="Q10" s="40" t="s">
        <v>627</v>
      </c>
    </row>
    <row r="11" spans="1:17" ht="19.5" customHeight="1">
      <c r="A11" s="293" t="s">
        <v>3847</v>
      </c>
      <c r="B11" s="293"/>
    </row>
    <row r="12" spans="1:17">
      <c r="A12" s="295" t="s">
        <v>1417</v>
      </c>
      <c r="B12" s="295"/>
    </row>
    <row r="13" spans="1:17">
      <c r="A13" s="63" t="s">
        <v>121</v>
      </c>
      <c r="B13" s="37" t="s">
        <v>4822</v>
      </c>
    </row>
    <row r="14" spans="1:17">
      <c r="A14" s="63" t="s">
        <v>1794</v>
      </c>
      <c r="B14" s="159">
        <v>4412900000</v>
      </c>
      <c r="P14" s="160" t="s">
        <v>3366</v>
      </c>
    </row>
    <row r="15" spans="1:17">
      <c r="A15" s="63" t="s">
        <v>122</v>
      </c>
      <c r="B15" s="159">
        <v>410</v>
      </c>
      <c r="D15" s="161" t="str">
        <f>VLOOKUP(B15,КОПФГ!A:B,2,FALSE)</f>
        <v>Орган державної влади</v>
      </c>
      <c r="E15" s="162"/>
      <c r="F15" s="162"/>
      <c r="G15" s="162"/>
      <c r="H15" s="162"/>
      <c r="I15" s="162"/>
      <c r="P15" s="160" t="s">
        <v>3851</v>
      </c>
    </row>
    <row r="16" spans="1:17">
      <c r="A16" s="40" t="s">
        <v>132</v>
      </c>
      <c r="B16" s="163"/>
      <c r="D16" s="85"/>
      <c r="P16" s="160" t="s">
        <v>3852</v>
      </c>
    </row>
    <row r="17" spans="1:16" hidden="1">
      <c r="A17" s="40" t="s">
        <v>132</v>
      </c>
      <c r="B17" s="164" t="str">
        <f>IF(P17=1,"І квартал",IF(P17=2,"ІІ квартал","ІІІ квартал"))</f>
        <v>ІІ квартал</v>
      </c>
      <c r="C17" s="102" t="s">
        <v>4567</v>
      </c>
      <c r="P17" s="165">
        <v>2</v>
      </c>
    </row>
    <row r="18" spans="1:16" hidden="1">
      <c r="A18" s="40" t="s">
        <v>133</v>
      </c>
      <c r="B18" s="154" t="str">
        <f>IF(B17="І квартал","1 квітня",IF(B17="ІІ квартал","1 липня","1 жовтня"))</f>
        <v>1 липня</v>
      </c>
      <c r="C18" s="102" t="s">
        <v>4567</v>
      </c>
      <c r="D18" s="40">
        <f>IF(B18="1 квітня",1,IF(B18="1 липня",2,IF(B18="1 жовтня",3,0)))</f>
        <v>2</v>
      </c>
      <c r="E18" s="40" t="str">
        <f>IF(B18="1 квітня","01.04.2016",IF(B18="1 липня","01.07.2016",IF(B18="1 жовтня","01.10.2016",0)))</f>
        <v>01.07.2016</v>
      </c>
      <c r="F18" s="192" t="str">
        <f>RIGHT(E18,2)</f>
        <v>16</v>
      </c>
    </row>
    <row r="19" spans="1:16">
      <c r="A19" s="40" t="s">
        <v>1416</v>
      </c>
      <c r="C19" s="284" t="s">
        <v>4818</v>
      </c>
      <c r="D19" s="284"/>
      <c r="E19" s="284"/>
    </row>
    <row r="20" spans="1:16">
      <c r="A20" s="86" t="s">
        <v>3347</v>
      </c>
      <c r="B20" s="37" t="s">
        <v>3331</v>
      </c>
      <c r="C20" s="40" t="s">
        <v>3348</v>
      </c>
      <c r="D20" s="122"/>
      <c r="E20" s="122"/>
    </row>
    <row r="21" spans="1:16">
      <c r="A21" s="86" t="s">
        <v>3349</v>
      </c>
      <c r="B21" s="141" t="s">
        <v>3332</v>
      </c>
      <c r="C21" s="40" t="s">
        <v>3350</v>
      </c>
      <c r="D21" s="122"/>
      <c r="E21" s="122"/>
    </row>
    <row r="22" spans="1:16">
      <c r="A22" s="86" t="s">
        <v>3351</v>
      </c>
      <c r="B22" s="141" t="s">
        <v>3333</v>
      </c>
      <c r="C22" s="40" t="s">
        <v>3352</v>
      </c>
      <c r="D22" s="122"/>
      <c r="E22" s="122"/>
    </row>
    <row r="23" spans="1:16" ht="15.75">
      <c r="A23" s="142" t="s">
        <v>3353</v>
      </c>
      <c r="B23" s="141" t="s">
        <v>1547</v>
      </c>
      <c r="C23" s="40" t="s">
        <v>3354</v>
      </c>
      <c r="D23" s="122"/>
      <c r="E23" s="122"/>
    </row>
    <row r="24" spans="1:16" ht="15.75">
      <c r="A24" s="142" t="s">
        <v>3355</v>
      </c>
      <c r="B24" s="141" t="s">
        <v>3330</v>
      </c>
      <c r="C24" s="40" t="s">
        <v>3356</v>
      </c>
      <c r="D24" s="122"/>
      <c r="E24" s="122"/>
    </row>
    <row r="25" spans="1:16" ht="6.75" customHeight="1"/>
    <row r="26" spans="1:16">
      <c r="A26" s="40" t="s">
        <v>1413</v>
      </c>
      <c r="F26" s="285" t="s">
        <v>4820</v>
      </c>
      <c r="G26" s="286"/>
      <c r="H26" s="287"/>
    </row>
    <row r="27" spans="1:16" ht="6.75" hidden="1" customHeight="1"/>
    <row r="28" spans="1:16">
      <c r="A28" s="40" t="s">
        <v>1414</v>
      </c>
      <c r="F28" s="285" t="s">
        <v>4821</v>
      </c>
      <c r="G28" s="286"/>
      <c r="H28" s="287"/>
    </row>
    <row r="29" spans="1:16" ht="6.75" customHeight="1">
      <c r="F29" s="122"/>
      <c r="G29" s="122"/>
      <c r="H29" s="122"/>
    </row>
    <row r="30" spans="1:16">
      <c r="A30" s="298" t="s">
        <v>628</v>
      </c>
      <c r="B30" s="298"/>
      <c r="C30" s="298"/>
      <c r="D30" s="298"/>
      <c r="E30" s="298"/>
      <c r="F30" s="299" t="s">
        <v>1826</v>
      </c>
      <c r="G30" s="300"/>
      <c r="H30" s="301"/>
    </row>
    <row r="31" spans="1:16">
      <c r="A31" s="298" t="s">
        <v>629</v>
      </c>
      <c r="B31" s="298"/>
      <c r="C31" s="298"/>
      <c r="D31" s="298"/>
      <c r="E31" s="298"/>
      <c r="F31" s="299" t="s">
        <v>1407</v>
      </c>
      <c r="G31" s="300"/>
      <c r="H31" s="301"/>
    </row>
    <row r="32" spans="1:16" ht="8.25" customHeight="1"/>
    <row r="33" spans="1:14" hidden="1"/>
    <row r="34" spans="1:14" hidden="1"/>
    <row r="35" spans="1:14" s="126" customFormat="1" ht="24" customHeight="1">
      <c r="A35" s="125" t="s">
        <v>3070</v>
      </c>
    </row>
    <row r="36" spans="1:14" s="127" customFormat="1" ht="22.5">
      <c r="A36" s="121" t="s">
        <v>3071</v>
      </c>
    </row>
    <row r="37" spans="1:14" ht="20.25">
      <c r="A37" s="127" t="s">
        <v>3072</v>
      </c>
    </row>
    <row r="38" spans="1:14" ht="22.5">
      <c r="A38" s="294" t="s">
        <v>3853</v>
      </c>
      <c r="B38" s="294"/>
      <c r="C38" s="294"/>
      <c r="D38" s="294"/>
      <c r="E38" s="294"/>
      <c r="F38" s="294"/>
      <c r="G38" s="294"/>
      <c r="H38" s="294"/>
      <c r="I38" s="294"/>
      <c r="J38" s="294"/>
      <c r="K38" s="294"/>
      <c r="L38" s="294"/>
      <c r="M38" s="294"/>
      <c r="N38" s="294"/>
    </row>
    <row r="39" spans="1:14">
      <c r="A39" s="40" t="s">
        <v>4210</v>
      </c>
    </row>
    <row r="40" spans="1:14">
      <c r="A40" t="s">
        <v>4211</v>
      </c>
    </row>
  </sheetData>
  <sheetProtection sheet="1" selectLockedCells="1"/>
  <mergeCells count="15">
    <mergeCell ref="A38:N38"/>
    <mergeCell ref="F28:H28"/>
    <mergeCell ref="A12:B12"/>
    <mergeCell ref="B5:F5"/>
    <mergeCell ref="I10:O10"/>
    <mergeCell ref="A30:E30"/>
    <mergeCell ref="F30:H30"/>
    <mergeCell ref="A31:E31"/>
    <mergeCell ref="F31:H31"/>
    <mergeCell ref="B3:P3"/>
    <mergeCell ref="C19:E19"/>
    <mergeCell ref="F26:H26"/>
    <mergeCell ref="A4:C4"/>
    <mergeCell ref="D4:N4"/>
    <mergeCell ref="A11:B11"/>
  </mergeCells>
  <phoneticPr fontId="0" type="noConversion"/>
  <hyperlinks>
    <hyperlink ref="A38" r:id="rId1" display="Ці та інші корисні бланки можно скачать на http:/kazna.ucoz.ua"/>
    <hyperlink ref="A38:J38" r:id="rId2" display="Ці та інші корисні бланки можно скачать на http://kazna.ucoz.ua"/>
    <hyperlink ref="A38:L38" r:id="rId3" display="Ці та інші корисні бланки можно завантажить на http://ukrbudget.ru"/>
    <hyperlink ref="A38:N38" r:id="rId4" display="Ці та інші корисні бланки можно завантажити на https://buhgalter.com.ua"/>
    <hyperlink ref="A40" r:id="rId5"/>
  </hyperlinks>
  <pageMargins left="0.7" right="0.7" top="0.75" bottom="0.75" header="0.3" footer="0.3"/>
  <pageSetup paperSize="9" orientation="portrait" r:id="rId6"/>
  <drawing r:id="rId7"/>
  <legacyDrawing r:id="rId8"/>
</worksheet>
</file>

<file path=xl/worksheets/sheet10.xml><?xml version="1.0" encoding="utf-8"?>
<worksheet xmlns="http://schemas.openxmlformats.org/spreadsheetml/2006/main" xmlns:r="http://schemas.openxmlformats.org/officeDocument/2006/relationships">
  <sheetPr codeName="Аркуш200">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1.xml><?xml version="1.0" encoding="utf-8"?>
<worksheet xmlns="http://schemas.openxmlformats.org/spreadsheetml/2006/main" xmlns:r="http://schemas.openxmlformats.org/officeDocument/2006/relationships">
  <sheetPr codeName="Аркуш201">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2.xml><?xml version="1.0" encoding="utf-8"?>
<worksheet xmlns="http://schemas.openxmlformats.org/spreadsheetml/2006/main" xmlns:r="http://schemas.openxmlformats.org/officeDocument/2006/relationships">
  <sheetPr codeName="Аркуш202">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3.xml><?xml version="1.0" encoding="utf-8"?>
<worksheet xmlns="http://schemas.openxmlformats.org/spreadsheetml/2006/main" xmlns:r="http://schemas.openxmlformats.org/officeDocument/2006/relationships">
  <sheetPr codeName="Аркуш203">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129"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4.xml><?xml version="1.0" encoding="utf-8"?>
<worksheet xmlns="http://schemas.openxmlformats.org/spreadsheetml/2006/main" xmlns:r="http://schemas.openxmlformats.org/officeDocument/2006/relationships">
  <sheetPr codeName="Аркуш204">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5.xml><?xml version="1.0" encoding="utf-8"?>
<worksheet xmlns="http://schemas.openxmlformats.org/spreadsheetml/2006/main" xmlns:r="http://schemas.openxmlformats.org/officeDocument/2006/relationships">
  <sheetPr codeName="Аркуш205">
    <pageSetUpPr fitToPage="1"/>
  </sheetPr>
  <dimension ref="A1:N89"/>
  <sheetViews>
    <sheetView topLeftCell="A14"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1.2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6.xml><?xml version="1.0" encoding="utf-8"?>
<worksheet xmlns="http://schemas.openxmlformats.org/spreadsheetml/2006/main" xmlns:r="http://schemas.openxmlformats.org/officeDocument/2006/relationships">
  <sheetPr codeName="Аркуш206">
    <pageSetUpPr fitToPage="1"/>
  </sheetPr>
  <dimension ref="A1:N89"/>
  <sheetViews>
    <sheetView topLeftCell="A11"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7.xml><?xml version="1.0" encoding="utf-8"?>
<worksheet xmlns="http://schemas.openxmlformats.org/spreadsheetml/2006/main" xmlns:r="http://schemas.openxmlformats.org/officeDocument/2006/relationships">
  <sheetPr codeName="Аркуш207">
    <pageSetUpPr fitToPage="1"/>
  </sheetPr>
  <dimension ref="A1:N89"/>
  <sheetViews>
    <sheetView topLeftCell="A17"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3.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8.xml><?xml version="1.0" encoding="utf-8"?>
<worksheet xmlns="http://schemas.openxmlformats.org/spreadsheetml/2006/main" xmlns:r="http://schemas.openxmlformats.org/officeDocument/2006/relationships">
  <sheetPr codeName="Аркуш208">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3.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19.xml><?xml version="1.0" encoding="utf-8"?>
<worksheet xmlns="http://schemas.openxmlformats.org/spreadsheetml/2006/main" xmlns:r="http://schemas.openxmlformats.org/officeDocument/2006/relationships">
  <sheetPr codeName="Аркуш209">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xml><?xml version="1.0" encoding="utf-8"?>
<worksheet xmlns="http://schemas.openxmlformats.org/spreadsheetml/2006/main" xmlns:r="http://schemas.openxmlformats.org/officeDocument/2006/relationships">
  <sheetPr codeName="Аркуш6">
    <pageSetUpPr fitToPage="1"/>
  </sheetPr>
  <dimension ref="A1:N107"/>
  <sheetViews>
    <sheetView tabSelected="1" zoomScaleNormal="100" workbookViewId="0">
      <selection activeCell="M24" sqref="M24"/>
    </sheetView>
  </sheetViews>
  <sheetFormatPr defaultRowHeight="15"/>
  <cols>
    <col min="1" max="1" width="66" customWidth="1"/>
    <col min="2" max="2" width="5" customWidth="1"/>
    <col min="3" max="3" width="4.42578125" customWidth="1"/>
    <col min="4" max="4" width="11.5703125" customWidth="1"/>
    <col min="5" max="5" width="11.85546875" customWidth="1"/>
    <col min="6" max="6" width="9.85546875" customWidth="1"/>
    <col min="7" max="7" width="12.5703125" customWidth="1"/>
    <col min="8" max="8" width="11.5703125" customWidth="1"/>
    <col min="9" max="9" width="12.28515625" customWidth="1"/>
    <col min="10" max="10" width="12.42578125" customWidth="1"/>
    <col min="14" max="14" width="10.140625" customWidth="1"/>
  </cols>
  <sheetData>
    <row r="1" spans="1:14" s="1" customFormat="1" ht="15" customHeight="1">
      <c r="H1" s="311" t="s">
        <v>4568</v>
      </c>
      <c r="I1" s="312"/>
      <c r="J1" s="312"/>
      <c r="K1" s="13"/>
    </row>
    <row r="2" spans="1:14" s="1" customFormat="1" ht="24" customHeight="1">
      <c r="G2" s="13"/>
      <c r="H2" s="312"/>
      <c r="I2" s="312"/>
      <c r="J2" s="312"/>
      <c r="K2" s="13"/>
    </row>
    <row r="3" spans="1:14" s="1" customFormat="1" ht="0.75" customHeight="1">
      <c r="G3" s="13"/>
      <c r="H3" s="312"/>
      <c r="I3" s="312"/>
      <c r="J3" s="312"/>
      <c r="K3" s="13"/>
    </row>
    <row r="4" spans="1:14" s="1" customFormat="1">
      <c r="A4" s="317" t="s">
        <v>118</v>
      </c>
      <c r="B4" s="317"/>
      <c r="C4" s="317"/>
      <c r="D4" s="317"/>
      <c r="E4" s="317"/>
      <c r="F4" s="317"/>
      <c r="G4" s="317"/>
      <c r="H4" s="317"/>
      <c r="I4" s="317"/>
      <c r="J4" s="317"/>
      <c r="K4" s="12"/>
      <c r="L4" s="12"/>
      <c r="M4" s="12"/>
      <c r="N4" s="12"/>
    </row>
    <row r="5" spans="1:14" s="1" customFormat="1">
      <c r="A5" s="319" t="str">
        <f>IF(ЗАПОЛНИТЬ!$F$7=1,CONCATENATE(шапки!A2),CONCATENATE(шапки!A2,шапки!C2))</f>
        <v>про надходження та використання коштів загального фонду (форма      №2д,</v>
      </c>
      <c r="B5" s="319"/>
      <c r="C5" s="319"/>
      <c r="D5" s="319"/>
      <c r="E5" s="319"/>
      <c r="F5" s="319"/>
      <c r="G5" s="39" t="str">
        <f>IF(ЗАПОЛНИТЬ!$F$7=1,шапки!C2,шапки!D2)</f>
        <v xml:space="preserve">      №2м)</v>
      </c>
      <c r="H5" s="38" t="str">
        <f>IF(ЗАПОЛНИТЬ!$F$7=1,шапки!D2,"")</f>
        <v/>
      </c>
      <c r="I5" s="12"/>
      <c r="J5" s="12"/>
      <c r="K5" s="12"/>
      <c r="L5" s="12"/>
      <c r="M5" s="12"/>
      <c r="N5" s="12"/>
    </row>
    <row r="6" spans="1:14" s="1" customFormat="1">
      <c r="A6" s="320" t="str">
        <f>CONCATENATE("за ",ЗАПОЛНИТЬ!$B$17," ",ЗАПОЛНИТЬ!$C$17)</f>
        <v>за ІІ квартал 2016 р.</v>
      </c>
      <c r="B6" s="320"/>
      <c r="C6" s="320"/>
      <c r="D6" s="320"/>
      <c r="E6" s="320"/>
      <c r="F6" s="320"/>
      <c r="G6" s="320"/>
      <c r="H6" s="320"/>
      <c r="I6" s="320"/>
      <c r="J6" s="320"/>
    </row>
    <row r="7" spans="1:14" s="2" customFormat="1" ht="9" customHeight="1">
      <c r="J7" s="90" t="s">
        <v>119</v>
      </c>
    </row>
    <row r="8" spans="1:14" s="2" customFormat="1" ht="6.75" hidden="1" customHeight="1">
      <c r="J8" s="64"/>
    </row>
    <row r="9" spans="1:14" s="2" customFormat="1" ht="22.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1" t="s">
        <v>121</v>
      </c>
      <c r="J9" s="30" t="str">
        <f>ЗАПОЛНИТЬ!B13</f>
        <v>24188344</v>
      </c>
      <c r="K9" s="14"/>
      <c r="L9" s="4"/>
    </row>
    <row r="10" spans="1:14" s="2" customFormat="1" ht="11.25" customHeight="1">
      <c r="A10" s="5" t="s">
        <v>1793</v>
      </c>
      <c r="B10" s="322" t="str">
        <f>ЗАПОЛНИТЬ!B5</f>
        <v>м. Сєвєродонецьк</v>
      </c>
      <c r="C10" s="322"/>
      <c r="D10" s="322"/>
      <c r="E10" s="322"/>
      <c r="F10" s="322"/>
      <c r="G10" s="322"/>
      <c r="H10" s="322"/>
      <c r="I10" s="2" t="s">
        <v>1794</v>
      </c>
      <c r="J10" s="3">
        <f>ЗАПОЛНИТЬ!B14</f>
        <v>4412900000</v>
      </c>
      <c r="K10" s="14"/>
      <c r="L10" s="5"/>
    </row>
    <row r="11" spans="1:14" s="2" customFormat="1" ht="11.25" customHeight="1">
      <c r="A11" s="67" t="s">
        <v>123</v>
      </c>
      <c r="B11" s="324" t="str">
        <f>ЗАПОЛНИТЬ!D15</f>
        <v>Орган державної влади</v>
      </c>
      <c r="C11" s="324"/>
      <c r="D11" s="324"/>
      <c r="E11" s="324"/>
      <c r="F11" s="324"/>
      <c r="G11" s="324"/>
      <c r="H11" s="324"/>
      <c r="I11" s="63" t="s">
        <v>122</v>
      </c>
      <c r="J11" s="3">
        <f>ЗАПОЛНИТЬ!B15</f>
        <v>410</v>
      </c>
      <c r="K11" s="14"/>
      <c r="L11" s="5"/>
    </row>
    <row r="12" spans="1:14" s="2" customFormat="1" ht="12">
      <c r="A12" s="313" t="s">
        <v>1795</v>
      </c>
      <c r="B12" s="313"/>
      <c r="C12" s="313"/>
      <c r="D12" s="112" t="str">
        <f>ЗАПОЛНИТЬ!H9</f>
        <v>-</v>
      </c>
      <c r="E12" s="318" t="str">
        <f>IF(D12&gt;0,VLOOKUP(D12,'ДовидникКВК(ГОС)'!A:B,2,FALSE),"")</f>
        <v>-</v>
      </c>
      <c r="F12" s="318"/>
      <c r="G12" s="318"/>
      <c r="H12" s="318"/>
      <c r="K12" s="15"/>
      <c r="L12" s="4"/>
    </row>
    <row r="13" spans="1:14" s="2" customFormat="1" ht="15.75">
      <c r="A13" s="313" t="s">
        <v>1797</v>
      </c>
      <c r="B13" s="313"/>
      <c r="C13" s="313"/>
      <c r="D13" s="113"/>
      <c r="E13" s="316"/>
      <c r="F13" s="316"/>
      <c r="G13" s="316"/>
      <c r="H13" s="316"/>
      <c r="I13" s="316"/>
      <c r="J13" s="316"/>
      <c r="K13" s="14"/>
      <c r="L13" s="4"/>
    </row>
    <row r="14" spans="1:14" s="2" customFormat="1" ht="11.25">
      <c r="A14" s="314" t="s">
        <v>3290</v>
      </c>
      <c r="B14" s="315"/>
      <c r="C14" s="315"/>
      <c r="D14" s="69" t="str">
        <f>ЗАПОЛНИТЬ!H10</f>
        <v>73</v>
      </c>
      <c r="E14" s="318" t="str">
        <f>ЗАПОЛНИТЬ!I10</f>
        <v>Департамент економічного розвитку, торгівлі та туризму</v>
      </c>
      <c r="F14" s="318"/>
      <c r="G14" s="318"/>
      <c r="H14" s="318"/>
      <c r="I14" s="318"/>
      <c r="J14" s="318"/>
      <c r="K14" s="16"/>
      <c r="L14" s="6"/>
    </row>
    <row r="15" spans="1:14" s="2" customFormat="1" ht="33.75" customHeight="1">
      <c r="A15" s="314" t="s">
        <v>4521</v>
      </c>
      <c r="B15" s="315"/>
      <c r="C15" s="315"/>
      <c r="D15" s="36"/>
      <c r="E15" s="323"/>
      <c r="F15" s="323"/>
      <c r="G15" s="323"/>
      <c r="H15" s="323"/>
      <c r="I15" s="323"/>
      <c r="J15" s="323"/>
      <c r="K15" s="16"/>
      <c r="L15" s="6"/>
    </row>
    <row r="16" spans="1:14" s="2" customFormat="1" ht="11.25">
      <c r="A16" s="65" t="s">
        <v>3363</v>
      </c>
    </row>
    <row r="17" spans="1:12" s="2" customFormat="1" ht="11.25">
      <c r="A17" s="65" t="s">
        <v>1545</v>
      </c>
    </row>
    <row r="18" spans="1:12" s="2" customFormat="1" ht="3" customHeight="1" thickBot="1">
      <c r="A18" s="305"/>
      <c r="B18" s="305"/>
      <c r="C18" s="305"/>
      <c r="D18" s="305"/>
      <c r="E18" s="305"/>
      <c r="F18" s="305"/>
      <c r="G18" s="305"/>
      <c r="H18" s="305"/>
      <c r="I18" s="305"/>
      <c r="J18" s="305"/>
      <c r="K18" s="305"/>
      <c r="L18" s="305"/>
    </row>
    <row r="19" spans="1:12" s="2" customFormat="1" ht="11.25" customHeight="1" thickTop="1" thickBot="1">
      <c r="A19" s="306" t="s">
        <v>1799</v>
      </c>
      <c r="B19" s="307" t="s">
        <v>128</v>
      </c>
      <c r="C19" s="306" t="s">
        <v>1801</v>
      </c>
      <c r="D19" s="307" t="s">
        <v>126</v>
      </c>
      <c r="E19" s="307" t="s">
        <v>4570</v>
      </c>
      <c r="F19" s="308" t="s">
        <v>127</v>
      </c>
      <c r="G19" s="308" t="s">
        <v>125</v>
      </c>
      <c r="H19" s="308" t="s">
        <v>632</v>
      </c>
      <c r="I19" s="308" t="s">
        <v>633</v>
      </c>
      <c r="J19" s="307" t="s">
        <v>124</v>
      </c>
    </row>
    <row r="20" spans="1:12" s="2" customFormat="1" ht="12.75" thickTop="1" thickBot="1">
      <c r="A20" s="306"/>
      <c r="B20" s="307"/>
      <c r="C20" s="306"/>
      <c r="D20" s="307"/>
      <c r="E20" s="307"/>
      <c r="F20" s="308"/>
      <c r="G20" s="308"/>
      <c r="H20" s="308"/>
      <c r="I20" s="308"/>
      <c r="J20" s="307"/>
    </row>
    <row r="21" spans="1:12" s="2" customFormat="1" ht="12.75" thickTop="1" thickBot="1">
      <c r="A21" s="306"/>
      <c r="B21" s="307"/>
      <c r="C21" s="306"/>
      <c r="D21" s="307"/>
      <c r="E21" s="307"/>
      <c r="F21" s="308"/>
      <c r="G21" s="308"/>
      <c r="H21" s="308"/>
      <c r="I21" s="308"/>
      <c r="J21" s="307"/>
    </row>
    <row r="22" spans="1:12" s="2" customFormat="1" ht="12.75" thickTop="1" thickBot="1">
      <c r="A22" s="195">
        <v>1</v>
      </c>
      <c r="B22" s="195">
        <v>2</v>
      </c>
      <c r="C22" s="195">
        <v>3</v>
      </c>
      <c r="D22" s="195">
        <v>4</v>
      </c>
      <c r="E22" s="195">
        <v>5</v>
      </c>
      <c r="F22" s="195">
        <v>6</v>
      </c>
      <c r="G22" s="195">
        <v>7</v>
      </c>
      <c r="H22" s="195">
        <v>8</v>
      </c>
      <c r="I22" s="195">
        <v>9</v>
      </c>
      <c r="J22" s="195">
        <v>10</v>
      </c>
    </row>
    <row r="23" spans="1:12" s="2" customFormat="1" ht="12.75" thickTop="1" thickBot="1">
      <c r="A23" s="196" t="s">
        <v>3992</v>
      </c>
      <c r="B23" s="196" t="s">
        <v>1808</v>
      </c>
      <c r="C23" s="197" t="s">
        <v>1398</v>
      </c>
      <c r="D23" s="128">
        <f>SUM(Ф.2.1:Ф.2.2!D23)</f>
        <v>405381</v>
      </c>
      <c r="E23" s="128">
        <f>SUM(Ф.2.1:Ф.2.2!E23)</f>
        <v>405381</v>
      </c>
      <c r="F23" s="128">
        <f>SUM(Ф.2.1:Ф.2.2!F23)</f>
        <v>0</v>
      </c>
      <c r="G23" s="128">
        <f>SUM(Ф.2.1:Ф.2.2!G23)</f>
        <v>1531516</v>
      </c>
      <c r="H23" s="128">
        <f>SUM(Ф.2.1:Ф.2.2!H23)</f>
        <v>1450288.3599999999</v>
      </c>
      <c r="I23" s="128">
        <f>SUM(Ф.2.1:Ф.2.2!I23)</f>
        <v>1450288.3599999999</v>
      </c>
      <c r="J23" s="128">
        <f>SUM(Ф.2.1:Ф.2.2!J23)</f>
        <v>81227.640000000014</v>
      </c>
    </row>
    <row r="24" spans="1:12" s="2" customFormat="1" ht="23.25" thickTop="1" thickBot="1">
      <c r="A24" s="167" t="s">
        <v>3993</v>
      </c>
      <c r="B24" s="196">
        <v>2000</v>
      </c>
      <c r="C24" s="197" t="s">
        <v>1399</v>
      </c>
      <c r="D24" s="128">
        <f>SUM(Ф.2.1:Ф.2.2!D24)</f>
        <v>405381</v>
      </c>
      <c r="E24" s="128">
        <f>SUM(Ф.2.1:Ф.2.2!E24)</f>
        <v>0</v>
      </c>
      <c r="F24" s="128">
        <f>SUM(Ф.2.1:Ф.2.2!F24)</f>
        <v>0</v>
      </c>
      <c r="G24" s="128">
        <f>SUM(Ф.2.1:Ф.2.2!G24)</f>
        <v>1531516</v>
      </c>
      <c r="H24" s="128">
        <f>SUM(Ф.2.1:Ф.2.2!H24)</f>
        <v>1450288.3599999999</v>
      </c>
      <c r="I24" s="128">
        <f>SUM(Ф.2.1:Ф.2.2!I24)</f>
        <v>1450288.3599999999</v>
      </c>
      <c r="J24" s="128">
        <f>SUM(Ф.2.1:Ф.2.2!J24)</f>
        <v>81227.640000000014</v>
      </c>
    </row>
    <row r="25" spans="1:12" s="2" customFormat="1" ht="12.75" thickTop="1" thickBot="1">
      <c r="A25" s="168" t="s">
        <v>3994</v>
      </c>
      <c r="B25" s="196">
        <v>2100</v>
      </c>
      <c r="C25" s="197" t="s">
        <v>1400</v>
      </c>
      <c r="D25" s="128">
        <f>SUM(Ф.2.1:Ф.2.2!D25)</f>
        <v>0</v>
      </c>
      <c r="E25" s="128">
        <f>SUM(Ф.2.1:Ф.2.2!E25)</f>
        <v>0</v>
      </c>
      <c r="F25" s="128">
        <f>SUM(Ф.2.1:Ф.2.2!F25)</f>
        <v>0</v>
      </c>
      <c r="G25" s="128">
        <f>SUM(Ф.2.1:Ф.2.2!G25)</f>
        <v>0</v>
      </c>
      <c r="H25" s="128">
        <f>SUM(Ф.2.1:Ф.2.2!H25)</f>
        <v>0</v>
      </c>
      <c r="I25" s="128">
        <f>SUM(Ф.2.1:Ф.2.2!I25)</f>
        <v>0</v>
      </c>
      <c r="J25" s="128">
        <f>SUM(Ф.2.1:Ф.2.2!J25)</f>
        <v>0</v>
      </c>
    </row>
    <row r="26" spans="1:12" s="2" customFormat="1" ht="12.75" thickTop="1" thickBot="1">
      <c r="A26" s="169" t="s">
        <v>3995</v>
      </c>
      <c r="B26" s="198">
        <v>2110</v>
      </c>
      <c r="C26" s="199" t="s">
        <v>1401</v>
      </c>
      <c r="D26" s="128">
        <f>SUM(Ф.2.1:Ф.2.2!D26)</f>
        <v>0</v>
      </c>
      <c r="E26" s="128">
        <f>SUM(Ф.2.1:Ф.2.2!E26)</f>
        <v>0</v>
      </c>
      <c r="F26" s="128">
        <f>SUM(Ф.2.1:Ф.2.2!F26)</f>
        <v>0</v>
      </c>
      <c r="G26" s="128">
        <f>SUM(Ф.2.1:Ф.2.2!G26)</f>
        <v>0</v>
      </c>
      <c r="H26" s="128">
        <f>SUM(Ф.2.1:Ф.2.2!H26)</f>
        <v>0</v>
      </c>
      <c r="I26" s="128">
        <f>SUM(Ф.2.1:Ф.2.2!I26)</f>
        <v>0</v>
      </c>
      <c r="J26" s="128">
        <f>SUM(Ф.2.1:Ф.2.2!J26)</f>
        <v>0</v>
      </c>
    </row>
    <row r="27" spans="1:12" s="2" customFormat="1" ht="12.75" thickTop="1" thickBot="1">
      <c r="A27" s="200" t="s">
        <v>1810</v>
      </c>
      <c r="B27" s="201">
        <v>2111</v>
      </c>
      <c r="C27" s="202" t="s">
        <v>1402</v>
      </c>
      <c r="D27" s="128">
        <f>SUM(Ф.2.1:Ф.2.2!D27)</f>
        <v>0</v>
      </c>
      <c r="E27" s="128">
        <f>SUM(Ф.2.1:Ф.2.2!E27)</f>
        <v>0</v>
      </c>
      <c r="F27" s="128">
        <f>SUM(Ф.2.1:Ф.2.2!F27)</f>
        <v>0</v>
      </c>
      <c r="G27" s="128">
        <f>SUM(Ф.2.1:Ф.2.2!G27)</f>
        <v>0</v>
      </c>
      <c r="H27" s="128">
        <f>SUM(Ф.2.1:Ф.2.2!H27)</f>
        <v>0</v>
      </c>
      <c r="I27" s="128">
        <f>SUM(Ф.2.1:Ф.2.2!I27)</f>
        <v>0</v>
      </c>
      <c r="J27" s="128">
        <f>SUM(Ф.2.1:Ф.2.2!J27)</f>
        <v>0</v>
      </c>
    </row>
    <row r="28" spans="1:12" s="2" customFormat="1" ht="12.75" thickTop="1" thickBot="1">
      <c r="A28" s="200" t="s">
        <v>3996</v>
      </c>
      <c r="B28" s="201">
        <v>2112</v>
      </c>
      <c r="C28" s="202" t="s">
        <v>1403</v>
      </c>
      <c r="D28" s="128">
        <f>SUM(Ф.2.1:Ф.2.2!D28)</f>
        <v>0</v>
      </c>
      <c r="E28" s="128">
        <f>SUM(Ф.2.1:Ф.2.2!E28)</f>
        <v>0</v>
      </c>
      <c r="F28" s="128">
        <f>SUM(Ф.2.1:Ф.2.2!F28)</f>
        <v>0</v>
      </c>
      <c r="G28" s="128">
        <f>SUM(Ф.2.1:Ф.2.2!G28)</f>
        <v>0</v>
      </c>
      <c r="H28" s="128">
        <f>SUM(Ф.2.1:Ф.2.2!H28)</f>
        <v>0</v>
      </c>
      <c r="I28" s="128">
        <f>SUM(Ф.2.1:Ф.2.2!I28)</f>
        <v>0</v>
      </c>
      <c r="J28" s="128">
        <f>SUM(Ф.2.1:Ф.2.2!J28)</f>
        <v>0</v>
      </c>
    </row>
    <row r="29" spans="1:12" s="2" customFormat="1" ht="12.75" thickTop="1" thickBot="1">
      <c r="A29" s="170" t="s">
        <v>3997</v>
      </c>
      <c r="B29" s="198">
        <v>2120</v>
      </c>
      <c r="C29" s="199" t="s">
        <v>1404</v>
      </c>
      <c r="D29" s="128">
        <f>SUM(Ф.2.1:Ф.2.2!D29)</f>
        <v>0</v>
      </c>
      <c r="E29" s="128">
        <f>SUM(Ф.2.1:Ф.2.2!E29)</f>
        <v>0</v>
      </c>
      <c r="F29" s="128">
        <f>SUM(Ф.2.1:Ф.2.2!F29)</f>
        <v>0</v>
      </c>
      <c r="G29" s="128">
        <f>SUM(Ф.2.1:Ф.2.2!G29)</f>
        <v>0</v>
      </c>
      <c r="H29" s="128">
        <f>SUM(Ф.2.1:Ф.2.2!H29)</f>
        <v>0</v>
      </c>
      <c r="I29" s="128">
        <f>SUM(Ф.2.1:Ф.2.2!I29)</f>
        <v>0</v>
      </c>
      <c r="J29" s="128">
        <f>SUM(Ф.2.1:Ф.2.2!J29)</f>
        <v>0</v>
      </c>
    </row>
    <row r="30" spans="1:12" s="2" customFormat="1" ht="11.25" customHeight="1" thickTop="1" thickBot="1">
      <c r="A30" s="203" t="s">
        <v>3998</v>
      </c>
      <c r="B30" s="196">
        <v>2200</v>
      </c>
      <c r="C30" s="197" t="s">
        <v>1405</v>
      </c>
      <c r="D30" s="128">
        <f>SUM(Ф.2.1:Ф.2.2!D30)</f>
        <v>405381</v>
      </c>
      <c r="E30" s="128">
        <f>SUM(Ф.2.1:Ф.2.2!E30)</f>
        <v>0</v>
      </c>
      <c r="F30" s="128">
        <f>SUM(Ф.2.1:Ф.2.2!F30)</f>
        <v>0</v>
      </c>
      <c r="G30" s="128">
        <f>SUM(Ф.2.1:Ф.2.2!G30)</f>
        <v>405381</v>
      </c>
      <c r="H30" s="128">
        <f>SUM(Ф.2.1:Ф.2.2!H30)</f>
        <v>324153.36</v>
      </c>
      <c r="I30" s="128">
        <f>SUM(Ф.2.1:Ф.2.2!I30)</f>
        <v>324153.36</v>
      </c>
      <c r="J30" s="128">
        <f>SUM(Ф.2.1:Ф.2.2!J30)</f>
        <v>81227.640000000014</v>
      </c>
    </row>
    <row r="31" spans="1:12" s="2" customFormat="1" ht="12" customHeight="1" thickTop="1" thickBot="1">
      <c r="A31" s="204" t="s">
        <v>3999</v>
      </c>
      <c r="B31" s="198">
        <v>2210</v>
      </c>
      <c r="C31" s="199" t="s">
        <v>1406</v>
      </c>
      <c r="D31" s="128">
        <f>SUM(Ф.2.1:Ф.2.2!D31)</f>
        <v>227613</v>
      </c>
      <c r="E31" s="128">
        <f>SUM(Ф.2.1:Ф.2.2!E31)</f>
        <v>0</v>
      </c>
      <c r="F31" s="128">
        <f>SUM(Ф.2.1:Ф.2.2!F31)</f>
        <v>0</v>
      </c>
      <c r="G31" s="128">
        <f>SUM(Ф.2.1:Ф.2.2!G31)</f>
        <v>227613</v>
      </c>
      <c r="H31" s="128">
        <f>SUM(Ф.2.1:Ф.2.2!H31)</f>
        <v>227598.36</v>
      </c>
      <c r="I31" s="128">
        <f>SUM(Ф.2.1:Ф.2.2!I31)</f>
        <v>227598.36</v>
      </c>
      <c r="J31" s="128">
        <f>SUM(Ф.2.1:Ф.2.2!J31)</f>
        <v>14.64000000001397</v>
      </c>
    </row>
    <row r="32" spans="1:12" s="2" customFormat="1" ht="12.75" thickTop="1" thickBot="1">
      <c r="A32" s="204" t="s">
        <v>4000</v>
      </c>
      <c r="B32" s="198">
        <v>2220</v>
      </c>
      <c r="C32" s="198">
        <v>100</v>
      </c>
      <c r="D32" s="128">
        <f>SUM(Ф.2.1:Ф.2.2!D32)</f>
        <v>0</v>
      </c>
      <c r="E32" s="128">
        <f>SUM(Ф.2.1:Ф.2.2!E32)</f>
        <v>0</v>
      </c>
      <c r="F32" s="128">
        <f>SUM(Ф.2.1:Ф.2.2!F32)</f>
        <v>0</v>
      </c>
      <c r="G32" s="128">
        <f>SUM(Ф.2.1:Ф.2.2!G32)</f>
        <v>0</v>
      </c>
      <c r="H32" s="128">
        <f>SUM(Ф.2.1:Ф.2.2!H32)</f>
        <v>0</v>
      </c>
      <c r="I32" s="128">
        <f>SUM(Ф.2.1:Ф.2.2!I32)</f>
        <v>0</v>
      </c>
      <c r="J32" s="128">
        <f>SUM(Ф.2.1:Ф.2.2!J32)</f>
        <v>0</v>
      </c>
    </row>
    <row r="33" spans="1:10" s="2" customFormat="1" ht="12.75" thickTop="1" thickBot="1">
      <c r="A33" s="204" t="s">
        <v>4001</v>
      </c>
      <c r="B33" s="198">
        <v>2230</v>
      </c>
      <c r="C33" s="198">
        <v>110</v>
      </c>
      <c r="D33" s="128">
        <f>SUM(Ф.2.1:Ф.2.2!D33)</f>
        <v>0</v>
      </c>
      <c r="E33" s="128">
        <f>SUM(Ф.2.1:Ф.2.2!E33)</f>
        <v>0</v>
      </c>
      <c r="F33" s="128">
        <f>SUM(Ф.2.1:Ф.2.2!F33)</f>
        <v>0</v>
      </c>
      <c r="G33" s="128">
        <f>SUM(Ф.2.1:Ф.2.2!G33)</f>
        <v>0</v>
      </c>
      <c r="H33" s="128">
        <f>SUM(Ф.2.1:Ф.2.2!H33)</f>
        <v>0</v>
      </c>
      <c r="I33" s="128">
        <f>SUM(Ф.2.1:Ф.2.2!I33)</f>
        <v>0</v>
      </c>
      <c r="J33" s="128">
        <f>SUM(Ф.2.1:Ф.2.2!J33)</f>
        <v>0</v>
      </c>
    </row>
    <row r="34" spans="1:10" s="2" customFormat="1" ht="12.75" thickTop="1" thickBot="1">
      <c r="A34" s="169" t="s">
        <v>4002</v>
      </c>
      <c r="B34" s="198">
        <v>2240</v>
      </c>
      <c r="C34" s="198">
        <v>120</v>
      </c>
      <c r="D34" s="128">
        <f>SUM(Ф.2.1:Ф.2.2!D34)</f>
        <v>177768</v>
      </c>
      <c r="E34" s="128">
        <f>SUM(Ф.2.1:Ф.2.2!E34)</f>
        <v>0</v>
      </c>
      <c r="F34" s="128">
        <f>SUM(Ф.2.1:Ф.2.2!F34)</f>
        <v>0</v>
      </c>
      <c r="G34" s="128">
        <f>SUM(Ф.2.1:Ф.2.2!G34)</f>
        <v>177768</v>
      </c>
      <c r="H34" s="128">
        <f>SUM(Ф.2.1:Ф.2.2!H34)</f>
        <v>96555</v>
      </c>
      <c r="I34" s="128">
        <f>SUM(Ф.2.1:Ф.2.2!I34)</f>
        <v>96555</v>
      </c>
      <c r="J34" s="128">
        <f>SUM(Ф.2.1:Ф.2.2!J34)</f>
        <v>81213</v>
      </c>
    </row>
    <row r="35" spans="1:10" s="2" customFormat="1" ht="12.75" thickTop="1" thickBot="1">
      <c r="A35" s="169" t="s">
        <v>1811</v>
      </c>
      <c r="B35" s="198">
        <v>2250</v>
      </c>
      <c r="C35" s="198">
        <v>130</v>
      </c>
      <c r="D35" s="128">
        <f>SUM(Ф.2.1:Ф.2.2!D35)</f>
        <v>0</v>
      </c>
      <c r="E35" s="128">
        <f>SUM(Ф.2.1:Ф.2.2!E35)</f>
        <v>0</v>
      </c>
      <c r="F35" s="128">
        <f>SUM(Ф.2.1:Ф.2.2!F35)</f>
        <v>0</v>
      </c>
      <c r="G35" s="128">
        <f>SUM(Ф.2.1:Ф.2.2!G35)</f>
        <v>0</v>
      </c>
      <c r="H35" s="128">
        <f>SUM(Ф.2.1:Ф.2.2!H35)</f>
        <v>0</v>
      </c>
      <c r="I35" s="128">
        <f>SUM(Ф.2.1:Ф.2.2!I35)</f>
        <v>0</v>
      </c>
      <c r="J35" s="128">
        <f>SUM(Ф.2.1:Ф.2.2!J35)</f>
        <v>0</v>
      </c>
    </row>
    <row r="36" spans="1:10" s="2" customFormat="1" ht="12.75" thickTop="1" thickBot="1">
      <c r="A36" s="205" t="s">
        <v>4003</v>
      </c>
      <c r="B36" s="198">
        <v>2260</v>
      </c>
      <c r="C36" s="198">
        <v>140</v>
      </c>
      <c r="D36" s="128">
        <f>SUM(Ф.2.1:Ф.2.2!D36)</f>
        <v>0</v>
      </c>
      <c r="E36" s="128">
        <f>SUM(Ф.2.1:Ф.2.2!E36)</f>
        <v>0</v>
      </c>
      <c r="F36" s="128">
        <f>SUM(Ф.2.1:Ф.2.2!F36)</f>
        <v>0</v>
      </c>
      <c r="G36" s="128">
        <f>SUM(Ф.2.1:Ф.2.2!G36)</f>
        <v>0</v>
      </c>
      <c r="H36" s="128">
        <f>SUM(Ф.2.1:Ф.2.2!H36)</f>
        <v>0</v>
      </c>
      <c r="I36" s="128">
        <f>SUM(Ф.2.1:Ф.2.2!I36)</f>
        <v>0</v>
      </c>
      <c r="J36" s="128">
        <f>SUM(Ф.2.1:Ф.2.2!J36)</f>
        <v>0</v>
      </c>
    </row>
    <row r="37" spans="1:10" s="2" customFormat="1" ht="12.75" thickTop="1" thickBot="1">
      <c r="A37" s="170" t="s">
        <v>1812</v>
      </c>
      <c r="B37" s="198">
        <v>2270</v>
      </c>
      <c r="C37" s="198">
        <v>150</v>
      </c>
      <c r="D37" s="128">
        <f>SUM(Ф.2.1:Ф.2.2!D37)</f>
        <v>0</v>
      </c>
      <c r="E37" s="128">
        <f>SUM(Ф.2.1:Ф.2.2!E37)</f>
        <v>0</v>
      </c>
      <c r="F37" s="128">
        <f>SUM(Ф.2.1:Ф.2.2!F37)</f>
        <v>0</v>
      </c>
      <c r="G37" s="128">
        <f>SUM(Ф.2.1:Ф.2.2!G37)</f>
        <v>0</v>
      </c>
      <c r="H37" s="128">
        <f>SUM(Ф.2.1:Ф.2.2!H37)</f>
        <v>0</v>
      </c>
      <c r="I37" s="128">
        <f>SUM(Ф.2.1:Ф.2.2!I37)</f>
        <v>0</v>
      </c>
      <c r="J37" s="128">
        <f>SUM(Ф.2.1:Ф.2.2!J37)</f>
        <v>0</v>
      </c>
    </row>
    <row r="38" spans="1:10" s="2" customFormat="1" ht="12.75" thickTop="1" thickBot="1">
      <c r="A38" s="200" t="s">
        <v>1813</v>
      </c>
      <c r="B38" s="201">
        <v>2271</v>
      </c>
      <c r="C38" s="201">
        <v>160</v>
      </c>
      <c r="D38" s="128">
        <f>SUM(Ф.2.1:Ф.2.2!D38)</f>
        <v>0</v>
      </c>
      <c r="E38" s="128">
        <f>SUM(Ф.2.1:Ф.2.2!E38)</f>
        <v>0</v>
      </c>
      <c r="F38" s="128">
        <f>SUM(Ф.2.1:Ф.2.2!F38)</f>
        <v>0</v>
      </c>
      <c r="G38" s="128">
        <f>SUM(Ф.2.1:Ф.2.2!G38)</f>
        <v>0</v>
      </c>
      <c r="H38" s="128">
        <f>SUM(Ф.2.1:Ф.2.2!H38)</f>
        <v>0</v>
      </c>
      <c r="I38" s="128">
        <f>SUM(Ф.2.1:Ф.2.2!I38)</f>
        <v>0</v>
      </c>
      <c r="J38" s="128">
        <f>SUM(Ф.2.1:Ф.2.2!J38)</f>
        <v>0</v>
      </c>
    </row>
    <row r="39" spans="1:10" s="2" customFormat="1" ht="12.75" thickTop="1" thickBot="1">
      <c r="A39" s="200" t="s">
        <v>4004</v>
      </c>
      <c r="B39" s="201">
        <v>2272</v>
      </c>
      <c r="C39" s="201">
        <v>170</v>
      </c>
      <c r="D39" s="128">
        <f>SUM(Ф.2.1:Ф.2.2!D39)</f>
        <v>0</v>
      </c>
      <c r="E39" s="128">
        <f>SUM(Ф.2.1:Ф.2.2!E39)</f>
        <v>0</v>
      </c>
      <c r="F39" s="128">
        <f>SUM(Ф.2.1:Ф.2.2!F39)</f>
        <v>0</v>
      </c>
      <c r="G39" s="128">
        <f>SUM(Ф.2.1:Ф.2.2!G39)</f>
        <v>0</v>
      </c>
      <c r="H39" s="128">
        <f>SUM(Ф.2.1:Ф.2.2!H39)</f>
        <v>0</v>
      </c>
      <c r="I39" s="128">
        <f>SUM(Ф.2.1:Ф.2.2!I39)</f>
        <v>0</v>
      </c>
      <c r="J39" s="128">
        <f>SUM(Ф.2.1:Ф.2.2!J39)</f>
        <v>0</v>
      </c>
    </row>
    <row r="40" spans="1:10" s="2" customFormat="1" ht="12.75" thickTop="1" thickBot="1">
      <c r="A40" s="200" t="s">
        <v>1814</v>
      </c>
      <c r="B40" s="201">
        <v>2273</v>
      </c>
      <c r="C40" s="201">
        <v>180</v>
      </c>
      <c r="D40" s="128">
        <f>SUM(Ф.2.1:Ф.2.2!D40)</f>
        <v>0</v>
      </c>
      <c r="E40" s="128">
        <f>SUM(Ф.2.1:Ф.2.2!E40)</f>
        <v>0</v>
      </c>
      <c r="F40" s="128">
        <f>SUM(Ф.2.1:Ф.2.2!F40)</f>
        <v>0</v>
      </c>
      <c r="G40" s="128">
        <f>SUM(Ф.2.1:Ф.2.2!G40)</f>
        <v>0</v>
      </c>
      <c r="H40" s="128">
        <f>SUM(Ф.2.1:Ф.2.2!H40)</f>
        <v>0</v>
      </c>
      <c r="I40" s="128">
        <f>SUM(Ф.2.1:Ф.2.2!I40)</f>
        <v>0</v>
      </c>
      <c r="J40" s="128">
        <f>SUM(Ф.2.1:Ф.2.2!J40)</f>
        <v>0</v>
      </c>
    </row>
    <row r="41" spans="1:10" s="2" customFormat="1" ht="12.75" thickTop="1" thickBot="1">
      <c r="A41" s="200" t="s">
        <v>1815</v>
      </c>
      <c r="B41" s="201">
        <v>2274</v>
      </c>
      <c r="C41" s="201">
        <v>190</v>
      </c>
      <c r="D41" s="128">
        <f>SUM(Ф.2.1:Ф.2.2!D41)</f>
        <v>0</v>
      </c>
      <c r="E41" s="128">
        <f>SUM(Ф.2.1:Ф.2.2!E41)</f>
        <v>0</v>
      </c>
      <c r="F41" s="128">
        <f>SUM(Ф.2.1:Ф.2.2!F41)</f>
        <v>0</v>
      </c>
      <c r="G41" s="128">
        <f>SUM(Ф.2.1:Ф.2.2!G41)</f>
        <v>0</v>
      </c>
      <c r="H41" s="128">
        <f>SUM(Ф.2.1:Ф.2.2!H41)</f>
        <v>0</v>
      </c>
      <c r="I41" s="128">
        <f>SUM(Ф.2.1:Ф.2.2!I41)</f>
        <v>0</v>
      </c>
      <c r="J41" s="128">
        <f>SUM(Ф.2.1:Ф.2.2!J41)</f>
        <v>0</v>
      </c>
    </row>
    <row r="42" spans="1:10" s="2" customFormat="1" ht="12.75" thickTop="1" thickBot="1">
      <c r="A42" s="200" t="s">
        <v>1816</v>
      </c>
      <c r="B42" s="201">
        <v>2275</v>
      </c>
      <c r="C42" s="201">
        <v>200</v>
      </c>
      <c r="D42" s="128">
        <f>SUM(Ф.2.1:Ф.2.2!D42)</f>
        <v>0</v>
      </c>
      <c r="E42" s="128">
        <f>SUM(Ф.2.1:Ф.2.2!E42)</f>
        <v>0</v>
      </c>
      <c r="F42" s="128">
        <f>SUM(Ф.2.1:Ф.2.2!F42)</f>
        <v>0</v>
      </c>
      <c r="G42" s="128">
        <f>SUM(Ф.2.1:Ф.2.2!G42)</f>
        <v>0</v>
      </c>
      <c r="H42" s="128">
        <f>SUM(Ф.2.1:Ф.2.2!H42)</f>
        <v>0</v>
      </c>
      <c r="I42" s="128">
        <f>SUM(Ф.2.1:Ф.2.2!I42)</f>
        <v>0</v>
      </c>
      <c r="J42" s="128">
        <f>SUM(Ф.2.1:Ф.2.2!J42)</f>
        <v>0</v>
      </c>
    </row>
    <row r="43" spans="1:10" s="2" customFormat="1" ht="12.75" thickTop="1" thickBot="1">
      <c r="A43" s="206" t="s">
        <v>4569</v>
      </c>
      <c r="B43" s="201">
        <v>2276</v>
      </c>
      <c r="C43" s="201">
        <v>210</v>
      </c>
      <c r="D43" s="128">
        <f>SUM(Ф.2.1:Ф.2.2!D43)</f>
        <v>0</v>
      </c>
      <c r="E43" s="128">
        <f>SUM(Ф.2.1:Ф.2.2!E43)</f>
        <v>0</v>
      </c>
      <c r="F43" s="128">
        <f>SUM(Ф.2.1:Ф.2.2!F43)</f>
        <v>0</v>
      </c>
      <c r="G43" s="128">
        <f>SUM(Ф.2.1:Ф.2.2!G43)</f>
        <v>0</v>
      </c>
      <c r="H43" s="128">
        <f>SUM(Ф.2.1:Ф.2.2!H43)</f>
        <v>0</v>
      </c>
      <c r="I43" s="128">
        <f>SUM(Ф.2.1:Ф.2.2!I43)</f>
        <v>0</v>
      </c>
      <c r="J43" s="128">
        <f>SUM(Ф.2.1:Ф.2.2!J43)</f>
        <v>0</v>
      </c>
    </row>
    <row r="44" spans="1:10" s="2" customFormat="1" ht="13.5" customHeight="1" thickTop="1" thickBot="1">
      <c r="A44" s="205" t="s">
        <v>4005</v>
      </c>
      <c r="B44" s="198">
        <v>2280</v>
      </c>
      <c r="C44" s="198">
        <v>220</v>
      </c>
      <c r="D44" s="128">
        <f>SUM(Ф.2.1:Ф.2.2!D44)</f>
        <v>0</v>
      </c>
      <c r="E44" s="128">
        <f>SUM(Ф.2.1:Ф.2.2!E44)</f>
        <v>0</v>
      </c>
      <c r="F44" s="128">
        <f>SUM(Ф.2.1:Ф.2.2!F44)</f>
        <v>0</v>
      </c>
      <c r="G44" s="128">
        <f>SUM(Ф.2.1:Ф.2.2!G44)</f>
        <v>0</v>
      </c>
      <c r="H44" s="128">
        <f>SUM(Ф.2.1:Ф.2.2!H44)</f>
        <v>0</v>
      </c>
      <c r="I44" s="128">
        <f>SUM(Ф.2.1:Ф.2.2!I44)</f>
        <v>0</v>
      </c>
      <c r="J44" s="128">
        <f>SUM(Ф.2.1:Ф.2.2!J44)</f>
        <v>0</v>
      </c>
    </row>
    <row r="45" spans="1:10" s="2" customFormat="1" ht="12.75" customHeight="1" thickTop="1" thickBot="1">
      <c r="A45" s="207" t="s">
        <v>4006</v>
      </c>
      <c r="B45" s="167">
        <v>2281</v>
      </c>
      <c r="C45" s="167">
        <v>230</v>
      </c>
      <c r="D45" s="128">
        <f>SUM(Ф.2.1:Ф.2.2!D45)</f>
        <v>0</v>
      </c>
      <c r="E45" s="128">
        <f>SUM(Ф.2.1:Ф.2.2!E45)</f>
        <v>0</v>
      </c>
      <c r="F45" s="128">
        <f>SUM(Ф.2.1:Ф.2.2!F45)</f>
        <v>0</v>
      </c>
      <c r="G45" s="128">
        <f>SUM(Ф.2.1:Ф.2.2!G45)</f>
        <v>0</v>
      </c>
      <c r="H45" s="128">
        <f>SUM(Ф.2.1:Ф.2.2!H45)</f>
        <v>0</v>
      </c>
      <c r="I45" s="128">
        <f>SUM(Ф.2.1:Ф.2.2!I45)</f>
        <v>0</v>
      </c>
      <c r="J45" s="128">
        <f>SUM(Ф.2.1:Ф.2.2!J45)</f>
        <v>0</v>
      </c>
    </row>
    <row r="46" spans="1:10" s="2" customFormat="1" ht="12.75" customHeight="1" thickTop="1" thickBot="1">
      <c r="A46" s="208" t="s">
        <v>4007</v>
      </c>
      <c r="B46" s="167">
        <v>2282</v>
      </c>
      <c r="C46" s="167">
        <v>240</v>
      </c>
      <c r="D46" s="128">
        <f>SUM(Ф.2.1:Ф.2.2!D46)</f>
        <v>0</v>
      </c>
      <c r="E46" s="128">
        <f>SUM(Ф.2.1:Ф.2.2!E46)</f>
        <v>0</v>
      </c>
      <c r="F46" s="128">
        <f>SUM(Ф.2.1:Ф.2.2!F46)</f>
        <v>0</v>
      </c>
      <c r="G46" s="128">
        <f>SUM(Ф.2.1:Ф.2.2!G46)</f>
        <v>0</v>
      </c>
      <c r="H46" s="128">
        <f>SUM(Ф.2.1:Ф.2.2!H46)</f>
        <v>0</v>
      </c>
      <c r="I46" s="128">
        <f>SUM(Ф.2.1:Ф.2.2!I46)</f>
        <v>0</v>
      </c>
      <c r="J46" s="128">
        <f>SUM(Ф.2.1:Ф.2.2!J46)</f>
        <v>0</v>
      </c>
    </row>
    <row r="47" spans="1:10" s="2" customFormat="1" ht="12.75" thickTop="1" thickBot="1">
      <c r="A47" s="168" t="s">
        <v>4008</v>
      </c>
      <c r="B47" s="171">
        <v>2400</v>
      </c>
      <c r="C47" s="171">
        <v>250</v>
      </c>
      <c r="D47" s="128">
        <f>SUM(Ф.2.1:Ф.2.2!D47)</f>
        <v>0</v>
      </c>
      <c r="E47" s="128">
        <f>SUM(Ф.2.1:Ф.2.2!E47)</f>
        <v>0</v>
      </c>
      <c r="F47" s="128">
        <f>SUM(Ф.2.1:Ф.2.2!F47)</f>
        <v>0</v>
      </c>
      <c r="G47" s="128">
        <f>SUM(Ф.2.1:Ф.2.2!G47)</f>
        <v>0</v>
      </c>
      <c r="H47" s="128">
        <f>SUM(Ф.2.1:Ф.2.2!H47)</f>
        <v>0</v>
      </c>
      <c r="I47" s="128">
        <f>SUM(Ф.2.1:Ф.2.2!I47)</f>
        <v>0</v>
      </c>
      <c r="J47" s="128">
        <f>SUM(Ф.2.1:Ф.2.2!J47)</f>
        <v>0</v>
      </c>
    </row>
    <row r="48" spans="1:10" s="2" customFormat="1" ht="12.75" thickTop="1" thickBot="1">
      <c r="A48" s="209" t="s">
        <v>4009</v>
      </c>
      <c r="B48" s="172">
        <v>2410</v>
      </c>
      <c r="C48" s="172">
        <v>260</v>
      </c>
      <c r="D48" s="128">
        <f>SUM(Ф.2.1:Ф.2.2!D48)</f>
        <v>0</v>
      </c>
      <c r="E48" s="128">
        <f>SUM(Ф.2.1:Ф.2.2!E48)</f>
        <v>0</v>
      </c>
      <c r="F48" s="128">
        <f>SUM(Ф.2.1:Ф.2.2!F48)</f>
        <v>0</v>
      </c>
      <c r="G48" s="128">
        <f>SUM(Ф.2.1:Ф.2.2!G48)</f>
        <v>0</v>
      </c>
      <c r="H48" s="128">
        <f>SUM(Ф.2.1:Ф.2.2!H48)</f>
        <v>0</v>
      </c>
      <c r="I48" s="128">
        <f>SUM(Ф.2.1:Ф.2.2!I48)</f>
        <v>0</v>
      </c>
      <c r="J48" s="128">
        <f>SUM(Ф.2.1:Ф.2.2!J48)</f>
        <v>0</v>
      </c>
    </row>
    <row r="49" spans="1:10" s="2" customFormat="1" ht="12.75" thickTop="1" thickBot="1">
      <c r="A49" s="209" t="s">
        <v>4010</v>
      </c>
      <c r="B49" s="172">
        <v>2420</v>
      </c>
      <c r="C49" s="172">
        <v>270</v>
      </c>
      <c r="D49" s="128">
        <f>SUM(Ф.2.1:Ф.2.2!D49)</f>
        <v>0</v>
      </c>
      <c r="E49" s="128">
        <f>SUM(Ф.2.1:Ф.2.2!E49)</f>
        <v>0</v>
      </c>
      <c r="F49" s="128">
        <f>SUM(Ф.2.1:Ф.2.2!F49)</f>
        <v>0</v>
      </c>
      <c r="G49" s="128">
        <f>SUM(Ф.2.1:Ф.2.2!G49)</f>
        <v>0</v>
      </c>
      <c r="H49" s="128">
        <f>SUM(Ф.2.1:Ф.2.2!H49)</f>
        <v>0</v>
      </c>
      <c r="I49" s="128">
        <f>SUM(Ф.2.1:Ф.2.2!I49)</f>
        <v>0</v>
      </c>
      <c r="J49" s="128">
        <f>SUM(Ф.2.1:Ф.2.2!J49)</f>
        <v>0</v>
      </c>
    </row>
    <row r="50" spans="1:10" s="2" customFormat="1" ht="12" customHeight="1" thickTop="1" thickBot="1">
      <c r="A50" s="210" t="s">
        <v>4011</v>
      </c>
      <c r="B50" s="171">
        <v>2600</v>
      </c>
      <c r="C50" s="171">
        <v>280</v>
      </c>
      <c r="D50" s="128">
        <f>SUM(Ф.2.1:Ф.2.2!D50)</f>
        <v>0</v>
      </c>
      <c r="E50" s="128">
        <f>SUM(Ф.2.1:Ф.2.2!E50)</f>
        <v>0</v>
      </c>
      <c r="F50" s="128">
        <f>SUM(Ф.2.1:Ф.2.2!F50)</f>
        <v>0</v>
      </c>
      <c r="G50" s="128">
        <f>SUM(Ф.2.1:Ф.2.2!G50)</f>
        <v>1126135</v>
      </c>
      <c r="H50" s="128">
        <f>SUM(Ф.2.1:Ф.2.2!H50)</f>
        <v>1126135</v>
      </c>
      <c r="I50" s="128">
        <f>SUM(Ф.2.1:Ф.2.2!I50)</f>
        <v>1126135</v>
      </c>
      <c r="J50" s="128">
        <f>SUM(Ф.2.1:Ф.2.2!J50)</f>
        <v>0</v>
      </c>
    </row>
    <row r="51" spans="1:10" s="2" customFormat="1" ht="12.75" thickTop="1" thickBot="1">
      <c r="A51" s="170" t="s">
        <v>1817</v>
      </c>
      <c r="B51" s="172">
        <v>2610</v>
      </c>
      <c r="C51" s="172">
        <v>290</v>
      </c>
      <c r="D51" s="128">
        <f>SUM(Ф.2.1:Ф.2.2!D51)</f>
        <v>0</v>
      </c>
      <c r="E51" s="128">
        <f>SUM(Ф.2.1:Ф.2.2!E51)</f>
        <v>0</v>
      </c>
      <c r="F51" s="128">
        <f>SUM(Ф.2.1:Ф.2.2!F51)</f>
        <v>0</v>
      </c>
      <c r="G51" s="128">
        <f>SUM(Ф.2.1:Ф.2.2!G51)</f>
        <v>0</v>
      </c>
      <c r="H51" s="128">
        <f>SUM(Ф.2.1:Ф.2.2!H51)</f>
        <v>0</v>
      </c>
      <c r="I51" s="128">
        <f>SUM(Ф.2.1:Ф.2.2!I51)</f>
        <v>0</v>
      </c>
      <c r="J51" s="128">
        <f>SUM(Ф.2.1:Ф.2.2!J51)</f>
        <v>0</v>
      </c>
    </row>
    <row r="52" spans="1:10" s="2" customFormat="1" ht="12.75" thickTop="1" thickBot="1">
      <c r="A52" s="170" t="s">
        <v>1818</v>
      </c>
      <c r="B52" s="172">
        <v>2620</v>
      </c>
      <c r="C52" s="172">
        <v>300</v>
      </c>
      <c r="D52" s="128">
        <f>SUM(Ф.2.1:Ф.2.2!D52)</f>
        <v>0</v>
      </c>
      <c r="E52" s="128">
        <f>SUM(Ф.2.1:Ф.2.2!E52)</f>
        <v>0</v>
      </c>
      <c r="F52" s="128">
        <f>SUM(Ф.2.1:Ф.2.2!F52)</f>
        <v>0</v>
      </c>
      <c r="G52" s="128">
        <f>SUM(Ф.2.1:Ф.2.2!G52)</f>
        <v>1126135</v>
      </c>
      <c r="H52" s="128">
        <f>SUM(Ф.2.1:Ф.2.2!H52)</f>
        <v>1126135</v>
      </c>
      <c r="I52" s="128">
        <f>SUM(Ф.2.1:Ф.2.2!I52)</f>
        <v>1126135</v>
      </c>
      <c r="J52" s="128">
        <f>SUM(Ф.2.1:Ф.2.2!J52)</f>
        <v>0</v>
      </c>
    </row>
    <row r="53" spans="1:10" s="2" customFormat="1" ht="12.75" thickTop="1" thickBot="1">
      <c r="A53" s="209" t="s">
        <v>4012</v>
      </c>
      <c r="B53" s="172">
        <v>2630</v>
      </c>
      <c r="C53" s="172">
        <v>310</v>
      </c>
      <c r="D53" s="128">
        <f>SUM(Ф.2.1:Ф.2.2!D53)</f>
        <v>0</v>
      </c>
      <c r="E53" s="128">
        <f>SUM(Ф.2.1:Ф.2.2!E53)</f>
        <v>0</v>
      </c>
      <c r="F53" s="128">
        <f>SUM(Ф.2.1:Ф.2.2!F53)</f>
        <v>0</v>
      </c>
      <c r="G53" s="128">
        <f>SUM(Ф.2.1:Ф.2.2!G53)</f>
        <v>0</v>
      </c>
      <c r="H53" s="128">
        <f>SUM(Ф.2.1:Ф.2.2!H53)</f>
        <v>0</v>
      </c>
      <c r="I53" s="128">
        <f>SUM(Ф.2.1:Ф.2.2!I53)</f>
        <v>0</v>
      </c>
      <c r="J53" s="128">
        <f>SUM(Ф.2.1:Ф.2.2!J53)</f>
        <v>0</v>
      </c>
    </row>
    <row r="54" spans="1:10" s="2" customFormat="1" ht="12.75" thickTop="1" thickBot="1">
      <c r="A54" s="211" t="s">
        <v>4013</v>
      </c>
      <c r="B54" s="171">
        <v>2700</v>
      </c>
      <c r="C54" s="171">
        <v>320</v>
      </c>
      <c r="D54" s="128">
        <f>SUM(Ф.2.1:Ф.2.2!D54)</f>
        <v>0</v>
      </c>
      <c r="E54" s="128">
        <f>SUM(Ф.2.1:Ф.2.2!E54)</f>
        <v>0</v>
      </c>
      <c r="F54" s="128">
        <f>SUM(Ф.2.1:Ф.2.2!F54)</f>
        <v>0</v>
      </c>
      <c r="G54" s="128">
        <f>SUM(Ф.2.1:Ф.2.2!G54)</f>
        <v>0</v>
      </c>
      <c r="H54" s="128">
        <f>SUM(Ф.2.1:Ф.2.2!H54)</f>
        <v>0</v>
      </c>
      <c r="I54" s="128">
        <f>SUM(Ф.2.1:Ф.2.2!I54)</f>
        <v>0</v>
      </c>
      <c r="J54" s="128">
        <f>SUM(Ф.2.1:Ф.2.2!J54)</f>
        <v>0</v>
      </c>
    </row>
    <row r="55" spans="1:10" s="2" customFormat="1" ht="12.75" customHeight="1" thickTop="1" thickBot="1">
      <c r="A55" s="170" t="s">
        <v>4014</v>
      </c>
      <c r="B55" s="172">
        <v>2710</v>
      </c>
      <c r="C55" s="172">
        <v>330</v>
      </c>
      <c r="D55" s="128">
        <f>SUM(Ф.2.1:Ф.2.2!D55)</f>
        <v>0</v>
      </c>
      <c r="E55" s="128">
        <f>SUM(Ф.2.1:Ф.2.2!E55)</f>
        <v>0</v>
      </c>
      <c r="F55" s="128">
        <f>SUM(Ф.2.1:Ф.2.2!F55)</f>
        <v>0</v>
      </c>
      <c r="G55" s="128">
        <f>SUM(Ф.2.1:Ф.2.2!G55)</f>
        <v>0</v>
      </c>
      <c r="H55" s="128">
        <f>SUM(Ф.2.1:Ф.2.2!H55)</f>
        <v>0</v>
      </c>
      <c r="I55" s="128">
        <f>SUM(Ф.2.1:Ф.2.2!I55)</f>
        <v>0</v>
      </c>
      <c r="J55" s="128">
        <f>SUM(Ф.2.1:Ф.2.2!J55)</f>
        <v>0</v>
      </c>
    </row>
    <row r="56" spans="1:10" s="2" customFormat="1" ht="12.75" thickTop="1" thickBot="1">
      <c r="A56" s="170" t="s">
        <v>4015</v>
      </c>
      <c r="B56" s="172">
        <v>2720</v>
      </c>
      <c r="C56" s="172">
        <v>340</v>
      </c>
      <c r="D56" s="128">
        <f>SUM(Ф.2.1:Ф.2.2!D56)</f>
        <v>0</v>
      </c>
      <c r="E56" s="128">
        <f>SUM(Ф.2.1:Ф.2.2!E56)</f>
        <v>0</v>
      </c>
      <c r="F56" s="128">
        <f>SUM(Ф.2.1:Ф.2.2!F56)</f>
        <v>0</v>
      </c>
      <c r="G56" s="128">
        <f>SUM(Ф.2.1:Ф.2.2!G56)</f>
        <v>0</v>
      </c>
      <c r="H56" s="128">
        <f>SUM(Ф.2.1:Ф.2.2!H56)</f>
        <v>0</v>
      </c>
      <c r="I56" s="128">
        <f>SUM(Ф.2.1:Ф.2.2!I56)</f>
        <v>0</v>
      </c>
      <c r="J56" s="128">
        <f>SUM(Ф.2.1:Ф.2.2!J56)</f>
        <v>0</v>
      </c>
    </row>
    <row r="57" spans="1:10" s="2" customFormat="1" ht="12.75" thickTop="1" thickBot="1">
      <c r="A57" s="170" t="s">
        <v>4016</v>
      </c>
      <c r="B57" s="172">
        <v>2730</v>
      </c>
      <c r="C57" s="172">
        <v>350</v>
      </c>
      <c r="D57" s="128">
        <f>SUM(Ф.2.1:Ф.2.2!D57)</f>
        <v>0</v>
      </c>
      <c r="E57" s="128">
        <f>SUM(Ф.2.1:Ф.2.2!E57)</f>
        <v>0</v>
      </c>
      <c r="F57" s="128">
        <f>SUM(Ф.2.1:Ф.2.2!F57)</f>
        <v>0</v>
      </c>
      <c r="G57" s="128">
        <f>SUM(Ф.2.1:Ф.2.2!G57)</f>
        <v>0</v>
      </c>
      <c r="H57" s="128">
        <f>SUM(Ф.2.1:Ф.2.2!H57)</f>
        <v>0</v>
      </c>
      <c r="I57" s="128">
        <f>SUM(Ф.2.1:Ф.2.2!I57)</f>
        <v>0</v>
      </c>
      <c r="J57" s="128">
        <f>SUM(Ф.2.1:Ф.2.2!J57)</f>
        <v>0</v>
      </c>
    </row>
    <row r="58" spans="1:10" s="2" customFormat="1" ht="12.75" thickTop="1" thickBot="1">
      <c r="A58" s="211" t="s">
        <v>4017</v>
      </c>
      <c r="B58" s="171">
        <v>2800</v>
      </c>
      <c r="C58" s="171">
        <v>360</v>
      </c>
      <c r="D58" s="128">
        <f>SUM(Ф.2.1:Ф.2.2!D58)</f>
        <v>0</v>
      </c>
      <c r="E58" s="128">
        <f>SUM(Ф.2.1:Ф.2.2!E58)</f>
        <v>0</v>
      </c>
      <c r="F58" s="128">
        <f>SUM(Ф.2.1:Ф.2.2!F58)</f>
        <v>0</v>
      </c>
      <c r="G58" s="128">
        <f>SUM(Ф.2.1:Ф.2.2!G58)</f>
        <v>0</v>
      </c>
      <c r="H58" s="128">
        <f>SUM(Ф.2.1:Ф.2.2!H58)</f>
        <v>0</v>
      </c>
      <c r="I58" s="128">
        <f>SUM(Ф.2.1:Ф.2.2!I58)</f>
        <v>0</v>
      </c>
      <c r="J58" s="128">
        <f>SUM(Ф.2.1:Ф.2.2!J58)</f>
        <v>0</v>
      </c>
    </row>
    <row r="59" spans="1:10" s="2" customFormat="1" ht="12.75" thickTop="1" thickBot="1">
      <c r="A59" s="171" t="s">
        <v>4018</v>
      </c>
      <c r="B59" s="171">
        <v>3000</v>
      </c>
      <c r="C59" s="171">
        <v>370</v>
      </c>
      <c r="D59" s="128">
        <f>SUM(Ф.2.1:Ф.2.2!D59)</f>
        <v>0</v>
      </c>
      <c r="E59" s="128">
        <f>SUM(Ф.2.1:Ф.2.2!E59)</f>
        <v>0</v>
      </c>
      <c r="F59" s="128">
        <f>SUM(Ф.2.1:Ф.2.2!F59)</f>
        <v>0</v>
      </c>
      <c r="G59" s="128">
        <f>SUM(Ф.2.1:Ф.2.2!G59)</f>
        <v>0</v>
      </c>
      <c r="H59" s="128">
        <f>SUM(Ф.2.1:Ф.2.2!H59)</f>
        <v>0</v>
      </c>
      <c r="I59" s="128">
        <f>SUM(Ф.2.1:Ф.2.2!I59)</f>
        <v>0</v>
      </c>
      <c r="J59" s="128">
        <f>SUM(Ф.2.1:Ф.2.2!J59)</f>
        <v>0</v>
      </c>
    </row>
    <row r="60" spans="1:10" s="2" customFormat="1" ht="12.75" thickTop="1" thickBot="1">
      <c r="A60" s="168" t="s">
        <v>1771</v>
      </c>
      <c r="B60" s="171">
        <v>3100</v>
      </c>
      <c r="C60" s="171">
        <v>380</v>
      </c>
      <c r="D60" s="128">
        <f>SUM(Ф.2.1:Ф.2.2!D60)</f>
        <v>0</v>
      </c>
      <c r="E60" s="128">
        <f>SUM(Ф.2.1:Ф.2.2!E60)</f>
        <v>0</v>
      </c>
      <c r="F60" s="128">
        <f>SUM(Ф.2.1:Ф.2.2!F60)</f>
        <v>0</v>
      </c>
      <c r="G60" s="128">
        <f>SUM(Ф.2.1:Ф.2.2!G60)</f>
        <v>0</v>
      </c>
      <c r="H60" s="128">
        <f>SUM(Ф.2.1:Ф.2.2!H60)</f>
        <v>0</v>
      </c>
      <c r="I60" s="128">
        <f>SUM(Ф.2.1:Ф.2.2!I60)</f>
        <v>0</v>
      </c>
      <c r="J60" s="128">
        <f>SUM(Ф.2.1:Ф.2.2!J60)</f>
        <v>0</v>
      </c>
    </row>
    <row r="61" spans="1:10" s="2" customFormat="1" ht="12.75" thickTop="1" thickBot="1">
      <c r="A61" s="170" t="s">
        <v>1819</v>
      </c>
      <c r="B61" s="172">
        <v>3110</v>
      </c>
      <c r="C61" s="172">
        <v>390</v>
      </c>
      <c r="D61" s="128">
        <f>SUM(Ф.2.1:Ф.2.2!D61)</f>
        <v>0</v>
      </c>
      <c r="E61" s="128">
        <f>SUM(Ф.2.1:Ф.2.2!E61)</f>
        <v>0</v>
      </c>
      <c r="F61" s="128">
        <f>SUM(Ф.2.1:Ф.2.2!F61)</f>
        <v>0</v>
      </c>
      <c r="G61" s="128">
        <f>SUM(Ф.2.1:Ф.2.2!G61)</f>
        <v>0</v>
      </c>
      <c r="H61" s="128">
        <f>SUM(Ф.2.1:Ф.2.2!H61)</f>
        <v>0</v>
      </c>
      <c r="I61" s="128">
        <f>SUM(Ф.2.1:Ф.2.2!I61)</f>
        <v>0</v>
      </c>
      <c r="J61" s="128">
        <f>SUM(Ф.2.1:Ф.2.2!J61)</f>
        <v>0</v>
      </c>
    </row>
    <row r="62" spans="1:10" s="2" customFormat="1" ht="12.75" thickTop="1" thickBot="1">
      <c r="A62" s="209" t="s">
        <v>1820</v>
      </c>
      <c r="B62" s="172">
        <v>3120</v>
      </c>
      <c r="C62" s="172">
        <v>400</v>
      </c>
      <c r="D62" s="128">
        <f>SUM(Ф.2.1:Ф.2.2!D62)</f>
        <v>0</v>
      </c>
      <c r="E62" s="128">
        <f>SUM(Ф.2.1:Ф.2.2!E62)</f>
        <v>0</v>
      </c>
      <c r="F62" s="128">
        <f>SUM(Ф.2.1:Ф.2.2!F62)</f>
        <v>0</v>
      </c>
      <c r="G62" s="128">
        <f>SUM(Ф.2.1:Ф.2.2!G62)</f>
        <v>0</v>
      </c>
      <c r="H62" s="128">
        <f>SUM(Ф.2.1:Ф.2.2!H62)</f>
        <v>0</v>
      </c>
      <c r="I62" s="128">
        <f>SUM(Ф.2.1:Ф.2.2!I62)</f>
        <v>0</v>
      </c>
      <c r="J62" s="128">
        <f>SUM(Ф.2.1:Ф.2.2!J62)</f>
        <v>0</v>
      </c>
    </row>
    <row r="63" spans="1:10" s="2" customFormat="1" ht="12.75" thickTop="1" thickBot="1">
      <c r="A63" s="212" t="s">
        <v>4019</v>
      </c>
      <c r="B63" s="167">
        <v>3121</v>
      </c>
      <c r="C63" s="167">
        <v>410</v>
      </c>
      <c r="D63" s="128">
        <f>SUM(Ф.2.1:Ф.2.2!D63)</f>
        <v>0</v>
      </c>
      <c r="E63" s="128">
        <f>SUM(Ф.2.1:Ф.2.2!E63)</f>
        <v>0</v>
      </c>
      <c r="F63" s="128">
        <f>SUM(Ф.2.1:Ф.2.2!F63)</f>
        <v>0</v>
      </c>
      <c r="G63" s="128">
        <f>SUM(Ф.2.1:Ф.2.2!G63)</f>
        <v>0</v>
      </c>
      <c r="H63" s="128">
        <f>SUM(Ф.2.1:Ф.2.2!H63)</f>
        <v>0</v>
      </c>
      <c r="I63" s="128">
        <f>SUM(Ф.2.1:Ф.2.2!I63)</f>
        <v>0</v>
      </c>
      <c r="J63" s="128">
        <f>SUM(Ф.2.1:Ф.2.2!J63)</f>
        <v>0</v>
      </c>
    </row>
    <row r="64" spans="1:10" s="2" customFormat="1" ht="12.75" thickTop="1" thickBot="1">
      <c r="A64" s="212" t="s">
        <v>4020</v>
      </c>
      <c r="B64" s="167">
        <v>3122</v>
      </c>
      <c r="C64" s="167">
        <v>420</v>
      </c>
      <c r="D64" s="128">
        <f>SUM(Ф.2.1:Ф.2.2!D64)</f>
        <v>0</v>
      </c>
      <c r="E64" s="128">
        <f>SUM(Ф.2.1:Ф.2.2!E64)</f>
        <v>0</v>
      </c>
      <c r="F64" s="128">
        <f>SUM(Ф.2.1:Ф.2.2!F64)</f>
        <v>0</v>
      </c>
      <c r="G64" s="128">
        <f>SUM(Ф.2.1:Ф.2.2!G64)</f>
        <v>0</v>
      </c>
      <c r="H64" s="128">
        <f>SUM(Ф.2.1:Ф.2.2!H64)</f>
        <v>0</v>
      </c>
      <c r="I64" s="128">
        <f>SUM(Ф.2.1:Ф.2.2!I64)</f>
        <v>0</v>
      </c>
      <c r="J64" s="128">
        <f>SUM(Ф.2.1:Ф.2.2!J64)</f>
        <v>0</v>
      </c>
    </row>
    <row r="65" spans="1:10" s="2" customFormat="1" ht="12.75" thickTop="1" thickBot="1">
      <c r="A65" s="169" t="s">
        <v>1821</v>
      </c>
      <c r="B65" s="172">
        <v>3130</v>
      </c>
      <c r="C65" s="172">
        <v>430</v>
      </c>
      <c r="D65" s="128">
        <f>SUM(Ф.2.1:Ф.2.2!D65)</f>
        <v>0</v>
      </c>
      <c r="E65" s="128">
        <f>SUM(Ф.2.1:Ф.2.2!E65)</f>
        <v>0</v>
      </c>
      <c r="F65" s="128">
        <f>SUM(Ф.2.1:Ф.2.2!F65)</f>
        <v>0</v>
      </c>
      <c r="G65" s="128">
        <f>SUM(Ф.2.1:Ф.2.2!G65)</f>
        <v>0</v>
      </c>
      <c r="H65" s="128">
        <f>SUM(Ф.2.1:Ф.2.2!H65)</f>
        <v>0</v>
      </c>
      <c r="I65" s="128">
        <f>SUM(Ф.2.1:Ф.2.2!I65)</f>
        <v>0</v>
      </c>
      <c r="J65" s="128">
        <f>SUM(Ф.2.1:Ф.2.2!J65)</f>
        <v>0</v>
      </c>
    </row>
    <row r="66" spans="1:10" s="2" customFormat="1" ht="12.75" thickTop="1" thickBot="1">
      <c r="A66" s="212" t="s">
        <v>4021</v>
      </c>
      <c r="B66" s="167">
        <v>3131</v>
      </c>
      <c r="C66" s="167">
        <v>440</v>
      </c>
      <c r="D66" s="128">
        <f>SUM(Ф.2.1:Ф.2.2!D66)</f>
        <v>0</v>
      </c>
      <c r="E66" s="128">
        <f>SUM(Ф.2.1:Ф.2.2!E66)</f>
        <v>0</v>
      </c>
      <c r="F66" s="128">
        <f>SUM(Ф.2.1:Ф.2.2!F66)</f>
        <v>0</v>
      </c>
      <c r="G66" s="128">
        <f>SUM(Ф.2.1:Ф.2.2!G66)</f>
        <v>0</v>
      </c>
      <c r="H66" s="128">
        <f>SUM(Ф.2.1:Ф.2.2!H66)</f>
        <v>0</v>
      </c>
      <c r="I66" s="128">
        <f>SUM(Ф.2.1:Ф.2.2!I66)</f>
        <v>0</v>
      </c>
      <c r="J66" s="128">
        <f>SUM(Ф.2.1:Ф.2.2!J66)</f>
        <v>0</v>
      </c>
    </row>
    <row r="67" spans="1:10" s="2" customFormat="1" ht="12.75" thickTop="1" thickBot="1">
      <c r="A67" s="212" t="s">
        <v>1772</v>
      </c>
      <c r="B67" s="167">
        <v>3132</v>
      </c>
      <c r="C67" s="167">
        <v>450</v>
      </c>
      <c r="D67" s="128">
        <f>SUM(Ф.2.1:Ф.2.2!D67)</f>
        <v>0</v>
      </c>
      <c r="E67" s="128">
        <f>SUM(Ф.2.1:Ф.2.2!E67)</f>
        <v>0</v>
      </c>
      <c r="F67" s="128">
        <f>SUM(Ф.2.1:Ф.2.2!F67)</f>
        <v>0</v>
      </c>
      <c r="G67" s="128">
        <f>SUM(Ф.2.1:Ф.2.2!G67)</f>
        <v>0</v>
      </c>
      <c r="H67" s="128">
        <f>SUM(Ф.2.1:Ф.2.2!H67)</f>
        <v>0</v>
      </c>
      <c r="I67" s="128">
        <f>SUM(Ф.2.1:Ф.2.2!I67)</f>
        <v>0</v>
      </c>
      <c r="J67" s="128">
        <f>SUM(Ф.2.1:Ф.2.2!J67)</f>
        <v>0</v>
      </c>
    </row>
    <row r="68" spans="1:10" s="2" customFormat="1" ht="12.75" thickTop="1" thickBot="1">
      <c r="A68" s="169" t="s">
        <v>1773</v>
      </c>
      <c r="B68" s="172">
        <v>3140</v>
      </c>
      <c r="C68" s="172">
        <v>460</v>
      </c>
      <c r="D68" s="128">
        <f>SUM(Ф.2.1:Ф.2.2!D68)</f>
        <v>0</v>
      </c>
      <c r="E68" s="128">
        <f>SUM(Ф.2.1:Ф.2.2!E68)</f>
        <v>0</v>
      </c>
      <c r="F68" s="128">
        <f>SUM(Ф.2.1:Ф.2.2!F68)</f>
        <v>0</v>
      </c>
      <c r="G68" s="128">
        <f>SUM(Ф.2.1:Ф.2.2!G68)</f>
        <v>0</v>
      </c>
      <c r="H68" s="128">
        <f>SUM(Ф.2.1:Ф.2.2!H68)</f>
        <v>0</v>
      </c>
      <c r="I68" s="128">
        <f>SUM(Ф.2.1:Ф.2.2!I68)</f>
        <v>0</v>
      </c>
      <c r="J68" s="128">
        <f>SUM(Ф.2.1:Ф.2.2!J68)</f>
        <v>0</v>
      </c>
    </row>
    <row r="69" spans="1:10" s="2" customFormat="1" ht="13.5" thickTop="1" thickBot="1">
      <c r="A69" s="213" t="s">
        <v>4022</v>
      </c>
      <c r="B69" s="167">
        <v>3141</v>
      </c>
      <c r="C69" s="167">
        <v>470</v>
      </c>
      <c r="D69" s="128">
        <f>SUM(Ф.2.1:Ф.2.2!D69)</f>
        <v>0</v>
      </c>
      <c r="E69" s="128">
        <f>SUM(Ф.2.1:Ф.2.2!E69)</f>
        <v>0</v>
      </c>
      <c r="F69" s="128">
        <f>SUM(Ф.2.1:Ф.2.2!F69)</f>
        <v>0</v>
      </c>
      <c r="G69" s="128">
        <f>SUM(Ф.2.1:Ф.2.2!G69)</f>
        <v>0</v>
      </c>
      <c r="H69" s="128">
        <f>SUM(Ф.2.1:Ф.2.2!H69)</f>
        <v>0</v>
      </c>
      <c r="I69" s="128">
        <f>SUM(Ф.2.1:Ф.2.2!I69)</f>
        <v>0</v>
      </c>
      <c r="J69" s="128">
        <f>SUM(Ф.2.1:Ф.2.2!J69)</f>
        <v>0</v>
      </c>
    </row>
    <row r="70" spans="1:10" s="2" customFormat="1" ht="13.5" thickTop="1" thickBot="1">
      <c r="A70" s="213" t="s">
        <v>4023</v>
      </c>
      <c r="B70" s="167">
        <v>3142</v>
      </c>
      <c r="C70" s="167">
        <v>480</v>
      </c>
      <c r="D70" s="128">
        <f>SUM(Ф.2.1:Ф.2.2!D70)</f>
        <v>0</v>
      </c>
      <c r="E70" s="128">
        <f>SUM(Ф.2.1:Ф.2.2!E70)</f>
        <v>0</v>
      </c>
      <c r="F70" s="128">
        <f>SUM(Ф.2.1:Ф.2.2!F70)</f>
        <v>0</v>
      </c>
      <c r="G70" s="128">
        <f>SUM(Ф.2.1:Ф.2.2!G70)</f>
        <v>0</v>
      </c>
      <c r="H70" s="128">
        <f>SUM(Ф.2.1:Ф.2.2!H70)</f>
        <v>0</v>
      </c>
      <c r="I70" s="128">
        <f>SUM(Ф.2.1:Ф.2.2!I70)</f>
        <v>0</v>
      </c>
      <c r="J70" s="128">
        <f>SUM(Ф.2.1:Ф.2.2!J70)</f>
        <v>0</v>
      </c>
    </row>
    <row r="71" spans="1:10" s="2" customFormat="1" ht="13.5" thickTop="1" thickBot="1">
      <c r="A71" s="213" t="s">
        <v>4024</v>
      </c>
      <c r="B71" s="167">
        <v>3143</v>
      </c>
      <c r="C71" s="167">
        <v>490</v>
      </c>
      <c r="D71" s="128">
        <f>SUM(Ф.2.1:Ф.2.2!D71)</f>
        <v>0</v>
      </c>
      <c r="E71" s="128">
        <f>SUM(Ф.2.1:Ф.2.2!E71)</f>
        <v>0</v>
      </c>
      <c r="F71" s="128">
        <f>SUM(Ф.2.1:Ф.2.2!F71)</f>
        <v>0</v>
      </c>
      <c r="G71" s="128">
        <f>SUM(Ф.2.1:Ф.2.2!G71)</f>
        <v>0</v>
      </c>
      <c r="H71" s="128">
        <f>SUM(Ф.2.1:Ф.2.2!H71)</f>
        <v>0</v>
      </c>
      <c r="I71" s="128">
        <f>SUM(Ф.2.1:Ф.2.2!I71)</f>
        <v>0</v>
      </c>
      <c r="J71" s="128">
        <f>SUM(Ф.2.1:Ф.2.2!J71)</f>
        <v>0</v>
      </c>
    </row>
    <row r="72" spans="1:10" s="2" customFormat="1" ht="12.75" thickTop="1" thickBot="1">
      <c r="A72" s="169" t="s">
        <v>1822</v>
      </c>
      <c r="B72" s="172">
        <v>3150</v>
      </c>
      <c r="C72" s="172">
        <v>500</v>
      </c>
      <c r="D72" s="128">
        <f>SUM(Ф.2.1:Ф.2.2!D72)</f>
        <v>0</v>
      </c>
      <c r="E72" s="128">
        <f>SUM(Ф.2.1:Ф.2.2!E72)</f>
        <v>0</v>
      </c>
      <c r="F72" s="128">
        <f>SUM(Ф.2.1:Ф.2.2!F72)</f>
        <v>0</v>
      </c>
      <c r="G72" s="128">
        <f>SUM(Ф.2.1:Ф.2.2!G72)</f>
        <v>0</v>
      </c>
      <c r="H72" s="128">
        <f>SUM(Ф.2.1:Ф.2.2!H72)</f>
        <v>0</v>
      </c>
      <c r="I72" s="128">
        <f>SUM(Ф.2.1:Ф.2.2!I72)</f>
        <v>0</v>
      </c>
      <c r="J72" s="128">
        <f>SUM(Ф.2.1:Ф.2.2!J72)</f>
        <v>0</v>
      </c>
    </row>
    <row r="73" spans="1:10" s="2" customFormat="1" ht="12.75" thickTop="1" thickBot="1">
      <c r="A73" s="169" t="s">
        <v>4025</v>
      </c>
      <c r="B73" s="172">
        <v>3160</v>
      </c>
      <c r="C73" s="172">
        <v>510</v>
      </c>
      <c r="D73" s="128">
        <f>SUM(Ф.2.1:Ф.2.2!D73)</f>
        <v>0</v>
      </c>
      <c r="E73" s="128">
        <f>SUM(Ф.2.1:Ф.2.2!E73)</f>
        <v>0</v>
      </c>
      <c r="F73" s="128">
        <f>SUM(Ф.2.1:Ф.2.2!F73)</f>
        <v>0</v>
      </c>
      <c r="G73" s="128">
        <f>SUM(Ф.2.1:Ф.2.2!G73)</f>
        <v>0</v>
      </c>
      <c r="H73" s="128">
        <f>SUM(Ф.2.1:Ф.2.2!H73)</f>
        <v>0</v>
      </c>
      <c r="I73" s="128">
        <f>SUM(Ф.2.1:Ф.2.2!I73)</f>
        <v>0</v>
      </c>
      <c r="J73" s="128">
        <f>SUM(Ф.2.1:Ф.2.2!J73)</f>
        <v>0</v>
      </c>
    </row>
    <row r="74" spans="1:10" s="2" customFormat="1" ht="12.75" thickTop="1" thickBot="1">
      <c r="A74" s="168" t="s">
        <v>1823</v>
      </c>
      <c r="B74" s="171">
        <v>3200</v>
      </c>
      <c r="C74" s="171">
        <v>520</v>
      </c>
      <c r="D74" s="128">
        <f>SUM(Ф.2.1:Ф.2.2!D74)</f>
        <v>0</v>
      </c>
      <c r="E74" s="128">
        <f>SUM(Ф.2.1:Ф.2.2!E74)</f>
        <v>0</v>
      </c>
      <c r="F74" s="128">
        <f>SUM(Ф.2.1:Ф.2.2!F74)</f>
        <v>0</v>
      </c>
      <c r="G74" s="128">
        <f>SUM(Ф.2.1:Ф.2.2!G74)</f>
        <v>0</v>
      </c>
      <c r="H74" s="128">
        <f>SUM(Ф.2.1:Ф.2.2!H74)</f>
        <v>0</v>
      </c>
      <c r="I74" s="128">
        <f>SUM(Ф.2.1:Ф.2.2!I74)</f>
        <v>0</v>
      </c>
      <c r="J74" s="128">
        <f>SUM(Ф.2.1:Ф.2.2!J74)</f>
        <v>0</v>
      </c>
    </row>
    <row r="75" spans="1:10" s="2" customFormat="1" ht="12.75" thickTop="1" thickBot="1">
      <c r="A75" s="170" t="s">
        <v>1546</v>
      </c>
      <c r="B75" s="172">
        <v>3210</v>
      </c>
      <c r="C75" s="172">
        <v>530</v>
      </c>
      <c r="D75" s="128">
        <f>SUM(Ф.2.1:Ф.2.2!D75)</f>
        <v>0</v>
      </c>
      <c r="E75" s="128">
        <f>SUM(Ф.2.1:Ф.2.2!E75)</f>
        <v>0</v>
      </c>
      <c r="F75" s="128">
        <f>SUM(Ф.2.1:Ф.2.2!F75)</f>
        <v>0</v>
      </c>
      <c r="G75" s="128">
        <f>SUM(Ф.2.1:Ф.2.2!G75)</f>
        <v>0</v>
      </c>
      <c r="H75" s="128">
        <f>SUM(Ф.2.1:Ф.2.2!H75)</f>
        <v>0</v>
      </c>
      <c r="I75" s="128">
        <f>SUM(Ф.2.1:Ф.2.2!I75)</f>
        <v>0</v>
      </c>
      <c r="J75" s="128">
        <f>SUM(Ф.2.1:Ф.2.2!J75)</f>
        <v>0</v>
      </c>
    </row>
    <row r="76" spans="1:10" s="2" customFormat="1" ht="12.75" thickTop="1" thickBot="1">
      <c r="A76" s="170" t="s">
        <v>1824</v>
      </c>
      <c r="B76" s="172">
        <v>3220</v>
      </c>
      <c r="C76" s="172">
        <v>540</v>
      </c>
      <c r="D76" s="128">
        <f>SUM(Ф.2.1:Ф.2.2!D76)</f>
        <v>0</v>
      </c>
      <c r="E76" s="128">
        <f>SUM(Ф.2.1:Ф.2.2!E76)</f>
        <v>0</v>
      </c>
      <c r="F76" s="128">
        <f>SUM(Ф.2.1:Ф.2.2!F76)</f>
        <v>0</v>
      </c>
      <c r="G76" s="128">
        <f>SUM(Ф.2.1:Ф.2.2!G76)</f>
        <v>0</v>
      </c>
      <c r="H76" s="128">
        <f>SUM(Ф.2.1:Ф.2.2!H76)</f>
        <v>0</v>
      </c>
      <c r="I76" s="128">
        <f>SUM(Ф.2.1:Ф.2.2!I76)</f>
        <v>0</v>
      </c>
      <c r="J76" s="128">
        <f>SUM(Ф.2.1:Ф.2.2!J76)</f>
        <v>0</v>
      </c>
    </row>
    <row r="77" spans="1:10" s="2" customFormat="1" ht="12.75" thickTop="1" thickBot="1">
      <c r="A77" s="169" t="s">
        <v>4026</v>
      </c>
      <c r="B77" s="172">
        <v>3230</v>
      </c>
      <c r="C77" s="172">
        <v>550</v>
      </c>
      <c r="D77" s="128">
        <f>SUM(Ф.2.1:Ф.2.2!D77)</f>
        <v>0</v>
      </c>
      <c r="E77" s="128">
        <f>SUM(Ф.2.1:Ф.2.2!E77)</f>
        <v>0</v>
      </c>
      <c r="F77" s="128">
        <f>SUM(Ф.2.1:Ф.2.2!F77)</f>
        <v>0</v>
      </c>
      <c r="G77" s="128">
        <f>SUM(Ф.2.1:Ф.2.2!G77)</f>
        <v>0</v>
      </c>
      <c r="H77" s="128">
        <f>SUM(Ф.2.1:Ф.2.2!H77)</f>
        <v>0</v>
      </c>
      <c r="I77" s="128">
        <f>SUM(Ф.2.1:Ф.2.2!I77)</f>
        <v>0</v>
      </c>
      <c r="J77" s="128">
        <f>SUM(Ф.2.1:Ф.2.2!J77)</f>
        <v>0</v>
      </c>
    </row>
    <row r="78" spans="1:10" s="2" customFormat="1" ht="12.75" thickTop="1" thickBot="1">
      <c r="A78" s="170" t="s">
        <v>1825</v>
      </c>
      <c r="B78" s="172">
        <v>3240</v>
      </c>
      <c r="C78" s="172">
        <v>560</v>
      </c>
      <c r="D78" s="128">
        <f>SUM(Ф.2.1:Ф.2.2!D78)</f>
        <v>0</v>
      </c>
      <c r="E78" s="128">
        <f>SUM(Ф.2.1:Ф.2.2!E78)</f>
        <v>0</v>
      </c>
      <c r="F78" s="128">
        <f>SUM(Ф.2.1:Ф.2.2!F78)</f>
        <v>0</v>
      </c>
      <c r="G78" s="128">
        <f>SUM(Ф.2.1:Ф.2.2!G78)</f>
        <v>0</v>
      </c>
      <c r="H78" s="128">
        <f>SUM(Ф.2.1:Ф.2.2!H78)</f>
        <v>0</v>
      </c>
      <c r="I78" s="128">
        <f>SUM(Ф.2.1:Ф.2.2!I78)</f>
        <v>0</v>
      </c>
      <c r="J78" s="128">
        <f>SUM(Ф.2.1:Ф.2.2!J78)</f>
        <v>0</v>
      </c>
    </row>
    <row r="79" spans="1:10" s="2" customFormat="1" ht="12.75" thickTop="1" thickBot="1">
      <c r="A79" s="171" t="s">
        <v>1764</v>
      </c>
      <c r="B79" s="171">
        <v>4100</v>
      </c>
      <c r="C79" s="171">
        <v>570</v>
      </c>
      <c r="D79" s="128">
        <f>SUM(Ф.2.1:Ф.2.2!D79)</f>
        <v>0</v>
      </c>
      <c r="E79" s="128">
        <f>SUM(Ф.2.1:Ф.2.2!E79)</f>
        <v>0</v>
      </c>
      <c r="F79" s="128">
        <f>SUM(Ф.2.1:Ф.2.2!F79)</f>
        <v>0</v>
      </c>
      <c r="G79" s="128">
        <f>SUM(Ф.2.1:Ф.2.2!G79)</f>
        <v>0</v>
      </c>
      <c r="H79" s="128">
        <f>SUM(Ф.2.1:Ф.2.2!H79)</f>
        <v>0</v>
      </c>
      <c r="I79" s="128">
        <f>SUM(Ф.2.1:Ф.2.2!I79)</f>
        <v>0</v>
      </c>
      <c r="J79" s="128">
        <f>SUM(Ф.2.1:Ф.2.2!J79)</f>
        <v>0</v>
      </c>
    </row>
    <row r="80" spans="1:10" s="2" customFormat="1" ht="12.75" thickTop="1" thickBot="1">
      <c r="A80" s="169" t="s">
        <v>1829</v>
      </c>
      <c r="B80" s="172">
        <v>4110</v>
      </c>
      <c r="C80" s="172">
        <v>580</v>
      </c>
      <c r="D80" s="128">
        <f>SUM(Ф.2.1:Ф.2.2!D80)</f>
        <v>0</v>
      </c>
      <c r="E80" s="128">
        <f>SUM(Ф.2.1:Ф.2.2!E80)</f>
        <v>0</v>
      </c>
      <c r="F80" s="128">
        <f>SUM(Ф.2.1:Ф.2.2!F80)</f>
        <v>0</v>
      </c>
      <c r="G80" s="128">
        <f>SUM(Ф.2.1:Ф.2.2!G80)</f>
        <v>0</v>
      </c>
      <c r="H80" s="128">
        <f>SUM(Ф.2.1:Ф.2.2!H80)</f>
        <v>0</v>
      </c>
      <c r="I80" s="128">
        <f>SUM(Ф.2.1:Ф.2.2!I80)</f>
        <v>0</v>
      </c>
      <c r="J80" s="128">
        <f>SUM(Ф.2.1:Ф.2.2!J80)</f>
        <v>0</v>
      </c>
    </row>
    <row r="81" spans="1:10" s="2" customFormat="1" ht="12.75" thickTop="1" thickBot="1">
      <c r="A81" s="212" t="s">
        <v>1391</v>
      </c>
      <c r="B81" s="167">
        <v>4111</v>
      </c>
      <c r="C81" s="167">
        <v>590</v>
      </c>
      <c r="D81" s="128">
        <f>SUM(Ф.2.1:Ф.2.2!D81)</f>
        <v>0</v>
      </c>
      <c r="E81" s="128">
        <f>SUM(Ф.2.1:Ф.2.2!E81)</f>
        <v>0</v>
      </c>
      <c r="F81" s="128">
        <f>SUM(Ф.2.1:Ф.2.2!F81)</f>
        <v>0</v>
      </c>
      <c r="G81" s="128">
        <f>SUM(Ф.2.1:Ф.2.2!G81)</f>
        <v>0</v>
      </c>
      <c r="H81" s="128">
        <f>SUM(Ф.2.1:Ф.2.2!H81)</f>
        <v>0</v>
      </c>
      <c r="I81" s="128">
        <f>SUM(Ф.2.1:Ф.2.2!I81)</f>
        <v>0</v>
      </c>
      <c r="J81" s="128">
        <f>SUM(Ф.2.1:Ф.2.2!J81)</f>
        <v>0</v>
      </c>
    </row>
    <row r="82" spans="1:10" s="2" customFormat="1" ht="12.75" customHeight="1" thickTop="1" thickBot="1">
      <c r="A82" s="212" t="s">
        <v>1392</v>
      </c>
      <c r="B82" s="167">
        <v>4112</v>
      </c>
      <c r="C82" s="167">
        <v>600</v>
      </c>
      <c r="D82" s="128">
        <f>SUM(Ф.2.1:Ф.2.2!D82)</f>
        <v>0</v>
      </c>
      <c r="E82" s="128">
        <f>SUM(Ф.2.1:Ф.2.2!E82)</f>
        <v>0</v>
      </c>
      <c r="F82" s="128">
        <f>SUM(Ф.2.1:Ф.2.2!F82)</f>
        <v>0</v>
      </c>
      <c r="G82" s="128">
        <f>SUM(Ф.2.1:Ф.2.2!G82)</f>
        <v>0</v>
      </c>
      <c r="H82" s="128">
        <f>SUM(Ф.2.1:Ф.2.2!H82)</f>
        <v>0</v>
      </c>
      <c r="I82" s="128">
        <f>SUM(Ф.2.1:Ф.2.2!I82)</f>
        <v>0</v>
      </c>
      <c r="J82" s="128">
        <f>SUM(Ф.2.1:Ф.2.2!J82)</f>
        <v>0</v>
      </c>
    </row>
    <row r="83" spans="1:10" s="2" customFormat="1" ht="14.25" thickTop="1" thickBot="1">
      <c r="A83" s="214" t="s">
        <v>1765</v>
      </c>
      <c r="B83" s="167">
        <v>4113</v>
      </c>
      <c r="C83" s="167">
        <v>610</v>
      </c>
      <c r="D83" s="128">
        <f>SUM(Ф.2.1:Ф.2.2!D83)</f>
        <v>0</v>
      </c>
      <c r="E83" s="128">
        <f>SUM(Ф.2.1:Ф.2.2!E83)</f>
        <v>0</v>
      </c>
      <c r="F83" s="128">
        <f>SUM(Ф.2.1:Ф.2.2!F83)</f>
        <v>0</v>
      </c>
      <c r="G83" s="128">
        <f>SUM(Ф.2.1:Ф.2.2!G83)</f>
        <v>0</v>
      </c>
      <c r="H83" s="128">
        <f>SUM(Ф.2.1:Ф.2.2!H83)</f>
        <v>0</v>
      </c>
      <c r="I83" s="128">
        <f>SUM(Ф.2.1:Ф.2.2!I83)</f>
        <v>0</v>
      </c>
      <c r="J83" s="128">
        <f>SUM(Ф.2.1:Ф.2.2!J83)</f>
        <v>0</v>
      </c>
    </row>
    <row r="84" spans="1:10" s="2" customFormat="1" ht="12.75" thickTop="1" thickBot="1">
      <c r="A84" s="171" t="s">
        <v>1769</v>
      </c>
      <c r="B84" s="171">
        <v>4200</v>
      </c>
      <c r="C84" s="171">
        <v>620</v>
      </c>
      <c r="D84" s="128">
        <f>SUM(Ф.2.1:Ф.2.2!D84)</f>
        <v>0</v>
      </c>
      <c r="E84" s="128">
        <f>SUM(Ф.2.1:Ф.2.2!E84)</f>
        <v>0</v>
      </c>
      <c r="F84" s="128">
        <f>SUM(Ф.2.1:Ф.2.2!F84)</f>
        <v>0</v>
      </c>
      <c r="G84" s="128">
        <f>SUM(Ф.2.1:Ф.2.2!G84)</f>
        <v>0</v>
      </c>
      <c r="H84" s="128">
        <f>SUM(Ф.2.1:Ф.2.2!H84)</f>
        <v>0</v>
      </c>
      <c r="I84" s="128">
        <f>SUM(Ф.2.1:Ф.2.2!I84)</f>
        <v>0</v>
      </c>
      <c r="J84" s="128">
        <f>SUM(Ф.2.1:Ф.2.2!J84)</f>
        <v>0</v>
      </c>
    </row>
    <row r="85" spans="1:10" s="2" customFormat="1" ht="12.75" thickTop="1" thickBot="1">
      <c r="A85" s="169" t="s">
        <v>1393</v>
      </c>
      <c r="B85" s="172">
        <v>4210</v>
      </c>
      <c r="C85" s="172">
        <v>630</v>
      </c>
      <c r="D85" s="128">
        <f>SUM(Ф.2.1:Ф.2.2!D85)</f>
        <v>0</v>
      </c>
      <c r="E85" s="128">
        <f>SUM(Ф.2.1:Ф.2.2!E85)</f>
        <v>0</v>
      </c>
      <c r="F85" s="128">
        <f>SUM(Ф.2.1:Ф.2.2!F85)</f>
        <v>0</v>
      </c>
      <c r="G85" s="128">
        <f>SUM(Ф.2.1:Ф.2.2!G85)</f>
        <v>0</v>
      </c>
      <c r="H85" s="128">
        <f>SUM(Ф.2.1:Ф.2.2!H85)</f>
        <v>0</v>
      </c>
      <c r="I85" s="128">
        <f>SUM(Ф.2.1:Ф.2.2!I85)</f>
        <v>0</v>
      </c>
      <c r="J85" s="128">
        <f>SUM(Ф.2.1:Ф.2.2!J85)</f>
        <v>0</v>
      </c>
    </row>
    <row r="86" spans="1:10" s="2" customFormat="1" ht="12.75" thickTop="1" thickBot="1">
      <c r="A86" s="212" t="s">
        <v>1394</v>
      </c>
      <c r="B86" s="167">
        <v>5000</v>
      </c>
      <c r="C86" s="167">
        <v>640</v>
      </c>
      <c r="D86" s="215" t="s">
        <v>1766</v>
      </c>
      <c r="E86" s="128">
        <f>SUM(Ф.2.1:Ф.2.2!E86)</f>
        <v>405381</v>
      </c>
      <c r="F86" s="266" t="s">
        <v>1766</v>
      </c>
      <c r="G86" s="266" t="s">
        <v>1766</v>
      </c>
      <c r="H86" s="266" t="s">
        <v>1766</v>
      </c>
      <c r="I86" s="266" t="s">
        <v>1766</v>
      </c>
      <c r="J86" s="216" t="s">
        <v>1766</v>
      </c>
    </row>
    <row r="87" spans="1:10" s="2" customFormat="1" ht="12.75" thickTop="1" thickBot="1">
      <c r="A87" s="212" t="s">
        <v>1828</v>
      </c>
      <c r="B87" s="167">
        <v>9000</v>
      </c>
      <c r="C87" s="167">
        <v>650</v>
      </c>
      <c r="D87" s="128">
        <f>SUM(Ф.2.1:Ф.2.2!D87)</f>
        <v>0</v>
      </c>
      <c r="E87" s="128">
        <f>SUM(Ф.2.1:Ф.2.2!E87)</f>
        <v>0</v>
      </c>
      <c r="F87" s="128">
        <f>SUM(Ф.2.1:Ф.2.2!F87)</f>
        <v>0</v>
      </c>
      <c r="G87" s="128">
        <f>SUM(Ф.2.1:Ф.2.2!G87)</f>
        <v>0</v>
      </c>
      <c r="H87" s="128">
        <f>SUM(Ф.2.1:Ф.2.2!H87)</f>
        <v>0</v>
      </c>
      <c r="I87" s="128">
        <f>SUM(Ф.2.1:Ф.2.2!I87)</f>
        <v>0</v>
      </c>
      <c r="J87" s="128">
        <f>SUM(Ф.2.1:Ф.2.2!J87)</f>
        <v>0</v>
      </c>
    </row>
    <row r="88" spans="1:10" s="2" customFormat="1" ht="12" hidden="1" thickTop="1">
      <c r="A88" s="180"/>
      <c r="B88" s="181"/>
      <c r="C88" s="181">
        <v>650</v>
      </c>
      <c r="D88" s="123"/>
      <c r="E88" s="123"/>
      <c r="F88" s="123"/>
      <c r="G88" s="123"/>
      <c r="H88" s="123"/>
      <c r="I88" s="123"/>
      <c r="J88" s="123"/>
    </row>
    <row r="89" spans="1:10" s="2" customFormat="1" ht="11.25" hidden="1">
      <c r="A89" s="41"/>
      <c r="B89" s="75"/>
      <c r="C89" s="75"/>
      <c r="D89" s="123"/>
      <c r="E89" s="123"/>
      <c r="F89" s="123"/>
      <c r="G89" s="123"/>
      <c r="H89" s="123"/>
      <c r="I89" s="123"/>
      <c r="J89" s="123"/>
    </row>
    <row r="90" spans="1:10" s="2" customFormat="1" ht="11.25" hidden="1">
      <c r="A90" s="41"/>
      <c r="B90" s="75"/>
      <c r="C90" s="75"/>
      <c r="D90" s="123"/>
      <c r="E90" s="123"/>
      <c r="F90" s="123"/>
      <c r="G90" s="123"/>
      <c r="H90" s="123"/>
      <c r="I90" s="123"/>
      <c r="J90" s="123"/>
    </row>
    <row r="91" spans="1:10" s="2" customFormat="1" ht="12.75" hidden="1">
      <c r="A91" s="50"/>
      <c r="B91" s="75"/>
      <c r="C91" s="75"/>
      <c r="D91" s="123"/>
      <c r="E91" s="123"/>
      <c r="F91" s="123"/>
      <c r="G91" s="123"/>
      <c r="H91" s="123"/>
      <c r="I91" s="123"/>
      <c r="J91" s="123"/>
    </row>
    <row r="92" spans="1:10" s="2" customFormat="1" ht="11.25" hidden="1">
      <c r="A92" s="47"/>
      <c r="B92" s="74"/>
      <c r="C92" s="74"/>
      <c r="D92" s="123"/>
      <c r="E92" s="123"/>
      <c r="F92" s="123"/>
      <c r="G92" s="123"/>
      <c r="H92" s="123"/>
      <c r="I92" s="123"/>
      <c r="J92" s="123"/>
    </row>
    <row r="93" spans="1:10" s="2" customFormat="1" ht="11.25" hidden="1">
      <c r="A93" s="41"/>
      <c r="B93" s="75"/>
      <c r="C93" s="75"/>
      <c r="D93" s="123"/>
      <c r="E93" s="123"/>
      <c r="F93" s="123"/>
      <c r="G93" s="123"/>
      <c r="H93" s="123"/>
      <c r="I93" s="123"/>
      <c r="J93" s="123"/>
    </row>
    <row r="94" spans="1:10" s="2" customFormat="1" ht="11.25" hidden="1">
      <c r="A94" s="41"/>
      <c r="B94" s="75"/>
      <c r="C94" s="75"/>
      <c r="D94" s="123"/>
      <c r="E94" s="123"/>
      <c r="F94" s="123"/>
      <c r="G94" s="123"/>
      <c r="H94" s="123"/>
      <c r="I94" s="123"/>
      <c r="J94" s="123"/>
    </row>
    <row r="95" spans="1:10" s="2" customFormat="1" ht="11.25" hidden="1">
      <c r="A95" s="41"/>
      <c r="B95" s="75"/>
      <c r="C95" s="75"/>
      <c r="D95" s="123"/>
      <c r="E95" s="123"/>
      <c r="F95" s="123"/>
      <c r="G95" s="123"/>
      <c r="H95" s="123"/>
      <c r="I95" s="123"/>
      <c r="J95" s="123"/>
    </row>
    <row r="96" spans="1:10" s="2" customFormat="1" ht="12" hidden="1">
      <c r="A96" s="45"/>
      <c r="B96" s="73"/>
      <c r="C96" s="73"/>
      <c r="D96" s="123"/>
      <c r="E96" s="123"/>
      <c r="F96" s="123"/>
      <c r="G96" s="123"/>
      <c r="H96" s="123"/>
      <c r="I96" s="123"/>
      <c r="J96" s="123"/>
    </row>
    <row r="97" spans="1:10" s="2" customFormat="1" ht="11.25" hidden="1">
      <c r="A97" s="47"/>
      <c r="B97" s="74"/>
      <c r="C97" s="74"/>
      <c r="D97" s="123"/>
      <c r="E97" s="123"/>
      <c r="F97" s="123"/>
      <c r="G97" s="123"/>
      <c r="H97" s="123"/>
      <c r="I97" s="123"/>
      <c r="J97" s="123"/>
    </row>
    <row r="98" spans="1:10" s="2" customFormat="1" ht="11.25" hidden="1">
      <c r="A98" s="47"/>
      <c r="B98" s="74"/>
      <c r="C98" s="74"/>
      <c r="D98" s="123"/>
      <c r="E98" s="123"/>
      <c r="F98" s="123"/>
      <c r="G98" s="123"/>
      <c r="H98" s="123"/>
      <c r="I98" s="123"/>
      <c r="J98" s="123"/>
    </row>
    <row r="99" spans="1:10" s="2" customFormat="1" ht="11.25" hidden="1">
      <c r="A99" s="275"/>
      <c r="B99" s="276"/>
      <c r="C99" s="277"/>
      <c r="D99" s="278"/>
      <c r="E99" s="279"/>
      <c r="F99" s="278"/>
      <c r="G99" s="278"/>
      <c r="H99" s="278"/>
      <c r="I99" s="278"/>
      <c r="J99" s="124"/>
    </row>
    <row r="100" spans="1:10" ht="14.25" customHeight="1" thickTop="1">
      <c r="A100" s="98"/>
      <c r="B100" s="52"/>
      <c r="C100" s="52"/>
      <c r="D100" s="166"/>
      <c r="E100" s="166"/>
      <c r="F100" s="52"/>
      <c r="G100" s="52"/>
      <c r="H100" s="52"/>
      <c r="I100" s="52"/>
    </row>
    <row r="101" spans="1:10" s="1" customFormat="1" ht="12.75" customHeight="1">
      <c r="A101" s="273"/>
      <c r="B101" s="32"/>
      <c r="C101" s="273"/>
      <c r="D101" s="309"/>
      <c r="E101" s="309"/>
      <c r="F101" s="273"/>
      <c r="G101" s="303"/>
      <c r="H101" s="303"/>
      <c r="I101" s="303"/>
    </row>
    <row r="102" spans="1:10" s="1" customFormat="1" ht="12.75" customHeight="1">
      <c r="A102" s="32"/>
      <c r="B102" s="273"/>
      <c r="C102" s="273"/>
      <c r="D102" s="304"/>
      <c r="E102" s="304"/>
      <c r="F102" s="273"/>
      <c r="G102" s="302"/>
      <c r="H102" s="302"/>
      <c r="I102" s="32"/>
    </row>
    <row r="103" spans="1:10" s="1" customFormat="1" ht="12" customHeight="1">
      <c r="A103" s="273"/>
      <c r="B103" s="32"/>
      <c r="C103" s="273"/>
      <c r="D103" s="310"/>
      <c r="E103" s="310"/>
      <c r="F103" s="273"/>
      <c r="G103" s="303"/>
      <c r="H103" s="303"/>
      <c r="I103" s="303"/>
    </row>
    <row r="104" spans="1:10" s="1" customFormat="1" ht="12" customHeight="1">
      <c r="A104" s="153"/>
      <c r="B104" s="32"/>
      <c r="C104" s="273"/>
      <c r="D104" s="304"/>
      <c r="E104" s="304"/>
      <c r="F104" s="32"/>
      <c r="G104" s="302"/>
      <c r="H104" s="302"/>
      <c r="I104" s="153"/>
    </row>
    <row r="105" spans="1:10" s="1" customFormat="1">
      <c r="A105" s="274"/>
      <c r="B105" s="32"/>
      <c r="C105" s="32"/>
      <c r="D105" s="32"/>
      <c r="E105" s="32"/>
      <c r="F105" s="32"/>
      <c r="G105" s="32"/>
      <c r="H105" s="32"/>
      <c r="I105" s="32"/>
    </row>
    <row r="106" spans="1:10">
      <c r="A106" s="52"/>
      <c r="B106" s="52"/>
      <c r="C106" s="52"/>
      <c r="D106" s="52"/>
      <c r="E106" s="52"/>
      <c r="F106" s="52"/>
      <c r="G106" s="52"/>
      <c r="H106" s="52"/>
      <c r="I106" s="52"/>
    </row>
    <row r="107" spans="1:10">
      <c r="A107" s="193"/>
    </row>
  </sheetData>
  <sheetProtection password="CE28" sheet="1" objects="1" scenarios="1" formatCells="0" formatColumns="0" formatRows="0"/>
  <mergeCells count="34">
    <mergeCell ref="A19:A21"/>
    <mergeCell ref="B9:H9"/>
    <mergeCell ref="B10:H10"/>
    <mergeCell ref="A15:C15"/>
    <mergeCell ref="E15:J15"/>
    <mergeCell ref="J19:J21"/>
    <mergeCell ref="E12:H12"/>
    <mergeCell ref="B11:H11"/>
    <mergeCell ref="B19:B21"/>
    <mergeCell ref="H1:J3"/>
    <mergeCell ref="A12:C12"/>
    <mergeCell ref="A13:C13"/>
    <mergeCell ref="A14:C14"/>
    <mergeCell ref="E13:J13"/>
    <mergeCell ref="A4:J4"/>
    <mergeCell ref="E14:J14"/>
    <mergeCell ref="A5:F5"/>
    <mergeCell ref="A6:J6"/>
    <mergeCell ref="G104:H104"/>
    <mergeCell ref="G101:I101"/>
    <mergeCell ref="D104:E104"/>
    <mergeCell ref="A18:L18"/>
    <mergeCell ref="C19:C21"/>
    <mergeCell ref="D19:D21"/>
    <mergeCell ref="E19:E21"/>
    <mergeCell ref="F19:F21"/>
    <mergeCell ref="G19:G21"/>
    <mergeCell ref="D101:E101"/>
    <mergeCell ref="G103:I103"/>
    <mergeCell ref="H19:H21"/>
    <mergeCell ref="I19:I21"/>
    <mergeCell ref="D103:E103"/>
    <mergeCell ref="D102:E102"/>
    <mergeCell ref="G102:H102"/>
  </mergeCells>
  <phoneticPr fontId="0" type="noConversion"/>
  <pageMargins left="0.19685039370078741" right="0.19685039370078741" top="0.59055118110236227" bottom="0.19685039370078741" header="0.39370078740157483" footer="0.19685039370078741"/>
  <pageSetup paperSize="9" scale="90" fitToHeight="2" orientation="landscape" r:id="rId1"/>
  <headerFooter differentOddEven="1">
    <evenHeader>&amp;R&amp;"Times New Roman,обычный"&amp;9Продовження додатка 4</evenHeader>
  </headerFooter>
</worksheet>
</file>

<file path=xl/worksheets/sheet20.xml><?xml version="1.0" encoding="utf-8"?>
<worksheet xmlns="http://schemas.openxmlformats.org/spreadsheetml/2006/main" xmlns:r="http://schemas.openxmlformats.org/officeDocument/2006/relationships">
  <sheetPr codeName="Аркуш210">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1.xml><?xml version="1.0" encoding="utf-8"?>
<worksheet xmlns="http://schemas.openxmlformats.org/spreadsheetml/2006/main" xmlns:r="http://schemas.openxmlformats.org/officeDocument/2006/relationships">
  <sheetPr codeName="Аркуш211">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2.xml><?xml version="1.0" encoding="utf-8"?>
<worksheet xmlns="http://schemas.openxmlformats.org/spreadsheetml/2006/main" xmlns:r="http://schemas.openxmlformats.org/officeDocument/2006/relationships">
  <sheetPr codeName="Аркуш212">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3.xml><?xml version="1.0" encoding="utf-8"?>
<worksheet xmlns="http://schemas.openxmlformats.org/spreadsheetml/2006/main" xmlns:r="http://schemas.openxmlformats.org/officeDocument/2006/relationships">
  <sheetPr codeName="Аркуш213">
    <pageSetUpPr fitToPage="1"/>
  </sheetPr>
  <dimension ref="A1:N89"/>
  <sheetViews>
    <sheetView topLeftCell="A20"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129"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4.xml><?xml version="1.0" encoding="utf-8"?>
<worksheet xmlns="http://schemas.openxmlformats.org/spreadsheetml/2006/main" xmlns:r="http://schemas.openxmlformats.org/officeDocument/2006/relationships">
  <sheetPr codeName="Аркуш214">
    <pageSetUpPr fitToPage="1"/>
  </sheetPr>
  <dimension ref="A1:N89"/>
  <sheetViews>
    <sheetView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5.xml><?xml version="1.0" encoding="utf-8"?>
<worksheet xmlns="http://schemas.openxmlformats.org/spreadsheetml/2006/main" xmlns:r="http://schemas.openxmlformats.org/officeDocument/2006/relationships">
  <sheetPr codeName="Аркуш215">
    <pageSetUpPr fitToPage="1"/>
  </sheetPr>
  <dimension ref="A1:N89"/>
  <sheetViews>
    <sheetView topLeftCell="A14"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1.2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6.xml><?xml version="1.0" encoding="utf-8"?>
<worksheet xmlns="http://schemas.openxmlformats.org/spreadsheetml/2006/main" xmlns:r="http://schemas.openxmlformats.org/officeDocument/2006/relationships">
  <sheetPr codeName="Аркуш216">
    <pageSetUpPr fitToPage="1"/>
  </sheetPr>
  <dimension ref="A1:N89"/>
  <sheetViews>
    <sheetView topLeftCell="A11"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7.xml><?xml version="1.0" encoding="utf-8"?>
<worksheet xmlns="http://schemas.openxmlformats.org/spreadsheetml/2006/main" xmlns:r="http://schemas.openxmlformats.org/officeDocument/2006/relationships">
  <sheetPr codeName="Аркуш217">
    <pageSetUpPr fitToPage="1"/>
  </sheetPr>
  <dimension ref="A1:N89"/>
  <sheetViews>
    <sheetView topLeftCell="A44"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3.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8.xml><?xml version="1.0" encoding="utf-8"?>
<worksheet xmlns="http://schemas.openxmlformats.org/spreadsheetml/2006/main" xmlns:r="http://schemas.openxmlformats.org/officeDocument/2006/relationships">
  <sheetPr codeName="Аркуш218">
    <pageSetUpPr fitToPage="1"/>
  </sheetPr>
  <dimension ref="A1:N89"/>
  <sheetViews>
    <sheetView topLeftCell="A68"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3.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29.xml><?xml version="1.0" encoding="utf-8"?>
<worksheet xmlns="http://schemas.openxmlformats.org/spreadsheetml/2006/main" xmlns:r="http://schemas.openxmlformats.org/officeDocument/2006/relationships">
  <sheetPr codeName="Аркуш160"/>
  <dimension ref="A2:J13"/>
  <sheetViews>
    <sheetView workbookViewId="0">
      <selection activeCell="A16" sqref="A16"/>
    </sheetView>
  </sheetViews>
  <sheetFormatPr defaultRowHeight="15"/>
  <cols>
    <col min="1" max="1" width="83.7109375" style="119" bestFit="1" customWidth="1"/>
    <col min="2" max="16384" width="9.140625" style="119"/>
  </cols>
  <sheetData>
    <row r="2" spans="1:10">
      <c r="A2" s="118" t="s">
        <v>595</v>
      </c>
      <c r="B2" s="118"/>
      <c r="C2" s="118" t="s">
        <v>596</v>
      </c>
      <c r="D2" s="118" t="s">
        <v>597</v>
      </c>
      <c r="E2" s="118"/>
      <c r="F2" s="118"/>
      <c r="G2" s="118"/>
      <c r="H2" s="118"/>
      <c r="I2" s="118"/>
      <c r="J2" s="118"/>
    </row>
    <row r="3" spans="1:10">
      <c r="A3" s="118" t="s">
        <v>598</v>
      </c>
      <c r="B3" s="118"/>
      <c r="C3" s="118" t="s">
        <v>599</v>
      </c>
      <c r="D3" s="118" t="s">
        <v>600</v>
      </c>
      <c r="E3" s="118"/>
      <c r="F3" s="118"/>
      <c r="G3" s="118"/>
      <c r="H3" s="118"/>
      <c r="I3" s="118"/>
      <c r="J3" s="118"/>
    </row>
    <row r="4" spans="1:10">
      <c r="A4" s="119" t="s">
        <v>601</v>
      </c>
      <c r="C4" s="120" t="s">
        <v>602</v>
      </c>
      <c r="D4" s="120" t="s">
        <v>603</v>
      </c>
    </row>
    <row r="5" spans="1:10">
      <c r="A5" s="119" t="s">
        <v>604</v>
      </c>
      <c r="C5" s="120" t="s">
        <v>605</v>
      </c>
      <c r="D5" s="119" t="s">
        <v>606</v>
      </c>
    </row>
    <row r="6" spans="1:10">
      <c r="A6" s="119" t="s">
        <v>607</v>
      </c>
      <c r="C6" s="40" t="s">
        <v>608</v>
      </c>
      <c r="D6" s="119" t="s">
        <v>609</v>
      </c>
    </row>
    <row r="7" spans="1:10">
      <c r="A7" s="119" t="s">
        <v>610</v>
      </c>
      <c r="C7" s="40" t="s">
        <v>611</v>
      </c>
      <c r="D7" s="119" t="s">
        <v>612</v>
      </c>
    </row>
    <row r="8" spans="1:10">
      <c r="A8" s="119" t="s">
        <v>613</v>
      </c>
      <c r="C8" s="40" t="s">
        <v>614</v>
      </c>
      <c r="D8" s="119" t="s">
        <v>615</v>
      </c>
    </row>
    <row r="9" spans="1:10">
      <c r="A9" s="119" t="s">
        <v>616</v>
      </c>
      <c r="C9" s="40" t="s">
        <v>618</v>
      </c>
      <c r="D9" s="119" t="s">
        <v>617</v>
      </c>
    </row>
    <row r="10" spans="1:10">
      <c r="C10" s="40"/>
    </row>
    <row r="11" spans="1:10">
      <c r="C11" s="40"/>
    </row>
    <row r="12" spans="1:10">
      <c r="C12" s="40"/>
    </row>
    <row r="13" spans="1:10">
      <c r="C13" s="40"/>
    </row>
  </sheetData>
  <phoneticPr fontId="0"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sheetPr codeName="Аркуш7">
    <pageSetUpPr fitToPage="1"/>
  </sheetPr>
  <dimension ref="A1:N107"/>
  <sheetViews>
    <sheetView zoomScaleNormal="100" workbookViewId="0">
      <selection activeCell="H27" sqref="H27"/>
    </sheetView>
  </sheetViews>
  <sheetFormatPr defaultRowHeight="15"/>
  <cols>
    <col min="1" max="1" width="66" customWidth="1"/>
    <col min="2" max="2" width="5.28515625" customWidth="1"/>
    <col min="3" max="3" width="4.42578125" customWidth="1"/>
    <col min="4" max="4" width="11.710937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c r="H1" s="311" t="s">
        <v>4568</v>
      </c>
      <c r="I1" s="312"/>
      <c r="J1" s="312"/>
      <c r="K1" s="13"/>
    </row>
    <row r="2" spans="1:14" s="1" customFormat="1" ht="24" customHeight="1">
      <c r="G2" s="13"/>
      <c r="H2" s="312"/>
      <c r="I2" s="312"/>
      <c r="J2" s="312"/>
      <c r="K2" s="13"/>
    </row>
    <row r="3" spans="1:14" s="1" customFormat="1" ht="0.75" customHeight="1">
      <c r="G3" s="13"/>
      <c r="H3" s="312"/>
      <c r="I3" s="312"/>
      <c r="J3" s="312"/>
      <c r="K3" s="13"/>
    </row>
    <row r="4" spans="1:14" s="1" customFormat="1">
      <c r="A4" s="317" t="s">
        <v>118</v>
      </c>
      <c r="B4" s="317"/>
      <c r="C4" s="317"/>
      <c r="D4" s="317"/>
      <c r="E4" s="317"/>
      <c r="F4" s="317"/>
      <c r="G4" s="317"/>
      <c r="H4" s="317"/>
      <c r="I4" s="317"/>
      <c r="J4" s="317"/>
      <c r="K4" s="12"/>
      <c r="L4" s="12"/>
      <c r="M4" s="12"/>
      <c r="N4" s="12"/>
    </row>
    <row r="5" spans="1:14" s="1" customFormat="1">
      <c r="A5" s="319" t="str">
        <f>IF(ЗАПОЛНИТЬ!$F$7=1,CONCATENATE(шапки!A2),CONCATENATE(шапки!A2,шапки!C2))</f>
        <v>про надходження та використання коштів загального фонду (форма      №2д,</v>
      </c>
      <c r="B5" s="319"/>
      <c r="C5" s="319"/>
      <c r="D5" s="319"/>
      <c r="E5" s="319"/>
      <c r="F5" s="319"/>
      <c r="G5" s="39" t="str">
        <f>IF(ЗАПОЛНИТЬ!$F$7=1,шапки!C2,шапки!D2)</f>
        <v xml:space="preserve">      №2м)</v>
      </c>
      <c r="H5" s="38" t="str">
        <f>IF(ЗАПОЛНИТЬ!$F$7=1,шапки!D2,"")</f>
        <v/>
      </c>
      <c r="I5" s="12"/>
      <c r="J5" s="12"/>
      <c r="K5" s="12"/>
      <c r="L5" s="12"/>
      <c r="M5" s="12"/>
      <c r="N5" s="12"/>
    </row>
    <row r="6" spans="1:14" s="1" customFormat="1">
      <c r="A6" s="320" t="str">
        <f>CONCATENATE("за ",ЗАПОЛНИТЬ!$B$17," ",ЗАПОЛНИТЬ!$C$17)</f>
        <v>за ІІ квартал 2016 р.</v>
      </c>
      <c r="B6" s="320"/>
      <c r="C6" s="320"/>
      <c r="D6" s="320"/>
      <c r="E6" s="320"/>
      <c r="F6" s="320"/>
      <c r="G6" s="320"/>
      <c r="H6" s="320"/>
      <c r="I6" s="320"/>
      <c r="J6" s="320"/>
    </row>
    <row r="7" spans="1:14" s="2" customFormat="1" ht="9" customHeight="1">
      <c r="J7" s="90" t="s">
        <v>119</v>
      </c>
    </row>
    <row r="8" spans="1:14" s="2" customFormat="1" ht="6.75" hidden="1" customHeight="1">
      <c r="J8" s="64"/>
    </row>
    <row r="9" spans="1:14"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1" t="s">
        <v>121</v>
      </c>
      <c r="J9" s="30" t="str">
        <f>ЗАПОЛНИТЬ!B13</f>
        <v>24188344</v>
      </c>
      <c r="K9" s="14"/>
      <c r="L9" s="4"/>
    </row>
    <row r="10" spans="1:14" s="2" customFormat="1" ht="11.25" customHeight="1">
      <c r="A10" s="5" t="s">
        <v>1793</v>
      </c>
      <c r="B10" s="322" t="str">
        <f>ЗАПОЛНИТЬ!B5</f>
        <v>м. Сєвєродонецьк</v>
      </c>
      <c r="C10" s="322"/>
      <c r="D10" s="322"/>
      <c r="E10" s="322"/>
      <c r="F10" s="322"/>
      <c r="G10" s="322"/>
      <c r="H10" s="322"/>
      <c r="I10" s="2" t="s">
        <v>1794</v>
      </c>
      <c r="J10" s="3">
        <f>ЗАПОЛНИТЬ!B14</f>
        <v>4412900000</v>
      </c>
      <c r="K10" s="14"/>
      <c r="L10" s="5"/>
    </row>
    <row r="11" spans="1:14" s="2" customFormat="1" ht="11.25" customHeight="1">
      <c r="A11" s="67" t="s">
        <v>123</v>
      </c>
      <c r="B11" s="324" t="str">
        <f>ЗАПОЛНИТЬ!D15</f>
        <v>Орган державної влади</v>
      </c>
      <c r="C11" s="324"/>
      <c r="D11" s="324"/>
      <c r="E11" s="324"/>
      <c r="F11" s="324"/>
      <c r="G11" s="324"/>
      <c r="H11" s="324"/>
      <c r="I11" s="63" t="s">
        <v>122</v>
      </c>
      <c r="J11" s="3">
        <f>ЗАПОЛНИТЬ!B15</f>
        <v>410</v>
      </c>
      <c r="K11" s="14"/>
      <c r="L11" s="5"/>
    </row>
    <row r="12" spans="1:14" s="2" customFormat="1" ht="12">
      <c r="A12" s="313" t="s">
        <v>1795</v>
      </c>
      <c r="B12" s="313"/>
      <c r="C12" s="313"/>
      <c r="D12" s="112" t="str">
        <f>ЗАПОЛНИТЬ!H9</f>
        <v>-</v>
      </c>
      <c r="E12" s="318" t="str">
        <f>IF(D12&gt;0,VLOOKUP(D12,'ДовидникКВК(ГОС)'!A:B,2,FALSE),"")</f>
        <v>-</v>
      </c>
      <c r="F12" s="318"/>
      <c r="G12" s="318"/>
      <c r="H12" s="318"/>
      <c r="K12" s="15"/>
      <c r="L12" s="4"/>
    </row>
    <row r="13" spans="1:14" s="2" customFormat="1" ht="11.25">
      <c r="A13" s="313" t="s">
        <v>1797</v>
      </c>
      <c r="B13" s="313"/>
      <c r="C13" s="313"/>
      <c r="D13" s="111"/>
      <c r="E13" s="325" t="str">
        <f>IF(D13&gt;0,VLOOKUP(D13,ДовидникКПК!B:C,2,FALSE),"")</f>
        <v/>
      </c>
      <c r="F13" s="325"/>
      <c r="G13" s="325"/>
      <c r="H13" s="325"/>
      <c r="I13" s="325"/>
      <c r="J13" s="325"/>
      <c r="K13" s="14"/>
      <c r="L13" s="4"/>
    </row>
    <row r="14" spans="1:14" s="2" customFormat="1" ht="11.25">
      <c r="A14" s="315" t="s">
        <v>3290</v>
      </c>
      <c r="B14" s="315"/>
      <c r="C14" s="315"/>
      <c r="D14" s="69" t="str">
        <f>ЗАПОЛНИТЬ!H10</f>
        <v>73</v>
      </c>
      <c r="E14" s="318" t="str">
        <f>ЗАПОЛНИТЬ!I10</f>
        <v>Департамент економічного розвитку, торгівлі та туризму</v>
      </c>
      <c r="F14" s="318"/>
      <c r="G14" s="318"/>
      <c r="H14" s="318"/>
      <c r="I14" s="318"/>
      <c r="J14" s="318"/>
      <c r="K14" s="16"/>
      <c r="L14" s="6"/>
    </row>
    <row r="15" spans="1:14" s="2" customFormat="1" ht="33.75" customHeight="1">
      <c r="A15" s="314" t="s">
        <v>4521</v>
      </c>
      <c r="B15" s="315"/>
      <c r="C15" s="315"/>
      <c r="D15" s="265" t="s">
        <v>1776</v>
      </c>
      <c r="E15" s="326" t="str">
        <f>IF(D15&gt;0,VLOOKUP(D15,ДовидникКФК!A:B,2,FALSE),"")</f>
        <v>Інші видатки</v>
      </c>
      <c r="F15" s="326"/>
      <c r="G15" s="326"/>
      <c r="H15" s="326"/>
      <c r="I15" s="326"/>
      <c r="J15" s="326"/>
      <c r="K15" s="16"/>
      <c r="L15" s="6"/>
    </row>
    <row r="16" spans="1:14" s="2" customFormat="1" ht="11.25">
      <c r="A16" s="65" t="s">
        <v>3363</v>
      </c>
    </row>
    <row r="17" spans="1:12" s="2" customFormat="1" ht="11.25">
      <c r="A17" s="7" t="s">
        <v>1545</v>
      </c>
    </row>
    <row r="18" spans="1:12" s="2" customFormat="1" ht="3" customHeight="1" thickBot="1">
      <c r="A18" s="305"/>
      <c r="B18" s="305"/>
      <c r="C18" s="305"/>
      <c r="D18" s="305"/>
      <c r="E18" s="305"/>
      <c r="F18" s="305"/>
      <c r="G18" s="305"/>
      <c r="H18" s="305"/>
      <c r="I18" s="305"/>
      <c r="J18" s="305"/>
      <c r="K18" s="305"/>
      <c r="L18" s="305"/>
    </row>
    <row r="19" spans="1:12" s="2" customFormat="1" ht="11.25" customHeight="1" thickTop="1" thickBot="1">
      <c r="A19" s="306" t="s">
        <v>1799</v>
      </c>
      <c r="B19" s="307" t="s">
        <v>128</v>
      </c>
      <c r="C19" s="306" t="s">
        <v>1801</v>
      </c>
      <c r="D19" s="307" t="s">
        <v>126</v>
      </c>
      <c r="E19" s="307" t="s">
        <v>4570</v>
      </c>
      <c r="F19" s="308" t="s">
        <v>127</v>
      </c>
      <c r="G19" s="308" t="s">
        <v>125</v>
      </c>
      <c r="H19" s="308" t="s">
        <v>632</v>
      </c>
      <c r="I19" s="308" t="s">
        <v>633</v>
      </c>
      <c r="J19" s="307" t="s">
        <v>124</v>
      </c>
    </row>
    <row r="20" spans="1:12" s="2" customFormat="1" ht="12.75" thickTop="1" thickBot="1">
      <c r="A20" s="306"/>
      <c r="B20" s="307"/>
      <c r="C20" s="306"/>
      <c r="D20" s="307"/>
      <c r="E20" s="307"/>
      <c r="F20" s="308"/>
      <c r="G20" s="308"/>
      <c r="H20" s="308"/>
      <c r="I20" s="308"/>
      <c r="J20" s="307"/>
    </row>
    <row r="21" spans="1:12" s="2" customFormat="1" ht="12.75" thickTop="1" thickBot="1">
      <c r="A21" s="306"/>
      <c r="B21" s="307"/>
      <c r="C21" s="306"/>
      <c r="D21" s="307"/>
      <c r="E21" s="307"/>
      <c r="F21" s="308"/>
      <c r="G21" s="308"/>
      <c r="H21" s="308"/>
      <c r="I21" s="308"/>
      <c r="J21" s="307"/>
    </row>
    <row r="22" spans="1:12" s="2" customFormat="1" ht="12.75" thickTop="1" thickBot="1">
      <c r="A22" s="195">
        <v>1</v>
      </c>
      <c r="B22" s="195">
        <v>2</v>
      </c>
      <c r="C22" s="195">
        <v>3</v>
      </c>
      <c r="D22" s="195">
        <v>4</v>
      </c>
      <c r="E22" s="195">
        <v>5</v>
      </c>
      <c r="F22" s="195">
        <v>6</v>
      </c>
      <c r="G22" s="195">
        <v>7</v>
      </c>
      <c r="H22" s="195">
        <v>8</v>
      </c>
      <c r="I22" s="195">
        <v>9</v>
      </c>
      <c r="J22" s="195">
        <v>10</v>
      </c>
    </row>
    <row r="23" spans="1:12" s="2" customFormat="1" ht="12.75" thickTop="1" thickBot="1">
      <c r="A23" s="196" t="s">
        <v>3992</v>
      </c>
      <c r="B23" s="196" t="s">
        <v>1808</v>
      </c>
      <c r="C23" s="197" t="s">
        <v>1398</v>
      </c>
      <c r="D23" s="128">
        <f>D24+D59+D79+D84+D87</f>
        <v>405381</v>
      </c>
      <c r="E23" s="128">
        <f>E26+E29+E32+E33+E37+E45+E46+E86+E54</f>
        <v>405381</v>
      </c>
      <c r="F23" s="128">
        <f>F24+F59+F79+F84+F87</f>
        <v>0</v>
      </c>
      <c r="G23" s="128">
        <f>G24+G59+G79+G84+G87</f>
        <v>405381</v>
      </c>
      <c r="H23" s="128">
        <f>H24+H59+H79+H84+H87</f>
        <v>324153.36</v>
      </c>
      <c r="I23" s="128">
        <f>I24+I59+I79+I84+I87</f>
        <v>324153.36</v>
      </c>
      <c r="J23" s="128">
        <f>F23+G23-H23</f>
        <v>81227.640000000014</v>
      </c>
    </row>
    <row r="24" spans="1:12" s="2" customFormat="1" ht="23.25" thickTop="1" thickBot="1">
      <c r="A24" s="167" t="s">
        <v>3993</v>
      </c>
      <c r="B24" s="196">
        <v>2000</v>
      </c>
      <c r="C24" s="197" t="s">
        <v>1399</v>
      </c>
      <c r="D24" s="128">
        <f t="shared" ref="D24:I24" si="0">D25+D30+D47+D50+D54+D58</f>
        <v>405381</v>
      </c>
      <c r="E24" s="128">
        <v>0</v>
      </c>
      <c r="F24" s="128">
        <f t="shared" si="0"/>
        <v>0</v>
      </c>
      <c r="G24" s="128">
        <f t="shared" si="0"/>
        <v>405381</v>
      </c>
      <c r="H24" s="128">
        <f t="shared" si="0"/>
        <v>324153.36</v>
      </c>
      <c r="I24" s="128">
        <f t="shared" si="0"/>
        <v>324153.36</v>
      </c>
      <c r="J24" s="128">
        <f t="shared" ref="J24:J87" si="1">F24+G24-H24</f>
        <v>81227.640000000014</v>
      </c>
    </row>
    <row r="25" spans="1:12" s="2" customFormat="1" ht="12.75" thickTop="1" thickBot="1">
      <c r="A25" s="168" t="s">
        <v>3994</v>
      </c>
      <c r="B25" s="196">
        <v>2100</v>
      </c>
      <c r="C25" s="197" t="s">
        <v>1400</v>
      </c>
      <c r="D25" s="128">
        <f>D26+D29</f>
        <v>0</v>
      </c>
      <c r="E25" s="128">
        <v>0</v>
      </c>
      <c r="F25" s="128">
        <f>F26+F29</f>
        <v>0</v>
      </c>
      <c r="G25" s="128">
        <f>G26+G29</f>
        <v>0</v>
      </c>
      <c r="H25" s="128">
        <f>H26+H29</f>
        <v>0</v>
      </c>
      <c r="I25" s="128">
        <f>I26+I29</f>
        <v>0</v>
      </c>
      <c r="J25" s="128">
        <f t="shared" si="1"/>
        <v>0</v>
      </c>
    </row>
    <row r="26" spans="1:12" s="2" customFormat="1" ht="12.75" thickTop="1" thickBot="1">
      <c r="A26" s="169" t="s">
        <v>3995</v>
      </c>
      <c r="B26" s="198">
        <v>2110</v>
      </c>
      <c r="C26" s="199" t="s">
        <v>1401</v>
      </c>
      <c r="D26" s="217">
        <f t="shared" ref="D26:I26" si="2">SUM(D27:D28)</f>
        <v>0</v>
      </c>
      <c r="E26" s="218">
        <v>0</v>
      </c>
      <c r="F26" s="217">
        <f t="shared" si="2"/>
        <v>0</v>
      </c>
      <c r="G26" s="217">
        <f t="shared" si="2"/>
        <v>0</v>
      </c>
      <c r="H26" s="217">
        <f t="shared" si="2"/>
        <v>0</v>
      </c>
      <c r="I26" s="217">
        <f t="shared" si="2"/>
        <v>0</v>
      </c>
      <c r="J26" s="173">
        <f t="shared" si="1"/>
        <v>0</v>
      </c>
    </row>
    <row r="27" spans="1:12" s="2" customFormat="1" ht="12.75" thickTop="1" thickBot="1">
      <c r="A27" s="200" t="s">
        <v>1810</v>
      </c>
      <c r="B27" s="201">
        <v>2111</v>
      </c>
      <c r="C27" s="202" t="s">
        <v>1402</v>
      </c>
      <c r="D27" s="219">
        <v>0</v>
      </c>
      <c r="E27" s="220">
        <v>0</v>
      </c>
      <c r="F27" s="219">
        <v>0</v>
      </c>
      <c r="G27" s="219">
        <v>0</v>
      </c>
      <c r="H27" s="219">
        <v>0</v>
      </c>
      <c r="I27" s="219">
        <v>0</v>
      </c>
      <c r="J27" s="216">
        <f t="shared" si="1"/>
        <v>0</v>
      </c>
    </row>
    <row r="28" spans="1:12" s="2" customFormat="1" ht="12.75" thickTop="1" thickBot="1">
      <c r="A28" s="200" t="s">
        <v>3996</v>
      </c>
      <c r="B28" s="201">
        <v>2112</v>
      </c>
      <c r="C28" s="202" t="s">
        <v>1403</v>
      </c>
      <c r="D28" s="219">
        <v>0</v>
      </c>
      <c r="E28" s="220">
        <v>0</v>
      </c>
      <c r="F28" s="219">
        <v>0</v>
      </c>
      <c r="G28" s="219">
        <v>0</v>
      </c>
      <c r="H28" s="219">
        <v>0</v>
      </c>
      <c r="I28" s="219">
        <v>0</v>
      </c>
      <c r="J28" s="216">
        <f t="shared" si="1"/>
        <v>0</v>
      </c>
    </row>
    <row r="29" spans="1:12" s="2" customFormat="1" ht="12.75" thickTop="1" thickBot="1">
      <c r="A29" s="170" t="s">
        <v>3997</v>
      </c>
      <c r="B29" s="198">
        <v>2120</v>
      </c>
      <c r="C29" s="199" t="s">
        <v>1404</v>
      </c>
      <c r="D29" s="218">
        <v>0</v>
      </c>
      <c r="E29" s="218">
        <v>0</v>
      </c>
      <c r="F29" s="218">
        <v>0</v>
      </c>
      <c r="G29" s="218">
        <v>0</v>
      </c>
      <c r="H29" s="218">
        <v>0</v>
      </c>
      <c r="I29" s="218">
        <v>0</v>
      </c>
      <c r="J29" s="173">
        <f t="shared" si="1"/>
        <v>0</v>
      </c>
    </row>
    <row r="30" spans="1:12" s="2" customFormat="1" ht="11.25" customHeight="1" thickTop="1" thickBot="1">
      <c r="A30" s="203" t="s">
        <v>3998</v>
      </c>
      <c r="B30" s="196">
        <v>2200</v>
      </c>
      <c r="C30" s="197" t="s">
        <v>1405</v>
      </c>
      <c r="D30" s="221">
        <f>SUM(D31:D37)+D44</f>
        <v>405381</v>
      </c>
      <c r="E30" s="221">
        <v>0</v>
      </c>
      <c r="F30" s="221">
        <f>SUM(F31:F37)+F44</f>
        <v>0</v>
      </c>
      <c r="G30" s="221">
        <f>SUM(G31:G37)+G44</f>
        <v>405381</v>
      </c>
      <c r="H30" s="221">
        <f>SUM(H31:H37)+H44</f>
        <v>324153.36</v>
      </c>
      <c r="I30" s="221">
        <f>SUM(I31:I37)+I44</f>
        <v>324153.36</v>
      </c>
      <c r="J30" s="128">
        <f t="shared" si="1"/>
        <v>81227.640000000014</v>
      </c>
    </row>
    <row r="31" spans="1:12" s="2" customFormat="1" ht="12" customHeight="1" thickTop="1" thickBot="1">
      <c r="A31" s="204" t="s">
        <v>3999</v>
      </c>
      <c r="B31" s="198">
        <v>2210</v>
      </c>
      <c r="C31" s="199" t="s">
        <v>1406</v>
      </c>
      <c r="D31" s="218">
        <v>227613</v>
      </c>
      <c r="E31" s="217">
        <v>0</v>
      </c>
      <c r="F31" s="218">
        <v>0</v>
      </c>
      <c r="G31" s="218">
        <v>227613</v>
      </c>
      <c r="H31" s="218">
        <v>227598.36</v>
      </c>
      <c r="I31" s="218">
        <v>227598.36</v>
      </c>
      <c r="J31" s="173">
        <f t="shared" si="1"/>
        <v>14.64000000001397</v>
      </c>
    </row>
    <row r="32" spans="1:12" s="2" customFormat="1" ht="12.75" thickTop="1" thickBot="1">
      <c r="A32" s="204" t="s">
        <v>4000</v>
      </c>
      <c r="B32" s="198">
        <v>2220</v>
      </c>
      <c r="C32" s="198">
        <v>100</v>
      </c>
      <c r="D32" s="218"/>
      <c r="E32" s="218">
        <v>0</v>
      </c>
      <c r="F32" s="218">
        <v>0</v>
      </c>
      <c r="G32" s="218">
        <v>0</v>
      </c>
      <c r="H32" s="218">
        <v>0</v>
      </c>
      <c r="I32" s="218">
        <v>0</v>
      </c>
      <c r="J32" s="173">
        <f t="shared" si="1"/>
        <v>0</v>
      </c>
    </row>
    <row r="33" spans="1:10" s="2" customFormat="1" ht="12.75" thickTop="1" thickBot="1">
      <c r="A33" s="204" t="s">
        <v>4001</v>
      </c>
      <c r="B33" s="198">
        <v>2230</v>
      </c>
      <c r="C33" s="198">
        <v>110</v>
      </c>
      <c r="D33" s="218">
        <v>0</v>
      </c>
      <c r="E33" s="218">
        <v>0</v>
      </c>
      <c r="F33" s="218">
        <v>0</v>
      </c>
      <c r="G33" s="218">
        <v>0</v>
      </c>
      <c r="H33" s="218">
        <v>0</v>
      </c>
      <c r="I33" s="218">
        <v>0</v>
      </c>
      <c r="J33" s="173">
        <f t="shared" si="1"/>
        <v>0</v>
      </c>
    </row>
    <row r="34" spans="1:10" s="2" customFormat="1" ht="12.75" thickTop="1" thickBot="1">
      <c r="A34" s="169" t="s">
        <v>4002</v>
      </c>
      <c r="B34" s="198">
        <v>2240</v>
      </c>
      <c r="C34" s="198">
        <v>120</v>
      </c>
      <c r="D34" s="218">
        <v>177768</v>
      </c>
      <c r="E34" s="217">
        <v>0</v>
      </c>
      <c r="F34" s="218">
        <v>0</v>
      </c>
      <c r="G34" s="218">
        <v>177768</v>
      </c>
      <c r="H34" s="218">
        <v>96555</v>
      </c>
      <c r="I34" s="218">
        <v>96555</v>
      </c>
      <c r="J34" s="173">
        <f t="shared" si="1"/>
        <v>81213</v>
      </c>
    </row>
    <row r="35" spans="1:10" s="2" customFormat="1" ht="12.75" thickTop="1" thickBot="1">
      <c r="A35" s="169" t="s">
        <v>1811</v>
      </c>
      <c r="B35" s="198">
        <v>2250</v>
      </c>
      <c r="C35" s="198">
        <v>130</v>
      </c>
      <c r="D35" s="218">
        <v>0</v>
      </c>
      <c r="E35" s="217">
        <v>0</v>
      </c>
      <c r="F35" s="218">
        <v>0</v>
      </c>
      <c r="G35" s="218">
        <v>0</v>
      </c>
      <c r="H35" s="218">
        <v>0</v>
      </c>
      <c r="I35" s="218">
        <v>0</v>
      </c>
      <c r="J35" s="173">
        <f t="shared" si="1"/>
        <v>0</v>
      </c>
    </row>
    <row r="36" spans="1:10" s="2" customFormat="1" ht="12.75" thickTop="1" thickBot="1">
      <c r="A36" s="205" t="s">
        <v>4003</v>
      </c>
      <c r="B36" s="198">
        <v>2260</v>
      </c>
      <c r="C36" s="198">
        <v>140</v>
      </c>
      <c r="D36" s="218">
        <v>0</v>
      </c>
      <c r="E36" s="217">
        <v>0</v>
      </c>
      <c r="F36" s="218">
        <v>0</v>
      </c>
      <c r="G36" s="218">
        <v>0</v>
      </c>
      <c r="H36" s="218">
        <v>0</v>
      </c>
      <c r="I36" s="218">
        <v>0</v>
      </c>
      <c r="J36" s="173">
        <f t="shared" si="1"/>
        <v>0</v>
      </c>
    </row>
    <row r="37" spans="1:10" s="2" customFormat="1" ht="12.75" thickTop="1" thickBot="1">
      <c r="A37" s="170" t="s">
        <v>1812</v>
      </c>
      <c r="B37" s="198">
        <v>2270</v>
      </c>
      <c r="C37" s="198">
        <v>150</v>
      </c>
      <c r="D37" s="217">
        <f>SUM(D38:D43)</f>
        <v>0</v>
      </c>
      <c r="E37" s="218">
        <v>0</v>
      </c>
      <c r="F37" s="217">
        <f>SUM(F38:F43)</f>
        <v>0</v>
      </c>
      <c r="G37" s="217">
        <f>SUM(G38:G43)</f>
        <v>0</v>
      </c>
      <c r="H37" s="217">
        <f>SUM(H38:H43)</f>
        <v>0</v>
      </c>
      <c r="I37" s="217">
        <f>SUM(I38:I43)</f>
        <v>0</v>
      </c>
      <c r="J37" s="173">
        <f>F37+G37-H37</f>
        <v>0</v>
      </c>
    </row>
    <row r="38" spans="1:10" s="2" customFormat="1" ht="12.75" thickTop="1" thickBot="1">
      <c r="A38" s="200" t="s">
        <v>1813</v>
      </c>
      <c r="B38" s="201">
        <v>2271</v>
      </c>
      <c r="C38" s="201">
        <v>160</v>
      </c>
      <c r="D38" s="219">
        <v>0</v>
      </c>
      <c r="E38" s="220">
        <v>0</v>
      </c>
      <c r="F38" s="219">
        <v>0</v>
      </c>
      <c r="G38" s="219">
        <v>0</v>
      </c>
      <c r="H38" s="219">
        <v>0</v>
      </c>
      <c r="I38" s="219">
        <v>0</v>
      </c>
      <c r="J38" s="216">
        <f t="shared" si="1"/>
        <v>0</v>
      </c>
    </row>
    <row r="39" spans="1:10" s="2" customFormat="1" ht="12.75" thickTop="1" thickBot="1">
      <c r="A39" s="200" t="s">
        <v>4004</v>
      </c>
      <c r="B39" s="201">
        <v>2272</v>
      </c>
      <c r="C39" s="201">
        <v>170</v>
      </c>
      <c r="D39" s="219">
        <v>0</v>
      </c>
      <c r="E39" s="220">
        <v>0</v>
      </c>
      <c r="F39" s="219">
        <v>0</v>
      </c>
      <c r="G39" s="219">
        <v>0</v>
      </c>
      <c r="H39" s="219">
        <v>0</v>
      </c>
      <c r="I39" s="219">
        <v>0</v>
      </c>
      <c r="J39" s="216">
        <f t="shared" si="1"/>
        <v>0</v>
      </c>
    </row>
    <row r="40" spans="1:10" s="2" customFormat="1" ht="12.75" thickTop="1" thickBot="1">
      <c r="A40" s="200" t="s">
        <v>1814</v>
      </c>
      <c r="B40" s="201">
        <v>2273</v>
      </c>
      <c r="C40" s="201">
        <v>180</v>
      </c>
      <c r="D40" s="219">
        <v>0</v>
      </c>
      <c r="E40" s="220">
        <v>0</v>
      </c>
      <c r="F40" s="219">
        <v>0</v>
      </c>
      <c r="G40" s="219">
        <v>0</v>
      </c>
      <c r="H40" s="219">
        <v>0</v>
      </c>
      <c r="I40" s="219">
        <v>0</v>
      </c>
      <c r="J40" s="216">
        <f t="shared" si="1"/>
        <v>0</v>
      </c>
    </row>
    <row r="41" spans="1:10" s="2" customFormat="1" ht="12.75" thickTop="1" thickBot="1">
      <c r="A41" s="200" t="s">
        <v>1815</v>
      </c>
      <c r="B41" s="201">
        <v>2274</v>
      </c>
      <c r="C41" s="201">
        <v>190</v>
      </c>
      <c r="D41" s="219">
        <v>0</v>
      </c>
      <c r="E41" s="220">
        <v>0</v>
      </c>
      <c r="F41" s="219">
        <v>0</v>
      </c>
      <c r="G41" s="219">
        <v>0</v>
      </c>
      <c r="H41" s="219">
        <v>0</v>
      </c>
      <c r="I41" s="219">
        <v>0</v>
      </c>
      <c r="J41" s="216">
        <f t="shared" si="1"/>
        <v>0</v>
      </c>
    </row>
    <row r="42" spans="1:10" s="2" customFormat="1" ht="12.75" thickTop="1" thickBot="1">
      <c r="A42" s="200" t="s">
        <v>1816</v>
      </c>
      <c r="B42" s="201">
        <v>2275</v>
      </c>
      <c r="C42" s="201">
        <v>200</v>
      </c>
      <c r="D42" s="219">
        <v>0</v>
      </c>
      <c r="E42" s="220">
        <v>0</v>
      </c>
      <c r="F42" s="219">
        <v>0</v>
      </c>
      <c r="G42" s="219">
        <v>0</v>
      </c>
      <c r="H42" s="219">
        <v>0</v>
      </c>
      <c r="I42" s="219">
        <v>0</v>
      </c>
      <c r="J42" s="216">
        <f t="shared" si="1"/>
        <v>0</v>
      </c>
    </row>
    <row r="43" spans="1:10" s="2" customFormat="1" ht="12.75" thickTop="1" thickBot="1">
      <c r="A43" s="200" t="s">
        <v>4569</v>
      </c>
      <c r="B43" s="201">
        <v>2276</v>
      </c>
      <c r="C43" s="201">
        <v>210</v>
      </c>
      <c r="D43" s="219">
        <v>0</v>
      </c>
      <c r="E43" s="220">
        <v>0</v>
      </c>
      <c r="F43" s="219">
        <v>0</v>
      </c>
      <c r="G43" s="219">
        <v>0</v>
      </c>
      <c r="H43" s="219">
        <v>0</v>
      </c>
      <c r="I43" s="219">
        <v>0</v>
      </c>
      <c r="J43" s="216">
        <f>F43+G43-H43</f>
        <v>0</v>
      </c>
    </row>
    <row r="44" spans="1:10" s="2" customFormat="1" ht="13.5" customHeight="1" thickTop="1" thickBot="1">
      <c r="A44" s="205" t="s">
        <v>4005</v>
      </c>
      <c r="B44" s="198">
        <v>2280</v>
      </c>
      <c r="C44" s="198">
        <v>220</v>
      </c>
      <c r="D44" s="217">
        <f>SUM(D45:D46)</f>
        <v>0</v>
      </c>
      <c r="E44" s="217">
        <v>0</v>
      </c>
      <c r="F44" s="217">
        <f>SUM(F45:F46)</f>
        <v>0</v>
      </c>
      <c r="G44" s="217">
        <f>SUM(G45:G46)</f>
        <v>0</v>
      </c>
      <c r="H44" s="217">
        <f>SUM(H45:H46)</f>
        <v>0</v>
      </c>
      <c r="I44" s="217">
        <f>SUM(I45:I46)</f>
        <v>0</v>
      </c>
      <c r="J44" s="173">
        <f t="shared" si="1"/>
        <v>0</v>
      </c>
    </row>
    <row r="45" spans="1:10" s="2" customFormat="1" ht="12.75" customHeight="1" thickTop="1" thickBot="1">
      <c r="A45" s="207" t="s">
        <v>4006</v>
      </c>
      <c r="B45" s="167">
        <v>2281</v>
      </c>
      <c r="C45" s="167">
        <v>230</v>
      </c>
      <c r="D45" s="219">
        <v>0</v>
      </c>
      <c r="E45" s="219">
        <v>0</v>
      </c>
      <c r="F45" s="219">
        <v>0</v>
      </c>
      <c r="G45" s="219">
        <v>0</v>
      </c>
      <c r="H45" s="219">
        <v>0</v>
      </c>
      <c r="I45" s="219">
        <v>0</v>
      </c>
      <c r="J45" s="216">
        <f t="shared" si="1"/>
        <v>0</v>
      </c>
    </row>
    <row r="46" spans="1:10" s="2" customFormat="1" ht="12.75" customHeight="1" thickTop="1" thickBot="1">
      <c r="A46" s="208" t="s">
        <v>4007</v>
      </c>
      <c r="B46" s="167">
        <v>2282</v>
      </c>
      <c r="C46" s="167">
        <v>240</v>
      </c>
      <c r="D46" s="219">
        <v>0</v>
      </c>
      <c r="E46" s="219">
        <v>0</v>
      </c>
      <c r="F46" s="219">
        <v>0</v>
      </c>
      <c r="G46" s="219">
        <v>0</v>
      </c>
      <c r="H46" s="219">
        <v>0</v>
      </c>
      <c r="I46" s="219">
        <v>0</v>
      </c>
      <c r="J46" s="216">
        <f t="shared" si="1"/>
        <v>0</v>
      </c>
    </row>
    <row r="47" spans="1:10" s="2" customFormat="1" ht="12.75" thickTop="1" thickBot="1">
      <c r="A47" s="168" t="s">
        <v>4008</v>
      </c>
      <c r="B47" s="171">
        <v>2400</v>
      </c>
      <c r="C47" s="171">
        <v>250</v>
      </c>
      <c r="D47" s="221">
        <f t="shared" ref="D47:I47" si="3">SUM(D48:D49)</f>
        <v>0</v>
      </c>
      <c r="E47" s="221">
        <f t="shared" si="3"/>
        <v>0</v>
      </c>
      <c r="F47" s="221">
        <f t="shared" si="3"/>
        <v>0</v>
      </c>
      <c r="G47" s="221">
        <f t="shared" si="3"/>
        <v>0</v>
      </c>
      <c r="H47" s="221">
        <f t="shared" si="3"/>
        <v>0</v>
      </c>
      <c r="I47" s="221">
        <f t="shared" si="3"/>
        <v>0</v>
      </c>
      <c r="J47" s="128">
        <f t="shared" si="1"/>
        <v>0</v>
      </c>
    </row>
    <row r="48" spans="1:10" s="2" customFormat="1" ht="12.75" thickTop="1" thickBot="1">
      <c r="A48" s="209" t="s">
        <v>4009</v>
      </c>
      <c r="B48" s="172">
        <v>2410</v>
      </c>
      <c r="C48" s="172">
        <v>260</v>
      </c>
      <c r="D48" s="218">
        <v>0</v>
      </c>
      <c r="E48" s="217">
        <v>0</v>
      </c>
      <c r="F48" s="218">
        <v>0</v>
      </c>
      <c r="G48" s="218">
        <v>0</v>
      </c>
      <c r="H48" s="218">
        <v>0</v>
      </c>
      <c r="I48" s="218">
        <v>0</v>
      </c>
      <c r="J48" s="173">
        <f t="shared" si="1"/>
        <v>0</v>
      </c>
    </row>
    <row r="49" spans="1:10" s="2" customFormat="1" ht="12.75" thickTop="1" thickBot="1">
      <c r="A49" s="209" t="s">
        <v>4010</v>
      </c>
      <c r="B49" s="172">
        <v>2420</v>
      </c>
      <c r="C49" s="172">
        <v>270</v>
      </c>
      <c r="D49" s="218">
        <v>0</v>
      </c>
      <c r="E49" s="217">
        <v>0</v>
      </c>
      <c r="F49" s="218">
        <v>0</v>
      </c>
      <c r="G49" s="218">
        <v>0</v>
      </c>
      <c r="H49" s="218">
        <v>0</v>
      </c>
      <c r="I49" s="218">
        <v>0</v>
      </c>
      <c r="J49" s="173">
        <f t="shared" si="1"/>
        <v>0</v>
      </c>
    </row>
    <row r="50" spans="1:10" s="2" customFormat="1" ht="12" customHeight="1" thickTop="1" thickBot="1">
      <c r="A50" s="210" t="s">
        <v>4011</v>
      </c>
      <c r="B50" s="171">
        <v>2600</v>
      </c>
      <c r="C50" s="171">
        <v>280</v>
      </c>
      <c r="D50" s="221">
        <f t="shared" ref="D50:I50" si="4">SUM(D51:D53)</f>
        <v>0</v>
      </c>
      <c r="E50" s="221">
        <f t="shared" si="4"/>
        <v>0</v>
      </c>
      <c r="F50" s="221">
        <f t="shared" si="4"/>
        <v>0</v>
      </c>
      <c r="G50" s="221">
        <f t="shared" si="4"/>
        <v>0</v>
      </c>
      <c r="H50" s="221">
        <f t="shared" si="4"/>
        <v>0</v>
      </c>
      <c r="I50" s="221">
        <f t="shared" si="4"/>
        <v>0</v>
      </c>
      <c r="J50" s="128">
        <f t="shared" si="1"/>
        <v>0</v>
      </c>
    </row>
    <row r="51" spans="1:10" s="2" customFormat="1" ht="12.75" thickTop="1" thickBot="1">
      <c r="A51" s="170" t="s">
        <v>1817</v>
      </c>
      <c r="B51" s="172">
        <v>2610</v>
      </c>
      <c r="C51" s="172">
        <v>290</v>
      </c>
      <c r="D51" s="222">
        <v>0</v>
      </c>
      <c r="E51" s="223">
        <v>0</v>
      </c>
      <c r="F51" s="222">
        <v>0</v>
      </c>
      <c r="G51" s="222">
        <v>0</v>
      </c>
      <c r="H51" s="222">
        <v>0</v>
      </c>
      <c r="I51" s="222">
        <v>0</v>
      </c>
      <c r="J51" s="173">
        <f t="shared" si="1"/>
        <v>0</v>
      </c>
    </row>
    <row r="52" spans="1:10" s="2" customFormat="1" ht="12.75" thickTop="1" thickBot="1">
      <c r="A52" s="170" t="s">
        <v>1818</v>
      </c>
      <c r="B52" s="172">
        <v>2620</v>
      </c>
      <c r="C52" s="172">
        <v>300</v>
      </c>
      <c r="D52" s="222">
        <v>0</v>
      </c>
      <c r="E52" s="223">
        <v>0</v>
      </c>
      <c r="F52" s="222">
        <v>0</v>
      </c>
      <c r="G52" s="222">
        <v>0</v>
      </c>
      <c r="H52" s="222">
        <v>0</v>
      </c>
      <c r="I52" s="222">
        <v>0</v>
      </c>
      <c r="J52" s="173">
        <f t="shared" si="1"/>
        <v>0</v>
      </c>
    </row>
    <row r="53" spans="1:10" s="2" customFormat="1" ht="12.75" thickTop="1" thickBot="1">
      <c r="A53" s="209" t="s">
        <v>4012</v>
      </c>
      <c r="B53" s="172">
        <v>2630</v>
      </c>
      <c r="C53" s="172">
        <v>310</v>
      </c>
      <c r="D53" s="222">
        <v>0</v>
      </c>
      <c r="E53" s="223">
        <v>0</v>
      </c>
      <c r="F53" s="222">
        <v>0</v>
      </c>
      <c r="G53" s="222">
        <v>0</v>
      </c>
      <c r="H53" s="222">
        <v>0</v>
      </c>
      <c r="I53" s="222">
        <v>0</v>
      </c>
      <c r="J53" s="173">
        <f t="shared" si="1"/>
        <v>0</v>
      </c>
    </row>
    <row r="54" spans="1:10" s="2" customFormat="1" ht="12.75" thickTop="1" thickBot="1">
      <c r="A54" s="211" t="s">
        <v>4013</v>
      </c>
      <c r="B54" s="171">
        <v>2700</v>
      </c>
      <c r="C54" s="171">
        <v>320</v>
      </c>
      <c r="D54" s="224">
        <f t="shared" ref="D54:I54" si="5">SUM(D55:D57)</f>
        <v>0</v>
      </c>
      <c r="E54" s="225">
        <v>0</v>
      </c>
      <c r="F54" s="224">
        <f t="shared" si="5"/>
        <v>0</v>
      </c>
      <c r="G54" s="224">
        <f t="shared" si="5"/>
        <v>0</v>
      </c>
      <c r="H54" s="224">
        <f t="shared" si="5"/>
        <v>0</v>
      </c>
      <c r="I54" s="224">
        <f t="shared" si="5"/>
        <v>0</v>
      </c>
      <c r="J54" s="128">
        <f t="shared" si="1"/>
        <v>0</v>
      </c>
    </row>
    <row r="55" spans="1:10" s="2" customFormat="1" ht="12.75" customHeight="1" thickTop="1" thickBot="1">
      <c r="A55" s="170" t="s">
        <v>4014</v>
      </c>
      <c r="B55" s="172">
        <v>2710</v>
      </c>
      <c r="C55" s="172">
        <v>330</v>
      </c>
      <c r="D55" s="222">
        <v>0</v>
      </c>
      <c r="E55" s="223">
        <v>0</v>
      </c>
      <c r="F55" s="222">
        <v>0</v>
      </c>
      <c r="G55" s="222">
        <v>0</v>
      </c>
      <c r="H55" s="222">
        <v>0</v>
      </c>
      <c r="I55" s="222">
        <v>0</v>
      </c>
      <c r="J55" s="173">
        <f t="shared" si="1"/>
        <v>0</v>
      </c>
    </row>
    <row r="56" spans="1:10" s="2" customFormat="1" ht="12.75" thickTop="1" thickBot="1">
      <c r="A56" s="170" t="s">
        <v>4015</v>
      </c>
      <c r="B56" s="172">
        <v>2720</v>
      </c>
      <c r="C56" s="172">
        <v>340</v>
      </c>
      <c r="D56" s="222">
        <v>0</v>
      </c>
      <c r="E56" s="223">
        <v>0</v>
      </c>
      <c r="F56" s="222">
        <v>0</v>
      </c>
      <c r="G56" s="222">
        <v>0</v>
      </c>
      <c r="H56" s="222">
        <v>0</v>
      </c>
      <c r="I56" s="222">
        <v>0</v>
      </c>
      <c r="J56" s="173">
        <f t="shared" si="1"/>
        <v>0</v>
      </c>
    </row>
    <row r="57" spans="1:10" s="2" customFormat="1" ht="12.75" thickTop="1" thickBot="1">
      <c r="A57" s="170" t="s">
        <v>4016</v>
      </c>
      <c r="B57" s="172">
        <v>2730</v>
      </c>
      <c r="C57" s="172">
        <v>350</v>
      </c>
      <c r="D57" s="222">
        <v>0</v>
      </c>
      <c r="E57" s="223">
        <v>0</v>
      </c>
      <c r="F57" s="222">
        <v>0</v>
      </c>
      <c r="G57" s="222">
        <v>0</v>
      </c>
      <c r="H57" s="222">
        <v>0</v>
      </c>
      <c r="I57" s="222">
        <v>0</v>
      </c>
      <c r="J57" s="173">
        <f t="shared" si="1"/>
        <v>0</v>
      </c>
    </row>
    <row r="58" spans="1:10" s="2" customFormat="1" ht="12.75" thickTop="1" thickBot="1">
      <c r="A58" s="211" t="s">
        <v>4017</v>
      </c>
      <c r="B58" s="171">
        <v>2800</v>
      </c>
      <c r="C58" s="171">
        <v>360</v>
      </c>
      <c r="D58" s="225">
        <v>0</v>
      </c>
      <c r="E58" s="224">
        <v>0</v>
      </c>
      <c r="F58" s="225">
        <v>0</v>
      </c>
      <c r="G58" s="225">
        <v>0</v>
      </c>
      <c r="H58" s="225">
        <v>0</v>
      </c>
      <c r="I58" s="225">
        <v>0</v>
      </c>
      <c r="J58" s="128">
        <f t="shared" si="1"/>
        <v>0</v>
      </c>
    </row>
    <row r="59" spans="1:10" s="2" customFormat="1" ht="12.75" thickTop="1" thickBot="1">
      <c r="A59" s="171" t="s">
        <v>4018</v>
      </c>
      <c r="B59" s="171">
        <v>3000</v>
      </c>
      <c r="C59" s="171">
        <v>370</v>
      </c>
      <c r="D59" s="224">
        <f t="shared" ref="D59:I59" si="6">D60+D74</f>
        <v>0</v>
      </c>
      <c r="E59" s="224">
        <f t="shared" si="6"/>
        <v>0</v>
      </c>
      <c r="F59" s="224">
        <f t="shared" si="6"/>
        <v>0</v>
      </c>
      <c r="G59" s="224">
        <f t="shared" si="6"/>
        <v>0</v>
      </c>
      <c r="H59" s="224">
        <f t="shared" si="6"/>
        <v>0</v>
      </c>
      <c r="I59" s="224">
        <f t="shared" si="6"/>
        <v>0</v>
      </c>
      <c r="J59" s="128">
        <f t="shared" si="1"/>
        <v>0</v>
      </c>
    </row>
    <row r="60" spans="1:10" s="2" customFormat="1" ht="12.75" thickTop="1" thickBot="1">
      <c r="A60" s="168" t="s">
        <v>1771</v>
      </c>
      <c r="B60" s="171">
        <v>3100</v>
      </c>
      <c r="C60" s="171">
        <v>380</v>
      </c>
      <c r="D60" s="224">
        <f t="shared" ref="D60:I60" si="7">D61+D62+D65+D68+D72+D73</f>
        <v>0</v>
      </c>
      <c r="E60" s="224">
        <f t="shared" si="7"/>
        <v>0</v>
      </c>
      <c r="F60" s="224">
        <f t="shared" si="7"/>
        <v>0</v>
      </c>
      <c r="G60" s="224">
        <f t="shared" si="7"/>
        <v>0</v>
      </c>
      <c r="H60" s="224">
        <f t="shared" si="7"/>
        <v>0</v>
      </c>
      <c r="I60" s="224">
        <f t="shared" si="7"/>
        <v>0</v>
      </c>
      <c r="J60" s="128">
        <f t="shared" si="1"/>
        <v>0</v>
      </c>
    </row>
    <row r="61" spans="1:10" s="2" customFormat="1" ht="12.75" thickTop="1" thickBot="1">
      <c r="A61" s="170" t="s">
        <v>1819</v>
      </c>
      <c r="B61" s="172">
        <v>3110</v>
      </c>
      <c r="C61" s="172">
        <v>390</v>
      </c>
      <c r="D61" s="222">
        <v>0</v>
      </c>
      <c r="E61" s="223">
        <v>0</v>
      </c>
      <c r="F61" s="222">
        <v>0</v>
      </c>
      <c r="G61" s="222">
        <v>0</v>
      </c>
      <c r="H61" s="222">
        <v>0</v>
      </c>
      <c r="I61" s="222">
        <v>0</v>
      </c>
      <c r="J61" s="173">
        <f t="shared" si="1"/>
        <v>0</v>
      </c>
    </row>
    <row r="62" spans="1:10" s="2" customFormat="1" ht="12.75" thickTop="1" thickBot="1">
      <c r="A62" s="209" t="s">
        <v>1820</v>
      </c>
      <c r="B62" s="172">
        <v>3120</v>
      </c>
      <c r="C62" s="172">
        <v>400</v>
      </c>
      <c r="D62" s="226">
        <f t="shared" ref="D62:I62" si="8">SUM(D63:D64)</f>
        <v>0</v>
      </c>
      <c r="E62" s="226">
        <f t="shared" si="8"/>
        <v>0</v>
      </c>
      <c r="F62" s="226">
        <f t="shared" si="8"/>
        <v>0</v>
      </c>
      <c r="G62" s="226">
        <f t="shared" si="8"/>
        <v>0</v>
      </c>
      <c r="H62" s="226">
        <f t="shared" si="8"/>
        <v>0</v>
      </c>
      <c r="I62" s="226">
        <f t="shared" si="8"/>
        <v>0</v>
      </c>
      <c r="J62" s="173">
        <f t="shared" si="1"/>
        <v>0</v>
      </c>
    </row>
    <row r="63" spans="1:10" s="2" customFormat="1" ht="12.75" thickTop="1" thickBot="1">
      <c r="A63" s="212" t="s">
        <v>4019</v>
      </c>
      <c r="B63" s="167">
        <v>3121</v>
      </c>
      <c r="C63" s="167">
        <v>410</v>
      </c>
      <c r="D63" s="215">
        <v>0</v>
      </c>
      <c r="E63" s="227">
        <v>0</v>
      </c>
      <c r="F63" s="215">
        <v>0</v>
      </c>
      <c r="G63" s="215">
        <v>0</v>
      </c>
      <c r="H63" s="215">
        <v>0</v>
      </c>
      <c r="I63" s="215">
        <v>0</v>
      </c>
      <c r="J63" s="216">
        <f t="shared" si="1"/>
        <v>0</v>
      </c>
    </row>
    <row r="64" spans="1:10" s="2" customFormat="1" ht="12.75" thickTop="1" thickBot="1">
      <c r="A64" s="212" t="s">
        <v>4020</v>
      </c>
      <c r="B64" s="167">
        <v>3122</v>
      </c>
      <c r="C64" s="167">
        <v>420</v>
      </c>
      <c r="D64" s="215">
        <v>0</v>
      </c>
      <c r="E64" s="227">
        <v>0</v>
      </c>
      <c r="F64" s="215">
        <v>0</v>
      </c>
      <c r="G64" s="215">
        <v>0</v>
      </c>
      <c r="H64" s="215">
        <v>0</v>
      </c>
      <c r="I64" s="215">
        <v>0</v>
      </c>
      <c r="J64" s="216">
        <f t="shared" si="1"/>
        <v>0</v>
      </c>
    </row>
    <row r="65" spans="1:10" s="2" customFormat="1" ht="12.75" thickTop="1" thickBot="1">
      <c r="A65" s="169" t="s">
        <v>1821</v>
      </c>
      <c r="B65" s="172">
        <v>3130</v>
      </c>
      <c r="C65" s="172">
        <v>430</v>
      </c>
      <c r="D65" s="223">
        <f t="shared" ref="D65:I65" si="9">SUM(D66:D67)</f>
        <v>0</v>
      </c>
      <c r="E65" s="223">
        <f t="shared" si="9"/>
        <v>0</v>
      </c>
      <c r="F65" s="223">
        <f t="shared" si="9"/>
        <v>0</v>
      </c>
      <c r="G65" s="223">
        <f t="shared" si="9"/>
        <v>0</v>
      </c>
      <c r="H65" s="223">
        <f t="shared" si="9"/>
        <v>0</v>
      </c>
      <c r="I65" s="223">
        <f t="shared" si="9"/>
        <v>0</v>
      </c>
      <c r="J65" s="228">
        <f t="shared" si="1"/>
        <v>0</v>
      </c>
    </row>
    <row r="66" spans="1:10" s="2" customFormat="1" ht="12.75" thickTop="1" thickBot="1">
      <c r="A66" s="212" t="s">
        <v>4021</v>
      </c>
      <c r="B66" s="167">
        <v>3131</v>
      </c>
      <c r="C66" s="167">
        <v>440</v>
      </c>
      <c r="D66" s="215">
        <v>0</v>
      </c>
      <c r="E66" s="227">
        <v>0</v>
      </c>
      <c r="F66" s="215">
        <v>0</v>
      </c>
      <c r="G66" s="215">
        <v>0</v>
      </c>
      <c r="H66" s="215">
        <v>0</v>
      </c>
      <c r="I66" s="215">
        <v>0</v>
      </c>
      <c r="J66" s="216">
        <f t="shared" si="1"/>
        <v>0</v>
      </c>
    </row>
    <row r="67" spans="1:10" s="2" customFormat="1" ht="12.75" thickTop="1" thickBot="1">
      <c r="A67" s="212" t="s">
        <v>1772</v>
      </c>
      <c r="B67" s="167">
        <v>3132</v>
      </c>
      <c r="C67" s="167">
        <v>450</v>
      </c>
      <c r="D67" s="215">
        <v>0</v>
      </c>
      <c r="E67" s="227">
        <v>0</v>
      </c>
      <c r="F67" s="215">
        <v>0</v>
      </c>
      <c r="G67" s="215">
        <v>0</v>
      </c>
      <c r="H67" s="215">
        <v>0</v>
      </c>
      <c r="I67" s="215">
        <v>0</v>
      </c>
      <c r="J67" s="216">
        <f t="shared" si="1"/>
        <v>0</v>
      </c>
    </row>
    <row r="68" spans="1:10" s="2" customFormat="1" ht="12.75" thickTop="1" thickBot="1">
      <c r="A68" s="169" t="s">
        <v>1773</v>
      </c>
      <c r="B68" s="172">
        <v>3140</v>
      </c>
      <c r="C68" s="172">
        <v>460</v>
      </c>
      <c r="D68" s="223">
        <f t="shared" ref="D68:I68" si="10">SUM(D69:D71)</f>
        <v>0</v>
      </c>
      <c r="E68" s="223">
        <f t="shared" si="10"/>
        <v>0</v>
      </c>
      <c r="F68" s="223">
        <f t="shared" si="10"/>
        <v>0</v>
      </c>
      <c r="G68" s="223">
        <f t="shared" si="10"/>
        <v>0</v>
      </c>
      <c r="H68" s="223">
        <f t="shared" si="10"/>
        <v>0</v>
      </c>
      <c r="I68" s="223">
        <f t="shared" si="10"/>
        <v>0</v>
      </c>
      <c r="J68" s="228">
        <f t="shared" si="1"/>
        <v>0</v>
      </c>
    </row>
    <row r="69" spans="1:10" s="2" customFormat="1" ht="13.5" thickTop="1" thickBot="1">
      <c r="A69" s="213" t="s">
        <v>4022</v>
      </c>
      <c r="B69" s="167">
        <v>3141</v>
      </c>
      <c r="C69" s="167">
        <v>470</v>
      </c>
      <c r="D69" s="215">
        <v>0</v>
      </c>
      <c r="E69" s="227">
        <v>0</v>
      </c>
      <c r="F69" s="215">
        <v>0</v>
      </c>
      <c r="G69" s="215">
        <v>0</v>
      </c>
      <c r="H69" s="215">
        <v>0</v>
      </c>
      <c r="I69" s="215">
        <v>0</v>
      </c>
      <c r="J69" s="216">
        <f t="shared" si="1"/>
        <v>0</v>
      </c>
    </row>
    <row r="70" spans="1:10" s="2" customFormat="1" ht="13.5" thickTop="1" thickBot="1">
      <c r="A70" s="213" t="s">
        <v>4023</v>
      </c>
      <c r="B70" s="167">
        <v>3142</v>
      </c>
      <c r="C70" s="167">
        <v>480</v>
      </c>
      <c r="D70" s="215">
        <v>0</v>
      </c>
      <c r="E70" s="227">
        <v>0</v>
      </c>
      <c r="F70" s="215">
        <v>0</v>
      </c>
      <c r="G70" s="215">
        <v>0</v>
      </c>
      <c r="H70" s="215">
        <v>0</v>
      </c>
      <c r="I70" s="215">
        <v>0</v>
      </c>
      <c r="J70" s="216">
        <f t="shared" si="1"/>
        <v>0</v>
      </c>
    </row>
    <row r="71" spans="1:10" s="2" customFormat="1" ht="13.5" thickTop="1" thickBot="1">
      <c r="A71" s="213" t="s">
        <v>4024</v>
      </c>
      <c r="B71" s="167">
        <v>3143</v>
      </c>
      <c r="C71" s="167">
        <v>490</v>
      </c>
      <c r="D71" s="215">
        <v>0</v>
      </c>
      <c r="E71" s="227">
        <v>0</v>
      </c>
      <c r="F71" s="215">
        <v>0</v>
      </c>
      <c r="G71" s="215">
        <v>0</v>
      </c>
      <c r="H71" s="215">
        <v>0</v>
      </c>
      <c r="I71" s="215">
        <v>0</v>
      </c>
      <c r="J71" s="216">
        <f t="shared" si="1"/>
        <v>0</v>
      </c>
    </row>
    <row r="72" spans="1:10" s="2" customFormat="1" ht="12.75" thickTop="1" thickBot="1">
      <c r="A72" s="169" t="s">
        <v>1822</v>
      </c>
      <c r="B72" s="172">
        <v>3150</v>
      </c>
      <c r="C72" s="172">
        <v>500</v>
      </c>
      <c r="D72" s="222">
        <v>0</v>
      </c>
      <c r="E72" s="223">
        <v>0</v>
      </c>
      <c r="F72" s="222">
        <v>0</v>
      </c>
      <c r="G72" s="222">
        <v>0</v>
      </c>
      <c r="H72" s="222">
        <v>0</v>
      </c>
      <c r="I72" s="222">
        <v>0</v>
      </c>
      <c r="J72" s="228">
        <f t="shared" si="1"/>
        <v>0</v>
      </c>
    </row>
    <row r="73" spans="1:10" s="2" customFormat="1" ht="12.75" thickTop="1" thickBot="1">
      <c r="A73" s="169" t="s">
        <v>4025</v>
      </c>
      <c r="B73" s="172">
        <v>3160</v>
      </c>
      <c r="C73" s="172">
        <v>510</v>
      </c>
      <c r="D73" s="222">
        <v>0</v>
      </c>
      <c r="E73" s="223">
        <v>0</v>
      </c>
      <c r="F73" s="222">
        <v>0</v>
      </c>
      <c r="G73" s="222">
        <v>0</v>
      </c>
      <c r="H73" s="222">
        <v>0</v>
      </c>
      <c r="I73" s="222">
        <v>0</v>
      </c>
      <c r="J73" s="228">
        <f t="shared" si="1"/>
        <v>0</v>
      </c>
    </row>
    <row r="74" spans="1:10" s="2" customFormat="1" ht="12.75" thickTop="1" thickBot="1">
      <c r="A74" s="168" t="s">
        <v>1823</v>
      </c>
      <c r="B74" s="171">
        <v>3200</v>
      </c>
      <c r="C74" s="171">
        <v>520</v>
      </c>
      <c r="D74" s="224">
        <f t="shared" ref="D74:I74" si="11">SUM(D75:D78)</f>
        <v>0</v>
      </c>
      <c r="E74" s="224">
        <f t="shared" si="11"/>
        <v>0</v>
      </c>
      <c r="F74" s="224">
        <f t="shared" si="11"/>
        <v>0</v>
      </c>
      <c r="G74" s="224">
        <f t="shared" si="11"/>
        <v>0</v>
      </c>
      <c r="H74" s="224">
        <f t="shared" si="11"/>
        <v>0</v>
      </c>
      <c r="I74" s="224">
        <f t="shared" si="11"/>
        <v>0</v>
      </c>
      <c r="J74" s="128">
        <f t="shared" si="1"/>
        <v>0</v>
      </c>
    </row>
    <row r="75" spans="1:10" s="2" customFormat="1" ht="12.75" thickTop="1" thickBot="1">
      <c r="A75" s="170" t="s">
        <v>1546</v>
      </c>
      <c r="B75" s="172">
        <v>3210</v>
      </c>
      <c r="C75" s="172">
        <v>530</v>
      </c>
      <c r="D75" s="229">
        <v>0</v>
      </c>
      <c r="E75" s="230">
        <v>0</v>
      </c>
      <c r="F75" s="229">
        <v>0</v>
      </c>
      <c r="G75" s="229">
        <v>0</v>
      </c>
      <c r="H75" s="229">
        <v>0</v>
      </c>
      <c r="I75" s="229">
        <v>0</v>
      </c>
      <c r="J75" s="228">
        <f t="shared" si="1"/>
        <v>0</v>
      </c>
    </row>
    <row r="76" spans="1:10" s="2" customFormat="1" ht="12.75" thickTop="1" thickBot="1">
      <c r="A76" s="170" t="s">
        <v>1824</v>
      </c>
      <c r="B76" s="172">
        <v>3220</v>
      </c>
      <c r="C76" s="172">
        <v>540</v>
      </c>
      <c r="D76" s="229">
        <v>0</v>
      </c>
      <c r="E76" s="230">
        <v>0</v>
      </c>
      <c r="F76" s="229">
        <v>0</v>
      </c>
      <c r="G76" s="229">
        <v>0</v>
      </c>
      <c r="H76" s="229">
        <v>0</v>
      </c>
      <c r="I76" s="229">
        <v>0</v>
      </c>
      <c r="J76" s="228">
        <f t="shared" si="1"/>
        <v>0</v>
      </c>
    </row>
    <row r="77" spans="1:10" s="2" customFormat="1" ht="12.75" thickTop="1" thickBot="1">
      <c r="A77" s="169" t="s">
        <v>4026</v>
      </c>
      <c r="B77" s="172">
        <v>3230</v>
      </c>
      <c r="C77" s="172">
        <v>550</v>
      </c>
      <c r="D77" s="229">
        <v>0</v>
      </c>
      <c r="E77" s="230">
        <v>0</v>
      </c>
      <c r="F77" s="229">
        <v>0</v>
      </c>
      <c r="G77" s="229">
        <v>0</v>
      </c>
      <c r="H77" s="229">
        <v>0</v>
      </c>
      <c r="I77" s="229">
        <v>0</v>
      </c>
      <c r="J77" s="228">
        <f t="shared" si="1"/>
        <v>0</v>
      </c>
    </row>
    <row r="78" spans="1:10" s="2" customFormat="1" ht="12.75" thickTop="1" thickBot="1">
      <c r="A78" s="170" t="s">
        <v>1825</v>
      </c>
      <c r="B78" s="172">
        <v>3240</v>
      </c>
      <c r="C78" s="172">
        <v>560</v>
      </c>
      <c r="D78" s="222">
        <v>0</v>
      </c>
      <c r="E78" s="223">
        <v>0</v>
      </c>
      <c r="F78" s="222">
        <v>0</v>
      </c>
      <c r="G78" s="222">
        <v>0</v>
      </c>
      <c r="H78" s="222">
        <v>0</v>
      </c>
      <c r="I78" s="222">
        <v>0</v>
      </c>
      <c r="J78" s="228">
        <f t="shared" si="1"/>
        <v>0</v>
      </c>
    </row>
    <row r="79" spans="1:10" s="2" customFormat="1" ht="12.75" thickTop="1" thickBot="1">
      <c r="A79" s="171" t="s">
        <v>1764</v>
      </c>
      <c r="B79" s="171">
        <v>4100</v>
      </c>
      <c r="C79" s="171">
        <v>570</v>
      </c>
      <c r="D79" s="230">
        <f t="shared" ref="D79:I79" si="12">SUM(D80)</f>
        <v>0</v>
      </c>
      <c r="E79" s="230">
        <f t="shared" si="12"/>
        <v>0</v>
      </c>
      <c r="F79" s="230">
        <f t="shared" si="12"/>
        <v>0</v>
      </c>
      <c r="G79" s="230">
        <f t="shared" si="12"/>
        <v>0</v>
      </c>
      <c r="H79" s="230">
        <f t="shared" si="12"/>
        <v>0</v>
      </c>
      <c r="I79" s="230">
        <f t="shared" si="12"/>
        <v>0</v>
      </c>
      <c r="J79" s="128">
        <f t="shared" si="1"/>
        <v>0</v>
      </c>
    </row>
    <row r="80" spans="1:10" s="2" customFormat="1" ht="12.75" thickTop="1" thickBot="1">
      <c r="A80" s="169" t="s">
        <v>1829</v>
      </c>
      <c r="B80" s="172">
        <v>4110</v>
      </c>
      <c r="C80" s="172">
        <v>580</v>
      </c>
      <c r="D80" s="223">
        <f t="shared" ref="D80:I80" si="13">SUM(D81:D83)</f>
        <v>0</v>
      </c>
      <c r="E80" s="223">
        <f t="shared" si="13"/>
        <v>0</v>
      </c>
      <c r="F80" s="223">
        <f t="shared" si="13"/>
        <v>0</v>
      </c>
      <c r="G80" s="223">
        <f t="shared" si="13"/>
        <v>0</v>
      </c>
      <c r="H80" s="223">
        <f t="shared" si="13"/>
        <v>0</v>
      </c>
      <c r="I80" s="223">
        <f t="shared" si="13"/>
        <v>0</v>
      </c>
      <c r="J80" s="228">
        <f t="shared" si="1"/>
        <v>0</v>
      </c>
    </row>
    <row r="81" spans="1:10" s="2" customFormat="1" ht="12.75" thickTop="1" thickBot="1">
      <c r="A81" s="212" t="s">
        <v>1391</v>
      </c>
      <c r="B81" s="167">
        <v>4111</v>
      </c>
      <c r="C81" s="167">
        <v>590</v>
      </c>
      <c r="D81" s="222">
        <v>0</v>
      </c>
      <c r="E81" s="223">
        <v>0</v>
      </c>
      <c r="F81" s="222">
        <v>0</v>
      </c>
      <c r="G81" s="222">
        <v>0</v>
      </c>
      <c r="H81" s="222">
        <v>0</v>
      </c>
      <c r="I81" s="222">
        <v>0</v>
      </c>
      <c r="J81" s="216">
        <f t="shared" si="1"/>
        <v>0</v>
      </c>
    </row>
    <row r="82" spans="1:10" s="2" customFormat="1" ht="12.75" customHeight="1" thickTop="1" thickBot="1">
      <c r="A82" s="212" t="s">
        <v>1392</v>
      </c>
      <c r="B82" s="167">
        <v>4112</v>
      </c>
      <c r="C82" s="167">
        <v>600</v>
      </c>
      <c r="D82" s="222">
        <v>0</v>
      </c>
      <c r="E82" s="223">
        <v>0</v>
      </c>
      <c r="F82" s="222">
        <v>0</v>
      </c>
      <c r="G82" s="222">
        <v>0</v>
      </c>
      <c r="H82" s="222">
        <v>0</v>
      </c>
      <c r="I82" s="222">
        <v>0</v>
      </c>
      <c r="J82" s="216">
        <f t="shared" si="1"/>
        <v>0</v>
      </c>
    </row>
    <row r="83" spans="1:10" s="2" customFormat="1" ht="14.25" thickTop="1" thickBot="1">
      <c r="A83" s="214" t="s">
        <v>1765</v>
      </c>
      <c r="B83" s="167">
        <v>4113</v>
      </c>
      <c r="C83" s="167">
        <v>610</v>
      </c>
      <c r="D83" s="215">
        <v>0</v>
      </c>
      <c r="E83" s="227">
        <v>0</v>
      </c>
      <c r="F83" s="215">
        <v>0</v>
      </c>
      <c r="G83" s="215">
        <v>0</v>
      </c>
      <c r="H83" s="215">
        <v>0</v>
      </c>
      <c r="I83" s="215">
        <v>0</v>
      </c>
      <c r="J83" s="216">
        <f t="shared" si="1"/>
        <v>0</v>
      </c>
    </row>
    <row r="84" spans="1:10" s="2" customFormat="1" ht="12.75" thickTop="1" thickBot="1">
      <c r="A84" s="171" t="s">
        <v>1769</v>
      </c>
      <c r="B84" s="171">
        <v>4200</v>
      </c>
      <c r="C84" s="171">
        <v>620</v>
      </c>
      <c r="D84" s="224">
        <f t="shared" ref="D84:I84" si="14">D85</f>
        <v>0</v>
      </c>
      <c r="E84" s="224">
        <f t="shared" si="14"/>
        <v>0</v>
      </c>
      <c r="F84" s="224">
        <f t="shared" si="14"/>
        <v>0</v>
      </c>
      <c r="G84" s="224">
        <f t="shared" si="14"/>
        <v>0</v>
      </c>
      <c r="H84" s="224">
        <f t="shared" si="14"/>
        <v>0</v>
      </c>
      <c r="I84" s="224">
        <f t="shared" si="14"/>
        <v>0</v>
      </c>
      <c r="J84" s="128">
        <f t="shared" si="1"/>
        <v>0</v>
      </c>
    </row>
    <row r="85" spans="1:10" s="2" customFormat="1" ht="12.75" thickTop="1" thickBot="1">
      <c r="A85" s="169" t="s">
        <v>1393</v>
      </c>
      <c r="B85" s="172">
        <v>4210</v>
      </c>
      <c r="C85" s="172">
        <v>630</v>
      </c>
      <c r="D85" s="222">
        <v>0</v>
      </c>
      <c r="E85" s="223">
        <v>0</v>
      </c>
      <c r="F85" s="222">
        <v>0</v>
      </c>
      <c r="G85" s="222">
        <v>0</v>
      </c>
      <c r="H85" s="222">
        <v>0</v>
      </c>
      <c r="I85" s="222">
        <v>0</v>
      </c>
      <c r="J85" s="228">
        <f t="shared" si="1"/>
        <v>0</v>
      </c>
    </row>
    <row r="86" spans="1:10" s="2" customFormat="1" ht="12.75" thickTop="1" thickBot="1">
      <c r="A86" s="212" t="s">
        <v>1394</v>
      </c>
      <c r="B86" s="167">
        <v>5000</v>
      </c>
      <c r="C86" s="167">
        <v>640</v>
      </c>
      <c r="D86" s="215" t="s">
        <v>1766</v>
      </c>
      <c r="E86" s="215">
        <v>405381</v>
      </c>
      <c r="F86" s="266" t="s">
        <v>1766</v>
      </c>
      <c r="G86" s="266" t="s">
        <v>1766</v>
      </c>
      <c r="H86" s="266" t="s">
        <v>1766</v>
      </c>
      <c r="I86" s="266" t="s">
        <v>1766</v>
      </c>
      <c r="J86" s="216" t="s">
        <v>1766</v>
      </c>
    </row>
    <row r="87" spans="1:10" s="2" customFormat="1" ht="12.75" thickTop="1" thickBot="1">
      <c r="A87" s="212" t="s">
        <v>1828</v>
      </c>
      <c r="B87" s="167">
        <v>9000</v>
      </c>
      <c r="C87" s="167">
        <v>650</v>
      </c>
      <c r="D87" s="215">
        <v>0</v>
      </c>
      <c r="E87" s="227">
        <v>0</v>
      </c>
      <c r="F87" s="215">
        <v>0</v>
      </c>
      <c r="G87" s="215">
        <v>0</v>
      </c>
      <c r="H87" s="215">
        <v>0</v>
      </c>
      <c r="I87" s="215">
        <v>0</v>
      </c>
      <c r="J87" s="216">
        <f t="shared" si="1"/>
        <v>0</v>
      </c>
    </row>
    <row r="88" spans="1:10" s="2" customFormat="1" ht="12" hidden="1" thickTop="1">
      <c r="A88" s="180"/>
      <c r="B88" s="181"/>
      <c r="C88" s="181">
        <v>650</v>
      </c>
      <c r="D88" s="151"/>
      <c r="E88" s="182"/>
      <c r="F88" s="151"/>
      <c r="G88" s="151"/>
      <c r="H88" s="151"/>
      <c r="I88" s="151"/>
      <c r="J88" s="183"/>
    </row>
    <row r="89" spans="1:10" s="2" customFormat="1" ht="11.25" hidden="1">
      <c r="A89" s="41"/>
      <c r="B89" s="75"/>
      <c r="C89" s="75"/>
      <c r="D89" s="82"/>
      <c r="E89" s="60"/>
      <c r="F89" s="82"/>
      <c r="G89" s="82"/>
      <c r="H89" s="82"/>
      <c r="I89" s="82"/>
      <c r="J89" s="103"/>
    </row>
    <row r="90" spans="1:10" s="2" customFormat="1" ht="11.25" hidden="1">
      <c r="A90" s="41"/>
      <c r="B90" s="75"/>
      <c r="C90" s="75"/>
      <c r="D90" s="82"/>
      <c r="E90" s="60"/>
      <c r="F90" s="82"/>
      <c r="G90" s="82"/>
      <c r="H90" s="82"/>
      <c r="I90" s="82"/>
      <c r="J90" s="103"/>
    </row>
    <row r="91" spans="1:10" s="2" customFormat="1" ht="12.75" hidden="1">
      <c r="A91" s="50"/>
      <c r="B91" s="75"/>
      <c r="C91" s="75"/>
      <c r="D91" s="82"/>
      <c r="E91" s="83"/>
      <c r="F91" s="82"/>
      <c r="G91" s="82"/>
      <c r="H91" s="82"/>
      <c r="I91" s="82"/>
      <c r="J91" s="103"/>
    </row>
    <row r="92" spans="1:10" s="2" customFormat="1" ht="11.25" hidden="1">
      <c r="A92" s="47"/>
      <c r="B92" s="74"/>
      <c r="C92" s="74"/>
      <c r="D92" s="107"/>
      <c r="E92" s="106"/>
      <c r="F92" s="107"/>
      <c r="G92" s="107"/>
      <c r="H92" s="107"/>
      <c r="I92" s="107"/>
      <c r="J92" s="72"/>
    </row>
    <row r="93" spans="1:10" s="2" customFormat="1" ht="11.25" hidden="1">
      <c r="A93" s="41"/>
      <c r="B93" s="75"/>
      <c r="C93" s="75"/>
      <c r="D93" s="82"/>
      <c r="E93" s="60"/>
      <c r="F93" s="82"/>
      <c r="G93" s="82"/>
      <c r="H93" s="82"/>
      <c r="I93" s="82"/>
      <c r="J93" s="103"/>
    </row>
    <row r="94" spans="1:10" s="2" customFormat="1" ht="11.25" hidden="1">
      <c r="A94" s="41"/>
      <c r="B94" s="75"/>
      <c r="C94" s="75"/>
      <c r="D94" s="82"/>
      <c r="E94" s="60"/>
      <c r="F94" s="82"/>
      <c r="G94" s="82"/>
      <c r="H94" s="82"/>
      <c r="I94" s="82"/>
      <c r="J94" s="103"/>
    </row>
    <row r="95" spans="1:10" s="2" customFormat="1" ht="11.25" hidden="1">
      <c r="A95" s="41"/>
      <c r="B95" s="75"/>
      <c r="C95" s="75"/>
      <c r="D95" s="82"/>
      <c r="E95" s="60"/>
      <c r="F95" s="82"/>
      <c r="G95" s="82"/>
      <c r="H95" s="82"/>
      <c r="I95" s="82"/>
      <c r="J95" s="103"/>
    </row>
    <row r="96" spans="1:10" s="2" customFormat="1" ht="12" hidden="1">
      <c r="A96" s="45"/>
      <c r="B96" s="73"/>
      <c r="C96" s="73"/>
      <c r="D96" s="81"/>
      <c r="E96" s="71"/>
      <c r="F96" s="81"/>
      <c r="G96" s="81"/>
      <c r="H96" s="81"/>
      <c r="I96" s="81"/>
      <c r="J96" s="72"/>
    </row>
    <row r="97" spans="1:10" s="2" customFormat="1" ht="11.25" hidden="1">
      <c r="A97" s="47"/>
      <c r="B97" s="74"/>
      <c r="C97" s="74"/>
      <c r="D97" s="104"/>
      <c r="E97" s="105"/>
      <c r="F97" s="104"/>
      <c r="G97" s="104"/>
      <c r="H97" s="104"/>
      <c r="I97" s="104"/>
      <c r="J97" s="108"/>
    </row>
    <row r="98" spans="1:10" s="2" customFormat="1" ht="11.25" hidden="1">
      <c r="A98" s="47"/>
      <c r="B98" s="74"/>
      <c r="C98" s="74"/>
      <c r="D98" s="104"/>
      <c r="E98" s="105"/>
      <c r="F98" s="104"/>
      <c r="G98" s="104"/>
      <c r="H98" s="104"/>
      <c r="I98" s="104"/>
      <c r="J98" s="108"/>
    </row>
    <row r="99" spans="1:10" s="2" customFormat="1" ht="11.25" hidden="1">
      <c r="A99" s="267"/>
      <c r="B99" s="268"/>
      <c r="C99" s="269"/>
      <c r="D99" s="270"/>
      <c r="E99" s="271"/>
      <c r="F99" s="272"/>
      <c r="G99" s="272"/>
      <c r="H99" s="272"/>
      <c r="I99" s="272"/>
      <c r="J99" s="76"/>
    </row>
    <row r="100" spans="1:10" ht="14.25" customHeight="1" thickTop="1">
      <c r="A100" s="98"/>
      <c r="B100" s="52"/>
      <c r="C100" s="52"/>
      <c r="D100" s="166"/>
      <c r="E100" s="166"/>
      <c r="F100" s="52"/>
      <c r="G100" s="52"/>
      <c r="H100" s="52"/>
      <c r="I100" s="52"/>
    </row>
    <row r="101" spans="1:10" s="1" customFormat="1" ht="12.75" customHeight="1">
      <c r="A101" s="273"/>
      <c r="B101" s="32"/>
      <c r="C101" s="273"/>
      <c r="D101" s="309"/>
      <c r="E101" s="309"/>
      <c r="F101" s="273"/>
      <c r="G101" s="303"/>
      <c r="H101" s="303"/>
      <c r="I101" s="303"/>
    </row>
    <row r="102" spans="1:10" s="1" customFormat="1" ht="12.75" customHeight="1">
      <c r="A102" s="32"/>
      <c r="B102" s="273"/>
      <c r="C102" s="273"/>
      <c r="D102" s="304"/>
      <c r="E102" s="304"/>
      <c r="F102" s="273"/>
      <c r="G102" s="302"/>
      <c r="H102" s="302"/>
      <c r="I102" s="32"/>
    </row>
    <row r="103" spans="1:10" s="1" customFormat="1" ht="12" customHeight="1">
      <c r="A103" s="273"/>
      <c r="B103" s="32"/>
      <c r="C103" s="273"/>
      <c r="D103" s="310"/>
      <c r="E103" s="310"/>
      <c r="F103" s="273"/>
      <c r="G103" s="303"/>
      <c r="H103" s="303"/>
      <c r="I103" s="303"/>
    </row>
    <row r="104" spans="1:10" s="1" customFormat="1" ht="12" customHeight="1">
      <c r="A104" s="153"/>
      <c r="B104" s="32"/>
      <c r="C104" s="273"/>
      <c r="D104" s="304"/>
      <c r="E104" s="304"/>
      <c r="F104" s="32"/>
      <c r="G104" s="302"/>
      <c r="H104" s="302"/>
      <c r="I104" s="153"/>
    </row>
    <row r="105" spans="1:10" s="1" customFormat="1">
      <c r="A105" s="274"/>
      <c r="B105" s="32"/>
      <c r="C105" s="32"/>
      <c r="D105" s="32"/>
      <c r="E105" s="32"/>
      <c r="F105" s="32"/>
      <c r="G105" s="32"/>
      <c r="H105" s="32"/>
      <c r="I105" s="32"/>
    </row>
    <row r="107" spans="1:10">
      <c r="A107" s="193"/>
    </row>
  </sheetData>
  <sheetProtection password="CE28" sheet="1" objects="1" scenarios="1" formatColumns="0" formatRows="0"/>
  <mergeCells count="34">
    <mergeCell ref="H1:J3"/>
    <mergeCell ref="A4:J4"/>
    <mergeCell ref="B10:H10"/>
    <mergeCell ref="A15:C15"/>
    <mergeCell ref="B11:H11"/>
    <mergeCell ref="E14:J14"/>
    <mergeCell ref="A5:F5"/>
    <mergeCell ref="A6:J6"/>
    <mergeCell ref="B9:H9"/>
    <mergeCell ref="A12:C12"/>
    <mergeCell ref="E12:H12"/>
    <mergeCell ref="E19:E21"/>
    <mergeCell ref="A13:C13"/>
    <mergeCell ref="E13:J13"/>
    <mergeCell ref="H19:H21"/>
    <mergeCell ref="I19:I21"/>
    <mergeCell ref="E15:J15"/>
    <mergeCell ref="A14:C14"/>
    <mergeCell ref="D104:E104"/>
    <mergeCell ref="G104:H104"/>
    <mergeCell ref="A18:L18"/>
    <mergeCell ref="C19:C21"/>
    <mergeCell ref="D19:D21"/>
    <mergeCell ref="J19:J21"/>
    <mergeCell ref="A19:A21"/>
    <mergeCell ref="B19:B21"/>
    <mergeCell ref="D102:E102"/>
    <mergeCell ref="G102:H102"/>
    <mergeCell ref="D103:E103"/>
    <mergeCell ref="G103:I103"/>
    <mergeCell ref="D101:E101"/>
    <mergeCell ref="G101:I101"/>
    <mergeCell ref="G19:G21"/>
    <mergeCell ref="F19:F21"/>
  </mergeCells>
  <phoneticPr fontId="0" type="noConversion"/>
  <pageMargins left="0.19685039370078741" right="0.19685039370078741" top="0.59055118110236227" bottom="0.19685039370078741" header="0.39370078740157483" footer="0.19685039370078741"/>
  <pageSetup paperSize="9" scale="90" fitToHeight="2" orientation="landscape" r:id="rId1"/>
  <headerFooter differentOddEven="1">
    <evenHeader>&amp;R&amp;"Times New Roman,обычный"&amp;9Продовження додатка 4</evenHeader>
  </headerFooter>
  <colBreaks count="1" manualBreakCount="1">
    <brk id="10" max="1048575" man="1"/>
  </colBreaks>
</worksheet>
</file>

<file path=xl/worksheets/sheet30.xml><?xml version="1.0" encoding="utf-8"?>
<worksheet xmlns="http://schemas.openxmlformats.org/spreadsheetml/2006/main" xmlns:r="http://schemas.openxmlformats.org/officeDocument/2006/relationships">
  <sheetPr codeName="Аркуш155"/>
  <dimension ref="B1:C1936"/>
  <sheetViews>
    <sheetView topLeftCell="A1922" workbookViewId="0">
      <selection activeCell="D1948" sqref="D1948"/>
    </sheetView>
  </sheetViews>
  <sheetFormatPr defaultRowHeight="15"/>
  <cols>
    <col min="3" max="3" width="111.28515625" customWidth="1"/>
  </cols>
  <sheetData>
    <row r="1" spans="2:3">
      <c r="B1" s="261" t="s">
        <v>1632</v>
      </c>
      <c r="C1" s="260" t="s">
        <v>634</v>
      </c>
    </row>
    <row r="2" spans="2:3">
      <c r="B2" s="261" t="s">
        <v>3376</v>
      </c>
      <c r="C2" s="260" t="s">
        <v>634</v>
      </c>
    </row>
    <row r="3" spans="2:3">
      <c r="B3" s="261" t="s">
        <v>3377</v>
      </c>
      <c r="C3" s="260" t="s">
        <v>635</v>
      </c>
    </row>
    <row r="4" spans="2:3">
      <c r="B4" s="261" t="s">
        <v>3378</v>
      </c>
      <c r="C4" s="260" t="s">
        <v>636</v>
      </c>
    </row>
    <row r="5" spans="2:3">
      <c r="B5" s="261" t="s">
        <v>3379</v>
      </c>
      <c r="C5" s="260" t="s">
        <v>637</v>
      </c>
    </row>
    <row r="6" spans="2:3">
      <c r="B6" s="261" t="s">
        <v>3380</v>
      </c>
      <c r="C6" s="260" t="s">
        <v>638</v>
      </c>
    </row>
    <row r="7" spans="2:3">
      <c r="B7" s="261" t="s">
        <v>3381</v>
      </c>
      <c r="C7" s="260" t="s">
        <v>639</v>
      </c>
    </row>
    <row r="8" spans="2:3">
      <c r="B8" s="261" t="s">
        <v>3382</v>
      </c>
      <c r="C8" s="260" t="s">
        <v>640</v>
      </c>
    </row>
    <row r="9" spans="2:3">
      <c r="B9" s="261" t="s">
        <v>3383</v>
      </c>
      <c r="C9" s="260" t="s">
        <v>641</v>
      </c>
    </row>
    <row r="10" spans="2:3">
      <c r="B10" s="261" t="s">
        <v>3384</v>
      </c>
      <c r="C10" s="260" t="s">
        <v>642</v>
      </c>
    </row>
    <row r="11" spans="2:3">
      <c r="B11" s="261" t="s">
        <v>3385</v>
      </c>
      <c r="C11" s="260" t="s">
        <v>643</v>
      </c>
    </row>
    <row r="12" spans="2:3">
      <c r="B12" s="261" t="s">
        <v>3386</v>
      </c>
      <c r="C12" s="260" t="s">
        <v>674</v>
      </c>
    </row>
    <row r="13" spans="2:3">
      <c r="B13" s="261" t="s">
        <v>3387</v>
      </c>
      <c r="C13" s="260" t="s">
        <v>675</v>
      </c>
    </row>
    <row r="14" spans="2:3">
      <c r="B14" s="261" t="s">
        <v>3388</v>
      </c>
      <c r="C14" s="260" t="s">
        <v>676</v>
      </c>
    </row>
    <row r="15" spans="2:3">
      <c r="B15" s="261" t="s">
        <v>3389</v>
      </c>
      <c r="C15" s="260" t="s">
        <v>677</v>
      </c>
    </row>
    <row r="16" spans="2:3">
      <c r="B16" s="261" t="s">
        <v>3390</v>
      </c>
      <c r="C16" s="260" t="s">
        <v>678</v>
      </c>
    </row>
    <row r="17" spans="2:3">
      <c r="B17" s="261" t="s">
        <v>3391</v>
      </c>
      <c r="C17" s="260" t="s">
        <v>679</v>
      </c>
    </row>
    <row r="18" spans="2:3">
      <c r="B18" s="261" t="s">
        <v>3392</v>
      </c>
      <c r="C18" s="260" t="s">
        <v>680</v>
      </c>
    </row>
    <row r="19" spans="2:3">
      <c r="B19" s="261" t="s">
        <v>3393</v>
      </c>
      <c r="C19" s="260" t="s">
        <v>681</v>
      </c>
    </row>
    <row r="20" spans="2:3">
      <c r="B20" s="261" t="s">
        <v>3394</v>
      </c>
      <c r="C20" s="260" t="s">
        <v>4593</v>
      </c>
    </row>
    <row r="21" spans="2:3">
      <c r="B21" s="261" t="s">
        <v>3395</v>
      </c>
      <c r="C21" s="260" t="s">
        <v>4038</v>
      </c>
    </row>
    <row r="22" spans="2:3">
      <c r="B22" s="261" t="s">
        <v>3396</v>
      </c>
      <c r="C22" s="260" t="s">
        <v>682</v>
      </c>
    </row>
    <row r="23" spans="2:3">
      <c r="B23" s="261" t="s">
        <v>3397</v>
      </c>
      <c r="C23" s="260" t="s">
        <v>683</v>
      </c>
    </row>
    <row r="24" spans="2:3">
      <c r="B24" s="261" t="s">
        <v>3398</v>
      </c>
      <c r="C24" s="260" t="s">
        <v>684</v>
      </c>
    </row>
    <row r="25" spans="2:3">
      <c r="B25" s="261" t="s">
        <v>3399</v>
      </c>
      <c r="C25" s="260" t="s">
        <v>685</v>
      </c>
    </row>
    <row r="26" spans="2:3">
      <c r="B26" s="261" t="s">
        <v>3400</v>
      </c>
      <c r="C26" s="260" t="s">
        <v>686</v>
      </c>
    </row>
    <row r="27" spans="2:3">
      <c r="B27" s="261" t="s">
        <v>3401</v>
      </c>
      <c r="C27" s="260" t="s">
        <v>687</v>
      </c>
    </row>
    <row r="28" spans="2:3">
      <c r="B28" s="261" t="s">
        <v>3402</v>
      </c>
      <c r="C28" s="260" t="s">
        <v>688</v>
      </c>
    </row>
    <row r="29" spans="2:3">
      <c r="B29" s="261" t="s">
        <v>3403</v>
      </c>
      <c r="C29" s="260" t="s">
        <v>689</v>
      </c>
    </row>
    <row r="30" spans="2:3">
      <c r="B30" s="261" t="s">
        <v>3404</v>
      </c>
      <c r="C30" s="260" t="s">
        <v>690</v>
      </c>
    </row>
    <row r="31" spans="2:3">
      <c r="B31" s="261" t="s">
        <v>3405</v>
      </c>
      <c r="C31" s="260" t="s">
        <v>691</v>
      </c>
    </row>
    <row r="32" spans="2:3">
      <c r="B32" s="261" t="s">
        <v>3406</v>
      </c>
      <c r="C32" s="260" t="s">
        <v>692</v>
      </c>
    </row>
    <row r="33" spans="2:3">
      <c r="B33" s="261" t="s">
        <v>3407</v>
      </c>
      <c r="C33" s="260" t="s">
        <v>693</v>
      </c>
    </row>
    <row r="34" spans="2:3">
      <c r="B34" s="261" t="s">
        <v>3408</v>
      </c>
      <c r="C34" s="260" t="s">
        <v>694</v>
      </c>
    </row>
    <row r="35" spans="2:3">
      <c r="B35" s="261" t="s">
        <v>3409</v>
      </c>
      <c r="C35" s="260" t="s">
        <v>695</v>
      </c>
    </row>
    <row r="36" spans="2:3">
      <c r="B36" s="261" t="s">
        <v>3410</v>
      </c>
      <c r="C36" s="260" t="s">
        <v>696</v>
      </c>
    </row>
    <row r="37" spans="2:3">
      <c r="B37" s="261" t="s">
        <v>2401</v>
      </c>
      <c r="C37" s="260" t="s">
        <v>697</v>
      </c>
    </row>
    <row r="38" spans="2:3">
      <c r="B38" s="261" t="s">
        <v>2402</v>
      </c>
      <c r="C38" s="260" t="s">
        <v>698</v>
      </c>
    </row>
    <row r="39" spans="2:3">
      <c r="B39" s="261" t="s">
        <v>2403</v>
      </c>
      <c r="C39" s="260" t="s">
        <v>4039</v>
      </c>
    </row>
    <row r="40" spans="2:3">
      <c r="B40" s="261" t="s">
        <v>2404</v>
      </c>
      <c r="C40" s="260" t="s">
        <v>699</v>
      </c>
    </row>
    <row r="41" spans="2:3">
      <c r="B41" s="261" t="s">
        <v>2405</v>
      </c>
      <c r="C41" s="260" t="s">
        <v>700</v>
      </c>
    </row>
    <row r="42" spans="2:3">
      <c r="B42" s="261" t="s">
        <v>2406</v>
      </c>
      <c r="C42" s="260" t="s">
        <v>701</v>
      </c>
    </row>
    <row r="43" spans="2:3">
      <c r="B43" s="261" t="s">
        <v>2407</v>
      </c>
      <c r="C43" s="260" t="s">
        <v>702</v>
      </c>
    </row>
    <row r="44" spans="2:3">
      <c r="B44" s="261" t="s">
        <v>2408</v>
      </c>
      <c r="C44" s="260" t="s">
        <v>703</v>
      </c>
    </row>
    <row r="45" spans="2:3">
      <c r="B45" s="261" t="s">
        <v>2409</v>
      </c>
      <c r="C45" s="260" t="s">
        <v>704</v>
      </c>
    </row>
    <row r="46" spans="2:3">
      <c r="B46" s="261" t="s">
        <v>2410</v>
      </c>
      <c r="C46" s="260" t="s">
        <v>4524</v>
      </c>
    </row>
    <row r="47" spans="2:3">
      <c r="B47" s="261" t="s">
        <v>2411</v>
      </c>
      <c r="C47" s="260" t="s">
        <v>705</v>
      </c>
    </row>
    <row r="48" spans="2:3">
      <c r="B48" s="261" t="s">
        <v>2412</v>
      </c>
      <c r="C48" s="260" t="s">
        <v>706</v>
      </c>
    </row>
    <row r="49" spans="2:3">
      <c r="B49" s="261" t="s">
        <v>4594</v>
      </c>
      <c r="C49" s="260" t="s">
        <v>4595</v>
      </c>
    </row>
    <row r="50" spans="2:3">
      <c r="B50" s="261" t="s">
        <v>2413</v>
      </c>
      <c r="C50" s="260" t="s">
        <v>707</v>
      </c>
    </row>
    <row r="51" spans="2:3">
      <c r="B51" s="261" t="s">
        <v>2414</v>
      </c>
      <c r="C51" s="260" t="s">
        <v>4525</v>
      </c>
    </row>
    <row r="52" spans="2:3">
      <c r="B52" s="261" t="s">
        <v>2415</v>
      </c>
      <c r="C52" s="260" t="s">
        <v>708</v>
      </c>
    </row>
    <row r="53" spans="2:3">
      <c r="B53" s="261" t="s">
        <v>2416</v>
      </c>
      <c r="C53" s="260" t="s">
        <v>709</v>
      </c>
    </row>
    <row r="54" spans="2:3">
      <c r="B54" s="261" t="s">
        <v>4596</v>
      </c>
      <c r="C54" s="260" t="s">
        <v>4597</v>
      </c>
    </row>
    <row r="55" spans="2:3">
      <c r="B55" s="261" t="s">
        <v>2417</v>
      </c>
      <c r="C55" s="260" t="s">
        <v>710</v>
      </c>
    </row>
    <row r="56" spans="2:3">
      <c r="B56" s="261" t="s">
        <v>2418</v>
      </c>
      <c r="C56" s="260" t="s">
        <v>711</v>
      </c>
    </row>
    <row r="57" spans="2:3">
      <c r="B57" s="261" t="s">
        <v>2419</v>
      </c>
      <c r="C57" s="260" t="s">
        <v>712</v>
      </c>
    </row>
    <row r="58" spans="2:3">
      <c r="B58" s="261" t="s">
        <v>2420</v>
      </c>
      <c r="C58" s="260" t="s">
        <v>713</v>
      </c>
    </row>
    <row r="59" spans="2:3">
      <c r="B59" s="261" t="s">
        <v>2421</v>
      </c>
      <c r="C59" s="260" t="s">
        <v>1997</v>
      </c>
    </row>
    <row r="60" spans="2:3">
      <c r="B60" s="261" t="s">
        <v>2422</v>
      </c>
      <c r="C60" s="260" t="s">
        <v>1998</v>
      </c>
    </row>
    <row r="61" spans="2:3">
      <c r="B61" s="261" t="s">
        <v>2423</v>
      </c>
      <c r="C61" s="260" t="s">
        <v>1999</v>
      </c>
    </row>
    <row r="62" spans="2:3">
      <c r="B62" s="261" t="s">
        <v>2424</v>
      </c>
      <c r="C62" s="260" t="s">
        <v>2000</v>
      </c>
    </row>
    <row r="63" spans="2:3">
      <c r="B63" s="261" t="s">
        <v>2425</v>
      </c>
      <c r="C63" s="260" t="s">
        <v>2001</v>
      </c>
    </row>
    <row r="64" spans="2:3">
      <c r="B64" s="261" t="s">
        <v>2426</v>
      </c>
      <c r="C64" s="260" t="s">
        <v>2002</v>
      </c>
    </row>
    <row r="65" spans="2:3">
      <c r="B65" s="261" t="s">
        <v>2427</v>
      </c>
      <c r="C65" s="260" t="s">
        <v>2003</v>
      </c>
    </row>
    <row r="66" spans="2:3">
      <c r="B66" s="261" t="s">
        <v>2428</v>
      </c>
      <c r="C66" s="260" t="s">
        <v>2004</v>
      </c>
    </row>
    <row r="67" spans="2:3">
      <c r="B67" s="261" t="s">
        <v>2429</v>
      </c>
      <c r="C67" s="260" t="s">
        <v>2005</v>
      </c>
    </row>
    <row r="68" spans="2:3">
      <c r="B68" s="261" t="s">
        <v>2430</v>
      </c>
      <c r="C68" s="260" t="s">
        <v>2006</v>
      </c>
    </row>
    <row r="69" spans="2:3">
      <c r="B69" s="261" t="s">
        <v>2431</v>
      </c>
      <c r="C69" s="260" t="s">
        <v>2007</v>
      </c>
    </row>
    <row r="70" spans="2:3">
      <c r="B70" s="261" t="s">
        <v>2432</v>
      </c>
      <c r="C70" s="260" t="s">
        <v>2008</v>
      </c>
    </row>
    <row r="71" spans="2:3">
      <c r="B71" s="261" t="s">
        <v>2433</v>
      </c>
      <c r="C71" s="260" t="s">
        <v>2009</v>
      </c>
    </row>
    <row r="72" spans="2:3">
      <c r="B72" s="261" t="s">
        <v>2434</v>
      </c>
      <c r="C72" s="260" t="s">
        <v>2010</v>
      </c>
    </row>
    <row r="73" spans="2:3">
      <c r="B73" s="261" t="s">
        <v>2435</v>
      </c>
      <c r="C73" s="260" t="s">
        <v>2011</v>
      </c>
    </row>
    <row r="74" spans="2:3">
      <c r="B74" s="261" t="s">
        <v>2436</v>
      </c>
      <c r="C74" s="260" t="s">
        <v>4526</v>
      </c>
    </row>
    <row r="75" spans="2:3">
      <c r="B75" s="261" t="s">
        <v>2437</v>
      </c>
      <c r="C75" s="260" t="s">
        <v>2012</v>
      </c>
    </row>
    <row r="76" spans="2:3">
      <c r="B76" s="261" t="s">
        <v>2438</v>
      </c>
      <c r="C76" s="260" t="s">
        <v>3920</v>
      </c>
    </row>
    <row r="77" spans="2:3">
      <c r="B77" s="261" t="s">
        <v>2439</v>
      </c>
      <c r="C77" s="260" t="s">
        <v>3947</v>
      </c>
    </row>
    <row r="78" spans="2:3">
      <c r="B78" s="261" t="s">
        <v>4527</v>
      </c>
      <c r="C78" s="260" t="s">
        <v>4528</v>
      </c>
    </row>
    <row r="79" spans="2:3">
      <c r="B79" s="261" t="s">
        <v>4529</v>
      </c>
      <c r="C79" s="260" t="s">
        <v>4530</v>
      </c>
    </row>
    <row r="80" spans="2:3">
      <c r="B80" s="261" t="s">
        <v>4531</v>
      </c>
      <c r="C80" s="260" t="s">
        <v>4532</v>
      </c>
    </row>
    <row r="81" spans="2:3">
      <c r="B81" s="261" t="s">
        <v>4533</v>
      </c>
      <c r="C81" s="260" t="s">
        <v>4534</v>
      </c>
    </row>
    <row r="82" spans="2:3">
      <c r="B82" s="261" t="s">
        <v>4535</v>
      </c>
      <c r="C82" s="260" t="s">
        <v>4536</v>
      </c>
    </row>
    <row r="83" spans="2:3">
      <c r="B83" s="261" t="s">
        <v>4537</v>
      </c>
      <c r="C83" s="260" t="s">
        <v>2163</v>
      </c>
    </row>
    <row r="84" spans="2:3">
      <c r="B84" s="261" t="s">
        <v>4538</v>
      </c>
      <c r="C84" s="260" t="s">
        <v>3218</v>
      </c>
    </row>
    <row r="85" spans="2:3">
      <c r="B85" s="261" t="s">
        <v>4539</v>
      </c>
      <c r="C85" s="260" t="s">
        <v>4540</v>
      </c>
    </row>
    <row r="86" spans="2:3">
      <c r="B86" s="261" t="s">
        <v>2440</v>
      </c>
      <c r="C86" s="260" t="s">
        <v>2014</v>
      </c>
    </row>
    <row r="87" spans="2:3">
      <c r="B87" s="261" t="s">
        <v>2441</v>
      </c>
      <c r="C87" s="260" t="s">
        <v>2015</v>
      </c>
    </row>
    <row r="88" spans="2:3">
      <c r="B88" s="261" t="s">
        <v>2442</v>
      </c>
      <c r="C88" s="260" t="s">
        <v>2016</v>
      </c>
    </row>
    <row r="89" spans="2:3">
      <c r="B89" s="261" t="s">
        <v>2443</v>
      </c>
      <c r="C89" s="260" t="s">
        <v>4598</v>
      </c>
    </row>
    <row r="90" spans="2:3">
      <c r="B90" s="261" t="s">
        <v>2444</v>
      </c>
      <c r="C90" s="260" t="s">
        <v>4040</v>
      </c>
    </row>
    <row r="91" spans="2:3">
      <c r="B91" s="261" t="s">
        <v>2445</v>
      </c>
      <c r="C91" s="260" t="s">
        <v>4041</v>
      </c>
    </row>
    <row r="92" spans="2:3">
      <c r="B92" s="261" t="s">
        <v>2446</v>
      </c>
      <c r="C92" s="260" t="s">
        <v>2017</v>
      </c>
    </row>
    <row r="93" spans="2:3">
      <c r="B93" s="261" t="s">
        <v>2447</v>
      </c>
      <c r="C93" s="260" t="s">
        <v>2018</v>
      </c>
    </row>
    <row r="94" spans="2:3">
      <c r="B94" s="261" t="s">
        <v>2448</v>
      </c>
      <c r="C94" s="260" t="s">
        <v>2019</v>
      </c>
    </row>
    <row r="95" spans="2:3">
      <c r="B95" s="261" t="s">
        <v>2449</v>
      </c>
      <c r="C95" s="260" t="s">
        <v>4042</v>
      </c>
    </row>
    <row r="96" spans="2:3">
      <c r="B96" s="261" t="s">
        <v>2450</v>
      </c>
      <c r="C96" s="260" t="s">
        <v>2020</v>
      </c>
    </row>
    <row r="97" spans="2:3">
      <c r="B97" s="261" t="s">
        <v>2451</v>
      </c>
      <c r="C97" s="260" t="s">
        <v>2021</v>
      </c>
    </row>
    <row r="98" spans="2:3">
      <c r="B98" s="261" t="s">
        <v>2452</v>
      </c>
      <c r="C98" s="260" t="s">
        <v>2022</v>
      </c>
    </row>
    <row r="99" spans="2:3">
      <c r="B99" s="261" t="s">
        <v>2453</v>
      </c>
      <c r="C99" s="260" t="s">
        <v>2023</v>
      </c>
    </row>
    <row r="100" spans="2:3">
      <c r="B100" s="261" t="s">
        <v>2454</v>
      </c>
      <c r="C100" s="260" t="s">
        <v>2024</v>
      </c>
    </row>
    <row r="101" spans="2:3">
      <c r="B101" s="261" t="s">
        <v>2455</v>
      </c>
      <c r="C101" s="260" t="s">
        <v>2025</v>
      </c>
    </row>
    <row r="102" spans="2:3">
      <c r="B102" s="261" t="s">
        <v>2456</v>
      </c>
      <c r="C102" s="260" t="s">
        <v>4541</v>
      </c>
    </row>
    <row r="103" spans="2:3">
      <c r="B103" s="261" t="s">
        <v>2457</v>
      </c>
      <c r="C103" s="260" t="s">
        <v>2026</v>
      </c>
    </row>
    <row r="104" spans="2:3">
      <c r="B104" s="261" t="s">
        <v>2458</v>
      </c>
      <c r="C104" s="260" t="s">
        <v>2027</v>
      </c>
    </row>
    <row r="105" spans="2:3">
      <c r="B105" s="261" t="s">
        <v>2459</v>
      </c>
      <c r="C105" s="260" t="s">
        <v>2028</v>
      </c>
    </row>
    <row r="106" spans="2:3">
      <c r="B106" s="261" t="s">
        <v>2460</v>
      </c>
      <c r="C106" s="260" t="s">
        <v>2029</v>
      </c>
    </row>
    <row r="107" spans="2:3">
      <c r="B107" s="261" t="s">
        <v>2461</v>
      </c>
      <c r="C107" s="260" t="s">
        <v>271</v>
      </c>
    </row>
    <row r="108" spans="2:3">
      <c r="B108" s="261" t="s">
        <v>2462</v>
      </c>
      <c r="C108" s="260" t="s">
        <v>272</v>
      </c>
    </row>
    <row r="109" spans="2:3">
      <c r="B109" s="261" t="s">
        <v>2463</v>
      </c>
      <c r="C109" s="260" t="s">
        <v>273</v>
      </c>
    </row>
    <row r="110" spans="2:3">
      <c r="B110" s="261" t="s">
        <v>2464</v>
      </c>
      <c r="C110" s="260" t="s">
        <v>274</v>
      </c>
    </row>
    <row r="111" spans="2:3">
      <c r="B111" s="261" t="s">
        <v>2465</v>
      </c>
      <c r="C111" s="260" t="s">
        <v>275</v>
      </c>
    </row>
    <row r="112" spans="2:3">
      <c r="B112" s="261" t="s">
        <v>2466</v>
      </c>
      <c r="C112" s="260" t="s">
        <v>276</v>
      </c>
    </row>
    <row r="113" spans="2:3">
      <c r="B113" s="261" t="s">
        <v>2467</v>
      </c>
      <c r="C113" s="260" t="s">
        <v>277</v>
      </c>
    </row>
    <row r="114" spans="2:3">
      <c r="B114" s="261" t="s">
        <v>2468</v>
      </c>
      <c r="C114" s="260" t="s">
        <v>277</v>
      </c>
    </row>
    <row r="115" spans="2:3">
      <c r="B115" s="261" t="s">
        <v>2469</v>
      </c>
      <c r="C115" s="260" t="s">
        <v>278</v>
      </c>
    </row>
    <row r="116" spans="2:3">
      <c r="B116" s="261" t="s">
        <v>2470</v>
      </c>
      <c r="C116" s="260" t="s">
        <v>279</v>
      </c>
    </row>
    <row r="117" spans="2:3">
      <c r="B117" s="261" t="s">
        <v>2471</v>
      </c>
      <c r="C117" s="260" t="s">
        <v>280</v>
      </c>
    </row>
    <row r="118" spans="2:3">
      <c r="B118" s="261" t="s">
        <v>2472</v>
      </c>
      <c r="C118" s="260" t="s">
        <v>281</v>
      </c>
    </row>
    <row r="119" spans="2:3">
      <c r="B119" s="261" t="s">
        <v>2473</v>
      </c>
      <c r="C119" s="260" t="s">
        <v>282</v>
      </c>
    </row>
    <row r="120" spans="2:3">
      <c r="B120" s="261" t="s">
        <v>2474</v>
      </c>
      <c r="C120" s="260" t="s">
        <v>282</v>
      </c>
    </row>
    <row r="121" spans="2:3">
      <c r="B121" s="261" t="s">
        <v>2475</v>
      </c>
      <c r="C121" s="260" t="s">
        <v>283</v>
      </c>
    </row>
    <row r="122" spans="2:3">
      <c r="B122" s="261" t="s">
        <v>2476</v>
      </c>
      <c r="C122" s="260" t="s">
        <v>284</v>
      </c>
    </row>
    <row r="123" spans="2:3">
      <c r="B123" s="261" t="s">
        <v>2477</v>
      </c>
      <c r="C123" s="260" t="s">
        <v>284</v>
      </c>
    </row>
    <row r="124" spans="2:3">
      <c r="B124" s="261" t="s">
        <v>2478</v>
      </c>
      <c r="C124" s="260" t="s">
        <v>4043</v>
      </c>
    </row>
    <row r="125" spans="2:3">
      <c r="B125" s="261" t="s">
        <v>2479</v>
      </c>
      <c r="C125" s="260" t="s">
        <v>285</v>
      </c>
    </row>
    <row r="126" spans="2:3">
      <c r="B126" s="261" t="s">
        <v>4599</v>
      </c>
      <c r="C126" s="260" t="s">
        <v>4600</v>
      </c>
    </row>
    <row r="127" spans="2:3">
      <c r="B127" s="261" t="s">
        <v>1548</v>
      </c>
      <c r="C127" s="260" t="s">
        <v>286</v>
      </c>
    </row>
    <row r="128" spans="2:3">
      <c r="B128" s="261" t="s">
        <v>1549</v>
      </c>
      <c r="C128" s="260" t="s">
        <v>287</v>
      </c>
    </row>
    <row r="129" spans="2:3">
      <c r="B129" s="261" t="s">
        <v>1550</v>
      </c>
      <c r="C129" s="260" t="s">
        <v>4601</v>
      </c>
    </row>
    <row r="130" spans="2:3">
      <c r="B130" s="261" t="s">
        <v>288</v>
      </c>
      <c r="C130" s="260" t="s">
        <v>289</v>
      </c>
    </row>
    <row r="131" spans="2:3">
      <c r="B131" s="261" t="s">
        <v>1551</v>
      </c>
      <c r="C131" s="260" t="s">
        <v>290</v>
      </c>
    </row>
    <row r="132" spans="2:3">
      <c r="B132" s="261" t="s">
        <v>291</v>
      </c>
      <c r="C132" s="260" t="s">
        <v>292</v>
      </c>
    </row>
    <row r="133" spans="2:3">
      <c r="B133" s="261" t="s">
        <v>1552</v>
      </c>
      <c r="C133" s="260" t="s">
        <v>4602</v>
      </c>
    </row>
    <row r="134" spans="2:3">
      <c r="B134" s="261" t="s">
        <v>293</v>
      </c>
      <c r="C134" s="260" t="s">
        <v>294</v>
      </c>
    </row>
    <row r="135" spans="2:3">
      <c r="B135" s="261" t="s">
        <v>1553</v>
      </c>
      <c r="C135" s="260" t="s">
        <v>295</v>
      </c>
    </row>
    <row r="136" spans="2:3">
      <c r="B136" s="261" t="s">
        <v>1554</v>
      </c>
      <c r="C136" s="260" t="s">
        <v>4603</v>
      </c>
    </row>
    <row r="137" spans="2:3">
      <c r="B137" s="261" t="s">
        <v>296</v>
      </c>
      <c r="C137" s="260" t="s">
        <v>4542</v>
      </c>
    </row>
    <row r="138" spans="2:3">
      <c r="B138" s="261" t="s">
        <v>1555</v>
      </c>
      <c r="C138" s="260" t="s">
        <v>4604</v>
      </c>
    </row>
    <row r="139" spans="2:3">
      <c r="B139" s="261" t="s">
        <v>297</v>
      </c>
      <c r="C139" s="260" t="s">
        <v>298</v>
      </c>
    </row>
    <row r="140" spans="2:3">
      <c r="B140" s="261" t="s">
        <v>1556</v>
      </c>
      <c r="C140" s="260" t="s">
        <v>4605</v>
      </c>
    </row>
    <row r="141" spans="2:3">
      <c r="B141" s="261" t="s">
        <v>299</v>
      </c>
      <c r="C141" s="260" t="s">
        <v>300</v>
      </c>
    </row>
    <row r="142" spans="2:3">
      <c r="B142" s="261" t="s">
        <v>1557</v>
      </c>
      <c r="C142" s="260" t="s">
        <v>301</v>
      </c>
    </row>
    <row r="143" spans="2:3">
      <c r="B143" s="261" t="s">
        <v>302</v>
      </c>
      <c r="C143" s="260" t="s">
        <v>303</v>
      </c>
    </row>
    <row r="144" spans="2:3">
      <c r="B144" s="261" t="s">
        <v>304</v>
      </c>
      <c r="C144" s="260" t="s">
        <v>305</v>
      </c>
    </row>
    <row r="145" spans="2:3">
      <c r="B145" s="261" t="s">
        <v>1558</v>
      </c>
      <c r="C145" s="260" t="s">
        <v>306</v>
      </c>
    </row>
    <row r="146" spans="2:3">
      <c r="B146" s="261" t="s">
        <v>2480</v>
      </c>
      <c r="C146" s="260" t="s">
        <v>3683</v>
      </c>
    </row>
    <row r="147" spans="2:3">
      <c r="B147" s="261" t="s">
        <v>2481</v>
      </c>
      <c r="C147" s="260" t="s">
        <v>3685</v>
      </c>
    </row>
    <row r="148" spans="2:3">
      <c r="B148" s="261" t="s">
        <v>2482</v>
      </c>
      <c r="C148" s="260" t="s">
        <v>3687</v>
      </c>
    </row>
    <row r="149" spans="2:3">
      <c r="B149" s="261" t="s">
        <v>2483</v>
      </c>
      <c r="C149" s="260" t="s">
        <v>3690</v>
      </c>
    </row>
    <row r="150" spans="2:3">
      <c r="B150" s="261" t="s">
        <v>2484</v>
      </c>
      <c r="C150" s="260" t="s">
        <v>3691</v>
      </c>
    </row>
    <row r="151" spans="2:3">
      <c r="B151" s="261" t="s">
        <v>4543</v>
      </c>
      <c r="C151" s="260" t="s">
        <v>4544</v>
      </c>
    </row>
    <row r="152" spans="2:3">
      <c r="B152" s="261" t="s">
        <v>2485</v>
      </c>
      <c r="C152" s="260" t="s">
        <v>3692</v>
      </c>
    </row>
    <row r="153" spans="2:3">
      <c r="B153" s="261" t="s">
        <v>2486</v>
      </c>
      <c r="C153" s="260" t="s">
        <v>3697</v>
      </c>
    </row>
    <row r="154" spans="2:3">
      <c r="B154" s="261" t="s">
        <v>4545</v>
      </c>
      <c r="C154" s="260" t="s">
        <v>4546</v>
      </c>
    </row>
    <row r="155" spans="2:3">
      <c r="B155" s="261" t="s">
        <v>4606</v>
      </c>
      <c r="C155" s="260" t="s">
        <v>4607</v>
      </c>
    </row>
    <row r="156" spans="2:3">
      <c r="B156" s="261" t="s">
        <v>2487</v>
      </c>
      <c r="C156" s="260" t="s">
        <v>3695</v>
      </c>
    </row>
    <row r="157" spans="2:3">
      <c r="B157" s="261" t="s">
        <v>1559</v>
      </c>
      <c r="C157" s="260" t="s">
        <v>4547</v>
      </c>
    </row>
    <row r="158" spans="2:3">
      <c r="B158" s="261" t="s">
        <v>1560</v>
      </c>
      <c r="C158" s="260" t="s">
        <v>4548</v>
      </c>
    </row>
    <row r="159" spans="2:3">
      <c r="B159" s="261" t="s">
        <v>1561</v>
      </c>
      <c r="C159" s="260" t="s">
        <v>4549</v>
      </c>
    </row>
    <row r="160" spans="2:3">
      <c r="B160" s="261" t="s">
        <v>1562</v>
      </c>
      <c r="C160" s="260" t="s">
        <v>307</v>
      </c>
    </row>
    <row r="161" spans="2:3">
      <c r="B161" s="261" t="s">
        <v>308</v>
      </c>
      <c r="C161" s="260" t="s">
        <v>309</v>
      </c>
    </row>
    <row r="162" spans="2:3">
      <c r="B162" s="261" t="s">
        <v>310</v>
      </c>
      <c r="C162" s="260" t="s">
        <v>311</v>
      </c>
    </row>
    <row r="163" spans="2:3">
      <c r="B163" s="261" t="s">
        <v>1563</v>
      </c>
      <c r="C163" s="260" t="s">
        <v>3921</v>
      </c>
    </row>
    <row r="164" spans="2:3">
      <c r="B164" s="261" t="s">
        <v>1564</v>
      </c>
      <c r="C164" s="260" t="s">
        <v>4550</v>
      </c>
    </row>
    <row r="165" spans="2:3">
      <c r="B165" s="261" t="s">
        <v>1565</v>
      </c>
      <c r="C165" s="260" t="s">
        <v>4551</v>
      </c>
    </row>
    <row r="166" spans="2:3">
      <c r="B166" s="261" t="s">
        <v>4608</v>
      </c>
      <c r="C166" s="260" t="s">
        <v>4609</v>
      </c>
    </row>
    <row r="167" spans="2:3">
      <c r="B167" s="261" t="s">
        <v>1566</v>
      </c>
      <c r="C167" s="260" t="s">
        <v>312</v>
      </c>
    </row>
    <row r="168" spans="2:3">
      <c r="B168" s="261" t="s">
        <v>1567</v>
      </c>
      <c r="C168" s="260" t="s">
        <v>313</v>
      </c>
    </row>
    <row r="169" spans="2:3">
      <c r="B169" s="261" t="s">
        <v>1568</v>
      </c>
      <c r="C169" s="260" t="s">
        <v>314</v>
      </c>
    </row>
    <row r="170" spans="2:3">
      <c r="B170" s="261" t="s">
        <v>315</v>
      </c>
      <c r="C170" s="260" t="s">
        <v>316</v>
      </c>
    </row>
    <row r="171" spans="2:3">
      <c r="B171" s="261" t="s">
        <v>317</v>
      </c>
      <c r="C171" s="260" t="s">
        <v>318</v>
      </c>
    </row>
    <row r="172" spans="2:3">
      <c r="B172" s="261" t="s">
        <v>1569</v>
      </c>
      <c r="C172" s="260" t="s">
        <v>319</v>
      </c>
    </row>
    <row r="173" spans="2:3">
      <c r="B173" s="261" t="s">
        <v>1570</v>
      </c>
      <c r="C173" s="260" t="s">
        <v>2488</v>
      </c>
    </row>
    <row r="174" spans="2:3">
      <c r="B174" s="261" t="s">
        <v>2082</v>
      </c>
      <c r="C174" s="260" t="s">
        <v>2083</v>
      </c>
    </row>
    <row r="175" spans="2:3">
      <c r="B175" s="261" t="s">
        <v>4552</v>
      </c>
      <c r="C175" s="260" t="s">
        <v>4553</v>
      </c>
    </row>
    <row r="176" spans="2:3">
      <c r="B176" s="261" t="s">
        <v>4554</v>
      </c>
      <c r="C176" s="260" t="s">
        <v>3285</v>
      </c>
    </row>
    <row r="177" spans="2:3">
      <c r="B177" s="261" t="s">
        <v>4555</v>
      </c>
      <c r="C177" s="260" t="s">
        <v>2389</v>
      </c>
    </row>
    <row r="178" spans="2:3">
      <c r="B178" s="261" t="s">
        <v>4556</v>
      </c>
      <c r="C178" s="260" t="s">
        <v>2392</v>
      </c>
    </row>
    <row r="179" spans="2:3">
      <c r="B179" s="261" t="s">
        <v>4557</v>
      </c>
      <c r="C179" s="260" t="s">
        <v>2393</v>
      </c>
    </row>
    <row r="180" spans="2:3">
      <c r="B180" s="261" t="s">
        <v>4558</v>
      </c>
      <c r="C180" s="260" t="s">
        <v>3970</v>
      </c>
    </row>
    <row r="181" spans="2:3">
      <c r="B181" s="261" t="s">
        <v>4559</v>
      </c>
      <c r="C181" s="260" t="s">
        <v>3973</v>
      </c>
    </row>
    <row r="182" spans="2:3">
      <c r="B182" s="261" t="s">
        <v>4560</v>
      </c>
      <c r="C182" s="260" t="s">
        <v>4561</v>
      </c>
    </row>
    <row r="183" spans="2:3">
      <c r="B183" s="261" t="s">
        <v>4610</v>
      </c>
      <c r="C183" s="260" t="s">
        <v>4611</v>
      </c>
    </row>
    <row r="184" spans="2:3">
      <c r="B184" s="261" t="s">
        <v>4562</v>
      </c>
      <c r="C184" s="260" t="s">
        <v>2399</v>
      </c>
    </row>
    <row r="185" spans="2:3">
      <c r="B185" s="261" t="s">
        <v>4563</v>
      </c>
      <c r="C185" s="260" t="s">
        <v>1338</v>
      </c>
    </row>
    <row r="186" spans="2:3">
      <c r="B186" s="261" t="s">
        <v>4612</v>
      </c>
      <c r="C186" s="260" t="s">
        <v>4613</v>
      </c>
    </row>
    <row r="187" spans="2:3">
      <c r="B187" s="261" t="s">
        <v>4614</v>
      </c>
      <c r="C187" s="260" t="s">
        <v>4615</v>
      </c>
    </row>
    <row r="188" spans="2:3">
      <c r="B188" s="261" t="s">
        <v>4616</v>
      </c>
      <c r="C188" s="260" t="s">
        <v>4617</v>
      </c>
    </row>
    <row r="189" spans="2:3">
      <c r="B189" s="261" t="s">
        <v>4618</v>
      </c>
      <c r="C189" s="260" t="s">
        <v>4619</v>
      </c>
    </row>
    <row r="190" spans="2:3">
      <c r="B190" s="261" t="s">
        <v>4620</v>
      </c>
      <c r="C190" s="260" t="s">
        <v>4621</v>
      </c>
    </row>
    <row r="191" spans="2:3">
      <c r="B191" s="261" t="s">
        <v>2084</v>
      </c>
      <c r="C191" s="260" t="s">
        <v>2085</v>
      </c>
    </row>
    <row r="192" spans="2:3">
      <c r="B192" s="261" t="s">
        <v>2086</v>
      </c>
      <c r="C192" s="260" t="s">
        <v>2085</v>
      </c>
    </row>
    <row r="193" spans="2:3">
      <c r="B193" s="261" t="s">
        <v>1571</v>
      </c>
      <c r="C193" s="260" t="s">
        <v>2087</v>
      </c>
    </row>
    <row r="194" spans="2:3">
      <c r="B194" s="261" t="s">
        <v>1572</v>
      </c>
      <c r="C194" s="260" t="s">
        <v>2088</v>
      </c>
    </row>
    <row r="195" spans="2:3">
      <c r="B195" s="261" t="s">
        <v>1573</v>
      </c>
      <c r="C195" s="260" t="s">
        <v>2089</v>
      </c>
    </row>
    <row r="196" spans="2:3">
      <c r="B196" s="261" t="s">
        <v>1574</v>
      </c>
      <c r="C196" s="260" t="s">
        <v>2090</v>
      </c>
    </row>
    <row r="197" spans="2:3">
      <c r="B197" s="261" t="s">
        <v>1575</v>
      </c>
      <c r="C197" s="260" t="s">
        <v>4622</v>
      </c>
    </row>
    <row r="198" spans="2:3">
      <c r="B198" s="261" t="s">
        <v>1576</v>
      </c>
      <c r="C198" s="260" t="s">
        <v>4564</v>
      </c>
    </row>
    <row r="199" spans="2:3">
      <c r="B199" s="261" t="s">
        <v>1577</v>
      </c>
      <c r="C199" s="260" t="s">
        <v>2091</v>
      </c>
    </row>
    <row r="200" spans="2:3">
      <c r="B200" s="261" t="s">
        <v>1578</v>
      </c>
      <c r="C200" s="260" t="s">
        <v>2092</v>
      </c>
    </row>
    <row r="201" spans="2:3">
      <c r="B201" s="261" t="s">
        <v>1579</v>
      </c>
      <c r="C201" s="260" t="s">
        <v>4623</v>
      </c>
    </row>
    <row r="202" spans="2:3">
      <c r="B202" s="261" t="s">
        <v>2093</v>
      </c>
      <c r="C202" s="260" t="s">
        <v>2094</v>
      </c>
    </row>
    <row r="203" spans="2:3">
      <c r="B203" s="261" t="s">
        <v>1580</v>
      </c>
      <c r="C203" s="260" t="s">
        <v>2095</v>
      </c>
    </row>
    <row r="204" spans="2:3">
      <c r="B204" s="261" t="s">
        <v>1581</v>
      </c>
      <c r="C204" s="260" t="s">
        <v>2096</v>
      </c>
    </row>
    <row r="205" spans="2:3">
      <c r="B205" s="261" t="s">
        <v>1582</v>
      </c>
      <c r="C205" s="260" t="s">
        <v>2097</v>
      </c>
    </row>
    <row r="206" spans="2:3">
      <c r="B206" s="261" t="s">
        <v>2098</v>
      </c>
      <c r="C206" s="260" t="s">
        <v>2099</v>
      </c>
    </row>
    <row r="207" spans="2:3">
      <c r="B207" s="261" t="s">
        <v>1583</v>
      </c>
      <c r="C207" s="260" t="s">
        <v>2100</v>
      </c>
    </row>
    <row r="208" spans="2:3">
      <c r="B208" s="261" t="s">
        <v>1584</v>
      </c>
      <c r="C208" s="260" t="s">
        <v>4044</v>
      </c>
    </row>
    <row r="209" spans="2:3">
      <c r="B209" s="261" t="s">
        <v>1585</v>
      </c>
      <c r="C209" s="260" t="s">
        <v>2101</v>
      </c>
    </row>
    <row r="210" spans="2:3">
      <c r="B210" s="261" t="s">
        <v>2102</v>
      </c>
      <c r="C210" s="260" t="s">
        <v>2103</v>
      </c>
    </row>
    <row r="211" spans="2:3">
      <c r="B211" s="261" t="s">
        <v>4045</v>
      </c>
      <c r="C211" s="260" t="s">
        <v>4046</v>
      </c>
    </row>
    <row r="212" spans="2:3">
      <c r="B212" s="261" t="s">
        <v>1586</v>
      </c>
      <c r="C212" s="260" t="s">
        <v>4268</v>
      </c>
    </row>
    <row r="213" spans="2:3">
      <c r="B213" s="261" t="s">
        <v>2104</v>
      </c>
      <c r="C213" s="260" t="s">
        <v>692</v>
      </c>
    </row>
    <row r="214" spans="2:3">
      <c r="B214" s="261" t="s">
        <v>2105</v>
      </c>
      <c r="C214" s="260" t="s">
        <v>2106</v>
      </c>
    </row>
    <row r="215" spans="2:3">
      <c r="B215" s="261" t="s">
        <v>1587</v>
      </c>
      <c r="C215" s="260" t="s">
        <v>2107</v>
      </c>
    </row>
    <row r="216" spans="2:3">
      <c r="B216" s="261" t="s">
        <v>2108</v>
      </c>
      <c r="C216" s="260" t="s">
        <v>2109</v>
      </c>
    </row>
    <row r="217" spans="2:3">
      <c r="B217" s="261" t="s">
        <v>2489</v>
      </c>
      <c r="C217" s="260" t="s">
        <v>2490</v>
      </c>
    </row>
    <row r="218" spans="2:3">
      <c r="B218" s="261" t="s">
        <v>2491</v>
      </c>
      <c r="C218" s="260" t="s">
        <v>4565</v>
      </c>
    </row>
    <row r="219" spans="2:3">
      <c r="B219" s="261" t="s">
        <v>2492</v>
      </c>
      <c r="C219" s="260" t="s">
        <v>2493</v>
      </c>
    </row>
    <row r="220" spans="2:3">
      <c r="B220" s="261" t="s">
        <v>4624</v>
      </c>
      <c r="C220" s="260" t="s">
        <v>4625</v>
      </c>
    </row>
    <row r="221" spans="2:3">
      <c r="B221" s="261" t="s">
        <v>4566</v>
      </c>
      <c r="C221" s="260" t="s">
        <v>3915</v>
      </c>
    </row>
    <row r="222" spans="2:3">
      <c r="B222" s="261" t="s">
        <v>3922</v>
      </c>
      <c r="C222" s="260" t="s">
        <v>4626</v>
      </c>
    </row>
    <row r="223" spans="2:3">
      <c r="B223" s="261" t="s">
        <v>3923</v>
      </c>
      <c r="C223" s="260" t="s">
        <v>4627</v>
      </c>
    </row>
    <row r="224" spans="2:3">
      <c r="B224" s="261" t="s">
        <v>2110</v>
      </c>
      <c r="C224" s="260" t="s">
        <v>2111</v>
      </c>
    </row>
    <row r="225" spans="2:3">
      <c r="B225" s="261" t="s">
        <v>4628</v>
      </c>
      <c r="C225" s="260" t="s">
        <v>4629</v>
      </c>
    </row>
    <row r="226" spans="2:3">
      <c r="B226" s="261" t="s">
        <v>3916</v>
      </c>
      <c r="C226" s="260" t="s">
        <v>3917</v>
      </c>
    </row>
    <row r="227" spans="2:3">
      <c r="B227" s="261" t="s">
        <v>1588</v>
      </c>
      <c r="C227" s="260" t="s">
        <v>2112</v>
      </c>
    </row>
    <row r="228" spans="2:3">
      <c r="B228" s="261" t="s">
        <v>2113</v>
      </c>
      <c r="C228" s="260" t="s">
        <v>2114</v>
      </c>
    </row>
    <row r="229" spans="2:3">
      <c r="B229" s="261" t="s">
        <v>2115</v>
      </c>
      <c r="C229" s="260" t="s">
        <v>2116</v>
      </c>
    </row>
    <row r="230" spans="2:3">
      <c r="B230" s="261" t="s">
        <v>1589</v>
      </c>
      <c r="C230" s="260" t="s">
        <v>2117</v>
      </c>
    </row>
    <row r="231" spans="2:3">
      <c r="B231" s="261" t="s">
        <v>2118</v>
      </c>
      <c r="C231" s="260" t="s">
        <v>2119</v>
      </c>
    </row>
    <row r="232" spans="2:3">
      <c r="B232" s="261" t="s">
        <v>2120</v>
      </c>
      <c r="C232" s="260" t="s">
        <v>2121</v>
      </c>
    </row>
    <row r="233" spans="2:3">
      <c r="B233" s="261" t="s">
        <v>2122</v>
      </c>
      <c r="C233" s="260" t="s">
        <v>4630</v>
      </c>
    </row>
    <row r="234" spans="2:3">
      <c r="B234" s="261" t="s">
        <v>3948</v>
      </c>
      <c r="C234" s="260" t="s">
        <v>3949</v>
      </c>
    </row>
    <row r="235" spans="2:3">
      <c r="B235" s="261" t="s">
        <v>2494</v>
      </c>
      <c r="C235" s="260" t="s">
        <v>2523</v>
      </c>
    </row>
    <row r="236" spans="2:3">
      <c r="B236" s="261" t="s">
        <v>4424</v>
      </c>
      <c r="C236" s="260" t="s">
        <v>3971</v>
      </c>
    </row>
    <row r="237" spans="2:3">
      <c r="B237" s="261" t="s">
        <v>4425</v>
      </c>
      <c r="C237" s="260" t="s">
        <v>2527</v>
      </c>
    </row>
    <row r="238" spans="2:3">
      <c r="B238" s="261" t="s">
        <v>4426</v>
      </c>
      <c r="C238" s="260" t="s">
        <v>4427</v>
      </c>
    </row>
    <row r="239" spans="2:3">
      <c r="B239" s="261" t="s">
        <v>2123</v>
      </c>
      <c r="C239" s="260" t="s">
        <v>4428</v>
      </c>
    </row>
    <row r="240" spans="2:3">
      <c r="B240" s="261" t="s">
        <v>2124</v>
      </c>
      <c r="C240" s="260" t="s">
        <v>4428</v>
      </c>
    </row>
    <row r="241" spans="2:3">
      <c r="B241" s="261" t="s">
        <v>4429</v>
      </c>
      <c r="C241" s="260" t="s">
        <v>4430</v>
      </c>
    </row>
    <row r="242" spans="2:3">
      <c r="B242" s="261" t="s">
        <v>1590</v>
      </c>
      <c r="C242" s="260" t="s">
        <v>2125</v>
      </c>
    </row>
    <row r="243" spans="2:3">
      <c r="B243" s="261" t="s">
        <v>1591</v>
      </c>
      <c r="C243" s="260" t="s">
        <v>2126</v>
      </c>
    </row>
    <row r="244" spans="2:3">
      <c r="B244" s="261" t="s">
        <v>1592</v>
      </c>
      <c r="C244" s="260" t="s">
        <v>2127</v>
      </c>
    </row>
    <row r="245" spans="2:3">
      <c r="B245" s="261" t="s">
        <v>1593</v>
      </c>
      <c r="C245" s="260" t="s">
        <v>4631</v>
      </c>
    </row>
    <row r="246" spans="2:3">
      <c r="B246" s="261" t="s">
        <v>1594</v>
      </c>
      <c r="C246" s="260" t="s">
        <v>2128</v>
      </c>
    </row>
    <row r="247" spans="2:3">
      <c r="B247" s="261" t="s">
        <v>1595</v>
      </c>
      <c r="C247" s="260" t="s">
        <v>3924</v>
      </c>
    </row>
    <row r="248" spans="2:3">
      <c r="B248" s="261" t="s">
        <v>1596</v>
      </c>
      <c r="C248" s="260" t="s">
        <v>2495</v>
      </c>
    </row>
    <row r="249" spans="2:3">
      <c r="B249" s="261" t="s">
        <v>714</v>
      </c>
      <c r="C249" s="260" t="s">
        <v>2129</v>
      </c>
    </row>
    <row r="250" spans="2:3">
      <c r="B250" s="261" t="s">
        <v>715</v>
      </c>
      <c r="C250" s="260" t="s">
        <v>4632</v>
      </c>
    </row>
    <row r="251" spans="2:3">
      <c r="B251" s="261" t="s">
        <v>2130</v>
      </c>
      <c r="C251" s="260" t="s">
        <v>692</v>
      </c>
    </row>
    <row r="252" spans="2:3">
      <c r="B252" s="261" t="s">
        <v>716</v>
      </c>
      <c r="C252" s="260" t="s">
        <v>2131</v>
      </c>
    </row>
    <row r="253" spans="2:3">
      <c r="B253" s="261" t="s">
        <v>717</v>
      </c>
      <c r="C253" s="260" t="s">
        <v>2132</v>
      </c>
    </row>
    <row r="254" spans="2:3">
      <c r="B254" s="261" t="s">
        <v>2133</v>
      </c>
      <c r="C254" s="260" t="s">
        <v>2134</v>
      </c>
    </row>
    <row r="255" spans="2:3">
      <c r="B255" s="261" t="s">
        <v>2135</v>
      </c>
      <c r="C255" s="260" t="s">
        <v>4431</v>
      </c>
    </row>
    <row r="256" spans="2:3">
      <c r="B256" s="261" t="s">
        <v>718</v>
      </c>
      <c r="C256" s="260" t="s">
        <v>2136</v>
      </c>
    </row>
    <row r="257" spans="2:3">
      <c r="B257" s="261" t="s">
        <v>2137</v>
      </c>
      <c r="C257" s="260" t="s">
        <v>2138</v>
      </c>
    </row>
    <row r="258" spans="2:3">
      <c r="B258" s="261" t="s">
        <v>2139</v>
      </c>
      <c r="C258" s="260" t="s">
        <v>4432</v>
      </c>
    </row>
    <row r="259" spans="2:3">
      <c r="B259" s="261" t="s">
        <v>2140</v>
      </c>
      <c r="C259" s="260" t="s">
        <v>4633</v>
      </c>
    </row>
    <row r="260" spans="2:3">
      <c r="B260" s="261" t="s">
        <v>719</v>
      </c>
      <c r="C260" s="260" t="s">
        <v>2141</v>
      </c>
    </row>
    <row r="261" spans="2:3">
      <c r="B261" s="261" t="s">
        <v>720</v>
      </c>
      <c r="C261" s="260" t="s">
        <v>2142</v>
      </c>
    </row>
    <row r="262" spans="2:3">
      <c r="B262" s="261" t="s">
        <v>2143</v>
      </c>
      <c r="C262" s="260" t="s">
        <v>2144</v>
      </c>
    </row>
    <row r="263" spans="2:3">
      <c r="B263" s="261" t="s">
        <v>2145</v>
      </c>
      <c r="C263" s="260" t="s">
        <v>2146</v>
      </c>
    </row>
    <row r="264" spans="2:3">
      <c r="B264" s="261" t="s">
        <v>721</v>
      </c>
      <c r="C264" s="260" t="s">
        <v>2147</v>
      </c>
    </row>
    <row r="265" spans="2:3">
      <c r="B265" s="261" t="s">
        <v>2148</v>
      </c>
      <c r="C265" s="260" t="s">
        <v>2149</v>
      </c>
    </row>
    <row r="266" spans="2:3">
      <c r="B266" s="261" t="s">
        <v>2150</v>
      </c>
      <c r="C266" s="260" t="s">
        <v>2151</v>
      </c>
    </row>
    <row r="267" spans="2:3">
      <c r="B267" s="261" t="s">
        <v>2152</v>
      </c>
      <c r="C267" s="260" t="s">
        <v>2153</v>
      </c>
    </row>
    <row r="268" spans="2:3">
      <c r="B268" s="261" t="s">
        <v>2154</v>
      </c>
      <c r="C268" s="260" t="s">
        <v>2155</v>
      </c>
    </row>
    <row r="269" spans="2:3">
      <c r="B269" s="261" t="s">
        <v>3950</v>
      </c>
      <c r="C269" s="260" t="s">
        <v>3951</v>
      </c>
    </row>
    <row r="270" spans="2:3">
      <c r="B270" s="261" t="s">
        <v>3276</v>
      </c>
      <c r="C270" s="260" t="s">
        <v>4433</v>
      </c>
    </row>
    <row r="271" spans="2:3">
      <c r="B271" s="261" t="s">
        <v>4434</v>
      </c>
      <c r="C271" s="260" t="s">
        <v>1978</v>
      </c>
    </row>
    <row r="272" spans="2:3">
      <c r="B272" s="261" t="s">
        <v>4435</v>
      </c>
      <c r="C272" s="260" t="s">
        <v>1979</v>
      </c>
    </row>
    <row r="273" spans="2:3">
      <c r="B273" s="261" t="s">
        <v>4436</v>
      </c>
      <c r="C273" s="260" t="s">
        <v>1980</v>
      </c>
    </row>
    <row r="274" spans="2:3">
      <c r="B274" s="261" t="s">
        <v>4437</v>
      </c>
      <c r="C274" s="260" t="s">
        <v>1981</v>
      </c>
    </row>
    <row r="275" spans="2:3">
      <c r="B275" s="261" t="s">
        <v>4438</v>
      </c>
      <c r="C275" s="260" t="s">
        <v>2808</v>
      </c>
    </row>
    <row r="276" spans="2:3">
      <c r="B276" s="261" t="s">
        <v>4439</v>
      </c>
      <c r="C276" s="260" t="s">
        <v>3494</v>
      </c>
    </row>
    <row r="277" spans="2:3">
      <c r="B277" s="261" t="s">
        <v>4634</v>
      </c>
      <c r="C277" s="260" t="s">
        <v>4635</v>
      </c>
    </row>
    <row r="278" spans="2:3">
      <c r="B278" s="261" t="s">
        <v>4636</v>
      </c>
      <c r="C278" s="260" t="s">
        <v>4637</v>
      </c>
    </row>
    <row r="279" spans="2:3">
      <c r="B279" s="261" t="s">
        <v>722</v>
      </c>
      <c r="C279" s="260" t="s">
        <v>2156</v>
      </c>
    </row>
    <row r="280" spans="2:3">
      <c r="B280" s="261" t="s">
        <v>2157</v>
      </c>
      <c r="C280" s="260" t="s">
        <v>2158</v>
      </c>
    </row>
    <row r="281" spans="2:3">
      <c r="B281" s="261" t="s">
        <v>2159</v>
      </c>
      <c r="C281" s="260" t="s">
        <v>3925</v>
      </c>
    </row>
    <row r="282" spans="2:3">
      <c r="B282" s="261" t="s">
        <v>723</v>
      </c>
      <c r="C282" s="260" t="s">
        <v>2160</v>
      </c>
    </row>
    <row r="283" spans="2:3">
      <c r="B283" s="261" t="s">
        <v>724</v>
      </c>
      <c r="C283" s="260" t="s">
        <v>2161</v>
      </c>
    </row>
    <row r="284" spans="2:3">
      <c r="B284" s="261" t="s">
        <v>725</v>
      </c>
      <c r="C284" s="260" t="s">
        <v>2162</v>
      </c>
    </row>
    <row r="285" spans="2:3">
      <c r="B285" s="261" t="s">
        <v>726</v>
      </c>
      <c r="C285" s="260" t="s">
        <v>2164</v>
      </c>
    </row>
    <row r="286" spans="2:3">
      <c r="B286" s="261" t="s">
        <v>727</v>
      </c>
      <c r="C286" s="260" t="s">
        <v>2165</v>
      </c>
    </row>
    <row r="287" spans="2:3">
      <c r="B287" s="261" t="s">
        <v>2166</v>
      </c>
      <c r="C287" s="260" t="s">
        <v>2167</v>
      </c>
    </row>
    <row r="288" spans="2:3">
      <c r="B288" s="261" t="s">
        <v>2168</v>
      </c>
      <c r="C288" s="260" t="s">
        <v>2169</v>
      </c>
    </row>
    <row r="289" spans="2:3">
      <c r="B289" s="261" t="s">
        <v>2170</v>
      </c>
      <c r="C289" s="260" t="s">
        <v>2171</v>
      </c>
    </row>
    <row r="290" spans="2:3">
      <c r="B290" s="261" t="s">
        <v>728</v>
      </c>
      <c r="C290" s="260" t="s">
        <v>2172</v>
      </c>
    </row>
    <row r="291" spans="2:3">
      <c r="B291" s="261" t="s">
        <v>729</v>
      </c>
      <c r="C291" s="260" t="s">
        <v>2173</v>
      </c>
    </row>
    <row r="292" spans="2:3">
      <c r="B292" s="261" t="s">
        <v>2174</v>
      </c>
      <c r="C292" s="260" t="s">
        <v>3926</v>
      </c>
    </row>
    <row r="293" spans="2:3">
      <c r="B293" s="261" t="s">
        <v>2175</v>
      </c>
      <c r="C293" s="260" t="s">
        <v>2176</v>
      </c>
    </row>
    <row r="294" spans="2:3">
      <c r="B294" s="261" t="s">
        <v>2177</v>
      </c>
      <c r="C294" s="260" t="s">
        <v>2178</v>
      </c>
    </row>
    <row r="295" spans="2:3">
      <c r="B295" s="261" t="s">
        <v>2179</v>
      </c>
      <c r="C295" s="260" t="s">
        <v>2180</v>
      </c>
    </row>
    <row r="296" spans="2:3">
      <c r="B296" s="261" t="s">
        <v>2181</v>
      </c>
      <c r="C296" s="260" t="s">
        <v>2182</v>
      </c>
    </row>
    <row r="297" spans="2:3">
      <c r="B297" s="261" t="s">
        <v>2183</v>
      </c>
      <c r="C297" s="260" t="s">
        <v>2184</v>
      </c>
    </row>
    <row r="298" spans="2:3">
      <c r="B298" s="261" t="s">
        <v>2185</v>
      </c>
      <c r="C298" s="260" t="s">
        <v>644</v>
      </c>
    </row>
    <row r="299" spans="2:3">
      <c r="B299" s="261" t="s">
        <v>645</v>
      </c>
      <c r="C299" s="260" t="s">
        <v>646</v>
      </c>
    </row>
    <row r="300" spans="2:3">
      <c r="B300" s="261" t="s">
        <v>647</v>
      </c>
      <c r="C300" s="260" t="s">
        <v>648</v>
      </c>
    </row>
    <row r="301" spans="2:3">
      <c r="B301" s="261" t="s">
        <v>649</v>
      </c>
      <c r="C301" s="260" t="s">
        <v>650</v>
      </c>
    </row>
    <row r="302" spans="2:3">
      <c r="B302" s="261" t="s">
        <v>730</v>
      </c>
      <c r="C302" s="260" t="s">
        <v>651</v>
      </c>
    </row>
    <row r="303" spans="2:3">
      <c r="B303" s="261" t="s">
        <v>731</v>
      </c>
      <c r="C303" s="260" t="s">
        <v>2806</v>
      </c>
    </row>
    <row r="304" spans="2:3">
      <c r="B304" s="261" t="s">
        <v>4440</v>
      </c>
      <c r="C304" s="260" t="s">
        <v>2807</v>
      </c>
    </row>
    <row r="305" spans="2:3">
      <c r="B305" s="261" t="s">
        <v>732</v>
      </c>
      <c r="C305" s="260" t="s">
        <v>1464</v>
      </c>
    </row>
    <row r="306" spans="2:3">
      <c r="B306" s="261" t="s">
        <v>2496</v>
      </c>
      <c r="C306" s="260" t="s">
        <v>1465</v>
      </c>
    </row>
    <row r="307" spans="2:3">
      <c r="B307" s="261" t="s">
        <v>652</v>
      </c>
      <c r="C307" s="260" t="s">
        <v>653</v>
      </c>
    </row>
    <row r="308" spans="2:3">
      <c r="B308" s="261" t="s">
        <v>2497</v>
      </c>
      <c r="C308" s="260" t="s">
        <v>4274</v>
      </c>
    </row>
    <row r="309" spans="2:3">
      <c r="B309" s="261" t="s">
        <v>654</v>
      </c>
      <c r="C309" s="260" t="s">
        <v>655</v>
      </c>
    </row>
    <row r="310" spans="2:3">
      <c r="B310" s="261" t="s">
        <v>656</v>
      </c>
      <c r="C310" s="260" t="s">
        <v>657</v>
      </c>
    </row>
    <row r="311" spans="2:3">
      <c r="B311" s="261" t="s">
        <v>658</v>
      </c>
      <c r="C311" s="260" t="s">
        <v>659</v>
      </c>
    </row>
    <row r="312" spans="2:3">
      <c r="B312" s="261" t="s">
        <v>660</v>
      </c>
      <c r="C312" s="260" t="s">
        <v>661</v>
      </c>
    </row>
    <row r="313" spans="2:3">
      <c r="B313" s="261" t="s">
        <v>662</v>
      </c>
      <c r="C313" s="260" t="s">
        <v>2372</v>
      </c>
    </row>
    <row r="314" spans="2:3">
      <c r="B314" s="261" t="s">
        <v>2198</v>
      </c>
      <c r="C314" s="260" t="s">
        <v>2373</v>
      </c>
    </row>
    <row r="315" spans="2:3">
      <c r="B315" s="261" t="s">
        <v>2200</v>
      </c>
      <c r="C315" s="260" t="s">
        <v>2201</v>
      </c>
    </row>
    <row r="316" spans="2:3">
      <c r="B316" s="261" t="s">
        <v>2202</v>
      </c>
      <c r="C316" s="260" t="s">
        <v>2203</v>
      </c>
    </row>
    <row r="317" spans="2:3">
      <c r="B317" s="261" t="s">
        <v>2205</v>
      </c>
      <c r="C317" s="260" t="s">
        <v>2206</v>
      </c>
    </row>
    <row r="318" spans="2:3">
      <c r="B318" s="261" t="s">
        <v>2207</v>
      </c>
      <c r="C318" s="260" t="s">
        <v>2208</v>
      </c>
    </row>
    <row r="319" spans="2:3">
      <c r="B319" s="261" t="s">
        <v>2209</v>
      </c>
      <c r="C319" s="260" t="s">
        <v>2210</v>
      </c>
    </row>
    <row r="320" spans="2:3">
      <c r="B320" s="261" t="s">
        <v>2211</v>
      </c>
      <c r="C320" s="260" t="s">
        <v>2212</v>
      </c>
    </row>
    <row r="321" spans="2:3">
      <c r="B321" s="261" t="s">
        <v>2213</v>
      </c>
      <c r="C321" s="260" t="s">
        <v>2214</v>
      </c>
    </row>
    <row r="322" spans="2:3">
      <c r="B322" s="261" t="s">
        <v>2215</v>
      </c>
      <c r="C322" s="260" t="s">
        <v>4638</v>
      </c>
    </row>
    <row r="323" spans="2:3">
      <c r="B323" s="261" t="s">
        <v>2216</v>
      </c>
      <c r="C323" s="260" t="s">
        <v>2217</v>
      </c>
    </row>
    <row r="324" spans="2:3">
      <c r="B324" s="261" t="s">
        <v>2218</v>
      </c>
      <c r="C324" s="260" t="s">
        <v>2219</v>
      </c>
    </row>
    <row r="325" spans="2:3">
      <c r="B325" s="261" t="s">
        <v>2220</v>
      </c>
      <c r="C325" s="260" t="s">
        <v>2221</v>
      </c>
    </row>
    <row r="326" spans="2:3">
      <c r="B326" s="261" t="s">
        <v>2222</v>
      </c>
      <c r="C326" s="260" t="s">
        <v>2223</v>
      </c>
    </row>
    <row r="327" spans="2:3">
      <c r="B327" s="261" t="s">
        <v>2224</v>
      </c>
      <c r="C327" s="260" t="s">
        <v>2225</v>
      </c>
    </row>
    <row r="328" spans="2:3">
      <c r="B328" s="261" t="s">
        <v>2226</v>
      </c>
      <c r="C328" s="260" t="s">
        <v>2227</v>
      </c>
    </row>
    <row r="329" spans="2:3">
      <c r="B329" s="261" t="s">
        <v>2228</v>
      </c>
      <c r="C329" s="260" t="s">
        <v>2229</v>
      </c>
    </row>
    <row r="330" spans="2:3">
      <c r="B330" s="261" t="s">
        <v>2230</v>
      </c>
      <c r="C330" s="260" t="s">
        <v>2231</v>
      </c>
    </row>
    <row r="331" spans="2:3">
      <c r="B331" s="261" t="s">
        <v>2232</v>
      </c>
      <c r="C331" s="260" t="s">
        <v>3952</v>
      </c>
    </row>
    <row r="332" spans="2:3">
      <c r="B332" s="261" t="s">
        <v>3953</v>
      </c>
      <c r="C332" s="260" t="s">
        <v>3954</v>
      </c>
    </row>
    <row r="333" spans="2:3">
      <c r="B333" s="261" t="s">
        <v>733</v>
      </c>
      <c r="C333" s="260" t="s">
        <v>2233</v>
      </c>
    </row>
    <row r="334" spans="2:3">
      <c r="B334" s="261" t="s">
        <v>734</v>
      </c>
      <c r="C334" s="260" t="s">
        <v>2233</v>
      </c>
    </row>
    <row r="335" spans="2:3">
      <c r="B335" s="261" t="s">
        <v>2234</v>
      </c>
      <c r="C335" s="260" t="s">
        <v>4441</v>
      </c>
    </row>
    <row r="336" spans="2:3">
      <c r="B336" s="261" t="s">
        <v>735</v>
      </c>
      <c r="C336" s="260" t="s">
        <v>2235</v>
      </c>
    </row>
    <row r="337" spans="2:3">
      <c r="B337" s="261" t="s">
        <v>2236</v>
      </c>
      <c r="C337" s="260" t="s">
        <v>2237</v>
      </c>
    </row>
    <row r="338" spans="2:3">
      <c r="B338" s="261" t="s">
        <v>2238</v>
      </c>
      <c r="C338" s="260" t="s">
        <v>4442</v>
      </c>
    </row>
    <row r="339" spans="2:3">
      <c r="B339" s="261" t="s">
        <v>4639</v>
      </c>
      <c r="C339" s="260" t="s">
        <v>4640</v>
      </c>
    </row>
    <row r="340" spans="2:3">
      <c r="B340" s="261" t="s">
        <v>2239</v>
      </c>
      <c r="C340" s="260" t="s">
        <v>2240</v>
      </c>
    </row>
    <row r="341" spans="2:3">
      <c r="B341" s="261" t="s">
        <v>2241</v>
      </c>
      <c r="C341" s="260" t="s">
        <v>2242</v>
      </c>
    </row>
    <row r="342" spans="2:3">
      <c r="B342" s="261" t="s">
        <v>2243</v>
      </c>
      <c r="C342" s="260" t="s">
        <v>2244</v>
      </c>
    </row>
    <row r="343" spans="2:3">
      <c r="B343" s="261" t="s">
        <v>2245</v>
      </c>
      <c r="C343" s="260" t="s">
        <v>2246</v>
      </c>
    </row>
    <row r="344" spans="2:3">
      <c r="B344" s="261" t="s">
        <v>2247</v>
      </c>
      <c r="C344" s="260" t="s">
        <v>2248</v>
      </c>
    </row>
    <row r="345" spans="2:3">
      <c r="B345" s="261" t="s">
        <v>2249</v>
      </c>
      <c r="C345" s="260" t="s">
        <v>2250</v>
      </c>
    </row>
    <row r="346" spans="2:3">
      <c r="B346" s="261" t="s">
        <v>2251</v>
      </c>
      <c r="C346" s="260" t="s">
        <v>2252</v>
      </c>
    </row>
    <row r="347" spans="2:3">
      <c r="B347" s="261" t="s">
        <v>2253</v>
      </c>
      <c r="C347" s="260" t="s">
        <v>2254</v>
      </c>
    </row>
    <row r="348" spans="2:3">
      <c r="B348" s="261" t="s">
        <v>2255</v>
      </c>
      <c r="C348" s="260" t="s">
        <v>2256</v>
      </c>
    </row>
    <row r="349" spans="2:3">
      <c r="B349" s="261" t="s">
        <v>2257</v>
      </c>
      <c r="C349" s="260" t="s">
        <v>2258</v>
      </c>
    </row>
    <row r="350" spans="2:3">
      <c r="B350" s="261" t="s">
        <v>2259</v>
      </c>
      <c r="C350" s="260" t="s">
        <v>2258</v>
      </c>
    </row>
    <row r="351" spans="2:3">
      <c r="B351" s="261" t="s">
        <v>736</v>
      </c>
      <c r="C351" s="260" t="s">
        <v>2260</v>
      </c>
    </row>
    <row r="352" spans="2:3">
      <c r="B352" s="261" t="s">
        <v>737</v>
      </c>
      <c r="C352" s="260" t="s">
        <v>2261</v>
      </c>
    </row>
    <row r="353" spans="2:3">
      <c r="B353" s="261" t="s">
        <v>738</v>
      </c>
      <c r="C353" s="260" t="s">
        <v>2262</v>
      </c>
    </row>
    <row r="354" spans="2:3">
      <c r="B354" s="261" t="s">
        <v>739</v>
      </c>
      <c r="C354" s="260" t="s">
        <v>2263</v>
      </c>
    </row>
    <row r="355" spans="2:3">
      <c r="B355" s="261" t="s">
        <v>740</v>
      </c>
      <c r="C355" s="260" t="s">
        <v>2264</v>
      </c>
    </row>
    <row r="356" spans="2:3">
      <c r="B356" s="261" t="s">
        <v>741</v>
      </c>
      <c r="C356" s="260" t="s">
        <v>2265</v>
      </c>
    </row>
    <row r="357" spans="2:3">
      <c r="B357" s="261" t="s">
        <v>742</v>
      </c>
      <c r="C357" s="260" t="s">
        <v>2266</v>
      </c>
    </row>
    <row r="358" spans="2:3">
      <c r="B358" s="261" t="s">
        <v>743</v>
      </c>
      <c r="C358" s="260" t="s">
        <v>2267</v>
      </c>
    </row>
    <row r="359" spans="2:3">
      <c r="B359" s="261" t="s">
        <v>2268</v>
      </c>
      <c r="C359" s="260" t="s">
        <v>2269</v>
      </c>
    </row>
    <row r="360" spans="2:3">
      <c r="B360" s="261" t="s">
        <v>744</v>
      </c>
      <c r="C360" s="260" t="s">
        <v>2270</v>
      </c>
    </row>
    <row r="361" spans="2:3">
      <c r="B361" s="261" t="s">
        <v>2271</v>
      </c>
      <c r="C361" s="260" t="s">
        <v>4443</v>
      </c>
    </row>
    <row r="362" spans="2:3">
      <c r="B362" s="261" t="s">
        <v>745</v>
      </c>
      <c r="C362" s="260" t="s">
        <v>4641</v>
      </c>
    </row>
    <row r="363" spans="2:3">
      <c r="B363" s="261" t="s">
        <v>746</v>
      </c>
      <c r="C363" s="260" t="s">
        <v>171</v>
      </c>
    </row>
    <row r="364" spans="2:3">
      <c r="B364" s="261" t="s">
        <v>747</v>
      </c>
      <c r="C364" s="260" t="s">
        <v>172</v>
      </c>
    </row>
    <row r="365" spans="2:3">
      <c r="B365" s="261" t="s">
        <v>748</v>
      </c>
      <c r="C365" s="260" t="s">
        <v>173</v>
      </c>
    </row>
    <row r="366" spans="2:3">
      <c r="B366" s="261" t="s">
        <v>174</v>
      </c>
      <c r="C366" s="260" t="s">
        <v>175</v>
      </c>
    </row>
    <row r="367" spans="2:3">
      <c r="B367" s="261" t="s">
        <v>749</v>
      </c>
      <c r="C367" s="260" t="s">
        <v>176</v>
      </c>
    </row>
    <row r="368" spans="2:3">
      <c r="B368" s="261" t="s">
        <v>177</v>
      </c>
      <c r="C368" s="260" t="s">
        <v>692</v>
      </c>
    </row>
    <row r="369" spans="2:3">
      <c r="B369" s="261" t="s">
        <v>178</v>
      </c>
      <c r="C369" s="260" t="s">
        <v>179</v>
      </c>
    </row>
    <row r="370" spans="2:3">
      <c r="B370" s="261" t="s">
        <v>180</v>
      </c>
      <c r="C370" s="260" t="s">
        <v>181</v>
      </c>
    </row>
    <row r="371" spans="2:3">
      <c r="B371" s="261" t="s">
        <v>750</v>
      </c>
      <c r="C371" s="260" t="s">
        <v>182</v>
      </c>
    </row>
    <row r="372" spans="2:3">
      <c r="B372" s="261" t="s">
        <v>751</v>
      </c>
      <c r="C372" s="260" t="s">
        <v>183</v>
      </c>
    </row>
    <row r="373" spans="2:3">
      <c r="B373" s="261" t="s">
        <v>752</v>
      </c>
      <c r="C373" s="260" t="s">
        <v>184</v>
      </c>
    </row>
    <row r="374" spans="2:3">
      <c r="B374" s="261" t="s">
        <v>753</v>
      </c>
      <c r="C374" s="260" t="s">
        <v>185</v>
      </c>
    </row>
    <row r="375" spans="2:3">
      <c r="B375" s="261" t="s">
        <v>186</v>
      </c>
      <c r="C375" s="260" t="s">
        <v>187</v>
      </c>
    </row>
    <row r="376" spans="2:3">
      <c r="B376" s="261" t="s">
        <v>754</v>
      </c>
      <c r="C376" s="260" t="s">
        <v>188</v>
      </c>
    </row>
    <row r="377" spans="2:3">
      <c r="B377" s="261" t="s">
        <v>755</v>
      </c>
      <c r="C377" s="260" t="s">
        <v>4444</v>
      </c>
    </row>
    <row r="378" spans="2:3">
      <c r="B378" s="261" t="s">
        <v>756</v>
      </c>
      <c r="C378" s="260" t="s">
        <v>3927</v>
      </c>
    </row>
    <row r="379" spans="2:3">
      <c r="B379" s="261" t="s">
        <v>757</v>
      </c>
      <c r="C379" s="260" t="s">
        <v>4642</v>
      </c>
    </row>
    <row r="380" spans="2:3">
      <c r="B380" s="261" t="s">
        <v>758</v>
      </c>
      <c r="C380" s="260" t="s">
        <v>189</v>
      </c>
    </row>
    <row r="381" spans="2:3">
      <c r="B381" s="261" t="s">
        <v>759</v>
      </c>
      <c r="C381" s="260" t="s">
        <v>190</v>
      </c>
    </row>
    <row r="382" spans="2:3">
      <c r="B382" s="261" t="s">
        <v>760</v>
      </c>
      <c r="C382" s="260" t="s">
        <v>191</v>
      </c>
    </row>
    <row r="383" spans="2:3">
      <c r="B383" s="261" t="s">
        <v>761</v>
      </c>
      <c r="C383" s="260" t="s">
        <v>192</v>
      </c>
    </row>
    <row r="384" spans="2:3">
      <c r="B384" s="261" t="s">
        <v>762</v>
      </c>
      <c r="C384" s="260" t="s">
        <v>193</v>
      </c>
    </row>
    <row r="385" spans="2:3">
      <c r="B385" s="261" t="s">
        <v>763</v>
      </c>
      <c r="C385" s="260" t="s">
        <v>194</v>
      </c>
    </row>
    <row r="386" spans="2:3">
      <c r="B386" s="261" t="s">
        <v>764</v>
      </c>
      <c r="C386" s="260" t="s">
        <v>3928</v>
      </c>
    </row>
    <row r="387" spans="2:3">
      <c r="B387" s="261" t="s">
        <v>195</v>
      </c>
      <c r="C387" s="260" t="s">
        <v>196</v>
      </c>
    </row>
    <row r="388" spans="2:3">
      <c r="B388" s="261" t="s">
        <v>197</v>
      </c>
      <c r="C388" s="260" t="s">
        <v>198</v>
      </c>
    </row>
    <row r="389" spans="2:3">
      <c r="B389" s="261" t="s">
        <v>765</v>
      </c>
      <c r="C389" s="260" t="s">
        <v>199</v>
      </c>
    </row>
    <row r="390" spans="2:3">
      <c r="B390" s="261" t="s">
        <v>766</v>
      </c>
      <c r="C390" s="260" t="s">
        <v>200</v>
      </c>
    </row>
    <row r="391" spans="2:3">
      <c r="B391" s="261" t="s">
        <v>201</v>
      </c>
      <c r="C391" s="260" t="s">
        <v>3929</v>
      </c>
    </row>
    <row r="392" spans="2:3">
      <c r="B392" s="261" t="s">
        <v>202</v>
      </c>
      <c r="C392" s="260" t="s">
        <v>4445</v>
      </c>
    </row>
    <row r="393" spans="2:3">
      <c r="B393" s="261" t="s">
        <v>203</v>
      </c>
      <c r="C393" s="260" t="s">
        <v>204</v>
      </c>
    </row>
    <row r="394" spans="2:3">
      <c r="B394" s="261" t="s">
        <v>205</v>
      </c>
      <c r="C394" s="260" t="s">
        <v>206</v>
      </c>
    </row>
    <row r="395" spans="2:3">
      <c r="B395" s="261" t="s">
        <v>767</v>
      </c>
      <c r="C395" s="260" t="s">
        <v>207</v>
      </c>
    </row>
    <row r="396" spans="2:3">
      <c r="B396" s="261" t="s">
        <v>208</v>
      </c>
      <c r="C396" s="260" t="s">
        <v>209</v>
      </c>
    </row>
    <row r="397" spans="2:3">
      <c r="B397" s="261" t="s">
        <v>768</v>
      </c>
      <c r="C397" s="260" t="s">
        <v>210</v>
      </c>
    </row>
    <row r="398" spans="2:3">
      <c r="B398" s="261" t="s">
        <v>769</v>
      </c>
      <c r="C398" s="260" t="s">
        <v>211</v>
      </c>
    </row>
    <row r="399" spans="2:3">
      <c r="B399" s="261" t="s">
        <v>770</v>
      </c>
      <c r="C399" s="260" t="s">
        <v>212</v>
      </c>
    </row>
    <row r="400" spans="2:3">
      <c r="B400" s="261" t="s">
        <v>771</v>
      </c>
      <c r="C400" s="260" t="s">
        <v>213</v>
      </c>
    </row>
    <row r="401" spans="2:3">
      <c r="B401" s="261" t="s">
        <v>772</v>
      </c>
      <c r="C401" s="260" t="s">
        <v>4446</v>
      </c>
    </row>
    <row r="402" spans="2:3">
      <c r="B402" s="261" t="s">
        <v>773</v>
      </c>
      <c r="C402" s="260" t="s">
        <v>214</v>
      </c>
    </row>
    <row r="403" spans="2:3">
      <c r="B403" s="261" t="s">
        <v>774</v>
      </c>
      <c r="C403" s="260" t="s">
        <v>3930</v>
      </c>
    </row>
    <row r="404" spans="2:3">
      <c r="B404" s="261" t="s">
        <v>775</v>
      </c>
      <c r="C404" s="260" t="s">
        <v>3931</v>
      </c>
    </row>
    <row r="405" spans="2:3">
      <c r="B405" s="261" t="s">
        <v>776</v>
      </c>
      <c r="C405" s="260" t="s">
        <v>215</v>
      </c>
    </row>
    <row r="406" spans="2:3">
      <c r="B406" s="261" t="s">
        <v>777</v>
      </c>
      <c r="C406" s="260" t="s">
        <v>216</v>
      </c>
    </row>
    <row r="407" spans="2:3">
      <c r="B407" s="261" t="s">
        <v>778</v>
      </c>
      <c r="C407" s="260" t="s">
        <v>217</v>
      </c>
    </row>
    <row r="408" spans="2:3">
      <c r="B408" s="261" t="s">
        <v>779</v>
      </c>
      <c r="C408" s="260" t="s">
        <v>218</v>
      </c>
    </row>
    <row r="409" spans="2:3">
      <c r="B409" s="261" t="s">
        <v>780</v>
      </c>
      <c r="C409" s="260" t="s">
        <v>219</v>
      </c>
    </row>
    <row r="410" spans="2:3">
      <c r="B410" s="261" t="s">
        <v>781</v>
      </c>
      <c r="C410" s="260" t="s">
        <v>4447</v>
      </c>
    </row>
    <row r="411" spans="2:3">
      <c r="B411" s="261" t="s">
        <v>782</v>
      </c>
      <c r="C411" s="260" t="s">
        <v>220</v>
      </c>
    </row>
    <row r="412" spans="2:3">
      <c r="B412" s="261" t="s">
        <v>783</v>
      </c>
      <c r="C412" s="260" t="s">
        <v>221</v>
      </c>
    </row>
    <row r="413" spans="2:3">
      <c r="B413" s="261" t="s">
        <v>784</v>
      </c>
      <c r="C413" s="260" t="s">
        <v>222</v>
      </c>
    </row>
    <row r="414" spans="2:3">
      <c r="B414" s="261" t="s">
        <v>785</v>
      </c>
      <c r="C414" s="260" t="s">
        <v>223</v>
      </c>
    </row>
    <row r="415" spans="2:3">
      <c r="B415" s="261" t="s">
        <v>786</v>
      </c>
      <c r="C415" s="260" t="s">
        <v>4643</v>
      </c>
    </row>
    <row r="416" spans="2:3">
      <c r="B416" s="261" t="s">
        <v>224</v>
      </c>
      <c r="C416" s="260" t="s">
        <v>225</v>
      </c>
    </row>
    <row r="417" spans="2:3">
      <c r="B417" s="261" t="s">
        <v>787</v>
      </c>
      <c r="C417" s="260" t="s">
        <v>4448</v>
      </c>
    </row>
    <row r="418" spans="2:3">
      <c r="B418" s="261" t="s">
        <v>788</v>
      </c>
      <c r="C418" s="260" t="s">
        <v>226</v>
      </c>
    </row>
    <row r="419" spans="2:3">
      <c r="B419" s="261" t="s">
        <v>227</v>
      </c>
      <c r="C419" s="260" t="s">
        <v>3932</v>
      </c>
    </row>
    <row r="420" spans="2:3">
      <c r="B420" s="261" t="s">
        <v>789</v>
      </c>
      <c r="C420" s="260" t="s">
        <v>228</v>
      </c>
    </row>
    <row r="421" spans="2:3">
      <c r="B421" s="261" t="s">
        <v>790</v>
      </c>
      <c r="C421" s="260" t="s">
        <v>229</v>
      </c>
    </row>
    <row r="422" spans="2:3">
      <c r="B422" s="261" t="s">
        <v>230</v>
      </c>
      <c r="C422" s="260" t="s">
        <v>231</v>
      </c>
    </row>
    <row r="423" spans="2:3">
      <c r="B423" s="261" t="s">
        <v>791</v>
      </c>
      <c r="C423" s="260" t="s">
        <v>4449</v>
      </c>
    </row>
    <row r="424" spans="2:3">
      <c r="B424" s="261" t="s">
        <v>792</v>
      </c>
      <c r="C424" s="260" t="s">
        <v>232</v>
      </c>
    </row>
    <row r="425" spans="2:3">
      <c r="B425" s="261" t="s">
        <v>233</v>
      </c>
      <c r="C425" s="260" t="s">
        <v>234</v>
      </c>
    </row>
    <row r="426" spans="2:3">
      <c r="B426" s="261" t="s">
        <v>793</v>
      </c>
      <c r="C426" s="260" t="s">
        <v>235</v>
      </c>
    </row>
    <row r="427" spans="2:3">
      <c r="B427" s="261" t="s">
        <v>794</v>
      </c>
      <c r="C427" s="260" t="s">
        <v>236</v>
      </c>
    </row>
    <row r="428" spans="2:3">
      <c r="B428" s="261" t="s">
        <v>795</v>
      </c>
      <c r="C428" s="260" t="s">
        <v>237</v>
      </c>
    </row>
    <row r="429" spans="2:3">
      <c r="B429" s="261" t="s">
        <v>796</v>
      </c>
      <c r="C429" s="260" t="s">
        <v>238</v>
      </c>
    </row>
    <row r="430" spans="2:3">
      <c r="B430" s="261" t="s">
        <v>239</v>
      </c>
      <c r="C430" s="260" t="s">
        <v>240</v>
      </c>
    </row>
    <row r="431" spans="2:3">
      <c r="B431" s="261" t="s">
        <v>4450</v>
      </c>
      <c r="C431" s="260" t="s">
        <v>4451</v>
      </c>
    </row>
    <row r="432" spans="2:3">
      <c r="B432" s="261" t="s">
        <v>241</v>
      </c>
      <c r="C432" s="260" t="s">
        <v>692</v>
      </c>
    </row>
    <row r="433" spans="2:3">
      <c r="B433" s="261" t="s">
        <v>242</v>
      </c>
      <c r="C433" s="260" t="s">
        <v>4452</v>
      </c>
    </row>
    <row r="434" spans="2:3">
      <c r="B434" s="261" t="s">
        <v>243</v>
      </c>
      <c r="C434" s="260" t="s">
        <v>4453</v>
      </c>
    </row>
    <row r="435" spans="2:3">
      <c r="B435" s="261" t="s">
        <v>244</v>
      </c>
      <c r="C435" s="260" t="s">
        <v>245</v>
      </c>
    </row>
    <row r="436" spans="2:3">
      <c r="B436" s="261" t="s">
        <v>246</v>
      </c>
      <c r="C436" s="260" t="s">
        <v>247</v>
      </c>
    </row>
    <row r="437" spans="2:3">
      <c r="B437" s="261" t="s">
        <v>248</v>
      </c>
      <c r="C437" s="260" t="s">
        <v>249</v>
      </c>
    </row>
    <row r="438" spans="2:3">
      <c r="B438" s="261" t="s">
        <v>4454</v>
      </c>
      <c r="C438" s="260" t="s">
        <v>2013</v>
      </c>
    </row>
    <row r="439" spans="2:3">
      <c r="B439" s="261" t="s">
        <v>250</v>
      </c>
      <c r="C439" s="260" t="s">
        <v>251</v>
      </c>
    </row>
    <row r="440" spans="2:3">
      <c r="B440" s="261" t="s">
        <v>797</v>
      </c>
      <c r="C440" s="260" t="s">
        <v>252</v>
      </c>
    </row>
    <row r="441" spans="2:3">
      <c r="B441" s="261" t="s">
        <v>798</v>
      </c>
      <c r="C441" s="260" t="s">
        <v>253</v>
      </c>
    </row>
    <row r="442" spans="2:3">
      <c r="B442" s="261" t="s">
        <v>799</v>
      </c>
      <c r="C442" s="260" t="s">
        <v>254</v>
      </c>
    </row>
    <row r="443" spans="2:3">
      <c r="B443" s="261" t="s">
        <v>4455</v>
      </c>
      <c r="C443" s="260" t="s">
        <v>4451</v>
      </c>
    </row>
    <row r="444" spans="2:3">
      <c r="B444" s="261" t="s">
        <v>255</v>
      </c>
      <c r="C444" s="260" t="s">
        <v>4456</v>
      </c>
    </row>
    <row r="445" spans="2:3">
      <c r="B445" s="261" t="s">
        <v>800</v>
      </c>
      <c r="C445" s="260" t="s">
        <v>4269</v>
      </c>
    </row>
    <row r="446" spans="2:3">
      <c r="B446" s="261" t="s">
        <v>801</v>
      </c>
      <c r="C446" s="260" t="s">
        <v>256</v>
      </c>
    </row>
    <row r="447" spans="2:3">
      <c r="B447" s="261" t="s">
        <v>802</v>
      </c>
      <c r="C447" s="260" t="s">
        <v>4457</v>
      </c>
    </row>
    <row r="448" spans="2:3">
      <c r="B448" s="261" t="s">
        <v>803</v>
      </c>
      <c r="C448" s="260" t="s">
        <v>257</v>
      </c>
    </row>
    <row r="449" spans="2:3">
      <c r="B449" s="261" t="s">
        <v>804</v>
      </c>
      <c r="C449" s="260" t="s">
        <v>258</v>
      </c>
    </row>
    <row r="450" spans="2:3">
      <c r="B450" s="261" t="s">
        <v>3955</v>
      </c>
      <c r="C450" s="260" t="s">
        <v>3956</v>
      </c>
    </row>
    <row r="451" spans="2:3">
      <c r="B451" s="261" t="s">
        <v>805</v>
      </c>
      <c r="C451" s="260" t="s">
        <v>259</v>
      </c>
    </row>
    <row r="452" spans="2:3">
      <c r="B452" s="261" t="s">
        <v>806</v>
      </c>
      <c r="C452" s="260" t="s">
        <v>260</v>
      </c>
    </row>
    <row r="453" spans="2:3">
      <c r="B453" s="261" t="s">
        <v>261</v>
      </c>
      <c r="C453" s="260" t="s">
        <v>262</v>
      </c>
    </row>
    <row r="454" spans="2:3">
      <c r="B454" s="261" t="s">
        <v>263</v>
      </c>
      <c r="C454" s="260" t="s">
        <v>264</v>
      </c>
    </row>
    <row r="455" spans="2:3">
      <c r="B455" s="261" t="s">
        <v>265</v>
      </c>
      <c r="C455" s="260" t="s">
        <v>4458</v>
      </c>
    </row>
    <row r="456" spans="2:3">
      <c r="B456" s="261" t="s">
        <v>807</v>
      </c>
      <c r="C456" s="260" t="s">
        <v>266</v>
      </c>
    </row>
    <row r="457" spans="2:3">
      <c r="B457" s="261" t="s">
        <v>808</v>
      </c>
      <c r="C457" s="260" t="s">
        <v>267</v>
      </c>
    </row>
    <row r="458" spans="2:3">
      <c r="B458" s="261" t="s">
        <v>809</v>
      </c>
      <c r="C458" s="260" t="s">
        <v>268</v>
      </c>
    </row>
    <row r="459" spans="2:3">
      <c r="B459" s="261" t="s">
        <v>810</v>
      </c>
      <c r="C459" s="260" t="s">
        <v>269</v>
      </c>
    </row>
    <row r="460" spans="2:3">
      <c r="B460" s="261" t="s">
        <v>811</v>
      </c>
      <c r="C460" s="260" t="s">
        <v>270</v>
      </c>
    </row>
    <row r="461" spans="2:3">
      <c r="B461" s="261" t="s">
        <v>812</v>
      </c>
      <c r="C461" s="260" t="s">
        <v>1615</v>
      </c>
    </row>
    <row r="462" spans="2:3">
      <c r="B462" s="261" t="s">
        <v>813</v>
      </c>
      <c r="C462" s="260" t="s">
        <v>1616</v>
      </c>
    </row>
    <row r="463" spans="2:3">
      <c r="B463" s="261" t="s">
        <v>814</v>
      </c>
      <c r="C463" s="260" t="s">
        <v>1617</v>
      </c>
    </row>
    <row r="464" spans="2:3">
      <c r="B464" s="261" t="s">
        <v>815</v>
      </c>
      <c r="C464" s="260" t="s">
        <v>1343</v>
      </c>
    </row>
    <row r="465" spans="2:3">
      <c r="B465" s="261" t="s">
        <v>816</v>
      </c>
      <c r="C465" s="260" t="s">
        <v>1344</v>
      </c>
    </row>
    <row r="466" spans="2:3">
      <c r="B466" s="261" t="s">
        <v>1345</v>
      </c>
      <c r="C466" s="260" t="s">
        <v>1346</v>
      </c>
    </row>
    <row r="467" spans="2:3">
      <c r="B467" s="261" t="s">
        <v>817</v>
      </c>
      <c r="C467" s="260" t="s">
        <v>1347</v>
      </c>
    </row>
    <row r="468" spans="2:3">
      <c r="B468" s="261" t="s">
        <v>818</v>
      </c>
      <c r="C468" s="260" t="s">
        <v>1348</v>
      </c>
    </row>
    <row r="469" spans="2:3">
      <c r="B469" s="261" t="s">
        <v>4459</v>
      </c>
      <c r="C469" s="260" t="s">
        <v>2900</v>
      </c>
    </row>
    <row r="470" spans="2:3">
      <c r="B470" s="261" t="s">
        <v>4644</v>
      </c>
      <c r="C470" s="260" t="s">
        <v>2901</v>
      </c>
    </row>
    <row r="471" spans="2:3">
      <c r="B471" s="261" t="s">
        <v>4645</v>
      </c>
      <c r="C471" s="260" t="s">
        <v>2902</v>
      </c>
    </row>
    <row r="472" spans="2:3">
      <c r="B472" s="261" t="s">
        <v>3933</v>
      </c>
      <c r="C472" s="260" t="s">
        <v>4646</v>
      </c>
    </row>
    <row r="473" spans="2:3">
      <c r="B473" s="261" t="s">
        <v>3934</v>
      </c>
      <c r="C473" s="260" t="s">
        <v>4647</v>
      </c>
    </row>
    <row r="474" spans="2:3">
      <c r="B474" s="261" t="s">
        <v>3935</v>
      </c>
      <c r="C474" s="260" t="s">
        <v>4648</v>
      </c>
    </row>
    <row r="475" spans="2:3">
      <c r="B475" s="261" t="s">
        <v>819</v>
      </c>
      <c r="C475" s="260" t="s">
        <v>1349</v>
      </c>
    </row>
    <row r="476" spans="2:3">
      <c r="B476" s="261" t="s">
        <v>820</v>
      </c>
      <c r="C476" s="260" t="s">
        <v>1349</v>
      </c>
    </row>
    <row r="477" spans="2:3">
      <c r="B477" s="261" t="s">
        <v>821</v>
      </c>
      <c r="C477" s="260" t="s">
        <v>1350</v>
      </c>
    </row>
    <row r="478" spans="2:3">
      <c r="B478" s="261" t="s">
        <v>1351</v>
      </c>
      <c r="C478" s="260" t="s">
        <v>1352</v>
      </c>
    </row>
    <row r="479" spans="2:3">
      <c r="B479" s="261" t="s">
        <v>1353</v>
      </c>
      <c r="C479" s="260" t="s">
        <v>1354</v>
      </c>
    </row>
    <row r="480" spans="2:3">
      <c r="B480" s="261" t="s">
        <v>1355</v>
      </c>
      <c r="C480" s="260" t="s">
        <v>3936</v>
      </c>
    </row>
    <row r="481" spans="2:3">
      <c r="B481" s="261" t="s">
        <v>1356</v>
      </c>
      <c r="C481" s="260" t="s">
        <v>3937</v>
      </c>
    </row>
    <row r="482" spans="2:3">
      <c r="B482" s="261" t="s">
        <v>1357</v>
      </c>
      <c r="C482" s="260" t="s">
        <v>1358</v>
      </c>
    </row>
    <row r="483" spans="2:3">
      <c r="B483" s="261" t="s">
        <v>1359</v>
      </c>
      <c r="C483" s="260" t="s">
        <v>1360</v>
      </c>
    </row>
    <row r="484" spans="2:3">
      <c r="B484" s="261" t="s">
        <v>1361</v>
      </c>
      <c r="C484" s="260" t="s">
        <v>3938</v>
      </c>
    </row>
    <row r="485" spans="2:3">
      <c r="B485" s="261" t="s">
        <v>4270</v>
      </c>
      <c r="C485" s="260" t="s">
        <v>3429</v>
      </c>
    </row>
    <row r="486" spans="2:3">
      <c r="B486" s="261" t="s">
        <v>822</v>
      </c>
      <c r="C486" s="260" t="s">
        <v>1362</v>
      </c>
    </row>
    <row r="487" spans="2:3">
      <c r="B487" s="261" t="s">
        <v>823</v>
      </c>
      <c r="C487" s="260" t="s">
        <v>1363</v>
      </c>
    </row>
    <row r="488" spans="2:3">
      <c r="B488" s="261" t="s">
        <v>824</v>
      </c>
      <c r="C488" s="260" t="s">
        <v>3939</v>
      </c>
    </row>
    <row r="489" spans="2:3">
      <c r="B489" s="261" t="s">
        <v>4271</v>
      </c>
      <c r="C489" s="260" t="s">
        <v>4272</v>
      </c>
    </row>
    <row r="490" spans="2:3">
      <c r="B490" s="261" t="s">
        <v>825</v>
      </c>
      <c r="C490" s="260" t="s">
        <v>1367</v>
      </c>
    </row>
    <row r="491" spans="2:3">
      <c r="B491" s="261" t="s">
        <v>826</v>
      </c>
      <c r="C491" s="260" t="s">
        <v>1368</v>
      </c>
    </row>
    <row r="492" spans="2:3">
      <c r="B492" s="261" t="s">
        <v>827</v>
      </c>
      <c r="C492" s="260" t="s">
        <v>1369</v>
      </c>
    </row>
    <row r="493" spans="2:3">
      <c r="B493" s="261" t="s">
        <v>828</v>
      </c>
      <c r="C493" s="260" t="s">
        <v>1370</v>
      </c>
    </row>
    <row r="494" spans="2:3">
      <c r="B494" s="261" t="s">
        <v>829</v>
      </c>
      <c r="C494" s="260" t="s">
        <v>1371</v>
      </c>
    </row>
    <row r="495" spans="2:3">
      <c r="B495" s="261" t="s">
        <v>830</v>
      </c>
      <c r="C495" s="260" t="s">
        <v>1372</v>
      </c>
    </row>
    <row r="496" spans="2:3">
      <c r="B496" s="261" t="s">
        <v>831</v>
      </c>
      <c r="C496" s="260" t="s">
        <v>4649</v>
      </c>
    </row>
    <row r="497" spans="2:3">
      <c r="B497" s="261" t="s">
        <v>832</v>
      </c>
      <c r="C497" s="260" t="s">
        <v>1373</v>
      </c>
    </row>
    <row r="498" spans="2:3">
      <c r="B498" s="261" t="s">
        <v>1374</v>
      </c>
      <c r="C498" s="260" t="s">
        <v>692</v>
      </c>
    </row>
    <row r="499" spans="2:3">
      <c r="B499" s="261" t="s">
        <v>833</v>
      </c>
      <c r="C499" s="260" t="s">
        <v>1375</v>
      </c>
    </row>
    <row r="500" spans="2:3">
      <c r="B500" s="261" t="s">
        <v>834</v>
      </c>
      <c r="C500" s="260" t="s">
        <v>1376</v>
      </c>
    </row>
    <row r="501" spans="2:3">
      <c r="B501" s="261" t="s">
        <v>835</v>
      </c>
      <c r="C501" s="260" t="s">
        <v>1377</v>
      </c>
    </row>
    <row r="502" spans="2:3">
      <c r="B502" s="261" t="s">
        <v>836</v>
      </c>
      <c r="C502" s="260" t="s">
        <v>1378</v>
      </c>
    </row>
    <row r="503" spans="2:3">
      <c r="B503" s="261" t="s">
        <v>837</v>
      </c>
      <c r="C503" s="260" t="s">
        <v>1379</v>
      </c>
    </row>
    <row r="504" spans="2:3">
      <c r="B504" s="261" t="s">
        <v>838</v>
      </c>
      <c r="C504" s="260" t="s">
        <v>1380</v>
      </c>
    </row>
    <row r="505" spans="2:3">
      <c r="B505" s="261" t="s">
        <v>839</v>
      </c>
      <c r="C505" s="260" t="s">
        <v>1381</v>
      </c>
    </row>
    <row r="506" spans="2:3">
      <c r="B506" s="261" t="s">
        <v>840</v>
      </c>
      <c r="C506" s="260" t="s">
        <v>4650</v>
      </c>
    </row>
    <row r="507" spans="2:3">
      <c r="B507" s="261" t="s">
        <v>841</v>
      </c>
      <c r="C507" s="260" t="s">
        <v>1382</v>
      </c>
    </row>
    <row r="508" spans="2:3">
      <c r="B508" s="261" t="s">
        <v>842</v>
      </c>
      <c r="C508" s="260" t="s">
        <v>1383</v>
      </c>
    </row>
    <row r="509" spans="2:3">
      <c r="B509" s="261" t="s">
        <v>1384</v>
      </c>
      <c r="C509" s="260" t="s">
        <v>1385</v>
      </c>
    </row>
    <row r="510" spans="2:3">
      <c r="B510" s="261" t="s">
        <v>1386</v>
      </c>
      <c r="C510" s="260" t="s">
        <v>1387</v>
      </c>
    </row>
    <row r="511" spans="2:3">
      <c r="B511" s="261" t="s">
        <v>1388</v>
      </c>
      <c r="C511" s="260" t="s">
        <v>1389</v>
      </c>
    </row>
    <row r="512" spans="2:3">
      <c r="B512" s="261" t="s">
        <v>843</v>
      </c>
      <c r="C512" s="260" t="s">
        <v>1390</v>
      </c>
    </row>
    <row r="513" spans="2:3">
      <c r="B513" s="261" t="s">
        <v>844</v>
      </c>
      <c r="C513" s="260" t="s">
        <v>2547</v>
      </c>
    </row>
    <row r="514" spans="2:3">
      <c r="B514" s="261" t="s">
        <v>2548</v>
      </c>
      <c r="C514" s="260" t="s">
        <v>2549</v>
      </c>
    </row>
    <row r="515" spans="2:3">
      <c r="B515" s="261" t="s">
        <v>2550</v>
      </c>
      <c r="C515" s="260" t="s">
        <v>311</v>
      </c>
    </row>
    <row r="516" spans="2:3">
      <c r="B516" s="261" t="s">
        <v>2551</v>
      </c>
      <c r="C516" s="260" t="s">
        <v>2552</v>
      </c>
    </row>
    <row r="517" spans="2:3">
      <c r="B517" s="261" t="s">
        <v>2553</v>
      </c>
      <c r="C517" s="260" t="s">
        <v>2554</v>
      </c>
    </row>
    <row r="518" spans="2:3">
      <c r="B518" s="261" t="s">
        <v>4651</v>
      </c>
      <c r="C518" s="260" t="s">
        <v>4652</v>
      </c>
    </row>
    <row r="519" spans="2:3">
      <c r="B519" s="261" t="s">
        <v>2555</v>
      </c>
      <c r="C519" s="260" t="s">
        <v>2556</v>
      </c>
    </row>
    <row r="520" spans="2:3">
      <c r="B520" s="261" t="s">
        <v>2557</v>
      </c>
      <c r="C520" s="260" t="s">
        <v>2558</v>
      </c>
    </row>
    <row r="521" spans="2:3">
      <c r="B521" s="261" t="s">
        <v>2559</v>
      </c>
      <c r="C521" s="260" t="s">
        <v>2560</v>
      </c>
    </row>
    <row r="522" spans="2:3">
      <c r="B522" s="261" t="s">
        <v>2561</v>
      </c>
      <c r="C522" s="260" t="s">
        <v>2560</v>
      </c>
    </row>
    <row r="523" spans="2:3">
      <c r="B523" s="261" t="s">
        <v>2562</v>
      </c>
      <c r="C523" s="260" t="s">
        <v>2563</v>
      </c>
    </row>
    <row r="524" spans="2:3">
      <c r="B524" s="261" t="s">
        <v>845</v>
      </c>
      <c r="C524" s="260" t="s">
        <v>3430</v>
      </c>
    </row>
    <row r="525" spans="2:3">
      <c r="B525" s="261" t="s">
        <v>846</v>
      </c>
      <c r="C525" s="260" t="s">
        <v>3431</v>
      </c>
    </row>
    <row r="526" spans="2:3">
      <c r="B526" s="261" t="s">
        <v>847</v>
      </c>
      <c r="C526" s="260" t="s">
        <v>3432</v>
      </c>
    </row>
    <row r="527" spans="2:3">
      <c r="B527" s="261" t="s">
        <v>848</v>
      </c>
      <c r="C527" s="260" t="s">
        <v>4460</v>
      </c>
    </row>
    <row r="528" spans="2:3">
      <c r="B528" s="261" t="s">
        <v>2564</v>
      </c>
      <c r="C528" s="260" t="s">
        <v>2565</v>
      </c>
    </row>
    <row r="529" spans="2:3">
      <c r="B529" s="261" t="s">
        <v>849</v>
      </c>
      <c r="C529" s="260" t="s">
        <v>4653</v>
      </c>
    </row>
    <row r="530" spans="2:3">
      <c r="B530" s="261" t="s">
        <v>4461</v>
      </c>
      <c r="C530" s="260" t="s">
        <v>2675</v>
      </c>
    </row>
    <row r="531" spans="2:3">
      <c r="B531" s="261" t="s">
        <v>850</v>
      </c>
      <c r="C531" s="260" t="s">
        <v>2566</v>
      </c>
    </row>
    <row r="532" spans="2:3">
      <c r="B532" s="261" t="s">
        <v>851</v>
      </c>
      <c r="C532" s="260" t="s">
        <v>2567</v>
      </c>
    </row>
    <row r="533" spans="2:3">
      <c r="B533" s="261" t="s">
        <v>852</v>
      </c>
      <c r="C533" s="260" t="s">
        <v>3433</v>
      </c>
    </row>
    <row r="534" spans="2:3">
      <c r="B534" s="261" t="s">
        <v>853</v>
      </c>
      <c r="C534" s="260" t="s">
        <v>2568</v>
      </c>
    </row>
    <row r="535" spans="2:3">
      <c r="B535" s="261" t="s">
        <v>854</v>
      </c>
      <c r="C535" s="260" t="s">
        <v>4654</v>
      </c>
    </row>
    <row r="536" spans="2:3">
      <c r="B536" s="261" t="s">
        <v>855</v>
      </c>
      <c r="C536" s="260" t="s">
        <v>2569</v>
      </c>
    </row>
    <row r="537" spans="2:3">
      <c r="B537" s="261" t="s">
        <v>856</v>
      </c>
      <c r="C537" s="260" t="s">
        <v>4462</v>
      </c>
    </row>
    <row r="538" spans="2:3">
      <c r="B538" s="261" t="s">
        <v>857</v>
      </c>
      <c r="C538" s="260" t="s">
        <v>4655</v>
      </c>
    </row>
    <row r="539" spans="2:3">
      <c r="B539" s="261" t="s">
        <v>858</v>
      </c>
      <c r="C539" s="260" t="s">
        <v>2570</v>
      </c>
    </row>
    <row r="540" spans="2:3">
      <c r="B540" s="261" t="s">
        <v>859</v>
      </c>
      <c r="C540" s="260" t="s">
        <v>3940</v>
      </c>
    </row>
    <row r="541" spans="2:3">
      <c r="B541" s="261" t="s">
        <v>860</v>
      </c>
      <c r="C541" s="260" t="s">
        <v>4472</v>
      </c>
    </row>
    <row r="542" spans="2:3">
      <c r="B542" s="261" t="s">
        <v>861</v>
      </c>
      <c r="C542" s="260" t="s">
        <v>2571</v>
      </c>
    </row>
    <row r="543" spans="2:3">
      <c r="B543" s="261" t="s">
        <v>862</v>
      </c>
      <c r="C543" s="260" t="s">
        <v>3434</v>
      </c>
    </row>
    <row r="544" spans="2:3">
      <c r="B544" s="261" t="s">
        <v>863</v>
      </c>
      <c r="C544" s="260" t="s">
        <v>4473</v>
      </c>
    </row>
    <row r="545" spans="2:3">
      <c r="B545" s="261" t="s">
        <v>864</v>
      </c>
      <c r="C545" s="260" t="s">
        <v>2572</v>
      </c>
    </row>
    <row r="546" spans="2:3">
      <c r="B546" s="261" t="s">
        <v>2573</v>
      </c>
      <c r="C546" s="260" t="s">
        <v>2574</v>
      </c>
    </row>
    <row r="547" spans="2:3">
      <c r="B547" s="261" t="s">
        <v>3435</v>
      </c>
      <c r="C547" s="260" t="s">
        <v>3436</v>
      </c>
    </row>
    <row r="548" spans="2:3">
      <c r="B548" s="261" t="s">
        <v>865</v>
      </c>
      <c r="C548" s="260" t="s">
        <v>2575</v>
      </c>
    </row>
    <row r="549" spans="2:3">
      <c r="B549" s="261" t="s">
        <v>866</v>
      </c>
      <c r="C549" s="260" t="s">
        <v>2576</v>
      </c>
    </row>
    <row r="550" spans="2:3">
      <c r="B550" s="261" t="s">
        <v>867</v>
      </c>
      <c r="C550" s="260" t="s">
        <v>3437</v>
      </c>
    </row>
    <row r="551" spans="2:3">
      <c r="B551" s="261" t="s">
        <v>868</v>
      </c>
      <c r="C551" s="260" t="s">
        <v>2577</v>
      </c>
    </row>
    <row r="552" spans="2:3">
      <c r="B552" s="261" t="s">
        <v>869</v>
      </c>
      <c r="C552" s="260" t="s">
        <v>2578</v>
      </c>
    </row>
    <row r="553" spans="2:3">
      <c r="B553" s="261" t="s">
        <v>2579</v>
      </c>
      <c r="C553" s="260" t="s">
        <v>1429</v>
      </c>
    </row>
    <row r="554" spans="2:3">
      <c r="B554" s="261" t="s">
        <v>1430</v>
      </c>
      <c r="C554" s="260" t="s">
        <v>4656</v>
      </c>
    </row>
    <row r="555" spans="2:3">
      <c r="B555" s="261" t="s">
        <v>1431</v>
      </c>
      <c r="C555" s="260" t="s">
        <v>1432</v>
      </c>
    </row>
    <row r="556" spans="2:3">
      <c r="B556" s="261" t="s">
        <v>870</v>
      </c>
      <c r="C556" s="260" t="s">
        <v>1433</v>
      </c>
    </row>
    <row r="557" spans="2:3">
      <c r="B557" s="261" t="s">
        <v>871</v>
      </c>
      <c r="C557" s="260" t="s">
        <v>1434</v>
      </c>
    </row>
    <row r="558" spans="2:3">
      <c r="B558" s="261" t="s">
        <v>1435</v>
      </c>
      <c r="C558" s="260" t="s">
        <v>4463</v>
      </c>
    </row>
    <row r="559" spans="2:3">
      <c r="B559" s="261" t="s">
        <v>872</v>
      </c>
      <c r="C559" s="260" t="s">
        <v>1436</v>
      </c>
    </row>
    <row r="560" spans="2:3">
      <c r="B560" s="261" t="s">
        <v>4464</v>
      </c>
      <c r="C560" s="260" t="s">
        <v>2676</v>
      </c>
    </row>
    <row r="561" spans="2:3">
      <c r="B561" s="261" t="s">
        <v>873</v>
      </c>
      <c r="C561" s="260" t="s">
        <v>4465</v>
      </c>
    </row>
    <row r="562" spans="2:3">
      <c r="B562" s="261" t="s">
        <v>874</v>
      </c>
      <c r="C562" s="260" t="s">
        <v>1437</v>
      </c>
    </row>
    <row r="563" spans="2:3">
      <c r="B563" s="261" t="s">
        <v>4466</v>
      </c>
      <c r="C563" s="260" t="s">
        <v>2677</v>
      </c>
    </row>
    <row r="564" spans="2:3">
      <c r="B564" s="261" t="s">
        <v>1438</v>
      </c>
      <c r="C564" s="260" t="s">
        <v>1439</v>
      </c>
    </row>
    <row r="565" spans="2:3">
      <c r="B565" s="261" t="s">
        <v>4467</v>
      </c>
      <c r="C565" s="260" t="s">
        <v>2678</v>
      </c>
    </row>
    <row r="566" spans="2:3">
      <c r="B566" s="261" t="s">
        <v>4468</v>
      </c>
      <c r="C566" s="260" t="s">
        <v>2679</v>
      </c>
    </row>
    <row r="567" spans="2:3">
      <c r="B567" s="261" t="s">
        <v>4469</v>
      </c>
      <c r="C567" s="260" t="s">
        <v>4470</v>
      </c>
    </row>
    <row r="568" spans="2:3">
      <c r="B568" s="261" t="s">
        <v>875</v>
      </c>
      <c r="C568" s="260" t="s">
        <v>1440</v>
      </c>
    </row>
    <row r="569" spans="2:3">
      <c r="B569" s="261" t="s">
        <v>876</v>
      </c>
      <c r="C569" s="260" t="s">
        <v>1441</v>
      </c>
    </row>
    <row r="570" spans="2:3">
      <c r="B570" s="261" t="s">
        <v>1442</v>
      </c>
      <c r="C570" s="260" t="s">
        <v>692</v>
      </c>
    </row>
    <row r="571" spans="2:3">
      <c r="B571" s="261" t="s">
        <v>1443</v>
      </c>
      <c r="C571" s="260" t="s">
        <v>1444</v>
      </c>
    </row>
    <row r="572" spans="2:3">
      <c r="B572" s="261" t="s">
        <v>877</v>
      </c>
      <c r="C572" s="260" t="s">
        <v>1445</v>
      </c>
    </row>
    <row r="573" spans="2:3">
      <c r="B573" s="261" t="s">
        <v>1446</v>
      </c>
      <c r="C573" s="260" t="s">
        <v>4273</v>
      </c>
    </row>
    <row r="574" spans="2:3">
      <c r="B574" s="261" t="s">
        <v>4471</v>
      </c>
      <c r="C574" s="260" t="s">
        <v>3748</v>
      </c>
    </row>
    <row r="575" spans="2:3">
      <c r="B575" s="261" t="s">
        <v>878</v>
      </c>
      <c r="C575" s="260" t="s">
        <v>1447</v>
      </c>
    </row>
    <row r="576" spans="2:3">
      <c r="B576" s="261" t="s">
        <v>879</v>
      </c>
      <c r="C576" s="260" t="s">
        <v>3749</v>
      </c>
    </row>
    <row r="577" spans="2:3">
      <c r="B577" s="261" t="s">
        <v>880</v>
      </c>
      <c r="C577" s="260" t="s">
        <v>1448</v>
      </c>
    </row>
    <row r="578" spans="2:3">
      <c r="B578" s="261" t="s">
        <v>1449</v>
      </c>
      <c r="C578" s="260" t="s">
        <v>1450</v>
      </c>
    </row>
    <row r="579" spans="2:3">
      <c r="B579" s="261" t="s">
        <v>881</v>
      </c>
      <c r="C579" s="260" t="s">
        <v>1451</v>
      </c>
    </row>
    <row r="580" spans="2:3">
      <c r="B580" s="261" t="s">
        <v>1452</v>
      </c>
      <c r="C580" s="260" t="s">
        <v>3750</v>
      </c>
    </row>
    <row r="581" spans="2:3">
      <c r="B581" s="261" t="s">
        <v>1453</v>
      </c>
      <c r="C581" s="260" t="s">
        <v>1454</v>
      </c>
    </row>
    <row r="582" spans="2:3">
      <c r="B582" s="261" t="s">
        <v>4657</v>
      </c>
      <c r="C582" s="260" t="s">
        <v>4658</v>
      </c>
    </row>
    <row r="583" spans="2:3">
      <c r="B583" s="261" t="s">
        <v>4659</v>
      </c>
      <c r="C583" s="260" t="s">
        <v>4660</v>
      </c>
    </row>
    <row r="584" spans="2:3">
      <c r="B584" s="261" t="s">
        <v>4661</v>
      </c>
      <c r="C584" s="260" t="s">
        <v>4662</v>
      </c>
    </row>
    <row r="585" spans="2:3">
      <c r="B585" s="261" t="s">
        <v>882</v>
      </c>
      <c r="C585" s="260" t="s">
        <v>1455</v>
      </c>
    </row>
    <row r="586" spans="2:3">
      <c r="B586" s="261" t="s">
        <v>4663</v>
      </c>
      <c r="C586" s="260" t="s">
        <v>4664</v>
      </c>
    </row>
    <row r="587" spans="2:3">
      <c r="B587" s="261" t="s">
        <v>1456</v>
      </c>
      <c r="C587" s="260" t="s">
        <v>1457</v>
      </c>
    </row>
    <row r="588" spans="2:3">
      <c r="B588" s="261" t="s">
        <v>1458</v>
      </c>
      <c r="C588" s="260" t="s">
        <v>1459</v>
      </c>
    </row>
    <row r="589" spans="2:3">
      <c r="B589" s="261" t="s">
        <v>1460</v>
      </c>
      <c r="C589" s="260" t="s">
        <v>1461</v>
      </c>
    </row>
    <row r="590" spans="2:3">
      <c r="B590" s="261" t="s">
        <v>1462</v>
      </c>
      <c r="C590" s="260" t="s">
        <v>1463</v>
      </c>
    </row>
    <row r="591" spans="2:3">
      <c r="B591" s="261" t="s">
        <v>883</v>
      </c>
      <c r="C591" s="260" t="s">
        <v>2886</v>
      </c>
    </row>
    <row r="592" spans="2:3">
      <c r="B592" s="261" t="s">
        <v>4665</v>
      </c>
      <c r="C592" s="260" t="s">
        <v>2887</v>
      </c>
    </row>
    <row r="593" spans="2:3">
      <c r="B593" s="261" t="s">
        <v>4666</v>
      </c>
      <c r="C593" s="260" t="s">
        <v>2888</v>
      </c>
    </row>
    <row r="594" spans="2:3">
      <c r="B594" s="261" t="s">
        <v>4667</v>
      </c>
      <c r="C594" s="260" t="s">
        <v>4668</v>
      </c>
    </row>
    <row r="595" spans="2:3">
      <c r="B595" s="261" t="s">
        <v>4669</v>
      </c>
      <c r="C595" s="260" t="s">
        <v>2898</v>
      </c>
    </row>
    <row r="596" spans="2:3">
      <c r="B596" s="261" t="s">
        <v>4670</v>
      </c>
      <c r="C596" s="260" t="s">
        <v>1932</v>
      </c>
    </row>
    <row r="597" spans="2:3">
      <c r="B597" s="261" t="s">
        <v>4671</v>
      </c>
      <c r="C597" s="260" t="s">
        <v>2890</v>
      </c>
    </row>
    <row r="598" spans="2:3">
      <c r="B598" s="261" t="s">
        <v>4672</v>
      </c>
      <c r="C598" s="260" t="s">
        <v>1933</v>
      </c>
    </row>
    <row r="599" spans="2:3">
      <c r="B599" s="261" t="s">
        <v>4673</v>
      </c>
      <c r="C599" s="260" t="s">
        <v>3839</v>
      </c>
    </row>
    <row r="600" spans="2:3">
      <c r="B600" s="261" t="s">
        <v>4674</v>
      </c>
      <c r="C600" s="260" t="s">
        <v>3838</v>
      </c>
    </row>
    <row r="601" spans="2:3">
      <c r="B601" s="261" t="s">
        <v>1466</v>
      </c>
      <c r="C601" s="260" t="s">
        <v>1467</v>
      </c>
    </row>
    <row r="602" spans="2:3">
      <c r="B602" s="261" t="s">
        <v>1468</v>
      </c>
      <c r="C602" s="260" t="s">
        <v>1469</v>
      </c>
    </row>
    <row r="603" spans="2:3">
      <c r="B603" s="261" t="s">
        <v>884</v>
      </c>
      <c r="C603" s="260" t="s">
        <v>2891</v>
      </c>
    </row>
    <row r="604" spans="2:3">
      <c r="B604" s="261" t="s">
        <v>4675</v>
      </c>
      <c r="C604" s="260" t="s">
        <v>2892</v>
      </c>
    </row>
    <row r="605" spans="2:3">
      <c r="B605" s="261" t="s">
        <v>4676</v>
      </c>
      <c r="C605" s="260" t="s">
        <v>2893</v>
      </c>
    </row>
    <row r="606" spans="2:3">
      <c r="B606" s="261" t="s">
        <v>1471</v>
      </c>
      <c r="C606" s="260" t="s">
        <v>4474</v>
      </c>
    </row>
    <row r="607" spans="2:3">
      <c r="B607" s="261" t="s">
        <v>885</v>
      </c>
      <c r="C607" s="260" t="s">
        <v>1472</v>
      </c>
    </row>
    <row r="608" spans="2:3">
      <c r="B608" s="261" t="s">
        <v>4677</v>
      </c>
      <c r="C608" s="260" t="s">
        <v>3840</v>
      </c>
    </row>
    <row r="609" spans="2:3">
      <c r="B609" s="261" t="s">
        <v>1474</v>
      </c>
      <c r="C609" s="260" t="s">
        <v>692</v>
      </c>
    </row>
    <row r="610" spans="2:3">
      <c r="B610" s="261" t="s">
        <v>886</v>
      </c>
      <c r="C610" s="260" t="s">
        <v>1475</v>
      </c>
    </row>
    <row r="611" spans="2:3">
      <c r="B611" s="261" t="s">
        <v>887</v>
      </c>
      <c r="C611" s="260" t="s">
        <v>1478</v>
      </c>
    </row>
    <row r="612" spans="2:3">
      <c r="B612" s="261" t="s">
        <v>1479</v>
      </c>
      <c r="C612" s="260" t="s">
        <v>1480</v>
      </c>
    </row>
    <row r="613" spans="2:3">
      <c r="B613" s="261" t="s">
        <v>1481</v>
      </c>
      <c r="C613" s="260" t="s">
        <v>1482</v>
      </c>
    </row>
    <row r="614" spans="2:3">
      <c r="B614" s="261" t="s">
        <v>888</v>
      </c>
      <c r="C614" s="260" t="s">
        <v>1483</v>
      </c>
    </row>
    <row r="615" spans="2:3">
      <c r="B615" s="261" t="s">
        <v>889</v>
      </c>
      <c r="C615" s="260" t="s">
        <v>1484</v>
      </c>
    </row>
    <row r="616" spans="2:3">
      <c r="B616" s="261" t="s">
        <v>1485</v>
      </c>
      <c r="C616" s="260" t="s">
        <v>1486</v>
      </c>
    </row>
    <row r="617" spans="2:3">
      <c r="B617" s="261" t="s">
        <v>1487</v>
      </c>
      <c r="C617" s="260" t="s">
        <v>1488</v>
      </c>
    </row>
    <row r="618" spans="2:3">
      <c r="B618" s="261" t="s">
        <v>1489</v>
      </c>
      <c r="C618" s="260" t="s">
        <v>1490</v>
      </c>
    </row>
    <row r="619" spans="2:3">
      <c r="B619" s="261" t="s">
        <v>1491</v>
      </c>
      <c r="C619" s="260" t="s">
        <v>1492</v>
      </c>
    </row>
    <row r="620" spans="2:3">
      <c r="B620" s="261" t="s">
        <v>890</v>
      </c>
      <c r="C620" s="260" t="s">
        <v>1493</v>
      </c>
    </row>
    <row r="621" spans="2:3">
      <c r="B621" s="261" t="s">
        <v>1494</v>
      </c>
      <c r="C621" s="260" t="s">
        <v>2640</v>
      </c>
    </row>
    <row r="622" spans="2:3">
      <c r="B622" s="261" t="s">
        <v>891</v>
      </c>
      <c r="C622" s="260" t="s">
        <v>2641</v>
      </c>
    </row>
    <row r="623" spans="2:3">
      <c r="B623" s="261" t="s">
        <v>892</v>
      </c>
      <c r="C623" s="260" t="s">
        <v>2642</v>
      </c>
    </row>
    <row r="624" spans="2:3">
      <c r="B624" s="261" t="s">
        <v>2643</v>
      </c>
      <c r="C624" s="260" t="s">
        <v>2644</v>
      </c>
    </row>
    <row r="625" spans="2:3">
      <c r="B625" s="261" t="s">
        <v>2645</v>
      </c>
      <c r="C625" s="260" t="s">
        <v>2646</v>
      </c>
    </row>
    <row r="626" spans="2:3">
      <c r="B626" s="261" t="s">
        <v>2648</v>
      </c>
      <c r="C626" s="260" t="s">
        <v>2649</v>
      </c>
    </row>
    <row r="627" spans="2:3">
      <c r="B627" s="261" t="s">
        <v>893</v>
      </c>
      <c r="C627" s="260" t="s">
        <v>2650</v>
      </c>
    </row>
    <row r="628" spans="2:3">
      <c r="B628" s="261" t="s">
        <v>894</v>
      </c>
      <c r="C628" s="260" t="s">
        <v>2651</v>
      </c>
    </row>
    <row r="629" spans="2:3">
      <c r="B629" s="261" t="s">
        <v>895</v>
      </c>
      <c r="C629" s="260" t="s">
        <v>2652</v>
      </c>
    </row>
    <row r="630" spans="2:3">
      <c r="B630" s="261" t="s">
        <v>2653</v>
      </c>
      <c r="C630" s="260" t="s">
        <v>2654</v>
      </c>
    </row>
    <row r="631" spans="2:3">
      <c r="B631" s="261" t="s">
        <v>896</v>
      </c>
      <c r="C631" s="260" t="s">
        <v>2655</v>
      </c>
    </row>
    <row r="632" spans="2:3">
      <c r="B632" s="261" t="s">
        <v>2656</v>
      </c>
      <c r="C632" s="260" t="s">
        <v>3751</v>
      </c>
    </row>
    <row r="633" spans="2:3">
      <c r="B633" s="261" t="s">
        <v>897</v>
      </c>
      <c r="C633" s="260" t="s">
        <v>2657</v>
      </c>
    </row>
    <row r="634" spans="2:3">
      <c r="B634" s="261" t="s">
        <v>898</v>
      </c>
      <c r="C634" s="260" t="s">
        <v>2658</v>
      </c>
    </row>
    <row r="635" spans="2:3">
      <c r="B635" s="261" t="s">
        <v>899</v>
      </c>
      <c r="C635" s="260" t="s">
        <v>2659</v>
      </c>
    </row>
    <row r="636" spans="2:3">
      <c r="B636" s="261" t="s">
        <v>2660</v>
      </c>
      <c r="C636" s="260" t="s">
        <v>4475</v>
      </c>
    </row>
    <row r="637" spans="2:3">
      <c r="B637" s="261" t="s">
        <v>2661</v>
      </c>
      <c r="C637" s="260" t="s">
        <v>2662</v>
      </c>
    </row>
    <row r="638" spans="2:3">
      <c r="B638" s="261" t="s">
        <v>2663</v>
      </c>
      <c r="C638" s="260" t="s">
        <v>2664</v>
      </c>
    </row>
    <row r="639" spans="2:3">
      <c r="B639" s="261" t="s">
        <v>2665</v>
      </c>
      <c r="C639" s="260" t="s">
        <v>2666</v>
      </c>
    </row>
    <row r="640" spans="2:3">
      <c r="B640" s="261" t="s">
        <v>2667</v>
      </c>
      <c r="C640" s="260" t="s">
        <v>3752</v>
      </c>
    </row>
    <row r="641" spans="2:3">
      <c r="B641" s="261" t="s">
        <v>2668</v>
      </c>
      <c r="C641" s="260" t="s">
        <v>2669</v>
      </c>
    </row>
    <row r="642" spans="2:3">
      <c r="B642" s="261" t="s">
        <v>2670</v>
      </c>
      <c r="C642" s="260" t="s">
        <v>3753</v>
      </c>
    </row>
    <row r="643" spans="2:3">
      <c r="B643" s="261" t="s">
        <v>2671</v>
      </c>
      <c r="C643" s="260" t="s">
        <v>3754</v>
      </c>
    </row>
    <row r="644" spans="2:3">
      <c r="B644" s="261" t="s">
        <v>3755</v>
      </c>
      <c r="C644" s="260" t="s">
        <v>2896</v>
      </c>
    </row>
    <row r="645" spans="2:3">
      <c r="B645" s="261" t="s">
        <v>900</v>
      </c>
      <c r="C645" s="260" t="s">
        <v>2900</v>
      </c>
    </row>
    <row r="646" spans="2:3">
      <c r="B646" s="261" t="s">
        <v>901</v>
      </c>
      <c r="C646" s="260" t="s">
        <v>2672</v>
      </c>
    </row>
    <row r="647" spans="2:3">
      <c r="B647" s="261" t="s">
        <v>902</v>
      </c>
      <c r="C647" s="260" t="s">
        <v>2673</v>
      </c>
    </row>
    <row r="648" spans="2:3">
      <c r="B648" s="261" t="s">
        <v>903</v>
      </c>
      <c r="C648" s="260" t="s">
        <v>1429</v>
      </c>
    </row>
    <row r="649" spans="2:3">
      <c r="B649" s="261" t="s">
        <v>3756</v>
      </c>
      <c r="C649" s="260" t="s">
        <v>1926</v>
      </c>
    </row>
    <row r="650" spans="2:3">
      <c r="B650" s="261" t="s">
        <v>3757</v>
      </c>
      <c r="C650" s="260" t="s">
        <v>1929</v>
      </c>
    </row>
    <row r="651" spans="2:3">
      <c r="B651" s="261" t="s">
        <v>904</v>
      </c>
      <c r="C651" s="260" t="s">
        <v>3438</v>
      </c>
    </row>
    <row r="652" spans="2:3">
      <c r="B652" s="261" t="s">
        <v>905</v>
      </c>
      <c r="C652" s="260" t="s">
        <v>3438</v>
      </c>
    </row>
    <row r="653" spans="2:3">
      <c r="B653" s="261" t="s">
        <v>2681</v>
      </c>
      <c r="C653" s="260" t="s">
        <v>2682</v>
      </c>
    </row>
    <row r="654" spans="2:3">
      <c r="B654" s="261" t="s">
        <v>2683</v>
      </c>
      <c r="C654" s="260" t="s">
        <v>2684</v>
      </c>
    </row>
    <row r="655" spans="2:3">
      <c r="B655" s="261" t="s">
        <v>2685</v>
      </c>
      <c r="C655" s="260" t="s">
        <v>2686</v>
      </c>
    </row>
    <row r="656" spans="2:3">
      <c r="B656" s="261" t="s">
        <v>2687</v>
      </c>
      <c r="C656" s="260" t="s">
        <v>2688</v>
      </c>
    </row>
    <row r="657" spans="2:3">
      <c r="B657" s="261" t="s">
        <v>2689</v>
      </c>
      <c r="C657" s="260" t="s">
        <v>2690</v>
      </c>
    </row>
    <row r="658" spans="2:3">
      <c r="B658" s="261" t="s">
        <v>2691</v>
      </c>
      <c r="C658" s="260" t="s">
        <v>2692</v>
      </c>
    </row>
    <row r="659" spans="2:3">
      <c r="B659" s="261" t="s">
        <v>2693</v>
      </c>
      <c r="C659" s="260" t="s">
        <v>2694</v>
      </c>
    </row>
    <row r="660" spans="2:3">
      <c r="B660" s="261" t="s">
        <v>2695</v>
      </c>
      <c r="C660" s="260" t="s">
        <v>2696</v>
      </c>
    </row>
    <row r="661" spans="2:3">
      <c r="B661" s="261" t="s">
        <v>3758</v>
      </c>
      <c r="C661" s="260" t="s">
        <v>3759</v>
      </c>
    </row>
    <row r="662" spans="2:3">
      <c r="B662" s="261" t="s">
        <v>3760</v>
      </c>
      <c r="C662" s="260" t="s">
        <v>3761</v>
      </c>
    </row>
    <row r="663" spans="2:3">
      <c r="B663" s="261" t="s">
        <v>3762</v>
      </c>
      <c r="C663" s="260" t="s">
        <v>3763</v>
      </c>
    </row>
    <row r="664" spans="2:3">
      <c r="B664" s="261" t="s">
        <v>4678</v>
      </c>
      <c r="C664" s="260" t="s">
        <v>4679</v>
      </c>
    </row>
    <row r="665" spans="2:3">
      <c r="B665" s="261" t="s">
        <v>906</v>
      </c>
      <c r="C665" s="260" t="s">
        <v>2698</v>
      </c>
    </row>
    <row r="666" spans="2:3">
      <c r="B666" s="261" t="s">
        <v>907</v>
      </c>
      <c r="C666" s="260" t="s">
        <v>2699</v>
      </c>
    </row>
    <row r="667" spans="2:3">
      <c r="B667" s="261" t="s">
        <v>908</v>
      </c>
      <c r="C667" s="260" t="s">
        <v>2700</v>
      </c>
    </row>
    <row r="668" spans="2:3">
      <c r="B668" s="261" t="s">
        <v>909</v>
      </c>
      <c r="C668" s="260" t="s">
        <v>3957</v>
      </c>
    </row>
    <row r="669" spans="2:3">
      <c r="B669" s="261" t="s">
        <v>3764</v>
      </c>
      <c r="C669" s="260" t="s">
        <v>3765</v>
      </c>
    </row>
    <row r="670" spans="2:3">
      <c r="B670" s="261" t="s">
        <v>910</v>
      </c>
      <c r="C670" s="260" t="s">
        <v>2701</v>
      </c>
    </row>
    <row r="671" spans="2:3">
      <c r="B671" s="261" t="s">
        <v>911</v>
      </c>
      <c r="C671" s="260" t="s">
        <v>2702</v>
      </c>
    </row>
    <row r="672" spans="2:3">
      <c r="B672" s="261" t="s">
        <v>912</v>
      </c>
      <c r="C672" s="260" t="s">
        <v>4476</v>
      </c>
    </row>
    <row r="673" spans="2:3">
      <c r="B673" s="261" t="s">
        <v>913</v>
      </c>
      <c r="C673" s="260" t="s">
        <v>2703</v>
      </c>
    </row>
    <row r="674" spans="2:3">
      <c r="B674" s="261" t="s">
        <v>914</v>
      </c>
      <c r="C674" s="260" t="s">
        <v>2704</v>
      </c>
    </row>
    <row r="675" spans="2:3">
      <c r="B675" s="261" t="s">
        <v>915</v>
      </c>
      <c r="C675" s="260" t="s">
        <v>2705</v>
      </c>
    </row>
    <row r="676" spans="2:3">
      <c r="B676" s="261" t="s">
        <v>916</v>
      </c>
      <c r="C676" s="260" t="s">
        <v>2706</v>
      </c>
    </row>
    <row r="677" spans="2:3">
      <c r="B677" s="261" t="s">
        <v>917</v>
      </c>
      <c r="C677" s="260" t="s">
        <v>4477</v>
      </c>
    </row>
    <row r="678" spans="2:3">
      <c r="B678" s="261" t="s">
        <v>918</v>
      </c>
      <c r="C678" s="260" t="s">
        <v>2707</v>
      </c>
    </row>
    <row r="679" spans="2:3">
      <c r="B679" s="261" t="s">
        <v>2708</v>
      </c>
      <c r="C679" s="260" t="s">
        <v>3766</v>
      </c>
    </row>
    <row r="680" spans="2:3">
      <c r="B680" s="261" t="s">
        <v>2709</v>
      </c>
      <c r="C680" s="260" t="s">
        <v>2710</v>
      </c>
    </row>
    <row r="681" spans="2:3">
      <c r="B681" s="261" t="s">
        <v>2711</v>
      </c>
      <c r="C681" s="260" t="s">
        <v>2712</v>
      </c>
    </row>
    <row r="682" spans="2:3">
      <c r="B682" s="261" t="s">
        <v>919</v>
      </c>
      <c r="C682" s="260" t="s">
        <v>4047</v>
      </c>
    </row>
    <row r="683" spans="2:3">
      <c r="B683" s="261" t="s">
        <v>920</v>
      </c>
      <c r="C683" s="260" t="s">
        <v>2713</v>
      </c>
    </row>
    <row r="684" spans="2:3">
      <c r="B684" s="261" t="s">
        <v>2714</v>
      </c>
      <c r="C684" s="260" t="s">
        <v>2715</v>
      </c>
    </row>
    <row r="685" spans="2:3">
      <c r="B685" s="261" t="s">
        <v>921</v>
      </c>
      <c r="C685" s="260" t="s">
        <v>2716</v>
      </c>
    </row>
    <row r="686" spans="2:3">
      <c r="B686" s="261" t="s">
        <v>3767</v>
      </c>
      <c r="C686" s="260" t="s">
        <v>3768</v>
      </c>
    </row>
    <row r="687" spans="2:3">
      <c r="B687" s="261" t="s">
        <v>922</v>
      </c>
      <c r="C687" s="260" t="s">
        <v>2717</v>
      </c>
    </row>
    <row r="688" spans="2:3">
      <c r="B688" s="261" t="s">
        <v>923</v>
      </c>
      <c r="C688" s="260" t="s">
        <v>2718</v>
      </c>
    </row>
    <row r="689" spans="2:3">
      <c r="B689" s="261" t="s">
        <v>924</v>
      </c>
      <c r="C689" s="260" t="s">
        <v>2719</v>
      </c>
    </row>
    <row r="690" spans="2:3">
      <c r="B690" s="261" t="s">
        <v>925</v>
      </c>
      <c r="C690" s="260" t="s">
        <v>2720</v>
      </c>
    </row>
    <row r="691" spans="2:3">
      <c r="B691" s="261" t="s">
        <v>926</v>
      </c>
      <c r="C691" s="260" t="s">
        <v>3769</v>
      </c>
    </row>
    <row r="692" spans="2:3">
      <c r="B692" s="261" t="s">
        <v>2721</v>
      </c>
      <c r="C692" s="260" t="s">
        <v>2722</v>
      </c>
    </row>
    <row r="693" spans="2:3">
      <c r="B693" s="261" t="s">
        <v>927</v>
      </c>
      <c r="C693" s="260" t="s">
        <v>2723</v>
      </c>
    </row>
    <row r="694" spans="2:3">
      <c r="B694" s="261" t="s">
        <v>2724</v>
      </c>
      <c r="C694" s="260" t="s">
        <v>2725</v>
      </c>
    </row>
    <row r="695" spans="2:3">
      <c r="B695" s="261" t="s">
        <v>2726</v>
      </c>
      <c r="C695" s="260" t="s">
        <v>2727</v>
      </c>
    </row>
    <row r="696" spans="2:3">
      <c r="B696" s="261" t="s">
        <v>928</v>
      </c>
      <c r="C696" s="260" t="s">
        <v>2728</v>
      </c>
    </row>
    <row r="697" spans="2:3">
      <c r="B697" s="261" t="s">
        <v>929</v>
      </c>
      <c r="C697" s="260" t="s">
        <v>2729</v>
      </c>
    </row>
    <row r="698" spans="2:3">
      <c r="B698" s="261" t="s">
        <v>930</v>
      </c>
      <c r="C698" s="260" t="s">
        <v>4478</v>
      </c>
    </row>
    <row r="699" spans="2:3">
      <c r="B699" s="261" t="s">
        <v>2730</v>
      </c>
      <c r="C699" s="260" t="s">
        <v>3439</v>
      </c>
    </row>
    <row r="700" spans="2:3">
      <c r="B700" s="261" t="s">
        <v>4680</v>
      </c>
      <c r="C700" s="260" t="s">
        <v>3815</v>
      </c>
    </row>
    <row r="701" spans="2:3">
      <c r="B701" s="261" t="s">
        <v>931</v>
      </c>
      <c r="C701" s="260" t="s">
        <v>4681</v>
      </c>
    </row>
    <row r="702" spans="2:3">
      <c r="B702" s="261" t="s">
        <v>932</v>
      </c>
      <c r="C702" s="260" t="s">
        <v>2731</v>
      </c>
    </row>
    <row r="703" spans="2:3">
      <c r="B703" s="261" t="s">
        <v>933</v>
      </c>
      <c r="C703" s="260" t="s">
        <v>2732</v>
      </c>
    </row>
    <row r="704" spans="2:3">
      <c r="B704" s="261" t="s">
        <v>2733</v>
      </c>
      <c r="C704" s="260" t="s">
        <v>692</v>
      </c>
    </row>
    <row r="705" spans="2:3">
      <c r="B705" s="261" t="s">
        <v>934</v>
      </c>
      <c r="C705" s="260" t="s">
        <v>703</v>
      </c>
    </row>
    <row r="706" spans="2:3">
      <c r="B706" s="261" t="s">
        <v>935</v>
      </c>
      <c r="C706" s="260" t="s">
        <v>2734</v>
      </c>
    </row>
    <row r="707" spans="2:3">
      <c r="B707" s="261" t="s">
        <v>4682</v>
      </c>
      <c r="C707" s="260" t="s">
        <v>2326</v>
      </c>
    </row>
    <row r="708" spans="2:3">
      <c r="B708" s="261" t="s">
        <v>2735</v>
      </c>
      <c r="C708" s="260" t="s">
        <v>2736</v>
      </c>
    </row>
    <row r="709" spans="2:3">
      <c r="B709" s="261" t="s">
        <v>4683</v>
      </c>
      <c r="C709" s="260" t="s">
        <v>2514</v>
      </c>
    </row>
    <row r="710" spans="2:3">
      <c r="B710" s="261" t="s">
        <v>4684</v>
      </c>
      <c r="C710" s="260" t="s">
        <v>4685</v>
      </c>
    </row>
    <row r="711" spans="2:3">
      <c r="B711" s="261" t="s">
        <v>936</v>
      </c>
      <c r="C711" s="260" t="s">
        <v>3958</v>
      </c>
    </row>
    <row r="712" spans="2:3">
      <c r="B712" s="261" t="s">
        <v>937</v>
      </c>
      <c r="C712" s="260" t="s">
        <v>1597</v>
      </c>
    </row>
    <row r="713" spans="2:3">
      <c r="B713" s="261" t="s">
        <v>1598</v>
      </c>
      <c r="C713" s="260" t="s">
        <v>1599</v>
      </c>
    </row>
    <row r="714" spans="2:3">
      <c r="B714" s="261" t="s">
        <v>1600</v>
      </c>
      <c r="C714" s="260" t="s">
        <v>1601</v>
      </c>
    </row>
    <row r="715" spans="2:3">
      <c r="B715" s="261" t="s">
        <v>1602</v>
      </c>
      <c r="C715" s="260" t="s">
        <v>3770</v>
      </c>
    </row>
    <row r="716" spans="2:3">
      <c r="B716" s="261" t="s">
        <v>1603</v>
      </c>
      <c r="C716" s="260" t="s">
        <v>4479</v>
      </c>
    </row>
    <row r="717" spans="2:3">
      <c r="B717" s="261" t="s">
        <v>3771</v>
      </c>
      <c r="C717" s="260" t="s">
        <v>3772</v>
      </c>
    </row>
    <row r="718" spans="2:3">
      <c r="B718" s="261" t="s">
        <v>1604</v>
      </c>
      <c r="C718" s="260" t="s">
        <v>1605</v>
      </c>
    </row>
    <row r="719" spans="2:3">
      <c r="B719" s="261" t="s">
        <v>3773</v>
      </c>
      <c r="C719" s="260" t="s">
        <v>3774</v>
      </c>
    </row>
    <row r="720" spans="2:3">
      <c r="B720" s="261" t="s">
        <v>938</v>
      </c>
      <c r="C720" s="260" t="s">
        <v>1606</v>
      </c>
    </row>
    <row r="721" spans="2:3">
      <c r="B721" s="261" t="s">
        <v>1607</v>
      </c>
      <c r="C721" s="260" t="s">
        <v>1608</v>
      </c>
    </row>
    <row r="722" spans="2:3">
      <c r="B722" s="261" t="s">
        <v>939</v>
      </c>
      <c r="C722" s="260" t="s">
        <v>1459</v>
      </c>
    </row>
    <row r="723" spans="2:3">
      <c r="B723" s="261" t="s">
        <v>1609</v>
      </c>
      <c r="C723" s="260" t="s">
        <v>1610</v>
      </c>
    </row>
    <row r="724" spans="2:3">
      <c r="B724" s="261" t="s">
        <v>1611</v>
      </c>
      <c r="C724" s="260" t="s">
        <v>1612</v>
      </c>
    </row>
    <row r="725" spans="2:3">
      <c r="B725" s="261" t="s">
        <v>1613</v>
      </c>
      <c r="C725" s="260" t="s">
        <v>4480</v>
      </c>
    </row>
    <row r="726" spans="2:3">
      <c r="B726" s="261" t="s">
        <v>1614</v>
      </c>
      <c r="C726" s="260" t="s">
        <v>4481</v>
      </c>
    </row>
    <row r="727" spans="2:3">
      <c r="B727" s="261" t="s">
        <v>940</v>
      </c>
      <c r="C727" s="260" t="s">
        <v>2746</v>
      </c>
    </row>
    <row r="728" spans="2:3">
      <c r="B728" s="261" t="s">
        <v>941</v>
      </c>
      <c r="C728" s="260" t="s">
        <v>2747</v>
      </c>
    </row>
    <row r="729" spans="2:3">
      <c r="B729" s="261" t="s">
        <v>942</v>
      </c>
      <c r="C729" s="260" t="s">
        <v>2748</v>
      </c>
    </row>
    <row r="730" spans="2:3">
      <c r="B730" s="261" t="s">
        <v>2749</v>
      </c>
      <c r="C730" s="260" t="s">
        <v>2750</v>
      </c>
    </row>
    <row r="731" spans="2:3">
      <c r="B731" s="261" t="s">
        <v>2751</v>
      </c>
      <c r="C731" s="260" t="s">
        <v>2752</v>
      </c>
    </row>
    <row r="732" spans="2:3">
      <c r="B732" s="261" t="s">
        <v>2753</v>
      </c>
      <c r="C732" s="260" t="s">
        <v>2754</v>
      </c>
    </row>
    <row r="733" spans="2:3">
      <c r="B733" s="261" t="s">
        <v>2755</v>
      </c>
      <c r="C733" s="260" t="s">
        <v>2756</v>
      </c>
    </row>
    <row r="734" spans="2:3">
      <c r="B734" s="261" t="s">
        <v>943</v>
      </c>
      <c r="C734" s="260" t="s">
        <v>2757</v>
      </c>
    </row>
    <row r="735" spans="2:3">
      <c r="B735" s="261" t="s">
        <v>944</v>
      </c>
      <c r="C735" s="260" t="s">
        <v>2758</v>
      </c>
    </row>
    <row r="736" spans="2:3">
      <c r="B736" s="261" t="s">
        <v>4048</v>
      </c>
      <c r="C736" s="260" t="s">
        <v>3775</v>
      </c>
    </row>
    <row r="737" spans="2:3">
      <c r="B737" s="261" t="s">
        <v>945</v>
      </c>
      <c r="C737" s="260" t="s">
        <v>4482</v>
      </c>
    </row>
    <row r="738" spans="2:3">
      <c r="B738" s="261" t="s">
        <v>946</v>
      </c>
      <c r="C738" s="260" t="s">
        <v>4483</v>
      </c>
    </row>
    <row r="739" spans="2:3">
      <c r="B739" s="261" t="s">
        <v>4049</v>
      </c>
      <c r="C739" s="260" t="s">
        <v>4484</v>
      </c>
    </row>
    <row r="740" spans="2:3">
      <c r="B740" s="261" t="s">
        <v>3776</v>
      </c>
      <c r="C740" s="260" t="s">
        <v>2896</v>
      </c>
    </row>
    <row r="741" spans="2:3">
      <c r="B741" s="261" t="s">
        <v>4686</v>
      </c>
      <c r="C741" s="260" t="s">
        <v>2899</v>
      </c>
    </row>
    <row r="742" spans="2:3">
      <c r="B742" s="261" t="s">
        <v>4687</v>
      </c>
      <c r="C742" s="260" t="s">
        <v>2897</v>
      </c>
    </row>
    <row r="743" spans="2:3">
      <c r="B743" s="261" t="s">
        <v>4688</v>
      </c>
      <c r="C743" s="260" t="s">
        <v>2898</v>
      </c>
    </row>
    <row r="744" spans="2:3">
      <c r="B744" s="261" t="s">
        <v>4689</v>
      </c>
      <c r="C744" s="260" t="s">
        <v>4690</v>
      </c>
    </row>
    <row r="745" spans="2:3">
      <c r="B745" s="261" t="s">
        <v>947</v>
      </c>
      <c r="C745" s="260" t="s">
        <v>2759</v>
      </c>
    </row>
    <row r="746" spans="2:3">
      <c r="B746" s="261" t="s">
        <v>948</v>
      </c>
      <c r="C746" s="260" t="s">
        <v>2759</v>
      </c>
    </row>
    <row r="747" spans="2:3">
      <c r="B747" s="261" t="s">
        <v>2760</v>
      </c>
      <c r="C747" s="260" t="s">
        <v>2761</v>
      </c>
    </row>
    <row r="748" spans="2:3">
      <c r="B748" s="261" t="s">
        <v>2762</v>
      </c>
      <c r="C748" s="260" t="s">
        <v>2763</v>
      </c>
    </row>
    <row r="749" spans="2:3">
      <c r="B749" s="261" t="s">
        <v>2764</v>
      </c>
      <c r="C749" s="260" t="s">
        <v>2765</v>
      </c>
    </row>
    <row r="750" spans="2:3">
      <c r="B750" s="261" t="s">
        <v>2766</v>
      </c>
      <c r="C750" s="260" t="s">
        <v>2767</v>
      </c>
    </row>
    <row r="751" spans="2:3">
      <c r="B751" s="261" t="s">
        <v>2768</v>
      </c>
      <c r="C751" s="260" t="s">
        <v>2769</v>
      </c>
    </row>
    <row r="752" spans="2:3">
      <c r="B752" s="261" t="s">
        <v>2770</v>
      </c>
      <c r="C752" s="260" t="s">
        <v>2771</v>
      </c>
    </row>
    <row r="753" spans="2:3">
      <c r="B753" s="261" t="s">
        <v>2772</v>
      </c>
      <c r="C753" s="260" t="s">
        <v>2773</v>
      </c>
    </row>
    <row r="754" spans="2:3">
      <c r="B754" s="261" t="s">
        <v>2774</v>
      </c>
      <c r="C754" s="260" t="s">
        <v>2775</v>
      </c>
    </row>
    <row r="755" spans="2:3">
      <c r="B755" s="261" t="s">
        <v>2776</v>
      </c>
      <c r="C755" s="260" t="s">
        <v>2777</v>
      </c>
    </row>
    <row r="756" spans="2:3">
      <c r="B756" s="261" t="s">
        <v>2778</v>
      </c>
      <c r="C756" s="260" t="s">
        <v>2779</v>
      </c>
    </row>
    <row r="757" spans="2:3">
      <c r="B757" s="261" t="s">
        <v>2780</v>
      </c>
      <c r="C757" s="260" t="s">
        <v>4485</v>
      </c>
    </row>
    <row r="758" spans="2:3">
      <c r="B758" s="261" t="s">
        <v>2781</v>
      </c>
      <c r="C758" s="260" t="s">
        <v>2782</v>
      </c>
    </row>
    <row r="759" spans="2:3">
      <c r="B759" s="261" t="s">
        <v>2783</v>
      </c>
      <c r="C759" s="260" t="s">
        <v>2784</v>
      </c>
    </row>
    <row r="760" spans="2:3">
      <c r="B760" s="261" t="s">
        <v>2785</v>
      </c>
      <c r="C760" s="260" t="s">
        <v>2786</v>
      </c>
    </row>
    <row r="761" spans="2:3">
      <c r="B761" s="261" t="s">
        <v>949</v>
      </c>
      <c r="C761" s="260" t="s">
        <v>2787</v>
      </c>
    </row>
    <row r="762" spans="2:3">
      <c r="B762" s="261" t="s">
        <v>2788</v>
      </c>
      <c r="C762" s="260" t="s">
        <v>2789</v>
      </c>
    </row>
    <row r="763" spans="2:3">
      <c r="B763" s="261" t="s">
        <v>950</v>
      </c>
      <c r="C763" s="260" t="s">
        <v>2790</v>
      </c>
    </row>
    <row r="764" spans="2:3">
      <c r="B764" s="261" t="s">
        <v>951</v>
      </c>
      <c r="C764" s="260" t="s">
        <v>2791</v>
      </c>
    </row>
    <row r="765" spans="2:3">
      <c r="B765" s="261" t="s">
        <v>952</v>
      </c>
      <c r="C765" s="260" t="s">
        <v>2792</v>
      </c>
    </row>
    <row r="766" spans="2:3">
      <c r="B766" s="261" t="s">
        <v>2793</v>
      </c>
      <c r="C766" s="260" t="s">
        <v>622</v>
      </c>
    </row>
    <row r="767" spans="2:3">
      <c r="B767" s="261" t="s">
        <v>2794</v>
      </c>
      <c r="C767" s="260" t="s">
        <v>623</v>
      </c>
    </row>
    <row r="768" spans="2:3">
      <c r="B768" s="261" t="s">
        <v>2795</v>
      </c>
      <c r="C768" s="260" t="s">
        <v>624</v>
      </c>
    </row>
    <row r="769" spans="2:3">
      <c r="B769" s="261" t="s">
        <v>2796</v>
      </c>
      <c r="C769" s="260" t="s">
        <v>625</v>
      </c>
    </row>
    <row r="770" spans="2:3">
      <c r="B770" s="261" t="s">
        <v>2797</v>
      </c>
      <c r="C770" s="260" t="s">
        <v>626</v>
      </c>
    </row>
    <row r="771" spans="2:3">
      <c r="B771" s="261" t="s">
        <v>2798</v>
      </c>
      <c r="C771" s="260" t="s">
        <v>4050</v>
      </c>
    </row>
    <row r="772" spans="2:3">
      <c r="B772" s="261" t="s">
        <v>2799</v>
      </c>
      <c r="C772" s="260" t="s">
        <v>3942</v>
      </c>
    </row>
    <row r="773" spans="2:3">
      <c r="B773" s="261" t="s">
        <v>2800</v>
      </c>
      <c r="C773" s="260" t="s">
        <v>2801</v>
      </c>
    </row>
    <row r="774" spans="2:3">
      <c r="B774" s="261" t="s">
        <v>2802</v>
      </c>
      <c r="C774" s="260" t="s">
        <v>1830</v>
      </c>
    </row>
    <row r="775" spans="2:3">
      <c r="B775" s="261" t="s">
        <v>1831</v>
      </c>
      <c r="C775" s="260" t="s">
        <v>1832</v>
      </c>
    </row>
    <row r="776" spans="2:3">
      <c r="B776" s="261" t="s">
        <v>3959</v>
      </c>
      <c r="C776" s="260" t="s">
        <v>3960</v>
      </c>
    </row>
    <row r="777" spans="2:3">
      <c r="B777" s="261" t="s">
        <v>4051</v>
      </c>
      <c r="C777" s="260" t="s">
        <v>4052</v>
      </c>
    </row>
    <row r="778" spans="2:3">
      <c r="B778" s="261" t="s">
        <v>4053</v>
      </c>
      <c r="C778" s="260" t="s">
        <v>4054</v>
      </c>
    </row>
    <row r="779" spans="2:3">
      <c r="B779" s="261" t="s">
        <v>4055</v>
      </c>
      <c r="C779" s="260" t="s">
        <v>4056</v>
      </c>
    </row>
    <row r="780" spans="2:3">
      <c r="B780" s="261" t="s">
        <v>4057</v>
      </c>
      <c r="C780" s="260" t="s">
        <v>4058</v>
      </c>
    </row>
    <row r="781" spans="2:3">
      <c r="B781" s="261" t="s">
        <v>4059</v>
      </c>
      <c r="C781" s="260" t="s">
        <v>4056</v>
      </c>
    </row>
    <row r="782" spans="2:3">
      <c r="B782" s="261" t="s">
        <v>3777</v>
      </c>
      <c r="C782" s="260" t="s">
        <v>3778</v>
      </c>
    </row>
    <row r="783" spans="2:3">
      <c r="B783" s="261" t="s">
        <v>3779</v>
      </c>
      <c r="C783" s="260" t="s">
        <v>3780</v>
      </c>
    </row>
    <row r="784" spans="2:3">
      <c r="B784" s="261" t="s">
        <v>4486</v>
      </c>
      <c r="C784" s="260" t="s">
        <v>3414</v>
      </c>
    </row>
    <row r="785" spans="2:3">
      <c r="B785" s="261" t="s">
        <v>3781</v>
      </c>
      <c r="C785" s="260" t="s">
        <v>3782</v>
      </c>
    </row>
    <row r="786" spans="2:3">
      <c r="B786" s="261" t="s">
        <v>953</v>
      </c>
      <c r="C786" s="260" t="s">
        <v>1833</v>
      </c>
    </row>
    <row r="787" spans="2:3">
      <c r="B787" s="261" t="s">
        <v>954</v>
      </c>
      <c r="C787" s="260" t="s">
        <v>1834</v>
      </c>
    </row>
    <row r="788" spans="2:3">
      <c r="B788" s="261" t="s">
        <v>955</v>
      </c>
      <c r="C788" s="260" t="s">
        <v>1835</v>
      </c>
    </row>
    <row r="789" spans="2:3">
      <c r="B789" s="261" t="s">
        <v>1836</v>
      </c>
      <c r="C789" s="260" t="s">
        <v>1837</v>
      </c>
    </row>
    <row r="790" spans="2:3">
      <c r="B790" s="261" t="s">
        <v>956</v>
      </c>
      <c r="C790" s="260" t="s">
        <v>1838</v>
      </c>
    </row>
    <row r="791" spans="2:3">
      <c r="B791" s="261" t="s">
        <v>957</v>
      </c>
      <c r="C791" s="260" t="s">
        <v>1839</v>
      </c>
    </row>
    <row r="792" spans="2:3">
      <c r="B792" s="261" t="s">
        <v>958</v>
      </c>
      <c r="C792" s="260" t="s">
        <v>4060</v>
      </c>
    </row>
    <row r="793" spans="2:3">
      <c r="B793" s="261" t="s">
        <v>1840</v>
      </c>
      <c r="C793" s="260" t="s">
        <v>692</v>
      </c>
    </row>
    <row r="794" spans="2:3">
      <c r="B794" s="261" t="s">
        <v>1841</v>
      </c>
      <c r="C794" s="260" t="s">
        <v>2570</v>
      </c>
    </row>
    <row r="795" spans="2:3">
      <c r="B795" s="261" t="s">
        <v>959</v>
      </c>
      <c r="C795" s="260" t="s">
        <v>3244</v>
      </c>
    </row>
    <row r="796" spans="2:3">
      <c r="B796" s="261" t="s">
        <v>1842</v>
      </c>
      <c r="C796" s="260" t="s">
        <v>1843</v>
      </c>
    </row>
    <row r="797" spans="2:3">
      <c r="B797" s="261" t="s">
        <v>1844</v>
      </c>
      <c r="C797" s="260" t="s">
        <v>1845</v>
      </c>
    </row>
    <row r="798" spans="2:3">
      <c r="B798" s="261" t="s">
        <v>1846</v>
      </c>
      <c r="C798" s="260" t="s">
        <v>1847</v>
      </c>
    </row>
    <row r="799" spans="2:3">
      <c r="B799" s="261" t="s">
        <v>1848</v>
      </c>
      <c r="C799" s="260" t="s">
        <v>1849</v>
      </c>
    </row>
    <row r="800" spans="2:3">
      <c r="B800" s="261" t="s">
        <v>1850</v>
      </c>
      <c r="C800" s="260" t="s">
        <v>1851</v>
      </c>
    </row>
    <row r="801" spans="2:3">
      <c r="B801" s="261" t="s">
        <v>960</v>
      </c>
      <c r="C801" s="260" t="s">
        <v>1852</v>
      </c>
    </row>
    <row r="802" spans="2:3">
      <c r="B802" s="261" t="s">
        <v>961</v>
      </c>
      <c r="C802" s="260" t="s">
        <v>1853</v>
      </c>
    </row>
    <row r="803" spans="2:3">
      <c r="B803" s="261" t="s">
        <v>1854</v>
      </c>
      <c r="C803" s="260" t="s">
        <v>1855</v>
      </c>
    </row>
    <row r="804" spans="2:3">
      <c r="B804" s="261" t="s">
        <v>1856</v>
      </c>
      <c r="C804" s="260" t="s">
        <v>1857</v>
      </c>
    </row>
    <row r="805" spans="2:3">
      <c r="B805" s="261" t="s">
        <v>962</v>
      </c>
      <c r="C805" s="260" t="s">
        <v>1858</v>
      </c>
    </row>
    <row r="806" spans="2:3">
      <c r="B806" s="261" t="s">
        <v>963</v>
      </c>
      <c r="C806" s="260" t="s">
        <v>1859</v>
      </c>
    </row>
    <row r="807" spans="2:3">
      <c r="B807" s="261" t="s">
        <v>964</v>
      </c>
      <c r="C807" s="260" t="s">
        <v>1860</v>
      </c>
    </row>
    <row r="808" spans="2:3">
      <c r="B808" s="261" t="s">
        <v>1861</v>
      </c>
      <c r="C808" s="260" t="s">
        <v>1862</v>
      </c>
    </row>
    <row r="809" spans="2:3">
      <c r="B809" s="261" t="s">
        <v>4061</v>
      </c>
      <c r="C809" s="260" t="s">
        <v>4062</v>
      </c>
    </row>
    <row r="810" spans="2:3">
      <c r="B810" s="261" t="s">
        <v>3440</v>
      </c>
      <c r="C810" s="260" t="s">
        <v>3441</v>
      </c>
    </row>
    <row r="811" spans="2:3">
      <c r="B811" s="261" t="s">
        <v>4691</v>
      </c>
      <c r="C811" s="260" t="s">
        <v>4692</v>
      </c>
    </row>
    <row r="812" spans="2:3">
      <c r="B812" s="261" t="s">
        <v>3783</v>
      </c>
      <c r="C812" s="260" t="s">
        <v>2814</v>
      </c>
    </row>
    <row r="813" spans="2:3">
      <c r="B813" s="261" t="s">
        <v>3784</v>
      </c>
      <c r="C813" s="260" t="s">
        <v>3978</v>
      </c>
    </row>
    <row r="814" spans="2:3">
      <c r="B814" s="261" t="s">
        <v>3785</v>
      </c>
      <c r="C814" s="260" t="s">
        <v>2813</v>
      </c>
    </row>
    <row r="815" spans="2:3">
      <c r="B815" s="261" t="s">
        <v>965</v>
      </c>
      <c r="C815" s="260" t="s">
        <v>1863</v>
      </c>
    </row>
    <row r="816" spans="2:3">
      <c r="B816" s="261" t="s">
        <v>3786</v>
      </c>
      <c r="C816" s="260" t="s">
        <v>2812</v>
      </c>
    </row>
    <row r="817" spans="2:3">
      <c r="B817" s="261" t="s">
        <v>966</v>
      </c>
      <c r="C817" s="260" t="s">
        <v>1864</v>
      </c>
    </row>
    <row r="818" spans="2:3">
      <c r="B818" s="261" t="s">
        <v>967</v>
      </c>
      <c r="C818" s="260" t="s">
        <v>1865</v>
      </c>
    </row>
    <row r="819" spans="2:3">
      <c r="B819" s="261" t="s">
        <v>968</v>
      </c>
      <c r="C819" s="260" t="s">
        <v>1866</v>
      </c>
    </row>
    <row r="820" spans="2:3">
      <c r="B820" s="261" t="s">
        <v>1867</v>
      </c>
      <c r="C820" s="260" t="s">
        <v>1868</v>
      </c>
    </row>
    <row r="821" spans="2:3">
      <c r="B821" s="261" t="s">
        <v>969</v>
      </c>
      <c r="C821" s="260" t="s">
        <v>1869</v>
      </c>
    </row>
    <row r="822" spans="2:3">
      <c r="B822" s="261" t="s">
        <v>970</v>
      </c>
      <c r="C822" s="260" t="s">
        <v>1870</v>
      </c>
    </row>
    <row r="823" spans="2:3">
      <c r="B823" s="261" t="s">
        <v>1871</v>
      </c>
      <c r="C823" s="260" t="s">
        <v>1872</v>
      </c>
    </row>
    <row r="824" spans="2:3">
      <c r="B824" s="261" t="s">
        <v>971</v>
      </c>
      <c r="C824" s="260" t="s">
        <v>1873</v>
      </c>
    </row>
    <row r="825" spans="2:3">
      <c r="B825" s="261" t="s">
        <v>972</v>
      </c>
      <c r="C825" s="260" t="s">
        <v>1874</v>
      </c>
    </row>
    <row r="826" spans="2:3">
      <c r="B826" s="261" t="s">
        <v>973</v>
      </c>
      <c r="C826" s="260" t="s">
        <v>1875</v>
      </c>
    </row>
    <row r="827" spans="2:3">
      <c r="B827" s="261" t="s">
        <v>974</v>
      </c>
      <c r="C827" s="260" t="s">
        <v>1876</v>
      </c>
    </row>
    <row r="828" spans="2:3">
      <c r="B828" s="261" t="s">
        <v>975</v>
      </c>
      <c r="C828" s="260" t="s">
        <v>1877</v>
      </c>
    </row>
    <row r="829" spans="2:3">
      <c r="B829" s="261" t="s">
        <v>1878</v>
      </c>
      <c r="C829" s="260" t="s">
        <v>1879</v>
      </c>
    </row>
    <row r="830" spans="2:3">
      <c r="B830" s="261" t="s">
        <v>976</v>
      </c>
      <c r="C830" s="260" t="s">
        <v>1880</v>
      </c>
    </row>
    <row r="831" spans="2:3">
      <c r="B831" s="261" t="s">
        <v>977</v>
      </c>
      <c r="C831" s="260" t="s">
        <v>1881</v>
      </c>
    </row>
    <row r="832" spans="2:3">
      <c r="B832" s="261" t="s">
        <v>978</v>
      </c>
      <c r="C832" s="260" t="s">
        <v>1882</v>
      </c>
    </row>
    <row r="833" spans="2:3">
      <c r="B833" s="261" t="s">
        <v>979</v>
      </c>
      <c r="C833" s="260" t="s">
        <v>3787</v>
      </c>
    </row>
    <row r="834" spans="2:3">
      <c r="B834" s="261" t="s">
        <v>1883</v>
      </c>
      <c r="C834" s="260" t="s">
        <v>1884</v>
      </c>
    </row>
    <row r="835" spans="2:3">
      <c r="B835" s="261" t="s">
        <v>980</v>
      </c>
      <c r="C835" s="260" t="s">
        <v>1885</v>
      </c>
    </row>
    <row r="836" spans="2:3">
      <c r="B836" s="261" t="s">
        <v>1886</v>
      </c>
      <c r="C836" s="260" t="s">
        <v>692</v>
      </c>
    </row>
    <row r="837" spans="2:3">
      <c r="B837" s="261" t="s">
        <v>1887</v>
      </c>
      <c r="C837" s="260" t="s">
        <v>1888</v>
      </c>
    </row>
    <row r="838" spans="2:3">
      <c r="B838" s="261" t="s">
        <v>1889</v>
      </c>
      <c r="C838" s="260" t="s">
        <v>1890</v>
      </c>
    </row>
    <row r="839" spans="2:3">
      <c r="B839" s="261" t="s">
        <v>981</v>
      </c>
      <c r="C839" s="260" t="s">
        <v>1891</v>
      </c>
    </row>
    <row r="840" spans="2:3">
      <c r="B840" s="261" t="s">
        <v>3442</v>
      </c>
      <c r="C840" s="260" t="s">
        <v>3443</v>
      </c>
    </row>
    <row r="841" spans="2:3">
      <c r="B841" s="261" t="s">
        <v>3444</v>
      </c>
      <c r="C841" s="260" t="s">
        <v>3445</v>
      </c>
    </row>
    <row r="842" spans="2:3">
      <c r="B842" s="261" t="s">
        <v>1892</v>
      </c>
      <c r="C842" s="260" t="s">
        <v>1893</v>
      </c>
    </row>
    <row r="843" spans="2:3">
      <c r="B843" s="261" t="s">
        <v>4693</v>
      </c>
      <c r="C843" s="260" t="s">
        <v>4694</v>
      </c>
    </row>
    <row r="844" spans="2:3">
      <c r="B844" s="261" t="s">
        <v>3446</v>
      </c>
      <c r="C844" s="260" t="s">
        <v>2511</v>
      </c>
    </row>
    <row r="845" spans="2:3">
      <c r="B845" s="261" t="s">
        <v>3447</v>
      </c>
      <c r="C845" s="260" t="s">
        <v>2512</v>
      </c>
    </row>
    <row r="846" spans="2:3">
      <c r="B846" s="261" t="s">
        <v>3448</v>
      </c>
      <c r="C846" s="260" t="s">
        <v>3788</v>
      </c>
    </row>
    <row r="847" spans="2:3">
      <c r="B847" s="261" t="s">
        <v>3449</v>
      </c>
      <c r="C847" s="260" t="s">
        <v>2515</v>
      </c>
    </row>
    <row r="848" spans="2:3">
      <c r="B848" s="261" t="s">
        <v>3450</v>
      </c>
      <c r="C848" s="260" t="s">
        <v>4695</v>
      </c>
    </row>
    <row r="849" spans="2:3">
      <c r="B849" s="261" t="s">
        <v>3451</v>
      </c>
      <c r="C849" s="260" t="s">
        <v>3789</v>
      </c>
    </row>
    <row r="850" spans="2:3">
      <c r="B850" s="261" t="s">
        <v>3452</v>
      </c>
      <c r="C850" s="260" t="s">
        <v>2517</v>
      </c>
    </row>
    <row r="851" spans="2:3">
      <c r="B851" s="261" t="s">
        <v>3453</v>
      </c>
      <c r="C851" s="260" t="s">
        <v>2518</v>
      </c>
    </row>
    <row r="852" spans="2:3">
      <c r="B852" s="261" t="s">
        <v>4696</v>
      </c>
      <c r="C852" s="260" t="s">
        <v>4697</v>
      </c>
    </row>
    <row r="853" spans="2:3">
      <c r="B853" s="261" t="s">
        <v>982</v>
      </c>
      <c r="C853" s="260" t="s">
        <v>1894</v>
      </c>
    </row>
    <row r="854" spans="2:3">
      <c r="B854" s="261" t="s">
        <v>983</v>
      </c>
      <c r="C854" s="260" t="s">
        <v>1895</v>
      </c>
    </row>
    <row r="855" spans="2:3">
      <c r="B855" s="261" t="s">
        <v>984</v>
      </c>
      <c r="C855" s="260" t="s">
        <v>1896</v>
      </c>
    </row>
    <row r="856" spans="2:3">
      <c r="B856" s="261" t="s">
        <v>985</v>
      </c>
      <c r="C856" s="260" t="s">
        <v>4698</v>
      </c>
    </row>
    <row r="857" spans="2:3">
      <c r="B857" s="261" t="s">
        <v>986</v>
      </c>
      <c r="C857" s="260" t="s">
        <v>4487</v>
      </c>
    </row>
    <row r="858" spans="2:3">
      <c r="B858" s="261" t="s">
        <v>987</v>
      </c>
      <c r="C858" s="260" t="s">
        <v>4699</v>
      </c>
    </row>
    <row r="859" spans="2:3">
      <c r="B859" s="261" t="s">
        <v>988</v>
      </c>
      <c r="C859" s="260" t="s">
        <v>1897</v>
      </c>
    </row>
    <row r="860" spans="2:3">
      <c r="B860" s="261" t="s">
        <v>989</v>
      </c>
      <c r="C860" s="260" t="s">
        <v>1899</v>
      </c>
    </row>
    <row r="861" spans="2:3">
      <c r="B861" s="261" t="s">
        <v>3790</v>
      </c>
      <c r="C861" s="260" t="s">
        <v>3791</v>
      </c>
    </row>
    <row r="862" spans="2:3">
      <c r="B862" s="261" t="s">
        <v>1900</v>
      </c>
      <c r="C862" s="260" t="s">
        <v>1901</v>
      </c>
    </row>
    <row r="863" spans="2:3">
      <c r="B863" s="261" t="s">
        <v>1902</v>
      </c>
      <c r="C863" s="260" t="s">
        <v>1903</v>
      </c>
    </row>
    <row r="864" spans="2:3">
      <c r="B864" s="261" t="s">
        <v>990</v>
      </c>
      <c r="C864" s="260" t="s">
        <v>4063</v>
      </c>
    </row>
    <row r="865" spans="2:3">
      <c r="B865" s="261" t="s">
        <v>991</v>
      </c>
      <c r="C865" s="260" t="s">
        <v>1904</v>
      </c>
    </row>
    <row r="866" spans="2:3">
      <c r="B866" s="261" t="s">
        <v>992</v>
      </c>
      <c r="C866" s="260" t="s">
        <v>4700</v>
      </c>
    </row>
    <row r="867" spans="2:3">
      <c r="B867" s="261" t="s">
        <v>993</v>
      </c>
      <c r="C867" s="260" t="s">
        <v>1905</v>
      </c>
    </row>
    <row r="868" spans="2:3">
      <c r="B868" s="261" t="s">
        <v>994</v>
      </c>
      <c r="C868" s="260" t="s">
        <v>1906</v>
      </c>
    </row>
    <row r="869" spans="2:3">
      <c r="B869" s="261" t="s">
        <v>995</v>
      </c>
      <c r="C869" s="260" t="s">
        <v>1907</v>
      </c>
    </row>
    <row r="870" spans="2:3">
      <c r="B870" s="261" t="s">
        <v>996</v>
      </c>
      <c r="C870" s="260" t="s">
        <v>1908</v>
      </c>
    </row>
    <row r="871" spans="2:3">
      <c r="B871" s="261" t="s">
        <v>997</v>
      </c>
      <c r="C871" s="260" t="s">
        <v>1909</v>
      </c>
    </row>
    <row r="872" spans="2:3">
      <c r="B872" s="261" t="s">
        <v>3792</v>
      </c>
      <c r="C872" s="260" t="s">
        <v>4701</v>
      </c>
    </row>
    <row r="873" spans="2:3">
      <c r="B873" s="261" t="s">
        <v>998</v>
      </c>
      <c r="C873" s="260" t="s">
        <v>1910</v>
      </c>
    </row>
    <row r="874" spans="2:3">
      <c r="B874" s="261" t="s">
        <v>999</v>
      </c>
      <c r="C874" s="260" t="s">
        <v>1911</v>
      </c>
    </row>
    <row r="875" spans="2:3">
      <c r="B875" s="261" t="s">
        <v>1000</v>
      </c>
      <c r="C875" s="260" t="s">
        <v>1912</v>
      </c>
    </row>
    <row r="876" spans="2:3">
      <c r="B876" s="261" t="s">
        <v>1913</v>
      </c>
      <c r="C876" s="260" t="s">
        <v>692</v>
      </c>
    </row>
    <row r="877" spans="2:3">
      <c r="B877" s="261" t="s">
        <v>1001</v>
      </c>
      <c r="C877" s="260" t="s">
        <v>1914</v>
      </c>
    </row>
    <row r="878" spans="2:3">
      <c r="B878" s="261" t="s">
        <v>3454</v>
      </c>
      <c r="C878" s="260" t="s">
        <v>2396</v>
      </c>
    </row>
    <row r="879" spans="2:3">
      <c r="B879" s="261" t="s">
        <v>1002</v>
      </c>
      <c r="C879" s="260" t="s">
        <v>1915</v>
      </c>
    </row>
    <row r="880" spans="2:3">
      <c r="B880" s="261" t="s">
        <v>3793</v>
      </c>
      <c r="C880" s="260" t="s">
        <v>3794</v>
      </c>
    </row>
    <row r="881" spans="2:3">
      <c r="B881" s="261" t="s">
        <v>1003</v>
      </c>
      <c r="C881" s="260" t="s">
        <v>1916</v>
      </c>
    </row>
    <row r="882" spans="2:3">
      <c r="B882" s="261" t="s">
        <v>1917</v>
      </c>
      <c r="C882" s="260" t="s">
        <v>1918</v>
      </c>
    </row>
    <row r="883" spans="2:3">
      <c r="B883" s="261" t="s">
        <v>1004</v>
      </c>
      <c r="C883" s="260" t="s">
        <v>1919</v>
      </c>
    </row>
    <row r="884" spans="2:3">
      <c r="B884" s="261" t="s">
        <v>1920</v>
      </c>
      <c r="C884" s="260" t="s">
        <v>1921</v>
      </c>
    </row>
    <row r="885" spans="2:3">
      <c r="B885" s="261" t="s">
        <v>1005</v>
      </c>
      <c r="C885" s="260" t="s">
        <v>1922</v>
      </c>
    </row>
    <row r="886" spans="2:3">
      <c r="B886" s="261" t="s">
        <v>1006</v>
      </c>
      <c r="C886" s="260" t="s">
        <v>3455</v>
      </c>
    </row>
    <row r="887" spans="2:3">
      <c r="B887" s="261" t="s">
        <v>1923</v>
      </c>
      <c r="C887" s="260" t="s">
        <v>1924</v>
      </c>
    </row>
    <row r="888" spans="2:3">
      <c r="B888" s="261" t="s">
        <v>1925</v>
      </c>
      <c r="C888" s="260" t="s">
        <v>663</v>
      </c>
    </row>
    <row r="889" spans="2:3">
      <c r="B889" s="261" t="s">
        <v>664</v>
      </c>
      <c r="C889" s="260" t="s">
        <v>4702</v>
      </c>
    </row>
    <row r="890" spans="2:3">
      <c r="B890" s="261" t="s">
        <v>3456</v>
      </c>
      <c r="C890" s="260" t="s">
        <v>2514</v>
      </c>
    </row>
    <row r="891" spans="2:3">
      <c r="B891" s="261" t="s">
        <v>3795</v>
      </c>
      <c r="C891" s="260" t="s">
        <v>1898</v>
      </c>
    </row>
    <row r="892" spans="2:3">
      <c r="B892" s="261" t="s">
        <v>3796</v>
      </c>
      <c r="C892" s="260" t="s">
        <v>3797</v>
      </c>
    </row>
    <row r="893" spans="2:3">
      <c r="B893" s="261" t="s">
        <v>1007</v>
      </c>
      <c r="C893" s="260" t="s">
        <v>4488</v>
      </c>
    </row>
    <row r="894" spans="2:3">
      <c r="B894" s="261" t="s">
        <v>3798</v>
      </c>
      <c r="C894" s="260" t="s">
        <v>4703</v>
      </c>
    </row>
    <row r="895" spans="2:3">
      <c r="B895" s="261" t="s">
        <v>665</v>
      </c>
      <c r="C895" s="260" t="s">
        <v>666</v>
      </c>
    </row>
    <row r="896" spans="2:3">
      <c r="B896" s="261" t="s">
        <v>3457</v>
      </c>
      <c r="C896" s="260" t="s">
        <v>3458</v>
      </c>
    </row>
    <row r="897" spans="2:3">
      <c r="B897" s="261" t="s">
        <v>667</v>
      </c>
      <c r="C897" s="260" t="s">
        <v>668</v>
      </c>
    </row>
    <row r="898" spans="2:3">
      <c r="B898" s="261" t="s">
        <v>1008</v>
      </c>
      <c r="C898" s="260" t="s">
        <v>669</v>
      </c>
    </row>
    <row r="899" spans="2:3">
      <c r="B899" s="261" t="s">
        <v>670</v>
      </c>
      <c r="C899" s="260" t="s">
        <v>671</v>
      </c>
    </row>
    <row r="900" spans="2:3">
      <c r="B900" s="261" t="s">
        <v>1009</v>
      </c>
      <c r="C900" s="260" t="s">
        <v>3799</v>
      </c>
    </row>
    <row r="901" spans="2:3">
      <c r="B901" s="261" t="s">
        <v>4489</v>
      </c>
      <c r="C901" s="260" t="s">
        <v>4704</v>
      </c>
    </row>
    <row r="902" spans="2:3">
      <c r="B902" s="261" t="s">
        <v>3800</v>
      </c>
      <c r="C902" s="260" t="s">
        <v>3801</v>
      </c>
    </row>
    <row r="903" spans="2:3">
      <c r="B903" s="261" t="s">
        <v>3802</v>
      </c>
      <c r="C903" s="260" t="s">
        <v>3803</v>
      </c>
    </row>
    <row r="904" spans="2:3">
      <c r="B904" s="261" t="s">
        <v>3804</v>
      </c>
      <c r="C904" s="260" t="s">
        <v>3805</v>
      </c>
    </row>
    <row r="905" spans="2:3">
      <c r="B905" s="261" t="s">
        <v>3806</v>
      </c>
      <c r="C905" s="260" t="s">
        <v>4490</v>
      </c>
    </row>
    <row r="906" spans="2:3">
      <c r="B906" s="261" t="s">
        <v>4705</v>
      </c>
      <c r="C906" s="260" t="s">
        <v>4706</v>
      </c>
    </row>
    <row r="907" spans="2:3">
      <c r="B907" s="261" t="s">
        <v>4707</v>
      </c>
      <c r="C907" s="260" t="s">
        <v>4708</v>
      </c>
    </row>
    <row r="908" spans="2:3">
      <c r="B908" s="261" t="s">
        <v>4709</v>
      </c>
      <c r="C908" s="260" t="s">
        <v>3971</v>
      </c>
    </row>
    <row r="909" spans="2:3">
      <c r="B909" s="261" t="s">
        <v>1010</v>
      </c>
      <c r="C909" s="260" t="s">
        <v>672</v>
      </c>
    </row>
    <row r="910" spans="2:3">
      <c r="B910" s="261" t="s">
        <v>1011</v>
      </c>
      <c r="C910" s="260" t="s">
        <v>673</v>
      </c>
    </row>
    <row r="911" spans="2:3">
      <c r="B911" s="261" t="s">
        <v>4710</v>
      </c>
      <c r="C911" s="260" t="s">
        <v>3971</v>
      </c>
    </row>
    <row r="912" spans="2:3">
      <c r="B912" s="261" t="s">
        <v>1012</v>
      </c>
      <c r="C912" s="260" t="s">
        <v>3807</v>
      </c>
    </row>
    <row r="913" spans="2:3">
      <c r="B913" s="261" t="s">
        <v>1013</v>
      </c>
      <c r="C913" s="260" t="s">
        <v>3808</v>
      </c>
    </row>
    <row r="914" spans="2:3">
      <c r="B914" s="261" t="s">
        <v>1014</v>
      </c>
      <c r="C914" s="260" t="s">
        <v>4711</v>
      </c>
    </row>
    <row r="915" spans="2:3">
      <c r="B915" s="261" t="s">
        <v>1015</v>
      </c>
      <c r="C915" s="260" t="s">
        <v>1948</v>
      </c>
    </row>
    <row r="916" spans="2:3">
      <c r="B916" s="261" t="s">
        <v>3809</v>
      </c>
      <c r="C916" s="260" t="s">
        <v>3810</v>
      </c>
    </row>
    <row r="917" spans="2:3">
      <c r="B917" s="261" t="s">
        <v>1949</v>
      </c>
      <c r="C917" s="260" t="s">
        <v>4491</v>
      </c>
    </row>
    <row r="918" spans="2:3">
      <c r="B918" s="261" t="s">
        <v>1950</v>
      </c>
      <c r="C918" s="260" t="s">
        <v>1951</v>
      </c>
    </row>
    <row r="919" spans="2:3">
      <c r="B919" s="261" t="s">
        <v>4064</v>
      </c>
      <c r="C919" s="260" t="s">
        <v>4065</v>
      </c>
    </row>
    <row r="920" spans="2:3">
      <c r="B920" s="261" t="s">
        <v>3811</v>
      </c>
      <c r="C920" s="260" t="s">
        <v>3812</v>
      </c>
    </row>
    <row r="921" spans="2:3">
      <c r="B921" s="261" t="s">
        <v>3813</v>
      </c>
      <c r="C921" s="260" t="s">
        <v>4712</v>
      </c>
    </row>
    <row r="922" spans="2:3">
      <c r="B922" s="261" t="s">
        <v>3814</v>
      </c>
      <c r="C922" s="260" t="s">
        <v>3815</v>
      </c>
    </row>
    <row r="923" spans="2:3">
      <c r="B923" s="261" t="s">
        <v>3816</v>
      </c>
      <c r="C923" s="260" t="s">
        <v>3817</v>
      </c>
    </row>
    <row r="924" spans="2:3">
      <c r="B924" s="261" t="s">
        <v>1952</v>
      </c>
      <c r="C924" s="260" t="s">
        <v>1953</v>
      </c>
    </row>
    <row r="925" spans="2:3">
      <c r="B925" s="261" t="s">
        <v>1016</v>
      </c>
      <c r="C925" s="260" t="s">
        <v>1954</v>
      </c>
    </row>
    <row r="926" spans="2:3">
      <c r="B926" s="261" t="s">
        <v>1017</v>
      </c>
      <c r="C926" s="260" t="s">
        <v>1955</v>
      </c>
    </row>
    <row r="927" spans="2:3">
      <c r="B927" s="261" t="s">
        <v>1956</v>
      </c>
      <c r="C927" s="260" t="s">
        <v>1957</v>
      </c>
    </row>
    <row r="928" spans="2:3">
      <c r="B928" s="261" t="s">
        <v>1018</v>
      </c>
      <c r="C928" s="260" t="s">
        <v>3818</v>
      </c>
    </row>
    <row r="929" spans="2:3">
      <c r="B929" s="261" t="s">
        <v>1958</v>
      </c>
      <c r="C929" s="260" t="s">
        <v>1959</v>
      </c>
    </row>
    <row r="930" spans="2:3">
      <c r="B930" s="261" t="s">
        <v>1960</v>
      </c>
      <c r="C930" s="260" t="s">
        <v>1961</v>
      </c>
    </row>
    <row r="931" spans="2:3">
      <c r="B931" s="261" t="s">
        <v>4713</v>
      </c>
      <c r="C931" s="260" t="s">
        <v>4714</v>
      </c>
    </row>
    <row r="932" spans="2:3">
      <c r="B932" s="261" t="s">
        <v>1019</v>
      </c>
      <c r="C932" s="260" t="s">
        <v>1962</v>
      </c>
    </row>
    <row r="933" spans="2:3">
      <c r="B933" s="261" t="s">
        <v>1020</v>
      </c>
      <c r="C933" s="260" t="s">
        <v>1963</v>
      </c>
    </row>
    <row r="934" spans="2:3">
      <c r="B934" s="261" t="s">
        <v>1021</v>
      </c>
      <c r="C934" s="260" t="s">
        <v>1964</v>
      </c>
    </row>
    <row r="935" spans="2:3">
      <c r="B935" s="261" t="s">
        <v>1965</v>
      </c>
      <c r="C935" s="260" t="s">
        <v>1966</v>
      </c>
    </row>
    <row r="936" spans="2:3">
      <c r="B936" s="261" t="s">
        <v>1022</v>
      </c>
      <c r="C936" s="260" t="s">
        <v>1947</v>
      </c>
    </row>
    <row r="937" spans="2:3">
      <c r="B937" s="261" t="s">
        <v>3819</v>
      </c>
      <c r="C937" s="260" t="s">
        <v>1898</v>
      </c>
    </row>
    <row r="938" spans="2:3">
      <c r="B938" s="261" t="s">
        <v>1023</v>
      </c>
      <c r="C938" s="260" t="s">
        <v>1967</v>
      </c>
    </row>
    <row r="939" spans="2:3">
      <c r="B939" s="261" t="s">
        <v>1024</v>
      </c>
      <c r="C939" s="260" t="s">
        <v>1968</v>
      </c>
    </row>
    <row r="940" spans="2:3">
      <c r="B940" s="261" t="s">
        <v>3820</v>
      </c>
      <c r="C940" s="260" t="s">
        <v>3821</v>
      </c>
    </row>
    <row r="941" spans="2:3">
      <c r="B941" s="261" t="s">
        <v>3822</v>
      </c>
      <c r="C941" s="260" t="s">
        <v>2523</v>
      </c>
    </row>
    <row r="942" spans="2:3">
      <c r="B942" s="261" t="s">
        <v>3823</v>
      </c>
      <c r="C942" s="260" t="s">
        <v>2524</v>
      </c>
    </row>
    <row r="943" spans="2:3">
      <c r="B943" s="261" t="s">
        <v>1025</v>
      </c>
      <c r="C943" s="260" t="s">
        <v>1969</v>
      </c>
    </row>
    <row r="944" spans="2:3">
      <c r="B944" s="261" t="s">
        <v>1026</v>
      </c>
      <c r="C944" s="260" t="s">
        <v>1969</v>
      </c>
    </row>
    <row r="945" spans="2:3">
      <c r="B945" s="261" t="s">
        <v>1970</v>
      </c>
      <c r="C945" s="260" t="s">
        <v>1971</v>
      </c>
    </row>
    <row r="946" spans="2:3">
      <c r="B946" s="261" t="s">
        <v>1972</v>
      </c>
      <c r="C946" s="260" t="s">
        <v>1973</v>
      </c>
    </row>
    <row r="947" spans="2:3">
      <c r="B947" s="261" t="s">
        <v>1027</v>
      </c>
      <c r="C947" s="260" t="s">
        <v>1974</v>
      </c>
    </row>
    <row r="948" spans="2:3">
      <c r="B948" s="261" t="s">
        <v>1028</v>
      </c>
      <c r="C948" s="260" t="s">
        <v>1975</v>
      </c>
    </row>
    <row r="949" spans="2:3">
      <c r="B949" s="261" t="s">
        <v>1976</v>
      </c>
      <c r="C949" s="260" t="s">
        <v>1977</v>
      </c>
    </row>
    <row r="950" spans="2:3">
      <c r="B950" s="261" t="s">
        <v>4492</v>
      </c>
      <c r="C950" s="260" t="s">
        <v>4715</v>
      </c>
    </row>
    <row r="951" spans="2:3">
      <c r="B951" s="261" t="s">
        <v>4716</v>
      </c>
      <c r="C951" s="260" t="s">
        <v>3578</v>
      </c>
    </row>
    <row r="952" spans="2:3">
      <c r="B952" s="261" t="s">
        <v>4717</v>
      </c>
      <c r="C952" s="260" t="s">
        <v>3582</v>
      </c>
    </row>
    <row r="953" spans="2:3">
      <c r="B953" s="261" t="s">
        <v>4718</v>
      </c>
      <c r="C953" s="260" t="s">
        <v>4322</v>
      </c>
    </row>
    <row r="954" spans="2:3">
      <c r="B954" s="261" t="s">
        <v>4719</v>
      </c>
      <c r="C954" s="260" t="s">
        <v>4720</v>
      </c>
    </row>
    <row r="955" spans="2:3">
      <c r="B955" s="261" t="s">
        <v>1982</v>
      </c>
      <c r="C955" s="260" t="s">
        <v>1983</v>
      </c>
    </row>
    <row r="956" spans="2:3">
      <c r="B956" s="261" t="s">
        <v>1984</v>
      </c>
      <c r="C956" s="260" t="s">
        <v>1985</v>
      </c>
    </row>
    <row r="957" spans="2:3">
      <c r="B957" s="261" t="s">
        <v>1986</v>
      </c>
      <c r="C957" s="260" t="s">
        <v>1987</v>
      </c>
    </row>
    <row r="958" spans="2:3">
      <c r="B958" s="261" t="s">
        <v>1988</v>
      </c>
      <c r="C958" s="260" t="s">
        <v>1989</v>
      </c>
    </row>
    <row r="959" spans="2:3">
      <c r="B959" s="261" t="s">
        <v>1990</v>
      </c>
      <c r="C959" s="260" t="s">
        <v>1991</v>
      </c>
    </row>
    <row r="960" spans="2:3">
      <c r="B960" s="261" t="s">
        <v>1992</v>
      </c>
      <c r="C960" s="260" t="s">
        <v>1993</v>
      </c>
    </row>
    <row r="961" spans="2:3">
      <c r="B961" s="261" t="s">
        <v>1994</v>
      </c>
      <c r="C961" s="260" t="s">
        <v>1995</v>
      </c>
    </row>
    <row r="962" spans="2:3">
      <c r="B962" s="261" t="s">
        <v>1996</v>
      </c>
      <c r="C962" s="260" t="s">
        <v>2993</v>
      </c>
    </row>
    <row r="963" spans="2:3">
      <c r="B963" s="261" t="s">
        <v>2994</v>
      </c>
      <c r="C963" s="260" t="s">
        <v>2995</v>
      </c>
    </row>
    <row r="964" spans="2:3">
      <c r="B964" s="261" t="s">
        <v>2996</v>
      </c>
      <c r="C964" s="260" t="s">
        <v>2997</v>
      </c>
    </row>
    <row r="965" spans="2:3">
      <c r="B965" s="261" t="s">
        <v>2998</v>
      </c>
      <c r="C965" s="260" t="s">
        <v>2999</v>
      </c>
    </row>
    <row r="966" spans="2:3">
      <c r="B966" s="261" t="s">
        <v>3000</v>
      </c>
      <c r="C966" s="260" t="s">
        <v>3001</v>
      </c>
    </row>
    <row r="967" spans="2:3">
      <c r="B967" s="261" t="s">
        <v>3002</v>
      </c>
      <c r="C967" s="260" t="s">
        <v>3003</v>
      </c>
    </row>
    <row r="968" spans="2:3">
      <c r="B968" s="261" t="s">
        <v>3004</v>
      </c>
      <c r="C968" s="260" t="s">
        <v>3005</v>
      </c>
    </row>
    <row r="969" spans="2:3">
      <c r="B969" s="261" t="s">
        <v>3006</v>
      </c>
      <c r="C969" s="260" t="s">
        <v>3007</v>
      </c>
    </row>
    <row r="970" spans="2:3">
      <c r="B970" s="261" t="s">
        <v>3008</v>
      </c>
      <c r="C970" s="260" t="s">
        <v>3009</v>
      </c>
    </row>
    <row r="971" spans="2:3">
      <c r="B971" s="261" t="s">
        <v>3010</v>
      </c>
      <c r="C971" s="260" t="s">
        <v>3824</v>
      </c>
    </row>
    <row r="972" spans="2:3">
      <c r="B972" s="261" t="s">
        <v>3011</v>
      </c>
      <c r="C972" s="260" t="s">
        <v>3012</v>
      </c>
    </row>
    <row r="973" spans="2:3">
      <c r="B973" s="261" t="s">
        <v>3013</v>
      </c>
      <c r="C973" s="260" t="s">
        <v>3014</v>
      </c>
    </row>
    <row r="974" spans="2:3">
      <c r="B974" s="261" t="s">
        <v>3015</v>
      </c>
      <c r="C974" s="260" t="s">
        <v>3014</v>
      </c>
    </row>
    <row r="975" spans="2:3">
      <c r="B975" s="261" t="s">
        <v>3016</v>
      </c>
      <c r="C975" s="260" t="s">
        <v>3017</v>
      </c>
    </row>
    <row r="976" spans="2:3">
      <c r="B976" s="261" t="s">
        <v>3018</v>
      </c>
      <c r="C976" s="260" t="s">
        <v>3019</v>
      </c>
    </row>
    <row r="977" spans="2:3">
      <c r="B977" s="261" t="s">
        <v>3020</v>
      </c>
      <c r="C977" s="260" t="s">
        <v>2030</v>
      </c>
    </row>
    <row r="978" spans="2:3">
      <c r="B978" s="261" t="s">
        <v>2031</v>
      </c>
      <c r="C978" s="260" t="s">
        <v>2032</v>
      </c>
    </row>
    <row r="979" spans="2:3">
      <c r="B979" s="261" t="s">
        <v>2033</v>
      </c>
      <c r="C979" s="260" t="s">
        <v>2995</v>
      </c>
    </row>
    <row r="980" spans="2:3">
      <c r="B980" s="261" t="s">
        <v>1029</v>
      </c>
      <c r="C980" s="260" t="s">
        <v>2034</v>
      </c>
    </row>
    <row r="981" spans="2:3">
      <c r="B981" s="261" t="s">
        <v>1030</v>
      </c>
      <c r="C981" s="260" t="s">
        <v>2035</v>
      </c>
    </row>
    <row r="982" spans="2:3">
      <c r="B982" s="261" t="s">
        <v>1031</v>
      </c>
      <c r="C982" s="260" t="s">
        <v>2036</v>
      </c>
    </row>
    <row r="983" spans="2:3">
      <c r="B983" s="261" t="s">
        <v>1032</v>
      </c>
      <c r="C983" s="260" t="s">
        <v>3825</v>
      </c>
    </row>
    <row r="984" spans="2:3">
      <c r="B984" s="261" t="s">
        <v>1033</v>
      </c>
      <c r="C984" s="260" t="s">
        <v>2037</v>
      </c>
    </row>
    <row r="985" spans="2:3">
      <c r="B985" s="261" t="s">
        <v>1034</v>
      </c>
      <c r="C985" s="260" t="s">
        <v>4066</v>
      </c>
    </row>
    <row r="986" spans="2:3">
      <c r="B986" s="261" t="s">
        <v>1035</v>
      </c>
      <c r="C986" s="260" t="s">
        <v>2038</v>
      </c>
    </row>
    <row r="987" spans="2:3">
      <c r="B987" s="261" t="s">
        <v>1036</v>
      </c>
      <c r="C987" s="260" t="s">
        <v>2039</v>
      </c>
    </row>
    <row r="988" spans="2:3">
      <c r="B988" s="261" t="s">
        <v>1037</v>
      </c>
      <c r="C988" s="260" t="s">
        <v>2040</v>
      </c>
    </row>
    <row r="989" spans="2:3">
      <c r="B989" s="261" t="s">
        <v>1038</v>
      </c>
      <c r="C989" s="260" t="s">
        <v>2041</v>
      </c>
    </row>
    <row r="990" spans="2:3">
      <c r="B990" s="261" t="s">
        <v>1039</v>
      </c>
      <c r="C990" s="260" t="s">
        <v>2993</v>
      </c>
    </row>
    <row r="991" spans="2:3">
      <c r="B991" s="261" t="s">
        <v>2042</v>
      </c>
      <c r="C991" s="260" t="s">
        <v>2043</v>
      </c>
    </row>
    <row r="992" spans="2:3">
      <c r="B992" s="261" t="s">
        <v>1040</v>
      </c>
      <c r="C992" s="260" t="s">
        <v>2044</v>
      </c>
    </row>
    <row r="993" spans="2:3">
      <c r="B993" s="261" t="s">
        <v>1041</v>
      </c>
      <c r="C993" s="260" t="s">
        <v>2045</v>
      </c>
    </row>
    <row r="994" spans="2:3">
      <c r="B994" s="261" t="s">
        <v>1042</v>
      </c>
      <c r="C994" s="260" t="s">
        <v>2046</v>
      </c>
    </row>
    <row r="995" spans="2:3">
      <c r="B995" s="261" t="s">
        <v>1043</v>
      </c>
      <c r="C995" s="260" t="s">
        <v>2047</v>
      </c>
    </row>
    <row r="996" spans="2:3">
      <c r="B996" s="261" t="s">
        <v>1044</v>
      </c>
      <c r="C996" s="260" t="s">
        <v>3812</v>
      </c>
    </row>
    <row r="997" spans="2:3">
      <c r="B997" s="261" t="s">
        <v>2048</v>
      </c>
      <c r="C997" s="260" t="s">
        <v>2049</v>
      </c>
    </row>
    <row r="998" spans="2:3">
      <c r="B998" s="261" t="s">
        <v>2050</v>
      </c>
      <c r="C998" s="260" t="s">
        <v>2051</v>
      </c>
    </row>
    <row r="999" spans="2:3">
      <c r="B999" s="261" t="s">
        <v>2052</v>
      </c>
      <c r="C999" s="260" t="s">
        <v>2053</v>
      </c>
    </row>
    <row r="1000" spans="2:3">
      <c r="B1000" s="261" t="s">
        <v>2054</v>
      </c>
      <c r="C1000" s="260" t="s">
        <v>2055</v>
      </c>
    </row>
    <row r="1001" spans="2:3">
      <c r="B1001" s="261" t="s">
        <v>3826</v>
      </c>
      <c r="C1001" s="260" t="s">
        <v>3228</v>
      </c>
    </row>
    <row r="1002" spans="2:3">
      <c r="B1002" s="261" t="s">
        <v>2056</v>
      </c>
      <c r="C1002" s="260" t="s">
        <v>3827</v>
      </c>
    </row>
    <row r="1003" spans="2:3">
      <c r="B1003" s="261" t="s">
        <v>1045</v>
      </c>
      <c r="C1003" s="260" t="s">
        <v>2057</v>
      </c>
    </row>
    <row r="1004" spans="2:3">
      <c r="B1004" s="261" t="s">
        <v>3828</v>
      </c>
      <c r="C1004" s="260" t="s">
        <v>4721</v>
      </c>
    </row>
    <row r="1005" spans="2:3">
      <c r="B1005" s="261" t="s">
        <v>2903</v>
      </c>
      <c r="C1005" s="260" t="s">
        <v>1859</v>
      </c>
    </row>
    <row r="1006" spans="2:3">
      <c r="B1006" s="261" t="s">
        <v>2058</v>
      </c>
      <c r="C1006" s="260" t="s">
        <v>2059</v>
      </c>
    </row>
    <row r="1007" spans="2:3">
      <c r="B1007" s="261" t="s">
        <v>2060</v>
      </c>
      <c r="C1007" s="260" t="s">
        <v>2061</v>
      </c>
    </row>
    <row r="1008" spans="2:3">
      <c r="B1008" s="261" t="s">
        <v>2062</v>
      </c>
      <c r="C1008" s="260" t="s">
        <v>2063</v>
      </c>
    </row>
    <row r="1009" spans="2:3">
      <c r="B1009" s="261" t="s">
        <v>2064</v>
      </c>
      <c r="C1009" s="260" t="s">
        <v>2065</v>
      </c>
    </row>
    <row r="1010" spans="2:3">
      <c r="B1010" s="261" t="s">
        <v>2066</v>
      </c>
      <c r="C1010" s="260" t="s">
        <v>3961</v>
      </c>
    </row>
    <row r="1011" spans="2:3">
      <c r="B1011" s="261" t="s">
        <v>2067</v>
      </c>
      <c r="C1011" s="260" t="s">
        <v>2068</v>
      </c>
    </row>
    <row r="1012" spans="2:3">
      <c r="B1012" s="261" t="s">
        <v>2069</v>
      </c>
      <c r="C1012" s="260" t="s">
        <v>2070</v>
      </c>
    </row>
    <row r="1013" spans="2:3">
      <c r="B1013" s="261" t="s">
        <v>2071</v>
      </c>
      <c r="C1013" s="260" t="s">
        <v>2072</v>
      </c>
    </row>
    <row r="1014" spans="2:3">
      <c r="B1014" s="261" t="s">
        <v>2073</v>
      </c>
      <c r="C1014" s="260" t="s">
        <v>4067</v>
      </c>
    </row>
    <row r="1015" spans="2:3">
      <c r="B1015" s="261" t="s">
        <v>1046</v>
      </c>
      <c r="C1015" s="260" t="s">
        <v>2074</v>
      </c>
    </row>
    <row r="1016" spans="2:3">
      <c r="B1016" s="261" t="s">
        <v>1047</v>
      </c>
      <c r="C1016" s="260" t="s">
        <v>2075</v>
      </c>
    </row>
    <row r="1017" spans="2:3">
      <c r="B1017" s="261" t="s">
        <v>2076</v>
      </c>
      <c r="C1017" s="260" t="s">
        <v>2077</v>
      </c>
    </row>
    <row r="1018" spans="2:3">
      <c r="B1018" s="261" t="s">
        <v>1048</v>
      </c>
      <c r="C1018" s="260" t="s">
        <v>2078</v>
      </c>
    </row>
    <row r="1019" spans="2:3">
      <c r="B1019" s="261" t="s">
        <v>2079</v>
      </c>
      <c r="C1019" s="260" t="s">
        <v>3962</v>
      </c>
    </row>
    <row r="1020" spans="2:3">
      <c r="B1020" s="261" t="s">
        <v>2080</v>
      </c>
      <c r="C1020" s="260" t="s">
        <v>4068</v>
      </c>
    </row>
    <row r="1021" spans="2:3">
      <c r="B1021" s="261" t="s">
        <v>2081</v>
      </c>
      <c r="C1021" s="260" t="s">
        <v>3074</v>
      </c>
    </row>
    <row r="1022" spans="2:3">
      <c r="B1022" s="261" t="s">
        <v>3963</v>
      </c>
      <c r="C1022" s="260" t="s">
        <v>3964</v>
      </c>
    </row>
    <row r="1023" spans="2:3">
      <c r="B1023" s="261" t="s">
        <v>3965</v>
      </c>
      <c r="C1023" s="260" t="s">
        <v>3966</v>
      </c>
    </row>
    <row r="1024" spans="2:3">
      <c r="B1024" s="261" t="s">
        <v>3075</v>
      </c>
      <c r="C1024" s="260" t="s">
        <v>3076</v>
      </c>
    </row>
    <row r="1025" spans="2:3">
      <c r="B1025" s="261" t="s">
        <v>2904</v>
      </c>
      <c r="C1025" s="260" t="s">
        <v>2905</v>
      </c>
    </row>
    <row r="1026" spans="2:3">
      <c r="B1026" s="261" t="s">
        <v>4069</v>
      </c>
      <c r="C1026" s="260" t="s">
        <v>4070</v>
      </c>
    </row>
    <row r="1027" spans="2:3">
      <c r="B1027" s="261" t="s">
        <v>3459</v>
      </c>
      <c r="C1027" s="260" t="s">
        <v>3460</v>
      </c>
    </row>
    <row r="1028" spans="2:3">
      <c r="B1028" s="261" t="s">
        <v>3461</v>
      </c>
      <c r="C1028" s="260" t="s">
        <v>3462</v>
      </c>
    </row>
    <row r="1029" spans="2:3">
      <c r="B1029" s="261" t="s">
        <v>3463</v>
      </c>
      <c r="C1029" s="260" t="s">
        <v>3464</v>
      </c>
    </row>
    <row r="1030" spans="2:3">
      <c r="B1030" s="261" t="s">
        <v>2906</v>
      </c>
      <c r="C1030" s="260" t="s">
        <v>2907</v>
      </c>
    </row>
    <row r="1031" spans="2:3">
      <c r="B1031" s="261" t="s">
        <v>2908</v>
      </c>
      <c r="C1031" s="260" t="s">
        <v>2909</v>
      </c>
    </row>
    <row r="1032" spans="2:3">
      <c r="B1032" s="261" t="s">
        <v>3077</v>
      </c>
      <c r="C1032" s="260" t="s">
        <v>2910</v>
      </c>
    </row>
    <row r="1033" spans="2:3">
      <c r="B1033" s="261" t="s">
        <v>1049</v>
      </c>
      <c r="C1033" s="260" t="s">
        <v>4722</v>
      </c>
    </row>
    <row r="1034" spans="2:3">
      <c r="B1034" s="261" t="s">
        <v>3078</v>
      </c>
      <c r="C1034" s="260" t="s">
        <v>3079</v>
      </c>
    </row>
    <row r="1035" spans="2:3">
      <c r="B1035" s="261" t="s">
        <v>2911</v>
      </c>
      <c r="C1035" s="260" t="s">
        <v>2912</v>
      </c>
    </row>
    <row r="1036" spans="2:3">
      <c r="B1036" s="261" t="s">
        <v>4723</v>
      </c>
      <c r="C1036" s="260" t="s">
        <v>4724</v>
      </c>
    </row>
    <row r="1037" spans="2:3">
      <c r="B1037" s="261" t="s">
        <v>4725</v>
      </c>
      <c r="C1037" s="260" t="s">
        <v>4726</v>
      </c>
    </row>
    <row r="1038" spans="2:3">
      <c r="B1038" s="261" t="s">
        <v>1050</v>
      </c>
      <c r="C1038" s="260" t="s">
        <v>3080</v>
      </c>
    </row>
    <row r="1039" spans="2:3">
      <c r="B1039" s="261" t="s">
        <v>2913</v>
      </c>
      <c r="C1039" s="260" t="s">
        <v>2914</v>
      </c>
    </row>
    <row r="1040" spans="2:3">
      <c r="B1040" s="261" t="s">
        <v>1051</v>
      </c>
      <c r="C1040" s="260" t="s">
        <v>2915</v>
      </c>
    </row>
    <row r="1041" spans="2:3">
      <c r="B1041" s="261" t="s">
        <v>4727</v>
      </c>
      <c r="C1041" s="260" t="s">
        <v>711</v>
      </c>
    </row>
    <row r="1042" spans="2:3">
      <c r="B1042" s="261" t="s">
        <v>3081</v>
      </c>
      <c r="C1042" s="260" t="s">
        <v>3967</v>
      </c>
    </row>
    <row r="1043" spans="2:3">
      <c r="B1043" s="261" t="s">
        <v>3968</v>
      </c>
      <c r="C1043" s="260" t="s">
        <v>2916</v>
      </c>
    </row>
    <row r="1044" spans="2:3">
      <c r="B1044" s="261" t="s">
        <v>1052</v>
      </c>
      <c r="C1044" s="260" t="s">
        <v>3082</v>
      </c>
    </row>
    <row r="1045" spans="2:3">
      <c r="B1045" s="261" t="s">
        <v>1053</v>
      </c>
      <c r="C1045" s="260" t="s">
        <v>4728</v>
      </c>
    </row>
    <row r="1046" spans="2:3">
      <c r="B1046" s="261" t="s">
        <v>2917</v>
      </c>
      <c r="C1046" s="260" t="s">
        <v>2918</v>
      </c>
    </row>
    <row r="1047" spans="2:3">
      <c r="B1047" s="261" t="s">
        <v>2919</v>
      </c>
      <c r="C1047" s="260" t="s">
        <v>2920</v>
      </c>
    </row>
    <row r="1048" spans="2:3">
      <c r="B1048" s="261" t="s">
        <v>2921</v>
      </c>
      <c r="C1048" s="260" t="s">
        <v>2922</v>
      </c>
    </row>
    <row r="1049" spans="2:3">
      <c r="B1049" s="261" t="s">
        <v>2923</v>
      </c>
      <c r="C1049" s="260" t="s">
        <v>2197</v>
      </c>
    </row>
    <row r="1050" spans="2:3">
      <c r="B1050" s="261" t="s">
        <v>2924</v>
      </c>
      <c r="C1050" s="260" t="s">
        <v>2199</v>
      </c>
    </row>
    <row r="1051" spans="2:3">
      <c r="B1051" s="261" t="s">
        <v>2925</v>
      </c>
      <c r="C1051" s="260" t="s">
        <v>2204</v>
      </c>
    </row>
    <row r="1052" spans="2:3">
      <c r="B1052" s="261" t="s">
        <v>4729</v>
      </c>
      <c r="C1052" s="260" t="s">
        <v>4730</v>
      </c>
    </row>
    <row r="1053" spans="2:3">
      <c r="B1053" s="261" t="s">
        <v>2926</v>
      </c>
      <c r="C1053" s="260" t="s">
        <v>4731</v>
      </c>
    </row>
    <row r="1054" spans="2:3">
      <c r="B1054" s="261" t="s">
        <v>2927</v>
      </c>
      <c r="C1054" s="260" t="s">
        <v>1862</v>
      </c>
    </row>
    <row r="1055" spans="2:3">
      <c r="B1055" s="261" t="s">
        <v>4493</v>
      </c>
      <c r="C1055" s="260" t="s">
        <v>3228</v>
      </c>
    </row>
    <row r="1056" spans="2:3">
      <c r="B1056" s="261" t="s">
        <v>4494</v>
      </c>
      <c r="C1056" s="260" t="s">
        <v>1859</v>
      </c>
    </row>
    <row r="1057" spans="2:3">
      <c r="B1057" s="261" t="s">
        <v>4732</v>
      </c>
      <c r="C1057" s="260" t="s">
        <v>4733</v>
      </c>
    </row>
    <row r="1058" spans="2:3">
      <c r="B1058" s="261" t="s">
        <v>4734</v>
      </c>
      <c r="C1058" s="260" t="s">
        <v>4735</v>
      </c>
    </row>
    <row r="1059" spans="2:3">
      <c r="B1059" s="261" t="s">
        <v>1054</v>
      </c>
      <c r="C1059" s="260" t="s">
        <v>3083</v>
      </c>
    </row>
    <row r="1060" spans="2:3">
      <c r="B1060" s="261" t="s">
        <v>1055</v>
      </c>
      <c r="C1060" s="260" t="s">
        <v>3083</v>
      </c>
    </row>
    <row r="1061" spans="2:3">
      <c r="B1061" s="261" t="s">
        <v>3084</v>
      </c>
      <c r="C1061" s="260" t="s">
        <v>4495</v>
      </c>
    </row>
    <row r="1062" spans="2:3">
      <c r="B1062" s="261" t="s">
        <v>3085</v>
      </c>
      <c r="C1062" s="260" t="s">
        <v>3086</v>
      </c>
    </row>
    <row r="1063" spans="2:3">
      <c r="B1063" s="261" t="s">
        <v>3087</v>
      </c>
      <c r="C1063" s="260" t="s">
        <v>3088</v>
      </c>
    </row>
    <row r="1064" spans="2:3">
      <c r="B1064" s="261" t="s">
        <v>3089</v>
      </c>
      <c r="C1064" s="260" t="s">
        <v>3090</v>
      </c>
    </row>
    <row r="1065" spans="2:3">
      <c r="B1065" s="261" t="s">
        <v>4736</v>
      </c>
      <c r="C1065" s="260" t="s">
        <v>3605</v>
      </c>
    </row>
    <row r="1066" spans="2:3">
      <c r="B1066" s="261" t="s">
        <v>3091</v>
      </c>
      <c r="C1066" s="260" t="s">
        <v>3092</v>
      </c>
    </row>
    <row r="1067" spans="2:3">
      <c r="B1067" s="261" t="s">
        <v>3093</v>
      </c>
      <c r="C1067" s="260" t="s">
        <v>3575</v>
      </c>
    </row>
    <row r="1068" spans="2:3">
      <c r="B1068" s="261" t="s">
        <v>4071</v>
      </c>
      <c r="C1068" s="260" t="s">
        <v>4072</v>
      </c>
    </row>
    <row r="1069" spans="2:3">
      <c r="B1069" s="261" t="s">
        <v>3095</v>
      </c>
      <c r="C1069" s="260" t="s">
        <v>3096</v>
      </c>
    </row>
    <row r="1070" spans="2:3">
      <c r="B1070" s="261" t="s">
        <v>3097</v>
      </c>
      <c r="C1070" s="260" t="s">
        <v>3098</v>
      </c>
    </row>
    <row r="1071" spans="2:3">
      <c r="B1071" s="261" t="s">
        <v>4737</v>
      </c>
      <c r="C1071" s="260" t="s">
        <v>4588</v>
      </c>
    </row>
    <row r="1072" spans="2:3">
      <c r="B1072" s="261" t="s">
        <v>1056</v>
      </c>
      <c r="C1072" s="260" t="s">
        <v>3099</v>
      </c>
    </row>
    <row r="1073" spans="2:3">
      <c r="B1073" s="261" t="s">
        <v>3100</v>
      </c>
      <c r="C1073" s="260" t="s">
        <v>3101</v>
      </c>
    </row>
    <row r="1074" spans="2:3">
      <c r="B1074" s="261" t="s">
        <v>3102</v>
      </c>
      <c r="C1074" s="260" t="s">
        <v>3103</v>
      </c>
    </row>
    <row r="1075" spans="2:3">
      <c r="B1075" s="261" t="s">
        <v>3104</v>
      </c>
      <c r="C1075" s="260" t="s">
        <v>3105</v>
      </c>
    </row>
    <row r="1076" spans="2:3">
      <c r="B1076" s="261" t="s">
        <v>3106</v>
      </c>
      <c r="C1076" s="260" t="s">
        <v>3107</v>
      </c>
    </row>
    <row r="1077" spans="2:3">
      <c r="B1077" s="261" t="s">
        <v>3108</v>
      </c>
      <c r="C1077" s="260" t="s">
        <v>3109</v>
      </c>
    </row>
    <row r="1078" spans="2:3">
      <c r="B1078" s="261" t="s">
        <v>3110</v>
      </c>
      <c r="C1078" s="260" t="s">
        <v>3111</v>
      </c>
    </row>
    <row r="1079" spans="2:3">
      <c r="B1079" s="261" t="s">
        <v>3112</v>
      </c>
      <c r="C1079" s="260" t="s">
        <v>3113</v>
      </c>
    </row>
    <row r="1080" spans="2:3">
      <c r="B1080" s="261" t="s">
        <v>3114</v>
      </c>
      <c r="C1080" s="260" t="s">
        <v>3115</v>
      </c>
    </row>
    <row r="1081" spans="2:3">
      <c r="B1081" s="261" t="s">
        <v>1057</v>
      </c>
      <c r="C1081" s="260" t="s">
        <v>3116</v>
      </c>
    </row>
    <row r="1082" spans="2:3">
      <c r="B1082" s="261" t="s">
        <v>3117</v>
      </c>
      <c r="C1082" s="260" t="s">
        <v>4496</v>
      </c>
    </row>
    <row r="1083" spans="2:3">
      <c r="B1083" s="261" t="s">
        <v>3118</v>
      </c>
      <c r="C1083" s="260" t="s">
        <v>3119</v>
      </c>
    </row>
    <row r="1084" spans="2:3">
      <c r="B1084" s="261" t="s">
        <v>3120</v>
      </c>
      <c r="C1084" s="260" t="s">
        <v>3121</v>
      </c>
    </row>
    <row r="1085" spans="2:3">
      <c r="B1085" s="261" t="s">
        <v>3122</v>
      </c>
      <c r="C1085" s="260" t="s">
        <v>3123</v>
      </c>
    </row>
    <row r="1086" spans="2:3">
      <c r="B1086" s="261" t="s">
        <v>3124</v>
      </c>
      <c r="C1086" s="260" t="s">
        <v>2928</v>
      </c>
    </row>
    <row r="1087" spans="2:3">
      <c r="B1087" s="261" t="s">
        <v>3125</v>
      </c>
      <c r="C1087" s="260" t="s">
        <v>3126</v>
      </c>
    </row>
    <row r="1088" spans="2:3">
      <c r="B1088" s="261" t="s">
        <v>3127</v>
      </c>
      <c r="C1088" s="260" t="s">
        <v>3128</v>
      </c>
    </row>
    <row r="1089" spans="2:3">
      <c r="B1089" s="261" t="s">
        <v>3129</v>
      </c>
      <c r="C1089" s="260" t="s">
        <v>3130</v>
      </c>
    </row>
    <row r="1090" spans="2:3">
      <c r="B1090" s="261" t="s">
        <v>1058</v>
      </c>
      <c r="C1090" s="260" t="s">
        <v>3131</v>
      </c>
    </row>
    <row r="1091" spans="2:3">
      <c r="B1091" s="261" t="s">
        <v>1059</v>
      </c>
      <c r="C1091" s="260" t="s">
        <v>3132</v>
      </c>
    </row>
    <row r="1092" spans="2:3">
      <c r="B1092" s="261" t="s">
        <v>1060</v>
      </c>
      <c r="C1092" s="260" t="s">
        <v>4073</v>
      </c>
    </row>
    <row r="1093" spans="2:3">
      <c r="B1093" s="261" t="s">
        <v>3133</v>
      </c>
      <c r="C1093" s="260" t="s">
        <v>2030</v>
      </c>
    </row>
    <row r="1094" spans="2:3">
      <c r="B1094" s="261" t="s">
        <v>3134</v>
      </c>
      <c r="C1094" s="260" t="s">
        <v>621</v>
      </c>
    </row>
    <row r="1095" spans="2:3">
      <c r="B1095" s="261" t="s">
        <v>3135</v>
      </c>
      <c r="C1095" s="260" t="s">
        <v>3136</v>
      </c>
    </row>
    <row r="1096" spans="2:3">
      <c r="B1096" s="261" t="s">
        <v>3137</v>
      </c>
      <c r="C1096" s="260" t="s">
        <v>3138</v>
      </c>
    </row>
    <row r="1097" spans="2:3">
      <c r="B1097" s="261" t="s">
        <v>3139</v>
      </c>
      <c r="C1097" s="260" t="s">
        <v>3140</v>
      </c>
    </row>
    <row r="1098" spans="2:3">
      <c r="B1098" s="261" t="s">
        <v>3141</v>
      </c>
      <c r="C1098" s="260" t="s">
        <v>3142</v>
      </c>
    </row>
    <row r="1099" spans="2:3">
      <c r="B1099" s="261" t="s">
        <v>3143</v>
      </c>
      <c r="C1099" s="260" t="s">
        <v>2929</v>
      </c>
    </row>
    <row r="1100" spans="2:3">
      <c r="B1100" s="261" t="s">
        <v>3144</v>
      </c>
      <c r="C1100" s="260" t="s">
        <v>3145</v>
      </c>
    </row>
    <row r="1101" spans="2:3">
      <c r="B1101" s="261" t="s">
        <v>3146</v>
      </c>
      <c r="C1101" s="260" t="s">
        <v>3147</v>
      </c>
    </row>
    <row r="1102" spans="2:3">
      <c r="B1102" s="261" t="s">
        <v>3148</v>
      </c>
      <c r="C1102" s="260" t="s">
        <v>3149</v>
      </c>
    </row>
    <row r="1103" spans="2:3">
      <c r="B1103" s="261" t="s">
        <v>3150</v>
      </c>
      <c r="C1103" s="260" t="s">
        <v>4497</v>
      </c>
    </row>
    <row r="1104" spans="2:3">
      <c r="B1104" s="261" t="s">
        <v>3151</v>
      </c>
      <c r="C1104" s="260" t="s">
        <v>3152</v>
      </c>
    </row>
    <row r="1105" spans="2:3">
      <c r="B1105" s="261" t="s">
        <v>3153</v>
      </c>
      <c r="C1105" s="260" t="s">
        <v>3154</v>
      </c>
    </row>
    <row r="1106" spans="2:3">
      <c r="B1106" s="261" t="s">
        <v>3155</v>
      </c>
      <c r="C1106" s="260" t="s">
        <v>3156</v>
      </c>
    </row>
    <row r="1107" spans="2:3">
      <c r="B1107" s="261" t="s">
        <v>3157</v>
      </c>
      <c r="C1107" s="260" t="s">
        <v>4591</v>
      </c>
    </row>
    <row r="1108" spans="2:3">
      <c r="B1108" s="261" t="s">
        <v>4074</v>
      </c>
      <c r="C1108" s="260" t="s">
        <v>4075</v>
      </c>
    </row>
    <row r="1109" spans="2:3">
      <c r="B1109" s="261" t="s">
        <v>2930</v>
      </c>
      <c r="C1109" s="260" t="s">
        <v>3854</v>
      </c>
    </row>
    <row r="1110" spans="2:3">
      <c r="B1110" s="261" t="s">
        <v>3855</v>
      </c>
      <c r="C1110" s="260" t="s">
        <v>3856</v>
      </c>
    </row>
    <row r="1111" spans="2:3">
      <c r="B1111" s="261" t="s">
        <v>4498</v>
      </c>
      <c r="C1111" s="260" t="s">
        <v>3416</v>
      </c>
    </row>
    <row r="1112" spans="2:3">
      <c r="B1112" s="261" t="s">
        <v>4738</v>
      </c>
      <c r="C1112" s="260" t="s">
        <v>4715</v>
      </c>
    </row>
    <row r="1113" spans="2:3">
      <c r="B1113" s="261" t="s">
        <v>4739</v>
      </c>
      <c r="C1113" s="260" t="s">
        <v>4590</v>
      </c>
    </row>
    <row r="1114" spans="2:3">
      <c r="B1114" s="261" t="s">
        <v>1061</v>
      </c>
      <c r="C1114" s="260" t="s">
        <v>3158</v>
      </c>
    </row>
    <row r="1115" spans="2:3">
      <c r="B1115" s="261" t="s">
        <v>1062</v>
      </c>
      <c r="C1115" s="260" t="s">
        <v>3159</v>
      </c>
    </row>
    <row r="1116" spans="2:3">
      <c r="B1116" s="261" t="s">
        <v>1063</v>
      </c>
      <c r="C1116" s="260" t="s">
        <v>3160</v>
      </c>
    </row>
    <row r="1117" spans="2:3">
      <c r="B1117" s="261" t="s">
        <v>1064</v>
      </c>
      <c r="C1117" s="260" t="s">
        <v>4076</v>
      </c>
    </row>
    <row r="1118" spans="2:3">
      <c r="B1118" s="261" t="s">
        <v>4499</v>
      </c>
      <c r="C1118" s="260" t="s">
        <v>4740</v>
      </c>
    </row>
    <row r="1119" spans="2:3">
      <c r="B1119" s="261" t="s">
        <v>1065</v>
      </c>
      <c r="C1119" s="260" t="s">
        <v>3161</v>
      </c>
    </row>
    <row r="1120" spans="2:3">
      <c r="B1120" s="261" t="s">
        <v>1066</v>
      </c>
      <c r="C1120" s="260" t="s">
        <v>3162</v>
      </c>
    </row>
    <row r="1121" spans="2:3">
      <c r="B1121" s="261" t="s">
        <v>1067</v>
      </c>
      <c r="C1121" s="260" t="s">
        <v>3163</v>
      </c>
    </row>
    <row r="1122" spans="2:3">
      <c r="B1122" s="261" t="s">
        <v>1068</v>
      </c>
      <c r="C1122" s="260" t="s">
        <v>3164</v>
      </c>
    </row>
    <row r="1123" spans="2:3">
      <c r="B1123" s="261" t="s">
        <v>1069</v>
      </c>
      <c r="C1123" s="260" t="s">
        <v>4500</v>
      </c>
    </row>
    <row r="1124" spans="2:3">
      <c r="B1124" s="261" t="s">
        <v>3165</v>
      </c>
      <c r="C1124" s="260" t="s">
        <v>4741</v>
      </c>
    </row>
    <row r="1125" spans="2:3">
      <c r="B1125" s="261" t="s">
        <v>1070</v>
      </c>
      <c r="C1125" s="260" t="s">
        <v>4501</v>
      </c>
    </row>
    <row r="1126" spans="2:3">
      <c r="B1126" s="261" t="s">
        <v>1071</v>
      </c>
      <c r="C1126" s="260" t="s">
        <v>3166</v>
      </c>
    </row>
    <row r="1127" spans="2:3">
      <c r="B1127" s="261" t="s">
        <v>3167</v>
      </c>
      <c r="C1127" s="260" t="s">
        <v>4077</v>
      </c>
    </row>
    <row r="1128" spans="2:3">
      <c r="B1128" s="261" t="s">
        <v>1072</v>
      </c>
      <c r="C1128" s="260" t="s">
        <v>3857</v>
      </c>
    </row>
    <row r="1129" spans="2:3">
      <c r="B1129" s="261" t="s">
        <v>1073</v>
      </c>
      <c r="C1129" s="260" t="s">
        <v>3168</v>
      </c>
    </row>
    <row r="1130" spans="2:3">
      <c r="B1130" s="261" t="s">
        <v>1074</v>
      </c>
      <c r="C1130" s="260" t="s">
        <v>3169</v>
      </c>
    </row>
    <row r="1131" spans="2:3">
      <c r="B1131" s="261" t="s">
        <v>3170</v>
      </c>
      <c r="C1131" s="260" t="s">
        <v>3171</v>
      </c>
    </row>
    <row r="1132" spans="2:3">
      <c r="B1132" s="261" t="s">
        <v>1075</v>
      </c>
      <c r="C1132" s="260" t="s">
        <v>2186</v>
      </c>
    </row>
    <row r="1133" spans="2:3">
      <c r="B1133" s="261" t="s">
        <v>2187</v>
      </c>
      <c r="C1133" s="260" t="s">
        <v>2188</v>
      </c>
    </row>
    <row r="1134" spans="2:3">
      <c r="B1134" s="261" t="s">
        <v>1076</v>
      </c>
      <c r="C1134" s="260" t="s">
        <v>2189</v>
      </c>
    </row>
    <row r="1135" spans="2:3">
      <c r="B1135" s="261" t="s">
        <v>1077</v>
      </c>
      <c r="C1135" s="260" t="s">
        <v>2190</v>
      </c>
    </row>
    <row r="1136" spans="2:3">
      <c r="B1136" s="261" t="s">
        <v>1078</v>
      </c>
      <c r="C1136" s="260" t="s">
        <v>2191</v>
      </c>
    </row>
    <row r="1137" spans="2:3">
      <c r="B1137" s="261" t="s">
        <v>1079</v>
      </c>
      <c r="C1137" s="260" t="s">
        <v>2192</v>
      </c>
    </row>
    <row r="1138" spans="2:3">
      <c r="B1138" s="261" t="s">
        <v>2193</v>
      </c>
      <c r="C1138" s="260" t="s">
        <v>2194</v>
      </c>
    </row>
    <row r="1139" spans="2:3">
      <c r="B1139" s="261" t="s">
        <v>1080</v>
      </c>
      <c r="C1139" s="260" t="s">
        <v>2195</v>
      </c>
    </row>
    <row r="1140" spans="2:3">
      <c r="B1140" s="261" t="s">
        <v>1081</v>
      </c>
      <c r="C1140" s="260" t="s">
        <v>2196</v>
      </c>
    </row>
    <row r="1141" spans="2:3">
      <c r="B1141" s="261" t="s">
        <v>1082</v>
      </c>
      <c r="C1141" s="260" t="s">
        <v>3172</v>
      </c>
    </row>
    <row r="1142" spans="2:3">
      <c r="B1142" s="261" t="s">
        <v>1083</v>
      </c>
      <c r="C1142" s="260" t="s">
        <v>3173</v>
      </c>
    </row>
    <row r="1143" spans="2:3">
      <c r="B1143" s="261" t="s">
        <v>3174</v>
      </c>
      <c r="C1143" s="260" t="s">
        <v>3175</v>
      </c>
    </row>
    <row r="1144" spans="2:3">
      <c r="B1144" s="261" t="s">
        <v>1084</v>
      </c>
      <c r="C1144" s="260" t="s">
        <v>3176</v>
      </c>
    </row>
    <row r="1145" spans="2:3">
      <c r="B1145" s="261" t="s">
        <v>1085</v>
      </c>
      <c r="C1145" s="260" t="s">
        <v>3177</v>
      </c>
    </row>
    <row r="1146" spans="2:3">
      <c r="B1146" s="261" t="s">
        <v>1086</v>
      </c>
      <c r="C1146" s="260" t="s">
        <v>3178</v>
      </c>
    </row>
    <row r="1147" spans="2:3">
      <c r="B1147" s="261" t="s">
        <v>1087</v>
      </c>
      <c r="C1147" s="260" t="s">
        <v>3179</v>
      </c>
    </row>
    <row r="1148" spans="2:3">
      <c r="B1148" s="261" t="s">
        <v>1088</v>
      </c>
      <c r="C1148" s="260" t="s">
        <v>3180</v>
      </c>
    </row>
    <row r="1149" spans="2:3">
      <c r="B1149" s="261" t="s">
        <v>1089</v>
      </c>
      <c r="C1149" s="260" t="s">
        <v>3181</v>
      </c>
    </row>
    <row r="1150" spans="2:3">
      <c r="B1150" s="261" t="s">
        <v>1090</v>
      </c>
      <c r="C1150" s="260" t="s">
        <v>3182</v>
      </c>
    </row>
    <row r="1151" spans="2:3">
      <c r="B1151" s="261" t="s">
        <v>3183</v>
      </c>
      <c r="C1151" s="260" t="s">
        <v>3184</v>
      </c>
    </row>
    <row r="1152" spans="2:3">
      <c r="B1152" s="261" t="s">
        <v>3185</v>
      </c>
      <c r="C1152" s="260" t="s">
        <v>2960</v>
      </c>
    </row>
    <row r="1153" spans="2:3">
      <c r="B1153" s="261" t="s">
        <v>3186</v>
      </c>
      <c r="C1153" s="260" t="s">
        <v>3187</v>
      </c>
    </row>
    <row r="1154" spans="2:3">
      <c r="B1154" s="261" t="s">
        <v>3188</v>
      </c>
      <c r="C1154" s="260" t="s">
        <v>4078</v>
      </c>
    </row>
    <row r="1155" spans="2:3">
      <c r="B1155" s="261" t="s">
        <v>3189</v>
      </c>
      <c r="C1155" s="260" t="s">
        <v>4079</v>
      </c>
    </row>
    <row r="1156" spans="2:3">
      <c r="B1156" s="261" t="s">
        <v>4742</v>
      </c>
      <c r="C1156" s="260" t="s">
        <v>2515</v>
      </c>
    </row>
    <row r="1157" spans="2:3">
      <c r="B1157" s="261" t="s">
        <v>3190</v>
      </c>
      <c r="C1157" s="260" t="s">
        <v>2283</v>
      </c>
    </row>
    <row r="1158" spans="2:3">
      <c r="B1158" s="261" t="s">
        <v>1091</v>
      </c>
      <c r="C1158" s="260" t="s">
        <v>3191</v>
      </c>
    </row>
    <row r="1159" spans="2:3">
      <c r="B1159" s="261" t="s">
        <v>3192</v>
      </c>
      <c r="C1159" s="260" t="s">
        <v>2961</v>
      </c>
    </row>
    <row r="1160" spans="2:3">
      <c r="B1160" s="261" t="s">
        <v>3193</v>
      </c>
      <c r="C1160" s="260" t="s">
        <v>4502</v>
      </c>
    </row>
    <row r="1161" spans="2:3">
      <c r="B1161" s="261" t="s">
        <v>3194</v>
      </c>
      <c r="C1161" s="260" t="s">
        <v>3195</v>
      </c>
    </row>
    <row r="1162" spans="2:3">
      <c r="B1162" s="261" t="s">
        <v>3196</v>
      </c>
      <c r="C1162" s="260" t="s">
        <v>3197</v>
      </c>
    </row>
    <row r="1163" spans="2:3">
      <c r="B1163" s="261" t="s">
        <v>3198</v>
      </c>
      <c r="C1163" s="260" t="s">
        <v>3969</v>
      </c>
    </row>
    <row r="1164" spans="2:3">
      <c r="B1164" s="261" t="s">
        <v>3199</v>
      </c>
      <c r="C1164" s="260" t="s">
        <v>3200</v>
      </c>
    </row>
    <row r="1165" spans="2:3">
      <c r="B1165" s="261" t="s">
        <v>1092</v>
      </c>
      <c r="C1165" s="260" t="s">
        <v>3201</v>
      </c>
    </row>
    <row r="1166" spans="2:3">
      <c r="B1166" s="261" t="s">
        <v>1093</v>
      </c>
      <c r="C1166" s="260" t="s">
        <v>3202</v>
      </c>
    </row>
    <row r="1167" spans="2:3">
      <c r="B1167" s="261" t="s">
        <v>1094</v>
      </c>
      <c r="C1167" s="260" t="s">
        <v>3203</v>
      </c>
    </row>
    <row r="1168" spans="2:3">
      <c r="B1168" s="261" t="s">
        <v>3204</v>
      </c>
      <c r="C1168" s="260" t="s">
        <v>3205</v>
      </c>
    </row>
    <row r="1169" spans="2:3">
      <c r="B1169" s="261" t="s">
        <v>1095</v>
      </c>
      <c r="C1169" s="260" t="s">
        <v>3206</v>
      </c>
    </row>
    <row r="1170" spans="2:3">
      <c r="B1170" s="261" t="s">
        <v>3207</v>
      </c>
      <c r="C1170" s="260" t="s">
        <v>3208</v>
      </c>
    </row>
    <row r="1171" spans="2:3">
      <c r="B1171" s="261" t="s">
        <v>3209</v>
      </c>
      <c r="C1171" s="260" t="s">
        <v>4080</v>
      </c>
    </row>
    <row r="1172" spans="2:3">
      <c r="B1172" s="261" t="s">
        <v>1096</v>
      </c>
      <c r="C1172" s="260" t="s">
        <v>3210</v>
      </c>
    </row>
    <row r="1173" spans="2:3">
      <c r="B1173" s="261" t="s">
        <v>3211</v>
      </c>
      <c r="C1173" s="260" t="s">
        <v>3212</v>
      </c>
    </row>
    <row r="1174" spans="2:3">
      <c r="B1174" s="261" t="s">
        <v>1097</v>
      </c>
      <c r="C1174" s="260" t="s">
        <v>3213</v>
      </c>
    </row>
    <row r="1175" spans="2:3">
      <c r="B1175" s="261" t="s">
        <v>4081</v>
      </c>
      <c r="C1175" s="260" t="s">
        <v>4082</v>
      </c>
    </row>
    <row r="1176" spans="2:3">
      <c r="B1176" s="261" t="s">
        <v>3214</v>
      </c>
      <c r="C1176" s="260" t="s">
        <v>3215</v>
      </c>
    </row>
    <row r="1177" spans="2:3">
      <c r="B1177" s="261" t="s">
        <v>1098</v>
      </c>
      <c r="C1177" s="260" t="s">
        <v>3216</v>
      </c>
    </row>
    <row r="1178" spans="2:3">
      <c r="B1178" s="261" t="s">
        <v>1099</v>
      </c>
      <c r="C1178" s="260" t="s">
        <v>3217</v>
      </c>
    </row>
    <row r="1179" spans="2:3">
      <c r="B1179" s="261" t="s">
        <v>1100</v>
      </c>
      <c r="C1179" s="260" t="s">
        <v>3218</v>
      </c>
    </row>
    <row r="1180" spans="2:3">
      <c r="B1180" s="261" t="s">
        <v>1101</v>
      </c>
      <c r="C1180" s="260" t="s">
        <v>3858</v>
      </c>
    </row>
    <row r="1181" spans="2:3">
      <c r="B1181" s="261" t="s">
        <v>1102</v>
      </c>
      <c r="C1181" s="260" t="s">
        <v>3219</v>
      </c>
    </row>
    <row r="1182" spans="2:3">
      <c r="B1182" s="261" t="s">
        <v>1103</v>
      </c>
      <c r="C1182" s="260" t="s">
        <v>3220</v>
      </c>
    </row>
    <row r="1183" spans="2:3">
      <c r="B1183" s="261" t="s">
        <v>3221</v>
      </c>
      <c r="C1183" s="260" t="s">
        <v>3222</v>
      </c>
    </row>
    <row r="1184" spans="2:3">
      <c r="B1184" s="261" t="s">
        <v>1104</v>
      </c>
      <c r="C1184" s="260" t="s">
        <v>3223</v>
      </c>
    </row>
    <row r="1185" spans="2:3">
      <c r="B1185" s="261" t="s">
        <v>3224</v>
      </c>
      <c r="C1185" s="260" t="s">
        <v>3225</v>
      </c>
    </row>
    <row r="1186" spans="2:3">
      <c r="B1186" s="261" t="s">
        <v>3859</v>
      </c>
      <c r="C1186" s="260" t="s">
        <v>2190</v>
      </c>
    </row>
    <row r="1187" spans="2:3">
      <c r="B1187" s="261" t="s">
        <v>1105</v>
      </c>
      <c r="C1187" s="260" t="s">
        <v>3226</v>
      </c>
    </row>
    <row r="1188" spans="2:3">
      <c r="B1188" s="261" t="s">
        <v>1106</v>
      </c>
      <c r="C1188" s="260" t="s">
        <v>3227</v>
      </c>
    </row>
    <row r="1189" spans="2:3">
      <c r="B1189" s="261" t="s">
        <v>1107</v>
      </c>
      <c r="C1189" s="260" t="s">
        <v>3229</v>
      </c>
    </row>
    <row r="1190" spans="2:3">
      <c r="B1190" s="261" t="s">
        <v>3230</v>
      </c>
      <c r="C1190" s="260" t="s">
        <v>3231</v>
      </c>
    </row>
    <row r="1191" spans="2:3">
      <c r="B1191" s="261" t="s">
        <v>1108</v>
      </c>
      <c r="C1191" s="260" t="s">
        <v>3232</v>
      </c>
    </row>
    <row r="1192" spans="2:3">
      <c r="B1192" s="261" t="s">
        <v>3233</v>
      </c>
      <c r="C1192" s="260" t="s">
        <v>3234</v>
      </c>
    </row>
    <row r="1193" spans="2:3">
      <c r="B1193" s="261" t="s">
        <v>1109</v>
      </c>
      <c r="C1193" s="260" t="s">
        <v>3235</v>
      </c>
    </row>
    <row r="1194" spans="2:3">
      <c r="B1194" s="261" t="s">
        <v>1110</v>
      </c>
      <c r="C1194" s="260" t="s">
        <v>3236</v>
      </c>
    </row>
    <row r="1195" spans="2:3">
      <c r="B1195" s="261" t="s">
        <v>1111</v>
      </c>
      <c r="C1195" s="260" t="s">
        <v>3465</v>
      </c>
    </row>
    <row r="1196" spans="2:3">
      <c r="B1196" s="261" t="s">
        <v>1112</v>
      </c>
      <c r="C1196" s="260" t="s">
        <v>3860</v>
      </c>
    </row>
    <row r="1197" spans="2:3">
      <c r="B1197" s="261" t="s">
        <v>1113</v>
      </c>
      <c r="C1197" s="260" t="s">
        <v>4503</v>
      </c>
    </row>
    <row r="1198" spans="2:3">
      <c r="B1198" s="261" t="s">
        <v>1114</v>
      </c>
      <c r="C1198" s="260" t="s">
        <v>4504</v>
      </c>
    </row>
    <row r="1199" spans="2:3">
      <c r="B1199" s="261" t="s">
        <v>1115</v>
      </c>
      <c r="C1199" s="260" t="s">
        <v>3237</v>
      </c>
    </row>
    <row r="1200" spans="2:3">
      <c r="B1200" s="261" t="s">
        <v>1116</v>
      </c>
      <c r="C1200" s="260" t="s">
        <v>3238</v>
      </c>
    </row>
    <row r="1201" spans="2:3">
      <c r="B1201" s="261" t="s">
        <v>1117</v>
      </c>
      <c r="C1201" s="260" t="s">
        <v>3239</v>
      </c>
    </row>
    <row r="1202" spans="2:3">
      <c r="B1202" s="261" t="s">
        <v>3240</v>
      </c>
      <c r="C1202" s="260" t="s">
        <v>3241</v>
      </c>
    </row>
    <row r="1203" spans="2:3">
      <c r="B1203" s="261" t="s">
        <v>4083</v>
      </c>
      <c r="C1203" s="260" t="s">
        <v>4084</v>
      </c>
    </row>
    <row r="1204" spans="2:3">
      <c r="B1204" s="261" t="s">
        <v>3242</v>
      </c>
      <c r="C1204" s="260" t="s">
        <v>1362</v>
      </c>
    </row>
    <row r="1205" spans="2:3">
      <c r="B1205" s="261" t="s">
        <v>3861</v>
      </c>
      <c r="C1205" s="260" t="s">
        <v>1364</v>
      </c>
    </row>
    <row r="1206" spans="2:3">
      <c r="B1206" s="261" t="s">
        <v>3862</v>
      </c>
      <c r="C1206" s="260" t="s">
        <v>1365</v>
      </c>
    </row>
    <row r="1207" spans="2:3">
      <c r="B1207" s="261" t="s">
        <v>3863</v>
      </c>
      <c r="C1207" s="260" t="s">
        <v>1366</v>
      </c>
    </row>
    <row r="1208" spans="2:3">
      <c r="B1208" s="261" t="s">
        <v>3245</v>
      </c>
      <c r="C1208" s="260" t="s">
        <v>3246</v>
      </c>
    </row>
    <row r="1209" spans="2:3">
      <c r="B1209" s="261" t="s">
        <v>3247</v>
      </c>
      <c r="C1209" s="260" t="s">
        <v>2272</v>
      </c>
    </row>
    <row r="1210" spans="2:3">
      <c r="B1210" s="261" t="s">
        <v>2273</v>
      </c>
      <c r="C1210" s="260" t="s">
        <v>2272</v>
      </c>
    </row>
    <row r="1211" spans="2:3">
      <c r="B1211" s="261" t="s">
        <v>2274</v>
      </c>
      <c r="C1211" s="260" t="s">
        <v>2275</v>
      </c>
    </row>
    <row r="1212" spans="2:3">
      <c r="B1212" s="261" t="s">
        <v>2276</v>
      </c>
      <c r="C1212" s="260" t="s">
        <v>2277</v>
      </c>
    </row>
    <row r="1213" spans="2:3">
      <c r="B1213" s="261" t="s">
        <v>2278</v>
      </c>
      <c r="C1213" s="260" t="s">
        <v>2279</v>
      </c>
    </row>
    <row r="1214" spans="2:3">
      <c r="B1214" s="261" t="s">
        <v>2280</v>
      </c>
      <c r="C1214" s="260" t="s">
        <v>2281</v>
      </c>
    </row>
    <row r="1215" spans="2:3">
      <c r="B1215" s="261" t="s">
        <v>2282</v>
      </c>
      <c r="C1215" s="260" t="s">
        <v>2283</v>
      </c>
    </row>
    <row r="1216" spans="2:3">
      <c r="B1216" s="261" t="s">
        <v>2284</v>
      </c>
      <c r="C1216" s="260" t="s">
        <v>2272</v>
      </c>
    </row>
    <row r="1217" spans="2:3">
      <c r="B1217" s="261" t="s">
        <v>2285</v>
      </c>
      <c r="C1217" s="260" t="s">
        <v>2286</v>
      </c>
    </row>
    <row r="1218" spans="2:3">
      <c r="B1218" s="261" t="s">
        <v>2287</v>
      </c>
      <c r="C1218" s="260" t="s">
        <v>2288</v>
      </c>
    </row>
    <row r="1219" spans="2:3">
      <c r="B1219" s="261" t="s">
        <v>1118</v>
      </c>
      <c r="C1219" s="260" t="s">
        <v>2289</v>
      </c>
    </row>
    <row r="1220" spans="2:3">
      <c r="B1220" s="261" t="s">
        <v>1119</v>
      </c>
      <c r="C1220" s="260" t="s">
        <v>2290</v>
      </c>
    </row>
    <row r="1221" spans="2:3">
      <c r="B1221" s="261" t="s">
        <v>1120</v>
      </c>
      <c r="C1221" s="260" t="s">
        <v>2291</v>
      </c>
    </row>
    <row r="1222" spans="2:3">
      <c r="B1222" s="261" t="s">
        <v>3864</v>
      </c>
      <c r="C1222" s="260" t="s">
        <v>1929</v>
      </c>
    </row>
    <row r="1223" spans="2:3">
      <c r="B1223" s="261" t="s">
        <v>4743</v>
      </c>
      <c r="C1223" s="260" t="s">
        <v>1930</v>
      </c>
    </row>
    <row r="1224" spans="2:3">
      <c r="B1224" s="261" t="s">
        <v>4744</v>
      </c>
      <c r="C1224" s="260" t="s">
        <v>1931</v>
      </c>
    </row>
    <row r="1225" spans="2:3">
      <c r="B1225" s="261" t="s">
        <v>4745</v>
      </c>
      <c r="C1225" s="260" t="s">
        <v>1932</v>
      </c>
    </row>
    <row r="1226" spans="2:3">
      <c r="B1226" s="261" t="s">
        <v>4746</v>
      </c>
      <c r="C1226" s="260" t="s">
        <v>1933</v>
      </c>
    </row>
    <row r="1227" spans="2:3">
      <c r="B1227" s="261" t="s">
        <v>1121</v>
      </c>
      <c r="C1227" s="260" t="s">
        <v>2292</v>
      </c>
    </row>
    <row r="1228" spans="2:3">
      <c r="B1228" s="261" t="s">
        <v>1122</v>
      </c>
      <c r="C1228" s="260" t="s">
        <v>2293</v>
      </c>
    </row>
    <row r="1229" spans="2:3">
      <c r="B1229" s="261" t="s">
        <v>1123</v>
      </c>
      <c r="C1229" s="260" t="s">
        <v>2294</v>
      </c>
    </row>
    <row r="1230" spans="2:3">
      <c r="B1230" s="261" t="s">
        <v>1124</v>
      </c>
      <c r="C1230" s="260" t="s">
        <v>4505</v>
      </c>
    </row>
    <row r="1231" spans="2:3">
      <c r="B1231" s="261" t="s">
        <v>1125</v>
      </c>
      <c r="C1231" s="260" t="s">
        <v>4502</v>
      </c>
    </row>
    <row r="1232" spans="2:3">
      <c r="B1232" s="261" t="s">
        <v>1126</v>
      </c>
      <c r="C1232" s="260" t="s">
        <v>4506</v>
      </c>
    </row>
    <row r="1233" spans="2:3">
      <c r="B1233" s="261" t="s">
        <v>2295</v>
      </c>
      <c r="C1233" s="260" t="s">
        <v>3865</v>
      </c>
    </row>
    <row r="1234" spans="2:3">
      <c r="B1234" s="261" t="s">
        <v>1127</v>
      </c>
      <c r="C1234" s="260" t="s">
        <v>2210</v>
      </c>
    </row>
    <row r="1235" spans="2:3">
      <c r="B1235" s="261" t="s">
        <v>1128</v>
      </c>
      <c r="C1235" s="260" t="s">
        <v>2296</v>
      </c>
    </row>
    <row r="1236" spans="2:3">
      <c r="B1236" s="261" t="s">
        <v>1129</v>
      </c>
      <c r="C1236" s="260" t="s">
        <v>2297</v>
      </c>
    </row>
    <row r="1237" spans="2:3">
      <c r="B1237" s="261" t="s">
        <v>1130</v>
      </c>
      <c r="C1237" s="260" t="s">
        <v>2298</v>
      </c>
    </row>
    <row r="1238" spans="2:3">
      <c r="B1238" s="261" t="s">
        <v>1131</v>
      </c>
      <c r="C1238" s="260" t="s">
        <v>2299</v>
      </c>
    </row>
    <row r="1239" spans="2:3">
      <c r="B1239" s="261" t="s">
        <v>1132</v>
      </c>
      <c r="C1239" s="260" t="s">
        <v>2300</v>
      </c>
    </row>
    <row r="1240" spans="2:3">
      <c r="B1240" s="261" t="s">
        <v>1133</v>
      </c>
      <c r="C1240" s="260" t="s">
        <v>4507</v>
      </c>
    </row>
    <row r="1241" spans="2:3">
      <c r="B1241" s="261" t="s">
        <v>1134</v>
      </c>
      <c r="C1241" s="260" t="s">
        <v>4508</v>
      </c>
    </row>
    <row r="1242" spans="2:3">
      <c r="B1242" s="261" t="s">
        <v>2301</v>
      </c>
      <c r="C1242" s="260" t="s">
        <v>692</v>
      </c>
    </row>
    <row r="1243" spans="2:3">
      <c r="B1243" s="261" t="s">
        <v>1135</v>
      </c>
      <c r="C1243" s="260" t="s">
        <v>2302</v>
      </c>
    </row>
    <row r="1244" spans="2:3">
      <c r="B1244" s="261" t="s">
        <v>2303</v>
      </c>
      <c r="C1244" s="260" t="s">
        <v>2304</v>
      </c>
    </row>
    <row r="1245" spans="2:3">
      <c r="B1245" s="261" t="s">
        <v>2305</v>
      </c>
      <c r="C1245" s="260" t="s">
        <v>2306</v>
      </c>
    </row>
    <row r="1246" spans="2:3">
      <c r="B1246" s="261" t="s">
        <v>2307</v>
      </c>
      <c r="C1246" s="260" t="s">
        <v>2308</v>
      </c>
    </row>
    <row r="1247" spans="2:3">
      <c r="B1247" s="261" t="s">
        <v>2309</v>
      </c>
      <c r="C1247" s="260" t="s">
        <v>2310</v>
      </c>
    </row>
    <row r="1248" spans="2:3">
      <c r="B1248" s="261" t="s">
        <v>1136</v>
      </c>
      <c r="C1248" s="260" t="s">
        <v>2311</v>
      </c>
    </row>
    <row r="1249" spans="2:3">
      <c r="B1249" s="261" t="s">
        <v>1137</v>
      </c>
      <c r="C1249" s="260" t="s">
        <v>2312</v>
      </c>
    </row>
    <row r="1250" spans="2:3">
      <c r="B1250" s="261" t="s">
        <v>3466</v>
      </c>
      <c r="C1250" s="260" t="s">
        <v>2946</v>
      </c>
    </row>
    <row r="1251" spans="2:3">
      <c r="B1251" s="261" t="s">
        <v>3866</v>
      </c>
      <c r="C1251" s="260" t="s">
        <v>3867</v>
      </c>
    </row>
    <row r="1252" spans="2:3">
      <c r="B1252" s="261" t="s">
        <v>3868</v>
      </c>
      <c r="C1252" s="260" t="s">
        <v>3869</v>
      </c>
    </row>
    <row r="1253" spans="2:3">
      <c r="B1253" s="261" t="s">
        <v>4747</v>
      </c>
      <c r="C1253" s="260" t="s">
        <v>4748</v>
      </c>
    </row>
    <row r="1254" spans="2:3">
      <c r="B1254" s="261" t="s">
        <v>4749</v>
      </c>
      <c r="C1254" s="260" t="s">
        <v>4750</v>
      </c>
    </row>
    <row r="1255" spans="2:3">
      <c r="B1255" s="261" t="s">
        <v>2313</v>
      </c>
      <c r="C1255" s="260" t="s">
        <v>2314</v>
      </c>
    </row>
    <row r="1256" spans="2:3">
      <c r="B1256" s="261" t="s">
        <v>2315</v>
      </c>
      <c r="C1256" s="260" t="s">
        <v>2316</v>
      </c>
    </row>
    <row r="1257" spans="2:3">
      <c r="B1257" s="261" t="s">
        <v>1138</v>
      </c>
      <c r="C1257" s="260" t="s">
        <v>2317</v>
      </c>
    </row>
    <row r="1258" spans="2:3">
      <c r="B1258" s="261" t="s">
        <v>1139</v>
      </c>
      <c r="C1258" s="260" t="s">
        <v>2318</v>
      </c>
    </row>
    <row r="1259" spans="2:3">
      <c r="B1259" s="261" t="s">
        <v>1140</v>
      </c>
      <c r="C1259" s="260" t="s">
        <v>2319</v>
      </c>
    </row>
    <row r="1260" spans="2:3">
      <c r="B1260" s="261" t="s">
        <v>1141</v>
      </c>
      <c r="C1260" s="260" t="s">
        <v>2320</v>
      </c>
    </row>
    <row r="1261" spans="2:3">
      <c r="B1261" s="261" t="s">
        <v>2321</v>
      </c>
      <c r="C1261" s="260" t="s">
        <v>2322</v>
      </c>
    </row>
    <row r="1262" spans="2:3">
      <c r="B1262" s="261" t="s">
        <v>1142</v>
      </c>
      <c r="C1262" s="260" t="s">
        <v>2323</v>
      </c>
    </row>
    <row r="1263" spans="2:3">
      <c r="B1263" s="261" t="s">
        <v>1143</v>
      </c>
      <c r="C1263" s="260" t="s">
        <v>2324</v>
      </c>
    </row>
    <row r="1264" spans="2:3">
      <c r="B1264" s="261" t="s">
        <v>1144</v>
      </c>
      <c r="C1264" s="260" t="s">
        <v>4509</v>
      </c>
    </row>
    <row r="1265" spans="2:3">
      <c r="B1265" s="261" t="s">
        <v>1145</v>
      </c>
      <c r="C1265" s="260" t="s">
        <v>2325</v>
      </c>
    </row>
    <row r="1266" spans="2:3">
      <c r="B1266" s="261" t="s">
        <v>1146</v>
      </c>
      <c r="C1266" s="260" t="s">
        <v>2326</v>
      </c>
    </row>
    <row r="1267" spans="2:3">
      <c r="B1267" s="261" t="s">
        <v>1147</v>
      </c>
      <c r="C1267" s="260" t="s">
        <v>2327</v>
      </c>
    </row>
    <row r="1268" spans="2:3">
      <c r="B1268" s="261" t="s">
        <v>1148</v>
      </c>
      <c r="C1268" s="260" t="s">
        <v>2328</v>
      </c>
    </row>
    <row r="1269" spans="2:3">
      <c r="B1269" s="261" t="s">
        <v>1149</v>
      </c>
      <c r="C1269" s="260" t="s">
        <v>3870</v>
      </c>
    </row>
    <row r="1270" spans="2:3">
      <c r="B1270" s="261" t="s">
        <v>1150</v>
      </c>
      <c r="C1270" s="260" t="s">
        <v>2329</v>
      </c>
    </row>
    <row r="1271" spans="2:3">
      <c r="B1271" s="261" t="s">
        <v>2330</v>
      </c>
      <c r="C1271" s="260" t="s">
        <v>311</v>
      </c>
    </row>
    <row r="1272" spans="2:3">
      <c r="B1272" s="261" t="s">
        <v>4751</v>
      </c>
      <c r="C1272" s="260" t="s">
        <v>4752</v>
      </c>
    </row>
    <row r="1273" spans="2:3">
      <c r="B1273" s="261" t="s">
        <v>1151</v>
      </c>
      <c r="C1273" s="260" t="s">
        <v>2331</v>
      </c>
    </row>
    <row r="1274" spans="2:3">
      <c r="B1274" s="261" t="s">
        <v>2332</v>
      </c>
      <c r="C1274" s="260" t="s">
        <v>2333</v>
      </c>
    </row>
    <row r="1275" spans="2:3">
      <c r="B1275" s="261" t="s">
        <v>2334</v>
      </c>
      <c r="C1275" s="260" t="s">
        <v>2335</v>
      </c>
    </row>
    <row r="1276" spans="2:3">
      <c r="B1276" s="261" t="s">
        <v>1152</v>
      </c>
      <c r="C1276" s="260" t="s">
        <v>3871</v>
      </c>
    </row>
    <row r="1277" spans="2:3">
      <c r="B1277" s="261" t="s">
        <v>1153</v>
      </c>
      <c r="C1277" s="260" t="s">
        <v>3872</v>
      </c>
    </row>
    <row r="1278" spans="2:3">
      <c r="B1278" s="261" t="s">
        <v>2336</v>
      </c>
      <c r="C1278" s="260" t="s">
        <v>4445</v>
      </c>
    </row>
    <row r="1279" spans="2:3">
      <c r="B1279" s="261" t="s">
        <v>2337</v>
      </c>
      <c r="C1279" s="260" t="s">
        <v>2308</v>
      </c>
    </row>
    <row r="1280" spans="2:3">
      <c r="B1280" s="261" t="s">
        <v>2338</v>
      </c>
      <c r="C1280" s="260" t="s">
        <v>3873</v>
      </c>
    </row>
    <row r="1281" spans="2:3">
      <c r="B1281" s="261" t="s">
        <v>2339</v>
      </c>
      <c r="C1281" s="260" t="s">
        <v>2664</v>
      </c>
    </row>
    <row r="1282" spans="2:3">
      <c r="B1282" s="261" t="s">
        <v>2340</v>
      </c>
      <c r="C1282" s="260" t="s">
        <v>3752</v>
      </c>
    </row>
    <row r="1283" spans="2:3">
      <c r="B1283" s="261" t="s">
        <v>2341</v>
      </c>
      <c r="C1283" s="260" t="s">
        <v>3874</v>
      </c>
    </row>
    <row r="1284" spans="2:3">
      <c r="B1284" s="261" t="s">
        <v>2342</v>
      </c>
      <c r="C1284" s="260" t="s">
        <v>2343</v>
      </c>
    </row>
    <row r="1285" spans="2:3">
      <c r="B1285" s="261" t="s">
        <v>2344</v>
      </c>
      <c r="C1285" s="260" t="s">
        <v>3875</v>
      </c>
    </row>
    <row r="1286" spans="2:3">
      <c r="B1286" s="261" t="s">
        <v>2345</v>
      </c>
      <c r="C1286" s="260" t="s">
        <v>3876</v>
      </c>
    </row>
    <row r="1287" spans="2:3">
      <c r="B1287" s="261" t="s">
        <v>2346</v>
      </c>
      <c r="C1287" s="260" t="s">
        <v>3877</v>
      </c>
    </row>
    <row r="1288" spans="2:3">
      <c r="B1288" s="261" t="s">
        <v>2347</v>
      </c>
      <c r="C1288" s="260" t="s">
        <v>3878</v>
      </c>
    </row>
    <row r="1289" spans="2:3">
      <c r="B1289" s="261" t="s">
        <v>2348</v>
      </c>
      <c r="C1289" s="260" t="s">
        <v>3879</v>
      </c>
    </row>
    <row r="1290" spans="2:3">
      <c r="B1290" s="261" t="s">
        <v>2349</v>
      </c>
      <c r="C1290" s="260" t="s">
        <v>3880</v>
      </c>
    </row>
    <row r="1291" spans="2:3">
      <c r="B1291" s="261" t="s">
        <v>2350</v>
      </c>
      <c r="C1291" s="260" t="s">
        <v>3881</v>
      </c>
    </row>
    <row r="1292" spans="2:3">
      <c r="B1292" s="261" t="s">
        <v>2351</v>
      </c>
      <c r="C1292" s="260" t="s">
        <v>3882</v>
      </c>
    </row>
    <row r="1293" spans="2:3">
      <c r="B1293" s="261" t="s">
        <v>2352</v>
      </c>
      <c r="C1293" s="260" t="s">
        <v>3883</v>
      </c>
    </row>
    <row r="1294" spans="2:3">
      <c r="B1294" s="261" t="s">
        <v>2353</v>
      </c>
      <c r="C1294" s="260" t="s">
        <v>3884</v>
      </c>
    </row>
    <row r="1295" spans="2:3">
      <c r="B1295" s="261" t="s">
        <v>2354</v>
      </c>
      <c r="C1295" s="260" t="s">
        <v>2355</v>
      </c>
    </row>
    <row r="1296" spans="2:3">
      <c r="B1296" s="261" t="s">
        <v>2356</v>
      </c>
      <c r="C1296" s="260" t="s">
        <v>3885</v>
      </c>
    </row>
    <row r="1297" spans="2:3">
      <c r="B1297" s="261" t="s">
        <v>2357</v>
      </c>
      <c r="C1297" s="260" t="s">
        <v>2358</v>
      </c>
    </row>
    <row r="1298" spans="2:3">
      <c r="B1298" s="261" t="s">
        <v>2359</v>
      </c>
      <c r="C1298" s="260" t="s">
        <v>2360</v>
      </c>
    </row>
    <row r="1299" spans="2:3">
      <c r="B1299" s="261" t="s">
        <v>1154</v>
      </c>
      <c r="C1299" s="260" t="s">
        <v>2361</v>
      </c>
    </row>
    <row r="1300" spans="2:3">
      <c r="B1300" s="261" t="s">
        <v>1155</v>
      </c>
      <c r="C1300" s="260" t="s">
        <v>2362</v>
      </c>
    </row>
    <row r="1301" spans="2:3">
      <c r="B1301" s="261" t="s">
        <v>1156</v>
      </c>
      <c r="C1301" s="260" t="s">
        <v>2363</v>
      </c>
    </row>
    <row r="1302" spans="2:3">
      <c r="B1302" s="261" t="s">
        <v>1157</v>
      </c>
      <c r="C1302" s="260" t="s">
        <v>2364</v>
      </c>
    </row>
    <row r="1303" spans="2:3">
      <c r="B1303" s="261" t="s">
        <v>1158</v>
      </c>
      <c r="C1303" s="260" t="s">
        <v>2365</v>
      </c>
    </row>
    <row r="1304" spans="2:3">
      <c r="B1304" s="261" t="s">
        <v>2366</v>
      </c>
      <c r="C1304" s="260" t="s">
        <v>3873</v>
      </c>
    </row>
    <row r="1305" spans="2:3">
      <c r="B1305" s="261" t="s">
        <v>2367</v>
      </c>
      <c r="C1305" s="260" t="s">
        <v>2368</v>
      </c>
    </row>
    <row r="1306" spans="2:3">
      <c r="B1306" s="261" t="s">
        <v>2369</v>
      </c>
      <c r="C1306" s="260" t="s">
        <v>2370</v>
      </c>
    </row>
    <row r="1307" spans="2:3">
      <c r="B1307" s="261" t="s">
        <v>2371</v>
      </c>
      <c r="C1307" s="260" t="s">
        <v>4753</v>
      </c>
    </row>
    <row r="1308" spans="2:3">
      <c r="B1308" s="261" t="s">
        <v>4754</v>
      </c>
      <c r="C1308" s="260" t="s">
        <v>4755</v>
      </c>
    </row>
    <row r="1309" spans="2:3">
      <c r="B1309" s="261" t="s">
        <v>2374</v>
      </c>
      <c r="C1309" s="260" t="s">
        <v>2375</v>
      </c>
    </row>
    <row r="1310" spans="2:3">
      <c r="B1310" s="261" t="s">
        <v>1159</v>
      </c>
      <c r="C1310" s="260" t="s">
        <v>2331</v>
      </c>
    </row>
    <row r="1311" spans="2:3">
      <c r="B1311" s="261" t="s">
        <v>1160</v>
      </c>
      <c r="C1311" s="260" t="s">
        <v>2376</v>
      </c>
    </row>
    <row r="1312" spans="2:3">
      <c r="B1312" s="261" t="s">
        <v>1161</v>
      </c>
      <c r="C1312" s="260" t="s">
        <v>2377</v>
      </c>
    </row>
    <row r="1313" spans="2:3">
      <c r="B1313" s="261" t="s">
        <v>1162</v>
      </c>
      <c r="C1313" s="260" t="s">
        <v>3886</v>
      </c>
    </row>
    <row r="1314" spans="2:3">
      <c r="B1314" s="261" t="s">
        <v>1163</v>
      </c>
      <c r="C1314" s="260" t="s">
        <v>3887</v>
      </c>
    </row>
    <row r="1315" spans="2:3">
      <c r="B1315" s="261" t="s">
        <v>4510</v>
      </c>
      <c r="C1315" s="260" t="s">
        <v>4756</v>
      </c>
    </row>
    <row r="1316" spans="2:3">
      <c r="B1316" s="261" t="s">
        <v>2378</v>
      </c>
      <c r="C1316" s="260" t="s">
        <v>2379</v>
      </c>
    </row>
    <row r="1317" spans="2:3">
      <c r="B1317" s="261" t="s">
        <v>4757</v>
      </c>
      <c r="C1317" s="260" t="s">
        <v>4758</v>
      </c>
    </row>
    <row r="1318" spans="2:3">
      <c r="B1318" s="261" t="s">
        <v>2380</v>
      </c>
      <c r="C1318" s="260" t="s">
        <v>2381</v>
      </c>
    </row>
    <row r="1319" spans="2:3">
      <c r="B1319" s="261" t="s">
        <v>2382</v>
      </c>
      <c r="C1319" s="260" t="s">
        <v>2381</v>
      </c>
    </row>
    <row r="1320" spans="2:3">
      <c r="B1320" s="261" t="s">
        <v>2383</v>
      </c>
      <c r="C1320" s="260" t="s">
        <v>2384</v>
      </c>
    </row>
    <row r="1321" spans="2:3">
      <c r="B1321" s="261" t="s">
        <v>4511</v>
      </c>
      <c r="C1321" s="260" t="s">
        <v>3418</v>
      </c>
    </row>
    <row r="1322" spans="2:3">
      <c r="B1322" s="261" t="s">
        <v>1164</v>
      </c>
      <c r="C1322" s="260" t="s">
        <v>2385</v>
      </c>
    </row>
    <row r="1323" spans="2:3">
      <c r="B1323" s="261" t="s">
        <v>1165</v>
      </c>
      <c r="C1323" s="260" t="s">
        <v>2385</v>
      </c>
    </row>
    <row r="1324" spans="2:3">
      <c r="B1324" s="261" t="s">
        <v>1166</v>
      </c>
      <c r="C1324" s="260" t="s">
        <v>2386</v>
      </c>
    </row>
    <row r="1325" spans="2:3">
      <c r="B1325" s="261" t="s">
        <v>1167</v>
      </c>
      <c r="C1325" s="260" t="s">
        <v>2387</v>
      </c>
    </row>
    <row r="1326" spans="2:3">
      <c r="B1326" s="261" t="s">
        <v>1168</v>
      </c>
      <c r="C1326" s="260" t="s">
        <v>2388</v>
      </c>
    </row>
    <row r="1327" spans="2:3">
      <c r="B1327" s="261" t="s">
        <v>1169</v>
      </c>
      <c r="C1327" s="260" t="s">
        <v>2389</v>
      </c>
    </row>
    <row r="1328" spans="2:3">
      <c r="B1328" s="261" t="s">
        <v>2390</v>
      </c>
      <c r="C1328" s="260" t="s">
        <v>2391</v>
      </c>
    </row>
    <row r="1329" spans="2:3">
      <c r="B1329" s="261" t="s">
        <v>1170</v>
      </c>
      <c r="C1329" s="260" t="s">
        <v>2392</v>
      </c>
    </row>
    <row r="1330" spans="2:3">
      <c r="B1330" s="261" t="s">
        <v>1171</v>
      </c>
      <c r="C1330" s="260" t="s">
        <v>2393</v>
      </c>
    </row>
    <row r="1331" spans="2:3">
      <c r="B1331" s="261" t="s">
        <v>1172</v>
      </c>
      <c r="C1331" s="260" t="s">
        <v>3970</v>
      </c>
    </row>
    <row r="1332" spans="2:3">
      <c r="B1332" s="261" t="s">
        <v>2394</v>
      </c>
      <c r="C1332" s="260" t="s">
        <v>2395</v>
      </c>
    </row>
    <row r="1333" spans="2:3">
      <c r="B1333" s="261" t="s">
        <v>1173</v>
      </c>
      <c r="C1333" s="260" t="s">
        <v>4512</v>
      </c>
    </row>
    <row r="1334" spans="2:3">
      <c r="B1334" s="261" t="s">
        <v>2397</v>
      </c>
      <c r="C1334" s="260" t="s">
        <v>2398</v>
      </c>
    </row>
    <row r="1335" spans="2:3">
      <c r="B1335" s="261" t="s">
        <v>1174</v>
      </c>
      <c r="C1335" s="260" t="s">
        <v>2399</v>
      </c>
    </row>
    <row r="1336" spans="2:3">
      <c r="B1336" s="261" t="s">
        <v>2400</v>
      </c>
      <c r="C1336" s="260" t="s">
        <v>1332</v>
      </c>
    </row>
    <row r="1337" spans="2:3">
      <c r="B1337" s="261" t="s">
        <v>1175</v>
      </c>
      <c r="C1337" s="260" t="s">
        <v>1333</v>
      </c>
    </row>
    <row r="1338" spans="2:3">
      <c r="B1338" s="261" t="s">
        <v>1334</v>
      </c>
      <c r="C1338" s="260" t="s">
        <v>1335</v>
      </c>
    </row>
    <row r="1339" spans="2:3">
      <c r="B1339" s="261" t="s">
        <v>1176</v>
      </c>
      <c r="C1339" s="260" t="s">
        <v>1336</v>
      </c>
    </row>
    <row r="1340" spans="2:3">
      <c r="B1340" s="261" t="s">
        <v>1177</v>
      </c>
      <c r="C1340" s="260" t="s">
        <v>1337</v>
      </c>
    </row>
    <row r="1341" spans="2:3">
      <c r="B1341" s="261" t="s">
        <v>1178</v>
      </c>
      <c r="C1341" s="260" t="s">
        <v>1338</v>
      </c>
    </row>
    <row r="1342" spans="2:3">
      <c r="B1342" s="261" t="s">
        <v>1339</v>
      </c>
      <c r="C1342" s="260" t="s">
        <v>1340</v>
      </c>
    </row>
    <row r="1343" spans="2:3">
      <c r="B1343" s="261" t="s">
        <v>1179</v>
      </c>
      <c r="C1343" s="260" t="s">
        <v>1341</v>
      </c>
    </row>
    <row r="1344" spans="2:3">
      <c r="B1344" s="261" t="s">
        <v>1342</v>
      </c>
      <c r="C1344" s="260" t="s">
        <v>2498</v>
      </c>
    </row>
    <row r="1345" spans="2:3">
      <c r="B1345" s="261" t="s">
        <v>2499</v>
      </c>
      <c r="C1345" s="260" t="s">
        <v>2500</v>
      </c>
    </row>
    <row r="1346" spans="2:3">
      <c r="B1346" s="261" t="s">
        <v>1180</v>
      </c>
      <c r="C1346" s="260" t="s">
        <v>2501</v>
      </c>
    </row>
    <row r="1347" spans="2:3">
      <c r="B1347" s="261" t="s">
        <v>2502</v>
      </c>
      <c r="C1347" s="260" t="s">
        <v>2503</v>
      </c>
    </row>
    <row r="1348" spans="2:3">
      <c r="B1348" s="261" t="s">
        <v>2504</v>
      </c>
      <c r="C1348" s="260" t="s">
        <v>2505</v>
      </c>
    </row>
    <row r="1349" spans="2:3">
      <c r="B1349" s="261" t="s">
        <v>2506</v>
      </c>
      <c r="C1349" s="260" t="s">
        <v>2507</v>
      </c>
    </row>
    <row r="1350" spans="2:3">
      <c r="B1350" s="261" t="s">
        <v>2508</v>
      </c>
      <c r="C1350" s="260" t="s">
        <v>2509</v>
      </c>
    </row>
    <row r="1351" spans="2:3">
      <c r="B1351" s="261" t="s">
        <v>2510</v>
      </c>
      <c r="C1351" s="260" t="s">
        <v>3888</v>
      </c>
    </row>
    <row r="1352" spans="2:3">
      <c r="B1352" s="261" t="s">
        <v>1181</v>
      </c>
      <c r="C1352" s="260" t="s">
        <v>2511</v>
      </c>
    </row>
    <row r="1353" spans="2:3">
      <c r="B1353" s="261" t="s">
        <v>1182</v>
      </c>
      <c r="C1353" s="260" t="s">
        <v>2513</v>
      </c>
    </row>
    <row r="1354" spans="2:3">
      <c r="B1354" s="261" t="s">
        <v>1183</v>
      </c>
      <c r="C1354" s="260" t="s">
        <v>2516</v>
      </c>
    </row>
    <row r="1355" spans="2:3">
      <c r="B1355" s="261" t="s">
        <v>1184</v>
      </c>
      <c r="C1355" s="260" t="s">
        <v>2519</v>
      </c>
    </row>
    <row r="1356" spans="2:3">
      <c r="B1356" s="261" t="s">
        <v>1185</v>
      </c>
      <c r="C1356" s="260" t="s">
        <v>3889</v>
      </c>
    </row>
    <row r="1357" spans="2:3">
      <c r="B1357" s="261" t="s">
        <v>2520</v>
      </c>
      <c r="C1357" s="260" t="s">
        <v>2521</v>
      </c>
    </row>
    <row r="1358" spans="2:3">
      <c r="B1358" s="261" t="s">
        <v>2522</v>
      </c>
      <c r="C1358" s="260" t="s">
        <v>2523</v>
      </c>
    </row>
    <row r="1359" spans="2:3">
      <c r="B1359" s="261" t="s">
        <v>2525</v>
      </c>
      <c r="C1359" s="260" t="s">
        <v>2526</v>
      </c>
    </row>
    <row r="1360" spans="2:3">
      <c r="B1360" s="261" t="s">
        <v>2528</v>
      </c>
      <c r="C1360" s="260" t="s">
        <v>2529</v>
      </c>
    </row>
    <row r="1361" spans="2:3">
      <c r="B1361" s="261" t="s">
        <v>1186</v>
      </c>
      <c r="C1361" s="260" t="s">
        <v>2530</v>
      </c>
    </row>
    <row r="1362" spans="2:3">
      <c r="B1362" s="261" t="s">
        <v>1187</v>
      </c>
      <c r="C1362" s="260" t="s">
        <v>2531</v>
      </c>
    </row>
    <row r="1363" spans="2:3">
      <c r="B1363" s="261" t="s">
        <v>2532</v>
      </c>
      <c r="C1363" s="260" t="s">
        <v>2533</v>
      </c>
    </row>
    <row r="1364" spans="2:3">
      <c r="B1364" s="261" t="s">
        <v>3972</v>
      </c>
      <c r="C1364" s="260" t="s">
        <v>3973</v>
      </c>
    </row>
    <row r="1365" spans="2:3">
      <c r="B1365" s="261" t="s">
        <v>1188</v>
      </c>
      <c r="C1365" s="260" t="s">
        <v>2534</v>
      </c>
    </row>
    <row r="1366" spans="2:3">
      <c r="B1366" s="261" t="s">
        <v>1189</v>
      </c>
      <c r="C1366" s="260" t="s">
        <v>2534</v>
      </c>
    </row>
    <row r="1367" spans="2:3">
      <c r="B1367" s="261" t="s">
        <v>2536</v>
      </c>
      <c r="C1367" s="260" t="s">
        <v>2537</v>
      </c>
    </row>
    <row r="1368" spans="2:3">
      <c r="B1368" s="261" t="s">
        <v>3277</v>
      </c>
      <c r="C1368" s="260" t="s">
        <v>3890</v>
      </c>
    </row>
    <row r="1369" spans="2:3">
      <c r="B1369" s="261" t="s">
        <v>3278</v>
      </c>
      <c r="C1369" s="260" t="s">
        <v>4305</v>
      </c>
    </row>
    <row r="1370" spans="2:3">
      <c r="B1370" s="261" t="s">
        <v>3279</v>
      </c>
      <c r="C1370" s="260" t="s">
        <v>4306</v>
      </c>
    </row>
    <row r="1371" spans="2:3">
      <c r="B1371" s="261" t="s">
        <v>3280</v>
      </c>
      <c r="C1371" s="260" t="s">
        <v>3281</v>
      </c>
    </row>
    <row r="1372" spans="2:3">
      <c r="B1372" s="261" t="s">
        <v>3282</v>
      </c>
      <c r="C1372" s="260" t="s">
        <v>4307</v>
      </c>
    </row>
    <row r="1373" spans="2:3">
      <c r="B1373" s="261" t="s">
        <v>3283</v>
      </c>
      <c r="C1373" s="260" t="s">
        <v>4513</v>
      </c>
    </row>
    <row r="1374" spans="2:3">
      <c r="B1374" s="261" t="s">
        <v>3284</v>
      </c>
      <c r="C1374" s="260" t="s">
        <v>4514</v>
      </c>
    </row>
    <row r="1375" spans="2:3">
      <c r="B1375" s="261" t="s">
        <v>3467</v>
      </c>
      <c r="C1375" s="260" t="s">
        <v>3292</v>
      </c>
    </row>
    <row r="1376" spans="2:3">
      <c r="B1376" s="261" t="s">
        <v>3468</v>
      </c>
      <c r="C1376" s="260" t="s">
        <v>3469</v>
      </c>
    </row>
    <row r="1377" spans="2:3">
      <c r="B1377" s="261" t="s">
        <v>3470</v>
      </c>
      <c r="C1377" s="260" t="s">
        <v>1470</v>
      </c>
    </row>
    <row r="1378" spans="2:3">
      <c r="B1378" s="261" t="s">
        <v>3471</v>
      </c>
      <c r="C1378" s="260" t="s">
        <v>3472</v>
      </c>
    </row>
    <row r="1379" spans="2:3">
      <c r="B1379" s="261" t="s">
        <v>3473</v>
      </c>
      <c r="C1379" s="260" t="s">
        <v>3474</v>
      </c>
    </row>
    <row r="1380" spans="2:3">
      <c r="B1380" s="261" t="s">
        <v>3475</v>
      </c>
      <c r="C1380" s="260" t="s">
        <v>3476</v>
      </c>
    </row>
    <row r="1381" spans="2:3">
      <c r="B1381" s="261" t="s">
        <v>3477</v>
      </c>
      <c r="C1381" s="260" t="s">
        <v>1473</v>
      </c>
    </row>
    <row r="1382" spans="2:3">
      <c r="B1382" s="261" t="s">
        <v>3478</v>
      </c>
      <c r="C1382" s="260" t="s">
        <v>1476</v>
      </c>
    </row>
    <row r="1383" spans="2:3">
      <c r="B1383" s="261" t="s">
        <v>3479</v>
      </c>
      <c r="C1383" s="260" t="s">
        <v>1477</v>
      </c>
    </row>
    <row r="1384" spans="2:3">
      <c r="B1384" s="261" t="s">
        <v>3480</v>
      </c>
      <c r="C1384" s="260" t="s">
        <v>1493</v>
      </c>
    </row>
    <row r="1385" spans="2:3">
      <c r="B1385" s="261" t="s">
        <v>3481</v>
      </c>
      <c r="C1385" s="260" t="s">
        <v>2647</v>
      </c>
    </row>
    <row r="1386" spans="2:3">
      <c r="B1386" s="261" t="s">
        <v>3482</v>
      </c>
      <c r="C1386" s="260" t="s">
        <v>4759</v>
      </c>
    </row>
    <row r="1387" spans="2:3">
      <c r="B1387" s="261" t="s">
        <v>3483</v>
      </c>
      <c r="C1387" s="260" t="s">
        <v>3484</v>
      </c>
    </row>
    <row r="1388" spans="2:3">
      <c r="B1388" s="261" t="s">
        <v>3485</v>
      </c>
      <c r="C1388" s="260" t="s">
        <v>3484</v>
      </c>
    </row>
    <row r="1389" spans="2:3">
      <c r="B1389" s="261" t="s">
        <v>4515</v>
      </c>
      <c r="C1389" s="260" t="s">
        <v>4760</v>
      </c>
    </row>
    <row r="1390" spans="2:3">
      <c r="B1390" s="261" t="s">
        <v>3486</v>
      </c>
      <c r="C1390" s="260" t="s">
        <v>2697</v>
      </c>
    </row>
    <row r="1391" spans="2:3">
      <c r="B1391" s="261" t="s">
        <v>4308</v>
      </c>
      <c r="C1391" s="260" t="s">
        <v>4309</v>
      </c>
    </row>
    <row r="1392" spans="2:3">
      <c r="B1392" s="261" t="s">
        <v>1190</v>
      </c>
      <c r="C1392" s="260" t="s">
        <v>2538</v>
      </c>
    </row>
    <row r="1393" spans="2:3">
      <c r="B1393" s="261" t="s">
        <v>1191</v>
      </c>
      <c r="C1393" s="260" t="s">
        <v>2539</v>
      </c>
    </row>
    <row r="1394" spans="2:3">
      <c r="B1394" s="261" t="s">
        <v>1192</v>
      </c>
      <c r="C1394" s="260" t="s">
        <v>2540</v>
      </c>
    </row>
    <row r="1395" spans="2:3">
      <c r="B1395" s="261" t="s">
        <v>1193</v>
      </c>
      <c r="C1395" s="260" t="s">
        <v>2541</v>
      </c>
    </row>
    <row r="1396" spans="2:3">
      <c r="B1396" s="261" t="s">
        <v>1194</v>
      </c>
      <c r="C1396" s="260" t="s">
        <v>2542</v>
      </c>
    </row>
    <row r="1397" spans="2:3">
      <c r="B1397" s="261" t="s">
        <v>1195</v>
      </c>
      <c r="C1397" s="260" t="s">
        <v>4516</v>
      </c>
    </row>
    <row r="1398" spans="2:3">
      <c r="B1398" s="261" t="s">
        <v>1196</v>
      </c>
      <c r="C1398" s="260" t="s">
        <v>4517</v>
      </c>
    </row>
    <row r="1399" spans="2:3">
      <c r="B1399" s="261" t="s">
        <v>1197</v>
      </c>
      <c r="C1399" s="260" t="s">
        <v>2543</v>
      </c>
    </row>
    <row r="1400" spans="2:3">
      <c r="B1400" s="261" t="s">
        <v>1198</v>
      </c>
      <c r="C1400" s="260" t="s">
        <v>2544</v>
      </c>
    </row>
    <row r="1401" spans="2:3">
      <c r="B1401" s="261" t="s">
        <v>2545</v>
      </c>
      <c r="C1401" s="260" t="s">
        <v>2546</v>
      </c>
    </row>
    <row r="1402" spans="2:3">
      <c r="B1402" s="261" t="s">
        <v>1199</v>
      </c>
      <c r="C1402" s="260" t="s">
        <v>3506</v>
      </c>
    </row>
    <row r="1403" spans="2:3">
      <c r="B1403" s="261" t="s">
        <v>1200</v>
      </c>
      <c r="C1403" s="260" t="s">
        <v>3507</v>
      </c>
    </row>
    <row r="1404" spans="2:3">
      <c r="B1404" s="261" t="s">
        <v>1201</v>
      </c>
      <c r="C1404" s="260" t="s">
        <v>3508</v>
      </c>
    </row>
    <row r="1405" spans="2:3">
      <c r="B1405" s="261" t="s">
        <v>1202</v>
      </c>
      <c r="C1405" s="260" t="s">
        <v>3509</v>
      </c>
    </row>
    <row r="1406" spans="2:3">
      <c r="B1406" s="261" t="s">
        <v>3510</v>
      </c>
      <c r="C1406" s="260" t="s">
        <v>692</v>
      </c>
    </row>
    <row r="1407" spans="2:3">
      <c r="B1407" s="261" t="s">
        <v>1203</v>
      </c>
      <c r="C1407" s="260" t="s">
        <v>3511</v>
      </c>
    </row>
    <row r="1408" spans="2:3">
      <c r="B1408" s="261" t="s">
        <v>3512</v>
      </c>
      <c r="C1408" s="260" t="s">
        <v>3513</v>
      </c>
    </row>
    <row r="1409" spans="2:3">
      <c r="B1409" s="261" t="s">
        <v>1204</v>
      </c>
      <c r="C1409" s="260" t="s">
        <v>3514</v>
      </c>
    </row>
    <row r="1410" spans="2:3">
      <c r="B1410" s="261" t="s">
        <v>3515</v>
      </c>
      <c r="C1410" s="260" t="s">
        <v>3516</v>
      </c>
    </row>
    <row r="1411" spans="2:3">
      <c r="B1411" s="261" t="s">
        <v>1205</v>
      </c>
      <c r="C1411" s="260" t="s">
        <v>3517</v>
      </c>
    </row>
    <row r="1412" spans="2:3">
      <c r="B1412" s="261" t="s">
        <v>1206</v>
      </c>
      <c r="C1412" s="260" t="s">
        <v>3506</v>
      </c>
    </row>
    <row r="1413" spans="2:3">
      <c r="B1413" s="261" t="s">
        <v>1207</v>
      </c>
      <c r="C1413" s="260" t="s">
        <v>4085</v>
      </c>
    </row>
    <row r="1414" spans="2:3">
      <c r="B1414" s="261" t="s">
        <v>3518</v>
      </c>
      <c r="C1414" s="260" t="s">
        <v>3519</v>
      </c>
    </row>
    <row r="1415" spans="2:3">
      <c r="B1415" s="261" t="s">
        <v>3520</v>
      </c>
      <c r="C1415" s="260" t="s">
        <v>2580</v>
      </c>
    </row>
    <row r="1416" spans="2:3">
      <c r="B1416" s="261" t="s">
        <v>2581</v>
      </c>
      <c r="C1416" s="260" t="s">
        <v>2582</v>
      </c>
    </row>
    <row r="1417" spans="2:3">
      <c r="B1417" s="261" t="s">
        <v>2583</v>
      </c>
      <c r="C1417" s="260" t="s">
        <v>2584</v>
      </c>
    </row>
    <row r="1418" spans="2:3">
      <c r="B1418" s="261" t="s">
        <v>1208</v>
      </c>
      <c r="C1418" s="260" t="s">
        <v>2585</v>
      </c>
    </row>
    <row r="1419" spans="2:3">
      <c r="B1419" s="261" t="s">
        <v>2586</v>
      </c>
      <c r="C1419" s="260" t="s">
        <v>661</v>
      </c>
    </row>
    <row r="1420" spans="2:3">
      <c r="B1420" s="261" t="s">
        <v>2587</v>
      </c>
      <c r="C1420" s="260" t="s">
        <v>2588</v>
      </c>
    </row>
    <row r="1421" spans="2:3">
      <c r="B1421" s="261" t="s">
        <v>1209</v>
      </c>
      <c r="C1421" s="260" t="s">
        <v>4518</v>
      </c>
    </row>
    <row r="1422" spans="2:3">
      <c r="B1422" s="261" t="s">
        <v>1210</v>
      </c>
      <c r="C1422" s="260" t="s">
        <v>2589</v>
      </c>
    </row>
    <row r="1423" spans="2:3">
      <c r="B1423" s="261" t="s">
        <v>1211</v>
      </c>
      <c r="C1423" s="260" t="s">
        <v>2590</v>
      </c>
    </row>
    <row r="1424" spans="2:3">
      <c r="B1424" s="261" t="s">
        <v>2591</v>
      </c>
      <c r="C1424" s="260" t="s">
        <v>2592</v>
      </c>
    </row>
    <row r="1425" spans="2:3">
      <c r="B1425" s="261" t="s">
        <v>3487</v>
      </c>
      <c r="C1425" s="260" t="s">
        <v>3488</v>
      </c>
    </row>
    <row r="1426" spans="2:3">
      <c r="B1426" s="261" t="s">
        <v>3489</v>
      </c>
      <c r="C1426" s="260" t="s">
        <v>3490</v>
      </c>
    </row>
    <row r="1427" spans="2:3">
      <c r="B1427" s="261" t="s">
        <v>4761</v>
      </c>
      <c r="C1427" s="260" t="s">
        <v>4762</v>
      </c>
    </row>
    <row r="1428" spans="2:3">
      <c r="B1428" s="261" t="s">
        <v>4763</v>
      </c>
      <c r="C1428" s="260" t="s">
        <v>4764</v>
      </c>
    </row>
    <row r="1429" spans="2:3">
      <c r="B1429" s="261" t="s">
        <v>2593</v>
      </c>
      <c r="C1429" s="260" t="s">
        <v>2594</v>
      </c>
    </row>
    <row r="1430" spans="2:3">
      <c r="B1430" s="261" t="s">
        <v>1212</v>
      </c>
      <c r="C1430" s="260" t="s">
        <v>2595</v>
      </c>
    </row>
    <row r="1431" spans="2:3">
      <c r="B1431" s="261" t="s">
        <v>1213</v>
      </c>
      <c r="C1431" s="260" t="s">
        <v>2596</v>
      </c>
    </row>
    <row r="1432" spans="2:3">
      <c r="B1432" s="261" t="s">
        <v>2597</v>
      </c>
      <c r="C1432" s="260" t="s">
        <v>2598</v>
      </c>
    </row>
    <row r="1433" spans="2:3">
      <c r="B1433" s="261" t="s">
        <v>1214</v>
      </c>
      <c r="C1433" s="260" t="s">
        <v>2599</v>
      </c>
    </row>
    <row r="1434" spans="2:3">
      <c r="B1434" s="261" t="s">
        <v>2600</v>
      </c>
      <c r="C1434" s="260" t="s">
        <v>4310</v>
      </c>
    </row>
    <row r="1435" spans="2:3">
      <c r="B1435" s="261" t="s">
        <v>2601</v>
      </c>
      <c r="C1435" s="260" t="s">
        <v>4519</v>
      </c>
    </row>
    <row r="1436" spans="2:3">
      <c r="B1436" s="261" t="s">
        <v>1215</v>
      </c>
      <c r="C1436" s="260" t="s">
        <v>2602</v>
      </c>
    </row>
    <row r="1437" spans="2:3">
      <c r="B1437" s="261" t="s">
        <v>1216</v>
      </c>
      <c r="C1437" s="260" t="s">
        <v>2603</v>
      </c>
    </row>
    <row r="1438" spans="2:3">
      <c r="B1438" s="261" t="s">
        <v>1217</v>
      </c>
      <c r="C1438" s="260" t="s">
        <v>2604</v>
      </c>
    </row>
    <row r="1439" spans="2:3">
      <c r="B1439" s="261" t="s">
        <v>1218</v>
      </c>
      <c r="C1439" s="260" t="s">
        <v>2605</v>
      </c>
    </row>
    <row r="1440" spans="2:3">
      <c r="B1440" s="261" t="s">
        <v>1219</v>
      </c>
      <c r="C1440" s="260" t="s">
        <v>2606</v>
      </c>
    </row>
    <row r="1441" spans="2:3">
      <c r="B1441" s="261" t="s">
        <v>1220</v>
      </c>
      <c r="C1441" s="260" t="s">
        <v>2607</v>
      </c>
    </row>
    <row r="1442" spans="2:3">
      <c r="B1442" s="261" t="s">
        <v>1221</v>
      </c>
      <c r="C1442" s="260" t="s">
        <v>2608</v>
      </c>
    </row>
    <row r="1443" spans="2:3">
      <c r="B1443" s="261" t="s">
        <v>4086</v>
      </c>
      <c r="C1443" s="260" t="s">
        <v>4765</v>
      </c>
    </row>
    <row r="1444" spans="2:3">
      <c r="B1444" s="261" t="s">
        <v>1222</v>
      </c>
      <c r="C1444" s="260" t="s">
        <v>2609</v>
      </c>
    </row>
    <row r="1445" spans="2:3">
      <c r="B1445" s="261" t="s">
        <v>1223</v>
      </c>
      <c r="C1445" s="260" t="s">
        <v>2610</v>
      </c>
    </row>
    <row r="1446" spans="2:3">
      <c r="B1446" s="261" t="s">
        <v>1224</v>
      </c>
      <c r="C1446" s="260" t="s">
        <v>2611</v>
      </c>
    </row>
    <row r="1447" spans="2:3">
      <c r="B1447" s="261" t="s">
        <v>1225</v>
      </c>
      <c r="C1447" s="260" t="s">
        <v>2612</v>
      </c>
    </row>
    <row r="1448" spans="2:3">
      <c r="B1448" s="261" t="s">
        <v>2613</v>
      </c>
      <c r="C1448" s="260" t="s">
        <v>2614</v>
      </c>
    </row>
    <row r="1449" spans="2:3">
      <c r="B1449" s="261" t="s">
        <v>2615</v>
      </c>
      <c r="C1449" s="260" t="s">
        <v>4520</v>
      </c>
    </row>
    <row r="1450" spans="2:3">
      <c r="B1450" s="261" t="s">
        <v>1226</v>
      </c>
      <c r="C1450" s="260" t="s">
        <v>2616</v>
      </c>
    </row>
    <row r="1451" spans="2:3">
      <c r="B1451" s="261" t="s">
        <v>1227</v>
      </c>
      <c r="C1451" s="260" t="s">
        <v>2617</v>
      </c>
    </row>
    <row r="1452" spans="2:3">
      <c r="B1452" s="261" t="s">
        <v>2618</v>
      </c>
      <c r="C1452" s="260" t="s">
        <v>2619</v>
      </c>
    </row>
    <row r="1453" spans="2:3">
      <c r="B1453" s="261" t="s">
        <v>1228</v>
      </c>
      <c r="C1453" s="260" t="s">
        <v>2621</v>
      </c>
    </row>
    <row r="1454" spans="2:3">
      <c r="B1454" s="261" t="s">
        <v>1229</v>
      </c>
      <c r="C1454" s="260" t="s">
        <v>2620</v>
      </c>
    </row>
    <row r="1455" spans="2:3">
      <c r="B1455" s="261" t="s">
        <v>1230</v>
      </c>
      <c r="C1455" s="260" t="s">
        <v>2621</v>
      </c>
    </row>
    <row r="1456" spans="2:3">
      <c r="B1456" s="261" t="s">
        <v>2622</v>
      </c>
      <c r="C1456" s="260" t="s">
        <v>4311</v>
      </c>
    </row>
    <row r="1457" spans="2:3">
      <c r="B1457" s="261" t="s">
        <v>2623</v>
      </c>
      <c r="C1457" s="260" t="s">
        <v>2624</v>
      </c>
    </row>
    <row r="1458" spans="2:3">
      <c r="B1458" s="261" t="s">
        <v>3974</v>
      </c>
      <c r="C1458" s="260" t="s">
        <v>3975</v>
      </c>
    </row>
    <row r="1459" spans="2:3">
      <c r="B1459" s="261" t="s">
        <v>1231</v>
      </c>
      <c r="C1459" s="260" t="s">
        <v>3890</v>
      </c>
    </row>
    <row r="1460" spans="2:3">
      <c r="B1460" s="261" t="s">
        <v>1232</v>
      </c>
      <c r="C1460" s="260" t="s">
        <v>4306</v>
      </c>
    </row>
    <row r="1461" spans="2:3">
      <c r="B1461" s="261" t="s">
        <v>1233</v>
      </c>
      <c r="C1461" s="260" t="s">
        <v>4766</v>
      </c>
    </row>
    <row r="1462" spans="2:3">
      <c r="B1462" s="261" t="s">
        <v>1234</v>
      </c>
      <c r="C1462" s="260" t="s">
        <v>4307</v>
      </c>
    </row>
    <row r="1463" spans="2:3">
      <c r="B1463" s="261" t="s">
        <v>1235</v>
      </c>
      <c r="C1463" s="260" t="s">
        <v>2625</v>
      </c>
    </row>
    <row r="1464" spans="2:3">
      <c r="B1464" s="261" t="s">
        <v>1236</v>
      </c>
      <c r="C1464" s="260" t="s">
        <v>4767</v>
      </c>
    </row>
    <row r="1465" spans="2:3">
      <c r="B1465" s="261" t="s">
        <v>1237</v>
      </c>
      <c r="C1465" s="260" t="s">
        <v>4768</v>
      </c>
    </row>
    <row r="1466" spans="2:3">
      <c r="B1466" s="261" t="s">
        <v>2626</v>
      </c>
      <c r="C1466" s="260" t="s">
        <v>4312</v>
      </c>
    </row>
    <row r="1467" spans="2:3">
      <c r="B1467" s="261" t="s">
        <v>1238</v>
      </c>
      <c r="C1467" s="260" t="s">
        <v>2627</v>
      </c>
    </row>
    <row r="1468" spans="2:3">
      <c r="B1468" s="261" t="s">
        <v>2628</v>
      </c>
      <c r="C1468" s="260" t="s">
        <v>2629</v>
      </c>
    </row>
    <row r="1469" spans="2:3">
      <c r="B1469" s="261" t="s">
        <v>2630</v>
      </c>
      <c r="C1469" s="260" t="s">
        <v>2631</v>
      </c>
    </row>
    <row r="1470" spans="2:3">
      <c r="B1470" s="261" t="s">
        <v>2632</v>
      </c>
      <c r="C1470" s="260" t="s">
        <v>2633</v>
      </c>
    </row>
    <row r="1471" spans="2:3">
      <c r="B1471" s="261" t="s">
        <v>2634</v>
      </c>
      <c r="C1471" s="260" t="s">
        <v>2635</v>
      </c>
    </row>
    <row r="1472" spans="2:3">
      <c r="B1472" s="261" t="s">
        <v>1239</v>
      </c>
      <c r="C1472" s="260" t="s">
        <v>2636</v>
      </c>
    </row>
    <row r="1473" spans="2:3">
      <c r="B1473" s="261" t="s">
        <v>1240</v>
      </c>
      <c r="C1473" s="260" t="s">
        <v>2636</v>
      </c>
    </row>
    <row r="1474" spans="2:3">
      <c r="B1474" s="261" t="s">
        <v>4313</v>
      </c>
      <c r="C1474" s="260" t="s">
        <v>4314</v>
      </c>
    </row>
    <row r="1475" spans="2:3">
      <c r="B1475" s="261" t="s">
        <v>1241</v>
      </c>
      <c r="C1475" s="260" t="s">
        <v>2637</v>
      </c>
    </row>
    <row r="1476" spans="2:3">
      <c r="B1476" s="261" t="s">
        <v>1242</v>
      </c>
      <c r="C1476" s="260" t="s">
        <v>4315</v>
      </c>
    </row>
    <row r="1477" spans="2:3">
      <c r="B1477" s="261" t="s">
        <v>1243</v>
      </c>
      <c r="C1477" s="260" t="s">
        <v>2638</v>
      </c>
    </row>
    <row r="1478" spans="2:3">
      <c r="B1478" s="261" t="s">
        <v>2639</v>
      </c>
      <c r="C1478" s="260" t="s">
        <v>4087</v>
      </c>
    </row>
    <row r="1479" spans="2:3">
      <c r="B1479" s="261" t="s">
        <v>1244</v>
      </c>
      <c r="C1479" s="260" t="s">
        <v>3571</v>
      </c>
    </row>
    <row r="1480" spans="2:3">
      <c r="B1480" s="261" t="s">
        <v>1245</v>
      </c>
      <c r="C1480" s="260" t="s">
        <v>3491</v>
      </c>
    </row>
    <row r="1481" spans="2:3">
      <c r="B1481" s="261" t="s">
        <v>1246</v>
      </c>
      <c r="C1481" s="260" t="s">
        <v>3572</v>
      </c>
    </row>
    <row r="1482" spans="2:3">
      <c r="B1482" s="261" t="s">
        <v>3573</v>
      </c>
      <c r="C1482" s="260" t="s">
        <v>4316</v>
      </c>
    </row>
    <row r="1483" spans="2:3">
      <c r="B1483" s="261" t="s">
        <v>3574</v>
      </c>
      <c r="C1483" s="260" t="s">
        <v>3575</v>
      </c>
    </row>
    <row r="1484" spans="2:3">
      <c r="B1484" s="261" t="s">
        <v>4317</v>
      </c>
      <c r="C1484" s="260" t="s">
        <v>4318</v>
      </c>
    </row>
    <row r="1485" spans="2:3">
      <c r="B1485" s="261" t="s">
        <v>3576</v>
      </c>
      <c r="C1485" s="260" t="s">
        <v>3577</v>
      </c>
    </row>
    <row r="1486" spans="2:3">
      <c r="B1486" s="261" t="s">
        <v>1247</v>
      </c>
      <c r="C1486" s="260" t="s">
        <v>3578</v>
      </c>
    </row>
    <row r="1487" spans="2:3">
      <c r="B1487" s="261" t="s">
        <v>1248</v>
      </c>
      <c r="C1487" s="260" t="s">
        <v>3579</v>
      </c>
    </row>
    <row r="1488" spans="2:3">
      <c r="B1488" s="261" t="s">
        <v>3829</v>
      </c>
      <c r="C1488" s="260" t="s">
        <v>4592</v>
      </c>
    </row>
    <row r="1489" spans="2:3">
      <c r="B1489" s="261" t="s">
        <v>1249</v>
      </c>
      <c r="C1489" s="260" t="s">
        <v>3580</v>
      </c>
    </row>
    <row r="1490" spans="2:3">
      <c r="B1490" s="261" t="s">
        <v>1250</v>
      </c>
      <c r="C1490" s="260" t="s">
        <v>3094</v>
      </c>
    </row>
    <row r="1491" spans="2:3">
      <c r="B1491" s="261" t="s">
        <v>3581</v>
      </c>
      <c r="C1491" s="260" t="s">
        <v>4319</v>
      </c>
    </row>
    <row r="1492" spans="2:3">
      <c r="B1492" s="261" t="s">
        <v>1251</v>
      </c>
      <c r="C1492" s="260" t="s">
        <v>3575</v>
      </c>
    </row>
    <row r="1493" spans="2:3">
      <c r="B1493" s="261" t="s">
        <v>4320</v>
      </c>
      <c r="C1493" s="260" t="s">
        <v>4321</v>
      </c>
    </row>
    <row r="1494" spans="2:3">
      <c r="B1494" s="261" t="s">
        <v>1252</v>
      </c>
      <c r="C1494" s="260" t="s">
        <v>3582</v>
      </c>
    </row>
    <row r="1495" spans="2:3">
      <c r="B1495" s="261" t="s">
        <v>3583</v>
      </c>
      <c r="C1495" s="260" t="s">
        <v>3584</v>
      </c>
    </row>
    <row r="1496" spans="2:3">
      <c r="B1496" s="261" t="s">
        <v>1253</v>
      </c>
      <c r="C1496" s="260" t="s">
        <v>4322</v>
      </c>
    </row>
    <row r="1497" spans="2:3">
      <c r="B1497" s="261" t="s">
        <v>1254</v>
      </c>
      <c r="C1497" s="260" t="s">
        <v>620</v>
      </c>
    </row>
    <row r="1498" spans="2:3">
      <c r="B1498" s="261" t="s">
        <v>1255</v>
      </c>
      <c r="C1498" s="260" t="s">
        <v>3585</v>
      </c>
    </row>
    <row r="1499" spans="2:3">
      <c r="B1499" s="261" t="s">
        <v>1256</v>
      </c>
      <c r="C1499" s="260" t="s">
        <v>3586</v>
      </c>
    </row>
    <row r="1500" spans="2:3">
      <c r="B1500" s="261" t="s">
        <v>1257</v>
      </c>
      <c r="C1500" s="260" t="s">
        <v>3587</v>
      </c>
    </row>
    <row r="1501" spans="2:3">
      <c r="B1501" s="261" t="s">
        <v>3588</v>
      </c>
      <c r="C1501" s="260" t="s">
        <v>3589</v>
      </c>
    </row>
    <row r="1502" spans="2:3">
      <c r="B1502" s="261" t="s">
        <v>3590</v>
      </c>
      <c r="C1502" s="260" t="s">
        <v>3591</v>
      </c>
    </row>
    <row r="1503" spans="2:3">
      <c r="B1503" s="261" t="s">
        <v>3592</v>
      </c>
      <c r="C1503" s="260" t="s">
        <v>4769</v>
      </c>
    </row>
    <row r="1504" spans="2:3">
      <c r="B1504" s="261" t="s">
        <v>1258</v>
      </c>
      <c r="C1504" s="260" t="s">
        <v>3593</v>
      </c>
    </row>
    <row r="1505" spans="2:3">
      <c r="B1505" s="261" t="s">
        <v>1259</v>
      </c>
      <c r="C1505" s="260" t="s">
        <v>4145</v>
      </c>
    </row>
    <row r="1506" spans="2:3">
      <c r="B1506" s="261" t="s">
        <v>3492</v>
      </c>
      <c r="C1506" s="260" t="s">
        <v>4323</v>
      </c>
    </row>
    <row r="1507" spans="2:3">
      <c r="B1507" s="261" t="s">
        <v>3594</v>
      </c>
      <c r="C1507" s="260" t="s">
        <v>3830</v>
      </c>
    </row>
    <row r="1508" spans="2:3">
      <c r="B1508" s="261" t="s">
        <v>4088</v>
      </c>
      <c r="C1508" s="260" t="s">
        <v>2535</v>
      </c>
    </row>
    <row r="1509" spans="2:3">
      <c r="B1509" s="261" t="s">
        <v>3595</v>
      </c>
      <c r="C1509" s="260" t="s">
        <v>3596</v>
      </c>
    </row>
    <row r="1510" spans="2:3">
      <c r="B1510" s="261" t="s">
        <v>1260</v>
      </c>
      <c r="C1510" s="260" t="s">
        <v>3597</v>
      </c>
    </row>
    <row r="1511" spans="2:3">
      <c r="B1511" s="261" t="s">
        <v>4324</v>
      </c>
      <c r="C1511" s="260" t="s">
        <v>4325</v>
      </c>
    </row>
    <row r="1512" spans="2:3">
      <c r="B1512" s="261" t="s">
        <v>3598</v>
      </c>
      <c r="C1512" s="260" t="s">
        <v>3599</v>
      </c>
    </row>
    <row r="1513" spans="2:3">
      <c r="B1513" s="261" t="s">
        <v>3600</v>
      </c>
      <c r="C1513" s="260" t="s">
        <v>3831</v>
      </c>
    </row>
    <row r="1514" spans="2:3">
      <c r="B1514" s="261" t="s">
        <v>3601</v>
      </c>
      <c r="C1514" s="260" t="s">
        <v>3602</v>
      </c>
    </row>
    <row r="1515" spans="2:3">
      <c r="B1515" s="261" t="s">
        <v>1261</v>
      </c>
      <c r="C1515" s="260" t="s">
        <v>4326</v>
      </c>
    </row>
    <row r="1516" spans="2:3">
      <c r="B1516" s="261" t="s">
        <v>3603</v>
      </c>
      <c r="C1516" s="260" t="s">
        <v>3605</v>
      </c>
    </row>
    <row r="1517" spans="2:3">
      <c r="B1517" s="261" t="s">
        <v>3604</v>
      </c>
      <c r="C1517" s="260" t="s">
        <v>3605</v>
      </c>
    </row>
    <row r="1518" spans="2:3">
      <c r="B1518" s="261" t="s">
        <v>3606</v>
      </c>
      <c r="C1518" s="260" t="s">
        <v>3607</v>
      </c>
    </row>
    <row r="1519" spans="2:3">
      <c r="B1519" s="261" t="s">
        <v>3608</v>
      </c>
      <c r="C1519" s="260" t="s">
        <v>3609</v>
      </c>
    </row>
    <row r="1520" spans="2:3">
      <c r="B1520" s="261" t="s">
        <v>3610</v>
      </c>
      <c r="C1520" s="260" t="s">
        <v>3832</v>
      </c>
    </row>
    <row r="1521" spans="2:3">
      <c r="B1521" s="261" t="s">
        <v>3611</v>
      </c>
      <c r="C1521" s="260" t="s">
        <v>3612</v>
      </c>
    </row>
    <row r="1522" spans="2:3">
      <c r="B1522" s="261" t="s">
        <v>3613</v>
      </c>
      <c r="C1522" s="260" t="s">
        <v>4327</v>
      </c>
    </row>
    <row r="1523" spans="2:3">
      <c r="B1523" s="261" t="s">
        <v>3614</v>
      </c>
      <c r="C1523" s="260" t="s">
        <v>3615</v>
      </c>
    </row>
    <row r="1524" spans="2:3">
      <c r="B1524" s="261" t="s">
        <v>3616</v>
      </c>
      <c r="C1524" s="260" t="s">
        <v>3617</v>
      </c>
    </row>
    <row r="1525" spans="2:3">
      <c r="B1525" s="261" t="s">
        <v>3618</v>
      </c>
      <c r="C1525" s="260" t="s">
        <v>3619</v>
      </c>
    </row>
    <row r="1526" spans="2:3">
      <c r="B1526" s="261" t="s">
        <v>3620</v>
      </c>
      <c r="C1526" s="260" t="s">
        <v>3621</v>
      </c>
    </row>
    <row r="1527" spans="2:3">
      <c r="B1527" s="261" t="s">
        <v>3622</v>
      </c>
      <c r="C1527" s="260" t="s">
        <v>3623</v>
      </c>
    </row>
    <row r="1528" spans="2:3">
      <c r="B1528" s="261" t="s">
        <v>3624</v>
      </c>
      <c r="C1528" s="260" t="s">
        <v>3625</v>
      </c>
    </row>
    <row r="1529" spans="2:3">
      <c r="B1529" s="261" t="s">
        <v>4089</v>
      </c>
      <c r="C1529" s="260" t="s">
        <v>3248</v>
      </c>
    </row>
    <row r="1530" spans="2:3">
      <c r="B1530" s="261" t="s">
        <v>3249</v>
      </c>
      <c r="C1530" s="260" t="s">
        <v>3250</v>
      </c>
    </row>
    <row r="1531" spans="2:3">
      <c r="B1531" s="261" t="s">
        <v>3626</v>
      </c>
      <c r="C1531" s="260" t="s">
        <v>3627</v>
      </c>
    </row>
    <row r="1532" spans="2:3">
      <c r="B1532" s="261" t="s">
        <v>3628</v>
      </c>
      <c r="C1532" s="260" t="s">
        <v>3629</v>
      </c>
    </row>
    <row r="1533" spans="2:3">
      <c r="B1533" s="261" t="s">
        <v>3630</v>
      </c>
      <c r="C1533" s="260" t="s">
        <v>3631</v>
      </c>
    </row>
    <row r="1534" spans="2:3">
      <c r="B1534" s="261" t="s">
        <v>1262</v>
      </c>
      <c r="C1534" s="260" t="s">
        <v>3632</v>
      </c>
    </row>
    <row r="1535" spans="2:3">
      <c r="B1535" s="261" t="s">
        <v>1263</v>
      </c>
      <c r="C1535" s="260" t="s">
        <v>4328</v>
      </c>
    </row>
    <row r="1536" spans="2:3">
      <c r="B1536" s="261" t="s">
        <v>3633</v>
      </c>
      <c r="C1536" s="260" t="s">
        <v>3634</v>
      </c>
    </row>
    <row r="1537" spans="2:3">
      <c r="B1537" s="261" t="s">
        <v>3635</v>
      </c>
      <c r="C1537" s="260" t="s">
        <v>3251</v>
      </c>
    </row>
    <row r="1538" spans="2:3">
      <c r="B1538" s="261" t="s">
        <v>4770</v>
      </c>
      <c r="C1538" s="260" t="s">
        <v>4771</v>
      </c>
    </row>
    <row r="1539" spans="2:3">
      <c r="B1539" s="261" t="s">
        <v>3833</v>
      </c>
      <c r="C1539" s="260" t="s">
        <v>4772</v>
      </c>
    </row>
    <row r="1540" spans="2:3">
      <c r="B1540" s="261" t="s">
        <v>3636</v>
      </c>
      <c r="C1540" s="260" t="s">
        <v>3637</v>
      </c>
    </row>
    <row r="1541" spans="2:3">
      <c r="B1541" s="261" t="s">
        <v>1264</v>
      </c>
      <c r="C1541" s="260" t="s">
        <v>3638</v>
      </c>
    </row>
    <row r="1542" spans="2:3">
      <c r="B1542" s="261" t="s">
        <v>1265</v>
      </c>
      <c r="C1542" s="260" t="s">
        <v>3639</v>
      </c>
    </row>
    <row r="1543" spans="2:3">
      <c r="B1543" s="261" t="s">
        <v>1266</v>
      </c>
      <c r="C1543" s="260" t="s">
        <v>3640</v>
      </c>
    </row>
    <row r="1544" spans="2:3">
      <c r="B1544" s="261" t="s">
        <v>1267</v>
      </c>
      <c r="C1544" s="260" t="s">
        <v>3641</v>
      </c>
    </row>
    <row r="1545" spans="2:3">
      <c r="B1545" s="261" t="s">
        <v>1268</v>
      </c>
      <c r="C1545" s="260" t="s">
        <v>3642</v>
      </c>
    </row>
    <row r="1546" spans="2:3">
      <c r="B1546" s="261" t="s">
        <v>1269</v>
      </c>
      <c r="C1546" s="260" t="s">
        <v>3643</v>
      </c>
    </row>
    <row r="1547" spans="2:3">
      <c r="B1547" s="261" t="s">
        <v>1270</v>
      </c>
      <c r="C1547" s="260" t="s">
        <v>3644</v>
      </c>
    </row>
    <row r="1548" spans="2:3">
      <c r="B1548" s="261" t="s">
        <v>1271</v>
      </c>
      <c r="C1548" s="260" t="s">
        <v>3645</v>
      </c>
    </row>
    <row r="1549" spans="2:3">
      <c r="B1549" s="261" t="s">
        <v>3646</v>
      </c>
      <c r="C1549" s="260" t="s">
        <v>3647</v>
      </c>
    </row>
    <row r="1550" spans="2:3">
      <c r="B1550" s="261" t="s">
        <v>3648</v>
      </c>
      <c r="C1550" s="260" t="s">
        <v>3834</v>
      </c>
    </row>
    <row r="1551" spans="2:3">
      <c r="B1551" s="261" t="s">
        <v>3649</v>
      </c>
      <c r="C1551" s="260" t="s">
        <v>3650</v>
      </c>
    </row>
    <row r="1552" spans="2:3">
      <c r="B1552" s="261" t="s">
        <v>3651</v>
      </c>
      <c r="C1552" s="260" t="s">
        <v>3652</v>
      </c>
    </row>
    <row r="1553" spans="2:3">
      <c r="B1553" s="261" t="s">
        <v>3976</v>
      </c>
      <c r="C1553" s="260" t="s">
        <v>3252</v>
      </c>
    </row>
    <row r="1554" spans="2:3">
      <c r="B1554" s="261" t="s">
        <v>1272</v>
      </c>
      <c r="C1554" s="260" t="s">
        <v>3653</v>
      </c>
    </row>
    <row r="1555" spans="2:3">
      <c r="B1555" s="261" t="s">
        <v>1273</v>
      </c>
      <c r="C1555" s="260" t="s">
        <v>3654</v>
      </c>
    </row>
    <row r="1556" spans="2:3">
      <c r="B1556" s="261" t="s">
        <v>3253</v>
      </c>
      <c r="C1556" s="260" t="s">
        <v>3254</v>
      </c>
    </row>
    <row r="1557" spans="2:3">
      <c r="B1557" s="261" t="s">
        <v>3255</v>
      </c>
      <c r="C1557" s="260" t="s">
        <v>3256</v>
      </c>
    </row>
    <row r="1558" spans="2:3">
      <c r="B1558" s="261" t="s">
        <v>3257</v>
      </c>
      <c r="C1558" s="260" t="s">
        <v>3258</v>
      </c>
    </row>
    <row r="1559" spans="2:3">
      <c r="B1559" s="261" t="s">
        <v>1274</v>
      </c>
      <c r="C1559" s="260" t="s">
        <v>3655</v>
      </c>
    </row>
    <row r="1560" spans="2:3">
      <c r="B1560" s="261" t="s">
        <v>1275</v>
      </c>
      <c r="C1560" s="260" t="s">
        <v>3656</v>
      </c>
    </row>
    <row r="1561" spans="2:3">
      <c r="B1561" s="261" t="s">
        <v>3657</v>
      </c>
      <c r="C1561" s="260" t="s">
        <v>3658</v>
      </c>
    </row>
    <row r="1562" spans="2:3">
      <c r="B1562" s="261" t="s">
        <v>3659</v>
      </c>
      <c r="C1562" s="260" t="s">
        <v>3660</v>
      </c>
    </row>
    <row r="1563" spans="2:3">
      <c r="B1563" s="261" t="s">
        <v>3661</v>
      </c>
      <c r="C1563" s="260" t="s">
        <v>3662</v>
      </c>
    </row>
    <row r="1564" spans="2:3">
      <c r="B1564" s="261" t="s">
        <v>3663</v>
      </c>
      <c r="C1564" s="260" t="s">
        <v>3664</v>
      </c>
    </row>
    <row r="1565" spans="2:3">
      <c r="B1565" s="261" t="s">
        <v>3665</v>
      </c>
      <c r="C1565" s="260" t="s">
        <v>3666</v>
      </c>
    </row>
    <row r="1566" spans="2:3">
      <c r="B1566" s="261" t="s">
        <v>3667</v>
      </c>
      <c r="C1566" s="260" t="s">
        <v>3668</v>
      </c>
    </row>
    <row r="1567" spans="2:3">
      <c r="B1567" s="261" t="s">
        <v>3669</v>
      </c>
      <c r="C1567" s="260" t="s">
        <v>3670</v>
      </c>
    </row>
    <row r="1568" spans="2:3">
      <c r="B1568" s="261" t="s">
        <v>3671</v>
      </c>
      <c r="C1568" s="260" t="s">
        <v>4329</v>
      </c>
    </row>
    <row r="1569" spans="2:3">
      <c r="B1569" s="261" t="s">
        <v>3672</v>
      </c>
      <c r="C1569" s="260" t="s">
        <v>3673</v>
      </c>
    </row>
    <row r="1570" spans="2:3">
      <c r="B1570" s="261" t="s">
        <v>3674</v>
      </c>
      <c r="C1570" s="260" t="s">
        <v>692</v>
      </c>
    </row>
    <row r="1571" spans="2:3">
      <c r="B1571" s="261" t="s">
        <v>3675</v>
      </c>
      <c r="C1571" s="260" t="s">
        <v>3835</v>
      </c>
    </row>
    <row r="1572" spans="2:3">
      <c r="B1572" s="261" t="s">
        <v>4330</v>
      </c>
      <c r="C1572" s="260" t="s">
        <v>1926</v>
      </c>
    </row>
    <row r="1573" spans="2:3">
      <c r="B1573" s="261" t="s">
        <v>4773</v>
      </c>
      <c r="C1573" s="260" t="s">
        <v>1927</v>
      </c>
    </row>
    <row r="1574" spans="2:3">
      <c r="B1574" s="261" t="s">
        <v>4774</v>
      </c>
      <c r="C1574" s="260" t="s">
        <v>1928</v>
      </c>
    </row>
    <row r="1575" spans="2:3">
      <c r="B1575" s="261" t="s">
        <v>1276</v>
      </c>
      <c r="C1575" s="260" t="s">
        <v>3676</v>
      </c>
    </row>
    <row r="1576" spans="2:3">
      <c r="B1576" s="261" t="s">
        <v>1277</v>
      </c>
      <c r="C1576" s="260" t="s">
        <v>4410</v>
      </c>
    </row>
    <row r="1577" spans="2:3">
      <c r="B1577" s="261" t="s">
        <v>4411</v>
      </c>
      <c r="C1577" s="260" t="s">
        <v>4412</v>
      </c>
    </row>
    <row r="1578" spans="2:3">
      <c r="B1578" s="261" t="s">
        <v>4413</v>
      </c>
      <c r="C1578" s="260" t="s">
        <v>4414</v>
      </c>
    </row>
    <row r="1579" spans="2:3">
      <c r="B1579" s="261" t="s">
        <v>4415</v>
      </c>
      <c r="C1579" s="260" t="s">
        <v>4416</v>
      </c>
    </row>
    <row r="1580" spans="2:3">
      <c r="B1580" s="261" t="s">
        <v>4417</v>
      </c>
      <c r="C1580" s="260" t="s">
        <v>4418</v>
      </c>
    </row>
    <row r="1581" spans="2:3">
      <c r="B1581" s="261" t="s">
        <v>4419</v>
      </c>
      <c r="C1581" s="260" t="s">
        <v>4420</v>
      </c>
    </row>
    <row r="1582" spans="2:3">
      <c r="B1582" s="261" t="s">
        <v>4421</v>
      </c>
      <c r="C1582" s="260" t="s">
        <v>4422</v>
      </c>
    </row>
    <row r="1583" spans="2:3">
      <c r="B1583" s="261" t="s">
        <v>4423</v>
      </c>
      <c r="C1583" s="260" t="s">
        <v>2737</v>
      </c>
    </row>
    <row r="1584" spans="2:3">
      <c r="B1584" s="261" t="s">
        <v>2738</v>
      </c>
      <c r="C1584" s="260" t="s">
        <v>2739</v>
      </c>
    </row>
    <row r="1585" spans="2:3">
      <c r="B1585" s="261" t="s">
        <v>2740</v>
      </c>
      <c r="C1585" s="260" t="s">
        <v>2741</v>
      </c>
    </row>
    <row r="1586" spans="2:3">
      <c r="B1586" s="261" t="s">
        <v>4331</v>
      </c>
      <c r="C1586" s="260" t="s">
        <v>4332</v>
      </c>
    </row>
    <row r="1587" spans="2:3">
      <c r="B1587" s="261" t="s">
        <v>4333</v>
      </c>
      <c r="C1587" s="260" t="s">
        <v>4334</v>
      </c>
    </row>
    <row r="1588" spans="2:3">
      <c r="B1588" s="261" t="s">
        <v>4335</v>
      </c>
      <c r="C1588" s="260" t="s">
        <v>4336</v>
      </c>
    </row>
    <row r="1589" spans="2:3">
      <c r="B1589" s="261" t="s">
        <v>4775</v>
      </c>
      <c r="C1589" s="260" t="s">
        <v>4776</v>
      </c>
    </row>
    <row r="1590" spans="2:3">
      <c r="B1590" s="261" t="s">
        <v>4777</v>
      </c>
      <c r="C1590" s="260" t="s">
        <v>4778</v>
      </c>
    </row>
    <row r="1591" spans="2:3">
      <c r="B1591" s="261" t="s">
        <v>1278</v>
      </c>
      <c r="C1591" s="260" t="s">
        <v>2674</v>
      </c>
    </row>
    <row r="1592" spans="2:3">
      <c r="B1592" s="261" t="s">
        <v>1279</v>
      </c>
      <c r="C1592" s="260" t="s">
        <v>2742</v>
      </c>
    </row>
    <row r="1593" spans="2:3">
      <c r="B1593" s="261" t="s">
        <v>1280</v>
      </c>
      <c r="C1593" s="260" t="s">
        <v>2176</v>
      </c>
    </row>
    <row r="1594" spans="2:3">
      <c r="B1594" s="261" t="s">
        <v>1281</v>
      </c>
      <c r="C1594" s="260" t="s">
        <v>2743</v>
      </c>
    </row>
    <row r="1595" spans="2:3">
      <c r="B1595" s="261" t="s">
        <v>2744</v>
      </c>
      <c r="C1595" s="260" t="s">
        <v>2616</v>
      </c>
    </row>
    <row r="1596" spans="2:3">
      <c r="B1596" s="261" t="s">
        <v>1282</v>
      </c>
      <c r="C1596" s="260" t="s">
        <v>2745</v>
      </c>
    </row>
    <row r="1597" spans="2:3">
      <c r="B1597" s="261" t="s">
        <v>1283</v>
      </c>
      <c r="C1597" s="260" t="s">
        <v>3677</v>
      </c>
    </row>
    <row r="1598" spans="2:3">
      <c r="B1598" s="261" t="s">
        <v>1284</v>
      </c>
      <c r="C1598" s="260" t="s">
        <v>3678</v>
      </c>
    </row>
    <row r="1599" spans="2:3">
      <c r="B1599" s="261" t="s">
        <v>1285</v>
      </c>
      <c r="C1599" s="260" t="s">
        <v>3680</v>
      </c>
    </row>
    <row r="1600" spans="2:3">
      <c r="B1600" s="261" t="s">
        <v>1286</v>
      </c>
      <c r="C1600" s="260" t="s">
        <v>3679</v>
      </c>
    </row>
    <row r="1601" spans="2:3">
      <c r="B1601" s="261" t="s">
        <v>1287</v>
      </c>
      <c r="C1601" s="260" t="s">
        <v>3680</v>
      </c>
    </row>
    <row r="1602" spans="2:3">
      <c r="B1602" s="261" t="s">
        <v>3681</v>
      </c>
      <c r="C1602" s="260" t="s">
        <v>3682</v>
      </c>
    </row>
    <row r="1603" spans="2:3">
      <c r="B1603" s="261" t="s">
        <v>1288</v>
      </c>
      <c r="C1603" s="260" t="s">
        <v>3683</v>
      </c>
    </row>
    <row r="1604" spans="2:3">
      <c r="B1604" s="261" t="s">
        <v>1289</v>
      </c>
      <c r="C1604" s="260" t="s">
        <v>3684</v>
      </c>
    </row>
    <row r="1605" spans="2:3">
      <c r="B1605" s="261" t="s">
        <v>1290</v>
      </c>
      <c r="C1605" s="260" t="s">
        <v>3686</v>
      </c>
    </row>
    <row r="1606" spans="2:3">
      <c r="B1606" s="261" t="s">
        <v>3688</v>
      </c>
      <c r="C1606" s="260" t="s">
        <v>3689</v>
      </c>
    </row>
    <row r="1607" spans="2:3">
      <c r="B1607" s="261" t="s">
        <v>3693</v>
      </c>
      <c r="C1607" s="260" t="s">
        <v>311</v>
      </c>
    </row>
    <row r="1608" spans="2:3">
      <c r="B1608" s="261" t="s">
        <v>3694</v>
      </c>
      <c r="C1608" s="260" t="s">
        <v>4337</v>
      </c>
    </row>
    <row r="1609" spans="2:3">
      <c r="B1609" s="261" t="s">
        <v>1291</v>
      </c>
      <c r="C1609" s="260" t="s">
        <v>3696</v>
      </c>
    </row>
    <row r="1610" spans="2:3">
      <c r="B1610" s="261" t="s">
        <v>3698</v>
      </c>
      <c r="C1610" s="260" t="s">
        <v>311</v>
      </c>
    </row>
    <row r="1611" spans="2:3">
      <c r="B1611" s="261" t="s">
        <v>1292</v>
      </c>
      <c r="C1611" s="260" t="s">
        <v>3699</v>
      </c>
    </row>
    <row r="1612" spans="2:3">
      <c r="B1612" s="261" t="s">
        <v>1293</v>
      </c>
      <c r="C1612" s="260" t="s">
        <v>3700</v>
      </c>
    </row>
    <row r="1613" spans="2:3">
      <c r="B1613" s="261" t="s">
        <v>1294</v>
      </c>
      <c r="C1613" s="260" t="s">
        <v>3701</v>
      </c>
    </row>
    <row r="1614" spans="2:3">
      <c r="B1614" s="261" t="s">
        <v>1295</v>
      </c>
      <c r="C1614" s="260" t="s">
        <v>3259</v>
      </c>
    </row>
    <row r="1615" spans="2:3">
      <c r="B1615" s="261" t="s">
        <v>1296</v>
      </c>
      <c r="C1615" s="260" t="s">
        <v>2629</v>
      </c>
    </row>
    <row r="1616" spans="2:3">
      <c r="B1616" s="261" t="s">
        <v>1297</v>
      </c>
      <c r="C1616" s="260" t="s">
        <v>3702</v>
      </c>
    </row>
    <row r="1617" spans="2:3">
      <c r="B1617" s="261" t="s">
        <v>3703</v>
      </c>
      <c r="C1617" s="260" t="s">
        <v>2754</v>
      </c>
    </row>
    <row r="1618" spans="2:3">
      <c r="B1618" s="261" t="s">
        <v>3704</v>
      </c>
      <c r="C1618" s="260" t="s">
        <v>3977</v>
      </c>
    </row>
    <row r="1619" spans="2:3">
      <c r="B1619" s="261" t="s">
        <v>1298</v>
      </c>
      <c r="C1619" s="260" t="s">
        <v>3705</v>
      </c>
    </row>
    <row r="1620" spans="2:3">
      <c r="B1620" s="261" t="s">
        <v>1299</v>
      </c>
      <c r="C1620" s="260" t="s">
        <v>3705</v>
      </c>
    </row>
    <row r="1621" spans="2:3">
      <c r="B1621" s="261" t="s">
        <v>1300</v>
      </c>
      <c r="C1621" s="260" t="s">
        <v>3706</v>
      </c>
    </row>
    <row r="1622" spans="2:3">
      <c r="B1622" s="261" t="s">
        <v>1301</v>
      </c>
      <c r="C1622" s="260" t="s">
        <v>2558</v>
      </c>
    </row>
    <row r="1623" spans="2:3">
      <c r="B1623" s="261" t="s">
        <v>1302</v>
      </c>
      <c r="C1623" s="260" t="s">
        <v>2558</v>
      </c>
    </row>
    <row r="1624" spans="2:3">
      <c r="B1624" s="261" t="s">
        <v>1303</v>
      </c>
      <c r="C1624" s="260" t="s">
        <v>3707</v>
      </c>
    </row>
    <row r="1625" spans="2:3">
      <c r="B1625" s="261" t="s">
        <v>3708</v>
      </c>
      <c r="C1625" s="260" t="s">
        <v>3709</v>
      </c>
    </row>
    <row r="1626" spans="2:3">
      <c r="B1626" s="261" t="s">
        <v>3710</v>
      </c>
      <c r="C1626" s="260" t="s">
        <v>311</v>
      </c>
    </row>
    <row r="1627" spans="2:3">
      <c r="B1627" s="261" t="s">
        <v>3711</v>
      </c>
      <c r="C1627" s="260" t="s">
        <v>3712</v>
      </c>
    </row>
    <row r="1628" spans="2:3">
      <c r="B1628" s="261" t="s">
        <v>4779</v>
      </c>
      <c r="C1628" s="260" t="s">
        <v>4780</v>
      </c>
    </row>
    <row r="1629" spans="2:3">
      <c r="B1629" s="261" t="s">
        <v>1304</v>
      </c>
      <c r="C1629" s="260" t="s">
        <v>3713</v>
      </c>
    </row>
    <row r="1630" spans="2:3">
      <c r="B1630" s="261" t="s">
        <v>1305</v>
      </c>
      <c r="C1630" s="260" t="s">
        <v>3714</v>
      </c>
    </row>
    <row r="1631" spans="2:3">
      <c r="B1631" s="261" t="s">
        <v>1306</v>
      </c>
      <c r="C1631" s="260" t="s">
        <v>3715</v>
      </c>
    </row>
    <row r="1632" spans="2:3">
      <c r="B1632" s="261" t="s">
        <v>1307</v>
      </c>
      <c r="C1632" s="260" t="s">
        <v>3716</v>
      </c>
    </row>
    <row r="1633" spans="2:3">
      <c r="B1633" s="261" t="s">
        <v>1308</v>
      </c>
      <c r="C1633" s="260" t="s">
        <v>3716</v>
      </c>
    </row>
    <row r="1634" spans="2:3">
      <c r="B1634" s="261" t="s">
        <v>1309</v>
      </c>
      <c r="C1634" s="260" t="s">
        <v>3717</v>
      </c>
    </row>
    <row r="1635" spans="2:3">
      <c r="B1635" s="261" t="s">
        <v>1310</v>
      </c>
      <c r="C1635" s="260" t="s">
        <v>3718</v>
      </c>
    </row>
    <row r="1636" spans="2:3">
      <c r="B1636" s="261" t="s">
        <v>1311</v>
      </c>
      <c r="C1636" s="260" t="s">
        <v>3719</v>
      </c>
    </row>
    <row r="1637" spans="2:3">
      <c r="B1637" s="261" t="s">
        <v>1312</v>
      </c>
      <c r="C1637" s="260" t="s">
        <v>3720</v>
      </c>
    </row>
    <row r="1638" spans="2:3">
      <c r="B1638" s="261" t="s">
        <v>1313</v>
      </c>
      <c r="C1638" s="260" t="s">
        <v>3721</v>
      </c>
    </row>
    <row r="1639" spans="2:3">
      <c r="B1639" s="261" t="s">
        <v>3722</v>
      </c>
      <c r="C1639" s="260" t="s">
        <v>3723</v>
      </c>
    </row>
    <row r="1640" spans="2:3">
      <c r="B1640" s="261" t="s">
        <v>3724</v>
      </c>
      <c r="C1640" s="260" t="s">
        <v>3725</v>
      </c>
    </row>
    <row r="1641" spans="2:3">
      <c r="B1641" s="261" t="s">
        <v>3726</v>
      </c>
      <c r="C1641" s="260" t="s">
        <v>3727</v>
      </c>
    </row>
    <row r="1642" spans="2:3">
      <c r="B1642" s="261" t="s">
        <v>1314</v>
      </c>
      <c r="C1642" s="260" t="s">
        <v>3658</v>
      </c>
    </row>
    <row r="1643" spans="2:3">
      <c r="B1643" s="261" t="s">
        <v>1315</v>
      </c>
      <c r="C1643" s="260" t="s">
        <v>3728</v>
      </c>
    </row>
    <row r="1644" spans="2:3">
      <c r="B1644" s="261" t="s">
        <v>3729</v>
      </c>
      <c r="C1644" s="260" t="s">
        <v>3730</v>
      </c>
    </row>
    <row r="1645" spans="2:3">
      <c r="B1645" s="261" t="s">
        <v>3731</v>
      </c>
      <c r="C1645" s="260" t="s">
        <v>3730</v>
      </c>
    </row>
    <row r="1646" spans="2:3">
      <c r="B1646" s="261" t="s">
        <v>1316</v>
      </c>
      <c r="C1646" s="260" t="s">
        <v>4412</v>
      </c>
    </row>
    <row r="1647" spans="2:3">
      <c r="B1647" s="261" t="s">
        <v>1317</v>
      </c>
      <c r="C1647" s="260" t="s">
        <v>3732</v>
      </c>
    </row>
    <row r="1648" spans="2:3">
      <c r="B1648" s="261" t="s">
        <v>1318</v>
      </c>
      <c r="C1648" s="260" t="s">
        <v>3733</v>
      </c>
    </row>
    <row r="1649" spans="2:3">
      <c r="B1649" s="261" t="s">
        <v>1319</v>
      </c>
      <c r="C1649" s="260" t="s">
        <v>3734</v>
      </c>
    </row>
    <row r="1650" spans="2:3">
      <c r="B1650" s="261" t="s">
        <v>1320</v>
      </c>
      <c r="C1650" s="260" t="s">
        <v>3735</v>
      </c>
    </row>
    <row r="1651" spans="2:3">
      <c r="B1651" s="261" t="s">
        <v>1321</v>
      </c>
      <c r="C1651" s="260" t="s">
        <v>4781</v>
      </c>
    </row>
    <row r="1652" spans="2:3">
      <c r="B1652" s="261" t="s">
        <v>1322</v>
      </c>
      <c r="C1652" s="260" t="s">
        <v>3736</v>
      </c>
    </row>
    <row r="1653" spans="2:3">
      <c r="B1653" s="261" t="s">
        <v>3737</v>
      </c>
      <c r="C1653" s="260" t="s">
        <v>4338</v>
      </c>
    </row>
    <row r="1654" spans="2:3">
      <c r="B1654" s="261" t="s">
        <v>3738</v>
      </c>
      <c r="C1654" s="260" t="s">
        <v>3739</v>
      </c>
    </row>
    <row r="1655" spans="2:3">
      <c r="B1655" s="261" t="s">
        <v>1323</v>
      </c>
      <c r="C1655" s="260" t="s">
        <v>4339</v>
      </c>
    </row>
    <row r="1656" spans="2:3">
      <c r="B1656" s="261" t="s">
        <v>1324</v>
      </c>
      <c r="C1656" s="260" t="s">
        <v>4340</v>
      </c>
    </row>
    <row r="1657" spans="2:3">
      <c r="B1657" s="261" t="s">
        <v>1325</v>
      </c>
      <c r="C1657" s="260" t="s">
        <v>3740</v>
      </c>
    </row>
    <row r="1658" spans="2:3">
      <c r="B1658" s="261" t="s">
        <v>1326</v>
      </c>
      <c r="C1658" s="260" t="s">
        <v>3741</v>
      </c>
    </row>
    <row r="1659" spans="2:3">
      <c r="B1659" s="261" t="s">
        <v>1327</v>
      </c>
      <c r="C1659" s="260" t="s">
        <v>3742</v>
      </c>
    </row>
    <row r="1660" spans="2:3">
      <c r="B1660" s="261" t="s">
        <v>1328</v>
      </c>
      <c r="C1660" s="260" t="s">
        <v>3743</v>
      </c>
    </row>
    <row r="1661" spans="2:3">
      <c r="B1661" s="261" t="s">
        <v>1329</v>
      </c>
      <c r="C1661" s="260" t="s">
        <v>3744</v>
      </c>
    </row>
    <row r="1662" spans="2:3">
      <c r="B1662" s="261" t="s">
        <v>1330</v>
      </c>
      <c r="C1662" s="260" t="s">
        <v>3745</v>
      </c>
    </row>
    <row r="1663" spans="2:3">
      <c r="B1663" s="261" t="s">
        <v>1331</v>
      </c>
      <c r="C1663" s="260" t="s">
        <v>3746</v>
      </c>
    </row>
    <row r="1664" spans="2:3">
      <c r="B1664" s="261" t="s">
        <v>3747</v>
      </c>
      <c r="C1664" s="260" t="s">
        <v>2803</v>
      </c>
    </row>
    <row r="1665" spans="2:3">
      <c r="B1665" s="261" t="s">
        <v>2804</v>
      </c>
      <c r="C1665" s="260" t="s">
        <v>2803</v>
      </c>
    </row>
    <row r="1666" spans="2:3">
      <c r="B1666" s="261" t="s">
        <v>320</v>
      </c>
      <c r="C1666" s="260" t="s">
        <v>2227</v>
      </c>
    </row>
    <row r="1667" spans="2:3">
      <c r="B1667" s="261" t="s">
        <v>321</v>
      </c>
      <c r="C1667" s="260" t="s">
        <v>2805</v>
      </c>
    </row>
    <row r="1668" spans="2:3">
      <c r="B1668" s="261" t="s">
        <v>2809</v>
      </c>
      <c r="C1668" s="260" t="s">
        <v>2810</v>
      </c>
    </row>
    <row r="1669" spans="2:3">
      <c r="B1669" s="261" t="s">
        <v>2811</v>
      </c>
      <c r="C1669" s="260" t="s">
        <v>2810</v>
      </c>
    </row>
    <row r="1670" spans="2:3">
      <c r="B1670" s="261" t="s">
        <v>4341</v>
      </c>
      <c r="C1670" s="260" t="s">
        <v>4342</v>
      </c>
    </row>
    <row r="1671" spans="2:3">
      <c r="B1671" s="261" t="s">
        <v>4343</v>
      </c>
      <c r="C1671" s="260" t="s">
        <v>4342</v>
      </c>
    </row>
    <row r="1672" spans="2:3">
      <c r="B1672" s="261" t="s">
        <v>4344</v>
      </c>
      <c r="C1672" s="260" t="s">
        <v>4345</v>
      </c>
    </row>
    <row r="1673" spans="2:3">
      <c r="B1673" s="261" t="s">
        <v>4346</v>
      </c>
      <c r="C1673" s="260" t="s">
        <v>4347</v>
      </c>
    </row>
    <row r="1674" spans="2:3">
      <c r="B1674" s="261" t="s">
        <v>4348</v>
      </c>
      <c r="C1674" s="260" t="s">
        <v>4349</v>
      </c>
    </row>
    <row r="1675" spans="2:3">
      <c r="B1675" s="261" t="s">
        <v>4350</v>
      </c>
      <c r="C1675" s="260" t="s">
        <v>4351</v>
      </c>
    </row>
    <row r="1676" spans="2:3">
      <c r="B1676" s="261" t="s">
        <v>4782</v>
      </c>
      <c r="C1676" s="260" t="s">
        <v>4783</v>
      </c>
    </row>
    <row r="1677" spans="2:3">
      <c r="B1677" s="261" t="s">
        <v>4352</v>
      </c>
      <c r="C1677" s="260" t="s">
        <v>4353</v>
      </c>
    </row>
    <row r="1678" spans="2:3">
      <c r="B1678" s="261" t="s">
        <v>4354</v>
      </c>
      <c r="C1678" s="260" t="s">
        <v>4355</v>
      </c>
    </row>
    <row r="1679" spans="2:3">
      <c r="B1679" s="261" t="s">
        <v>4356</v>
      </c>
      <c r="C1679" s="260" t="s">
        <v>4357</v>
      </c>
    </row>
    <row r="1680" spans="2:3">
      <c r="B1680" s="261" t="s">
        <v>322</v>
      </c>
      <c r="C1680" s="260" t="s">
        <v>2197</v>
      </c>
    </row>
    <row r="1681" spans="2:3">
      <c r="B1681" s="261" t="s">
        <v>323</v>
      </c>
      <c r="C1681" s="260" t="s">
        <v>2815</v>
      </c>
    </row>
    <row r="1682" spans="2:3">
      <c r="B1682" s="261" t="s">
        <v>324</v>
      </c>
      <c r="C1682" s="260" t="s">
        <v>2816</v>
      </c>
    </row>
    <row r="1683" spans="2:3">
      <c r="B1683" s="261" t="s">
        <v>325</v>
      </c>
      <c r="C1683" s="260" t="s">
        <v>2817</v>
      </c>
    </row>
    <row r="1684" spans="2:3">
      <c r="B1684" s="261" t="s">
        <v>326</v>
      </c>
      <c r="C1684" s="260" t="s">
        <v>2818</v>
      </c>
    </row>
    <row r="1685" spans="2:3">
      <c r="B1685" s="261" t="s">
        <v>2819</v>
      </c>
      <c r="C1685" s="260" t="s">
        <v>2820</v>
      </c>
    </row>
    <row r="1686" spans="2:3">
      <c r="B1686" s="261" t="s">
        <v>327</v>
      </c>
      <c r="C1686" s="260" t="s">
        <v>2821</v>
      </c>
    </row>
    <row r="1687" spans="2:3">
      <c r="B1687" s="261" t="s">
        <v>328</v>
      </c>
      <c r="C1687" s="260" t="s">
        <v>2822</v>
      </c>
    </row>
    <row r="1688" spans="2:3">
      <c r="B1688" s="261" t="s">
        <v>329</v>
      </c>
      <c r="C1688" s="260" t="s">
        <v>2823</v>
      </c>
    </row>
    <row r="1689" spans="2:3">
      <c r="B1689" s="261" t="s">
        <v>330</v>
      </c>
      <c r="C1689" s="260" t="s">
        <v>2824</v>
      </c>
    </row>
    <row r="1690" spans="2:3">
      <c r="B1690" s="261" t="s">
        <v>331</v>
      </c>
      <c r="C1690" s="260" t="s">
        <v>3493</v>
      </c>
    </row>
    <row r="1691" spans="2:3">
      <c r="B1691" s="261" t="s">
        <v>332</v>
      </c>
      <c r="C1691" s="260" t="s">
        <v>2825</v>
      </c>
    </row>
    <row r="1692" spans="2:3">
      <c r="B1692" s="261" t="s">
        <v>333</v>
      </c>
      <c r="C1692" s="260" t="s">
        <v>2826</v>
      </c>
    </row>
    <row r="1693" spans="2:3">
      <c r="B1693" s="261" t="s">
        <v>334</v>
      </c>
      <c r="C1693" s="260" t="s">
        <v>2827</v>
      </c>
    </row>
    <row r="1694" spans="2:3">
      <c r="B1694" s="261" t="s">
        <v>335</v>
      </c>
      <c r="C1694" s="260" t="s">
        <v>2828</v>
      </c>
    </row>
    <row r="1695" spans="2:3">
      <c r="B1695" s="261" t="s">
        <v>336</v>
      </c>
      <c r="C1695" s="260" t="s">
        <v>2829</v>
      </c>
    </row>
    <row r="1696" spans="2:3">
      <c r="B1696" s="261" t="s">
        <v>2830</v>
      </c>
      <c r="C1696" s="260" t="s">
        <v>2831</v>
      </c>
    </row>
    <row r="1697" spans="2:3">
      <c r="B1697" s="261" t="s">
        <v>2832</v>
      </c>
      <c r="C1697" s="260" t="s">
        <v>3260</v>
      </c>
    </row>
    <row r="1698" spans="2:3">
      <c r="B1698" s="261" t="s">
        <v>337</v>
      </c>
      <c r="C1698" s="260" t="s">
        <v>2833</v>
      </c>
    </row>
    <row r="1699" spans="2:3">
      <c r="B1699" s="261" t="s">
        <v>2834</v>
      </c>
      <c r="C1699" s="260" t="s">
        <v>2835</v>
      </c>
    </row>
    <row r="1700" spans="2:3">
      <c r="B1700" s="261" t="s">
        <v>3261</v>
      </c>
      <c r="C1700" s="260" t="s">
        <v>3262</v>
      </c>
    </row>
    <row r="1701" spans="2:3">
      <c r="B1701" s="261" t="s">
        <v>4784</v>
      </c>
      <c r="C1701" s="260" t="s">
        <v>4785</v>
      </c>
    </row>
    <row r="1702" spans="2:3">
      <c r="B1702" s="261" t="s">
        <v>2836</v>
      </c>
      <c r="C1702" s="260" t="s">
        <v>2837</v>
      </c>
    </row>
    <row r="1703" spans="2:3">
      <c r="B1703" s="261" t="s">
        <v>2838</v>
      </c>
      <c r="C1703" s="260" t="s">
        <v>2837</v>
      </c>
    </row>
    <row r="1704" spans="2:3">
      <c r="B1704" s="261" t="s">
        <v>2839</v>
      </c>
      <c r="C1704" s="260" t="s">
        <v>2840</v>
      </c>
    </row>
    <row r="1705" spans="2:3">
      <c r="B1705" s="261" t="s">
        <v>4786</v>
      </c>
      <c r="C1705" s="260" t="s">
        <v>4787</v>
      </c>
    </row>
    <row r="1706" spans="2:3">
      <c r="B1706" s="261" t="s">
        <v>4788</v>
      </c>
      <c r="C1706" s="260" t="s">
        <v>4789</v>
      </c>
    </row>
    <row r="1707" spans="2:3">
      <c r="B1707" s="261" t="s">
        <v>4790</v>
      </c>
      <c r="C1707" s="260" t="s">
        <v>4791</v>
      </c>
    </row>
    <row r="1708" spans="2:3">
      <c r="B1708" s="261" t="s">
        <v>338</v>
      </c>
      <c r="C1708" s="260" t="s">
        <v>2841</v>
      </c>
    </row>
    <row r="1709" spans="2:3">
      <c r="B1709" s="261" t="s">
        <v>339</v>
      </c>
      <c r="C1709" s="260" t="s">
        <v>2842</v>
      </c>
    </row>
    <row r="1710" spans="2:3">
      <c r="B1710" s="261" t="s">
        <v>340</v>
      </c>
      <c r="C1710" s="260" t="s">
        <v>2843</v>
      </c>
    </row>
    <row r="1711" spans="2:3">
      <c r="B1711" s="261" t="s">
        <v>341</v>
      </c>
      <c r="C1711" s="260" t="s">
        <v>2844</v>
      </c>
    </row>
    <row r="1712" spans="2:3">
      <c r="B1712" s="261" t="s">
        <v>342</v>
      </c>
      <c r="C1712" s="260" t="s">
        <v>2845</v>
      </c>
    </row>
    <row r="1713" spans="2:3">
      <c r="B1713" s="261" t="s">
        <v>343</v>
      </c>
      <c r="C1713" s="260" t="s">
        <v>2846</v>
      </c>
    </row>
    <row r="1714" spans="2:3">
      <c r="B1714" s="261" t="s">
        <v>344</v>
      </c>
      <c r="C1714" s="260" t="s">
        <v>2847</v>
      </c>
    </row>
    <row r="1715" spans="2:3">
      <c r="B1715" s="261" t="s">
        <v>2848</v>
      </c>
      <c r="C1715" s="260" t="s">
        <v>4358</v>
      </c>
    </row>
    <row r="1716" spans="2:3">
      <c r="B1716" s="261" t="s">
        <v>2849</v>
      </c>
      <c r="C1716" s="260" t="s">
        <v>4359</v>
      </c>
    </row>
    <row r="1717" spans="2:3">
      <c r="B1717" s="261" t="s">
        <v>2850</v>
      </c>
      <c r="C1717" s="260" t="s">
        <v>4360</v>
      </c>
    </row>
    <row r="1718" spans="2:3">
      <c r="B1718" s="261" t="s">
        <v>2851</v>
      </c>
      <c r="C1718" s="260" t="s">
        <v>4361</v>
      </c>
    </row>
    <row r="1719" spans="2:3">
      <c r="B1719" s="261" t="s">
        <v>2852</v>
      </c>
      <c r="C1719" s="260" t="s">
        <v>1954</v>
      </c>
    </row>
    <row r="1720" spans="2:3">
      <c r="B1720" s="261" t="s">
        <v>2853</v>
      </c>
      <c r="C1720" s="260" t="s">
        <v>1954</v>
      </c>
    </row>
    <row r="1721" spans="2:3">
      <c r="B1721" s="261" t="s">
        <v>345</v>
      </c>
      <c r="C1721" s="260" t="s">
        <v>2854</v>
      </c>
    </row>
    <row r="1722" spans="2:3">
      <c r="B1722" s="261" t="s">
        <v>346</v>
      </c>
      <c r="C1722" s="260" t="s">
        <v>2855</v>
      </c>
    </row>
    <row r="1723" spans="2:3">
      <c r="B1723" s="261" t="s">
        <v>347</v>
      </c>
      <c r="C1723" s="260" t="s">
        <v>3836</v>
      </c>
    </row>
    <row r="1724" spans="2:3">
      <c r="B1724" s="261" t="s">
        <v>2856</v>
      </c>
      <c r="C1724" s="260" t="s">
        <v>2857</v>
      </c>
    </row>
    <row r="1725" spans="2:3">
      <c r="B1725" s="261" t="s">
        <v>2858</v>
      </c>
      <c r="C1725" s="260" t="s">
        <v>2859</v>
      </c>
    </row>
    <row r="1726" spans="2:3">
      <c r="B1726" s="261" t="s">
        <v>2860</v>
      </c>
      <c r="C1726" s="260" t="s">
        <v>2861</v>
      </c>
    </row>
    <row r="1727" spans="2:3">
      <c r="B1727" s="261" t="s">
        <v>348</v>
      </c>
      <c r="C1727" s="260" t="s">
        <v>2862</v>
      </c>
    </row>
    <row r="1728" spans="2:3">
      <c r="B1728" s="261" t="s">
        <v>349</v>
      </c>
      <c r="C1728" s="260" t="s">
        <v>2863</v>
      </c>
    </row>
    <row r="1729" spans="2:3">
      <c r="B1729" s="261" t="s">
        <v>350</v>
      </c>
      <c r="C1729" s="260" t="s">
        <v>2864</v>
      </c>
    </row>
    <row r="1730" spans="2:3">
      <c r="B1730" s="261" t="s">
        <v>351</v>
      </c>
      <c r="C1730" s="260" t="s">
        <v>2865</v>
      </c>
    </row>
    <row r="1731" spans="2:3">
      <c r="B1731" s="261" t="s">
        <v>352</v>
      </c>
      <c r="C1731" s="260" t="s">
        <v>2866</v>
      </c>
    </row>
    <row r="1732" spans="2:3">
      <c r="B1732" s="261" t="s">
        <v>353</v>
      </c>
      <c r="C1732" s="260" t="s">
        <v>2867</v>
      </c>
    </row>
    <row r="1733" spans="2:3">
      <c r="B1733" s="261" t="s">
        <v>354</v>
      </c>
      <c r="C1733" s="260" t="s">
        <v>4362</v>
      </c>
    </row>
    <row r="1734" spans="2:3">
      <c r="B1734" s="261" t="s">
        <v>355</v>
      </c>
      <c r="C1734" s="260" t="s">
        <v>2868</v>
      </c>
    </row>
    <row r="1735" spans="2:3">
      <c r="B1735" s="261" t="s">
        <v>356</v>
      </c>
      <c r="C1735" s="260" t="s">
        <v>2869</v>
      </c>
    </row>
    <row r="1736" spans="2:3">
      <c r="B1736" s="261" t="s">
        <v>357</v>
      </c>
      <c r="C1736" s="260" t="s">
        <v>2870</v>
      </c>
    </row>
    <row r="1737" spans="2:3">
      <c r="B1737" s="261" t="s">
        <v>2871</v>
      </c>
      <c r="C1737" s="260" t="s">
        <v>2872</v>
      </c>
    </row>
    <row r="1738" spans="2:3">
      <c r="B1738" s="261" t="s">
        <v>358</v>
      </c>
      <c r="C1738" s="260" t="s">
        <v>3837</v>
      </c>
    </row>
    <row r="1739" spans="2:3">
      <c r="B1739" s="261" t="s">
        <v>2873</v>
      </c>
      <c r="C1739" s="260" t="s">
        <v>4363</v>
      </c>
    </row>
    <row r="1740" spans="2:3">
      <c r="B1740" s="261" t="s">
        <v>359</v>
      </c>
      <c r="C1740" s="260" t="s">
        <v>2874</v>
      </c>
    </row>
    <row r="1741" spans="2:3">
      <c r="B1741" s="261" t="s">
        <v>360</v>
      </c>
      <c r="C1741" s="260" t="s">
        <v>2875</v>
      </c>
    </row>
    <row r="1742" spans="2:3">
      <c r="B1742" s="261" t="s">
        <v>361</v>
      </c>
      <c r="C1742" s="260" t="s">
        <v>2876</v>
      </c>
    </row>
    <row r="1743" spans="2:3">
      <c r="B1743" s="261" t="s">
        <v>2877</v>
      </c>
      <c r="C1743" s="260" t="s">
        <v>311</v>
      </c>
    </row>
    <row r="1744" spans="2:3">
      <c r="B1744" s="261" t="s">
        <v>362</v>
      </c>
      <c r="C1744" s="260" t="s">
        <v>2878</v>
      </c>
    </row>
    <row r="1745" spans="2:3">
      <c r="B1745" s="261" t="s">
        <v>4792</v>
      </c>
      <c r="C1745" s="260" t="s">
        <v>4793</v>
      </c>
    </row>
    <row r="1746" spans="2:3">
      <c r="B1746" s="261" t="s">
        <v>2879</v>
      </c>
      <c r="C1746" s="260" t="s">
        <v>2880</v>
      </c>
    </row>
    <row r="1747" spans="2:3">
      <c r="B1747" s="261" t="s">
        <v>363</v>
      </c>
      <c r="C1747" s="260" t="s">
        <v>2881</v>
      </c>
    </row>
    <row r="1748" spans="2:3">
      <c r="B1748" s="261" t="s">
        <v>364</v>
      </c>
      <c r="C1748" s="260" t="s">
        <v>4794</v>
      </c>
    </row>
    <row r="1749" spans="2:3">
      <c r="B1749" s="261" t="s">
        <v>2882</v>
      </c>
      <c r="C1749" s="260" t="s">
        <v>311</v>
      </c>
    </row>
    <row r="1750" spans="2:3">
      <c r="B1750" s="261" t="s">
        <v>2883</v>
      </c>
      <c r="C1750" s="260" t="s">
        <v>2884</v>
      </c>
    </row>
    <row r="1751" spans="2:3">
      <c r="B1751" s="261" t="s">
        <v>2885</v>
      </c>
      <c r="C1751" s="260" t="s">
        <v>2884</v>
      </c>
    </row>
    <row r="1752" spans="2:3">
      <c r="B1752" s="261" t="s">
        <v>365</v>
      </c>
      <c r="C1752" s="260" t="s">
        <v>2886</v>
      </c>
    </row>
    <row r="1753" spans="2:3">
      <c r="B1753" s="261" t="s">
        <v>366</v>
      </c>
      <c r="C1753" s="260" t="s">
        <v>2886</v>
      </c>
    </row>
    <row r="1754" spans="2:3">
      <c r="B1754" s="261" t="s">
        <v>367</v>
      </c>
      <c r="C1754" s="260" t="s">
        <v>2887</v>
      </c>
    </row>
    <row r="1755" spans="2:3">
      <c r="B1755" s="261" t="s">
        <v>368</v>
      </c>
      <c r="C1755" s="260" t="s">
        <v>2888</v>
      </c>
    </row>
    <row r="1756" spans="2:3">
      <c r="B1756" s="261" t="s">
        <v>369</v>
      </c>
      <c r="C1756" s="260" t="s">
        <v>3838</v>
      </c>
    </row>
    <row r="1757" spans="2:3">
      <c r="B1757" s="261" t="s">
        <v>370</v>
      </c>
      <c r="C1757" s="260" t="s">
        <v>2889</v>
      </c>
    </row>
    <row r="1758" spans="2:3">
      <c r="B1758" s="261" t="s">
        <v>371</v>
      </c>
      <c r="C1758" s="260" t="s">
        <v>3839</v>
      </c>
    </row>
    <row r="1759" spans="2:3">
      <c r="B1759" s="261" t="s">
        <v>372</v>
      </c>
      <c r="C1759" s="260" t="s">
        <v>2890</v>
      </c>
    </row>
    <row r="1760" spans="2:3">
      <c r="B1760" s="261" t="s">
        <v>373</v>
      </c>
      <c r="C1760" s="260" t="s">
        <v>2891</v>
      </c>
    </row>
    <row r="1761" spans="2:3">
      <c r="B1761" s="261" t="s">
        <v>374</v>
      </c>
      <c r="C1761" s="260" t="s">
        <v>2891</v>
      </c>
    </row>
    <row r="1762" spans="2:3">
      <c r="B1762" s="261" t="s">
        <v>375</v>
      </c>
      <c r="C1762" s="260" t="s">
        <v>2892</v>
      </c>
    </row>
    <row r="1763" spans="2:3">
      <c r="B1763" s="261" t="s">
        <v>376</v>
      </c>
      <c r="C1763" s="260" t="s">
        <v>2893</v>
      </c>
    </row>
    <row r="1764" spans="2:3">
      <c r="B1764" s="261" t="s">
        <v>377</v>
      </c>
      <c r="C1764" s="260" t="s">
        <v>3840</v>
      </c>
    </row>
    <row r="1765" spans="2:3">
      <c r="B1765" s="261" t="s">
        <v>378</v>
      </c>
      <c r="C1765" s="260" t="s">
        <v>2894</v>
      </c>
    </row>
    <row r="1766" spans="2:3">
      <c r="B1766" s="261" t="s">
        <v>379</v>
      </c>
      <c r="C1766" s="260" t="s">
        <v>2895</v>
      </c>
    </row>
    <row r="1767" spans="2:3">
      <c r="B1767" s="261" t="s">
        <v>380</v>
      </c>
      <c r="C1767" s="260" t="s">
        <v>2896</v>
      </c>
    </row>
    <row r="1768" spans="2:3">
      <c r="B1768" s="261" t="s">
        <v>381</v>
      </c>
      <c r="C1768" s="260" t="s">
        <v>2896</v>
      </c>
    </row>
    <row r="1769" spans="2:3">
      <c r="B1769" s="261" t="s">
        <v>382</v>
      </c>
      <c r="C1769" s="260" t="s">
        <v>2897</v>
      </c>
    </row>
    <row r="1770" spans="2:3">
      <c r="B1770" s="261" t="s">
        <v>383</v>
      </c>
      <c r="C1770" s="260" t="s">
        <v>2898</v>
      </c>
    </row>
    <row r="1771" spans="2:3">
      <c r="B1771" s="261" t="s">
        <v>384</v>
      </c>
      <c r="C1771" s="260" t="s">
        <v>2899</v>
      </c>
    </row>
    <row r="1772" spans="2:3">
      <c r="B1772" s="261" t="s">
        <v>4795</v>
      </c>
      <c r="C1772" s="260" t="s">
        <v>4796</v>
      </c>
    </row>
    <row r="1773" spans="2:3">
      <c r="B1773" s="261" t="s">
        <v>4797</v>
      </c>
      <c r="C1773" s="260" t="s">
        <v>4690</v>
      </c>
    </row>
    <row r="1774" spans="2:3">
      <c r="B1774" s="261" t="s">
        <v>385</v>
      </c>
      <c r="C1774" s="260" t="s">
        <v>2900</v>
      </c>
    </row>
    <row r="1775" spans="2:3">
      <c r="B1775" s="261" t="s">
        <v>386</v>
      </c>
      <c r="C1775" s="260" t="s">
        <v>2900</v>
      </c>
    </row>
    <row r="1776" spans="2:3">
      <c r="B1776" s="261" t="s">
        <v>387</v>
      </c>
      <c r="C1776" s="260" t="s">
        <v>2901</v>
      </c>
    </row>
    <row r="1777" spans="2:3">
      <c r="B1777" s="261" t="s">
        <v>388</v>
      </c>
      <c r="C1777" s="260" t="s">
        <v>2902</v>
      </c>
    </row>
    <row r="1778" spans="2:3">
      <c r="B1778" s="261" t="s">
        <v>389</v>
      </c>
      <c r="C1778" s="260" t="s">
        <v>1926</v>
      </c>
    </row>
    <row r="1779" spans="2:3">
      <c r="B1779" s="261" t="s">
        <v>390</v>
      </c>
      <c r="C1779" s="260" t="s">
        <v>1926</v>
      </c>
    </row>
    <row r="1780" spans="2:3">
      <c r="B1780" s="261" t="s">
        <v>391</v>
      </c>
      <c r="C1780" s="260" t="s">
        <v>1927</v>
      </c>
    </row>
    <row r="1781" spans="2:3">
      <c r="B1781" s="261" t="s">
        <v>392</v>
      </c>
      <c r="C1781" s="260" t="s">
        <v>1928</v>
      </c>
    </row>
    <row r="1782" spans="2:3">
      <c r="B1782" s="261" t="s">
        <v>393</v>
      </c>
      <c r="C1782" s="260" t="s">
        <v>1929</v>
      </c>
    </row>
    <row r="1783" spans="2:3">
      <c r="B1783" s="261" t="s">
        <v>394</v>
      </c>
      <c r="C1783" s="260" t="s">
        <v>1929</v>
      </c>
    </row>
    <row r="1784" spans="2:3">
      <c r="B1784" s="261" t="s">
        <v>395</v>
      </c>
      <c r="C1784" s="260" t="s">
        <v>1930</v>
      </c>
    </row>
    <row r="1785" spans="2:3">
      <c r="B1785" s="261" t="s">
        <v>396</v>
      </c>
      <c r="C1785" s="260" t="s">
        <v>1931</v>
      </c>
    </row>
    <row r="1786" spans="2:3">
      <c r="B1786" s="261" t="s">
        <v>397</v>
      </c>
      <c r="C1786" s="260" t="s">
        <v>1932</v>
      </c>
    </row>
    <row r="1787" spans="2:3">
      <c r="B1787" s="261" t="s">
        <v>398</v>
      </c>
      <c r="C1787" s="260" t="s">
        <v>1933</v>
      </c>
    </row>
    <row r="1788" spans="2:3">
      <c r="B1788" s="261" t="s">
        <v>399</v>
      </c>
      <c r="C1788" s="260" t="s">
        <v>1934</v>
      </c>
    </row>
    <row r="1789" spans="2:3">
      <c r="B1789" s="261" t="s">
        <v>400</v>
      </c>
      <c r="C1789" s="260" t="s">
        <v>1934</v>
      </c>
    </row>
    <row r="1790" spans="2:3">
      <c r="B1790" s="261" t="s">
        <v>401</v>
      </c>
      <c r="C1790" s="260" t="s">
        <v>1935</v>
      </c>
    </row>
    <row r="1791" spans="2:3">
      <c r="B1791" s="261" t="s">
        <v>402</v>
      </c>
      <c r="C1791" s="260" t="s">
        <v>1936</v>
      </c>
    </row>
    <row r="1792" spans="2:3">
      <c r="B1792" s="261" t="s">
        <v>1937</v>
      </c>
      <c r="C1792" s="260" t="s">
        <v>311</v>
      </c>
    </row>
    <row r="1793" spans="2:3">
      <c r="B1793" s="261" t="s">
        <v>4798</v>
      </c>
      <c r="C1793" s="260" t="s">
        <v>4799</v>
      </c>
    </row>
    <row r="1794" spans="2:3">
      <c r="B1794" s="261" t="s">
        <v>1938</v>
      </c>
      <c r="C1794" s="260" t="s">
        <v>1939</v>
      </c>
    </row>
    <row r="1795" spans="2:3">
      <c r="B1795" s="261" t="s">
        <v>1940</v>
      </c>
      <c r="C1795" s="260" t="s">
        <v>1941</v>
      </c>
    </row>
    <row r="1796" spans="2:3">
      <c r="B1796" s="261" t="s">
        <v>1942</v>
      </c>
      <c r="C1796" s="260" t="s">
        <v>1943</v>
      </c>
    </row>
    <row r="1797" spans="2:3">
      <c r="B1797" s="261" t="s">
        <v>1944</v>
      </c>
      <c r="C1797" s="260" t="s">
        <v>1945</v>
      </c>
    </row>
    <row r="1798" spans="2:3">
      <c r="B1798" s="261" t="s">
        <v>3263</v>
      </c>
      <c r="C1798" s="260" t="s">
        <v>3264</v>
      </c>
    </row>
    <row r="1799" spans="2:3">
      <c r="B1799" s="261" t="s">
        <v>403</v>
      </c>
      <c r="C1799" s="260" t="s">
        <v>1946</v>
      </c>
    </row>
    <row r="1800" spans="2:3">
      <c r="B1800" s="261" t="s">
        <v>404</v>
      </c>
      <c r="C1800" s="260" t="s">
        <v>1946</v>
      </c>
    </row>
    <row r="1801" spans="2:3">
      <c r="B1801" s="261" t="s">
        <v>405</v>
      </c>
      <c r="C1801" s="260" t="s">
        <v>2931</v>
      </c>
    </row>
    <row r="1802" spans="2:3">
      <c r="B1802" s="261" t="s">
        <v>406</v>
      </c>
      <c r="C1802" s="260" t="s">
        <v>2932</v>
      </c>
    </row>
    <row r="1803" spans="2:3">
      <c r="B1803" s="261" t="s">
        <v>2933</v>
      </c>
      <c r="C1803" s="260" t="s">
        <v>2934</v>
      </c>
    </row>
    <row r="1804" spans="2:3">
      <c r="B1804" s="261" t="s">
        <v>407</v>
      </c>
      <c r="C1804" s="260" t="s">
        <v>3841</v>
      </c>
    </row>
    <row r="1805" spans="2:3">
      <c r="B1805" s="261" t="s">
        <v>2935</v>
      </c>
      <c r="C1805" s="260" t="s">
        <v>311</v>
      </c>
    </row>
    <row r="1806" spans="2:3">
      <c r="B1806" s="261" t="s">
        <v>4800</v>
      </c>
      <c r="C1806" s="260" t="s">
        <v>4801</v>
      </c>
    </row>
    <row r="1807" spans="2:3">
      <c r="B1807" s="261" t="s">
        <v>408</v>
      </c>
      <c r="C1807" s="260" t="s">
        <v>3979</v>
      </c>
    </row>
    <row r="1808" spans="2:3">
      <c r="B1808" s="261" t="s">
        <v>409</v>
      </c>
      <c r="C1808" s="260" t="s">
        <v>3979</v>
      </c>
    </row>
    <row r="1809" spans="2:3">
      <c r="B1809" s="261" t="s">
        <v>410</v>
      </c>
      <c r="C1809" s="260" t="s">
        <v>2936</v>
      </c>
    </row>
    <row r="1810" spans="2:3">
      <c r="B1810" s="261" t="s">
        <v>411</v>
      </c>
      <c r="C1810" s="260" t="s">
        <v>2937</v>
      </c>
    </row>
    <row r="1811" spans="2:3">
      <c r="B1811" s="261" t="s">
        <v>412</v>
      </c>
      <c r="C1811" s="260" t="s">
        <v>2938</v>
      </c>
    </row>
    <row r="1812" spans="2:3">
      <c r="B1812" s="261" t="s">
        <v>413</v>
      </c>
      <c r="C1812" s="260" t="s">
        <v>2939</v>
      </c>
    </row>
    <row r="1813" spans="2:3">
      <c r="B1813" s="261" t="s">
        <v>414</v>
      </c>
      <c r="C1813" s="260" t="s">
        <v>3842</v>
      </c>
    </row>
    <row r="1814" spans="2:3">
      <c r="B1814" s="261" t="s">
        <v>2940</v>
      </c>
      <c r="C1814" s="260" t="s">
        <v>4802</v>
      </c>
    </row>
    <row r="1815" spans="2:3">
      <c r="B1815" s="261" t="s">
        <v>2941</v>
      </c>
      <c r="C1815" s="260" t="s">
        <v>2942</v>
      </c>
    </row>
    <row r="1816" spans="2:3">
      <c r="B1816" s="261" t="s">
        <v>2943</v>
      </c>
      <c r="C1816" s="260" t="s">
        <v>2944</v>
      </c>
    </row>
    <row r="1817" spans="2:3">
      <c r="B1817" s="261" t="s">
        <v>2945</v>
      </c>
      <c r="C1817" s="260" t="s">
        <v>3843</v>
      </c>
    </row>
    <row r="1818" spans="2:3">
      <c r="B1818" s="261" t="s">
        <v>2947</v>
      </c>
      <c r="C1818" s="260" t="s">
        <v>2948</v>
      </c>
    </row>
    <row r="1819" spans="2:3">
      <c r="B1819" s="261" t="s">
        <v>2949</v>
      </c>
      <c r="C1819" s="260" t="s">
        <v>2950</v>
      </c>
    </row>
    <row r="1820" spans="2:3">
      <c r="B1820" s="261" t="s">
        <v>4364</v>
      </c>
      <c r="C1820" s="260" t="s">
        <v>4365</v>
      </c>
    </row>
    <row r="1821" spans="2:3">
      <c r="B1821" s="261" t="s">
        <v>4803</v>
      </c>
      <c r="C1821" s="260" t="s">
        <v>4804</v>
      </c>
    </row>
    <row r="1822" spans="2:3">
      <c r="B1822" s="261" t="s">
        <v>4805</v>
      </c>
      <c r="C1822" s="260" t="s">
        <v>4806</v>
      </c>
    </row>
    <row r="1823" spans="2:3">
      <c r="B1823" s="261" t="s">
        <v>4807</v>
      </c>
      <c r="C1823" s="260" t="s">
        <v>2948</v>
      </c>
    </row>
    <row r="1824" spans="2:3">
      <c r="B1824" s="261" t="s">
        <v>4808</v>
      </c>
      <c r="C1824" s="260" t="s">
        <v>2950</v>
      </c>
    </row>
    <row r="1825" spans="2:3">
      <c r="B1825" s="261" t="s">
        <v>415</v>
      </c>
      <c r="C1825" s="260" t="s">
        <v>3871</v>
      </c>
    </row>
    <row r="1826" spans="2:3">
      <c r="B1826" s="261" t="s">
        <v>416</v>
      </c>
      <c r="C1826" s="260" t="s">
        <v>3871</v>
      </c>
    </row>
    <row r="1827" spans="2:3">
      <c r="B1827" s="261" t="s">
        <v>3980</v>
      </c>
      <c r="C1827" s="260" t="s">
        <v>4366</v>
      </c>
    </row>
    <row r="1828" spans="2:3">
      <c r="B1828" s="261" t="s">
        <v>417</v>
      </c>
      <c r="C1828" s="260" t="s">
        <v>2951</v>
      </c>
    </row>
    <row r="1829" spans="2:3">
      <c r="B1829" s="261" t="s">
        <v>418</v>
      </c>
      <c r="C1829" s="260" t="s">
        <v>2952</v>
      </c>
    </row>
    <row r="1830" spans="2:3">
      <c r="B1830" s="261" t="s">
        <v>419</v>
      </c>
      <c r="C1830" s="260" t="s">
        <v>2953</v>
      </c>
    </row>
    <row r="1831" spans="2:3">
      <c r="B1831" s="261" t="s">
        <v>2954</v>
      </c>
      <c r="C1831" s="260" t="s">
        <v>2955</v>
      </c>
    </row>
    <row r="1832" spans="2:3">
      <c r="B1832" s="261" t="s">
        <v>2956</v>
      </c>
      <c r="C1832" s="260" t="s">
        <v>2957</v>
      </c>
    </row>
    <row r="1833" spans="2:3">
      <c r="B1833" s="261" t="s">
        <v>420</v>
      </c>
      <c r="C1833" s="260" t="s">
        <v>2958</v>
      </c>
    </row>
    <row r="1834" spans="2:3">
      <c r="B1834" s="261" t="s">
        <v>3981</v>
      </c>
      <c r="C1834" s="260" t="s">
        <v>3982</v>
      </c>
    </row>
    <row r="1835" spans="2:3">
      <c r="B1835" s="261" t="s">
        <v>4367</v>
      </c>
      <c r="C1835" s="260" t="s">
        <v>4368</v>
      </c>
    </row>
    <row r="1836" spans="2:3">
      <c r="B1836" s="261" t="s">
        <v>421</v>
      </c>
      <c r="C1836" s="260" t="s">
        <v>2959</v>
      </c>
    </row>
    <row r="1837" spans="2:3">
      <c r="B1837" s="261" t="s">
        <v>422</v>
      </c>
      <c r="C1837" s="260" t="s">
        <v>2959</v>
      </c>
    </row>
    <row r="1838" spans="2:3">
      <c r="B1838" s="261" t="s">
        <v>423</v>
      </c>
      <c r="C1838" s="260" t="s">
        <v>4369</v>
      </c>
    </row>
    <row r="1839" spans="2:3">
      <c r="B1839" s="261" t="s">
        <v>424</v>
      </c>
      <c r="C1839" s="260" t="s">
        <v>3246</v>
      </c>
    </row>
    <row r="1840" spans="2:3">
      <c r="B1840" s="261" t="s">
        <v>425</v>
      </c>
      <c r="C1840" s="260" t="s">
        <v>3246</v>
      </c>
    </row>
    <row r="1841" spans="2:3">
      <c r="B1841" s="261" t="s">
        <v>426</v>
      </c>
      <c r="C1841" s="260" t="s">
        <v>2962</v>
      </c>
    </row>
    <row r="1842" spans="2:3">
      <c r="B1842" s="261" t="s">
        <v>427</v>
      </c>
      <c r="C1842" s="260" t="s">
        <v>2963</v>
      </c>
    </row>
    <row r="1843" spans="2:3">
      <c r="B1843" s="261" t="s">
        <v>428</v>
      </c>
      <c r="C1843" s="260" t="s">
        <v>2964</v>
      </c>
    </row>
    <row r="1844" spans="2:3">
      <c r="B1844" s="261" t="s">
        <v>429</v>
      </c>
      <c r="C1844" s="260" t="s">
        <v>2965</v>
      </c>
    </row>
    <row r="1845" spans="2:3">
      <c r="B1845" s="261" t="s">
        <v>430</v>
      </c>
      <c r="C1845" s="260" t="s">
        <v>2966</v>
      </c>
    </row>
    <row r="1846" spans="2:3">
      <c r="B1846" s="261" t="s">
        <v>431</v>
      </c>
      <c r="C1846" s="260" t="s">
        <v>2967</v>
      </c>
    </row>
    <row r="1847" spans="2:3">
      <c r="B1847" s="261" t="s">
        <v>2968</v>
      </c>
      <c r="C1847" s="260" t="s">
        <v>2969</v>
      </c>
    </row>
    <row r="1848" spans="2:3">
      <c r="B1848" s="261" t="s">
        <v>4809</v>
      </c>
      <c r="C1848" s="260" t="s">
        <v>4810</v>
      </c>
    </row>
    <row r="1849" spans="2:3">
      <c r="B1849" s="261" t="s">
        <v>432</v>
      </c>
      <c r="C1849" s="260" t="s">
        <v>2970</v>
      </c>
    </row>
    <row r="1850" spans="2:3">
      <c r="B1850" s="261" t="s">
        <v>433</v>
      </c>
      <c r="C1850" s="260" t="s">
        <v>2971</v>
      </c>
    </row>
    <row r="1851" spans="2:3">
      <c r="B1851" s="261" t="s">
        <v>434</v>
      </c>
      <c r="C1851" s="260" t="s">
        <v>2972</v>
      </c>
    </row>
    <row r="1852" spans="2:3">
      <c r="B1852" s="261" t="s">
        <v>435</v>
      </c>
      <c r="C1852" s="260" t="s">
        <v>2973</v>
      </c>
    </row>
    <row r="1853" spans="2:3">
      <c r="B1853" s="261" t="s">
        <v>436</v>
      </c>
      <c r="C1853" s="260" t="s">
        <v>2974</v>
      </c>
    </row>
    <row r="1854" spans="2:3">
      <c r="B1854" s="261" t="s">
        <v>437</v>
      </c>
      <c r="C1854" s="260" t="s">
        <v>2975</v>
      </c>
    </row>
    <row r="1855" spans="2:3">
      <c r="B1855" s="261" t="s">
        <v>438</v>
      </c>
      <c r="C1855" s="260" t="s">
        <v>2976</v>
      </c>
    </row>
    <row r="1856" spans="2:3">
      <c r="B1856" s="261" t="s">
        <v>439</v>
      </c>
      <c r="C1856" s="260" t="s">
        <v>2977</v>
      </c>
    </row>
    <row r="1857" spans="2:3">
      <c r="B1857" s="261" t="s">
        <v>440</v>
      </c>
      <c r="C1857" s="260" t="s">
        <v>2978</v>
      </c>
    </row>
    <row r="1858" spans="2:3">
      <c r="B1858" s="261" t="s">
        <v>441</v>
      </c>
      <c r="C1858" s="260" t="s">
        <v>2979</v>
      </c>
    </row>
    <row r="1859" spans="2:3">
      <c r="B1859" s="261" t="s">
        <v>442</v>
      </c>
      <c r="C1859" s="260" t="s">
        <v>2980</v>
      </c>
    </row>
    <row r="1860" spans="2:3">
      <c r="B1860" s="261" t="s">
        <v>443</v>
      </c>
      <c r="C1860" s="260" t="s">
        <v>2981</v>
      </c>
    </row>
    <row r="1861" spans="2:3">
      <c r="B1861" s="261" t="s">
        <v>444</v>
      </c>
      <c r="C1861" s="260" t="s">
        <v>2982</v>
      </c>
    </row>
    <row r="1862" spans="2:3">
      <c r="B1862" s="261" t="s">
        <v>445</v>
      </c>
      <c r="C1862" s="260" t="s">
        <v>2983</v>
      </c>
    </row>
    <row r="1863" spans="2:3">
      <c r="B1863" s="261" t="s">
        <v>446</v>
      </c>
      <c r="C1863" s="260" t="s">
        <v>2984</v>
      </c>
    </row>
    <row r="1864" spans="2:3">
      <c r="B1864" s="261" t="s">
        <v>2985</v>
      </c>
      <c r="C1864" s="260" t="s">
        <v>2986</v>
      </c>
    </row>
    <row r="1865" spans="2:3">
      <c r="B1865" s="261" t="s">
        <v>447</v>
      </c>
      <c r="C1865" s="260" t="s">
        <v>2987</v>
      </c>
    </row>
    <row r="1866" spans="2:3">
      <c r="B1866" s="261" t="s">
        <v>448</v>
      </c>
      <c r="C1866" s="260" t="s">
        <v>2988</v>
      </c>
    </row>
    <row r="1867" spans="2:3">
      <c r="B1867" s="261" t="s">
        <v>449</v>
      </c>
      <c r="C1867" s="260" t="s">
        <v>2989</v>
      </c>
    </row>
    <row r="1868" spans="2:3">
      <c r="B1868" s="261" t="s">
        <v>450</v>
      </c>
      <c r="C1868" s="260" t="s">
        <v>4212</v>
      </c>
    </row>
    <row r="1869" spans="2:3">
      <c r="B1869" s="261" t="s">
        <v>451</v>
      </c>
      <c r="C1869" s="260" t="s">
        <v>3844</v>
      </c>
    </row>
    <row r="1870" spans="2:3">
      <c r="B1870" s="261" t="s">
        <v>452</v>
      </c>
      <c r="C1870" s="260" t="s">
        <v>3845</v>
      </c>
    </row>
    <row r="1871" spans="2:3">
      <c r="B1871" s="261" t="s">
        <v>453</v>
      </c>
      <c r="C1871" s="260" t="s">
        <v>2990</v>
      </c>
    </row>
    <row r="1872" spans="2:3">
      <c r="B1872" s="261" t="s">
        <v>454</v>
      </c>
      <c r="C1872" s="260" t="s">
        <v>2991</v>
      </c>
    </row>
    <row r="1873" spans="2:3">
      <c r="B1873" s="261" t="s">
        <v>455</v>
      </c>
      <c r="C1873" s="260" t="s">
        <v>2992</v>
      </c>
    </row>
    <row r="1874" spans="2:3">
      <c r="B1874" s="261" t="s">
        <v>456</v>
      </c>
      <c r="C1874" s="260" t="s">
        <v>3891</v>
      </c>
    </row>
    <row r="1875" spans="2:3">
      <c r="B1875" s="261" t="s">
        <v>457</v>
      </c>
      <c r="C1875" s="260" t="s">
        <v>3892</v>
      </c>
    </row>
    <row r="1876" spans="2:3">
      <c r="B1876" s="261" t="s">
        <v>458</v>
      </c>
      <c r="C1876" s="260" t="s">
        <v>3893</v>
      </c>
    </row>
    <row r="1877" spans="2:3">
      <c r="B1877" s="261" t="s">
        <v>459</v>
      </c>
      <c r="C1877" s="260" t="s">
        <v>3894</v>
      </c>
    </row>
    <row r="1878" spans="2:3">
      <c r="B1878" s="261" t="s">
        <v>460</v>
      </c>
      <c r="C1878" s="260" t="s">
        <v>3895</v>
      </c>
    </row>
    <row r="1879" spans="2:3">
      <c r="B1879" s="261" t="s">
        <v>461</v>
      </c>
      <c r="C1879" s="260" t="s">
        <v>3896</v>
      </c>
    </row>
    <row r="1880" spans="2:3">
      <c r="B1880" s="261" t="s">
        <v>462</v>
      </c>
      <c r="C1880" s="260" t="s">
        <v>3897</v>
      </c>
    </row>
    <row r="1881" spans="2:3">
      <c r="B1881" s="261" t="s">
        <v>463</v>
      </c>
      <c r="C1881" s="260" t="s">
        <v>3898</v>
      </c>
    </row>
    <row r="1882" spans="2:3">
      <c r="B1882" s="261" t="s">
        <v>464</v>
      </c>
      <c r="C1882" s="260" t="s">
        <v>3899</v>
      </c>
    </row>
    <row r="1883" spans="2:3">
      <c r="B1883" s="261" t="s">
        <v>3900</v>
      </c>
      <c r="C1883" s="260" t="s">
        <v>3901</v>
      </c>
    </row>
    <row r="1884" spans="2:3">
      <c r="B1884" s="261" t="s">
        <v>465</v>
      </c>
      <c r="C1884" s="260" t="s">
        <v>3902</v>
      </c>
    </row>
    <row r="1885" spans="2:3">
      <c r="B1885" s="261" t="s">
        <v>466</v>
      </c>
      <c r="C1885" s="260" t="s">
        <v>3903</v>
      </c>
    </row>
    <row r="1886" spans="2:3">
      <c r="B1886" s="261" t="s">
        <v>467</v>
      </c>
      <c r="C1886" s="260" t="s">
        <v>3904</v>
      </c>
    </row>
    <row r="1887" spans="2:3">
      <c r="B1887" s="261" t="s">
        <v>468</v>
      </c>
      <c r="C1887" s="260" t="s">
        <v>3905</v>
      </c>
    </row>
    <row r="1888" spans="2:3">
      <c r="B1888" s="261" t="s">
        <v>469</v>
      </c>
      <c r="C1888" s="260" t="s">
        <v>3906</v>
      </c>
    </row>
    <row r="1889" spans="2:3">
      <c r="B1889" s="261" t="s">
        <v>470</v>
      </c>
      <c r="C1889" s="260" t="s">
        <v>3907</v>
      </c>
    </row>
    <row r="1890" spans="2:3">
      <c r="B1890" s="261" t="s">
        <v>3983</v>
      </c>
      <c r="C1890" s="260" t="s">
        <v>3265</v>
      </c>
    </row>
    <row r="1891" spans="2:3">
      <c r="B1891" s="261" t="s">
        <v>471</v>
      </c>
      <c r="C1891" s="260" t="s">
        <v>3908</v>
      </c>
    </row>
    <row r="1892" spans="2:3">
      <c r="B1892" s="261" t="s">
        <v>472</v>
      </c>
      <c r="C1892" s="260" t="s">
        <v>3909</v>
      </c>
    </row>
    <row r="1893" spans="2:3">
      <c r="B1893" s="261" t="s">
        <v>473</v>
      </c>
      <c r="C1893" s="260" t="s">
        <v>3910</v>
      </c>
    </row>
    <row r="1894" spans="2:3">
      <c r="B1894" s="261" t="s">
        <v>474</v>
      </c>
      <c r="C1894" s="260" t="s">
        <v>3911</v>
      </c>
    </row>
    <row r="1895" spans="2:3">
      <c r="B1895" s="261" t="s">
        <v>475</v>
      </c>
      <c r="C1895" s="260" t="s">
        <v>3912</v>
      </c>
    </row>
    <row r="1896" spans="2:3">
      <c r="B1896" s="261" t="s">
        <v>476</v>
      </c>
      <c r="C1896" s="260" t="s">
        <v>3913</v>
      </c>
    </row>
    <row r="1897" spans="2:3">
      <c r="B1897" s="261" t="s">
        <v>477</v>
      </c>
      <c r="C1897" s="260" t="s">
        <v>3914</v>
      </c>
    </row>
    <row r="1898" spans="2:3">
      <c r="B1898" s="261" t="s">
        <v>478</v>
      </c>
      <c r="C1898" s="260" t="s">
        <v>3021</v>
      </c>
    </row>
    <row r="1899" spans="2:3">
      <c r="B1899" s="261" t="s">
        <v>479</v>
      </c>
      <c r="C1899" s="260" t="s">
        <v>3022</v>
      </c>
    </row>
    <row r="1900" spans="2:3">
      <c r="B1900" s="261" t="s">
        <v>480</v>
      </c>
      <c r="C1900" s="260" t="s">
        <v>3023</v>
      </c>
    </row>
    <row r="1901" spans="2:3">
      <c r="B1901" s="261" t="s">
        <v>481</v>
      </c>
      <c r="C1901" s="260" t="s">
        <v>3024</v>
      </c>
    </row>
    <row r="1902" spans="2:3">
      <c r="B1902" s="261" t="s">
        <v>482</v>
      </c>
      <c r="C1902" s="260" t="s">
        <v>3025</v>
      </c>
    </row>
    <row r="1903" spans="2:3">
      <c r="B1903" s="261" t="s">
        <v>3026</v>
      </c>
      <c r="C1903" s="260" t="s">
        <v>3027</v>
      </c>
    </row>
    <row r="1904" spans="2:3">
      <c r="B1904" s="261" t="s">
        <v>483</v>
      </c>
      <c r="C1904" s="260" t="s">
        <v>3028</v>
      </c>
    </row>
    <row r="1905" spans="2:3">
      <c r="B1905" s="261" t="s">
        <v>484</v>
      </c>
      <c r="C1905" s="260" t="s">
        <v>3029</v>
      </c>
    </row>
    <row r="1906" spans="2:3">
      <c r="B1906" s="261" t="s">
        <v>485</v>
      </c>
      <c r="C1906" s="260" t="s">
        <v>3030</v>
      </c>
    </row>
    <row r="1907" spans="2:3">
      <c r="B1907" s="261" t="s">
        <v>3266</v>
      </c>
      <c r="C1907" s="260" t="s">
        <v>3267</v>
      </c>
    </row>
    <row r="1908" spans="2:3">
      <c r="B1908" s="261" t="s">
        <v>486</v>
      </c>
      <c r="C1908" s="260" t="s">
        <v>3031</v>
      </c>
    </row>
    <row r="1909" spans="2:3">
      <c r="B1909" s="261" t="s">
        <v>487</v>
      </c>
      <c r="C1909" s="260" t="s">
        <v>3032</v>
      </c>
    </row>
    <row r="1910" spans="2:3">
      <c r="B1910" s="261" t="s">
        <v>488</v>
      </c>
      <c r="C1910" s="260" t="s">
        <v>3033</v>
      </c>
    </row>
    <row r="1911" spans="2:3">
      <c r="B1911" s="261" t="s">
        <v>489</v>
      </c>
      <c r="C1911" s="260" t="s">
        <v>3034</v>
      </c>
    </row>
    <row r="1912" spans="2:3">
      <c r="B1912" s="261" t="s">
        <v>490</v>
      </c>
      <c r="C1912" s="260" t="s">
        <v>3035</v>
      </c>
    </row>
    <row r="1913" spans="2:3">
      <c r="B1913" s="261" t="s">
        <v>491</v>
      </c>
      <c r="C1913" s="260" t="s">
        <v>3036</v>
      </c>
    </row>
    <row r="1914" spans="2:3">
      <c r="B1914" s="261" t="s">
        <v>492</v>
      </c>
      <c r="C1914" s="260" t="s">
        <v>3037</v>
      </c>
    </row>
    <row r="1915" spans="2:3">
      <c r="B1915" s="261" t="s">
        <v>493</v>
      </c>
      <c r="C1915" s="260" t="s">
        <v>3038</v>
      </c>
    </row>
    <row r="1916" spans="2:3">
      <c r="B1916" s="261" t="s">
        <v>494</v>
      </c>
      <c r="C1916" s="260" t="s">
        <v>3039</v>
      </c>
    </row>
    <row r="1917" spans="2:3">
      <c r="B1917" s="261" t="s">
        <v>495</v>
      </c>
      <c r="C1917" s="260" t="s">
        <v>3040</v>
      </c>
    </row>
    <row r="1918" spans="2:3">
      <c r="B1918" s="261" t="s">
        <v>496</v>
      </c>
      <c r="C1918" s="260" t="s">
        <v>3041</v>
      </c>
    </row>
    <row r="1919" spans="2:3">
      <c r="B1919" s="261" t="s">
        <v>497</v>
      </c>
      <c r="C1919" s="260" t="s">
        <v>3042</v>
      </c>
    </row>
    <row r="1920" spans="2:3">
      <c r="B1920" s="261" t="s">
        <v>3043</v>
      </c>
      <c r="C1920" s="260" t="s">
        <v>3044</v>
      </c>
    </row>
    <row r="1921" spans="2:3">
      <c r="B1921" s="261" t="s">
        <v>498</v>
      </c>
      <c r="C1921" s="260" t="s">
        <v>3045</v>
      </c>
    </row>
    <row r="1922" spans="2:3">
      <c r="B1922" s="261" t="s">
        <v>499</v>
      </c>
      <c r="C1922" s="260" t="s">
        <v>3046</v>
      </c>
    </row>
    <row r="1923" spans="2:3">
      <c r="B1923" s="261" t="s">
        <v>500</v>
      </c>
      <c r="C1923" s="260" t="s">
        <v>3047</v>
      </c>
    </row>
    <row r="1924" spans="2:3">
      <c r="B1924" s="261" t="s">
        <v>3048</v>
      </c>
      <c r="C1924" s="260" t="s">
        <v>3049</v>
      </c>
    </row>
    <row r="1925" spans="2:3">
      <c r="B1925" s="261" t="s">
        <v>3050</v>
      </c>
      <c r="C1925" s="260" t="s">
        <v>3051</v>
      </c>
    </row>
    <row r="1926" spans="2:3">
      <c r="B1926" s="261" t="s">
        <v>501</v>
      </c>
      <c r="C1926" s="260" t="s">
        <v>3052</v>
      </c>
    </row>
    <row r="1927" spans="2:3">
      <c r="B1927" s="261" t="s">
        <v>502</v>
      </c>
      <c r="C1927" s="260" t="s">
        <v>3053</v>
      </c>
    </row>
    <row r="1928" spans="2:3">
      <c r="B1928" s="261" t="s">
        <v>503</v>
      </c>
      <c r="C1928" s="260" t="s">
        <v>3054</v>
      </c>
    </row>
    <row r="1929" spans="2:3">
      <c r="B1929" s="261" t="s">
        <v>3055</v>
      </c>
      <c r="C1929" s="260" t="s">
        <v>3056</v>
      </c>
    </row>
    <row r="1930" spans="2:3">
      <c r="B1930" s="261" t="s">
        <v>3057</v>
      </c>
      <c r="C1930" s="260" t="s">
        <v>3056</v>
      </c>
    </row>
    <row r="1931" spans="2:3">
      <c r="B1931" s="261" t="s">
        <v>3984</v>
      </c>
      <c r="C1931" s="260" t="s">
        <v>4213</v>
      </c>
    </row>
    <row r="1932" spans="2:3">
      <c r="B1932" s="261" t="s">
        <v>3985</v>
      </c>
      <c r="C1932" s="260" t="s">
        <v>3846</v>
      </c>
    </row>
    <row r="1933" spans="2:3">
      <c r="B1933" s="261" t="s">
        <v>3986</v>
      </c>
      <c r="C1933" s="260" t="s">
        <v>4811</v>
      </c>
    </row>
    <row r="1934" spans="2:3">
      <c r="B1934" s="261" t="s">
        <v>3987</v>
      </c>
      <c r="C1934" s="260" t="s">
        <v>2142</v>
      </c>
    </row>
    <row r="1935" spans="2:3">
      <c r="B1935" s="261" t="s">
        <v>3988</v>
      </c>
      <c r="C1935" s="260" t="s">
        <v>2146</v>
      </c>
    </row>
    <row r="1936" spans="2:3">
      <c r="B1936" s="261" t="s">
        <v>1809</v>
      </c>
      <c r="C1936" s="260" t="s">
        <v>1809</v>
      </c>
    </row>
  </sheetData>
  <phoneticPr fontId="0" type="noConversion"/>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sheetPr codeName="Аркуш156"/>
  <dimension ref="A1:B343"/>
  <sheetViews>
    <sheetView topLeftCell="A329" workbookViewId="0">
      <selection activeCell="B347" sqref="B347"/>
    </sheetView>
  </sheetViews>
  <sheetFormatPr defaultRowHeight="15"/>
  <cols>
    <col min="1" max="1" width="6.7109375" customWidth="1"/>
    <col min="2" max="2" width="47.7109375" customWidth="1"/>
  </cols>
  <sheetData>
    <row r="1" spans="1:2">
      <c r="A1" s="259" t="s">
        <v>504</v>
      </c>
      <c r="B1" s="258" t="s">
        <v>4370</v>
      </c>
    </row>
    <row r="2" spans="1:2">
      <c r="A2" s="259" t="s">
        <v>3</v>
      </c>
      <c r="B2" s="258" t="s">
        <v>4214</v>
      </c>
    </row>
    <row r="3" spans="1:2">
      <c r="A3" s="259" t="s">
        <v>4</v>
      </c>
      <c r="B3" s="258" t="s">
        <v>4215</v>
      </c>
    </row>
    <row r="4" spans="1:2">
      <c r="A4" s="259" t="s">
        <v>5</v>
      </c>
      <c r="B4" s="258" t="s">
        <v>4216</v>
      </c>
    </row>
    <row r="5" spans="1:2">
      <c r="A5" s="259" t="s">
        <v>6</v>
      </c>
      <c r="B5" s="258" t="s">
        <v>4217</v>
      </c>
    </row>
    <row r="6" spans="1:2">
      <c r="A6" s="259" t="s">
        <v>7</v>
      </c>
      <c r="B6" s="258" t="s">
        <v>4371</v>
      </c>
    </row>
    <row r="7" spans="1:2">
      <c r="A7" s="259" t="s">
        <v>8</v>
      </c>
      <c r="B7" s="258" t="s">
        <v>4218</v>
      </c>
    </row>
    <row r="8" spans="1:2">
      <c r="A8" s="259" t="s">
        <v>505</v>
      </c>
      <c r="B8" s="258" t="s">
        <v>4372</v>
      </c>
    </row>
    <row r="9" spans="1:2">
      <c r="A9" s="259" t="s">
        <v>9</v>
      </c>
      <c r="B9" s="258" t="s">
        <v>4219</v>
      </c>
    </row>
    <row r="10" spans="1:2">
      <c r="A10" s="259" t="s">
        <v>10</v>
      </c>
      <c r="B10" s="258" t="s">
        <v>4373</v>
      </c>
    </row>
    <row r="11" spans="1:2">
      <c r="A11" s="259" t="s">
        <v>11</v>
      </c>
      <c r="B11" s="258" t="s">
        <v>4374</v>
      </c>
    </row>
    <row r="12" spans="1:2">
      <c r="A12" s="259" t="s">
        <v>12</v>
      </c>
      <c r="B12" s="258" t="s">
        <v>3495</v>
      </c>
    </row>
    <row r="13" spans="1:2">
      <c r="A13" s="259" t="s">
        <v>13</v>
      </c>
      <c r="B13" s="258" t="s">
        <v>4375</v>
      </c>
    </row>
    <row r="14" spans="1:2">
      <c r="A14" s="259" t="s">
        <v>14</v>
      </c>
      <c r="B14" s="258" t="s">
        <v>4376</v>
      </c>
    </row>
    <row r="15" spans="1:2">
      <c r="A15" s="259" t="s">
        <v>15</v>
      </c>
      <c r="B15" s="258" t="s">
        <v>4220</v>
      </c>
    </row>
    <row r="16" spans="1:2">
      <c r="A16" s="259" t="s">
        <v>506</v>
      </c>
      <c r="B16" s="258" t="s">
        <v>4377</v>
      </c>
    </row>
    <row r="17" spans="1:2">
      <c r="A17" s="259" t="s">
        <v>16</v>
      </c>
      <c r="B17" s="258" t="s">
        <v>4378</v>
      </c>
    </row>
    <row r="18" spans="1:2">
      <c r="A18" s="259" t="s">
        <v>17</v>
      </c>
      <c r="B18" s="258" t="s">
        <v>4221</v>
      </c>
    </row>
    <row r="19" spans="1:2">
      <c r="A19" s="259" t="s">
        <v>18</v>
      </c>
      <c r="B19" s="258" t="s">
        <v>4379</v>
      </c>
    </row>
    <row r="20" spans="1:2">
      <c r="A20" s="259" t="s">
        <v>19</v>
      </c>
      <c r="B20" s="258" t="s">
        <v>4380</v>
      </c>
    </row>
    <row r="21" spans="1:2">
      <c r="A21" s="259" t="s">
        <v>20</v>
      </c>
      <c r="B21" s="258" t="s">
        <v>4381</v>
      </c>
    </row>
    <row r="22" spans="1:2">
      <c r="A22" s="259" t="s">
        <v>21</v>
      </c>
      <c r="B22" s="258" t="s">
        <v>4222</v>
      </c>
    </row>
    <row r="23" spans="1:2">
      <c r="A23" s="259" t="s">
        <v>22</v>
      </c>
      <c r="B23" s="258" t="s">
        <v>4382</v>
      </c>
    </row>
    <row r="24" spans="1:2">
      <c r="A24" s="259" t="s">
        <v>23</v>
      </c>
      <c r="B24" s="258" t="s">
        <v>4223</v>
      </c>
    </row>
    <row r="25" spans="1:2">
      <c r="A25" s="259" t="s">
        <v>24</v>
      </c>
      <c r="B25" s="258" t="s">
        <v>4224</v>
      </c>
    </row>
    <row r="26" spans="1:2">
      <c r="A26" s="259" t="s">
        <v>25</v>
      </c>
      <c r="B26" s="258" t="s">
        <v>4383</v>
      </c>
    </row>
    <row r="27" spans="1:2">
      <c r="A27" s="259" t="s">
        <v>26</v>
      </c>
      <c r="B27" s="258" t="s">
        <v>4225</v>
      </c>
    </row>
    <row r="28" spans="1:2">
      <c r="A28" s="259" t="s">
        <v>27</v>
      </c>
      <c r="B28" s="258" t="s">
        <v>4226</v>
      </c>
    </row>
    <row r="29" spans="1:2">
      <c r="A29" s="259" t="s">
        <v>28</v>
      </c>
      <c r="B29" s="258" t="s">
        <v>4227</v>
      </c>
    </row>
    <row r="30" spans="1:2">
      <c r="A30" s="259" t="s">
        <v>29</v>
      </c>
      <c r="B30" s="258" t="s">
        <v>4228</v>
      </c>
    </row>
    <row r="31" spans="1:2">
      <c r="A31" s="259" t="s">
        <v>30</v>
      </c>
      <c r="B31" s="258" t="s">
        <v>4229</v>
      </c>
    </row>
    <row r="32" spans="1:2">
      <c r="A32" s="259" t="s">
        <v>31</v>
      </c>
      <c r="B32" s="258" t="s">
        <v>4384</v>
      </c>
    </row>
    <row r="33" spans="1:2">
      <c r="A33" s="259" t="s">
        <v>32</v>
      </c>
      <c r="B33" s="258" t="s">
        <v>4230</v>
      </c>
    </row>
    <row r="34" spans="1:2">
      <c r="A34" s="259" t="s">
        <v>33</v>
      </c>
      <c r="B34" s="258" t="s">
        <v>4385</v>
      </c>
    </row>
    <row r="35" spans="1:2">
      <c r="A35" s="259" t="s">
        <v>34</v>
      </c>
      <c r="B35" s="258" t="s">
        <v>4231</v>
      </c>
    </row>
    <row r="36" spans="1:2">
      <c r="A36" s="259" t="s">
        <v>35</v>
      </c>
      <c r="B36" s="258" t="s">
        <v>4386</v>
      </c>
    </row>
    <row r="37" spans="1:2">
      <c r="A37" s="259" t="s">
        <v>36</v>
      </c>
      <c r="B37" s="258" t="s">
        <v>4232</v>
      </c>
    </row>
    <row r="38" spans="1:2">
      <c r="A38" s="259" t="s">
        <v>37</v>
      </c>
      <c r="B38" s="258" t="s">
        <v>4233</v>
      </c>
    </row>
    <row r="39" spans="1:2">
      <c r="A39" s="259" t="s">
        <v>1768</v>
      </c>
      <c r="B39" s="258" t="s">
        <v>3496</v>
      </c>
    </row>
    <row r="40" spans="1:2">
      <c r="A40" s="259" t="s">
        <v>38</v>
      </c>
      <c r="B40" s="258" t="s">
        <v>4234</v>
      </c>
    </row>
    <row r="41" spans="1:2">
      <c r="A41" s="259" t="s">
        <v>507</v>
      </c>
      <c r="B41" s="258" t="s">
        <v>3497</v>
      </c>
    </row>
    <row r="42" spans="1:2">
      <c r="A42" s="259" t="s">
        <v>39</v>
      </c>
      <c r="B42" s="258" t="s">
        <v>3498</v>
      </c>
    </row>
    <row r="43" spans="1:2">
      <c r="A43" s="259" t="s">
        <v>40</v>
      </c>
      <c r="B43" s="258" t="s">
        <v>4387</v>
      </c>
    </row>
    <row r="44" spans="1:2">
      <c r="A44" s="259" t="s">
        <v>41</v>
      </c>
      <c r="B44" s="258" t="s">
        <v>4235</v>
      </c>
    </row>
    <row r="45" spans="1:2">
      <c r="A45" s="259" t="s">
        <v>42</v>
      </c>
      <c r="B45" s="258" t="s">
        <v>4388</v>
      </c>
    </row>
    <row r="46" spans="1:2">
      <c r="A46" s="259" t="s">
        <v>3272</v>
      </c>
      <c r="B46" s="258" t="s">
        <v>4389</v>
      </c>
    </row>
    <row r="47" spans="1:2">
      <c r="A47" s="259" t="s">
        <v>43</v>
      </c>
      <c r="B47" s="258" t="s">
        <v>4236</v>
      </c>
    </row>
    <row r="48" spans="1:2">
      <c r="A48" s="259" t="s">
        <v>44</v>
      </c>
      <c r="B48" s="258" t="s">
        <v>4237</v>
      </c>
    </row>
    <row r="49" spans="1:2">
      <c r="A49" s="259" t="s">
        <v>45</v>
      </c>
      <c r="B49" s="258" t="s">
        <v>4238</v>
      </c>
    </row>
    <row r="50" spans="1:2">
      <c r="A50" s="259" t="s">
        <v>46</v>
      </c>
      <c r="B50" s="258" t="s">
        <v>3499</v>
      </c>
    </row>
    <row r="51" spans="1:2">
      <c r="A51" s="259" t="s">
        <v>47</v>
      </c>
      <c r="B51" s="258" t="s">
        <v>4239</v>
      </c>
    </row>
    <row r="52" spans="1:2">
      <c r="A52" s="259" t="s">
        <v>3273</v>
      </c>
      <c r="B52" s="258" t="s">
        <v>4240</v>
      </c>
    </row>
    <row r="53" spans="1:2">
      <c r="A53" s="259" t="s">
        <v>48</v>
      </c>
      <c r="B53" s="258" t="s">
        <v>4241</v>
      </c>
    </row>
    <row r="54" spans="1:2">
      <c r="A54" s="259" t="s">
        <v>49</v>
      </c>
      <c r="B54" s="258" t="s">
        <v>4390</v>
      </c>
    </row>
    <row r="55" spans="1:2">
      <c r="A55" s="259" t="s">
        <v>50</v>
      </c>
      <c r="B55" s="258" t="s">
        <v>4391</v>
      </c>
    </row>
    <row r="56" spans="1:2">
      <c r="A56" s="259" t="s">
        <v>51</v>
      </c>
      <c r="B56" s="258" t="s">
        <v>4392</v>
      </c>
    </row>
    <row r="57" spans="1:2">
      <c r="A57" s="259" t="s">
        <v>52</v>
      </c>
      <c r="B57" s="258" t="s">
        <v>4393</v>
      </c>
    </row>
    <row r="58" spans="1:2">
      <c r="A58" s="259" t="s">
        <v>53</v>
      </c>
      <c r="B58" s="258" t="s">
        <v>4242</v>
      </c>
    </row>
    <row r="59" spans="1:2">
      <c r="A59" s="259" t="s">
        <v>3274</v>
      </c>
      <c r="B59" s="258" t="s">
        <v>4243</v>
      </c>
    </row>
    <row r="60" spans="1:2">
      <c r="A60" s="259" t="s">
        <v>54</v>
      </c>
      <c r="B60" s="258" t="s">
        <v>4244</v>
      </c>
    </row>
    <row r="61" spans="1:2">
      <c r="A61" s="259" t="s">
        <v>55</v>
      </c>
      <c r="B61" s="258" t="s">
        <v>4245</v>
      </c>
    </row>
    <row r="62" spans="1:2">
      <c r="A62" s="259" t="s">
        <v>3286</v>
      </c>
      <c r="B62" s="258" t="s">
        <v>4246</v>
      </c>
    </row>
    <row r="63" spans="1:2">
      <c r="A63" s="259" t="s">
        <v>56</v>
      </c>
      <c r="B63" s="258" t="s">
        <v>2720</v>
      </c>
    </row>
    <row r="64" spans="1:2">
      <c r="A64" s="259" t="s">
        <v>57</v>
      </c>
      <c r="B64" s="258" t="s">
        <v>3500</v>
      </c>
    </row>
    <row r="65" spans="1:2">
      <c r="A65" s="259" t="s">
        <v>58</v>
      </c>
      <c r="B65" s="258" t="s">
        <v>4247</v>
      </c>
    </row>
    <row r="66" spans="1:2">
      <c r="A66" s="259" t="s">
        <v>59</v>
      </c>
      <c r="B66" s="258" t="s">
        <v>3501</v>
      </c>
    </row>
    <row r="67" spans="1:2">
      <c r="A67" s="259" t="s">
        <v>60</v>
      </c>
      <c r="B67" s="258" t="s">
        <v>3502</v>
      </c>
    </row>
    <row r="68" spans="1:2">
      <c r="A68" s="259" t="s">
        <v>508</v>
      </c>
      <c r="B68" s="258" t="s">
        <v>4394</v>
      </c>
    </row>
    <row r="69" spans="1:2">
      <c r="A69" s="259" t="s">
        <v>61</v>
      </c>
      <c r="B69" s="258" t="s">
        <v>4248</v>
      </c>
    </row>
    <row r="70" spans="1:2">
      <c r="A70" s="259" t="s">
        <v>62</v>
      </c>
      <c r="B70" s="258" t="s">
        <v>4248</v>
      </c>
    </row>
    <row r="71" spans="1:2">
      <c r="A71" s="259" t="s">
        <v>63</v>
      </c>
      <c r="B71" s="258" t="s">
        <v>4275</v>
      </c>
    </row>
    <row r="72" spans="1:2">
      <c r="A72" s="259" t="s">
        <v>3503</v>
      </c>
      <c r="B72" s="258" t="s">
        <v>4276</v>
      </c>
    </row>
    <row r="73" spans="1:2">
      <c r="A73" s="259" t="s">
        <v>64</v>
      </c>
      <c r="B73" s="258" t="s">
        <v>4276</v>
      </c>
    </row>
    <row r="74" spans="1:2">
      <c r="A74" s="259" t="s">
        <v>65</v>
      </c>
      <c r="B74" s="258" t="s">
        <v>4277</v>
      </c>
    </row>
    <row r="75" spans="1:2">
      <c r="A75" s="259" t="s">
        <v>66</v>
      </c>
      <c r="B75" s="258" t="s">
        <v>4278</v>
      </c>
    </row>
    <row r="76" spans="1:2">
      <c r="A76" s="259" t="s">
        <v>67</v>
      </c>
      <c r="B76" s="258" t="s">
        <v>4279</v>
      </c>
    </row>
    <row r="77" spans="1:2">
      <c r="A77" s="259" t="s">
        <v>68</v>
      </c>
      <c r="B77" s="258" t="s">
        <v>4280</v>
      </c>
    </row>
    <row r="78" spans="1:2">
      <c r="A78" s="259" t="s">
        <v>3504</v>
      </c>
      <c r="B78" s="258" t="s">
        <v>4281</v>
      </c>
    </row>
    <row r="79" spans="1:2">
      <c r="A79" s="259" t="s">
        <v>69</v>
      </c>
      <c r="B79" s="258" t="s">
        <v>4281</v>
      </c>
    </row>
    <row r="80" spans="1:2">
      <c r="A80" s="259" t="s">
        <v>70</v>
      </c>
      <c r="B80" s="258" t="s">
        <v>4282</v>
      </c>
    </row>
    <row r="81" spans="1:2">
      <c r="A81" s="259" t="s">
        <v>71</v>
      </c>
      <c r="B81" s="258" t="s">
        <v>1916</v>
      </c>
    </row>
    <row r="82" spans="1:2">
      <c r="A82" s="259" t="s">
        <v>72</v>
      </c>
      <c r="B82" s="258" t="s">
        <v>3505</v>
      </c>
    </row>
    <row r="83" spans="1:2">
      <c r="A83" s="259" t="s">
        <v>509</v>
      </c>
      <c r="B83" s="258" t="s">
        <v>4249</v>
      </c>
    </row>
    <row r="84" spans="1:2">
      <c r="A84" s="259" t="s">
        <v>510</v>
      </c>
      <c r="B84" s="258" t="s">
        <v>4249</v>
      </c>
    </row>
    <row r="85" spans="1:2">
      <c r="A85" s="259" t="s">
        <v>3287</v>
      </c>
      <c r="B85" s="258" t="s">
        <v>4250</v>
      </c>
    </row>
    <row r="86" spans="1:2">
      <c r="A86" s="259" t="s">
        <v>73</v>
      </c>
      <c r="B86" s="258" t="s">
        <v>4251</v>
      </c>
    </row>
    <row r="87" spans="1:2">
      <c r="A87" s="259" t="s">
        <v>74</v>
      </c>
      <c r="B87" s="258" t="s">
        <v>4395</v>
      </c>
    </row>
    <row r="88" spans="1:2">
      <c r="A88" s="259" t="s">
        <v>75</v>
      </c>
      <c r="B88" s="258" t="s">
        <v>4252</v>
      </c>
    </row>
    <row r="89" spans="1:2">
      <c r="A89" s="259" t="s">
        <v>76</v>
      </c>
      <c r="B89" s="258" t="s">
        <v>4253</v>
      </c>
    </row>
    <row r="90" spans="1:2">
      <c r="A90" s="259" t="s">
        <v>77</v>
      </c>
      <c r="B90" s="258" t="s">
        <v>4254</v>
      </c>
    </row>
    <row r="91" spans="1:2">
      <c r="A91" s="259" t="s">
        <v>78</v>
      </c>
      <c r="B91" s="258" t="s">
        <v>4255</v>
      </c>
    </row>
    <row r="92" spans="1:2">
      <c r="A92" s="259" t="s">
        <v>79</v>
      </c>
      <c r="B92" s="258" t="s">
        <v>4256</v>
      </c>
    </row>
    <row r="93" spans="1:2">
      <c r="A93" s="259" t="s">
        <v>80</v>
      </c>
      <c r="B93" s="258" t="s">
        <v>4257</v>
      </c>
    </row>
    <row r="94" spans="1:2">
      <c r="A94" s="259" t="s">
        <v>81</v>
      </c>
      <c r="B94" s="258" t="s">
        <v>4283</v>
      </c>
    </row>
    <row r="95" spans="1:2">
      <c r="A95" s="259" t="s">
        <v>82</v>
      </c>
      <c r="B95" s="258" t="s">
        <v>4284</v>
      </c>
    </row>
    <row r="96" spans="1:2">
      <c r="A96" s="259" t="s">
        <v>83</v>
      </c>
      <c r="B96" s="258" t="s">
        <v>4285</v>
      </c>
    </row>
    <row r="97" spans="1:2">
      <c r="A97" s="259" t="s">
        <v>4396</v>
      </c>
      <c r="B97" s="258" t="s">
        <v>4286</v>
      </c>
    </row>
    <row r="98" spans="1:2">
      <c r="A98" s="259" t="s">
        <v>84</v>
      </c>
      <c r="B98" s="258" t="s">
        <v>4397</v>
      </c>
    </row>
    <row r="99" spans="1:2">
      <c r="A99" s="259" t="s">
        <v>85</v>
      </c>
      <c r="B99" s="258" t="s">
        <v>4287</v>
      </c>
    </row>
    <row r="100" spans="1:2">
      <c r="A100" s="259" t="s">
        <v>86</v>
      </c>
      <c r="B100" s="258" t="s">
        <v>4288</v>
      </c>
    </row>
    <row r="101" spans="1:2">
      <c r="A101" s="259" t="s">
        <v>87</v>
      </c>
      <c r="B101" s="258" t="s">
        <v>4289</v>
      </c>
    </row>
    <row r="102" spans="1:2">
      <c r="A102" s="259" t="s">
        <v>88</v>
      </c>
      <c r="B102" s="258" t="s">
        <v>4290</v>
      </c>
    </row>
    <row r="103" spans="1:2">
      <c r="A103" s="259" t="s">
        <v>89</v>
      </c>
      <c r="B103" s="258" t="s">
        <v>4258</v>
      </c>
    </row>
    <row r="104" spans="1:2">
      <c r="A104" s="259" t="s">
        <v>4579</v>
      </c>
      <c r="B104" s="258" t="s">
        <v>4580</v>
      </c>
    </row>
    <row r="105" spans="1:2">
      <c r="A105" s="259" t="s">
        <v>90</v>
      </c>
      <c r="B105" s="258" t="s">
        <v>4398</v>
      </c>
    </row>
    <row r="106" spans="1:2">
      <c r="A106" s="259" t="s">
        <v>91</v>
      </c>
      <c r="B106" s="258" t="s">
        <v>4259</v>
      </c>
    </row>
    <row r="107" spans="1:2">
      <c r="A107" s="259" t="s">
        <v>92</v>
      </c>
      <c r="B107" s="258" t="s">
        <v>4291</v>
      </c>
    </row>
    <row r="108" spans="1:2">
      <c r="A108" s="259" t="s">
        <v>93</v>
      </c>
      <c r="B108" s="258" t="s">
        <v>4399</v>
      </c>
    </row>
    <row r="109" spans="1:2">
      <c r="A109" s="259" t="s">
        <v>94</v>
      </c>
      <c r="B109" s="258" t="s">
        <v>4292</v>
      </c>
    </row>
    <row r="110" spans="1:2">
      <c r="A110" s="259" t="s">
        <v>95</v>
      </c>
      <c r="B110" s="258" t="s">
        <v>4293</v>
      </c>
    </row>
    <row r="111" spans="1:2">
      <c r="A111" s="259" t="s">
        <v>96</v>
      </c>
      <c r="B111" s="258" t="s">
        <v>4294</v>
      </c>
    </row>
    <row r="112" spans="1:2">
      <c r="A112" s="259" t="s">
        <v>97</v>
      </c>
      <c r="B112" s="258" t="s">
        <v>4400</v>
      </c>
    </row>
    <row r="113" spans="1:2">
      <c r="A113" s="259" t="s">
        <v>98</v>
      </c>
      <c r="B113" s="258" t="s">
        <v>4260</v>
      </c>
    </row>
    <row r="114" spans="1:2">
      <c r="A114" s="259" t="s">
        <v>99</v>
      </c>
      <c r="B114" s="258" t="s">
        <v>4401</v>
      </c>
    </row>
    <row r="115" spans="1:2">
      <c r="A115" s="259" t="s">
        <v>100</v>
      </c>
      <c r="B115" s="258" t="s">
        <v>1394</v>
      </c>
    </row>
    <row r="116" spans="1:2">
      <c r="A116" s="259" t="s">
        <v>101</v>
      </c>
      <c r="B116" s="258" t="s">
        <v>4295</v>
      </c>
    </row>
    <row r="117" spans="1:2">
      <c r="A117" s="259" t="s">
        <v>102</v>
      </c>
      <c r="B117" s="258" t="s">
        <v>4296</v>
      </c>
    </row>
    <row r="118" spans="1:2">
      <c r="A118" s="259" t="s">
        <v>103</v>
      </c>
      <c r="B118" s="258" t="s">
        <v>4297</v>
      </c>
    </row>
    <row r="119" spans="1:2">
      <c r="A119" s="259" t="s">
        <v>104</v>
      </c>
      <c r="B119" s="258" t="s">
        <v>4402</v>
      </c>
    </row>
    <row r="120" spans="1:2">
      <c r="A120" s="259" t="s">
        <v>105</v>
      </c>
      <c r="B120" s="258" t="s">
        <v>4261</v>
      </c>
    </row>
    <row r="121" spans="1:2">
      <c r="A121" s="259" t="s">
        <v>511</v>
      </c>
      <c r="B121" s="258" t="s">
        <v>4298</v>
      </c>
    </row>
    <row r="122" spans="1:2">
      <c r="A122" s="259" t="s">
        <v>512</v>
      </c>
      <c r="B122" s="258" t="s">
        <v>4299</v>
      </c>
    </row>
    <row r="123" spans="1:2">
      <c r="A123" s="259" t="s">
        <v>106</v>
      </c>
      <c r="B123" s="258" t="s">
        <v>4300</v>
      </c>
    </row>
    <row r="124" spans="1:2">
      <c r="A124" s="259" t="s">
        <v>107</v>
      </c>
      <c r="B124" s="258" t="s">
        <v>4262</v>
      </c>
    </row>
    <row r="125" spans="1:2">
      <c r="A125" s="259" t="s">
        <v>108</v>
      </c>
      <c r="B125" s="258" t="s">
        <v>4403</v>
      </c>
    </row>
    <row r="126" spans="1:2">
      <c r="A126" s="259" t="s">
        <v>109</v>
      </c>
      <c r="B126" s="258" t="s">
        <v>4301</v>
      </c>
    </row>
    <row r="127" spans="1:2">
      <c r="A127" s="259" t="s">
        <v>110</v>
      </c>
      <c r="B127" s="258" t="s">
        <v>4302</v>
      </c>
    </row>
    <row r="128" spans="1:2">
      <c r="A128" s="259" t="s">
        <v>111</v>
      </c>
      <c r="B128" s="258" t="s">
        <v>4303</v>
      </c>
    </row>
    <row r="129" spans="1:2">
      <c r="A129" s="259" t="s">
        <v>112</v>
      </c>
      <c r="B129" s="258" t="s">
        <v>4263</v>
      </c>
    </row>
    <row r="130" spans="1:2">
      <c r="A130" s="259" t="s">
        <v>113</v>
      </c>
      <c r="B130" s="258" t="s">
        <v>1951</v>
      </c>
    </row>
    <row r="131" spans="1:2">
      <c r="A131" s="259" t="s">
        <v>114</v>
      </c>
      <c r="B131" s="258" t="s">
        <v>4304</v>
      </c>
    </row>
    <row r="132" spans="1:2">
      <c r="A132" s="259" t="s">
        <v>513</v>
      </c>
      <c r="B132" s="258" t="s">
        <v>4264</v>
      </c>
    </row>
    <row r="133" spans="1:2">
      <c r="A133" s="259" t="s">
        <v>115</v>
      </c>
      <c r="B133" s="258" t="s">
        <v>4404</v>
      </c>
    </row>
    <row r="134" spans="1:2">
      <c r="A134" s="259" t="s">
        <v>116</v>
      </c>
      <c r="B134" s="258" t="s">
        <v>4405</v>
      </c>
    </row>
    <row r="135" spans="1:2">
      <c r="A135" s="259" t="s">
        <v>117</v>
      </c>
      <c r="B135" s="258" t="s">
        <v>4406</v>
      </c>
    </row>
    <row r="136" spans="1:2">
      <c r="A136" s="259" t="s">
        <v>1618</v>
      </c>
      <c r="B136" s="258" t="s">
        <v>4090</v>
      </c>
    </row>
    <row r="137" spans="1:2">
      <c r="A137" s="259" t="s">
        <v>514</v>
      </c>
      <c r="B137" s="258" t="s">
        <v>4265</v>
      </c>
    </row>
    <row r="138" spans="1:2">
      <c r="A138" s="259" t="s">
        <v>1619</v>
      </c>
      <c r="B138" s="258" t="s">
        <v>4407</v>
      </c>
    </row>
    <row r="139" spans="1:2">
      <c r="A139" s="259" t="s">
        <v>1620</v>
      </c>
      <c r="B139" s="258" t="s">
        <v>4408</v>
      </c>
    </row>
    <row r="140" spans="1:2">
      <c r="A140" s="259" t="s">
        <v>1621</v>
      </c>
      <c r="B140" s="258" t="s">
        <v>4409</v>
      </c>
    </row>
    <row r="141" spans="1:2">
      <c r="A141" s="259" t="s">
        <v>1622</v>
      </c>
      <c r="B141" s="258" t="s">
        <v>4150</v>
      </c>
    </row>
    <row r="142" spans="1:2">
      <c r="A142" s="259" t="s">
        <v>1623</v>
      </c>
      <c r="B142" s="258" t="s">
        <v>3058</v>
      </c>
    </row>
    <row r="143" spans="1:2">
      <c r="A143" s="259" t="s">
        <v>1624</v>
      </c>
      <c r="B143" s="258" t="s">
        <v>4151</v>
      </c>
    </row>
    <row r="144" spans="1:2">
      <c r="A144" s="259" t="s">
        <v>1625</v>
      </c>
      <c r="B144" s="258" t="s">
        <v>4091</v>
      </c>
    </row>
    <row r="145" spans="1:2">
      <c r="A145" s="259" t="s">
        <v>1626</v>
      </c>
      <c r="B145" s="258" t="s">
        <v>4092</v>
      </c>
    </row>
    <row r="146" spans="1:2">
      <c r="A146" s="259" t="s">
        <v>1627</v>
      </c>
      <c r="B146" s="258" t="s">
        <v>4152</v>
      </c>
    </row>
    <row r="147" spans="1:2">
      <c r="A147" s="259" t="s">
        <v>1628</v>
      </c>
      <c r="B147" s="258" t="s">
        <v>4093</v>
      </c>
    </row>
    <row r="148" spans="1:2">
      <c r="A148" s="259" t="s">
        <v>1629</v>
      </c>
      <c r="B148" s="258" t="s">
        <v>4094</v>
      </c>
    </row>
    <row r="149" spans="1:2">
      <c r="A149" s="259" t="s">
        <v>1630</v>
      </c>
      <c r="B149" s="258" t="s">
        <v>4095</v>
      </c>
    </row>
    <row r="150" spans="1:2">
      <c r="A150" s="259" t="s">
        <v>1631</v>
      </c>
      <c r="B150" s="258" t="s">
        <v>4096</v>
      </c>
    </row>
    <row r="151" spans="1:2">
      <c r="A151" s="259" t="s">
        <v>619</v>
      </c>
      <c r="B151" s="258" t="s">
        <v>4097</v>
      </c>
    </row>
    <row r="152" spans="1:2">
      <c r="A152" s="259" t="s">
        <v>1632</v>
      </c>
      <c r="B152" s="258" t="s">
        <v>4153</v>
      </c>
    </row>
    <row r="153" spans="1:2">
      <c r="A153" s="259" t="s">
        <v>1633</v>
      </c>
      <c r="B153" s="258" t="s">
        <v>4154</v>
      </c>
    </row>
    <row r="154" spans="1:2">
      <c r="A154" s="259" t="s">
        <v>1634</v>
      </c>
      <c r="B154" s="258" t="s">
        <v>4266</v>
      </c>
    </row>
    <row r="155" spans="1:2">
      <c r="A155" s="259" t="s">
        <v>1635</v>
      </c>
      <c r="B155" s="258" t="s">
        <v>4098</v>
      </c>
    </row>
    <row r="156" spans="1:2">
      <c r="A156" s="259" t="s">
        <v>1636</v>
      </c>
      <c r="B156" s="258" t="s">
        <v>4155</v>
      </c>
    </row>
    <row r="157" spans="1:2">
      <c r="A157" s="259" t="s">
        <v>1637</v>
      </c>
      <c r="B157" s="258" t="s">
        <v>4099</v>
      </c>
    </row>
    <row r="158" spans="1:2">
      <c r="A158" s="259" t="s">
        <v>1638</v>
      </c>
      <c r="B158" s="258" t="s">
        <v>4156</v>
      </c>
    </row>
    <row r="159" spans="1:2">
      <c r="A159" s="259" t="s">
        <v>1639</v>
      </c>
      <c r="B159" s="258" t="s">
        <v>4100</v>
      </c>
    </row>
    <row r="160" spans="1:2">
      <c r="A160" s="259" t="s">
        <v>1640</v>
      </c>
      <c r="B160" s="258" t="s">
        <v>4157</v>
      </c>
    </row>
    <row r="161" spans="1:2">
      <c r="A161" s="259" t="s">
        <v>1641</v>
      </c>
      <c r="B161" s="258" t="s">
        <v>4158</v>
      </c>
    </row>
    <row r="162" spans="1:2">
      <c r="A162" s="259" t="s">
        <v>1642</v>
      </c>
      <c r="B162" s="258" t="s">
        <v>4159</v>
      </c>
    </row>
    <row r="163" spans="1:2">
      <c r="A163" s="259" t="s">
        <v>1643</v>
      </c>
      <c r="B163" s="258" t="s">
        <v>4160</v>
      </c>
    </row>
    <row r="164" spans="1:2">
      <c r="A164" s="259" t="s">
        <v>1644</v>
      </c>
      <c r="B164" s="258" t="s">
        <v>4101</v>
      </c>
    </row>
    <row r="165" spans="1:2">
      <c r="A165" s="259" t="s">
        <v>1645</v>
      </c>
      <c r="B165" s="258" t="s">
        <v>4102</v>
      </c>
    </row>
    <row r="166" spans="1:2">
      <c r="A166" s="259" t="s">
        <v>1646</v>
      </c>
      <c r="B166" s="258" t="s">
        <v>4161</v>
      </c>
    </row>
    <row r="167" spans="1:2">
      <c r="A167" s="259" t="s">
        <v>1647</v>
      </c>
      <c r="B167" s="258" t="s">
        <v>4162</v>
      </c>
    </row>
    <row r="168" spans="1:2">
      <c r="A168" s="259" t="s">
        <v>1648</v>
      </c>
      <c r="B168" s="258" t="s">
        <v>3059</v>
      </c>
    </row>
    <row r="169" spans="1:2">
      <c r="A169" s="259" t="s">
        <v>1649</v>
      </c>
      <c r="B169" s="258" t="s">
        <v>4103</v>
      </c>
    </row>
    <row r="170" spans="1:2">
      <c r="A170" s="259" t="s">
        <v>1650</v>
      </c>
      <c r="B170" s="258" t="s">
        <v>4163</v>
      </c>
    </row>
    <row r="171" spans="1:2">
      <c r="A171" s="259" t="s">
        <v>1651</v>
      </c>
      <c r="B171" s="258" t="s">
        <v>4164</v>
      </c>
    </row>
    <row r="172" spans="1:2">
      <c r="A172" s="259" t="s">
        <v>1652</v>
      </c>
      <c r="B172" s="258" t="s">
        <v>4165</v>
      </c>
    </row>
    <row r="173" spans="1:2">
      <c r="A173" s="259" t="s">
        <v>1653</v>
      </c>
      <c r="B173" s="258" t="s">
        <v>4166</v>
      </c>
    </row>
    <row r="174" spans="1:2">
      <c r="A174" s="259" t="s">
        <v>1654</v>
      </c>
      <c r="B174" s="258" t="s">
        <v>4267</v>
      </c>
    </row>
    <row r="175" spans="1:2">
      <c r="A175" s="259" t="s">
        <v>1655</v>
      </c>
      <c r="B175" s="258" t="s">
        <v>4167</v>
      </c>
    </row>
    <row r="176" spans="1:2">
      <c r="A176" s="259" t="s">
        <v>1656</v>
      </c>
      <c r="B176" s="258" t="s">
        <v>4168</v>
      </c>
    </row>
    <row r="177" spans="1:2">
      <c r="A177" s="259" t="s">
        <v>1657</v>
      </c>
      <c r="B177" s="258" t="s">
        <v>1394</v>
      </c>
    </row>
    <row r="178" spans="1:2">
      <c r="A178" s="259" t="s">
        <v>1658</v>
      </c>
      <c r="B178" s="258" t="s">
        <v>4301</v>
      </c>
    </row>
    <row r="179" spans="1:2">
      <c r="A179" s="259" t="s">
        <v>515</v>
      </c>
      <c r="B179" s="258" t="s">
        <v>4104</v>
      </c>
    </row>
    <row r="180" spans="1:2">
      <c r="A180" s="259" t="s">
        <v>516</v>
      </c>
      <c r="B180" s="258" t="s">
        <v>4105</v>
      </c>
    </row>
    <row r="181" spans="1:2">
      <c r="A181" s="259" t="s">
        <v>1659</v>
      </c>
      <c r="B181" s="258" t="s">
        <v>4106</v>
      </c>
    </row>
    <row r="182" spans="1:2">
      <c r="A182" s="259" t="s">
        <v>1660</v>
      </c>
      <c r="B182" s="258" t="s">
        <v>4107</v>
      </c>
    </row>
    <row r="183" spans="1:2">
      <c r="A183" s="259" t="s">
        <v>1661</v>
      </c>
      <c r="B183" s="258" t="s">
        <v>4108</v>
      </c>
    </row>
    <row r="184" spans="1:2">
      <c r="A184" s="259" t="s">
        <v>1662</v>
      </c>
      <c r="B184" s="258" t="s">
        <v>4169</v>
      </c>
    </row>
    <row r="185" spans="1:2">
      <c r="A185" s="259" t="s">
        <v>1663</v>
      </c>
      <c r="B185" s="258" t="s">
        <v>4109</v>
      </c>
    </row>
    <row r="186" spans="1:2">
      <c r="A186" s="259" t="s">
        <v>1664</v>
      </c>
      <c r="B186" s="258" t="s">
        <v>4170</v>
      </c>
    </row>
    <row r="187" spans="1:2">
      <c r="A187" s="259" t="s">
        <v>1665</v>
      </c>
      <c r="B187" s="258" t="s">
        <v>4171</v>
      </c>
    </row>
    <row r="188" spans="1:2">
      <c r="A188" s="259" t="s">
        <v>1666</v>
      </c>
      <c r="B188" s="258" t="s">
        <v>4110</v>
      </c>
    </row>
    <row r="189" spans="1:2">
      <c r="A189" s="259" t="s">
        <v>1667</v>
      </c>
      <c r="B189" s="258" t="s">
        <v>3521</v>
      </c>
    </row>
    <row r="190" spans="1:2">
      <c r="A190" s="259" t="s">
        <v>1668</v>
      </c>
      <c r="B190" s="258" t="s">
        <v>4172</v>
      </c>
    </row>
    <row r="191" spans="1:2">
      <c r="A191" s="259" t="s">
        <v>1669</v>
      </c>
      <c r="B191" s="258" t="s">
        <v>3522</v>
      </c>
    </row>
    <row r="192" spans="1:2">
      <c r="A192" s="259" t="s">
        <v>1670</v>
      </c>
      <c r="B192" s="258" t="s">
        <v>3523</v>
      </c>
    </row>
    <row r="193" spans="1:2">
      <c r="A193" s="259" t="s">
        <v>1671</v>
      </c>
      <c r="B193" s="258" t="s">
        <v>3524</v>
      </c>
    </row>
    <row r="194" spans="1:2">
      <c r="A194" s="259" t="s">
        <v>1672</v>
      </c>
      <c r="B194" s="258" t="s">
        <v>3525</v>
      </c>
    </row>
    <row r="195" spans="1:2">
      <c r="A195" s="259" t="s">
        <v>1673</v>
      </c>
      <c r="B195" s="258" t="s">
        <v>4111</v>
      </c>
    </row>
    <row r="196" spans="1:2">
      <c r="A196" s="259" t="s">
        <v>1674</v>
      </c>
      <c r="B196" s="258" t="s">
        <v>3060</v>
      </c>
    </row>
    <row r="197" spans="1:2">
      <c r="A197" s="259" t="s">
        <v>1675</v>
      </c>
      <c r="B197" s="258" t="s">
        <v>3526</v>
      </c>
    </row>
    <row r="198" spans="1:2">
      <c r="A198" s="259" t="s">
        <v>1676</v>
      </c>
      <c r="B198" s="258" t="s">
        <v>2310</v>
      </c>
    </row>
    <row r="199" spans="1:2">
      <c r="A199" s="259" t="s">
        <v>1677</v>
      </c>
      <c r="B199" s="258" t="s">
        <v>4112</v>
      </c>
    </row>
    <row r="200" spans="1:2">
      <c r="A200" s="259" t="s">
        <v>1678</v>
      </c>
      <c r="B200" s="258" t="s">
        <v>4113</v>
      </c>
    </row>
    <row r="201" spans="1:2">
      <c r="A201" s="259" t="s">
        <v>1679</v>
      </c>
      <c r="B201" s="258" t="s">
        <v>4114</v>
      </c>
    </row>
    <row r="202" spans="1:2">
      <c r="A202" s="259" t="s">
        <v>1680</v>
      </c>
      <c r="B202" s="258" t="s">
        <v>2993</v>
      </c>
    </row>
    <row r="203" spans="1:2">
      <c r="A203" s="259" t="s">
        <v>1681</v>
      </c>
      <c r="B203" s="258" t="s">
        <v>4115</v>
      </c>
    </row>
    <row r="204" spans="1:2">
      <c r="A204" s="259" t="s">
        <v>1682</v>
      </c>
      <c r="B204" s="258" t="s">
        <v>4173</v>
      </c>
    </row>
    <row r="205" spans="1:2">
      <c r="A205" s="259" t="s">
        <v>1683</v>
      </c>
      <c r="B205" s="258" t="s">
        <v>4174</v>
      </c>
    </row>
    <row r="206" spans="1:2">
      <c r="A206" s="259" t="s">
        <v>1684</v>
      </c>
      <c r="B206" s="258" t="s">
        <v>4175</v>
      </c>
    </row>
    <row r="207" spans="1:2">
      <c r="A207" s="259" t="s">
        <v>1685</v>
      </c>
      <c r="B207" s="258" t="s">
        <v>3527</v>
      </c>
    </row>
    <row r="208" spans="1:2">
      <c r="A208" s="259" t="s">
        <v>4176</v>
      </c>
      <c r="B208" s="258" t="s">
        <v>4581</v>
      </c>
    </row>
    <row r="209" spans="1:2">
      <c r="A209" s="259" t="s">
        <v>1686</v>
      </c>
      <c r="B209" s="258" t="s">
        <v>4116</v>
      </c>
    </row>
    <row r="210" spans="1:2">
      <c r="A210" s="259" t="s">
        <v>1687</v>
      </c>
      <c r="B210" s="258" t="s">
        <v>4177</v>
      </c>
    </row>
    <row r="211" spans="1:2">
      <c r="A211" s="259" t="s">
        <v>1688</v>
      </c>
      <c r="B211" s="258" t="s">
        <v>4117</v>
      </c>
    </row>
    <row r="212" spans="1:2">
      <c r="A212" s="259" t="s">
        <v>1689</v>
      </c>
      <c r="B212" s="258" t="s">
        <v>4118</v>
      </c>
    </row>
    <row r="213" spans="1:2">
      <c r="A213" s="259" t="s">
        <v>1690</v>
      </c>
      <c r="B213" s="258" t="s">
        <v>3528</v>
      </c>
    </row>
    <row r="214" spans="1:2">
      <c r="A214" s="259" t="s">
        <v>1691</v>
      </c>
      <c r="B214" s="258" t="s">
        <v>4119</v>
      </c>
    </row>
    <row r="215" spans="1:2">
      <c r="A215" s="259" t="s">
        <v>1692</v>
      </c>
      <c r="B215" s="258" t="s">
        <v>4120</v>
      </c>
    </row>
    <row r="216" spans="1:2">
      <c r="A216" s="259" t="s">
        <v>1693</v>
      </c>
      <c r="B216" s="258" t="s">
        <v>4178</v>
      </c>
    </row>
    <row r="217" spans="1:2">
      <c r="A217" s="259" t="s">
        <v>1694</v>
      </c>
      <c r="B217" s="258" t="s">
        <v>4179</v>
      </c>
    </row>
    <row r="218" spans="1:2">
      <c r="A218" s="259" t="s">
        <v>1695</v>
      </c>
      <c r="B218" s="258" t="s">
        <v>4121</v>
      </c>
    </row>
    <row r="219" spans="1:2">
      <c r="A219" s="259" t="s">
        <v>1696</v>
      </c>
      <c r="B219" s="258" t="s">
        <v>4122</v>
      </c>
    </row>
    <row r="220" spans="1:2">
      <c r="A220" s="259" t="s">
        <v>1697</v>
      </c>
      <c r="B220" s="258" t="s">
        <v>4180</v>
      </c>
    </row>
    <row r="221" spans="1:2">
      <c r="A221" s="259" t="s">
        <v>4582</v>
      </c>
      <c r="B221" s="258" t="s">
        <v>4583</v>
      </c>
    </row>
    <row r="222" spans="1:2">
      <c r="A222" s="259" t="s">
        <v>1698</v>
      </c>
      <c r="B222" s="258" t="s">
        <v>3529</v>
      </c>
    </row>
    <row r="223" spans="1:2">
      <c r="A223" s="259" t="s">
        <v>1699</v>
      </c>
      <c r="B223" s="258" t="s">
        <v>4123</v>
      </c>
    </row>
    <row r="224" spans="1:2">
      <c r="A224" s="259" t="s">
        <v>1700</v>
      </c>
      <c r="B224" s="258" t="s">
        <v>4181</v>
      </c>
    </row>
    <row r="225" spans="1:2">
      <c r="A225" s="259" t="s">
        <v>1701</v>
      </c>
      <c r="B225" s="258" t="s">
        <v>4124</v>
      </c>
    </row>
    <row r="226" spans="1:2">
      <c r="A226" s="259" t="s">
        <v>1702</v>
      </c>
      <c r="B226" s="258" t="s">
        <v>4182</v>
      </c>
    </row>
    <row r="227" spans="1:2">
      <c r="A227" s="259" t="s">
        <v>1703</v>
      </c>
      <c r="B227" s="258" t="s">
        <v>4125</v>
      </c>
    </row>
    <row r="228" spans="1:2">
      <c r="A228" s="259" t="s">
        <v>1704</v>
      </c>
      <c r="B228" s="258" t="s">
        <v>4126</v>
      </c>
    </row>
    <row r="229" spans="1:2">
      <c r="A229" s="259" t="s">
        <v>3530</v>
      </c>
      <c r="B229" s="258" t="s">
        <v>4127</v>
      </c>
    </row>
    <row r="230" spans="1:2">
      <c r="A230" s="259" t="s">
        <v>1705</v>
      </c>
      <c r="B230" s="258" t="s">
        <v>3531</v>
      </c>
    </row>
    <row r="231" spans="1:2">
      <c r="A231" s="259" t="s">
        <v>1706</v>
      </c>
      <c r="B231" s="258" t="s">
        <v>4128</v>
      </c>
    </row>
    <row r="232" spans="1:2">
      <c r="A232" s="259" t="s">
        <v>1707</v>
      </c>
      <c r="B232" s="258" t="s">
        <v>4129</v>
      </c>
    </row>
    <row r="233" spans="1:2">
      <c r="A233" s="259" t="s">
        <v>1708</v>
      </c>
      <c r="B233" s="258" t="s">
        <v>4130</v>
      </c>
    </row>
    <row r="234" spans="1:2">
      <c r="A234" s="259" t="s">
        <v>3288</v>
      </c>
      <c r="B234" s="258" t="s">
        <v>4131</v>
      </c>
    </row>
    <row r="235" spans="1:2">
      <c r="A235" s="259" t="s">
        <v>3289</v>
      </c>
      <c r="B235" s="258" t="s">
        <v>4132</v>
      </c>
    </row>
    <row r="236" spans="1:2">
      <c r="A236" s="259" t="s">
        <v>1709</v>
      </c>
      <c r="B236" s="258" t="s">
        <v>3532</v>
      </c>
    </row>
    <row r="237" spans="1:2">
      <c r="A237" s="259" t="s">
        <v>1710</v>
      </c>
      <c r="B237" s="258" t="s">
        <v>4183</v>
      </c>
    </row>
    <row r="238" spans="1:2">
      <c r="A238" s="259" t="s">
        <v>1711</v>
      </c>
      <c r="B238" s="258" t="s">
        <v>4184</v>
      </c>
    </row>
    <row r="239" spans="1:2">
      <c r="A239" s="259" t="s">
        <v>1712</v>
      </c>
      <c r="B239" s="258" t="s">
        <v>3243</v>
      </c>
    </row>
    <row r="240" spans="1:2">
      <c r="A240" s="259" t="s">
        <v>1713</v>
      </c>
      <c r="B240" s="258" t="s">
        <v>3533</v>
      </c>
    </row>
    <row r="241" spans="1:2">
      <c r="A241" s="259" t="s">
        <v>1714</v>
      </c>
      <c r="B241" s="258" t="s">
        <v>3244</v>
      </c>
    </row>
    <row r="242" spans="1:2">
      <c r="A242" s="259" t="s">
        <v>1715</v>
      </c>
      <c r="B242" s="258" t="s">
        <v>4133</v>
      </c>
    </row>
    <row r="243" spans="1:2">
      <c r="A243" s="259" t="s">
        <v>1716</v>
      </c>
      <c r="B243" s="258" t="s">
        <v>4185</v>
      </c>
    </row>
    <row r="244" spans="1:2">
      <c r="A244" s="259" t="s">
        <v>1717</v>
      </c>
      <c r="B244" s="258" t="s">
        <v>4186</v>
      </c>
    </row>
    <row r="245" spans="1:2">
      <c r="A245" s="259" t="s">
        <v>517</v>
      </c>
      <c r="B245" s="258" t="s">
        <v>3534</v>
      </c>
    </row>
    <row r="246" spans="1:2">
      <c r="A246" s="259" t="s">
        <v>518</v>
      </c>
      <c r="B246" s="258" t="s">
        <v>4134</v>
      </c>
    </row>
    <row r="247" spans="1:2">
      <c r="A247" s="259" t="s">
        <v>1718</v>
      </c>
      <c r="B247" s="258" t="s">
        <v>4135</v>
      </c>
    </row>
    <row r="248" spans="1:2">
      <c r="A248" s="259" t="s">
        <v>1719</v>
      </c>
      <c r="B248" s="258" t="s">
        <v>3535</v>
      </c>
    </row>
    <row r="249" spans="1:2">
      <c r="A249" s="259" t="s">
        <v>1720</v>
      </c>
      <c r="B249" s="258" t="s">
        <v>3536</v>
      </c>
    </row>
    <row r="250" spans="1:2">
      <c r="A250" s="259" t="s">
        <v>1721</v>
      </c>
      <c r="B250" s="258" t="s">
        <v>4187</v>
      </c>
    </row>
    <row r="251" spans="1:2">
      <c r="A251" s="259" t="s">
        <v>1722</v>
      </c>
      <c r="B251" s="258" t="s">
        <v>3537</v>
      </c>
    </row>
    <row r="252" spans="1:2">
      <c r="A252" s="259" t="s">
        <v>1723</v>
      </c>
      <c r="B252" s="258" t="s">
        <v>3538</v>
      </c>
    </row>
    <row r="253" spans="1:2">
      <c r="A253" s="259" t="s">
        <v>1724</v>
      </c>
      <c r="B253" s="258" t="s">
        <v>3539</v>
      </c>
    </row>
    <row r="254" spans="1:2">
      <c r="A254" s="259" t="s">
        <v>1725</v>
      </c>
      <c r="B254" s="258" t="s">
        <v>4136</v>
      </c>
    </row>
    <row r="255" spans="1:2">
      <c r="A255" s="259" t="s">
        <v>1726</v>
      </c>
      <c r="B255" s="258" t="s">
        <v>3244</v>
      </c>
    </row>
    <row r="256" spans="1:2">
      <c r="A256" s="259" t="s">
        <v>519</v>
      </c>
      <c r="B256" s="258" t="s">
        <v>3540</v>
      </c>
    </row>
    <row r="257" spans="1:2">
      <c r="A257" s="259" t="s">
        <v>1727</v>
      </c>
      <c r="B257" s="258" t="s">
        <v>4137</v>
      </c>
    </row>
    <row r="258" spans="1:2">
      <c r="A258" s="259" t="s">
        <v>1728</v>
      </c>
      <c r="B258" s="258" t="s">
        <v>4138</v>
      </c>
    </row>
    <row r="259" spans="1:2">
      <c r="A259" s="259" t="s">
        <v>1729</v>
      </c>
      <c r="B259" s="258" t="s">
        <v>4188</v>
      </c>
    </row>
    <row r="260" spans="1:2">
      <c r="A260" s="259" t="s">
        <v>1730</v>
      </c>
      <c r="B260" s="258" t="s">
        <v>2637</v>
      </c>
    </row>
    <row r="261" spans="1:2">
      <c r="A261" s="259" t="s">
        <v>1731</v>
      </c>
      <c r="B261" s="258" t="s">
        <v>4189</v>
      </c>
    </row>
    <row r="262" spans="1:2">
      <c r="A262" s="259" t="s">
        <v>1732</v>
      </c>
      <c r="B262" s="258" t="s">
        <v>3541</v>
      </c>
    </row>
    <row r="263" spans="1:2">
      <c r="A263" s="259" t="s">
        <v>1733</v>
      </c>
      <c r="B263" s="258" t="s">
        <v>4139</v>
      </c>
    </row>
    <row r="264" spans="1:2">
      <c r="A264" s="259" t="s">
        <v>1734</v>
      </c>
      <c r="B264" s="258" t="s">
        <v>4190</v>
      </c>
    </row>
    <row r="265" spans="1:2">
      <c r="A265" s="259" t="s">
        <v>1735</v>
      </c>
      <c r="B265" s="258" t="s">
        <v>4191</v>
      </c>
    </row>
    <row r="266" spans="1:2">
      <c r="A266" s="259" t="s">
        <v>1736</v>
      </c>
      <c r="B266" s="258" t="s">
        <v>4140</v>
      </c>
    </row>
    <row r="267" spans="1:2">
      <c r="A267" s="259" t="s">
        <v>1737</v>
      </c>
      <c r="B267" s="258" t="s">
        <v>4141</v>
      </c>
    </row>
    <row r="268" spans="1:2">
      <c r="A268" s="259" t="s">
        <v>1738</v>
      </c>
      <c r="B268" s="258" t="s">
        <v>4142</v>
      </c>
    </row>
    <row r="269" spans="1:2">
      <c r="A269" s="259" t="s">
        <v>1739</v>
      </c>
      <c r="B269" s="258" t="s">
        <v>3542</v>
      </c>
    </row>
    <row r="270" spans="1:2">
      <c r="A270" s="259" t="s">
        <v>1740</v>
      </c>
      <c r="B270" s="258" t="s">
        <v>3543</v>
      </c>
    </row>
    <row r="271" spans="1:2">
      <c r="A271" s="259" t="s">
        <v>1741</v>
      </c>
      <c r="B271" s="258" t="s">
        <v>3544</v>
      </c>
    </row>
    <row r="272" spans="1:2">
      <c r="A272" s="259" t="s">
        <v>520</v>
      </c>
      <c r="B272" s="258" t="s">
        <v>4584</v>
      </c>
    </row>
    <row r="273" spans="1:2">
      <c r="A273" s="259" t="s">
        <v>1742</v>
      </c>
      <c r="B273" s="258" t="s">
        <v>4316</v>
      </c>
    </row>
    <row r="274" spans="1:2">
      <c r="A274" s="259" t="s">
        <v>4585</v>
      </c>
      <c r="B274" s="258" t="s">
        <v>4586</v>
      </c>
    </row>
    <row r="275" spans="1:2">
      <c r="A275" s="259" t="s">
        <v>1743</v>
      </c>
      <c r="B275" s="258" t="s">
        <v>4143</v>
      </c>
    </row>
    <row r="276" spans="1:2">
      <c r="A276" s="259" t="s">
        <v>521</v>
      </c>
      <c r="B276" s="258" t="s">
        <v>2787</v>
      </c>
    </row>
    <row r="277" spans="1:2">
      <c r="A277" s="259" t="s">
        <v>4192</v>
      </c>
      <c r="B277" s="258" t="s">
        <v>4144</v>
      </c>
    </row>
    <row r="278" spans="1:2">
      <c r="A278" s="259" t="s">
        <v>3943</v>
      </c>
      <c r="B278" s="258" t="s">
        <v>3073</v>
      </c>
    </row>
    <row r="279" spans="1:2">
      <c r="A279" s="259" t="s">
        <v>1744</v>
      </c>
      <c r="B279" s="258" t="s">
        <v>4326</v>
      </c>
    </row>
    <row r="280" spans="1:2">
      <c r="A280" s="259" t="s">
        <v>1745</v>
      </c>
      <c r="B280" s="258" t="s">
        <v>4430</v>
      </c>
    </row>
    <row r="281" spans="1:2">
      <c r="A281" s="259" t="s">
        <v>1746</v>
      </c>
      <c r="B281" s="258" t="s">
        <v>3545</v>
      </c>
    </row>
    <row r="282" spans="1:2">
      <c r="A282" s="259" t="s">
        <v>1747</v>
      </c>
      <c r="B282" s="258" t="s">
        <v>3546</v>
      </c>
    </row>
    <row r="283" spans="1:2">
      <c r="A283" s="259" t="s">
        <v>1748</v>
      </c>
      <c r="B283" s="258" t="s">
        <v>4145</v>
      </c>
    </row>
    <row r="284" spans="1:2">
      <c r="A284" s="259" t="s">
        <v>1749</v>
      </c>
      <c r="B284" s="258" t="s">
        <v>4146</v>
      </c>
    </row>
    <row r="285" spans="1:2">
      <c r="A285" s="259" t="s">
        <v>1750</v>
      </c>
      <c r="B285" s="258" t="s">
        <v>4147</v>
      </c>
    </row>
    <row r="286" spans="1:2">
      <c r="A286" s="259" t="s">
        <v>1751</v>
      </c>
      <c r="B286" s="258" t="s">
        <v>3547</v>
      </c>
    </row>
    <row r="287" spans="1:2">
      <c r="A287" s="259" t="s">
        <v>3944</v>
      </c>
      <c r="B287" s="258" t="s">
        <v>3941</v>
      </c>
    </row>
    <row r="288" spans="1:2">
      <c r="A288" s="259" t="s">
        <v>3945</v>
      </c>
      <c r="B288" s="258" t="s">
        <v>4148</v>
      </c>
    </row>
    <row r="289" spans="1:2">
      <c r="A289" s="259" t="s">
        <v>3946</v>
      </c>
      <c r="B289" s="258" t="s">
        <v>3960</v>
      </c>
    </row>
    <row r="290" spans="1:2">
      <c r="A290" s="259" t="s">
        <v>1752</v>
      </c>
      <c r="B290" s="258" t="s">
        <v>1974</v>
      </c>
    </row>
    <row r="291" spans="1:2">
      <c r="A291" s="259" t="s">
        <v>4193</v>
      </c>
      <c r="B291" s="258" t="s">
        <v>3763</v>
      </c>
    </row>
    <row r="292" spans="1:2">
      <c r="A292" s="259" t="s">
        <v>3268</v>
      </c>
      <c r="B292" s="258" t="s">
        <v>3429</v>
      </c>
    </row>
    <row r="293" spans="1:2">
      <c r="A293" s="259" t="s">
        <v>4194</v>
      </c>
      <c r="B293" s="258" t="s">
        <v>3778</v>
      </c>
    </row>
    <row r="294" spans="1:2">
      <c r="A294" s="259" t="s">
        <v>4587</v>
      </c>
      <c r="B294" s="258" t="s">
        <v>4588</v>
      </c>
    </row>
    <row r="295" spans="1:2">
      <c r="A295" s="259" t="s">
        <v>4195</v>
      </c>
      <c r="B295" s="258" t="s">
        <v>4196</v>
      </c>
    </row>
    <row r="296" spans="1:2">
      <c r="A296" s="259" t="s">
        <v>3548</v>
      </c>
      <c r="B296" s="258" t="s">
        <v>4072</v>
      </c>
    </row>
    <row r="297" spans="1:2">
      <c r="A297" s="259" t="s">
        <v>1753</v>
      </c>
      <c r="B297" s="258" t="s">
        <v>1410</v>
      </c>
    </row>
    <row r="298" spans="1:2">
      <c r="A298" s="259" t="s">
        <v>4589</v>
      </c>
      <c r="B298" s="258" t="s">
        <v>4590</v>
      </c>
    </row>
    <row r="299" spans="1:2">
      <c r="A299" s="259" t="s">
        <v>3549</v>
      </c>
      <c r="B299" s="258" t="s">
        <v>4149</v>
      </c>
    </row>
    <row r="300" spans="1:2">
      <c r="A300" s="259" t="s">
        <v>4197</v>
      </c>
      <c r="B300" s="258" t="s">
        <v>3411</v>
      </c>
    </row>
    <row r="301" spans="1:2">
      <c r="A301" s="259" t="s">
        <v>3269</v>
      </c>
      <c r="B301" s="258" t="s">
        <v>4075</v>
      </c>
    </row>
    <row r="302" spans="1:2">
      <c r="A302" s="259" t="s">
        <v>4198</v>
      </c>
      <c r="B302" s="258" t="s">
        <v>3412</v>
      </c>
    </row>
    <row r="303" spans="1:2">
      <c r="A303" s="259" t="s">
        <v>3413</v>
      </c>
      <c r="B303" s="258" t="s">
        <v>3414</v>
      </c>
    </row>
    <row r="304" spans="1:2">
      <c r="A304" s="259" t="s">
        <v>3415</v>
      </c>
      <c r="B304" s="258" t="s">
        <v>3416</v>
      </c>
    </row>
    <row r="305" spans="1:2">
      <c r="A305" s="259" t="s">
        <v>1754</v>
      </c>
      <c r="B305" s="258" t="s">
        <v>2782</v>
      </c>
    </row>
    <row r="306" spans="1:2">
      <c r="A306" s="259" t="s">
        <v>3270</v>
      </c>
      <c r="B306" s="258" t="s">
        <v>4052</v>
      </c>
    </row>
    <row r="307" spans="1:2">
      <c r="A307" s="259" t="s">
        <v>3417</v>
      </c>
      <c r="B307" s="258" t="s">
        <v>3418</v>
      </c>
    </row>
    <row r="308" spans="1:2">
      <c r="A308" s="259" t="s">
        <v>522</v>
      </c>
      <c r="B308" s="258" t="s">
        <v>3131</v>
      </c>
    </row>
    <row r="309" spans="1:2">
      <c r="A309" s="259" t="s">
        <v>3061</v>
      </c>
      <c r="B309" s="258" t="s">
        <v>3942</v>
      </c>
    </row>
    <row r="310" spans="1:2">
      <c r="A310" s="259" t="s">
        <v>523</v>
      </c>
      <c r="B310" s="258" t="s">
        <v>3575</v>
      </c>
    </row>
    <row r="311" spans="1:2">
      <c r="A311" s="259" t="s">
        <v>3062</v>
      </c>
      <c r="B311" s="258" t="s">
        <v>3419</v>
      </c>
    </row>
    <row r="312" spans="1:2">
      <c r="A312" s="259" t="s">
        <v>3063</v>
      </c>
      <c r="B312" s="258" t="s">
        <v>1830</v>
      </c>
    </row>
    <row r="313" spans="1:2">
      <c r="A313" s="259" t="s">
        <v>3064</v>
      </c>
      <c r="B313" s="258" t="s">
        <v>3570</v>
      </c>
    </row>
    <row r="314" spans="1:2">
      <c r="A314" s="259" t="s">
        <v>3065</v>
      </c>
      <c r="B314" s="258" t="s">
        <v>3420</v>
      </c>
    </row>
    <row r="315" spans="1:2">
      <c r="A315" s="259" t="s">
        <v>1755</v>
      </c>
      <c r="B315" s="258" t="s">
        <v>1977</v>
      </c>
    </row>
    <row r="316" spans="1:2">
      <c r="A316" s="259" t="s">
        <v>1756</v>
      </c>
      <c r="B316" s="258" t="s">
        <v>3421</v>
      </c>
    </row>
    <row r="317" spans="1:2">
      <c r="A317" s="259" t="s">
        <v>1757</v>
      </c>
      <c r="B317" s="258" t="s">
        <v>3422</v>
      </c>
    </row>
    <row r="318" spans="1:2">
      <c r="A318" s="259" t="s">
        <v>1758</v>
      </c>
      <c r="B318" s="258" t="s">
        <v>4591</v>
      </c>
    </row>
    <row r="319" spans="1:2">
      <c r="A319" s="259" t="s">
        <v>3423</v>
      </c>
      <c r="B319" s="258" t="s">
        <v>3424</v>
      </c>
    </row>
    <row r="320" spans="1:2">
      <c r="A320" s="259" t="s">
        <v>1759</v>
      </c>
      <c r="B320" s="258" t="s">
        <v>4369</v>
      </c>
    </row>
    <row r="321" spans="1:2">
      <c r="A321" s="259" t="s">
        <v>1760</v>
      </c>
      <c r="B321" s="258" t="s">
        <v>4056</v>
      </c>
    </row>
    <row r="322" spans="1:2">
      <c r="A322" s="259" t="s">
        <v>3425</v>
      </c>
      <c r="B322" s="258" t="s">
        <v>4592</v>
      </c>
    </row>
    <row r="323" spans="1:2">
      <c r="A323" s="259" t="s">
        <v>1774</v>
      </c>
      <c r="B323" s="258" t="s">
        <v>3426</v>
      </c>
    </row>
    <row r="324" spans="1:2">
      <c r="A324" s="259" t="s">
        <v>1775</v>
      </c>
      <c r="B324" s="258" t="s">
        <v>3550</v>
      </c>
    </row>
    <row r="325" spans="1:2">
      <c r="A325" s="259" t="s">
        <v>1776</v>
      </c>
      <c r="B325" s="258" t="s">
        <v>1394</v>
      </c>
    </row>
    <row r="326" spans="1:2">
      <c r="A326" s="259" t="s">
        <v>524</v>
      </c>
      <c r="B326" s="258" t="s">
        <v>3551</v>
      </c>
    </row>
    <row r="327" spans="1:2">
      <c r="A327" s="259" t="s">
        <v>3427</v>
      </c>
      <c r="B327" s="258" t="s">
        <v>3428</v>
      </c>
    </row>
    <row r="328" spans="1:2">
      <c r="A328" s="259" t="s">
        <v>3271</v>
      </c>
      <c r="B328" s="258" t="s">
        <v>3918</v>
      </c>
    </row>
    <row r="329" spans="1:2">
      <c r="A329" s="259" t="s">
        <v>1777</v>
      </c>
      <c r="B329" s="258" t="s">
        <v>3552</v>
      </c>
    </row>
    <row r="330" spans="1:2">
      <c r="A330" s="259" t="s">
        <v>1778</v>
      </c>
      <c r="B330" s="258" t="s">
        <v>3553</v>
      </c>
    </row>
    <row r="331" spans="1:2">
      <c r="A331" s="259" t="s">
        <v>1779</v>
      </c>
      <c r="B331" s="258" t="s">
        <v>3919</v>
      </c>
    </row>
    <row r="332" spans="1:2">
      <c r="A332" s="259" t="s">
        <v>1780</v>
      </c>
      <c r="B332" s="258" t="s">
        <v>3554</v>
      </c>
    </row>
    <row r="333" spans="1:2">
      <c r="A333" s="259" t="s">
        <v>1781</v>
      </c>
      <c r="B333" s="258" t="s">
        <v>2075</v>
      </c>
    </row>
    <row r="334" spans="1:2">
      <c r="A334" s="259" t="s">
        <v>1782</v>
      </c>
      <c r="B334" s="258" t="s">
        <v>4199</v>
      </c>
    </row>
    <row r="335" spans="1:2">
      <c r="A335" s="259" t="s">
        <v>1783</v>
      </c>
      <c r="B335" s="258" t="s">
        <v>4200</v>
      </c>
    </row>
    <row r="336" spans="1:2">
      <c r="A336" s="259" t="s">
        <v>1784</v>
      </c>
      <c r="B336" s="258" t="s">
        <v>3555</v>
      </c>
    </row>
    <row r="337" spans="1:2">
      <c r="A337" s="259" t="s">
        <v>1785</v>
      </c>
      <c r="B337" s="258" t="s">
        <v>4201</v>
      </c>
    </row>
    <row r="338" spans="1:2">
      <c r="A338" s="259" t="s">
        <v>1786</v>
      </c>
      <c r="B338" s="258" t="s">
        <v>4202</v>
      </c>
    </row>
    <row r="339" spans="1:2">
      <c r="A339" s="259" t="s">
        <v>1787</v>
      </c>
      <c r="B339" s="258" t="s">
        <v>3066</v>
      </c>
    </row>
    <row r="340" spans="1:2">
      <c r="A340" s="259" t="s">
        <v>1788</v>
      </c>
      <c r="B340" s="258" t="s">
        <v>3067</v>
      </c>
    </row>
    <row r="341" spans="1:2">
      <c r="A341" s="259" t="s">
        <v>1789</v>
      </c>
      <c r="B341" s="258" t="s">
        <v>3068</v>
      </c>
    </row>
    <row r="342" spans="1:2">
      <c r="A342" s="259" t="s">
        <v>1790</v>
      </c>
      <c r="B342" s="258" t="s">
        <v>3556</v>
      </c>
    </row>
    <row r="343" spans="1:2">
      <c r="A343" s="261" t="s">
        <v>1809</v>
      </c>
      <c r="B343" s="260" t="s">
        <v>1809</v>
      </c>
    </row>
  </sheetData>
  <phoneticPr fontId="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Аркуш157"/>
  <dimension ref="A1:B109"/>
  <sheetViews>
    <sheetView topLeftCell="A90" workbookViewId="0">
      <selection activeCell="B111" sqref="B111"/>
    </sheetView>
  </sheetViews>
  <sheetFormatPr defaultRowHeight="15"/>
  <cols>
    <col min="1" max="1" width="3.7109375" style="110" customWidth="1"/>
    <col min="2" max="2" width="160.7109375" style="33" customWidth="1"/>
  </cols>
  <sheetData>
    <row r="1" spans="1:2">
      <c r="A1" s="263" t="s">
        <v>3557</v>
      </c>
      <c r="B1" s="262" t="s">
        <v>634</v>
      </c>
    </row>
    <row r="2" spans="1:2">
      <c r="A2" s="263" t="s">
        <v>3558</v>
      </c>
      <c r="B2" s="262" t="s">
        <v>675</v>
      </c>
    </row>
    <row r="3" spans="1:2">
      <c r="A3" s="263" t="s">
        <v>3559</v>
      </c>
      <c r="B3" s="262" t="s">
        <v>2003</v>
      </c>
    </row>
    <row r="4" spans="1:2">
      <c r="A4" s="263" t="s">
        <v>4203</v>
      </c>
      <c r="B4" s="262" t="s">
        <v>4532</v>
      </c>
    </row>
    <row r="5" spans="1:2">
      <c r="A5" s="263" t="s">
        <v>3560</v>
      </c>
      <c r="B5" s="262" t="s">
        <v>2014</v>
      </c>
    </row>
    <row r="6" spans="1:2">
      <c r="A6" s="263" t="s">
        <v>3561</v>
      </c>
      <c r="B6" s="262" t="s">
        <v>2029</v>
      </c>
    </row>
    <row r="7" spans="1:2">
      <c r="A7" s="263" t="s">
        <v>3562</v>
      </c>
      <c r="B7" s="262" t="s">
        <v>274</v>
      </c>
    </row>
    <row r="8" spans="1:2">
      <c r="A8" s="263" t="s">
        <v>3563</v>
      </c>
      <c r="B8" s="262" t="s">
        <v>277</v>
      </c>
    </row>
    <row r="9" spans="1:2">
      <c r="A9" s="263" t="s">
        <v>3564</v>
      </c>
      <c r="B9" s="262" t="s">
        <v>279</v>
      </c>
    </row>
    <row r="10" spans="1:2">
      <c r="A10" s="263" t="s">
        <v>3565</v>
      </c>
      <c r="B10" s="262" t="s">
        <v>282</v>
      </c>
    </row>
    <row r="11" spans="1:2">
      <c r="A11" s="263" t="s">
        <v>3566</v>
      </c>
      <c r="B11" s="262" t="s">
        <v>284</v>
      </c>
    </row>
    <row r="12" spans="1:2">
      <c r="A12" s="263" t="s">
        <v>1420</v>
      </c>
      <c r="B12" s="262" t="s">
        <v>286</v>
      </c>
    </row>
    <row r="13" spans="1:2">
      <c r="A13" s="263" t="s">
        <v>1421</v>
      </c>
      <c r="B13" s="262" t="s">
        <v>2087</v>
      </c>
    </row>
    <row r="14" spans="1:2">
      <c r="A14" s="263" t="s">
        <v>4204</v>
      </c>
      <c r="B14" s="262" t="s">
        <v>4428</v>
      </c>
    </row>
    <row r="15" spans="1:2">
      <c r="A15" s="263" t="s">
        <v>1422</v>
      </c>
      <c r="B15" s="262" t="s">
        <v>2125</v>
      </c>
    </row>
    <row r="16" spans="1:2">
      <c r="A16" s="263" t="s">
        <v>525</v>
      </c>
      <c r="B16" s="262" t="s">
        <v>2233</v>
      </c>
    </row>
    <row r="17" spans="1:2">
      <c r="A17" s="263" t="s">
        <v>1423</v>
      </c>
      <c r="B17" s="262" t="s">
        <v>2260</v>
      </c>
    </row>
    <row r="18" spans="1:2">
      <c r="A18" s="263" t="s">
        <v>1424</v>
      </c>
      <c r="B18" s="262" t="s">
        <v>182</v>
      </c>
    </row>
    <row r="19" spans="1:2">
      <c r="A19" s="263" t="s">
        <v>1425</v>
      </c>
      <c r="B19" s="262" t="s">
        <v>210</v>
      </c>
    </row>
    <row r="20" spans="1:2">
      <c r="A20" s="263" t="s">
        <v>526</v>
      </c>
      <c r="B20" s="262" t="s">
        <v>1349</v>
      </c>
    </row>
    <row r="21" spans="1:2">
      <c r="A21" s="263" t="s">
        <v>1426</v>
      </c>
      <c r="B21" s="262" t="s">
        <v>1362</v>
      </c>
    </row>
    <row r="22" spans="1:2">
      <c r="A22" s="263" t="s">
        <v>1427</v>
      </c>
      <c r="B22" s="262" t="s">
        <v>1367</v>
      </c>
    </row>
    <row r="23" spans="1:2">
      <c r="A23" s="263" t="s">
        <v>1428</v>
      </c>
      <c r="B23" s="262" t="s">
        <v>3430</v>
      </c>
    </row>
    <row r="24" spans="1:2">
      <c r="A24" s="263" t="s">
        <v>0</v>
      </c>
      <c r="B24" s="262" t="s">
        <v>2680</v>
      </c>
    </row>
    <row r="25" spans="1:2" ht="14.25" customHeight="1">
      <c r="A25" s="263" t="s">
        <v>1</v>
      </c>
      <c r="B25" s="262" t="s">
        <v>2698</v>
      </c>
    </row>
    <row r="26" spans="1:2">
      <c r="A26" s="263" t="s">
        <v>527</v>
      </c>
      <c r="B26" s="262" t="s">
        <v>2759</v>
      </c>
    </row>
    <row r="27" spans="1:2">
      <c r="A27" s="263" t="s">
        <v>2</v>
      </c>
      <c r="B27" s="262" t="s">
        <v>1833</v>
      </c>
    </row>
    <row r="28" spans="1:2">
      <c r="A28" s="263" t="s">
        <v>1767</v>
      </c>
      <c r="B28" s="262" t="s">
        <v>1894</v>
      </c>
    </row>
    <row r="29" spans="1:2">
      <c r="A29" s="263" t="s">
        <v>528</v>
      </c>
      <c r="B29" s="262" t="s">
        <v>1969</v>
      </c>
    </row>
    <row r="30" spans="1:2">
      <c r="A30" s="263" t="s">
        <v>529</v>
      </c>
      <c r="B30" s="262" t="s">
        <v>2034</v>
      </c>
    </row>
    <row r="31" spans="1:2">
      <c r="A31" s="263" t="s">
        <v>530</v>
      </c>
      <c r="B31" s="262" t="s">
        <v>3083</v>
      </c>
    </row>
    <row r="32" spans="1:2">
      <c r="A32" s="263" t="s">
        <v>531</v>
      </c>
      <c r="B32" s="262" t="s">
        <v>3158</v>
      </c>
    </row>
    <row r="33" spans="1:2">
      <c r="A33" s="263" t="s">
        <v>532</v>
      </c>
      <c r="B33" s="262" t="s">
        <v>2297</v>
      </c>
    </row>
    <row r="34" spans="1:2">
      <c r="A34" s="263" t="s">
        <v>533</v>
      </c>
      <c r="B34" s="262" t="s">
        <v>2331</v>
      </c>
    </row>
    <row r="35" spans="1:2">
      <c r="A35" s="263" t="s">
        <v>3567</v>
      </c>
      <c r="B35" s="262" t="s">
        <v>2381</v>
      </c>
    </row>
    <row r="36" spans="1:2">
      <c r="A36" s="263" t="s">
        <v>534</v>
      </c>
      <c r="B36" s="262" t="s">
        <v>2385</v>
      </c>
    </row>
    <row r="37" spans="1:2">
      <c r="A37" s="263" t="s">
        <v>535</v>
      </c>
      <c r="B37" s="262" t="s">
        <v>2387</v>
      </c>
    </row>
    <row r="38" spans="1:2">
      <c r="A38" s="263" t="s">
        <v>536</v>
      </c>
      <c r="B38" s="262" t="s">
        <v>2534</v>
      </c>
    </row>
    <row r="39" spans="1:2">
      <c r="A39" s="263" t="s">
        <v>3291</v>
      </c>
      <c r="B39" s="262" t="s">
        <v>3292</v>
      </c>
    </row>
    <row r="40" spans="1:2">
      <c r="A40" s="263" t="s">
        <v>3293</v>
      </c>
      <c r="B40" s="262" t="s">
        <v>3294</v>
      </c>
    </row>
    <row r="41" spans="1:2">
      <c r="A41" s="263" t="s">
        <v>537</v>
      </c>
      <c r="B41" s="262" t="s">
        <v>2538</v>
      </c>
    </row>
    <row r="42" spans="1:2">
      <c r="A42" s="263" t="s">
        <v>538</v>
      </c>
      <c r="B42" s="262" t="s">
        <v>2636</v>
      </c>
    </row>
    <row r="43" spans="1:2">
      <c r="A43" s="263" t="s">
        <v>539</v>
      </c>
      <c r="B43" s="262" t="s">
        <v>3638</v>
      </c>
    </row>
    <row r="44" spans="1:2">
      <c r="A44" s="263" t="s">
        <v>4205</v>
      </c>
      <c r="B44" s="262" t="s">
        <v>4332</v>
      </c>
    </row>
    <row r="45" spans="1:2">
      <c r="A45" s="263" t="s">
        <v>540</v>
      </c>
      <c r="B45" s="262" t="s">
        <v>2745</v>
      </c>
    </row>
    <row r="46" spans="1:2">
      <c r="A46" s="263" t="s">
        <v>541</v>
      </c>
      <c r="B46" s="262" t="s">
        <v>3683</v>
      </c>
    </row>
    <row r="47" spans="1:2">
      <c r="A47" s="263" t="s">
        <v>542</v>
      </c>
      <c r="B47" s="262" t="s">
        <v>3699</v>
      </c>
    </row>
    <row r="48" spans="1:2">
      <c r="A48" s="263" t="s">
        <v>3989</v>
      </c>
      <c r="B48" s="262" t="s">
        <v>2754</v>
      </c>
    </row>
    <row r="49" spans="1:2">
      <c r="A49" s="263" t="s">
        <v>543</v>
      </c>
      <c r="B49" s="262" t="s">
        <v>3705</v>
      </c>
    </row>
    <row r="50" spans="1:2">
      <c r="A50" s="263" t="s">
        <v>544</v>
      </c>
      <c r="B50" s="262" t="s">
        <v>2558</v>
      </c>
    </row>
    <row r="51" spans="1:2">
      <c r="A51" s="263" t="s">
        <v>545</v>
      </c>
      <c r="B51" s="262" t="s">
        <v>3713</v>
      </c>
    </row>
    <row r="52" spans="1:2">
      <c r="A52" s="263" t="s">
        <v>546</v>
      </c>
      <c r="B52" s="262" t="s">
        <v>3716</v>
      </c>
    </row>
    <row r="53" spans="1:2">
      <c r="A53" s="263" t="s">
        <v>547</v>
      </c>
      <c r="B53" s="262" t="s">
        <v>3718</v>
      </c>
    </row>
    <row r="54" spans="1:2">
      <c r="A54" s="263" t="s">
        <v>548</v>
      </c>
      <c r="B54" s="262" t="s">
        <v>3733</v>
      </c>
    </row>
    <row r="55" spans="1:2">
      <c r="A55" s="263" t="s">
        <v>549</v>
      </c>
      <c r="B55" s="262" t="s">
        <v>3742</v>
      </c>
    </row>
    <row r="56" spans="1:2">
      <c r="A56" s="263" t="s">
        <v>4206</v>
      </c>
      <c r="B56" s="262" t="s">
        <v>4342</v>
      </c>
    </row>
    <row r="57" spans="1:2">
      <c r="A57" s="263" t="s">
        <v>4207</v>
      </c>
      <c r="B57" s="262" t="s">
        <v>4347</v>
      </c>
    </row>
    <row r="58" spans="1:2">
      <c r="A58" s="263" t="s">
        <v>4208</v>
      </c>
      <c r="B58" s="262" t="s">
        <v>4353</v>
      </c>
    </row>
    <row r="59" spans="1:2">
      <c r="A59" s="263" t="s">
        <v>550</v>
      </c>
      <c r="B59" s="262" t="s">
        <v>2816</v>
      </c>
    </row>
    <row r="60" spans="1:2">
      <c r="A60" s="263" t="s">
        <v>551</v>
      </c>
      <c r="B60" s="262" t="s">
        <v>2821</v>
      </c>
    </row>
    <row r="61" spans="1:2">
      <c r="A61" s="263" t="s">
        <v>4812</v>
      </c>
      <c r="B61" s="262" t="s">
        <v>4813</v>
      </c>
    </row>
    <row r="62" spans="1:2">
      <c r="A62" s="263" t="s">
        <v>552</v>
      </c>
      <c r="B62" s="262" t="s">
        <v>2841</v>
      </c>
    </row>
    <row r="63" spans="1:2">
      <c r="A63" s="263" t="s">
        <v>553</v>
      </c>
      <c r="B63" s="262" t="s">
        <v>2845</v>
      </c>
    </row>
    <row r="64" spans="1:2">
      <c r="A64" s="263" t="s">
        <v>554</v>
      </c>
      <c r="B64" s="262" t="s">
        <v>2854</v>
      </c>
    </row>
    <row r="65" spans="1:2">
      <c r="A65" s="263" t="s">
        <v>555</v>
      </c>
      <c r="B65" s="262" t="s">
        <v>2862</v>
      </c>
    </row>
    <row r="66" spans="1:2">
      <c r="A66" s="263" t="s">
        <v>556</v>
      </c>
      <c r="B66" s="262" t="s">
        <v>2866</v>
      </c>
    </row>
    <row r="67" spans="1:2">
      <c r="A67" s="263" t="s">
        <v>557</v>
      </c>
      <c r="B67" s="262" t="s">
        <v>2886</v>
      </c>
    </row>
    <row r="68" spans="1:2">
      <c r="A68" s="263" t="s">
        <v>558</v>
      </c>
      <c r="B68" s="262" t="s">
        <v>2891</v>
      </c>
    </row>
    <row r="69" spans="1:2">
      <c r="A69" s="263" t="s">
        <v>559</v>
      </c>
      <c r="B69" s="262" t="s">
        <v>2896</v>
      </c>
    </row>
    <row r="70" spans="1:2">
      <c r="A70" s="263" t="s">
        <v>560</v>
      </c>
      <c r="B70" s="262" t="s">
        <v>2900</v>
      </c>
    </row>
    <row r="71" spans="1:2">
      <c r="A71" s="263" t="s">
        <v>561</v>
      </c>
      <c r="B71" s="262" t="s">
        <v>1926</v>
      </c>
    </row>
    <row r="72" spans="1:2">
      <c r="A72" s="263" t="s">
        <v>562</v>
      </c>
      <c r="B72" s="262" t="s">
        <v>1929</v>
      </c>
    </row>
    <row r="73" spans="1:2">
      <c r="A73" s="263" t="s">
        <v>563</v>
      </c>
      <c r="B73" s="262" t="s">
        <v>1934</v>
      </c>
    </row>
    <row r="74" spans="1:2">
      <c r="A74" s="263" t="s">
        <v>3069</v>
      </c>
      <c r="B74" s="262" t="s">
        <v>1939</v>
      </c>
    </row>
    <row r="75" spans="1:2">
      <c r="A75" s="263" t="s">
        <v>564</v>
      </c>
      <c r="B75" s="262" t="s">
        <v>1946</v>
      </c>
    </row>
    <row r="76" spans="1:2">
      <c r="A76" s="263" t="s">
        <v>565</v>
      </c>
      <c r="B76" s="262" t="s">
        <v>3979</v>
      </c>
    </row>
    <row r="77" spans="1:2">
      <c r="A77" s="263" t="s">
        <v>3990</v>
      </c>
      <c r="B77" s="262" t="s">
        <v>4209</v>
      </c>
    </row>
    <row r="78" spans="1:2">
      <c r="A78" s="263" t="s">
        <v>566</v>
      </c>
      <c r="B78" s="262" t="s">
        <v>2951</v>
      </c>
    </row>
    <row r="79" spans="1:2">
      <c r="A79" s="263" t="s">
        <v>567</v>
      </c>
      <c r="B79" s="262" t="s">
        <v>2959</v>
      </c>
    </row>
    <row r="80" spans="1:2">
      <c r="A80" s="263" t="s">
        <v>568</v>
      </c>
      <c r="B80" s="262" t="s">
        <v>3246</v>
      </c>
    </row>
    <row r="81" spans="1:2">
      <c r="A81" s="263" t="s">
        <v>569</v>
      </c>
      <c r="B81" s="262" t="s">
        <v>2962</v>
      </c>
    </row>
    <row r="82" spans="1:2">
      <c r="A82" s="263" t="s">
        <v>570</v>
      </c>
      <c r="B82" s="262" t="s">
        <v>2965</v>
      </c>
    </row>
    <row r="83" spans="1:2">
      <c r="A83" s="263" t="s">
        <v>571</v>
      </c>
      <c r="B83" s="262" t="s">
        <v>2970</v>
      </c>
    </row>
    <row r="84" spans="1:2">
      <c r="A84" s="263" t="s">
        <v>572</v>
      </c>
      <c r="B84" s="262" t="s">
        <v>2973</v>
      </c>
    </row>
    <row r="85" spans="1:2">
      <c r="A85" s="263" t="s">
        <v>573</v>
      </c>
      <c r="B85" s="262" t="s">
        <v>2976</v>
      </c>
    </row>
    <row r="86" spans="1:2">
      <c r="A86" s="263" t="s">
        <v>574</v>
      </c>
      <c r="B86" s="262" t="s">
        <v>2979</v>
      </c>
    </row>
    <row r="87" spans="1:2">
      <c r="A87" s="263" t="s">
        <v>575</v>
      </c>
      <c r="B87" s="262" t="s">
        <v>2982</v>
      </c>
    </row>
    <row r="88" spans="1:2">
      <c r="A88" s="263" t="s">
        <v>576</v>
      </c>
      <c r="B88" s="262" t="s">
        <v>2987</v>
      </c>
    </row>
    <row r="89" spans="1:2">
      <c r="A89" s="263" t="s">
        <v>577</v>
      </c>
      <c r="B89" s="262" t="s">
        <v>4814</v>
      </c>
    </row>
    <row r="90" spans="1:2">
      <c r="A90" s="263" t="s">
        <v>578</v>
      </c>
      <c r="B90" s="262" t="s">
        <v>2990</v>
      </c>
    </row>
    <row r="91" spans="1:2">
      <c r="A91" s="263" t="s">
        <v>579</v>
      </c>
      <c r="B91" s="262" t="s">
        <v>3891</v>
      </c>
    </row>
    <row r="92" spans="1:2">
      <c r="A92" s="263" t="s">
        <v>580</v>
      </c>
      <c r="B92" s="262" t="s">
        <v>3894</v>
      </c>
    </row>
    <row r="93" spans="1:2">
      <c r="A93" s="263" t="s">
        <v>581</v>
      </c>
      <c r="B93" s="262" t="s">
        <v>3897</v>
      </c>
    </row>
    <row r="94" spans="1:2">
      <c r="A94" s="263" t="s">
        <v>582</v>
      </c>
      <c r="B94" s="262" t="s">
        <v>3902</v>
      </c>
    </row>
    <row r="95" spans="1:2">
      <c r="A95" s="263" t="s">
        <v>583</v>
      </c>
      <c r="B95" s="262" t="s">
        <v>3905</v>
      </c>
    </row>
    <row r="96" spans="1:2">
      <c r="A96" s="263" t="s">
        <v>584</v>
      </c>
      <c r="B96" s="262" t="s">
        <v>3908</v>
      </c>
    </row>
    <row r="97" spans="1:2">
      <c r="A97" s="263" t="s">
        <v>585</v>
      </c>
      <c r="B97" s="262" t="s">
        <v>3911</v>
      </c>
    </row>
    <row r="98" spans="1:2">
      <c r="A98" s="263" t="s">
        <v>586</v>
      </c>
      <c r="B98" s="262" t="s">
        <v>3914</v>
      </c>
    </row>
    <row r="99" spans="1:2">
      <c r="A99" s="263" t="s">
        <v>587</v>
      </c>
      <c r="B99" s="262" t="s">
        <v>3023</v>
      </c>
    </row>
    <row r="100" spans="1:2">
      <c r="A100" s="263" t="s">
        <v>588</v>
      </c>
      <c r="B100" s="262" t="s">
        <v>3028</v>
      </c>
    </row>
    <row r="101" spans="1:2">
      <c r="A101" s="263" t="s">
        <v>589</v>
      </c>
      <c r="B101" s="262" t="s">
        <v>3031</v>
      </c>
    </row>
    <row r="102" spans="1:2">
      <c r="A102" s="263" t="s">
        <v>590</v>
      </c>
      <c r="B102" s="262" t="s">
        <v>3034</v>
      </c>
    </row>
    <row r="103" spans="1:2">
      <c r="A103" s="263" t="s">
        <v>591</v>
      </c>
      <c r="B103" s="262" t="s">
        <v>3037</v>
      </c>
    </row>
    <row r="104" spans="1:2">
      <c r="A104" s="263" t="s">
        <v>592</v>
      </c>
      <c r="B104" s="262" t="s">
        <v>3040</v>
      </c>
    </row>
    <row r="105" spans="1:2">
      <c r="A105" s="263" t="s">
        <v>593</v>
      </c>
      <c r="B105" s="262" t="s">
        <v>3045</v>
      </c>
    </row>
    <row r="106" spans="1:2">
      <c r="A106" s="263" t="s">
        <v>3568</v>
      </c>
      <c r="B106" s="262" t="s">
        <v>3569</v>
      </c>
    </row>
    <row r="107" spans="1:2">
      <c r="A107" s="263" t="s">
        <v>594</v>
      </c>
      <c r="B107" s="262" t="s">
        <v>3052</v>
      </c>
    </row>
    <row r="108" spans="1:2">
      <c r="A108" s="263" t="s">
        <v>3991</v>
      </c>
      <c r="B108" s="262" t="s">
        <v>4213</v>
      </c>
    </row>
    <row r="109" spans="1:2">
      <c r="A109" s="110" t="s">
        <v>1809</v>
      </c>
      <c r="B109" s="33" t="s">
        <v>1809</v>
      </c>
    </row>
  </sheetData>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Аркуш159"/>
  <dimension ref="A1:E79"/>
  <sheetViews>
    <sheetView topLeftCell="A46" workbookViewId="0">
      <selection activeCell="F64" sqref="F64"/>
    </sheetView>
  </sheetViews>
  <sheetFormatPr defaultRowHeight="15"/>
  <cols>
    <col min="2" max="2" width="49" customWidth="1"/>
  </cols>
  <sheetData>
    <row r="1" spans="1:5">
      <c r="A1" t="s">
        <v>1791</v>
      </c>
      <c r="B1" t="s">
        <v>136</v>
      </c>
      <c r="C1" t="s">
        <v>137</v>
      </c>
      <c r="E1" t="s">
        <v>135</v>
      </c>
    </row>
    <row r="2" spans="1:5">
      <c r="A2">
        <v>100</v>
      </c>
      <c r="B2" t="s">
        <v>138</v>
      </c>
    </row>
    <row r="3" spans="1:5">
      <c r="A3">
        <v>110</v>
      </c>
      <c r="B3" t="s">
        <v>139</v>
      </c>
      <c r="C3">
        <v>200</v>
      </c>
    </row>
    <row r="4" spans="1:5">
      <c r="A4">
        <v>120</v>
      </c>
      <c r="B4" t="s">
        <v>140</v>
      </c>
      <c r="C4">
        <v>120</v>
      </c>
    </row>
    <row r="5" spans="1:5">
      <c r="A5">
        <v>130</v>
      </c>
      <c r="B5" t="s">
        <v>141</v>
      </c>
      <c r="C5">
        <v>130</v>
      </c>
    </row>
    <row r="6" spans="1:5">
      <c r="A6">
        <v>140</v>
      </c>
      <c r="B6" t="s">
        <v>142</v>
      </c>
      <c r="C6">
        <v>140</v>
      </c>
    </row>
    <row r="7" spans="1:5">
      <c r="A7">
        <v>145</v>
      </c>
      <c r="B7" t="s">
        <v>143</v>
      </c>
      <c r="C7">
        <v>145</v>
      </c>
    </row>
    <row r="8" spans="1:5">
      <c r="A8">
        <v>150</v>
      </c>
      <c r="B8" t="s">
        <v>144</v>
      </c>
      <c r="C8">
        <v>150</v>
      </c>
    </row>
    <row r="9" spans="1:5">
      <c r="A9">
        <v>160</v>
      </c>
      <c r="B9" t="s">
        <v>145</v>
      </c>
      <c r="C9">
        <v>330</v>
      </c>
    </row>
    <row r="10" spans="1:5">
      <c r="A10">
        <v>170</v>
      </c>
      <c r="B10" t="s">
        <v>146</v>
      </c>
      <c r="C10">
        <v>170</v>
      </c>
    </row>
    <row r="11" spans="1:5">
      <c r="A11">
        <v>180</v>
      </c>
      <c r="B11" t="s">
        <v>147</v>
      </c>
      <c r="C11">
        <v>135</v>
      </c>
    </row>
    <row r="12" spans="1:5">
      <c r="B12" t="s">
        <v>148</v>
      </c>
    </row>
    <row r="13" spans="1:5">
      <c r="A13">
        <v>185</v>
      </c>
      <c r="B13" t="s">
        <v>149</v>
      </c>
      <c r="C13">
        <v>136</v>
      </c>
    </row>
    <row r="14" spans="1:5">
      <c r="A14">
        <v>190</v>
      </c>
      <c r="B14" t="s">
        <v>150</v>
      </c>
      <c r="C14">
        <v>190</v>
      </c>
    </row>
    <row r="15" spans="1:5">
      <c r="A15">
        <v>191</v>
      </c>
      <c r="B15" t="s">
        <v>151</v>
      </c>
      <c r="C15">
        <v>100</v>
      </c>
    </row>
    <row r="16" spans="1:5">
      <c r="A16">
        <v>192</v>
      </c>
      <c r="B16" t="s">
        <v>152</v>
      </c>
      <c r="C16">
        <v>110</v>
      </c>
    </row>
    <row r="17" spans="1:3">
      <c r="A17">
        <v>193</v>
      </c>
      <c r="C17">
        <v>160</v>
      </c>
    </row>
    <row r="18" spans="1:3">
      <c r="A18">
        <v>200</v>
      </c>
      <c r="B18" t="s">
        <v>153</v>
      </c>
    </row>
    <row r="19" spans="1:3">
      <c r="A19">
        <v>230</v>
      </c>
      <c r="B19" t="s">
        <v>154</v>
      </c>
      <c r="C19">
        <v>230</v>
      </c>
    </row>
    <row r="20" spans="1:3" ht="16.5">
      <c r="A20">
        <v>231</v>
      </c>
      <c r="B20" t="s">
        <v>155</v>
      </c>
      <c r="C20">
        <v>231</v>
      </c>
    </row>
    <row r="21" spans="1:3" ht="16.5">
      <c r="A21">
        <v>232</v>
      </c>
      <c r="B21" t="s">
        <v>156</v>
      </c>
      <c r="C21">
        <v>232</v>
      </c>
    </row>
    <row r="22" spans="1:3">
      <c r="A22">
        <v>235</v>
      </c>
      <c r="B22" t="s">
        <v>157</v>
      </c>
      <c r="C22" t="s">
        <v>1809</v>
      </c>
    </row>
    <row r="23" spans="1:3">
      <c r="A23">
        <v>240</v>
      </c>
      <c r="B23" t="s">
        <v>158</v>
      </c>
      <c r="C23">
        <v>240</v>
      </c>
    </row>
    <row r="24" spans="1:3">
      <c r="A24">
        <v>250</v>
      </c>
      <c r="B24" t="s">
        <v>159</v>
      </c>
      <c r="C24">
        <v>250</v>
      </c>
    </row>
    <row r="25" spans="1:3">
      <c r="A25">
        <v>260</v>
      </c>
      <c r="B25" t="s">
        <v>160</v>
      </c>
      <c r="C25">
        <v>260</v>
      </c>
    </row>
    <row r="26" spans="1:3">
      <c r="A26">
        <v>270</v>
      </c>
      <c r="B26" t="s">
        <v>161</v>
      </c>
      <c r="C26">
        <v>270</v>
      </c>
    </row>
    <row r="27" spans="1:3">
      <c r="A27">
        <v>300</v>
      </c>
      <c r="B27" t="s">
        <v>162</v>
      </c>
      <c r="C27">
        <v>180</v>
      </c>
    </row>
    <row r="28" spans="1:3">
      <c r="A28">
        <v>310</v>
      </c>
      <c r="B28" t="s">
        <v>163</v>
      </c>
      <c r="C28">
        <v>181</v>
      </c>
    </row>
    <row r="29" spans="1:3">
      <c r="A29">
        <v>320</v>
      </c>
      <c r="B29" t="s">
        <v>164</v>
      </c>
      <c r="C29" t="s">
        <v>165</v>
      </c>
    </row>
    <row r="30" spans="1:3">
      <c r="C30">
        <v>184.185</v>
      </c>
    </row>
    <row r="31" spans="1:3">
      <c r="A31">
        <v>330</v>
      </c>
      <c r="B31" t="s">
        <v>166</v>
      </c>
      <c r="C31" t="s">
        <v>1809</v>
      </c>
    </row>
    <row r="32" spans="1:3">
      <c r="A32">
        <v>340</v>
      </c>
      <c r="B32" t="s">
        <v>167</v>
      </c>
      <c r="C32">
        <v>186</v>
      </c>
    </row>
    <row r="33" spans="1:3">
      <c r="A33">
        <v>350</v>
      </c>
      <c r="B33" t="s">
        <v>168</v>
      </c>
      <c r="C33">
        <v>187</v>
      </c>
    </row>
    <row r="34" spans="1:3">
      <c r="A34">
        <v>390</v>
      </c>
      <c r="B34" t="s">
        <v>169</v>
      </c>
      <c r="C34" t="s">
        <v>1809</v>
      </c>
    </row>
    <row r="35" spans="1:3">
      <c r="A35">
        <v>400</v>
      </c>
      <c r="B35" t="s">
        <v>170</v>
      </c>
      <c r="C35" t="s">
        <v>1495</v>
      </c>
    </row>
    <row r="36" spans="1:3">
      <c r="A36">
        <v>410</v>
      </c>
      <c r="B36" t="s">
        <v>1496</v>
      </c>
      <c r="C36" t="s">
        <v>1809</v>
      </c>
    </row>
    <row r="37" spans="1:3">
      <c r="A37">
        <v>420</v>
      </c>
      <c r="B37" t="s">
        <v>1497</v>
      </c>
      <c r="C37" t="s">
        <v>1809</v>
      </c>
    </row>
    <row r="38" spans="1:3">
      <c r="A38">
        <v>425</v>
      </c>
      <c r="B38" t="s">
        <v>1498</v>
      </c>
      <c r="C38" t="s">
        <v>1809</v>
      </c>
    </row>
    <row r="39" spans="1:3">
      <c r="A39">
        <v>430</v>
      </c>
      <c r="B39" t="s">
        <v>1499</v>
      </c>
      <c r="C39" t="s">
        <v>1809</v>
      </c>
    </row>
    <row r="40" spans="1:3">
      <c r="A40">
        <v>435</v>
      </c>
      <c r="B40" t="s">
        <v>1500</v>
      </c>
      <c r="C40" t="s">
        <v>1809</v>
      </c>
    </row>
    <row r="41" spans="1:3">
      <c r="A41">
        <v>440</v>
      </c>
      <c r="B41" t="s">
        <v>1501</v>
      </c>
      <c r="C41" t="s">
        <v>1809</v>
      </c>
    </row>
    <row r="43" spans="1:3">
      <c r="A43">
        <v>490</v>
      </c>
      <c r="B43" t="s">
        <v>1502</v>
      </c>
      <c r="C43">
        <v>430</v>
      </c>
    </row>
    <row r="44" spans="1:3">
      <c r="A44">
        <v>495</v>
      </c>
      <c r="B44" t="s">
        <v>1503</v>
      </c>
      <c r="C44">
        <v>440</v>
      </c>
    </row>
    <row r="45" spans="1:3">
      <c r="A45">
        <v>500</v>
      </c>
      <c r="B45" t="s">
        <v>1504</v>
      </c>
    </row>
    <row r="46" spans="1:3">
      <c r="A46">
        <v>510</v>
      </c>
      <c r="B46" t="s">
        <v>1505</v>
      </c>
      <c r="C46" t="s">
        <v>1506</v>
      </c>
    </row>
    <row r="47" spans="1:3">
      <c r="A47">
        <v>520</v>
      </c>
      <c r="B47" t="s">
        <v>1507</v>
      </c>
      <c r="C47">
        <v>290</v>
      </c>
    </row>
    <row r="48" spans="1:3">
      <c r="A48">
        <v>530</v>
      </c>
      <c r="B48" t="s">
        <v>1508</v>
      </c>
      <c r="C48">
        <v>300</v>
      </c>
    </row>
    <row r="49" spans="1:3">
      <c r="A49">
        <v>540</v>
      </c>
      <c r="B49" t="s">
        <v>1509</v>
      </c>
      <c r="C49">
        <v>310</v>
      </c>
    </row>
    <row r="50" spans="1:3">
      <c r="A50">
        <v>550</v>
      </c>
      <c r="B50" t="s">
        <v>1510</v>
      </c>
      <c r="C50" t="s">
        <v>1809</v>
      </c>
    </row>
    <row r="51" spans="1:3">
      <c r="A51">
        <v>590</v>
      </c>
      <c r="B51" t="s">
        <v>1511</v>
      </c>
      <c r="C51">
        <v>320</v>
      </c>
    </row>
    <row r="52" spans="1:3">
      <c r="A52">
        <v>600</v>
      </c>
      <c r="B52" t="s">
        <v>1512</v>
      </c>
    </row>
    <row r="53" spans="1:3">
      <c r="A53">
        <v>610</v>
      </c>
      <c r="B53" t="s">
        <v>1513</v>
      </c>
      <c r="C53" t="s">
        <v>1514</v>
      </c>
    </row>
    <row r="54" spans="1:3">
      <c r="A54">
        <v>620</v>
      </c>
      <c r="B54" t="s">
        <v>1515</v>
      </c>
      <c r="C54">
        <v>510</v>
      </c>
    </row>
    <row r="55" spans="1:3">
      <c r="A55">
        <v>800</v>
      </c>
      <c r="B55" t="s">
        <v>1516</v>
      </c>
    </row>
    <row r="57" spans="1:3">
      <c r="A57">
        <v>810</v>
      </c>
      <c r="B57" t="s">
        <v>1517</v>
      </c>
      <c r="C57">
        <v>450</v>
      </c>
    </row>
    <row r="58" spans="1:3">
      <c r="A58">
        <v>815</v>
      </c>
      <c r="B58" t="s">
        <v>1518</v>
      </c>
      <c r="C58">
        <v>460</v>
      </c>
    </row>
    <row r="59" spans="1:3">
      <c r="A59">
        <v>820</v>
      </c>
      <c r="B59" t="s">
        <v>1519</v>
      </c>
      <c r="C59" t="s">
        <v>1809</v>
      </c>
    </row>
    <row r="60" spans="1:3">
      <c r="A60">
        <v>825</v>
      </c>
      <c r="B60" t="s">
        <v>1520</v>
      </c>
      <c r="C60">
        <v>470</v>
      </c>
    </row>
    <row r="61" spans="1:3" ht="16.5">
      <c r="A61">
        <v>830</v>
      </c>
      <c r="B61" t="s">
        <v>1521</v>
      </c>
      <c r="C61" t="s">
        <v>1522</v>
      </c>
    </row>
    <row r="62" spans="1:3">
      <c r="C62">
        <v>487</v>
      </c>
    </row>
    <row r="63" spans="1:3">
      <c r="C63">
        <v>486</v>
      </c>
    </row>
    <row r="64" spans="1:3">
      <c r="A64">
        <v>835</v>
      </c>
      <c r="B64" t="s">
        <v>1523</v>
      </c>
      <c r="C64">
        <v>461</v>
      </c>
    </row>
    <row r="65" spans="1:3">
      <c r="A65">
        <v>840</v>
      </c>
      <c r="B65" t="s">
        <v>1524</v>
      </c>
      <c r="C65" t="s">
        <v>1526</v>
      </c>
    </row>
    <row r="66" spans="1:3">
      <c r="A66">
        <v>845</v>
      </c>
      <c r="B66" t="s">
        <v>1525</v>
      </c>
      <c r="C66" t="s">
        <v>1809</v>
      </c>
    </row>
    <row r="67" spans="1:3">
      <c r="B67" t="s">
        <v>1527</v>
      </c>
      <c r="C67">
        <v>491</v>
      </c>
    </row>
    <row r="68" spans="1:3">
      <c r="A68">
        <v>850</v>
      </c>
      <c r="B68" t="s">
        <v>1528</v>
      </c>
      <c r="C68">
        <v>462</v>
      </c>
    </row>
    <row r="69" spans="1:3">
      <c r="A69">
        <v>855</v>
      </c>
      <c r="B69" t="s">
        <v>1529</v>
      </c>
    </row>
    <row r="70" spans="1:3">
      <c r="A70">
        <v>860</v>
      </c>
    </row>
    <row r="71" spans="1:3">
      <c r="A71">
        <v>900</v>
      </c>
      <c r="B71" t="s">
        <v>1530</v>
      </c>
    </row>
    <row r="72" spans="1:3">
      <c r="A72">
        <v>910</v>
      </c>
      <c r="B72" t="s">
        <v>1531</v>
      </c>
      <c r="C72">
        <v>340</v>
      </c>
    </row>
    <row r="73" spans="1:3">
      <c r="A73">
        <v>915</v>
      </c>
      <c r="B73" t="s">
        <v>1532</v>
      </c>
      <c r="C73" t="s">
        <v>1809</v>
      </c>
    </row>
    <row r="74" spans="1:3">
      <c r="A74">
        <v>920</v>
      </c>
      <c r="B74" t="s">
        <v>1533</v>
      </c>
      <c r="C74" t="s">
        <v>1809</v>
      </c>
    </row>
    <row r="75" spans="1:3">
      <c r="A75">
        <v>925</v>
      </c>
      <c r="B75" t="s">
        <v>1534</v>
      </c>
      <c r="C75" t="s">
        <v>1809</v>
      </c>
    </row>
    <row r="76" spans="1:3">
      <c r="A76">
        <v>930</v>
      </c>
      <c r="B76" t="s">
        <v>1535</v>
      </c>
      <c r="C76">
        <v>210</v>
      </c>
    </row>
    <row r="77" spans="1:3">
      <c r="A77">
        <v>935</v>
      </c>
      <c r="B77" t="s">
        <v>1536</v>
      </c>
      <c r="C77">
        <v>220</v>
      </c>
    </row>
    <row r="78" spans="1:3">
      <c r="A78">
        <v>995</v>
      </c>
      <c r="B78" t="s">
        <v>1530</v>
      </c>
    </row>
    <row r="79" spans="1:3">
      <c r="A79">
        <v>940</v>
      </c>
      <c r="B79" t="s">
        <v>1537</v>
      </c>
      <c r="C79" t="s">
        <v>1809</v>
      </c>
    </row>
  </sheetData>
  <phoneticPr fontId="0"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sheetPr codeName="Лист4"/>
  <dimension ref="A1:W2852"/>
  <sheetViews>
    <sheetView workbookViewId="0">
      <selection activeCell="J2" sqref="J2:J2852"/>
    </sheetView>
  </sheetViews>
  <sheetFormatPr defaultRowHeight="12.75"/>
  <cols>
    <col min="1" max="1" width="3.42578125" style="143" bestFit="1" customWidth="1"/>
    <col min="2" max="2" width="7.85546875" style="143" bestFit="1" customWidth="1"/>
    <col min="3" max="3" width="7.28515625" style="143" bestFit="1" customWidth="1"/>
    <col min="4" max="4" width="4.85546875" style="143" bestFit="1" customWidth="1"/>
    <col min="5" max="5" width="4.7109375" style="143" bestFit="1" customWidth="1"/>
    <col min="6" max="6" width="5.85546875" style="143" bestFit="1" customWidth="1"/>
    <col min="7" max="7" width="6.140625" style="143" bestFit="1" customWidth="1"/>
    <col min="8" max="8" width="4.42578125" style="143" bestFit="1" customWidth="1"/>
    <col min="9" max="9" width="9.28515625" style="143" bestFit="1" customWidth="1"/>
    <col min="10" max="10" width="4.28515625" style="143" bestFit="1" customWidth="1"/>
    <col min="11" max="11" width="4.42578125" style="143" bestFit="1" customWidth="1"/>
    <col min="12" max="21" width="1.85546875" style="143" bestFit="1" customWidth="1"/>
    <col min="22" max="23" width="9.140625" style="145"/>
    <col min="24" max="16384" width="9.140625" style="143"/>
  </cols>
  <sheetData>
    <row r="1" spans="1:23">
      <c r="A1" s="143" t="s">
        <v>3304</v>
      </c>
      <c r="B1" s="143" t="s">
        <v>3305</v>
      </c>
      <c r="C1" s="143" t="s">
        <v>3309</v>
      </c>
      <c r="D1" s="143" t="s">
        <v>3311</v>
      </c>
      <c r="E1" s="143" t="s">
        <v>3312</v>
      </c>
      <c r="F1" s="143" t="s">
        <v>3313</v>
      </c>
      <c r="G1" s="143" t="s">
        <v>3346</v>
      </c>
      <c r="H1" s="143" t="s">
        <v>1418</v>
      </c>
      <c r="I1" s="143" t="s">
        <v>3345</v>
      </c>
      <c r="J1" s="143" t="s">
        <v>1419</v>
      </c>
      <c r="V1" s="145" t="s">
        <v>3358</v>
      </c>
      <c r="W1" s="145" t="s">
        <v>3359</v>
      </c>
    </row>
    <row r="2" spans="1:23">
      <c r="A2" s="144" t="str">
        <f>ЗАПОЛНИТЬ!$B$23</f>
        <v>4</v>
      </c>
      <c r="B2" s="144" t="str">
        <f>ЗАПОЛНИТЬ!$B$13</f>
        <v>24188344</v>
      </c>
      <c r="C2" s="144" t="str">
        <f>ЗАПОЛНИТЬ!$B$24</f>
        <v>298</v>
      </c>
      <c r="D2" s="144" t="str">
        <f>ЗАПОЛНИТЬ!$B$21</f>
        <v>12</v>
      </c>
      <c r="E2" s="145"/>
      <c r="F2" s="144" t="str">
        <f>ЗАПОЛНИТЬ!$B$22</f>
        <v>15</v>
      </c>
      <c r="G2" s="144" t="str">
        <f>ЗАПОЛНИТЬ!$B$20</f>
        <v>040222</v>
      </c>
      <c r="J2" s="145" t="str">
        <f>IF(ЗАПОЛНИТЬ!$F$7=1,CONCATENATE(ЗАПОЛНИТЬ!$F$18,ЗАПОЛНИТЬ!$D$18),ЗАПОЛНИТЬ!$E$18)</f>
        <v>01.07.2016</v>
      </c>
      <c r="V2" s="145" t="e">
        <f>IF(SUM(V3:V2852)&gt;0,0,1)</f>
        <v>#REF!</v>
      </c>
      <c r="W2" s="145" t="e">
        <f>IF(SUM(W3:W2852)&gt;0,0,1)</f>
        <v>#REF!</v>
      </c>
    </row>
    <row r="3" spans="1:23">
      <c r="A3" s="144" t="str">
        <f>ЗАПОЛНИТЬ!$B$23</f>
        <v>4</v>
      </c>
      <c r="B3" s="144" t="str">
        <f>ЗАПОЛНИТЬ!$B$13</f>
        <v>24188344</v>
      </c>
      <c r="C3" s="144" t="str">
        <f>ЗАПОЛНИТЬ!$B$24</f>
        <v>298</v>
      </c>
      <c r="D3" s="144" t="str">
        <f>ЗАПОЛНИТЬ!$B$21</f>
        <v>12</v>
      </c>
      <c r="E3" s="145"/>
      <c r="F3" s="144" t="str">
        <f>ЗАПОЛНИТЬ!$B$22</f>
        <v>15</v>
      </c>
      <c r="G3" s="144" t="str">
        <f>ЗАПОЛНИТЬ!$B$20</f>
        <v>040222</v>
      </c>
      <c r="H3" s="143" t="str">
        <f>IF(ЗАПОЛНИТЬ!$F$7=1,ЗАПОЛНИТЬ!$H$9,ЗАПОЛНИТЬ!$H$10)</f>
        <v>73</v>
      </c>
      <c r="I3" s="146" t="e">
        <f>IF(ЗАПОЛНИТЬ!$F$7=1,#REF!,#REF!)</f>
        <v>#REF!</v>
      </c>
      <c r="J3" s="145" t="str">
        <f>IF(ЗАПОЛНИТЬ!$F$7=1,CONCATENATE(ЗАПОЛНИТЬ!$F$18,ЗАПОЛНИТЬ!$D$18),ЗАПОЛНИТЬ!$E$18)</f>
        <v>01.07.2016</v>
      </c>
      <c r="K3" s="143">
        <v>9999</v>
      </c>
      <c r="L3" s="143" t="e">
        <f>L4</f>
        <v>#REF!</v>
      </c>
      <c r="M3" s="143" t="e">
        <f t="shared" ref="M3:U3" si="0">M4</f>
        <v>#REF!</v>
      </c>
      <c r="N3" s="143" t="e">
        <f t="shared" si="0"/>
        <v>#REF!</v>
      </c>
      <c r="O3" s="143" t="e">
        <f t="shared" si="0"/>
        <v>#REF!</v>
      </c>
      <c r="P3" s="143" t="e">
        <f t="shared" si="0"/>
        <v>#REF!</v>
      </c>
      <c r="Q3" s="143" t="e">
        <f t="shared" si="0"/>
        <v>#REF!</v>
      </c>
      <c r="R3" s="143" t="e">
        <f t="shared" si="0"/>
        <v>#REF!</v>
      </c>
      <c r="S3" s="143" t="e">
        <f t="shared" si="0"/>
        <v>#REF!</v>
      </c>
      <c r="T3" s="143" t="e">
        <f t="shared" si="0"/>
        <v>#REF!</v>
      </c>
      <c r="U3" s="143" t="e">
        <f t="shared" si="0"/>
        <v>#REF!</v>
      </c>
      <c r="V3" s="145" t="e">
        <f>IF(SUM(L3:U3)&gt;0,1,0)</f>
        <v>#REF!</v>
      </c>
      <c r="W3" s="145">
        <v>0</v>
      </c>
    </row>
    <row r="4" spans="1:23">
      <c r="A4" s="144" t="str">
        <f>ЗАПОЛНИТЬ!$B$23</f>
        <v>4</v>
      </c>
      <c r="B4" s="144" t="str">
        <f>ЗАПОЛНИТЬ!$B$13</f>
        <v>24188344</v>
      </c>
      <c r="C4" s="144" t="str">
        <f>ЗАПОЛНИТЬ!$B$24</f>
        <v>298</v>
      </c>
      <c r="D4" s="144" t="str">
        <f>ЗАПОЛНИТЬ!$B$21</f>
        <v>12</v>
      </c>
      <c r="E4" s="145"/>
      <c r="F4" s="144" t="str">
        <f>ЗАПОЛНИТЬ!$B$22</f>
        <v>15</v>
      </c>
      <c r="G4" s="144" t="str">
        <f>ЗАПОЛНИТЬ!$B$20</f>
        <v>040222</v>
      </c>
      <c r="H4" s="143" t="str">
        <f>IF(ЗАПОЛНИТЬ!$F$7=1,ЗАПОЛНИТЬ!$H$9,ЗАПОЛНИТЬ!$H$10)</f>
        <v>73</v>
      </c>
      <c r="I4" s="146" t="e">
        <f>IF(ЗАПОЛНИТЬ!$F$7=1,#REF!,#REF!)</f>
        <v>#REF!</v>
      </c>
      <c r="J4" s="145" t="str">
        <f>IF(ЗАПОЛНИТЬ!$F$7=1,CONCATENATE(ЗАПОЛНИТЬ!$F$18,ЗАПОЛНИТЬ!$D$18),ЗАПОЛНИТЬ!$E$18)</f>
        <v>01.07.2016</v>
      </c>
      <c r="K4" s="143">
        <v>2</v>
      </c>
      <c r="L4" s="143" t="e">
        <f>IF(ЗАПОЛНИТЬ!$F$7=1,#REF!/1000,#REF!)</f>
        <v>#REF!</v>
      </c>
      <c r="M4" s="143" t="e">
        <f>IF(ЗАПОЛНИТЬ!$F$7=1,#REF!/1000,#REF!)</f>
        <v>#REF!</v>
      </c>
      <c r="N4" s="143" t="e">
        <f>IF(ЗАПОЛНИТЬ!$F$7=1,#REF!/1000,#REF!)</f>
        <v>#REF!</v>
      </c>
      <c r="O4" s="143" t="e">
        <f>IF(ЗАПОЛНИТЬ!$F$7=1,#REF!/1000,#REF!)</f>
        <v>#REF!</v>
      </c>
      <c r="P4" s="143" t="e">
        <f>IF(ЗАПОЛНИТЬ!$F$7=1,#REF!/1000,#REF!)</f>
        <v>#REF!</v>
      </c>
      <c r="Q4" s="143" t="e">
        <f>IF(ЗАПОЛНИТЬ!$F$7=1,#REF!/1000,#REF!)</f>
        <v>#REF!</v>
      </c>
      <c r="R4" s="143" t="e">
        <f>IF(ЗАПОЛНИТЬ!$F$7=1,#REF!/1000,#REF!)</f>
        <v>#REF!</v>
      </c>
      <c r="S4" s="143" t="e">
        <f>IF(ЗАПОЛНИТЬ!$F$7=1,#REF!/1000,#REF!)</f>
        <v>#REF!</v>
      </c>
      <c r="T4" s="143" t="e">
        <f>IF(ЗАПОЛНИТЬ!$F$7=1,#REF!/1000,#REF!)</f>
        <v>#REF!</v>
      </c>
      <c r="U4" s="143" t="e">
        <f>IF(ЗАПОЛНИТЬ!$F$7=1,#REF!/1000,#REF!)</f>
        <v>#REF!</v>
      </c>
      <c r="V4" s="145" t="e">
        <f t="shared" ref="V4:V68" si="1">IF(SUM(L4:U4)&gt;0,1,0)</f>
        <v>#REF!</v>
      </c>
      <c r="W4" s="145">
        <v>0</v>
      </c>
    </row>
    <row r="5" spans="1:23">
      <c r="A5" s="144" t="str">
        <f>ЗАПОЛНИТЬ!$B$23</f>
        <v>4</v>
      </c>
      <c r="B5" s="144" t="str">
        <f>ЗАПОЛНИТЬ!$B$13</f>
        <v>24188344</v>
      </c>
      <c r="C5" s="144" t="str">
        <f>ЗАПОЛНИТЬ!$B$24</f>
        <v>298</v>
      </c>
      <c r="D5" s="144" t="str">
        <f>ЗАПОЛНИТЬ!$B$21</f>
        <v>12</v>
      </c>
      <c r="E5" s="145"/>
      <c r="F5" s="144" t="str">
        <f>ЗАПОЛНИТЬ!$B$22</f>
        <v>15</v>
      </c>
      <c r="G5" s="144" t="str">
        <f>ЗАПОЛНИТЬ!$B$20</f>
        <v>040222</v>
      </c>
      <c r="H5" s="143" t="str">
        <f>IF(ЗАПОЛНИТЬ!$F$7=1,ЗАПОЛНИТЬ!$H$9,ЗАПОЛНИТЬ!$H$10)</f>
        <v>73</v>
      </c>
      <c r="I5" s="146" t="e">
        <f>IF(ЗАПОЛНИТЬ!$F$7=1,#REF!,#REF!)</f>
        <v>#REF!</v>
      </c>
      <c r="J5" s="145" t="str">
        <f>IF(ЗАПОЛНИТЬ!$F$7=1,CONCATENATE(ЗАПОЛНИТЬ!$F$18,ЗАПОЛНИТЬ!$D$18),ЗАПОЛНИТЬ!$E$18)</f>
        <v>01.07.2016</v>
      </c>
      <c r="K5" s="143" t="e">
        <f>#REF!</f>
        <v>#REF!</v>
      </c>
      <c r="L5" s="143" t="e">
        <f>IF(ЗАПОЛНИТЬ!$F$7=1,#REF!/1000,#REF!)</f>
        <v>#REF!</v>
      </c>
      <c r="M5" s="143" t="e">
        <f>IF(ЗАПОЛНИТЬ!$F$7=1,#REF!/1000,#REF!)</f>
        <v>#REF!</v>
      </c>
      <c r="N5" s="143" t="e">
        <f>IF(ЗАПОЛНИТЬ!$F$7=1,#REF!/1000,#REF!)</f>
        <v>#REF!</v>
      </c>
      <c r="O5" s="143" t="e">
        <f>IF(ЗАПОЛНИТЬ!$F$7=1,#REF!/1000,#REF!)</f>
        <v>#REF!</v>
      </c>
      <c r="P5" s="143" t="e">
        <f>IF(ЗАПОЛНИТЬ!$F$7=1,#REF!/1000,#REF!)</f>
        <v>#REF!</v>
      </c>
      <c r="Q5" s="143" t="e">
        <f>IF(ЗАПОЛНИТЬ!$F$7=1,#REF!/1000,#REF!)</f>
        <v>#REF!</v>
      </c>
      <c r="R5" s="143" t="e">
        <f>IF(ЗАПОЛНИТЬ!$F$7=1,#REF!/1000,#REF!)</f>
        <v>#REF!</v>
      </c>
      <c r="S5" s="143" t="e">
        <f>IF(ЗАПОЛНИТЬ!$F$7=1,#REF!/1000,#REF!)</f>
        <v>#REF!</v>
      </c>
      <c r="T5" s="143" t="e">
        <f>IF(ЗАПОЛНИТЬ!$F$7=1,#REF!/1000,#REF!)</f>
        <v>#REF!</v>
      </c>
      <c r="U5" s="143" t="e">
        <f>IF(ЗАПОЛНИТЬ!$F$7=1,#REF!/1000,#REF!)</f>
        <v>#REF!</v>
      </c>
      <c r="V5" s="145" t="e">
        <f t="shared" si="1"/>
        <v>#REF!</v>
      </c>
      <c r="W5" s="145">
        <v>0</v>
      </c>
    </row>
    <row r="6" spans="1:23">
      <c r="A6" s="144" t="str">
        <f>ЗАПОЛНИТЬ!$B$23</f>
        <v>4</v>
      </c>
      <c r="B6" s="144" t="str">
        <f>ЗАПОЛНИТЬ!$B$13</f>
        <v>24188344</v>
      </c>
      <c r="C6" s="144" t="str">
        <f>ЗАПОЛНИТЬ!$B$24</f>
        <v>298</v>
      </c>
      <c r="D6" s="144" t="str">
        <f>ЗАПОЛНИТЬ!$B$21</f>
        <v>12</v>
      </c>
      <c r="E6" s="145"/>
      <c r="F6" s="144" t="str">
        <f>ЗАПОЛНИТЬ!$B$22</f>
        <v>15</v>
      </c>
      <c r="G6" s="144" t="str">
        <f>ЗАПОЛНИТЬ!$B$20</f>
        <v>040222</v>
      </c>
      <c r="H6" s="143" t="str">
        <f>IF(ЗАПОЛНИТЬ!$F$7=1,ЗАПОЛНИТЬ!$H$9,ЗАПОЛНИТЬ!$H$10)</f>
        <v>73</v>
      </c>
      <c r="I6" s="146" t="e">
        <f>IF(ЗАПОЛНИТЬ!$F$7=1,#REF!,#REF!)</f>
        <v>#REF!</v>
      </c>
      <c r="J6" s="145" t="str">
        <f>IF(ЗАПОЛНИТЬ!$F$7=1,CONCATENATE(ЗАПОЛНИТЬ!$F$18,ЗАПОЛНИТЬ!$D$18),ЗАПОЛНИТЬ!$E$18)</f>
        <v>01.07.2016</v>
      </c>
      <c r="K6" s="143" t="e">
        <f>#REF!</f>
        <v>#REF!</v>
      </c>
      <c r="L6" s="143" t="e">
        <f>IF(ЗАПОЛНИТЬ!$F$7=1,#REF!/1000,#REF!)</f>
        <v>#REF!</v>
      </c>
      <c r="M6" s="143" t="e">
        <f>IF(ЗАПОЛНИТЬ!$F$7=1,#REF!/1000,#REF!)</f>
        <v>#REF!</v>
      </c>
      <c r="N6" s="143" t="e">
        <f>IF(ЗАПОЛНИТЬ!$F$7=1,#REF!/1000,#REF!)</f>
        <v>#REF!</v>
      </c>
      <c r="O6" s="143" t="e">
        <f>IF(ЗАПОЛНИТЬ!$F$7=1,#REF!/1000,#REF!)</f>
        <v>#REF!</v>
      </c>
      <c r="P6" s="143" t="e">
        <f>IF(ЗАПОЛНИТЬ!$F$7=1,#REF!/1000,#REF!)</f>
        <v>#REF!</v>
      </c>
      <c r="Q6" s="143" t="e">
        <f>IF(ЗАПОЛНИТЬ!$F$7=1,#REF!/1000,#REF!)</f>
        <v>#REF!</v>
      </c>
      <c r="R6" s="143" t="e">
        <f>IF(ЗАПОЛНИТЬ!$F$7=1,#REF!/1000,#REF!)</f>
        <v>#REF!</v>
      </c>
      <c r="S6" s="143" t="e">
        <f>IF(ЗАПОЛНИТЬ!$F$7=1,#REF!/1000,#REF!)</f>
        <v>#REF!</v>
      </c>
      <c r="T6" s="143" t="e">
        <f>IF(ЗАПОЛНИТЬ!$F$7=1,#REF!/1000,#REF!)</f>
        <v>#REF!</v>
      </c>
      <c r="U6" s="143" t="e">
        <f>IF(ЗАПОЛНИТЬ!$F$7=1,#REF!/1000,#REF!)</f>
        <v>#REF!</v>
      </c>
      <c r="V6" s="145" t="e">
        <f t="shared" si="1"/>
        <v>#REF!</v>
      </c>
      <c r="W6" s="145">
        <v>0</v>
      </c>
    </row>
    <row r="7" spans="1:23">
      <c r="A7" s="144" t="str">
        <f>ЗАПОЛНИТЬ!$B$23</f>
        <v>4</v>
      </c>
      <c r="B7" s="144" t="str">
        <f>ЗАПОЛНИТЬ!$B$13</f>
        <v>24188344</v>
      </c>
      <c r="C7" s="144" t="str">
        <f>ЗАПОЛНИТЬ!$B$24</f>
        <v>298</v>
      </c>
      <c r="D7" s="144" t="str">
        <f>ЗАПОЛНИТЬ!$B$21</f>
        <v>12</v>
      </c>
      <c r="E7" s="145"/>
      <c r="F7" s="144" t="str">
        <f>ЗАПОЛНИТЬ!$B$22</f>
        <v>15</v>
      </c>
      <c r="G7" s="144" t="str">
        <f>ЗАПОЛНИТЬ!$B$20</f>
        <v>040222</v>
      </c>
      <c r="H7" s="143" t="str">
        <f>IF(ЗАПОЛНИТЬ!$F$7=1,ЗАПОЛНИТЬ!$H$9,ЗАПОЛНИТЬ!$H$10)</f>
        <v>73</v>
      </c>
      <c r="I7" s="146" t="e">
        <f>IF(ЗАПОЛНИТЬ!$F$7=1,#REF!,#REF!)</f>
        <v>#REF!</v>
      </c>
      <c r="J7" s="145" t="str">
        <f>IF(ЗАПОЛНИТЬ!$F$7=1,CONCATENATE(ЗАПОЛНИТЬ!$F$18,ЗАПОЛНИТЬ!$D$18),ЗАПОЛНИТЬ!$E$18)</f>
        <v>01.07.2016</v>
      </c>
      <c r="K7" s="143" t="e">
        <f>#REF!</f>
        <v>#REF!</v>
      </c>
      <c r="L7" s="143" t="e">
        <f>IF(ЗАПОЛНИТЬ!$F$7=1,#REF!/1000,#REF!)</f>
        <v>#REF!</v>
      </c>
      <c r="M7" s="143" t="e">
        <f>IF(ЗАПОЛНИТЬ!$F$7=1,#REF!/1000,#REF!)</f>
        <v>#REF!</v>
      </c>
      <c r="N7" s="143" t="e">
        <f>IF(ЗАПОЛНИТЬ!$F$7=1,#REF!/1000,#REF!)</f>
        <v>#REF!</v>
      </c>
      <c r="O7" s="143" t="e">
        <f>IF(ЗАПОЛНИТЬ!$F$7=1,#REF!/1000,#REF!)</f>
        <v>#REF!</v>
      </c>
      <c r="P7" s="143" t="e">
        <f>IF(ЗАПОЛНИТЬ!$F$7=1,#REF!/1000,#REF!)</f>
        <v>#REF!</v>
      </c>
      <c r="Q7" s="143" t="e">
        <f>IF(ЗАПОЛНИТЬ!$F$7=1,#REF!/1000,#REF!)</f>
        <v>#REF!</v>
      </c>
      <c r="R7" s="143" t="e">
        <f>IF(ЗАПОЛНИТЬ!$F$7=1,#REF!/1000,#REF!)</f>
        <v>#REF!</v>
      </c>
      <c r="S7" s="143" t="e">
        <f>IF(ЗАПОЛНИТЬ!$F$7=1,#REF!/1000,#REF!)</f>
        <v>#REF!</v>
      </c>
      <c r="T7" s="143" t="e">
        <f>IF(ЗАПОЛНИТЬ!$F$7=1,#REF!/1000,#REF!)</f>
        <v>#REF!</v>
      </c>
      <c r="U7" s="143" t="e">
        <f>IF(ЗАПОЛНИТЬ!$F$7=1,#REF!/1000,#REF!)</f>
        <v>#REF!</v>
      </c>
      <c r="V7" s="145" t="e">
        <f t="shared" si="1"/>
        <v>#REF!</v>
      </c>
      <c r="W7" s="145">
        <v>0</v>
      </c>
    </row>
    <row r="8" spans="1:23">
      <c r="A8" s="144" t="str">
        <f>ЗАПОЛНИТЬ!$B$23</f>
        <v>4</v>
      </c>
      <c r="B8" s="144" t="str">
        <f>ЗАПОЛНИТЬ!$B$13</f>
        <v>24188344</v>
      </c>
      <c r="C8" s="144" t="str">
        <f>ЗАПОЛНИТЬ!$B$24</f>
        <v>298</v>
      </c>
      <c r="D8" s="144" t="str">
        <f>ЗАПОЛНИТЬ!$B$21</f>
        <v>12</v>
      </c>
      <c r="E8" s="145"/>
      <c r="F8" s="144" t="str">
        <f>ЗАПОЛНИТЬ!$B$22</f>
        <v>15</v>
      </c>
      <c r="G8" s="144" t="str">
        <f>ЗАПОЛНИТЬ!$B$20</f>
        <v>040222</v>
      </c>
      <c r="H8" s="143" t="str">
        <f>IF(ЗАПОЛНИТЬ!$F$7=1,ЗАПОЛНИТЬ!$H$9,ЗАПОЛНИТЬ!$H$10)</f>
        <v>73</v>
      </c>
      <c r="I8" s="146" t="e">
        <f>IF(ЗАПОЛНИТЬ!$F$7=1,#REF!,#REF!)</f>
        <v>#REF!</v>
      </c>
      <c r="J8" s="145" t="str">
        <f>IF(ЗАПОЛНИТЬ!$F$7=1,CONCATENATE(ЗАПОЛНИТЬ!$F$18,ЗАПОЛНИТЬ!$D$18),ЗАПОЛНИТЬ!$E$18)</f>
        <v>01.07.2016</v>
      </c>
      <c r="K8" s="143" t="e">
        <f>#REF!</f>
        <v>#REF!</v>
      </c>
      <c r="L8" s="143" t="e">
        <f>IF(ЗАПОЛНИТЬ!$F$7=1,#REF!/1000,#REF!)</f>
        <v>#REF!</v>
      </c>
      <c r="M8" s="143" t="e">
        <f>IF(ЗАПОЛНИТЬ!$F$7=1,#REF!/1000,#REF!)</f>
        <v>#REF!</v>
      </c>
      <c r="N8" s="143" t="e">
        <f>IF(ЗАПОЛНИТЬ!$F$7=1,#REF!/1000,#REF!)</f>
        <v>#REF!</v>
      </c>
      <c r="O8" s="143" t="e">
        <f>IF(ЗАПОЛНИТЬ!$F$7=1,#REF!/1000,#REF!)</f>
        <v>#REF!</v>
      </c>
      <c r="P8" s="143" t="e">
        <f>IF(ЗАПОЛНИТЬ!$F$7=1,#REF!/1000,#REF!)</f>
        <v>#REF!</v>
      </c>
      <c r="Q8" s="143" t="e">
        <f>IF(ЗАПОЛНИТЬ!$F$7=1,#REF!/1000,#REF!)</f>
        <v>#REF!</v>
      </c>
      <c r="R8" s="143" t="e">
        <f>IF(ЗАПОЛНИТЬ!$F$7=1,#REF!/1000,#REF!)</f>
        <v>#REF!</v>
      </c>
      <c r="S8" s="143" t="e">
        <f>IF(ЗАПОЛНИТЬ!$F$7=1,#REF!/1000,#REF!)</f>
        <v>#REF!</v>
      </c>
      <c r="T8" s="143" t="e">
        <f>IF(ЗАПОЛНИТЬ!$F$7=1,#REF!/1000,#REF!)</f>
        <v>#REF!</v>
      </c>
      <c r="U8" s="143" t="e">
        <f>IF(ЗАПОЛНИТЬ!$F$7=1,#REF!/1000,#REF!)</f>
        <v>#REF!</v>
      </c>
      <c r="V8" s="145" t="e">
        <f t="shared" si="1"/>
        <v>#REF!</v>
      </c>
      <c r="W8" s="145" t="e">
        <f>IF(SUM(L8:U8)&gt;0,1,0)</f>
        <v>#REF!</v>
      </c>
    </row>
    <row r="9" spans="1:23">
      <c r="A9" s="144" t="str">
        <f>ЗАПОЛНИТЬ!$B$23</f>
        <v>4</v>
      </c>
      <c r="B9" s="144" t="str">
        <f>ЗАПОЛНИТЬ!$B$13</f>
        <v>24188344</v>
      </c>
      <c r="C9" s="144" t="str">
        <f>ЗАПОЛНИТЬ!$B$24</f>
        <v>298</v>
      </c>
      <c r="D9" s="144" t="str">
        <f>ЗАПОЛНИТЬ!$B$21</f>
        <v>12</v>
      </c>
      <c r="E9" s="145"/>
      <c r="F9" s="144" t="str">
        <f>ЗАПОЛНИТЬ!$B$22</f>
        <v>15</v>
      </c>
      <c r="G9" s="144" t="str">
        <f>ЗАПОЛНИТЬ!$B$20</f>
        <v>040222</v>
      </c>
      <c r="H9" s="143" t="str">
        <f>IF(ЗАПОЛНИТЬ!$F$7=1,ЗАПОЛНИТЬ!$H$9,ЗАПОЛНИТЬ!$H$10)</f>
        <v>73</v>
      </c>
      <c r="I9" s="146" t="e">
        <f>IF(ЗАПОЛНИТЬ!$F$7=1,#REF!,#REF!)</f>
        <v>#REF!</v>
      </c>
      <c r="J9" s="145" t="str">
        <f>IF(ЗАПОЛНИТЬ!$F$7=1,CONCATENATE(ЗАПОЛНИТЬ!$F$18,ЗАПОЛНИТЬ!$D$18),ЗАПОЛНИТЬ!$E$18)</f>
        <v>01.07.2016</v>
      </c>
      <c r="K9" s="143" t="e">
        <f>#REF!</f>
        <v>#REF!</v>
      </c>
      <c r="L9" s="143" t="e">
        <f>IF(ЗАПОЛНИТЬ!$F$7=1,#REF!/1000,#REF!)</f>
        <v>#REF!</v>
      </c>
      <c r="M9" s="143" t="e">
        <f>IF(ЗАПОЛНИТЬ!$F$7=1,#REF!/1000,#REF!)</f>
        <v>#REF!</v>
      </c>
      <c r="N9" s="143" t="e">
        <f>IF(ЗАПОЛНИТЬ!$F$7=1,#REF!/1000,#REF!)</f>
        <v>#REF!</v>
      </c>
      <c r="O9" s="143" t="e">
        <f>IF(ЗАПОЛНИТЬ!$F$7=1,#REF!/1000,#REF!)</f>
        <v>#REF!</v>
      </c>
      <c r="P9" s="143" t="e">
        <f>IF(ЗАПОЛНИТЬ!$F$7=1,#REF!/1000,#REF!)</f>
        <v>#REF!</v>
      </c>
      <c r="Q9" s="143" t="e">
        <f>IF(ЗАПОЛНИТЬ!$F$7=1,#REF!/1000,#REF!)</f>
        <v>#REF!</v>
      </c>
      <c r="R9" s="143" t="e">
        <f>IF(ЗАПОЛНИТЬ!$F$7=1,#REF!/1000,#REF!)</f>
        <v>#REF!</v>
      </c>
      <c r="S9" s="143" t="e">
        <f>IF(ЗАПОЛНИТЬ!$F$7=1,#REF!/1000,#REF!)</f>
        <v>#REF!</v>
      </c>
      <c r="T9" s="143" t="e">
        <f>IF(ЗАПОЛНИТЬ!$F$7=1,#REF!/1000,#REF!)</f>
        <v>#REF!</v>
      </c>
      <c r="U9" s="143" t="e">
        <f>IF(ЗАПОЛНИТЬ!$F$7=1,#REF!/1000,#REF!)</f>
        <v>#REF!</v>
      </c>
      <c r="V9" s="145" t="e">
        <f t="shared" si="1"/>
        <v>#REF!</v>
      </c>
      <c r="W9" s="145" t="e">
        <f>IF(SUM(L9:U9)&gt;0,1,0)</f>
        <v>#REF!</v>
      </c>
    </row>
    <row r="10" spans="1:23">
      <c r="A10" s="144" t="str">
        <f>ЗАПОЛНИТЬ!$B$23</f>
        <v>4</v>
      </c>
      <c r="B10" s="144" t="str">
        <f>ЗАПОЛНИТЬ!$B$13</f>
        <v>24188344</v>
      </c>
      <c r="C10" s="144" t="str">
        <f>ЗАПОЛНИТЬ!$B$24</f>
        <v>298</v>
      </c>
      <c r="D10" s="144" t="str">
        <f>ЗАПОЛНИТЬ!$B$21</f>
        <v>12</v>
      </c>
      <c r="E10" s="145"/>
      <c r="F10" s="144" t="str">
        <f>ЗАПОЛНИТЬ!$B$22</f>
        <v>15</v>
      </c>
      <c r="G10" s="144" t="str">
        <f>ЗАПОЛНИТЬ!$B$20</f>
        <v>040222</v>
      </c>
      <c r="H10" s="143" t="str">
        <f>IF(ЗАПОЛНИТЬ!$F$7=1,ЗАПОЛНИТЬ!$H$9,ЗАПОЛНИТЬ!$H$10)</f>
        <v>73</v>
      </c>
      <c r="I10" s="146" t="e">
        <f>IF(ЗАПОЛНИТЬ!$F$7=1,#REF!,#REF!)</f>
        <v>#REF!</v>
      </c>
      <c r="J10" s="145" t="str">
        <f>IF(ЗАПОЛНИТЬ!$F$7=1,CONCATENATE(ЗАПОЛНИТЬ!$F$18,ЗАПОЛНИТЬ!$D$18),ЗАПОЛНИТЬ!$E$18)</f>
        <v>01.07.2016</v>
      </c>
      <c r="K10" s="143" t="e">
        <f>#REF!</f>
        <v>#REF!</v>
      </c>
      <c r="L10" s="143" t="e">
        <f>IF(ЗАПОЛНИТЬ!$F$7=1,#REF!/1000,#REF!)</f>
        <v>#REF!</v>
      </c>
      <c r="M10" s="143" t="e">
        <f>IF(ЗАПОЛНИТЬ!$F$7=1,#REF!/1000,#REF!)</f>
        <v>#REF!</v>
      </c>
      <c r="N10" s="143" t="e">
        <f>IF(ЗАПОЛНИТЬ!$F$7=1,#REF!/1000,#REF!)</f>
        <v>#REF!</v>
      </c>
      <c r="O10" s="143" t="e">
        <f>IF(ЗАПОЛНИТЬ!$F$7=1,#REF!/1000,#REF!)</f>
        <v>#REF!</v>
      </c>
      <c r="P10" s="143" t="e">
        <f>IF(ЗАПОЛНИТЬ!$F$7=1,#REF!/1000,#REF!)</f>
        <v>#REF!</v>
      </c>
      <c r="Q10" s="143" t="e">
        <f>IF(ЗАПОЛНИТЬ!$F$7=1,#REF!/1000,#REF!)</f>
        <v>#REF!</v>
      </c>
      <c r="R10" s="143" t="e">
        <f>IF(ЗАПОЛНИТЬ!$F$7=1,#REF!/1000,#REF!)</f>
        <v>#REF!</v>
      </c>
      <c r="S10" s="143" t="e">
        <f>IF(ЗАПОЛНИТЬ!$F$7=1,#REF!/1000,#REF!)</f>
        <v>#REF!</v>
      </c>
      <c r="T10" s="143" t="e">
        <f>IF(ЗАПОЛНИТЬ!$F$7=1,#REF!/1000,#REF!)</f>
        <v>#REF!</v>
      </c>
      <c r="U10" s="143" t="e">
        <f>IF(ЗАПОЛНИТЬ!$F$7=1,#REF!/1000,#REF!)</f>
        <v>#REF!</v>
      </c>
      <c r="V10" s="145" t="e">
        <f t="shared" si="1"/>
        <v>#REF!</v>
      </c>
      <c r="W10" s="145" t="e">
        <f>IF(SUM(L10:U10)&gt;0,1,0)</f>
        <v>#REF!</v>
      </c>
    </row>
    <row r="11" spans="1:23">
      <c r="A11" s="144" t="str">
        <f>ЗАПОЛНИТЬ!$B$23</f>
        <v>4</v>
      </c>
      <c r="B11" s="144" t="str">
        <f>ЗАПОЛНИТЬ!$B$13</f>
        <v>24188344</v>
      </c>
      <c r="C11" s="144" t="str">
        <f>ЗАПОЛНИТЬ!$B$24</f>
        <v>298</v>
      </c>
      <c r="D11" s="144" t="str">
        <f>ЗАПОЛНИТЬ!$B$21</f>
        <v>12</v>
      </c>
      <c r="E11" s="145"/>
      <c r="F11" s="144" t="str">
        <f>ЗАПОЛНИТЬ!$B$22</f>
        <v>15</v>
      </c>
      <c r="G11" s="144" t="str">
        <f>ЗАПОЛНИТЬ!$B$20</f>
        <v>040222</v>
      </c>
      <c r="H11" s="143" t="str">
        <f>IF(ЗАПОЛНИТЬ!$F$7=1,ЗАПОЛНИТЬ!$H$9,ЗАПОЛНИТЬ!$H$10)</f>
        <v>73</v>
      </c>
      <c r="I11" s="146" t="e">
        <f>IF(ЗАПОЛНИТЬ!$F$7=1,#REF!,#REF!)</f>
        <v>#REF!</v>
      </c>
      <c r="J11" s="145" t="str">
        <f>IF(ЗАПОЛНИТЬ!$F$7=1,CONCATENATE(ЗАПОЛНИТЬ!$F$18,ЗАПОЛНИТЬ!$D$18),ЗАПОЛНИТЬ!$E$18)</f>
        <v>01.07.2016</v>
      </c>
      <c r="K11" s="143" t="e">
        <f>#REF!</f>
        <v>#REF!</v>
      </c>
      <c r="L11" s="143" t="e">
        <f>IF(ЗАПОЛНИТЬ!$F$7=1,#REF!/1000,#REF!)</f>
        <v>#REF!</v>
      </c>
      <c r="M11" s="143" t="e">
        <f>IF(ЗАПОЛНИТЬ!$F$7=1,#REF!/1000,#REF!)</f>
        <v>#REF!</v>
      </c>
      <c r="N11" s="143" t="e">
        <f>IF(ЗАПОЛНИТЬ!$F$7=1,#REF!/1000,#REF!)</f>
        <v>#REF!</v>
      </c>
      <c r="O11" s="143" t="e">
        <f>IF(ЗАПОЛНИТЬ!$F$7=1,#REF!/1000,#REF!)</f>
        <v>#REF!</v>
      </c>
      <c r="P11" s="143" t="e">
        <f>IF(ЗАПОЛНИТЬ!$F$7=1,#REF!/1000,#REF!)</f>
        <v>#REF!</v>
      </c>
      <c r="Q11" s="143" t="e">
        <f>IF(ЗАПОЛНИТЬ!$F$7=1,#REF!/1000,#REF!)</f>
        <v>#REF!</v>
      </c>
      <c r="R11" s="143" t="e">
        <f>IF(ЗАПОЛНИТЬ!$F$7=1,#REF!/1000,#REF!)</f>
        <v>#REF!</v>
      </c>
      <c r="S11" s="143" t="e">
        <f>IF(ЗАПОЛНИТЬ!$F$7=1,#REF!/1000,#REF!)</f>
        <v>#REF!</v>
      </c>
      <c r="T11" s="143" t="e">
        <f>IF(ЗАПОЛНИТЬ!$F$7=1,#REF!/1000,#REF!)</f>
        <v>#REF!</v>
      </c>
      <c r="U11" s="143" t="e">
        <f>IF(ЗАПОЛНИТЬ!$F$7=1,#REF!/1000,#REF!)</f>
        <v>#REF!</v>
      </c>
      <c r="V11" s="145" t="e">
        <f t="shared" si="1"/>
        <v>#REF!</v>
      </c>
      <c r="W11" s="145">
        <v>0</v>
      </c>
    </row>
    <row r="12" spans="1:23">
      <c r="A12" s="144" t="str">
        <f>ЗАПОЛНИТЬ!$B$23</f>
        <v>4</v>
      </c>
      <c r="B12" s="144" t="str">
        <f>ЗАПОЛНИТЬ!$B$13</f>
        <v>24188344</v>
      </c>
      <c r="C12" s="144" t="str">
        <f>ЗАПОЛНИТЬ!$B$24</f>
        <v>298</v>
      </c>
      <c r="D12" s="144" t="str">
        <f>ЗАПОЛНИТЬ!$B$21</f>
        <v>12</v>
      </c>
      <c r="E12" s="145"/>
      <c r="F12" s="144" t="str">
        <f>ЗАПОЛНИТЬ!$B$22</f>
        <v>15</v>
      </c>
      <c r="G12" s="144" t="str">
        <f>ЗАПОЛНИТЬ!$B$20</f>
        <v>040222</v>
      </c>
      <c r="H12" s="143" t="str">
        <f>IF(ЗАПОЛНИТЬ!$F$7=1,ЗАПОЛНИТЬ!$H$9,ЗАПОЛНИТЬ!$H$10)</f>
        <v>73</v>
      </c>
      <c r="I12" s="146" t="e">
        <f>IF(ЗАПОЛНИТЬ!$F$7=1,#REF!,#REF!)</f>
        <v>#REF!</v>
      </c>
      <c r="J12" s="145" t="str">
        <f>IF(ЗАПОЛНИТЬ!$F$7=1,CONCATENATE(ЗАПОЛНИТЬ!$F$18,ЗАПОЛНИТЬ!$D$18),ЗАПОЛНИТЬ!$E$18)</f>
        <v>01.07.2016</v>
      </c>
      <c r="K12" s="143" t="e">
        <f>#REF!</f>
        <v>#REF!</v>
      </c>
      <c r="L12" s="143" t="e">
        <f>IF(ЗАПОЛНИТЬ!$F$7=1,#REF!/1000,#REF!)</f>
        <v>#REF!</v>
      </c>
      <c r="M12" s="143" t="e">
        <f>IF(ЗАПОЛНИТЬ!$F$7=1,#REF!/1000,#REF!)</f>
        <v>#REF!</v>
      </c>
      <c r="N12" s="143" t="e">
        <f>IF(ЗАПОЛНИТЬ!$F$7=1,#REF!/1000,#REF!)</f>
        <v>#REF!</v>
      </c>
      <c r="O12" s="143" t="e">
        <f>IF(ЗАПОЛНИТЬ!$F$7=1,#REF!/1000,#REF!)</f>
        <v>#REF!</v>
      </c>
      <c r="P12" s="143" t="e">
        <f>IF(ЗАПОЛНИТЬ!$F$7=1,#REF!/1000,#REF!)</f>
        <v>#REF!</v>
      </c>
      <c r="Q12" s="143" t="e">
        <f>IF(ЗАПОЛНИТЬ!$F$7=1,#REF!/1000,#REF!)</f>
        <v>#REF!</v>
      </c>
      <c r="R12" s="143" t="e">
        <f>IF(ЗАПОЛНИТЬ!$F$7=1,#REF!/1000,#REF!)</f>
        <v>#REF!</v>
      </c>
      <c r="S12" s="143" t="e">
        <f>IF(ЗАПОЛНИТЬ!$F$7=1,#REF!/1000,#REF!)</f>
        <v>#REF!</v>
      </c>
      <c r="T12" s="143" t="e">
        <f>IF(ЗАПОЛНИТЬ!$F$7=1,#REF!/1000,#REF!)</f>
        <v>#REF!</v>
      </c>
      <c r="U12" s="143" t="e">
        <f>IF(ЗАПОЛНИТЬ!$F$7=1,#REF!/1000,#REF!)</f>
        <v>#REF!</v>
      </c>
      <c r="V12" s="145" t="e">
        <f t="shared" si="1"/>
        <v>#REF!</v>
      </c>
      <c r="W12" s="145" t="e">
        <f t="shared" ref="W12:W17" si="2">IF(SUM(L12:U12)&gt;0,1,0)</f>
        <v>#REF!</v>
      </c>
    </row>
    <row r="13" spans="1:23">
      <c r="A13" s="144" t="str">
        <f>ЗАПОЛНИТЬ!$B$23</f>
        <v>4</v>
      </c>
      <c r="B13" s="144" t="str">
        <f>ЗАПОЛНИТЬ!$B$13</f>
        <v>24188344</v>
      </c>
      <c r="C13" s="144" t="str">
        <f>ЗАПОЛНИТЬ!$B$24</f>
        <v>298</v>
      </c>
      <c r="D13" s="144" t="str">
        <f>ЗАПОЛНИТЬ!$B$21</f>
        <v>12</v>
      </c>
      <c r="E13" s="145"/>
      <c r="F13" s="144" t="str">
        <f>ЗАПОЛНИТЬ!$B$22</f>
        <v>15</v>
      </c>
      <c r="G13" s="144" t="str">
        <f>ЗАПОЛНИТЬ!$B$20</f>
        <v>040222</v>
      </c>
      <c r="H13" s="143" t="str">
        <f>IF(ЗАПОЛНИТЬ!$F$7=1,ЗАПОЛНИТЬ!$H$9,ЗАПОЛНИТЬ!$H$10)</f>
        <v>73</v>
      </c>
      <c r="I13" s="146" t="e">
        <f>IF(ЗАПОЛНИТЬ!$F$7=1,#REF!,#REF!)</f>
        <v>#REF!</v>
      </c>
      <c r="J13" s="145" t="str">
        <f>IF(ЗАПОЛНИТЬ!$F$7=1,CONCATENATE(ЗАПОЛНИТЬ!$F$18,ЗАПОЛНИТЬ!$D$18),ЗАПОЛНИТЬ!$E$18)</f>
        <v>01.07.2016</v>
      </c>
      <c r="K13" s="143" t="e">
        <f>#REF!</f>
        <v>#REF!</v>
      </c>
      <c r="L13" s="143" t="e">
        <f>IF(ЗАПОЛНИТЬ!$F$7=1,#REF!/1000,#REF!)</f>
        <v>#REF!</v>
      </c>
      <c r="M13" s="143" t="e">
        <f>IF(ЗАПОЛНИТЬ!$F$7=1,#REF!/1000,#REF!)</f>
        <v>#REF!</v>
      </c>
      <c r="N13" s="143" t="e">
        <f>IF(ЗАПОЛНИТЬ!$F$7=1,#REF!/1000,#REF!)</f>
        <v>#REF!</v>
      </c>
      <c r="O13" s="143" t="e">
        <f>IF(ЗАПОЛНИТЬ!$F$7=1,#REF!/1000,#REF!)</f>
        <v>#REF!</v>
      </c>
      <c r="P13" s="143" t="e">
        <f>IF(ЗАПОЛНИТЬ!$F$7=1,#REF!/1000,#REF!)</f>
        <v>#REF!</v>
      </c>
      <c r="Q13" s="143" t="e">
        <f>IF(ЗАПОЛНИТЬ!$F$7=1,#REF!/1000,#REF!)</f>
        <v>#REF!</v>
      </c>
      <c r="R13" s="143" t="e">
        <f>IF(ЗАПОЛНИТЬ!$F$7=1,#REF!/1000,#REF!)</f>
        <v>#REF!</v>
      </c>
      <c r="S13" s="143" t="e">
        <f>IF(ЗАПОЛНИТЬ!$F$7=1,#REF!/1000,#REF!)</f>
        <v>#REF!</v>
      </c>
      <c r="T13" s="143" t="e">
        <f>IF(ЗАПОЛНИТЬ!$F$7=1,#REF!/1000,#REF!)</f>
        <v>#REF!</v>
      </c>
      <c r="U13" s="143" t="e">
        <f>IF(ЗАПОЛНИТЬ!$F$7=1,#REF!/1000,#REF!)</f>
        <v>#REF!</v>
      </c>
      <c r="V13" s="145" t="e">
        <f t="shared" si="1"/>
        <v>#REF!</v>
      </c>
      <c r="W13" s="145" t="e">
        <f t="shared" si="2"/>
        <v>#REF!</v>
      </c>
    </row>
    <row r="14" spans="1:23">
      <c r="A14" s="144" t="str">
        <f>ЗАПОЛНИТЬ!$B$23</f>
        <v>4</v>
      </c>
      <c r="B14" s="144" t="str">
        <f>ЗАПОЛНИТЬ!$B$13</f>
        <v>24188344</v>
      </c>
      <c r="C14" s="144" t="str">
        <f>ЗАПОЛНИТЬ!$B$24</f>
        <v>298</v>
      </c>
      <c r="D14" s="144" t="str">
        <f>ЗАПОЛНИТЬ!$B$21</f>
        <v>12</v>
      </c>
      <c r="E14" s="145"/>
      <c r="F14" s="144" t="str">
        <f>ЗАПОЛНИТЬ!$B$22</f>
        <v>15</v>
      </c>
      <c r="G14" s="144" t="str">
        <f>ЗАПОЛНИТЬ!$B$20</f>
        <v>040222</v>
      </c>
      <c r="H14" s="143" t="str">
        <f>IF(ЗАПОЛНИТЬ!$F$7=1,ЗАПОЛНИТЬ!$H$9,ЗАПОЛНИТЬ!$H$10)</f>
        <v>73</v>
      </c>
      <c r="I14" s="146" t="e">
        <f>IF(ЗАПОЛНИТЬ!$F$7=1,#REF!,#REF!)</f>
        <v>#REF!</v>
      </c>
      <c r="J14" s="145" t="str">
        <f>IF(ЗАПОЛНИТЬ!$F$7=1,CONCATENATE(ЗАПОЛНИТЬ!$F$18,ЗАПОЛНИТЬ!$D$18),ЗАПОЛНИТЬ!$E$18)</f>
        <v>01.07.2016</v>
      </c>
      <c r="K14" s="143" t="e">
        <f>#REF!</f>
        <v>#REF!</v>
      </c>
      <c r="L14" s="143" t="e">
        <f>IF(ЗАПОЛНИТЬ!$F$7=1,#REF!/1000,#REF!)</f>
        <v>#REF!</v>
      </c>
      <c r="M14" s="143" t="e">
        <f>IF(ЗАПОЛНИТЬ!$F$7=1,#REF!/1000,#REF!)</f>
        <v>#REF!</v>
      </c>
      <c r="N14" s="143" t="e">
        <f>IF(ЗАПОЛНИТЬ!$F$7=1,#REF!/1000,#REF!)</f>
        <v>#REF!</v>
      </c>
      <c r="O14" s="143" t="e">
        <f>IF(ЗАПОЛНИТЬ!$F$7=1,#REF!/1000,#REF!)</f>
        <v>#REF!</v>
      </c>
      <c r="P14" s="143" t="e">
        <f>IF(ЗАПОЛНИТЬ!$F$7=1,#REF!/1000,#REF!)</f>
        <v>#REF!</v>
      </c>
      <c r="Q14" s="143" t="e">
        <f>IF(ЗАПОЛНИТЬ!$F$7=1,#REF!/1000,#REF!)</f>
        <v>#REF!</v>
      </c>
      <c r="R14" s="143" t="e">
        <f>IF(ЗАПОЛНИТЬ!$F$7=1,#REF!/1000,#REF!)</f>
        <v>#REF!</v>
      </c>
      <c r="S14" s="143" t="e">
        <f>IF(ЗАПОЛНИТЬ!$F$7=1,#REF!/1000,#REF!)</f>
        <v>#REF!</v>
      </c>
      <c r="T14" s="143" t="e">
        <f>IF(ЗАПОЛНИТЬ!$F$7=1,#REF!/1000,#REF!)</f>
        <v>#REF!</v>
      </c>
      <c r="U14" s="143" t="e">
        <f>IF(ЗАПОЛНИТЬ!$F$7=1,#REF!/1000,#REF!)</f>
        <v>#REF!</v>
      </c>
      <c r="V14" s="145" t="e">
        <f t="shared" si="1"/>
        <v>#REF!</v>
      </c>
      <c r="W14" s="145" t="e">
        <f t="shared" si="2"/>
        <v>#REF!</v>
      </c>
    </row>
    <row r="15" spans="1:23">
      <c r="A15" s="144" t="str">
        <f>ЗАПОЛНИТЬ!$B$23</f>
        <v>4</v>
      </c>
      <c r="B15" s="144" t="str">
        <f>ЗАПОЛНИТЬ!$B$13</f>
        <v>24188344</v>
      </c>
      <c r="C15" s="144" t="str">
        <f>ЗАПОЛНИТЬ!$B$24</f>
        <v>298</v>
      </c>
      <c r="D15" s="144" t="str">
        <f>ЗАПОЛНИТЬ!$B$21</f>
        <v>12</v>
      </c>
      <c r="E15" s="145"/>
      <c r="F15" s="144" t="str">
        <f>ЗАПОЛНИТЬ!$B$22</f>
        <v>15</v>
      </c>
      <c r="G15" s="144" t="str">
        <f>ЗАПОЛНИТЬ!$B$20</f>
        <v>040222</v>
      </c>
      <c r="H15" s="143" t="str">
        <f>IF(ЗАПОЛНИТЬ!$F$7=1,ЗАПОЛНИТЬ!$H$9,ЗАПОЛНИТЬ!$H$10)</f>
        <v>73</v>
      </c>
      <c r="I15" s="146" t="e">
        <f>IF(ЗАПОЛНИТЬ!$F$7=1,#REF!,#REF!)</f>
        <v>#REF!</v>
      </c>
      <c r="J15" s="145" t="str">
        <f>IF(ЗАПОЛНИТЬ!$F$7=1,CONCATENATE(ЗАПОЛНИТЬ!$F$18,ЗАПОЛНИТЬ!$D$18),ЗАПОЛНИТЬ!$E$18)</f>
        <v>01.07.2016</v>
      </c>
      <c r="K15" s="143" t="e">
        <f>#REF!</f>
        <v>#REF!</v>
      </c>
      <c r="L15" s="143" t="e">
        <f>IF(ЗАПОЛНИТЬ!$F$7=1,#REF!/1000,#REF!)</f>
        <v>#REF!</v>
      </c>
      <c r="M15" s="143" t="e">
        <f>IF(ЗАПОЛНИТЬ!$F$7=1,#REF!/1000,#REF!)</f>
        <v>#REF!</v>
      </c>
      <c r="N15" s="143" t="e">
        <f>IF(ЗАПОЛНИТЬ!$F$7=1,#REF!/1000,#REF!)</f>
        <v>#REF!</v>
      </c>
      <c r="O15" s="143" t="e">
        <f>IF(ЗАПОЛНИТЬ!$F$7=1,#REF!/1000,#REF!)</f>
        <v>#REF!</v>
      </c>
      <c r="P15" s="143" t="e">
        <f>IF(ЗАПОЛНИТЬ!$F$7=1,#REF!/1000,#REF!)</f>
        <v>#REF!</v>
      </c>
      <c r="Q15" s="143" t="e">
        <f>IF(ЗАПОЛНИТЬ!$F$7=1,#REF!/1000,#REF!)</f>
        <v>#REF!</v>
      </c>
      <c r="R15" s="143" t="e">
        <f>IF(ЗАПОЛНИТЬ!$F$7=1,#REF!/1000,#REF!)</f>
        <v>#REF!</v>
      </c>
      <c r="S15" s="143" t="e">
        <f>IF(ЗАПОЛНИТЬ!$F$7=1,#REF!/1000,#REF!)</f>
        <v>#REF!</v>
      </c>
      <c r="T15" s="143" t="e">
        <f>IF(ЗАПОЛНИТЬ!$F$7=1,#REF!/1000,#REF!)</f>
        <v>#REF!</v>
      </c>
      <c r="U15" s="143" t="e">
        <f>IF(ЗАПОЛНИТЬ!$F$7=1,#REF!/1000,#REF!)</f>
        <v>#REF!</v>
      </c>
      <c r="V15" s="145" t="e">
        <f t="shared" si="1"/>
        <v>#REF!</v>
      </c>
      <c r="W15" s="145" t="e">
        <f t="shared" si="2"/>
        <v>#REF!</v>
      </c>
    </row>
    <row r="16" spans="1:23">
      <c r="A16" s="144" t="str">
        <f>ЗАПОЛНИТЬ!$B$23</f>
        <v>4</v>
      </c>
      <c r="B16" s="144" t="str">
        <f>ЗАПОЛНИТЬ!$B$13</f>
        <v>24188344</v>
      </c>
      <c r="C16" s="144" t="str">
        <f>ЗАПОЛНИТЬ!$B$24</f>
        <v>298</v>
      </c>
      <c r="D16" s="144" t="str">
        <f>ЗАПОЛНИТЬ!$B$21</f>
        <v>12</v>
      </c>
      <c r="E16" s="145"/>
      <c r="F16" s="144" t="str">
        <f>ЗАПОЛНИТЬ!$B$22</f>
        <v>15</v>
      </c>
      <c r="G16" s="144" t="str">
        <f>ЗАПОЛНИТЬ!$B$20</f>
        <v>040222</v>
      </c>
      <c r="H16" s="143" t="str">
        <f>IF(ЗАПОЛНИТЬ!$F$7=1,ЗАПОЛНИТЬ!$H$9,ЗАПОЛНИТЬ!$H$10)</f>
        <v>73</v>
      </c>
      <c r="I16" s="146" t="e">
        <f>IF(ЗАПОЛНИТЬ!$F$7=1,#REF!,#REF!)</f>
        <v>#REF!</v>
      </c>
      <c r="J16" s="145" t="str">
        <f>IF(ЗАПОЛНИТЬ!$F$7=1,CONCATENATE(ЗАПОЛНИТЬ!$F$18,ЗАПОЛНИТЬ!$D$18),ЗАПОЛНИТЬ!$E$18)</f>
        <v>01.07.2016</v>
      </c>
      <c r="K16" s="143" t="e">
        <f>#REF!</f>
        <v>#REF!</v>
      </c>
      <c r="L16" s="143" t="e">
        <f>IF(ЗАПОЛНИТЬ!$F$7=1,#REF!/1000,#REF!)</f>
        <v>#REF!</v>
      </c>
      <c r="M16" s="143" t="e">
        <f>IF(ЗАПОЛНИТЬ!$F$7=1,#REF!/1000,#REF!)</f>
        <v>#REF!</v>
      </c>
      <c r="N16" s="143" t="e">
        <f>IF(ЗАПОЛНИТЬ!$F$7=1,#REF!/1000,#REF!)</f>
        <v>#REF!</v>
      </c>
      <c r="O16" s="143" t="e">
        <f>IF(ЗАПОЛНИТЬ!$F$7=1,#REF!/1000,#REF!)</f>
        <v>#REF!</v>
      </c>
      <c r="P16" s="143" t="e">
        <f>IF(ЗАПОЛНИТЬ!$F$7=1,#REF!/1000,#REF!)</f>
        <v>#REF!</v>
      </c>
      <c r="Q16" s="143" t="e">
        <f>IF(ЗАПОЛНИТЬ!$F$7=1,#REF!/1000,#REF!)</f>
        <v>#REF!</v>
      </c>
      <c r="R16" s="143" t="e">
        <f>IF(ЗАПОЛНИТЬ!$F$7=1,#REF!/1000,#REF!)</f>
        <v>#REF!</v>
      </c>
      <c r="S16" s="143" t="e">
        <f>IF(ЗАПОЛНИТЬ!$F$7=1,#REF!/1000,#REF!)</f>
        <v>#REF!</v>
      </c>
      <c r="T16" s="143" t="e">
        <f>IF(ЗАПОЛНИТЬ!$F$7=1,#REF!/1000,#REF!)</f>
        <v>#REF!</v>
      </c>
      <c r="U16" s="143" t="e">
        <f>IF(ЗАПОЛНИТЬ!$F$7=1,#REF!/1000,#REF!)</f>
        <v>#REF!</v>
      </c>
      <c r="V16" s="145" t="e">
        <f t="shared" si="1"/>
        <v>#REF!</v>
      </c>
      <c r="W16" s="145" t="e">
        <f t="shared" si="2"/>
        <v>#REF!</v>
      </c>
    </row>
    <row r="17" spans="1:23">
      <c r="A17" s="144" t="str">
        <f>ЗАПОЛНИТЬ!$B$23</f>
        <v>4</v>
      </c>
      <c r="B17" s="144" t="str">
        <f>ЗАПОЛНИТЬ!$B$13</f>
        <v>24188344</v>
      </c>
      <c r="C17" s="144" t="str">
        <f>ЗАПОЛНИТЬ!$B$24</f>
        <v>298</v>
      </c>
      <c r="D17" s="144" t="str">
        <f>ЗАПОЛНИТЬ!$B$21</f>
        <v>12</v>
      </c>
      <c r="E17" s="145"/>
      <c r="F17" s="144" t="str">
        <f>ЗАПОЛНИТЬ!$B$22</f>
        <v>15</v>
      </c>
      <c r="G17" s="144" t="str">
        <f>ЗАПОЛНИТЬ!$B$20</f>
        <v>040222</v>
      </c>
      <c r="H17" s="143" t="str">
        <f>IF(ЗАПОЛНИТЬ!$F$7=1,ЗАПОЛНИТЬ!$H$9,ЗАПОЛНИТЬ!$H$10)</f>
        <v>73</v>
      </c>
      <c r="I17" s="146" t="e">
        <f>IF(ЗАПОЛНИТЬ!$F$7=1,#REF!,#REF!)</f>
        <v>#REF!</v>
      </c>
      <c r="J17" s="145" t="str">
        <f>IF(ЗАПОЛНИТЬ!$F$7=1,CONCATENATE(ЗАПОЛНИТЬ!$F$18,ЗАПОЛНИТЬ!$D$18),ЗАПОЛНИТЬ!$E$18)</f>
        <v>01.07.2016</v>
      </c>
      <c r="K17" s="143" t="e">
        <f>#REF!</f>
        <v>#REF!</v>
      </c>
      <c r="L17" s="143" t="e">
        <f>IF(ЗАПОЛНИТЬ!$F$7=1,#REF!/1000,#REF!)</f>
        <v>#REF!</v>
      </c>
      <c r="M17" s="143" t="e">
        <f>IF(ЗАПОЛНИТЬ!$F$7=1,#REF!/1000,#REF!)</f>
        <v>#REF!</v>
      </c>
      <c r="N17" s="143" t="e">
        <f>IF(ЗАПОЛНИТЬ!$F$7=1,#REF!/1000,#REF!)</f>
        <v>#REF!</v>
      </c>
      <c r="O17" s="143" t="e">
        <f>IF(ЗАПОЛНИТЬ!$F$7=1,#REF!/1000,#REF!)</f>
        <v>#REF!</v>
      </c>
      <c r="P17" s="143" t="e">
        <f>IF(ЗАПОЛНИТЬ!$F$7=1,#REF!/1000,#REF!)</f>
        <v>#REF!</v>
      </c>
      <c r="Q17" s="143" t="e">
        <f>IF(ЗАПОЛНИТЬ!$F$7=1,#REF!/1000,#REF!)</f>
        <v>#REF!</v>
      </c>
      <c r="R17" s="143" t="e">
        <f>IF(ЗАПОЛНИТЬ!$F$7=1,#REF!/1000,#REF!)</f>
        <v>#REF!</v>
      </c>
      <c r="S17" s="143" t="e">
        <f>IF(ЗАПОЛНИТЬ!$F$7=1,#REF!/1000,#REF!)</f>
        <v>#REF!</v>
      </c>
      <c r="T17" s="143" t="e">
        <f>IF(ЗАПОЛНИТЬ!$F$7=1,#REF!/1000,#REF!)</f>
        <v>#REF!</v>
      </c>
      <c r="U17" s="143" t="e">
        <f>IF(ЗАПОЛНИТЬ!$F$7=1,#REF!/1000,#REF!)</f>
        <v>#REF!</v>
      </c>
      <c r="V17" s="145" t="e">
        <f t="shared" si="1"/>
        <v>#REF!</v>
      </c>
      <c r="W17" s="145" t="e">
        <f t="shared" si="2"/>
        <v>#REF!</v>
      </c>
    </row>
    <row r="18" spans="1:23">
      <c r="A18" s="144" t="str">
        <f>ЗАПОЛНИТЬ!$B$23</f>
        <v>4</v>
      </c>
      <c r="B18" s="144" t="str">
        <f>ЗАПОЛНИТЬ!$B$13</f>
        <v>24188344</v>
      </c>
      <c r="C18" s="144" t="str">
        <f>ЗАПОЛНИТЬ!$B$24</f>
        <v>298</v>
      </c>
      <c r="D18" s="144" t="str">
        <f>ЗАПОЛНИТЬ!$B$21</f>
        <v>12</v>
      </c>
      <c r="E18" s="145"/>
      <c r="F18" s="144" t="str">
        <f>ЗАПОЛНИТЬ!$B$22</f>
        <v>15</v>
      </c>
      <c r="G18" s="144" t="str">
        <f>ЗАПОЛНИТЬ!$B$20</f>
        <v>040222</v>
      </c>
      <c r="H18" s="143" t="str">
        <f>IF(ЗАПОЛНИТЬ!$F$7=1,ЗАПОЛНИТЬ!$H$9,ЗАПОЛНИТЬ!$H$10)</f>
        <v>73</v>
      </c>
      <c r="I18" s="146" t="e">
        <f>IF(ЗАПОЛНИТЬ!$F$7=1,#REF!,#REF!)</f>
        <v>#REF!</v>
      </c>
      <c r="J18" s="145" t="str">
        <f>IF(ЗАПОЛНИТЬ!$F$7=1,CONCATENATE(ЗАПОЛНИТЬ!$F$18,ЗАПОЛНИТЬ!$D$18),ЗАПОЛНИТЬ!$E$18)</f>
        <v>01.07.2016</v>
      </c>
      <c r="K18" s="143" t="e">
        <f>#REF!</f>
        <v>#REF!</v>
      </c>
      <c r="L18" s="143" t="e">
        <f>IF(ЗАПОЛНИТЬ!$F$7=1,#REF!/1000,#REF!)</f>
        <v>#REF!</v>
      </c>
      <c r="M18" s="143" t="e">
        <f>IF(ЗАПОЛНИТЬ!$F$7=1,#REF!/1000,#REF!)</f>
        <v>#REF!</v>
      </c>
      <c r="N18" s="143" t="e">
        <f>IF(ЗАПОЛНИТЬ!$F$7=1,#REF!/1000,#REF!)</f>
        <v>#REF!</v>
      </c>
      <c r="O18" s="143" t="e">
        <f>IF(ЗАПОЛНИТЬ!$F$7=1,#REF!/1000,#REF!)</f>
        <v>#REF!</v>
      </c>
      <c r="P18" s="143" t="e">
        <f>IF(ЗАПОЛНИТЬ!$F$7=1,#REF!/1000,#REF!)</f>
        <v>#REF!</v>
      </c>
      <c r="Q18" s="143" t="e">
        <f>IF(ЗАПОЛНИТЬ!$F$7=1,#REF!/1000,#REF!)</f>
        <v>#REF!</v>
      </c>
      <c r="R18" s="143" t="e">
        <f>IF(ЗАПОЛНИТЬ!$F$7=1,#REF!/1000,#REF!)</f>
        <v>#REF!</v>
      </c>
      <c r="S18" s="143" t="e">
        <f>IF(ЗАПОЛНИТЬ!$F$7=1,#REF!/1000,#REF!)</f>
        <v>#REF!</v>
      </c>
      <c r="T18" s="143" t="e">
        <f>IF(ЗАПОЛНИТЬ!$F$7=1,#REF!/1000,#REF!)</f>
        <v>#REF!</v>
      </c>
      <c r="U18" s="143" t="e">
        <f>IF(ЗАПОЛНИТЬ!$F$7=1,#REF!/1000,#REF!)</f>
        <v>#REF!</v>
      </c>
      <c r="V18" s="145" t="e">
        <f t="shared" si="1"/>
        <v>#REF!</v>
      </c>
      <c r="W18" s="145">
        <v>0</v>
      </c>
    </row>
    <row r="19" spans="1:23">
      <c r="A19" s="144" t="str">
        <f>ЗАПОЛНИТЬ!$B$23</f>
        <v>4</v>
      </c>
      <c r="B19" s="144" t="str">
        <f>ЗАПОЛНИТЬ!$B$13</f>
        <v>24188344</v>
      </c>
      <c r="C19" s="144" t="str">
        <f>ЗАПОЛНИТЬ!$B$24</f>
        <v>298</v>
      </c>
      <c r="D19" s="144" t="str">
        <f>ЗАПОЛНИТЬ!$B$21</f>
        <v>12</v>
      </c>
      <c r="E19" s="145"/>
      <c r="F19" s="144" t="str">
        <f>ЗАПОЛНИТЬ!$B$22</f>
        <v>15</v>
      </c>
      <c r="G19" s="144" t="str">
        <f>ЗАПОЛНИТЬ!$B$20</f>
        <v>040222</v>
      </c>
      <c r="H19" s="143" t="str">
        <f>IF(ЗАПОЛНИТЬ!$F$7=1,ЗАПОЛНИТЬ!$H$9,ЗАПОЛНИТЬ!$H$10)</f>
        <v>73</v>
      </c>
      <c r="I19" s="146" t="e">
        <f>IF(ЗАПОЛНИТЬ!$F$7=1,#REF!,#REF!)</f>
        <v>#REF!</v>
      </c>
      <c r="J19" s="145" t="str">
        <f>IF(ЗАПОЛНИТЬ!$F$7=1,CONCATENATE(ЗАПОЛНИТЬ!$F$18,ЗАПОЛНИТЬ!$D$18),ЗАПОЛНИТЬ!$E$18)</f>
        <v>01.07.2016</v>
      </c>
      <c r="K19" s="143" t="e">
        <f>#REF!</f>
        <v>#REF!</v>
      </c>
      <c r="L19" s="143" t="e">
        <f>IF(ЗАПОЛНИТЬ!$F$7=1,#REF!/1000,#REF!)</f>
        <v>#REF!</v>
      </c>
      <c r="M19" s="143" t="e">
        <f>IF(ЗАПОЛНИТЬ!$F$7=1,#REF!/1000,#REF!)</f>
        <v>#REF!</v>
      </c>
      <c r="N19" s="143" t="e">
        <f>IF(ЗАПОЛНИТЬ!$F$7=1,#REF!/1000,#REF!)</f>
        <v>#REF!</v>
      </c>
      <c r="O19" s="143" t="e">
        <f>IF(ЗАПОЛНИТЬ!$F$7=1,#REF!/1000,#REF!)</f>
        <v>#REF!</v>
      </c>
      <c r="P19" s="143" t="e">
        <f>IF(ЗАПОЛНИТЬ!$F$7=1,#REF!/1000,#REF!)</f>
        <v>#REF!</v>
      </c>
      <c r="Q19" s="143" t="e">
        <f>IF(ЗАПОЛНИТЬ!$F$7=1,#REF!/1000,#REF!)</f>
        <v>#REF!</v>
      </c>
      <c r="R19" s="143" t="e">
        <f>IF(ЗАПОЛНИТЬ!$F$7=1,#REF!/1000,#REF!)</f>
        <v>#REF!</v>
      </c>
      <c r="S19" s="143" t="e">
        <f>IF(ЗАПОЛНИТЬ!$F$7=1,#REF!/1000,#REF!)</f>
        <v>#REF!</v>
      </c>
      <c r="T19" s="143" t="e">
        <f>IF(ЗАПОЛНИТЬ!$F$7=1,#REF!/1000,#REF!)</f>
        <v>#REF!</v>
      </c>
      <c r="U19" s="143" t="e">
        <f>IF(ЗАПОЛНИТЬ!$F$7=1,#REF!/1000,#REF!)</f>
        <v>#REF!</v>
      </c>
      <c r="V19" s="145" t="e">
        <f t="shared" si="1"/>
        <v>#REF!</v>
      </c>
      <c r="W19" s="145" t="e">
        <f t="shared" ref="W19:W24" si="3">IF(SUM(L19:U19)&gt;0,1,0)</f>
        <v>#REF!</v>
      </c>
    </row>
    <row r="20" spans="1:23">
      <c r="A20" s="144" t="str">
        <f>ЗАПОЛНИТЬ!$B$23</f>
        <v>4</v>
      </c>
      <c r="B20" s="144" t="str">
        <f>ЗАПОЛНИТЬ!$B$13</f>
        <v>24188344</v>
      </c>
      <c r="C20" s="144" t="str">
        <f>ЗАПОЛНИТЬ!$B$24</f>
        <v>298</v>
      </c>
      <c r="D20" s="144" t="str">
        <f>ЗАПОЛНИТЬ!$B$21</f>
        <v>12</v>
      </c>
      <c r="E20" s="145"/>
      <c r="F20" s="144" t="str">
        <f>ЗАПОЛНИТЬ!$B$22</f>
        <v>15</v>
      </c>
      <c r="G20" s="144" t="str">
        <f>ЗАПОЛНИТЬ!$B$20</f>
        <v>040222</v>
      </c>
      <c r="H20" s="143" t="str">
        <f>IF(ЗАПОЛНИТЬ!$F$7=1,ЗАПОЛНИТЬ!$H$9,ЗАПОЛНИТЬ!$H$10)</f>
        <v>73</v>
      </c>
      <c r="I20" s="146" t="e">
        <f>IF(ЗАПОЛНИТЬ!$F$7=1,#REF!,#REF!)</f>
        <v>#REF!</v>
      </c>
      <c r="J20" s="145" t="str">
        <f>IF(ЗАПОЛНИТЬ!$F$7=1,CONCATENATE(ЗАПОЛНИТЬ!$F$18,ЗАПОЛНИТЬ!$D$18),ЗАПОЛНИТЬ!$E$18)</f>
        <v>01.07.2016</v>
      </c>
      <c r="K20" s="143" t="e">
        <f>#REF!</f>
        <v>#REF!</v>
      </c>
      <c r="L20" s="143" t="e">
        <f>IF(ЗАПОЛНИТЬ!$F$7=1,#REF!/1000,#REF!)</f>
        <v>#REF!</v>
      </c>
      <c r="M20" s="143" t="e">
        <f>IF(ЗАПОЛНИТЬ!$F$7=1,#REF!/1000,#REF!)</f>
        <v>#REF!</v>
      </c>
      <c r="N20" s="143" t="e">
        <f>IF(ЗАПОЛНИТЬ!$F$7=1,#REF!/1000,#REF!)</f>
        <v>#REF!</v>
      </c>
      <c r="O20" s="143" t="e">
        <f>IF(ЗАПОЛНИТЬ!$F$7=1,#REF!/1000,#REF!)</f>
        <v>#REF!</v>
      </c>
      <c r="P20" s="143" t="e">
        <f>IF(ЗАПОЛНИТЬ!$F$7=1,#REF!/1000,#REF!)</f>
        <v>#REF!</v>
      </c>
      <c r="Q20" s="143" t="e">
        <f>IF(ЗАПОЛНИТЬ!$F$7=1,#REF!/1000,#REF!)</f>
        <v>#REF!</v>
      </c>
      <c r="R20" s="143" t="e">
        <f>IF(ЗАПОЛНИТЬ!$F$7=1,#REF!/1000,#REF!)</f>
        <v>#REF!</v>
      </c>
      <c r="S20" s="143" t="e">
        <f>IF(ЗАПОЛНИТЬ!$F$7=1,#REF!/1000,#REF!)</f>
        <v>#REF!</v>
      </c>
      <c r="T20" s="143" t="e">
        <f>IF(ЗАПОЛНИТЬ!$F$7=1,#REF!/1000,#REF!)</f>
        <v>#REF!</v>
      </c>
      <c r="U20" s="143" t="e">
        <f>IF(ЗАПОЛНИТЬ!$F$7=1,#REF!/1000,#REF!)</f>
        <v>#REF!</v>
      </c>
      <c r="V20" s="145" t="e">
        <f t="shared" si="1"/>
        <v>#REF!</v>
      </c>
      <c r="W20" s="145" t="e">
        <f t="shared" si="3"/>
        <v>#REF!</v>
      </c>
    </row>
    <row r="21" spans="1:23">
      <c r="A21" s="144" t="str">
        <f>ЗАПОЛНИТЬ!$B$23</f>
        <v>4</v>
      </c>
      <c r="B21" s="144" t="str">
        <f>ЗАПОЛНИТЬ!$B$13</f>
        <v>24188344</v>
      </c>
      <c r="C21" s="144" t="str">
        <f>ЗАПОЛНИТЬ!$B$24</f>
        <v>298</v>
      </c>
      <c r="D21" s="144" t="str">
        <f>ЗАПОЛНИТЬ!$B$21</f>
        <v>12</v>
      </c>
      <c r="E21" s="145"/>
      <c r="F21" s="144" t="str">
        <f>ЗАПОЛНИТЬ!$B$22</f>
        <v>15</v>
      </c>
      <c r="G21" s="144" t="str">
        <f>ЗАПОЛНИТЬ!$B$20</f>
        <v>040222</v>
      </c>
      <c r="H21" s="143" t="str">
        <f>IF(ЗАПОЛНИТЬ!$F$7=1,ЗАПОЛНИТЬ!$H$9,ЗАПОЛНИТЬ!$H$10)</f>
        <v>73</v>
      </c>
      <c r="I21" s="146" t="e">
        <f>IF(ЗАПОЛНИТЬ!$F$7=1,#REF!,#REF!)</f>
        <v>#REF!</v>
      </c>
      <c r="J21" s="145" t="str">
        <f>IF(ЗАПОЛНИТЬ!$F$7=1,CONCATENATE(ЗАПОЛНИТЬ!$F$18,ЗАПОЛНИТЬ!$D$18),ЗАПОЛНИТЬ!$E$18)</f>
        <v>01.07.2016</v>
      </c>
      <c r="K21" s="143" t="e">
        <f>#REF!</f>
        <v>#REF!</v>
      </c>
      <c r="L21" s="143" t="e">
        <f>IF(ЗАПОЛНИТЬ!$F$7=1,#REF!/1000,#REF!)</f>
        <v>#REF!</v>
      </c>
      <c r="M21" s="143" t="e">
        <f>IF(ЗАПОЛНИТЬ!$F$7=1,#REF!/1000,#REF!)</f>
        <v>#REF!</v>
      </c>
      <c r="N21" s="143" t="e">
        <f>IF(ЗАПОЛНИТЬ!$F$7=1,#REF!/1000,#REF!)</f>
        <v>#REF!</v>
      </c>
      <c r="O21" s="143" t="e">
        <f>IF(ЗАПОЛНИТЬ!$F$7=1,#REF!/1000,#REF!)</f>
        <v>#REF!</v>
      </c>
      <c r="P21" s="143" t="e">
        <f>IF(ЗАПОЛНИТЬ!$F$7=1,#REF!/1000,#REF!)</f>
        <v>#REF!</v>
      </c>
      <c r="Q21" s="143" t="e">
        <f>IF(ЗАПОЛНИТЬ!$F$7=1,#REF!/1000,#REF!)</f>
        <v>#REF!</v>
      </c>
      <c r="R21" s="143" t="e">
        <f>IF(ЗАПОЛНИТЬ!$F$7=1,#REF!/1000,#REF!)</f>
        <v>#REF!</v>
      </c>
      <c r="S21" s="143" t="e">
        <f>IF(ЗАПОЛНИТЬ!$F$7=1,#REF!/1000,#REF!)</f>
        <v>#REF!</v>
      </c>
      <c r="T21" s="143" t="e">
        <f>IF(ЗАПОЛНИТЬ!$F$7=1,#REF!/1000,#REF!)</f>
        <v>#REF!</v>
      </c>
      <c r="U21" s="143" t="e">
        <f>IF(ЗАПОЛНИТЬ!$F$7=1,#REF!/1000,#REF!)</f>
        <v>#REF!</v>
      </c>
      <c r="V21" s="145" t="e">
        <f t="shared" si="1"/>
        <v>#REF!</v>
      </c>
      <c r="W21" s="145" t="e">
        <f t="shared" si="3"/>
        <v>#REF!</v>
      </c>
    </row>
    <row r="22" spans="1:23">
      <c r="A22" s="144" t="str">
        <f>ЗАПОЛНИТЬ!$B$23</f>
        <v>4</v>
      </c>
      <c r="B22" s="144" t="str">
        <f>ЗАПОЛНИТЬ!$B$13</f>
        <v>24188344</v>
      </c>
      <c r="C22" s="144" t="str">
        <f>ЗАПОЛНИТЬ!$B$24</f>
        <v>298</v>
      </c>
      <c r="D22" s="144" t="str">
        <f>ЗАПОЛНИТЬ!$B$21</f>
        <v>12</v>
      </c>
      <c r="E22" s="145"/>
      <c r="F22" s="144" t="str">
        <f>ЗАПОЛНИТЬ!$B$22</f>
        <v>15</v>
      </c>
      <c r="G22" s="144" t="str">
        <f>ЗАПОЛНИТЬ!$B$20</f>
        <v>040222</v>
      </c>
      <c r="H22" s="143" t="str">
        <f>IF(ЗАПОЛНИТЬ!$F$7=1,ЗАПОЛНИТЬ!$H$9,ЗАПОЛНИТЬ!$H$10)</f>
        <v>73</v>
      </c>
      <c r="I22" s="146" t="e">
        <f>IF(ЗАПОЛНИТЬ!$F$7=1,#REF!,#REF!)</f>
        <v>#REF!</v>
      </c>
      <c r="J22" s="145" t="str">
        <f>IF(ЗАПОЛНИТЬ!$F$7=1,CONCATENATE(ЗАПОЛНИТЬ!$F$18,ЗАПОЛНИТЬ!$D$18),ЗАПОЛНИТЬ!$E$18)</f>
        <v>01.07.2016</v>
      </c>
      <c r="K22" s="143" t="e">
        <f>#REF!</f>
        <v>#REF!</v>
      </c>
      <c r="L22" s="143" t="e">
        <f>IF(ЗАПОЛНИТЬ!$F$7=1,#REF!/1000,#REF!)</f>
        <v>#REF!</v>
      </c>
      <c r="M22" s="143" t="e">
        <f>IF(ЗАПОЛНИТЬ!$F$7=1,#REF!/1000,#REF!)</f>
        <v>#REF!</v>
      </c>
      <c r="N22" s="143" t="e">
        <f>IF(ЗАПОЛНИТЬ!$F$7=1,#REF!/1000,#REF!)</f>
        <v>#REF!</v>
      </c>
      <c r="O22" s="143" t="e">
        <f>IF(ЗАПОЛНИТЬ!$F$7=1,#REF!/1000,#REF!)</f>
        <v>#REF!</v>
      </c>
      <c r="P22" s="143" t="e">
        <f>IF(ЗАПОЛНИТЬ!$F$7=1,#REF!/1000,#REF!)</f>
        <v>#REF!</v>
      </c>
      <c r="Q22" s="143" t="e">
        <f>IF(ЗАПОЛНИТЬ!$F$7=1,#REF!/1000,#REF!)</f>
        <v>#REF!</v>
      </c>
      <c r="R22" s="143" t="e">
        <f>IF(ЗАПОЛНИТЬ!$F$7=1,#REF!/1000,#REF!)</f>
        <v>#REF!</v>
      </c>
      <c r="S22" s="143" t="e">
        <f>IF(ЗАПОЛНИТЬ!$F$7=1,#REF!/1000,#REF!)</f>
        <v>#REF!</v>
      </c>
      <c r="T22" s="143" t="e">
        <f>IF(ЗАПОЛНИТЬ!$F$7=1,#REF!/1000,#REF!)</f>
        <v>#REF!</v>
      </c>
      <c r="U22" s="143" t="e">
        <f>IF(ЗАПОЛНИТЬ!$F$7=1,#REF!/1000,#REF!)</f>
        <v>#REF!</v>
      </c>
      <c r="V22" s="145" t="e">
        <f t="shared" si="1"/>
        <v>#REF!</v>
      </c>
      <c r="W22" s="145" t="e">
        <f t="shared" si="3"/>
        <v>#REF!</v>
      </c>
    </row>
    <row r="23" spans="1:23">
      <c r="A23" s="144" t="str">
        <f>ЗАПОЛНИТЬ!$B$23</f>
        <v>4</v>
      </c>
      <c r="B23" s="144" t="str">
        <f>ЗАПОЛНИТЬ!$B$13</f>
        <v>24188344</v>
      </c>
      <c r="C23" s="144" t="str">
        <f>ЗАПОЛНИТЬ!$B$24</f>
        <v>298</v>
      </c>
      <c r="D23" s="144" t="str">
        <f>ЗАПОЛНИТЬ!$B$21</f>
        <v>12</v>
      </c>
      <c r="E23" s="145"/>
      <c r="F23" s="144" t="str">
        <f>ЗАПОЛНИТЬ!$B$22</f>
        <v>15</v>
      </c>
      <c r="G23" s="144" t="str">
        <f>ЗАПОЛНИТЬ!$B$20</f>
        <v>040222</v>
      </c>
      <c r="H23" s="143" t="str">
        <f>IF(ЗАПОЛНИТЬ!$F$7=1,ЗАПОЛНИТЬ!$H$9,ЗАПОЛНИТЬ!$H$10)</f>
        <v>73</v>
      </c>
      <c r="I23" s="146" t="e">
        <f>IF(ЗАПОЛНИТЬ!$F$7=1,#REF!,#REF!)</f>
        <v>#REF!</v>
      </c>
      <c r="J23" s="145" t="str">
        <f>IF(ЗАПОЛНИТЬ!$F$7=1,CONCATENATE(ЗАПОЛНИТЬ!$F$18,ЗАПОЛНИТЬ!$D$18),ЗАПОЛНИТЬ!$E$18)</f>
        <v>01.07.2016</v>
      </c>
      <c r="K23" s="143" t="e">
        <f>#REF!</f>
        <v>#REF!</v>
      </c>
      <c r="L23" s="143" t="e">
        <f>IF(ЗАПОЛНИТЬ!$F$7=1,#REF!/1000,#REF!)</f>
        <v>#REF!</v>
      </c>
      <c r="M23" s="143" t="e">
        <f>IF(ЗАПОЛНИТЬ!$F$7=1,#REF!/1000,#REF!)</f>
        <v>#REF!</v>
      </c>
      <c r="N23" s="143" t="e">
        <f>IF(ЗАПОЛНИТЬ!$F$7=1,#REF!/1000,#REF!)</f>
        <v>#REF!</v>
      </c>
      <c r="O23" s="143" t="e">
        <f>IF(ЗАПОЛНИТЬ!$F$7=1,#REF!/1000,#REF!)</f>
        <v>#REF!</v>
      </c>
      <c r="P23" s="143" t="e">
        <f>IF(ЗАПОЛНИТЬ!$F$7=1,#REF!/1000,#REF!)</f>
        <v>#REF!</v>
      </c>
      <c r="Q23" s="143" t="e">
        <f>IF(ЗАПОЛНИТЬ!$F$7=1,#REF!/1000,#REF!)</f>
        <v>#REF!</v>
      </c>
      <c r="R23" s="143" t="e">
        <f>IF(ЗАПОЛНИТЬ!$F$7=1,#REF!/1000,#REF!)</f>
        <v>#REF!</v>
      </c>
      <c r="S23" s="143" t="e">
        <f>IF(ЗАПОЛНИТЬ!$F$7=1,#REF!/1000,#REF!)</f>
        <v>#REF!</v>
      </c>
      <c r="T23" s="143" t="e">
        <f>IF(ЗАПОЛНИТЬ!$F$7=1,#REF!/1000,#REF!)</f>
        <v>#REF!</v>
      </c>
      <c r="U23" s="143" t="e">
        <f>IF(ЗАПОЛНИТЬ!$F$7=1,#REF!/1000,#REF!)</f>
        <v>#REF!</v>
      </c>
      <c r="V23" s="145" t="e">
        <f t="shared" si="1"/>
        <v>#REF!</v>
      </c>
      <c r="W23" s="145" t="e">
        <f t="shared" si="3"/>
        <v>#REF!</v>
      </c>
    </row>
    <row r="24" spans="1:23">
      <c r="A24" s="144" t="str">
        <f>ЗАПОЛНИТЬ!$B$23</f>
        <v>4</v>
      </c>
      <c r="B24" s="144" t="str">
        <f>ЗАПОЛНИТЬ!$B$13</f>
        <v>24188344</v>
      </c>
      <c r="C24" s="144" t="str">
        <f>ЗАПОЛНИТЬ!$B$24</f>
        <v>298</v>
      </c>
      <c r="D24" s="144" t="str">
        <f>ЗАПОЛНИТЬ!$B$21</f>
        <v>12</v>
      </c>
      <c r="E24" s="145"/>
      <c r="F24" s="144" t="str">
        <f>ЗАПОЛНИТЬ!$B$22</f>
        <v>15</v>
      </c>
      <c r="G24" s="144" t="str">
        <f>ЗАПОЛНИТЬ!$B$20</f>
        <v>040222</v>
      </c>
      <c r="H24" s="143" t="str">
        <f>IF(ЗАПОЛНИТЬ!$F$7=1,ЗАПОЛНИТЬ!$H$9,ЗАПОЛНИТЬ!$H$10)</f>
        <v>73</v>
      </c>
      <c r="I24" s="146" t="e">
        <f>IF(ЗАПОЛНИТЬ!$F$7=1,#REF!,#REF!)</f>
        <v>#REF!</v>
      </c>
      <c r="J24" s="145" t="str">
        <f>IF(ЗАПОЛНИТЬ!$F$7=1,CONCATENATE(ЗАПОЛНИТЬ!$F$18,ЗАПОЛНИТЬ!$D$18),ЗАПОЛНИТЬ!$E$18)</f>
        <v>01.07.2016</v>
      </c>
      <c r="K24" s="143" t="e">
        <f>#REF!</f>
        <v>#REF!</v>
      </c>
      <c r="L24" s="143" t="e">
        <f>IF(ЗАПОЛНИТЬ!$F$7=1,#REF!/1000,#REF!)</f>
        <v>#REF!</v>
      </c>
      <c r="M24" s="143" t="e">
        <f>IF(ЗАПОЛНИТЬ!$F$7=1,#REF!/1000,#REF!)</f>
        <v>#REF!</v>
      </c>
      <c r="N24" s="143" t="e">
        <f>IF(ЗАПОЛНИТЬ!$F$7=1,#REF!/1000,#REF!)</f>
        <v>#REF!</v>
      </c>
      <c r="O24" s="143" t="e">
        <f>IF(ЗАПОЛНИТЬ!$F$7=1,#REF!/1000,#REF!)</f>
        <v>#REF!</v>
      </c>
      <c r="P24" s="143" t="e">
        <f>IF(ЗАПОЛНИТЬ!$F$7=1,#REF!/1000,#REF!)</f>
        <v>#REF!</v>
      </c>
      <c r="Q24" s="143" t="e">
        <f>IF(ЗАПОЛНИТЬ!$F$7=1,#REF!/1000,#REF!)</f>
        <v>#REF!</v>
      </c>
      <c r="R24" s="143" t="e">
        <f>IF(ЗАПОЛНИТЬ!$F$7=1,#REF!/1000,#REF!)</f>
        <v>#REF!</v>
      </c>
      <c r="S24" s="143" t="e">
        <f>IF(ЗАПОЛНИТЬ!$F$7=1,#REF!/1000,#REF!)</f>
        <v>#REF!</v>
      </c>
      <c r="T24" s="143" t="e">
        <f>IF(ЗАПОЛНИТЬ!$F$7=1,#REF!/1000,#REF!)</f>
        <v>#REF!</v>
      </c>
      <c r="U24" s="143" t="e">
        <f>IF(ЗАПОЛНИТЬ!$F$7=1,#REF!/1000,#REF!)</f>
        <v>#REF!</v>
      </c>
      <c r="V24" s="145" t="e">
        <f>IF(SUM(L24:U24)&gt;0,1,0)</f>
        <v>#REF!</v>
      </c>
      <c r="W24" s="145" t="e">
        <f t="shared" si="3"/>
        <v>#REF!</v>
      </c>
    </row>
    <row r="25" spans="1:23">
      <c r="A25" s="144" t="str">
        <f>ЗАПОЛНИТЬ!$B$23</f>
        <v>4</v>
      </c>
      <c r="B25" s="144" t="str">
        <f>ЗАПОЛНИТЬ!$B$13</f>
        <v>24188344</v>
      </c>
      <c r="C25" s="144" t="str">
        <f>ЗАПОЛНИТЬ!$B$24</f>
        <v>298</v>
      </c>
      <c r="D25" s="144" t="str">
        <f>ЗАПОЛНИТЬ!$B$21</f>
        <v>12</v>
      </c>
      <c r="E25" s="145"/>
      <c r="F25" s="144" t="str">
        <f>ЗАПОЛНИТЬ!$B$22</f>
        <v>15</v>
      </c>
      <c r="G25" s="144" t="str">
        <f>ЗАПОЛНИТЬ!$B$20</f>
        <v>040222</v>
      </c>
      <c r="H25" s="143" t="str">
        <f>IF(ЗАПОЛНИТЬ!$F$7=1,ЗАПОЛНИТЬ!$H$9,ЗАПОЛНИТЬ!$H$10)</f>
        <v>73</v>
      </c>
      <c r="I25" s="146" t="e">
        <f>IF(ЗАПОЛНИТЬ!$F$7=1,#REF!,#REF!)</f>
        <v>#REF!</v>
      </c>
      <c r="J25" s="145" t="str">
        <f>IF(ЗАПОЛНИТЬ!$F$7=1,CONCATENATE(ЗАПОЛНИТЬ!$F$18,ЗАПОЛНИТЬ!$D$18),ЗАПОЛНИТЬ!$E$18)</f>
        <v>01.07.2016</v>
      </c>
      <c r="K25" s="143" t="e">
        <f>#REF!</f>
        <v>#REF!</v>
      </c>
      <c r="L25" s="143" t="e">
        <f>IF(ЗАПОЛНИТЬ!$F$7=1,#REF!/1000,#REF!)</f>
        <v>#REF!</v>
      </c>
      <c r="M25" s="143" t="e">
        <f>IF(ЗАПОЛНИТЬ!$F$7=1,#REF!/1000,#REF!)</f>
        <v>#REF!</v>
      </c>
      <c r="N25" s="143" t="e">
        <f>IF(ЗАПОЛНИТЬ!$F$7=1,#REF!/1000,#REF!)</f>
        <v>#REF!</v>
      </c>
      <c r="O25" s="143" t="e">
        <f>IF(ЗАПОЛНИТЬ!$F$7=1,#REF!/1000,#REF!)</f>
        <v>#REF!</v>
      </c>
      <c r="P25" s="143" t="e">
        <f>IF(ЗАПОЛНИТЬ!$F$7=1,#REF!/1000,#REF!)</f>
        <v>#REF!</v>
      </c>
      <c r="Q25" s="143" t="e">
        <f>IF(ЗАПОЛНИТЬ!$F$7=1,#REF!/1000,#REF!)</f>
        <v>#REF!</v>
      </c>
      <c r="R25" s="143" t="e">
        <f>IF(ЗАПОЛНИТЬ!$F$7=1,#REF!/1000,#REF!)</f>
        <v>#REF!</v>
      </c>
      <c r="S25" s="143" t="e">
        <f>IF(ЗАПОЛНИТЬ!$F$7=1,#REF!/1000,#REF!)</f>
        <v>#REF!</v>
      </c>
      <c r="T25" s="143" t="e">
        <f>IF(ЗАПОЛНИТЬ!$F$7=1,#REF!/1000,#REF!)</f>
        <v>#REF!</v>
      </c>
      <c r="U25" s="143" t="e">
        <f>IF(ЗАПОЛНИТЬ!$F$7=1,#REF!/1000,#REF!)</f>
        <v>#REF!</v>
      </c>
      <c r="V25" s="145" t="e">
        <f t="shared" si="1"/>
        <v>#REF!</v>
      </c>
      <c r="W25" s="145">
        <v>0</v>
      </c>
    </row>
    <row r="26" spans="1:23">
      <c r="A26" s="144" t="str">
        <f>ЗАПОЛНИТЬ!$B$23</f>
        <v>4</v>
      </c>
      <c r="B26" s="144" t="str">
        <f>ЗАПОЛНИТЬ!$B$13</f>
        <v>24188344</v>
      </c>
      <c r="C26" s="144" t="str">
        <f>ЗАПОЛНИТЬ!$B$24</f>
        <v>298</v>
      </c>
      <c r="D26" s="144" t="str">
        <f>ЗАПОЛНИТЬ!$B$21</f>
        <v>12</v>
      </c>
      <c r="E26" s="145"/>
      <c r="F26" s="144" t="str">
        <f>ЗАПОЛНИТЬ!$B$22</f>
        <v>15</v>
      </c>
      <c r="G26" s="144" t="str">
        <f>ЗАПОЛНИТЬ!$B$20</f>
        <v>040222</v>
      </c>
      <c r="H26" s="143" t="str">
        <f>IF(ЗАПОЛНИТЬ!$F$7=1,ЗАПОЛНИТЬ!$H$9,ЗАПОЛНИТЬ!$H$10)</f>
        <v>73</v>
      </c>
      <c r="I26" s="146" t="e">
        <f>IF(ЗАПОЛНИТЬ!$F$7=1,#REF!,#REF!)</f>
        <v>#REF!</v>
      </c>
      <c r="J26" s="145" t="str">
        <f>IF(ЗАПОЛНИТЬ!$F$7=1,CONCATENATE(ЗАПОЛНИТЬ!$F$18,ЗАПОЛНИТЬ!$D$18),ЗАПОЛНИТЬ!$E$18)</f>
        <v>01.07.2016</v>
      </c>
      <c r="K26" s="143" t="e">
        <f>#REF!</f>
        <v>#REF!</v>
      </c>
      <c r="L26" s="143" t="e">
        <f>IF(ЗАПОЛНИТЬ!$F$7=1,#REF!/1000,#REF!)</f>
        <v>#REF!</v>
      </c>
      <c r="M26" s="143" t="e">
        <f>IF(ЗАПОЛНИТЬ!$F$7=1,#REF!/1000,#REF!)</f>
        <v>#REF!</v>
      </c>
      <c r="N26" s="143" t="e">
        <f>IF(ЗАПОЛНИТЬ!$F$7=1,#REF!/1000,#REF!)</f>
        <v>#REF!</v>
      </c>
      <c r="O26" s="143" t="e">
        <f>IF(ЗАПОЛНИТЬ!$F$7=1,#REF!/1000,#REF!)</f>
        <v>#REF!</v>
      </c>
      <c r="P26" s="143" t="e">
        <f>IF(ЗАПОЛНИТЬ!$F$7=1,#REF!/1000,#REF!)</f>
        <v>#REF!</v>
      </c>
      <c r="Q26" s="143" t="e">
        <f>IF(ЗАПОЛНИТЬ!$F$7=1,#REF!/1000,#REF!)</f>
        <v>#REF!</v>
      </c>
      <c r="R26" s="143" t="e">
        <f>IF(ЗАПОЛНИТЬ!$F$7=1,#REF!/1000,#REF!)</f>
        <v>#REF!</v>
      </c>
      <c r="S26" s="143" t="e">
        <f>IF(ЗАПОЛНИТЬ!$F$7=1,#REF!/1000,#REF!)</f>
        <v>#REF!</v>
      </c>
      <c r="T26" s="143" t="e">
        <f>IF(ЗАПОЛНИТЬ!$F$7=1,#REF!/1000,#REF!)</f>
        <v>#REF!</v>
      </c>
      <c r="U26" s="143" t="e">
        <f>IF(ЗАПОЛНИТЬ!$F$7=1,#REF!/1000,#REF!)</f>
        <v>#REF!</v>
      </c>
      <c r="V26" s="145" t="e">
        <f t="shared" si="1"/>
        <v>#REF!</v>
      </c>
      <c r="W26" s="145" t="e">
        <f>IF(SUM(L26:U26)&gt;0,1,0)</f>
        <v>#REF!</v>
      </c>
    </row>
    <row r="27" spans="1:23">
      <c r="A27" s="144" t="str">
        <f>ЗАПОЛНИТЬ!$B$23</f>
        <v>4</v>
      </c>
      <c r="B27" s="144" t="str">
        <f>ЗАПОЛНИТЬ!$B$13</f>
        <v>24188344</v>
      </c>
      <c r="C27" s="144" t="str">
        <f>ЗАПОЛНИТЬ!$B$24</f>
        <v>298</v>
      </c>
      <c r="D27" s="144" t="str">
        <f>ЗАПОЛНИТЬ!$B$21</f>
        <v>12</v>
      </c>
      <c r="E27" s="145"/>
      <c r="F27" s="144" t="str">
        <f>ЗАПОЛНИТЬ!$B$22</f>
        <v>15</v>
      </c>
      <c r="G27" s="144" t="str">
        <f>ЗАПОЛНИТЬ!$B$20</f>
        <v>040222</v>
      </c>
      <c r="H27" s="143" t="str">
        <f>IF(ЗАПОЛНИТЬ!$F$7=1,ЗАПОЛНИТЬ!$H$9,ЗАПОЛНИТЬ!$H$10)</f>
        <v>73</v>
      </c>
      <c r="I27" s="146" t="e">
        <f>IF(ЗАПОЛНИТЬ!$F$7=1,#REF!,#REF!)</f>
        <v>#REF!</v>
      </c>
      <c r="J27" s="145" t="str">
        <f>IF(ЗАПОЛНИТЬ!$F$7=1,CONCATENATE(ЗАПОЛНИТЬ!$F$18,ЗАПОЛНИТЬ!$D$18),ЗАПОЛНИТЬ!$E$18)</f>
        <v>01.07.2016</v>
      </c>
      <c r="K27" s="143" t="e">
        <f>#REF!</f>
        <v>#REF!</v>
      </c>
      <c r="L27" s="143" t="e">
        <f>IF(ЗАПОЛНИТЬ!$F$7=1,#REF!/1000,#REF!)</f>
        <v>#REF!</v>
      </c>
      <c r="M27" s="143" t="e">
        <f>IF(ЗАПОЛНИТЬ!$F$7=1,#REF!/1000,#REF!)</f>
        <v>#REF!</v>
      </c>
      <c r="N27" s="143" t="e">
        <f>IF(ЗАПОЛНИТЬ!$F$7=1,#REF!/1000,#REF!)</f>
        <v>#REF!</v>
      </c>
      <c r="O27" s="143" t="e">
        <f>IF(ЗАПОЛНИТЬ!$F$7=1,#REF!/1000,#REF!)</f>
        <v>#REF!</v>
      </c>
      <c r="P27" s="143" t="e">
        <f>IF(ЗАПОЛНИТЬ!$F$7=1,#REF!/1000,#REF!)</f>
        <v>#REF!</v>
      </c>
      <c r="Q27" s="143" t="e">
        <f>IF(ЗАПОЛНИТЬ!$F$7=1,#REF!/1000,#REF!)</f>
        <v>#REF!</v>
      </c>
      <c r="R27" s="143" t="e">
        <f>IF(ЗАПОЛНИТЬ!$F$7=1,#REF!/1000,#REF!)</f>
        <v>#REF!</v>
      </c>
      <c r="S27" s="143" t="e">
        <f>IF(ЗАПОЛНИТЬ!$F$7=1,#REF!/1000,#REF!)</f>
        <v>#REF!</v>
      </c>
      <c r="T27" s="143" t="e">
        <f>IF(ЗАПОЛНИТЬ!$F$7=1,#REF!/1000,#REF!)</f>
        <v>#REF!</v>
      </c>
      <c r="U27" s="143" t="e">
        <f>IF(ЗАПОЛНИТЬ!$F$7=1,#REF!/1000,#REF!)</f>
        <v>#REF!</v>
      </c>
      <c r="V27" s="145" t="e">
        <f t="shared" si="1"/>
        <v>#REF!</v>
      </c>
      <c r="W27" s="145" t="e">
        <f>IF(SUM(L27:U27)&gt;0,1,0)</f>
        <v>#REF!</v>
      </c>
    </row>
    <row r="28" spans="1:23">
      <c r="A28" s="144" t="str">
        <f>ЗАПОЛНИТЬ!$B$23</f>
        <v>4</v>
      </c>
      <c r="B28" s="144" t="str">
        <f>ЗАПОЛНИТЬ!$B$13</f>
        <v>24188344</v>
      </c>
      <c r="C28" s="144" t="str">
        <f>ЗАПОЛНИТЬ!$B$24</f>
        <v>298</v>
      </c>
      <c r="D28" s="144" t="str">
        <f>ЗАПОЛНИТЬ!$B$21</f>
        <v>12</v>
      </c>
      <c r="E28" s="145"/>
      <c r="F28" s="144" t="str">
        <f>ЗАПОЛНИТЬ!$B$22</f>
        <v>15</v>
      </c>
      <c r="G28" s="144" t="str">
        <f>ЗАПОЛНИТЬ!$B$20</f>
        <v>040222</v>
      </c>
      <c r="H28" s="143" t="str">
        <f>IF(ЗАПОЛНИТЬ!$F$7=1,ЗАПОЛНИТЬ!$H$9,ЗАПОЛНИТЬ!$H$10)</f>
        <v>73</v>
      </c>
      <c r="I28" s="146" t="e">
        <f>IF(ЗАПОЛНИТЬ!$F$7=1,#REF!,#REF!)</f>
        <v>#REF!</v>
      </c>
      <c r="J28" s="145" t="str">
        <f>IF(ЗАПОЛНИТЬ!$F$7=1,CONCATENATE(ЗАПОЛНИТЬ!$F$18,ЗАПОЛНИТЬ!$D$18),ЗАПОЛНИТЬ!$E$18)</f>
        <v>01.07.2016</v>
      </c>
      <c r="K28" s="143" t="e">
        <f>#REF!</f>
        <v>#REF!</v>
      </c>
      <c r="L28" s="143" t="e">
        <f>IF(ЗАПОЛНИТЬ!$F$7=1,#REF!/1000,#REF!)</f>
        <v>#REF!</v>
      </c>
      <c r="M28" s="143" t="e">
        <f>IF(ЗАПОЛНИТЬ!$F$7=1,#REF!/1000,#REF!)</f>
        <v>#REF!</v>
      </c>
      <c r="N28" s="143" t="e">
        <f>IF(ЗАПОЛНИТЬ!$F$7=1,#REF!/1000,#REF!)</f>
        <v>#REF!</v>
      </c>
      <c r="O28" s="143" t="e">
        <f>IF(ЗАПОЛНИТЬ!$F$7=1,#REF!/1000,#REF!)</f>
        <v>#REF!</v>
      </c>
      <c r="P28" s="143" t="e">
        <f>IF(ЗАПОЛНИТЬ!$F$7=1,#REF!/1000,#REF!)</f>
        <v>#REF!</v>
      </c>
      <c r="Q28" s="143" t="e">
        <f>IF(ЗАПОЛНИТЬ!$F$7=1,#REF!/1000,#REF!)</f>
        <v>#REF!</v>
      </c>
      <c r="R28" s="143" t="e">
        <f>IF(ЗАПОЛНИТЬ!$F$7=1,#REF!/1000,#REF!)</f>
        <v>#REF!</v>
      </c>
      <c r="S28" s="143" t="e">
        <f>IF(ЗАПОЛНИТЬ!$F$7=1,#REF!/1000,#REF!)</f>
        <v>#REF!</v>
      </c>
      <c r="T28" s="143" t="e">
        <f>IF(ЗАПОЛНИТЬ!$F$7=1,#REF!/1000,#REF!)</f>
        <v>#REF!</v>
      </c>
      <c r="U28" s="143" t="e">
        <f>IF(ЗАПОЛНИТЬ!$F$7=1,#REF!/1000,#REF!)</f>
        <v>#REF!</v>
      </c>
      <c r="V28" s="145" t="e">
        <f t="shared" si="1"/>
        <v>#REF!</v>
      </c>
      <c r="W28" s="145">
        <v>0</v>
      </c>
    </row>
    <row r="29" spans="1:23">
      <c r="A29" s="144" t="str">
        <f>ЗАПОЛНИТЬ!$B$23</f>
        <v>4</v>
      </c>
      <c r="B29" s="144" t="str">
        <f>ЗАПОЛНИТЬ!$B$13</f>
        <v>24188344</v>
      </c>
      <c r="C29" s="144" t="str">
        <f>ЗАПОЛНИТЬ!$B$24</f>
        <v>298</v>
      </c>
      <c r="D29" s="144" t="str">
        <f>ЗАПОЛНИТЬ!$B$21</f>
        <v>12</v>
      </c>
      <c r="E29" s="145"/>
      <c r="F29" s="144" t="str">
        <f>ЗАПОЛНИТЬ!$B$22</f>
        <v>15</v>
      </c>
      <c r="G29" s="144" t="str">
        <f>ЗАПОЛНИТЬ!$B$20</f>
        <v>040222</v>
      </c>
      <c r="H29" s="143" t="str">
        <f>IF(ЗАПОЛНИТЬ!$F$7=1,ЗАПОЛНИТЬ!$H$9,ЗАПОЛНИТЬ!$H$10)</f>
        <v>73</v>
      </c>
      <c r="I29" s="146" t="e">
        <f>IF(ЗАПОЛНИТЬ!$F$7=1,#REF!,#REF!)</f>
        <v>#REF!</v>
      </c>
      <c r="J29" s="145" t="str">
        <f>IF(ЗАПОЛНИТЬ!$F$7=1,CONCATENATE(ЗАПОЛНИТЬ!$F$18,ЗАПОЛНИТЬ!$D$18),ЗАПОЛНИТЬ!$E$18)</f>
        <v>01.07.2016</v>
      </c>
      <c r="K29" s="143" t="e">
        <f>#REF!</f>
        <v>#REF!</v>
      </c>
      <c r="L29" s="143" t="e">
        <f>IF(ЗАПОЛНИТЬ!$F$7=1,#REF!/1000,#REF!)</f>
        <v>#REF!</v>
      </c>
      <c r="M29" s="143" t="e">
        <f>IF(ЗАПОЛНИТЬ!$F$7=1,#REF!/1000,#REF!)</f>
        <v>#REF!</v>
      </c>
      <c r="N29" s="143" t="e">
        <f>IF(ЗАПОЛНИТЬ!$F$7=1,#REF!/1000,#REF!)</f>
        <v>#REF!</v>
      </c>
      <c r="O29" s="143" t="e">
        <f>IF(ЗАПОЛНИТЬ!$F$7=1,#REF!/1000,#REF!)</f>
        <v>#REF!</v>
      </c>
      <c r="P29" s="143" t="e">
        <f>IF(ЗАПОЛНИТЬ!$F$7=1,#REF!/1000,#REF!)</f>
        <v>#REF!</v>
      </c>
      <c r="Q29" s="143" t="e">
        <f>IF(ЗАПОЛНИТЬ!$F$7=1,#REF!/1000,#REF!)</f>
        <v>#REF!</v>
      </c>
      <c r="R29" s="143" t="e">
        <f>IF(ЗАПОЛНИТЬ!$F$7=1,#REF!/1000,#REF!)</f>
        <v>#REF!</v>
      </c>
      <c r="S29" s="143" t="e">
        <f>IF(ЗАПОЛНИТЬ!$F$7=1,#REF!/1000,#REF!)</f>
        <v>#REF!</v>
      </c>
      <c r="T29" s="143" t="e">
        <f>IF(ЗАПОЛНИТЬ!$F$7=1,#REF!/1000,#REF!)</f>
        <v>#REF!</v>
      </c>
      <c r="U29" s="143" t="e">
        <f>IF(ЗАПОЛНИТЬ!$F$7=1,#REF!/1000,#REF!)</f>
        <v>#REF!</v>
      </c>
      <c r="V29" s="145" t="e">
        <f t="shared" si="1"/>
        <v>#REF!</v>
      </c>
      <c r="W29" s="145" t="e">
        <f>IF(SUM(L29:U29)&gt;0,1,0)</f>
        <v>#REF!</v>
      </c>
    </row>
    <row r="30" spans="1:23">
      <c r="A30" s="144" t="str">
        <f>ЗАПОЛНИТЬ!$B$23</f>
        <v>4</v>
      </c>
      <c r="B30" s="144" t="str">
        <f>ЗАПОЛНИТЬ!$B$13</f>
        <v>24188344</v>
      </c>
      <c r="C30" s="144" t="str">
        <f>ЗАПОЛНИТЬ!$B$24</f>
        <v>298</v>
      </c>
      <c r="D30" s="144" t="str">
        <f>ЗАПОЛНИТЬ!$B$21</f>
        <v>12</v>
      </c>
      <c r="E30" s="145"/>
      <c r="F30" s="144" t="str">
        <f>ЗАПОЛНИТЬ!$B$22</f>
        <v>15</v>
      </c>
      <c r="G30" s="144" t="str">
        <f>ЗАПОЛНИТЬ!$B$20</f>
        <v>040222</v>
      </c>
      <c r="H30" s="143" t="str">
        <f>IF(ЗАПОЛНИТЬ!$F$7=1,ЗАПОЛНИТЬ!$H$9,ЗАПОЛНИТЬ!$H$10)</f>
        <v>73</v>
      </c>
      <c r="I30" s="146" t="e">
        <f>IF(ЗАПОЛНИТЬ!$F$7=1,#REF!,#REF!)</f>
        <v>#REF!</v>
      </c>
      <c r="J30" s="145" t="str">
        <f>IF(ЗАПОЛНИТЬ!$F$7=1,CONCATENATE(ЗАПОЛНИТЬ!$F$18,ЗАПОЛНИТЬ!$D$18),ЗАПОЛНИТЬ!$E$18)</f>
        <v>01.07.2016</v>
      </c>
      <c r="K30" s="143" t="e">
        <f>#REF!</f>
        <v>#REF!</v>
      </c>
      <c r="L30" s="143" t="e">
        <f>IF(ЗАПОЛНИТЬ!$F$7=1,#REF!/1000,#REF!)</f>
        <v>#REF!</v>
      </c>
      <c r="M30" s="143" t="e">
        <f>IF(ЗАПОЛНИТЬ!$F$7=1,#REF!/1000,#REF!)</f>
        <v>#REF!</v>
      </c>
      <c r="N30" s="143" t="e">
        <f>IF(ЗАПОЛНИТЬ!$F$7=1,#REF!/1000,#REF!)</f>
        <v>#REF!</v>
      </c>
      <c r="O30" s="143" t="e">
        <f>IF(ЗАПОЛНИТЬ!$F$7=1,#REF!/1000,#REF!)</f>
        <v>#REF!</v>
      </c>
      <c r="P30" s="143" t="e">
        <f>IF(ЗАПОЛНИТЬ!$F$7=1,#REF!/1000,#REF!)</f>
        <v>#REF!</v>
      </c>
      <c r="Q30" s="143" t="e">
        <f>IF(ЗАПОЛНИТЬ!$F$7=1,#REF!/1000,#REF!)</f>
        <v>#REF!</v>
      </c>
      <c r="R30" s="143" t="e">
        <f>IF(ЗАПОЛНИТЬ!$F$7=1,#REF!/1000,#REF!)</f>
        <v>#REF!</v>
      </c>
      <c r="S30" s="143" t="e">
        <f>IF(ЗАПОЛНИТЬ!$F$7=1,#REF!/1000,#REF!)</f>
        <v>#REF!</v>
      </c>
      <c r="T30" s="143" t="e">
        <f>IF(ЗАПОЛНИТЬ!$F$7=1,#REF!/1000,#REF!)</f>
        <v>#REF!</v>
      </c>
      <c r="U30" s="143" t="e">
        <f>IF(ЗАПОЛНИТЬ!$F$7=1,#REF!/1000,#REF!)</f>
        <v>#REF!</v>
      </c>
      <c r="V30" s="145" t="e">
        <f t="shared" si="1"/>
        <v>#REF!</v>
      </c>
      <c r="W30" s="145" t="e">
        <f>IF(SUM(L30:U30)&gt;0,1,0)</f>
        <v>#REF!</v>
      </c>
    </row>
    <row r="31" spans="1:23">
      <c r="A31" s="144" t="str">
        <f>ЗАПОЛНИТЬ!$B$23</f>
        <v>4</v>
      </c>
      <c r="B31" s="144" t="str">
        <f>ЗАПОЛНИТЬ!$B$13</f>
        <v>24188344</v>
      </c>
      <c r="C31" s="144" t="str">
        <f>ЗАПОЛНИТЬ!$B$24</f>
        <v>298</v>
      </c>
      <c r="D31" s="144" t="str">
        <f>ЗАПОЛНИТЬ!$B$21</f>
        <v>12</v>
      </c>
      <c r="E31" s="145"/>
      <c r="F31" s="144" t="str">
        <f>ЗАПОЛНИТЬ!$B$22</f>
        <v>15</v>
      </c>
      <c r="G31" s="144" t="str">
        <f>ЗАПОЛНИТЬ!$B$20</f>
        <v>040222</v>
      </c>
      <c r="H31" s="143" t="str">
        <f>IF(ЗАПОЛНИТЬ!$F$7=1,ЗАПОЛНИТЬ!$H$9,ЗАПОЛНИТЬ!$H$10)</f>
        <v>73</v>
      </c>
      <c r="I31" s="146" t="e">
        <f>IF(ЗАПОЛНИТЬ!$F$7=1,#REF!,#REF!)</f>
        <v>#REF!</v>
      </c>
      <c r="J31" s="145" t="str">
        <f>IF(ЗАПОЛНИТЬ!$F$7=1,CONCATENATE(ЗАПОЛНИТЬ!$F$18,ЗАПОЛНИТЬ!$D$18),ЗАПОЛНИТЬ!$E$18)</f>
        <v>01.07.2016</v>
      </c>
      <c r="K31" s="143" t="e">
        <f>#REF!</f>
        <v>#REF!</v>
      </c>
      <c r="L31" s="143" t="e">
        <f>IF(ЗАПОЛНИТЬ!$F$7=1,#REF!/1000,#REF!)</f>
        <v>#REF!</v>
      </c>
      <c r="M31" s="143" t="e">
        <f>IF(ЗАПОЛНИТЬ!$F$7=1,#REF!/1000,#REF!)</f>
        <v>#REF!</v>
      </c>
      <c r="N31" s="143" t="e">
        <f>IF(ЗАПОЛНИТЬ!$F$7=1,#REF!/1000,#REF!)</f>
        <v>#REF!</v>
      </c>
      <c r="O31" s="143" t="e">
        <f>IF(ЗАПОЛНИТЬ!$F$7=1,#REF!/1000,#REF!)</f>
        <v>#REF!</v>
      </c>
      <c r="P31" s="143" t="e">
        <f>IF(ЗАПОЛНИТЬ!$F$7=1,#REF!/1000,#REF!)</f>
        <v>#REF!</v>
      </c>
      <c r="Q31" s="143" t="e">
        <f>IF(ЗАПОЛНИТЬ!$F$7=1,#REF!/1000,#REF!)</f>
        <v>#REF!</v>
      </c>
      <c r="R31" s="143" t="e">
        <f>IF(ЗАПОЛНИТЬ!$F$7=1,#REF!/1000,#REF!)</f>
        <v>#REF!</v>
      </c>
      <c r="S31" s="143" t="e">
        <f>IF(ЗАПОЛНИТЬ!$F$7=1,#REF!/1000,#REF!)</f>
        <v>#REF!</v>
      </c>
      <c r="T31" s="143" t="e">
        <f>IF(ЗАПОЛНИТЬ!$F$7=1,#REF!/1000,#REF!)</f>
        <v>#REF!</v>
      </c>
      <c r="U31" s="143" t="e">
        <f>IF(ЗАПОЛНИТЬ!$F$7=1,#REF!/1000,#REF!)</f>
        <v>#REF!</v>
      </c>
      <c r="V31" s="145" t="e">
        <f t="shared" si="1"/>
        <v>#REF!</v>
      </c>
      <c r="W31" s="145">
        <v>0</v>
      </c>
    </row>
    <row r="32" spans="1:23">
      <c r="A32" s="144" t="str">
        <f>ЗАПОЛНИТЬ!$B$23</f>
        <v>4</v>
      </c>
      <c r="B32" s="144" t="str">
        <f>ЗАПОЛНИТЬ!$B$13</f>
        <v>24188344</v>
      </c>
      <c r="C32" s="144" t="str">
        <f>ЗАПОЛНИТЬ!$B$24</f>
        <v>298</v>
      </c>
      <c r="D32" s="144" t="str">
        <f>ЗАПОЛНИТЬ!$B$21</f>
        <v>12</v>
      </c>
      <c r="E32" s="145"/>
      <c r="F32" s="144" t="str">
        <f>ЗАПОЛНИТЬ!$B$22</f>
        <v>15</v>
      </c>
      <c r="G32" s="144" t="str">
        <f>ЗАПОЛНИТЬ!$B$20</f>
        <v>040222</v>
      </c>
      <c r="H32" s="143" t="str">
        <f>IF(ЗАПОЛНИТЬ!$F$7=1,ЗАПОЛНИТЬ!$H$9,ЗАПОЛНИТЬ!$H$10)</f>
        <v>73</v>
      </c>
      <c r="I32" s="146" t="e">
        <f>IF(ЗАПОЛНИТЬ!$F$7=1,#REF!,#REF!)</f>
        <v>#REF!</v>
      </c>
      <c r="J32" s="145" t="str">
        <f>IF(ЗАПОЛНИТЬ!$F$7=1,CONCATENATE(ЗАПОЛНИТЬ!$F$18,ЗАПОЛНИТЬ!$D$18),ЗАПОЛНИТЬ!$E$18)</f>
        <v>01.07.2016</v>
      </c>
      <c r="K32" s="143" t="e">
        <f>#REF!</f>
        <v>#REF!</v>
      </c>
      <c r="L32" s="143" t="e">
        <f>IF(ЗАПОЛНИТЬ!$F$7=1,#REF!/1000,#REF!)</f>
        <v>#REF!</v>
      </c>
      <c r="M32" s="143" t="e">
        <f>IF(ЗАПОЛНИТЬ!$F$7=1,#REF!/1000,#REF!)</f>
        <v>#REF!</v>
      </c>
      <c r="N32" s="143" t="e">
        <f>IF(ЗАПОЛНИТЬ!$F$7=1,#REF!/1000,#REF!)</f>
        <v>#REF!</v>
      </c>
      <c r="O32" s="143" t="e">
        <f>IF(ЗАПОЛНИТЬ!$F$7=1,#REF!/1000,#REF!)</f>
        <v>#REF!</v>
      </c>
      <c r="P32" s="143" t="e">
        <f>IF(ЗАПОЛНИТЬ!$F$7=1,#REF!/1000,#REF!)</f>
        <v>#REF!</v>
      </c>
      <c r="Q32" s="143" t="e">
        <f>IF(ЗАПОЛНИТЬ!$F$7=1,#REF!/1000,#REF!)</f>
        <v>#REF!</v>
      </c>
      <c r="R32" s="143" t="e">
        <f>IF(ЗАПОЛНИТЬ!$F$7=1,#REF!/1000,#REF!)</f>
        <v>#REF!</v>
      </c>
      <c r="S32" s="143" t="e">
        <f>IF(ЗАПОЛНИТЬ!$F$7=1,#REF!/1000,#REF!)</f>
        <v>#REF!</v>
      </c>
      <c r="T32" s="143" t="e">
        <f>IF(ЗАПОЛНИТЬ!$F$7=1,#REF!/1000,#REF!)</f>
        <v>#REF!</v>
      </c>
      <c r="U32" s="143" t="e">
        <f>IF(ЗАПОЛНИТЬ!$F$7=1,#REF!/1000,#REF!)</f>
        <v>#REF!</v>
      </c>
      <c r="V32" s="145" t="e">
        <f t="shared" si="1"/>
        <v>#REF!</v>
      </c>
      <c r="W32" s="145" t="e">
        <f>IF(SUM(L32:U32)&gt;0,1,0)</f>
        <v>#REF!</v>
      </c>
    </row>
    <row r="33" spans="1:23">
      <c r="A33" s="144" t="str">
        <f>ЗАПОЛНИТЬ!$B$23</f>
        <v>4</v>
      </c>
      <c r="B33" s="144" t="str">
        <f>ЗАПОЛНИТЬ!$B$13</f>
        <v>24188344</v>
      </c>
      <c r="C33" s="144" t="str">
        <f>ЗАПОЛНИТЬ!$B$24</f>
        <v>298</v>
      </c>
      <c r="D33" s="144" t="str">
        <f>ЗАПОЛНИТЬ!$B$21</f>
        <v>12</v>
      </c>
      <c r="E33" s="145"/>
      <c r="F33" s="144" t="str">
        <f>ЗАПОЛНИТЬ!$B$22</f>
        <v>15</v>
      </c>
      <c r="G33" s="144" t="str">
        <f>ЗАПОЛНИТЬ!$B$20</f>
        <v>040222</v>
      </c>
      <c r="H33" s="143" t="str">
        <f>IF(ЗАПОЛНИТЬ!$F$7=1,ЗАПОЛНИТЬ!$H$9,ЗАПОЛНИТЬ!$H$10)</f>
        <v>73</v>
      </c>
      <c r="I33" s="146" t="e">
        <f>IF(ЗАПОЛНИТЬ!$F$7=1,#REF!,#REF!)</f>
        <v>#REF!</v>
      </c>
      <c r="J33" s="145" t="str">
        <f>IF(ЗАПОЛНИТЬ!$F$7=1,CONCATENATE(ЗАПОЛНИТЬ!$F$18,ЗАПОЛНИТЬ!$D$18),ЗАПОЛНИТЬ!$E$18)</f>
        <v>01.07.2016</v>
      </c>
      <c r="K33" s="143" t="e">
        <f>#REF!</f>
        <v>#REF!</v>
      </c>
      <c r="L33" s="143" t="e">
        <f>IF(ЗАПОЛНИТЬ!$F$7=1,#REF!/1000,#REF!)</f>
        <v>#REF!</v>
      </c>
      <c r="M33" s="143" t="e">
        <f>IF(ЗАПОЛНИТЬ!$F$7=1,#REF!/1000,#REF!)</f>
        <v>#REF!</v>
      </c>
      <c r="N33" s="143" t="e">
        <f>IF(ЗАПОЛНИТЬ!$F$7=1,#REF!/1000,#REF!)</f>
        <v>#REF!</v>
      </c>
      <c r="O33" s="143" t="e">
        <f>IF(ЗАПОЛНИТЬ!$F$7=1,#REF!/1000,#REF!)</f>
        <v>#REF!</v>
      </c>
      <c r="P33" s="143" t="e">
        <f>IF(ЗАПОЛНИТЬ!$F$7=1,#REF!/1000,#REF!)</f>
        <v>#REF!</v>
      </c>
      <c r="Q33" s="143" t="e">
        <f>IF(ЗАПОЛНИТЬ!$F$7=1,#REF!/1000,#REF!)</f>
        <v>#REF!</v>
      </c>
      <c r="R33" s="143" t="e">
        <f>IF(ЗАПОЛНИТЬ!$F$7=1,#REF!/1000,#REF!)</f>
        <v>#REF!</v>
      </c>
      <c r="S33" s="143" t="e">
        <f>IF(ЗАПОЛНИТЬ!$F$7=1,#REF!/1000,#REF!)</f>
        <v>#REF!</v>
      </c>
      <c r="T33" s="143" t="e">
        <f>IF(ЗАПОЛНИТЬ!$F$7=1,#REF!/1000,#REF!)</f>
        <v>#REF!</v>
      </c>
      <c r="U33" s="143" t="e">
        <f>IF(ЗАПОЛНИТЬ!$F$7=1,#REF!/1000,#REF!)</f>
        <v>#REF!</v>
      </c>
      <c r="V33" s="145" t="e">
        <f t="shared" si="1"/>
        <v>#REF!</v>
      </c>
      <c r="W33" s="145" t="e">
        <f>IF(SUM(L33:U33)&gt;0,1,0)</f>
        <v>#REF!</v>
      </c>
    </row>
    <row r="34" spans="1:23">
      <c r="A34" s="144" t="str">
        <f>ЗАПОЛНИТЬ!$B$23</f>
        <v>4</v>
      </c>
      <c r="B34" s="144" t="str">
        <f>ЗАПОЛНИТЬ!$B$13</f>
        <v>24188344</v>
      </c>
      <c r="C34" s="144" t="str">
        <f>ЗАПОЛНИТЬ!$B$24</f>
        <v>298</v>
      </c>
      <c r="D34" s="144" t="str">
        <f>ЗАПОЛНИТЬ!$B$21</f>
        <v>12</v>
      </c>
      <c r="E34" s="145"/>
      <c r="F34" s="144" t="str">
        <f>ЗАПОЛНИТЬ!$B$22</f>
        <v>15</v>
      </c>
      <c r="G34" s="144" t="str">
        <f>ЗАПОЛНИТЬ!$B$20</f>
        <v>040222</v>
      </c>
      <c r="H34" s="143" t="str">
        <f>IF(ЗАПОЛНИТЬ!$F$7=1,ЗАПОЛНИТЬ!$H$9,ЗАПОЛНИТЬ!$H$10)</f>
        <v>73</v>
      </c>
      <c r="I34" s="146" t="e">
        <f>IF(ЗАПОЛНИТЬ!$F$7=1,#REF!,#REF!)</f>
        <v>#REF!</v>
      </c>
      <c r="J34" s="145" t="str">
        <f>IF(ЗАПОЛНИТЬ!$F$7=1,CONCATENATE(ЗАПОЛНИТЬ!$F$18,ЗАПОЛНИТЬ!$D$18),ЗАПОЛНИТЬ!$E$18)</f>
        <v>01.07.2016</v>
      </c>
      <c r="K34" s="143" t="e">
        <f>#REF!</f>
        <v>#REF!</v>
      </c>
      <c r="L34" s="143" t="e">
        <f>IF(ЗАПОЛНИТЬ!$F$7=1,#REF!/1000,#REF!)</f>
        <v>#REF!</v>
      </c>
      <c r="M34" s="143" t="e">
        <f>IF(ЗАПОЛНИТЬ!$F$7=1,#REF!/1000,#REF!)</f>
        <v>#REF!</v>
      </c>
      <c r="N34" s="143" t="e">
        <f>IF(ЗАПОЛНИТЬ!$F$7=1,#REF!/1000,#REF!)</f>
        <v>#REF!</v>
      </c>
      <c r="O34" s="143" t="e">
        <f>IF(ЗАПОЛНИТЬ!$F$7=1,#REF!/1000,#REF!)</f>
        <v>#REF!</v>
      </c>
      <c r="P34" s="143" t="e">
        <f>IF(ЗАПОЛНИТЬ!$F$7=1,#REF!/1000,#REF!)</f>
        <v>#REF!</v>
      </c>
      <c r="Q34" s="143" t="e">
        <f>IF(ЗАПОЛНИТЬ!$F$7=1,#REF!/1000,#REF!)</f>
        <v>#REF!</v>
      </c>
      <c r="R34" s="143" t="e">
        <f>IF(ЗАПОЛНИТЬ!$F$7=1,#REF!/1000,#REF!)</f>
        <v>#REF!</v>
      </c>
      <c r="S34" s="143" t="e">
        <f>IF(ЗАПОЛНИТЬ!$F$7=1,#REF!/1000,#REF!)</f>
        <v>#REF!</v>
      </c>
      <c r="T34" s="143" t="e">
        <f>IF(ЗАПОЛНИТЬ!$F$7=1,#REF!/1000,#REF!)</f>
        <v>#REF!</v>
      </c>
      <c r="U34" s="143" t="e">
        <f>IF(ЗАПОЛНИТЬ!$F$7=1,#REF!/1000,#REF!)</f>
        <v>#REF!</v>
      </c>
      <c r="V34" s="145" t="e">
        <f t="shared" si="1"/>
        <v>#REF!</v>
      </c>
      <c r="W34" s="145" t="e">
        <f>IF(SUM(L34:U34)&gt;0,1,0)</f>
        <v>#REF!</v>
      </c>
    </row>
    <row r="35" spans="1:23">
      <c r="A35" s="144" t="str">
        <f>ЗАПОЛНИТЬ!$B$23</f>
        <v>4</v>
      </c>
      <c r="B35" s="144" t="str">
        <f>ЗАПОЛНИТЬ!$B$13</f>
        <v>24188344</v>
      </c>
      <c r="C35" s="144" t="str">
        <f>ЗАПОЛНИТЬ!$B$24</f>
        <v>298</v>
      </c>
      <c r="D35" s="144" t="str">
        <f>ЗАПОЛНИТЬ!$B$21</f>
        <v>12</v>
      </c>
      <c r="E35" s="145"/>
      <c r="F35" s="144" t="str">
        <f>ЗАПОЛНИТЬ!$B$22</f>
        <v>15</v>
      </c>
      <c r="G35" s="144" t="str">
        <f>ЗАПОЛНИТЬ!$B$20</f>
        <v>040222</v>
      </c>
      <c r="H35" s="143" t="str">
        <f>IF(ЗАПОЛНИТЬ!$F$7=1,ЗАПОЛНИТЬ!$H$9,ЗАПОЛНИТЬ!$H$10)</f>
        <v>73</v>
      </c>
      <c r="I35" s="146" t="e">
        <f>IF(ЗАПОЛНИТЬ!$F$7=1,#REF!,#REF!)</f>
        <v>#REF!</v>
      </c>
      <c r="J35" s="145" t="str">
        <f>IF(ЗАПОЛНИТЬ!$F$7=1,CONCATENATE(ЗАПОЛНИТЬ!$F$18,ЗАПОЛНИТЬ!$D$18),ЗАПОЛНИТЬ!$E$18)</f>
        <v>01.07.2016</v>
      </c>
      <c r="K35" s="143" t="e">
        <f>#REF!</f>
        <v>#REF!</v>
      </c>
      <c r="L35" s="143" t="e">
        <f>IF(ЗАПОЛНИТЬ!$F$7=1,#REF!/1000,#REF!)</f>
        <v>#REF!</v>
      </c>
      <c r="M35" s="143" t="e">
        <f>IF(ЗАПОЛНИТЬ!$F$7=1,#REF!/1000,#REF!)</f>
        <v>#REF!</v>
      </c>
      <c r="N35" s="143" t="e">
        <f>IF(ЗАПОЛНИТЬ!$F$7=1,#REF!/1000,#REF!)</f>
        <v>#REF!</v>
      </c>
      <c r="O35" s="143" t="e">
        <f>IF(ЗАПОЛНИТЬ!$F$7=1,#REF!/1000,#REF!)</f>
        <v>#REF!</v>
      </c>
      <c r="P35" s="143" t="e">
        <f>IF(ЗАПОЛНИТЬ!$F$7=1,#REF!/1000,#REF!)</f>
        <v>#REF!</v>
      </c>
      <c r="Q35" s="143" t="e">
        <f>IF(ЗАПОЛНИТЬ!$F$7=1,#REF!/1000,#REF!)</f>
        <v>#REF!</v>
      </c>
      <c r="R35" s="143" t="e">
        <f>IF(ЗАПОЛНИТЬ!$F$7=1,#REF!/1000,#REF!)</f>
        <v>#REF!</v>
      </c>
      <c r="S35" s="143" t="e">
        <f>IF(ЗАПОЛНИТЬ!$F$7=1,#REF!/1000,#REF!)</f>
        <v>#REF!</v>
      </c>
      <c r="T35" s="143" t="e">
        <f>IF(ЗАПОЛНИТЬ!$F$7=1,#REF!/1000,#REF!)</f>
        <v>#REF!</v>
      </c>
      <c r="U35" s="143" t="e">
        <f>IF(ЗАПОЛНИТЬ!$F$7=1,#REF!/1000,#REF!)</f>
        <v>#REF!</v>
      </c>
      <c r="V35" s="145" t="e">
        <f t="shared" si="1"/>
        <v>#REF!</v>
      </c>
      <c r="W35" s="145">
        <v>0</v>
      </c>
    </row>
    <row r="36" spans="1:23">
      <c r="A36" s="144" t="str">
        <f>ЗАПОЛНИТЬ!$B$23</f>
        <v>4</v>
      </c>
      <c r="B36" s="144" t="str">
        <f>ЗАПОЛНИТЬ!$B$13</f>
        <v>24188344</v>
      </c>
      <c r="C36" s="144" t="str">
        <f>ЗАПОЛНИТЬ!$B$24</f>
        <v>298</v>
      </c>
      <c r="D36" s="144" t="str">
        <f>ЗАПОЛНИТЬ!$B$21</f>
        <v>12</v>
      </c>
      <c r="E36" s="145"/>
      <c r="F36" s="144" t="str">
        <f>ЗАПОЛНИТЬ!$B$22</f>
        <v>15</v>
      </c>
      <c r="G36" s="144" t="str">
        <f>ЗАПОЛНИТЬ!$B$20</f>
        <v>040222</v>
      </c>
      <c r="H36" s="143" t="str">
        <f>IF(ЗАПОЛНИТЬ!$F$7=1,ЗАПОЛНИТЬ!$H$9,ЗАПОЛНИТЬ!$H$10)</f>
        <v>73</v>
      </c>
      <c r="I36" s="146" t="e">
        <f>IF(ЗАПОЛНИТЬ!$F$7=1,#REF!,#REF!)</f>
        <v>#REF!</v>
      </c>
      <c r="J36" s="145" t="str">
        <f>IF(ЗАПОЛНИТЬ!$F$7=1,CONCATENATE(ЗАПОЛНИТЬ!$F$18,ЗАПОЛНИТЬ!$D$18),ЗАПОЛНИТЬ!$E$18)</f>
        <v>01.07.2016</v>
      </c>
      <c r="K36" s="143" t="e">
        <f>#REF!</f>
        <v>#REF!</v>
      </c>
      <c r="L36" s="143" t="e">
        <f>IF(ЗАПОЛНИТЬ!$F$7=1,#REF!/1000,#REF!)</f>
        <v>#REF!</v>
      </c>
      <c r="M36" s="143" t="e">
        <f>IF(ЗАПОЛНИТЬ!$F$7=1,#REF!/1000,#REF!)</f>
        <v>#REF!</v>
      </c>
      <c r="N36" s="143" t="e">
        <f>IF(ЗАПОЛНИТЬ!$F$7=1,#REF!/1000,#REF!)</f>
        <v>#REF!</v>
      </c>
      <c r="O36" s="143" t="e">
        <f>IF(ЗАПОЛНИТЬ!$F$7=1,#REF!/1000,#REF!)</f>
        <v>#REF!</v>
      </c>
      <c r="P36" s="143" t="e">
        <f>IF(ЗАПОЛНИТЬ!$F$7=1,#REF!/1000,#REF!)</f>
        <v>#REF!</v>
      </c>
      <c r="Q36" s="143" t="e">
        <f>IF(ЗАПОЛНИТЬ!$F$7=1,#REF!/1000,#REF!)</f>
        <v>#REF!</v>
      </c>
      <c r="R36" s="143" t="e">
        <f>IF(ЗАПОЛНИТЬ!$F$7=1,#REF!/1000,#REF!)</f>
        <v>#REF!</v>
      </c>
      <c r="S36" s="143" t="e">
        <f>IF(ЗАПОЛНИТЬ!$F$7=1,#REF!/1000,#REF!)</f>
        <v>#REF!</v>
      </c>
      <c r="T36" s="143" t="e">
        <f>IF(ЗАПОЛНИТЬ!$F$7=1,#REF!/1000,#REF!)</f>
        <v>#REF!</v>
      </c>
      <c r="U36" s="143" t="e">
        <f>IF(ЗАПОЛНИТЬ!$F$7=1,#REF!/1000,#REF!)</f>
        <v>#REF!</v>
      </c>
      <c r="V36" s="145" t="e">
        <f t="shared" si="1"/>
        <v>#REF!</v>
      </c>
      <c r="W36" s="145" t="e">
        <f>IF(SUM(L36:U36)&gt;0,1,0)</f>
        <v>#REF!</v>
      </c>
    </row>
    <row r="37" spans="1:23">
      <c r="A37" s="144" t="str">
        <f>ЗАПОЛНИТЬ!$B$23</f>
        <v>4</v>
      </c>
      <c r="B37" s="144" t="str">
        <f>ЗАПОЛНИТЬ!$B$13</f>
        <v>24188344</v>
      </c>
      <c r="C37" s="144" t="str">
        <f>ЗАПОЛНИТЬ!$B$24</f>
        <v>298</v>
      </c>
      <c r="D37" s="144" t="str">
        <f>ЗАПОЛНИТЬ!$B$21</f>
        <v>12</v>
      </c>
      <c r="E37" s="145"/>
      <c r="F37" s="144" t="str">
        <f>ЗАПОЛНИТЬ!$B$22</f>
        <v>15</v>
      </c>
      <c r="G37" s="144" t="str">
        <f>ЗАПОЛНИТЬ!$B$20</f>
        <v>040222</v>
      </c>
      <c r="H37" s="143" t="str">
        <f>IF(ЗАПОЛНИТЬ!$F$7=1,ЗАПОЛНИТЬ!$H$9,ЗАПОЛНИТЬ!$H$10)</f>
        <v>73</v>
      </c>
      <c r="I37" s="146" t="e">
        <f>IF(ЗАПОЛНИТЬ!$F$7=1,#REF!,#REF!)</f>
        <v>#REF!</v>
      </c>
      <c r="J37" s="145" t="str">
        <f>IF(ЗАПОЛНИТЬ!$F$7=1,CONCATENATE(ЗАПОЛНИТЬ!$F$18,ЗАПОЛНИТЬ!$D$18),ЗАПОЛНИТЬ!$E$18)</f>
        <v>01.07.2016</v>
      </c>
      <c r="K37" s="143" t="e">
        <f>#REF!</f>
        <v>#REF!</v>
      </c>
      <c r="L37" s="143" t="e">
        <f>IF(ЗАПОЛНИТЬ!$F$7=1,#REF!/1000,#REF!)</f>
        <v>#REF!</v>
      </c>
      <c r="M37" s="143" t="e">
        <f>IF(ЗАПОЛНИТЬ!$F$7=1,#REF!/1000,#REF!)</f>
        <v>#REF!</v>
      </c>
      <c r="N37" s="143" t="e">
        <f>IF(ЗАПОЛНИТЬ!$F$7=1,#REF!/1000,#REF!)</f>
        <v>#REF!</v>
      </c>
      <c r="O37" s="143" t="e">
        <f>IF(ЗАПОЛНИТЬ!$F$7=1,#REF!/1000,#REF!)</f>
        <v>#REF!</v>
      </c>
      <c r="P37" s="143" t="e">
        <f>IF(ЗАПОЛНИТЬ!$F$7=1,#REF!/1000,#REF!)</f>
        <v>#REF!</v>
      </c>
      <c r="Q37" s="143" t="e">
        <f>IF(ЗАПОЛНИТЬ!$F$7=1,#REF!/1000,#REF!)</f>
        <v>#REF!</v>
      </c>
      <c r="R37" s="143" t="e">
        <f>IF(ЗАПОЛНИТЬ!$F$7=1,#REF!/1000,#REF!)</f>
        <v>#REF!</v>
      </c>
      <c r="S37" s="143" t="e">
        <f>IF(ЗАПОЛНИТЬ!$F$7=1,#REF!/1000,#REF!)</f>
        <v>#REF!</v>
      </c>
      <c r="T37" s="143" t="e">
        <f>IF(ЗАПОЛНИТЬ!$F$7=1,#REF!/1000,#REF!)</f>
        <v>#REF!</v>
      </c>
      <c r="U37" s="143" t="e">
        <f>IF(ЗАПОЛНИТЬ!$F$7=1,#REF!/1000,#REF!)</f>
        <v>#REF!</v>
      </c>
      <c r="V37" s="145" t="e">
        <f t="shared" si="1"/>
        <v>#REF!</v>
      </c>
      <c r="W37" s="145" t="e">
        <f>IF(SUM(L37:U37)&gt;0,1,0)</f>
        <v>#REF!</v>
      </c>
    </row>
    <row r="38" spans="1:23">
      <c r="A38" s="144" t="str">
        <f>ЗАПОЛНИТЬ!$B$23</f>
        <v>4</v>
      </c>
      <c r="B38" s="144" t="str">
        <f>ЗАПОЛНИТЬ!$B$13</f>
        <v>24188344</v>
      </c>
      <c r="C38" s="144" t="str">
        <f>ЗАПОЛНИТЬ!$B$24</f>
        <v>298</v>
      </c>
      <c r="D38" s="144" t="str">
        <f>ЗАПОЛНИТЬ!$B$21</f>
        <v>12</v>
      </c>
      <c r="E38" s="145"/>
      <c r="F38" s="144" t="str">
        <f>ЗАПОЛНИТЬ!$B$22</f>
        <v>15</v>
      </c>
      <c r="G38" s="144" t="str">
        <f>ЗАПОЛНИТЬ!$B$20</f>
        <v>040222</v>
      </c>
      <c r="H38" s="143" t="str">
        <f>IF(ЗАПОЛНИТЬ!$F$7=1,ЗАПОЛНИТЬ!$H$9,ЗАПОЛНИТЬ!$H$10)</f>
        <v>73</v>
      </c>
      <c r="I38" s="146" t="e">
        <f>IF(ЗАПОЛНИТЬ!$F$7=1,#REF!,#REF!)</f>
        <v>#REF!</v>
      </c>
      <c r="J38" s="145" t="str">
        <f>IF(ЗАПОЛНИТЬ!$F$7=1,CONCATENATE(ЗАПОЛНИТЬ!$F$18,ЗАПОЛНИТЬ!$D$18),ЗАПОЛНИТЬ!$E$18)</f>
        <v>01.07.2016</v>
      </c>
      <c r="K38" s="143" t="e">
        <f>#REF!</f>
        <v>#REF!</v>
      </c>
      <c r="L38" s="143" t="e">
        <f>IF(ЗАПОЛНИТЬ!$F$7=1,#REF!/1000,#REF!)</f>
        <v>#REF!</v>
      </c>
      <c r="M38" s="143" t="e">
        <f>IF(ЗАПОЛНИТЬ!$F$7=1,#REF!/1000,#REF!)</f>
        <v>#REF!</v>
      </c>
      <c r="N38" s="143" t="e">
        <f>IF(ЗАПОЛНИТЬ!$F$7=1,#REF!/1000,#REF!)</f>
        <v>#REF!</v>
      </c>
      <c r="O38" s="143" t="e">
        <f>IF(ЗАПОЛНИТЬ!$F$7=1,#REF!/1000,#REF!)</f>
        <v>#REF!</v>
      </c>
      <c r="P38" s="143" t="e">
        <f>IF(ЗАПОЛНИТЬ!$F$7=1,#REF!/1000,#REF!)</f>
        <v>#REF!</v>
      </c>
      <c r="Q38" s="143" t="e">
        <f>IF(ЗАПОЛНИТЬ!$F$7=1,#REF!/1000,#REF!)</f>
        <v>#REF!</v>
      </c>
      <c r="R38" s="143" t="e">
        <f>IF(ЗАПОЛНИТЬ!$F$7=1,#REF!/1000,#REF!)</f>
        <v>#REF!</v>
      </c>
      <c r="S38" s="143" t="e">
        <f>IF(ЗАПОЛНИТЬ!$F$7=1,#REF!/1000,#REF!)</f>
        <v>#REF!</v>
      </c>
      <c r="T38" s="143" t="e">
        <f>IF(ЗАПОЛНИТЬ!$F$7=1,#REF!/1000,#REF!)</f>
        <v>#REF!</v>
      </c>
      <c r="U38" s="143" t="e">
        <f>IF(ЗАПОЛНИТЬ!$F$7=1,#REF!/1000,#REF!)</f>
        <v>#REF!</v>
      </c>
      <c r="V38" s="145" t="e">
        <f t="shared" si="1"/>
        <v>#REF!</v>
      </c>
      <c r="W38" s="145" t="e">
        <f>IF(SUM(L38:U38)&gt;0,1,0)</f>
        <v>#REF!</v>
      </c>
    </row>
    <row r="39" spans="1:23">
      <c r="A39" s="144" t="str">
        <f>ЗАПОЛНИТЬ!$B$23</f>
        <v>4</v>
      </c>
      <c r="B39" s="144" t="str">
        <f>ЗАПОЛНИТЬ!$B$13</f>
        <v>24188344</v>
      </c>
      <c r="C39" s="144" t="str">
        <f>ЗАПОЛНИТЬ!$B$24</f>
        <v>298</v>
      </c>
      <c r="D39" s="144" t="str">
        <f>ЗАПОЛНИТЬ!$B$21</f>
        <v>12</v>
      </c>
      <c r="E39" s="145"/>
      <c r="F39" s="144" t="str">
        <f>ЗАПОЛНИТЬ!$B$22</f>
        <v>15</v>
      </c>
      <c r="G39" s="144" t="str">
        <f>ЗАПОЛНИТЬ!$B$20</f>
        <v>040222</v>
      </c>
      <c r="H39" s="143" t="str">
        <f>IF(ЗАПОЛНИТЬ!$F$7=1,ЗАПОЛНИТЬ!$H$9,ЗАПОЛНИТЬ!$H$10)</f>
        <v>73</v>
      </c>
      <c r="I39" s="146" t="e">
        <f>IF(ЗАПОЛНИТЬ!$F$7=1,#REF!,#REF!)</f>
        <v>#REF!</v>
      </c>
      <c r="J39" s="145" t="str">
        <f>IF(ЗАПОЛНИТЬ!$F$7=1,CONCATENATE(ЗАПОЛНИТЬ!$F$18,ЗАПОЛНИТЬ!$D$18),ЗАПОЛНИТЬ!$E$18)</f>
        <v>01.07.2016</v>
      </c>
      <c r="K39" s="143" t="e">
        <f>#REF!</f>
        <v>#REF!</v>
      </c>
      <c r="L39" s="143" t="e">
        <f>IF(ЗАПОЛНИТЬ!$F$7=1,#REF!/1000,#REF!)</f>
        <v>#REF!</v>
      </c>
      <c r="M39" s="143" t="e">
        <f>IF(ЗАПОЛНИТЬ!$F$7=1,#REF!/1000,#REF!)</f>
        <v>#REF!</v>
      </c>
      <c r="N39" s="143" t="e">
        <f>IF(ЗАПОЛНИТЬ!$F$7=1,#REF!/1000,#REF!)</f>
        <v>#REF!</v>
      </c>
      <c r="O39" s="143" t="e">
        <f>IF(ЗАПОЛНИТЬ!$F$7=1,#REF!/1000,#REF!)</f>
        <v>#REF!</v>
      </c>
      <c r="P39" s="143" t="e">
        <f>IF(ЗАПОЛНИТЬ!$F$7=1,#REF!/1000,#REF!)</f>
        <v>#REF!</v>
      </c>
      <c r="Q39" s="143" t="e">
        <f>IF(ЗАПОЛНИТЬ!$F$7=1,#REF!/1000,#REF!)</f>
        <v>#REF!</v>
      </c>
      <c r="R39" s="143" t="e">
        <f>IF(ЗАПОЛНИТЬ!$F$7=1,#REF!/1000,#REF!)</f>
        <v>#REF!</v>
      </c>
      <c r="S39" s="143" t="e">
        <f>IF(ЗАПОЛНИТЬ!$F$7=1,#REF!/1000,#REF!)</f>
        <v>#REF!</v>
      </c>
      <c r="T39" s="143" t="e">
        <f>IF(ЗАПОЛНИТЬ!$F$7=1,#REF!/1000,#REF!)</f>
        <v>#REF!</v>
      </c>
      <c r="U39" s="143" t="e">
        <f>IF(ЗАПОЛНИТЬ!$F$7=1,#REF!/1000,#REF!)</f>
        <v>#REF!</v>
      </c>
      <c r="V39" s="145" t="e">
        <f t="shared" si="1"/>
        <v>#REF!</v>
      </c>
      <c r="W39" s="145" t="e">
        <f>IF(SUM(L39:U39)&gt;0,1,0)</f>
        <v>#REF!</v>
      </c>
    </row>
    <row r="40" spans="1:23">
      <c r="A40" s="144" t="str">
        <f>ЗАПОЛНИТЬ!$B$23</f>
        <v>4</v>
      </c>
      <c r="B40" s="144" t="str">
        <f>ЗАПОЛНИТЬ!$B$13</f>
        <v>24188344</v>
      </c>
      <c r="C40" s="144" t="str">
        <f>ЗАПОЛНИТЬ!$B$24</f>
        <v>298</v>
      </c>
      <c r="D40" s="144" t="str">
        <f>ЗАПОЛНИТЬ!$B$21</f>
        <v>12</v>
      </c>
      <c r="E40" s="145"/>
      <c r="F40" s="144" t="str">
        <f>ЗАПОЛНИТЬ!$B$22</f>
        <v>15</v>
      </c>
      <c r="G40" s="144" t="str">
        <f>ЗАПОЛНИТЬ!$B$20</f>
        <v>040222</v>
      </c>
      <c r="H40" s="143" t="str">
        <f>IF(ЗАПОЛНИТЬ!$F$7=1,ЗАПОЛНИТЬ!$H$9,ЗАПОЛНИТЬ!$H$10)</f>
        <v>73</v>
      </c>
      <c r="I40" s="146" t="e">
        <f>IF(ЗАПОЛНИТЬ!$F$7=1,#REF!,#REF!)</f>
        <v>#REF!</v>
      </c>
      <c r="J40" s="145" t="str">
        <f>IF(ЗАПОЛНИТЬ!$F$7=1,CONCATENATE(ЗАПОЛНИТЬ!$F$18,ЗАПОЛНИТЬ!$D$18),ЗАПОЛНИТЬ!$E$18)</f>
        <v>01.07.2016</v>
      </c>
      <c r="K40" s="143" t="e">
        <f>#REF!</f>
        <v>#REF!</v>
      </c>
      <c r="L40" s="143" t="e">
        <f>IF(ЗАПОЛНИТЬ!$F$7=1,#REF!/1000,#REF!)</f>
        <v>#REF!</v>
      </c>
      <c r="M40" s="143" t="e">
        <f>IF(ЗАПОЛНИТЬ!$F$7=1,#REF!/1000,#REF!)</f>
        <v>#REF!</v>
      </c>
      <c r="N40" s="143" t="e">
        <f>IF(ЗАПОЛНИТЬ!$F$7=1,#REF!/1000,#REF!)</f>
        <v>#REF!</v>
      </c>
      <c r="O40" s="143" t="e">
        <f>IF(ЗАПОЛНИТЬ!$F$7=1,#REF!/1000,#REF!)</f>
        <v>#REF!</v>
      </c>
      <c r="P40" s="143" t="e">
        <f>IF(ЗАПОЛНИТЬ!$F$7=1,#REF!/1000,#REF!)</f>
        <v>#REF!</v>
      </c>
      <c r="Q40" s="143" t="e">
        <f>IF(ЗАПОЛНИТЬ!$F$7=1,#REF!/1000,#REF!)</f>
        <v>#REF!</v>
      </c>
      <c r="R40" s="143" t="e">
        <f>IF(ЗАПОЛНИТЬ!$F$7=1,#REF!/1000,#REF!)</f>
        <v>#REF!</v>
      </c>
      <c r="S40" s="143" t="e">
        <f>IF(ЗАПОЛНИТЬ!$F$7=1,#REF!/1000,#REF!)</f>
        <v>#REF!</v>
      </c>
      <c r="T40" s="143" t="e">
        <f>IF(ЗАПОЛНИТЬ!$F$7=1,#REF!/1000,#REF!)</f>
        <v>#REF!</v>
      </c>
      <c r="U40" s="143" t="e">
        <f>IF(ЗАПОЛНИТЬ!$F$7=1,#REF!/1000,#REF!)</f>
        <v>#REF!</v>
      </c>
      <c r="V40" s="145" t="e">
        <f t="shared" si="1"/>
        <v>#REF!</v>
      </c>
      <c r="W40" s="145">
        <v>0</v>
      </c>
    </row>
    <row r="41" spans="1:23">
      <c r="A41" s="144" t="str">
        <f>ЗАПОЛНИТЬ!$B$23</f>
        <v>4</v>
      </c>
      <c r="B41" s="144" t="str">
        <f>ЗАПОЛНИТЬ!$B$13</f>
        <v>24188344</v>
      </c>
      <c r="C41" s="144" t="str">
        <f>ЗАПОЛНИТЬ!$B$24</f>
        <v>298</v>
      </c>
      <c r="D41" s="144" t="str">
        <f>ЗАПОЛНИТЬ!$B$21</f>
        <v>12</v>
      </c>
      <c r="E41" s="145"/>
      <c r="F41" s="144" t="str">
        <f>ЗАПОЛНИТЬ!$B$22</f>
        <v>15</v>
      </c>
      <c r="G41" s="144" t="str">
        <f>ЗАПОЛНИТЬ!$B$20</f>
        <v>040222</v>
      </c>
      <c r="H41" s="143" t="str">
        <f>IF(ЗАПОЛНИТЬ!$F$7=1,ЗАПОЛНИТЬ!$H$9,ЗАПОЛНИТЬ!$H$10)</f>
        <v>73</v>
      </c>
      <c r="I41" s="146" t="e">
        <f>IF(ЗАПОЛНИТЬ!$F$7=1,#REF!,#REF!)</f>
        <v>#REF!</v>
      </c>
      <c r="J41" s="145" t="str">
        <f>IF(ЗАПОЛНИТЬ!$F$7=1,CONCATENATE(ЗАПОЛНИТЬ!$F$18,ЗАПОЛНИТЬ!$D$18),ЗАПОЛНИТЬ!$E$18)</f>
        <v>01.07.2016</v>
      </c>
      <c r="K41" s="143" t="e">
        <f>#REF!</f>
        <v>#REF!</v>
      </c>
      <c r="L41" s="143" t="e">
        <f>IF(ЗАПОЛНИТЬ!$F$7=1,#REF!/1000,#REF!)</f>
        <v>#REF!</v>
      </c>
      <c r="M41" s="143" t="e">
        <f>IF(ЗАПОЛНИТЬ!$F$7=1,#REF!/1000,#REF!)</f>
        <v>#REF!</v>
      </c>
      <c r="N41" s="143" t="e">
        <f>IF(ЗАПОЛНИТЬ!$F$7=1,#REF!/1000,#REF!)</f>
        <v>#REF!</v>
      </c>
      <c r="O41" s="143" t="e">
        <f>IF(ЗАПОЛНИТЬ!$F$7=1,#REF!/1000,#REF!)</f>
        <v>#REF!</v>
      </c>
      <c r="P41" s="143" t="e">
        <f>IF(ЗАПОЛНИТЬ!$F$7=1,#REF!/1000,#REF!)</f>
        <v>#REF!</v>
      </c>
      <c r="Q41" s="143" t="e">
        <f>IF(ЗАПОЛНИТЬ!$F$7=1,#REF!/1000,#REF!)</f>
        <v>#REF!</v>
      </c>
      <c r="R41" s="143" t="e">
        <f>IF(ЗАПОЛНИТЬ!$F$7=1,#REF!/1000,#REF!)</f>
        <v>#REF!</v>
      </c>
      <c r="S41" s="143" t="e">
        <f>IF(ЗАПОЛНИТЬ!$F$7=1,#REF!/1000,#REF!)</f>
        <v>#REF!</v>
      </c>
      <c r="T41" s="143" t="e">
        <f>IF(ЗАПОЛНИТЬ!$F$7=1,#REF!/1000,#REF!)</f>
        <v>#REF!</v>
      </c>
      <c r="U41" s="143" t="e">
        <f>IF(ЗАПОЛНИТЬ!$F$7=1,#REF!/1000,#REF!)</f>
        <v>#REF!</v>
      </c>
      <c r="V41" s="145" t="e">
        <f t="shared" si="1"/>
        <v>#REF!</v>
      </c>
      <c r="W41" s="145">
        <v>0</v>
      </c>
    </row>
    <row r="42" spans="1:23">
      <c r="A42" s="144" t="str">
        <f>ЗАПОЛНИТЬ!$B$23</f>
        <v>4</v>
      </c>
      <c r="B42" s="144" t="str">
        <f>ЗАПОЛНИТЬ!$B$13</f>
        <v>24188344</v>
      </c>
      <c r="C42" s="144" t="str">
        <f>ЗАПОЛНИТЬ!$B$24</f>
        <v>298</v>
      </c>
      <c r="D42" s="144" t="str">
        <f>ЗАПОЛНИТЬ!$B$21</f>
        <v>12</v>
      </c>
      <c r="E42" s="145"/>
      <c r="F42" s="144" t="str">
        <f>ЗАПОЛНИТЬ!$B$22</f>
        <v>15</v>
      </c>
      <c r="G42" s="144" t="str">
        <f>ЗАПОЛНИТЬ!$B$20</f>
        <v>040222</v>
      </c>
      <c r="H42" s="143" t="str">
        <f>IF(ЗАПОЛНИТЬ!$F$7=1,ЗАПОЛНИТЬ!$H$9,ЗАПОЛНИТЬ!$H$10)</f>
        <v>73</v>
      </c>
      <c r="I42" s="146" t="e">
        <f>IF(ЗАПОЛНИТЬ!$F$7=1,#REF!,#REF!)</f>
        <v>#REF!</v>
      </c>
      <c r="J42" s="145" t="str">
        <f>IF(ЗАПОЛНИТЬ!$F$7=1,CONCATENATE(ЗАПОЛНИТЬ!$F$18,ЗАПОЛНИТЬ!$D$18),ЗАПОЛНИТЬ!$E$18)</f>
        <v>01.07.2016</v>
      </c>
      <c r="K42" s="143" t="e">
        <f>#REF!</f>
        <v>#REF!</v>
      </c>
      <c r="L42" s="143" t="e">
        <f>IF(ЗАПОЛНИТЬ!$F$7=1,#REF!/1000,#REF!)</f>
        <v>#REF!</v>
      </c>
      <c r="M42" s="143" t="e">
        <f>IF(ЗАПОЛНИТЬ!$F$7=1,#REF!/1000,#REF!)</f>
        <v>#REF!</v>
      </c>
      <c r="N42" s="143" t="e">
        <f>IF(ЗАПОЛНИТЬ!$F$7=1,#REF!/1000,#REF!)</f>
        <v>#REF!</v>
      </c>
      <c r="O42" s="143" t="e">
        <f>IF(ЗАПОЛНИТЬ!$F$7=1,#REF!/1000,#REF!)</f>
        <v>#REF!</v>
      </c>
      <c r="P42" s="143" t="e">
        <f>IF(ЗАПОЛНИТЬ!$F$7=1,#REF!/1000,#REF!)</f>
        <v>#REF!</v>
      </c>
      <c r="Q42" s="143" t="e">
        <f>IF(ЗАПОЛНИТЬ!$F$7=1,#REF!/1000,#REF!)</f>
        <v>#REF!</v>
      </c>
      <c r="R42" s="143" t="e">
        <f>IF(ЗАПОЛНИТЬ!$F$7=1,#REF!/1000,#REF!)</f>
        <v>#REF!</v>
      </c>
      <c r="S42" s="143" t="e">
        <f>IF(ЗАПОЛНИТЬ!$F$7=1,#REF!/1000,#REF!)</f>
        <v>#REF!</v>
      </c>
      <c r="T42" s="143" t="e">
        <f>IF(ЗАПОЛНИТЬ!$F$7=1,#REF!/1000,#REF!)</f>
        <v>#REF!</v>
      </c>
      <c r="U42" s="143" t="e">
        <f>IF(ЗАПОЛНИТЬ!$F$7=1,#REF!/1000,#REF!)</f>
        <v>#REF!</v>
      </c>
      <c r="V42" s="145" t="e">
        <f t="shared" si="1"/>
        <v>#REF!</v>
      </c>
      <c r="W42" s="145" t="e">
        <f>IF(SUM(L42:U42)&gt;0,1,0)</f>
        <v>#REF!</v>
      </c>
    </row>
    <row r="43" spans="1:23">
      <c r="A43" s="144" t="str">
        <f>ЗАПОЛНИТЬ!$B$23</f>
        <v>4</v>
      </c>
      <c r="B43" s="144" t="str">
        <f>ЗАПОЛНИТЬ!$B$13</f>
        <v>24188344</v>
      </c>
      <c r="C43" s="144" t="str">
        <f>ЗАПОЛНИТЬ!$B$24</f>
        <v>298</v>
      </c>
      <c r="D43" s="144" t="str">
        <f>ЗАПОЛНИТЬ!$B$21</f>
        <v>12</v>
      </c>
      <c r="E43" s="145"/>
      <c r="F43" s="144" t="str">
        <f>ЗАПОЛНИТЬ!$B$22</f>
        <v>15</v>
      </c>
      <c r="G43" s="144" t="str">
        <f>ЗАПОЛНИТЬ!$B$20</f>
        <v>040222</v>
      </c>
      <c r="H43" s="143" t="str">
        <f>IF(ЗАПОЛНИТЬ!$F$7=1,ЗАПОЛНИТЬ!$H$9,ЗАПОЛНИТЬ!$H$10)</f>
        <v>73</v>
      </c>
      <c r="I43" s="146" t="e">
        <f>IF(ЗАПОЛНИТЬ!$F$7=1,#REF!,#REF!)</f>
        <v>#REF!</v>
      </c>
      <c r="J43" s="145" t="str">
        <f>IF(ЗАПОЛНИТЬ!$F$7=1,CONCATENATE(ЗАПОЛНИТЬ!$F$18,ЗАПОЛНИТЬ!$D$18),ЗАПОЛНИТЬ!$E$18)</f>
        <v>01.07.2016</v>
      </c>
      <c r="K43" s="143" t="e">
        <f>#REF!</f>
        <v>#REF!</v>
      </c>
      <c r="L43" s="143" t="e">
        <f>IF(ЗАПОЛНИТЬ!$F$7=1,#REF!/1000,#REF!)</f>
        <v>#REF!</v>
      </c>
      <c r="M43" s="143" t="e">
        <f>IF(ЗАПОЛНИТЬ!$F$7=1,#REF!/1000,#REF!)</f>
        <v>#REF!</v>
      </c>
      <c r="N43" s="143" t="e">
        <f>IF(ЗАПОЛНИТЬ!$F$7=1,#REF!/1000,#REF!)</f>
        <v>#REF!</v>
      </c>
      <c r="O43" s="143" t="e">
        <f>IF(ЗАПОЛНИТЬ!$F$7=1,#REF!/1000,#REF!)</f>
        <v>#REF!</v>
      </c>
      <c r="P43" s="143" t="e">
        <f>IF(ЗАПОЛНИТЬ!$F$7=1,#REF!/1000,#REF!)</f>
        <v>#REF!</v>
      </c>
      <c r="Q43" s="143" t="e">
        <f>IF(ЗАПОЛНИТЬ!$F$7=1,#REF!/1000,#REF!)</f>
        <v>#REF!</v>
      </c>
      <c r="R43" s="143" t="e">
        <f>IF(ЗАПОЛНИТЬ!$F$7=1,#REF!/1000,#REF!)</f>
        <v>#REF!</v>
      </c>
      <c r="S43" s="143" t="e">
        <f>IF(ЗАПОЛНИТЬ!$F$7=1,#REF!/1000,#REF!)</f>
        <v>#REF!</v>
      </c>
      <c r="T43" s="143" t="e">
        <f>IF(ЗАПОЛНИТЬ!$F$7=1,#REF!/1000,#REF!)</f>
        <v>#REF!</v>
      </c>
      <c r="U43" s="143" t="e">
        <f>IF(ЗАПОЛНИТЬ!$F$7=1,#REF!/1000,#REF!)</f>
        <v>#REF!</v>
      </c>
      <c r="V43" s="145" t="e">
        <f t="shared" si="1"/>
        <v>#REF!</v>
      </c>
      <c r="W43" s="145">
        <v>0</v>
      </c>
    </row>
    <row r="44" spans="1:23">
      <c r="A44" s="144" t="str">
        <f>ЗАПОЛНИТЬ!$B$23</f>
        <v>4</v>
      </c>
      <c r="B44" s="144" t="str">
        <f>ЗАПОЛНИТЬ!$B$13</f>
        <v>24188344</v>
      </c>
      <c r="C44" s="144" t="str">
        <f>ЗАПОЛНИТЬ!$B$24</f>
        <v>298</v>
      </c>
      <c r="D44" s="144" t="str">
        <f>ЗАПОЛНИТЬ!$B$21</f>
        <v>12</v>
      </c>
      <c r="E44" s="145"/>
      <c r="F44" s="144" t="str">
        <f>ЗАПОЛНИТЬ!$B$22</f>
        <v>15</v>
      </c>
      <c r="G44" s="144" t="str">
        <f>ЗАПОЛНИТЬ!$B$20</f>
        <v>040222</v>
      </c>
      <c r="H44" s="143" t="str">
        <f>IF(ЗАПОЛНИТЬ!$F$7=1,ЗАПОЛНИТЬ!$H$9,ЗАПОЛНИТЬ!$H$10)</f>
        <v>73</v>
      </c>
      <c r="I44" s="146" t="e">
        <f>IF(ЗАПОЛНИТЬ!$F$7=1,#REF!,#REF!)</f>
        <v>#REF!</v>
      </c>
      <c r="J44" s="145" t="str">
        <f>IF(ЗАПОЛНИТЬ!$F$7=1,CONCATENATE(ЗАПОЛНИТЬ!$F$18,ЗАПОЛНИТЬ!$D$18),ЗАПОЛНИТЬ!$E$18)</f>
        <v>01.07.2016</v>
      </c>
      <c r="K44" s="143" t="e">
        <f>#REF!</f>
        <v>#REF!</v>
      </c>
      <c r="L44" s="143" t="e">
        <f>IF(ЗАПОЛНИТЬ!$F$7=1,#REF!/1000,#REF!)</f>
        <v>#REF!</v>
      </c>
      <c r="M44" s="143" t="e">
        <f>IF(ЗАПОЛНИТЬ!$F$7=1,#REF!/1000,#REF!)</f>
        <v>#REF!</v>
      </c>
      <c r="N44" s="143" t="e">
        <f>IF(ЗАПОЛНИТЬ!$F$7=1,#REF!/1000,#REF!)</f>
        <v>#REF!</v>
      </c>
      <c r="O44" s="143" t="e">
        <f>IF(ЗАПОЛНИТЬ!$F$7=1,#REF!/1000,#REF!)</f>
        <v>#REF!</v>
      </c>
      <c r="P44" s="143" t="e">
        <f>IF(ЗАПОЛНИТЬ!$F$7=1,#REF!/1000,#REF!)</f>
        <v>#REF!</v>
      </c>
      <c r="Q44" s="143" t="e">
        <f>IF(ЗАПОЛНИТЬ!$F$7=1,#REF!/1000,#REF!)</f>
        <v>#REF!</v>
      </c>
      <c r="R44" s="143" t="e">
        <f>IF(ЗАПОЛНИТЬ!$F$7=1,#REF!/1000,#REF!)</f>
        <v>#REF!</v>
      </c>
      <c r="S44" s="143" t="e">
        <f>IF(ЗАПОЛНИТЬ!$F$7=1,#REF!/1000,#REF!)</f>
        <v>#REF!</v>
      </c>
      <c r="T44" s="143" t="e">
        <f>IF(ЗАПОЛНИТЬ!$F$7=1,#REF!/1000,#REF!)</f>
        <v>#REF!</v>
      </c>
      <c r="U44" s="143" t="e">
        <f>IF(ЗАПОЛНИТЬ!$F$7=1,#REF!/1000,#REF!)</f>
        <v>#REF!</v>
      </c>
      <c r="V44" s="145" t="e">
        <f t="shared" si="1"/>
        <v>#REF!</v>
      </c>
      <c r="W44" s="145" t="e">
        <f>IF(SUM(L44:U44)&gt;0,1,0)</f>
        <v>#REF!</v>
      </c>
    </row>
    <row r="45" spans="1:23">
      <c r="A45" s="144" t="str">
        <f>ЗАПОЛНИТЬ!$B$23</f>
        <v>4</v>
      </c>
      <c r="B45" s="144" t="str">
        <f>ЗАПОЛНИТЬ!$B$13</f>
        <v>24188344</v>
      </c>
      <c r="C45" s="144" t="str">
        <f>ЗАПОЛНИТЬ!$B$24</f>
        <v>298</v>
      </c>
      <c r="D45" s="144" t="str">
        <f>ЗАПОЛНИТЬ!$B$21</f>
        <v>12</v>
      </c>
      <c r="E45" s="145"/>
      <c r="F45" s="144" t="str">
        <f>ЗАПОЛНИТЬ!$B$22</f>
        <v>15</v>
      </c>
      <c r="G45" s="144" t="str">
        <f>ЗАПОЛНИТЬ!$B$20</f>
        <v>040222</v>
      </c>
      <c r="H45" s="143" t="str">
        <f>IF(ЗАПОЛНИТЬ!$F$7=1,ЗАПОЛНИТЬ!$H$9,ЗАПОЛНИТЬ!$H$10)</f>
        <v>73</v>
      </c>
      <c r="I45" s="146" t="e">
        <f>IF(ЗАПОЛНИТЬ!$F$7=1,#REF!,#REF!)</f>
        <v>#REF!</v>
      </c>
      <c r="J45" s="145" t="str">
        <f>IF(ЗАПОЛНИТЬ!$F$7=1,CONCATENATE(ЗАПОЛНИТЬ!$F$18,ЗАПОЛНИТЬ!$D$18),ЗАПОЛНИТЬ!$E$18)</f>
        <v>01.07.2016</v>
      </c>
      <c r="K45" s="143" t="e">
        <f>#REF!</f>
        <v>#REF!</v>
      </c>
      <c r="L45" s="143" t="e">
        <f>IF(ЗАПОЛНИТЬ!$F$7=1,#REF!/1000,#REF!)</f>
        <v>#REF!</v>
      </c>
      <c r="M45" s="143" t="e">
        <f>IF(ЗАПОЛНИТЬ!$F$7=1,#REF!/1000,#REF!)</f>
        <v>#REF!</v>
      </c>
      <c r="N45" s="143" t="e">
        <f>IF(ЗАПОЛНИТЬ!$F$7=1,#REF!/1000,#REF!)</f>
        <v>#REF!</v>
      </c>
      <c r="O45" s="143" t="e">
        <f>IF(ЗАПОЛНИТЬ!$F$7=1,#REF!/1000,#REF!)</f>
        <v>#REF!</v>
      </c>
      <c r="P45" s="143" t="e">
        <f>IF(ЗАПОЛНИТЬ!$F$7=1,#REF!/1000,#REF!)</f>
        <v>#REF!</v>
      </c>
      <c r="Q45" s="143" t="e">
        <f>IF(ЗАПОЛНИТЬ!$F$7=1,#REF!/1000,#REF!)</f>
        <v>#REF!</v>
      </c>
      <c r="R45" s="143" t="e">
        <f>IF(ЗАПОЛНИТЬ!$F$7=1,#REF!/1000,#REF!)</f>
        <v>#REF!</v>
      </c>
      <c r="S45" s="143" t="e">
        <f>IF(ЗАПОЛНИТЬ!$F$7=1,#REF!/1000,#REF!)</f>
        <v>#REF!</v>
      </c>
      <c r="T45" s="143" t="e">
        <f>IF(ЗАПОЛНИТЬ!$F$7=1,#REF!/1000,#REF!)</f>
        <v>#REF!</v>
      </c>
      <c r="U45" s="143" t="e">
        <f>IF(ЗАПОЛНИТЬ!$F$7=1,#REF!/1000,#REF!)</f>
        <v>#REF!</v>
      </c>
      <c r="V45" s="145" t="e">
        <f t="shared" si="1"/>
        <v>#REF!</v>
      </c>
      <c r="W45" s="145" t="e">
        <f>IF(SUM(L45:U45)&gt;0,1,0)</f>
        <v>#REF!</v>
      </c>
    </row>
    <row r="46" spans="1:23">
      <c r="A46" s="144" t="str">
        <f>ЗАПОЛНИТЬ!$B$23</f>
        <v>4</v>
      </c>
      <c r="B46" s="144" t="str">
        <f>ЗАПОЛНИТЬ!$B$13</f>
        <v>24188344</v>
      </c>
      <c r="C46" s="144" t="str">
        <f>ЗАПОЛНИТЬ!$B$24</f>
        <v>298</v>
      </c>
      <c r="D46" s="144" t="str">
        <f>ЗАПОЛНИТЬ!$B$21</f>
        <v>12</v>
      </c>
      <c r="E46" s="145"/>
      <c r="F46" s="144" t="str">
        <f>ЗАПОЛНИТЬ!$B$22</f>
        <v>15</v>
      </c>
      <c r="G46" s="144" t="str">
        <f>ЗАПОЛНИТЬ!$B$20</f>
        <v>040222</v>
      </c>
      <c r="H46" s="143" t="str">
        <f>IF(ЗАПОЛНИТЬ!$F$7=1,ЗАПОЛНИТЬ!$H$9,ЗАПОЛНИТЬ!$H$10)</f>
        <v>73</v>
      </c>
      <c r="I46" s="146" t="e">
        <f>IF(ЗАПОЛНИТЬ!$F$7=1,#REF!,#REF!)</f>
        <v>#REF!</v>
      </c>
      <c r="J46" s="145" t="str">
        <f>IF(ЗАПОЛНИТЬ!$F$7=1,CONCATENATE(ЗАПОЛНИТЬ!$F$18,ЗАПОЛНИТЬ!$D$18),ЗАПОЛНИТЬ!$E$18)</f>
        <v>01.07.2016</v>
      </c>
      <c r="K46" s="143" t="e">
        <f>#REF!</f>
        <v>#REF!</v>
      </c>
      <c r="L46" s="143" t="e">
        <f>IF(ЗАПОЛНИТЬ!$F$7=1,#REF!/1000,#REF!)</f>
        <v>#REF!</v>
      </c>
      <c r="M46" s="143" t="e">
        <f>IF(ЗАПОЛНИТЬ!$F$7=1,#REF!/1000,#REF!)</f>
        <v>#REF!</v>
      </c>
      <c r="N46" s="143" t="e">
        <f>IF(ЗАПОЛНИТЬ!$F$7=1,#REF!/1000,#REF!)</f>
        <v>#REF!</v>
      </c>
      <c r="O46" s="143" t="e">
        <f>IF(ЗАПОЛНИТЬ!$F$7=1,#REF!/1000,#REF!)</f>
        <v>#REF!</v>
      </c>
      <c r="P46" s="143" t="e">
        <f>IF(ЗАПОЛНИТЬ!$F$7=1,#REF!/1000,#REF!)</f>
        <v>#REF!</v>
      </c>
      <c r="Q46" s="143" t="e">
        <f>IF(ЗАПОЛНИТЬ!$F$7=1,#REF!/1000,#REF!)</f>
        <v>#REF!</v>
      </c>
      <c r="R46" s="143" t="e">
        <f>IF(ЗАПОЛНИТЬ!$F$7=1,#REF!/1000,#REF!)</f>
        <v>#REF!</v>
      </c>
      <c r="S46" s="143" t="e">
        <f>IF(ЗАПОЛНИТЬ!$F$7=1,#REF!/1000,#REF!)</f>
        <v>#REF!</v>
      </c>
      <c r="T46" s="143" t="e">
        <f>IF(ЗАПОЛНИТЬ!$F$7=1,#REF!/1000,#REF!)</f>
        <v>#REF!</v>
      </c>
      <c r="U46" s="143" t="e">
        <f>IF(ЗАПОЛНИТЬ!$F$7=1,#REF!/1000,#REF!)</f>
        <v>#REF!</v>
      </c>
      <c r="V46" s="145" t="e">
        <f t="shared" si="1"/>
        <v>#REF!</v>
      </c>
      <c r="W46" s="145">
        <v>0</v>
      </c>
    </row>
    <row r="47" spans="1:23">
      <c r="A47" s="144" t="str">
        <f>ЗАПОЛНИТЬ!$B$23</f>
        <v>4</v>
      </c>
      <c r="B47" s="144" t="str">
        <f>ЗАПОЛНИТЬ!$B$13</f>
        <v>24188344</v>
      </c>
      <c r="C47" s="144" t="str">
        <f>ЗАПОЛНИТЬ!$B$24</f>
        <v>298</v>
      </c>
      <c r="D47" s="144" t="str">
        <f>ЗАПОЛНИТЬ!$B$21</f>
        <v>12</v>
      </c>
      <c r="E47" s="145"/>
      <c r="F47" s="144" t="str">
        <f>ЗАПОЛНИТЬ!$B$22</f>
        <v>15</v>
      </c>
      <c r="G47" s="144" t="str">
        <f>ЗАПОЛНИТЬ!$B$20</f>
        <v>040222</v>
      </c>
      <c r="H47" s="143" t="str">
        <f>IF(ЗАПОЛНИТЬ!$F$7=1,ЗАПОЛНИТЬ!$H$9,ЗАПОЛНИТЬ!$H$10)</f>
        <v>73</v>
      </c>
      <c r="I47" s="146" t="e">
        <f>IF(ЗАПОЛНИТЬ!$F$7=1,#REF!,#REF!)</f>
        <v>#REF!</v>
      </c>
      <c r="J47" s="145" t="str">
        <f>IF(ЗАПОЛНИТЬ!$F$7=1,CONCATENATE(ЗАПОЛНИТЬ!$F$18,ЗАПОЛНИТЬ!$D$18),ЗАПОЛНИТЬ!$E$18)</f>
        <v>01.07.2016</v>
      </c>
      <c r="K47" s="143" t="e">
        <f>#REF!</f>
        <v>#REF!</v>
      </c>
      <c r="L47" s="143" t="e">
        <f>IF(ЗАПОЛНИТЬ!$F$7=1,#REF!/1000,#REF!)</f>
        <v>#REF!</v>
      </c>
      <c r="M47" s="143" t="e">
        <f>IF(ЗАПОЛНИТЬ!$F$7=1,#REF!/1000,#REF!)</f>
        <v>#REF!</v>
      </c>
      <c r="N47" s="143" t="e">
        <f>IF(ЗАПОЛНИТЬ!$F$7=1,#REF!/1000,#REF!)</f>
        <v>#REF!</v>
      </c>
      <c r="O47" s="143" t="e">
        <f>IF(ЗАПОЛНИТЬ!$F$7=1,#REF!/1000,#REF!)</f>
        <v>#REF!</v>
      </c>
      <c r="P47" s="143" t="e">
        <f>IF(ЗАПОЛНИТЬ!$F$7=1,#REF!/1000,#REF!)</f>
        <v>#REF!</v>
      </c>
      <c r="Q47" s="143" t="e">
        <f>IF(ЗАПОЛНИТЬ!$F$7=1,#REF!/1000,#REF!)</f>
        <v>#REF!</v>
      </c>
      <c r="R47" s="143" t="e">
        <f>IF(ЗАПОЛНИТЬ!$F$7=1,#REF!/1000,#REF!)</f>
        <v>#REF!</v>
      </c>
      <c r="S47" s="143" t="e">
        <f>IF(ЗАПОЛНИТЬ!$F$7=1,#REF!/1000,#REF!)</f>
        <v>#REF!</v>
      </c>
      <c r="T47" s="143" t="e">
        <f>IF(ЗАПОЛНИТЬ!$F$7=1,#REF!/1000,#REF!)</f>
        <v>#REF!</v>
      </c>
      <c r="U47" s="143" t="e">
        <f>IF(ЗАПОЛНИТЬ!$F$7=1,#REF!/1000,#REF!)</f>
        <v>#REF!</v>
      </c>
      <c r="V47" s="145" t="e">
        <f t="shared" si="1"/>
        <v>#REF!</v>
      </c>
      <c r="W47" s="145" t="e">
        <f>IF(SUM(L47:U47)&gt;0,1,0)</f>
        <v>#REF!</v>
      </c>
    </row>
    <row r="48" spans="1:23">
      <c r="A48" s="144" t="str">
        <f>ЗАПОЛНИТЬ!$B$23</f>
        <v>4</v>
      </c>
      <c r="B48" s="144" t="str">
        <f>ЗАПОЛНИТЬ!$B$13</f>
        <v>24188344</v>
      </c>
      <c r="C48" s="144" t="str">
        <f>ЗАПОЛНИТЬ!$B$24</f>
        <v>298</v>
      </c>
      <c r="D48" s="144" t="str">
        <f>ЗАПОЛНИТЬ!$B$21</f>
        <v>12</v>
      </c>
      <c r="E48" s="145"/>
      <c r="F48" s="144" t="str">
        <f>ЗАПОЛНИТЬ!$B$22</f>
        <v>15</v>
      </c>
      <c r="G48" s="144" t="str">
        <f>ЗАПОЛНИТЬ!$B$20</f>
        <v>040222</v>
      </c>
      <c r="H48" s="143" t="str">
        <f>IF(ЗАПОЛНИТЬ!$F$7=1,ЗАПОЛНИТЬ!$H$9,ЗАПОЛНИТЬ!$H$10)</f>
        <v>73</v>
      </c>
      <c r="I48" s="146" t="e">
        <f>IF(ЗАПОЛНИТЬ!$F$7=1,#REF!,#REF!)</f>
        <v>#REF!</v>
      </c>
      <c r="J48" s="145" t="str">
        <f>IF(ЗАПОЛНИТЬ!$F$7=1,CONCATENATE(ЗАПОЛНИТЬ!$F$18,ЗАПОЛНИТЬ!$D$18),ЗАПОЛНИТЬ!$E$18)</f>
        <v>01.07.2016</v>
      </c>
      <c r="K48" s="143" t="e">
        <f>#REF!</f>
        <v>#REF!</v>
      </c>
      <c r="L48" s="143" t="e">
        <f>IF(ЗАПОЛНИТЬ!$F$7=1,#REF!/1000,#REF!)</f>
        <v>#REF!</v>
      </c>
      <c r="M48" s="143" t="e">
        <f>IF(ЗАПОЛНИТЬ!$F$7=1,#REF!/1000,#REF!)</f>
        <v>#REF!</v>
      </c>
      <c r="N48" s="143" t="e">
        <f>IF(ЗАПОЛНИТЬ!$F$7=1,#REF!/1000,#REF!)</f>
        <v>#REF!</v>
      </c>
      <c r="O48" s="143" t="e">
        <f>IF(ЗАПОЛНИТЬ!$F$7=1,#REF!/1000,#REF!)</f>
        <v>#REF!</v>
      </c>
      <c r="P48" s="143" t="e">
        <f>IF(ЗАПОЛНИТЬ!$F$7=1,#REF!/1000,#REF!)</f>
        <v>#REF!</v>
      </c>
      <c r="Q48" s="143" t="e">
        <f>IF(ЗАПОЛНИТЬ!$F$7=1,#REF!/1000,#REF!)</f>
        <v>#REF!</v>
      </c>
      <c r="R48" s="143" t="e">
        <f>IF(ЗАПОЛНИТЬ!$F$7=1,#REF!/1000,#REF!)</f>
        <v>#REF!</v>
      </c>
      <c r="S48" s="143" t="e">
        <f>IF(ЗАПОЛНИТЬ!$F$7=1,#REF!/1000,#REF!)</f>
        <v>#REF!</v>
      </c>
      <c r="T48" s="143" t="e">
        <f>IF(ЗАПОЛНИТЬ!$F$7=1,#REF!/1000,#REF!)</f>
        <v>#REF!</v>
      </c>
      <c r="U48" s="143" t="e">
        <f>IF(ЗАПОЛНИТЬ!$F$7=1,#REF!/1000,#REF!)</f>
        <v>#REF!</v>
      </c>
      <c r="V48" s="145" t="e">
        <f t="shared" si="1"/>
        <v>#REF!</v>
      </c>
      <c r="W48" s="145" t="e">
        <f>IF(SUM(L48:U48)&gt;0,1,0)</f>
        <v>#REF!</v>
      </c>
    </row>
    <row r="49" spans="1:23">
      <c r="A49" s="144" t="str">
        <f>ЗАПОЛНИТЬ!$B$23</f>
        <v>4</v>
      </c>
      <c r="B49" s="144" t="str">
        <f>ЗАПОЛНИТЬ!$B$13</f>
        <v>24188344</v>
      </c>
      <c r="C49" s="144" t="str">
        <f>ЗАПОЛНИТЬ!$B$24</f>
        <v>298</v>
      </c>
      <c r="D49" s="144" t="str">
        <f>ЗАПОЛНИТЬ!$B$21</f>
        <v>12</v>
      </c>
      <c r="E49" s="145"/>
      <c r="F49" s="144" t="str">
        <f>ЗАПОЛНИТЬ!$B$22</f>
        <v>15</v>
      </c>
      <c r="G49" s="144" t="str">
        <f>ЗАПОЛНИТЬ!$B$20</f>
        <v>040222</v>
      </c>
      <c r="H49" s="143" t="str">
        <f>IF(ЗАПОЛНИТЬ!$F$7=1,ЗАПОЛНИТЬ!$H$9,ЗАПОЛНИТЬ!$H$10)</f>
        <v>73</v>
      </c>
      <c r="I49" s="146" t="e">
        <f>IF(ЗАПОЛНИТЬ!$F$7=1,#REF!,#REF!)</f>
        <v>#REF!</v>
      </c>
      <c r="J49" s="145" t="str">
        <f>IF(ЗАПОЛНИТЬ!$F$7=1,CONCATENATE(ЗАПОЛНИТЬ!$F$18,ЗАПОЛНИТЬ!$D$18),ЗАПОЛНИТЬ!$E$18)</f>
        <v>01.07.2016</v>
      </c>
      <c r="K49" s="143" t="e">
        <f>#REF!</f>
        <v>#REF!</v>
      </c>
      <c r="L49" s="143" t="e">
        <f>IF(ЗАПОЛНИТЬ!$F$7=1,#REF!/1000,#REF!)</f>
        <v>#REF!</v>
      </c>
      <c r="M49" s="143" t="e">
        <f>IF(ЗАПОЛНИТЬ!$F$7=1,#REF!/1000,#REF!)</f>
        <v>#REF!</v>
      </c>
      <c r="N49" s="143" t="e">
        <f>IF(ЗАПОЛНИТЬ!$F$7=1,#REF!/1000,#REF!)</f>
        <v>#REF!</v>
      </c>
      <c r="O49" s="143" t="e">
        <f>IF(ЗАПОЛНИТЬ!$F$7=1,#REF!/1000,#REF!)</f>
        <v>#REF!</v>
      </c>
      <c r="P49" s="143" t="e">
        <f>IF(ЗАПОЛНИТЬ!$F$7=1,#REF!/1000,#REF!)</f>
        <v>#REF!</v>
      </c>
      <c r="Q49" s="143" t="e">
        <f>IF(ЗАПОЛНИТЬ!$F$7=1,#REF!/1000,#REF!)</f>
        <v>#REF!</v>
      </c>
      <c r="R49" s="143" t="e">
        <f>IF(ЗАПОЛНИТЬ!$F$7=1,#REF!/1000,#REF!)</f>
        <v>#REF!</v>
      </c>
      <c r="S49" s="143" t="e">
        <f>IF(ЗАПОЛНИТЬ!$F$7=1,#REF!/1000,#REF!)</f>
        <v>#REF!</v>
      </c>
      <c r="T49" s="143" t="e">
        <f>IF(ЗАПОЛНИТЬ!$F$7=1,#REF!/1000,#REF!)</f>
        <v>#REF!</v>
      </c>
      <c r="U49" s="143" t="e">
        <f>IF(ЗАПОЛНИТЬ!$F$7=1,#REF!/1000,#REF!)</f>
        <v>#REF!</v>
      </c>
      <c r="V49" s="145" t="e">
        <f t="shared" si="1"/>
        <v>#REF!</v>
      </c>
      <c r="W49" s="145">
        <v>0</v>
      </c>
    </row>
    <row r="50" spans="1:23">
      <c r="A50" s="144" t="str">
        <f>ЗАПОЛНИТЬ!$B$23</f>
        <v>4</v>
      </c>
      <c r="B50" s="144" t="str">
        <f>ЗАПОЛНИТЬ!$B$13</f>
        <v>24188344</v>
      </c>
      <c r="C50" s="144" t="str">
        <f>ЗАПОЛНИТЬ!$B$24</f>
        <v>298</v>
      </c>
      <c r="D50" s="144" t="str">
        <f>ЗАПОЛНИТЬ!$B$21</f>
        <v>12</v>
      </c>
      <c r="E50" s="145"/>
      <c r="F50" s="144" t="str">
        <f>ЗАПОЛНИТЬ!$B$22</f>
        <v>15</v>
      </c>
      <c r="G50" s="144" t="str">
        <f>ЗАПОЛНИТЬ!$B$20</f>
        <v>040222</v>
      </c>
      <c r="H50" s="143" t="str">
        <f>IF(ЗАПОЛНИТЬ!$F$7=1,ЗАПОЛНИТЬ!$H$9,ЗАПОЛНИТЬ!$H$10)</f>
        <v>73</v>
      </c>
      <c r="I50" s="146" t="e">
        <f>IF(ЗАПОЛНИТЬ!$F$7=1,#REF!,#REF!)</f>
        <v>#REF!</v>
      </c>
      <c r="J50" s="145" t="str">
        <f>IF(ЗАПОЛНИТЬ!$F$7=1,CONCATENATE(ЗАПОЛНИТЬ!$F$18,ЗАПОЛНИТЬ!$D$18),ЗАПОЛНИТЬ!$E$18)</f>
        <v>01.07.2016</v>
      </c>
      <c r="K50" s="143" t="e">
        <f>#REF!</f>
        <v>#REF!</v>
      </c>
      <c r="L50" s="143" t="e">
        <f>IF(ЗАПОЛНИТЬ!$F$7=1,#REF!/1000,#REF!)</f>
        <v>#REF!</v>
      </c>
      <c r="M50" s="143" t="e">
        <f>IF(ЗАПОЛНИТЬ!$F$7=1,#REF!/1000,#REF!)</f>
        <v>#REF!</v>
      </c>
      <c r="N50" s="143" t="e">
        <f>IF(ЗАПОЛНИТЬ!$F$7=1,#REF!/1000,#REF!)</f>
        <v>#REF!</v>
      </c>
      <c r="O50" s="143" t="e">
        <f>IF(ЗАПОЛНИТЬ!$F$7=1,#REF!/1000,#REF!)</f>
        <v>#REF!</v>
      </c>
      <c r="P50" s="143" t="e">
        <f>IF(ЗАПОЛНИТЬ!$F$7=1,#REF!/1000,#REF!)</f>
        <v>#REF!</v>
      </c>
      <c r="Q50" s="143" t="e">
        <f>IF(ЗАПОЛНИТЬ!$F$7=1,#REF!/1000,#REF!)</f>
        <v>#REF!</v>
      </c>
      <c r="R50" s="143" t="e">
        <f>IF(ЗАПОЛНИТЬ!$F$7=1,#REF!/1000,#REF!)</f>
        <v>#REF!</v>
      </c>
      <c r="S50" s="143" t="e">
        <f>IF(ЗАПОЛНИТЬ!$F$7=1,#REF!/1000,#REF!)</f>
        <v>#REF!</v>
      </c>
      <c r="T50" s="143" t="e">
        <f>IF(ЗАПОЛНИТЬ!$F$7=1,#REF!/1000,#REF!)</f>
        <v>#REF!</v>
      </c>
      <c r="U50" s="143" t="e">
        <f>IF(ЗАПОЛНИТЬ!$F$7=1,#REF!/1000,#REF!)</f>
        <v>#REF!</v>
      </c>
      <c r="V50" s="145" t="e">
        <f t="shared" si="1"/>
        <v>#REF!</v>
      </c>
      <c r="W50" s="145" t="e">
        <f>IF(SUM(L50:U50)&gt;0,1,0)</f>
        <v>#REF!</v>
      </c>
    </row>
    <row r="51" spans="1:23">
      <c r="A51" s="144" t="str">
        <f>ЗАПОЛНИТЬ!$B$23</f>
        <v>4</v>
      </c>
      <c r="B51" s="144" t="str">
        <f>ЗАПОЛНИТЬ!$B$13</f>
        <v>24188344</v>
      </c>
      <c r="C51" s="144" t="str">
        <f>ЗАПОЛНИТЬ!$B$24</f>
        <v>298</v>
      </c>
      <c r="D51" s="144" t="str">
        <f>ЗАПОЛНИТЬ!$B$21</f>
        <v>12</v>
      </c>
      <c r="E51" s="145"/>
      <c r="F51" s="144" t="str">
        <f>ЗАПОЛНИТЬ!$B$22</f>
        <v>15</v>
      </c>
      <c r="G51" s="144" t="str">
        <f>ЗАПОЛНИТЬ!$B$20</f>
        <v>040222</v>
      </c>
      <c r="H51" s="143" t="str">
        <f>IF(ЗАПОЛНИТЬ!$F$7=1,ЗАПОЛНИТЬ!$H$9,ЗАПОЛНИТЬ!$H$10)</f>
        <v>73</v>
      </c>
      <c r="I51" s="146" t="e">
        <f>IF(ЗАПОЛНИТЬ!$F$7=1,#REF!,#REF!)</f>
        <v>#REF!</v>
      </c>
      <c r="J51" s="145" t="str">
        <f>IF(ЗАПОЛНИТЬ!$F$7=1,CONCATENATE(ЗАПОЛНИТЬ!$F$18,ЗАПОЛНИТЬ!$D$18),ЗАПОЛНИТЬ!$E$18)</f>
        <v>01.07.2016</v>
      </c>
      <c r="K51" s="143" t="e">
        <f>#REF!</f>
        <v>#REF!</v>
      </c>
      <c r="L51" s="143" t="e">
        <f>IF(ЗАПОЛНИТЬ!$F$7=1,#REF!/1000,#REF!)</f>
        <v>#REF!</v>
      </c>
      <c r="M51" s="143" t="e">
        <f>IF(ЗАПОЛНИТЬ!$F$7=1,#REF!/1000,#REF!)</f>
        <v>#REF!</v>
      </c>
      <c r="N51" s="143" t="e">
        <f>IF(ЗАПОЛНИТЬ!$F$7=1,#REF!/1000,#REF!)</f>
        <v>#REF!</v>
      </c>
      <c r="O51" s="143" t="e">
        <f>IF(ЗАПОЛНИТЬ!$F$7=1,#REF!/1000,#REF!)</f>
        <v>#REF!</v>
      </c>
      <c r="P51" s="143" t="e">
        <f>IF(ЗАПОЛНИТЬ!$F$7=1,#REF!/1000,#REF!)</f>
        <v>#REF!</v>
      </c>
      <c r="Q51" s="143" t="e">
        <f>IF(ЗАПОЛНИТЬ!$F$7=1,#REF!/1000,#REF!)</f>
        <v>#REF!</v>
      </c>
      <c r="R51" s="143" t="e">
        <f>IF(ЗАПОЛНИТЬ!$F$7=1,#REF!/1000,#REF!)</f>
        <v>#REF!</v>
      </c>
      <c r="S51" s="143" t="e">
        <f>IF(ЗАПОЛНИТЬ!$F$7=1,#REF!/1000,#REF!)</f>
        <v>#REF!</v>
      </c>
      <c r="T51" s="143" t="e">
        <f>IF(ЗАПОЛНИТЬ!$F$7=1,#REF!/1000,#REF!)</f>
        <v>#REF!</v>
      </c>
      <c r="U51" s="143" t="e">
        <f>IF(ЗАПОЛНИТЬ!$F$7=1,#REF!/1000,#REF!)</f>
        <v>#REF!</v>
      </c>
      <c r="V51" s="145" t="e">
        <f t="shared" si="1"/>
        <v>#REF!</v>
      </c>
      <c r="W51" s="145" t="e">
        <f>IF(SUM(L51:U51)&gt;0,1,0)</f>
        <v>#REF!</v>
      </c>
    </row>
    <row r="52" spans="1:23">
      <c r="A52" s="144" t="str">
        <f>ЗАПОЛНИТЬ!$B$23</f>
        <v>4</v>
      </c>
      <c r="B52" s="144" t="str">
        <f>ЗАПОЛНИТЬ!$B$13</f>
        <v>24188344</v>
      </c>
      <c r="C52" s="144" t="str">
        <f>ЗАПОЛНИТЬ!$B$24</f>
        <v>298</v>
      </c>
      <c r="D52" s="144" t="str">
        <f>ЗАПОЛНИТЬ!$B$21</f>
        <v>12</v>
      </c>
      <c r="E52" s="145"/>
      <c r="F52" s="144" t="str">
        <f>ЗАПОЛНИТЬ!$B$22</f>
        <v>15</v>
      </c>
      <c r="G52" s="144" t="str">
        <f>ЗАПОЛНИТЬ!$B$20</f>
        <v>040222</v>
      </c>
      <c r="H52" s="143" t="str">
        <f>IF(ЗАПОЛНИТЬ!$F$7=1,ЗАПОЛНИТЬ!$H$9,ЗАПОЛНИТЬ!$H$10)</f>
        <v>73</v>
      </c>
      <c r="I52" s="146" t="e">
        <f>IF(ЗАПОЛНИТЬ!$F$7=1,#REF!,#REF!)</f>
        <v>#REF!</v>
      </c>
      <c r="J52" s="145" t="str">
        <f>IF(ЗАПОЛНИТЬ!$F$7=1,CONCATENATE(ЗАПОЛНИТЬ!$F$18,ЗАПОЛНИТЬ!$D$18),ЗАПОЛНИТЬ!$E$18)</f>
        <v>01.07.2016</v>
      </c>
      <c r="K52" s="143" t="e">
        <f>#REF!</f>
        <v>#REF!</v>
      </c>
      <c r="L52" s="143" t="e">
        <f>IF(ЗАПОЛНИТЬ!$F$7=1,#REF!/1000,#REF!)</f>
        <v>#REF!</v>
      </c>
      <c r="M52" s="143" t="e">
        <f>IF(ЗАПОЛНИТЬ!$F$7=1,#REF!/1000,#REF!)</f>
        <v>#REF!</v>
      </c>
      <c r="N52" s="143" t="e">
        <f>IF(ЗАПОЛНИТЬ!$F$7=1,#REF!/1000,#REF!)</f>
        <v>#REF!</v>
      </c>
      <c r="O52" s="143" t="e">
        <f>IF(ЗАПОЛНИТЬ!$F$7=1,#REF!/1000,#REF!)</f>
        <v>#REF!</v>
      </c>
      <c r="P52" s="143" t="e">
        <f>IF(ЗАПОЛНИТЬ!$F$7=1,#REF!/1000,#REF!)</f>
        <v>#REF!</v>
      </c>
      <c r="Q52" s="143" t="e">
        <f>IF(ЗАПОЛНИТЬ!$F$7=1,#REF!/1000,#REF!)</f>
        <v>#REF!</v>
      </c>
      <c r="R52" s="143" t="e">
        <f>IF(ЗАПОЛНИТЬ!$F$7=1,#REF!/1000,#REF!)</f>
        <v>#REF!</v>
      </c>
      <c r="S52" s="143" t="e">
        <f>IF(ЗАПОЛНИТЬ!$F$7=1,#REF!/1000,#REF!)</f>
        <v>#REF!</v>
      </c>
      <c r="T52" s="143" t="e">
        <f>IF(ЗАПОЛНИТЬ!$F$7=1,#REF!/1000,#REF!)</f>
        <v>#REF!</v>
      </c>
      <c r="U52" s="143" t="e">
        <f>IF(ЗАПОЛНИТЬ!$F$7=1,#REF!/1000,#REF!)</f>
        <v>#REF!</v>
      </c>
      <c r="V52" s="145" t="e">
        <f t="shared" si="1"/>
        <v>#REF!</v>
      </c>
      <c r="W52" s="145" t="e">
        <f>IF(SUM(L52:U52)&gt;0,1,0)</f>
        <v>#REF!</v>
      </c>
    </row>
    <row r="53" spans="1:23">
      <c r="A53" s="144" t="str">
        <f>ЗАПОЛНИТЬ!$B$23</f>
        <v>4</v>
      </c>
      <c r="B53" s="144" t="str">
        <f>ЗАПОЛНИТЬ!$B$13</f>
        <v>24188344</v>
      </c>
      <c r="C53" s="144" t="str">
        <f>ЗАПОЛНИТЬ!$B$24</f>
        <v>298</v>
      </c>
      <c r="D53" s="144" t="str">
        <f>ЗАПОЛНИТЬ!$B$21</f>
        <v>12</v>
      </c>
      <c r="E53" s="145"/>
      <c r="F53" s="144" t="str">
        <f>ЗАПОЛНИТЬ!$B$22</f>
        <v>15</v>
      </c>
      <c r="G53" s="144" t="str">
        <f>ЗАПОЛНИТЬ!$B$20</f>
        <v>040222</v>
      </c>
      <c r="H53" s="143" t="str">
        <f>IF(ЗАПОЛНИТЬ!$F$7=1,ЗАПОЛНИТЬ!$H$9,ЗАПОЛНИТЬ!$H$10)</f>
        <v>73</v>
      </c>
      <c r="I53" s="146" t="e">
        <f>IF(ЗАПОЛНИТЬ!$F$7=1,#REF!,#REF!)</f>
        <v>#REF!</v>
      </c>
      <c r="J53" s="145" t="str">
        <f>IF(ЗАПОЛНИТЬ!$F$7=1,CONCATENATE(ЗАПОЛНИТЬ!$F$18,ЗАПОЛНИТЬ!$D$18),ЗАПОЛНИТЬ!$E$18)</f>
        <v>01.07.2016</v>
      </c>
      <c r="K53" s="143" t="e">
        <f>#REF!</f>
        <v>#REF!</v>
      </c>
      <c r="L53" s="143" t="e">
        <f>IF(ЗАПОЛНИТЬ!$F$7=1,#REF!/1000,#REF!)</f>
        <v>#REF!</v>
      </c>
      <c r="M53" s="143" t="e">
        <f>IF(ЗАПОЛНИТЬ!$F$7=1,#REF!/1000,#REF!)</f>
        <v>#REF!</v>
      </c>
      <c r="N53" s="143" t="e">
        <f>IF(ЗАПОЛНИТЬ!$F$7=1,#REF!/1000,#REF!)</f>
        <v>#REF!</v>
      </c>
      <c r="O53" s="143" t="e">
        <f>IF(ЗАПОЛНИТЬ!$F$7=1,#REF!/1000,#REF!)</f>
        <v>#REF!</v>
      </c>
      <c r="P53" s="143" t="e">
        <f>IF(ЗАПОЛНИТЬ!$F$7=1,#REF!/1000,#REF!)</f>
        <v>#REF!</v>
      </c>
      <c r="Q53" s="143" t="e">
        <f>IF(ЗАПОЛНИТЬ!$F$7=1,#REF!/1000,#REF!)</f>
        <v>#REF!</v>
      </c>
      <c r="R53" s="143" t="e">
        <f>IF(ЗАПОЛНИТЬ!$F$7=1,#REF!/1000,#REF!)</f>
        <v>#REF!</v>
      </c>
      <c r="S53" s="143" t="e">
        <f>IF(ЗАПОЛНИТЬ!$F$7=1,#REF!/1000,#REF!)</f>
        <v>#REF!</v>
      </c>
      <c r="T53" s="143" t="e">
        <f>IF(ЗАПОЛНИТЬ!$F$7=1,#REF!/1000,#REF!)</f>
        <v>#REF!</v>
      </c>
      <c r="U53" s="143" t="e">
        <f>IF(ЗАПОЛНИТЬ!$F$7=1,#REF!/1000,#REF!)</f>
        <v>#REF!</v>
      </c>
      <c r="V53" s="145" t="e">
        <f t="shared" si="1"/>
        <v>#REF!</v>
      </c>
      <c r="W53" s="145" t="e">
        <f>IF(SUM(L53:U53)&gt;0,1,0)</f>
        <v>#REF!</v>
      </c>
    </row>
    <row r="54" spans="1:23">
      <c r="A54" s="144" t="str">
        <f>ЗАПОЛНИТЬ!$B$23</f>
        <v>4</v>
      </c>
      <c r="B54" s="144" t="str">
        <f>ЗАПОЛНИТЬ!$B$13</f>
        <v>24188344</v>
      </c>
      <c r="C54" s="144" t="str">
        <f>ЗАПОЛНИТЬ!$B$24</f>
        <v>298</v>
      </c>
      <c r="D54" s="144" t="str">
        <f>ЗАПОЛНИТЬ!$B$21</f>
        <v>12</v>
      </c>
      <c r="E54" s="145"/>
      <c r="F54" s="144" t="str">
        <f>ЗАПОЛНИТЬ!$B$22</f>
        <v>15</v>
      </c>
      <c r="G54" s="144" t="str">
        <f>ЗАПОЛНИТЬ!$B$20</f>
        <v>040222</v>
      </c>
      <c r="H54" s="143" t="str">
        <f>IF(ЗАПОЛНИТЬ!$F$7=1,ЗАПОЛНИТЬ!$H$9,ЗАПОЛНИТЬ!$H$10)</f>
        <v>73</v>
      </c>
      <c r="I54" s="146" t="e">
        <f>IF(ЗАПОЛНИТЬ!$F$7=1,#REF!,#REF!)</f>
        <v>#REF!</v>
      </c>
      <c r="J54" s="145" t="str">
        <f>IF(ЗАПОЛНИТЬ!$F$7=1,CONCATENATE(ЗАПОЛНИТЬ!$F$18,ЗАПОЛНИТЬ!$D$18),ЗАПОЛНИТЬ!$E$18)</f>
        <v>01.07.2016</v>
      </c>
      <c r="K54" s="143" t="e">
        <f>#REF!</f>
        <v>#REF!</v>
      </c>
      <c r="L54" s="143" t="e">
        <f>IF(ЗАПОЛНИТЬ!$F$7=1,#REF!/1000,#REF!)</f>
        <v>#REF!</v>
      </c>
      <c r="M54" s="143" t="e">
        <f>IF(ЗАПОЛНИТЬ!$F$7=1,#REF!/1000,#REF!)</f>
        <v>#REF!</v>
      </c>
      <c r="N54" s="143" t="e">
        <f>IF(ЗАПОЛНИТЬ!$F$7=1,#REF!/1000,#REF!)</f>
        <v>#REF!</v>
      </c>
      <c r="O54" s="143" t="e">
        <f>IF(ЗАПОЛНИТЬ!$F$7=1,#REF!/1000,#REF!)</f>
        <v>#REF!</v>
      </c>
      <c r="P54" s="143" t="e">
        <f>IF(ЗАПОЛНИТЬ!$F$7=1,#REF!/1000,#REF!)</f>
        <v>#REF!</v>
      </c>
      <c r="Q54" s="143" t="e">
        <f>IF(ЗАПОЛНИТЬ!$F$7=1,#REF!/1000,#REF!)</f>
        <v>#REF!</v>
      </c>
      <c r="R54" s="143" t="e">
        <f>IF(ЗАПОЛНИТЬ!$F$7=1,#REF!/1000,#REF!)</f>
        <v>#REF!</v>
      </c>
      <c r="S54" s="143" t="e">
        <f>IF(ЗАПОЛНИТЬ!$F$7=1,#REF!/1000,#REF!)</f>
        <v>#REF!</v>
      </c>
      <c r="T54" s="143" t="e">
        <f>IF(ЗАПОЛНИТЬ!$F$7=1,#REF!/1000,#REF!)</f>
        <v>#REF!</v>
      </c>
      <c r="U54" s="143" t="e">
        <f>IF(ЗАПОЛНИТЬ!$F$7=1,#REF!/1000,#REF!)</f>
        <v>#REF!</v>
      </c>
      <c r="V54" s="145" t="e">
        <f t="shared" si="1"/>
        <v>#REF!</v>
      </c>
      <c r="W54" s="145" t="e">
        <f>IF(SUM(L54:U54)&gt;0,1,0)</f>
        <v>#REF!</v>
      </c>
    </row>
    <row r="55" spans="1:23">
      <c r="A55" s="144" t="str">
        <f>ЗАПОЛНИТЬ!$B$23</f>
        <v>4</v>
      </c>
      <c r="B55" s="144" t="str">
        <f>ЗАПОЛНИТЬ!$B$13</f>
        <v>24188344</v>
      </c>
      <c r="C55" s="144" t="str">
        <f>ЗАПОЛНИТЬ!$B$24</f>
        <v>298</v>
      </c>
      <c r="D55" s="144" t="str">
        <f>ЗАПОЛНИТЬ!$B$21</f>
        <v>12</v>
      </c>
      <c r="E55" s="145"/>
      <c r="F55" s="144" t="str">
        <f>ЗАПОЛНИТЬ!$B$22</f>
        <v>15</v>
      </c>
      <c r="G55" s="144" t="str">
        <f>ЗАПОЛНИТЬ!$B$20</f>
        <v>040222</v>
      </c>
      <c r="H55" s="143" t="str">
        <f>IF(ЗАПОЛНИТЬ!$F$7=1,ЗАПОЛНИТЬ!$H$9,ЗАПОЛНИТЬ!$H$10)</f>
        <v>73</v>
      </c>
      <c r="I55" s="146" t="e">
        <f>IF(ЗАПОЛНИТЬ!$F$7=1,#REF!,#REF!)</f>
        <v>#REF!</v>
      </c>
      <c r="J55" s="145" t="str">
        <f>IF(ЗАПОЛНИТЬ!$F$7=1,CONCATENATE(ЗАПОЛНИТЬ!$F$18,ЗАПОЛНИТЬ!$D$18),ЗАПОЛНИТЬ!$E$18)</f>
        <v>01.07.2016</v>
      </c>
      <c r="K55" s="143" t="e">
        <f>#REF!</f>
        <v>#REF!</v>
      </c>
      <c r="L55" s="143" t="e">
        <f>IF(ЗАПОЛНИТЬ!$F$7=1,#REF!/1000,#REF!)</f>
        <v>#REF!</v>
      </c>
      <c r="M55" s="143" t="e">
        <f>IF(ЗАПОЛНИТЬ!$F$7=1,#REF!/1000,#REF!)</f>
        <v>#REF!</v>
      </c>
      <c r="N55" s="143" t="e">
        <f>IF(ЗАПОЛНИТЬ!$F$7=1,#REF!/1000,#REF!)</f>
        <v>#REF!</v>
      </c>
      <c r="O55" s="143" t="e">
        <f>IF(ЗАПОЛНИТЬ!$F$7=1,#REF!/1000,#REF!)</f>
        <v>#REF!</v>
      </c>
      <c r="P55" s="143" t="e">
        <f>IF(ЗАПОЛНИТЬ!$F$7=1,#REF!/1000,#REF!)</f>
        <v>#REF!</v>
      </c>
      <c r="Q55" s="143" t="e">
        <f>IF(ЗАПОЛНИТЬ!$F$7=1,#REF!/1000,#REF!)</f>
        <v>#REF!</v>
      </c>
      <c r="R55" s="143" t="e">
        <f>IF(ЗАПОЛНИТЬ!$F$7=1,#REF!/1000,#REF!)</f>
        <v>#REF!</v>
      </c>
      <c r="S55" s="143" t="e">
        <f>IF(ЗАПОЛНИТЬ!$F$7=1,#REF!/1000,#REF!)</f>
        <v>#REF!</v>
      </c>
      <c r="T55" s="143" t="e">
        <f>IF(ЗАПОЛНИТЬ!$F$7=1,#REF!/1000,#REF!)</f>
        <v>#REF!</v>
      </c>
      <c r="U55" s="143" t="e">
        <f>IF(ЗАПОЛНИТЬ!$F$7=1,#REF!/1000,#REF!)</f>
        <v>#REF!</v>
      </c>
      <c r="V55" s="145" t="e">
        <f t="shared" si="1"/>
        <v>#REF!</v>
      </c>
      <c r="W55" s="145">
        <v>0</v>
      </c>
    </row>
    <row r="56" spans="1:23">
      <c r="A56" s="144" t="str">
        <f>ЗАПОЛНИТЬ!$B$23</f>
        <v>4</v>
      </c>
      <c r="B56" s="144" t="str">
        <f>ЗАПОЛНИТЬ!$B$13</f>
        <v>24188344</v>
      </c>
      <c r="C56" s="144" t="str">
        <f>ЗАПОЛНИТЬ!$B$24</f>
        <v>298</v>
      </c>
      <c r="D56" s="144" t="str">
        <f>ЗАПОЛНИТЬ!$B$21</f>
        <v>12</v>
      </c>
      <c r="E56" s="145"/>
      <c r="F56" s="144" t="str">
        <f>ЗАПОЛНИТЬ!$B$22</f>
        <v>15</v>
      </c>
      <c r="G56" s="144" t="str">
        <f>ЗАПОЛНИТЬ!$B$20</f>
        <v>040222</v>
      </c>
      <c r="H56" s="143" t="str">
        <f>IF(ЗАПОЛНИТЬ!$F$7=1,ЗАПОЛНИТЬ!$H$9,ЗАПОЛНИТЬ!$H$10)</f>
        <v>73</v>
      </c>
      <c r="I56" s="146" t="e">
        <f>IF(ЗАПОЛНИТЬ!$F$7=1,#REF!,#REF!)</f>
        <v>#REF!</v>
      </c>
      <c r="J56" s="145" t="str">
        <f>IF(ЗАПОЛНИТЬ!$F$7=1,CONCATENATE(ЗАПОЛНИТЬ!$F$18,ЗАПОЛНИТЬ!$D$18),ЗАПОЛНИТЬ!$E$18)</f>
        <v>01.07.2016</v>
      </c>
      <c r="K56" s="143" t="e">
        <f>#REF!</f>
        <v>#REF!</v>
      </c>
      <c r="L56" s="143" t="e">
        <f>IF(ЗАПОЛНИТЬ!$F$7=1,#REF!/1000,#REF!)</f>
        <v>#REF!</v>
      </c>
      <c r="M56" s="143" t="e">
        <f>IF(ЗАПОЛНИТЬ!$F$7=1,#REF!/1000,#REF!)</f>
        <v>#REF!</v>
      </c>
      <c r="N56" s="143" t="e">
        <f>IF(ЗАПОЛНИТЬ!$F$7=1,#REF!/1000,#REF!)</f>
        <v>#REF!</v>
      </c>
      <c r="O56" s="143" t="e">
        <f>IF(ЗАПОЛНИТЬ!$F$7=1,#REF!/1000,#REF!)</f>
        <v>#REF!</v>
      </c>
      <c r="P56" s="143" t="e">
        <f>IF(ЗАПОЛНИТЬ!$F$7=1,#REF!/1000,#REF!)</f>
        <v>#REF!</v>
      </c>
      <c r="Q56" s="143" t="e">
        <f>IF(ЗАПОЛНИТЬ!$F$7=1,#REF!/1000,#REF!)</f>
        <v>#REF!</v>
      </c>
      <c r="R56" s="143" t="e">
        <f>IF(ЗАПОЛНИТЬ!$F$7=1,#REF!/1000,#REF!)</f>
        <v>#REF!</v>
      </c>
      <c r="S56" s="143" t="e">
        <f>IF(ЗАПОЛНИТЬ!$F$7=1,#REF!/1000,#REF!)</f>
        <v>#REF!</v>
      </c>
      <c r="T56" s="143" t="e">
        <f>IF(ЗАПОЛНИТЬ!$F$7=1,#REF!/1000,#REF!)</f>
        <v>#REF!</v>
      </c>
      <c r="U56" s="143" t="e">
        <f>IF(ЗАПОЛНИТЬ!$F$7=1,#REF!/1000,#REF!)</f>
        <v>#REF!</v>
      </c>
      <c r="V56" s="145" t="e">
        <f t="shared" si="1"/>
        <v>#REF!</v>
      </c>
      <c r="W56" s="145" t="e">
        <f>IF(SUM(L56:U56)&gt;0,1,0)</f>
        <v>#REF!</v>
      </c>
    </row>
    <row r="57" spans="1:23">
      <c r="A57" s="144" t="str">
        <f>ЗАПОЛНИТЬ!$B$23</f>
        <v>4</v>
      </c>
      <c r="B57" s="144" t="str">
        <f>ЗАПОЛНИТЬ!$B$13</f>
        <v>24188344</v>
      </c>
      <c r="C57" s="144" t="str">
        <f>ЗАПОЛНИТЬ!$B$24</f>
        <v>298</v>
      </c>
      <c r="D57" s="144" t="str">
        <f>ЗАПОЛНИТЬ!$B$21</f>
        <v>12</v>
      </c>
      <c r="E57" s="145"/>
      <c r="F57" s="144" t="str">
        <f>ЗАПОЛНИТЬ!$B$22</f>
        <v>15</v>
      </c>
      <c r="G57" s="144" t="str">
        <f>ЗАПОЛНИТЬ!$B$20</f>
        <v>040222</v>
      </c>
      <c r="H57" s="143" t="str">
        <f>IF(ЗАПОЛНИТЬ!$F$7=1,ЗАПОЛНИТЬ!$H$9,ЗАПОЛНИТЬ!$H$10)</f>
        <v>73</v>
      </c>
      <c r="I57" s="146" t="e">
        <f>IF(ЗАПОЛНИТЬ!$F$7=1,#REF!,#REF!)</f>
        <v>#REF!</v>
      </c>
      <c r="J57" s="145" t="str">
        <f>IF(ЗАПОЛНИТЬ!$F$7=1,CONCATENATE(ЗАПОЛНИТЬ!$F$18,ЗАПОЛНИТЬ!$D$18),ЗАПОЛНИТЬ!$E$18)</f>
        <v>01.07.2016</v>
      </c>
      <c r="K57" s="143" t="e">
        <f>#REF!</f>
        <v>#REF!</v>
      </c>
      <c r="L57" s="143" t="e">
        <f>IF(ЗАПОЛНИТЬ!$F$7=1,#REF!/1000,#REF!)</f>
        <v>#REF!</v>
      </c>
      <c r="M57" s="143" t="e">
        <f>IF(ЗАПОЛНИТЬ!$F$7=1,#REF!/1000,#REF!)</f>
        <v>#REF!</v>
      </c>
      <c r="N57" s="143" t="e">
        <f>IF(ЗАПОЛНИТЬ!$F$7=1,#REF!/1000,#REF!)</f>
        <v>#REF!</v>
      </c>
      <c r="O57" s="143" t="e">
        <f>IF(ЗАПОЛНИТЬ!$F$7=1,#REF!/1000,#REF!)</f>
        <v>#REF!</v>
      </c>
      <c r="P57" s="143" t="e">
        <f>IF(ЗАПОЛНИТЬ!$F$7=1,#REF!/1000,#REF!)</f>
        <v>#REF!</v>
      </c>
      <c r="Q57" s="143" t="e">
        <f>IF(ЗАПОЛНИТЬ!$F$7=1,#REF!/1000,#REF!)</f>
        <v>#REF!</v>
      </c>
      <c r="R57" s="143" t="e">
        <f>IF(ЗАПОЛНИТЬ!$F$7=1,#REF!/1000,#REF!)</f>
        <v>#REF!</v>
      </c>
      <c r="S57" s="143" t="e">
        <f>IF(ЗАПОЛНИТЬ!$F$7=1,#REF!/1000,#REF!)</f>
        <v>#REF!</v>
      </c>
      <c r="T57" s="143" t="e">
        <f>IF(ЗАПОЛНИТЬ!$F$7=1,#REF!/1000,#REF!)</f>
        <v>#REF!</v>
      </c>
      <c r="U57" s="143" t="e">
        <f>IF(ЗАПОЛНИТЬ!$F$7=1,#REF!/1000,#REF!)</f>
        <v>#REF!</v>
      </c>
      <c r="V57" s="145" t="e">
        <f t="shared" si="1"/>
        <v>#REF!</v>
      </c>
      <c r="W57" s="145" t="e">
        <f>IF(SUM(L57:U57)&gt;0,1,0)</f>
        <v>#REF!</v>
      </c>
    </row>
    <row r="58" spans="1:23">
      <c r="A58" s="144" t="str">
        <f>ЗАПОЛНИТЬ!$B$23</f>
        <v>4</v>
      </c>
      <c r="B58" s="144" t="str">
        <f>ЗАПОЛНИТЬ!$B$13</f>
        <v>24188344</v>
      </c>
      <c r="C58" s="144" t="str">
        <f>ЗАПОЛНИТЬ!$B$24</f>
        <v>298</v>
      </c>
      <c r="D58" s="144" t="str">
        <f>ЗАПОЛНИТЬ!$B$21</f>
        <v>12</v>
      </c>
      <c r="E58" s="145"/>
      <c r="F58" s="144" t="str">
        <f>ЗАПОЛНИТЬ!$B$22</f>
        <v>15</v>
      </c>
      <c r="G58" s="144" t="str">
        <f>ЗАПОЛНИТЬ!$B$20</f>
        <v>040222</v>
      </c>
      <c r="H58" s="143" t="str">
        <f>IF(ЗАПОЛНИТЬ!$F$7=1,ЗАПОЛНИТЬ!$H$9,ЗАПОЛНИТЬ!$H$10)</f>
        <v>73</v>
      </c>
      <c r="I58" s="146" t="e">
        <f>IF(ЗАПОЛНИТЬ!$F$7=1,#REF!,#REF!)</f>
        <v>#REF!</v>
      </c>
      <c r="J58" s="145" t="str">
        <f>IF(ЗАПОЛНИТЬ!$F$7=1,CONCATENATE(ЗАПОЛНИТЬ!$F$18,ЗАПОЛНИТЬ!$D$18),ЗАПОЛНИТЬ!$E$18)</f>
        <v>01.07.2016</v>
      </c>
      <c r="K58" s="143" t="e">
        <f>#REF!</f>
        <v>#REF!</v>
      </c>
      <c r="L58" s="143" t="e">
        <f>IF(ЗАПОЛНИТЬ!$F$7=1,#REF!/1000,#REF!)</f>
        <v>#REF!</v>
      </c>
      <c r="M58" s="143" t="e">
        <f>IF(ЗАПОЛНИТЬ!$F$7=1,#REF!/1000,#REF!)</f>
        <v>#REF!</v>
      </c>
      <c r="N58" s="143" t="e">
        <f>IF(ЗАПОЛНИТЬ!$F$7=1,#REF!/1000,#REF!)</f>
        <v>#REF!</v>
      </c>
      <c r="O58" s="143" t="e">
        <f>IF(ЗАПОЛНИТЬ!$F$7=1,#REF!/1000,#REF!)</f>
        <v>#REF!</v>
      </c>
      <c r="P58" s="143" t="e">
        <f>IF(ЗАПОЛНИТЬ!$F$7=1,#REF!/1000,#REF!)</f>
        <v>#REF!</v>
      </c>
      <c r="Q58" s="143" t="e">
        <f>IF(ЗАПОЛНИТЬ!$F$7=1,#REF!/1000,#REF!)</f>
        <v>#REF!</v>
      </c>
      <c r="R58" s="143" t="e">
        <f>IF(ЗАПОЛНИТЬ!$F$7=1,#REF!/1000,#REF!)</f>
        <v>#REF!</v>
      </c>
      <c r="S58" s="143" t="e">
        <f>IF(ЗАПОЛНИТЬ!$F$7=1,#REF!/1000,#REF!)</f>
        <v>#REF!</v>
      </c>
      <c r="T58" s="143" t="e">
        <f>IF(ЗАПОЛНИТЬ!$F$7=1,#REF!/1000,#REF!)</f>
        <v>#REF!</v>
      </c>
      <c r="U58" s="143" t="e">
        <f>IF(ЗАПОЛНИТЬ!$F$7=1,#REF!/1000,#REF!)</f>
        <v>#REF!</v>
      </c>
      <c r="V58" s="145" t="e">
        <f t="shared" si="1"/>
        <v>#REF!</v>
      </c>
      <c r="W58" s="145" t="e">
        <f>IF(SUM(L58:U58)&gt;0,1,0)</f>
        <v>#REF!</v>
      </c>
    </row>
    <row r="59" spans="1:23">
      <c r="A59" s="144" t="str">
        <f>ЗАПОЛНИТЬ!$B$23</f>
        <v>4</v>
      </c>
      <c r="B59" s="144" t="str">
        <f>ЗАПОЛНИТЬ!$B$13</f>
        <v>24188344</v>
      </c>
      <c r="C59" s="144" t="str">
        <f>ЗАПОЛНИТЬ!$B$24</f>
        <v>298</v>
      </c>
      <c r="D59" s="144" t="str">
        <f>ЗАПОЛНИТЬ!$B$21</f>
        <v>12</v>
      </c>
      <c r="E59" s="145"/>
      <c r="F59" s="144" t="str">
        <f>ЗАПОЛНИТЬ!$B$22</f>
        <v>15</v>
      </c>
      <c r="G59" s="144" t="str">
        <f>ЗАПОЛНИТЬ!$B$20</f>
        <v>040222</v>
      </c>
      <c r="H59" s="143" t="str">
        <f>IF(ЗАПОЛНИТЬ!$F$7=1,ЗАПОЛНИТЬ!$H$9,ЗАПОЛНИТЬ!$H$10)</f>
        <v>73</v>
      </c>
      <c r="I59" s="146" t="e">
        <f>IF(ЗАПОЛНИТЬ!$F$7=1,#REF!,#REF!)</f>
        <v>#REF!</v>
      </c>
      <c r="J59" s="145" t="str">
        <f>IF(ЗАПОЛНИТЬ!$F$7=1,CONCATENATE(ЗАПОЛНИТЬ!$F$18,ЗАПОЛНИТЬ!$D$18),ЗАПОЛНИТЬ!$E$18)</f>
        <v>01.07.2016</v>
      </c>
      <c r="K59" s="143" t="e">
        <f>#REF!</f>
        <v>#REF!</v>
      </c>
      <c r="L59" s="143" t="e">
        <f>IF(ЗАПОЛНИТЬ!$F$7=1,#REF!/1000,#REF!)</f>
        <v>#REF!</v>
      </c>
      <c r="M59" s="143" t="e">
        <f>IF(ЗАПОЛНИТЬ!$F$7=1,#REF!/1000,#REF!)</f>
        <v>#REF!</v>
      </c>
      <c r="N59" s="143" t="e">
        <f>IF(ЗАПОЛНИТЬ!$F$7=1,#REF!/1000,#REF!)</f>
        <v>#REF!</v>
      </c>
      <c r="O59" s="143" t="e">
        <f>IF(ЗАПОЛНИТЬ!$F$7=1,#REF!/1000,#REF!)</f>
        <v>#REF!</v>
      </c>
      <c r="P59" s="143" t="e">
        <f>IF(ЗАПОЛНИТЬ!$F$7=1,#REF!/1000,#REF!)</f>
        <v>#REF!</v>
      </c>
      <c r="Q59" s="143" t="e">
        <f>IF(ЗАПОЛНИТЬ!$F$7=1,#REF!/1000,#REF!)</f>
        <v>#REF!</v>
      </c>
      <c r="R59" s="143" t="e">
        <f>IF(ЗАПОЛНИТЬ!$F$7=1,#REF!/1000,#REF!)</f>
        <v>#REF!</v>
      </c>
      <c r="S59" s="143" t="e">
        <f>IF(ЗАПОЛНИТЬ!$F$7=1,#REF!/1000,#REF!)</f>
        <v>#REF!</v>
      </c>
      <c r="T59" s="143" t="e">
        <f>IF(ЗАПОЛНИТЬ!$F$7=1,#REF!/1000,#REF!)</f>
        <v>#REF!</v>
      </c>
      <c r="U59" s="143" t="e">
        <f>IF(ЗАПОЛНИТЬ!$F$7=1,#REF!/1000,#REF!)</f>
        <v>#REF!</v>
      </c>
      <c r="V59" s="145" t="e">
        <f t="shared" si="1"/>
        <v>#REF!</v>
      </c>
      <c r="W59" s="145" t="e">
        <f>IF(SUM(L59:U59)&gt;0,1,0)</f>
        <v>#REF!</v>
      </c>
    </row>
    <row r="60" spans="1:23">
      <c r="A60" s="144" t="str">
        <f>ЗАПОЛНИТЬ!$B$23</f>
        <v>4</v>
      </c>
      <c r="B60" s="144" t="str">
        <f>ЗАПОЛНИТЬ!$B$13</f>
        <v>24188344</v>
      </c>
      <c r="C60" s="144" t="str">
        <f>ЗАПОЛНИТЬ!$B$24</f>
        <v>298</v>
      </c>
      <c r="D60" s="144" t="str">
        <f>ЗАПОЛНИТЬ!$B$21</f>
        <v>12</v>
      </c>
      <c r="E60" s="145"/>
      <c r="F60" s="144" t="str">
        <f>ЗАПОЛНИТЬ!$B$22</f>
        <v>15</v>
      </c>
      <c r="G60" s="144" t="str">
        <f>ЗАПОЛНИТЬ!$B$20</f>
        <v>040222</v>
      </c>
      <c r="H60" s="143" t="str">
        <f>IF(ЗАПОЛНИТЬ!$F$7=1,ЗАПОЛНИТЬ!$H$9,ЗАПОЛНИТЬ!$H$10)</f>
        <v>73</v>
      </c>
      <c r="I60" s="146" t="e">
        <f>IF(ЗАПОЛНИТЬ!$F$7=1,#REF!,#REF!)</f>
        <v>#REF!</v>
      </c>
      <c r="J60" s="145" t="str">
        <f>IF(ЗАПОЛНИТЬ!$F$7=1,CONCATENATE(ЗАПОЛНИТЬ!$F$18,ЗАПОЛНИТЬ!$D$18),ЗАПОЛНИТЬ!$E$18)</f>
        <v>01.07.2016</v>
      </c>
      <c r="K60" s="143">
        <v>9999</v>
      </c>
      <c r="L60" s="143" t="e">
        <f>L61</f>
        <v>#REF!</v>
      </c>
      <c r="M60" s="143" t="e">
        <f t="shared" ref="M60:U60" si="4">M61</f>
        <v>#REF!</v>
      </c>
      <c r="N60" s="143" t="e">
        <f t="shared" si="4"/>
        <v>#REF!</v>
      </c>
      <c r="O60" s="143" t="e">
        <f t="shared" si="4"/>
        <v>#REF!</v>
      </c>
      <c r="P60" s="143" t="e">
        <f t="shared" si="4"/>
        <v>#REF!</v>
      </c>
      <c r="Q60" s="143" t="e">
        <f t="shared" si="4"/>
        <v>#REF!</v>
      </c>
      <c r="R60" s="143" t="e">
        <f t="shared" si="4"/>
        <v>#REF!</v>
      </c>
      <c r="S60" s="143" t="e">
        <f t="shared" si="4"/>
        <v>#REF!</v>
      </c>
      <c r="T60" s="143" t="e">
        <f t="shared" si="4"/>
        <v>#REF!</v>
      </c>
      <c r="U60" s="143" t="e">
        <f t="shared" si="4"/>
        <v>#REF!</v>
      </c>
      <c r="V60" s="145" t="e">
        <f t="shared" si="1"/>
        <v>#REF!</v>
      </c>
      <c r="W60" s="145">
        <v>0</v>
      </c>
    </row>
    <row r="61" spans="1:23">
      <c r="A61" s="144" t="str">
        <f>ЗАПОЛНИТЬ!$B$23</f>
        <v>4</v>
      </c>
      <c r="B61" s="144" t="str">
        <f>ЗАПОЛНИТЬ!$B$13</f>
        <v>24188344</v>
      </c>
      <c r="C61" s="144" t="str">
        <f>ЗАПОЛНИТЬ!$B$24</f>
        <v>298</v>
      </c>
      <c r="D61" s="144" t="str">
        <f>ЗАПОЛНИТЬ!$B$21</f>
        <v>12</v>
      </c>
      <c r="E61" s="145"/>
      <c r="F61" s="144" t="str">
        <f>ЗАПОЛНИТЬ!$B$22</f>
        <v>15</v>
      </c>
      <c r="G61" s="144" t="str">
        <f>ЗАПОЛНИТЬ!$B$20</f>
        <v>040222</v>
      </c>
      <c r="H61" s="143" t="str">
        <f>IF(ЗАПОЛНИТЬ!$F$7=1,ЗАПОЛНИТЬ!$H$9,ЗАПОЛНИТЬ!$H$10)</f>
        <v>73</v>
      </c>
      <c r="I61" s="146" t="e">
        <f>IF(ЗАПОЛНИТЬ!$F$7=1,#REF!,#REF!)</f>
        <v>#REF!</v>
      </c>
      <c r="J61" s="145" t="str">
        <f>IF(ЗАПОЛНИТЬ!$F$7=1,CONCATENATE(ЗАПОЛНИТЬ!$F$18,ЗАПОЛНИТЬ!$D$18),ЗАПОЛНИТЬ!$E$18)</f>
        <v>01.07.2016</v>
      </c>
      <c r="K61" s="143">
        <v>2</v>
      </c>
      <c r="L61" s="143" t="e">
        <f>IF(ЗАПОЛНИТЬ!$F$7=1,#REF!/1000,#REF!)</f>
        <v>#REF!</v>
      </c>
      <c r="M61" s="143" t="e">
        <f>IF(ЗАПОЛНИТЬ!$F$7=1,#REF!/1000,#REF!)</f>
        <v>#REF!</v>
      </c>
      <c r="N61" s="143" t="e">
        <f>IF(ЗАПОЛНИТЬ!$F$7=1,#REF!/1000,#REF!)</f>
        <v>#REF!</v>
      </c>
      <c r="O61" s="143" t="e">
        <f>IF(ЗАПОЛНИТЬ!$F$7=1,#REF!/1000,#REF!)</f>
        <v>#REF!</v>
      </c>
      <c r="P61" s="143" t="e">
        <f>IF(ЗАПОЛНИТЬ!$F$7=1,#REF!/1000,#REF!)</f>
        <v>#REF!</v>
      </c>
      <c r="Q61" s="143" t="e">
        <f>IF(ЗАПОЛНИТЬ!$F$7=1,#REF!/1000,#REF!)</f>
        <v>#REF!</v>
      </c>
      <c r="R61" s="143" t="e">
        <f>IF(ЗАПОЛНИТЬ!$F$7=1,#REF!/1000,#REF!)</f>
        <v>#REF!</v>
      </c>
      <c r="S61" s="143" t="e">
        <f>IF(ЗАПОЛНИТЬ!$F$7=1,#REF!/1000,#REF!)</f>
        <v>#REF!</v>
      </c>
      <c r="T61" s="143" t="e">
        <f>IF(ЗАПОЛНИТЬ!$F$7=1,#REF!/1000,#REF!)</f>
        <v>#REF!</v>
      </c>
      <c r="U61" s="143" t="e">
        <f>IF(ЗАПОЛНИТЬ!$F$7=1,#REF!/1000,#REF!)</f>
        <v>#REF!</v>
      </c>
      <c r="V61" s="145" t="e">
        <f t="shared" si="1"/>
        <v>#REF!</v>
      </c>
      <c r="W61" s="145">
        <v>0</v>
      </c>
    </row>
    <row r="62" spans="1:23">
      <c r="A62" s="144" t="str">
        <f>ЗАПОЛНИТЬ!$B$23</f>
        <v>4</v>
      </c>
      <c r="B62" s="144" t="str">
        <f>ЗАПОЛНИТЬ!$B$13</f>
        <v>24188344</v>
      </c>
      <c r="C62" s="144" t="str">
        <f>ЗАПОЛНИТЬ!$B$24</f>
        <v>298</v>
      </c>
      <c r="D62" s="144" t="str">
        <f>ЗАПОЛНИТЬ!$B$21</f>
        <v>12</v>
      </c>
      <c r="E62" s="145"/>
      <c r="F62" s="144" t="str">
        <f>ЗАПОЛНИТЬ!$B$22</f>
        <v>15</v>
      </c>
      <c r="G62" s="144" t="str">
        <f>ЗАПОЛНИТЬ!$B$20</f>
        <v>040222</v>
      </c>
      <c r="H62" s="143" t="str">
        <f>IF(ЗАПОЛНИТЬ!$F$7=1,ЗАПОЛНИТЬ!$H$9,ЗАПОЛНИТЬ!$H$10)</f>
        <v>73</v>
      </c>
      <c r="I62" s="146" t="e">
        <f>IF(ЗАПОЛНИТЬ!$F$7=1,#REF!,#REF!)</f>
        <v>#REF!</v>
      </c>
      <c r="J62" s="145" t="str">
        <f>IF(ЗАПОЛНИТЬ!$F$7=1,CONCATENATE(ЗАПОЛНИТЬ!$F$18,ЗАПОЛНИТЬ!$D$18),ЗАПОЛНИТЬ!$E$18)</f>
        <v>01.07.2016</v>
      </c>
      <c r="K62" s="143" t="e">
        <f>#REF!</f>
        <v>#REF!</v>
      </c>
      <c r="L62" s="143" t="e">
        <f>IF(ЗАПОЛНИТЬ!$F$7=1,#REF!/1000,#REF!)</f>
        <v>#REF!</v>
      </c>
      <c r="M62" s="143" t="e">
        <f>IF(ЗАПОЛНИТЬ!$F$7=1,#REF!/1000,#REF!)</f>
        <v>#REF!</v>
      </c>
      <c r="N62" s="143" t="e">
        <f>IF(ЗАПОЛНИТЬ!$F$7=1,#REF!/1000,#REF!)</f>
        <v>#REF!</v>
      </c>
      <c r="O62" s="143" t="e">
        <f>IF(ЗАПОЛНИТЬ!$F$7=1,#REF!/1000,#REF!)</f>
        <v>#REF!</v>
      </c>
      <c r="P62" s="143" t="e">
        <f>IF(ЗАПОЛНИТЬ!$F$7=1,#REF!/1000,#REF!)</f>
        <v>#REF!</v>
      </c>
      <c r="Q62" s="143" t="e">
        <f>IF(ЗАПОЛНИТЬ!$F$7=1,#REF!/1000,#REF!)</f>
        <v>#REF!</v>
      </c>
      <c r="R62" s="143" t="e">
        <f>IF(ЗАПОЛНИТЬ!$F$7=1,#REF!/1000,#REF!)</f>
        <v>#REF!</v>
      </c>
      <c r="S62" s="143" t="e">
        <f>IF(ЗАПОЛНИТЬ!$F$7=1,#REF!/1000,#REF!)</f>
        <v>#REF!</v>
      </c>
      <c r="T62" s="143" t="e">
        <f>IF(ЗАПОЛНИТЬ!$F$7=1,#REF!/1000,#REF!)</f>
        <v>#REF!</v>
      </c>
      <c r="U62" s="143" t="e">
        <f>IF(ЗАПОЛНИТЬ!$F$7=1,#REF!/1000,#REF!)</f>
        <v>#REF!</v>
      </c>
      <c r="V62" s="145" t="e">
        <f t="shared" si="1"/>
        <v>#REF!</v>
      </c>
      <c r="W62" s="145">
        <v>0</v>
      </c>
    </row>
    <row r="63" spans="1:23">
      <c r="A63" s="144" t="str">
        <f>ЗАПОЛНИТЬ!$B$23</f>
        <v>4</v>
      </c>
      <c r="B63" s="144" t="str">
        <f>ЗАПОЛНИТЬ!$B$13</f>
        <v>24188344</v>
      </c>
      <c r="C63" s="144" t="str">
        <f>ЗАПОЛНИТЬ!$B$24</f>
        <v>298</v>
      </c>
      <c r="D63" s="144" t="str">
        <f>ЗАПОЛНИТЬ!$B$21</f>
        <v>12</v>
      </c>
      <c r="E63" s="145"/>
      <c r="F63" s="144" t="str">
        <f>ЗАПОЛНИТЬ!$B$22</f>
        <v>15</v>
      </c>
      <c r="G63" s="144" t="str">
        <f>ЗАПОЛНИТЬ!$B$20</f>
        <v>040222</v>
      </c>
      <c r="H63" s="143" t="str">
        <f>IF(ЗАПОЛНИТЬ!$F$7=1,ЗАПОЛНИТЬ!$H$9,ЗАПОЛНИТЬ!$H$10)</f>
        <v>73</v>
      </c>
      <c r="I63" s="146" t="e">
        <f>IF(ЗАПОЛНИТЬ!$F$7=1,#REF!,#REF!)</f>
        <v>#REF!</v>
      </c>
      <c r="J63" s="145" t="str">
        <f>IF(ЗАПОЛНИТЬ!$F$7=1,CONCATENATE(ЗАПОЛНИТЬ!$F$18,ЗАПОЛНИТЬ!$D$18),ЗАПОЛНИТЬ!$E$18)</f>
        <v>01.07.2016</v>
      </c>
      <c r="K63" s="143" t="e">
        <f>#REF!</f>
        <v>#REF!</v>
      </c>
      <c r="L63" s="143" t="e">
        <f>IF(ЗАПОЛНИТЬ!$F$7=1,#REF!/1000,#REF!)</f>
        <v>#REF!</v>
      </c>
      <c r="M63" s="143" t="e">
        <f>IF(ЗАПОЛНИТЬ!$F$7=1,#REF!/1000,#REF!)</f>
        <v>#REF!</v>
      </c>
      <c r="N63" s="143" t="e">
        <f>IF(ЗАПОЛНИТЬ!$F$7=1,#REF!/1000,#REF!)</f>
        <v>#REF!</v>
      </c>
      <c r="O63" s="143" t="e">
        <f>IF(ЗАПОЛНИТЬ!$F$7=1,#REF!/1000,#REF!)</f>
        <v>#REF!</v>
      </c>
      <c r="P63" s="143" t="e">
        <f>IF(ЗАПОЛНИТЬ!$F$7=1,#REF!/1000,#REF!)</f>
        <v>#REF!</v>
      </c>
      <c r="Q63" s="143" t="e">
        <f>IF(ЗАПОЛНИТЬ!$F$7=1,#REF!/1000,#REF!)</f>
        <v>#REF!</v>
      </c>
      <c r="R63" s="143" t="e">
        <f>IF(ЗАПОЛНИТЬ!$F$7=1,#REF!/1000,#REF!)</f>
        <v>#REF!</v>
      </c>
      <c r="S63" s="143" t="e">
        <f>IF(ЗАПОЛНИТЬ!$F$7=1,#REF!/1000,#REF!)</f>
        <v>#REF!</v>
      </c>
      <c r="T63" s="143" t="e">
        <f>IF(ЗАПОЛНИТЬ!$F$7=1,#REF!/1000,#REF!)</f>
        <v>#REF!</v>
      </c>
      <c r="U63" s="143" t="e">
        <f>IF(ЗАПОЛНИТЬ!$F$7=1,#REF!/1000,#REF!)</f>
        <v>#REF!</v>
      </c>
      <c r="V63" s="145" t="e">
        <f t="shared" si="1"/>
        <v>#REF!</v>
      </c>
      <c r="W63" s="145">
        <v>0</v>
      </c>
    </row>
    <row r="64" spans="1:23">
      <c r="A64" s="144" t="str">
        <f>ЗАПОЛНИТЬ!$B$23</f>
        <v>4</v>
      </c>
      <c r="B64" s="144" t="str">
        <f>ЗАПОЛНИТЬ!$B$13</f>
        <v>24188344</v>
      </c>
      <c r="C64" s="144" t="str">
        <f>ЗАПОЛНИТЬ!$B$24</f>
        <v>298</v>
      </c>
      <c r="D64" s="144" t="str">
        <f>ЗАПОЛНИТЬ!$B$21</f>
        <v>12</v>
      </c>
      <c r="E64" s="145"/>
      <c r="F64" s="144" t="str">
        <f>ЗАПОЛНИТЬ!$B$22</f>
        <v>15</v>
      </c>
      <c r="G64" s="144" t="str">
        <f>ЗАПОЛНИТЬ!$B$20</f>
        <v>040222</v>
      </c>
      <c r="H64" s="143" t="str">
        <f>IF(ЗАПОЛНИТЬ!$F$7=1,ЗАПОЛНИТЬ!$H$9,ЗАПОЛНИТЬ!$H$10)</f>
        <v>73</v>
      </c>
      <c r="I64" s="146" t="e">
        <f>IF(ЗАПОЛНИТЬ!$F$7=1,#REF!,#REF!)</f>
        <v>#REF!</v>
      </c>
      <c r="J64" s="145" t="str">
        <f>IF(ЗАПОЛНИТЬ!$F$7=1,CONCATENATE(ЗАПОЛНИТЬ!$F$18,ЗАПОЛНИТЬ!$D$18),ЗАПОЛНИТЬ!$E$18)</f>
        <v>01.07.2016</v>
      </c>
      <c r="K64" s="143" t="e">
        <f>#REF!</f>
        <v>#REF!</v>
      </c>
      <c r="L64" s="143" t="e">
        <f>IF(ЗАПОЛНИТЬ!$F$7=1,#REF!/1000,#REF!)</f>
        <v>#REF!</v>
      </c>
      <c r="M64" s="143" t="e">
        <f>IF(ЗАПОЛНИТЬ!$F$7=1,#REF!/1000,#REF!)</f>
        <v>#REF!</v>
      </c>
      <c r="N64" s="143" t="e">
        <f>IF(ЗАПОЛНИТЬ!$F$7=1,#REF!/1000,#REF!)</f>
        <v>#REF!</v>
      </c>
      <c r="O64" s="143" t="e">
        <f>IF(ЗАПОЛНИТЬ!$F$7=1,#REF!/1000,#REF!)</f>
        <v>#REF!</v>
      </c>
      <c r="P64" s="143" t="e">
        <f>IF(ЗАПОЛНИТЬ!$F$7=1,#REF!/1000,#REF!)</f>
        <v>#REF!</v>
      </c>
      <c r="Q64" s="143" t="e">
        <f>IF(ЗАПОЛНИТЬ!$F$7=1,#REF!/1000,#REF!)</f>
        <v>#REF!</v>
      </c>
      <c r="R64" s="143" t="e">
        <f>IF(ЗАПОЛНИТЬ!$F$7=1,#REF!/1000,#REF!)</f>
        <v>#REF!</v>
      </c>
      <c r="S64" s="143" t="e">
        <f>IF(ЗАПОЛНИТЬ!$F$7=1,#REF!/1000,#REF!)</f>
        <v>#REF!</v>
      </c>
      <c r="T64" s="143" t="e">
        <f>IF(ЗАПОЛНИТЬ!$F$7=1,#REF!/1000,#REF!)</f>
        <v>#REF!</v>
      </c>
      <c r="U64" s="143" t="e">
        <f>IF(ЗАПОЛНИТЬ!$F$7=1,#REF!/1000,#REF!)</f>
        <v>#REF!</v>
      </c>
      <c r="V64" s="145" t="e">
        <f t="shared" si="1"/>
        <v>#REF!</v>
      </c>
      <c r="W64" s="145">
        <v>0</v>
      </c>
    </row>
    <row r="65" spans="1:23">
      <c r="A65" s="144" t="str">
        <f>ЗАПОЛНИТЬ!$B$23</f>
        <v>4</v>
      </c>
      <c r="B65" s="144" t="str">
        <f>ЗАПОЛНИТЬ!$B$13</f>
        <v>24188344</v>
      </c>
      <c r="C65" s="144" t="str">
        <f>ЗАПОЛНИТЬ!$B$24</f>
        <v>298</v>
      </c>
      <c r="D65" s="144" t="str">
        <f>ЗАПОЛНИТЬ!$B$21</f>
        <v>12</v>
      </c>
      <c r="E65" s="145"/>
      <c r="F65" s="144" t="str">
        <f>ЗАПОЛНИТЬ!$B$22</f>
        <v>15</v>
      </c>
      <c r="G65" s="144" t="str">
        <f>ЗАПОЛНИТЬ!$B$20</f>
        <v>040222</v>
      </c>
      <c r="H65" s="143" t="str">
        <f>IF(ЗАПОЛНИТЬ!$F$7=1,ЗАПОЛНИТЬ!$H$9,ЗАПОЛНИТЬ!$H$10)</f>
        <v>73</v>
      </c>
      <c r="I65" s="146" t="e">
        <f>IF(ЗАПОЛНИТЬ!$F$7=1,#REF!,#REF!)</f>
        <v>#REF!</v>
      </c>
      <c r="J65" s="145" t="str">
        <f>IF(ЗАПОЛНИТЬ!$F$7=1,CONCATENATE(ЗАПОЛНИТЬ!$F$18,ЗАПОЛНИТЬ!$D$18),ЗАПОЛНИТЬ!$E$18)</f>
        <v>01.07.2016</v>
      </c>
      <c r="K65" s="143" t="e">
        <f>#REF!</f>
        <v>#REF!</v>
      </c>
      <c r="L65" s="143" t="e">
        <f>IF(ЗАПОЛНИТЬ!$F$7=1,#REF!/1000,#REF!)</f>
        <v>#REF!</v>
      </c>
      <c r="M65" s="143" t="e">
        <f>IF(ЗАПОЛНИТЬ!$F$7=1,#REF!/1000,#REF!)</f>
        <v>#REF!</v>
      </c>
      <c r="N65" s="143" t="e">
        <f>IF(ЗАПОЛНИТЬ!$F$7=1,#REF!/1000,#REF!)</f>
        <v>#REF!</v>
      </c>
      <c r="O65" s="143" t="e">
        <f>IF(ЗАПОЛНИТЬ!$F$7=1,#REF!/1000,#REF!)</f>
        <v>#REF!</v>
      </c>
      <c r="P65" s="143" t="e">
        <f>IF(ЗАПОЛНИТЬ!$F$7=1,#REF!/1000,#REF!)</f>
        <v>#REF!</v>
      </c>
      <c r="Q65" s="143" t="e">
        <f>IF(ЗАПОЛНИТЬ!$F$7=1,#REF!/1000,#REF!)</f>
        <v>#REF!</v>
      </c>
      <c r="R65" s="143" t="e">
        <f>IF(ЗАПОЛНИТЬ!$F$7=1,#REF!/1000,#REF!)</f>
        <v>#REF!</v>
      </c>
      <c r="S65" s="143" t="e">
        <f>IF(ЗАПОЛНИТЬ!$F$7=1,#REF!/1000,#REF!)</f>
        <v>#REF!</v>
      </c>
      <c r="T65" s="143" t="e">
        <f>IF(ЗАПОЛНИТЬ!$F$7=1,#REF!/1000,#REF!)</f>
        <v>#REF!</v>
      </c>
      <c r="U65" s="143" t="e">
        <f>IF(ЗАПОЛНИТЬ!$F$7=1,#REF!/1000,#REF!)</f>
        <v>#REF!</v>
      </c>
      <c r="V65" s="145" t="e">
        <f t="shared" si="1"/>
        <v>#REF!</v>
      </c>
      <c r="W65" s="145" t="e">
        <f>IF(SUM(L65:U65)&gt;0,1,0)</f>
        <v>#REF!</v>
      </c>
    </row>
    <row r="66" spans="1:23">
      <c r="A66" s="144" t="str">
        <f>ЗАПОЛНИТЬ!$B$23</f>
        <v>4</v>
      </c>
      <c r="B66" s="144" t="str">
        <f>ЗАПОЛНИТЬ!$B$13</f>
        <v>24188344</v>
      </c>
      <c r="C66" s="144" t="str">
        <f>ЗАПОЛНИТЬ!$B$24</f>
        <v>298</v>
      </c>
      <c r="D66" s="144" t="str">
        <f>ЗАПОЛНИТЬ!$B$21</f>
        <v>12</v>
      </c>
      <c r="E66" s="145"/>
      <c r="F66" s="144" t="str">
        <f>ЗАПОЛНИТЬ!$B$22</f>
        <v>15</v>
      </c>
      <c r="G66" s="144" t="str">
        <f>ЗАПОЛНИТЬ!$B$20</f>
        <v>040222</v>
      </c>
      <c r="H66" s="143" t="str">
        <f>IF(ЗАПОЛНИТЬ!$F$7=1,ЗАПОЛНИТЬ!$H$9,ЗАПОЛНИТЬ!$H$10)</f>
        <v>73</v>
      </c>
      <c r="I66" s="146" t="e">
        <f>IF(ЗАПОЛНИТЬ!$F$7=1,#REF!,#REF!)</f>
        <v>#REF!</v>
      </c>
      <c r="J66" s="145" t="str">
        <f>IF(ЗАПОЛНИТЬ!$F$7=1,CONCATENATE(ЗАПОЛНИТЬ!$F$18,ЗАПОЛНИТЬ!$D$18),ЗАПОЛНИТЬ!$E$18)</f>
        <v>01.07.2016</v>
      </c>
      <c r="K66" s="143" t="e">
        <f>#REF!</f>
        <v>#REF!</v>
      </c>
      <c r="L66" s="143" t="e">
        <f>IF(ЗАПОЛНИТЬ!$F$7=1,#REF!/1000,#REF!)</f>
        <v>#REF!</v>
      </c>
      <c r="M66" s="143" t="e">
        <f>IF(ЗАПОЛНИТЬ!$F$7=1,#REF!/1000,#REF!)</f>
        <v>#REF!</v>
      </c>
      <c r="N66" s="143" t="e">
        <f>IF(ЗАПОЛНИТЬ!$F$7=1,#REF!/1000,#REF!)</f>
        <v>#REF!</v>
      </c>
      <c r="O66" s="143" t="e">
        <f>IF(ЗАПОЛНИТЬ!$F$7=1,#REF!/1000,#REF!)</f>
        <v>#REF!</v>
      </c>
      <c r="P66" s="143" t="e">
        <f>IF(ЗАПОЛНИТЬ!$F$7=1,#REF!/1000,#REF!)</f>
        <v>#REF!</v>
      </c>
      <c r="Q66" s="143" t="e">
        <f>IF(ЗАПОЛНИТЬ!$F$7=1,#REF!/1000,#REF!)</f>
        <v>#REF!</v>
      </c>
      <c r="R66" s="143" t="e">
        <f>IF(ЗАПОЛНИТЬ!$F$7=1,#REF!/1000,#REF!)</f>
        <v>#REF!</v>
      </c>
      <c r="S66" s="143" t="e">
        <f>IF(ЗАПОЛНИТЬ!$F$7=1,#REF!/1000,#REF!)</f>
        <v>#REF!</v>
      </c>
      <c r="T66" s="143" t="e">
        <f>IF(ЗАПОЛНИТЬ!$F$7=1,#REF!/1000,#REF!)</f>
        <v>#REF!</v>
      </c>
      <c r="U66" s="143" t="e">
        <f>IF(ЗАПОЛНИТЬ!$F$7=1,#REF!/1000,#REF!)</f>
        <v>#REF!</v>
      </c>
      <c r="V66" s="145" t="e">
        <f t="shared" si="1"/>
        <v>#REF!</v>
      </c>
      <c r="W66" s="145" t="e">
        <f>IF(SUM(L66:U66)&gt;0,1,0)</f>
        <v>#REF!</v>
      </c>
    </row>
    <row r="67" spans="1:23">
      <c r="A67" s="144" t="str">
        <f>ЗАПОЛНИТЬ!$B$23</f>
        <v>4</v>
      </c>
      <c r="B67" s="144" t="str">
        <f>ЗАПОЛНИТЬ!$B$13</f>
        <v>24188344</v>
      </c>
      <c r="C67" s="144" t="str">
        <f>ЗАПОЛНИТЬ!$B$24</f>
        <v>298</v>
      </c>
      <c r="D67" s="144" t="str">
        <f>ЗАПОЛНИТЬ!$B$21</f>
        <v>12</v>
      </c>
      <c r="E67" s="145"/>
      <c r="F67" s="144" t="str">
        <f>ЗАПОЛНИТЬ!$B$22</f>
        <v>15</v>
      </c>
      <c r="G67" s="144" t="str">
        <f>ЗАПОЛНИТЬ!$B$20</f>
        <v>040222</v>
      </c>
      <c r="H67" s="143" t="str">
        <f>IF(ЗАПОЛНИТЬ!$F$7=1,ЗАПОЛНИТЬ!$H$9,ЗАПОЛНИТЬ!$H$10)</f>
        <v>73</v>
      </c>
      <c r="I67" s="146" t="e">
        <f>IF(ЗАПОЛНИТЬ!$F$7=1,#REF!,#REF!)</f>
        <v>#REF!</v>
      </c>
      <c r="J67" s="145" t="str">
        <f>IF(ЗАПОЛНИТЬ!$F$7=1,CONCATENATE(ЗАПОЛНИТЬ!$F$18,ЗАПОЛНИТЬ!$D$18),ЗАПОЛНИТЬ!$E$18)</f>
        <v>01.07.2016</v>
      </c>
      <c r="K67" s="143" t="e">
        <f>#REF!</f>
        <v>#REF!</v>
      </c>
      <c r="L67" s="143" t="e">
        <f>IF(ЗАПОЛНИТЬ!$F$7=1,#REF!/1000,#REF!)</f>
        <v>#REF!</v>
      </c>
      <c r="M67" s="143" t="e">
        <f>IF(ЗАПОЛНИТЬ!$F$7=1,#REF!/1000,#REF!)</f>
        <v>#REF!</v>
      </c>
      <c r="N67" s="143" t="e">
        <f>IF(ЗАПОЛНИТЬ!$F$7=1,#REF!/1000,#REF!)</f>
        <v>#REF!</v>
      </c>
      <c r="O67" s="143" t="e">
        <f>IF(ЗАПОЛНИТЬ!$F$7=1,#REF!/1000,#REF!)</f>
        <v>#REF!</v>
      </c>
      <c r="P67" s="143" t="e">
        <f>IF(ЗАПОЛНИТЬ!$F$7=1,#REF!/1000,#REF!)</f>
        <v>#REF!</v>
      </c>
      <c r="Q67" s="143" t="e">
        <f>IF(ЗАПОЛНИТЬ!$F$7=1,#REF!/1000,#REF!)</f>
        <v>#REF!</v>
      </c>
      <c r="R67" s="143" t="e">
        <f>IF(ЗАПОЛНИТЬ!$F$7=1,#REF!/1000,#REF!)</f>
        <v>#REF!</v>
      </c>
      <c r="S67" s="143" t="e">
        <f>IF(ЗАПОЛНИТЬ!$F$7=1,#REF!/1000,#REF!)</f>
        <v>#REF!</v>
      </c>
      <c r="T67" s="143" t="e">
        <f>IF(ЗАПОЛНИТЬ!$F$7=1,#REF!/1000,#REF!)</f>
        <v>#REF!</v>
      </c>
      <c r="U67" s="143" t="e">
        <f>IF(ЗАПОЛНИТЬ!$F$7=1,#REF!/1000,#REF!)</f>
        <v>#REF!</v>
      </c>
      <c r="V67" s="145" t="e">
        <f t="shared" si="1"/>
        <v>#REF!</v>
      </c>
      <c r="W67" s="145" t="e">
        <f>IF(SUM(L67:U67)&gt;0,1,0)</f>
        <v>#REF!</v>
      </c>
    </row>
    <row r="68" spans="1:23">
      <c r="A68" s="144" t="str">
        <f>ЗАПОЛНИТЬ!$B$23</f>
        <v>4</v>
      </c>
      <c r="B68" s="144" t="str">
        <f>ЗАПОЛНИТЬ!$B$13</f>
        <v>24188344</v>
      </c>
      <c r="C68" s="144" t="str">
        <f>ЗАПОЛНИТЬ!$B$24</f>
        <v>298</v>
      </c>
      <c r="D68" s="144" t="str">
        <f>ЗАПОЛНИТЬ!$B$21</f>
        <v>12</v>
      </c>
      <c r="E68" s="145"/>
      <c r="F68" s="144" t="str">
        <f>ЗАПОЛНИТЬ!$B$22</f>
        <v>15</v>
      </c>
      <c r="G68" s="144" t="str">
        <f>ЗАПОЛНИТЬ!$B$20</f>
        <v>040222</v>
      </c>
      <c r="H68" s="143" t="str">
        <f>IF(ЗАПОЛНИТЬ!$F$7=1,ЗАПОЛНИТЬ!$H$9,ЗАПОЛНИТЬ!$H$10)</f>
        <v>73</v>
      </c>
      <c r="I68" s="146" t="e">
        <f>IF(ЗАПОЛНИТЬ!$F$7=1,#REF!,#REF!)</f>
        <v>#REF!</v>
      </c>
      <c r="J68" s="145" t="str">
        <f>IF(ЗАПОЛНИТЬ!$F$7=1,CONCATENATE(ЗАПОЛНИТЬ!$F$18,ЗАПОЛНИТЬ!$D$18),ЗАПОЛНИТЬ!$E$18)</f>
        <v>01.07.2016</v>
      </c>
      <c r="K68" s="143" t="e">
        <f>#REF!</f>
        <v>#REF!</v>
      </c>
      <c r="L68" s="143" t="e">
        <f>IF(ЗАПОЛНИТЬ!$F$7=1,#REF!/1000,#REF!)</f>
        <v>#REF!</v>
      </c>
      <c r="M68" s="143" t="e">
        <f>IF(ЗАПОЛНИТЬ!$F$7=1,#REF!/1000,#REF!)</f>
        <v>#REF!</v>
      </c>
      <c r="N68" s="143" t="e">
        <f>IF(ЗАПОЛНИТЬ!$F$7=1,#REF!/1000,#REF!)</f>
        <v>#REF!</v>
      </c>
      <c r="O68" s="143" t="e">
        <f>IF(ЗАПОЛНИТЬ!$F$7=1,#REF!/1000,#REF!)</f>
        <v>#REF!</v>
      </c>
      <c r="P68" s="143" t="e">
        <f>IF(ЗАПОЛНИТЬ!$F$7=1,#REF!/1000,#REF!)</f>
        <v>#REF!</v>
      </c>
      <c r="Q68" s="143" t="e">
        <f>IF(ЗАПОЛНИТЬ!$F$7=1,#REF!/1000,#REF!)</f>
        <v>#REF!</v>
      </c>
      <c r="R68" s="143" t="e">
        <f>IF(ЗАПОЛНИТЬ!$F$7=1,#REF!/1000,#REF!)</f>
        <v>#REF!</v>
      </c>
      <c r="S68" s="143" t="e">
        <f>IF(ЗАПОЛНИТЬ!$F$7=1,#REF!/1000,#REF!)</f>
        <v>#REF!</v>
      </c>
      <c r="T68" s="143" t="e">
        <f>IF(ЗАПОЛНИТЬ!$F$7=1,#REF!/1000,#REF!)</f>
        <v>#REF!</v>
      </c>
      <c r="U68" s="143" t="e">
        <f>IF(ЗАПОЛНИТЬ!$F$7=1,#REF!/1000,#REF!)</f>
        <v>#REF!</v>
      </c>
      <c r="V68" s="145" t="e">
        <f t="shared" si="1"/>
        <v>#REF!</v>
      </c>
      <c r="W68" s="145">
        <v>0</v>
      </c>
    </row>
    <row r="69" spans="1:23">
      <c r="A69" s="144" t="str">
        <f>ЗАПОЛНИТЬ!$B$23</f>
        <v>4</v>
      </c>
      <c r="B69" s="144" t="str">
        <f>ЗАПОЛНИТЬ!$B$13</f>
        <v>24188344</v>
      </c>
      <c r="C69" s="144" t="str">
        <f>ЗАПОЛНИТЬ!$B$24</f>
        <v>298</v>
      </c>
      <c r="D69" s="144" t="str">
        <f>ЗАПОЛНИТЬ!$B$21</f>
        <v>12</v>
      </c>
      <c r="E69" s="145"/>
      <c r="F69" s="144" t="str">
        <f>ЗАПОЛНИТЬ!$B$22</f>
        <v>15</v>
      </c>
      <c r="G69" s="144" t="str">
        <f>ЗАПОЛНИТЬ!$B$20</f>
        <v>040222</v>
      </c>
      <c r="H69" s="143" t="str">
        <f>IF(ЗАПОЛНИТЬ!$F$7=1,ЗАПОЛНИТЬ!$H$9,ЗАПОЛНИТЬ!$H$10)</f>
        <v>73</v>
      </c>
      <c r="I69" s="146" t="e">
        <f>IF(ЗАПОЛНИТЬ!$F$7=1,#REF!,#REF!)</f>
        <v>#REF!</v>
      </c>
      <c r="J69" s="145" t="str">
        <f>IF(ЗАПОЛНИТЬ!$F$7=1,CONCATENATE(ЗАПОЛНИТЬ!$F$18,ЗАПОЛНИТЬ!$D$18),ЗАПОЛНИТЬ!$E$18)</f>
        <v>01.07.2016</v>
      </c>
      <c r="K69" s="143" t="e">
        <f>#REF!</f>
        <v>#REF!</v>
      </c>
      <c r="L69" s="143" t="e">
        <f>IF(ЗАПОЛНИТЬ!$F$7=1,#REF!/1000,#REF!)</f>
        <v>#REF!</v>
      </c>
      <c r="M69" s="143" t="e">
        <f>IF(ЗАПОЛНИТЬ!$F$7=1,#REF!/1000,#REF!)</f>
        <v>#REF!</v>
      </c>
      <c r="N69" s="143" t="e">
        <f>IF(ЗАПОЛНИТЬ!$F$7=1,#REF!/1000,#REF!)</f>
        <v>#REF!</v>
      </c>
      <c r="O69" s="143" t="e">
        <f>IF(ЗАПОЛНИТЬ!$F$7=1,#REF!/1000,#REF!)</f>
        <v>#REF!</v>
      </c>
      <c r="P69" s="143" t="e">
        <f>IF(ЗАПОЛНИТЬ!$F$7=1,#REF!/1000,#REF!)</f>
        <v>#REF!</v>
      </c>
      <c r="Q69" s="143" t="e">
        <f>IF(ЗАПОЛНИТЬ!$F$7=1,#REF!/1000,#REF!)</f>
        <v>#REF!</v>
      </c>
      <c r="R69" s="143" t="e">
        <f>IF(ЗАПОЛНИТЬ!$F$7=1,#REF!/1000,#REF!)</f>
        <v>#REF!</v>
      </c>
      <c r="S69" s="143" t="e">
        <f>IF(ЗАПОЛНИТЬ!$F$7=1,#REF!/1000,#REF!)</f>
        <v>#REF!</v>
      </c>
      <c r="T69" s="143" t="e">
        <f>IF(ЗАПОЛНИТЬ!$F$7=1,#REF!/1000,#REF!)</f>
        <v>#REF!</v>
      </c>
      <c r="U69" s="143" t="e">
        <f>IF(ЗАПОЛНИТЬ!$F$7=1,#REF!/1000,#REF!)</f>
        <v>#REF!</v>
      </c>
      <c r="V69" s="145" t="e">
        <f t="shared" ref="V69:V133" si="5">IF(SUM(L69:U69)&gt;0,1,0)</f>
        <v>#REF!</v>
      </c>
      <c r="W69" s="145" t="e">
        <f t="shared" ref="W69:W74" si="6">IF(SUM(L69:U69)&gt;0,1,0)</f>
        <v>#REF!</v>
      </c>
    </row>
    <row r="70" spans="1:23">
      <c r="A70" s="144" t="str">
        <f>ЗАПОЛНИТЬ!$B$23</f>
        <v>4</v>
      </c>
      <c r="B70" s="144" t="str">
        <f>ЗАПОЛНИТЬ!$B$13</f>
        <v>24188344</v>
      </c>
      <c r="C70" s="144" t="str">
        <f>ЗАПОЛНИТЬ!$B$24</f>
        <v>298</v>
      </c>
      <c r="D70" s="144" t="str">
        <f>ЗАПОЛНИТЬ!$B$21</f>
        <v>12</v>
      </c>
      <c r="E70" s="145"/>
      <c r="F70" s="144" t="str">
        <f>ЗАПОЛНИТЬ!$B$22</f>
        <v>15</v>
      </c>
      <c r="G70" s="144" t="str">
        <f>ЗАПОЛНИТЬ!$B$20</f>
        <v>040222</v>
      </c>
      <c r="H70" s="143" t="str">
        <f>IF(ЗАПОЛНИТЬ!$F$7=1,ЗАПОЛНИТЬ!$H$9,ЗАПОЛНИТЬ!$H$10)</f>
        <v>73</v>
      </c>
      <c r="I70" s="146" t="e">
        <f>IF(ЗАПОЛНИТЬ!$F$7=1,#REF!,#REF!)</f>
        <v>#REF!</v>
      </c>
      <c r="J70" s="145" t="str">
        <f>IF(ЗАПОЛНИТЬ!$F$7=1,CONCATENATE(ЗАПОЛНИТЬ!$F$18,ЗАПОЛНИТЬ!$D$18),ЗАПОЛНИТЬ!$E$18)</f>
        <v>01.07.2016</v>
      </c>
      <c r="K70" s="143" t="e">
        <f>#REF!</f>
        <v>#REF!</v>
      </c>
      <c r="L70" s="143" t="e">
        <f>IF(ЗАПОЛНИТЬ!$F$7=1,#REF!/1000,#REF!)</f>
        <v>#REF!</v>
      </c>
      <c r="M70" s="143" t="e">
        <f>IF(ЗАПОЛНИТЬ!$F$7=1,#REF!/1000,#REF!)</f>
        <v>#REF!</v>
      </c>
      <c r="N70" s="143" t="e">
        <f>IF(ЗАПОЛНИТЬ!$F$7=1,#REF!/1000,#REF!)</f>
        <v>#REF!</v>
      </c>
      <c r="O70" s="143" t="e">
        <f>IF(ЗАПОЛНИТЬ!$F$7=1,#REF!/1000,#REF!)</f>
        <v>#REF!</v>
      </c>
      <c r="P70" s="143" t="e">
        <f>IF(ЗАПОЛНИТЬ!$F$7=1,#REF!/1000,#REF!)</f>
        <v>#REF!</v>
      </c>
      <c r="Q70" s="143" t="e">
        <f>IF(ЗАПОЛНИТЬ!$F$7=1,#REF!/1000,#REF!)</f>
        <v>#REF!</v>
      </c>
      <c r="R70" s="143" t="e">
        <f>IF(ЗАПОЛНИТЬ!$F$7=1,#REF!/1000,#REF!)</f>
        <v>#REF!</v>
      </c>
      <c r="S70" s="143" t="e">
        <f>IF(ЗАПОЛНИТЬ!$F$7=1,#REF!/1000,#REF!)</f>
        <v>#REF!</v>
      </c>
      <c r="T70" s="143" t="e">
        <f>IF(ЗАПОЛНИТЬ!$F$7=1,#REF!/1000,#REF!)</f>
        <v>#REF!</v>
      </c>
      <c r="U70" s="143" t="e">
        <f>IF(ЗАПОЛНИТЬ!$F$7=1,#REF!/1000,#REF!)</f>
        <v>#REF!</v>
      </c>
      <c r="V70" s="145" t="e">
        <f t="shared" si="5"/>
        <v>#REF!</v>
      </c>
      <c r="W70" s="145" t="e">
        <f t="shared" si="6"/>
        <v>#REF!</v>
      </c>
    </row>
    <row r="71" spans="1:23">
      <c r="A71" s="144" t="str">
        <f>ЗАПОЛНИТЬ!$B$23</f>
        <v>4</v>
      </c>
      <c r="B71" s="144" t="str">
        <f>ЗАПОЛНИТЬ!$B$13</f>
        <v>24188344</v>
      </c>
      <c r="C71" s="144" t="str">
        <f>ЗАПОЛНИТЬ!$B$24</f>
        <v>298</v>
      </c>
      <c r="D71" s="144" t="str">
        <f>ЗАПОЛНИТЬ!$B$21</f>
        <v>12</v>
      </c>
      <c r="E71" s="145"/>
      <c r="F71" s="144" t="str">
        <f>ЗАПОЛНИТЬ!$B$22</f>
        <v>15</v>
      </c>
      <c r="G71" s="144" t="str">
        <f>ЗАПОЛНИТЬ!$B$20</f>
        <v>040222</v>
      </c>
      <c r="H71" s="143" t="str">
        <f>IF(ЗАПОЛНИТЬ!$F$7=1,ЗАПОЛНИТЬ!$H$9,ЗАПОЛНИТЬ!$H$10)</f>
        <v>73</v>
      </c>
      <c r="I71" s="146" t="e">
        <f>IF(ЗАПОЛНИТЬ!$F$7=1,#REF!,#REF!)</f>
        <v>#REF!</v>
      </c>
      <c r="J71" s="145" t="str">
        <f>IF(ЗАПОЛНИТЬ!$F$7=1,CONCATENATE(ЗАПОЛНИТЬ!$F$18,ЗАПОЛНИТЬ!$D$18),ЗАПОЛНИТЬ!$E$18)</f>
        <v>01.07.2016</v>
      </c>
      <c r="K71" s="143" t="e">
        <f>#REF!</f>
        <v>#REF!</v>
      </c>
      <c r="L71" s="143" t="e">
        <f>IF(ЗАПОЛНИТЬ!$F$7=1,#REF!/1000,#REF!)</f>
        <v>#REF!</v>
      </c>
      <c r="M71" s="143" t="e">
        <f>IF(ЗАПОЛНИТЬ!$F$7=1,#REF!/1000,#REF!)</f>
        <v>#REF!</v>
      </c>
      <c r="N71" s="143" t="e">
        <f>IF(ЗАПОЛНИТЬ!$F$7=1,#REF!/1000,#REF!)</f>
        <v>#REF!</v>
      </c>
      <c r="O71" s="143" t="e">
        <f>IF(ЗАПОЛНИТЬ!$F$7=1,#REF!/1000,#REF!)</f>
        <v>#REF!</v>
      </c>
      <c r="P71" s="143" t="e">
        <f>IF(ЗАПОЛНИТЬ!$F$7=1,#REF!/1000,#REF!)</f>
        <v>#REF!</v>
      </c>
      <c r="Q71" s="143" t="e">
        <f>IF(ЗАПОЛНИТЬ!$F$7=1,#REF!/1000,#REF!)</f>
        <v>#REF!</v>
      </c>
      <c r="R71" s="143" t="e">
        <f>IF(ЗАПОЛНИТЬ!$F$7=1,#REF!/1000,#REF!)</f>
        <v>#REF!</v>
      </c>
      <c r="S71" s="143" t="e">
        <f>IF(ЗАПОЛНИТЬ!$F$7=1,#REF!/1000,#REF!)</f>
        <v>#REF!</v>
      </c>
      <c r="T71" s="143" t="e">
        <f>IF(ЗАПОЛНИТЬ!$F$7=1,#REF!/1000,#REF!)</f>
        <v>#REF!</v>
      </c>
      <c r="U71" s="143" t="e">
        <f>IF(ЗАПОЛНИТЬ!$F$7=1,#REF!/1000,#REF!)</f>
        <v>#REF!</v>
      </c>
      <c r="V71" s="145" t="e">
        <f t="shared" si="5"/>
        <v>#REF!</v>
      </c>
      <c r="W71" s="145" t="e">
        <f t="shared" si="6"/>
        <v>#REF!</v>
      </c>
    </row>
    <row r="72" spans="1:23">
      <c r="A72" s="144" t="str">
        <f>ЗАПОЛНИТЬ!$B$23</f>
        <v>4</v>
      </c>
      <c r="B72" s="144" t="str">
        <f>ЗАПОЛНИТЬ!$B$13</f>
        <v>24188344</v>
      </c>
      <c r="C72" s="144" t="str">
        <f>ЗАПОЛНИТЬ!$B$24</f>
        <v>298</v>
      </c>
      <c r="D72" s="144" t="str">
        <f>ЗАПОЛНИТЬ!$B$21</f>
        <v>12</v>
      </c>
      <c r="E72" s="145"/>
      <c r="F72" s="144" t="str">
        <f>ЗАПОЛНИТЬ!$B$22</f>
        <v>15</v>
      </c>
      <c r="G72" s="144" t="str">
        <f>ЗАПОЛНИТЬ!$B$20</f>
        <v>040222</v>
      </c>
      <c r="H72" s="143" t="str">
        <f>IF(ЗАПОЛНИТЬ!$F$7=1,ЗАПОЛНИТЬ!$H$9,ЗАПОЛНИТЬ!$H$10)</f>
        <v>73</v>
      </c>
      <c r="I72" s="146" t="e">
        <f>IF(ЗАПОЛНИТЬ!$F$7=1,#REF!,#REF!)</f>
        <v>#REF!</v>
      </c>
      <c r="J72" s="145" t="str">
        <f>IF(ЗАПОЛНИТЬ!$F$7=1,CONCATENATE(ЗАПОЛНИТЬ!$F$18,ЗАПОЛНИТЬ!$D$18),ЗАПОЛНИТЬ!$E$18)</f>
        <v>01.07.2016</v>
      </c>
      <c r="K72" s="143" t="e">
        <f>#REF!</f>
        <v>#REF!</v>
      </c>
      <c r="L72" s="143" t="e">
        <f>IF(ЗАПОЛНИТЬ!$F$7=1,#REF!/1000,#REF!)</f>
        <v>#REF!</v>
      </c>
      <c r="M72" s="143" t="e">
        <f>IF(ЗАПОЛНИТЬ!$F$7=1,#REF!/1000,#REF!)</f>
        <v>#REF!</v>
      </c>
      <c r="N72" s="143" t="e">
        <f>IF(ЗАПОЛНИТЬ!$F$7=1,#REF!/1000,#REF!)</f>
        <v>#REF!</v>
      </c>
      <c r="O72" s="143" t="e">
        <f>IF(ЗАПОЛНИТЬ!$F$7=1,#REF!/1000,#REF!)</f>
        <v>#REF!</v>
      </c>
      <c r="P72" s="143" t="e">
        <f>IF(ЗАПОЛНИТЬ!$F$7=1,#REF!/1000,#REF!)</f>
        <v>#REF!</v>
      </c>
      <c r="Q72" s="143" t="e">
        <f>IF(ЗАПОЛНИТЬ!$F$7=1,#REF!/1000,#REF!)</f>
        <v>#REF!</v>
      </c>
      <c r="R72" s="143" t="e">
        <f>IF(ЗАПОЛНИТЬ!$F$7=1,#REF!/1000,#REF!)</f>
        <v>#REF!</v>
      </c>
      <c r="S72" s="143" t="e">
        <f>IF(ЗАПОЛНИТЬ!$F$7=1,#REF!/1000,#REF!)</f>
        <v>#REF!</v>
      </c>
      <c r="T72" s="143" t="e">
        <f>IF(ЗАПОЛНИТЬ!$F$7=1,#REF!/1000,#REF!)</f>
        <v>#REF!</v>
      </c>
      <c r="U72" s="143" t="e">
        <f>IF(ЗАПОЛНИТЬ!$F$7=1,#REF!/1000,#REF!)</f>
        <v>#REF!</v>
      </c>
      <c r="V72" s="145" t="e">
        <f t="shared" si="5"/>
        <v>#REF!</v>
      </c>
      <c r="W72" s="145" t="e">
        <f t="shared" si="6"/>
        <v>#REF!</v>
      </c>
    </row>
    <row r="73" spans="1:23">
      <c r="A73" s="144" t="str">
        <f>ЗАПОЛНИТЬ!$B$23</f>
        <v>4</v>
      </c>
      <c r="B73" s="144" t="str">
        <f>ЗАПОЛНИТЬ!$B$13</f>
        <v>24188344</v>
      </c>
      <c r="C73" s="144" t="str">
        <f>ЗАПОЛНИТЬ!$B$24</f>
        <v>298</v>
      </c>
      <c r="D73" s="144" t="str">
        <f>ЗАПОЛНИТЬ!$B$21</f>
        <v>12</v>
      </c>
      <c r="E73" s="145"/>
      <c r="F73" s="144" t="str">
        <f>ЗАПОЛНИТЬ!$B$22</f>
        <v>15</v>
      </c>
      <c r="G73" s="144" t="str">
        <f>ЗАПОЛНИТЬ!$B$20</f>
        <v>040222</v>
      </c>
      <c r="H73" s="143" t="str">
        <f>IF(ЗАПОЛНИТЬ!$F$7=1,ЗАПОЛНИТЬ!$H$9,ЗАПОЛНИТЬ!$H$10)</f>
        <v>73</v>
      </c>
      <c r="I73" s="146" t="e">
        <f>IF(ЗАПОЛНИТЬ!$F$7=1,#REF!,#REF!)</f>
        <v>#REF!</v>
      </c>
      <c r="J73" s="145" t="str">
        <f>IF(ЗАПОЛНИТЬ!$F$7=1,CONCATENATE(ЗАПОЛНИТЬ!$F$18,ЗАПОЛНИТЬ!$D$18),ЗАПОЛНИТЬ!$E$18)</f>
        <v>01.07.2016</v>
      </c>
      <c r="K73" s="143" t="e">
        <f>#REF!</f>
        <v>#REF!</v>
      </c>
      <c r="L73" s="143" t="e">
        <f>IF(ЗАПОЛНИТЬ!$F$7=1,#REF!/1000,#REF!)</f>
        <v>#REF!</v>
      </c>
      <c r="M73" s="143" t="e">
        <f>IF(ЗАПОЛНИТЬ!$F$7=1,#REF!/1000,#REF!)</f>
        <v>#REF!</v>
      </c>
      <c r="N73" s="143" t="e">
        <f>IF(ЗАПОЛНИТЬ!$F$7=1,#REF!/1000,#REF!)</f>
        <v>#REF!</v>
      </c>
      <c r="O73" s="143" t="e">
        <f>IF(ЗАПОЛНИТЬ!$F$7=1,#REF!/1000,#REF!)</f>
        <v>#REF!</v>
      </c>
      <c r="P73" s="143" t="e">
        <f>IF(ЗАПОЛНИТЬ!$F$7=1,#REF!/1000,#REF!)</f>
        <v>#REF!</v>
      </c>
      <c r="Q73" s="143" t="e">
        <f>IF(ЗАПОЛНИТЬ!$F$7=1,#REF!/1000,#REF!)</f>
        <v>#REF!</v>
      </c>
      <c r="R73" s="143" t="e">
        <f>IF(ЗАПОЛНИТЬ!$F$7=1,#REF!/1000,#REF!)</f>
        <v>#REF!</v>
      </c>
      <c r="S73" s="143" t="e">
        <f>IF(ЗАПОЛНИТЬ!$F$7=1,#REF!/1000,#REF!)</f>
        <v>#REF!</v>
      </c>
      <c r="T73" s="143" t="e">
        <f>IF(ЗАПОЛНИТЬ!$F$7=1,#REF!/1000,#REF!)</f>
        <v>#REF!</v>
      </c>
      <c r="U73" s="143" t="e">
        <f>IF(ЗАПОЛНИТЬ!$F$7=1,#REF!/1000,#REF!)</f>
        <v>#REF!</v>
      </c>
      <c r="V73" s="145" t="e">
        <f t="shared" si="5"/>
        <v>#REF!</v>
      </c>
      <c r="W73" s="145" t="e">
        <f t="shared" si="6"/>
        <v>#REF!</v>
      </c>
    </row>
    <row r="74" spans="1:23">
      <c r="A74" s="144" t="str">
        <f>ЗАПОЛНИТЬ!$B$23</f>
        <v>4</v>
      </c>
      <c r="B74" s="144" t="str">
        <f>ЗАПОЛНИТЬ!$B$13</f>
        <v>24188344</v>
      </c>
      <c r="C74" s="144" t="str">
        <f>ЗАПОЛНИТЬ!$B$24</f>
        <v>298</v>
      </c>
      <c r="D74" s="144" t="str">
        <f>ЗАПОЛНИТЬ!$B$21</f>
        <v>12</v>
      </c>
      <c r="E74" s="145"/>
      <c r="F74" s="144" t="str">
        <f>ЗАПОЛНИТЬ!$B$22</f>
        <v>15</v>
      </c>
      <c r="G74" s="144" t="str">
        <f>ЗАПОЛНИТЬ!$B$20</f>
        <v>040222</v>
      </c>
      <c r="H74" s="143" t="str">
        <f>IF(ЗАПОЛНИТЬ!$F$7=1,ЗАПОЛНИТЬ!$H$9,ЗАПОЛНИТЬ!$H$10)</f>
        <v>73</v>
      </c>
      <c r="I74" s="146" t="e">
        <f>IF(ЗАПОЛНИТЬ!$F$7=1,#REF!,#REF!)</f>
        <v>#REF!</v>
      </c>
      <c r="J74" s="145" t="str">
        <f>IF(ЗАПОЛНИТЬ!$F$7=1,CONCATENATE(ЗАПОЛНИТЬ!$F$18,ЗАПОЛНИТЬ!$D$18),ЗАПОЛНИТЬ!$E$18)</f>
        <v>01.07.2016</v>
      </c>
      <c r="K74" s="143" t="e">
        <f>#REF!</f>
        <v>#REF!</v>
      </c>
      <c r="L74" s="143" t="e">
        <f>IF(ЗАПОЛНИТЬ!$F$7=1,#REF!/1000,#REF!)</f>
        <v>#REF!</v>
      </c>
      <c r="M74" s="143" t="e">
        <f>IF(ЗАПОЛНИТЬ!$F$7=1,#REF!/1000,#REF!)</f>
        <v>#REF!</v>
      </c>
      <c r="N74" s="143" t="e">
        <f>IF(ЗАПОЛНИТЬ!$F$7=1,#REF!/1000,#REF!)</f>
        <v>#REF!</v>
      </c>
      <c r="O74" s="143" t="e">
        <f>IF(ЗАПОЛНИТЬ!$F$7=1,#REF!/1000,#REF!)</f>
        <v>#REF!</v>
      </c>
      <c r="P74" s="143" t="e">
        <f>IF(ЗАПОЛНИТЬ!$F$7=1,#REF!/1000,#REF!)</f>
        <v>#REF!</v>
      </c>
      <c r="Q74" s="143" t="e">
        <f>IF(ЗАПОЛНИТЬ!$F$7=1,#REF!/1000,#REF!)</f>
        <v>#REF!</v>
      </c>
      <c r="R74" s="143" t="e">
        <f>IF(ЗАПОЛНИТЬ!$F$7=1,#REF!/1000,#REF!)</f>
        <v>#REF!</v>
      </c>
      <c r="S74" s="143" t="e">
        <f>IF(ЗАПОЛНИТЬ!$F$7=1,#REF!/1000,#REF!)</f>
        <v>#REF!</v>
      </c>
      <c r="T74" s="143" t="e">
        <f>IF(ЗАПОЛНИТЬ!$F$7=1,#REF!/1000,#REF!)</f>
        <v>#REF!</v>
      </c>
      <c r="U74" s="143" t="e">
        <f>IF(ЗАПОЛНИТЬ!$F$7=1,#REF!/1000,#REF!)</f>
        <v>#REF!</v>
      </c>
      <c r="V74" s="145" t="e">
        <f t="shared" si="5"/>
        <v>#REF!</v>
      </c>
      <c r="W74" s="145" t="e">
        <f t="shared" si="6"/>
        <v>#REF!</v>
      </c>
    </row>
    <row r="75" spans="1:23">
      <c r="A75" s="144" t="str">
        <f>ЗАПОЛНИТЬ!$B$23</f>
        <v>4</v>
      </c>
      <c r="B75" s="144" t="str">
        <f>ЗАПОЛНИТЬ!$B$13</f>
        <v>24188344</v>
      </c>
      <c r="C75" s="144" t="str">
        <f>ЗАПОЛНИТЬ!$B$24</f>
        <v>298</v>
      </c>
      <c r="D75" s="144" t="str">
        <f>ЗАПОЛНИТЬ!$B$21</f>
        <v>12</v>
      </c>
      <c r="E75" s="145"/>
      <c r="F75" s="144" t="str">
        <f>ЗАПОЛНИТЬ!$B$22</f>
        <v>15</v>
      </c>
      <c r="G75" s="144" t="str">
        <f>ЗАПОЛНИТЬ!$B$20</f>
        <v>040222</v>
      </c>
      <c r="H75" s="143" t="str">
        <f>IF(ЗАПОЛНИТЬ!$F$7=1,ЗАПОЛНИТЬ!$H$9,ЗАПОЛНИТЬ!$H$10)</f>
        <v>73</v>
      </c>
      <c r="I75" s="146" t="e">
        <f>IF(ЗАПОЛНИТЬ!$F$7=1,#REF!,#REF!)</f>
        <v>#REF!</v>
      </c>
      <c r="J75" s="145" t="str">
        <f>IF(ЗАПОЛНИТЬ!$F$7=1,CONCATENATE(ЗАПОЛНИТЬ!$F$18,ЗАПОЛНИТЬ!$D$18),ЗАПОЛНИТЬ!$E$18)</f>
        <v>01.07.2016</v>
      </c>
      <c r="K75" s="143" t="e">
        <f>#REF!</f>
        <v>#REF!</v>
      </c>
      <c r="L75" s="143" t="e">
        <f>IF(ЗАПОЛНИТЬ!$F$7=1,#REF!/1000,#REF!)</f>
        <v>#REF!</v>
      </c>
      <c r="M75" s="143" t="e">
        <f>IF(ЗАПОЛНИТЬ!$F$7=1,#REF!/1000,#REF!)</f>
        <v>#REF!</v>
      </c>
      <c r="N75" s="143" t="e">
        <f>IF(ЗАПОЛНИТЬ!$F$7=1,#REF!/1000,#REF!)</f>
        <v>#REF!</v>
      </c>
      <c r="O75" s="143" t="e">
        <f>IF(ЗАПОЛНИТЬ!$F$7=1,#REF!/1000,#REF!)</f>
        <v>#REF!</v>
      </c>
      <c r="P75" s="143" t="e">
        <f>IF(ЗАПОЛНИТЬ!$F$7=1,#REF!/1000,#REF!)</f>
        <v>#REF!</v>
      </c>
      <c r="Q75" s="143" t="e">
        <f>IF(ЗАПОЛНИТЬ!$F$7=1,#REF!/1000,#REF!)</f>
        <v>#REF!</v>
      </c>
      <c r="R75" s="143" t="e">
        <f>IF(ЗАПОЛНИТЬ!$F$7=1,#REF!/1000,#REF!)</f>
        <v>#REF!</v>
      </c>
      <c r="S75" s="143" t="e">
        <f>IF(ЗАПОЛНИТЬ!$F$7=1,#REF!/1000,#REF!)</f>
        <v>#REF!</v>
      </c>
      <c r="T75" s="143" t="e">
        <f>IF(ЗАПОЛНИТЬ!$F$7=1,#REF!/1000,#REF!)</f>
        <v>#REF!</v>
      </c>
      <c r="U75" s="143" t="e">
        <f>IF(ЗАПОЛНИТЬ!$F$7=1,#REF!/1000,#REF!)</f>
        <v>#REF!</v>
      </c>
      <c r="V75" s="145" t="e">
        <f t="shared" si="5"/>
        <v>#REF!</v>
      </c>
      <c r="W75" s="145">
        <v>0</v>
      </c>
    </row>
    <row r="76" spans="1:23">
      <c r="A76" s="144" t="str">
        <f>ЗАПОЛНИТЬ!$B$23</f>
        <v>4</v>
      </c>
      <c r="B76" s="144" t="str">
        <f>ЗАПОЛНИТЬ!$B$13</f>
        <v>24188344</v>
      </c>
      <c r="C76" s="144" t="str">
        <f>ЗАПОЛНИТЬ!$B$24</f>
        <v>298</v>
      </c>
      <c r="D76" s="144" t="str">
        <f>ЗАПОЛНИТЬ!$B$21</f>
        <v>12</v>
      </c>
      <c r="E76" s="145"/>
      <c r="F76" s="144" t="str">
        <f>ЗАПОЛНИТЬ!$B$22</f>
        <v>15</v>
      </c>
      <c r="G76" s="144" t="str">
        <f>ЗАПОЛНИТЬ!$B$20</f>
        <v>040222</v>
      </c>
      <c r="H76" s="143" t="str">
        <f>IF(ЗАПОЛНИТЬ!$F$7=1,ЗАПОЛНИТЬ!$H$9,ЗАПОЛНИТЬ!$H$10)</f>
        <v>73</v>
      </c>
      <c r="I76" s="146" t="e">
        <f>IF(ЗАПОЛНИТЬ!$F$7=1,#REF!,#REF!)</f>
        <v>#REF!</v>
      </c>
      <c r="J76" s="145" t="str">
        <f>IF(ЗАПОЛНИТЬ!$F$7=1,CONCATENATE(ЗАПОЛНИТЬ!$F$18,ЗАПОЛНИТЬ!$D$18),ЗАПОЛНИТЬ!$E$18)</f>
        <v>01.07.2016</v>
      </c>
      <c r="K76" s="143" t="e">
        <f>#REF!</f>
        <v>#REF!</v>
      </c>
      <c r="L76" s="143" t="e">
        <f>IF(ЗАПОЛНИТЬ!$F$7=1,#REF!/1000,#REF!)</f>
        <v>#REF!</v>
      </c>
      <c r="M76" s="143" t="e">
        <f>IF(ЗАПОЛНИТЬ!$F$7=1,#REF!/1000,#REF!)</f>
        <v>#REF!</v>
      </c>
      <c r="N76" s="143" t="e">
        <f>IF(ЗАПОЛНИТЬ!$F$7=1,#REF!/1000,#REF!)</f>
        <v>#REF!</v>
      </c>
      <c r="O76" s="143" t="e">
        <f>IF(ЗАПОЛНИТЬ!$F$7=1,#REF!/1000,#REF!)</f>
        <v>#REF!</v>
      </c>
      <c r="P76" s="143" t="e">
        <f>IF(ЗАПОЛНИТЬ!$F$7=1,#REF!/1000,#REF!)</f>
        <v>#REF!</v>
      </c>
      <c r="Q76" s="143" t="e">
        <f>IF(ЗАПОЛНИТЬ!$F$7=1,#REF!/1000,#REF!)</f>
        <v>#REF!</v>
      </c>
      <c r="R76" s="143" t="e">
        <f>IF(ЗАПОЛНИТЬ!$F$7=1,#REF!/1000,#REF!)</f>
        <v>#REF!</v>
      </c>
      <c r="S76" s="143" t="e">
        <f>IF(ЗАПОЛНИТЬ!$F$7=1,#REF!/1000,#REF!)</f>
        <v>#REF!</v>
      </c>
      <c r="T76" s="143" t="e">
        <f>IF(ЗАПОЛНИТЬ!$F$7=1,#REF!/1000,#REF!)</f>
        <v>#REF!</v>
      </c>
      <c r="U76" s="143" t="e">
        <f>IF(ЗАПОЛНИТЬ!$F$7=1,#REF!/1000,#REF!)</f>
        <v>#REF!</v>
      </c>
      <c r="V76" s="145" t="e">
        <f t="shared" si="5"/>
        <v>#REF!</v>
      </c>
      <c r="W76" s="145" t="e">
        <f t="shared" ref="W76:W81" si="7">IF(SUM(L76:U76)&gt;0,1,0)</f>
        <v>#REF!</v>
      </c>
    </row>
    <row r="77" spans="1:23">
      <c r="A77" s="144" t="str">
        <f>ЗАПОЛНИТЬ!$B$23</f>
        <v>4</v>
      </c>
      <c r="B77" s="144" t="str">
        <f>ЗАПОЛНИТЬ!$B$13</f>
        <v>24188344</v>
      </c>
      <c r="C77" s="144" t="str">
        <f>ЗАПОЛНИТЬ!$B$24</f>
        <v>298</v>
      </c>
      <c r="D77" s="144" t="str">
        <f>ЗАПОЛНИТЬ!$B$21</f>
        <v>12</v>
      </c>
      <c r="E77" s="145"/>
      <c r="F77" s="144" t="str">
        <f>ЗАПОЛНИТЬ!$B$22</f>
        <v>15</v>
      </c>
      <c r="G77" s="144" t="str">
        <f>ЗАПОЛНИТЬ!$B$20</f>
        <v>040222</v>
      </c>
      <c r="H77" s="143" t="str">
        <f>IF(ЗАПОЛНИТЬ!$F$7=1,ЗАПОЛНИТЬ!$H$9,ЗАПОЛНИТЬ!$H$10)</f>
        <v>73</v>
      </c>
      <c r="I77" s="146" t="e">
        <f>IF(ЗАПОЛНИТЬ!$F$7=1,#REF!,#REF!)</f>
        <v>#REF!</v>
      </c>
      <c r="J77" s="145" t="str">
        <f>IF(ЗАПОЛНИТЬ!$F$7=1,CONCATENATE(ЗАПОЛНИТЬ!$F$18,ЗАПОЛНИТЬ!$D$18),ЗАПОЛНИТЬ!$E$18)</f>
        <v>01.07.2016</v>
      </c>
      <c r="K77" s="143" t="e">
        <f>#REF!</f>
        <v>#REF!</v>
      </c>
      <c r="L77" s="143" t="e">
        <f>IF(ЗАПОЛНИТЬ!$F$7=1,#REF!/1000,#REF!)</f>
        <v>#REF!</v>
      </c>
      <c r="M77" s="143" t="e">
        <f>IF(ЗАПОЛНИТЬ!$F$7=1,#REF!/1000,#REF!)</f>
        <v>#REF!</v>
      </c>
      <c r="N77" s="143" t="e">
        <f>IF(ЗАПОЛНИТЬ!$F$7=1,#REF!/1000,#REF!)</f>
        <v>#REF!</v>
      </c>
      <c r="O77" s="143" t="e">
        <f>IF(ЗАПОЛНИТЬ!$F$7=1,#REF!/1000,#REF!)</f>
        <v>#REF!</v>
      </c>
      <c r="P77" s="143" t="e">
        <f>IF(ЗАПОЛНИТЬ!$F$7=1,#REF!/1000,#REF!)</f>
        <v>#REF!</v>
      </c>
      <c r="Q77" s="143" t="e">
        <f>IF(ЗАПОЛНИТЬ!$F$7=1,#REF!/1000,#REF!)</f>
        <v>#REF!</v>
      </c>
      <c r="R77" s="143" t="e">
        <f>IF(ЗАПОЛНИТЬ!$F$7=1,#REF!/1000,#REF!)</f>
        <v>#REF!</v>
      </c>
      <c r="S77" s="143" t="e">
        <f>IF(ЗАПОЛНИТЬ!$F$7=1,#REF!/1000,#REF!)</f>
        <v>#REF!</v>
      </c>
      <c r="T77" s="143" t="e">
        <f>IF(ЗАПОЛНИТЬ!$F$7=1,#REF!/1000,#REF!)</f>
        <v>#REF!</v>
      </c>
      <c r="U77" s="143" t="e">
        <f>IF(ЗАПОЛНИТЬ!$F$7=1,#REF!/1000,#REF!)</f>
        <v>#REF!</v>
      </c>
      <c r="V77" s="145" t="e">
        <f t="shared" si="5"/>
        <v>#REF!</v>
      </c>
      <c r="W77" s="145" t="e">
        <f t="shared" si="7"/>
        <v>#REF!</v>
      </c>
    </row>
    <row r="78" spans="1:23">
      <c r="A78" s="144" t="str">
        <f>ЗАПОЛНИТЬ!$B$23</f>
        <v>4</v>
      </c>
      <c r="B78" s="144" t="str">
        <f>ЗАПОЛНИТЬ!$B$13</f>
        <v>24188344</v>
      </c>
      <c r="C78" s="144" t="str">
        <f>ЗАПОЛНИТЬ!$B$24</f>
        <v>298</v>
      </c>
      <c r="D78" s="144" t="str">
        <f>ЗАПОЛНИТЬ!$B$21</f>
        <v>12</v>
      </c>
      <c r="E78" s="145"/>
      <c r="F78" s="144" t="str">
        <f>ЗАПОЛНИТЬ!$B$22</f>
        <v>15</v>
      </c>
      <c r="G78" s="144" t="str">
        <f>ЗАПОЛНИТЬ!$B$20</f>
        <v>040222</v>
      </c>
      <c r="H78" s="143" t="str">
        <f>IF(ЗАПОЛНИТЬ!$F$7=1,ЗАПОЛНИТЬ!$H$9,ЗАПОЛНИТЬ!$H$10)</f>
        <v>73</v>
      </c>
      <c r="I78" s="146" t="e">
        <f>IF(ЗАПОЛНИТЬ!$F$7=1,#REF!,#REF!)</f>
        <v>#REF!</v>
      </c>
      <c r="J78" s="145" t="str">
        <f>IF(ЗАПОЛНИТЬ!$F$7=1,CONCATENATE(ЗАПОЛНИТЬ!$F$18,ЗАПОЛНИТЬ!$D$18),ЗАПОЛНИТЬ!$E$18)</f>
        <v>01.07.2016</v>
      </c>
      <c r="K78" s="143" t="e">
        <f>#REF!</f>
        <v>#REF!</v>
      </c>
      <c r="L78" s="143" t="e">
        <f>IF(ЗАПОЛНИТЬ!$F$7=1,#REF!/1000,#REF!)</f>
        <v>#REF!</v>
      </c>
      <c r="M78" s="143" t="e">
        <f>IF(ЗАПОЛНИТЬ!$F$7=1,#REF!/1000,#REF!)</f>
        <v>#REF!</v>
      </c>
      <c r="N78" s="143" t="e">
        <f>IF(ЗАПОЛНИТЬ!$F$7=1,#REF!/1000,#REF!)</f>
        <v>#REF!</v>
      </c>
      <c r="O78" s="143" t="e">
        <f>IF(ЗАПОЛНИТЬ!$F$7=1,#REF!/1000,#REF!)</f>
        <v>#REF!</v>
      </c>
      <c r="P78" s="143" t="e">
        <f>IF(ЗАПОЛНИТЬ!$F$7=1,#REF!/1000,#REF!)</f>
        <v>#REF!</v>
      </c>
      <c r="Q78" s="143" t="e">
        <f>IF(ЗАПОЛНИТЬ!$F$7=1,#REF!/1000,#REF!)</f>
        <v>#REF!</v>
      </c>
      <c r="R78" s="143" t="e">
        <f>IF(ЗАПОЛНИТЬ!$F$7=1,#REF!/1000,#REF!)</f>
        <v>#REF!</v>
      </c>
      <c r="S78" s="143" t="e">
        <f>IF(ЗАПОЛНИТЬ!$F$7=1,#REF!/1000,#REF!)</f>
        <v>#REF!</v>
      </c>
      <c r="T78" s="143" t="e">
        <f>IF(ЗАПОЛНИТЬ!$F$7=1,#REF!/1000,#REF!)</f>
        <v>#REF!</v>
      </c>
      <c r="U78" s="143" t="e">
        <f>IF(ЗАПОЛНИТЬ!$F$7=1,#REF!/1000,#REF!)</f>
        <v>#REF!</v>
      </c>
      <c r="V78" s="145" t="e">
        <f t="shared" si="5"/>
        <v>#REF!</v>
      </c>
      <c r="W78" s="145" t="e">
        <f t="shared" si="7"/>
        <v>#REF!</v>
      </c>
    </row>
    <row r="79" spans="1:23">
      <c r="A79" s="144" t="str">
        <f>ЗАПОЛНИТЬ!$B$23</f>
        <v>4</v>
      </c>
      <c r="B79" s="144" t="str">
        <f>ЗАПОЛНИТЬ!$B$13</f>
        <v>24188344</v>
      </c>
      <c r="C79" s="144" t="str">
        <f>ЗАПОЛНИТЬ!$B$24</f>
        <v>298</v>
      </c>
      <c r="D79" s="144" t="str">
        <f>ЗАПОЛНИТЬ!$B$21</f>
        <v>12</v>
      </c>
      <c r="E79" s="145"/>
      <c r="F79" s="144" t="str">
        <f>ЗАПОЛНИТЬ!$B$22</f>
        <v>15</v>
      </c>
      <c r="G79" s="144" t="str">
        <f>ЗАПОЛНИТЬ!$B$20</f>
        <v>040222</v>
      </c>
      <c r="H79" s="143" t="str">
        <f>IF(ЗАПОЛНИТЬ!$F$7=1,ЗАПОЛНИТЬ!$H$9,ЗАПОЛНИТЬ!$H$10)</f>
        <v>73</v>
      </c>
      <c r="I79" s="146" t="e">
        <f>IF(ЗАПОЛНИТЬ!$F$7=1,#REF!,#REF!)</f>
        <v>#REF!</v>
      </c>
      <c r="J79" s="145" t="str">
        <f>IF(ЗАПОЛНИТЬ!$F$7=1,CONCATENATE(ЗАПОЛНИТЬ!$F$18,ЗАПОЛНИТЬ!$D$18),ЗАПОЛНИТЬ!$E$18)</f>
        <v>01.07.2016</v>
      </c>
      <c r="K79" s="143" t="e">
        <f>#REF!</f>
        <v>#REF!</v>
      </c>
      <c r="L79" s="143" t="e">
        <f>IF(ЗАПОЛНИТЬ!$F$7=1,#REF!/1000,#REF!)</f>
        <v>#REF!</v>
      </c>
      <c r="M79" s="143" t="e">
        <f>IF(ЗАПОЛНИТЬ!$F$7=1,#REF!/1000,#REF!)</f>
        <v>#REF!</v>
      </c>
      <c r="N79" s="143" t="e">
        <f>IF(ЗАПОЛНИТЬ!$F$7=1,#REF!/1000,#REF!)</f>
        <v>#REF!</v>
      </c>
      <c r="O79" s="143" t="e">
        <f>IF(ЗАПОЛНИТЬ!$F$7=1,#REF!/1000,#REF!)</f>
        <v>#REF!</v>
      </c>
      <c r="P79" s="143" t="e">
        <f>IF(ЗАПОЛНИТЬ!$F$7=1,#REF!/1000,#REF!)</f>
        <v>#REF!</v>
      </c>
      <c r="Q79" s="143" t="e">
        <f>IF(ЗАПОЛНИТЬ!$F$7=1,#REF!/1000,#REF!)</f>
        <v>#REF!</v>
      </c>
      <c r="R79" s="143" t="e">
        <f>IF(ЗАПОЛНИТЬ!$F$7=1,#REF!/1000,#REF!)</f>
        <v>#REF!</v>
      </c>
      <c r="S79" s="143" t="e">
        <f>IF(ЗАПОЛНИТЬ!$F$7=1,#REF!/1000,#REF!)</f>
        <v>#REF!</v>
      </c>
      <c r="T79" s="143" t="e">
        <f>IF(ЗАПОЛНИТЬ!$F$7=1,#REF!/1000,#REF!)</f>
        <v>#REF!</v>
      </c>
      <c r="U79" s="143" t="e">
        <f>IF(ЗАПОЛНИТЬ!$F$7=1,#REF!/1000,#REF!)</f>
        <v>#REF!</v>
      </c>
      <c r="V79" s="145" t="e">
        <f t="shared" si="5"/>
        <v>#REF!</v>
      </c>
      <c r="W79" s="145" t="e">
        <f t="shared" si="7"/>
        <v>#REF!</v>
      </c>
    </row>
    <row r="80" spans="1:23">
      <c r="A80" s="144" t="str">
        <f>ЗАПОЛНИТЬ!$B$23</f>
        <v>4</v>
      </c>
      <c r="B80" s="144" t="str">
        <f>ЗАПОЛНИТЬ!$B$13</f>
        <v>24188344</v>
      </c>
      <c r="C80" s="144" t="str">
        <f>ЗАПОЛНИТЬ!$B$24</f>
        <v>298</v>
      </c>
      <c r="D80" s="144" t="str">
        <f>ЗАПОЛНИТЬ!$B$21</f>
        <v>12</v>
      </c>
      <c r="E80" s="145"/>
      <c r="F80" s="144" t="str">
        <f>ЗАПОЛНИТЬ!$B$22</f>
        <v>15</v>
      </c>
      <c r="G80" s="144" t="str">
        <f>ЗАПОЛНИТЬ!$B$20</f>
        <v>040222</v>
      </c>
      <c r="H80" s="143" t="str">
        <f>IF(ЗАПОЛНИТЬ!$F$7=1,ЗАПОЛНИТЬ!$H$9,ЗАПОЛНИТЬ!$H$10)</f>
        <v>73</v>
      </c>
      <c r="I80" s="146" t="e">
        <f>IF(ЗАПОЛНИТЬ!$F$7=1,#REF!,#REF!)</f>
        <v>#REF!</v>
      </c>
      <c r="J80" s="145" t="str">
        <f>IF(ЗАПОЛНИТЬ!$F$7=1,CONCATENATE(ЗАПОЛНИТЬ!$F$18,ЗАПОЛНИТЬ!$D$18),ЗАПОЛНИТЬ!$E$18)</f>
        <v>01.07.2016</v>
      </c>
      <c r="K80" s="143" t="e">
        <f>#REF!</f>
        <v>#REF!</v>
      </c>
      <c r="L80" s="143" t="e">
        <f>IF(ЗАПОЛНИТЬ!$F$7=1,#REF!/1000,#REF!)</f>
        <v>#REF!</v>
      </c>
      <c r="M80" s="143" t="e">
        <f>IF(ЗАПОЛНИТЬ!$F$7=1,#REF!/1000,#REF!)</f>
        <v>#REF!</v>
      </c>
      <c r="N80" s="143" t="e">
        <f>IF(ЗАПОЛНИТЬ!$F$7=1,#REF!/1000,#REF!)</f>
        <v>#REF!</v>
      </c>
      <c r="O80" s="143" t="e">
        <f>IF(ЗАПОЛНИТЬ!$F$7=1,#REF!/1000,#REF!)</f>
        <v>#REF!</v>
      </c>
      <c r="P80" s="143" t="e">
        <f>IF(ЗАПОЛНИТЬ!$F$7=1,#REF!/1000,#REF!)</f>
        <v>#REF!</v>
      </c>
      <c r="Q80" s="143" t="e">
        <f>IF(ЗАПОЛНИТЬ!$F$7=1,#REF!/1000,#REF!)</f>
        <v>#REF!</v>
      </c>
      <c r="R80" s="143" t="e">
        <f>IF(ЗАПОЛНИТЬ!$F$7=1,#REF!/1000,#REF!)</f>
        <v>#REF!</v>
      </c>
      <c r="S80" s="143" t="e">
        <f>IF(ЗАПОЛНИТЬ!$F$7=1,#REF!/1000,#REF!)</f>
        <v>#REF!</v>
      </c>
      <c r="T80" s="143" t="e">
        <f>IF(ЗАПОЛНИТЬ!$F$7=1,#REF!/1000,#REF!)</f>
        <v>#REF!</v>
      </c>
      <c r="U80" s="143" t="e">
        <f>IF(ЗАПОЛНИТЬ!$F$7=1,#REF!/1000,#REF!)</f>
        <v>#REF!</v>
      </c>
      <c r="V80" s="145" t="e">
        <f t="shared" si="5"/>
        <v>#REF!</v>
      </c>
      <c r="W80" s="145" t="e">
        <f t="shared" si="7"/>
        <v>#REF!</v>
      </c>
    </row>
    <row r="81" spans="1:23">
      <c r="A81" s="144" t="str">
        <f>ЗАПОЛНИТЬ!$B$23</f>
        <v>4</v>
      </c>
      <c r="B81" s="144" t="str">
        <f>ЗАПОЛНИТЬ!$B$13</f>
        <v>24188344</v>
      </c>
      <c r="C81" s="144" t="str">
        <f>ЗАПОЛНИТЬ!$B$24</f>
        <v>298</v>
      </c>
      <c r="D81" s="144" t="str">
        <f>ЗАПОЛНИТЬ!$B$21</f>
        <v>12</v>
      </c>
      <c r="E81" s="145"/>
      <c r="F81" s="144" t="str">
        <f>ЗАПОЛНИТЬ!$B$22</f>
        <v>15</v>
      </c>
      <c r="G81" s="144" t="str">
        <f>ЗАПОЛНИТЬ!$B$20</f>
        <v>040222</v>
      </c>
      <c r="H81" s="143" t="str">
        <f>IF(ЗАПОЛНИТЬ!$F$7=1,ЗАПОЛНИТЬ!$H$9,ЗАПОЛНИТЬ!$H$10)</f>
        <v>73</v>
      </c>
      <c r="I81" s="146" t="e">
        <f>IF(ЗАПОЛНИТЬ!$F$7=1,#REF!,#REF!)</f>
        <v>#REF!</v>
      </c>
      <c r="J81" s="145" t="str">
        <f>IF(ЗАПОЛНИТЬ!$F$7=1,CONCATENATE(ЗАПОЛНИТЬ!$F$18,ЗАПОЛНИТЬ!$D$18),ЗАПОЛНИТЬ!$E$18)</f>
        <v>01.07.2016</v>
      </c>
      <c r="K81" s="143" t="e">
        <f>#REF!</f>
        <v>#REF!</v>
      </c>
      <c r="L81" s="143" t="e">
        <f>IF(ЗАПОЛНИТЬ!$F$7=1,#REF!/1000,#REF!)</f>
        <v>#REF!</v>
      </c>
      <c r="M81" s="143" t="e">
        <f>IF(ЗАПОЛНИТЬ!$F$7=1,#REF!/1000,#REF!)</f>
        <v>#REF!</v>
      </c>
      <c r="N81" s="143" t="e">
        <f>IF(ЗАПОЛНИТЬ!$F$7=1,#REF!/1000,#REF!)</f>
        <v>#REF!</v>
      </c>
      <c r="O81" s="143" t="e">
        <f>IF(ЗАПОЛНИТЬ!$F$7=1,#REF!/1000,#REF!)</f>
        <v>#REF!</v>
      </c>
      <c r="P81" s="143" t="e">
        <f>IF(ЗАПОЛНИТЬ!$F$7=1,#REF!/1000,#REF!)</f>
        <v>#REF!</v>
      </c>
      <c r="Q81" s="143" t="e">
        <f>IF(ЗАПОЛНИТЬ!$F$7=1,#REF!/1000,#REF!)</f>
        <v>#REF!</v>
      </c>
      <c r="R81" s="143" t="e">
        <f>IF(ЗАПОЛНИТЬ!$F$7=1,#REF!/1000,#REF!)</f>
        <v>#REF!</v>
      </c>
      <c r="S81" s="143" t="e">
        <f>IF(ЗАПОЛНИТЬ!$F$7=1,#REF!/1000,#REF!)</f>
        <v>#REF!</v>
      </c>
      <c r="T81" s="143" t="e">
        <f>IF(ЗАПОЛНИТЬ!$F$7=1,#REF!/1000,#REF!)</f>
        <v>#REF!</v>
      </c>
      <c r="U81" s="143" t="e">
        <f>IF(ЗАПОЛНИТЬ!$F$7=1,#REF!/1000,#REF!)</f>
        <v>#REF!</v>
      </c>
      <c r="V81" s="145" t="e">
        <f>IF(SUM(L81:U81)&gt;0,1,0)</f>
        <v>#REF!</v>
      </c>
      <c r="W81" s="145" t="e">
        <f t="shared" si="7"/>
        <v>#REF!</v>
      </c>
    </row>
    <row r="82" spans="1:23">
      <c r="A82" s="144" t="str">
        <f>ЗАПОЛНИТЬ!$B$23</f>
        <v>4</v>
      </c>
      <c r="B82" s="144" t="str">
        <f>ЗАПОЛНИТЬ!$B$13</f>
        <v>24188344</v>
      </c>
      <c r="C82" s="144" t="str">
        <f>ЗАПОЛНИТЬ!$B$24</f>
        <v>298</v>
      </c>
      <c r="D82" s="144" t="str">
        <f>ЗАПОЛНИТЬ!$B$21</f>
        <v>12</v>
      </c>
      <c r="E82" s="145"/>
      <c r="F82" s="144" t="str">
        <f>ЗАПОЛНИТЬ!$B$22</f>
        <v>15</v>
      </c>
      <c r="G82" s="144" t="str">
        <f>ЗАПОЛНИТЬ!$B$20</f>
        <v>040222</v>
      </c>
      <c r="H82" s="143" t="str">
        <f>IF(ЗАПОЛНИТЬ!$F$7=1,ЗАПОЛНИТЬ!$H$9,ЗАПОЛНИТЬ!$H$10)</f>
        <v>73</v>
      </c>
      <c r="I82" s="146" t="e">
        <f>IF(ЗАПОЛНИТЬ!$F$7=1,#REF!,#REF!)</f>
        <v>#REF!</v>
      </c>
      <c r="J82" s="145" t="str">
        <f>IF(ЗАПОЛНИТЬ!$F$7=1,CONCATENATE(ЗАПОЛНИТЬ!$F$18,ЗАПОЛНИТЬ!$D$18),ЗАПОЛНИТЬ!$E$18)</f>
        <v>01.07.2016</v>
      </c>
      <c r="K82" s="143" t="e">
        <f>#REF!</f>
        <v>#REF!</v>
      </c>
      <c r="L82" s="143" t="e">
        <f>IF(ЗАПОЛНИТЬ!$F$7=1,#REF!/1000,#REF!)</f>
        <v>#REF!</v>
      </c>
      <c r="M82" s="143" t="e">
        <f>IF(ЗАПОЛНИТЬ!$F$7=1,#REF!/1000,#REF!)</f>
        <v>#REF!</v>
      </c>
      <c r="N82" s="143" t="e">
        <f>IF(ЗАПОЛНИТЬ!$F$7=1,#REF!/1000,#REF!)</f>
        <v>#REF!</v>
      </c>
      <c r="O82" s="143" t="e">
        <f>IF(ЗАПОЛНИТЬ!$F$7=1,#REF!/1000,#REF!)</f>
        <v>#REF!</v>
      </c>
      <c r="P82" s="143" t="e">
        <f>IF(ЗАПОЛНИТЬ!$F$7=1,#REF!/1000,#REF!)</f>
        <v>#REF!</v>
      </c>
      <c r="Q82" s="143" t="e">
        <f>IF(ЗАПОЛНИТЬ!$F$7=1,#REF!/1000,#REF!)</f>
        <v>#REF!</v>
      </c>
      <c r="R82" s="143" t="e">
        <f>IF(ЗАПОЛНИТЬ!$F$7=1,#REF!/1000,#REF!)</f>
        <v>#REF!</v>
      </c>
      <c r="S82" s="143" t="e">
        <f>IF(ЗАПОЛНИТЬ!$F$7=1,#REF!/1000,#REF!)</f>
        <v>#REF!</v>
      </c>
      <c r="T82" s="143" t="e">
        <f>IF(ЗАПОЛНИТЬ!$F$7=1,#REF!/1000,#REF!)</f>
        <v>#REF!</v>
      </c>
      <c r="U82" s="143" t="e">
        <f>IF(ЗАПОЛНИТЬ!$F$7=1,#REF!/1000,#REF!)</f>
        <v>#REF!</v>
      </c>
      <c r="V82" s="145" t="e">
        <f t="shared" si="5"/>
        <v>#REF!</v>
      </c>
      <c r="W82" s="145">
        <v>0</v>
      </c>
    </row>
    <row r="83" spans="1:23">
      <c r="A83" s="144" t="str">
        <f>ЗАПОЛНИТЬ!$B$23</f>
        <v>4</v>
      </c>
      <c r="B83" s="144" t="str">
        <f>ЗАПОЛНИТЬ!$B$13</f>
        <v>24188344</v>
      </c>
      <c r="C83" s="144" t="str">
        <f>ЗАПОЛНИТЬ!$B$24</f>
        <v>298</v>
      </c>
      <c r="D83" s="144" t="str">
        <f>ЗАПОЛНИТЬ!$B$21</f>
        <v>12</v>
      </c>
      <c r="E83" s="145"/>
      <c r="F83" s="144" t="str">
        <f>ЗАПОЛНИТЬ!$B$22</f>
        <v>15</v>
      </c>
      <c r="G83" s="144" t="str">
        <f>ЗАПОЛНИТЬ!$B$20</f>
        <v>040222</v>
      </c>
      <c r="H83" s="143" t="str">
        <f>IF(ЗАПОЛНИТЬ!$F$7=1,ЗАПОЛНИТЬ!$H$9,ЗАПОЛНИТЬ!$H$10)</f>
        <v>73</v>
      </c>
      <c r="I83" s="146" t="e">
        <f>IF(ЗАПОЛНИТЬ!$F$7=1,#REF!,#REF!)</f>
        <v>#REF!</v>
      </c>
      <c r="J83" s="145" t="str">
        <f>IF(ЗАПОЛНИТЬ!$F$7=1,CONCATENATE(ЗАПОЛНИТЬ!$F$18,ЗАПОЛНИТЬ!$D$18),ЗАПОЛНИТЬ!$E$18)</f>
        <v>01.07.2016</v>
      </c>
      <c r="K83" s="143" t="e">
        <f>#REF!</f>
        <v>#REF!</v>
      </c>
      <c r="L83" s="143" t="e">
        <f>IF(ЗАПОЛНИТЬ!$F$7=1,#REF!/1000,#REF!)</f>
        <v>#REF!</v>
      </c>
      <c r="M83" s="143" t="e">
        <f>IF(ЗАПОЛНИТЬ!$F$7=1,#REF!/1000,#REF!)</f>
        <v>#REF!</v>
      </c>
      <c r="N83" s="143" t="e">
        <f>IF(ЗАПОЛНИТЬ!$F$7=1,#REF!/1000,#REF!)</f>
        <v>#REF!</v>
      </c>
      <c r="O83" s="143" t="e">
        <f>IF(ЗАПОЛНИТЬ!$F$7=1,#REF!/1000,#REF!)</f>
        <v>#REF!</v>
      </c>
      <c r="P83" s="143" t="e">
        <f>IF(ЗАПОЛНИТЬ!$F$7=1,#REF!/1000,#REF!)</f>
        <v>#REF!</v>
      </c>
      <c r="Q83" s="143" t="e">
        <f>IF(ЗАПОЛНИТЬ!$F$7=1,#REF!/1000,#REF!)</f>
        <v>#REF!</v>
      </c>
      <c r="R83" s="143" t="e">
        <f>IF(ЗАПОЛНИТЬ!$F$7=1,#REF!/1000,#REF!)</f>
        <v>#REF!</v>
      </c>
      <c r="S83" s="143" t="e">
        <f>IF(ЗАПОЛНИТЬ!$F$7=1,#REF!/1000,#REF!)</f>
        <v>#REF!</v>
      </c>
      <c r="T83" s="143" t="e">
        <f>IF(ЗАПОЛНИТЬ!$F$7=1,#REF!/1000,#REF!)</f>
        <v>#REF!</v>
      </c>
      <c r="U83" s="143" t="e">
        <f>IF(ЗАПОЛНИТЬ!$F$7=1,#REF!/1000,#REF!)</f>
        <v>#REF!</v>
      </c>
      <c r="V83" s="145" t="e">
        <f t="shared" si="5"/>
        <v>#REF!</v>
      </c>
      <c r="W83" s="145" t="e">
        <f>IF(SUM(L83:U83)&gt;0,1,0)</f>
        <v>#REF!</v>
      </c>
    </row>
    <row r="84" spans="1:23">
      <c r="A84" s="144" t="str">
        <f>ЗАПОЛНИТЬ!$B$23</f>
        <v>4</v>
      </c>
      <c r="B84" s="144" t="str">
        <f>ЗАПОЛНИТЬ!$B$13</f>
        <v>24188344</v>
      </c>
      <c r="C84" s="144" t="str">
        <f>ЗАПОЛНИТЬ!$B$24</f>
        <v>298</v>
      </c>
      <c r="D84" s="144" t="str">
        <f>ЗАПОЛНИТЬ!$B$21</f>
        <v>12</v>
      </c>
      <c r="E84" s="145"/>
      <c r="F84" s="144" t="str">
        <f>ЗАПОЛНИТЬ!$B$22</f>
        <v>15</v>
      </c>
      <c r="G84" s="144" t="str">
        <f>ЗАПОЛНИТЬ!$B$20</f>
        <v>040222</v>
      </c>
      <c r="H84" s="143" t="str">
        <f>IF(ЗАПОЛНИТЬ!$F$7=1,ЗАПОЛНИТЬ!$H$9,ЗАПОЛНИТЬ!$H$10)</f>
        <v>73</v>
      </c>
      <c r="I84" s="146" t="e">
        <f>IF(ЗАПОЛНИТЬ!$F$7=1,#REF!,#REF!)</f>
        <v>#REF!</v>
      </c>
      <c r="J84" s="145" t="str">
        <f>IF(ЗАПОЛНИТЬ!$F$7=1,CONCATENATE(ЗАПОЛНИТЬ!$F$18,ЗАПОЛНИТЬ!$D$18),ЗАПОЛНИТЬ!$E$18)</f>
        <v>01.07.2016</v>
      </c>
      <c r="K84" s="143" t="e">
        <f>#REF!</f>
        <v>#REF!</v>
      </c>
      <c r="L84" s="143" t="e">
        <f>IF(ЗАПОЛНИТЬ!$F$7=1,#REF!/1000,#REF!)</f>
        <v>#REF!</v>
      </c>
      <c r="M84" s="143" t="e">
        <f>IF(ЗАПОЛНИТЬ!$F$7=1,#REF!/1000,#REF!)</f>
        <v>#REF!</v>
      </c>
      <c r="N84" s="143" t="e">
        <f>IF(ЗАПОЛНИТЬ!$F$7=1,#REF!/1000,#REF!)</f>
        <v>#REF!</v>
      </c>
      <c r="O84" s="143" t="e">
        <f>IF(ЗАПОЛНИТЬ!$F$7=1,#REF!/1000,#REF!)</f>
        <v>#REF!</v>
      </c>
      <c r="P84" s="143" t="e">
        <f>IF(ЗАПОЛНИТЬ!$F$7=1,#REF!/1000,#REF!)</f>
        <v>#REF!</v>
      </c>
      <c r="Q84" s="143" t="e">
        <f>IF(ЗАПОЛНИТЬ!$F$7=1,#REF!/1000,#REF!)</f>
        <v>#REF!</v>
      </c>
      <c r="R84" s="143" t="e">
        <f>IF(ЗАПОЛНИТЬ!$F$7=1,#REF!/1000,#REF!)</f>
        <v>#REF!</v>
      </c>
      <c r="S84" s="143" t="e">
        <f>IF(ЗАПОЛНИТЬ!$F$7=1,#REF!/1000,#REF!)</f>
        <v>#REF!</v>
      </c>
      <c r="T84" s="143" t="e">
        <f>IF(ЗАПОЛНИТЬ!$F$7=1,#REF!/1000,#REF!)</f>
        <v>#REF!</v>
      </c>
      <c r="U84" s="143" t="e">
        <f>IF(ЗАПОЛНИТЬ!$F$7=1,#REF!/1000,#REF!)</f>
        <v>#REF!</v>
      </c>
      <c r="V84" s="145" t="e">
        <f t="shared" si="5"/>
        <v>#REF!</v>
      </c>
      <c r="W84" s="145" t="e">
        <f>IF(SUM(L84:U84)&gt;0,1,0)</f>
        <v>#REF!</v>
      </c>
    </row>
    <row r="85" spans="1:23">
      <c r="A85" s="144" t="str">
        <f>ЗАПОЛНИТЬ!$B$23</f>
        <v>4</v>
      </c>
      <c r="B85" s="144" t="str">
        <f>ЗАПОЛНИТЬ!$B$13</f>
        <v>24188344</v>
      </c>
      <c r="C85" s="144" t="str">
        <f>ЗАПОЛНИТЬ!$B$24</f>
        <v>298</v>
      </c>
      <c r="D85" s="144" t="str">
        <f>ЗАПОЛНИТЬ!$B$21</f>
        <v>12</v>
      </c>
      <c r="E85" s="145"/>
      <c r="F85" s="144" t="str">
        <f>ЗАПОЛНИТЬ!$B$22</f>
        <v>15</v>
      </c>
      <c r="G85" s="144" t="str">
        <f>ЗАПОЛНИТЬ!$B$20</f>
        <v>040222</v>
      </c>
      <c r="H85" s="143" t="str">
        <f>IF(ЗАПОЛНИТЬ!$F$7=1,ЗАПОЛНИТЬ!$H$9,ЗАПОЛНИТЬ!$H$10)</f>
        <v>73</v>
      </c>
      <c r="I85" s="146" t="e">
        <f>IF(ЗАПОЛНИТЬ!$F$7=1,#REF!,#REF!)</f>
        <v>#REF!</v>
      </c>
      <c r="J85" s="145" t="str">
        <f>IF(ЗАПОЛНИТЬ!$F$7=1,CONCATENATE(ЗАПОЛНИТЬ!$F$18,ЗАПОЛНИТЬ!$D$18),ЗАПОЛНИТЬ!$E$18)</f>
        <v>01.07.2016</v>
      </c>
      <c r="K85" s="143" t="e">
        <f>#REF!</f>
        <v>#REF!</v>
      </c>
      <c r="L85" s="143" t="e">
        <f>IF(ЗАПОЛНИТЬ!$F$7=1,#REF!/1000,#REF!)</f>
        <v>#REF!</v>
      </c>
      <c r="M85" s="143" t="e">
        <f>IF(ЗАПОЛНИТЬ!$F$7=1,#REF!/1000,#REF!)</f>
        <v>#REF!</v>
      </c>
      <c r="N85" s="143" t="e">
        <f>IF(ЗАПОЛНИТЬ!$F$7=1,#REF!/1000,#REF!)</f>
        <v>#REF!</v>
      </c>
      <c r="O85" s="143" t="e">
        <f>IF(ЗАПОЛНИТЬ!$F$7=1,#REF!/1000,#REF!)</f>
        <v>#REF!</v>
      </c>
      <c r="P85" s="143" t="e">
        <f>IF(ЗАПОЛНИТЬ!$F$7=1,#REF!/1000,#REF!)</f>
        <v>#REF!</v>
      </c>
      <c r="Q85" s="143" t="e">
        <f>IF(ЗАПОЛНИТЬ!$F$7=1,#REF!/1000,#REF!)</f>
        <v>#REF!</v>
      </c>
      <c r="R85" s="143" t="e">
        <f>IF(ЗАПОЛНИТЬ!$F$7=1,#REF!/1000,#REF!)</f>
        <v>#REF!</v>
      </c>
      <c r="S85" s="143" t="e">
        <f>IF(ЗАПОЛНИТЬ!$F$7=1,#REF!/1000,#REF!)</f>
        <v>#REF!</v>
      </c>
      <c r="T85" s="143" t="e">
        <f>IF(ЗАПОЛНИТЬ!$F$7=1,#REF!/1000,#REF!)</f>
        <v>#REF!</v>
      </c>
      <c r="U85" s="143" t="e">
        <f>IF(ЗАПОЛНИТЬ!$F$7=1,#REF!/1000,#REF!)</f>
        <v>#REF!</v>
      </c>
      <c r="V85" s="145" t="e">
        <f t="shared" si="5"/>
        <v>#REF!</v>
      </c>
      <c r="W85" s="145">
        <v>0</v>
      </c>
    </row>
    <row r="86" spans="1:23">
      <c r="A86" s="144" t="str">
        <f>ЗАПОЛНИТЬ!$B$23</f>
        <v>4</v>
      </c>
      <c r="B86" s="144" t="str">
        <f>ЗАПОЛНИТЬ!$B$13</f>
        <v>24188344</v>
      </c>
      <c r="C86" s="144" t="str">
        <f>ЗАПОЛНИТЬ!$B$24</f>
        <v>298</v>
      </c>
      <c r="D86" s="144" t="str">
        <f>ЗАПОЛНИТЬ!$B$21</f>
        <v>12</v>
      </c>
      <c r="E86" s="145"/>
      <c r="F86" s="144" t="str">
        <f>ЗАПОЛНИТЬ!$B$22</f>
        <v>15</v>
      </c>
      <c r="G86" s="144" t="str">
        <f>ЗАПОЛНИТЬ!$B$20</f>
        <v>040222</v>
      </c>
      <c r="H86" s="143" t="str">
        <f>IF(ЗАПОЛНИТЬ!$F$7=1,ЗАПОЛНИТЬ!$H$9,ЗАПОЛНИТЬ!$H$10)</f>
        <v>73</v>
      </c>
      <c r="I86" s="146" t="e">
        <f>IF(ЗАПОЛНИТЬ!$F$7=1,#REF!,#REF!)</f>
        <v>#REF!</v>
      </c>
      <c r="J86" s="145" t="str">
        <f>IF(ЗАПОЛНИТЬ!$F$7=1,CONCATENATE(ЗАПОЛНИТЬ!$F$18,ЗАПОЛНИТЬ!$D$18),ЗАПОЛНИТЬ!$E$18)</f>
        <v>01.07.2016</v>
      </c>
      <c r="K86" s="143" t="e">
        <f>#REF!</f>
        <v>#REF!</v>
      </c>
      <c r="L86" s="143" t="e">
        <f>IF(ЗАПОЛНИТЬ!$F$7=1,#REF!/1000,#REF!)</f>
        <v>#REF!</v>
      </c>
      <c r="M86" s="143" t="e">
        <f>IF(ЗАПОЛНИТЬ!$F$7=1,#REF!/1000,#REF!)</f>
        <v>#REF!</v>
      </c>
      <c r="N86" s="143" t="e">
        <f>IF(ЗАПОЛНИТЬ!$F$7=1,#REF!/1000,#REF!)</f>
        <v>#REF!</v>
      </c>
      <c r="O86" s="143" t="e">
        <f>IF(ЗАПОЛНИТЬ!$F$7=1,#REF!/1000,#REF!)</f>
        <v>#REF!</v>
      </c>
      <c r="P86" s="143" t="e">
        <f>IF(ЗАПОЛНИТЬ!$F$7=1,#REF!/1000,#REF!)</f>
        <v>#REF!</v>
      </c>
      <c r="Q86" s="143" t="e">
        <f>IF(ЗАПОЛНИТЬ!$F$7=1,#REF!/1000,#REF!)</f>
        <v>#REF!</v>
      </c>
      <c r="R86" s="143" t="e">
        <f>IF(ЗАПОЛНИТЬ!$F$7=1,#REF!/1000,#REF!)</f>
        <v>#REF!</v>
      </c>
      <c r="S86" s="143" t="e">
        <f>IF(ЗАПОЛНИТЬ!$F$7=1,#REF!/1000,#REF!)</f>
        <v>#REF!</v>
      </c>
      <c r="T86" s="143" t="e">
        <f>IF(ЗАПОЛНИТЬ!$F$7=1,#REF!/1000,#REF!)</f>
        <v>#REF!</v>
      </c>
      <c r="U86" s="143" t="e">
        <f>IF(ЗАПОЛНИТЬ!$F$7=1,#REF!/1000,#REF!)</f>
        <v>#REF!</v>
      </c>
      <c r="V86" s="145" t="e">
        <f t="shared" si="5"/>
        <v>#REF!</v>
      </c>
      <c r="W86" s="145" t="e">
        <f>IF(SUM(L86:U86)&gt;0,1,0)</f>
        <v>#REF!</v>
      </c>
    </row>
    <row r="87" spans="1:23">
      <c r="A87" s="144" t="str">
        <f>ЗАПОЛНИТЬ!$B$23</f>
        <v>4</v>
      </c>
      <c r="B87" s="144" t="str">
        <f>ЗАПОЛНИТЬ!$B$13</f>
        <v>24188344</v>
      </c>
      <c r="C87" s="144" t="str">
        <f>ЗАПОЛНИТЬ!$B$24</f>
        <v>298</v>
      </c>
      <c r="D87" s="144" t="str">
        <f>ЗАПОЛНИТЬ!$B$21</f>
        <v>12</v>
      </c>
      <c r="E87" s="145"/>
      <c r="F87" s="144" t="str">
        <f>ЗАПОЛНИТЬ!$B$22</f>
        <v>15</v>
      </c>
      <c r="G87" s="144" t="str">
        <f>ЗАПОЛНИТЬ!$B$20</f>
        <v>040222</v>
      </c>
      <c r="H87" s="143" t="str">
        <f>IF(ЗАПОЛНИТЬ!$F$7=1,ЗАПОЛНИТЬ!$H$9,ЗАПОЛНИТЬ!$H$10)</f>
        <v>73</v>
      </c>
      <c r="I87" s="146" t="e">
        <f>IF(ЗАПОЛНИТЬ!$F$7=1,#REF!,#REF!)</f>
        <v>#REF!</v>
      </c>
      <c r="J87" s="145" t="str">
        <f>IF(ЗАПОЛНИТЬ!$F$7=1,CONCATENATE(ЗАПОЛНИТЬ!$F$18,ЗАПОЛНИТЬ!$D$18),ЗАПОЛНИТЬ!$E$18)</f>
        <v>01.07.2016</v>
      </c>
      <c r="K87" s="143" t="e">
        <f>#REF!</f>
        <v>#REF!</v>
      </c>
      <c r="L87" s="143" t="e">
        <f>IF(ЗАПОЛНИТЬ!$F$7=1,#REF!/1000,#REF!)</f>
        <v>#REF!</v>
      </c>
      <c r="M87" s="143" t="e">
        <f>IF(ЗАПОЛНИТЬ!$F$7=1,#REF!/1000,#REF!)</f>
        <v>#REF!</v>
      </c>
      <c r="N87" s="143" t="e">
        <f>IF(ЗАПОЛНИТЬ!$F$7=1,#REF!/1000,#REF!)</f>
        <v>#REF!</v>
      </c>
      <c r="O87" s="143" t="e">
        <f>IF(ЗАПОЛНИТЬ!$F$7=1,#REF!/1000,#REF!)</f>
        <v>#REF!</v>
      </c>
      <c r="P87" s="143" t="e">
        <f>IF(ЗАПОЛНИТЬ!$F$7=1,#REF!/1000,#REF!)</f>
        <v>#REF!</v>
      </c>
      <c r="Q87" s="143" t="e">
        <f>IF(ЗАПОЛНИТЬ!$F$7=1,#REF!/1000,#REF!)</f>
        <v>#REF!</v>
      </c>
      <c r="R87" s="143" t="e">
        <f>IF(ЗАПОЛНИТЬ!$F$7=1,#REF!/1000,#REF!)</f>
        <v>#REF!</v>
      </c>
      <c r="S87" s="143" t="e">
        <f>IF(ЗАПОЛНИТЬ!$F$7=1,#REF!/1000,#REF!)</f>
        <v>#REF!</v>
      </c>
      <c r="T87" s="143" t="e">
        <f>IF(ЗАПОЛНИТЬ!$F$7=1,#REF!/1000,#REF!)</f>
        <v>#REF!</v>
      </c>
      <c r="U87" s="143" t="e">
        <f>IF(ЗАПОЛНИТЬ!$F$7=1,#REF!/1000,#REF!)</f>
        <v>#REF!</v>
      </c>
      <c r="V87" s="145" t="e">
        <f t="shared" si="5"/>
        <v>#REF!</v>
      </c>
      <c r="W87" s="145" t="e">
        <f>IF(SUM(L87:U87)&gt;0,1,0)</f>
        <v>#REF!</v>
      </c>
    </row>
    <row r="88" spans="1:23">
      <c r="A88" s="144" t="str">
        <f>ЗАПОЛНИТЬ!$B$23</f>
        <v>4</v>
      </c>
      <c r="B88" s="144" t="str">
        <f>ЗАПОЛНИТЬ!$B$13</f>
        <v>24188344</v>
      </c>
      <c r="C88" s="144" t="str">
        <f>ЗАПОЛНИТЬ!$B$24</f>
        <v>298</v>
      </c>
      <c r="D88" s="144" t="str">
        <f>ЗАПОЛНИТЬ!$B$21</f>
        <v>12</v>
      </c>
      <c r="E88" s="145"/>
      <c r="F88" s="144" t="str">
        <f>ЗАПОЛНИТЬ!$B$22</f>
        <v>15</v>
      </c>
      <c r="G88" s="144" t="str">
        <f>ЗАПОЛНИТЬ!$B$20</f>
        <v>040222</v>
      </c>
      <c r="H88" s="143" t="str">
        <f>IF(ЗАПОЛНИТЬ!$F$7=1,ЗАПОЛНИТЬ!$H$9,ЗАПОЛНИТЬ!$H$10)</f>
        <v>73</v>
      </c>
      <c r="I88" s="146" t="e">
        <f>IF(ЗАПОЛНИТЬ!$F$7=1,#REF!,#REF!)</f>
        <v>#REF!</v>
      </c>
      <c r="J88" s="145" t="str">
        <f>IF(ЗАПОЛНИТЬ!$F$7=1,CONCATENATE(ЗАПОЛНИТЬ!$F$18,ЗАПОЛНИТЬ!$D$18),ЗАПОЛНИТЬ!$E$18)</f>
        <v>01.07.2016</v>
      </c>
      <c r="K88" s="143" t="e">
        <f>#REF!</f>
        <v>#REF!</v>
      </c>
      <c r="L88" s="143" t="e">
        <f>IF(ЗАПОЛНИТЬ!$F$7=1,#REF!/1000,#REF!)</f>
        <v>#REF!</v>
      </c>
      <c r="M88" s="143" t="e">
        <f>IF(ЗАПОЛНИТЬ!$F$7=1,#REF!/1000,#REF!)</f>
        <v>#REF!</v>
      </c>
      <c r="N88" s="143" t="e">
        <f>IF(ЗАПОЛНИТЬ!$F$7=1,#REF!/1000,#REF!)</f>
        <v>#REF!</v>
      </c>
      <c r="O88" s="143" t="e">
        <f>IF(ЗАПОЛНИТЬ!$F$7=1,#REF!/1000,#REF!)</f>
        <v>#REF!</v>
      </c>
      <c r="P88" s="143" t="e">
        <f>IF(ЗАПОЛНИТЬ!$F$7=1,#REF!/1000,#REF!)</f>
        <v>#REF!</v>
      </c>
      <c r="Q88" s="143" t="e">
        <f>IF(ЗАПОЛНИТЬ!$F$7=1,#REF!/1000,#REF!)</f>
        <v>#REF!</v>
      </c>
      <c r="R88" s="143" t="e">
        <f>IF(ЗАПОЛНИТЬ!$F$7=1,#REF!/1000,#REF!)</f>
        <v>#REF!</v>
      </c>
      <c r="S88" s="143" t="e">
        <f>IF(ЗАПОЛНИТЬ!$F$7=1,#REF!/1000,#REF!)</f>
        <v>#REF!</v>
      </c>
      <c r="T88" s="143" t="e">
        <f>IF(ЗАПОЛНИТЬ!$F$7=1,#REF!/1000,#REF!)</f>
        <v>#REF!</v>
      </c>
      <c r="U88" s="143" t="e">
        <f>IF(ЗАПОЛНИТЬ!$F$7=1,#REF!/1000,#REF!)</f>
        <v>#REF!</v>
      </c>
      <c r="V88" s="145" t="e">
        <f t="shared" si="5"/>
        <v>#REF!</v>
      </c>
      <c r="W88" s="145">
        <v>0</v>
      </c>
    </row>
    <row r="89" spans="1:23">
      <c r="A89" s="144" t="str">
        <f>ЗАПОЛНИТЬ!$B$23</f>
        <v>4</v>
      </c>
      <c r="B89" s="144" t="str">
        <f>ЗАПОЛНИТЬ!$B$13</f>
        <v>24188344</v>
      </c>
      <c r="C89" s="144" t="str">
        <f>ЗАПОЛНИТЬ!$B$24</f>
        <v>298</v>
      </c>
      <c r="D89" s="144" t="str">
        <f>ЗАПОЛНИТЬ!$B$21</f>
        <v>12</v>
      </c>
      <c r="E89" s="145"/>
      <c r="F89" s="144" t="str">
        <f>ЗАПОЛНИТЬ!$B$22</f>
        <v>15</v>
      </c>
      <c r="G89" s="144" t="str">
        <f>ЗАПОЛНИТЬ!$B$20</f>
        <v>040222</v>
      </c>
      <c r="H89" s="143" t="str">
        <f>IF(ЗАПОЛНИТЬ!$F$7=1,ЗАПОЛНИТЬ!$H$9,ЗАПОЛНИТЬ!$H$10)</f>
        <v>73</v>
      </c>
      <c r="I89" s="146" t="e">
        <f>IF(ЗАПОЛНИТЬ!$F$7=1,#REF!,#REF!)</f>
        <v>#REF!</v>
      </c>
      <c r="J89" s="145" t="str">
        <f>IF(ЗАПОЛНИТЬ!$F$7=1,CONCATENATE(ЗАПОЛНИТЬ!$F$18,ЗАПОЛНИТЬ!$D$18),ЗАПОЛНИТЬ!$E$18)</f>
        <v>01.07.2016</v>
      </c>
      <c r="K89" s="143" t="e">
        <f>#REF!</f>
        <v>#REF!</v>
      </c>
      <c r="L89" s="143" t="e">
        <f>IF(ЗАПОЛНИТЬ!$F$7=1,#REF!/1000,#REF!)</f>
        <v>#REF!</v>
      </c>
      <c r="M89" s="143" t="e">
        <f>IF(ЗАПОЛНИТЬ!$F$7=1,#REF!/1000,#REF!)</f>
        <v>#REF!</v>
      </c>
      <c r="N89" s="143" t="e">
        <f>IF(ЗАПОЛНИТЬ!$F$7=1,#REF!/1000,#REF!)</f>
        <v>#REF!</v>
      </c>
      <c r="O89" s="143" t="e">
        <f>IF(ЗАПОЛНИТЬ!$F$7=1,#REF!/1000,#REF!)</f>
        <v>#REF!</v>
      </c>
      <c r="P89" s="143" t="e">
        <f>IF(ЗАПОЛНИТЬ!$F$7=1,#REF!/1000,#REF!)</f>
        <v>#REF!</v>
      </c>
      <c r="Q89" s="143" t="e">
        <f>IF(ЗАПОЛНИТЬ!$F$7=1,#REF!/1000,#REF!)</f>
        <v>#REF!</v>
      </c>
      <c r="R89" s="143" t="e">
        <f>IF(ЗАПОЛНИТЬ!$F$7=1,#REF!/1000,#REF!)</f>
        <v>#REF!</v>
      </c>
      <c r="S89" s="143" t="e">
        <f>IF(ЗАПОЛНИТЬ!$F$7=1,#REF!/1000,#REF!)</f>
        <v>#REF!</v>
      </c>
      <c r="T89" s="143" t="e">
        <f>IF(ЗАПОЛНИТЬ!$F$7=1,#REF!/1000,#REF!)</f>
        <v>#REF!</v>
      </c>
      <c r="U89" s="143" t="e">
        <f>IF(ЗАПОЛНИТЬ!$F$7=1,#REF!/1000,#REF!)</f>
        <v>#REF!</v>
      </c>
      <c r="V89" s="145" t="e">
        <f t="shared" si="5"/>
        <v>#REF!</v>
      </c>
      <c r="W89" s="145" t="e">
        <f>IF(SUM(L89:U89)&gt;0,1,0)</f>
        <v>#REF!</v>
      </c>
    </row>
    <row r="90" spans="1:23">
      <c r="A90" s="144" t="str">
        <f>ЗАПОЛНИТЬ!$B$23</f>
        <v>4</v>
      </c>
      <c r="B90" s="144" t="str">
        <f>ЗАПОЛНИТЬ!$B$13</f>
        <v>24188344</v>
      </c>
      <c r="C90" s="144" t="str">
        <f>ЗАПОЛНИТЬ!$B$24</f>
        <v>298</v>
      </c>
      <c r="D90" s="144" t="str">
        <f>ЗАПОЛНИТЬ!$B$21</f>
        <v>12</v>
      </c>
      <c r="E90" s="145"/>
      <c r="F90" s="144" t="str">
        <f>ЗАПОЛНИТЬ!$B$22</f>
        <v>15</v>
      </c>
      <c r="G90" s="144" t="str">
        <f>ЗАПОЛНИТЬ!$B$20</f>
        <v>040222</v>
      </c>
      <c r="H90" s="143" t="str">
        <f>IF(ЗАПОЛНИТЬ!$F$7=1,ЗАПОЛНИТЬ!$H$9,ЗАПОЛНИТЬ!$H$10)</f>
        <v>73</v>
      </c>
      <c r="I90" s="146" t="e">
        <f>IF(ЗАПОЛНИТЬ!$F$7=1,#REF!,#REF!)</f>
        <v>#REF!</v>
      </c>
      <c r="J90" s="145" t="str">
        <f>IF(ЗАПОЛНИТЬ!$F$7=1,CONCATENATE(ЗАПОЛНИТЬ!$F$18,ЗАПОЛНИТЬ!$D$18),ЗАПОЛНИТЬ!$E$18)</f>
        <v>01.07.2016</v>
      </c>
      <c r="K90" s="143" t="e">
        <f>#REF!</f>
        <v>#REF!</v>
      </c>
      <c r="L90" s="143" t="e">
        <f>IF(ЗАПОЛНИТЬ!$F$7=1,#REF!/1000,#REF!)</f>
        <v>#REF!</v>
      </c>
      <c r="M90" s="143" t="e">
        <f>IF(ЗАПОЛНИТЬ!$F$7=1,#REF!/1000,#REF!)</f>
        <v>#REF!</v>
      </c>
      <c r="N90" s="143" t="e">
        <f>IF(ЗАПОЛНИТЬ!$F$7=1,#REF!/1000,#REF!)</f>
        <v>#REF!</v>
      </c>
      <c r="O90" s="143" t="e">
        <f>IF(ЗАПОЛНИТЬ!$F$7=1,#REF!/1000,#REF!)</f>
        <v>#REF!</v>
      </c>
      <c r="P90" s="143" t="e">
        <f>IF(ЗАПОЛНИТЬ!$F$7=1,#REF!/1000,#REF!)</f>
        <v>#REF!</v>
      </c>
      <c r="Q90" s="143" t="e">
        <f>IF(ЗАПОЛНИТЬ!$F$7=1,#REF!/1000,#REF!)</f>
        <v>#REF!</v>
      </c>
      <c r="R90" s="143" t="e">
        <f>IF(ЗАПОЛНИТЬ!$F$7=1,#REF!/1000,#REF!)</f>
        <v>#REF!</v>
      </c>
      <c r="S90" s="143" t="e">
        <f>IF(ЗАПОЛНИТЬ!$F$7=1,#REF!/1000,#REF!)</f>
        <v>#REF!</v>
      </c>
      <c r="T90" s="143" t="e">
        <f>IF(ЗАПОЛНИТЬ!$F$7=1,#REF!/1000,#REF!)</f>
        <v>#REF!</v>
      </c>
      <c r="U90" s="143" t="e">
        <f>IF(ЗАПОЛНИТЬ!$F$7=1,#REF!/1000,#REF!)</f>
        <v>#REF!</v>
      </c>
      <c r="V90" s="145" t="e">
        <f t="shared" si="5"/>
        <v>#REF!</v>
      </c>
      <c r="W90" s="145" t="e">
        <f>IF(SUM(L90:U90)&gt;0,1,0)</f>
        <v>#REF!</v>
      </c>
    </row>
    <row r="91" spans="1:23">
      <c r="A91" s="144" t="str">
        <f>ЗАПОЛНИТЬ!$B$23</f>
        <v>4</v>
      </c>
      <c r="B91" s="144" t="str">
        <f>ЗАПОЛНИТЬ!$B$13</f>
        <v>24188344</v>
      </c>
      <c r="C91" s="144" t="str">
        <f>ЗАПОЛНИТЬ!$B$24</f>
        <v>298</v>
      </c>
      <c r="D91" s="144" t="str">
        <f>ЗАПОЛНИТЬ!$B$21</f>
        <v>12</v>
      </c>
      <c r="E91" s="145"/>
      <c r="F91" s="144" t="str">
        <f>ЗАПОЛНИТЬ!$B$22</f>
        <v>15</v>
      </c>
      <c r="G91" s="144" t="str">
        <f>ЗАПОЛНИТЬ!$B$20</f>
        <v>040222</v>
      </c>
      <c r="H91" s="143" t="str">
        <f>IF(ЗАПОЛНИТЬ!$F$7=1,ЗАПОЛНИТЬ!$H$9,ЗАПОЛНИТЬ!$H$10)</f>
        <v>73</v>
      </c>
      <c r="I91" s="146" t="e">
        <f>IF(ЗАПОЛНИТЬ!$F$7=1,#REF!,#REF!)</f>
        <v>#REF!</v>
      </c>
      <c r="J91" s="145" t="str">
        <f>IF(ЗАПОЛНИТЬ!$F$7=1,CONCATENATE(ЗАПОЛНИТЬ!$F$18,ЗАПОЛНИТЬ!$D$18),ЗАПОЛНИТЬ!$E$18)</f>
        <v>01.07.2016</v>
      </c>
      <c r="K91" s="143" t="e">
        <f>#REF!</f>
        <v>#REF!</v>
      </c>
      <c r="L91" s="143" t="e">
        <f>IF(ЗАПОЛНИТЬ!$F$7=1,#REF!/1000,#REF!)</f>
        <v>#REF!</v>
      </c>
      <c r="M91" s="143" t="e">
        <f>IF(ЗАПОЛНИТЬ!$F$7=1,#REF!/1000,#REF!)</f>
        <v>#REF!</v>
      </c>
      <c r="N91" s="143" t="e">
        <f>IF(ЗАПОЛНИТЬ!$F$7=1,#REF!/1000,#REF!)</f>
        <v>#REF!</v>
      </c>
      <c r="O91" s="143" t="e">
        <f>IF(ЗАПОЛНИТЬ!$F$7=1,#REF!/1000,#REF!)</f>
        <v>#REF!</v>
      </c>
      <c r="P91" s="143" t="e">
        <f>IF(ЗАПОЛНИТЬ!$F$7=1,#REF!/1000,#REF!)</f>
        <v>#REF!</v>
      </c>
      <c r="Q91" s="143" t="e">
        <f>IF(ЗАПОЛНИТЬ!$F$7=1,#REF!/1000,#REF!)</f>
        <v>#REF!</v>
      </c>
      <c r="R91" s="143" t="e">
        <f>IF(ЗАПОЛНИТЬ!$F$7=1,#REF!/1000,#REF!)</f>
        <v>#REF!</v>
      </c>
      <c r="S91" s="143" t="e">
        <f>IF(ЗАПОЛНИТЬ!$F$7=1,#REF!/1000,#REF!)</f>
        <v>#REF!</v>
      </c>
      <c r="T91" s="143" t="e">
        <f>IF(ЗАПОЛНИТЬ!$F$7=1,#REF!/1000,#REF!)</f>
        <v>#REF!</v>
      </c>
      <c r="U91" s="143" t="e">
        <f>IF(ЗАПОЛНИТЬ!$F$7=1,#REF!/1000,#REF!)</f>
        <v>#REF!</v>
      </c>
      <c r="V91" s="145" t="e">
        <f t="shared" si="5"/>
        <v>#REF!</v>
      </c>
      <c r="W91" s="145" t="e">
        <f>IF(SUM(L91:U91)&gt;0,1,0)</f>
        <v>#REF!</v>
      </c>
    </row>
    <row r="92" spans="1:23">
      <c r="A92" s="144" t="str">
        <f>ЗАПОЛНИТЬ!$B$23</f>
        <v>4</v>
      </c>
      <c r="B92" s="144" t="str">
        <f>ЗАПОЛНИТЬ!$B$13</f>
        <v>24188344</v>
      </c>
      <c r="C92" s="144" t="str">
        <f>ЗАПОЛНИТЬ!$B$24</f>
        <v>298</v>
      </c>
      <c r="D92" s="144" t="str">
        <f>ЗАПОЛНИТЬ!$B$21</f>
        <v>12</v>
      </c>
      <c r="E92" s="145"/>
      <c r="F92" s="144" t="str">
        <f>ЗАПОЛНИТЬ!$B$22</f>
        <v>15</v>
      </c>
      <c r="G92" s="144" t="str">
        <f>ЗАПОЛНИТЬ!$B$20</f>
        <v>040222</v>
      </c>
      <c r="H92" s="143" t="str">
        <f>IF(ЗАПОЛНИТЬ!$F$7=1,ЗАПОЛНИТЬ!$H$9,ЗАПОЛНИТЬ!$H$10)</f>
        <v>73</v>
      </c>
      <c r="I92" s="146" t="e">
        <f>IF(ЗАПОЛНИТЬ!$F$7=1,#REF!,#REF!)</f>
        <v>#REF!</v>
      </c>
      <c r="J92" s="145" t="str">
        <f>IF(ЗАПОЛНИТЬ!$F$7=1,CONCATENATE(ЗАПОЛНИТЬ!$F$18,ЗАПОЛНИТЬ!$D$18),ЗАПОЛНИТЬ!$E$18)</f>
        <v>01.07.2016</v>
      </c>
      <c r="K92" s="143" t="e">
        <f>#REF!</f>
        <v>#REF!</v>
      </c>
      <c r="L92" s="143" t="e">
        <f>IF(ЗАПОЛНИТЬ!$F$7=1,#REF!/1000,#REF!)</f>
        <v>#REF!</v>
      </c>
      <c r="M92" s="143" t="e">
        <f>IF(ЗАПОЛНИТЬ!$F$7=1,#REF!/1000,#REF!)</f>
        <v>#REF!</v>
      </c>
      <c r="N92" s="143" t="e">
        <f>IF(ЗАПОЛНИТЬ!$F$7=1,#REF!/1000,#REF!)</f>
        <v>#REF!</v>
      </c>
      <c r="O92" s="143" t="e">
        <f>IF(ЗАПОЛНИТЬ!$F$7=1,#REF!/1000,#REF!)</f>
        <v>#REF!</v>
      </c>
      <c r="P92" s="143" t="e">
        <f>IF(ЗАПОЛНИТЬ!$F$7=1,#REF!/1000,#REF!)</f>
        <v>#REF!</v>
      </c>
      <c r="Q92" s="143" t="e">
        <f>IF(ЗАПОЛНИТЬ!$F$7=1,#REF!/1000,#REF!)</f>
        <v>#REF!</v>
      </c>
      <c r="R92" s="143" t="e">
        <f>IF(ЗАПОЛНИТЬ!$F$7=1,#REF!/1000,#REF!)</f>
        <v>#REF!</v>
      </c>
      <c r="S92" s="143" t="e">
        <f>IF(ЗАПОЛНИТЬ!$F$7=1,#REF!/1000,#REF!)</f>
        <v>#REF!</v>
      </c>
      <c r="T92" s="143" t="e">
        <f>IF(ЗАПОЛНИТЬ!$F$7=1,#REF!/1000,#REF!)</f>
        <v>#REF!</v>
      </c>
      <c r="U92" s="143" t="e">
        <f>IF(ЗАПОЛНИТЬ!$F$7=1,#REF!/1000,#REF!)</f>
        <v>#REF!</v>
      </c>
      <c r="V92" s="145" t="e">
        <f t="shared" si="5"/>
        <v>#REF!</v>
      </c>
      <c r="W92" s="145">
        <v>0</v>
      </c>
    </row>
    <row r="93" spans="1:23">
      <c r="A93" s="144" t="str">
        <f>ЗАПОЛНИТЬ!$B$23</f>
        <v>4</v>
      </c>
      <c r="B93" s="144" t="str">
        <f>ЗАПОЛНИТЬ!$B$13</f>
        <v>24188344</v>
      </c>
      <c r="C93" s="144" t="str">
        <f>ЗАПОЛНИТЬ!$B$24</f>
        <v>298</v>
      </c>
      <c r="D93" s="144" t="str">
        <f>ЗАПОЛНИТЬ!$B$21</f>
        <v>12</v>
      </c>
      <c r="E93" s="145"/>
      <c r="F93" s="144" t="str">
        <f>ЗАПОЛНИТЬ!$B$22</f>
        <v>15</v>
      </c>
      <c r="G93" s="144" t="str">
        <f>ЗАПОЛНИТЬ!$B$20</f>
        <v>040222</v>
      </c>
      <c r="H93" s="143" t="str">
        <f>IF(ЗАПОЛНИТЬ!$F$7=1,ЗАПОЛНИТЬ!$H$9,ЗАПОЛНИТЬ!$H$10)</f>
        <v>73</v>
      </c>
      <c r="I93" s="146" t="e">
        <f>IF(ЗАПОЛНИТЬ!$F$7=1,#REF!,#REF!)</f>
        <v>#REF!</v>
      </c>
      <c r="J93" s="145" t="str">
        <f>IF(ЗАПОЛНИТЬ!$F$7=1,CONCATENATE(ЗАПОЛНИТЬ!$F$18,ЗАПОЛНИТЬ!$D$18),ЗАПОЛНИТЬ!$E$18)</f>
        <v>01.07.2016</v>
      </c>
      <c r="K93" s="143" t="e">
        <f>#REF!</f>
        <v>#REF!</v>
      </c>
      <c r="L93" s="143" t="e">
        <f>IF(ЗАПОЛНИТЬ!$F$7=1,#REF!/1000,#REF!)</f>
        <v>#REF!</v>
      </c>
      <c r="M93" s="143" t="e">
        <f>IF(ЗАПОЛНИТЬ!$F$7=1,#REF!/1000,#REF!)</f>
        <v>#REF!</v>
      </c>
      <c r="N93" s="143" t="e">
        <f>IF(ЗАПОЛНИТЬ!$F$7=1,#REF!/1000,#REF!)</f>
        <v>#REF!</v>
      </c>
      <c r="O93" s="143" t="e">
        <f>IF(ЗАПОЛНИТЬ!$F$7=1,#REF!/1000,#REF!)</f>
        <v>#REF!</v>
      </c>
      <c r="P93" s="143" t="e">
        <f>IF(ЗАПОЛНИТЬ!$F$7=1,#REF!/1000,#REF!)</f>
        <v>#REF!</v>
      </c>
      <c r="Q93" s="143" t="e">
        <f>IF(ЗАПОЛНИТЬ!$F$7=1,#REF!/1000,#REF!)</f>
        <v>#REF!</v>
      </c>
      <c r="R93" s="143" t="e">
        <f>IF(ЗАПОЛНИТЬ!$F$7=1,#REF!/1000,#REF!)</f>
        <v>#REF!</v>
      </c>
      <c r="S93" s="143" t="e">
        <f>IF(ЗАПОЛНИТЬ!$F$7=1,#REF!/1000,#REF!)</f>
        <v>#REF!</v>
      </c>
      <c r="T93" s="143" t="e">
        <f>IF(ЗАПОЛНИТЬ!$F$7=1,#REF!/1000,#REF!)</f>
        <v>#REF!</v>
      </c>
      <c r="U93" s="143" t="e">
        <f>IF(ЗАПОЛНИТЬ!$F$7=1,#REF!/1000,#REF!)</f>
        <v>#REF!</v>
      </c>
      <c r="V93" s="145" t="e">
        <f t="shared" si="5"/>
        <v>#REF!</v>
      </c>
      <c r="W93" s="145" t="e">
        <f>IF(SUM(L93:U93)&gt;0,1,0)</f>
        <v>#REF!</v>
      </c>
    </row>
    <row r="94" spans="1:23">
      <c r="A94" s="144" t="str">
        <f>ЗАПОЛНИТЬ!$B$23</f>
        <v>4</v>
      </c>
      <c r="B94" s="144" t="str">
        <f>ЗАПОЛНИТЬ!$B$13</f>
        <v>24188344</v>
      </c>
      <c r="C94" s="144" t="str">
        <f>ЗАПОЛНИТЬ!$B$24</f>
        <v>298</v>
      </c>
      <c r="D94" s="144" t="str">
        <f>ЗАПОЛНИТЬ!$B$21</f>
        <v>12</v>
      </c>
      <c r="E94" s="145"/>
      <c r="F94" s="144" t="str">
        <f>ЗАПОЛНИТЬ!$B$22</f>
        <v>15</v>
      </c>
      <c r="G94" s="144" t="str">
        <f>ЗАПОЛНИТЬ!$B$20</f>
        <v>040222</v>
      </c>
      <c r="H94" s="143" t="str">
        <f>IF(ЗАПОЛНИТЬ!$F$7=1,ЗАПОЛНИТЬ!$H$9,ЗАПОЛНИТЬ!$H$10)</f>
        <v>73</v>
      </c>
      <c r="I94" s="146" t="e">
        <f>IF(ЗАПОЛНИТЬ!$F$7=1,#REF!,#REF!)</f>
        <v>#REF!</v>
      </c>
      <c r="J94" s="145" t="str">
        <f>IF(ЗАПОЛНИТЬ!$F$7=1,CONCATENATE(ЗАПОЛНИТЬ!$F$18,ЗАПОЛНИТЬ!$D$18),ЗАПОЛНИТЬ!$E$18)</f>
        <v>01.07.2016</v>
      </c>
      <c r="K94" s="143" t="e">
        <f>#REF!</f>
        <v>#REF!</v>
      </c>
      <c r="L94" s="143" t="e">
        <f>IF(ЗАПОЛНИТЬ!$F$7=1,#REF!/1000,#REF!)</f>
        <v>#REF!</v>
      </c>
      <c r="M94" s="143" t="e">
        <f>IF(ЗАПОЛНИТЬ!$F$7=1,#REF!/1000,#REF!)</f>
        <v>#REF!</v>
      </c>
      <c r="N94" s="143" t="e">
        <f>IF(ЗАПОЛНИТЬ!$F$7=1,#REF!/1000,#REF!)</f>
        <v>#REF!</v>
      </c>
      <c r="O94" s="143" t="e">
        <f>IF(ЗАПОЛНИТЬ!$F$7=1,#REF!/1000,#REF!)</f>
        <v>#REF!</v>
      </c>
      <c r="P94" s="143" t="e">
        <f>IF(ЗАПОЛНИТЬ!$F$7=1,#REF!/1000,#REF!)</f>
        <v>#REF!</v>
      </c>
      <c r="Q94" s="143" t="e">
        <f>IF(ЗАПОЛНИТЬ!$F$7=1,#REF!/1000,#REF!)</f>
        <v>#REF!</v>
      </c>
      <c r="R94" s="143" t="e">
        <f>IF(ЗАПОЛНИТЬ!$F$7=1,#REF!/1000,#REF!)</f>
        <v>#REF!</v>
      </c>
      <c r="S94" s="143" t="e">
        <f>IF(ЗАПОЛНИТЬ!$F$7=1,#REF!/1000,#REF!)</f>
        <v>#REF!</v>
      </c>
      <c r="T94" s="143" t="e">
        <f>IF(ЗАПОЛНИТЬ!$F$7=1,#REF!/1000,#REF!)</f>
        <v>#REF!</v>
      </c>
      <c r="U94" s="143" t="e">
        <f>IF(ЗАПОЛНИТЬ!$F$7=1,#REF!/1000,#REF!)</f>
        <v>#REF!</v>
      </c>
      <c r="V94" s="145" t="e">
        <f t="shared" si="5"/>
        <v>#REF!</v>
      </c>
      <c r="W94" s="145" t="e">
        <f>IF(SUM(L94:U94)&gt;0,1,0)</f>
        <v>#REF!</v>
      </c>
    </row>
    <row r="95" spans="1:23">
      <c r="A95" s="144" t="str">
        <f>ЗАПОЛНИТЬ!$B$23</f>
        <v>4</v>
      </c>
      <c r="B95" s="144" t="str">
        <f>ЗАПОЛНИТЬ!$B$13</f>
        <v>24188344</v>
      </c>
      <c r="C95" s="144" t="str">
        <f>ЗАПОЛНИТЬ!$B$24</f>
        <v>298</v>
      </c>
      <c r="D95" s="144" t="str">
        <f>ЗАПОЛНИТЬ!$B$21</f>
        <v>12</v>
      </c>
      <c r="E95" s="145"/>
      <c r="F95" s="144" t="str">
        <f>ЗАПОЛНИТЬ!$B$22</f>
        <v>15</v>
      </c>
      <c r="G95" s="144" t="str">
        <f>ЗАПОЛНИТЬ!$B$20</f>
        <v>040222</v>
      </c>
      <c r="H95" s="143" t="str">
        <f>IF(ЗАПОЛНИТЬ!$F$7=1,ЗАПОЛНИТЬ!$H$9,ЗАПОЛНИТЬ!$H$10)</f>
        <v>73</v>
      </c>
      <c r="I95" s="146" t="e">
        <f>IF(ЗАПОЛНИТЬ!$F$7=1,#REF!,#REF!)</f>
        <v>#REF!</v>
      </c>
      <c r="J95" s="145" t="str">
        <f>IF(ЗАПОЛНИТЬ!$F$7=1,CONCATENATE(ЗАПОЛНИТЬ!$F$18,ЗАПОЛНИТЬ!$D$18),ЗАПОЛНИТЬ!$E$18)</f>
        <v>01.07.2016</v>
      </c>
      <c r="K95" s="143" t="e">
        <f>#REF!</f>
        <v>#REF!</v>
      </c>
      <c r="L95" s="143" t="e">
        <f>IF(ЗАПОЛНИТЬ!$F$7=1,#REF!/1000,#REF!)</f>
        <v>#REF!</v>
      </c>
      <c r="M95" s="143" t="e">
        <f>IF(ЗАПОЛНИТЬ!$F$7=1,#REF!/1000,#REF!)</f>
        <v>#REF!</v>
      </c>
      <c r="N95" s="143" t="e">
        <f>IF(ЗАПОЛНИТЬ!$F$7=1,#REF!/1000,#REF!)</f>
        <v>#REF!</v>
      </c>
      <c r="O95" s="143" t="e">
        <f>IF(ЗАПОЛНИТЬ!$F$7=1,#REF!/1000,#REF!)</f>
        <v>#REF!</v>
      </c>
      <c r="P95" s="143" t="e">
        <f>IF(ЗАПОЛНИТЬ!$F$7=1,#REF!/1000,#REF!)</f>
        <v>#REF!</v>
      </c>
      <c r="Q95" s="143" t="e">
        <f>IF(ЗАПОЛНИТЬ!$F$7=1,#REF!/1000,#REF!)</f>
        <v>#REF!</v>
      </c>
      <c r="R95" s="143" t="e">
        <f>IF(ЗАПОЛНИТЬ!$F$7=1,#REF!/1000,#REF!)</f>
        <v>#REF!</v>
      </c>
      <c r="S95" s="143" t="e">
        <f>IF(ЗАПОЛНИТЬ!$F$7=1,#REF!/1000,#REF!)</f>
        <v>#REF!</v>
      </c>
      <c r="T95" s="143" t="e">
        <f>IF(ЗАПОЛНИТЬ!$F$7=1,#REF!/1000,#REF!)</f>
        <v>#REF!</v>
      </c>
      <c r="U95" s="143" t="e">
        <f>IF(ЗАПОЛНИТЬ!$F$7=1,#REF!/1000,#REF!)</f>
        <v>#REF!</v>
      </c>
      <c r="V95" s="145" t="e">
        <f t="shared" si="5"/>
        <v>#REF!</v>
      </c>
      <c r="W95" s="145" t="e">
        <f>IF(SUM(L95:U95)&gt;0,1,0)</f>
        <v>#REF!</v>
      </c>
    </row>
    <row r="96" spans="1:23">
      <c r="A96" s="144" t="str">
        <f>ЗАПОЛНИТЬ!$B$23</f>
        <v>4</v>
      </c>
      <c r="B96" s="144" t="str">
        <f>ЗАПОЛНИТЬ!$B$13</f>
        <v>24188344</v>
      </c>
      <c r="C96" s="144" t="str">
        <f>ЗАПОЛНИТЬ!$B$24</f>
        <v>298</v>
      </c>
      <c r="D96" s="144" t="str">
        <f>ЗАПОЛНИТЬ!$B$21</f>
        <v>12</v>
      </c>
      <c r="E96" s="145"/>
      <c r="F96" s="144" t="str">
        <f>ЗАПОЛНИТЬ!$B$22</f>
        <v>15</v>
      </c>
      <c r="G96" s="144" t="str">
        <f>ЗАПОЛНИТЬ!$B$20</f>
        <v>040222</v>
      </c>
      <c r="H96" s="143" t="str">
        <f>IF(ЗАПОЛНИТЬ!$F$7=1,ЗАПОЛНИТЬ!$H$9,ЗАПОЛНИТЬ!$H$10)</f>
        <v>73</v>
      </c>
      <c r="I96" s="146" t="e">
        <f>IF(ЗАПОЛНИТЬ!$F$7=1,#REF!,#REF!)</f>
        <v>#REF!</v>
      </c>
      <c r="J96" s="145" t="str">
        <f>IF(ЗАПОЛНИТЬ!$F$7=1,CONCATENATE(ЗАПОЛНИТЬ!$F$18,ЗАПОЛНИТЬ!$D$18),ЗАПОЛНИТЬ!$E$18)</f>
        <v>01.07.2016</v>
      </c>
      <c r="K96" s="143" t="e">
        <f>#REF!</f>
        <v>#REF!</v>
      </c>
      <c r="L96" s="143" t="e">
        <f>IF(ЗАПОЛНИТЬ!$F$7=1,#REF!/1000,#REF!)</f>
        <v>#REF!</v>
      </c>
      <c r="M96" s="143" t="e">
        <f>IF(ЗАПОЛНИТЬ!$F$7=1,#REF!/1000,#REF!)</f>
        <v>#REF!</v>
      </c>
      <c r="N96" s="143" t="e">
        <f>IF(ЗАПОЛНИТЬ!$F$7=1,#REF!/1000,#REF!)</f>
        <v>#REF!</v>
      </c>
      <c r="O96" s="143" t="e">
        <f>IF(ЗАПОЛНИТЬ!$F$7=1,#REF!/1000,#REF!)</f>
        <v>#REF!</v>
      </c>
      <c r="P96" s="143" t="e">
        <f>IF(ЗАПОЛНИТЬ!$F$7=1,#REF!/1000,#REF!)</f>
        <v>#REF!</v>
      </c>
      <c r="Q96" s="143" t="e">
        <f>IF(ЗАПОЛНИТЬ!$F$7=1,#REF!/1000,#REF!)</f>
        <v>#REF!</v>
      </c>
      <c r="R96" s="143" t="e">
        <f>IF(ЗАПОЛНИТЬ!$F$7=1,#REF!/1000,#REF!)</f>
        <v>#REF!</v>
      </c>
      <c r="S96" s="143" t="e">
        <f>IF(ЗАПОЛНИТЬ!$F$7=1,#REF!/1000,#REF!)</f>
        <v>#REF!</v>
      </c>
      <c r="T96" s="143" t="e">
        <f>IF(ЗАПОЛНИТЬ!$F$7=1,#REF!/1000,#REF!)</f>
        <v>#REF!</v>
      </c>
      <c r="U96" s="143" t="e">
        <f>IF(ЗАПОЛНИТЬ!$F$7=1,#REF!/1000,#REF!)</f>
        <v>#REF!</v>
      </c>
      <c r="V96" s="145" t="e">
        <f t="shared" si="5"/>
        <v>#REF!</v>
      </c>
      <c r="W96" s="145" t="e">
        <f>IF(SUM(L96:U96)&gt;0,1,0)</f>
        <v>#REF!</v>
      </c>
    </row>
    <row r="97" spans="1:23">
      <c r="A97" s="144" t="str">
        <f>ЗАПОЛНИТЬ!$B$23</f>
        <v>4</v>
      </c>
      <c r="B97" s="144" t="str">
        <f>ЗАПОЛНИТЬ!$B$13</f>
        <v>24188344</v>
      </c>
      <c r="C97" s="144" t="str">
        <f>ЗАПОЛНИТЬ!$B$24</f>
        <v>298</v>
      </c>
      <c r="D97" s="144" t="str">
        <f>ЗАПОЛНИТЬ!$B$21</f>
        <v>12</v>
      </c>
      <c r="E97" s="145"/>
      <c r="F97" s="144" t="str">
        <f>ЗАПОЛНИТЬ!$B$22</f>
        <v>15</v>
      </c>
      <c r="G97" s="144" t="str">
        <f>ЗАПОЛНИТЬ!$B$20</f>
        <v>040222</v>
      </c>
      <c r="H97" s="143" t="str">
        <f>IF(ЗАПОЛНИТЬ!$F$7=1,ЗАПОЛНИТЬ!$H$9,ЗАПОЛНИТЬ!$H$10)</f>
        <v>73</v>
      </c>
      <c r="I97" s="146" t="e">
        <f>IF(ЗАПОЛНИТЬ!$F$7=1,#REF!,#REF!)</f>
        <v>#REF!</v>
      </c>
      <c r="J97" s="145" t="str">
        <f>IF(ЗАПОЛНИТЬ!$F$7=1,CONCATENATE(ЗАПОЛНИТЬ!$F$18,ЗАПОЛНИТЬ!$D$18),ЗАПОЛНИТЬ!$E$18)</f>
        <v>01.07.2016</v>
      </c>
      <c r="K97" s="143" t="e">
        <f>#REF!</f>
        <v>#REF!</v>
      </c>
      <c r="L97" s="143" t="e">
        <f>IF(ЗАПОЛНИТЬ!$F$7=1,#REF!/1000,#REF!)</f>
        <v>#REF!</v>
      </c>
      <c r="M97" s="143" t="e">
        <f>IF(ЗАПОЛНИТЬ!$F$7=1,#REF!/1000,#REF!)</f>
        <v>#REF!</v>
      </c>
      <c r="N97" s="143" t="e">
        <f>IF(ЗАПОЛНИТЬ!$F$7=1,#REF!/1000,#REF!)</f>
        <v>#REF!</v>
      </c>
      <c r="O97" s="143" t="e">
        <f>IF(ЗАПОЛНИТЬ!$F$7=1,#REF!/1000,#REF!)</f>
        <v>#REF!</v>
      </c>
      <c r="P97" s="143" t="e">
        <f>IF(ЗАПОЛНИТЬ!$F$7=1,#REF!/1000,#REF!)</f>
        <v>#REF!</v>
      </c>
      <c r="Q97" s="143" t="e">
        <f>IF(ЗАПОЛНИТЬ!$F$7=1,#REF!/1000,#REF!)</f>
        <v>#REF!</v>
      </c>
      <c r="R97" s="143" t="e">
        <f>IF(ЗАПОЛНИТЬ!$F$7=1,#REF!/1000,#REF!)</f>
        <v>#REF!</v>
      </c>
      <c r="S97" s="143" t="e">
        <f>IF(ЗАПОЛНИТЬ!$F$7=1,#REF!/1000,#REF!)</f>
        <v>#REF!</v>
      </c>
      <c r="T97" s="143" t="e">
        <f>IF(ЗАПОЛНИТЬ!$F$7=1,#REF!/1000,#REF!)</f>
        <v>#REF!</v>
      </c>
      <c r="U97" s="143" t="e">
        <f>IF(ЗАПОЛНИТЬ!$F$7=1,#REF!/1000,#REF!)</f>
        <v>#REF!</v>
      </c>
      <c r="V97" s="145" t="e">
        <f t="shared" si="5"/>
        <v>#REF!</v>
      </c>
      <c r="W97" s="145">
        <v>0</v>
      </c>
    </row>
    <row r="98" spans="1:23">
      <c r="A98" s="144" t="str">
        <f>ЗАПОЛНИТЬ!$B$23</f>
        <v>4</v>
      </c>
      <c r="B98" s="144" t="str">
        <f>ЗАПОЛНИТЬ!$B$13</f>
        <v>24188344</v>
      </c>
      <c r="C98" s="144" t="str">
        <f>ЗАПОЛНИТЬ!$B$24</f>
        <v>298</v>
      </c>
      <c r="D98" s="144" t="str">
        <f>ЗАПОЛНИТЬ!$B$21</f>
        <v>12</v>
      </c>
      <c r="E98" s="145"/>
      <c r="F98" s="144" t="str">
        <f>ЗАПОЛНИТЬ!$B$22</f>
        <v>15</v>
      </c>
      <c r="G98" s="144" t="str">
        <f>ЗАПОЛНИТЬ!$B$20</f>
        <v>040222</v>
      </c>
      <c r="H98" s="143" t="str">
        <f>IF(ЗАПОЛНИТЬ!$F$7=1,ЗАПОЛНИТЬ!$H$9,ЗАПОЛНИТЬ!$H$10)</f>
        <v>73</v>
      </c>
      <c r="I98" s="146" t="e">
        <f>IF(ЗАПОЛНИТЬ!$F$7=1,#REF!,#REF!)</f>
        <v>#REF!</v>
      </c>
      <c r="J98" s="145" t="str">
        <f>IF(ЗАПОЛНИТЬ!$F$7=1,CONCATENATE(ЗАПОЛНИТЬ!$F$18,ЗАПОЛНИТЬ!$D$18),ЗАПОЛНИТЬ!$E$18)</f>
        <v>01.07.2016</v>
      </c>
      <c r="K98" s="143" t="e">
        <f>#REF!</f>
        <v>#REF!</v>
      </c>
      <c r="L98" s="143" t="e">
        <f>IF(ЗАПОЛНИТЬ!$F$7=1,#REF!/1000,#REF!)</f>
        <v>#REF!</v>
      </c>
      <c r="M98" s="143" t="e">
        <f>IF(ЗАПОЛНИТЬ!$F$7=1,#REF!/1000,#REF!)</f>
        <v>#REF!</v>
      </c>
      <c r="N98" s="143" t="e">
        <f>IF(ЗАПОЛНИТЬ!$F$7=1,#REF!/1000,#REF!)</f>
        <v>#REF!</v>
      </c>
      <c r="O98" s="143" t="e">
        <f>IF(ЗАПОЛНИТЬ!$F$7=1,#REF!/1000,#REF!)</f>
        <v>#REF!</v>
      </c>
      <c r="P98" s="143" t="e">
        <f>IF(ЗАПОЛНИТЬ!$F$7=1,#REF!/1000,#REF!)</f>
        <v>#REF!</v>
      </c>
      <c r="Q98" s="143" t="e">
        <f>IF(ЗАПОЛНИТЬ!$F$7=1,#REF!/1000,#REF!)</f>
        <v>#REF!</v>
      </c>
      <c r="R98" s="143" t="e">
        <f>IF(ЗАПОЛНИТЬ!$F$7=1,#REF!/1000,#REF!)</f>
        <v>#REF!</v>
      </c>
      <c r="S98" s="143" t="e">
        <f>IF(ЗАПОЛНИТЬ!$F$7=1,#REF!/1000,#REF!)</f>
        <v>#REF!</v>
      </c>
      <c r="T98" s="143" t="e">
        <f>IF(ЗАПОЛНИТЬ!$F$7=1,#REF!/1000,#REF!)</f>
        <v>#REF!</v>
      </c>
      <c r="U98" s="143" t="e">
        <f>IF(ЗАПОЛНИТЬ!$F$7=1,#REF!/1000,#REF!)</f>
        <v>#REF!</v>
      </c>
      <c r="V98" s="145" t="e">
        <f t="shared" si="5"/>
        <v>#REF!</v>
      </c>
      <c r="W98" s="145">
        <v>0</v>
      </c>
    </row>
    <row r="99" spans="1:23">
      <c r="A99" s="144" t="str">
        <f>ЗАПОЛНИТЬ!$B$23</f>
        <v>4</v>
      </c>
      <c r="B99" s="144" t="str">
        <f>ЗАПОЛНИТЬ!$B$13</f>
        <v>24188344</v>
      </c>
      <c r="C99" s="144" t="str">
        <f>ЗАПОЛНИТЬ!$B$24</f>
        <v>298</v>
      </c>
      <c r="D99" s="144" t="str">
        <f>ЗАПОЛНИТЬ!$B$21</f>
        <v>12</v>
      </c>
      <c r="E99" s="145"/>
      <c r="F99" s="144" t="str">
        <f>ЗАПОЛНИТЬ!$B$22</f>
        <v>15</v>
      </c>
      <c r="G99" s="144" t="str">
        <f>ЗАПОЛНИТЬ!$B$20</f>
        <v>040222</v>
      </c>
      <c r="H99" s="143" t="str">
        <f>IF(ЗАПОЛНИТЬ!$F$7=1,ЗАПОЛНИТЬ!$H$9,ЗАПОЛНИТЬ!$H$10)</f>
        <v>73</v>
      </c>
      <c r="I99" s="146" t="e">
        <f>IF(ЗАПОЛНИТЬ!$F$7=1,#REF!,#REF!)</f>
        <v>#REF!</v>
      </c>
      <c r="J99" s="145" t="str">
        <f>IF(ЗАПОЛНИТЬ!$F$7=1,CONCATENATE(ЗАПОЛНИТЬ!$F$18,ЗАПОЛНИТЬ!$D$18),ЗАПОЛНИТЬ!$E$18)</f>
        <v>01.07.2016</v>
      </c>
      <c r="K99" s="143" t="e">
        <f>#REF!</f>
        <v>#REF!</v>
      </c>
      <c r="L99" s="143" t="e">
        <f>IF(ЗАПОЛНИТЬ!$F$7=1,#REF!/1000,#REF!)</f>
        <v>#REF!</v>
      </c>
      <c r="M99" s="143" t="e">
        <f>IF(ЗАПОЛНИТЬ!$F$7=1,#REF!/1000,#REF!)</f>
        <v>#REF!</v>
      </c>
      <c r="N99" s="143" t="e">
        <f>IF(ЗАПОЛНИТЬ!$F$7=1,#REF!/1000,#REF!)</f>
        <v>#REF!</v>
      </c>
      <c r="O99" s="143" t="e">
        <f>IF(ЗАПОЛНИТЬ!$F$7=1,#REF!/1000,#REF!)</f>
        <v>#REF!</v>
      </c>
      <c r="P99" s="143" t="e">
        <f>IF(ЗАПОЛНИТЬ!$F$7=1,#REF!/1000,#REF!)</f>
        <v>#REF!</v>
      </c>
      <c r="Q99" s="143" t="e">
        <f>IF(ЗАПОЛНИТЬ!$F$7=1,#REF!/1000,#REF!)</f>
        <v>#REF!</v>
      </c>
      <c r="R99" s="143" t="e">
        <f>IF(ЗАПОЛНИТЬ!$F$7=1,#REF!/1000,#REF!)</f>
        <v>#REF!</v>
      </c>
      <c r="S99" s="143" t="e">
        <f>IF(ЗАПОЛНИТЬ!$F$7=1,#REF!/1000,#REF!)</f>
        <v>#REF!</v>
      </c>
      <c r="T99" s="143" t="e">
        <f>IF(ЗАПОЛНИТЬ!$F$7=1,#REF!/1000,#REF!)</f>
        <v>#REF!</v>
      </c>
      <c r="U99" s="143" t="e">
        <f>IF(ЗАПОЛНИТЬ!$F$7=1,#REF!/1000,#REF!)</f>
        <v>#REF!</v>
      </c>
      <c r="V99" s="145" t="e">
        <f t="shared" si="5"/>
        <v>#REF!</v>
      </c>
      <c r="W99" s="145" t="e">
        <f>IF(SUM(L99:U99)&gt;0,1,0)</f>
        <v>#REF!</v>
      </c>
    </row>
    <row r="100" spans="1:23">
      <c r="A100" s="144" t="str">
        <f>ЗАПОЛНИТЬ!$B$23</f>
        <v>4</v>
      </c>
      <c r="B100" s="144" t="str">
        <f>ЗАПОЛНИТЬ!$B$13</f>
        <v>24188344</v>
      </c>
      <c r="C100" s="144" t="str">
        <f>ЗАПОЛНИТЬ!$B$24</f>
        <v>298</v>
      </c>
      <c r="D100" s="144" t="str">
        <f>ЗАПОЛНИТЬ!$B$21</f>
        <v>12</v>
      </c>
      <c r="E100" s="145"/>
      <c r="F100" s="144" t="str">
        <f>ЗАПОЛНИТЬ!$B$22</f>
        <v>15</v>
      </c>
      <c r="G100" s="144" t="str">
        <f>ЗАПОЛНИТЬ!$B$20</f>
        <v>040222</v>
      </c>
      <c r="H100" s="143" t="str">
        <f>IF(ЗАПОЛНИТЬ!$F$7=1,ЗАПОЛНИТЬ!$H$9,ЗАПОЛНИТЬ!$H$10)</f>
        <v>73</v>
      </c>
      <c r="I100" s="146" t="e">
        <f>IF(ЗАПОЛНИТЬ!$F$7=1,#REF!,#REF!)</f>
        <v>#REF!</v>
      </c>
      <c r="J100" s="145" t="str">
        <f>IF(ЗАПОЛНИТЬ!$F$7=1,CONCATENATE(ЗАПОЛНИТЬ!$F$18,ЗАПОЛНИТЬ!$D$18),ЗАПОЛНИТЬ!$E$18)</f>
        <v>01.07.2016</v>
      </c>
      <c r="K100" s="143" t="e">
        <f>#REF!</f>
        <v>#REF!</v>
      </c>
      <c r="L100" s="143" t="e">
        <f>IF(ЗАПОЛНИТЬ!$F$7=1,#REF!/1000,#REF!)</f>
        <v>#REF!</v>
      </c>
      <c r="M100" s="143" t="e">
        <f>IF(ЗАПОЛНИТЬ!$F$7=1,#REF!/1000,#REF!)</f>
        <v>#REF!</v>
      </c>
      <c r="N100" s="143" t="e">
        <f>IF(ЗАПОЛНИТЬ!$F$7=1,#REF!/1000,#REF!)</f>
        <v>#REF!</v>
      </c>
      <c r="O100" s="143" t="e">
        <f>IF(ЗАПОЛНИТЬ!$F$7=1,#REF!/1000,#REF!)</f>
        <v>#REF!</v>
      </c>
      <c r="P100" s="143" t="e">
        <f>IF(ЗАПОЛНИТЬ!$F$7=1,#REF!/1000,#REF!)</f>
        <v>#REF!</v>
      </c>
      <c r="Q100" s="143" t="e">
        <f>IF(ЗАПОЛНИТЬ!$F$7=1,#REF!/1000,#REF!)</f>
        <v>#REF!</v>
      </c>
      <c r="R100" s="143" t="e">
        <f>IF(ЗАПОЛНИТЬ!$F$7=1,#REF!/1000,#REF!)</f>
        <v>#REF!</v>
      </c>
      <c r="S100" s="143" t="e">
        <f>IF(ЗАПОЛНИТЬ!$F$7=1,#REF!/1000,#REF!)</f>
        <v>#REF!</v>
      </c>
      <c r="T100" s="143" t="e">
        <f>IF(ЗАПОЛНИТЬ!$F$7=1,#REF!/1000,#REF!)</f>
        <v>#REF!</v>
      </c>
      <c r="U100" s="143" t="e">
        <f>IF(ЗАПОЛНИТЬ!$F$7=1,#REF!/1000,#REF!)</f>
        <v>#REF!</v>
      </c>
      <c r="V100" s="145" t="e">
        <f t="shared" si="5"/>
        <v>#REF!</v>
      </c>
      <c r="W100" s="145">
        <v>0</v>
      </c>
    </row>
    <row r="101" spans="1:23">
      <c r="A101" s="144" t="str">
        <f>ЗАПОЛНИТЬ!$B$23</f>
        <v>4</v>
      </c>
      <c r="B101" s="144" t="str">
        <f>ЗАПОЛНИТЬ!$B$13</f>
        <v>24188344</v>
      </c>
      <c r="C101" s="144" t="str">
        <f>ЗАПОЛНИТЬ!$B$24</f>
        <v>298</v>
      </c>
      <c r="D101" s="144" t="str">
        <f>ЗАПОЛНИТЬ!$B$21</f>
        <v>12</v>
      </c>
      <c r="E101" s="145"/>
      <c r="F101" s="144" t="str">
        <f>ЗАПОЛНИТЬ!$B$22</f>
        <v>15</v>
      </c>
      <c r="G101" s="144" t="str">
        <f>ЗАПОЛНИТЬ!$B$20</f>
        <v>040222</v>
      </c>
      <c r="H101" s="143" t="str">
        <f>IF(ЗАПОЛНИТЬ!$F$7=1,ЗАПОЛНИТЬ!$H$9,ЗАПОЛНИТЬ!$H$10)</f>
        <v>73</v>
      </c>
      <c r="I101" s="146" t="e">
        <f>IF(ЗАПОЛНИТЬ!$F$7=1,#REF!,#REF!)</f>
        <v>#REF!</v>
      </c>
      <c r="J101" s="145" t="str">
        <f>IF(ЗАПОЛНИТЬ!$F$7=1,CONCATENATE(ЗАПОЛНИТЬ!$F$18,ЗАПОЛНИТЬ!$D$18),ЗАПОЛНИТЬ!$E$18)</f>
        <v>01.07.2016</v>
      </c>
      <c r="K101" s="143" t="e">
        <f>#REF!</f>
        <v>#REF!</v>
      </c>
      <c r="L101" s="143" t="e">
        <f>IF(ЗАПОЛНИТЬ!$F$7=1,#REF!/1000,#REF!)</f>
        <v>#REF!</v>
      </c>
      <c r="M101" s="143" t="e">
        <f>IF(ЗАПОЛНИТЬ!$F$7=1,#REF!/1000,#REF!)</f>
        <v>#REF!</v>
      </c>
      <c r="N101" s="143" t="e">
        <f>IF(ЗАПОЛНИТЬ!$F$7=1,#REF!/1000,#REF!)</f>
        <v>#REF!</v>
      </c>
      <c r="O101" s="143" t="e">
        <f>IF(ЗАПОЛНИТЬ!$F$7=1,#REF!/1000,#REF!)</f>
        <v>#REF!</v>
      </c>
      <c r="P101" s="143" t="e">
        <f>IF(ЗАПОЛНИТЬ!$F$7=1,#REF!/1000,#REF!)</f>
        <v>#REF!</v>
      </c>
      <c r="Q101" s="143" t="e">
        <f>IF(ЗАПОЛНИТЬ!$F$7=1,#REF!/1000,#REF!)</f>
        <v>#REF!</v>
      </c>
      <c r="R101" s="143" t="e">
        <f>IF(ЗАПОЛНИТЬ!$F$7=1,#REF!/1000,#REF!)</f>
        <v>#REF!</v>
      </c>
      <c r="S101" s="143" t="e">
        <f>IF(ЗАПОЛНИТЬ!$F$7=1,#REF!/1000,#REF!)</f>
        <v>#REF!</v>
      </c>
      <c r="T101" s="143" t="e">
        <f>IF(ЗАПОЛНИТЬ!$F$7=1,#REF!/1000,#REF!)</f>
        <v>#REF!</v>
      </c>
      <c r="U101" s="143" t="e">
        <f>IF(ЗАПОЛНИТЬ!$F$7=1,#REF!/1000,#REF!)</f>
        <v>#REF!</v>
      </c>
      <c r="V101" s="145" t="e">
        <f t="shared" si="5"/>
        <v>#REF!</v>
      </c>
      <c r="W101" s="145" t="e">
        <f>IF(SUM(L101:U101)&gt;0,1,0)</f>
        <v>#REF!</v>
      </c>
    </row>
    <row r="102" spans="1:23">
      <c r="A102" s="144" t="str">
        <f>ЗАПОЛНИТЬ!$B$23</f>
        <v>4</v>
      </c>
      <c r="B102" s="144" t="str">
        <f>ЗАПОЛНИТЬ!$B$13</f>
        <v>24188344</v>
      </c>
      <c r="C102" s="144" t="str">
        <f>ЗАПОЛНИТЬ!$B$24</f>
        <v>298</v>
      </c>
      <c r="D102" s="144" t="str">
        <f>ЗАПОЛНИТЬ!$B$21</f>
        <v>12</v>
      </c>
      <c r="E102" s="145"/>
      <c r="F102" s="144" t="str">
        <f>ЗАПОЛНИТЬ!$B$22</f>
        <v>15</v>
      </c>
      <c r="G102" s="144" t="str">
        <f>ЗАПОЛНИТЬ!$B$20</f>
        <v>040222</v>
      </c>
      <c r="H102" s="143" t="str">
        <f>IF(ЗАПОЛНИТЬ!$F$7=1,ЗАПОЛНИТЬ!$H$9,ЗАПОЛНИТЬ!$H$10)</f>
        <v>73</v>
      </c>
      <c r="I102" s="146" t="e">
        <f>IF(ЗАПОЛНИТЬ!$F$7=1,#REF!,#REF!)</f>
        <v>#REF!</v>
      </c>
      <c r="J102" s="145" t="str">
        <f>IF(ЗАПОЛНИТЬ!$F$7=1,CONCATENATE(ЗАПОЛНИТЬ!$F$18,ЗАПОЛНИТЬ!$D$18),ЗАПОЛНИТЬ!$E$18)</f>
        <v>01.07.2016</v>
      </c>
      <c r="K102" s="143" t="e">
        <f>#REF!</f>
        <v>#REF!</v>
      </c>
      <c r="L102" s="143" t="e">
        <f>IF(ЗАПОЛНИТЬ!$F$7=1,#REF!/1000,#REF!)</f>
        <v>#REF!</v>
      </c>
      <c r="M102" s="143" t="e">
        <f>IF(ЗАПОЛНИТЬ!$F$7=1,#REF!/1000,#REF!)</f>
        <v>#REF!</v>
      </c>
      <c r="N102" s="143" t="e">
        <f>IF(ЗАПОЛНИТЬ!$F$7=1,#REF!/1000,#REF!)</f>
        <v>#REF!</v>
      </c>
      <c r="O102" s="143" t="e">
        <f>IF(ЗАПОЛНИТЬ!$F$7=1,#REF!/1000,#REF!)</f>
        <v>#REF!</v>
      </c>
      <c r="P102" s="143" t="e">
        <f>IF(ЗАПОЛНИТЬ!$F$7=1,#REF!/1000,#REF!)</f>
        <v>#REF!</v>
      </c>
      <c r="Q102" s="143" t="e">
        <f>IF(ЗАПОЛНИТЬ!$F$7=1,#REF!/1000,#REF!)</f>
        <v>#REF!</v>
      </c>
      <c r="R102" s="143" t="e">
        <f>IF(ЗАПОЛНИТЬ!$F$7=1,#REF!/1000,#REF!)</f>
        <v>#REF!</v>
      </c>
      <c r="S102" s="143" t="e">
        <f>IF(ЗАПОЛНИТЬ!$F$7=1,#REF!/1000,#REF!)</f>
        <v>#REF!</v>
      </c>
      <c r="T102" s="143" t="e">
        <f>IF(ЗАПОЛНИТЬ!$F$7=1,#REF!/1000,#REF!)</f>
        <v>#REF!</v>
      </c>
      <c r="U102" s="143" t="e">
        <f>IF(ЗАПОЛНИТЬ!$F$7=1,#REF!/1000,#REF!)</f>
        <v>#REF!</v>
      </c>
      <c r="V102" s="145" t="e">
        <f t="shared" si="5"/>
        <v>#REF!</v>
      </c>
      <c r="W102" s="145" t="e">
        <f>IF(SUM(L102:U102)&gt;0,1,0)</f>
        <v>#REF!</v>
      </c>
    </row>
    <row r="103" spans="1:23">
      <c r="A103" s="144" t="str">
        <f>ЗАПОЛНИТЬ!$B$23</f>
        <v>4</v>
      </c>
      <c r="B103" s="144" t="str">
        <f>ЗАПОЛНИТЬ!$B$13</f>
        <v>24188344</v>
      </c>
      <c r="C103" s="144" t="str">
        <f>ЗАПОЛНИТЬ!$B$24</f>
        <v>298</v>
      </c>
      <c r="D103" s="144" t="str">
        <f>ЗАПОЛНИТЬ!$B$21</f>
        <v>12</v>
      </c>
      <c r="E103" s="145"/>
      <c r="F103" s="144" t="str">
        <f>ЗАПОЛНИТЬ!$B$22</f>
        <v>15</v>
      </c>
      <c r="G103" s="144" t="str">
        <f>ЗАПОЛНИТЬ!$B$20</f>
        <v>040222</v>
      </c>
      <c r="H103" s="143" t="str">
        <f>IF(ЗАПОЛНИТЬ!$F$7=1,ЗАПОЛНИТЬ!$H$9,ЗАПОЛНИТЬ!$H$10)</f>
        <v>73</v>
      </c>
      <c r="I103" s="146" t="e">
        <f>IF(ЗАПОЛНИТЬ!$F$7=1,#REF!,#REF!)</f>
        <v>#REF!</v>
      </c>
      <c r="J103" s="145" t="str">
        <f>IF(ЗАПОЛНИТЬ!$F$7=1,CONCATENATE(ЗАПОЛНИТЬ!$F$18,ЗАПОЛНИТЬ!$D$18),ЗАПОЛНИТЬ!$E$18)</f>
        <v>01.07.2016</v>
      </c>
      <c r="K103" s="143" t="e">
        <f>#REF!</f>
        <v>#REF!</v>
      </c>
      <c r="L103" s="143" t="e">
        <f>IF(ЗАПОЛНИТЬ!$F$7=1,#REF!/1000,#REF!)</f>
        <v>#REF!</v>
      </c>
      <c r="M103" s="143" t="e">
        <f>IF(ЗАПОЛНИТЬ!$F$7=1,#REF!/1000,#REF!)</f>
        <v>#REF!</v>
      </c>
      <c r="N103" s="143" t="e">
        <f>IF(ЗАПОЛНИТЬ!$F$7=1,#REF!/1000,#REF!)</f>
        <v>#REF!</v>
      </c>
      <c r="O103" s="143" t="e">
        <f>IF(ЗАПОЛНИТЬ!$F$7=1,#REF!/1000,#REF!)</f>
        <v>#REF!</v>
      </c>
      <c r="P103" s="143" t="e">
        <f>IF(ЗАПОЛНИТЬ!$F$7=1,#REF!/1000,#REF!)</f>
        <v>#REF!</v>
      </c>
      <c r="Q103" s="143" t="e">
        <f>IF(ЗАПОЛНИТЬ!$F$7=1,#REF!/1000,#REF!)</f>
        <v>#REF!</v>
      </c>
      <c r="R103" s="143" t="e">
        <f>IF(ЗАПОЛНИТЬ!$F$7=1,#REF!/1000,#REF!)</f>
        <v>#REF!</v>
      </c>
      <c r="S103" s="143" t="e">
        <f>IF(ЗАПОЛНИТЬ!$F$7=1,#REF!/1000,#REF!)</f>
        <v>#REF!</v>
      </c>
      <c r="T103" s="143" t="e">
        <f>IF(ЗАПОЛНИТЬ!$F$7=1,#REF!/1000,#REF!)</f>
        <v>#REF!</v>
      </c>
      <c r="U103" s="143" t="e">
        <f>IF(ЗАПОЛНИТЬ!$F$7=1,#REF!/1000,#REF!)</f>
        <v>#REF!</v>
      </c>
      <c r="V103" s="145" t="e">
        <f t="shared" si="5"/>
        <v>#REF!</v>
      </c>
      <c r="W103" s="145">
        <v>0</v>
      </c>
    </row>
    <row r="104" spans="1:23">
      <c r="A104" s="144" t="str">
        <f>ЗАПОЛНИТЬ!$B$23</f>
        <v>4</v>
      </c>
      <c r="B104" s="144" t="str">
        <f>ЗАПОЛНИТЬ!$B$13</f>
        <v>24188344</v>
      </c>
      <c r="C104" s="144" t="str">
        <f>ЗАПОЛНИТЬ!$B$24</f>
        <v>298</v>
      </c>
      <c r="D104" s="144" t="str">
        <f>ЗАПОЛНИТЬ!$B$21</f>
        <v>12</v>
      </c>
      <c r="E104" s="145"/>
      <c r="F104" s="144" t="str">
        <f>ЗАПОЛНИТЬ!$B$22</f>
        <v>15</v>
      </c>
      <c r="G104" s="144" t="str">
        <f>ЗАПОЛНИТЬ!$B$20</f>
        <v>040222</v>
      </c>
      <c r="H104" s="143" t="str">
        <f>IF(ЗАПОЛНИТЬ!$F$7=1,ЗАПОЛНИТЬ!$H$9,ЗАПОЛНИТЬ!$H$10)</f>
        <v>73</v>
      </c>
      <c r="I104" s="146" t="e">
        <f>IF(ЗАПОЛНИТЬ!$F$7=1,#REF!,#REF!)</f>
        <v>#REF!</v>
      </c>
      <c r="J104" s="145" t="str">
        <f>IF(ЗАПОЛНИТЬ!$F$7=1,CONCATENATE(ЗАПОЛНИТЬ!$F$18,ЗАПОЛНИТЬ!$D$18),ЗАПОЛНИТЬ!$E$18)</f>
        <v>01.07.2016</v>
      </c>
      <c r="K104" s="143" t="e">
        <f>#REF!</f>
        <v>#REF!</v>
      </c>
      <c r="L104" s="143" t="e">
        <f>IF(ЗАПОЛНИТЬ!$F$7=1,#REF!/1000,#REF!)</f>
        <v>#REF!</v>
      </c>
      <c r="M104" s="143" t="e">
        <f>IF(ЗАПОЛНИТЬ!$F$7=1,#REF!/1000,#REF!)</f>
        <v>#REF!</v>
      </c>
      <c r="N104" s="143" t="e">
        <f>IF(ЗАПОЛНИТЬ!$F$7=1,#REF!/1000,#REF!)</f>
        <v>#REF!</v>
      </c>
      <c r="O104" s="143" t="e">
        <f>IF(ЗАПОЛНИТЬ!$F$7=1,#REF!/1000,#REF!)</f>
        <v>#REF!</v>
      </c>
      <c r="P104" s="143" t="e">
        <f>IF(ЗАПОЛНИТЬ!$F$7=1,#REF!/1000,#REF!)</f>
        <v>#REF!</v>
      </c>
      <c r="Q104" s="143" t="e">
        <f>IF(ЗАПОЛНИТЬ!$F$7=1,#REF!/1000,#REF!)</f>
        <v>#REF!</v>
      </c>
      <c r="R104" s="143" t="e">
        <f>IF(ЗАПОЛНИТЬ!$F$7=1,#REF!/1000,#REF!)</f>
        <v>#REF!</v>
      </c>
      <c r="S104" s="143" t="e">
        <f>IF(ЗАПОЛНИТЬ!$F$7=1,#REF!/1000,#REF!)</f>
        <v>#REF!</v>
      </c>
      <c r="T104" s="143" t="e">
        <f>IF(ЗАПОЛНИТЬ!$F$7=1,#REF!/1000,#REF!)</f>
        <v>#REF!</v>
      </c>
      <c r="U104" s="143" t="e">
        <f>IF(ЗАПОЛНИТЬ!$F$7=1,#REF!/1000,#REF!)</f>
        <v>#REF!</v>
      </c>
      <c r="V104" s="145" t="e">
        <f t="shared" si="5"/>
        <v>#REF!</v>
      </c>
      <c r="W104" s="145" t="e">
        <f>IF(SUM(L104:U104)&gt;0,1,0)</f>
        <v>#REF!</v>
      </c>
    </row>
    <row r="105" spans="1:23">
      <c r="A105" s="144" t="str">
        <f>ЗАПОЛНИТЬ!$B$23</f>
        <v>4</v>
      </c>
      <c r="B105" s="144" t="str">
        <f>ЗАПОЛНИТЬ!$B$13</f>
        <v>24188344</v>
      </c>
      <c r="C105" s="144" t="str">
        <f>ЗАПОЛНИТЬ!$B$24</f>
        <v>298</v>
      </c>
      <c r="D105" s="144" t="str">
        <f>ЗАПОЛНИТЬ!$B$21</f>
        <v>12</v>
      </c>
      <c r="E105" s="145"/>
      <c r="F105" s="144" t="str">
        <f>ЗАПОЛНИТЬ!$B$22</f>
        <v>15</v>
      </c>
      <c r="G105" s="144" t="str">
        <f>ЗАПОЛНИТЬ!$B$20</f>
        <v>040222</v>
      </c>
      <c r="H105" s="143" t="str">
        <f>IF(ЗАПОЛНИТЬ!$F$7=1,ЗАПОЛНИТЬ!$H$9,ЗАПОЛНИТЬ!$H$10)</f>
        <v>73</v>
      </c>
      <c r="I105" s="146" t="e">
        <f>IF(ЗАПОЛНИТЬ!$F$7=1,#REF!,#REF!)</f>
        <v>#REF!</v>
      </c>
      <c r="J105" s="145" t="str">
        <f>IF(ЗАПОЛНИТЬ!$F$7=1,CONCATENATE(ЗАПОЛНИТЬ!$F$18,ЗАПОЛНИТЬ!$D$18),ЗАПОЛНИТЬ!$E$18)</f>
        <v>01.07.2016</v>
      </c>
      <c r="K105" s="143" t="e">
        <f>#REF!</f>
        <v>#REF!</v>
      </c>
      <c r="L105" s="143" t="e">
        <f>IF(ЗАПОЛНИТЬ!$F$7=1,#REF!/1000,#REF!)</f>
        <v>#REF!</v>
      </c>
      <c r="M105" s="143" t="e">
        <f>IF(ЗАПОЛНИТЬ!$F$7=1,#REF!/1000,#REF!)</f>
        <v>#REF!</v>
      </c>
      <c r="N105" s="143" t="e">
        <f>IF(ЗАПОЛНИТЬ!$F$7=1,#REF!/1000,#REF!)</f>
        <v>#REF!</v>
      </c>
      <c r="O105" s="143" t="e">
        <f>IF(ЗАПОЛНИТЬ!$F$7=1,#REF!/1000,#REF!)</f>
        <v>#REF!</v>
      </c>
      <c r="P105" s="143" t="e">
        <f>IF(ЗАПОЛНИТЬ!$F$7=1,#REF!/1000,#REF!)</f>
        <v>#REF!</v>
      </c>
      <c r="Q105" s="143" t="e">
        <f>IF(ЗАПОЛНИТЬ!$F$7=1,#REF!/1000,#REF!)</f>
        <v>#REF!</v>
      </c>
      <c r="R105" s="143" t="e">
        <f>IF(ЗАПОЛНИТЬ!$F$7=1,#REF!/1000,#REF!)</f>
        <v>#REF!</v>
      </c>
      <c r="S105" s="143" t="e">
        <f>IF(ЗАПОЛНИТЬ!$F$7=1,#REF!/1000,#REF!)</f>
        <v>#REF!</v>
      </c>
      <c r="T105" s="143" t="e">
        <f>IF(ЗАПОЛНИТЬ!$F$7=1,#REF!/1000,#REF!)</f>
        <v>#REF!</v>
      </c>
      <c r="U105" s="143" t="e">
        <f>IF(ЗАПОЛНИТЬ!$F$7=1,#REF!/1000,#REF!)</f>
        <v>#REF!</v>
      </c>
      <c r="V105" s="145" t="e">
        <f t="shared" si="5"/>
        <v>#REF!</v>
      </c>
      <c r="W105" s="145" t="e">
        <f>IF(SUM(L105:U105)&gt;0,1,0)</f>
        <v>#REF!</v>
      </c>
    </row>
    <row r="106" spans="1:23">
      <c r="A106" s="144" t="str">
        <f>ЗАПОЛНИТЬ!$B$23</f>
        <v>4</v>
      </c>
      <c r="B106" s="144" t="str">
        <f>ЗАПОЛНИТЬ!$B$13</f>
        <v>24188344</v>
      </c>
      <c r="C106" s="144" t="str">
        <f>ЗАПОЛНИТЬ!$B$24</f>
        <v>298</v>
      </c>
      <c r="D106" s="144" t="str">
        <f>ЗАПОЛНИТЬ!$B$21</f>
        <v>12</v>
      </c>
      <c r="E106" s="145"/>
      <c r="F106" s="144" t="str">
        <f>ЗАПОЛНИТЬ!$B$22</f>
        <v>15</v>
      </c>
      <c r="G106" s="144" t="str">
        <f>ЗАПОЛНИТЬ!$B$20</f>
        <v>040222</v>
      </c>
      <c r="H106" s="143" t="str">
        <f>IF(ЗАПОЛНИТЬ!$F$7=1,ЗАПОЛНИТЬ!$H$9,ЗАПОЛНИТЬ!$H$10)</f>
        <v>73</v>
      </c>
      <c r="I106" s="146" t="e">
        <f>IF(ЗАПОЛНИТЬ!$F$7=1,#REF!,#REF!)</f>
        <v>#REF!</v>
      </c>
      <c r="J106" s="145" t="str">
        <f>IF(ЗАПОЛНИТЬ!$F$7=1,CONCATENATE(ЗАПОЛНИТЬ!$F$18,ЗАПОЛНИТЬ!$D$18),ЗАПОЛНИТЬ!$E$18)</f>
        <v>01.07.2016</v>
      </c>
      <c r="K106" s="143" t="e">
        <f>#REF!</f>
        <v>#REF!</v>
      </c>
      <c r="L106" s="143" t="e">
        <f>IF(ЗАПОЛНИТЬ!$F$7=1,#REF!/1000,#REF!)</f>
        <v>#REF!</v>
      </c>
      <c r="M106" s="143" t="e">
        <f>IF(ЗАПОЛНИТЬ!$F$7=1,#REF!/1000,#REF!)</f>
        <v>#REF!</v>
      </c>
      <c r="N106" s="143" t="e">
        <f>IF(ЗАПОЛНИТЬ!$F$7=1,#REF!/1000,#REF!)</f>
        <v>#REF!</v>
      </c>
      <c r="O106" s="143" t="e">
        <f>IF(ЗАПОЛНИТЬ!$F$7=1,#REF!/1000,#REF!)</f>
        <v>#REF!</v>
      </c>
      <c r="P106" s="143" t="e">
        <f>IF(ЗАПОЛНИТЬ!$F$7=1,#REF!/1000,#REF!)</f>
        <v>#REF!</v>
      </c>
      <c r="Q106" s="143" t="e">
        <f>IF(ЗАПОЛНИТЬ!$F$7=1,#REF!/1000,#REF!)</f>
        <v>#REF!</v>
      </c>
      <c r="R106" s="143" t="e">
        <f>IF(ЗАПОЛНИТЬ!$F$7=1,#REF!/1000,#REF!)</f>
        <v>#REF!</v>
      </c>
      <c r="S106" s="143" t="e">
        <f>IF(ЗАПОЛНИТЬ!$F$7=1,#REF!/1000,#REF!)</f>
        <v>#REF!</v>
      </c>
      <c r="T106" s="143" t="e">
        <f>IF(ЗАПОЛНИТЬ!$F$7=1,#REF!/1000,#REF!)</f>
        <v>#REF!</v>
      </c>
      <c r="U106" s="143" t="e">
        <f>IF(ЗАПОЛНИТЬ!$F$7=1,#REF!/1000,#REF!)</f>
        <v>#REF!</v>
      </c>
      <c r="V106" s="145" t="e">
        <f t="shared" si="5"/>
        <v>#REF!</v>
      </c>
      <c r="W106" s="145">
        <v>0</v>
      </c>
    </row>
    <row r="107" spans="1:23">
      <c r="A107" s="144" t="str">
        <f>ЗАПОЛНИТЬ!$B$23</f>
        <v>4</v>
      </c>
      <c r="B107" s="144" t="str">
        <f>ЗАПОЛНИТЬ!$B$13</f>
        <v>24188344</v>
      </c>
      <c r="C107" s="144" t="str">
        <f>ЗАПОЛНИТЬ!$B$24</f>
        <v>298</v>
      </c>
      <c r="D107" s="144" t="str">
        <f>ЗАПОЛНИТЬ!$B$21</f>
        <v>12</v>
      </c>
      <c r="E107" s="145"/>
      <c r="F107" s="144" t="str">
        <f>ЗАПОЛНИТЬ!$B$22</f>
        <v>15</v>
      </c>
      <c r="G107" s="144" t="str">
        <f>ЗАПОЛНИТЬ!$B$20</f>
        <v>040222</v>
      </c>
      <c r="H107" s="143" t="str">
        <f>IF(ЗАПОЛНИТЬ!$F$7=1,ЗАПОЛНИТЬ!$H$9,ЗАПОЛНИТЬ!$H$10)</f>
        <v>73</v>
      </c>
      <c r="I107" s="146" t="e">
        <f>IF(ЗАПОЛНИТЬ!$F$7=1,#REF!,#REF!)</f>
        <v>#REF!</v>
      </c>
      <c r="J107" s="145" t="str">
        <f>IF(ЗАПОЛНИТЬ!$F$7=1,CONCATENATE(ЗАПОЛНИТЬ!$F$18,ЗАПОЛНИТЬ!$D$18),ЗАПОЛНИТЬ!$E$18)</f>
        <v>01.07.2016</v>
      </c>
      <c r="K107" s="143" t="e">
        <f>#REF!</f>
        <v>#REF!</v>
      </c>
      <c r="L107" s="143" t="e">
        <f>IF(ЗАПОЛНИТЬ!$F$7=1,#REF!/1000,#REF!)</f>
        <v>#REF!</v>
      </c>
      <c r="M107" s="143" t="e">
        <f>IF(ЗАПОЛНИТЬ!$F$7=1,#REF!/1000,#REF!)</f>
        <v>#REF!</v>
      </c>
      <c r="N107" s="143" t="e">
        <f>IF(ЗАПОЛНИТЬ!$F$7=1,#REF!/1000,#REF!)</f>
        <v>#REF!</v>
      </c>
      <c r="O107" s="143" t="e">
        <f>IF(ЗАПОЛНИТЬ!$F$7=1,#REF!/1000,#REF!)</f>
        <v>#REF!</v>
      </c>
      <c r="P107" s="143" t="e">
        <f>IF(ЗАПОЛНИТЬ!$F$7=1,#REF!/1000,#REF!)</f>
        <v>#REF!</v>
      </c>
      <c r="Q107" s="143" t="e">
        <f>IF(ЗАПОЛНИТЬ!$F$7=1,#REF!/1000,#REF!)</f>
        <v>#REF!</v>
      </c>
      <c r="R107" s="143" t="e">
        <f>IF(ЗАПОЛНИТЬ!$F$7=1,#REF!/1000,#REF!)</f>
        <v>#REF!</v>
      </c>
      <c r="S107" s="143" t="e">
        <f>IF(ЗАПОЛНИТЬ!$F$7=1,#REF!/1000,#REF!)</f>
        <v>#REF!</v>
      </c>
      <c r="T107" s="143" t="e">
        <f>IF(ЗАПОЛНИТЬ!$F$7=1,#REF!/1000,#REF!)</f>
        <v>#REF!</v>
      </c>
      <c r="U107" s="143" t="e">
        <f>IF(ЗАПОЛНИТЬ!$F$7=1,#REF!/1000,#REF!)</f>
        <v>#REF!</v>
      </c>
      <c r="V107" s="145" t="e">
        <f t="shared" si="5"/>
        <v>#REF!</v>
      </c>
      <c r="W107" s="145" t="e">
        <f>IF(SUM(L107:U107)&gt;0,1,0)</f>
        <v>#REF!</v>
      </c>
    </row>
    <row r="108" spans="1:23">
      <c r="A108" s="144" t="str">
        <f>ЗАПОЛНИТЬ!$B$23</f>
        <v>4</v>
      </c>
      <c r="B108" s="144" t="str">
        <f>ЗАПОЛНИТЬ!$B$13</f>
        <v>24188344</v>
      </c>
      <c r="C108" s="144" t="str">
        <f>ЗАПОЛНИТЬ!$B$24</f>
        <v>298</v>
      </c>
      <c r="D108" s="144" t="str">
        <f>ЗАПОЛНИТЬ!$B$21</f>
        <v>12</v>
      </c>
      <c r="E108" s="145"/>
      <c r="F108" s="144" t="str">
        <f>ЗАПОЛНИТЬ!$B$22</f>
        <v>15</v>
      </c>
      <c r="G108" s="144" t="str">
        <f>ЗАПОЛНИТЬ!$B$20</f>
        <v>040222</v>
      </c>
      <c r="H108" s="143" t="str">
        <f>IF(ЗАПОЛНИТЬ!$F$7=1,ЗАПОЛНИТЬ!$H$9,ЗАПОЛНИТЬ!$H$10)</f>
        <v>73</v>
      </c>
      <c r="I108" s="146" t="e">
        <f>IF(ЗАПОЛНИТЬ!$F$7=1,#REF!,#REF!)</f>
        <v>#REF!</v>
      </c>
      <c r="J108" s="145" t="str">
        <f>IF(ЗАПОЛНИТЬ!$F$7=1,CONCATENATE(ЗАПОЛНИТЬ!$F$18,ЗАПОЛНИТЬ!$D$18),ЗАПОЛНИТЬ!$E$18)</f>
        <v>01.07.2016</v>
      </c>
      <c r="K108" s="143" t="e">
        <f>#REF!</f>
        <v>#REF!</v>
      </c>
      <c r="L108" s="143" t="e">
        <f>IF(ЗАПОЛНИТЬ!$F$7=1,#REF!/1000,#REF!)</f>
        <v>#REF!</v>
      </c>
      <c r="M108" s="143" t="e">
        <f>IF(ЗАПОЛНИТЬ!$F$7=1,#REF!/1000,#REF!)</f>
        <v>#REF!</v>
      </c>
      <c r="N108" s="143" t="e">
        <f>IF(ЗАПОЛНИТЬ!$F$7=1,#REF!/1000,#REF!)</f>
        <v>#REF!</v>
      </c>
      <c r="O108" s="143" t="e">
        <f>IF(ЗАПОЛНИТЬ!$F$7=1,#REF!/1000,#REF!)</f>
        <v>#REF!</v>
      </c>
      <c r="P108" s="143" t="e">
        <f>IF(ЗАПОЛНИТЬ!$F$7=1,#REF!/1000,#REF!)</f>
        <v>#REF!</v>
      </c>
      <c r="Q108" s="143" t="e">
        <f>IF(ЗАПОЛНИТЬ!$F$7=1,#REF!/1000,#REF!)</f>
        <v>#REF!</v>
      </c>
      <c r="R108" s="143" t="e">
        <f>IF(ЗАПОЛНИТЬ!$F$7=1,#REF!/1000,#REF!)</f>
        <v>#REF!</v>
      </c>
      <c r="S108" s="143" t="e">
        <f>IF(ЗАПОЛНИТЬ!$F$7=1,#REF!/1000,#REF!)</f>
        <v>#REF!</v>
      </c>
      <c r="T108" s="143" t="e">
        <f>IF(ЗАПОЛНИТЬ!$F$7=1,#REF!/1000,#REF!)</f>
        <v>#REF!</v>
      </c>
      <c r="U108" s="143" t="e">
        <f>IF(ЗАПОЛНИТЬ!$F$7=1,#REF!/1000,#REF!)</f>
        <v>#REF!</v>
      </c>
      <c r="V108" s="145" t="e">
        <f t="shared" si="5"/>
        <v>#REF!</v>
      </c>
      <c r="W108" s="145" t="e">
        <f>IF(SUM(L108:U108)&gt;0,1,0)</f>
        <v>#REF!</v>
      </c>
    </row>
    <row r="109" spans="1:23">
      <c r="A109" s="144" t="str">
        <f>ЗАПОЛНИТЬ!$B$23</f>
        <v>4</v>
      </c>
      <c r="B109" s="144" t="str">
        <f>ЗАПОЛНИТЬ!$B$13</f>
        <v>24188344</v>
      </c>
      <c r="C109" s="144" t="str">
        <f>ЗАПОЛНИТЬ!$B$24</f>
        <v>298</v>
      </c>
      <c r="D109" s="144" t="str">
        <f>ЗАПОЛНИТЬ!$B$21</f>
        <v>12</v>
      </c>
      <c r="E109" s="145"/>
      <c r="F109" s="144" t="str">
        <f>ЗАПОЛНИТЬ!$B$22</f>
        <v>15</v>
      </c>
      <c r="G109" s="144" t="str">
        <f>ЗАПОЛНИТЬ!$B$20</f>
        <v>040222</v>
      </c>
      <c r="H109" s="143" t="str">
        <f>IF(ЗАПОЛНИТЬ!$F$7=1,ЗАПОЛНИТЬ!$H$9,ЗАПОЛНИТЬ!$H$10)</f>
        <v>73</v>
      </c>
      <c r="I109" s="146" t="e">
        <f>IF(ЗАПОЛНИТЬ!$F$7=1,#REF!,#REF!)</f>
        <v>#REF!</v>
      </c>
      <c r="J109" s="145" t="str">
        <f>IF(ЗАПОЛНИТЬ!$F$7=1,CONCATENATE(ЗАПОЛНИТЬ!$F$18,ЗАПОЛНИТЬ!$D$18),ЗАПОЛНИТЬ!$E$18)</f>
        <v>01.07.2016</v>
      </c>
      <c r="K109" s="143" t="e">
        <f>#REF!</f>
        <v>#REF!</v>
      </c>
      <c r="L109" s="143" t="e">
        <f>IF(ЗАПОЛНИТЬ!$F$7=1,#REF!/1000,#REF!)</f>
        <v>#REF!</v>
      </c>
      <c r="M109" s="143" t="e">
        <f>IF(ЗАПОЛНИТЬ!$F$7=1,#REF!/1000,#REF!)</f>
        <v>#REF!</v>
      </c>
      <c r="N109" s="143" t="e">
        <f>IF(ЗАПОЛНИТЬ!$F$7=1,#REF!/1000,#REF!)</f>
        <v>#REF!</v>
      </c>
      <c r="O109" s="143" t="e">
        <f>IF(ЗАПОЛНИТЬ!$F$7=1,#REF!/1000,#REF!)</f>
        <v>#REF!</v>
      </c>
      <c r="P109" s="143" t="e">
        <f>IF(ЗАПОЛНИТЬ!$F$7=1,#REF!/1000,#REF!)</f>
        <v>#REF!</v>
      </c>
      <c r="Q109" s="143" t="e">
        <f>IF(ЗАПОЛНИТЬ!$F$7=1,#REF!/1000,#REF!)</f>
        <v>#REF!</v>
      </c>
      <c r="R109" s="143" t="e">
        <f>IF(ЗАПОЛНИТЬ!$F$7=1,#REF!/1000,#REF!)</f>
        <v>#REF!</v>
      </c>
      <c r="S109" s="143" t="e">
        <f>IF(ЗАПОЛНИТЬ!$F$7=1,#REF!/1000,#REF!)</f>
        <v>#REF!</v>
      </c>
      <c r="T109" s="143" t="e">
        <f>IF(ЗАПОЛНИТЬ!$F$7=1,#REF!/1000,#REF!)</f>
        <v>#REF!</v>
      </c>
      <c r="U109" s="143" t="e">
        <f>IF(ЗАПОЛНИТЬ!$F$7=1,#REF!/1000,#REF!)</f>
        <v>#REF!</v>
      </c>
      <c r="V109" s="145" t="e">
        <f t="shared" si="5"/>
        <v>#REF!</v>
      </c>
      <c r="W109" s="145" t="e">
        <f>IF(SUM(L109:U109)&gt;0,1,0)</f>
        <v>#REF!</v>
      </c>
    </row>
    <row r="110" spans="1:23">
      <c r="A110" s="144" t="str">
        <f>ЗАПОЛНИТЬ!$B$23</f>
        <v>4</v>
      </c>
      <c r="B110" s="144" t="str">
        <f>ЗАПОЛНИТЬ!$B$13</f>
        <v>24188344</v>
      </c>
      <c r="C110" s="144" t="str">
        <f>ЗАПОЛНИТЬ!$B$24</f>
        <v>298</v>
      </c>
      <c r="D110" s="144" t="str">
        <f>ЗАПОЛНИТЬ!$B$21</f>
        <v>12</v>
      </c>
      <c r="E110" s="145"/>
      <c r="F110" s="144" t="str">
        <f>ЗАПОЛНИТЬ!$B$22</f>
        <v>15</v>
      </c>
      <c r="G110" s="144" t="str">
        <f>ЗАПОЛНИТЬ!$B$20</f>
        <v>040222</v>
      </c>
      <c r="H110" s="143" t="str">
        <f>IF(ЗАПОЛНИТЬ!$F$7=1,ЗАПОЛНИТЬ!$H$9,ЗАПОЛНИТЬ!$H$10)</f>
        <v>73</v>
      </c>
      <c r="I110" s="146" t="e">
        <f>IF(ЗАПОЛНИТЬ!$F$7=1,#REF!,#REF!)</f>
        <v>#REF!</v>
      </c>
      <c r="J110" s="145" t="str">
        <f>IF(ЗАПОЛНИТЬ!$F$7=1,CONCATENATE(ЗАПОЛНИТЬ!$F$18,ЗАПОЛНИТЬ!$D$18),ЗАПОЛНИТЬ!$E$18)</f>
        <v>01.07.2016</v>
      </c>
      <c r="K110" s="143" t="e">
        <f>#REF!</f>
        <v>#REF!</v>
      </c>
      <c r="L110" s="143" t="e">
        <f>IF(ЗАПОЛНИТЬ!$F$7=1,#REF!/1000,#REF!)</f>
        <v>#REF!</v>
      </c>
      <c r="M110" s="143" t="e">
        <f>IF(ЗАПОЛНИТЬ!$F$7=1,#REF!/1000,#REF!)</f>
        <v>#REF!</v>
      </c>
      <c r="N110" s="143" t="e">
        <f>IF(ЗАПОЛНИТЬ!$F$7=1,#REF!/1000,#REF!)</f>
        <v>#REF!</v>
      </c>
      <c r="O110" s="143" t="e">
        <f>IF(ЗАПОЛНИТЬ!$F$7=1,#REF!/1000,#REF!)</f>
        <v>#REF!</v>
      </c>
      <c r="P110" s="143" t="e">
        <f>IF(ЗАПОЛНИТЬ!$F$7=1,#REF!/1000,#REF!)</f>
        <v>#REF!</v>
      </c>
      <c r="Q110" s="143" t="e">
        <f>IF(ЗАПОЛНИТЬ!$F$7=1,#REF!/1000,#REF!)</f>
        <v>#REF!</v>
      </c>
      <c r="R110" s="143" t="e">
        <f>IF(ЗАПОЛНИТЬ!$F$7=1,#REF!/1000,#REF!)</f>
        <v>#REF!</v>
      </c>
      <c r="S110" s="143" t="e">
        <f>IF(ЗАПОЛНИТЬ!$F$7=1,#REF!/1000,#REF!)</f>
        <v>#REF!</v>
      </c>
      <c r="T110" s="143" t="e">
        <f>IF(ЗАПОЛНИТЬ!$F$7=1,#REF!/1000,#REF!)</f>
        <v>#REF!</v>
      </c>
      <c r="U110" s="143" t="e">
        <f>IF(ЗАПОЛНИТЬ!$F$7=1,#REF!/1000,#REF!)</f>
        <v>#REF!</v>
      </c>
      <c r="V110" s="145" t="e">
        <f t="shared" si="5"/>
        <v>#REF!</v>
      </c>
      <c r="W110" s="145" t="e">
        <f>IF(SUM(L110:U110)&gt;0,1,0)</f>
        <v>#REF!</v>
      </c>
    </row>
    <row r="111" spans="1:23">
      <c r="A111" s="144" t="str">
        <f>ЗАПОЛНИТЬ!$B$23</f>
        <v>4</v>
      </c>
      <c r="B111" s="144" t="str">
        <f>ЗАПОЛНИТЬ!$B$13</f>
        <v>24188344</v>
      </c>
      <c r="C111" s="144" t="str">
        <f>ЗАПОЛНИТЬ!$B$24</f>
        <v>298</v>
      </c>
      <c r="D111" s="144" t="str">
        <f>ЗАПОЛНИТЬ!$B$21</f>
        <v>12</v>
      </c>
      <c r="E111" s="145"/>
      <c r="F111" s="144" t="str">
        <f>ЗАПОЛНИТЬ!$B$22</f>
        <v>15</v>
      </c>
      <c r="G111" s="144" t="str">
        <f>ЗАПОЛНИТЬ!$B$20</f>
        <v>040222</v>
      </c>
      <c r="H111" s="143" t="str">
        <f>IF(ЗАПОЛНИТЬ!$F$7=1,ЗАПОЛНИТЬ!$H$9,ЗАПОЛНИТЬ!$H$10)</f>
        <v>73</v>
      </c>
      <c r="I111" s="146" t="e">
        <f>IF(ЗАПОЛНИТЬ!$F$7=1,#REF!,#REF!)</f>
        <v>#REF!</v>
      </c>
      <c r="J111" s="145" t="str">
        <f>IF(ЗАПОЛНИТЬ!$F$7=1,CONCATENATE(ЗАПОЛНИТЬ!$F$18,ЗАПОЛНИТЬ!$D$18),ЗАПОЛНИТЬ!$E$18)</f>
        <v>01.07.2016</v>
      </c>
      <c r="K111" s="143" t="e">
        <f>#REF!</f>
        <v>#REF!</v>
      </c>
      <c r="L111" s="143" t="e">
        <f>IF(ЗАПОЛНИТЬ!$F$7=1,#REF!/1000,#REF!)</f>
        <v>#REF!</v>
      </c>
      <c r="M111" s="143" t="e">
        <f>IF(ЗАПОЛНИТЬ!$F$7=1,#REF!/1000,#REF!)</f>
        <v>#REF!</v>
      </c>
      <c r="N111" s="143" t="e">
        <f>IF(ЗАПОЛНИТЬ!$F$7=1,#REF!/1000,#REF!)</f>
        <v>#REF!</v>
      </c>
      <c r="O111" s="143" t="e">
        <f>IF(ЗАПОЛНИТЬ!$F$7=1,#REF!/1000,#REF!)</f>
        <v>#REF!</v>
      </c>
      <c r="P111" s="143" t="e">
        <f>IF(ЗАПОЛНИТЬ!$F$7=1,#REF!/1000,#REF!)</f>
        <v>#REF!</v>
      </c>
      <c r="Q111" s="143" t="e">
        <f>IF(ЗАПОЛНИТЬ!$F$7=1,#REF!/1000,#REF!)</f>
        <v>#REF!</v>
      </c>
      <c r="R111" s="143" t="e">
        <f>IF(ЗАПОЛНИТЬ!$F$7=1,#REF!/1000,#REF!)</f>
        <v>#REF!</v>
      </c>
      <c r="S111" s="143" t="e">
        <f>IF(ЗАПОЛНИТЬ!$F$7=1,#REF!/1000,#REF!)</f>
        <v>#REF!</v>
      </c>
      <c r="T111" s="143" t="e">
        <f>IF(ЗАПОЛНИТЬ!$F$7=1,#REF!/1000,#REF!)</f>
        <v>#REF!</v>
      </c>
      <c r="U111" s="143" t="e">
        <f>IF(ЗАПОЛНИТЬ!$F$7=1,#REF!/1000,#REF!)</f>
        <v>#REF!</v>
      </c>
      <c r="V111" s="145" t="e">
        <f t="shared" si="5"/>
        <v>#REF!</v>
      </c>
      <c r="W111" s="145" t="e">
        <f>IF(SUM(L111:U111)&gt;0,1,0)</f>
        <v>#REF!</v>
      </c>
    </row>
    <row r="112" spans="1:23">
      <c r="A112" s="144" t="str">
        <f>ЗАПОЛНИТЬ!$B$23</f>
        <v>4</v>
      </c>
      <c r="B112" s="144" t="str">
        <f>ЗАПОЛНИТЬ!$B$13</f>
        <v>24188344</v>
      </c>
      <c r="C112" s="144" t="str">
        <f>ЗАПОЛНИТЬ!$B$24</f>
        <v>298</v>
      </c>
      <c r="D112" s="144" t="str">
        <f>ЗАПОЛНИТЬ!$B$21</f>
        <v>12</v>
      </c>
      <c r="E112" s="145"/>
      <c r="F112" s="144" t="str">
        <f>ЗАПОЛНИТЬ!$B$22</f>
        <v>15</v>
      </c>
      <c r="G112" s="144" t="str">
        <f>ЗАПОЛНИТЬ!$B$20</f>
        <v>040222</v>
      </c>
      <c r="H112" s="143" t="str">
        <f>IF(ЗАПОЛНИТЬ!$F$7=1,ЗАПОЛНИТЬ!$H$9,ЗАПОЛНИТЬ!$H$10)</f>
        <v>73</v>
      </c>
      <c r="I112" s="146" t="e">
        <f>IF(ЗАПОЛНИТЬ!$F$7=1,#REF!,#REF!)</f>
        <v>#REF!</v>
      </c>
      <c r="J112" s="145" t="str">
        <f>IF(ЗАПОЛНИТЬ!$F$7=1,CONCATENATE(ЗАПОЛНИТЬ!$F$18,ЗАПОЛНИТЬ!$D$18),ЗАПОЛНИТЬ!$E$18)</f>
        <v>01.07.2016</v>
      </c>
      <c r="K112" s="143" t="e">
        <f>#REF!</f>
        <v>#REF!</v>
      </c>
      <c r="L112" s="143" t="e">
        <f>IF(ЗАПОЛНИТЬ!$F$7=1,#REF!/1000,#REF!)</f>
        <v>#REF!</v>
      </c>
      <c r="M112" s="143" t="e">
        <f>IF(ЗАПОЛНИТЬ!$F$7=1,#REF!/1000,#REF!)</f>
        <v>#REF!</v>
      </c>
      <c r="N112" s="143" t="e">
        <f>IF(ЗАПОЛНИТЬ!$F$7=1,#REF!/1000,#REF!)</f>
        <v>#REF!</v>
      </c>
      <c r="O112" s="143" t="e">
        <f>IF(ЗАПОЛНИТЬ!$F$7=1,#REF!/1000,#REF!)</f>
        <v>#REF!</v>
      </c>
      <c r="P112" s="143" t="e">
        <f>IF(ЗАПОЛНИТЬ!$F$7=1,#REF!/1000,#REF!)</f>
        <v>#REF!</v>
      </c>
      <c r="Q112" s="143" t="e">
        <f>IF(ЗАПОЛНИТЬ!$F$7=1,#REF!/1000,#REF!)</f>
        <v>#REF!</v>
      </c>
      <c r="R112" s="143" t="e">
        <f>IF(ЗАПОЛНИТЬ!$F$7=1,#REF!/1000,#REF!)</f>
        <v>#REF!</v>
      </c>
      <c r="S112" s="143" t="e">
        <f>IF(ЗАПОЛНИТЬ!$F$7=1,#REF!/1000,#REF!)</f>
        <v>#REF!</v>
      </c>
      <c r="T112" s="143" t="e">
        <f>IF(ЗАПОЛНИТЬ!$F$7=1,#REF!/1000,#REF!)</f>
        <v>#REF!</v>
      </c>
      <c r="U112" s="143" t="e">
        <f>IF(ЗАПОЛНИТЬ!$F$7=1,#REF!/1000,#REF!)</f>
        <v>#REF!</v>
      </c>
      <c r="V112" s="145" t="e">
        <f t="shared" si="5"/>
        <v>#REF!</v>
      </c>
      <c r="W112" s="145">
        <v>0</v>
      </c>
    </row>
    <row r="113" spans="1:23">
      <c r="A113" s="144" t="str">
        <f>ЗАПОЛНИТЬ!$B$23</f>
        <v>4</v>
      </c>
      <c r="B113" s="144" t="str">
        <f>ЗАПОЛНИТЬ!$B$13</f>
        <v>24188344</v>
      </c>
      <c r="C113" s="144" t="str">
        <f>ЗАПОЛНИТЬ!$B$24</f>
        <v>298</v>
      </c>
      <c r="D113" s="144" t="str">
        <f>ЗАПОЛНИТЬ!$B$21</f>
        <v>12</v>
      </c>
      <c r="E113" s="145"/>
      <c r="F113" s="144" t="str">
        <f>ЗАПОЛНИТЬ!$B$22</f>
        <v>15</v>
      </c>
      <c r="G113" s="144" t="str">
        <f>ЗАПОЛНИТЬ!$B$20</f>
        <v>040222</v>
      </c>
      <c r="H113" s="143" t="str">
        <f>IF(ЗАПОЛНИТЬ!$F$7=1,ЗАПОЛНИТЬ!$H$9,ЗАПОЛНИТЬ!$H$10)</f>
        <v>73</v>
      </c>
      <c r="I113" s="146" t="e">
        <f>IF(ЗАПОЛНИТЬ!$F$7=1,#REF!,#REF!)</f>
        <v>#REF!</v>
      </c>
      <c r="J113" s="145" t="str">
        <f>IF(ЗАПОЛНИТЬ!$F$7=1,CONCATENATE(ЗАПОЛНИТЬ!$F$18,ЗАПОЛНИТЬ!$D$18),ЗАПОЛНИТЬ!$E$18)</f>
        <v>01.07.2016</v>
      </c>
      <c r="K113" s="143" t="e">
        <f>#REF!</f>
        <v>#REF!</v>
      </c>
      <c r="L113" s="143" t="e">
        <f>IF(ЗАПОЛНИТЬ!$F$7=1,#REF!/1000,#REF!)</f>
        <v>#REF!</v>
      </c>
      <c r="M113" s="143" t="e">
        <f>IF(ЗАПОЛНИТЬ!$F$7=1,#REF!/1000,#REF!)</f>
        <v>#REF!</v>
      </c>
      <c r="N113" s="143" t="e">
        <f>IF(ЗАПОЛНИТЬ!$F$7=1,#REF!/1000,#REF!)</f>
        <v>#REF!</v>
      </c>
      <c r="O113" s="143" t="e">
        <f>IF(ЗАПОЛНИТЬ!$F$7=1,#REF!/1000,#REF!)</f>
        <v>#REF!</v>
      </c>
      <c r="P113" s="143" t="e">
        <f>IF(ЗАПОЛНИТЬ!$F$7=1,#REF!/1000,#REF!)</f>
        <v>#REF!</v>
      </c>
      <c r="Q113" s="143" t="e">
        <f>IF(ЗАПОЛНИТЬ!$F$7=1,#REF!/1000,#REF!)</f>
        <v>#REF!</v>
      </c>
      <c r="R113" s="143" t="e">
        <f>IF(ЗАПОЛНИТЬ!$F$7=1,#REF!/1000,#REF!)</f>
        <v>#REF!</v>
      </c>
      <c r="S113" s="143" t="e">
        <f>IF(ЗАПОЛНИТЬ!$F$7=1,#REF!/1000,#REF!)</f>
        <v>#REF!</v>
      </c>
      <c r="T113" s="143" t="e">
        <f>IF(ЗАПОЛНИТЬ!$F$7=1,#REF!/1000,#REF!)</f>
        <v>#REF!</v>
      </c>
      <c r="U113" s="143" t="e">
        <f>IF(ЗАПОЛНИТЬ!$F$7=1,#REF!/1000,#REF!)</f>
        <v>#REF!</v>
      </c>
      <c r="V113" s="145" t="e">
        <f t="shared" si="5"/>
        <v>#REF!</v>
      </c>
      <c r="W113" s="145" t="e">
        <f>IF(SUM(L113:U113)&gt;0,1,0)</f>
        <v>#REF!</v>
      </c>
    </row>
    <row r="114" spans="1:23">
      <c r="A114" s="144" t="str">
        <f>ЗАПОЛНИТЬ!$B$23</f>
        <v>4</v>
      </c>
      <c r="B114" s="144" t="str">
        <f>ЗАПОЛНИТЬ!$B$13</f>
        <v>24188344</v>
      </c>
      <c r="C114" s="144" t="str">
        <f>ЗАПОЛНИТЬ!$B$24</f>
        <v>298</v>
      </c>
      <c r="D114" s="144" t="str">
        <f>ЗАПОЛНИТЬ!$B$21</f>
        <v>12</v>
      </c>
      <c r="E114" s="145"/>
      <c r="F114" s="144" t="str">
        <f>ЗАПОЛНИТЬ!$B$22</f>
        <v>15</v>
      </c>
      <c r="G114" s="144" t="str">
        <f>ЗАПОЛНИТЬ!$B$20</f>
        <v>040222</v>
      </c>
      <c r="H114" s="143" t="str">
        <f>IF(ЗАПОЛНИТЬ!$F$7=1,ЗАПОЛНИТЬ!$H$9,ЗАПОЛНИТЬ!$H$10)</f>
        <v>73</v>
      </c>
      <c r="I114" s="146" t="e">
        <f>IF(ЗАПОЛНИТЬ!$F$7=1,#REF!,#REF!)</f>
        <v>#REF!</v>
      </c>
      <c r="J114" s="145" t="str">
        <f>IF(ЗАПОЛНИТЬ!$F$7=1,CONCATENATE(ЗАПОЛНИТЬ!$F$18,ЗАПОЛНИТЬ!$D$18),ЗАПОЛНИТЬ!$E$18)</f>
        <v>01.07.2016</v>
      </c>
      <c r="K114" s="143" t="e">
        <f>#REF!</f>
        <v>#REF!</v>
      </c>
      <c r="L114" s="143" t="e">
        <f>IF(ЗАПОЛНИТЬ!$F$7=1,#REF!/1000,#REF!)</f>
        <v>#REF!</v>
      </c>
      <c r="M114" s="143" t="e">
        <f>IF(ЗАПОЛНИТЬ!$F$7=1,#REF!/1000,#REF!)</f>
        <v>#REF!</v>
      </c>
      <c r="N114" s="143" t="e">
        <f>IF(ЗАПОЛНИТЬ!$F$7=1,#REF!/1000,#REF!)</f>
        <v>#REF!</v>
      </c>
      <c r="O114" s="143" t="e">
        <f>IF(ЗАПОЛНИТЬ!$F$7=1,#REF!/1000,#REF!)</f>
        <v>#REF!</v>
      </c>
      <c r="P114" s="143" t="e">
        <f>IF(ЗАПОЛНИТЬ!$F$7=1,#REF!/1000,#REF!)</f>
        <v>#REF!</v>
      </c>
      <c r="Q114" s="143" t="e">
        <f>IF(ЗАПОЛНИТЬ!$F$7=1,#REF!/1000,#REF!)</f>
        <v>#REF!</v>
      </c>
      <c r="R114" s="143" t="e">
        <f>IF(ЗАПОЛНИТЬ!$F$7=1,#REF!/1000,#REF!)</f>
        <v>#REF!</v>
      </c>
      <c r="S114" s="143" t="e">
        <f>IF(ЗАПОЛНИТЬ!$F$7=1,#REF!/1000,#REF!)</f>
        <v>#REF!</v>
      </c>
      <c r="T114" s="143" t="e">
        <f>IF(ЗАПОЛНИТЬ!$F$7=1,#REF!/1000,#REF!)</f>
        <v>#REF!</v>
      </c>
      <c r="U114" s="143" t="e">
        <f>IF(ЗАПОЛНИТЬ!$F$7=1,#REF!/1000,#REF!)</f>
        <v>#REF!</v>
      </c>
      <c r="V114" s="145" t="e">
        <f t="shared" si="5"/>
        <v>#REF!</v>
      </c>
      <c r="W114" s="145" t="e">
        <f>IF(SUM(L114:U114)&gt;0,1,0)</f>
        <v>#REF!</v>
      </c>
    </row>
    <row r="115" spans="1:23">
      <c r="A115" s="144" t="str">
        <f>ЗАПОЛНИТЬ!$B$23</f>
        <v>4</v>
      </c>
      <c r="B115" s="144" t="str">
        <f>ЗАПОЛНИТЬ!$B$13</f>
        <v>24188344</v>
      </c>
      <c r="C115" s="144" t="str">
        <f>ЗАПОЛНИТЬ!$B$24</f>
        <v>298</v>
      </c>
      <c r="D115" s="144" t="str">
        <f>ЗАПОЛНИТЬ!$B$21</f>
        <v>12</v>
      </c>
      <c r="E115" s="145"/>
      <c r="F115" s="144" t="str">
        <f>ЗАПОЛНИТЬ!$B$22</f>
        <v>15</v>
      </c>
      <c r="G115" s="144" t="str">
        <f>ЗАПОЛНИТЬ!$B$20</f>
        <v>040222</v>
      </c>
      <c r="H115" s="143" t="str">
        <f>IF(ЗАПОЛНИТЬ!$F$7=1,ЗАПОЛНИТЬ!$H$9,ЗАПОЛНИТЬ!$H$10)</f>
        <v>73</v>
      </c>
      <c r="I115" s="146" t="e">
        <f>IF(ЗАПОЛНИТЬ!$F$7=1,#REF!,#REF!)</f>
        <v>#REF!</v>
      </c>
      <c r="J115" s="145" t="str">
        <f>IF(ЗАПОЛНИТЬ!$F$7=1,CONCATENATE(ЗАПОЛНИТЬ!$F$18,ЗАПОЛНИТЬ!$D$18),ЗАПОЛНИТЬ!$E$18)</f>
        <v>01.07.2016</v>
      </c>
      <c r="K115" s="143" t="e">
        <f>#REF!</f>
        <v>#REF!</v>
      </c>
      <c r="L115" s="143" t="e">
        <f>IF(ЗАПОЛНИТЬ!$F$7=1,#REF!/1000,#REF!)</f>
        <v>#REF!</v>
      </c>
      <c r="M115" s="143" t="e">
        <f>IF(ЗАПОЛНИТЬ!$F$7=1,#REF!/1000,#REF!)</f>
        <v>#REF!</v>
      </c>
      <c r="N115" s="143" t="e">
        <f>IF(ЗАПОЛНИТЬ!$F$7=1,#REF!/1000,#REF!)</f>
        <v>#REF!</v>
      </c>
      <c r="O115" s="143" t="e">
        <f>IF(ЗАПОЛНИТЬ!$F$7=1,#REF!/1000,#REF!)</f>
        <v>#REF!</v>
      </c>
      <c r="P115" s="143" t="e">
        <f>IF(ЗАПОЛНИТЬ!$F$7=1,#REF!/1000,#REF!)</f>
        <v>#REF!</v>
      </c>
      <c r="Q115" s="143" t="e">
        <f>IF(ЗАПОЛНИТЬ!$F$7=1,#REF!/1000,#REF!)</f>
        <v>#REF!</v>
      </c>
      <c r="R115" s="143" t="e">
        <f>IF(ЗАПОЛНИТЬ!$F$7=1,#REF!/1000,#REF!)</f>
        <v>#REF!</v>
      </c>
      <c r="S115" s="143" t="e">
        <f>IF(ЗАПОЛНИТЬ!$F$7=1,#REF!/1000,#REF!)</f>
        <v>#REF!</v>
      </c>
      <c r="T115" s="143" t="e">
        <f>IF(ЗАПОЛНИТЬ!$F$7=1,#REF!/1000,#REF!)</f>
        <v>#REF!</v>
      </c>
      <c r="U115" s="143" t="e">
        <f>IF(ЗАПОЛНИТЬ!$F$7=1,#REF!/1000,#REF!)</f>
        <v>#REF!</v>
      </c>
      <c r="V115" s="145" t="e">
        <f t="shared" si="5"/>
        <v>#REF!</v>
      </c>
      <c r="W115" s="145" t="e">
        <f>IF(SUM(L115:U115)&gt;0,1,0)</f>
        <v>#REF!</v>
      </c>
    </row>
    <row r="116" spans="1:23">
      <c r="A116" s="144" t="str">
        <f>ЗАПОЛНИТЬ!$B$23</f>
        <v>4</v>
      </c>
      <c r="B116" s="144" t="str">
        <f>ЗАПОЛНИТЬ!$B$13</f>
        <v>24188344</v>
      </c>
      <c r="C116" s="144" t="str">
        <f>ЗАПОЛНИТЬ!$B$24</f>
        <v>298</v>
      </c>
      <c r="D116" s="144" t="str">
        <f>ЗАПОЛНИТЬ!$B$21</f>
        <v>12</v>
      </c>
      <c r="E116" s="145"/>
      <c r="F116" s="144" t="str">
        <f>ЗАПОЛНИТЬ!$B$22</f>
        <v>15</v>
      </c>
      <c r="G116" s="144" t="str">
        <f>ЗАПОЛНИТЬ!$B$20</f>
        <v>040222</v>
      </c>
      <c r="H116" s="143" t="str">
        <f>IF(ЗАПОЛНИТЬ!$F$7=1,ЗАПОЛНИТЬ!$H$9,ЗАПОЛНИТЬ!$H$10)</f>
        <v>73</v>
      </c>
      <c r="I116" s="146" t="e">
        <f>IF(ЗАПОЛНИТЬ!$F$7=1,#REF!,#REF!)</f>
        <v>#REF!</v>
      </c>
      <c r="J116" s="145" t="str">
        <f>IF(ЗАПОЛНИТЬ!$F$7=1,CONCATENATE(ЗАПОЛНИТЬ!$F$18,ЗАПОЛНИТЬ!$D$18),ЗАПОЛНИТЬ!$E$18)</f>
        <v>01.07.2016</v>
      </c>
      <c r="K116" s="143" t="e">
        <f>#REF!</f>
        <v>#REF!</v>
      </c>
      <c r="L116" s="143" t="e">
        <f>IF(ЗАПОЛНИТЬ!$F$7=1,#REF!/1000,#REF!)</f>
        <v>#REF!</v>
      </c>
      <c r="M116" s="143" t="e">
        <f>IF(ЗАПОЛНИТЬ!$F$7=1,#REF!/1000,#REF!)</f>
        <v>#REF!</v>
      </c>
      <c r="N116" s="143" t="e">
        <f>IF(ЗАПОЛНИТЬ!$F$7=1,#REF!/1000,#REF!)</f>
        <v>#REF!</v>
      </c>
      <c r="O116" s="143" t="e">
        <f>IF(ЗАПОЛНИТЬ!$F$7=1,#REF!/1000,#REF!)</f>
        <v>#REF!</v>
      </c>
      <c r="P116" s="143" t="e">
        <f>IF(ЗАПОЛНИТЬ!$F$7=1,#REF!/1000,#REF!)</f>
        <v>#REF!</v>
      </c>
      <c r="Q116" s="143" t="e">
        <f>IF(ЗАПОЛНИТЬ!$F$7=1,#REF!/1000,#REF!)</f>
        <v>#REF!</v>
      </c>
      <c r="R116" s="143" t="e">
        <f>IF(ЗАПОЛНИТЬ!$F$7=1,#REF!/1000,#REF!)</f>
        <v>#REF!</v>
      </c>
      <c r="S116" s="143" t="e">
        <f>IF(ЗАПОЛНИТЬ!$F$7=1,#REF!/1000,#REF!)</f>
        <v>#REF!</v>
      </c>
      <c r="T116" s="143" t="e">
        <f>IF(ЗАПОЛНИТЬ!$F$7=1,#REF!/1000,#REF!)</f>
        <v>#REF!</v>
      </c>
      <c r="U116" s="143" t="e">
        <f>IF(ЗАПОЛНИТЬ!$F$7=1,#REF!/1000,#REF!)</f>
        <v>#REF!</v>
      </c>
      <c r="V116" s="145" t="e">
        <f t="shared" si="5"/>
        <v>#REF!</v>
      </c>
      <c r="W116" s="145" t="e">
        <f>IF(SUM(L116:U116)&gt;0,1,0)</f>
        <v>#REF!</v>
      </c>
    </row>
    <row r="117" spans="1:23">
      <c r="A117" s="144" t="str">
        <f>ЗАПОЛНИТЬ!$B$23</f>
        <v>4</v>
      </c>
      <c r="B117" s="144" t="str">
        <f>ЗАПОЛНИТЬ!$B$13</f>
        <v>24188344</v>
      </c>
      <c r="C117" s="144" t="str">
        <f>ЗАПОЛНИТЬ!$B$24</f>
        <v>298</v>
      </c>
      <c r="D117" s="144" t="str">
        <f>ЗАПОЛНИТЬ!$B$21</f>
        <v>12</v>
      </c>
      <c r="E117" s="145"/>
      <c r="F117" s="144" t="str">
        <f>ЗАПОЛНИТЬ!$B$22</f>
        <v>15</v>
      </c>
      <c r="G117" s="144" t="str">
        <f>ЗАПОЛНИТЬ!$B$20</f>
        <v>040222</v>
      </c>
      <c r="H117" s="143" t="str">
        <f>IF(ЗАПОЛНИТЬ!$F$7=1,ЗАПОЛНИТЬ!$H$9,ЗАПОЛНИТЬ!$H$10)</f>
        <v>73</v>
      </c>
      <c r="I117" s="146" t="e">
        <f>IF(ЗАПОЛНИТЬ!$F$7=1,#REF!,#REF!)</f>
        <v>#REF!</v>
      </c>
      <c r="J117" s="145" t="str">
        <f>IF(ЗАПОЛНИТЬ!$F$7=1,CONCATENATE(ЗАПОЛНИТЬ!$F$18,ЗАПОЛНИТЬ!$D$18),ЗАПОЛНИТЬ!$E$18)</f>
        <v>01.07.2016</v>
      </c>
      <c r="K117" s="143">
        <v>9999</v>
      </c>
      <c r="L117" s="143" t="e">
        <f>L118</f>
        <v>#REF!</v>
      </c>
      <c r="M117" s="143" t="e">
        <f t="shared" ref="M117:U117" si="8">M118</f>
        <v>#REF!</v>
      </c>
      <c r="N117" s="143" t="e">
        <f t="shared" si="8"/>
        <v>#REF!</v>
      </c>
      <c r="O117" s="143" t="e">
        <f t="shared" si="8"/>
        <v>#REF!</v>
      </c>
      <c r="P117" s="143" t="e">
        <f t="shared" si="8"/>
        <v>#REF!</v>
      </c>
      <c r="Q117" s="143" t="e">
        <f t="shared" si="8"/>
        <v>#REF!</v>
      </c>
      <c r="R117" s="143" t="e">
        <f t="shared" si="8"/>
        <v>#REF!</v>
      </c>
      <c r="S117" s="143" t="e">
        <f t="shared" si="8"/>
        <v>#REF!</v>
      </c>
      <c r="T117" s="143" t="e">
        <f t="shared" si="8"/>
        <v>#REF!</v>
      </c>
      <c r="U117" s="143" t="e">
        <f t="shared" si="8"/>
        <v>#REF!</v>
      </c>
      <c r="V117" s="145" t="e">
        <f t="shared" si="5"/>
        <v>#REF!</v>
      </c>
      <c r="W117" s="145">
        <v>0</v>
      </c>
    </row>
    <row r="118" spans="1:23">
      <c r="A118" s="144" t="str">
        <f>ЗАПОЛНИТЬ!$B$23</f>
        <v>4</v>
      </c>
      <c r="B118" s="144" t="str">
        <f>ЗАПОЛНИТЬ!$B$13</f>
        <v>24188344</v>
      </c>
      <c r="C118" s="144" t="str">
        <f>ЗАПОЛНИТЬ!$B$24</f>
        <v>298</v>
      </c>
      <c r="D118" s="144" t="str">
        <f>ЗАПОЛНИТЬ!$B$21</f>
        <v>12</v>
      </c>
      <c r="E118" s="145"/>
      <c r="F118" s="144" t="str">
        <f>ЗАПОЛНИТЬ!$B$22</f>
        <v>15</v>
      </c>
      <c r="G118" s="144" t="str">
        <f>ЗАПОЛНИТЬ!$B$20</f>
        <v>040222</v>
      </c>
      <c r="H118" s="143" t="str">
        <f>IF(ЗАПОЛНИТЬ!$F$7=1,ЗАПОЛНИТЬ!$H$9,ЗАПОЛНИТЬ!$H$10)</f>
        <v>73</v>
      </c>
      <c r="I118" s="146" t="e">
        <f>IF(ЗАПОЛНИТЬ!$F$7=1,#REF!,#REF!)</f>
        <v>#REF!</v>
      </c>
      <c r="J118" s="145" t="str">
        <f>IF(ЗАПОЛНИТЬ!$F$7=1,CONCATENATE(ЗАПОЛНИТЬ!$F$18,ЗАПОЛНИТЬ!$D$18),ЗАПОЛНИТЬ!$E$18)</f>
        <v>01.07.2016</v>
      </c>
      <c r="K118" s="143">
        <v>2</v>
      </c>
      <c r="L118" s="143" t="e">
        <f>IF(ЗАПОЛНИТЬ!$F$7=1,#REF!/1000,#REF!)</f>
        <v>#REF!</v>
      </c>
      <c r="M118" s="143" t="e">
        <f>IF(ЗАПОЛНИТЬ!$F$7=1,#REF!/1000,#REF!)</f>
        <v>#REF!</v>
      </c>
      <c r="N118" s="143" t="e">
        <f>IF(ЗАПОЛНИТЬ!$F$7=1,#REF!/1000,#REF!)</f>
        <v>#REF!</v>
      </c>
      <c r="O118" s="143" t="e">
        <f>IF(ЗАПОЛНИТЬ!$F$7=1,#REF!/1000,#REF!)</f>
        <v>#REF!</v>
      </c>
      <c r="P118" s="143" t="e">
        <f>IF(ЗАПОЛНИТЬ!$F$7=1,#REF!/1000,#REF!)</f>
        <v>#REF!</v>
      </c>
      <c r="Q118" s="143" t="e">
        <f>IF(ЗАПОЛНИТЬ!$F$7=1,#REF!/1000,#REF!)</f>
        <v>#REF!</v>
      </c>
      <c r="R118" s="143" t="e">
        <f>IF(ЗАПОЛНИТЬ!$F$7=1,#REF!/1000,#REF!)</f>
        <v>#REF!</v>
      </c>
      <c r="S118" s="143" t="e">
        <f>IF(ЗАПОЛНИТЬ!$F$7=1,#REF!/1000,#REF!)</f>
        <v>#REF!</v>
      </c>
      <c r="T118" s="143" t="e">
        <f>IF(ЗАПОЛНИТЬ!$F$7=1,#REF!/1000,#REF!)</f>
        <v>#REF!</v>
      </c>
      <c r="U118" s="143" t="e">
        <f>IF(ЗАПОЛНИТЬ!$F$7=1,#REF!/1000,#REF!)</f>
        <v>#REF!</v>
      </c>
      <c r="V118" s="145" t="e">
        <f t="shared" si="5"/>
        <v>#REF!</v>
      </c>
      <c r="W118" s="145">
        <v>0</v>
      </c>
    </row>
    <row r="119" spans="1:23">
      <c r="A119" s="144" t="str">
        <f>ЗАПОЛНИТЬ!$B$23</f>
        <v>4</v>
      </c>
      <c r="B119" s="144" t="str">
        <f>ЗАПОЛНИТЬ!$B$13</f>
        <v>24188344</v>
      </c>
      <c r="C119" s="144" t="str">
        <f>ЗАПОЛНИТЬ!$B$24</f>
        <v>298</v>
      </c>
      <c r="D119" s="144" t="str">
        <f>ЗАПОЛНИТЬ!$B$21</f>
        <v>12</v>
      </c>
      <c r="E119" s="145"/>
      <c r="F119" s="144" t="str">
        <f>ЗАПОЛНИТЬ!$B$22</f>
        <v>15</v>
      </c>
      <c r="G119" s="144" t="str">
        <f>ЗАПОЛНИТЬ!$B$20</f>
        <v>040222</v>
      </c>
      <c r="H119" s="143" t="str">
        <f>IF(ЗАПОЛНИТЬ!$F$7=1,ЗАПОЛНИТЬ!$H$9,ЗАПОЛНИТЬ!$H$10)</f>
        <v>73</v>
      </c>
      <c r="I119" s="146" t="e">
        <f>IF(ЗАПОЛНИТЬ!$F$7=1,#REF!,#REF!)</f>
        <v>#REF!</v>
      </c>
      <c r="J119" s="145" t="str">
        <f>IF(ЗАПОЛНИТЬ!$F$7=1,CONCATENATE(ЗАПОЛНИТЬ!$F$18,ЗАПОЛНИТЬ!$D$18),ЗАПОЛНИТЬ!$E$18)</f>
        <v>01.07.2016</v>
      </c>
      <c r="K119" s="143" t="e">
        <f>#REF!</f>
        <v>#REF!</v>
      </c>
      <c r="L119" s="143" t="e">
        <f>IF(ЗАПОЛНИТЬ!$F$7=1,#REF!/1000,#REF!)</f>
        <v>#REF!</v>
      </c>
      <c r="M119" s="143" t="e">
        <f>IF(ЗАПОЛНИТЬ!$F$7=1,#REF!/1000,#REF!)</f>
        <v>#REF!</v>
      </c>
      <c r="N119" s="143" t="e">
        <f>IF(ЗАПОЛНИТЬ!$F$7=1,#REF!/1000,#REF!)</f>
        <v>#REF!</v>
      </c>
      <c r="O119" s="143" t="e">
        <f>IF(ЗАПОЛНИТЬ!$F$7=1,#REF!/1000,#REF!)</f>
        <v>#REF!</v>
      </c>
      <c r="P119" s="143" t="e">
        <f>IF(ЗАПОЛНИТЬ!$F$7=1,#REF!/1000,#REF!)</f>
        <v>#REF!</v>
      </c>
      <c r="Q119" s="143" t="e">
        <f>IF(ЗАПОЛНИТЬ!$F$7=1,#REF!/1000,#REF!)</f>
        <v>#REF!</v>
      </c>
      <c r="R119" s="143" t="e">
        <f>IF(ЗАПОЛНИТЬ!$F$7=1,#REF!/1000,#REF!)</f>
        <v>#REF!</v>
      </c>
      <c r="S119" s="143" t="e">
        <f>IF(ЗАПОЛНИТЬ!$F$7=1,#REF!/1000,#REF!)</f>
        <v>#REF!</v>
      </c>
      <c r="T119" s="143" t="e">
        <f>IF(ЗАПОЛНИТЬ!$F$7=1,#REF!/1000,#REF!)</f>
        <v>#REF!</v>
      </c>
      <c r="U119" s="143" t="e">
        <f>IF(ЗАПОЛНИТЬ!$F$7=1,#REF!/1000,#REF!)</f>
        <v>#REF!</v>
      </c>
      <c r="V119" s="145" t="e">
        <f t="shared" si="5"/>
        <v>#REF!</v>
      </c>
      <c r="W119" s="145">
        <v>0</v>
      </c>
    </row>
    <row r="120" spans="1:23">
      <c r="A120" s="144" t="str">
        <f>ЗАПОЛНИТЬ!$B$23</f>
        <v>4</v>
      </c>
      <c r="B120" s="144" t="str">
        <f>ЗАПОЛНИТЬ!$B$13</f>
        <v>24188344</v>
      </c>
      <c r="C120" s="144" t="str">
        <f>ЗАПОЛНИТЬ!$B$24</f>
        <v>298</v>
      </c>
      <c r="D120" s="144" t="str">
        <f>ЗАПОЛНИТЬ!$B$21</f>
        <v>12</v>
      </c>
      <c r="E120" s="145"/>
      <c r="F120" s="144" t="str">
        <f>ЗАПОЛНИТЬ!$B$22</f>
        <v>15</v>
      </c>
      <c r="G120" s="144" t="str">
        <f>ЗАПОЛНИТЬ!$B$20</f>
        <v>040222</v>
      </c>
      <c r="H120" s="143" t="str">
        <f>IF(ЗАПОЛНИТЬ!$F$7=1,ЗАПОЛНИТЬ!$H$9,ЗАПОЛНИТЬ!$H$10)</f>
        <v>73</v>
      </c>
      <c r="I120" s="146" t="e">
        <f>IF(ЗАПОЛНИТЬ!$F$7=1,#REF!,#REF!)</f>
        <v>#REF!</v>
      </c>
      <c r="J120" s="145" t="str">
        <f>IF(ЗАПОЛНИТЬ!$F$7=1,CONCATENATE(ЗАПОЛНИТЬ!$F$18,ЗАПОЛНИТЬ!$D$18),ЗАПОЛНИТЬ!$E$18)</f>
        <v>01.07.2016</v>
      </c>
      <c r="K120" s="143" t="e">
        <f>#REF!</f>
        <v>#REF!</v>
      </c>
      <c r="L120" s="143" t="e">
        <f>IF(ЗАПОЛНИТЬ!$F$7=1,#REF!/1000,#REF!)</f>
        <v>#REF!</v>
      </c>
      <c r="M120" s="143" t="e">
        <f>IF(ЗАПОЛНИТЬ!$F$7=1,#REF!/1000,#REF!)</f>
        <v>#REF!</v>
      </c>
      <c r="N120" s="143" t="e">
        <f>IF(ЗАПОЛНИТЬ!$F$7=1,#REF!/1000,#REF!)</f>
        <v>#REF!</v>
      </c>
      <c r="O120" s="143" t="e">
        <f>IF(ЗАПОЛНИТЬ!$F$7=1,#REF!/1000,#REF!)</f>
        <v>#REF!</v>
      </c>
      <c r="P120" s="143" t="e">
        <f>IF(ЗАПОЛНИТЬ!$F$7=1,#REF!/1000,#REF!)</f>
        <v>#REF!</v>
      </c>
      <c r="Q120" s="143" t="e">
        <f>IF(ЗАПОЛНИТЬ!$F$7=1,#REF!/1000,#REF!)</f>
        <v>#REF!</v>
      </c>
      <c r="R120" s="143" t="e">
        <f>IF(ЗАПОЛНИТЬ!$F$7=1,#REF!/1000,#REF!)</f>
        <v>#REF!</v>
      </c>
      <c r="S120" s="143" t="e">
        <f>IF(ЗАПОЛНИТЬ!$F$7=1,#REF!/1000,#REF!)</f>
        <v>#REF!</v>
      </c>
      <c r="T120" s="143" t="e">
        <f>IF(ЗАПОЛНИТЬ!$F$7=1,#REF!/1000,#REF!)</f>
        <v>#REF!</v>
      </c>
      <c r="U120" s="143" t="e">
        <f>IF(ЗАПОЛНИТЬ!$F$7=1,#REF!/1000,#REF!)</f>
        <v>#REF!</v>
      </c>
      <c r="V120" s="145" t="e">
        <f t="shared" si="5"/>
        <v>#REF!</v>
      </c>
      <c r="W120" s="145">
        <v>0</v>
      </c>
    </row>
    <row r="121" spans="1:23">
      <c r="A121" s="144" t="str">
        <f>ЗАПОЛНИТЬ!$B$23</f>
        <v>4</v>
      </c>
      <c r="B121" s="144" t="str">
        <f>ЗАПОЛНИТЬ!$B$13</f>
        <v>24188344</v>
      </c>
      <c r="C121" s="144" t="str">
        <f>ЗАПОЛНИТЬ!$B$24</f>
        <v>298</v>
      </c>
      <c r="D121" s="144" t="str">
        <f>ЗАПОЛНИТЬ!$B$21</f>
        <v>12</v>
      </c>
      <c r="E121" s="145"/>
      <c r="F121" s="144" t="str">
        <f>ЗАПОЛНИТЬ!$B$22</f>
        <v>15</v>
      </c>
      <c r="G121" s="144" t="str">
        <f>ЗАПОЛНИТЬ!$B$20</f>
        <v>040222</v>
      </c>
      <c r="H121" s="143" t="str">
        <f>IF(ЗАПОЛНИТЬ!$F$7=1,ЗАПОЛНИТЬ!$H$9,ЗАПОЛНИТЬ!$H$10)</f>
        <v>73</v>
      </c>
      <c r="I121" s="146" t="e">
        <f>IF(ЗАПОЛНИТЬ!$F$7=1,#REF!,#REF!)</f>
        <v>#REF!</v>
      </c>
      <c r="J121" s="145" t="str">
        <f>IF(ЗАПОЛНИТЬ!$F$7=1,CONCATENATE(ЗАПОЛНИТЬ!$F$18,ЗАПОЛНИТЬ!$D$18),ЗАПОЛНИТЬ!$E$18)</f>
        <v>01.07.2016</v>
      </c>
      <c r="K121" s="143" t="e">
        <f>#REF!</f>
        <v>#REF!</v>
      </c>
      <c r="L121" s="143" t="e">
        <f>IF(ЗАПОЛНИТЬ!$F$7=1,#REF!/1000,#REF!)</f>
        <v>#REF!</v>
      </c>
      <c r="M121" s="143" t="e">
        <f>IF(ЗАПОЛНИТЬ!$F$7=1,#REF!/1000,#REF!)</f>
        <v>#REF!</v>
      </c>
      <c r="N121" s="143" t="e">
        <f>IF(ЗАПОЛНИТЬ!$F$7=1,#REF!/1000,#REF!)</f>
        <v>#REF!</v>
      </c>
      <c r="O121" s="143" t="e">
        <f>IF(ЗАПОЛНИТЬ!$F$7=1,#REF!/1000,#REF!)</f>
        <v>#REF!</v>
      </c>
      <c r="P121" s="143" t="e">
        <f>IF(ЗАПОЛНИТЬ!$F$7=1,#REF!/1000,#REF!)</f>
        <v>#REF!</v>
      </c>
      <c r="Q121" s="143" t="e">
        <f>IF(ЗАПОЛНИТЬ!$F$7=1,#REF!/1000,#REF!)</f>
        <v>#REF!</v>
      </c>
      <c r="R121" s="143" t="e">
        <f>IF(ЗАПОЛНИТЬ!$F$7=1,#REF!/1000,#REF!)</f>
        <v>#REF!</v>
      </c>
      <c r="S121" s="143" t="e">
        <f>IF(ЗАПОЛНИТЬ!$F$7=1,#REF!/1000,#REF!)</f>
        <v>#REF!</v>
      </c>
      <c r="T121" s="143" t="e">
        <f>IF(ЗАПОЛНИТЬ!$F$7=1,#REF!/1000,#REF!)</f>
        <v>#REF!</v>
      </c>
      <c r="U121" s="143" t="e">
        <f>IF(ЗАПОЛНИТЬ!$F$7=1,#REF!/1000,#REF!)</f>
        <v>#REF!</v>
      </c>
      <c r="V121" s="145" t="e">
        <f t="shared" si="5"/>
        <v>#REF!</v>
      </c>
      <c r="W121" s="145">
        <v>0</v>
      </c>
    </row>
    <row r="122" spans="1:23">
      <c r="A122" s="144" t="str">
        <f>ЗАПОЛНИТЬ!$B$23</f>
        <v>4</v>
      </c>
      <c r="B122" s="144" t="str">
        <f>ЗАПОЛНИТЬ!$B$13</f>
        <v>24188344</v>
      </c>
      <c r="C122" s="144" t="str">
        <f>ЗАПОЛНИТЬ!$B$24</f>
        <v>298</v>
      </c>
      <c r="D122" s="144" t="str">
        <f>ЗАПОЛНИТЬ!$B$21</f>
        <v>12</v>
      </c>
      <c r="E122" s="145"/>
      <c r="F122" s="144" t="str">
        <f>ЗАПОЛНИТЬ!$B$22</f>
        <v>15</v>
      </c>
      <c r="G122" s="144" t="str">
        <f>ЗАПОЛНИТЬ!$B$20</f>
        <v>040222</v>
      </c>
      <c r="H122" s="143" t="str">
        <f>IF(ЗАПОЛНИТЬ!$F$7=1,ЗАПОЛНИТЬ!$H$9,ЗАПОЛНИТЬ!$H$10)</f>
        <v>73</v>
      </c>
      <c r="I122" s="146" t="e">
        <f>IF(ЗАПОЛНИТЬ!$F$7=1,#REF!,#REF!)</f>
        <v>#REF!</v>
      </c>
      <c r="J122" s="145" t="str">
        <f>IF(ЗАПОЛНИТЬ!$F$7=1,CONCATENATE(ЗАПОЛНИТЬ!$F$18,ЗАПОЛНИТЬ!$D$18),ЗАПОЛНИТЬ!$E$18)</f>
        <v>01.07.2016</v>
      </c>
      <c r="K122" s="143" t="e">
        <f>#REF!</f>
        <v>#REF!</v>
      </c>
      <c r="L122" s="143" t="e">
        <f>IF(ЗАПОЛНИТЬ!$F$7=1,#REF!/1000,#REF!)</f>
        <v>#REF!</v>
      </c>
      <c r="M122" s="143" t="e">
        <f>IF(ЗАПОЛНИТЬ!$F$7=1,#REF!/1000,#REF!)</f>
        <v>#REF!</v>
      </c>
      <c r="N122" s="143" t="e">
        <f>IF(ЗАПОЛНИТЬ!$F$7=1,#REF!/1000,#REF!)</f>
        <v>#REF!</v>
      </c>
      <c r="O122" s="143" t="e">
        <f>IF(ЗАПОЛНИТЬ!$F$7=1,#REF!/1000,#REF!)</f>
        <v>#REF!</v>
      </c>
      <c r="P122" s="143" t="e">
        <f>IF(ЗАПОЛНИТЬ!$F$7=1,#REF!/1000,#REF!)</f>
        <v>#REF!</v>
      </c>
      <c r="Q122" s="143" t="e">
        <f>IF(ЗАПОЛНИТЬ!$F$7=1,#REF!/1000,#REF!)</f>
        <v>#REF!</v>
      </c>
      <c r="R122" s="143" t="e">
        <f>IF(ЗАПОЛНИТЬ!$F$7=1,#REF!/1000,#REF!)</f>
        <v>#REF!</v>
      </c>
      <c r="S122" s="143" t="e">
        <f>IF(ЗАПОЛНИТЬ!$F$7=1,#REF!/1000,#REF!)</f>
        <v>#REF!</v>
      </c>
      <c r="T122" s="143" t="e">
        <f>IF(ЗАПОЛНИТЬ!$F$7=1,#REF!/1000,#REF!)</f>
        <v>#REF!</v>
      </c>
      <c r="U122" s="143" t="e">
        <f>IF(ЗАПОЛНИТЬ!$F$7=1,#REF!/1000,#REF!)</f>
        <v>#REF!</v>
      </c>
      <c r="V122" s="145" t="e">
        <f t="shared" si="5"/>
        <v>#REF!</v>
      </c>
      <c r="W122" s="145" t="e">
        <f>IF(SUM(L122:U122)&gt;0,1,0)</f>
        <v>#REF!</v>
      </c>
    </row>
    <row r="123" spans="1:23">
      <c r="A123" s="144" t="str">
        <f>ЗАПОЛНИТЬ!$B$23</f>
        <v>4</v>
      </c>
      <c r="B123" s="144" t="str">
        <f>ЗАПОЛНИТЬ!$B$13</f>
        <v>24188344</v>
      </c>
      <c r="C123" s="144" t="str">
        <f>ЗАПОЛНИТЬ!$B$24</f>
        <v>298</v>
      </c>
      <c r="D123" s="144" t="str">
        <f>ЗАПОЛНИТЬ!$B$21</f>
        <v>12</v>
      </c>
      <c r="E123" s="145"/>
      <c r="F123" s="144" t="str">
        <f>ЗАПОЛНИТЬ!$B$22</f>
        <v>15</v>
      </c>
      <c r="G123" s="144" t="str">
        <f>ЗАПОЛНИТЬ!$B$20</f>
        <v>040222</v>
      </c>
      <c r="H123" s="143" t="str">
        <f>IF(ЗАПОЛНИТЬ!$F$7=1,ЗАПОЛНИТЬ!$H$9,ЗАПОЛНИТЬ!$H$10)</f>
        <v>73</v>
      </c>
      <c r="I123" s="146" t="e">
        <f>IF(ЗАПОЛНИТЬ!$F$7=1,#REF!,#REF!)</f>
        <v>#REF!</v>
      </c>
      <c r="J123" s="145" t="str">
        <f>IF(ЗАПОЛНИТЬ!$F$7=1,CONCATENATE(ЗАПОЛНИТЬ!$F$18,ЗАПОЛНИТЬ!$D$18),ЗАПОЛНИТЬ!$E$18)</f>
        <v>01.07.2016</v>
      </c>
      <c r="K123" s="143" t="e">
        <f>#REF!</f>
        <v>#REF!</v>
      </c>
      <c r="L123" s="143" t="e">
        <f>IF(ЗАПОЛНИТЬ!$F$7=1,#REF!/1000,#REF!)</f>
        <v>#REF!</v>
      </c>
      <c r="M123" s="143" t="e">
        <f>IF(ЗАПОЛНИТЬ!$F$7=1,#REF!/1000,#REF!)</f>
        <v>#REF!</v>
      </c>
      <c r="N123" s="143" t="e">
        <f>IF(ЗАПОЛНИТЬ!$F$7=1,#REF!/1000,#REF!)</f>
        <v>#REF!</v>
      </c>
      <c r="O123" s="143" t="e">
        <f>IF(ЗАПОЛНИТЬ!$F$7=1,#REF!/1000,#REF!)</f>
        <v>#REF!</v>
      </c>
      <c r="P123" s="143" t="e">
        <f>IF(ЗАПОЛНИТЬ!$F$7=1,#REF!/1000,#REF!)</f>
        <v>#REF!</v>
      </c>
      <c r="Q123" s="143" t="e">
        <f>IF(ЗАПОЛНИТЬ!$F$7=1,#REF!/1000,#REF!)</f>
        <v>#REF!</v>
      </c>
      <c r="R123" s="143" t="e">
        <f>IF(ЗАПОЛНИТЬ!$F$7=1,#REF!/1000,#REF!)</f>
        <v>#REF!</v>
      </c>
      <c r="S123" s="143" t="e">
        <f>IF(ЗАПОЛНИТЬ!$F$7=1,#REF!/1000,#REF!)</f>
        <v>#REF!</v>
      </c>
      <c r="T123" s="143" t="e">
        <f>IF(ЗАПОЛНИТЬ!$F$7=1,#REF!/1000,#REF!)</f>
        <v>#REF!</v>
      </c>
      <c r="U123" s="143" t="e">
        <f>IF(ЗАПОЛНИТЬ!$F$7=1,#REF!/1000,#REF!)</f>
        <v>#REF!</v>
      </c>
      <c r="V123" s="145" t="e">
        <f t="shared" si="5"/>
        <v>#REF!</v>
      </c>
      <c r="W123" s="145" t="e">
        <f>IF(SUM(L123:U123)&gt;0,1,0)</f>
        <v>#REF!</v>
      </c>
    </row>
    <row r="124" spans="1:23">
      <c r="A124" s="144" t="str">
        <f>ЗАПОЛНИТЬ!$B$23</f>
        <v>4</v>
      </c>
      <c r="B124" s="144" t="str">
        <f>ЗАПОЛНИТЬ!$B$13</f>
        <v>24188344</v>
      </c>
      <c r="C124" s="144" t="str">
        <f>ЗАПОЛНИТЬ!$B$24</f>
        <v>298</v>
      </c>
      <c r="D124" s="144" t="str">
        <f>ЗАПОЛНИТЬ!$B$21</f>
        <v>12</v>
      </c>
      <c r="E124" s="145"/>
      <c r="F124" s="144" t="str">
        <f>ЗАПОЛНИТЬ!$B$22</f>
        <v>15</v>
      </c>
      <c r="G124" s="144" t="str">
        <f>ЗАПОЛНИТЬ!$B$20</f>
        <v>040222</v>
      </c>
      <c r="H124" s="143" t="str">
        <f>IF(ЗАПОЛНИТЬ!$F$7=1,ЗАПОЛНИТЬ!$H$9,ЗАПОЛНИТЬ!$H$10)</f>
        <v>73</v>
      </c>
      <c r="I124" s="146" t="e">
        <f>IF(ЗАПОЛНИТЬ!$F$7=1,#REF!,#REF!)</f>
        <v>#REF!</v>
      </c>
      <c r="J124" s="145" t="str">
        <f>IF(ЗАПОЛНИТЬ!$F$7=1,CONCATENATE(ЗАПОЛНИТЬ!$F$18,ЗАПОЛНИТЬ!$D$18),ЗАПОЛНИТЬ!$E$18)</f>
        <v>01.07.2016</v>
      </c>
      <c r="K124" s="143" t="e">
        <f>#REF!</f>
        <v>#REF!</v>
      </c>
      <c r="L124" s="143" t="e">
        <f>IF(ЗАПОЛНИТЬ!$F$7=1,#REF!/1000,#REF!)</f>
        <v>#REF!</v>
      </c>
      <c r="M124" s="143" t="e">
        <f>IF(ЗАПОЛНИТЬ!$F$7=1,#REF!/1000,#REF!)</f>
        <v>#REF!</v>
      </c>
      <c r="N124" s="143" t="e">
        <f>IF(ЗАПОЛНИТЬ!$F$7=1,#REF!/1000,#REF!)</f>
        <v>#REF!</v>
      </c>
      <c r="O124" s="143" t="e">
        <f>IF(ЗАПОЛНИТЬ!$F$7=1,#REF!/1000,#REF!)</f>
        <v>#REF!</v>
      </c>
      <c r="P124" s="143" t="e">
        <f>IF(ЗАПОЛНИТЬ!$F$7=1,#REF!/1000,#REF!)</f>
        <v>#REF!</v>
      </c>
      <c r="Q124" s="143" t="e">
        <f>IF(ЗАПОЛНИТЬ!$F$7=1,#REF!/1000,#REF!)</f>
        <v>#REF!</v>
      </c>
      <c r="R124" s="143" t="e">
        <f>IF(ЗАПОЛНИТЬ!$F$7=1,#REF!/1000,#REF!)</f>
        <v>#REF!</v>
      </c>
      <c r="S124" s="143" t="e">
        <f>IF(ЗАПОЛНИТЬ!$F$7=1,#REF!/1000,#REF!)</f>
        <v>#REF!</v>
      </c>
      <c r="T124" s="143" t="e">
        <f>IF(ЗАПОЛНИТЬ!$F$7=1,#REF!/1000,#REF!)</f>
        <v>#REF!</v>
      </c>
      <c r="U124" s="143" t="e">
        <f>IF(ЗАПОЛНИТЬ!$F$7=1,#REF!/1000,#REF!)</f>
        <v>#REF!</v>
      </c>
      <c r="V124" s="145" t="e">
        <f t="shared" si="5"/>
        <v>#REF!</v>
      </c>
      <c r="W124" s="145" t="e">
        <f>IF(SUM(L124:U124)&gt;0,1,0)</f>
        <v>#REF!</v>
      </c>
    </row>
    <row r="125" spans="1:23">
      <c r="A125" s="144" t="str">
        <f>ЗАПОЛНИТЬ!$B$23</f>
        <v>4</v>
      </c>
      <c r="B125" s="144" t="str">
        <f>ЗАПОЛНИТЬ!$B$13</f>
        <v>24188344</v>
      </c>
      <c r="C125" s="144" t="str">
        <f>ЗАПОЛНИТЬ!$B$24</f>
        <v>298</v>
      </c>
      <c r="D125" s="144" t="str">
        <f>ЗАПОЛНИТЬ!$B$21</f>
        <v>12</v>
      </c>
      <c r="E125" s="145"/>
      <c r="F125" s="144" t="str">
        <f>ЗАПОЛНИТЬ!$B$22</f>
        <v>15</v>
      </c>
      <c r="G125" s="144" t="str">
        <f>ЗАПОЛНИТЬ!$B$20</f>
        <v>040222</v>
      </c>
      <c r="H125" s="143" t="str">
        <f>IF(ЗАПОЛНИТЬ!$F$7=1,ЗАПОЛНИТЬ!$H$9,ЗАПОЛНИТЬ!$H$10)</f>
        <v>73</v>
      </c>
      <c r="I125" s="146" t="e">
        <f>IF(ЗАПОЛНИТЬ!$F$7=1,#REF!,#REF!)</f>
        <v>#REF!</v>
      </c>
      <c r="J125" s="145" t="str">
        <f>IF(ЗАПОЛНИТЬ!$F$7=1,CONCATENATE(ЗАПОЛНИТЬ!$F$18,ЗАПОЛНИТЬ!$D$18),ЗАПОЛНИТЬ!$E$18)</f>
        <v>01.07.2016</v>
      </c>
      <c r="K125" s="143" t="e">
        <f>#REF!</f>
        <v>#REF!</v>
      </c>
      <c r="L125" s="143" t="e">
        <f>IF(ЗАПОЛНИТЬ!$F$7=1,#REF!/1000,#REF!)</f>
        <v>#REF!</v>
      </c>
      <c r="M125" s="143" t="e">
        <f>IF(ЗАПОЛНИТЬ!$F$7=1,#REF!/1000,#REF!)</f>
        <v>#REF!</v>
      </c>
      <c r="N125" s="143" t="e">
        <f>IF(ЗАПОЛНИТЬ!$F$7=1,#REF!/1000,#REF!)</f>
        <v>#REF!</v>
      </c>
      <c r="O125" s="143" t="e">
        <f>IF(ЗАПОЛНИТЬ!$F$7=1,#REF!/1000,#REF!)</f>
        <v>#REF!</v>
      </c>
      <c r="P125" s="143" t="e">
        <f>IF(ЗАПОЛНИТЬ!$F$7=1,#REF!/1000,#REF!)</f>
        <v>#REF!</v>
      </c>
      <c r="Q125" s="143" t="e">
        <f>IF(ЗАПОЛНИТЬ!$F$7=1,#REF!/1000,#REF!)</f>
        <v>#REF!</v>
      </c>
      <c r="R125" s="143" t="e">
        <f>IF(ЗАПОЛНИТЬ!$F$7=1,#REF!/1000,#REF!)</f>
        <v>#REF!</v>
      </c>
      <c r="S125" s="143" t="e">
        <f>IF(ЗАПОЛНИТЬ!$F$7=1,#REF!/1000,#REF!)</f>
        <v>#REF!</v>
      </c>
      <c r="T125" s="143" t="e">
        <f>IF(ЗАПОЛНИТЬ!$F$7=1,#REF!/1000,#REF!)</f>
        <v>#REF!</v>
      </c>
      <c r="U125" s="143" t="e">
        <f>IF(ЗАПОЛНИТЬ!$F$7=1,#REF!/1000,#REF!)</f>
        <v>#REF!</v>
      </c>
      <c r="V125" s="145" t="e">
        <f t="shared" si="5"/>
        <v>#REF!</v>
      </c>
      <c r="W125" s="145">
        <v>0</v>
      </c>
    </row>
    <row r="126" spans="1:23">
      <c r="A126" s="144" t="str">
        <f>ЗАПОЛНИТЬ!$B$23</f>
        <v>4</v>
      </c>
      <c r="B126" s="144" t="str">
        <f>ЗАПОЛНИТЬ!$B$13</f>
        <v>24188344</v>
      </c>
      <c r="C126" s="144" t="str">
        <f>ЗАПОЛНИТЬ!$B$24</f>
        <v>298</v>
      </c>
      <c r="D126" s="144" t="str">
        <f>ЗАПОЛНИТЬ!$B$21</f>
        <v>12</v>
      </c>
      <c r="E126" s="145"/>
      <c r="F126" s="144" t="str">
        <f>ЗАПОЛНИТЬ!$B$22</f>
        <v>15</v>
      </c>
      <c r="G126" s="144" t="str">
        <f>ЗАПОЛНИТЬ!$B$20</f>
        <v>040222</v>
      </c>
      <c r="H126" s="143" t="str">
        <f>IF(ЗАПОЛНИТЬ!$F$7=1,ЗАПОЛНИТЬ!$H$9,ЗАПОЛНИТЬ!$H$10)</f>
        <v>73</v>
      </c>
      <c r="I126" s="146" t="e">
        <f>IF(ЗАПОЛНИТЬ!$F$7=1,#REF!,#REF!)</f>
        <v>#REF!</v>
      </c>
      <c r="J126" s="145" t="str">
        <f>IF(ЗАПОЛНИТЬ!$F$7=1,CONCATENATE(ЗАПОЛНИТЬ!$F$18,ЗАПОЛНИТЬ!$D$18),ЗАПОЛНИТЬ!$E$18)</f>
        <v>01.07.2016</v>
      </c>
      <c r="K126" s="143" t="e">
        <f>#REF!</f>
        <v>#REF!</v>
      </c>
      <c r="L126" s="143" t="e">
        <f>IF(ЗАПОЛНИТЬ!$F$7=1,#REF!/1000,#REF!)</f>
        <v>#REF!</v>
      </c>
      <c r="M126" s="143" t="e">
        <f>IF(ЗАПОЛНИТЬ!$F$7=1,#REF!/1000,#REF!)</f>
        <v>#REF!</v>
      </c>
      <c r="N126" s="143" t="e">
        <f>IF(ЗАПОЛНИТЬ!$F$7=1,#REF!/1000,#REF!)</f>
        <v>#REF!</v>
      </c>
      <c r="O126" s="143" t="e">
        <f>IF(ЗАПОЛНИТЬ!$F$7=1,#REF!/1000,#REF!)</f>
        <v>#REF!</v>
      </c>
      <c r="P126" s="143" t="e">
        <f>IF(ЗАПОЛНИТЬ!$F$7=1,#REF!/1000,#REF!)</f>
        <v>#REF!</v>
      </c>
      <c r="Q126" s="143" t="e">
        <f>IF(ЗАПОЛНИТЬ!$F$7=1,#REF!/1000,#REF!)</f>
        <v>#REF!</v>
      </c>
      <c r="R126" s="143" t="e">
        <f>IF(ЗАПОЛНИТЬ!$F$7=1,#REF!/1000,#REF!)</f>
        <v>#REF!</v>
      </c>
      <c r="S126" s="143" t="e">
        <f>IF(ЗАПОЛНИТЬ!$F$7=1,#REF!/1000,#REF!)</f>
        <v>#REF!</v>
      </c>
      <c r="T126" s="143" t="e">
        <f>IF(ЗАПОЛНИТЬ!$F$7=1,#REF!/1000,#REF!)</f>
        <v>#REF!</v>
      </c>
      <c r="U126" s="143" t="e">
        <f>IF(ЗАПОЛНИТЬ!$F$7=1,#REF!/1000,#REF!)</f>
        <v>#REF!</v>
      </c>
      <c r="V126" s="145" t="e">
        <f t="shared" si="5"/>
        <v>#REF!</v>
      </c>
      <c r="W126" s="145" t="e">
        <f t="shared" ref="W126:W131" si="9">IF(SUM(L126:U126)&gt;0,1,0)</f>
        <v>#REF!</v>
      </c>
    </row>
    <row r="127" spans="1:23">
      <c r="A127" s="144" t="str">
        <f>ЗАПОЛНИТЬ!$B$23</f>
        <v>4</v>
      </c>
      <c r="B127" s="144" t="str">
        <f>ЗАПОЛНИТЬ!$B$13</f>
        <v>24188344</v>
      </c>
      <c r="C127" s="144" t="str">
        <f>ЗАПОЛНИТЬ!$B$24</f>
        <v>298</v>
      </c>
      <c r="D127" s="144" t="str">
        <f>ЗАПОЛНИТЬ!$B$21</f>
        <v>12</v>
      </c>
      <c r="E127" s="145"/>
      <c r="F127" s="144" t="str">
        <f>ЗАПОЛНИТЬ!$B$22</f>
        <v>15</v>
      </c>
      <c r="G127" s="144" t="str">
        <f>ЗАПОЛНИТЬ!$B$20</f>
        <v>040222</v>
      </c>
      <c r="H127" s="143" t="str">
        <f>IF(ЗАПОЛНИТЬ!$F$7=1,ЗАПОЛНИТЬ!$H$9,ЗАПОЛНИТЬ!$H$10)</f>
        <v>73</v>
      </c>
      <c r="I127" s="146" t="e">
        <f>IF(ЗАПОЛНИТЬ!$F$7=1,#REF!,#REF!)</f>
        <v>#REF!</v>
      </c>
      <c r="J127" s="145" t="str">
        <f>IF(ЗАПОЛНИТЬ!$F$7=1,CONCATENATE(ЗАПОЛНИТЬ!$F$18,ЗАПОЛНИТЬ!$D$18),ЗАПОЛНИТЬ!$E$18)</f>
        <v>01.07.2016</v>
      </c>
      <c r="K127" s="143" t="e">
        <f>#REF!</f>
        <v>#REF!</v>
      </c>
      <c r="L127" s="143" t="e">
        <f>IF(ЗАПОЛНИТЬ!$F$7=1,#REF!/1000,#REF!)</f>
        <v>#REF!</v>
      </c>
      <c r="M127" s="143" t="e">
        <f>IF(ЗАПОЛНИТЬ!$F$7=1,#REF!/1000,#REF!)</f>
        <v>#REF!</v>
      </c>
      <c r="N127" s="143" t="e">
        <f>IF(ЗАПОЛНИТЬ!$F$7=1,#REF!/1000,#REF!)</f>
        <v>#REF!</v>
      </c>
      <c r="O127" s="143" t="e">
        <f>IF(ЗАПОЛНИТЬ!$F$7=1,#REF!/1000,#REF!)</f>
        <v>#REF!</v>
      </c>
      <c r="P127" s="143" t="e">
        <f>IF(ЗАПОЛНИТЬ!$F$7=1,#REF!/1000,#REF!)</f>
        <v>#REF!</v>
      </c>
      <c r="Q127" s="143" t="e">
        <f>IF(ЗАПОЛНИТЬ!$F$7=1,#REF!/1000,#REF!)</f>
        <v>#REF!</v>
      </c>
      <c r="R127" s="143" t="e">
        <f>IF(ЗАПОЛНИТЬ!$F$7=1,#REF!/1000,#REF!)</f>
        <v>#REF!</v>
      </c>
      <c r="S127" s="143" t="e">
        <f>IF(ЗАПОЛНИТЬ!$F$7=1,#REF!/1000,#REF!)</f>
        <v>#REF!</v>
      </c>
      <c r="T127" s="143" t="e">
        <f>IF(ЗАПОЛНИТЬ!$F$7=1,#REF!/1000,#REF!)</f>
        <v>#REF!</v>
      </c>
      <c r="U127" s="143" t="e">
        <f>IF(ЗАПОЛНИТЬ!$F$7=1,#REF!/1000,#REF!)</f>
        <v>#REF!</v>
      </c>
      <c r="V127" s="145" t="e">
        <f t="shared" si="5"/>
        <v>#REF!</v>
      </c>
      <c r="W127" s="145" t="e">
        <f t="shared" si="9"/>
        <v>#REF!</v>
      </c>
    </row>
    <row r="128" spans="1:23">
      <c r="A128" s="144" t="str">
        <f>ЗАПОЛНИТЬ!$B$23</f>
        <v>4</v>
      </c>
      <c r="B128" s="144" t="str">
        <f>ЗАПОЛНИТЬ!$B$13</f>
        <v>24188344</v>
      </c>
      <c r="C128" s="144" t="str">
        <f>ЗАПОЛНИТЬ!$B$24</f>
        <v>298</v>
      </c>
      <c r="D128" s="144" t="str">
        <f>ЗАПОЛНИТЬ!$B$21</f>
        <v>12</v>
      </c>
      <c r="E128" s="145"/>
      <c r="F128" s="144" t="str">
        <f>ЗАПОЛНИТЬ!$B$22</f>
        <v>15</v>
      </c>
      <c r="G128" s="144" t="str">
        <f>ЗАПОЛНИТЬ!$B$20</f>
        <v>040222</v>
      </c>
      <c r="H128" s="143" t="str">
        <f>IF(ЗАПОЛНИТЬ!$F$7=1,ЗАПОЛНИТЬ!$H$9,ЗАПОЛНИТЬ!$H$10)</f>
        <v>73</v>
      </c>
      <c r="I128" s="146" t="e">
        <f>IF(ЗАПОЛНИТЬ!$F$7=1,#REF!,#REF!)</f>
        <v>#REF!</v>
      </c>
      <c r="J128" s="145" t="str">
        <f>IF(ЗАПОЛНИТЬ!$F$7=1,CONCATENATE(ЗАПОЛНИТЬ!$F$18,ЗАПОЛНИТЬ!$D$18),ЗАПОЛНИТЬ!$E$18)</f>
        <v>01.07.2016</v>
      </c>
      <c r="K128" s="143" t="e">
        <f>#REF!</f>
        <v>#REF!</v>
      </c>
      <c r="L128" s="143" t="e">
        <f>IF(ЗАПОЛНИТЬ!$F$7=1,#REF!/1000,#REF!)</f>
        <v>#REF!</v>
      </c>
      <c r="M128" s="143" t="e">
        <f>IF(ЗАПОЛНИТЬ!$F$7=1,#REF!/1000,#REF!)</f>
        <v>#REF!</v>
      </c>
      <c r="N128" s="143" t="e">
        <f>IF(ЗАПОЛНИТЬ!$F$7=1,#REF!/1000,#REF!)</f>
        <v>#REF!</v>
      </c>
      <c r="O128" s="143" t="e">
        <f>IF(ЗАПОЛНИТЬ!$F$7=1,#REF!/1000,#REF!)</f>
        <v>#REF!</v>
      </c>
      <c r="P128" s="143" t="e">
        <f>IF(ЗАПОЛНИТЬ!$F$7=1,#REF!/1000,#REF!)</f>
        <v>#REF!</v>
      </c>
      <c r="Q128" s="143" t="e">
        <f>IF(ЗАПОЛНИТЬ!$F$7=1,#REF!/1000,#REF!)</f>
        <v>#REF!</v>
      </c>
      <c r="R128" s="143" t="e">
        <f>IF(ЗАПОЛНИТЬ!$F$7=1,#REF!/1000,#REF!)</f>
        <v>#REF!</v>
      </c>
      <c r="S128" s="143" t="e">
        <f>IF(ЗАПОЛНИТЬ!$F$7=1,#REF!/1000,#REF!)</f>
        <v>#REF!</v>
      </c>
      <c r="T128" s="143" t="e">
        <f>IF(ЗАПОЛНИТЬ!$F$7=1,#REF!/1000,#REF!)</f>
        <v>#REF!</v>
      </c>
      <c r="U128" s="143" t="e">
        <f>IF(ЗАПОЛНИТЬ!$F$7=1,#REF!/1000,#REF!)</f>
        <v>#REF!</v>
      </c>
      <c r="V128" s="145" t="e">
        <f t="shared" si="5"/>
        <v>#REF!</v>
      </c>
      <c r="W128" s="145" t="e">
        <f t="shared" si="9"/>
        <v>#REF!</v>
      </c>
    </row>
    <row r="129" spans="1:23">
      <c r="A129" s="144" t="str">
        <f>ЗАПОЛНИТЬ!$B$23</f>
        <v>4</v>
      </c>
      <c r="B129" s="144" t="str">
        <f>ЗАПОЛНИТЬ!$B$13</f>
        <v>24188344</v>
      </c>
      <c r="C129" s="144" t="str">
        <f>ЗАПОЛНИТЬ!$B$24</f>
        <v>298</v>
      </c>
      <c r="D129" s="144" t="str">
        <f>ЗАПОЛНИТЬ!$B$21</f>
        <v>12</v>
      </c>
      <c r="E129" s="145"/>
      <c r="F129" s="144" t="str">
        <f>ЗАПОЛНИТЬ!$B$22</f>
        <v>15</v>
      </c>
      <c r="G129" s="144" t="str">
        <f>ЗАПОЛНИТЬ!$B$20</f>
        <v>040222</v>
      </c>
      <c r="H129" s="143" t="str">
        <f>IF(ЗАПОЛНИТЬ!$F$7=1,ЗАПОЛНИТЬ!$H$9,ЗАПОЛНИТЬ!$H$10)</f>
        <v>73</v>
      </c>
      <c r="I129" s="146" t="e">
        <f>IF(ЗАПОЛНИТЬ!$F$7=1,#REF!,#REF!)</f>
        <v>#REF!</v>
      </c>
      <c r="J129" s="145" t="str">
        <f>IF(ЗАПОЛНИТЬ!$F$7=1,CONCATENATE(ЗАПОЛНИТЬ!$F$18,ЗАПОЛНИТЬ!$D$18),ЗАПОЛНИТЬ!$E$18)</f>
        <v>01.07.2016</v>
      </c>
      <c r="K129" s="143" t="e">
        <f>#REF!</f>
        <v>#REF!</v>
      </c>
      <c r="L129" s="143" t="e">
        <f>IF(ЗАПОЛНИТЬ!$F$7=1,#REF!/1000,#REF!)</f>
        <v>#REF!</v>
      </c>
      <c r="M129" s="143" t="e">
        <f>IF(ЗАПОЛНИТЬ!$F$7=1,#REF!/1000,#REF!)</f>
        <v>#REF!</v>
      </c>
      <c r="N129" s="143" t="e">
        <f>IF(ЗАПОЛНИТЬ!$F$7=1,#REF!/1000,#REF!)</f>
        <v>#REF!</v>
      </c>
      <c r="O129" s="143" t="e">
        <f>IF(ЗАПОЛНИТЬ!$F$7=1,#REF!/1000,#REF!)</f>
        <v>#REF!</v>
      </c>
      <c r="P129" s="143" t="e">
        <f>IF(ЗАПОЛНИТЬ!$F$7=1,#REF!/1000,#REF!)</f>
        <v>#REF!</v>
      </c>
      <c r="Q129" s="143" t="e">
        <f>IF(ЗАПОЛНИТЬ!$F$7=1,#REF!/1000,#REF!)</f>
        <v>#REF!</v>
      </c>
      <c r="R129" s="143" t="e">
        <f>IF(ЗАПОЛНИТЬ!$F$7=1,#REF!/1000,#REF!)</f>
        <v>#REF!</v>
      </c>
      <c r="S129" s="143" t="e">
        <f>IF(ЗАПОЛНИТЬ!$F$7=1,#REF!/1000,#REF!)</f>
        <v>#REF!</v>
      </c>
      <c r="T129" s="143" t="e">
        <f>IF(ЗАПОЛНИТЬ!$F$7=1,#REF!/1000,#REF!)</f>
        <v>#REF!</v>
      </c>
      <c r="U129" s="143" t="e">
        <f>IF(ЗАПОЛНИТЬ!$F$7=1,#REF!/1000,#REF!)</f>
        <v>#REF!</v>
      </c>
      <c r="V129" s="145" t="e">
        <f t="shared" si="5"/>
        <v>#REF!</v>
      </c>
      <c r="W129" s="145" t="e">
        <f t="shared" si="9"/>
        <v>#REF!</v>
      </c>
    </row>
    <row r="130" spans="1:23">
      <c r="A130" s="144" t="str">
        <f>ЗАПОЛНИТЬ!$B$23</f>
        <v>4</v>
      </c>
      <c r="B130" s="144" t="str">
        <f>ЗАПОЛНИТЬ!$B$13</f>
        <v>24188344</v>
      </c>
      <c r="C130" s="144" t="str">
        <f>ЗАПОЛНИТЬ!$B$24</f>
        <v>298</v>
      </c>
      <c r="D130" s="144" t="str">
        <f>ЗАПОЛНИТЬ!$B$21</f>
        <v>12</v>
      </c>
      <c r="E130" s="145"/>
      <c r="F130" s="144" t="str">
        <f>ЗАПОЛНИТЬ!$B$22</f>
        <v>15</v>
      </c>
      <c r="G130" s="144" t="str">
        <f>ЗАПОЛНИТЬ!$B$20</f>
        <v>040222</v>
      </c>
      <c r="H130" s="143" t="str">
        <f>IF(ЗАПОЛНИТЬ!$F$7=1,ЗАПОЛНИТЬ!$H$9,ЗАПОЛНИТЬ!$H$10)</f>
        <v>73</v>
      </c>
      <c r="I130" s="146" t="e">
        <f>IF(ЗАПОЛНИТЬ!$F$7=1,#REF!,#REF!)</f>
        <v>#REF!</v>
      </c>
      <c r="J130" s="145" t="str">
        <f>IF(ЗАПОЛНИТЬ!$F$7=1,CONCATENATE(ЗАПОЛНИТЬ!$F$18,ЗАПОЛНИТЬ!$D$18),ЗАПОЛНИТЬ!$E$18)</f>
        <v>01.07.2016</v>
      </c>
      <c r="K130" s="143" t="e">
        <f>#REF!</f>
        <v>#REF!</v>
      </c>
      <c r="L130" s="143" t="e">
        <f>IF(ЗАПОЛНИТЬ!$F$7=1,#REF!/1000,#REF!)</f>
        <v>#REF!</v>
      </c>
      <c r="M130" s="143" t="e">
        <f>IF(ЗАПОЛНИТЬ!$F$7=1,#REF!/1000,#REF!)</f>
        <v>#REF!</v>
      </c>
      <c r="N130" s="143" t="e">
        <f>IF(ЗАПОЛНИТЬ!$F$7=1,#REF!/1000,#REF!)</f>
        <v>#REF!</v>
      </c>
      <c r="O130" s="143" t="e">
        <f>IF(ЗАПОЛНИТЬ!$F$7=1,#REF!/1000,#REF!)</f>
        <v>#REF!</v>
      </c>
      <c r="P130" s="143" t="e">
        <f>IF(ЗАПОЛНИТЬ!$F$7=1,#REF!/1000,#REF!)</f>
        <v>#REF!</v>
      </c>
      <c r="Q130" s="143" t="e">
        <f>IF(ЗАПОЛНИТЬ!$F$7=1,#REF!/1000,#REF!)</f>
        <v>#REF!</v>
      </c>
      <c r="R130" s="143" t="e">
        <f>IF(ЗАПОЛНИТЬ!$F$7=1,#REF!/1000,#REF!)</f>
        <v>#REF!</v>
      </c>
      <c r="S130" s="143" t="e">
        <f>IF(ЗАПОЛНИТЬ!$F$7=1,#REF!/1000,#REF!)</f>
        <v>#REF!</v>
      </c>
      <c r="T130" s="143" t="e">
        <f>IF(ЗАПОЛНИТЬ!$F$7=1,#REF!/1000,#REF!)</f>
        <v>#REF!</v>
      </c>
      <c r="U130" s="143" t="e">
        <f>IF(ЗАПОЛНИТЬ!$F$7=1,#REF!/1000,#REF!)</f>
        <v>#REF!</v>
      </c>
      <c r="V130" s="145" t="e">
        <f t="shared" si="5"/>
        <v>#REF!</v>
      </c>
      <c r="W130" s="145" t="e">
        <f t="shared" si="9"/>
        <v>#REF!</v>
      </c>
    </row>
    <row r="131" spans="1:23">
      <c r="A131" s="144" t="str">
        <f>ЗАПОЛНИТЬ!$B$23</f>
        <v>4</v>
      </c>
      <c r="B131" s="144" t="str">
        <f>ЗАПОЛНИТЬ!$B$13</f>
        <v>24188344</v>
      </c>
      <c r="C131" s="144" t="str">
        <f>ЗАПОЛНИТЬ!$B$24</f>
        <v>298</v>
      </c>
      <c r="D131" s="144" t="str">
        <f>ЗАПОЛНИТЬ!$B$21</f>
        <v>12</v>
      </c>
      <c r="E131" s="145"/>
      <c r="F131" s="144" t="str">
        <f>ЗАПОЛНИТЬ!$B$22</f>
        <v>15</v>
      </c>
      <c r="G131" s="144" t="str">
        <f>ЗАПОЛНИТЬ!$B$20</f>
        <v>040222</v>
      </c>
      <c r="H131" s="143" t="str">
        <f>IF(ЗАПОЛНИТЬ!$F$7=1,ЗАПОЛНИТЬ!$H$9,ЗАПОЛНИТЬ!$H$10)</f>
        <v>73</v>
      </c>
      <c r="I131" s="146" t="e">
        <f>IF(ЗАПОЛНИТЬ!$F$7=1,#REF!,#REF!)</f>
        <v>#REF!</v>
      </c>
      <c r="J131" s="145" t="str">
        <f>IF(ЗАПОЛНИТЬ!$F$7=1,CONCATENATE(ЗАПОЛНИТЬ!$F$18,ЗАПОЛНИТЬ!$D$18),ЗАПОЛНИТЬ!$E$18)</f>
        <v>01.07.2016</v>
      </c>
      <c r="K131" s="143" t="e">
        <f>#REF!</f>
        <v>#REF!</v>
      </c>
      <c r="L131" s="143" t="e">
        <f>IF(ЗАПОЛНИТЬ!$F$7=1,#REF!/1000,#REF!)</f>
        <v>#REF!</v>
      </c>
      <c r="M131" s="143" t="e">
        <f>IF(ЗАПОЛНИТЬ!$F$7=1,#REF!/1000,#REF!)</f>
        <v>#REF!</v>
      </c>
      <c r="N131" s="143" t="e">
        <f>IF(ЗАПОЛНИТЬ!$F$7=1,#REF!/1000,#REF!)</f>
        <v>#REF!</v>
      </c>
      <c r="O131" s="143" t="e">
        <f>IF(ЗАПОЛНИТЬ!$F$7=1,#REF!/1000,#REF!)</f>
        <v>#REF!</v>
      </c>
      <c r="P131" s="143" t="e">
        <f>IF(ЗАПОЛНИТЬ!$F$7=1,#REF!/1000,#REF!)</f>
        <v>#REF!</v>
      </c>
      <c r="Q131" s="143" t="e">
        <f>IF(ЗАПОЛНИТЬ!$F$7=1,#REF!/1000,#REF!)</f>
        <v>#REF!</v>
      </c>
      <c r="R131" s="143" t="e">
        <f>IF(ЗАПОЛНИТЬ!$F$7=1,#REF!/1000,#REF!)</f>
        <v>#REF!</v>
      </c>
      <c r="S131" s="143" t="e">
        <f>IF(ЗАПОЛНИТЬ!$F$7=1,#REF!/1000,#REF!)</f>
        <v>#REF!</v>
      </c>
      <c r="T131" s="143" t="e">
        <f>IF(ЗАПОЛНИТЬ!$F$7=1,#REF!/1000,#REF!)</f>
        <v>#REF!</v>
      </c>
      <c r="U131" s="143" t="e">
        <f>IF(ЗАПОЛНИТЬ!$F$7=1,#REF!/1000,#REF!)</f>
        <v>#REF!</v>
      </c>
      <c r="V131" s="145" t="e">
        <f t="shared" si="5"/>
        <v>#REF!</v>
      </c>
      <c r="W131" s="145" t="e">
        <f t="shared" si="9"/>
        <v>#REF!</v>
      </c>
    </row>
    <row r="132" spans="1:23">
      <c r="A132" s="144" t="str">
        <f>ЗАПОЛНИТЬ!$B$23</f>
        <v>4</v>
      </c>
      <c r="B132" s="144" t="str">
        <f>ЗАПОЛНИТЬ!$B$13</f>
        <v>24188344</v>
      </c>
      <c r="C132" s="144" t="str">
        <f>ЗАПОЛНИТЬ!$B$24</f>
        <v>298</v>
      </c>
      <c r="D132" s="144" t="str">
        <f>ЗАПОЛНИТЬ!$B$21</f>
        <v>12</v>
      </c>
      <c r="E132" s="145"/>
      <c r="F132" s="144" t="str">
        <f>ЗАПОЛНИТЬ!$B$22</f>
        <v>15</v>
      </c>
      <c r="G132" s="144" t="str">
        <f>ЗАПОЛНИТЬ!$B$20</f>
        <v>040222</v>
      </c>
      <c r="H132" s="143" t="str">
        <f>IF(ЗАПОЛНИТЬ!$F$7=1,ЗАПОЛНИТЬ!$H$9,ЗАПОЛНИТЬ!$H$10)</f>
        <v>73</v>
      </c>
      <c r="I132" s="146" t="e">
        <f>IF(ЗАПОЛНИТЬ!$F$7=1,#REF!,#REF!)</f>
        <v>#REF!</v>
      </c>
      <c r="J132" s="145" t="str">
        <f>IF(ЗАПОЛНИТЬ!$F$7=1,CONCATENATE(ЗАПОЛНИТЬ!$F$18,ЗАПОЛНИТЬ!$D$18),ЗАПОЛНИТЬ!$E$18)</f>
        <v>01.07.2016</v>
      </c>
      <c r="K132" s="143" t="e">
        <f>#REF!</f>
        <v>#REF!</v>
      </c>
      <c r="L132" s="143" t="e">
        <f>IF(ЗАПОЛНИТЬ!$F$7=1,#REF!/1000,#REF!)</f>
        <v>#REF!</v>
      </c>
      <c r="M132" s="143" t="e">
        <f>IF(ЗАПОЛНИТЬ!$F$7=1,#REF!/1000,#REF!)</f>
        <v>#REF!</v>
      </c>
      <c r="N132" s="143" t="e">
        <f>IF(ЗАПОЛНИТЬ!$F$7=1,#REF!/1000,#REF!)</f>
        <v>#REF!</v>
      </c>
      <c r="O132" s="143" t="e">
        <f>IF(ЗАПОЛНИТЬ!$F$7=1,#REF!/1000,#REF!)</f>
        <v>#REF!</v>
      </c>
      <c r="P132" s="143" t="e">
        <f>IF(ЗАПОЛНИТЬ!$F$7=1,#REF!/1000,#REF!)</f>
        <v>#REF!</v>
      </c>
      <c r="Q132" s="143" t="e">
        <f>IF(ЗАПОЛНИТЬ!$F$7=1,#REF!/1000,#REF!)</f>
        <v>#REF!</v>
      </c>
      <c r="R132" s="143" t="e">
        <f>IF(ЗАПОЛНИТЬ!$F$7=1,#REF!/1000,#REF!)</f>
        <v>#REF!</v>
      </c>
      <c r="S132" s="143" t="e">
        <f>IF(ЗАПОЛНИТЬ!$F$7=1,#REF!/1000,#REF!)</f>
        <v>#REF!</v>
      </c>
      <c r="T132" s="143" t="e">
        <f>IF(ЗАПОЛНИТЬ!$F$7=1,#REF!/1000,#REF!)</f>
        <v>#REF!</v>
      </c>
      <c r="U132" s="143" t="e">
        <f>IF(ЗАПОЛНИТЬ!$F$7=1,#REF!/1000,#REF!)</f>
        <v>#REF!</v>
      </c>
      <c r="V132" s="145" t="e">
        <f t="shared" si="5"/>
        <v>#REF!</v>
      </c>
      <c r="W132" s="145">
        <v>0</v>
      </c>
    </row>
    <row r="133" spans="1:23">
      <c r="A133" s="144" t="str">
        <f>ЗАПОЛНИТЬ!$B$23</f>
        <v>4</v>
      </c>
      <c r="B133" s="144" t="str">
        <f>ЗАПОЛНИТЬ!$B$13</f>
        <v>24188344</v>
      </c>
      <c r="C133" s="144" t="str">
        <f>ЗАПОЛНИТЬ!$B$24</f>
        <v>298</v>
      </c>
      <c r="D133" s="144" t="str">
        <f>ЗАПОЛНИТЬ!$B$21</f>
        <v>12</v>
      </c>
      <c r="E133" s="145"/>
      <c r="F133" s="144" t="str">
        <f>ЗАПОЛНИТЬ!$B$22</f>
        <v>15</v>
      </c>
      <c r="G133" s="144" t="str">
        <f>ЗАПОЛНИТЬ!$B$20</f>
        <v>040222</v>
      </c>
      <c r="H133" s="143" t="str">
        <f>IF(ЗАПОЛНИТЬ!$F$7=1,ЗАПОЛНИТЬ!$H$9,ЗАПОЛНИТЬ!$H$10)</f>
        <v>73</v>
      </c>
      <c r="I133" s="146" t="e">
        <f>IF(ЗАПОЛНИТЬ!$F$7=1,#REF!,#REF!)</f>
        <v>#REF!</v>
      </c>
      <c r="J133" s="145" t="str">
        <f>IF(ЗАПОЛНИТЬ!$F$7=1,CONCATENATE(ЗАПОЛНИТЬ!$F$18,ЗАПОЛНИТЬ!$D$18),ЗАПОЛНИТЬ!$E$18)</f>
        <v>01.07.2016</v>
      </c>
      <c r="K133" s="143" t="e">
        <f>#REF!</f>
        <v>#REF!</v>
      </c>
      <c r="L133" s="143" t="e">
        <f>IF(ЗАПОЛНИТЬ!$F$7=1,#REF!/1000,#REF!)</f>
        <v>#REF!</v>
      </c>
      <c r="M133" s="143" t="e">
        <f>IF(ЗАПОЛНИТЬ!$F$7=1,#REF!/1000,#REF!)</f>
        <v>#REF!</v>
      </c>
      <c r="N133" s="143" t="e">
        <f>IF(ЗАПОЛНИТЬ!$F$7=1,#REF!/1000,#REF!)</f>
        <v>#REF!</v>
      </c>
      <c r="O133" s="143" t="e">
        <f>IF(ЗАПОЛНИТЬ!$F$7=1,#REF!/1000,#REF!)</f>
        <v>#REF!</v>
      </c>
      <c r="P133" s="143" t="e">
        <f>IF(ЗАПОЛНИТЬ!$F$7=1,#REF!/1000,#REF!)</f>
        <v>#REF!</v>
      </c>
      <c r="Q133" s="143" t="e">
        <f>IF(ЗАПОЛНИТЬ!$F$7=1,#REF!/1000,#REF!)</f>
        <v>#REF!</v>
      </c>
      <c r="R133" s="143" t="e">
        <f>IF(ЗАПОЛНИТЬ!$F$7=1,#REF!/1000,#REF!)</f>
        <v>#REF!</v>
      </c>
      <c r="S133" s="143" t="e">
        <f>IF(ЗАПОЛНИТЬ!$F$7=1,#REF!/1000,#REF!)</f>
        <v>#REF!</v>
      </c>
      <c r="T133" s="143" t="e">
        <f>IF(ЗАПОЛНИТЬ!$F$7=1,#REF!/1000,#REF!)</f>
        <v>#REF!</v>
      </c>
      <c r="U133" s="143" t="e">
        <f>IF(ЗАПОЛНИТЬ!$F$7=1,#REF!/1000,#REF!)</f>
        <v>#REF!</v>
      </c>
      <c r="V133" s="145" t="e">
        <f t="shared" si="5"/>
        <v>#REF!</v>
      </c>
      <c r="W133" s="145" t="e">
        <f t="shared" ref="W133:W138" si="10">IF(SUM(L133:U133)&gt;0,1,0)</f>
        <v>#REF!</v>
      </c>
    </row>
    <row r="134" spans="1:23">
      <c r="A134" s="144" t="str">
        <f>ЗАПОЛНИТЬ!$B$23</f>
        <v>4</v>
      </c>
      <c r="B134" s="144" t="str">
        <f>ЗАПОЛНИТЬ!$B$13</f>
        <v>24188344</v>
      </c>
      <c r="C134" s="144" t="str">
        <f>ЗАПОЛНИТЬ!$B$24</f>
        <v>298</v>
      </c>
      <c r="D134" s="144" t="str">
        <f>ЗАПОЛНИТЬ!$B$21</f>
        <v>12</v>
      </c>
      <c r="E134" s="145"/>
      <c r="F134" s="144" t="str">
        <f>ЗАПОЛНИТЬ!$B$22</f>
        <v>15</v>
      </c>
      <c r="G134" s="144" t="str">
        <f>ЗАПОЛНИТЬ!$B$20</f>
        <v>040222</v>
      </c>
      <c r="H134" s="143" t="str">
        <f>IF(ЗАПОЛНИТЬ!$F$7=1,ЗАПОЛНИТЬ!$H$9,ЗАПОЛНИТЬ!$H$10)</f>
        <v>73</v>
      </c>
      <c r="I134" s="146" t="e">
        <f>IF(ЗАПОЛНИТЬ!$F$7=1,#REF!,#REF!)</f>
        <v>#REF!</v>
      </c>
      <c r="J134" s="145" t="str">
        <f>IF(ЗАПОЛНИТЬ!$F$7=1,CONCATENATE(ЗАПОЛНИТЬ!$F$18,ЗАПОЛНИТЬ!$D$18),ЗАПОЛНИТЬ!$E$18)</f>
        <v>01.07.2016</v>
      </c>
      <c r="K134" s="143" t="e">
        <f>#REF!</f>
        <v>#REF!</v>
      </c>
      <c r="L134" s="143" t="e">
        <f>IF(ЗАПОЛНИТЬ!$F$7=1,#REF!/1000,#REF!)</f>
        <v>#REF!</v>
      </c>
      <c r="M134" s="143" t="e">
        <f>IF(ЗАПОЛНИТЬ!$F$7=1,#REF!/1000,#REF!)</f>
        <v>#REF!</v>
      </c>
      <c r="N134" s="143" t="e">
        <f>IF(ЗАПОЛНИТЬ!$F$7=1,#REF!/1000,#REF!)</f>
        <v>#REF!</v>
      </c>
      <c r="O134" s="143" t="e">
        <f>IF(ЗАПОЛНИТЬ!$F$7=1,#REF!/1000,#REF!)</f>
        <v>#REF!</v>
      </c>
      <c r="P134" s="143" t="e">
        <f>IF(ЗАПОЛНИТЬ!$F$7=1,#REF!/1000,#REF!)</f>
        <v>#REF!</v>
      </c>
      <c r="Q134" s="143" t="e">
        <f>IF(ЗАПОЛНИТЬ!$F$7=1,#REF!/1000,#REF!)</f>
        <v>#REF!</v>
      </c>
      <c r="R134" s="143" t="e">
        <f>IF(ЗАПОЛНИТЬ!$F$7=1,#REF!/1000,#REF!)</f>
        <v>#REF!</v>
      </c>
      <c r="S134" s="143" t="e">
        <f>IF(ЗАПОЛНИТЬ!$F$7=1,#REF!/1000,#REF!)</f>
        <v>#REF!</v>
      </c>
      <c r="T134" s="143" t="e">
        <f>IF(ЗАПОЛНИТЬ!$F$7=1,#REF!/1000,#REF!)</f>
        <v>#REF!</v>
      </c>
      <c r="U134" s="143" t="e">
        <f>IF(ЗАПОЛНИТЬ!$F$7=1,#REF!/1000,#REF!)</f>
        <v>#REF!</v>
      </c>
      <c r="V134" s="145" t="e">
        <f t="shared" ref="V134:V199" si="11">IF(SUM(L134:U134)&gt;0,1,0)</f>
        <v>#REF!</v>
      </c>
      <c r="W134" s="145" t="e">
        <f t="shared" si="10"/>
        <v>#REF!</v>
      </c>
    </row>
    <row r="135" spans="1:23">
      <c r="A135" s="144" t="str">
        <f>ЗАПОЛНИТЬ!$B$23</f>
        <v>4</v>
      </c>
      <c r="B135" s="144" t="str">
        <f>ЗАПОЛНИТЬ!$B$13</f>
        <v>24188344</v>
      </c>
      <c r="C135" s="144" t="str">
        <f>ЗАПОЛНИТЬ!$B$24</f>
        <v>298</v>
      </c>
      <c r="D135" s="144" t="str">
        <f>ЗАПОЛНИТЬ!$B$21</f>
        <v>12</v>
      </c>
      <c r="E135" s="145"/>
      <c r="F135" s="144" t="str">
        <f>ЗАПОЛНИТЬ!$B$22</f>
        <v>15</v>
      </c>
      <c r="G135" s="144" t="str">
        <f>ЗАПОЛНИТЬ!$B$20</f>
        <v>040222</v>
      </c>
      <c r="H135" s="143" t="str">
        <f>IF(ЗАПОЛНИТЬ!$F$7=1,ЗАПОЛНИТЬ!$H$9,ЗАПОЛНИТЬ!$H$10)</f>
        <v>73</v>
      </c>
      <c r="I135" s="146" t="e">
        <f>IF(ЗАПОЛНИТЬ!$F$7=1,#REF!,#REF!)</f>
        <v>#REF!</v>
      </c>
      <c r="J135" s="145" t="str">
        <f>IF(ЗАПОЛНИТЬ!$F$7=1,CONCATENATE(ЗАПОЛНИТЬ!$F$18,ЗАПОЛНИТЬ!$D$18),ЗАПОЛНИТЬ!$E$18)</f>
        <v>01.07.2016</v>
      </c>
      <c r="K135" s="143" t="e">
        <f>#REF!</f>
        <v>#REF!</v>
      </c>
      <c r="L135" s="143" t="e">
        <f>IF(ЗАПОЛНИТЬ!$F$7=1,#REF!/1000,#REF!)</f>
        <v>#REF!</v>
      </c>
      <c r="M135" s="143" t="e">
        <f>IF(ЗАПОЛНИТЬ!$F$7=1,#REF!/1000,#REF!)</f>
        <v>#REF!</v>
      </c>
      <c r="N135" s="143" t="e">
        <f>IF(ЗАПОЛНИТЬ!$F$7=1,#REF!/1000,#REF!)</f>
        <v>#REF!</v>
      </c>
      <c r="O135" s="143" t="e">
        <f>IF(ЗАПОЛНИТЬ!$F$7=1,#REF!/1000,#REF!)</f>
        <v>#REF!</v>
      </c>
      <c r="P135" s="143" t="e">
        <f>IF(ЗАПОЛНИТЬ!$F$7=1,#REF!/1000,#REF!)</f>
        <v>#REF!</v>
      </c>
      <c r="Q135" s="143" t="e">
        <f>IF(ЗАПОЛНИТЬ!$F$7=1,#REF!/1000,#REF!)</f>
        <v>#REF!</v>
      </c>
      <c r="R135" s="143" t="e">
        <f>IF(ЗАПОЛНИТЬ!$F$7=1,#REF!/1000,#REF!)</f>
        <v>#REF!</v>
      </c>
      <c r="S135" s="143" t="e">
        <f>IF(ЗАПОЛНИТЬ!$F$7=1,#REF!/1000,#REF!)</f>
        <v>#REF!</v>
      </c>
      <c r="T135" s="143" t="e">
        <f>IF(ЗАПОЛНИТЬ!$F$7=1,#REF!/1000,#REF!)</f>
        <v>#REF!</v>
      </c>
      <c r="U135" s="143" t="e">
        <f>IF(ЗАПОЛНИТЬ!$F$7=1,#REF!/1000,#REF!)</f>
        <v>#REF!</v>
      </c>
      <c r="V135" s="145" t="e">
        <f t="shared" si="11"/>
        <v>#REF!</v>
      </c>
      <c r="W135" s="145" t="e">
        <f t="shared" si="10"/>
        <v>#REF!</v>
      </c>
    </row>
    <row r="136" spans="1:23">
      <c r="A136" s="144" t="str">
        <f>ЗАПОЛНИТЬ!$B$23</f>
        <v>4</v>
      </c>
      <c r="B136" s="144" t="str">
        <f>ЗАПОЛНИТЬ!$B$13</f>
        <v>24188344</v>
      </c>
      <c r="C136" s="144" t="str">
        <f>ЗАПОЛНИТЬ!$B$24</f>
        <v>298</v>
      </c>
      <c r="D136" s="144" t="str">
        <f>ЗАПОЛНИТЬ!$B$21</f>
        <v>12</v>
      </c>
      <c r="E136" s="145"/>
      <c r="F136" s="144" t="str">
        <f>ЗАПОЛНИТЬ!$B$22</f>
        <v>15</v>
      </c>
      <c r="G136" s="144" t="str">
        <f>ЗАПОЛНИТЬ!$B$20</f>
        <v>040222</v>
      </c>
      <c r="H136" s="143" t="str">
        <f>IF(ЗАПОЛНИТЬ!$F$7=1,ЗАПОЛНИТЬ!$H$9,ЗАПОЛНИТЬ!$H$10)</f>
        <v>73</v>
      </c>
      <c r="I136" s="146" t="e">
        <f>IF(ЗАПОЛНИТЬ!$F$7=1,#REF!,#REF!)</f>
        <v>#REF!</v>
      </c>
      <c r="J136" s="145" t="str">
        <f>IF(ЗАПОЛНИТЬ!$F$7=1,CONCATENATE(ЗАПОЛНИТЬ!$F$18,ЗАПОЛНИТЬ!$D$18),ЗАПОЛНИТЬ!$E$18)</f>
        <v>01.07.2016</v>
      </c>
      <c r="K136" s="143" t="e">
        <f>#REF!</f>
        <v>#REF!</v>
      </c>
      <c r="L136" s="143" t="e">
        <f>IF(ЗАПОЛНИТЬ!$F$7=1,#REF!/1000,#REF!)</f>
        <v>#REF!</v>
      </c>
      <c r="M136" s="143" t="e">
        <f>IF(ЗАПОЛНИТЬ!$F$7=1,#REF!/1000,#REF!)</f>
        <v>#REF!</v>
      </c>
      <c r="N136" s="143" t="e">
        <f>IF(ЗАПОЛНИТЬ!$F$7=1,#REF!/1000,#REF!)</f>
        <v>#REF!</v>
      </c>
      <c r="O136" s="143" t="e">
        <f>IF(ЗАПОЛНИТЬ!$F$7=1,#REF!/1000,#REF!)</f>
        <v>#REF!</v>
      </c>
      <c r="P136" s="143" t="e">
        <f>IF(ЗАПОЛНИТЬ!$F$7=1,#REF!/1000,#REF!)</f>
        <v>#REF!</v>
      </c>
      <c r="Q136" s="143" t="e">
        <f>IF(ЗАПОЛНИТЬ!$F$7=1,#REF!/1000,#REF!)</f>
        <v>#REF!</v>
      </c>
      <c r="R136" s="143" t="e">
        <f>IF(ЗАПОЛНИТЬ!$F$7=1,#REF!/1000,#REF!)</f>
        <v>#REF!</v>
      </c>
      <c r="S136" s="143" t="e">
        <f>IF(ЗАПОЛНИТЬ!$F$7=1,#REF!/1000,#REF!)</f>
        <v>#REF!</v>
      </c>
      <c r="T136" s="143" t="e">
        <f>IF(ЗАПОЛНИТЬ!$F$7=1,#REF!/1000,#REF!)</f>
        <v>#REF!</v>
      </c>
      <c r="U136" s="143" t="e">
        <f>IF(ЗАПОЛНИТЬ!$F$7=1,#REF!/1000,#REF!)</f>
        <v>#REF!</v>
      </c>
      <c r="V136" s="145" t="e">
        <f t="shared" si="11"/>
        <v>#REF!</v>
      </c>
      <c r="W136" s="145" t="e">
        <f t="shared" si="10"/>
        <v>#REF!</v>
      </c>
    </row>
    <row r="137" spans="1:23">
      <c r="A137" s="144" t="str">
        <f>ЗАПОЛНИТЬ!$B$23</f>
        <v>4</v>
      </c>
      <c r="B137" s="144" t="str">
        <f>ЗАПОЛНИТЬ!$B$13</f>
        <v>24188344</v>
      </c>
      <c r="C137" s="144" t="str">
        <f>ЗАПОЛНИТЬ!$B$24</f>
        <v>298</v>
      </c>
      <c r="D137" s="144" t="str">
        <f>ЗАПОЛНИТЬ!$B$21</f>
        <v>12</v>
      </c>
      <c r="E137" s="145"/>
      <c r="F137" s="144" t="str">
        <f>ЗАПОЛНИТЬ!$B$22</f>
        <v>15</v>
      </c>
      <c r="G137" s="144" t="str">
        <f>ЗАПОЛНИТЬ!$B$20</f>
        <v>040222</v>
      </c>
      <c r="H137" s="143" t="str">
        <f>IF(ЗАПОЛНИТЬ!$F$7=1,ЗАПОЛНИТЬ!$H$9,ЗАПОЛНИТЬ!$H$10)</f>
        <v>73</v>
      </c>
      <c r="I137" s="146" t="e">
        <f>IF(ЗАПОЛНИТЬ!$F$7=1,#REF!,#REF!)</f>
        <v>#REF!</v>
      </c>
      <c r="J137" s="145" t="str">
        <f>IF(ЗАПОЛНИТЬ!$F$7=1,CONCATENATE(ЗАПОЛНИТЬ!$F$18,ЗАПОЛНИТЬ!$D$18),ЗАПОЛНИТЬ!$E$18)</f>
        <v>01.07.2016</v>
      </c>
      <c r="K137" s="143" t="e">
        <f>#REF!</f>
        <v>#REF!</v>
      </c>
      <c r="L137" s="143" t="e">
        <f>IF(ЗАПОЛНИТЬ!$F$7=1,#REF!/1000,#REF!)</f>
        <v>#REF!</v>
      </c>
      <c r="M137" s="143" t="e">
        <f>IF(ЗАПОЛНИТЬ!$F$7=1,#REF!/1000,#REF!)</f>
        <v>#REF!</v>
      </c>
      <c r="N137" s="143" t="e">
        <f>IF(ЗАПОЛНИТЬ!$F$7=1,#REF!/1000,#REF!)</f>
        <v>#REF!</v>
      </c>
      <c r="O137" s="143" t="e">
        <f>IF(ЗАПОЛНИТЬ!$F$7=1,#REF!/1000,#REF!)</f>
        <v>#REF!</v>
      </c>
      <c r="P137" s="143" t="e">
        <f>IF(ЗАПОЛНИТЬ!$F$7=1,#REF!/1000,#REF!)</f>
        <v>#REF!</v>
      </c>
      <c r="Q137" s="143" t="e">
        <f>IF(ЗАПОЛНИТЬ!$F$7=1,#REF!/1000,#REF!)</f>
        <v>#REF!</v>
      </c>
      <c r="R137" s="143" t="e">
        <f>IF(ЗАПОЛНИТЬ!$F$7=1,#REF!/1000,#REF!)</f>
        <v>#REF!</v>
      </c>
      <c r="S137" s="143" t="e">
        <f>IF(ЗАПОЛНИТЬ!$F$7=1,#REF!/1000,#REF!)</f>
        <v>#REF!</v>
      </c>
      <c r="T137" s="143" t="e">
        <f>IF(ЗАПОЛНИТЬ!$F$7=1,#REF!/1000,#REF!)</f>
        <v>#REF!</v>
      </c>
      <c r="U137" s="143" t="e">
        <f>IF(ЗАПОЛНИТЬ!$F$7=1,#REF!/1000,#REF!)</f>
        <v>#REF!</v>
      </c>
      <c r="V137" s="145" t="e">
        <f t="shared" si="11"/>
        <v>#REF!</v>
      </c>
      <c r="W137" s="145" t="e">
        <f t="shared" si="10"/>
        <v>#REF!</v>
      </c>
    </row>
    <row r="138" spans="1:23">
      <c r="A138" s="144" t="str">
        <f>ЗАПОЛНИТЬ!$B$23</f>
        <v>4</v>
      </c>
      <c r="B138" s="144" t="str">
        <f>ЗАПОЛНИТЬ!$B$13</f>
        <v>24188344</v>
      </c>
      <c r="C138" s="144" t="str">
        <f>ЗАПОЛНИТЬ!$B$24</f>
        <v>298</v>
      </c>
      <c r="D138" s="144" t="str">
        <f>ЗАПОЛНИТЬ!$B$21</f>
        <v>12</v>
      </c>
      <c r="E138" s="145"/>
      <c r="F138" s="144" t="str">
        <f>ЗАПОЛНИТЬ!$B$22</f>
        <v>15</v>
      </c>
      <c r="G138" s="144" t="str">
        <f>ЗАПОЛНИТЬ!$B$20</f>
        <v>040222</v>
      </c>
      <c r="H138" s="143" t="str">
        <f>IF(ЗАПОЛНИТЬ!$F$7=1,ЗАПОЛНИТЬ!$H$9,ЗАПОЛНИТЬ!$H$10)</f>
        <v>73</v>
      </c>
      <c r="I138" s="146" t="e">
        <f>IF(ЗАПОЛНИТЬ!$F$7=1,#REF!,#REF!)</f>
        <v>#REF!</v>
      </c>
      <c r="J138" s="145" t="str">
        <f>IF(ЗАПОЛНИТЬ!$F$7=1,CONCATENATE(ЗАПОЛНИТЬ!$F$18,ЗАПОЛНИТЬ!$D$18),ЗАПОЛНИТЬ!$E$18)</f>
        <v>01.07.2016</v>
      </c>
      <c r="K138" s="143" t="e">
        <f>#REF!</f>
        <v>#REF!</v>
      </c>
      <c r="L138" s="143" t="e">
        <f>IF(ЗАПОЛНИТЬ!$F$7=1,#REF!/1000,#REF!)</f>
        <v>#REF!</v>
      </c>
      <c r="M138" s="143" t="e">
        <f>IF(ЗАПОЛНИТЬ!$F$7=1,#REF!/1000,#REF!)</f>
        <v>#REF!</v>
      </c>
      <c r="N138" s="143" t="e">
        <f>IF(ЗАПОЛНИТЬ!$F$7=1,#REF!/1000,#REF!)</f>
        <v>#REF!</v>
      </c>
      <c r="O138" s="143" t="e">
        <f>IF(ЗАПОЛНИТЬ!$F$7=1,#REF!/1000,#REF!)</f>
        <v>#REF!</v>
      </c>
      <c r="P138" s="143" t="e">
        <f>IF(ЗАПОЛНИТЬ!$F$7=1,#REF!/1000,#REF!)</f>
        <v>#REF!</v>
      </c>
      <c r="Q138" s="143" t="e">
        <f>IF(ЗАПОЛНИТЬ!$F$7=1,#REF!/1000,#REF!)</f>
        <v>#REF!</v>
      </c>
      <c r="R138" s="143" t="e">
        <f>IF(ЗАПОЛНИТЬ!$F$7=1,#REF!/1000,#REF!)</f>
        <v>#REF!</v>
      </c>
      <c r="S138" s="143" t="e">
        <f>IF(ЗАПОЛНИТЬ!$F$7=1,#REF!/1000,#REF!)</f>
        <v>#REF!</v>
      </c>
      <c r="T138" s="143" t="e">
        <f>IF(ЗАПОЛНИТЬ!$F$7=1,#REF!/1000,#REF!)</f>
        <v>#REF!</v>
      </c>
      <c r="U138" s="143" t="e">
        <f>IF(ЗАПОЛНИТЬ!$F$7=1,#REF!/1000,#REF!)</f>
        <v>#REF!</v>
      </c>
      <c r="V138" s="145" t="e">
        <f>IF(SUM(L138:U138)&gt;0,1,0)</f>
        <v>#REF!</v>
      </c>
      <c r="W138" s="145" t="e">
        <f t="shared" si="10"/>
        <v>#REF!</v>
      </c>
    </row>
    <row r="139" spans="1:23">
      <c r="A139" s="144" t="str">
        <f>ЗАПОЛНИТЬ!$B$23</f>
        <v>4</v>
      </c>
      <c r="B139" s="144" t="str">
        <f>ЗАПОЛНИТЬ!$B$13</f>
        <v>24188344</v>
      </c>
      <c r="C139" s="144" t="str">
        <f>ЗАПОЛНИТЬ!$B$24</f>
        <v>298</v>
      </c>
      <c r="D139" s="144" t="str">
        <f>ЗАПОЛНИТЬ!$B$21</f>
        <v>12</v>
      </c>
      <c r="E139" s="145"/>
      <c r="F139" s="144" t="str">
        <f>ЗАПОЛНИТЬ!$B$22</f>
        <v>15</v>
      </c>
      <c r="G139" s="144" t="str">
        <f>ЗАПОЛНИТЬ!$B$20</f>
        <v>040222</v>
      </c>
      <c r="H139" s="143" t="str">
        <f>IF(ЗАПОЛНИТЬ!$F$7=1,ЗАПОЛНИТЬ!$H$9,ЗАПОЛНИТЬ!$H$10)</f>
        <v>73</v>
      </c>
      <c r="I139" s="146" t="e">
        <f>IF(ЗАПОЛНИТЬ!$F$7=1,#REF!,#REF!)</f>
        <v>#REF!</v>
      </c>
      <c r="J139" s="145" t="str">
        <f>IF(ЗАПОЛНИТЬ!$F$7=1,CONCATENATE(ЗАПОЛНИТЬ!$F$18,ЗАПОЛНИТЬ!$D$18),ЗАПОЛНИТЬ!$E$18)</f>
        <v>01.07.2016</v>
      </c>
      <c r="K139" s="143" t="e">
        <f>#REF!</f>
        <v>#REF!</v>
      </c>
      <c r="L139" s="143" t="e">
        <f>IF(ЗАПОЛНИТЬ!$F$7=1,#REF!/1000,#REF!)</f>
        <v>#REF!</v>
      </c>
      <c r="M139" s="143" t="e">
        <f>IF(ЗАПОЛНИТЬ!$F$7=1,#REF!/1000,#REF!)</f>
        <v>#REF!</v>
      </c>
      <c r="N139" s="143" t="e">
        <f>IF(ЗАПОЛНИТЬ!$F$7=1,#REF!/1000,#REF!)</f>
        <v>#REF!</v>
      </c>
      <c r="O139" s="143" t="e">
        <f>IF(ЗАПОЛНИТЬ!$F$7=1,#REF!/1000,#REF!)</f>
        <v>#REF!</v>
      </c>
      <c r="P139" s="143" t="e">
        <f>IF(ЗАПОЛНИТЬ!$F$7=1,#REF!/1000,#REF!)</f>
        <v>#REF!</v>
      </c>
      <c r="Q139" s="143" t="e">
        <f>IF(ЗАПОЛНИТЬ!$F$7=1,#REF!/1000,#REF!)</f>
        <v>#REF!</v>
      </c>
      <c r="R139" s="143" t="e">
        <f>IF(ЗАПОЛНИТЬ!$F$7=1,#REF!/1000,#REF!)</f>
        <v>#REF!</v>
      </c>
      <c r="S139" s="143" t="e">
        <f>IF(ЗАПОЛНИТЬ!$F$7=1,#REF!/1000,#REF!)</f>
        <v>#REF!</v>
      </c>
      <c r="T139" s="143" t="e">
        <f>IF(ЗАПОЛНИТЬ!$F$7=1,#REF!/1000,#REF!)</f>
        <v>#REF!</v>
      </c>
      <c r="U139" s="143" t="e">
        <f>IF(ЗАПОЛНИТЬ!$F$7=1,#REF!/1000,#REF!)</f>
        <v>#REF!</v>
      </c>
      <c r="V139" s="145" t="e">
        <f t="shared" si="11"/>
        <v>#REF!</v>
      </c>
      <c r="W139" s="145">
        <v>0</v>
      </c>
    </row>
    <row r="140" spans="1:23">
      <c r="A140" s="144" t="str">
        <f>ЗАПОЛНИТЬ!$B$23</f>
        <v>4</v>
      </c>
      <c r="B140" s="144" t="str">
        <f>ЗАПОЛНИТЬ!$B$13</f>
        <v>24188344</v>
      </c>
      <c r="C140" s="144" t="str">
        <f>ЗАПОЛНИТЬ!$B$24</f>
        <v>298</v>
      </c>
      <c r="D140" s="144" t="str">
        <f>ЗАПОЛНИТЬ!$B$21</f>
        <v>12</v>
      </c>
      <c r="E140" s="145"/>
      <c r="F140" s="144" t="str">
        <f>ЗАПОЛНИТЬ!$B$22</f>
        <v>15</v>
      </c>
      <c r="G140" s="144" t="str">
        <f>ЗАПОЛНИТЬ!$B$20</f>
        <v>040222</v>
      </c>
      <c r="H140" s="143" t="str">
        <f>IF(ЗАПОЛНИТЬ!$F$7=1,ЗАПОЛНИТЬ!$H$9,ЗАПОЛНИТЬ!$H$10)</f>
        <v>73</v>
      </c>
      <c r="I140" s="146" t="e">
        <f>IF(ЗАПОЛНИТЬ!$F$7=1,#REF!,#REF!)</f>
        <v>#REF!</v>
      </c>
      <c r="J140" s="145" t="str">
        <f>IF(ЗАПОЛНИТЬ!$F$7=1,CONCATENATE(ЗАПОЛНИТЬ!$F$18,ЗАПОЛНИТЬ!$D$18),ЗАПОЛНИТЬ!$E$18)</f>
        <v>01.07.2016</v>
      </c>
      <c r="K140" s="143" t="e">
        <f>#REF!</f>
        <v>#REF!</v>
      </c>
      <c r="L140" s="143" t="e">
        <f>IF(ЗАПОЛНИТЬ!$F$7=1,#REF!/1000,#REF!)</f>
        <v>#REF!</v>
      </c>
      <c r="M140" s="143" t="e">
        <f>IF(ЗАПОЛНИТЬ!$F$7=1,#REF!/1000,#REF!)</f>
        <v>#REF!</v>
      </c>
      <c r="N140" s="143" t="e">
        <f>IF(ЗАПОЛНИТЬ!$F$7=1,#REF!/1000,#REF!)</f>
        <v>#REF!</v>
      </c>
      <c r="O140" s="143" t="e">
        <f>IF(ЗАПОЛНИТЬ!$F$7=1,#REF!/1000,#REF!)</f>
        <v>#REF!</v>
      </c>
      <c r="P140" s="143" t="e">
        <f>IF(ЗАПОЛНИТЬ!$F$7=1,#REF!/1000,#REF!)</f>
        <v>#REF!</v>
      </c>
      <c r="Q140" s="143" t="e">
        <f>IF(ЗАПОЛНИТЬ!$F$7=1,#REF!/1000,#REF!)</f>
        <v>#REF!</v>
      </c>
      <c r="R140" s="143" t="e">
        <f>IF(ЗАПОЛНИТЬ!$F$7=1,#REF!/1000,#REF!)</f>
        <v>#REF!</v>
      </c>
      <c r="S140" s="143" t="e">
        <f>IF(ЗАПОЛНИТЬ!$F$7=1,#REF!/1000,#REF!)</f>
        <v>#REF!</v>
      </c>
      <c r="T140" s="143" t="e">
        <f>IF(ЗАПОЛНИТЬ!$F$7=1,#REF!/1000,#REF!)</f>
        <v>#REF!</v>
      </c>
      <c r="U140" s="143" t="e">
        <f>IF(ЗАПОЛНИТЬ!$F$7=1,#REF!/1000,#REF!)</f>
        <v>#REF!</v>
      </c>
      <c r="V140" s="145" t="e">
        <f t="shared" si="11"/>
        <v>#REF!</v>
      </c>
      <c r="W140" s="145" t="e">
        <f>IF(SUM(L140:U140)&gt;0,1,0)</f>
        <v>#REF!</v>
      </c>
    </row>
    <row r="141" spans="1:23">
      <c r="A141" s="144" t="str">
        <f>ЗАПОЛНИТЬ!$B$23</f>
        <v>4</v>
      </c>
      <c r="B141" s="144" t="str">
        <f>ЗАПОЛНИТЬ!$B$13</f>
        <v>24188344</v>
      </c>
      <c r="C141" s="144" t="str">
        <f>ЗАПОЛНИТЬ!$B$24</f>
        <v>298</v>
      </c>
      <c r="D141" s="144" t="str">
        <f>ЗАПОЛНИТЬ!$B$21</f>
        <v>12</v>
      </c>
      <c r="E141" s="145"/>
      <c r="F141" s="144" t="str">
        <f>ЗАПОЛНИТЬ!$B$22</f>
        <v>15</v>
      </c>
      <c r="G141" s="144" t="str">
        <f>ЗАПОЛНИТЬ!$B$20</f>
        <v>040222</v>
      </c>
      <c r="H141" s="143" t="str">
        <f>IF(ЗАПОЛНИТЬ!$F$7=1,ЗАПОЛНИТЬ!$H$9,ЗАПОЛНИТЬ!$H$10)</f>
        <v>73</v>
      </c>
      <c r="I141" s="146" t="e">
        <f>IF(ЗАПОЛНИТЬ!$F$7=1,#REF!,#REF!)</f>
        <v>#REF!</v>
      </c>
      <c r="J141" s="145" t="str">
        <f>IF(ЗАПОЛНИТЬ!$F$7=1,CONCATENATE(ЗАПОЛНИТЬ!$F$18,ЗАПОЛНИТЬ!$D$18),ЗАПОЛНИТЬ!$E$18)</f>
        <v>01.07.2016</v>
      </c>
      <c r="K141" s="143" t="e">
        <f>#REF!</f>
        <v>#REF!</v>
      </c>
      <c r="L141" s="143" t="e">
        <f>IF(ЗАПОЛНИТЬ!$F$7=1,#REF!/1000,#REF!)</f>
        <v>#REF!</v>
      </c>
      <c r="M141" s="143" t="e">
        <f>IF(ЗАПОЛНИТЬ!$F$7=1,#REF!/1000,#REF!)</f>
        <v>#REF!</v>
      </c>
      <c r="N141" s="143" t="e">
        <f>IF(ЗАПОЛНИТЬ!$F$7=1,#REF!/1000,#REF!)</f>
        <v>#REF!</v>
      </c>
      <c r="O141" s="143" t="e">
        <f>IF(ЗАПОЛНИТЬ!$F$7=1,#REF!/1000,#REF!)</f>
        <v>#REF!</v>
      </c>
      <c r="P141" s="143" t="e">
        <f>IF(ЗАПОЛНИТЬ!$F$7=1,#REF!/1000,#REF!)</f>
        <v>#REF!</v>
      </c>
      <c r="Q141" s="143" t="e">
        <f>IF(ЗАПОЛНИТЬ!$F$7=1,#REF!/1000,#REF!)</f>
        <v>#REF!</v>
      </c>
      <c r="R141" s="143" t="e">
        <f>IF(ЗАПОЛНИТЬ!$F$7=1,#REF!/1000,#REF!)</f>
        <v>#REF!</v>
      </c>
      <c r="S141" s="143" t="e">
        <f>IF(ЗАПОЛНИТЬ!$F$7=1,#REF!/1000,#REF!)</f>
        <v>#REF!</v>
      </c>
      <c r="T141" s="143" t="e">
        <f>IF(ЗАПОЛНИТЬ!$F$7=1,#REF!/1000,#REF!)</f>
        <v>#REF!</v>
      </c>
      <c r="U141" s="143" t="e">
        <f>IF(ЗАПОЛНИТЬ!$F$7=1,#REF!/1000,#REF!)</f>
        <v>#REF!</v>
      </c>
      <c r="V141" s="145" t="e">
        <f t="shared" si="11"/>
        <v>#REF!</v>
      </c>
      <c r="W141" s="145" t="e">
        <f>IF(SUM(L141:U141)&gt;0,1,0)</f>
        <v>#REF!</v>
      </c>
    </row>
    <row r="142" spans="1:23">
      <c r="A142" s="144" t="str">
        <f>ЗАПОЛНИТЬ!$B$23</f>
        <v>4</v>
      </c>
      <c r="B142" s="144" t="str">
        <f>ЗАПОЛНИТЬ!$B$13</f>
        <v>24188344</v>
      </c>
      <c r="C142" s="144" t="str">
        <f>ЗАПОЛНИТЬ!$B$24</f>
        <v>298</v>
      </c>
      <c r="D142" s="144" t="str">
        <f>ЗАПОЛНИТЬ!$B$21</f>
        <v>12</v>
      </c>
      <c r="E142" s="145"/>
      <c r="F142" s="144" t="str">
        <f>ЗАПОЛНИТЬ!$B$22</f>
        <v>15</v>
      </c>
      <c r="G142" s="144" t="str">
        <f>ЗАПОЛНИТЬ!$B$20</f>
        <v>040222</v>
      </c>
      <c r="H142" s="143" t="str">
        <f>IF(ЗАПОЛНИТЬ!$F$7=1,ЗАПОЛНИТЬ!$H$9,ЗАПОЛНИТЬ!$H$10)</f>
        <v>73</v>
      </c>
      <c r="I142" s="146" t="e">
        <f>IF(ЗАПОЛНИТЬ!$F$7=1,#REF!,#REF!)</f>
        <v>#REF!</v>
      </c>
      <c r="J142" s="145" t="str">
        <f>IF(ЗАПОЛНИТЬ!$F$7=1,CONCATENATE(ЗАПОЛНИТЬ!$F$18,ЗАПОЛНИТЬ!$D$18),ЗАПОЛНИТЬ!$E$18)</f>
        <v>01.07.2016</v>
      </c>
      <c r="K142" s="143" t="e">
        <f>#REF!</f>
        <v>#REF!</v>
      </c>
      <c r="L142" s="143" t="e">
        <f>IF(ЗАПОЛНИТЬ!$F$7=1,#REF!/1000,#REF!)</f>
        <v>#REF!</v>
      </c>
      <c r="M142" s="143" t="e">
        <f>IF(ЗАПОЛНИТЬ!$F$7=1,#REF!/1000,#REF!)</f>
        <v>#REF!</v>
      </c>
      <c r="N142" s="143" t="e">
        <f>IF(ЗАПОЛНИТЬ!$F$7=1,#REF!/1000,#REF!)</f>
        <v>#REF!</v>
      </c>
      <c r="O142" s="143" t="e">
        <f>IF(ЗАПОЛНИТЬ!$F$7=1,#REF!/1000,#REF!)</f>
        <v>#REF!</v>
      </c>
      <c r="P142" s="143" t="e">
        <f>IF(ЗАПОЛНИТЬ!$F$7=1,#REF!/1000,#REF!)</f>
        <v>#REF!</v>
      </c>
      <c r="Q142" s="143" t="e">
        <f>IF(ЗАПОЛНИТЬ!$F$7=1,#REF!/1000,#REF!)</f>
        <v>#REF!</v>
      </c>
      <c r="R142" s="143" t="e">
        <f>IF(ЗАПОЛНИТЬ!$F$7=1,#REF!/1000,#REF!)</f>
        <v>#REF!</v>
      </c>
      <c r="S142" s="143" t="e">
        <f>IF(ЗАПОЛНИТЬ!$F$7=1,#REF!/1000,#REF!)</f>
        <v>#REF!</v>
      </c>
      <c r="T142" s="143" t="e">
        <f>IF(ЗАПОЛНИТЬ!$F$7=1,#REF!/1000,#REF!)</f>
        <v>#REF!</v>
      </c>
      <c r="U142" s="143" t="e">
        <f>IF(ЗАПОЛНИТЬ!$F$7=1,#REF!/1000,#REF!)</f>
        <v>#REF!</v>
      </c>
      <c r="V142" s="145" t="e">
        <f t="shared" si="11"/>
        <v>#REF!</v>
      </c>
      <c r="W142" s="145">
        <v>0</v>
      </c>
    </row>
    <row r="143" spans="1:23">
      <c r="A143" s="144" t="str">
        <f>ЗАПОЛНИТЬ!$B$23</f>
        <v>4</v>
      </c>
      <c r="B143" s="144" t="str">
        <f>ЗАПОЛНИТЬ!$B$13</f>
        <v>24188344</v>
      </c>
      <c r="C143" s="144" t="str">
        <f>ЗАПОЛНИТЬ!$B$24</f>
        <v>298</v>
      </c>
      <c r="D143" s="144" t="str">
        <f>ЗАПОЛНИТЬ!$B$21</f>
        <v>12</v>
      </c>
      <c r="E143" s="145"/>
      <c r="F143" s="144" t="str">
        <f>ЗАПОЛНИТЬ!$B$22</f>
        <v>15</v>
      </c>
      <c r="G143" s="144" t="str">
        <f>ЗАПОЛНИТЬ!$B$20</f>
        <v>040222</v>
      </c>
      <c r="H143" s="143" t="str">
        <f>IF(ЗАПОЛНИТЬ!$F$7=1,ЗАПОЛНИТЬ!$H$9,ЗАПОЛНИТЬ!$H$10)</f>
        <v>73</v>
      </c>
      <c r="I143" s="146" t="e">
        <f>IF(ЗАПОЛНИТЬ!$F$7=1,#REF!,#REF!)</f>
        <v>#REF!</v>
      </c>
      <c r="J143" s="145" t="str">
        <f>IF(ЗАПОЛНИТЬ!$F$7=1,CONCATENATE(ЗАПОЛНИТЬ!$F$18,ЗАПОЛНИТЬ!$D$18),ЗАПОЛНИТЬ!$E$18)</f>
        <v>01.07.2016</v>
      </c>
      <c r="K143" s="143" t="e">
        <f>#REF!</f>
        <v>#REF!</v>
      </c>
      <c r="L143" s="143" t="e">
        <f>IF(ЗАПОЛНИТЬ!$F$7=1,#REF!/1000,#REF!)</f>
        <v>#REF!</v>
      </c>
      <c r="M143" s="143" t="e">
        <f>IF(ЗАПОЛНИТЬ!$F$7=1,#REF!/1000,#REF!)</f>
        <v>#REF!</v>
      </c>
      <c r="N143" s="143" t="e">
        <f>IF(ЗАПОЛНИТЬ!$F$7=1,#REF!/1000,#REF!)</f>
        <v>#REF!</v>
      </c>
      <c r="O143" s="143" t="e">
        <f>IF(ЗАПОЛНИТЬ!$F$7=1,#REF!/1000,#REF!)</f>
        <v>#REF!</v>
      </c>
      <c r="P143" s="143" t="e">
        <f>IF(ЗАПОЛНИТЬ!$F$7=1,#REF!/1000,#REF!)</f>
        <v>#REF!</v>
      </c>
      <c r="Q143" s="143" t="e">
        <f>IF(ЗАПОЛНИТЬ!$F$7=1,#REF!/1000,#REF!)</f>
        <v>#REF!</v>
      </c>
      <c r="R143" s="143" t="e">
        <f>IF(ЗАПОЛНИТЬ!$F$7=1,#REF!/1000,#REF!)</f>
        <v>#REF!</v>
      </c>
      <c r="S143" s="143" t="e">
        <f>IF(ЗАПОЛНИТЬ!$F$7=1,#REF!/1000,#REF!)</f>
        <v>#REF!</v>
      </c>
      <c r="T143" s="143" t="e">
        <f>IF(ЗАПОЛНИТЬ!$F$7=1,#REF!/1000,#REF!)</f>
        <v>#REF!</v>
      </c>
      <c r="U143" s="143" t="e">
        <f>IF(ЗАПОЛНИТЬ!$F$7=1,#REF!/1000,#REF!)</f>
        <v>#REF!</v>
      </c>
      <c r="V143" s="145" t="e">
        <f t="shared" si="11"/>
        <v>#REF!</v>
      </c>
      <c r="W143" s="145" t="e">
        <f>IF(SUM(L143:U143)&gt;0,1,0)</f>
        <v>#REF!</v>
      </c>
    </row>
    <row r="144" spans="1:23">
      <c r="A144" s="144" t="str">
        <f>ЗАПОЛНИТЬ!$B$23</f>
        <v>4</v>
      </c>
      <c r="B144" s="144" t="str">
        <f>ЗАПОЛНИТЬ!$B$13</f>
        <v>24188344</v>
      </c>
      <c r="C144" s="144" t="str">
        <f>ЗАПОЛНИТЬ!$B$24</f>
        <v>298</v>
      </c>
      <c r="D144" s="144" t="str">
        <f>ЗАПОЛНИТЬ!$B$21</f>
        <v>12</v>
      </c>
      <c r="E144" s="145"/>
      <c r="F144" s="144" t="str">
        <f>ЗАПОЛНИТЬ!$B$22</f>
        <v>15</v>
      </c>
      <c r="G144" s="144" t="str">
        <f>ЗАПОЛНИТЬ!$B$20</f>
        <v>040222</v>
      </c>
      <c r="H144" s="143" t="str">
        <f>IF(ЗАПОЛНИТЬ!$F$7=1,ЗАПОЛНИТЬ!$H$9,ЗАПОЛНИТЬ!$H$10)</f>
        <v>73</v>
      </c>
      <c r="I144" s="146" t="e">
        <f>IF(ЗАПОЛНИТЬ!$F$7=1,#REF!,#REF!)</f>
        <v>#REF!</v>
      </c>
      <c r="J144" s="145" t="str">
        <f>IF(ЗАПОЛНИТЬ!$F$7=1,CONCATENATE(ЗАПОЛНИТЬ!$F$18,ЗАПОЛНИТЬ!$D$18),ЗАПОЛНИТЬ!$E$18)</f>
        <v>01.07.2016</v>
      </c>
      <c r="K144" s="143" t="e">
        <f>#REF!</f>
        <v>#REF!</v>
      </c>
      <c r="L144" s="143" t="e">
        <f>IF(ЗАПОЛНИТЬ!$F$7=1,#REF!/1000,#REF!)</f>
        <v>#REF!</v>
      </c>
      <c r="M144" s="143" t="e">
        <f>IF(ЗАПОЛНИТЬ!$F$7=1,#REF!/1000,#REF!)</f>
        <v>#REF!</v>
      </c>
      <c r="N144" s="143" t="e">
        <f>IF(ЗАПОЛНИТЬ!$F$7=1,#REF!/1000,#REF!)</f>
        <v>#REF!</v>
      </c>
      <c r="O144" s="143" t="e">
        <f>IF(ЗАПОЛНИТЬ!$F$7=1,#REF!/1000,#REF!)</f>
        <v>#REF!</v>
      </c>
      <c r="P144" s="143" t="e">
        <f>IF(ЗАПОЛНИТЬ!$F$7=1,#REF!/1000,#REF!)</f>
        <v>#REF!</v>
      </c>
      <c r="Q144" s="143" t="e">
        <f>IF(ЗАПОЛНИТЬ!$F$7=1,#REF!/1000,#REF!)</f>
        <v>#REF!</v>
      </c>
      <c r="R144" s="143" t="e">
        <f>IF(ЗАПОЛНИТЬ!$F$7=1,#REF!/1000,#REF!)</f>
        <v>#REF!</v>
      </c>
      <c r="S144" s="143" t="e">
        <f>IF(ЗАПОЛНИТЬ!$F$7=1,#REF!/1000,#REF!)</f>
        <v>#REF!</v>
      </c>
      <c r="T144" s="143" t="e">
        <f>IF(ЗАПОЛНИТЬ!$F$7=1,#REF!/1000,#REF!)</f>
        <v>#REF!</v>
      </c>
      <c r="U144" s="143" t="e">
        <f>IF(ЗАПОЛНИТЬ!$F$7=1,#REF!/1000,#REF!)</f>
        <v>#REF!</v>
      </c>
      <c r="V144" s="145" t="e">
        <f t="shared" si="11"/>
        <v>#REF!</v>
      </c>
      <c r="W144" s="145" t="e">
        <f>IF(SUM(L144:U144)&gt;0,1,0)</f>
        <v>#REF!</v>
      </c>
    </row>
    <row r="145" spans="1:23">
      <c r="A145" s="144" t="str">
        <f>ЗАПОЛНИТЬ!$B$23</f>
        <v>4</v>
      </c>
      <c r="B145" s="144" t="str">
        <f>ЗАПОЛНИТЬ!$B$13</f>
        <v>24188344</v>
      </c>
      <c r="C145" s="144" t="str">
        <f>ЗАПОЛНИТЬ!$B$24</f>
        <v>298</v>
      </c>
      <c r="D145" s="144" t="str">
        <f>ЗАПОЛНИТЬ!$B$21</f>
        <v>12</v>
      </c>
      <c r="E145" s="145"/>
      <c r="F145" s="144" t="str">
        <f>ЗАПОЛНИТЬ!$B$22</f>
        <v>15</v>
      </c>
      <c r="G145" s="144" t="str">
        <f>ЗАПОЛНИТЬ!$B$20</f>
        <v>040222</v>
      </c>
      <c r="H145" s="143" t="str">
        <f>IF(ЗАПОЛНИТЬ!$F$7=1,ЗАПОЛНИТЬ!$H$9,ЗАПОЛНИТЬ!$H$10)</f>
        <v>73</v>
      </c>
      <c r="I145" s="146" t="e">
        <f>IF(ЗАПОЛНИТЬ!$F$7=1,#REF!,#REF!)</f>
        <v>#REF!</v>
      </c>
      <c r="J145" s="145" t="str">
        <f>IF(ЗАПОЛНИТЬ!$F$7=1,CONCATENATE(ЗАПОЛНИТЬ!$F$18,ЗАПОЛНИТЬ!$D$18),ЗАПОЛНИТЬ!$E$18)</f>
        <v>01.07.2016</v>
      </c>
      <c r="K145" s="143" t="e">
        <f>#REF!</f>
        <v>#REF!</v>
      </c>
      <c r="L145" s="143" t="e">
        <f>IF(ЗАПОЛНИТЬ!$F$7=1,#REF!/1000,#REF!)</f>
        <v>#REF!</v>
      </c>
      <c r="M145" s="143" t="e">
        <f>IF(ЗАПОЛНИТЬ!$F$7=1,#REF!/1000,#REF!)</f>
        <v>#REF!</v>
      </c>
      <c r="N145" s="143" t="e">
        <f>IF(ЗАПОЛНИТЬ!$F$7=1,#REF!/1000,#REF!)</f>
        <v>#REF!</v>
      </c>
      <c r="O145" s="143" t="e">
        <f>IF(ЗАПОЛНИТЬ!$F$7=1,#REF!/1000,#REF!)</f>
        <v>#REF!</v>
      </c>
      <c r="P145" s="143" t="e">
        <f>IF(ЗАПОЛНИТЬ!$F$7=1,#REF!/1000,#REF!)</f>
        <v>#REF!</v>
      </c>
      <c r="Q145" s="143" t="e">
        <f>IF(ЗАПОЛНИТЬ!$F$7=1,#REF!/1000,#REF!)</f>
        <v>#REF!</v>
      </c>
      <c r="R145" s="143" t="e">
        <f>IF(ЗАПОЛНИТЬ!$F$7=1,#REF!/1000,#REF!)</f>
        <v>#REF!</v>
      </c>
      <c r="S145" s="143" t="e">
        <f>IF(ЗАПОЛНИТЬ!$F$7=1,#REF!/1000,#REF!)</f>
        <v>#REF!</v>
      </c>
      <c r="T145" s="143" t="e">
        <f>IF(ЗАПОЛНИТЬ!$F$7=1,#REF!/1000,#REF!)</f>
        <v>#REF!</v>
      </c>
      <c r="U145" s="143" t="e">
        <f>IF(ЗАПОЛНИТЬ!$F$7=1,#REF!/1000,#REF!)</f>
        <v>#REF!</v>
      </c>
      <c r="V145" s="145" t="e">
        <f t="shared" si="11"/>
        <v>#REF!</v>
      </c>
      <c r="W145" s="145">
        <v>0</v>
      </c>
    </row>
    <row r="146" spans="1:23">
      <c r="A146" s="144" t="str">
        <f>ЗАПОЛНИТЬ!$B$23</f>
        <v>4</v>
      </c>
      <c r="B146" s="144" t="str">
        <f>ЗАПОЛНИТЬ!$B$13</f>
        <v>24188344</v>
      </c>
      <c r="C146" s="144" t="str">
        <f>ЗАПОЛНИТЬ!$B$24</f>
        <v>298</v>
      </c>
      <c r="D146" s="144" t="str">
        <f>ЗАПОЛНИТЬ!$B$21</f>
        <v>12</v>
      </c>
      <c r="E146" s="145"/>
      <c r="F146" s="144" t="str">
        <f>ЗАПОЛНИТЬ!$B$22</f>
        <v>15</v>
      </c>
      <c r="G146" s="144" t="str">
        <f>ЗАПОЛНИТЬ!$B$20</f>
        <v>040222</v>
      </c>
      <c r="H146" s="143" t="str">
        <f>IF(ЗАПОЛНИТЬ!$F$7=1,ЗАПОЛНИТЬ!$H$9,ЗАПОЛНИТЬ!$H$10)</f>
        <v>73</v>
      </c>
      <c r="I146" s="146" t="e">
        <f>IF(ЗАПОЛНИТЬ!$F$7=1,#REF!,#REF!)</f>
        <v>#REF!</v>
      </c>
      <c r="J146" s="145" t="str">
        <f>IF(ЗАПОЛНИТЬ!$F$7=1,CONCATENATE(ЗАПОЛНИТЬ!$F$18,ЗАПОЛНИТЬ!$D$18),ЗАПОЛНИТЬ!$E$18)</f>
        <v>01.07.2016</v>
      </c>
      <c r="K146" s="143" t="e">
        <f>#REF!</f>
        <v>#REF!</v>
      </c>
      <c r="L146" s="143" t="e">
        <f>IF(ЗАПОЛНИТЬ!$F$7=1,#REF!/1000,#REF!)</f>
        <v>#REF!</v>
      </c>
      <c r="M146" s="143" t="e">
        <f>IF(ЗАПОЛНИТЬ!$F$7=1,#REF!/1000,#REF!)</f>
        <v>#REF!</v>
      </c>
      <c r="N146" s="143" t="e">
        <f>IF(ЗАПОЛНИТЬ!$F$7=1,#REF!/1000,#REF!)</f>
        <v>#REF!</v>
      </c>
      <c r="O146" s="143" t="e">
        <f>IF(ЗАПОЛНИТЬ!$F$7=1,#REF!/1000,#REF!)</f>
        <v>#REF!</v>
      </c>
      <c r="P146" s="143" t="e">
        <f>IF(ЗАПОЛНИТЬ!$F$7=1,#REF!/1000,#REF!)</f>
        <v>#REF!</v>
      </c>
      <c r="Q146" s="143" t="e">
        <f>IF(ЗАПОЛНИТЬ!$F$7=1,#REF!/1000,#REF!)</f>
        <v>#REF!</v>
      </c>
      <c r="R146" s="143" t="e">
        <f>IF(ЗАПОЛНИТЬ!$F$7=1,#REF!/1000,#REF!)</f>
        <v>#REF!</v>
      </c>
      <c r="S146" s="143" t="e">
        <f>IF(ЗАПОЛНИТЬ!$F$7=1,#REF!/1000,#REF!)</f>
        <v>#REF!</v>
      </c>
      <c r="T146" s="143" t="e">
        <f>IF(ЗАПОЛНИТЬ!$F$7=1,#REF!/1000,#REF!)</f>
        <v>#REF!</v>
      </c>
      <c r="U146" s="143" t="e">
        <f>IF(ЗАПОЛНИТЬ!$F$7=1,#REF!/1000,#REF!)</f>
        <v>#REF!</v>
      </c>
      <c r="V146" s="145" t="e">
        <f t="shared" si="11"/>
        <v>#REF!</v>
      </c>
      <c r="W146" s="145" t="e">
        <f>IF(SUM(L146:U146)&gt;0,1,0)</f>
        <v>#REF!</v>
      </c>
    </row>
    <row r="147" spans="1:23">
      <c r="A147" s="144" t="str">
        <f>ЗАПОЛНИТЬ!$B$23</f>
        <v>4</v>
      </c>
      <c r="B147" s="144" t="str">
        <f>ЗАПОЛНИТЬ!$B$13</f>
        <v>24188344</v>
      </c>
      <c r="C147" s="144" t="str">
        <f>ЗАПОЛНИТЬ!$B$24</f>
        <v>298</v>
      </c>
      <c r="D147" s="144" t="str">
        <f>ЗАПОЛНИТЬ!$B$21</f>
        <v>12</v>
      </c>
      <c r="E147" s="145"/>
      <c r="F147" s="144" t="str">
        <f>ЗАПОЛНИТЬ!$B$22</f>
        <v>15</v>
      </c>
      <c r="G147" s="144" t="str">
        <f>ЗАПОЛНИТЬ!$B$20</f>
        <v>040222</v>
      </c>
      <c r="H147" s="143" t="str">
        <f>IF(ЗАПОЛНИТЬ!$F$7=1,ЗАПОЛНИТЬ!$H$9,ЗАПОЛНИТЬ!$H$10)</f>
        <v>73</v>
      </c>
      <c r="I147" s="146" t="e">
        <f>IF(ЗАПОЛНИТЬ!$F$7=1,#REF!,#REF!)</f>
        <v>#REF!</v>
      </c>
      <c r="J147" s="145" t="str">
        <f>IF(ЗАПОЛНИТЬ!$F$7=1,CONCATENATE(ЗАПОЛНИТЬ!$F$18,ЗАПОЛНИТЬ!$D$18),ЗАПОЛНИТЬ!$E$18)</f>
        <v>01.07.2016</v>
      </c>
      <c r="K147" s="143" t="e">
        <f>#REF!</f>
        <v>#REF!</v>
      </c>
      <c r="L147" s="143" t="e">
        <f>IF(ЗАПОЛНИТЬ!$F$7=1,#REF!/1000,#REF!)</f>
        <v>#REF!</v>
      </c>
      <c r="M147" s="143" t="e">
        <f>IF(ЗАПОЛНИТЬ!$F$7=1,#REF!/1000,#REF!)</f>
        <v>#REF!</v>
      </c>
      <c r="N147" s="143" t="e">
        <f>IF(ЗАПОЛНИТЬ!$F$7=1,#REF!/1000,#REF!)</f>
        <v>#REF!</v>
      </c>
      <c r="O147" s="143" t="e">
        <f>IF(ЗАПОЛНИТЬ!$F$7=1,#REF!/1000,#REF!)</f>
        <v>#REF!</v>
      </c>
      <c r="P147" s="143" t="e">
        <f>IF(ЗАПОЛНИТЬ!$F$7=1,#REF!/1000,#REF!)</f>
        <v>#REF!</v>
      </c>
      <c r="Q147" s="143" t="e">
        <f>IF(ЗАПОЛНИТЬ!$F$7=1,#REF!/1000,#REF!)</f>
        <v>#REF!</v>
      </c>
      <c r="R147" s="143" t="e">
        <f>IF(ЗАПОЛНИТЬ!$F$7=1,#REF!/1000,#REF!)</f>
        <v>#REF!</v>
      </c>
      <c r="S147" s="143" t="e">
        <f>IF(ЗАПОЛНИТЬ!$F$7=1,#REF!/1000,#REF!)</f>
        <v>#REF!</v>
      </c>
      <c r="T147" s="143" t="e">
        <f>IF(ЗАПОЛНИТЬ!$F$7=1,#REF!/1000,#REF!)</f>
        <v>#REF!</v>
      </c>
      <c r="U147" s="143" t="e">
        <f>IF(ЗАПОЛНИТЬ!$F$7=1,#REF!/1000,#REF!)</f>
        <v>#REF!</v>
      </c>
      <c r="V147" s="145" t="e">
        <f t="shared" si="11"/>
        <v>#REF!</v>
      </c>
      <c r="W147" s="145" t="e">
        <f>IF(SUM(L147:U147)&gt;0,1,0)</f>
        <v>#REF!</v>
      </c>
    </row>
    <row r="148" spans="1:23">
      <c r="A148" s="144" t="str">
        <f>ЗАПОЛНИТЬ!$B$23</f>
        <v>4</v>
      </c>
      <c r="B148" s="144" t="str">
        <f>ЗАПОЛНИТЬ!$B$13</f>
        <v>24188344</v>
      </c>
      <c r="C148" s="144" t="str">
        <f>ЗАПОЛНИТЬ!$B$24</f>
        <v>298</v>
      </c>
      <c r="D148" s="144" t="str">
        <f>ЗАПОЛНИТЬ!$B$21</f>
        <v>12</v>
      </c>
      <c r="E148" s="145"/>
      <c r="F148" s="144" t="str">
        <f>ЗАПОЛНИТЬ!$B$22</f>
        <v>15</v>
      </c>
      <c r="G148" s="144" t="str">
        <f>ЗАПОЛНИТЬ!$B$20</f>
        <v>040222</v>
      </c>
      <c r="H148" s="143" t="str">
        <f>IF(ЗАПОЛНИТЬ!$F$7=1,ЗАПОЛНИТЬ!$H$9,ЗАПОЛНИТЬ!$H$10)</f>
        <v>73</v>
      </c>
      <c r="I148" s="146" t="e">
        <f>IF(ЗАПОЛНИТЬ!$F$7=1,#REF!,#REF!)</f>
        <v>#REF!</v>
      </c>
      <c r="J148" s="145" t="str">
        <f>IF(ЗАПОЛНИТЬ!$F$7=1,CONCATENATE(ЗАПОЛНИТЬ!$F$18,ЗАПОЛНИТЬ!$D$18),ЗАПОЛНИТЬ!$E$18)</f>
        <v>01.07.2016</v>
      </c>
      <c r="K148" s="143" t="e">
        <f>#REF!</f>
        <v>#REF!</v>
      </c>
      <c r="L148" s="143" t="e">
        <f>IF(ЗАПОЛНИТЬ!$F$7=1,#REF!/1000,#REF!)</f>
        <v>#REF!</v>
      </c>
      <c r="M148" s="143" t="e">
        <f>IF(ЗАПОЛНИТЬ!$F$7=1,#REF!/1000,#REF!)</f>
        <v>#REF!</v>
      </c>
      <c r="N148" s="143" t="e">
        <f>IF(ЗАПОЛНИТЬ!$F$7=1,#REF!/1000,#REF!)</f>
        <v>#REF!</v>
      </c>
      <c r="O148" s="143" t="e">
        <f>IF(ЗАПОЛНИТЬ!$F$7=1,#REF!/1000,#REF!)</f>
        <v>#REF!</v>
      </c>
      <c r="P148" s="143" t="e">
        <f>IF(ЗАПОЛНИТЬ!$F$7=1,#REF!/1000,#REF!)</f>
        <v>#REF!</v>
      </c>
      <c r="Q148" s="143" t="e">
        <f>IF(ЗАПОЛНИТЬ!$F$7=1,#REF!/1000,#REF!)</f>
        <v>#REF!</v>
      </c>
      <c r="R148" s="143" t="e">
        <f>IF(ЗАПОЛНИТЬ!$F$7=1,#REF!/1000,#REF!)</f>
        <v>#REF!</v>
      </c>
      <c r="S148" s="143" t="e">
        <f>IF(ЗАПОЛНИТЬ!$F$7=1,#REF!/1000,#REF!)</f>
        <v>#REF!</v>
      </c>
      <c r="T148" s="143" t="e">
        <f>IF(ЗАПОЛНИТЬ!$F$7=1,#REF!/1000,#REF!)</f>
        <v>#REF!</v>
      </c>
      <c r="U148" s="143" t="e">
        <f>IF(ЗАПОЛНИТЬ!$F$7=1,#REF!/1000,#REF!)</f>
        <v>#REF!</v>
      </c>
      <c r="V148" s="145" t="e">
        <f t="shared" si="11"/>
        <v>#REF!</v>
      </c>
      <c r="W148" s="145" t="e">
        <f>IF(SUM(L148:U148)&gt;0,1,0)</f>
        <v>#REF!</v>
      </c>
    </row>
    <row r="149" spans="1:23">
      <c r="A149" s="144" t="str">
        <f>ЗАПОЛНИТЬ!$B$23</f>
        <v>4</v>
      </c>
      <c r="B149" s="144" t="str">
        <f>ЗАПОЛНИТЬ!$B$13</f>
        <v>24188344</v>
      </c>
      <c r="C149" s="144" t="str">
        <f>ЗАПОЛНИТЬ!$B$24</f>
        <v>298</v>
      </c>
      <c r="D149" s="144" t="str">
        <f>ЗАПОЛНИТЬ!$B$21</f>
        <v>12</v>
      </c>
      <c r="E149" s="145"/>
      <c r="F149" s="144" t="str">
        <f>ЗАПОЛНИТЬ!$B$22</f>
        <v>15</v>
      </c>
      <c r="G149" s="144" t="str">
        <f>ЗАПОЛНИТЬ!$B$20</f>
        <v>040222</v>
      </c>
      <c r="H149" s="143" t="str">
        <f>IF(ЗАПОЛНИТЬ!$F$7=1,ЗАПОЛНИТЬ!$H$9,ЗАПОЛНИТЬ!$H$10)</f>
        <v>73</v>
      </c>
      <c r="I149" s="146" t="e">
        <f>IF(ЗАПОЛНИТЬ!$F$7=1,#REF!,#REF!)</f>
        <v>#REF!</v>
      </c>
      <c r="J149" s="145" t="str">
        <f>IF(ЗАПОЛНИТЬ!$F$7=1,CONCATENATE(ЗАПОЛНИТЬ!$F$18,ЗАПОЛНИТЬ!$D$18),ЗАПОЛНИТЬ!$E$18)</f>
        <v>01.07.2016</v>
      </c>
      <c r="K149" s="143" t="e">
        <f>#REF!</f>
        <v>#REF!</v>
      </c>
      <c r="L149" s="143" t="e">
        <f>IF(ЗАПОЛНИТЬ!$F$7=1,#REF!/1000,#REF!)</f>
        <v>#REF!</v>
      </c>
      <c r="M149" s="143" t="e">
        <f>IF(ЗАПОЛНИТЬ!$F$7=1,#REF!/1000,#REF!)</f>
        <v>#REF!</v>
      </c>
      <c r="N149" s="143" t="e">
        <f>IF(ЗАПОЛНИТЬ!$F$7=1,#REF!/1000,#REF!)</f>
        <v>#REF!</v>
      </c>
      <c r="O149" s="143" t="e">
        <f>IF(ЗАПОЛНИТЬ!$F$7=1,#REF!/1000,#REF!)</f>
        <v>#REF!</v>
      </c>
      <c r="P149" s="143" t="e">
        <f>IF(ЗАПОЛНИТЬ!$F$7=1,#REF!/1000,#REF!)</f>
        <v>#REF!</v>
      </c>
      <c r="Q149" s="143" t="e">
        <f>IF(ЗАПОЛНИТЬ!$F$7=1,#REF!/1000,#REF!)</f>
        <v>#REF!</v>
      </c>
      <c r="R149" s="143" t="e">
        <f>IF(ЗАПОЛНИТЬ!$F$7=1,#REF!/1000,#REF!)</f>
        <v>#REF!</v>
      </c>
      <c r="S149" s="143" t="e">
        <f>IF(ЗАПОЛНИТЬ!$F$7=1,#REF!/1000,#REF!)</f>
        <v>#REF!</v>
      </c>
      <c r="T149" s="143" t="e">
        <f>IF(ЗАПОЛНИТЬ!$F$7=1,#REF!/1000,#REF!)</f>
        <v>#REF!</v>
      </c>
      <c r="U149" s="143" t="e">
        <f>IF(ЗАПОЛНИТЬ!$F$7=1,#REF!/1000,#REF!)</f>
        <v>#REF!</v>
      </c>
      <c r="V149" s="145" t="e">
        <f t="shared" si="11"/>
        <v>#REF!</v>
      </c>
      <c r="W149" s="145">
        <v>0</v>
      </c>
    </row>
    <row r="150" spans="1:23">
      <c r="A150" s="144" t="str">
        <f>ЗАПОЛНИТЬ!$B$23</f>
        <v>4</v>
      </c>
      <c r="B150" s="144" t="str">
        <f>ЗАПОЛНИТЬ!$B$13</f>
        <v>24188344</v>
      </c>
      <c r="C150" s="144" t="str">
        <f>ЗАПОЛНИТЬ!$B$24</f>
        <v>298</v>
      </c>
      <c r="D150" s="144" t="str">
        <f>ЗАПОЛНИТЬ!$B$21</f>
        <v>12</v>
      </c>
      <c r="E150" s="145"/>
      <c r="F150" s="144" t="str">
        <f>ЗАПОЛНИТЬ!$B$22</f>
        <v>15</v>
      </c>
      <c r="G150" s="144" t="str">
        <f>ЗАПОЛНИТЬ!$B$20</f>
        <v>040222</v>
      </c>
      <c r="H150" s="143" t="str">
        <f>IF(ЗАПОЛНИТЬ!$F$7=1,ЗАПОЛНИТЬ!$H$9,ЗАПОЛНИТЬ!$H$10)</f>
        <v>73</v>
      </c>
      <c r="I150" s="146" t="e">
        <f>IF(ЗАПОЛНИТЬ!$F$7=1,#REF!,#REF!)</f>
        <v>#REF!</v>
      </c>
      <c r="J150" s="145" t="str">
        <f>IF(ЗАПОЛНИТЬ!$F$7=1,CONCATENATE(ЗАПОЛНИТЬ!$F$18,ЗАПОЛНИТЬ!$D$18),ЗАПОЛНИТЬ!$E$18)</f>
        <v>01.07.2016</v>
      </c>
      <c r="K150" s="143" t="e">
        <f>#REF!</f>
        <v>#REF!</v>
      </c>
      <c r="L150" s="143" t="e">
        <f>IF(ЗАПОЛНИТЬ!$F$7=1,#REF!/1000,#REF!)</f>
        <v>#REF!</v>
      </c>
      <c r="M150" s="143" t="e">
        <f>IF(ЗАПОЛНИТЬ!$F$7=1,#REF!/1000,#REF!)</f>
        <v>#REF!</v>
      </c>
      <c r="N150" s="143" t="e">
        <f>IF(ЗАПОЛНИТЬ!$F$7=1,#REF!/1000,#REF!)</f>
        <v>#REF!</v>
      </c>
      <c r="O150" s="143" t="e">
        <f>IF(ЗАПОЛНИТЬ!$F$7=1,#REF!/1000,#REF!)</f>
        <v>#REF!</v>
      </c>
      <c r="P150" s="143" t="e">
        <f>IF(ЗАПОЛНИТЬ!$F$7=1,#REF!/1000,#REF!)</f>
        <v>#REF!</v>
      </c>
      <c r="Q150" s="143" t="e">
        <f>IF(ЗАПОЛНИТЬ!$F$7=1,#REF!/1000,#REF!)</f>
        <v>#REF!</v>
      </c>
      <c r="R150" s="143" t="e">
        <f>IF(ЗАПОЛНИТЬ!$F$7=1,#REF!/1000,#REF!)</f>
        <v>#REF!</v>
      </c>
      <c r="S150" s="143" t="e">
        <f>IF(ЗАПОЛНИТЬ!$F$7=1,#REF!/1000,#REF!)</f>
        <v>#REF!</v>
      </c>
      <c r="T150" s="143" t="e">
        <f>IF(ЗАПОЛНИТЬ!$F$7=1,#REF!/1000,#REF!)</f>
        <v>#REF!</v>
      </c>
      <c r="U150" s="143" t="e">
        <f>IF(ЗАПОЛНИТЬ!$F$7=1,#REF!/1000,#REF!)</f>
        <v>#REF!</v>
      </c>
      <c r="V150" s="145" t="e">
        <f t="shared" si="11"/>
        <v>#REF!</v>
      </c>
      <c r="W150" s="145" t="e">
        <f>IF(SUM(L150:U150)&gt;0,1,0)</f>
        <v>#REF!</v>
      </c>
    </row>
    <row r="151" spans="1:23">
      <c r="A151" s="144" t="str">
        <f>ЗАПОЛНИТЬ!$B$23</f>
        <v>4</v>
      </c>
      <c r="B151" s="144" t="str">
        <f>ЗАПОЛНИТЬ!$B$13</f>
        <v>24188344</v>
      </c>
      <c r="C151" s="144" t="str">
        <f>ЗАПОЛНИТЬ!$B$24</f>
        <v>298</v>
      </c>
      <c r="D151" s="144" t="str">
        <f>ЗАПОЛНИТЬ!$B$21</f>
        <v>12</v>
      </c>
      <c r="E151" s="145"/>
      <c r="F151" s="144" t="str">
        <f>ЗАПОЛНИТЬ!$B$22</f>
        <v>15</v>
      </c>
      <c r="G151" s="144" t="str">
        <f>ЗАПОЛНИТЬ!$B$20</f>
        <v>040222</v>
      </c>
      <c r="H151" s="143" t="str">
        <f>IF(ЗАПОЛНИТЬ!$F$7=1,ЗАПОЛНИТЬ!$H$9,ЗАПОЛНИТЬ!$H$10)</f>
        <v>73</v>
      </c>
      <c r="I151" s="146" t="e">
        <f>IF(ЗАПОЛНИТЬ!$F$7=1,#REF!,#REF!)</f>
        <v>#REF!</v>
      </c>
      <c r="J151" s="145" t="str">
        <f>IF(ЗАПОЛНИТЬ!$F$7=1,CONCATENATE(ЗАПОЛНИТЬ!$F$18,ЗАПОЛНИТЬ!$D$18),ЗАПОЛНИТЬ!$E$18)</f>
        <v>01.07.2016</v>
      </c>
      <c r="K151" s="143" t="e">
        <f>#REF!</f>
        <v>#REF!</v>
      </c>
      <c r="L151" s="143" t="e">
        <f>IF(ЗАПОЛНИТЬ!$F$7=1,#REF!/1000,#REF!)</f>
        <v>#REF!</v>
      </c>
      <c r="M151" s="143" t="e">
        <f>IF(ЗАПОЛНИТЬ!$F$7=1,#REF!/1000,#REF!)</f>
        <v>#REF!</v>
      </c>
      <c r="N151" s="143" t="e">
        <f>IF(ЗАПОЛНИТЬ!$F$7=1,#REF!/1000,#REF!)</f>
        <v>#REF!</v>
      </c>
      <c r="O151" s="143" t="e">
        <f>IF(ЗАПОЛНИТЬ!$F$7=1,#REF!/1000,#REF!)</f>
        <v>#REF!</v>
      </c>
      <c r="P151" s="143" t="e">
        <f>IF(ЗАПОЛНИТЬ!$F$7=1,#REF!/1000,#REF!)</f>
        <v>#REF!</v>
      </c>
      <c r="Q151" s="143" t="e">
        <f>IF(ЗАПОЛНИТЬ!$F$7=1,#REF!/1000,#REF!)</f>
        <v>#REF!</v>
      </c>
      <c r="R151" s="143" t="e">
        <f>IF(ЗАПОЛНИТЬ!$F$7=1,#REF!/1000,#REF!)</f>
        <v>#REF!</v>
      </c>
      <c r="S151" s="143" t="e">
        <f>IF(ЗАПОЛНИТЬ!$F$7=1,#REF!/1000,#REF!)</f>
        <v>#REF!</v>
      </c>
      <c r="T151" s="143" t="e">
        <f>IF(ЗАПОЛНИТЬ!$F$7=1,#REF!/1000,#REF!)</f>
        <v>#REF!</v>
      </c>
      <c r="U151" s="143" t="e">
        <f>IF(ЗАПОЛНИТЬ!$F$7=1,#REF!/1000,#REF!)</f>
        <v>#REF!</v>
      </c>
      <c r="V151" s="145" t="e">
        <f t="shared" si="11"/>
        <v>#REF!</v>
      </c>
      <c r="W151" s="145" t="e">
        <f>IF(SUM(L151:U151)&gt;0,1,0)</f>
        <v>#REF!</v>
      </c>
    </row>
    <row r="152" spans="1:23">
      <c r="A152" s="144" t="str">
        <f>ЗАПОЛНИТЬ!$B$23</f>
        <v>4</v>
      </c>
      <c r="B152" s="144" t="str">
        <f>ЗАПОЛНИТЬ!$B$13</f>
        <v>24188344</v>
      </c>
      <c r="C152" s="144" t="str">
        <f>ЗАПОЛНИТЬ!$B$24</f>
        <v>298</v>
      </c>
      <c r="D152" s="144" t="str">
        <f>ЗАПОЛНИТЬ!$B$21</f>
        <v>12</v>
      </c>
      <c r="E152" s="145"/>
      <c r="F152" s="144" t="str">
        <f>ЗАПОЛНИТЬ!$B$22</f>
        <v>15</v>
      </c>
      <c r="G152" s="144" t="str">
        <f>ЗАПОЛНИТЬ!$B$20</f>
        <v>040222</v>
      </c>
      <c r="H152" s="143" t="str">
        <f>IF(ЗАПОЛНИТЬ!$F$7=1,ЗАПОЛНИТЬ!$H$9,ЗАПОЛНИТЬ!$H$10)</f>
        <v>73</v>
      </c>
      <c r="I152" s="146" t="e">
        <f>IF(ЗАПОЛНИТЬ!$F$7=1,#REF!,#REF!)</f>
        <v>#REF!</v>
      </c>
      <c r="J152" s="145" t="str">
        <f>IF(ЗАПОЛНИТЬ!$F$7=1,CONCATENATE(ЗАПОЛНИТЬ!$F$18,ЗАПОЛНИТЬ!$D$18),ЗАПОЛНИТЬ!$E$18)</f>
        <v>01.07.2016</v>
      </c>
      <c r="K152" s="143" t="e">
        <f>#REF!</f>
        <v>#REF!</v>
      </c>
      <c r="L152" s="143" t="e">
        <f>IF(ЗАПОЛНИТЬ!$F$7=1,#REF!/1000,#REF!)</f>
        <v>#REF!</v>
      </c>
      <c r="M152" s="143" t="e">
        <f>IF(ЗАПОЛНИТЬ!$F$7=1,#REF!/1000,#REF!)</f>
        <v>#REF!</v>
      </c>
      <c r="N152" s="143" t="e">
        <f>IF(ЗАПОЛНИТЬ!$F$7=1,#REF!/1000,#REF!)</f>
        <v>#REF!</v>
      </c>
      <c r="O152" s="143" t="e">
        <f>IF(ЗАПОЛНИТЬ!$F$7=1,#REF!/1000,#REF!)</f>
        <v>#REF!</v>
      </c>
      <c r="P152" s="143" t="e">
        <f>IF(ЗАПОЛНИТЬ!$F$7=1,#REF!/1000,#REF!)</f>
        <v>#REF!</v>
      </c>
      <c r="Q152" s="143" t="e">
        <f>IF(ЗАПОЛНИТЬ!$F$7=1,#REF!/1000,#REF!)</f>
        <v>#REF!</v>
      </c>
      <c r="R152" s="143" t="e">
        <f>IF(ЗАПОЛНИТЬ!$F$7=1,#REF!/1000,#REF!)</f>
        <v>#REF!</v>
      </c>
      <c r="S152" s="143" t="e">
        <f>IF(ЗАПОЛНИТЬ!$F$7=1,#REF!/1000,#REF!)</f>
        <v>#REF!</v>
      </c>
      <c r="T152" s="143" t="e">
        <f>IF(ЗАПОЛНИТЬ!$F$7=1,#REF!/1000,#REF!)</f>
        <v>#REF!</v>
      </c>
      <c r="U152" s="143" t="e">
        <f>IF(ЗАПОЛНИТЬ!$F$7=1,#REF!/1000,#REF!)</f>
        <v>#REF!</v>
      </c>
      <c r="V152" s="145" t="e">
        <f t="shared" si="11"/>
        <v>#REF!</v>
      </c>
      <c r="W152" s="145" t="e">
        <f>IF(SUM(L152:U152)&gt;0,1,0)</f>
        <v>#REF!</v>
      </c>
    </row>
    <row r="153" spans="1:23">
      <c r="A153" s="144" t="str">
        <f>ЗАПОЛНИТЬ!$B$23</f>
        <v>4</v>
      </c>
      <c r="B153" s="144" t="str">
        <f>ЗАПОЛНИТЬ!$B$13</f>
        <v>24188344</v>
      </c>
      <c r="C153" s="144" t="str">
        <f>ЗАПОЛНИТЬ!$B$24</f>
        <v>298</v>
      </c>
      <c r="D153" s="144" t="str">
        <f>ЗАПОЛНИТЬ!$B$21</f>
        <v>12</v>
      </c>
      <c r="E153" s="145"/>
      <c r="F153" s="144" t="str">
        <f>ЗАПОЛНИТЬ!$B$22</f>
        <v>15</v>
      </c>
      <c r="G153" s="144" t="str">
        <f>ЗАПОЛНИТЬ!$B$20</f>
        <v>040222</v>
      </c>
      <c r="H153" s="143" t="str">
        <f>IF(ЗАПОЛНИТЬ!$F$7=1,ЗАПОЛНИТЬ!$H$9,ЗАПОЛНИТЬ!$H$10)</f>
        <v>73</v>
      </c>
      <c r="I153" s="146" t="e">
        <f>IF(ЗАПОЛНИТЬ!$F$7=1,#REF!,#REF!)</f>
        <v>#REF!</v>
      </c>
      <c r="J153" s="145" t="str">
        <f>IF(ЗАПОЛНИТЬ!$F$7=1,CONCATENATE(ЗАПОЛНИТЬ!$F$18,ЗАПОЛНИТЬ!$D$18),ЗАПОЛНИТЬ!$E$18)</f>
        <v>01.07.2016</v>
      </c>
      <c r="K153" s="143" t="e">
        <f>#REF!</f>
        <v>#REF!</v>
      </c>
      <c r="L153" s="143" t="e">
        <f>IF(ЗАПОЛНИТЬ!$F$7=1,#REF!/1000,#REF!)</f>
        <v>#REF!</v>
      </c>
      <c r="M153" s="143" t="e">
        <f>IF(ЗАПОЛНИТЬ!$F$7=1,#REF!/1000,#REF!)</f>
        <v>#REF!</v>
      </c>
      <c r="N153" s="143" t="e">
        <f>IF(ЗАПОЛНИТЬ!$F$7=1,#REF!/1000,#REF!)</f>
        <v>#REF!</v>
      </c>
      <c r="O153" s="143" t="e">
        <f>IF(ЗАПОЛНИТЬ!$F$7=1,#REF!/1000,#REF!)</f>
        <v>#REF!</v>
      </c>
      <c r="P153" s="143" t="e">
        <f>IF(ЗАПОЛНИТЬ!$F$7=1,#REF!/1000,#REF!)</f>
        <v>#REF!</v>
      </c>
      <c r="Q153" s="143" t="e">
        <f>IF(ЗАПОЛНИТЬ!$F$7=1,#REF!/1000,#REF!)</f>
        <v>#REF!</v>
      </c>
      <c r="R153" s="143" t="e">
        <f>IF(ЗАПОЛНИТЬ!$F$7=1,#REF!/1000,#REF!)</f>
        <v>#REF!</v>
      </c>
      <c r="S153" s="143" t="e">
        <f>IF(ЗАПОЛНИТЬ!$F$7=1,#REF!/1000,#REF!)</f>
        <v>#REF!</v>
      </c>
      <c r="T153" s="143" t="e">
        <f>IF(ЗАПОЛНИТЬ!$F$7=1,#REF!/1000,#REF!)</f>
        <v>#REF!</v>
      </c>
      <c r="U153" s="143" t="e">
        <f>IF(ЗАПОЛНИТЬ!$F$7=1,#REF!/1000,#REF!)</f>
        <v>#REF!</v>
      </c>
      <c r="V153" s="145" t="e">
        <f t="shared" si="11"/>
        <v>#REF!</v>
      </c>
      <c r="W153" s="145" t="e">
        <f>IF(SUM(L153:U153)&gt;0,1,0)</f>
        <v>#REF!</v>
      </c>
    </row>
    <row r="154" spans="1:23">
      <c r="A154" s="144" t="str">
        <f>ЗАПОЛНИТЬ!$B$23</f>
        <v>4</v>
      </c>
      <c r="B154" s="144" t="str">
        <f>ЗАПОЛНИТЬ!$B$13</f>
        <v>24188344</v>
      </c>
      <c r="C154" s="144" t="str">
        <f>ЗАПОЛНИТЬ!$B$24</f>
        <v>298</v>
      </c>
      <c r="D154" s="144" t="str">
        <f>ЗАПОЛНИТЬ!$B$21</f>
        <v>12</v>
      </c>
      <c r="E154" s="145"/>
      <c r="F154" s="144" t="str">
        <f>ЗАПОЛНИТЬ!$B$22</f>
        <v>15</v>
      </c>
      <c r="G154" s="144" t="str">
        <f>ЗАПОЛНИТЬ!$B$20</f>
        <v>040222</v>
      </c>
      <c r="H154" s="143" t="str">
        <f>IF(ЗАПОЛНИТЬ!$F$7=1,ЗАПОЛНИТЬ!$H$9,ЗАПОЛНИТЬ!$H$10)</f>
        <v>73</v>
      </c>
      <c r="I154" s="146" t="e">
        <f>IF(ЗАПОЛНИТЬ!$F$7=1,#REF!,#REF!)</f>
        <v>#REF!</v>
      </c>
      <c r="J154" s="145" t="str">
        <f>IF(ЗАПОЛНИТЬ!$F$7=1,CONCATENATE(ЗАПОЛНИТЬ!$F$18,ЗАПОЛНИТЬ!$D$18),ЗАПОЛНИТЬ!$E$18)</f>
        <v>01.07.2016</v>
      </c>
      <c r="K154" s="143" t="e">
        <f>#REF!</f>
        <v>#REF!</v>
      </c>
      <c r="L154" s="143" t="e">
        <f>IF(ЗАПОЛНИТЬ!$F$7=1,#REF!/1000,#REF!)</f>
        <v>#REF!</v>
      </c>
      <c r="M154" s="143" t="e">
        <f>IF(ЗАПОЛНИТЬ!$F$7=1,#REF!/1000,#REF!)</f>
        <v>#REF!</v>
      </c>
      <c r="N154" s="143" t="e">
        <f>IF(ЗАПОЛНИТЬ!$F$7=1,#REF!/1000,#REF!)</f>
        <v>#REF!</v>
      </c>
      <c r="O154" s="143" t="e">
        <f>IF(ЗАПОЛНИТЬ!$F$7=1,#REF!/1000,#REF!)</f>
        <v>#REF!</v>
      </c>
      <c r="P154" s="143" t="e">
        <f>IF(ЗАПОЛНИТЬ!$F$7=1,#REF!/1000,#REF!)</f>
        <v>#REF!</v>
      </c>
      <c r="Q154" s="143" t="e">
        <f>IF(ЗАПОЛНИТЬ!$F$7=1,#REF!/1000,#REF!)</f>
        <v>#REF!</v>
      </c>
      <c r="R154" s="143" t="e">
        <f>IF(ЗАПОЛНИТЬ!$F$7=1,#REF!/1000,#REF!)</f>
        <v>#REF!</v>
      </c>
      <c r="S154" s="143" t="e">
        <f>IF(ЗАПОЛНИТЬ!$F$7=1,#REF!/1000,#REF!)</f>
        <v>#REF!</v>
      </c>
      <c r="T154" s="143" t="e">
        <f>IF(ЗАПОЛНИТЬ!$F$7=1,#REF!/1000,#REF!)</f>
        <v>#REF!</v>
      </c>
      <c r="U154" s="143" t="e">
        <f>IF(ЗАПОЛНИТЬ!$F$7=1,#REF!/1000,#REF!)</f>
        <v>#REF!</v>
      </c>
      <c r="V154" s="145" t="e">
        <f t="shared" si="11"/>
        <v>#REF!</v>
      </c>
      <c r="W154" s="145">
        <v>0</v>
      </c>
    </row>
    <row r="155" spans="1:23">
      <c r="A155" s="144" t="str">
        <f>ЗАПОЛНИТЬ!$B$23</f>
        <v>4</v>
      </c>
      <c r="B155" s="144" t="str">
        <f>ЗАПОЛНИТЬ!$B$13</f>
        <v>24188344</v>
      </c>
      <c r="C155" s="144" t="str">
        <f>ЗАПОЛНИТЬ!$B$24</f>
        <v>298</v>
      </c>
      <c r="D155" s="144" t="str">
        <f>ЗАПОЛНИТЬ!$B$21</f>
        <v>12</v>
      </c>
      <c r="E155" s="145"/>
      <c r="F155" s="144" t="str">
        <f>ЗАПОЛНИТЬ!$B$22</f>
        <v>15</v>
      </c>
      <c r="G155" s="144" t="str">
        <f>ЗАПОЛНИТЬ!$B$20</f>
        <v>040222</v>
      </c>
      <c r="H155" s="143" t="str">
        <f>IF(ЗАПОЛНИТЬ!$F$7=1,ЗАПОЛНИТЬ!$H$9,ЗАПОЛНИТЬ!$H$10)</f>
        <v>73</v>
      </c>
      <c r="I155" s="146" t="e">
        <f>IF(ЗАПОЛНИТЬ!$F$7=1,#REF!,#REF!)</f>
        <v>#REF!</v>
      </c>
      <c r="J155" s="145" t="str">
        <f>IF(ЗАПОЛНИТЬ!$F$7=1,CONCATENATE(ЗАПОЛНИТЬ!$F$18,ЗАПОЛНИТЬ!$D$18),ЗАПОЛНИТЬ!$E$18)</f>
        <v>01.07.2016</v>
      </c>
      <c r="K155" s="143" t="e">
        <f>#REF!</f>
        <v>#REF!</v>
      </c>
      <c r="L155" s="143" t="e">
        <f>IF(ЗАПОЛНИТЬ!$F$7=1,#REF!/1000,#REF!)</f>
        <v>#REF!</v>
      </c>
      <c r="M155" s="143" t="e">
        <f>IF(ЗАПОЛНИТЬ!$F$7=1,#REF!/1000,#REF!)</f>
        <v>#REF!</v>
      </c>
      <c r="N155" s="143" t="e">
        <f>IF(ЗАПОЛНИТЬ!$F$7=1,#REF!/1000,#REF!)</f>
        <v>#REF!</v>
      </c>
      <c r="O155" s="143" t="e">
        <f>IF(ЗАПОЛНИТЬ!$F$7=1,#REF!/1000,#REF!)</f>
        <v>#REF!</v>
      </c>
      <c r="P155" s="143" t="e">
        <f>IF(ЗАПОЛНИТЬ!$F$7=1,#REF!/1000,#REF!)</f>
        <v>#REF!</v>
      </c>
      <c r="Q155" s="143" t="e">
        <f>IF(ЗАПОЛНИТЬ!$F$7=1,#REF!/1000,#REF!)</f>
        <v>#REF!</v>
      </c>
      <c r="R155" s="143" t="e">
        <f>IF(ЗАПОЛНИТЬ!$F$7=1,#REF!/1000,#REF!)</f>
        <v>#REF!</v>
      </c>
      <c r="S155" s="143" t="e">
        <f>IF(ЗАПОЛНИТЬ!$F$7=1,#REF!/1000,#REF!)</f>
        <v>#REF!</v>
      </c>
      <c r="T155" s="143" t="e">
        <f>IF(ЗАПОЛНИТЬ!$F$7=1,#REF!/1000,#REF!)</f>
        <v>#REF!</v>
      </c>
      <c r="U155" s="143" t="e">
        <f>IF(ЗАПОЛНИТЬ!$F$7=1,#REF!/1000,#REF!)</f>
        <v>#REF!</v>
      </c>
      <c r="V155" s="145" t="e">
        <f t="shared" si="11"/>
        <v>#REF!</v>
      </c>
      <c r="W155" s="145">
        <v>0</v>
      </c>
    </row>
    <row r="156" spans="1:23">
      <c r="A156" s="144" t="str">
        <f>ЗАПОЛНИТЬ!$B$23</f>
        <v>4</v>
      </c>
      <c r="B156" s="144" t="str">
        <f>ЗАПОЛНИТЬ!$B$13</f>
        <v>24188344</v>
      </c>
      <c r="C156" s="144" t="str">
        <f>ЗАПОЛНИТЬ!$B$24</f>
        <v>298</v>
      </c>
      <c r="D156" s="144" t="str">
        <f>ЗАПОЛНИТЬ!$B$21</f>
        <v>12</v>
      </c>
      <c r="E156" s="145"/>
      <c r="F156" s="144" t="str">
        <f>ЗАПОЛНИТЬ!$B$22</f>
        <v>15</v>
      </c>
      <c r="G156" s="144" t="str">
        <f>ЗАПОЛНИТЬ!$B$20</f>
        <v>040222</v>
      </c>
      <c r="H156" s="143" t="str">
        <f>IF(ЗАПОЛНИТЬ!$F$7=1,ЗАПОЛНИТЬ!$H$9,ЗАПОЛНИТЬ!$H$10)</f>
        <v>73</v>
      </c>
      <c r="I156" s="146" t="e">
        <f>IF(ЗАПОЛНИТЬ!$F$7=1,#REF!,#REF!)</f>
        <v>#REF!</v>
      </c>
      <c r="J156" s="145" t="str">
        <f>IF(ЗАПОЛНИТЬ!$F$7=1,CONCATENATE(ЗАПОЛНИТЬ!$F$18,ЗАПОЛНИТЬ!$D$18),ЗАПОЛНИТЬ!$E$18)</f>
        <v>01.07.2016</v>
      </c>
      <c r="K156" s="143" t="e">
        <f>#REF!</f>
        <v>#REF!</v>
      </c>
      <c r="L156" s="143" t="e">
        <f>IF(ЗАПОЛНИТЬ!$F$7=1,#REF!/1000,#REF!)</f>
        <v>#REF!</v>
      </c>
      <c r="M156" s="143" t="e">
        <f>IF(ЗАПОЛНИТЬ!$F$7=1,#REF!/1000,#REF!)</f>
        <v>#REF!</v>
      </c>
      <c r="N156" s="143" t="e">
        <f>IF(ЗАПОЛНИТЬ!$F$7=1,#REF!/1000,#REF!)</f>
        <v>#REF!</v>
      </c>
      <c r="O156" s="143" t="e">
        <f>IF(ЗАПОЛНИТЬ!$F$7=1,#REF!/1000,#REF!)</f>
        <v>#REF!</v>
      </c>
      <c r="P156" s="143" t="e">
        <f>IF(ЗАПОЛНИТЬ!$F$7=1,#REF!/1000,#REF!)</f>
        <v>#REF!</v>
      </c>
      <c r="Q156" s="143" t="e">
        <f>IF(ЗАПОЛНИТЬ!$F$7=1,#REF!/1000,#REF!)</f>
        <v>#REF!</v>
      </c>
      <c r="R156" s="143" t="e">
        <f>IF(ЗАПОЛНИТЬ!$F$7=1,#REF!/1000,#REF!)</f>
        <v>#REF!</v>
      </c>
      <c r="S156" s="143" t="e">
        <f>IF(ЗАПОЛНИТЬ!$F$7=1,#REF!/1000,#REF!)</f>
        <v>#REF!</v>
      </c>
      <c r="T156" s="143" t="e">
        <f>IF(ЗАПОЛНИТЬ!$F$7=1,#REF!/1000,#REF!)</f>
        <v>#REF!</v>
      </c>
      <c r="U156" s="143" t="e">
        <f>IF(ЗАПОЛНИТЬ!$F$7=1,#REF!/1000,#REF!)</f>
        <v>#REF!</v>
      </c>
      <c r="V156" s="145" t="e">
        <f t="shared" si="11"/>
        <v>#REF!</v>
      </c>
      <c r="W156" s="145" t="e">
        <f>IF(SUM(L156:U156)&gt;0,1,0)</f>
        <v>#REF!</v>
      </c>
    </row>
    <row r="157" spans="1:23">
      <c r="A157" s="144" t="str">
        <f>ЗАПОЛНИТЬ!$B$23</f>
        <v>4</v>
      </c>
      <c r="B157" s="144" t="str">
        <f>ЗАПОЛНИТЬ!$B$13</f>
        <v>24188344</v>
      </c>
      <c r="C157" s="144" t="str">
        <f>ЗАПОЛНИТЬ!$B$24</f>
        <v>298</v>
      </c>
      <c r="D157" s="144" t="str">
        <f>ЗАПОЛНИТЬ!$B$21</f>
        <v>12</v>
      </c>
      <c r="E157" s="145"/>
      <c r="F157" s="144" t="str">
        <f>ЗАПОЛНИТЬ!$B$22</f>
        <v>15</v>
      </c>
      <c r="G157" s="144" t="str">
        <f>ЗАПОЛНИТЬ!$B$20</f>
        <v>040222</v>
      </c>
      <c r="H157" s="143" t="str">
        <f>IF(ЗАПОЛНИТЬ!$F$7=1,ЗАПОЛНИТЬ!$H$9,ЗАПОЛНИТЬ!$H$10)</f>
        <v>73</v>
      </c>
      <c r="I157" s="146" t="e">
        <f>IF(ЗАПОЛНИТЬ!$F$7=1,#REF!,#REF!)</f>
        <v>#REF!</v>
      </c>
      <c r="J157" s="145" t="str">
        <f>IF(ЗАПОЛНИТЬ!$F$7=1,CONCATENATE(ЗАПОЛНИТЬ!$F$18,ЗАПОЛНИТЬ!$D$18),ЗАПОЛНИТЬ!$E$18)</f>
        <v>01.07.2016</v>
      </c>
      <c r="K157" s="143" t="e">
        <f>#REF!</f>
        <v>#REF!</v>
      </c>
      <c r="L157" s="143" t="e">
        <f>IF(ЗАПОЛНИТЬ!$F$7=1,#REF!/1000,#REF!)</f>
        <v>#REF!</v>
      </c>
      <c r="M157" s="143" t="e">
        <f>IF(ЗАПОЛНИТЬ!$F$7=1,#REF!/1000,#REF!)</f>
        <v>#REF!</v>
      </c>
      <c r="N157" s="143" t="e">
        <f>IF(ЗАПОЛНИТЬ!$F$7=1,#REF!/1000,#REF!)</f>
        <v>#REF!</v>
      </c>
      <c r="O157" s="143" t="e">
        <f>IF(ЗАПОЛНИТЬ!$F$7=1,#REF!/1000,#REF!)</f>
        <v>#REF!</v>
      </c>
      <c r="P157" s="143" t="e">
        <f>IF(ЗАПОЛНИТЬ!$F$7=1,#REF!/1000,#REF!)</f>
        <v>#REF!</v>
      </c>
      <c r="Q157" s="143" t="e">
        <f>IF(ЗАПОЛНИТЬ!$F$7=1,#REF!/1000,#REF!)</f>
        <v>#REF!</v>
      </c>
      <c r="R157" s="143" t="e">
        <f>IF(ЗАПОЛНИТЬ!$F$7=1,#REF!/1000,#REF!)</f>
        <v>#REF!</v>
      </c>
      <c r="S157" s="143" t="e">
        <f>IF(ЗАПОЛНИТЬ!$F$7=1,#REF!/1000,#REF!)</f>
        <v>#REF!</v>
      </c>
      <c r="T157" s="143" t="e">
        <f>IF(ЗАПОЛНИТЬ!$F$7=1,#REF!/1000,#REF!)</f>
        <v>#REF!</v>
      </c>
      <c r="U157" s="143" t="e">
        <f>IF(ЗАПОЛНИТЬ!$F$7=1,#REF!/1000,#REF!)</f>
        <v>#REF!</v>
      </c>
      <c r="V157" s="145" t="e">
        <f t="shared" si="11"/>
        <v>#REF!</v>
      </c>
      <c r="W157" s="145">
        <v>0</v>
      </c>
    </row>
    <row r="158" spans="1:23">
      <c r="A158" s="144" t="str">
        <f>ЗАПОЛНИТЬ!$B$23</f>
        <v>4</v>
      </c>
      <c r="B158" s="144" t="str">
        <f>ЗАПОЛНИТЬ!$B$13</f>
        <v>24188344</v>
      </c>
      <c r="C158" s="144" t="str">
        <f>ЗАПОЛНИТЬ!$B$24</f>
        <v>298</v>
      </c>
      <c r="D158" s="144" t="str">
        <f>ЗАПОЛНИТЬ!$B$21</f>
        <v>12</v>
      </c>
      <c r="E158" s="145"/>
      <c r="F158" s="144" t="str">
        <f>ЗАПОЛНИТЬ!$B$22</f>
        <v>15</v>
      </c>
      <c r="G158" s="144" t="str">
        <f>ЗАПОЛНИТЬ!$B$20</f>
        <v>040222</v>
      </c>
      <c r="H158" s="143" t="str">
        <f>IF(ЗАПОЛНИТЬ!$F$7=1,ЗАПОЛНИТЬ!$H$9,ЗАПОЛНИТЬ!$H$10)</f>
        <v>73</v>
      </c>
      <c r="I158" s="146" t="e">
        <f>IF(ЗАПОЛНИТЬ!$F$7=1,#REF!,#REF!)</f>
        <v>#REF!</v>
      </c>
      <c r="J158" s="145" t="str">
        <f>IF(ЗАПОЛНИТЬ!$F$7=1,CONCATENATE(ЗАПОЛНИТЬ!$F$18,ЗАПОЛНИТЬ!$D$18),ЗАПОЛНИТЬ!$E$18)</f>
        <v>01.07.2016</v>
      </c>
      <c r="K158" s="143" t="e">
        <f>#REF!</f>
        <v>#REF!</v>
      </c>
      <c r="L158" s="143" t="e">
        <f>IF(ЗАПОЛНИТЬ!$F$7=1,#REF!/1000,#REF!)</f>
        <v>#REF!</v>
      </c>
      <c r="M158" s="143" t="e">
        <f>IF(ЗАПОЛНИТЬ!$F$7=1,#REF!/1000,#REF!)</f>
        <v>#REF!</v>
      </c>
      <c r="N158" s="143" t="e">
        <f>IF(ЗАПОЛНИТЬ!$F$7=1,#REF!/1000,#REF!)</f>
        <v>#REF!</v>
      </c>
      <c r="O158" s="143" t="e">
        <f>IF(ЗАПОЛНИТЬ!$F$7=1,#REF!/1000,#REF!)</f>
        <v>#REF!</v>
      </c>
      <c r="P158" s="143" t="e">
        <f>IF(ЗАПОЛНИТЬ!$F$7=1,#REF!/1000,#REF!)</f>
        <v>#REF!</v>
      </c>
      <c r="Q158" s="143" t="e">
        <f>IF(ЗАПОЛНИТЬ!$F$7=1,#REF!/1000,#REF!)</f>
        <v>#REF!</v>
      </c>
      <c r="R158" s="143" t="e">
        <f>IF(ЗАПОЛНИТЬ!$F$7=1,#REF!/1000,#REF!)</f>
        <v>#REF!</v>
      </c>
      <c r="S158" s="143" t="e">
        <f>IF(ЗАПОЛНИТЬ!$F$7=1,#REF!/1000,#REF!)</f>
        <v>#REF!</v>
      </c>
      <c r="T158" s="143" t="e">
        <f>IF(ЗАПОЛНИТЬ!$F$7=1,#REF!/1000,#REF!)</f>
        <v>#REF!</v>
      </c>
      <c r="U158" s="143" t="e">
        <f>IF(ЗАПОЛНИТЬ!$F$7=1,#REF!/1000,#REF!)</f>
        <v>#REF!</v>
      </c>
      <c r="V158" s="145" t="e">
        <f t="shared" si="11"/>
        <v>#REF!</v>
      </c>
      <c r="W158" s="145" t="e">
        <f>IF(SUM(L158:U158)&gt;0,1,0)</f>
        <v>#REF!</v>
      </c>
    </row>
    <row r="159" spans="1:23">
      <c r="A159" s="144" t="str">
        <f>ЗАПОЛНИТЬ!$B$23</f>
        <v>4</v>
      </c>
      <c r="B159" s="144" t="str">
        <f>ЗАПОЛНИТЬ!$B$13</f>
        <v>24188344</v>
      </c>
      <c r="C159" s="144" t="str">
        <f>ЗАПОЛНИТЬ!$B$24</f>
        <v>298</v>
      </c>
      <c r="D159" s="144" t="str">
        <f>ЗАПОЛНИТЬ!$B$21</f>
        <v>12</v>
      </c>
      <c r="E159" s="145"/>
      <c r="F159" s="144" t="str">
        <f>ЗАПОЛНИТЬ!$B$22</f>
        <v>15</v>
      </c>
      <c r="G159" s="144" t="str">
        <f>ЗАПОЛНИТЬ!$B$20</f>
        <v>040222</v>
      </c>
      <c r="H159" s="143" t="str">
        <f>IF(ЗАПОЛНИТЬ!$F$7=1,ЗАПОЛНИТЬ!$H$9,ЗАПОЛНИТЬ!$H$10)</f>
        <v>73</v>
      </c>
      <c r="I159" s="146" t="e">
        <f>IF(ЗАПОЛНИТЬ!$F$7=1,#REF!,#REF!)</f>
        <v>#REF!</v>
      </c>
      <c r="J159" s="145" t="str">
        <f>IF(ЗАПОЛНИТЬ!$F$7=1,CONCATENATE(ЗАПОЛНИТЬ!$F$18,ЗАПОЛНИТЬ!$D$18),ЗАПОЛНИТЬ!$E$18)</f>
        <v>01.07.2016</v>
      </c>
      <c r="K159" s="143" t="e">
        <f>#REF!</f>
        <v>#REF!</v>
      </c>
      <c r="L159" s="143" t="e">
        <f>IF(ЗАПОЛНИТЬ!$F$7=1,#REF!/1000,#REF!)</f>
        <v>#REF!</v>
      </c>
      <c r="M159" s="143" t="e">
        <f>IF(ЗАПОЛНИТЬ!$F$7=1,#REF!/1000,#REF!)</f>
        <v>#REF!</v>
      </c>
      <c r="N159" s="143" t="e">
        <f>IF(ЗАПОЛНИТЬ!$F$7=1,#REF!/1000,#REF!)</f>
        <v>#REF!</v>
      </c>
      <c r="O159" s="143" t="e">
        <f>IF(ЗАПОЛНИТЬ!$F$7=1,#REF!/1000,#REF!)</f>
        <v>#REF!</v>
      </c>
      <c r="P159" s="143" t="e">
        <f>IF(ЗАПОЛНИТЬ!$F$7=1,#REF!/1000,#REF!)</f>
        <v>#REF!</v>
      </c>
      <c r="Q159" s="143" t="e">
        <f>IF(ЗАПОЛНИТЬ!$F$7=1,#REF!/1000,#REF!)</f>
        <v>#REF!</v>
      </c>
      <c r="R159" s="143" t="e">
        <f>IF(ЗАПОЛНИТЬ!$F$7=1,#REF!/1000,#REF!)</f>
        <v>#REF!</v>
      </c>
      <c r="S159" s="143" t="e">
        <f>IF(ЗАПОЛНИТЬ!$F$7=1,#REF!/1000,#REF!)</f>
        <v>#REF!</v>
      </c>
      <c r="T159" s="143" t="e">
        <f>IF(ЗАПОЛНИТЬ!$F$7=1,#REF!/1000,#REF!)</f>
        <v>#REF!</v>
      </c>
      <c r="U159" s="143" t="e">
        <f>IF(ЗАПОЛНИТЬ!$F$7=1,#REF!/1000,#REF!)</f>
        <v>#REF!</v>
      </c>
      <c r="V159" s="145" t="e">
        <f t="shared" si="11"/>
        <v>#REF!</v>
      </c>
      <c r="W159" s="145" t="e">
        <f>IF(SUM(L159:U159)&gt;0,1,0)</f>
        <v>#REF!</v>
      </c>
    </row>
    <row r="160" spans="1:23">
      <c r="A160" s="144" t="str">
        <f>ЗАПОЛНИТЬ!$B$23</f>
        <v>4</v>
      </c>
      <c r="B160" s="144" t="str">
        <f>ЗАПОЛНИТЬ!$B$13</f>
        <v>24188344</v>
      </c>
      <c r="C160" s="144" t="str">
        <f>ЗАПОЛНИТЬ!$B$24</f>
        <v>298</v>
      </c>
      <c r="D160" s="144" t="str">
        <f>ЗАПОЛНИТЬ!$B$21</f>
        <v>12</v>
      </c>
      <c r="E160" s="145"/>
      <c r="F160" s="144" t="str">
        <f>ЗАПОЛНИТЬ!$B$22</f>
        <v>15</v>
      </c>
      <c r="G160" s="144" t="str">
        <f>ЗАПОЛНИТЬ!$B$20</f>
        <v>040222</v>
      </c>
      <c r="H160" s="143" t="str">
        <f>IF(ЗАПОЛНИТЬ!$F$7=1,ЗАПОЛНИТЬ!$H$9,ЗАПОЛНИТЬ!$H$10)</f>
        <v>73</v>
      </c>
      <c r="I160" s="146" t="e">
        <f>IF(ЗАПОЛНИТЬ!$F$7=1,#REF!,#REF!)</f>
        <v>#REF!</v>
      </c>
      <c r="J160" s="145" t="str">
        <f>IF(ЗАПОЛНИТЬ!$F$7=1,CONCATENATE(ЗАПОЛНИТЬ!$F$18,ЗАПОЛНИТЬ!$D$18),ЗАПОЛНИТЬ!$E$18)</f>
        <v>01.07.2016</v>
      </c>
      <c r="K160" s="143" t="e">
        <f>#REF!</f>
        <v>#REF!</v>
      </c>
      <c r="L160" s="143" t="e">
        <f>IF(ЗАПОЛНИТЬ!$F$7=1,#REF!/1000,#REF!)</f>
        <v>#REF!</v>
      </c>
      <c r="M160" s="143" t="e">
        <f>IF(ЗАПОЛНИТЬ!$F$7=1,#REF!/1000,#REF!)</f>
        <v>#REF!</v>
      </c>
      <c r="N160" s="143" t="e">
        <f>IF(ЗАПОЛНИТЬ!$F$7=1,#REF!/1000,#REF!)</f>
        <v>#REF!</v>
      </c>
      <c r="O160" s="143" t="e">
        <f>IF(ЗАПОЛНИТЬ!$F$7=1,#REF!/1000,#REF!)</f>
        <v>#REF!</v>
      </c>
      <c r="P160" s="143" t="e">
        <f>IF(ЗАПОЛНИТЬ!$F$7=1,#REF!/1000,#REF!)</f>
        <v>#REF!</v>
      </c>
      <c r="Q160" s="143" t="e">
        <f>IF(ЗАПОЛНИТЬ!$F$7=1,#REF!/1000,#REF!)</f>
        <v>#REF!</v>
      </c>
      <c r="R160" s="143" t="e">
        <f>IF(ЗАПОЛНИТЬ!$F$7=1,#REF!/1000,#REF!)</f>
        <v>#REF!</v>
      </c>
      <c r="S160" s="143" t="e">
        <f>IF(ЗАПОЛНИТЬ!$F$7=1,#REF!/1000,#REF!)</f>
        <v>#REF!</v>
      </c>
      <c r="T160" s="143" t="e">
        <f>IF(ЗАПОЛНИТЬ!$F$7=1,#REF!/1000,#REF!)</f>
        <v>#REF!</v>
      </c>
      <c r="U160" s="143" t="e">
        <f>IF(ЗАПОЛНИТЬ!$F$7=1,#REF!/1000,#REF!)</f>
        <v>#REF!</v>
      </c>
      <c r="V160" s="145" t="e">
        <f t="shared" si="11"/>
        <v>#REF!</v>
      </c>
      <c r="W160" s="145">
        <v>0</v>
      </c>
    </row>
    <row r="161" spans="1:23">
      <c r="A161" s="144" t="str">
        <f>ЗАПОЛНИТЬ!$B$23</f>
        <v>4</v>
      </c>
      <c r="B161" s="144" t="str">
        <f>ЗАПОЛНИТЬ!$B$13</f>
        <v>24188344</v>
      </c>
      <c r="C161" s="144" t="str">
        <f>ЗАПОЛНИТЬ!$B$24</f>
        <v>298</v>
      </c>
      <c r="D161" s="144" t="str">
        <f>ЗАПОЛНИТЬ!$B$21</f>
        <v>12</v>
      </c>
      <c r="E161" s="145"/>
      <c r="F161" s="144" t="str">
        <f>ЗАПОЛНИТЬ!$B$22</f>
        <v>15</v>
      </c>
      <c r="G161" s="144" t="str">
        <f>ЗАПОЛНИТЬ!$B$20</f>
        <v>040222</v>
      </c>
      <c r="H161" s="143" t="str">
        <f>IF(ЗАПОЛНИТЬ!$F$7=1,ЗАПОЛНИТЬ!$H$9,ЗАПОЛНИТЬ!$H$10)</f>
        <v>73</v>
      </c>
      <c r="I161" s="146" t="e">
        <f>IF(ЗАПОЛНИТЬ!$F$7=1,#REF!,#REF!)</f>
        <v>#REF!</v>
      </c>
      <c r="J161" s="145" t="str">
        <f>IF(ЗАПОЛНИТЬ!$F$7=1,CONCATENATE(ЗАПОЛНИТЬ!$F$18,ЗАПОЛНИТЬ!$D$18),ЗАПОЛНИТЬ!$E$18)</f>
        <v>01.07.2016</v>
      </c>
      <c r="K161" s="143" t="e">
        <f>#REF!</f>
        <v>#REF!</v>
      </c>
      <c r="L161" s="143" t="e">
        <f>IF(ЗАПОЛНИТЬ!$F$7=1,#REF!/1000,#REF!)</f>
        <v>#REF!</v>
      </c>
      <c r="M161" s="143" t="e">
        <f>IF(ЗАПОЛНИТЬ!$F$7=1,#REF!/1000,#REF!)</f>
        <v>#REF!</v>
      </c>
      <c r="N161" s="143" t="e">
        <f>IF(ЗАПОЛНИТЬ!$F$7=1,#REF!/1000,#REF!)</f>
        <v>#REF!</v>
      </c>
      <c r="O161" s="143" t="e">
        <f>IF(ЗАПОЛНИТЬ!$F$7=1,#REF!/1000,#REF!)</f>
        <v>#REF!</v>
      </c>
      <c r="P161" s="143" t="e">
        <f>IF(ЗАПОЛНИТЬ!$F$7=1,#REF!/1000,#REF!)</f>
        <v>#REF!</v>
      </c>
      <c r="Q161" s="143" t="e">
        <f>IF(ЗАПОЛНИТЬ!$F$7=1,#REF!/1000,#REF!)</f>
        <v>#REF!</v>
      </c>
      <c r="R161" s="143" t="e">
        <f>IF(ЗАПОЛНИТЬ!$F$7=1,#REF!/1000,#REF!)</f>
        <v>#REF!</v>
      </c>
      <c r="S161" s="143" t="e">
        <f>IF(ЗАПОЛНИТЬ!$F$7=1,#REF!/1000,#REF!)</f>
        <v>#REF!</v>
      </c>
      <c r="T161" s="143" t="e">
        <f>IF(ЗАПОЛНИТЬ!$F$7=1,#REF!/1000,#REF!)</f>
        <v>#REF!</v>
      </c>
      <c r="U161" s="143" t="e">
        <f>IF(ЗАПОЛНИТЬ!$F$7=1,#REF!/1000,#REF!)</f>
        <v>#REF!</v>
      </c>
      <c r="V161" s="145" t="e">
        <f t="shared" si="11"/>
        <v>#REF!</v>
      </c>
      <c r="W161" s="145" t="e">
        <f>IF(SUM(L161:U161)&gt;0,1,0)</f>
        <v>#REF!</v>
      </c>
    </row>
    <row r="162" spans="1:23">
      <c r="A162" s="144" t="str">
        <f>ЗАПОЛНИТЬ!$B$23</f>
        <v>4</v>
      </c>
      <c r="B162" s="144" t="str">
        <f>ЗАПОЛНИТЬ!$B$13</f>
        <v>24188344</v>
      </c>
      <c r="C162" s="144" t="str">
        <f>ЗАПОЛНИТЬ!$B$24</f>
        <v>298</v>
      </c>
      <c r="D162" s="144" t="str">
        <f>ЗАПОЛНИТЬ!$B$21</f>
        <v>12</v>
      </c>
      <c r="E162" s="145"/>
      <c r="F162" s="144" t="str">
        <f>ЗАПОЛНИТЬ!$B$22</f>
        <v>15</v>
      </c>
      <c r="G162" s="144" t="str">
        <f>ЗАПОЛНИТЬ!$B$20</f>
        <v>040222</v>
      </c>
      <c r="H162" s="143" t="str">
        <f>IF(ЗАПОЛНИТЬ!$F$7=1,ЗАПОЛНИТЬ!$H$9,ЗАПОЛНИТЬ!$H$10)</f>
        <v>73</v>
      </c>
      <c r="I162" s="146" t="e">
        <f>IF(ЗАПОЛНИТЬ!$F$7=1,#REF!,#REF!)</f>
        <v>#REF!</v>
      </c>
      <c r="J162" s="145" t="str">
        <f>IF(ЗАПОЛНИТЬ!$F$7=1,CONCATENATE(ЗАПОЛНИТЬ!$F$18,ЗАПОЛНИТЬ!$D$18),ЗАПОЛНИТЬ!$E$18)</f>
        <v>01.07.2016</v>
      </c>
      <c r="K162" s="143" t="e">
        <f>#REF!</f>
        <v>#REF!</v>
      </c>
      <c r="L162" s="143" t="e">
        <f>IF(ЗАПОЛНИТЬ!$F$7=1,#REF!/1000,#REF!)</f>
        <v>#REF!</v>
      </c>
      <c r="M162" s="143" t="e">
        <f>IF(ЗАПОЛНИТЬ!$F$7=1,#REF!/1000,#REF!)</f>
        <v>#REF!</v>
      </c>
      <c r="N162" s="143" t="e">
        <f>IF(ЗАПОЛНИТЬ!$F$7=1,#REF!/1000,#REF!)</f>
        <v>#REF!</v>
      </c>
      <c r="O162" s="143" t="e">
        <f>IF(ЗАПОЛНИТЬ!$F$7=1,#REF!/1000,#REF!)</f>
        <v>#REF!</v>
      </c>
      <c r="P162" s="143" t="e">
        <f>IF(ЗАПОЛНИТЬ!$F$7=1,#REF!/1000,#REF!)</f>
        <v>#REF!</v>
      </c>
      <c r="Q162" s="143" t="e">
        <f>IF(ЗАПОЛНИТЬ!$F$7=1,#REF!/1000,#REF!)</f>
        <v>#REF!</v>
      </c>
      <c r="R162" s="143" t="e">
        <f>IF(ЗАПОЛНИТЬ!$F$7=1,#REF!/1000,#REF!)</f>
        <v>#REF!</v>
      </c>
      <c r="S162" s="143" t="e">
        <f>IF(ЗАПОЛНИТЬ!$F$7=1,#REF!/1000,#REF!)</f>
        <v>#REF!</v>
      </c>
      <c r="T162" s="143" t="e">
        <f>IF(ЗАПОЛНИТЬ!$F$7=1,#REF!/1000,#REF!)</f>
        <v>#REF!</v>
      </c>
      <c r="U162" s="143" t="e">
        <f>IF(ЗАПОЛНИТЬ!$F$7=1,#REF!/1000,#REF!)</f>
        <v>#REF!</v>
      </c>
      <c r="V162" s="145" t="e">
        <f t="shared" si="11"/>
        <v>#REF!</v>
      </c>
      <c r="W162" s="145" t="e">
        <f>IF(SUM(L162:U162)&gt;0,1,0)</f>
        <v>#REF!</v>
      </c>
    </row>
    <row r="163" spans="1:23">
      <c r="A163" s="144" t="str">
        <f>ЗАПОЛНИТЬ!$B$23</f>
        <v>4</v>
      </c>
      <c r="B163" s="144" t="str">
        <f>ЗАПОЛНИТЬ!$B$13</f>
        <v>24188344</v>
      </c>
      <c r="C163" s="144" t="str">
        <f>ЗАПОЛНИТЬ!$B$24</f>
        <v>298</v>
      </c>
      <c r="D163" s="144" t="str">
        <f>ЗАПОЛНИТЬ!$B$21</f>
        <v>12</v>
      </c>
      <c r="E163" s="145"/>
      <c r="F163" s="144" t="str">
        <f>ЗАПОЛНИТЬ!$B$22</f>
        <v>15</v>
      </c>
      <c r="G163" s="144" t="str">
        <f>ЗАПОЛНИТЬ!$B$20</f>
        <v>040222</v>
      </c>
      <c r="H163" s="143" t="str">
        <f>IF(ЗАПОЛНИТЬ!$F$7=1,ЗАПОЛНИТЬ!$H$9,ЗАПОЛНИТЬ!$H$10)</f>
        <v>73</v>
      </c>
      <c r="I163" s="146" t="e">
        <f>IF(ЗАПОЛНИТЬ!$F$7=1,#REF!,#REF!)</f>
        <v>#REF!</v>
      </c>
      <c r="J163" s="145" t="str">
        <f>IF(ЗАПОЛНИТЬ!$F$7=1,CONCATENATE(ЗАПОЛНИТЬ!$F$18,ЗАПОЛНИТЬ!$D$18),ЗАПОЛНИТЬ!$E$18)</f>
        <v>01.07.2016</v>
      </c>
      <c r="K163" s="143" t="e">
        <f>#REF!</f>
        <v>#REF!</v>
      </c>
      <c r="L163" s="143" t="e">
        <f>IF(ЗАПОЛНИТЬ!$F$7=1,#REF!/1000,#REF!)</f>
        <v>#REF!</v>
      </c>
      <c r="M163" s="143" t="e">
        <f>IF(ЗАПОЛНИТЬ!$F$7=1,#REF!/1000,#REF!)</f>
        <v>#REF!</v>
      </c>
      <c r="N163" s="143" t="e">
        <f>IF(ЗАПОЛНИТЬ!$F$7=1,#REF!/1000,#REF!)</f>
        <v>#REF!</v>
      </c>
      <c r="O163" s="143" t="e">
        <f>IF(ЗАПОЛНИТЬ!$F$7=1,#REF!/1000,#REF!)</f>
        <v>#REF!</v>
      </c>
      <c r="P163" s="143" t="e">
        <f>IF(ЗАПОЛНИТЬ!$F$7=1,#REF!/1000,#REF!)</f>
        <v>#REF!</v>
      </c>
      <c r="Q163" s="143" t="e">
        <f>IF(ЗАПОЛНИТЬ!$F$7=1,#REF!/1000,#REF!)</f>
        <v>#REF!</v>
      </c>
      <c r="R163" s="143" t="e">
        <f>IF(ЗАПОЛНИТЬ!$F$7=1,#REF!/1000,#REF!)</f>
        <v>#REF!</v>
      </c>
      <c r="S163" s="143" t="e">
        <f>IF(ЗАПОЛНИТЬ!$F$7=1,#REF!/1000,#REF!)</f>
        <v>#REF!</v>
      </c>
      <c r="T163" s="143" t="e">
        <f>IF(ЗАПОЛНИТЬ!$F$7=1,#REF!/1000,#REF!)</f>
        <v>#REF!</v>
      </c>
      <c r="U163" s="143" t="e">
        <f>IF(ЗАПОЛНИТЬ!$F$7=1,#REF!/1000,#REF!)</f>
        <v>#REF!</v>
      </c>
      <c r="V163" s="145" t="e">
        <f t="shared" si="11"/>
        <v>#REF!</v>
      </c>
      <c r="W163" s="145">
        <v>0</v>
      </c>
    </row>
    <row r="164" spans="1:23">
      <c r="A164" s="144" t="str">
        <f>ЗАПОЛНИТЬ!$B$23</f>
        <v>4</v>
      </c>
      <c r="B164" s="144" t="str">
        <f>ЗАПОЛНИТЬ!$B$13</f>
        <v>24188344</v>
      </c>
      <c r="C164" s="144" t="str">
        <f>ЗАПОЛНИТЬ!$B$24</f>
        <v>298</v>
      </c>
      <c r="D164" s="144" t="str">
        <f>ЗАПОЛНИТЬ!$B$21</f>
        <v>12</v>
      </c>
      <c r="E164" s="145"/>
      <c r="F164" s="144" t="str">
        <f>ЗАПОЛНИТЬ!$B$22</f>
        <v>15</v>
      </c>
      <c r="G164" s="144" t="str">
        <f>ЗАПОЛНИТЬ!$B$20</f>
        <v>040222</v>
      </c>
      <c r="H164" s="143" t="str">
        <f>IF(ЗАПОЛНИТЬ!$F$7=1,ЗАПОЛНИТЬ!$H$9,ЗАПОЛНИТЬ!$H$10)</f>
        <v>73</v>
      </c>
      <c r="I164" s="146" t="e">
        <f>IF(ЗАПОЛНИТЬ!$F$7=1,#REF!,#REF!)</f>
        <v>#REF!</v>
      </c>
      <c r="J164" s="145" t="str">
        <f>IF(ЗАПОЛНИТЬ!$F$7=1,CONCATENATE(ЗАПОЛНИТЬ!$F$18,ЗАПОЛНИТЬ!$D$18),ЗАПОЛНИТЬ!$E$18)</f>
        <v>01.07.2016</v>
      </c>
      <c r="K164" s="143" t="e">
        <f>#REF!</f>
        <v>#REF!</v>
      </c>
      <c r="L164" s="143" t="e">
        <f>IF(ЗАПОЛНИТЬ!$F$7=1,#REF!/1000,#REF!)</f>
        <v>#REF!</v>
      </c>
      <c r="M164" s="143" t="e">
        <f>IF(ЗАПОЛНИТЬ!$F$7=1,#REF!/1000,#REF!)</f>
        <v>#REF!</v>
      </c>
      <c r="N164" s="143" t="e">
        <f>IF(ЗАПОЛНИТЬ!$F$7=1,#REF!/1000,#REF!)</f>
        <v>#REF!</v>
      </c>
      <c r="O164" s="143" t="e">
        <f>IF(ЗАПОЛНИТЬ!$F$7=1,#REF!/1000,#REF!)</f>
        <v>#REF!</v>
      </c>
      <c r="P164" s="143" t="e">
        <f>IF(ЗАПОЛНИТЬ!$F$7=1,#REF!/1000,#REF!)</f>
        <v>#REF!</v>
      </c>
      <c r="Q164" s="143" t="e">
        <f>IF(ЗАПОЛНИТЬ!$F$7=1,#REF!/1000,#REF!)</f>
        <v>#REF!</v>
      </c>
      <c r="R164" s="143" t="e">
        <f>IF(ЗАПОЛНИТЬ!$F$7=1,#REF!/1000,#REF!)</f>
        <v>#REF!</v>
      </c>
      <c r="S164" s="143" t="e">
        <f>IF(ЗАПОЛНИТЬ!$F$7=1,#REF!/1000,#REF!)</f>
        <v>#REF!</v>
      </c>
      <c r="T164" s="143" t="e">
        <f>IF(ЗАПОЛНИТЬ!$F$7=1,#REF!/1000,#REF!)</f>
        <v>#REF!</v>
      </c>
      <c r="U164" s="143" t="e">
        <f>IF(ЗАПОЛНИТЬ!$F$7=1,#REF!/1000,#REF!)</f>
        <v>#REF!</v>
      </c>
      <c r="V164" s="145" t="e">
        <f t="shared" si="11"/>
        <v>#REF!</v>
      </c>
      <c r="W164" s="145" t="e">
        <f>IF(SUM(L164:U164)&gt;0,1,0)</f>
        <v>#REF!</v>
      </c>
    </row>
    <row r="165" spans="1:23">
      <c r="A165" s="144" t="str">
        <f>ЗАПОЛНИТЬ!$B$23</f>
        <v>4</v>
      </c>
      <c r="B165" s="144" t="str">
        <f>ЗАПОЛНИТЬ!$B$13</f>
        <v>24188344</v>
      </c>
      <c r="C165" s="144" t="str">
        <f>ЗАПОЛНИТЬ!$B$24</f>
        <v>298</v>
      </c>
      <c r="D165" s="144" t="str">
        <f>ЗАПОЛНИТЬ!$B$21</f>
        <v>12</v>
      </c>
      <c r="E165" s="145"/>
      <c r="F165" s="144" t="str">
        <f>ЗАПОЛНИТЬ!$B$22</f>
        <v>15</v>
      </c>
      <c r="G165" s="144" t="str">
        <f>ЗАПОЛНИТЬ!$B$20</f>
        <v>040222</v>
      </c>
      <c r="H165" s="143" t="str">
        <f>IF(ЗАПОЛНИТЬ!$F$7=1,ЗАПОЛНИТЬ!$H$9,ЗАПОЛНИТЬ!$H$10)</f>
        <v>73</v>
      </c>
      <c r="I165" s="146" t="e">
        <f>IF(ЗАПОЛНИТЬ!$F$7=1,#REF!,#REF!)</f>
        <v>#REF!</v>
      </c>
      <c r="J165" s="145" t="str">
        <f>IF(ЗАПОЛНИТЬ!$F$7=1,CONCATENATE(ЗАПОЛНИТЬ!$F$18,ЗАПОЛНИТЬ!$D$18),ЗАПОЛНИТЬ!$E$18)</f>
        <v>01.07.2016</v>
      </c>
      <c r="K165" s="143" t="e">
        <f>#REF!</f>
        <v>#REF!</v>
      </c>
      <c r="L165" s="143" t="e">
        <f>IF(ЗАПОЛНИТЬ!$F$7=1,#REF!/1000,#REF!)</f>
        <v>#REF!</v>
      </c>
      <c r="M165" s="143" t="e">
        <f>IF(ЗАПОЛНИТЬ!$F$7=1,#REF!/1000,#REF!)</f>
        <v>#REF!</v>
      </c>
      <c r="N165" s="143" t="e">
        <f>IF(ЗАПОЛНИТЬ!$F$7=1,#REF!/1000,#REF!)</f>
        <v>#REF!</v>
      </c>
      <c r="O165" s="143" t="e">
        <f>IF(ЗАПОЛНИТЬ!$F$7=1,#REF!/1000,#REF!)</f>
        <v>#REF!</v>
      </c>
      <c r="P165" s="143" t="e">
        <f>IF(ЗАПОЛНИТЬ!$F$7=1,#REF!/1000,#REF!)</f>
        <v>#REF!</v>
      </c>
      <c r="Q165" s="143" t="e">
        <f>IF(ЗАПОЛНИТЬ!$F$7=1,#REF!/1000,#REF!)</f>
        <v>#REF!</v>
      </c>
      <c r="R165" s="143" t="e">
        <f>IF(ЗАПОЛНИТЬ!$F$7=1,#REF!/1000,#REF!)</f>
        <v>#REF!</v>
      </c>
      <c r="S165" s="143" t="e">
        <f>IF(ЗАПОЛНИТЬ!$F$7=1,#REF!/1000,#REF!)</f>
        <v>#REF!</v>
      </c>
      <c r="T165" s="143" t="e">
        <f>IF(ЗАПОЛНИТЬ!$F$7=1,#REF!/1000,#REF!)</f>
        <v>#REF!</v>
      </c>
      <c r="U165" s="143" t="e">
        <f>IF(ЗАПОЛНИТЬ!$F$7=1,#REF!/1000,#REF!)</f>
        <v>#REF!</v>
      </c>
      <c r="V165" s="145" t="e">
        <f t="shared" si="11"/>
        <v>#REF!</v>
      </c>
      <c r="W165" s="145" t="e">
        <f>IF(SUM(L165:U165)&gt;0,1,0)</f>
        <v>#REF!</v>
      </c>
    </row>
    <row r="166" spans="1:23">
      <c r="A166" s="144" t="str">
        <f>ЗАПОЛНИТЬ!$B$23</f>
        <v>4</v>
      </c>
      <c r="B166" s="144" t="str">
        <f>ЗАПОЛНИТЬ!$B$13</f>
        <v>24188344</v>
      </c>
      <c r="C166" s="144" t="str">
        <f>ЗАПОЛНИТЬ!$B$24</f>
        <v>298</v>
      </c>
      <c r="D166" s="144" t="str">
        <f>ЗАПОЛНИТЬ!$B$21</f>
        <v>12</v>
      </c>
      <c r="E166" s="145"/>
      <c r="F166" s="144" t="str">
        <f>ЗАПОЛНИТЬ!$B$22</f>
        <v>15</v>
      </c>
      <c r="G166" s="144" t="str">
        <f>ЗАПОЛНИТЬ!$B$20</f>
        <v>040222</v>
      </c>
      <c r="H166" s="143" t="str">
        <f>IF(ЗАПОЛНИТЬ!$F$7=1,ЗАПОЛНИТЬ!$H$9,ЗАПОЛНИТЬ!$H$10)</f>
        <v>73</v>
      </c>
      <c r="I166" s="146" t="e">
        <f>IF(ЗАПОЛНИТЬ!$F$7=1,#REF!,#REF!)</f>
        <v>#REF!</v>
      </c>
      <c r="J166" s="145" t="str">
        <f>IF(ЗАПОЛНИТЬ!$F$7=1,CONCATENATE(ЗАПОЛНИТЬ!$F$18,ЗАПОЛНИТЬ!$D$18),ЗАПОЛНИТЬ!$E$18)</f>
        <v>01.07.2016</v>
      </c>
      <c r="K166" s="143" t="e">
        <f>#REF!</f>
        <v>#REF!</v>
      </c>
      <c r="L166" s="143" t="e">
        <f>IF(ЗАПОЛНИТЬ!$F$7=1,#REF!/1000,#REF!)</f>
        <v>#REF!</v>
      </c>
      <c r="M166" s="143" t="e">
        <f>IF(ЗАПОЛНИТЬ!$F$7=1,#REF!/1000,#REF!)</f>
        <v>#REF!</v>
      </c>
      <c r="N166" s="143" t="e">
        <f>IF(ЗАПОЛНИТЬ!$F$7=1,#REF!/1000,#REF!)</f>
        <v>#REF!</v>
      </c>
      <c r="O166" s="143" t="e">
        <f>IF(ЗАПОЛНИТЬ!$F$7=1,#REF!/1000,#REF!)</f>
        <v>#REF!</v>
      </c>
      <c r="P166" s="143" t="e">
        <f>IF(ЗАПОЛНИТЬ!$F$7=1,#REF!/1000,#REF!)</f>
        <v>#REF!</v>
      </c>
      <c r="Q166" s="143" t="e">
        <f>IF(ЗАПОЛНИТЬ!$F$7=1,#REF!/1000,#REF!)</f>
        <v>#REF!</v>
      </c>
      <c r="R166" s="143" t="e">
        <f>IF(ЗАПОЛНИТЬ!$F$7=1,#REF!/1000,#REF!)</f>
        <v>#REF!</v>
      </c>
      <c r="S166" s="143" t="e">
        <f>IF(ЗАПОЛНИТЬ!$F$7=1,#REF!/1000,#REF!)</f>
        <v>#REF!</v>
      </c>
      <c r="T166" s="143" t="e">
        <f>IF(ЗАПОЛНИТЬ!$F$7=1,#REF!/1000,#REF!)</f>
        <v>#REF!</v>
      </c>
      <c r="U166" s="143" t="e">
        <f>IF(ЗАПОЛНИТЬ!$F$7=1,#REF!/1000,#REF!)</f>
        <v>#REF!</v>
      </c>
      <c r="V166" s="145" t="e">
        <f t="shared" si="11"/>
        <v>#REF!</v>
      </c>
      <c r="W166" s="145" t="e">
        <f>IF(SUM(L166:U166)&gt;0,1,0)</f>
        <v>#REF!</v>
      </c>
    </row>
    <row r="167" spans="1:23">
      <c r="A167" s="144" t="str">
        <f>ЗАПОЛНИТЬ!$B$23</f>
        <v>4</v>
      </c>
      <c r="B167" s="144" t="str">
        <f>ЗАПОЛНИТЬ!$B$13</f>
        <v>24188344</v>
      </c>
      <c r="C167" s="144" t="str">
        <f>ЗАПОЛНИТЬ!$B$24</f>
        <v>298</v>
      </c>
      <c r="D167" s="144" t="str">
        <f>ЗАПОЛНИТЬ!$B$21</f>
        <v>12</v>
      </c>
      <c r="E167" s="145"/>
      <c r="F167" s="144" t="str">
        <f>ЗАПОЛНИТЬ!$B$22</f>
        <v>15</v>
      </c>
      <c r="G167" s="144" t="str">
        <f>ЗАПОЛНИТЬ!$B$20</f>
        <v>040222</v>
      </c>
      <c r="H167" s="143" t="str">
        <f>IF(ЗАПОЛНИТЬ!$F$7=1,ЗАПОЛНИТЬ!$H$9,ЗАПОЛНИТЬ!$H$10)</f>
        <v>73</v>
      </c>
      <c r="I167" s="146" t="e">
        <f>IF(ЗАПОЛНИТЬ!$F$7=1,#REF!,#REF!)</f>
        <v>#REF!</v>
      </c>
      <c r="J167" s="145" t="str">
        <f>IF(ЗАПОЛНИТЬ!$F$7=1,CONCATENATE(ЗАПОЛНИТЬ!$F$18,ЗАПОЛНИТЬ!$D$18),ЗАПОЛНИТЬ!$E$18)</f>
        <v>01.07.2016</v>
      </c>
      <c r="K167" s="143" t="e">
        <f>#REF!</f>
        <v>#REF!</v>
      </c>
      <c r="L167" s="143" t="e">
        <f>IF(ЗАПОЛНИТЬ!$F$7=1,#REF!/1000,#REF!)</f>
        <v>#REF!</v>
      </c>
      <c r="M167" s="143" t="e">
        <f>IF(ЗАПОЛНИТЬ!$F$7=1,#REF!/1000,#REF!)</f>
        <v>#REF!</v>
      </c>
      <c r="N167" s="143" t="e">
        <f>IF(ЗАПОЛНИТЬ!$F$7=1,#REF!/1000,#REF!)</f>
        <v>#REF!</v>
      </c>
      <c r="O167" s="143" t="e">
        <f>IF(ЗАПОЛНИТЬ!$F$7=1,#REF!/1000,#REF!)</f>
        <v>#REF!</v>
      </c>
      <c r="P167" s="143" t="e">
        <f>IF(ЗАПОЛНИТЬ!$F$7=1,#REF!/1000,#REF!)</f>
        <v>#REF!</v>
      </c>
      <c r="Q167" s="143" t="e">
        <f>IF(ЗАПОЛНИТЬ!$F$7=1,#REF!/1000,#REF!)</f>
        <v>#REF!</v>
      </c>
      <c r="R167" s="143" t="e">
        <f>IF(ЗАПОЛНИТЬ!$F$7=1,#REF!/1000,#REF!)</f>
        <v>#REF!</v>
      </c>
      <c r="S167" s="143" t="e">
        <f>IF(ЗАПОЛНИТЬ!$F$7=1,#REF!/1000,#REF!)</f>
        <v>#REF!</v>
      </c>
      <c r="T167" s="143" t="e">
        <f>IF(ЗАПОЛНИТЬ!$F$7=1,#REF!/1000,#REF!)</f>
        <v>#REF!</v>
      </c>
      <c r="U167" s="143" t="e">
        <f>IF(ЗАПОЛНИТЬ!$F$7=1,#REF!/1000,#REF!)</f>
        <v>#REF!</v>
      </c>
      <c r="V167" s="145" t="e">
        <f t="shared" si="11"/>
        <v>#REF!</v>
      </c>
      <c r="W167" s="145" t="e">
        <f>IF(SUM(L167:U167)&gt;0,1,0)</f>
        <v>#REF!</v>
      </c>
    </row>
    <row r="168" spans="1:23">
      <c r="A168" s="144" t="str">
        <f>ЗАПОЛНИТЬ!$B$23</f>
        <v>4</v>
      </c>
      <c r="B168" s="144" t="str">
        <f>ЗАПОЛНИТЬ!$B$13</f>
        <v>24188344</v>
      </c>
      <c r="C168" s="144" t="str">
        <f>ЗАПОЛНИТЬ!$B$24</f>
        <v>298</v>
      </c>
      <c r="D168" s="144" t="str">
        <f>ЗАПОЛНИТЬ!$B$21</f>
        <v>12</v>
      </c>
      <c r="E168" s="145"/>
      <c r="F168" s="144" t="str">
        <f>ЗАПОЛНИТЬ!$B$22</f>
        <v>15</v>
      </c>
      <c r="G168" s="144" t="str">
        <f>ЗАПОЛНИТЬ!$B$20</f>
        <v>040222</v>
      </c>
      <c r="H168" s="143" t="str">
        <f>IF(ЗАПОЛНИТЬ!$F$7=1,ЗАПОЛНИТЬ!$H$9,ЗАПОЛНИТЬ!$H$10)</f>
        <v>73</v>
      </c>
      <c r="I168" s="146" t="e">
        <f>IF(ЗАПОЛНИТЬ!$F$7=1,#REF!,#REF!)</f>
        <v>#REF!</v>
      </c>
      <c r="J168" s="145" t="str">
        <f>IF(ЗАПОЛНИТЬ!$F$7=1,CONCATENATE(ЗАПОЛНИТЬ!$F$18,ЗАПОЛНИТЬ!$D$18),ЗАПОЛНИТЬ!$E$18)</f>
        <v>01.07.2016</v>
      </c>
      <c r="K168" s="143" t="e">
        <f>#REF!</f>
        <v>#REF!</v>
      </c>
      <c r="L168" s="143" t="e">
        <f>IF(ЗАПОЛНИТЬ!$F$7=1,#REF!/1000,#REF!)</f>
        <v>#REF!</v>
      </c>
      <c r="M168" s="143" t="e">
        <f>IF(ЗАПОЛНИТЬ!$F$7=1,#REF!/1000,#REF!)</f>
        <v>#REF!</v>
      </c>
      <c r="N168" s="143" t="e">
        <f>IF(ЗАПОЛНИТЬ!$F$7=1,#REF!/1000,#REF!)</f>
        <v>#REF!</v>
      </c>
      <c r="O168" s="143" t="e">
        <f>IF(ЗАПОЛНИТЬ!$F$7=1,#REF!/1000,#REF!)</f>
        <v>#REF!</v>
      </c>
      <c r="P168" s="143" t="e">
        <f>IF(ЗАПОЛНИТЬ!$F$7=1,#REF!/1000,#REF!)</f>
        <v>#REF!</v>
      </c>
      <c r="Q168" s="143" t="e">
        <f>IF(ЗАПОЛНИТЬ!$F$7=1,#REF!/1000,#REF!)</f>
        <v>#REF!</v>
      </c>
      <c r="R168" s="143" t="e">
        <f>IF(ЗАПОЛНИТЬ!$F$7=1,#REF!/1000,#REF!)</f>
        <v>#REF!</v>
      </c>
      <c r="S168" s="143" t="e">
        <f>IF(ЗАПОЛНИТЬ!$F$7=1,#REF!/1000,#REF!)</f>
        <v>#REF!</v>
      </c>
      <c r="T168" s="143" t="e">
        <f>IF(ЗАПОЛНИТЬ!$F$7=1,#REF!/1000,#REF!)</f>
        <v>#REF!</v>
      </c>
      <c r="U168" s="143" t="e">
        <f>IF(ЗАПОЛНИТЬ!$F$7=1,#REF!/1000,#REF!)</f>
        <v>#REF!</v>
      </c>
      <c r="V168" s="145" t="e">
        <f t="shared" si="11"/>
        <v>#REF!</v>
      </c>
      <c r="W168" s="145" t="e">
        <f>IF(SUM(L168:U168)&gt;0,1,0)</f>
        <v>#REF!</v>
      </c>
    </row>
    <row r="169" spans="1:23">
      <c r="A169" s="144" t="str">
        <f>ЗАПОЛНИТЬ!$B$23</f>
        <v>4</v>
      </c>
      <c r="B169" s="144" t="str">
        <f>ЗАПОЛНИТЬ!$B$13</f>
        <v>24188344</v>
      </c>
      <c r="C169" s="144" t="str">
        <f>ЗАПОЛНИТЬ!$B$24</f>
        <v>298</v>
      </c>
      <c r="D169" s="144" t="str">
        <f>ЗАПОЛНИТЬ!$B$21</f>
        <v>12</v>
      </c>
      <c r="E169" s="145"/>
      <c r="F169" s="144" t="str">
        <f>ЗАПОЛНИТЬ!$B$22</f>
        <v>15</v>
      </c>
      <c r="G169" s="144" t="str">
        <f>ЗАПОЛНИТЬ!$B$20</f>
        <v>040222</v>
      </c>
      <c r="H169" s="143" t="str">
        <f>IF(ЗАПОЛНИТЬ!$F$7=1,ЗАПОЛНИТЬ!$H$9,ЗАПОЛНИТЬ!$H$10)</f>
        <v>73</v>
      </c>
      <c r="I169" s="146" t="e">
        <f>IF(ЗАПОЛНИТЬ!$F$7=1,#REF!,#REF!)</f>
        <v>#REF!</v>
      </c>
      <c r="J169" s="145" t="str">
        <f>IF(ЗАПОЛНИТЬ!$F$7=1,CONCATENATE(ЗАПОЛНИТЬ!$F$18,ЗАПОЛНИТЬ!$D$18),ЗАПОЛНИТЬ!$E$18)</f>
        <v>01.07.2016</v>
      </c>
      <c r="K169" s="143" t="e">
        <f>#REF!</f>
        <v>#REF!</v>
      </c>
      <c r="L169" s="143" t="e">
        <f>IF(ЗАПОЛНИТЬ!$F$7=1,#REF!/1000,#REF!)</f>
        <v>#REF!</v>
      </c>
      <c r="M169" s="143" t="e">
        <f>IF(ЗАПОЛНИТЬ!$F$7=1,#REF!/1000,#REF!)</f>
        <v>#REF!</v>
      </c>
      <c r="N169" s="143" t="e">
        <f>IF(ЗАПОЛНИТЬ!$F$7=1,#REF!/1000,#REF!)</f>
        <v>#REF!</v>
      </c>
      <c r="O169" s="143" t="e">
        <f>IF(ЗАПОЛНИТЬ!$F$7=1,#REF!/1000,#REF!)</f>
        <v>#REF!</v>
      </c>
      <c r="P169" s="143" t="e">
        <f>IF(ЗАПОЛНИТЬ!$F$7=1,#REF!/1000,#REF!)</f>
        <v>#REF!</v>
      </c>
      <c r="Q169" s="143" t="e">
        <f>IF(ЗАПОЛНИТЬ!$F$7=1,#REF!/1000,#REF!)</f>
        <v>#REF!</v>
      </c>
      <c r="R169" s="143" t="e">
        <f>IF(ЗАПОЛНИТЬ!$F$7=1,#REF!/1000,#REF!)</f>
        <v>#REF!</v>
      </c>
      <c r="S169" s="143" t="e">
        <f>IF(ЗАПОЛНИТЬ!$F$7=1,#REF!/1000,#REF!)</f>
        <v>#REF!</v>
      </c>
      <c r="T169" s="143" t="e">
        <f>IF(ЗАПОЛНИТЬ!$F$7=1,#REF!/1000,#REF!)</f>
        <v>#REF!</v>
      </c>
      <c r="U169" s="143" t="e">
        <f>IF(ЗАПОЛНИТЬ!$F$7=1,#REF!/1000,#REF!)</f>
        <v>#REF!</v>
      </c>
      <c r="V169" s="145" t="e">
        <f t="shared" si="11"/>
        <v>#REF!</v>
      </c>
      <c r="W169" s="145">
        <v>0</v>
      </c>
    </row>
    <row r="170" spans="1:23">
      <c r="A170" s="144" t="str">
        <f>ЗАПОЛНИТЬ!$B$23</f>
        <v>4</v>
      </c>
      <c r="B170" s="144" t="str">
        <f>ЗАПОЛНИТЬ!$B$13</f>
        <v>24188344</v>
      </c>
      <c r="C170" s="144" t="str">
        <f>ЗАПОЛНИТЬ!$B$24</f>
        <v>298</v>
      </c>
      <c r="D170" s="144" t="str">
        <f>ЗАПОЛНИТЬ!$B$21</f>
        <v>12</v>
      </c>
      <c r="E170" s="145"/>
      <c r="F170" s="144" t="str">
        <f>ЗАПОЛНИТЬ!$B$22</f>
        <v>15</v>
      </c>
      <c r="G170" s="144" t="str">
        <f>ЗАПОЛНИТЬ!$B$20</f>
        <v>040222</v>
      </c>
      <c r="H170" s="143" t="str">
        <f>IF(ЗАПОЛНИТЬ!$F$7=1,ЗАПОЛНИТЬ!$H$9,ЗАПОЛНИТЬ!$H$10)</f>
        <v>73</v>
      </c>
      <c r="I170" s="146" t="e">
        <f>IF(ЗАПОЛНИТЬ!$F$7=1,#REF!,#REF!)</f>
        <v>#REF!</v>
      </c>
      <c r="J170" s="145" t="str">
        <f>IF(ЗАПОЛНИТЬ!$F$7=1,CONCATENATE(ЗАПОЛНИТЬ!$F$18,ЗАПОЛНИТЬ!$D$18),ЗАПОЛНИТЬ!$E$18)</f>
        <v>01.07.2016</v>
      </c>
      <c r="K170" s="143" t="e">
        <f>#REF!</f>
        <v>#REF!</v>
      </c>
      <c r="L170" s="143" t="e">
        <f>IF(ЗАПОЛНИТЬ!$F$7=1,#REF!/1000,#REF!)</f>
        <v>#REF!</v>
      </c>
      <c r="M170" s="143" t="e">
        <f>IF(ЗАПОЛНИТЬ!$F$7=1,#REF!/1000,#REF!)</f>
        <v>#REF!</v>
      </c>
      <c r="N170" s="143" t="e">
        <f>IF(ЗАПОЛНИТЬ!$F$7=1,#REF!/1000,#REF!)</f>
        <v>#REF!</v>
      </c>
      <c r="O170" s="143" t="e">
        <f>IF(ЗАПОЛНИТЬ!$F$7=1,#REF!/1000,#REF!)</f>
        <v>#REF!</v>
      </c>
      <c r="P170" s="143" t="e">
        <f>IF(ЗАПОЛНИТЬ!$F$7=1,#REF!/1000,#REF!)</f>
        <v>#REF!</v>
      </c>
      <c r="Q170" s="143" t="e">
        <f>IF(ЗАПОЛНИТЬ!$F$7=1,#REF!/1000,#REF!)</f>
        <v>#REF!</v>
      </c>
      <c r="R170" s="143" t="e">
        <f>IF(ЗАПОЛНИТЬ!$F$7=1,#REF!/1000,#REF!)</f>
        <v>#REF!</v>
      </c>
      <c r="S170" s="143" t="e">
        <f>IF(ЗАПОЛНИТЬ!$F$7=1,#REF!/1000,#REF!)</f>
        <v>#REF!</v>
      </c>
      <c r="T170" s="143" t="e">
        <f>IF(ЗАПОЛНИТЬ!$F$7=1,#REF!/1000,#REF!)</f>
        <v>#REF!</v>
      </c>
      <c r="U170" s="143" t="e">
        <f>IF(ЗАПОЛНИТЬ!$F$7=1,#REF!/1000,#REF!)</f>
        <v>#REF!</v>
      </c>
      <c r="V170" s="145" t="e">
        <f t="shared" si="11"/>
        <v>#REF!</v>
      </c>
      <c r="W170" s="145" t="e">
        <f>IF(SUM(L170:U170)&gt;0,1,0)</f>
        <v>#REF!</v>
      </c>
    </row>
    <row r="171" spans="1:23">
      <c r="A171" s="144" t="str">
        <f>ЗАПОЛНИТЬ!$B$23</f>
        <v>4</v>
      </c>
      <c r="B171" s="144" t="str">
        <f>ЗАПОЛНИТЬ!$B$13</f>
        <v>24188344</v>
      </c>
      <c r="C171" s="144" t="str">
        <f>ЗАПОЛНИТЬ!$B$24</f>
        <v>298</v>
      </c>
      <c r="D171" s="144" t="str">
        <f>ЗАПОЛНИТЬ!$B$21</f>
        <v>12</v>
      </c>
      <c r="E171" s="145"/>
      <c r="F171" s="144" t="str">
        <f>ЗАПОЛНИТЬ!$B$22</f>
        <v>15</v>
      </c>
      <c r="G171" s="144" t="str">
        <f>ЗАПОЛНИТЬ!$B$20</f>
        <v>040222</v>
      </c>
      <c r="H171" s="143" t="str">
        <f>IF(ЗАПОЛНИТЬ!$F$7=1,ЗАПОЛНИТЬ!$H$9,ЗАПОЛНИТЬ!$H$10)</f>
        <v>73</v>
      </c>
      <c r="I171" s="146" t="e">
        <f>IF(ЗАПОЛНИТЬ!$F$7=1,#REF!,#REF!)</f>
        <v>#REF!</v>
      </c>
      <c r="J171" s="145" t="str">
        <f>IF(ЗАПОЛНИТЬ!$F$7=1,CONCATENATE(ЗАПОЛНИТЬ!$F$18,ЗАПОЛНИТЬ!$D$18),ЗАПОЛНИТЬ!$E$18)</f>
        <v>01.07.2016</v>
      </c>
      <c r="K171" s="143" t="e">
        <f>#REF!</f>
        <v>#REF!</v>
      </c>
      <c r="L171" s="143" t="e">
        <f>IF(ЗАПОЛНИТЬ!$F$7=1,#REF!/1000,#REF!)</f>
        <v>#REF!</v>
      </c>
      <c r="M171" s="143" t="e">
        <f>IF(ЗАПОЛНИТЬ!$F$7=1,#REF!/1000,#REF!)</f>
        <v>#REF!</v>
      </c>
      <c r="N171" s="143" t="e">
        <f>IF(ЗАПОЛНИТЬ!$F$7=1,#REF!/1000,#REF!)</f>
        <v>#REF!</v>
      </c>
      <c r="O171" s="143" t="e">
        <f>IF(ЗАПОЛНИТЬ!$F$7=1,#REF!/1000,#REF!)</f>
        <v>#REF!</v>
      </c>
      <c r="P171" s="143" t="e">
        <f>IF(ЗАПОЛНИТЬ!$F$7=1,#REF!/1000,#REF!)</f>
        <v>#REF!</v>
      </c>
      <c r="Q171" s="143" t="e">
        <f>IF(ЗАПОЛНИТЬ!$F$7=1,#REF!/1000,#REF!)</f>
        <v>#REF!</v>
      </c>
      <c r="R171" s="143" t="e">
        <f>IF(ЗАПОЛНИТЬ!$F$7=1,#REF!/1000,#REF!)</f>
        <v>#REF!</v>
      </c>
      <c r="S171" s="143" t="e">
        <f>IF(ЗАПОЛНИТЬ!$F$7=1,#REF!/1000,#REF!)</f>
        <v>#REF!</v>
      </c>
      <c r="T171" s="143" t="e">
        <f>IF(ЗАПОЛНИТЬ!$F$7=1,#REF!/1000,#REF!)</f>
        <v>#REF!</v>
      </c>
      <c r="U171" s="143" t="e">
        <f>IF(ЗАПОЛНИТЬ!$F$7=1,#REF!/1000,#REF!)</f>
        <v>#REF!</v>
      </c>
      <c r="V171" s="145" t="e">
        <f t="shared" si="11"/>
        <v>#REF!</v>
      </c>
      <c r="W171" s="145" t="e">
        <f>IF(SUM(L171:U171)&gt;0,1,0)</f>
        <v>#REF!</v>
      </c>
    </row>
    <row r="172" spans="1:23">
      <c r="A172" s="144" t="str">
        <f>ЗАПОЛНИТЬ!$B$23</f>
        <v>4</v>
      </c>
      <c r="B172" s="144" t="str">
        <f>ЗАПОЛНИТЬ!$B$13</f>
        <v>24188344</v>
      </c>
      <c r="C172" s="144" t="str">
        <f>ЗАПОЛНИТЬ!$B$24</f>
        <v>298</v>
      </c>
      <c r="D172" s="144" t="str">
        <f>ЗАПОЛНИТЬ!$B$21</f>
        <v>12</v>
      </c>
      <c r="E172" s="145"/>
      <c r="F172" s="144" t="str">
        <f>ЗАПОЛНИТЬ!$B$22</f>
        <v>15</v>
      </c>
      <c r="G172" s="144" t="str">
        <f>ЗАПОЛНИТЬ!$B$20</f>
        <v>040222</v>
      </c>
      <c r="H172" s="143" t="str">
        <f>IF(ЗАПОЛНИТЬ!$F$7=1,ЗАПОЛНИТЬ!$H$9,ЗАПОЛНИТЬ!$H$10)</f>
        <v>73</v>
      </c>
      <c r="I172" s="146" t="e">
        <f>IF(ЗАПОЛНИТЬ!$F$7=1,#REF!,#REF!)</f>
        <v>#REF!</v>
      </c>
      <c r="J172" s="145" t="str">
        <f>IF(ЗАПОЛНИТЬ!$F$7=1,CONCATENATE(ЗАПОЛНИТЬ!$F$18,ЗАПОЛНИТЬ!$D$18),ЗАПОЛНИТЬ!$E$18)</f>
        <v>01.07.2016</v>
      </c>
      <c r="K172" s="143" t="e">
        <f>#REF!</f>
        <v>#REF!</v>
      </c>
      <c r="L172" s="143" t="e">
        <f>IF(ЗАПОЛНИТЬ!$F$7=1,#REF!/1000,#REF!)</f>
        <v>#REF!</v>
      </c>
      <c r="M172" s="143" t="e">
        <f>IF(ЗАПОЛНИТЬ!$F$7=1,#REF!/1000,#REF!)</f>
        <v>#REF!</v>
      </c>
      <c r="N172" s="143" t="e">
        <f>IF(ЗАПОЛНИТЬ!$F$7=1,#REF!/1000,#REF!)</f>
        <v>#REF!</v>
      </c>
      <c r="O172" s="143" t="e">
        <f>IF(ЗАПОЛНИТЬ!$F$7=1,#REF!/1000,#REF!)</f>
        <v>#REF!</v>
      </c>
      <c r="P172" s="143" t="e">
        <f>IF(ЗАПОЛНИТЬ!$F$7=1,#REF!/1000,#REF!)</f>
        <v>#REF!</v>
      </c>
      <c r="Q172" s="143" t="e">
        <f>IF(ЗАПОЛНИТЬ!$F$7=1,#REF!/1000,#REF!)</f>
        <v>#REF!</v>
      </c>
      <c r="R172" s="143" t="e">
        <f>IF(ЗАПОЛНИТЬ!$F$7=1,#REF!/1000,#REF!)</f>
        <v>#REF!</v>
      </c>
      <c r="S172" s="143" t="e">
        <f>IF(ЗАПОЛНИТЬ!$F$7=1,#REF!/1000,#REF!)</f>
        <v>#REF!</v>
      </c>
      <c r="T172" s="143" t="e">
        <f>IF(ЗАПОЛНИТЬ!$F$7=1,#REF!/1000,#REF!)</f>
        <v>#REF!</v>
      </c>
      <c r="U172" s="143" t="e">
        <f>IF(ЗАПОЛНИТЬ!$F$7=1,#REF!/1000,#REF!)</f>
        <v>#REF!</v>
      </c>
      <c r="V172" s="145" t="e">
        <f t="shared" si="11"/>
        <v>#REF!</v>
      </c>
      <c r="W172" s="145" t="e">
        <f>IF(SUM(L172:U172)&gt;0,1,0)</f>
        <v>#REF!</v>
      </c>
    </row>
    <row r="173" spans="1:23">
      <c r="A173" s="144" t="str">
        <f>ЗАПОЛНИТЬ!$B$23</f>
        <v>4</v>
      </c>
      <c r="B173" s="144" t="str">
        <f>ЗАПОЛНИТЬ!$B$13</f>
        <v>24188344</v>
      </c>
      <c r="C173" s="144" t="str">
        <f>ЗАПОЛНИТЬ!$B$24</f>
        <v>298</v>
      </c>
      <c r="D173" s="144" t="str">
        <f>ЗАПОЛНИТЬ!$B$21</f>
        <v>12</v>
      </c>
      <c r="E173" s="145"/>
      <c r="F173" s="144" t="str">
        <f>ЗАПОЛНИТЬ!$B$22</f>
        <v>15</v>
      </c>
      <c r="G173" s="144" t="str">
        <f>ЗАПОЛНИТЬ!$B$20</f>
        <v>040222</v>
      </c>
      <c r="H173" s="143" t="str">
        <f>IF(ЗАПОЛНИТЬ!$F$7=1,ЗАПОЛНИТЬ!$H$9,ЗАПОЛНИТЬ!$H$10)</f>
        <v>73</v>
      </c>
      <c r="I173" s="146" t="e">
        <f>IF(ЗАПОЛНИТЬ!$F$7=1,#REF!,#REF!)</f>
        <v>#REF!</v>
      </c>
      <c r="J173" s="145" t="str">
        <f>IF(ЗАПОЛНИТЬ!$F$7=1,CONCATENATE(ЗАПОЛНИТЬ!$F$18,ЗАПОЛНИТЬ!$D$18),ЗАПОЛНИТЬ!$E$18)</f>
        <v>01.07.2016</v>
      </c>
      <c r="K173" s="143" t="e">
        <f>#REF!</f>
        <v>#REF!</v>
      </c>
      <c r="L173" s="143" t="e">
        <f>IF(ЗАПОЛНИТЬ!$F$7=1,#REF!/1000,#REF!)</f>
        <v>#REF!</v>
      </c>
      <c r="M173" s="143" t="e">
        <f>IF(ЗАПОЛНИТЬ!$F$7=1,#REF!/1000,#REF!)</f>
        <v>#REF!</v>
      </c>
      <c r="N173" s="143" t="e">
        <f>IF(ЗАПОЛНИТЬ!$F$7=1,#REF!/1000,#REF!)</f>
        <v>#REF!</v>
      </c>
      <c r="O173" s="143" t="e">
        <f>IF(ЗАПОЛНИТЬ!$F$7=1,#REF!/1000,#REF!)</f>
        <v>#REF!</v>
      </c>
      <c r="P173" s="143" t="e">
        <f>IF(ЗАПОЛНИТЬ!$F$7=1,#REF!/1000,#REF!)</f>
        <v>#REF!</v>
      </c>
      <c r="Q173" s="143" t="e">
        <f>IF(ЗАПОЛНИТЬ!$F$7=1,#REF!/1000,#REF!)</f>
        <v>#REF!</v>
      </c>
      <c r="R173" s="143" t="e">
        <f>IF(ЗАПОЛНИТЬ!$F$7=1,#REF!/1000,#REF!)</f>
        <v>#REF!</v>
      </c>
      <c r="S173" s="143" t="e">
        <f>IF(ЗАПОЛНИТЬ!$F$7=1,#REF!/1000,#REF!)</f>
        <v>#REF!</v>
      </c>
      <c r="T173" s="143" t="e">
        <f>IF(ЗАПОЛНИТЬ!$F$7=1,#REF!/1000,#REF!)</f>
        <v>#REF!</v>
      </c>
      <c r="U173" s="143" t="e">
        <f>IF(ЗАПОЛНИТЬ!$F$7=1,#REF!/1000,#REF!)</f>
        <v>#REF!</v>
      </c>
      <c r="V173" s="145" t="e">
        <f t="shared" si="11"/>
        <v>#REF!</v>
      </c>
      <c r="W173" s="145" t="e">
        <f>IF(SUM(L173:U173)&gt;0,1,0)</f>
        <v>#REF!</v>
      </c>
    </row>
    <row r="174" spans="1:23">
      <c r="A174" s="144" t="str">
        <f>ЗАПОЛНИТЬ!$B$23</f>
        <v>4</v>
      </c>
      <c r="B174" s="144" t="str">
        <f>ЗАПОЛНИТЬ!$B$13</f>
        <v>24188344</v>
      </c>
      <c r="C174" s="144" t="str">
        <f>ЗАПОЛНИТЬ!$B$24</f>
        <v>298</v>
      </c>
      <c r="D174" s="144" t="str">
        <f>ЗАПОЛНИТЬ!$B$21</f>
        <v>12</v>
      </c>
      <c r="E174" s="145"/>
      <c r="F174" s="144" t="str">
        <f>ЗАПОЛНИТЬ!$B$22</f>
        <v>15</v>
      </c>
      <c r="G174" s="144" t="str">
        <f>ЗАПОЛНИТЬ!$B$20</f>
        <v>040222</v>
      </c>
      <c r="H174" s="143" t="str">
        <f>IF(ЗАПОЛНИТЬ!$F$7=1,ЗАПОЛНИТЬ!$H$9,ЗАПОЛНИТЬ!$H$10)</f>
        <v>73</v>
      </c>
      <c r="I174" s="146" t="e">
        <f>IF(ЗАПОЛНИТЬ!$F$7=1,#REF!,#REF!)</f>
        <v>#REF!</v>
      </c>
      <c r="J174" s="145" t="str">
        <f>IF(ЗАПОЛНИТЬ!$F$7=1,CONCATENATE(ЗАПОЛНИТЬ!$F$18,ЗАПОЛНИТЬ!$D$18),ЗАПОЛНИТЬ!$E$18)</f>
        <v>01.07.2016</v>
      </c>
      <c r="K174" s="143">
        <v>9999</v>
      </c>
      <c r="L174" s="143" t="e">
        <f>L175</f>
        <v>#REF!</v>
      </c>
      <c r="M174" s="143" t="e">
        <f t="shared" ref="M174:U174" si="12">M175</f>
        <v>#REF!</v>
      </c>
      <c r="N174" s="143" t="e">
        <f t="shared" si="12"/>
        <v>#REF!</v>
      </c>
      <c r="O174" s="143" t="e">
        <f t="shared" si="12"/>
        <v>#REF!</v>
      </c>
      <c r="P174" s="143" t="e">
        <f t="shared" si="12"/>
        <v>#REF!</v>
      </c>
      <c r="Q174" s="143" t="e">
        <f t="shared" si="12"/>
        <v>#REF!</v>
      </c>
      <c r="R174" s="143" t="e">
        <f t="shared" si="12"/>
        <v>#REF!</v>
      </c>
      <c r="S174" s="143" t="e">
        <f t="shared" si="12"/>
        <v>#REF!</v>
      </c>
      <c r="T174" s="143" t="e">
        <f t="shared" si="12"/>
        <v>#REF!</v>
      </c>
      <c r="U174" s="143" t="e">
        <f t="shared" si="12"/>
        <v>#REF!</v>
      </c>
      <c r="V174" s="145" t="e">
        <f t="shared" si="11"/>
        <v>#REF!</v>
      </c>
      <c r="W174" s="145">
        <v>0</v>
      </c>
    </row>
    <row r="175" spans="1:23">
      <c r="A175" s="144" t="str">
        <f>ЗАПОЛНИТЬ!$B$23</f>
        <v>4</v>
      </c>
      <c r="B175" s="144" t="str">
        <f>ЗАПОЛНИТЬ!$B$13</f>
        <v>24188344</v>
      </c>
      <c r="C175" s="144" t="str">
        <f>ЗАПОЛНИТЬ!$B$24</f>
        <v>298</v>
      </c>
      <c r="D175" s="144" t="str">
        <f>ЗАПОЛНИТЬ!$B$21</f>
        <v>12</v>
      </c>
      <c r="E175" s="145"/>
      <c r="F175" s="144" t="str">
        <f>ЗАПОЛНИТЬ!$B$22</f>
        <v>15</v>
      </c>
      <c r="G175" s="144" t="str">
        <f>ЗАПОЛНИТЬ!$B$20</f>
        <v>040222</v>
      </c>
      <c r="H175" s="143" t="str">
        <f>IF(ЗАПОЛНИТЬ!$F$7=1,ЗАПОЛНИТЬ!$H$9,ЗАПОЛНИТЬ!$H$10)</f>
        <v>73</v>
      </c>
      <c r="I175" s="146" t="e">
        <f>IF(ЗАПОЛНИТЬ!$F$7=1,#REF!,#REF!)</f>
        <v>#REF!</v>
      </c>
      <c r="J175" s="145" t="str">
        <f>IF(ЗАПОЛНИТЬ!$F$7=1,CONCATENATE(ЗАПОЛНИТЬ!$F$18,ЗАПОЛНИТЬ!$D$18),ЗАПОЛНИТЬ!$E$18)</f>
        <v>01.07.2016</v>
      </c>
      <c r="K175" s="143">
        <v>2</v>
      </c>
      <c r="L175" s="143" t="e">
        <f>IF(ЗАПОЛНИТЬ!$F$7=1,#REF!/1000,#REF!)</f>
        <v>#REF!</v>
      </c>
      <c r="M175" s="143" t="e">
        <f>IF(ЗАПОЛНИТЬ!$F$7=1,#REF!/1000,#REF!)</f>
        <v>#REF!</v>
      </c>
      <c r="N175" s="143" t="e">
        <f>IF(ЗАПОЛНИТЬ!$F$7=1,#REF!/1000,#REF!)</f>
        <v>#REF!</v>
      </c>
      <c r="O175" s="143" t="e">
        <f>IF(ЗАПОЛНИТЬ!$F$7=1,#REF!/1000,#REF!)</f>
        <v>#REF!</v>
      </c>
      <c r="P175" s="143" t="e">
        <f>IF(ЗАПОЛНИТЬ!$F$7=1,#REF!/1000,#REF!)</f>
        <v>#REF!</v>
      </c>
      <c r="Q175" s="143" t="e">
        <f>IF(ЗАПОЛНИТЬ!$F$7=1,#REF!/1000,#REF!)</f>
        <v>#REF!</v>
      </c>
      <c r="R175" s="143" t="e">
        <f>IF(ЗАПОЛНИТЬ!$F$7=1,#REF!/1000,#REF!)</f>
        <v>#REF!</v>
      </c>
      <c r="S175" s="143" t="e">
        <f>IF(ЗАПОЛНИТЬ!$F$7=1,#REF!/1000,#REF!)</f>
        <v>#REF!</v>
      </c>
      <c r="T175" s="143" t="e">
        <f>IF(ЗАПОЛНИТЬ!$F$7=1,#REF!/1000,#REF!)</f>
        <v>#REF!</v>
      </c>
      <c r="U175" s="143" t="e">
        <f>IF(ЗАПОЛНИТЬ!$F$7=1,#REF!/1000,#REF!)</f>
        <v>#REF!</v>
      </c>
      <c r="V175" s="145" t="e">
        <f t="shared" si="11"/>
        <v>#REF!</v>
      </c>
      <c r="W175" s="145">
        <v>0</v>
      </c>
    </row>
    <row r="176" spans="1:23">
      <c r="A176" s="144" t="str">
        <f>ЗАПОЛНИТЬ!$B$23</f>
        <v>4</v>
      </c>
      <c r="B176" s="144" t="str">
        <f>ЗАПОЛНИТЬ!$B$13</f>
        <v>24188344</v>
      </c>
      <c r="C176" s="144" t="str">
        <f>ЗАПОЛНИТЬ!$B$24</f>
        <v>298</v>
      </c>
      <c r="D176" s="144" t="str">
        <f>ЗАПОЛНИТЬ!$B$21</f>
        <v>12</v>
      </c>
      <c r="E176" s="145"/>
      <c r="F176" s="144" t="str">
        <f>ЗАПОЛНИТЬ!$B$22</f>
        <v>15</v>
      </c>
      <c r="G176" s="144" t="str">
        <f>ЗАПОЛНИТЬ!$B$20</f>
        <v>040222</v>
      </c>
      <c r="H176" s="143" t="str">
        <f>IF(ЗАПОЛНИТЬ!$F$7=1,ЗАПОЛНИТЬ!$H$9,ЗАПОЛНИТЬ!$H$10)</f>
        <v>73</v>
      </c>
      <c r="I176" s="146" t="e">
        <f>IF(ЗАПОЛНИТЬ!$F$7=1,#REF!,#REF!)</f>
        <v>#REF!</v>
      </c>
      <c r="J176" s="145" t="str">
        <f>IF(ЗАПОЛНИТЬ!$F$7=1,CONCATENATE(ЗАПОЛНИТЬ!$F$18,ЗАПОЛНИТЬ!$D$18),ЗАПОЛНИТЬ!$E$18)</f>
        <v>01.07.2016</v>
      </c>
      <c r="K176" s="143" t="e">
        <f>#REF!</f>
        <v>#REF!</v>
      </c>
      <c r="L176" s="143" t="e">
        <f>IF(ЗАПОЛНИТЬ!$F$7=1,#REF!/1000,#REF!)</f>
        <v>#REF!</v>
      </c>
      <c r="M176" s="143" t="e">
        <f>IF(ЗАПОЛНИТЬ!$F$7=1,#REF!/1000,#REF!)</f>
        <v>#REF!</v>
      </c>
      <c r="N176" s="143" t="e">
        <f>IF(ЗАПОЛНИТЬ!$F$7=1,#REF!/1000,#REF!)</f>
        <v>#REF!</v>
      </c>
      <c r="O176" s="143" t="e">
        <f>IF(ЗАПОЛНИТЬ!$F$7=1,#REF!/1000,#REF!)</f>
        <v>#REF!</v>
      </c>
      <c r="P176" s="143" t="e">
        <f>IF(ЗАПОЛНИТЬ!$F$7=1,#REF!/1000,#REF!)</f>
        <v>#REF!</v>
      </c>
      <c r="Q176" s="143" t="e">
        <f>IF(ЗАПОЛНИТЬ!$F$7=1,#REF!/1000,#REF!)</f>
        <v>#REF!</v>
      </c>
      <c r="R176" s="143" t="e">
        <f>IF(ЗАПОЛНИТЬ!$F$7=1,#REF!/1000,#REF!)</f>
        <v>#REF!</v>
      </c>
      <c r="S176" s="143" t="e">
        <f>IF(ЗАПОЛНИТЬ!$F$7=1,#REF!/1000,#REF!)</f>
        <v>#REF!</v>
      </c>
      <c r="T176" s="143" t="e">
        <f>IF(ЗАПОЛНИТЬ!$F$7=1,#REF!/1000,#REF!)</f>
        <v>#REF!</v>
      </c>
      <c r="U176" s="143" t="e">
        <f>IF(ЗАПОЛНИТЬ!$F$7=1,#REF!/1000,#REF!)</f>
        <v>#REF!</v>
      </c>
      <c r="V176" s="145" t="e">
        <f t="shared" si="11"/>
        <v>#REF!</v>
      </c>
      <c r="W176" s="145">
        <v>0</v>
      </c>
    </row>
    <row r="177" spans="1:23">
      <c r="A177" s="144" t="str">
        <f>ЗАПОЛНИТЬ!$B$23</f>
        <v>4</v>
      </c>
      <c r="B177" s="144" t="str">
        <f>ЗАПОЛНИТЬ!$B$13</f>
        <v>24188344</v>
      </c>
      <c r="C177" s="144" t="str">
        <f>ЗАПОЛНИТЬ!$B$24</f>
        <v>298</v>
      </c>
      <c r="D177" s="144" t="str">
        <f>ЗАПОЛНИТЬ!$B$21</f>
        <v>12</v>
      </c>
      <c r="E177" s="145"/>
      <c r="F177" s="144" t="str">
        <f>ЗАПОЛНИТЬ!$B$22</f>
        <v>15</v>
      </c>
      <c r="G177" s="144" t="str">
        <f>ЗАПОЛНИТЬ!$B$20</f>
        <v>040222</v>
      </c>
      <c r="H177" s="143" t="str">
        <f>IF(ЗАПОЛНИТЬ!$F$7=1,ЗАПОЛНИТЬ!$H$9,ЗАПОЛНИТЬ!$H$10)</f>
        <v>73</v>
      </c>
      <c r="I177" s="146" t="e">
        <f>IF(ЗАПОЛНИТЬ!$F$7=1,#REF!,#REF!)</f>
        <v>#REF!</v>
      </c>
      <c r="J177" s="145" t="str">
        <f>IF(ЗАПОЛНИТЬ!$F$7=1,CONCATENATE(ЗАПОЛНИТЬ!$F$18,ЗАПОЛНИТЬ!$D$18),ЗАПОЛНИТЬ!$E$18)</f>
        <v>01.07.2016</v>
      </c>
      <c r="K177" s="143" t="e">
        <f>#REF!</f>
        <v>#REF!</v>
      </c>
      <c r="L177" s="143" t="e">
        <f>IF(ЗАПОЛНИТЬ!$F$7=1,#REF!/1000,#REF!)</f>
        <v>#REF!</v>
      </c>
      <c r="M177" s="143" t="e">
        <f>IF(ЗАПОЛНИТЬ!$F$7=1,#REF!/1000,#REF!)</f>
        <v>#REF!</v>
      </c>
      <c r="N177" s="143" t="e">
        <f>IF(ЗАПОЛНИТЬ!$F$7=1,#REF!/1000,#REF!)</f>
        <v>#REF!</v>
      </c>
      <c r="O177" s="143" t="e">
        <f>IF(ЗАПОЛНИТЬ!$F$7=1,#REF!/1000,#REF!)</f>
        <v>#REF!</v>
      </c>
      <c r="P177" s="143" t="e">
        <f>IF(ЗАПОЛНИТЬ!$F$7=1,#REF!/1000,#REF!)</f>
        <v>#REF!</v>
      </c>
      <c r="Q177" s="143" t="e">
        <f>IF(ЗАПОЛНИТЬ!$F$7=1,#REF!/1000,#REF!)</f>
        <v>#REF!</v>
      </c>
      <c r="R177" s="143" t="e">
        <f>IF(ЗАПОЛНИТЬ!$F$7=1,#REF!/1000,#REF!)</f>
        <v>#REF!</v>
      </c>
      <c r="S177" s="143" t="e">
        <f>IF(ЗАПОЛНИТЬ!$F$7=1,#REF!/1000,#REF!)</f>
        <v>#REF!</v>
      </c>
      <c r="T177" s="143" t="e">
        <f>IF(ЗАПОЛНИТЬ!$F$7=1,#REF!/1000,#REF!)</f>
        <v>#REF!</v>
      </c>
      <c r="U177" s="143" t="e">
        <f>IF(ЗАПОЛНИТЬ!$F$7=1,#REF!/1000,#REF!)</f>
        <v>#REF!</v>
      </c>
      <c r="V177" s="145" t="e">
        <f t="shared" si="11"/>
        <v>#REF!</v>
      </c>
      <c r="W177" s="145">
        <v>0</v>
      </c>
    </row>
    <row r="178" spans="1:23">
      <c r="A178" s="144" t="str">
        <f>ЗАПОЛНИТЬ!$B$23</f>
        <v>4</v>
      </c>
      <c r="B178" s="144" t="str">
        <f>ЗАПОЛНИТЬ!$B$13</f>
        <v>24188344</v>
      </c>
      <c r="C178" s="144" t="str">
        <f>ЗАПОЛНИТЬ!$B$24</f>
        <v>298</v>
      </c>
      <c r="D178" s="144" t="str">
        <f>ЗАПОЛНИТЬ!$B$21</f>
        <v>12</v>
      </c>
      <c r="E178" s="145"/>
      <c r="F178" s="144" t="str">
        <f>ЗАПОЛНИТЬ!$B$22</f>
        <v>15</v>
      </c>
      <c r="G178" s="144" t="str">
        <f>ЗАПОЛНИТЬ!$B$20</f>
        <v>040222</v>
      </c>
      <c r="H178" s="143" t="str">
        <f>IF(ЗАПОЛНИТЬ!$F$7=1,ЗАПОЛНИТЬ!$H$9,ЗАПОЛНИТЬ!$H$10)</f>
        <v>73</v>
      </c>
      <c r="I178" s="146" t="e">
        <f>IF(ЗАПОЛНИТЬ!$F$7=1,#REF!,#REF!)</f>
        <v>#REF!</v>
      </c>
      <c r="J178" s="145" t="str">
        <f>IF(ЗАПОЛНИТЬ!$F$7=1,CONCATENATE(ЗАПОЛНИТЬ!$F$18,ЗАПОЛНИТЬ!$D$18),ЗАПОЛНИТЬ!$E$18)</f>
        <v>01.07.2016</v>
      </c>
      <c r="K178" s="143" t="e">
        <f>#REF!</f>
        <v>#REF!</v>
      </c>
      <c r="L178" s="143" t="e">
        <f>IF(ЗАПОЛНИТЬ!$F$7=1,#REF!/1000,#REF!)</f>
        <v>#REF!</v>
      </c>
      <c r="M178" s="143" t="e">
        <f>IF(ЗАПОЛНИТЬ!$F$7=1,#REF!/1000,#REF!)</f>
        <v>#REF!</v>
      </c>
      <c r="N178" s="143" t="e">
        <f>IF(ЗАПОЛНИТЬ!$F$7=1,#REF!/1000,#REF!)</f>
        <v>#REF!</v>
      </c>
      <c r="O178" s="143" t="e">
        <f>IF(ЗАПОЛНИТЬ!$F$7=1,#REF!/1000,#REF!)</f>
        <v>#REF!</v>
      </c>
      <c r="P178" s="143" t="e">
        <f>IF(ЗАПОЛНИТЬ!$F$7=1,#REF!/1000,#REF!)</f>
        <v>#REF!</v>
      </c>
      <c r="Q178" s="143" t="e">
        <f>IF(ЗАПОЛНИТЬ!$F$7=1,#REF!/1000,#REF!)</f>
        <v>#REF!</v>
      </c>
      <c r="R178" s="143" t="e">
        <f>IF(ЗАПОЛНИТЬ!$F$7=1,#REF!/1000,#REF!)</f>
        <v>#REF!</v>
      </c>
      <c r="S178" s="143" t="e">
        <f>IF(ЗАПОЛНИТЬ!$F$7=1,#REF!/1000,#REF!)</f>
        <v>#REF!</v>
      </c>
      <c r="T178" s="143" t="e">
        <f>IF(ЗАПОЛНИТЬ!$F$7=1,#REF!/1000,#REF!)</f>
        <v>#REF!</v>
      </c>
      <c r="U178" s="143" t="e">
        <f>IF(ЗАПОЛНИТЬ!$F$7=1,#REF!/1000,#REF!)</f>
        <v>#REF!</v>
      </c>
      <c r="V178" s="145" t="e">
        <f t="shared" si="11"/>
        <v>#REF!</v>
      </c>
      <c r="W178" s="145">
        <v>0</v>
      </c>
    </row>
    <row r="179" spans="1:23">
      <c r="A179" s="144" t="str">
        <f>ЗАПОЛНИТЬ!$B$23</f>
        <v>4</v>
      </c>
      <c r="B179" s="144" t="str">
        <f>ЗАПОЛНИТЬ!$B$13</f>
        <v>24188344</v>
      </c>
      <c r="C179" s="144" t="str">
        <f>ЗАПОЛНИТЬ!$B$24</f>
        <v>298</v>
      </c>
      <c r="D179" s="144" t="str">
        <f>ЗАПОЛНИТЬ!$B$21</f>
        <v>12</v>
      </c>
      <c r="E179" s="145"/>
      <c r="F179" s="144" t="str">
        <f>ЗАПОЛНИТЬ!$B$22</f>
        <v>15</v>
      </c>
      <c r="G179" s="144" t="str">
        <f>ЗАПОЛНИТЬ!$B$20</f>
        <v>040222</v>
      </c>
      <c r="H179" s="143" t="str">
        <f>IF(ЗАПОЛНИТЬ!$F$7=1,ЗАПОЛНИТЬ!$H$9,ЗАПОЛНИТЬ!$H$10)</f>
        <v>73</v>
      </c>
      <c r="I179" s="146" t="e">
        <f>IF(ЗАПОЛНИТЬ!$F$7=1,#REF!,#REF!)</f>
        <v>#REF!</v>
      </c>
      <c r="J179" s="145" t="str">
        <f>IF(ЗАПОЛНИТЬ!$F$7=1,CONCATENATE(ЗАПОЛНИТЬ!$F$18,ЗАПОЛНИТЬ!$D$18),ЗАПОЛНИТЬ!$E$18)</f>
        <v>01.07.2016</v>
      </c>
      <c r="K179" s="143" t="e">
        <f>#REF!</f>
        <v>#REF!</v>
      </c>
      <c r="L179" s="143" t="e">
        <f>IF(ЗАПОЛНИТЬ!$F$7=1,#REF!/1000,#REF!)</f>
        <v>#REF!</v>
      </c>
      <c r="M179" s="143" t="e">
        <f>IF(ЗАПОЛНИТЬ!$F$7=1,#REF!/1000,#REF!)</f>
        <v>#REF!</v>
      </c>
      <c r="N179" s="143" t="e">
        <f>IF(ЗАПОЛНИТЬ!$F$7=1,#REF!/1000,#REF!)</f>
        <v>#REF!</v>
      </c>
      <c r="O179" s="143" t="e">
        <f>IF(ЗАПОЛНИТЬ!$F$7=1,#REF!/1000,#REF!)</f>
        <v>#REF!</v>
      </c>
      <c r="P179" s="143" t="e">
        <f>IF(ЗАПОЛНИТЬ!$F$7=1,#REF!/1000,#REF!)</f>
        <v>#REF!</v>
      </c>
      <c r="Q179" s="143" t="e">
        <f>IF(ЗАПОЛНИТЬ!$F$7=1,#REF!/1000,#REF!)</f>
        <v>#REF!</v>
      </c>
      <c r="R179" s="143" t="e">
        <f>IF(ЗАПОЛНИТЬ!$F$7=1,#REF!/1000,#REF!)</f>
        <v>#REF!</v>
      </c>
      <c r="S179" s="143" t="e">
        <f>IF(ЗАПОЛНИТЬ!$F$7=1,#REF!/1000,#REF!)</f>
        <v>#REF!</v>
      </c>
      <c r="T179" s="143" t="e">
        <f>IF(ЗАПОЛНИТЬ!$F$7=1,#REF!/1000,#REF!)</f>
        <v>#REF!</v>
      </c>
      <c r="U179" s="143" t="e">
        <f>IF(ЗАПОЛНИТЬ!$F$7=1,#REF!/1000,#REF!)</f>
        <v>#REF!</v>
      </c>
      <c r="V179" s="145" t="e">
        <f t="shared" si="11"/>
        <v>#REF!</v>
      </c>
      <c r="W179" s="145" t="e">
        <f>IF(SUM(L179:U179)&gt;0,1,0)</f>
        <v>#REF!</v>
      </c>
    </row>
    <row r="180" spans="1:23">
      <c r="A180" s="144" t="str">
        <f>ЗАПОЛНИТЬ!$B$23</f>
        <v>4</v>
      </c>
      <c r="B180" s="144" t="str">
        <f>ЗАПОЛНИТЬ!$B$13</f>
        <v>24188344</v>
      </c>
      <c r="C180" s="144" t="str">
        <f>ЗАПОЛНИТЬ!$B$24</f>
        <v>298</v>
      </c>
      <c r="D180" s="144" t="str">
        <f>ЗАПОЛНИТЬ!$B$21</f>
        <v>12</v>
      </c>
      <c r="E180" s="145"/>
      <c r="F180" s="144" t="str">
        <f>ЗАПОЛНИТЬ!$B$22</f>
        <v>15</v>
      </c>
      <c r="G180" s="144" t="str">
        <f>ЗАПОЛНИТЬ!$B$20</f>
        <v>040222</v>
      </c>
      <c r="H180" s="143" t="str">
        <f>IF(ЗАПОЛНИТЬ!$F$7=1,ЗАПОЛНИТЬ!$H$9,ЗАПОЛНИТЬ!$H$10)</f>
        <v>73</v>
      </c>
      <c r="I180" s="146" t="e">
        <f>IF(ЗАПОЛНИТЬ!$F$7=1,#REF!,#REF!)</f>
        <v>#REF!</v>
      </c>
      <c r="J180" s="145" t="str">
        <f>IF(ЗАПОЛНИТЬ!$F$7=1,CONCATENATE(ЗАПОЛНИТЬ!$F$18,ЗАПОЛНИТЬ!$D$18),ЗАПОЛНИТЬ!$E$18)</f>
        <v>01.07.2016</v>
      </c>
      <c r="K180" s="143" t="e">
        <f>#REF!</f>
        <v>#REF!</v>
      </c>
      <c r="L180" s="143" t="e">
        <f>IF(ЗАПОЛНИТЬ!$F$7=1,#REF!/1000,#REF!)</f>
        <v>#REF!</v>
      </c>
      <c r="M180" s="143" t="e">
        <f>IF(ЗАПОЛНИТЬ!$F$7=1,#REF!/1000,#REF!)</f>
        <v>#REF!</v>
      </c>
      <c r="N180" s="143" t="e">
        <f>IF(ЗАПОЛНИТЬ!$F$7=1,#REF!/1000,#REF!)</f>
        <v>#REF!</v>
      </c>
      <c r="O180" s="143" t="e">
        <f>IF(ЗАПОЛНИТЬ!$F$7=1,#REF!/1000,#REF!)</f>
        <v>#REF!</v>
      </c>
      <c r="P180" s="143" t="e">
        <f>IF(ЗАПОЛНИТЬ!$F$7=1,#REF!/1000,#REF!)</f>
        <v>#REF!</v>
      </c>
      <c r="Q180" s="143" t="e">
        <f>IF(ЗАПОЛНИТЬ!$F$7=1,#REF!/1000,#REF!)</f>
        <v>#REF!</v>
      </c>
      <c r="R180" s="143" t="e">
        <f>IF(ЗАПОЛНИТЬ!$F$7=1,#REF!/1000,#REF!)</f>
        <v>#REF!</v>
      </c>
      <c r="S180" s="143" t="e">
        <f>IF(ЗАПОЛНИТЬ!$F$7=1,#REF!/1000,#REF!)</f>
        <v>#REF!</v>
      </c>
      <c r="T180" s="143" t="e">
        <f>IF(ЗАПОЛНИТЬ!$F$7=1,#REF!/1000,#REF!)</f>
        <v>#REF!</v>
      </c>
      <c r="U180" s="143" t="e">
        <f>IF(ЗАПОЛНИТЬ!$F$7=1,#REF!/1000,#REF!)</f>
        <v>#REF!</v>
      </c>
      <c r="V180" s="145" t="e">
        <f t="shared" si="11"/>
        <v>#REF!</v>
      </c>
      <c r="W180" s="145" t="e">
        <f>IF(SUM(L180:U180)&gt;0,1,0)</f>
        <v>#REF!</v>
      </c>
    </row>
    <row r="181" spans="1:23">
      <c r="A181" s="144" t="str">
        <f>ЗАПОЛНИТЬ!$B$23</f>
        <v>4</v>
      </c>
      <c r="B181" s="144" t="str">
        <f>ЗАПОЛНИТЬ!$B$13</f>
        <v>24188344</v>
      </c>
      <c r="C181" s="144" t="str">
        <f>ЗАПОЛНИТЬ!$B$24</f>
        <v>298</v>
      </c>
      <c r="D181" s="144" t="str">
        <f>ЗАПОЛНИТЬ!$B$21</f>
        <v>12</v>
      </c>
      <c r="E181" s="145"/>
      <c r="F181" s="144" t="str">
        <f>ЗАПОЛНИТЬ!$B$22</f>
        <v>15</v>
      </c>
      <c r="G181" s="144" t="str">
        <f>ЗАПОЛНИТЬ!$B$20</f>
        <v>040222</v>
      </c>
      <c r="H181" s="143" t="str">
        <f>IF(ЗАПОЛНИТЬ!$F$7=1,ЗАПОЛНИТЬ!$H$9,ЗАПОЛНИТЬ!$H$10)</f>
        <v>73</v>
      </c>
      <c r="I181" s="146" t="e">
        <f>IF(ЗАПОЛНИТЬ!$F$7=1,#REF!,#REF!)</f>
        <v>#REF!</v>
      </c>
      <c r="J181" s="145" t="str">
        <f>IF(ЗАПОЛНИТЬ!$F$7=1,CONCATENATE(ЗАПОЛНИТЬ!$F$18,ЗАПОЛНИТЬ!$D$18),ЗАПОЛНИТЬ!$E$18)</f>
        <v>01.07.2016</v>
      </c>
      <c r="K181" s="143" t="e">
        <f>#REF!</f>
        <v>#REF!</v>
      </c>
      <c r="L181" s="143" t="e">
        <f>IF(ЗАПОЛНИТЬ!$F$7=1,#REF!/1000,#REF!)</f>
        <v>#REF!</v>
      </c>
      <c r="M181" s="143" t="e">
        <f>IF(ЗАПОЛНИТЬ!$F$7=1,#REF!/1000,#REF!)</f>
        <v>#REF!</v>
      </c>
      <c r="N181" s="143" t="e">
        <f>IF(ЗАПОЛНИТЬ!$F$7=1,#REF!/1000,#REF!)</f>
        <v>#REF!</v>
      </c>
      <c r="O181" s="143" t="e">
        <f>IF(ЗАПОЛНИТЬ!$F$7=1,#REF!/1000,#REF!)</f>
        <v>#REF!</v>
      </c>
      <c r="P181" s="143" t="e">
        <f>IF(ЗАПОЛНИТЬ!$F$7=1,#REF!/1000,#REF!)</f>
        <v>#REF!</v>
      </c>
      <c r="Q181" s="143" t="e">
        <f>IF(ЗАПОЛНИТЬ!$F$7=1,#REF!/1000,#REF!)</f>
        <v>#REF!</v>
      </c>
      <c r="R181" s="143" t="e">
        <f>IF(ЗАПОЛНИТЬ!$F$7=1,#REF!/1000,#REF!)</f>
        <v>#REF!</v>
      </c>
      <c r="S181" s="143" t="e">
        <f>IF(ЗАПОЛНИТЬ!$F$7=1,#REF!/1000,#REF!)</f>
        <v>#REF!</v>
      </c>
      <c r="T181" s="143" t="e">
        <f>IF(ЗАПОЛНИТЬ!$F$7=1,#REF!/1000,#REF!)</f>
        <v>#REF!</v>
      </c>
      <c r="U181" s="143" t="e">
        <f>IF(ЗАПОЛНИТЬ!$F$7=1,#REF!/1000,#REF!)</f>
        <v>#REF!</v>
      </c>
      <c r="V181" s="145" t="e">
        <f t="shared" si="11"/>
        <v>#REF!</v>
      </c>
      <c r="W181" s="145" t="e">
        <f>IF(SUM(L181:U181)&gt;0,1,0)</f>
        <v>#REF!</v>
      </c>
    </row>
    <row r="182" spans="1:23">
      <c r="A182" s="144" t="str">
        <f>ЗАПОЛНИТЬ!$B$23</f>
        <v>4</v>
      </c>
      <c r="B182" s="144" t="str">
        <f>ЗАПОЛНИТЬ!$B$13</f>
        <v>24188344</v>
      </c>
      <c r="C182" s="144" t="str">
        <f>ЗАПОЛНИТЬ!$B$24</f>
        <v>298</v>
      </c>
      <c r="D182" s="144" t="str">
        <f>ЗАПОЛНИТЬ!$B$21</f>
        <v>12</v>
      </c>
      <c r="E182" s="145"/>
      <c r="F182" s="144" t="str">
        <f>ЗАПОЛНИТЬ!$B$22</f>
        <v>15</v>
      </c>
      <c r="G182" s="144" t="str">
        <f>ЗАПОЛНИТЬ!$B$20</f>
        <v>040222</v>
      </c>
      <c r="H182" s="143" t="str">
        <f>IF(ЗАПОЛНИТЬ!$F$7=1,ЗАПОЛНИТЬ!$H$9,ЗАПОЛНИТЬ!$H$10)</f>
        <v>73</v>
      </c>
      <c r="I182" s="146" t="e">
        <f>IF(ЗАПОЛНИТЬ!$F$7=1,#REF!,#REF!)</f>
        <v>#REF!</v>
      </c>
      <c r="J182" s="145" t="str">
        <f>IF(ЗАПОЛНИТЬ!$F$7=1,CONCATENATE(ЗАПОЛНИТЬ!$F$18,ЗАПОЛНИТЬ!$D$18),ЗАПОЛНИТЬ!$E$18)</f>
        <v>01.07.2016</v>
      </c>
      <c r="K182" s="143" t="e">
        <f>#REF!</f>
        <v>#REF!</v>
      </c>
      <c r="L182" s="143" t="e">
        <f>IF(ЗАПОЛНИТЬ!$F$7=1,#REF!/1000,#REF!)</f>
        <v>#REF!</v>
      </c>
      <c r="M182" s="143" t="e">
        <f>IF(ЗАПОЛНИТЬ!$F$7=1,#REF!/1000,#REF!)</f>
        <v>#REF!</v>
      </c>
      <c r="N182" s="143" t="e">
        <f>IF(ЗАПОЛНИТЬ!$F$7=1,#REF!/1000,#REF!)</f>
        <v>#REF!</v>
      </c>
      <c r="O182" s="143" t="e">
        <f>IF(ЗАПОЛНИТЬ!$F$7=1,#REF!/1000,#REF!)</f>
        <v>#REF!</v>
      </c>
      <c r="P182" s="143" t="e">
        <f>IF(ЗАПОЛНИТЬ!$F$7=1,#REF!/1000,#REF!)</f>
        <v>#REF!</v>
      </c>
      <c r="Q182" s="143" t="e">
        <f>IF(ЗАПОЛНИТЬ!$F$7=1,#REF!/1000,#REF!)</f>
        <v>#REF!</v>
      </c>
      <c r="R182" s="143" t="e">
        <f>IF(ЗАПОЛНИТЬ!$F$7=1,#REF!/1000,#REF!)</f>
        <v>#REF!</v>
      </c>
      <c r="S182" s="143" t="e">
        <f>IF(ЗАПОЛНИТЬ!$F$7=1,#REF!/1000,#REF!)</f>
        <v>#REF!</v>
      </c>
      <c r="T182" s="143" t="e">
        <f>IF(ЗАПОЛНИТЬ!$F$7=1,#REF!/1000,#REF!)</f>
        <v>#REF!</v>
      </c>
      <c r="U182" s="143" t="e">
        <f>IF(ЗАПОЛНИТЬ!$F$7=1,#REF!/1000,#REF!)</f>
        <v>#REF!</v>
      </c>
      <c r="V182" s="145" t="e">
        <f t="shared" si="11"/>
        <v>#REF!</v>
      </c>
      <c r="W182" s="145">
        <v>0</v>
      </c>
    </row>
    <row r="183" spans="1:23">
      <c r="A183" s="144" t="str">
        <f>ЗАПОЛНИТЬ!$B$23</f>
        <v>4</v>
      </c>
      <c r="B183" s="144" t="str">
        <f>ЗАПОЛНИТЬ!$B$13</f>
        <v>24188344</v>
      </c>
      <c r="C183" s="144" t="str">
        <f>ЗАПОЛНИТЬ!$B$24</f>
        <v>298</v>
      </c>
      <c r="D183" s="144" t="str">
        <f>ЗАПОЛНИТЬ!$B$21</f>
        <v>12</v>
      </c>
      <c r="E183" s="145"/>
      <c r="F183" s="144" t="str">
        <f>ЗАПОЛНИТЬ!$B$22</f>
        <v>15</v>
      </c>
      <c r="G183" s="144" t="str">
        <f>ЗАПОЛНИТЬ!$B$20</f>
        <v>040222</v>
      </c>
      <c r="H183" s="143" t="str">
        <f>IF(ЗАПОЛНИТЬ!$F$7=1,ЗАПОЛНИТЬ!$H$9,ЗАПОЛНИТЬ!$H$10)</f>
        <v>73</v>
      </c>
      <c r="I183" s="146" t="e">
        <f>IF(ЗАПОЛНИТЬ!$F$7=1,#REF!,#REF!)</f>
        <v>#REF!</v>
      </c>
      <c r="J183" s="145" t="str">
        <f>IF(ЗАПОЛНИТЬ!$F$7=1,CONCATENATE(ЗАПОЛНИТЬ!$F$18,ЗАПОЛНИТЬ!$D$18),ЗАПОЛНИТЬ!$E$18)</f>
        <v>01.07.2016</v>
      </c>
      <c r="K183" s="143" t="e">
        <f>#REF!</f>
        <v>#REF!</v>
      </c>
      <c r="L183" s="143" t="e">
        <f>IF(ЗАПОЛНИТЬ!$F$7=1,#REF!/1000,#REF!)</f>
        <v>#REF!</v>
      </c>
      <c r="M183" s="143" t="e">
        <f>IF(ЗАПОЛНИТЬ!$F$7=1,#REF!/1000,#REF!)</f>
        <v>#REF!</v>
      </c>
      <c r="N183" s="143" t="e">
        <f>IF(ЗАПОЛНИТЬ!$F$7=1,#REF!/1000,#REF!)</f>
        <v>#REF!</v>
      </c>
      <c r="O183" s="143" t="e">
        <f>IF(ЗАПОЛНИТЬ!$F$7=1,#REF!/1000,#REF!)</f>
        <v>#REF!</v>
      </c>
      <c r="P183" s="143" t="e">
        <f>IF(ЗАПОЛНИТЬ!$F$7=1,#REF!/1000,#REF!)</f>
        <v>#REF!</v>
      </c>
      <c r="Q183" s="143" t="e">
        <f>IF(ЗАПОЛНИТЬ!$F$7=1,#REF!/1000,#REF!)</f>
        <v>#REF!</v>
      </c>
      <c r="R183" s="143" t="e">
        <f>IF(ЗАПОЛНИТЬ!$F$7=1,#REF!/1000,#REF!)</f>
        <v>#REF!</v>
      </c>
      <c r="S183" s="143" t="e">
        <f>IF(ЗАПОЛНИТЬ!$F$7=1,#REF!/1000,#REF!)</f>
        <v>#REF!</v>
      </c>
      <c r="T183" s="143" t="e">
        <f>IF(ЗАПОЛНИТЬ!$F$7=1,#REF!/1000,#REF!)</f>
        <v>#REF!</v>
      </c>
      <c r="U183" s="143" t="e">
        <f>IF(ЗАПОЛНИТЬ!$F$7=1,#REF!/1000,#REF!)</f>
        <v>#REF!</v>
      </c>
      <c r="V183" s="145" t="e">
        <f t="shared" si="11"/>
        <v>#REF!</v>
      </c>
      <c r="W183" s="145" t="e">
        <f t="shared" ref="W183:W188" si="13">IF(SUM(L183:U183)&gt;0,1,0)</f>
        <v>#REF!</v>
      </c>
    </row>
    <row r="184" spans="1:23">
      <c r="A184" s="144" t="str">
        <f>ЗАПОЛНИТЬ!$B$23</f>
        <v>4</v>
      </c>
      <c r="B184" s="144" t="str">
        <f>ЗАПОЛНИТЬ!$B$13</f>
        <v>24188344</v>
      </c>
      <c r="C184" s="144" t="str">
        <f>ЗАПОЛНИТЬ!$B$24</f>
        <v>298</v>
      </c>
      <c r="D184" s="144" t="str">
        <f>ЗАПОЛНИТЬ!$B$21</f>
        <v>12</v>
      </c>
      <c r="E184" s="145"/>
      <c r="F184" s="144" t="str">
        <f>ЗАПОЛНИТЬ!$B$22</f>
        <v>15</v>
      </c>
      <c r="G184" s="144" t="str">
        <f>ЗАПОЛНИТЬ!$B$20</f>
        <v>040222</v>
      </c>
      <c r="H184" s="143" t="str">
        <f>IF(ЗАПОЛНИТЬ!$F$7=1,ЗАПОЛНИТЬ!$H$9,ЗАПОЛНИТЬ!$H$10)</f>
        <v>73</v>
      </c>
      <c r="I184" s="146" t="e">
        <f>IF(ЗАПОЛНИТЬ!$F$7=1,#REF!,#REF!)</f>
        <v>#REF!</v>
      </c>
      <c r="J184" s="145" t="str">
        <f>IF(ЗАПОЛНИТЬ!$F$7=1,CONCATENATE(ЗАПОЛНИТЬ!$F$18,ЗАПОЛНИТЬ!$D$18),ЗАПОЛНИТЬ!$E$18)</f>
        <v>01.07.2016</v>
      </c>
      <c r="K184" s="143" t="e">
        <f>#REF!</f>
        <v>#REF!</v>
      </c>
      <c r="L184" s="143" t="e">
        <f>IF(ЗАПОЛНИТЬ!$F$7=1,#REF!/1000,#REF!)</f>
        <v>#REF!</v>
      </c>
      <c r="M184" s="143" t="e">
        <f>IF(ЗАПОЛНИТЬ!$F$7=1,#REF!/1000,#REF!)</f>
        <v>#REF!</v>
      </c>
      <c r="N184" s="143" t="e">
        <f>IF(ЗАПОЛНИТЬ!$F$7=1,#REF!/1000,#REF!)</f>
        <v>#REF!</v>
      </c>
      <c r="O184" s="143" t="e">
        <f>IF(ЗАПОЛНИТЬ!$F$7=1,#REF!/1000,#REF!)</f>
        <v>#REF!</v>
      </c>
      <c r="P184" s="143" t="e">
        <f>IF(ЗАПОЛНИТЬ!$F$7=1,#REF!/1000,#REF!)</f>
        <v>#REF!</v>
      </c>
      <c r="Q184" s="143" t="e">
        <f>IF(ЗАПОЛНИТЬ!$F$7=1,#REF!/1000,#REF!)</f>
        <v>#REF!</v>
      </c>
      <c r="R184" s="143" t="e">
        <f>IF(ЗАПОЛНИТЬ!$F$7=1,#REF!/1000,#REF!)</f>
        <v>#REF!</v>
      </c>
      <c r="S184" s="143" t="e">
        <f>IF(ЗАПОЛНИТЬ!$F$7=1,#REF!/1000,#REF!)</f>
        <v>#REF!</v>
      </c>
      <c r="T184" s="143" t="e">
        <f>IF(ЗАПОЛНИТЬ!$F$7=1,#REF!/1000,#REF!)</f>
        <v>#REF!</v>
      </c>
      <c r="U184" s="143" t="e">
        <f>IF(ЗАПОЛНИТЬ!$F$7=1,#REF!/1000,#REF!)</f>
        <v>#REF!</v>
      </c>
      <c r="V184" s="145" t="e">
        <f t="shared" si="11"/>
        <v>#REF!</v>
      </c>
      <c r="W184" s="145" t="e">
        <f t="shared" si="13"/>
        <v>#REF!</v>
      </c>
    </row>
    <row r="185" spans="1:23">
      <c r="A185" s="144" t="str">
        <f>ЗАПОЛНИТЬ!$B$23</f>
        <v>4</v>
      </c>
      <c r="B185" s="144" t="str">
        <f>ЗАПОЛНИТЬ!$B$13</f>
        <v>24188344</v>
      </c>
      <c r="C185" s="144" t="str">
        <f>ЗАПОЛНИТЬ!$B$24</f>
        <v>298</v>
      </c>
      <c r="D185" s="144" t="str">
        <f>ЗАПОЛНИТЬ!$B$21</f>
        <v>12</v>
      </c>
      <c r="E185" s="145"/>
      <c r="F185" s="144" t="str">
        <f>ЗАПОЛНИТЬ!$B$22</f>
        <v>15</v>
      </c>
      <c r="G185" s="144" t="str">
        <f>ЗАПОЛНИТЬ!$B$20</f>
        <v>040222</v>
      </c>
      <c r="H185" s="143" t="str">
        <f>IF(ЗАПОЛНИТЬ!$F$7=1,ЗАПОЛНИТЬ!$H$9,ЗАПОЛНИТЬ!$H$10)</f>
        <v>73</v>
      </c>
      <c r="I185" s="146" t="e">
        <f>IF(ЗАПОЛНИТЬ!$F$7=1,#REF!,#REF!)</f>
        <v>#REF!</v>
      </c>
      <c r="J185" s="145" t="str">
        <f>IF(ЗАПОЛНИТЬ!$F$7=1,CONCATENATE(ЗАПОЛНИТЬ!$F$18,ЗАПОЛНИТЬ!$D$18),ЗАПОЛНИТЬ!$E$18)</f>
        <v>01.07.2016</v>
      </c>
      <c r="K185" s="143" t="e">
        <f>#REF!</f>
        <v>#REF!</v>
      </c>
      <c r="L185" s="143" t="e">
        <f>IF(ЗАПОЛНИТЬ!$F$7=1,#REF!/1000,#REF!)</f>
        <v>#REF!</v>
      </c>
      <c r="M185" s="143" t="e">
        <f>IF(ЗАПОЛНИТЬ!$F$7=1,#REF!/1000,#REF!)</f>
        <v>#REF!</v>
      </c>
      <c r="N185" s="143" t="e">
        <f>IF(ЗАПОЛНИТЬ!$F$7=1,#REF!/1000,#REF!)</f>
        <v>#REF!</v>
      </c>
      <c r="O185" s="143" t="e">
        <f>IF(ЗАПОЛНИТЬ!$F$7=1,#REF!/1000,#REF!)</f>
        <v>#REF!</v>
      </c>
      <c r="P185" s="143" t="e">
        <f>IF(ЗАПОЛНИТЬ!$F$7=1,#REF!/1000,#REF!)</f>
        <v>#REF!</v>
      </c>
      <c r="Q185" s="143" t="e">
        <f>IF(ЗАПОЛНИТЬ!$F$7=1,#REF!/1000,#REF!)</f>
        <v>#REF!</v>
      </c>
      <c r="R185" s="143" t="e">
        <f>IF(ЗАПОЛНИТЬ!$F$7=1,#REF!/1000,#REF!)</f>
        <v>#REF!</v>
      </c>
      <c r="S185" s="143" t="e">
        <f>IF(ЗАПОЛНИТЬ!$F$7=1,#REF!/1000,#REF!)</f>
        <v>#REF!</v>
      </c>
      <c r="T185" s="143" t="e">
        <f>IF(ЗАПОЛНИТЬ!$F$7=1,#REF!/1000,#REF!)</f>
        <v>#REF!</v>
      </c>
      <c r="U185" s="143" t="e">
        <f>IF(ЗАПОЛНИТЬ!$F$7=1,#REF!/1000,#REF!)</f>
        <v>#REF!</v>
      </c>
      <c r="V185" s="145" t="e">
        <f t="shared" si="11"/>
        <v>#REF!</v>
      </c>
      <c r="W185" s="145" t="e">
        <f t="shared" si="13"/>
        <v>#REF!</v>
      </c>
    </row>
    <row r="186" spans="1:23">
      <c r="A186" s="144" t="str">
        <f>ЗАПОЛНИТЬ!$B$23</f>
        <v>4</v>
      </c>
      <c r="B186" s="144" t="str">
        <f>ЗАПОЛНИТЬ!$B$13</f>
        <v>24188344</v>
      </c>
      <c r="C186" s="144" t="str">
        <f>ЗАПОЛНИТЬ!$B$24</f>
        <v>298</v>
      </c>
      <c r="D186" s="144" t="str">
        <f>ЗАПОЛНИТЬ!$B$21</f>
        <v>12</v>
      </c>
      <c r="E186" s="145"/>
      <c r="F186" s="144" t="str">
        <f>ЗАПОЛНИТЬ!$B$22</f>
        <v>15</v>
      </c>
      <c r="G186" s="144" t="str">
        <f>ЗАПОЛНИТЬ!$B$20</f>
        <v>040222</v>
      </c>
      <c r="H186" s="143" t="str">
        <f>IF(ЗАПОЛНИТЬ!$F$7=1,ЗАПОЛНИТЬ!$H$9,ЗАПОЛНИТЬ!$H$10)</f>
        <v>73</v>
      </c>
      <c r="I186" s="146" t="e">
        <f>IF(ЗАПОЛНИТЬ!$F$7=1,#REF!,#REF!)</f>
        <v>#REF!</v>
      </c>
      <c r="J186" s="145" t="str">
        <f>IF(ЗАПОЛНИТЬ!$F$7=1,CONCATENATE(ЗАПОЛНИТЬ!$F$18,ЗАПОЛНИТЬ!$D$18),ЗАПОЛНИТЬ!$E$18)</f>
        <v>01.07.2016</v>
      </c>
      <c r="K186" s="143" t="e">
        <f>#REF!</f>
        <v>#REF!</v>
      </c>
      <c r="L186" s="143" t="e">
        <f>IF(ЗАПОЛНИТЬ!$F$7=1,#REF!/1000,#REF!)</f>
        <v>#REF!</v>
      </c>
      <c r="M186" s="143" t="e">
        <f>IF(ЗАПОЛНИТЬ!$F$7=1,#REF!/1000,#REF!)</f>
        <v>#REF!</v>
      </c>
      <c r="N186" s="143" t="e">
        <f>IF(ЗАПОЛНИТЬ!$F$7=1,#REF!/1000,#REF!)</f>
        <v>#REF!</v>
      </c>
      <c r="O186" s="143" t="e">
        <f>IF(ЗАПОЛНИТЬ!$F$7=1,#REF!/1000,#REF!)</f>
        <v>#REF!</v>
      </c>
      <c r="P186" s="143" t="e">
        <f>IF(ЗАПОЛНИТЬ!$F$7=1,#REF!/1000,#REF!)</f>
        <v>#REF!</v>
      </c>
      <c r="Q186" s="143" t="e">
        <f>IF(ЗАПОЛНИТЬ!$F$7=1,#REF!/1000,#REF!)</f>
        <v>#REF!</v>
      </c>
      <c r="R186" s="143" t="e">
        <f>IF(ЗАПОЛНИТЬ!$F$7=1,#REF!/1000,#REF!)</f>
        <v>#REF!</v>
      </c>
      <c r="S186" s="143" t="e">
        <f>IF(ЗАПОЛНИТЬ!$F$7=1,#REF!/1000,#REF!)</f>
        <v>#REF!</v>
      </c>
      <c r="T186" s="143" t="e">
        <f>IF(ЗАПОЛНИТЬ!$F$7=1,#REF!/1000,#REF!)</f>
        <v>#REF!</v>
      </c>
      <c r="U186" s="143" t="e">
        <f>IF(ЗАПОЛНИТЬ!$F$7=1,#REF!/1000,#REF!)</f>
        <v>#REF!</v>
      </c>
      <c r="V186" s="145" t="e">
        <f t="shared" si="11"/>
        <v>#REF!</v>
      </c>
      <c r="W186" s="145" t="e">
        <f t="shared" si="13"/>
        <v>#REF!</v>
      </c>
    </row>
    <row r="187" spans="1:23">
      <c r="A187" s="144" t="str">
        <f>ЗАПОЛНИТЬ!$B$23</f>
        <v>4</v>
      </c>
      <c r="B187" s="144" t="str">
        <f>ЗАПОЛНИТЬ!$B$13</f>
        <v>24188344</v>
      </c>
      <c r="C187" s="144" t="str">
        <f>ЗАПОЛНИТЬ!$B$24</f>
        <v>298</v>
      </c>
      <c r="D187" s="144" t="str">
        <f>ЗАПОЛНИТЬ!$B$21</f>
        <v>12</v>
      </c>
      <c r="E187" s="145"/>
      <c r="F187" s="144" t="str">
        <f>ЗАПОЛНИТЬ!$B$22</f>
        <v>15</v>
      </c>
      <c r="G187" s="144" t="str">
        <f>ЗАПОЛНИТЬ!$B$20</f>
        <v>040222</v>
      </c>
      <c r="H187" s="143" t="str">
        <f>IF(ЗАПОЛНИТЬ!$F$7=1,ЗАПОЛНИТЬ!$H$9,ЗАПОЛНИТЬ!$H$10)</f>
        <v>73</v>
      </c>
      <c r="I187" s="146" t="e">
        <f>IF(ЗАПОЛНИТЬ!$F$7=1,#REF!,#REF!)</f>
        <v>#REF!</v>
      </c>
      <c r="J187" s="145" t="str">
        <f>IF(ЗАПОЛНИТЬ!$F$7=1,CONCATENATE(ЗАПОЛНИТЬ!$F$18,ЗАПОЛНИТЬ!$D$18),ЗАПОЛНИТЬ!$E$18)</f>
        <v>01.07.2016</v>
      </c>
      <c r="K187" s="143" t="e">
        <f>#REF!</f>
        <v>#REF!</v>
      </c>
      <c r="L187" s="143" t="e">
        <f>IF(ЗАПОЛНИТЬ!$F$7=1,#REF!/1000,#REF!)</f>
        <v>#REF!</v>
      </c>
      <c r="M187" s="143" t="e">
        <f>IF(ЗАПОЛНИТЬ!$F$7=1,#REF!/1000,#REF!)</f>
        <v>#REF!</v>
      </c>
      <c r="N187" s="143" t="e">
        <f>IF(ЗАПОЛНИТЬ!$F$7=1,#REF!/1000,#REF!)</f>
        <v>#REF!</v>
      </c>
      <c r="O187" s="143" t="e">
        <f>IF(ЗАПОЛНИТЬ!$F$7=1,#REF!/1000,#REF!)</f>
        <v>#REF!</v>
      </c>
      <c r="P187" s="143" t="e">
        <f>IF(ЗАПОЛНИТЬ!$F$7=1,#REF!/1000,#REF!)</f>
        <v>#REF!</v>
      </c>
      <c r="Q187" s="143" t="e">
        <f>IF(ЗАПОЛНИТЬ!$F$7=1,#REF!/1000,#REF!)</f>
        <v>#REF!</v>
      </c>
      <c r="R187" s="143" t="e">
        <f>IF(ЗАПОЛНИТЬ!$F$7=1,#REF!/1000,#REF!)</f>
        <v>#REF!</v>
      </c>
      <c r="S187" s="143" t="e">
        <f>IF(ЗАПОЛНИТЬ!$F$7=1,#REF!/1000,#REF!)</f>
        <v>#REF!</v>
      </c>
      <c r="T187" s="143" t="e">
        <f>IF(ЗАПОЛНИТЬ!$F$7=1,#REF!/1000,#REF!)</f>
        <v>#REF!</v>
      </c>
      <c r="U187" s="143" t="e">
        <f>IF(ЗАПОЛНИТЬ!$F$7=1,#REF!/1000,#REF!)</f>
        <v>#REF!</v>
      </c>
      <c r="V187" s="145" t="e">
        <f t="shared" si="11"/>
        <v>#REF!</v>
      </c>
      <c r="W187" s="145" t="e">
        <f t="shared" si="13"/>
        <v>#REF!</v>
      </c>
    </row>
    <row r="188" spans="1:23">
      <c r="A188" s="144" t="str">
        <f>ЗАПОЛНИТЬ!$B$23</f>
        <v>4</v>
      </c>
      <c r="B188" s="144" t="str">
        <f>ЗАПОЛНИТЬ!$B$13</f>
        <v>24188344</v>
      </c>
      <c r="C188" s="144" t="str">
        <f>ЗАПОЛНИТЬ!$B$24</f>
        <v>298</v>
      </c>
      <c r="D188" s="144" t="str">
        <f>ЗАПОЛНИТЬ!$B$21</f>
        <v>12</v>
      </c>
      <c r="E188" s="145"/>
      <c r="F188" s="144" t="str">
        <f>ЗАПОЛНИТЬ!$B$22</f>
        <v>15</v>
      </c>
      <c r="G188" s="144" t="str">
        <f>ЗАПОЛНИТЬ!$B$20</f>
        <v>040222</v>
      </c>
      <c r="H188" s="143" t="str">
        <f>IF(ЗАПОЛНИТЬ!$F$7=1,ЗАПОЛНИТЬ!$H$9,ЗАПОЛНИТЬ!$H$10)</f>
        <v>73</v>
      </c>
      <c r="I188" s="146" t="e">
        <f>IF(ЗАПОЛНИТЬ!$F$7=1,#REF!,#REF!)</f>
        <v>#REF!</v>
      </c>
      <c r="J188" s="145" t="str">
        <f>IF(ЗАПОЛНИТЬ!$F$7=1,CONCATENATE(ЗАПОЛНИТЬ!$F$18,ЗАПОЛНИТЬ!$D$18),ЗАПОЛНИТЬ!$E$18)</f>
        <v>01.07.2016</v>
      </c>
      <c r="K188" s="143" t="e">
        <f>#REF!</f>
        <v>#REF!</v>
      </c>
      <c r="L188" s="143" t="e">
        <f>IF(ЗАПОЛНИТЬ!$F$7=1,#REF!/1000,#REF!)</f>
        <v>#REF!</v>
      </c>
      <c r="M188" s="143" t="e">
        <f>IF(ЗАПОЛНИТЬ!$F$7=1,#REF!/1000,#REF!)</f>
        <v>#REF!</v>
      </c>
      <c r="N188" s="143" t="e">
        <f>IF(ЗАПОЛНИТЬ!$F$7=1,#REF!/1000,#REF!)</f>
        <v>#REF!</v>
      </c>
      <c r="O188" s="143" t="e">
        <f>IF(ЗАПОЛНИТЬ!$F$7=1,#REF!/1000,#REF!)</f>
        <v>#REF!</v>
      </c>
      <c r="P188" s="143" t="e">
        <f>IF(ЗАПОЛНИТЬ!$F$7=1,#REF!/1000,#REF!)</f>
        <v>#REF!</v>
      </c>
      <c r="Q188" s="143" t="e">
        <f>IF(ЗАПОЛНИТЬ!$F$7=1,#REF!/1000,#REF!)</f>
        <v>#REF!</v>
      </c>
      <c r="R188" s="143" t="e">
        <f>IF(ЗАПОЛНИТЬ!$F$7=1,#REF!/1000,#REF!)</f>
        <v>#REF!</v>
      </c>
      <c r="S188" s="143" t="e">
        <f>IF(ЗАПОЛНИТЬ!$F$7=1,#REF!/1000,#REF!)</f>
        <v>#REF!</v>
      </c>
      <c r="T188" s="143" t="e">
        <f>IF(ЗАПОЛНИТЬ!$F$7=1,#REF!/1000,#REF!)</f>
        <v>#REF!</v>
      </c>
      <c r="U188" s="143" t="e">
        <f>IF(ЗАПОЛНИТЬ!$F$7=1,#REF!/1000,#REF!)</f>
        <v>#REF!</v>
      </c>
      <c r="V188" s="145" t="e">
        <f t="shared" si="11"/>
        <v>#REF!</v>
      </c>
      <c r="W188" s="145" t="e">
        <f t="shared" si="13"/>
        <v>#REF!</v>
      </c>
    </row>
    <row r="189" spans="1:23">
      <c r="A189" s="144" t="str">
        <f>ЗАПОЛНИТЬ!$B$23</f>
        <v>4</v>
      </c>
      <c r="B189" s="144" t="str">
        <f>ЗАПОЛНИТЬ!$B$13</f>
        <v>24188344</v>
      </c>
      <c r="C189" s="144" t="str">
        <f>ЗАПОЛНИТЬ!$B$24</f>
        <v>298</v>
      </c>
      <c r="D189" s="144" t="str">
        <f>ЗАПОЛНИТЬ!$B$21</f>
        <v>12</v>
      </c>
      <c r="E189" s="145"/>
      <c r="F189" s="144" t="str">
        <f>ЗАПОЛНИТЬ!$B$22</f>
        <v>15</v>
      </c>
      <c r="G189" s="144" t="str">
        <f>ЗАПОЛНИТЬ!$B$20</f>
        <v>040222</v>
      </c>
      <c r="H189" s="143" t="str">
        <f>IF(ЗАПОЛНИТЬ!$F$7=1,ЗАПОЛНИТЬ!$H$9,ЗАПОЛНИТЬ!$H$10)</f>
        <v>73</v>
      </c>
      <c r="I189" s="146" t="e">
        <f>IF(ЗАПОЛНИТЬ!$F$7=1,#REF!,#REF!)</f>
        <v>#REF!</v>
      </c>
      <c r="J189" s="145" t="str">
        <f>IF(ЗАПОЛНИТЬ!$F$7=1,CONCATENATE(ЗАПОЛНИТЬ!$F$18,ЗАПОЛНИТЬ!$D$18),ЗАПОЛНИТЬ!$E$18)</f>
        <v>01.07.2016</v>
      </c>
      <c r="K189" s="143" t="e">
        <f>#REF!</f>
        <v>#REF!</v>
      </c>
      <c r="L189" s="143" t="e">
        <f>IF(ЗАПОЛНИТЬ!$F$7=1,#REF!/1000,#REF!)</f>
        <v>#REF!</v>
      </c>
      <c r="M189" s="143" t="e">
        <f>IF(ЗАПОЛНИТЬ!$F$7=1,#REF!/1000,#REF!)</f>
        <v>#REF!</v>
      </c>
      <c r="N189" s="143" t="e">
        <f>IF(ЗАПОЛНИТЬ!$F$7=1,#REF!/1000,#REF!)</f>
        <v>#REF!</v>
      </c>
      <c r="O189" s="143" t="e">
        <f>IF(ЗАПОЛНИТЬ!$F$7=1,#REF!/1000,#REF!)</f>
        <v>#REF!</v>
      </c>
      <c r="P189" s="143" t="e">
        <f>IF(ЗАПОЛНИТЬ!$F$7=1,#REF!/1000,#REF!)</f>
        <v>#REF!</v>
      </c>
      <c r="Q189" s="143" t="e">
        <f>IF(ЗАПОЛНИТЬ!$F$7=1,#REF!/1000,#REF!)</f>
        <v>#REF!</v>
      </c>
      <c r="R189" s="143" t="e">
        <f>IF(ЗАПОЛНИТЬ!$F$7=1,#REF!/1000,#REF!)</f>
        <v>#REF!</v>
      </c>
      <c r="S189" s="143" t="e">
        <f>IF(ЗАПОЛНИТЬ!$F$7=1,#REF!/1000,#REF!)</f>
        <v>#REF!</v>
      </c>
      <c r="T189" s="143" t="e">
        <f>IF(ЗАПОЛНИТЬ!$F$7=1,#REF!/1000,#REF!)</f>
        <v>#REF!</v>
      </c>
      <c r="U189" s="143" t="e">
        <f>IF(ЗАПОЛНИТЬ!$F$7=1,#REF!/1000,#REF!)</f>
        <v>#REF!</v>
      </c>
      <c r="V189" s="145" t="e">
        <f t="shared" si="11"/>
        <v>#REF!</v>
      </c>
      <c r="W189" s="145">
        <v>0</v>
      </c>
    </row>
    <row r="190" spans="1:23">
      <c r="A190" s="144" t="str">
        <f>ЗАПОЛНИТЬ!$B$23</f>
        <v>4</v>
      </c>
      <c r="B190" s="144" t="str">
        <f>ЗАПОЛНИТЬ!$B$13</f>
        <v>24188344</v>
      </c>
      <c r="C190" s="144" t="str">
        <f>ЗАПОЛНИТЬ!$B$24</f>
        <v>298</v>
      </c>
      <c r="D190" s="144" t="str">
        <f>ЗАПОЛНИТЬ!$B$21</f>
        <v>12</v>
      </c>
      <c r="E190" s="145"/>
      <c r="F190" s="144" t="str">
        <f>ЗАПОЛНИТЬ!$B$22</f>
        <v>15</v>
      </c>
      <c r="G190" s="144" t="str">
        <f>ЗАПОЛНИТЬ!$B$20</f>
        <v>040222</v>
      </c>
      <c r="H190" s="143" t="str">
        <f>IF(ЗАПОЛНИТЬ!$F$7=1,ЗАПОЛНИТЬ!$H$9,ЗАПОЛНИТЬ!$H$10)</f>
        <v>73</v>
      </c>
      <c r="I190" s="146" t="e">
        <f>IF(ЗАПОЛНИТЬ!$F$7=1,#REF!,#REF!)</f>
        <v>#REF!</v>
      </c>
      <c r="J190" s="145" t="str">
        <f>IF(ЗАПОЛНИТЬ!$F$7=1,CONCATENATE(ЗАПОЛНИТЬ!$F$18,ЗАПОЛНИТЬ!$D$18),ЗАПОЛНИТЬ!$E$18)</f>
        <v>01.07.2016</v>
      </c>
      <c r="K190" s="143" t="e">
        <f>#REF!</f>
        <v>#REF!</v>
      </c>
      <c r="L190" s="143" t="e">
        <f>IF(ЗАПОЛНИТЬ!$F$7=1,#REF!/1000,#REF!)</f>
        <v>#REF!</v>
      </c>
      <c r="M190" s="143" t="e">
        <f>IF(ЗАПОЛНИТЬ!$F$7=1,#REF!/1000,#REF!)</f>
        <v>#REF!</v>
      </c>
      <c r="N190" s="143" t="e">
        <f>IF(ЗАПОЛНИТЬ!$F$7=1,#REF!/1000,#REF!)</f>
        <v>#REF!</v>
      </c>
      <c r="O190" s="143" t="e">
        <f>IF(ЗАПОЛНИТЬ!$F$7=1,#REF!/1000,#REF!)</f>
        <v>#REF!</v>
      </c>
      <c r="P190" s="143" t="e">
        <f>IF(ЗАПОЛНИТЬ!$F$7=1,#REF!/1000,#REF!)</f>
        <v>#REF!</v>
      </c>
      <c r="Q190" s="143" t="e">
        <f>IF(ЗАПОЛНИТЬ!$F$7=1,#REF!/1000,#REF!)</f>
        <v>#REF!</v>
      </c>
      <c r="R190" s="143" t="e">
        <f>IF(ЗАПОЛНИТЬ!$F$7=1,#REF!/1000,#REF!)</f>
        <v>#REF!</v>
      </c>
      <c r="S190" s="143" t="e">
        <f>IF(ЗАПОЛНИТЬ!$F$7=1,#REF!/1000,#REF!)</f>
        <v>#REF!</v>
      </c>
      <c r="T190" s="143" t="e">
        <f>IF(ЗАПОЛНИТЬ!$F$7=1,#REF!/1000,#REF!)</f>
        <v>#REF!</v>
      </c>
      <c r="U190" s="143" t="e">
        <f>IF(ЗАПОЛНИТЬ!$F$7=1,#REF!/1000,#REF!)</f>
        <v>#REF!</v>
      </c>
      <c r="V190" s="145" t="e">
        <f t="shared" si="11"/>
        <v>#REF!</v>
      </c>
      <c r="W190" s="145" t="e">
        <f t="shared" ref="W190:W195" si="14">IF(SUM(L190:U190)&gt;0,1,0)</f>
        <v>#REF!</v>
      </c>
    </row>
    <row r="191" spans="1:23">
      <c r="A191" s="144" t="str">
        <f>ЗАПОЛНИТЬ!$B$23</f>
        <v>4</v>
      </c>
      <c r="B191" s="144" t="str">
        <f>ЗАПОЛНИТЬ!$B$13</f>
        <v>24188344</v>
      </c>
      <c r="C191" s="144" t="str">
        <f>ЗАПОЛНИТЬ!$B$24</f>
        <v>298</v>
      </c>
      <c r="D191" s="144" t="str">
        <f>ЗАПОЛНИТЬ!$B$21</f>
        <v>12</v>
      </c>
      <c r="E191" s="145"/>
      <c r="F191" s="144" t="str">
        <f>ЗАПОЛНИТЬ!$B$22</f>
        <v>15</v>
      </c>
      <c r="G191" s="144" t="str">
        <f>ЗАПОЛНИТЬ!$B$20</f>
        <v>040222</v>
      </c>
      <c r="H191" s="143" t="str">
        <f>IF(ЗАПОЛНИТЬ!$F$7=1,ЗАПОЛНИТЬ!$H$9,ЗАПОЛНИТЬ!$H$10)</f>
        <v>73</v>
      </c>
      <c r="I191" s="146" t="e">
        <f>IF(ЗАПОЛНИТЬ!$F$7=1,#REF!,#REF!)</f>
        <v>#REF!</v>
      </c>
      <c r="J191" s="145" t="str">
        <f>IF(ЗАПОЛНИТЬ!$F$7=1,CONCATENATE(ЗАПОЛНИТЬ!$F$18,ЗАПОЛНИТЬ!$D$18),ЗАПОЛНИТЬ!$E$18)</f>
        <v>01.07.2016</v>
      </c>
      <c r="K191" s="143" t="e">
        <f>#REF!</f>
        <v>#REF!</v>
      </c>
      <c r="L191" s="143" t="e">
        <f>IF(ЗАПОЛНИТЬ!$F$7=1,#REF!/1000,#REF!)</f>
        <v>#REF!</v>
      </c>
      <c r="M191" s="143" t="e">
        <f>IF(ЗАПОЛНИТЬ!$F$7=1,#REF!/1000,#REF!)</f>
        <v>#REF!</v>
      </c>
      <c r="N191" s="143" t="e">
        <f>IF(ЗАПОЛНИТЬ!$F$7=1,#REF!/1000,#REF!)</f>
        <v>#REF!</v>
      </c>
      <c r="O191" s="143" t="e">
        <f>IF(ЗАПОЛНИТЬ!$F$7=1,#REF!/1000,#REF!)</f>
        <v>#REF!</v>
      </c>
      <c r="P191" s="143" t="e">
        <f>IF(ЗАПОЛНИТЬ!$F$7=1,#REF!/1000,#REF!)</f>
        <v>#REF!</v>
      </c>
      <c r="Q191" s="143" t="e">
        <f>IF(ЗАПОЛНИТЬ!$F$7=1,#REF!/1000,#REF!)</f>
        <v>#REF!</v>
      </c>
      <c r="R191" s="143" t="e">
        <f>IF(ЗАПОЛНИТЬ!$F$7=1,#REF!/1000,#REF!)</f>
        <v>#REF!</v>
      </c>
      <c r="S191" s="143" t="e">
        <f>IF(ЗАПОЛНИТЬ!$F$7=1,#REF!/1000,#REF!)</f>
        <v>#REF!</v>
      </c>
      <c r="T191" s="143" t="e">
        <f>IF(ЗАПОЛНИТЬ!$F$7=1,#REF!/1000,#REF!)</f>
        <v>#REF!</v>
      </c>
      <c r="U191" s="143" t="e">
        <f>IF(ЗАПОЛНИТЬ!$F$7=1,#REF!/1000,#REF!)</f>
        <v>#REF!</v>
      </c>
      <c r="V191" s="145" t="e">
        <f t="shared" si="11"/>
        <v>#REF!</v>
      </c>
      <c r="W191" s="145" t="e">
        <f t="shared" si="14"/>
        <v>#REF!</v>
      </c>
    </row>
    <row r="192" spans="1:23">
      <c r="A192" s="144" t="str">
        <f>ЗАПОЛНИТЬ!$B$23</f>
        <v>4</v>
      </c>
      <c r="B192" s="144" t="str">
        <f>ЗАПОЛНИТЬ!$B$13</f>
        <v>24188344</v>
      </c>
      <c r="C192" s="144" t="str">
        <f>ЗАПОЛНИТЬ!$B$24</f>
        <v>298</v>
      </c>
      <c r="D192" s="144" t="str">
        <f>ЗАПОЛНИТЬ!$B$21</f>
        <v>12</v>
      </c>
      <c r="E192" s="145"/>
      <c r="F192" s="144" t="str">
        <f>ЗАПОЛНИТЬ!$B$22</f>
        <v>15</v>
      </c>
      <c r="G192" s="144" t="str">
        <f>ЗАПОЛНИТЬ!$B$20</f>
        <v>040222</v>
      </c>
      <c r="H192" s="143" t="str">
        <f>IF(ЗАПОЛНИТЬ!$F$7=1,ЗАПОЛНИТЬ!$H$9,ЗАПОЛНИТЬ!$H$10)</f>
        <v>73</v>
      </c>
      <c r="I192" s="146" t="e">
        <f>IF(ЗАПОЛНИТЬ!$F$7=1,#REF!,#REF!)</f>
        <v>#REF!</v>
      </c>
      <c r="J192" s="145" t="str">
        <f>IF(ЗАПОЛНИТЬ!$F$7=1,CONCATENATE(ЗАПОЛНИТЬ!$F$18,ЗАПОЛНИТЬ!$D$18),ЗАПОЛНИТЬ!$E$18)</f>
        <v>01.07.2016</v>
      </c>
      <c r="K192" s="143" t="e">
        <f>#REF!</f>
        <v>#REF!</v>
      </c>
      <c r="L192" s="143" t="e">
        <f>IF(ЗАПОЛНИТЬ!$F$7=1,#REF!/1000,#REF!)</f>
        <v>#REF!</v>
      </c>
      <c r="M192" s="143" t="e">
        <f>IF(ЗАПОЛНИТЬ!$F$7=1,#REF!/1000,#REF!)</f>
        <v>#REF!</v>
      </c>
      <c r="N192" s="143" t="e">
        <f>IF(ЗАПОЛНИТЬ!$F$7=1,#REF!/1000,#REF!)</f>
        <v>#REF!</v>
      </c>
      <c r="O192" s="143" t="e">
        <f>IF(ЗАПОЛНИТЬ!$F$7=1,#REF!/1000,#REF!)</f>
        <v>#REF!</v>
      </c>
      <c r="P192" s="143" t="e">
        <f>IF(ЗАПОЛНИТЬ!$F$7=1,#REF!/1000,#REF!)</f>
        <v>#REF!</v>
      </c>
      <c r="Q192" s="143" t="e">
        <f>IF(ЗАПОЛНИТЬ!$F$7=1,#REF!/1000,#REF!)</f>
        <v>#REF!</v>
      </c>
      <c r="R192" s="143" t="e">
        <f>IF(ЗАПОЛНИТЬ!$F$7=1,#REF!/1000,#REF!)</f>
        <v>#REF!</v>
      </c>
      <c r="S192" s="143" t="e">
        <f>IF(ЗАПОЛНИТЬ!$F$7=1,#REF!/1000,#REF!)</f>
        <v>#REF!</v>
      </c>
      <c r="T192" s="143" t="e">
        <f>IF(ЗАПОЛНИТЬ!$F$7=1,#REF!/1000,#REF!)</f>
        <v>#REF!</v>
      </c>
      <c r="U192" s="143" t="e">
        <f>IF(ЗАПОЛНИТЬ!$F$7=1,#REF!/1000,#REF!)</f>
        <v>#REF!</v>
      </c>
      <c r="V192" s="145" t="e">
        <f t="shared" si="11"/>
        <v>#REF!</v>
      </c>
      <c r="W192" s="145" t="e">
        <f t="shared" si="14"/>
        <v>#REF!</v>
      </c>
    </row>
    <row r="193" spans="1:23">
      <c r="A193" s="144" t="str">
        <f>ЗАПОЛНИТЬ!$B$23</f>
        <v>4</v>
      </c>
      <c r="B193" s="144" t="str">
        <f>ЗАПОЛНИТЬ!$B$13</f>
        <v>24188344</v>
      </c>
      <c r="C193" s="144" t="str">
        <f>ЗАПОЛНИТЬ!$B$24</f>
        <v>298</v>
      </c>
      <c r="D193" s="144" t="str">
        <f>ЗАПОЛНИТЬ!$B$21</f>
        <v>12</v>
      </c>
      <c r="E193" s="145"/>
      <c r="F193" s="144" t="str">
        <f>ЗАПОЛНИТЬ!$B$22</f>
        <v>15</v>
      </c>
      <c r="G193" s="144" t="str">
        <f>ЗАПОЛНИТЬ!$B$20</f>
        <v>040222</v>
      </c>
      <c r="H193" s="143" t="str">
        <f>IF(ЗАПОЛНИТЬ!$F$7=1,ЗАПОЛНИТЬ!$H$9,ЗАПОЛНИТЬ!$H$10)</f>
        <v>73</v>
      </c>
      <c r="I193" s="146" t="e">
        <f>IF(ЗАПОЛНИТЬ!$F$7=1,#REF!,#REF!)</f>
        <v>#REF!</v>
      </c>
      <c r="J193" s="145" t="str">
        <f>IF(ЗАПОЛНИТЬ!$F$7=1,CONCATENATE(ЗАПОЛНИТЬ!$F$18,ЗАПОЛНИТЬ!$D$18),ЗАПОЛНИТЬ!$E$18)</f>
        <v>01.07.2016</v>
      </c>
      <c r="K193" s="143" t="e">
        <f>#REF!</f>
        <v>#REF!</v>
      </c>
      <c r="L193" s="143" t="e">
        <f>IF(ЗАПОЛНИТЬ!$F$7=1,#REF!/1000,#REF!)</f>
        <v>#REF!</v>
      </c>
      <c r="M193" s="143" t="e">
        <f>IF(ЗАПОЛНИТЬ!$F$7=1,#REF!/1000,#REF!)</f>
        <v>#REF!</v>
      </c>
      <c r="N193" s="143" t="e">
        <f>IF(ЗАПОЛНИТЬ!$F$7=1,#REF!/1000,#REF!)</f>
        <v>#REF!</v>
      </c>
      <c r="O193" s="143" t="e">
        <f>IF(ЗАПОЛНИТЬ!$F$7=1,#REF!/1000,#REF!)</f>
        <v>#REF!</v>
      </c>
      <c r="P193" s="143" t="e">
        <f>IF(ЗАПОЛНИТЬ!$F$7=1,#REF!/1000,#REF!)</f>
        <v>#REF!</v>
      </c>
      <c r="Q193" s="143" t="e">
        <f>IF(ЗАПОЛНИТЬ!$F$7=1,#REF!/1000,#REF!)</f>
        <v>#REF!</v>
      </c>
      <c r="R193" s="143" t="e">
        <f>IF(ЗАПОЛНИТЬ!$F$7=1,#REF!/1000,#REF!)</f>
        <v>#REF!</v>
      </c>
      <c r="S193" s="143" t="e">
        <f>IF(ЗАПОЛНИТЬ!$F$7=1,#REF!/1000,#REF!)</f>
        <v>#REF!</v>
      </c>
      <c r="T193" s="143" t="e">
        <f>IF(ЗАПОЛНИТЬ!$F$7=1,#REF!/1000,#REF!)</f>
        <v>#REF!</v>
      </c>
      <c r="U193" s="143" t="e">
        <f>IF(ЗАПОЛНИТЬ!$F$7=1,#REF!/1000,#REF!)</f>
        <v>#REF!</v>
      </c>
      <c r="V193" s="145" t="e">
        <f t="shared" si="11"/>
        <v>#REF!</v>
      </c>
      <c r="W193" s="145" t="e">
        <f t="shared" si="14"/>
        <v>#REF!</v>
      </c>
    </row>
    <row r="194" spans="1:23">
      <c r="A194" s="144" t="str">
        <f>ЗАПОЛНИТЬ!$B$23</f>
        <v>4</v>
      </c>
      <c r="B194" s="144" t="str">
        <f>ЗАПОЛНИТЬ!$B$13</f>
        <v>24188344</v>
      </c>
      <c r="C194" s="144" t="str">
        <f>ЗАПОЛНИТЬ!$B$24</f>
        <v>298</v>
      </c>
      <c r="D194" s="144" t="str">
        <f>ЗАПОЛНИТЬ!$B$21</f>
        <v>12</v>
      </c>
      <c r="E194" s="145"/>
      <c r="F194" s="144" t="str">
        <f>ЗАПОЛНИТЬ!$B$22</f>
        <v>15</v>
      </c>
      <c r="G194" s="144" t="str">
        <f>ЗАПОЛНИТЬ!$B$20</f>
        <v>040222</v>
      </c>
      <c r="H194" s="143" t="str">
        <f>IF(ЗАПОЛНИТЬ!$F$7=1,ЗАПОЛНИТЬ!$H$9,ЗАПОЛНИТЬ!$H$10)</f>
        <v>73</v>
      </c>
      <c r="I194" s="146" t="e">
        <f>IF(ЗАПОЛНИТЬ!$F$7=1,#REF!,#REF!)</f>
        <v>#REF!</v>
      </c>
      <c r="J194" s="145" t="str">
        <f>IF(ЗАПОЛНИТЬ!$F$7=1,CONCATENATE(ЗАПОЛНИТЬ!$F$18,ЗАПОЛНИТЬ!$D$18),ЗАПОЛНИТЬ!$E$18)</f>
        <v>01.07.2016</v>
      </c>
      <c r="K194" s="143" t="e">
        <f>#REF!</f>
        <v>#REF!</v>
      </c>
      <c r="L194" s="143" t="e">
        <f>IF(ЗАПОЛНИТЬ!$F$7=1,#REF!/1000,#REF!)</f>
        <v>#REF!</v>
      </c>
      <c r="M194" s="143" t="e">
        <f>IF(ЗАПОЛНИТЬ!$F$7=1,#REF!/1000,#REF!)</f>
        <v>#REF!</v>
      </c>
      <c r="N194" s="143" t="e">
        <f>IF(ЗАПОЛНИТЬ!$F$7=1,#REF!/1000,#REF!)</f>
        <v>#REF!</v>
      </c>
      <c r="O194" s="143" t="e">
        <f>IF(ЗАПОЛНИТЬ!$F$7=1,#REF!/1000,#REF!)</f>
        <v>#REF!</v>
      </c>
      <c r="P194" s="143" t="e">
        <f>IF(ЗАПОЛНИТЬ!$F$7=1,#REF!/1000,#REF!)</f>
        <v>#REF!</v>
      </c>
      <c r="Q194" s="143" t="e">
        <f>IF(ЗАПОЛНИТЬ!$F$7=1,#REF!/1000,#REF!)</f>
        <v>#REF!</v>
      </c>
      <c r="R194" s="143" t="e">
        <f>IF(ЗАПОЛНИТЬ!$F$7=1,#REF!/1000,#REF!)</f>
        <v>#REF!</v>
      </c>
      <c r="S194" s="143" t="e">
        <f>IF(ЗАПОЛНИТЬ!$F$7=1,#REF!/1000,#REF!)</f>
        <v>#REF!</v>
      </c>
      <c r="T194" s="143" t="e">
        <f>IF(ЗАПОЛНИТЬ!$F$7=1,#REF!/1000,#REF!)</f>
        <v>#REF!</v>
      </c>
      <c r="U194" s="143" t="e">
        <f>IF(ЗАПОЛНИТЬ!$F$7=1,#REF!/1000,#REF!)</f>
        <v>#REF!</v>
      </c>
      <c r="V194" s="145" t="e">
        <f t="shared" si="11"/>
        <v>#REF!</v>
      </c>
      <c r="W194" s="145" t="e">
        <f t="shared" si="14"/>
        <v>#REF!</v>
      </c>
    </row>
    <row r="195" spans="1:23">
      <c r="A195" s="144" t="str">
        <f>ЗАПОЛНИТЬ!$B$23</f>
        <v>4</v>
      </c>
      <c r="B195" s="144" t="str">
        <f>ЗАПОЛНИТЬ!$B$13</f>
        <v>24188344</v>
      </c>
      <c r="C195" s="144" t="str">
        <f>ЗАПОЛНИТЬ!$B$24</f>
        <v>298</v>
      </c>
      <c r="D195" s="144" t="str">
        <f>ЗАПОЛНИТЬ!$B$21</f>
        <v>12</v>
      </c>
      <c r="E195" s="145"/>
      <c r="F195" s="144" t="str">
        <f>ЗАПОЛНИТЬ!$B$22</f>
        <v>15</v>
      </c>
      <c r="G195" s="144" t="str">
        <f>ЗАПОЛНИТЬ!$B$20</f>
        <v>040222</v>
      </c>
      <c r="H195" s="143" t="str">
        <f>IF(ЗАПОЛНИТЬ!$F$7=1,ЗАПОЛНИТЬ!$H$9,ЗАПОЛНИТЬ!$H$10)</f>
        <v>73</v>
      </c>
      <c r="I195" s="146" t="e">
        <f>IF(ЗАПОЛНИТЬ!$F$7=1,#REF!,#REF!)</f>
        <v>#REF!</v>
      </c>
      <c r="J195" s="145" t="str">
        <f>IF(ЗАПОЛНИТЬ!$F$7=1,CONCATENATE(ЗАПОЛНИТЬ!$F$18,ЗАПОЛНИТЬ!$D$18),ЗАПОЛНИТЬ!$E$18)</f>
        <v>01.07.2016</v>
      </c>
      <c r="K195" s="143" t="e">
        <f>#REF!</f>
        <v>#REF!</v>
      </c>
      <c r="L195" s="143" t="e">
        <f>IF(ЗАПОЛНИТЬ!$F$7=1,#REF!/1000,#REF!)</f>
        <v>#REF!</v>
      </c>
      <c r="M195" s="143" t="e">
        <f>IF(ЗАПОЛНИТЬ!$F$7=1,#REF!/1000,#REF!)</f>
        <v>#REF!</v>
      </c>
      <c r="N195" s="143" t="e">
        <f>IF(ЗАПОЛНИТЬ!$F$7=1,#REF!/1000,#REF!)</f>
        <v>#REF!</v>
      </c>
      <c r="O195" s="143" t="e">
        <f>IF(ЗАПОЛНИТЬ!$F$7=1,#REF!/1000,#REF!)</f>
        <v>#REF!</v>
      </c>
      <c r="P195" s="143" t="e">
        <f>IF(ЗАПОЛНИТЬ!$F$7=1,#REF!/1000,#REF!)</f>
        <v>#REF!</v>
      </c>
      <c r="Q195" s="143" t="e">
        <f>IF(ЗАПОЛНИТЬ!$F$7=1,#REF!/1000,#REF!)</f>
        <v>#REF!</v>
      </c>
      <c r="R195" s="143" t="e">
        <f>IF(ЗАПОЛНИТЬ!$F$7=1,#REF!/1000,#REF!)</f>
        <v>#REF!</v>
      </c>
      <c r="S195" s="143" t="e">
        <f>IF(ЗАПОЛНИТЬ!$F$7=1,#REF!/1000,#REF!)</f>
        <v>#REF!</v>
      </c>
      <c r="T195" s="143" t="e">
        <f>IF(ЗАПОЛНИТЬ!$F$7=1,#REF!/1000,#REF!)</f>
        <v>#REF!</v>
      </c>
      <c r="U195" s="143" t="e">
        <f>IF(ЗАПОЛНИТЬ!$F$7=1,#REF!/1000,#REF!)</f>
        <v>#REF!</v>
      </c>
      <c r="V195" s="145" t="e">
        <f>IF(SUM(L195:U195)&gt;0,1,0)</f>
        <v>#REF!</v>
      </c>
      <c r="W195" s="145" t="e">
        <f t="shared" si="14"/>
        <v>#REF!</v>
      </c>
    </row>
    <row r="196" spans="1:23">
      <c r="A196" s="144" t="str">
        <f>ЗАПОЛНИТЬ!$B$23</f>
        <v>4</v>
      </c>
      <c r="B196" s="144" t="str">
        <f>ЗАПОЛНИТЬ!$B$13</f>
        <v>24188344</v>
      </c>
      <c r="C196" s="144" t="str">
        <f>ЗАПОЛНИТЬ!$B$24</f>
        <v>298</v>
      </c>
      <c r="D196" s="144" t="str">
        <f>ЗАПОЛНИТЬ!$B$21</f>
        <v>12</v>
      </c>
      <c r="E196" s="145"/>
      <c r="F196" s="144" t="str">
        <f>ЗАПОЛНИТЬ!$B$22</f>
        <v>15</v>
      </c>
      <c r="G196" s="144" t="str">
        <f>ЗАПОЛНИТЬ!$B$20</f>
        <v>040222</v>
      </c>
      <c r="H196" s="143" t="str">
        <f>IF(ЗАПОЛНИТЬ!$F$7=1,ЗАПОЛНИТЬ!$H$9,ЗАПОЛНИТЬ!$H$10)</f>
        <v>73</v>
      </c>
      <c r="I196" s="146" t="e">
        <f>IF(ЗАПОЛНИТЬ!$F$7=1,#REF!,#REF!)</f>
        <v>#REF!</v>
      </c>
      <c r="J196" s="145" t="str">
        <f>IF(ЗАПОЛНИТЬ!$F$7=1,CONCATENATE(ЗАПОЛНИТЬ!$F$18,ЗАПОЛНИТЬ!$D$18),ЗАПОЛНИТЬ!$E$18)</f>
        <v>01.07.2016</v>
      </c>
      <c r="K196" s="143" t="e">
        <f>#REF!</f>
        <v>#REF!</v>
      </c>
      <c r="L196" s="143" t="e">
        <f>IF(ЗАПОЛНИТЬ!$F$7=1,#REF!/1000,#REF!)</f>
        <v>#REF!</v>
      </c>
      <c r="M196" s="143" t="e">
        <f>IF(ЗАПОЛНИТЬ!$F$7=1,#REF!/1000,#REF!)</f>
        <v>#REF!</v>
      </c>
      <c r="N196" s="143" t="e">
        <f>IF(ЗАПОЛНИТЬ!$F$7=1,#REF!/1000,#REF!)</f>
        <v>#REF!</v>
      </c>
      <c r="O196" s="143" t="e">
        <f>IF(ЗАПОЛНИТЬ!$F$7=1,#REF!/1000,#REF!)</f>
        <v>#REF!</v>
      </c>
      <c r="P196" s="143" t="e">
        <f>IF(ЗАПОЛНИТЬ!$F$7=1,#REF!/1000,#REF!)</f>
        <v>#REF!</v>
      </c>
      <c r="Q196" s="143" t="e">
        <f>IF(ЗАПОЛНИТЬ!$F$7=1,#REF!/1000,#REF!)</f>
        <v>#REF!</v>
      </c>
      <c r="R196" s="143" t="e">
        <f>IF(ЗАПОЛНИТЬ!$F$7=1,#REF!/1000,#REF!)</f>
        <v>#REF!</v>
      </c>
      <c r="S196" s="143" t="e">
        <f>IF(ЗАПОЛНИТЬ!$F$7=1,#REF!/1000,#REF!)</f>
        <v>#REF!</v>
      </c>
      <c r="T196" s="143" t="e">
        <f>IF(ЗАПОЛНИТЬ!$F$7=1,#REF!/1000,#REF!)</f>
        <v>#REF!</v>
      </c>
      <c r="U196" s="143" t="e">
        <f>IF(ЗАПОЛНИТЬ!$F$7=1,#REF!/1000,#REF!)</f>
        <v>#REF!</v>
      </c>
      <c r="V196" s="145" t="e">
        <f t="shared" si="11"/>
        <v>#REF!</v>
      </c>
      <c r="W196" s="145">
        <v>0</v>
      </c>
    </row>
    <row r="197" spans="1:23">
      <c r="A197" s="144" t="str">
        <f>ЗАПОЛНИТЬ!$B$23</f>
        <v>4</v>
      </c>
      <c r="B197" s="144" t="str">
        <f>ЗАПОЛНИТЬ!$B$13</f>
        <v>24188344</v>
      </c>
      <c r="C197" s="144" t="str">
        <f>ЗАПОЛНИТЬ!$B$24</f>
        <v>298</v>
      </c>
      <c r="D197" s="144" t="str">
        <f>ЗАПОЛНИТЬ!$B$21</f>
        <v>12</v>
      </c>
      <c r="E197" s="145"/>
      <c r="F197" s="144" t="str">
        <f>ЗАПОЛНИТЬ!$B$22</f>
        <v>15</v>
      </c>
      <c r="G197" s="144" t="str">
        <f>ЗАПОЛНИТЬ!$B$20</f>
        <v>040222</v>
      </c>
      <c r="H197" s="143" t="str">
        <f>IF(ЗАПОЛНИТЬ!$F$7=1,ЗАПОЛНИТЬ!$H$9,ЗАПОЛНИТЬ!$H$10)</f>
        <v>73</v>
      </c>
      <c r="I197" s="146" t="e">
        <f>IF(ЗАПОЛНИТЬ!$F$7=1,#REF!,#REF!)</f>
        <v>#REF!</v>
      </c>
      <c r="J197" s="145" t="str">
        <f>IF(ЗАПОЛНИТЬ!$F$7=1,CONCATENATE(ЗАПОЛНИТЬ!$F$18,ЗАПОЛНИТЬ!$D$18),ЗАПОЛНИТЬ!$E$18)</f>
        <v>01.07.2016</v>
      </c>
      <c r="K197" s="143" t="e">
        <f>#REF!</f>
        <v>#REF!</v>
      </c>
      <c r="L197" s="143" t="e">
        <f>IF(ЗАПОЛНИТЬ!$F$7=1,#REF!/1000,#REF!)</f>
        <v>#REF!</v>
      </c>
      <c r="M197" s="143" t="e">
        <f>IF(ЗАПОЛНИТЬ!$F$7=1,#REF!/1000,#REF!)</f>
        <v>#REF!</v>
      </c>
      <c r="N197" s="143" t="e">
        <f>IF(ЗАПОЛНИТЬ!$F$7=1,#REF!/1000,#REF!)</f>
        <v>#REF!</v>
      </c>
      <c r="O197" s="143" t="e">
        <f>IF(ЗАПОЛНИТЬ!$F$7=1,#REF!/1000,#REF!)</f>
        <v>#REF!</v>
      </c>
      <c r="P197" s="143" t="e">
        <f>IF(ЗАПОЛНИТЬ!$F$7=1,#REF!/1000,#REF!)</f>
        <v>#REF!</v>
      </c>
      <c r="Q197" s="143" t="e">
        <f>IF(ЗАПОЛНИТЬ!$F$7=1,#REF!/1000,#REF!)</f>
        <v>#REF!</v>
      </c>
      <c r="R197" s="143" t="e">
        <f>IF(ЗАПОЛНИТЬ!$F$7=1,#REF!/1000,#REF!)</f>
        <v>#REF!</v>
      </c>
      <c r="S197" s="143" t="e">
        <f>IF(ЗАПОЛНИТЬ!$F$7=1,#REF!/1000,#REF!)</f>
        <v>#REF!</v>
      </c>
      <c r="T197" s="143" t="e">
        <f>IF(ЗАПОЛНИТЬ!$F$7=1,#REF!/1000,#REF!)</f>
        <v>#REF!</v>
      </c>
      <c r="U197" s="143" t="e">
        <f>IF(ЗАПОЛНИТЬ!$F$7=1,#REF!/1000,#REF!)</f>
        <v>#REF!</v>
      </c>
      <c r="V197" s="145" t="e">
        <f t="shared" si="11"/>
        <v>#REF!</v>
      </c>
      <c r="W197" s="145" t="e">
        <f>IF(SUM(L197:U197)&gt;0,1,0)</f>
        <v>#REF!</v>
      </c>
    </row>
    <row r="198" spans="1:23">
      <c r="A198" s="144" t="str">
        <f>ЗАПОЛНИТЬ!$B$23</f>
        <v>4</v>
      </c>
      <c r="B198" s="144" t="str">
        <f>ЗАПОЛНИТЬ!$B$13</f>
        <v>24188344</v>
      </c>
      <c r="C198" s="144" t="str">
        <f>ЗАПОЛНИТЬ!$B$24</f>
        <v>298</v>
      </c>
      <c r="D198" s="144" t="str">
        <f>ЗАПОЛНИТЬ!$B$21</f>
        <v>12</v>
      </c>
      <c r="E198" s="145"/>
      <c r="F198" s="144" t="str">
        <f>ЗАПОЛНИТЬ!$B$22</f>
        <v>15</v>
      </c>
      <c r="G198" s="144" t="str">
        <f>ЗАПОЛНИТЬ!$B$20</f>
        <v>040222</v>
      </c>
      <c r="H198" s="143" t="str">
        <f>IF(ЗАПОЛНИТЬ!$F$7=1,ЗАПОЛНИТЬ!$H$9,ЗАПОЛНИТЬ!$H$10)</f>
        <v>73</v>
      </c>
      <c r="I198" s="146" t="e">
        <f>IF(ЗАПОЛНИТЬ!$F$7=1,#REF!,#REF!)</f>
        <v>#REF!</v>
      </c>
      <c r="J198" s="145" t="str">
        <f>IF(ЗАПОЛНИТЬ!$F$7=1,CONCATENATE(ЗАПОЛНИТЬ!$F$18,ЗАПОЛНИТЬ!$D$18),ЗАПОЛНИТЬ!$E$18)</f>
        <v>01.07.2016</v>
      </c>
      <c r="K198" s="143" t="e">
        <f>#REF!</f>
        <v>#REF!</v>
      </c>
      <c r="L198" s="143" t="e">
        <f>IF(ЗАПОЛНИТЬ!$F$7=1,#REF!/1000,#REF!)</f>
        <v>#REF!</v>
      </c>
      <c r="M198" s="143" t="e">
        <f>IF(ЗАПОЛНИТЬ!$F$7=1,#REF!/1000,#REF!)</f>
        <v>#REF!</v>
      </c>
      <c r="N198" s="143" t="e">
        <f>IF(ЗАПОЛНИТЬ!$F$7=1,#REF!/1000,#REF!)</f>
        <v>#REF!</v>
      </c>
      <c r="O198" s="143" t="e">
        <f>IF(ЗАПОЛНИТЬ!$F$7=1,#REF!/1000,#REF!)</f>
        <v>#REF!</v>
      </c>
      <c r="P198" s="143" t="e">
        <f>IF(ЗАПОЛНИТЬ!$F$7=1,#REF!/1000,#REF!)</f>
        <v>#REF!</v>
      </c>
      <c r="Q198" s="143" t="e">
        <f>IF(ЗАПОЛНИТЬ!$F$7=1,#REF!/1000,#REF!)</f>
        <v>#REF!</v>
      </c>
      <c r="R198" s="143" t="e">
        <f>IF(ЗАПОЛНИТЬ!$F$7=1,#REF!/1000,#REF!)</f>
        <v>#REF!</v>
      </c>
      <c r="S198" s="143" t="e">
        <f>IF(ЗАПОЛНИТЬ!$F$7=1,#REF!/1000,#REF!)</f>
        <v>#REF!</v>
      </c>
      <c r="T198" s="143" t="e">
        <f>IF(ЗАПОЛНИТЬ!$F$7=1,#REF!/1000,#REF!)</f>
        <v>#REF!</v>
      </c>
      <c r="U198" s="143" t="e">
        <f>IF(ЗАПОЛНИТЬ!$F$7=1,#REF!/1000,#REF!)</f>
        <v>#REF!</v>
      </c>
      <c r="V198" s="145" t="e">
        <f t="shared" si="11"/>
        <v>#REF!</v>
      </c>
      <c r="W198" s="145" t="e">
        <f>IF(SUM(L198:U198)&gt;0,1,0)</f>
        <v>#REF!</v>
      </c>
    </row>
    <row r="199" spans="1:23">
      <c r="A199" s="144" t="str">
        <f>ЗАПОЛНИТЬ!$B$23</f>
        <v>4</v>
      </c>
      <c r="B199" s="144" t="str">
        <f>ЗАПОЛНИТЬ!$B$13</f>
        <v>24188344</v>
      </c>
      <c r="C199" s="144" t="str">
        <f>ЗАПОЛНИТЬ!$B$24</f>
        <v>298</v>
      </c>
      <c r="D199" s="144" t="str">
        <f>ЗАПОЛНИТЬ!$B$21</f>
        <v>12</v>
      </c>
      <c r="E199" s="145"/>
      <c r="F199" s="144" t="str">
        <f>ЗАПОЛНИТЬ!$B$22</f>
        <v>15</v>
      </c>
      <c r="G199" s="144" t="str">
        <f>ЗАПОЛНИТЬ!$B$20</f>
        <v>040222</v>
      </c>
      <c r="H199" s="143" t="str">
        <f>IF(ЗАПОЛНИТЬ!$F$7=1,ЗАПОЛНИТЬ!$H$9,ЗАПОЛНИТЬ!$H$10)</f>
        <v>73</v>
      </c>
      <c r="I199" s="146" t="e">
        <f>IF(ЗАПОЛНИТЬ!$F$7=1,#REF!,#REF!)</f>
        <v>#REF!</v>
      </c>
      <c r="J199" s="145" t="str">
        <f>IF(ЗАПОЛНИТЬ!$F$7=1,CONCATENATE(ЗАПОЛНИТЬ!$F$18,ЗАПОЛНИТЬ!$D$18),ЗАПОЛНИТЬ!$E$18)</f>
        <v>01.07.2016</v>
      </c>
      <c r="K199" s="143" t="e">
        <f>#REF!</f>
        <v>#REF!</v>
      </c>
      <c r="L199" s="143" t="e">
        <f>IF(ЗАПОЛНИТЬ!$F$7=1,#REF!/1000,#REF!)</f>
        <v>#REF!</v>
      </c>
      <c r="M199" s="143" t="e">
        <f>IF(ЗАПОЛНИТЬ!$F$7=1,#REF!/1000,#REF!)</f>
        <v>#REF!</v>
      </c>
      <c r="N199" s="143" t="e">
        <f>IF(ЗАПОЛНИТЬ!$F$7=1,#REF!/1000,#REF!)</f>
        <v>#REF!</v>
      </c>
      <c r="O199" s="143" t="e">
        <f>IF(ЗАПОЛНИТЬ!$F$7=1,#REF!/1000,#REF!)</f>
        <v>#REF!</v>
      </c>
      <c r="P199" s="143" t="e">
        <f>IF(ЗАПОЛНИТЬ!$F$7=1,#REF!/1000,#REF!)</f>
        <v>#REF!</v>
      </c>
      <c r="Q199" s="143" t="e">
        <f>IF(ЗАПОЛНИТЬ!$F$7=1,#REF!/1000,#REF!)</f>
        <v>#REF!</v>
      </c>
      <c r="R199" s="143" t="e">
        <f>IF(ЗАПОЛНИТЬ!$F$7=1,#REF!/1000,#REF!)</f>
        <v>#REF!</v>
      </c>
      <c r="S199" s="143" t="e">
        <f>IF(ЗАПОЛНИТЬ!$F$7=1,#REF!/1000,#REF!)</f>
        <v>#REF!</v>
      </c>
      <c r="T199" s="143" t="e">
        <f>IF(ЗАПОЛНИТЬ!$F$7=1,#REF!/1000,#REF!)</f>
        <v>#REF!</v>
      </c>
      <c r="U199" s="143" t="e">
        <f>IF(ЗАПОЛНИТЬ!$F$7=1,#REF!/1000,#REF!)</f>
        <v>#REF!</v>
      </c>
      <c r="V199" s="145" t="e">
        <f t="shared" si="11"/>
        <v>#REF!</v>
      </c>
      <c r="W199" s="145">
        <v>0</v>
      </c>
    </row>
    <row r="200" spans="1:23">
      <c r="A200" s="144" t="str">
        <f>ЗАПОЛНИТЬ!$B$23</f>
        <v>4</v>
      </c>
      <c r="B200" s="144" t="str">
        <f>ЗАПОЛНИТЬ!$B$13</f>
        <v>24188344</v>
      </c>
      <c r="C200" s="144" t="str">
        <f>ЗАПОЛНИТЬ!$B$24</f>
        <v>298</v>
      </c>
      <c r="D200" s="144" t="str">
        <f>ЗАПОЛНИТЬ!$B$21</f>
        <v>12</v>
      </c>
      <c r="E200" s="145"/>
      <c r="F200" s="144" t="str">
        <f>ЗАПОЛНИТЬ!$B$22</f>
        <v>15</v>
      </c>
      <c r="G200" s="144" t="str">
        <f>ЗАПОЛНИТЬ!$B$20</f>
        <v>040222</v>
      </c>
      <c r="H200" s="143" t="str">
        <f>IF(ЗАПОЛНИТЬ!$F$7=1,ЗАПОЛНИТЬ!$H$9,ЗАПОЛНИТЬ!$H$10)</f>
        <v>73</v>
      </c>
      <c r="I200" s="146" t="e">
        <f>IF(ЗАПОЛНИТЬ!$F$7=1,#REF!,#REF!)</f>
        <v>#REF!</v>
      </c>
      <c r="J200" s="145" t="str">
        <f>IF(ЗАПОЛНИТЬ!$F$7=1,CONCATENATE(ЗАПОЛНИТЬ!$F$18,ЗАПОЛНИТЬ!$D$18),ЗАПОЛНИТЬ!$E$18)</f>
        <v>01.07.2016</v>
      </c>
      <c r="K200" s="143" t="e">
        <f>#REF!</f>
        <v>#REF!</v>
      </c>
      <c r="L200" s="143" t="e">
        <f>IF(ЗАПОЛНИТЬ!$F$7=1,#REF!/1000,#REF!)</f>
        <v>#REF!</v>
      </c>
      <c r="M200" s="143" t="e">
        <f>IF(ЗАПОЛНИТЬ!$F$7=1,#REF!/1000,#REF!)</f>
        <v>#REF!</v>
      </c>
      <c r="N200" s="143" t="e">
        <f>IF(ЗАПОЛНИТЬ!$F$7=1,#REF!/1000,#REF!)</f>
        <v>#REF!</v>
      </c>
      <c r="O200" s="143" t="e">
        <f>IF(ЗАПОЛНИТЬ!$F$7=1,#REF!/1000,#REF!)</f>
        <v>#REF!</v>
      </c>
      <c r="P200" s="143" t="e">
        <f>IF(ЗАПОЛНИТЬ!$F$7=1,#REF!/1000,#REF!)</f>
        <v>#REF!</v>
      </c>
      <c r="Q200" s="143" t="e">
        <f>IF(ЗАПОЛНИТЬ!$F$7=1,#REF!/1000,#REF!)</f>
        <v>#REF!</v>
      </c>
      <c r="R200" s="143" t="e">
        <f>IF(ЗАПОЛНИТЬ!$F$7=1,#REF!/1000,#REF!)</f>
        <v>#REF!</v>
      </c>
      <c r="S200" s="143" t="e">
        <f>IF(ЗАПОЛНИТЬ!$F$7=1,#REF!/1000,#REF!)</f>
        <v>#REF!</v>
      </c>
      <c r="T200" s="143" t="e">
        <f>IF(ЗАПОЛНИТЬ!$F$7=1,#REF!/1000,#REF!)</f>
        <v>#REF!</v>
      </c>
      <c r="U200" s="143" t="e">
        <f>IF(ЗАПОЛНИТЬ!$F$7=1,#REF!/1000,#REF!)</f>
        <v>#REF!</v>
      </c>
      <c r="V200" s="145" t="e">
        <f t="shared" ref="V200:V264" si="15">IF(SUM(L200:U200)&gt;0,1,0)</f>
        <v>#REF!</v>
      </c>
      <c r="W200" s="145" t="e">
        <f>IF(SUM(L200:U200)&gt;0,1,0)</f>
        <v>#REF!</v>
      </c>
    </row>
    <row r="201" spans="1:23">
      <c r="A201" s="144" t="str">
        <f>ЗАПОЛНИТЬ!$B$23</f>
        <v>4</v>
      </c>
      <c r="B201" s="144" t="str">
        <f>ЗАПОЛНИТЬ!$B$13</f>
        <v>24188344</v>
      </c>
      <c r="C201" s="144" t="str">
        <f>ЗАПОЛНИТЬ!$B$24</f>
        <v>298</v>
      </c>
      <c r="D201" s="144" t="str">
        <f>ЗАПОЛНИТЬ!$B$21</f>
        <v>12</v>
      </c>
      <c r="E201" s="145"/>
      <c r="F201" s="144" t="str">
        <f>ЗАПОЛНИТЬ!$B$22</f>
        <v>15</v>
      </c>
      <c r="G201" s="144" t="str">
        <f>ЗАПОЛНИТЬ!$B$20</f>
        <v>040222</v>
      </c>
      <c r="H201" s="143" t="str">
        <f>IF(ЗАПОЛНИТЬ!$F$7=1,ЗАПОЛНИТЬ!$H$9,ЗАПОЛНИТЬ!$H$10)</f>
        <v>73</v>
      </c>
      <c r="I201" s="146" t="e">
        <f>IF(ЗАПОЛНИТЬ!$F$7=1,#REF!,#REF!)</f>
        <v>#REF!</v>
      </c>
      <c r="J201" s="145" t="str">
        <f>IF(ЗАПОЛНИТЬ!$F$7=1,CONCATENATE(ЗАПОЛНИТЬ!$F$18,ЗАПОЛНИТЬ!$D$18),ЗАПОЛНИТЬ!$E$18)</f>
        <v>01.07.2016</v>
      </c>
      <c r="K201" s="143" t="e">
        <f>#REF!</f>
        <v>#REF!</v>
      </c>
      <c r="L201" s="143" t="e">
        <f>IF(ЗАПОЛНИТЬ!$F$7=1,#REF!/1000,#REF!)</f>
        <v>#REF!</v>
      </c>
      <c r="M201" s="143" t="e">
        <f>IF(ЗАПОЛНИТЬ!$F$7=1,#REF!/1000,#REF!)</f>
        <v>#REF!</v>
      </c>
      <c r="N201" s="143" t="e">
        <f>IF(ЗАПОЛНИТЬ!$F$7=1,#REF!/1000,#REF!)</f>
        <v>#REF!</v>
      </c>
      <c r="O201" s="143" t="e">
        <f>IF(ЗАПОЛНИТЬ!$F$7=1,#REF!/1000,#REF!)</f>
        <v>#REF!</v>
      </c>
      <c r="P201" s="143" t="e">
        <f>IF(ЗАПОЛНИТЬ!$F$7=1,#REF!/1000,#REF!)</f>
        <v>#REF!</v>
      </c>
      <c r="Q201" s="143" t="e">
        <f>IF(ЗАПОЛНИТЬ!$F$7=1,#REF!/1000,#REF!)</f>
        <v>#REF!</v>
      </c>
      <c r="R201" s="143" t="e">
        <f>IF(ЗАПОЛНИТЬ!$F$7=1,#REF!/1000,#REF!)</f>
        <v>#REF!</v>
      </c>
      <c r="S201" s="143" t="e">
        <f>IF(ЗАПОЛНИТЬ!$F$7=1,#REF!/1000,#REF!)</f>
        <v>#REF!</v>
      </c>
      <c r="T201" s="143" t="e">
        <f>IF(ЗАПОЛНИТЬ!$F$7=1,#REF!/1000,#REF!)</f>
        <v>#REF!</v>
      </c>
      <c r="U201" s="143" t="e">
        <f>IF(ЗАПОЛНИТЬ!$F$7=1,#REF!/1000,#REF!)</f>
        <v>#REF!</v>
      </c>
      <c r="V201" s="145" t="e">
        <f t="shared" si="15"/>
        <v>#REF!</v>
      </c>
      <c r="W201" s="145" t="e">
        <f>IF(SUM(L201:U201)&gt;0,1,0)</f>
        <v>#REF!</v>
      </c>
    </row>
    <row r="202" spans="1:23">
      <c r="A202" s="144" t="str">
        <f>ЗАПОЛНИТЬ!$B$23</f>
        <v>4</v>
      </c>
      <c r="B202" s="144" t="str">
        <f>ЗАПОЛНИТЬ!$B$13</f>
        <v>24188344</v>
      </c>
      <c r="C202" s="144" t="str">
        <f>ЗАПОЛНИТЬ!$B$24</f>
        <v>298</v>
      </c>
      <c r="D202" s="144" t="str">
        <f>ЗАПОЛНИТЬ!$B$21</f>
        <v>12</v>
      </c>
      <c r="E202" s="145"/>
      <c r="F202" s="144" t="str">
        <f>ЗАПОЛНИТЬ!$B$22</f>
        <v>15</v>
      </c>
      <c r="G202" s="144" t="str">
        <f>ЗАПОЛНИТЬ!$B$20</f>
        <v>040222</v>
      </c>
      <c r="H202" s="143" t="str">
        <f>IF(ЗАПОЛНИТЬ!$F$7=1,ЗАПОЛНИТЬ!$H$9,ЗАПОЛНИТЬ!$H$10)</f>
        <v>73</v>
      </c>
      <c r="I202" s="146" t="e">
        <f>IF(ЗАПОЛНИТЬ!$F$7=1,#REF!,#REF!)</f>
        <v>#REF!</v>
      </c>
      <c r="J202" s="145" t="str">
        <f>IF(ЗАПОЛНИТЬ!$F$7=1,CONCATENATE(ЗАПОЛНИТЬ!$F$18,ЗАПОЛНИТЬ!$D$18),ЗАПОЛНИТЬ!$E$18)</f>
        <v>01.07.2016</v>
      </c>
      <c r="K202" s="143" t="e">
        <f>#REF!</f>
        <v>#REF!</v>
      </c>
      <c r="L202" s="143" t="e">
        <f>IF(ЗАПОЛНИТЬ!$F$7=1,#REF!/1000,#REF!)</f>
        <v>#REF!</v>
      </c>
      <c r="M202" s="143" t="e">
        <f>IF(ЗАПОЛНИТЬ!$F$7=1,#REF!/1000,#REF!)</f>
        <v>#REF!</v>
      </c>
      <c r="N202" s="143" t="e">
        <f>IF(ЗАПОЛНИТЬ!$F$7=1,#REF!/1000,#REF!)</f>
        <v>#REF!</v>
      </c>
      <c r="O202" s="143" t="e">
        <f>IF(ЗАПОЛНИТЬ!$F$7=1,#REF!/1000,#REF!)</f>
        <v>#REF!</v>
      </c>
      <c r="P202" s="143" t="e">
        <f>IF(ЗАПОЛНИТЬ!$F$7=1,#REF!/1000,#REF!)</f>
        <v>#REF!</v>
      </c>
      <c r="Q202" s="143" t="e">
        <f>IF(ЗАПОЛНИТЬ!$F$7=1,#REF!/1000,#REF!)</f>
        <v>#REF!</v>
      </c>
      <c r="R202" s="143" t="e">
        <f>IF(ЗАПОЛНИТЬ!$F$7=1,#REF!/1000,#REF!)</f>
        <v>#REF!</v>
      </c>
      <c r="S202" s="143" t="e">
        <f>IF(ЗАПОЛНИТЬ!$F$7=1,#REF!/1000,#REF!)</f>
        <v>#REF!</v>
      </c>
      <c r="T202" s="143" t="e">
        <f>IF(ЗАПОЛНИТЬ!$F$7=1,#REF!/1000,#REF!)</f>
        <v>#REF!</v>
      </c>
      <c r="U202" s="143" t="e">
        <f>IF(ЗАПОЛНИТЬ!$F$7=1,#REF!/1000,#REF!)</f>
        <v>#REF!</v>
      </c>
      <c r="V202" s="145" t="e">
        <f t="shared" si="15"/>
        <v>#REF!</v>
      </c>
      <c r="W202" s="145">
        <v>0</v>
      </c>
    </row>
    <row r="203" spans="1:23">
      <c r="A203" s="144" t="str">
        <f>ЗАПОЛНИТЬ!$B$23</f>
        <v>4</v>
      </c>
      <c r="B203" s="144" t="str">
        <f>ЗАПОЛНИТЬ!$B$13</f>
        <v>24188344</v>
      </c>
      <c r="C203" s="144" t="str">
        <f>ЗАПОЛНИТЬ!$B$24</f>
        <v>298</v>
      </c>
      <c r="D203" s="144" t="str">
        <f>ЗАПОЛНИТЬ!$B$21</f>
        <v>12</v>
      </c>
      <c r="E203" s="145"/>
      <c r="F203" s="144" t="str">
        <f>ЗАПОЛНИТЬ!$B$22</f>
        <v>15</v>
      </c>
      <c r="G203" s="144" t="str">
        <f>ЗАПОЛНИТЬ!$B$20</f>
        <v>040222</v>
      </c>
      <c r="H203" s="143" t="str">
        <f>IF(ЗАПОЛНИТЬ!$F$7=1,ЗАПОЛНИТЬ!$H$9,ЗАПОЛНИТЬ!$H$10)</f>
        <v>73</v>
      </c>
      <c r="I203" s="146" t="e">
        <f>IF(ЗАПОЛНИТЬ!$F$7=1,#REF!,#REF!)</f>
        <v>#REF!</v>
      </c>
      <c r="J203" s="145" t="str">
        <f>IF(ЗАПОЛНИТЬ!$F$7=1,CONCATENATE(ЗАПОЛНИТЬ!$F$18,ЗАПОЛНИТЬ!$D$18),ЗАПОЛНИТЬ!$E$18)</f>
        <v>01.07.2016</v>
      </c>
      <c r="K203" s="143" t="e">
        <f>#REF!</f>
        <v>#REF!</v>
      </c>
      <c r="L203" s="143" t="e">
        <f>IF(ЗАПОЛНИТЬ!$F$7=1,#REF!/1000,#REF!)</f>
        <v>#REF!</v>
      </c>
      <c r="M203" s="143" t="e">
        <f>IF(ЗАПОЛНИТЬ!$F$7=1,#REF!/1000,#REF!)</f>
        <v>#REF!</v>
      </c>
      <c r="N203" s="143" t="e">
        <f>IF(ЗАПОЛНИТЬ!$F$7=1,#REF!/1000,#REF!)</f>
        <v>#REF!</v>
      </c>
      <c r="O203" s="143" t="e">
        <f>IF(ЗАПОЛНИТЬ!$F$7=1,#REF!/1000,#REF!)</f>
        <v>#REF!</v>
      </c>
      <c r="P203" s="143" t="e">
        <f>IF(ЗАПОЛНИТЬ!$F$7=1,#REF!/1000,#REF!)</f>
        <v>#REF!</v>
      </c>
      <c r="Q203" s="143" t="e">
        <f>IF(ЗАПОЛНИТЬ!$F$7=1,#REF!/1000,#REF!)</f>
        <v>#REF!</v>
      </c>
      <c r="R203" s="143" t="e">
        <f>IF(ЗАПОЛНИТЬ!$F$7=1,#REF!/1000,#REF!)</f>
        <v>#REF!</v>
      </c>
      <c r="S203" s="143" t="e">
        <f>IF(ЗАПОЛНИТЬ!$F$7=1,#REF!/1000,#REF!)</f>
        <v>#REF!</v>
      </c>
      <c r="T203" s="143" t="e">
        <f>IF(ЗАПОЛНИТЬ!$F$7=1,#REF!/1000,#REF!)</f>
        <v>#REF!</v>
      </c>
      <c r="U203" s="143" t="e">
        <f>IF(ЗАПОЛНИТЬ!$F$7=1,#REF!/1000,#REF!)</f>
        <v>#REF!</v>
      </c>
      <c r="V203" s="145" t="e">
        <f t="shared" si="15"/>
        <v>#REF!</v>
      </c>
      <c r="W203" s="145" t="e">
        <f>IF(SUM(L203:U203)&gt;0,1,0)</f>
        <v>#REF!</v>
      </c>
    </row>
    <row r="204" spans="1:23">
      <c r="A204" s="144" t="str">
        <f>ЗАПОЛНИТЬ!$B$23</f>
        <v>4</v>
      </c>
      <c r="B204" s="144" t="str">
        <f>ЗАПОЛНИТЬ!$B$13</f>
        <v>24188344</v>
      </c>
      <c r="C204" s="144" t="str">
        <f>ЗАПОЛНИТЬ!$B$24</f>
        <v>298</v>
      </c>
      <c r="D204" s="144" t="str">
        <f>ЗАПОЛНИТЬ!$B$21</f>
        <v>12</v>
      </c>
      <c r="E204" s="145"/>
      <c r="F204" s="144" t="str">
        <f>ЗАПОЛНИТЬ!$B$22</f>
        <v>15</v>
      </c>
      <c r="G204" s="144" t="str">
        <f>ЗАПОЛНИТЬ!$B$20</f>
        <v>040222</v>
      </c>
      <c r="H204" s="143" t="str">
        <f>IF(ЗАПОЛНИТЬ!$F$7=1,ЗАПОЛНИТЬ!$H$9,ЗАПОЛНИТЬ!$H$10)</f>
        <v>73</v>
      </c>
      <c r="I204" s="146" t="e">
        <f>IF(ЗАПОЛНИТЬ!$F$7=1,#REF!,#REF!)</f>
        <v>#REF!</v>
      </c>
      <c r="J204" s="145" t="str">
        <f>IF(ЗАПОЛНИТЬ!$F$7=1,CONCATENATE(ЗАПОЛНИТЬ!$F$18,ЗАПОЛНИТЬ!$D$18),ЗАПОЛНИТЬ!$E$18)</f>
        <v>01.07.2016</v>
      </c>
      <c r="K204" s="143" t="e">
        <f>#REF!</f>
        <v>#REF!</v>
      </c>
      <c r="L204" s="143" t="e">
        <f>IF(ЗАПОЛНИТЬ!$F$7=1,#REF!/1000,#REF!)</f>
        <v>#REF!</v>
      </c>
      <c r="M204" s="143" t="e">
        <f>IF(ЗАПОЛНИТЬ!$F$7=1,#REF!/1000,#REF!)</f>
        <v>#REF!</v>
      </c>
      <c r="N204" s="143" t="e">
        <f>IF(ЗАПОЛНИТЬ!$F$7=1,#REF!/1000,#REF!)</f>
        <v>#REF!</v>
      </c>
      <c r="O204" s="143" t="e">
        <f>IF(ЗАПОЛНИТЬ!$F$7=1,#REF!/1000,#REF!)</f>
        <v>#REF!</v>
      </c>
      <c r="P204" s="143" t="e">
        <f>IF(ЗАПОЛНИТЬ!$F$7=1,#REF!/1000,#REF!)</f>
        <v>#REF!</v>
      </c>
      <c r="Q204" s="143" t="e">
        <f>IF(ЗАПОЛНИТЬ!$F$7=1,#REF!/1000,#REF!)</f>
        <v>#REF!</v>
      </c>
      <c r="R204" s="143" t="e">
        <f>IF(ЗАПОЛНИТЬ!$F$7=1,#REF!/1000,#REF!)</f>
        <v>#REF!</v>
      </c>
      <c r="S204" s="143" t="e">
        <f>IF(ЗАПОЛНИТЬ!$F$7=1,#REF!/1000,#REF!)</f>
        <v>#REF!</v>
      </c>
      <c r="T204" s="143" t="e">
        <f>IF(ЗАПОЛНИТЬ!$F$7=1,#REF!/1000,#REF!)</f>
        <v>#REF!</v>
      </c>
      <c r="U204" s="143" t="e">
        <f>IF(ЗАПОЛНИТЬ!$F$7=1,#REF!/1000,#REF!)</f>
        <v>#REF!</v>
      </c>
      <c r="V204" s="145" t="e">
        <f t="shared" si="15"/>
        <v>#REF!</v>
      </c>
      <c r="W204" s="145" t="e">
        <f>IF(SUM(L204:U204)&gt;0,1,0)</f>
        <v>#REF!</v>
      </c>
    </row>
    <row r="205" spans="1:23">
      <c r="A205" s="144" t="str">
        <f>ЗАПОЛНИТЬ!$B$23</f>
        <v>4</v>
      </c>
      <c r="B205" s="144" t="str">
        <f>ЗАПОЛНИТЬ!$B$13</f>
        <v>24188344</v>
      </c>
      <c r="C205" s="144" t="str">
        <f>ЗАПОЛНИТЬ!$B$24</f>
        <v>298</v>
      </c>
      <c r="D205" s="144" t="str">
        <f>ЗАПОЛНИТЬ!$B$21</f>
        <v>12</v>
      </c>
      <c r="E205" s="145"/>
      <c r="F205" s="144" t="str">
        <f>ЗАПОЛНИТЬ!$B$22</f>
        <v>15</v>
      </c>
      <c r="G205" s="144" t="str">
        <f>ЗАПОЛНИТЬ!$B$20</f>
        <v>040222</v>
      </c>
      <c r="H205" s="143" t="str">
        <f>IF(ЗАПОЛНИТЬ!$F$7=1,ЗАПОЛНИТЬ!$H$9,ЗАПОЛНИТЬ!$H$10)</f>
        <v>73</v>
      </c>
      <c r="I205" s="146" t="e">
        <f>IF(ЗАПОЛНИТЬ!$F$7=1,#REF!,#REF!)</f>
        <v>#REF!</v>
      </c>
      <c r="J205" s="145" t="str">
        <f>IF(ЗАПОЛНИТЬ!$F$7=1,CONCATENATE(ЗАПОЛНИТЬ!$F$18,ЗАПОЛНИТЬ!$D$18),ЗАПОЛНИТЬ!$E$18)</f>
        <v>01.07.2016</v>
      </c>
      <c r="K205" s="143" t="e">
        <f>#REF!</f>
        <v>#REF!</v>
      </c>
      <c r="L205" s="143" t="e">
        <f>IF(ЗАПОЛНИТЬ!$F$7=1,#REF!/1000,#REF!)</f>
        <v>#REF!</v>
      </c>
      <c r="M205" s="143" t="e">
        <f>IF(ЗАПОЛНИТЬ!$F$7=1,#REF!/1000,#REF!)</f>
        <v>#REF!</v>
      </c>
      <c r="N205" s="143" t="e">
        <f>IF(ЗАПОЛНИТЬ!$F$7=1,#REF!/1000,#REF!)</f>
        <v>#REF!</v>
      </c>
      <c r="O205" s="143" t="e">
        <f>IF(ЗАПОЛНИТЬ!$F$7=1,#REF!/1000,#REF!)</f>
        <v>#REF!</v>
      </c>
      <c r="P205" s="143" t="e">
        <f>IF(ЗАПОЛНИТЬ!$F$7=1,#REF!/1000,#REF!)</f>
        <v>#REF!</v>
      </c>
      <c r="Q205" s="143" t="e">
        <f>IF(ЗАПОЛНИТЬ!$F$7=1,#REF!/1000,#REF!)</f>
        <v>#REF!</v>
      </c>
      <c r="R205" s="143" t="e">
        <f>IF(ЗАПОЛНИТЬ!$F$7=1,#REF!/1000,#REF!)</f>
        <v>#REF!</v>
      </c>
      <c r="S205" s="143" t="e">
        <f>IF(ЗАПОЛНИТЬ!$F$7=1,#REF!/1000,#REF!)</f>
        <v>#REF!</v>
      </c>
      <c r="T205" s="143" t="e">
        <f>IF(ЗАПОЛНИТЬ!$F$7=1,#REF!/1000,#REF!)</f>
        <v>#REF!</v>
      </c>
      <c r="U205" s="143" t="e">
        <f>IF(ЗАПОЛНИТЬ!$F$7=1,#REF!/1000,#REF!)</f>
        <v>#REF!</v>
      </c>
      <c r="V205" s="145" t="e">
        <f t="shared" si="15"/>
        <v>#REF!</v>
      </c>
      <c r="W205" s="145" t="e">
        <f>IF(SUM(L205:U205)&gt;0,1,0)</f>
        <v>#REF!</v>
      </c>
    </row>
    <row r="206" spans="1:23">
      <c r="A206" s="144" t="str">
        <f>ЗАПОЛНИТЬ!$B$23</f>
        <v>4</v>
      </c>
      <c r="B206" s="144" t="str">
        <f>ЗАПОЛНИТЬ!$B$13</f>
        <v>24188344</v>
      </c>
      <c r="C206" s="144" t="str">
        <f>ЗАПОЛНИТЬ!$B$24</f>
        <v>298</v>
      </c>
      <c r="D206" s="144" t="str">
        <f>ЗАПОЛНИТЬ!$B$21</f>
        <v>12</v>
      </c>
      <c r="E206" s="145"/>
      <c r="F206" s="144" t="str">
        <f>ЗАПОЛНИТЬ!$B$22</f>
        <v>15</v>
      </c>
      <c r="G206" s="144" t="str">
        <f>ЗАПОЛНИТЬ!$B$20</f>
        <v>040222</v>
      </c>
      <c r="H206" s="143" t="str">
        <f>IF(ЗАПОЛНИТЬ!$F$7=1,ЗАПОЛНИТЬ!$H$9,ЗАПОЛНИТЬ!$H$10)</f>
        <v>73</v>
      </c>
      <c r="I206" s="146" t="e">
        <f>IF(ЗАПОЛНИТЬ!$F$7=1,#REF!,#REF!)</f>
        <v>#REF!</v>
      </c>
      <c r="J206" s="145" t="str">
        <f>IF(ЗАПОЛНИТЬ!$F$7=1,CONCATENATE(ЗАПОЛНИТЬ!$F$18,ЗАПОЛНИТЬ!$D$18),ЗАПОЛНИТЬ!$E$18)</f>
        <v>01.07.2016</v>
      </c>
      <c r="K206" s="143" t="e">
        <f>#REF!</f>
        <v>#REF!</v>
      </c>
      <c r="L206" s="143" t="e">
        <f>IF(ЗАПОЛНИТЬ!$F$7=1,#REF!/1000,#REF!)</f>
        <v>#REF!</v>
      </c>
      <c r="M206" s="143" t="e">
        <f>IF(ЗАПОЛНИТЬ!$F$7=1,#REF!/1000,#REF!)</f>
        <v>#REF!</v>
      </c>
      <c r="N206" s="143" t="e">
        <f>IF(ЗАПОЛНИТЬ!$F$7=1,#REF!/1000,#REF!)</f>
        <v>#REF!</v>
      </c>
      <c r="O206" s="143" t="e">
        <f>IF(ЗАПОЛНИТЬ!$F$7=1,#REF!/1000,#REF!)</f>
        <v>#REF!</v>
      </c>
      <c r="P206" s="143" t="e">
        <f>IF(ЗАПОЛНИТЬ!$F$7=1,#REF!/1000,#REF!)</f>
        <v>#REF!</v>
      </c>
      <c r="Q206" s="143" t="e">
        <f>IF(ЗАПОЛНИТЬ!$F$7=1,#REF!/1000,#REF!)</f>
        <v>#REF!</v>
      </c>
      <c r="R206" s="143" t="e">
        <f>IF(ЗАПОЛНИТЬ!$F$7=1,#REF!/1000,#REF!)</f>
        <v>#REF!</v>
      </c>
      <c r="S206" s="143" t="e">
        <f>IF(ЗАПОЛНИТЬ!$F$7=1,#REF!/1000,#REF!)</f>
        <v>#REF!</v>
      </c>
      <c r="T206" s="143" t="e">
        <f>IF(ЗАПОЛНИТЬ!$F$7=1,#REF!/1000,#REF!)</f>
        <v>#REF!</v>
      </c>
      <c r="U206" s="143" t="e">
        <f>IF(ЗАПОЛНИТЬ!$F$7=1,#REF!/1000,#REF!)</f>
        <v>#REF!</v>
      </c>
      <c r="V206" s="145" t="e">
        <f t="shared" si="15"/>
        <v>#REF!</v>
      </c>
      <c r="W206" s="145">
        <v>0</v>
      </c>
    </row>
    <row r="207" spans="1:23">
      <c r="A207" s="144" t="str">
        <f>ЗАПОЛНИТЬ!$B$23</f>
        <v>4</v>
      </c>
      <c r="B207" s="144" t="str">
        <f>ЗАПОЛНИТЬ!$B$13</f>
        <v>24188344</v>
      </c>
      <c r="C207" s="144" t="str">
        <f>ЗАПОЛНИТЬ!$B$24</f>
        <v>298</v>
      </c>
      <c r="D207" s="144" t="str">
        <f>ЗАПОЛНИТЬ!$B$21</f>
        <v>12</v>
      </c>
      <c r="E207" s="145"/>
      <c r="F207" s="144" t="str">
        <f>ЗАПОЛНИТЬ!$B$22</f>
        <v>15</v>
      </c>
      <c r="G207" s="144" t="str">
        <f>ЗАПОЛНИТЬ!$B$20</f>
        <v>040222</v>
      </c>
      <c r="H207" s="143" t="str">
        <f>IF(ЗАПОЛНИТЬ!$F$7=1,ЗАПОЛНИТЬ!$H$9,ЗАПОЛНИТЬ!$H$10)</f>
        <v>73</v>
      </c>
      <c r="I207" s="146" t="e">
        <f>IF(ЗАПОЛНИТЬ!$F$7=1,#REF!,#REF!)</f>
        <v>#REF!</v>
      </c>
      <c r="J207" s="145" t="str">
        <f>IF(ЗАПОЛНИТЬ!$F$7=1,CONCATENATE(ЗАПОЛНИТЬ!$F$18,ЗАПОЛНИТЬ!$D$18),ЗАПОЛНИТЬ!$E$18)</f>
        <v>01.07.2016</v>
      </c>
      <c r="K207" s="143" t="e">
        <f>#REF!</f>
        <v>#REF!</v>
      </c>
      <c r="L207" s="143" t="e">
        <f>IF(ЗАПОЛНИТЬ!$F$7=1,#REF!/1000,#REF!)</f>
        <v>#REF!</v>
      </c>
      <c r="M207" s="143" t="e">
        <f>IF(ЗАПОЛНИТЬ!$F$7=1,#REF!/1000,#REF!)</f>
        <v>#REF!</v>
      </c>
      <c r="N207" s="143" t="e">
        <f>IF(ЗАПОЛНИТЬ!$F$7=1,#REF!/1000,#REF!)</f>
        <v>#REF!</v>
      </c>
      <c r="O207" s="143" t="e">
        <f>IF(ЗАПОЛНИТЬ!$F$7=1,#REF!/1000,#REF!)</f>
        <v>#REF!</v>
      </c>
      <c r="P207" s="143" t="e">
        <f>IF(ЗАПОЛНИТЬ!$F$7=1,#REF!/1000,#REF!)</f>
        <v>#REF!</v>
      </c>
      <c r="Q207" s="143" t="e">
        <f>IF(ЗАПОЛНИТЬ!$F$7=1,#REF!/1000,#REF!)</f>
        <v>#REF!</v>
      </c>
      <c r="R207" s="143" t="e">
        <f>IF(ЗАПОЛНИТЬ!$F$7=1,#REF!/1000,#REF!)</f>
        <v>#REF!</v>
      </c>
      <c r="S207" s="143" t="e">
        <f>IF(ЗАПОЛНИТЬ!$F$7=1,#REF!/1000,#REF!)</f>
        <v>#REF!</v>
      </c>
      <c r="T207" s="143" t="e">
        <f>IF(ЗАПОЛНИТЬ!$F$7=1,#REF!/1000,#REF!)</f>
        <v>#REF!</v>
      </c>
      <c r="U207" s="143" t="e">
        <f>IF(ЗАПОЛНИТЬ!$F$7=1,#REF!/1000,#REF!)</f>
        <v>#REF!</v>
      </c>
      <c r="V207" s="145" t="e">
        <f t="shared" si="15"/>
        <v>#REF!</v>
      </c>
      <c r="W207" s="145" t="e">
        <f>IF(SUM(L207:U207)&gt;0,1,0)</f>
        <v>#REF!</v>
      </c>
    </row>
    <row r="208" spans="1:23">
      <c r="A208" s="144" t="str">
        <f>ЗАПОЛНИТЬ!$B$23</f>
        <v>4</v>
      </c>
      <c r="B208" s="144" t="str">
        <f>ЗАПОЛНИТЬ!$B$13</f>
        <v>24188344</v>
      </c>
      <c r="C208" s="144" t="str">
        <f>ЗАПОЛНИТЬ!$B$24</f>
        <v>298</v>
      </c>
      <c r="D208" s="144" t="str">
        <f>ЗАПОЛНИТЬ!$B$21</f>
        <v>12</v>
      </c>
      <c r="E208" s="145"/>
      <c r="F208" s="144" t="str">
        <f>ЗАПОЛНИТЬ!$B$22</f>
        <v>15</v>
      </c>
      <c r="G208" s="144" t="str">
        <f>ЗАПОЛНИТЬ!$B$20</f>
        <v>040222</v>
      </c>
      <c r="H208" s="143" t="str">
        <f>IF(ЗАПОЛНИТЬ!$F$7=1,ЗАПОЛНИТЬ!$H$9,ЗАПОЛНИТЬ!$H$10)</f>
        <v>73</v>
      </c>
      <c r="I208" s="146" t="e">
        <f>IF(ЗАПОЛНИТЬ!$F$7=1,#REF!,#REF!)</f>
        <v>#REF!</v>
      </c>
      <c r="J208" s="145" t="str">
        <f>IF(ЗАПОЛНИТЬ!$F$7=1,CONCATENATE(ЗАПОЛНИТЬ!$F$18,ЗАПОЛНИТЬ!$D$18),ЗАПОЛНИТЬ!$E$18)</f>
        <v>01.07.2016</v>
      </c>
      <c r="K208" s="143" t="e">
        <f>#REF!</f>
        <v>#REF!</v>
      </c>
      <c r="L208" s="143" t="e">
        <f>IF(ЗАПОЛНИТЬ!$F$7=1,#REF!/1000,#REF!)</f>
        <v>#REF!</v>
      </c>
      <c r="M208" s="143" t="e">
        <f>IF(ЗАПОЛНИТЬ!$F$7=1,#REF!/1000,#REF!)</f>
        <v>#REF!</v>
      </c>
      <c r="N208" s="143" t="e">
        <f>IF(ЗАПОЛНИТЬ!$F$7=1,#REF!/1000,#REF!)</f>
        <v>#REF!</v>
      </c>
      <c r="O208" s="143" t="e">
        <f>IF(ЗАПОЛНИТЬ!$F$7=1,#REF!/1000,#REF!)</f>
        <v>#REF!</v>
      </c>
      <c r="P208" s="143" t="e">
        <f>IF(ЗАПОЛНИТЬ!$F$7=1,#REF!/1000,#REF!)</f>
        <v>#REF!</v>
      </c>
      <c r="Q208" s="143" t="e">
        <f>IF(ЗАПОЛНИТЬ!$F$7=1,#REF!/1000,#REF!)</f>
        <v>#REF!</v>
      </c>
      <c r="R208" s="143" t="e">
        <f>IF(ЗАПОЛНИТЬ!$F$7=1,#REF!/1000,#REF!)</f>
        <v>#REF!</v>
      </c>
      <c r="S208" s="143" t="e">
        <f>IF(ЗАПОЛНИТЬ!$F$7=1,#REF!/1000,#REF!)</f>
        <v>#REF!</v>
      </c>
      <c r="T208" s="143" t="e">
        <f>IF(ЗАПОЛНИТЬ!$F$7=1,#REF!/1000,#REF!)</f>
        <v>#REF!</v>
      </c>
      <c r="U208" s="143" t="e">
        <f>IF(ЗАПОЛНИТЬ!$F$7=1,#REF!/1000,#REF!)</f>
        <v>#REF!</v>
      </c>
      <c r="V208" s="145" t="e">
        <f t="shared" si="15"/>
        <v>#REF!</v>
      </c>
      <c r="W208" s="145" t="e">
        <f>IF(SUM(L208:U208)&gt;0,1,0)</f>
        <v>#REF!</v>
      </c>
    </row>
    <row r="209" spans="1:23">
      <c r="A209" s="144" t="str">
        <f>ЗАПОЛНИТЬ!$B$23</f>
        <v>4</v>
      </c>
      <c r="B209" s="144" t="str">
        <f>ЗАПОЛНИТЬ!$B$13</f>
        <v>24188344</v>
      </c>
      <c r="C209" s="144" t="str">
        <f>ЗАПОЛНИТЬ!$B$24</f>
        <v>298</v>
      </c>
      <c r="D209" s="144" t="str">
        <f>ЗАПОЛНИТЬ!$B$21</f>
        <v>12</v>
      </c>
      <c r="E209" s="145"/>
      <c r="F209" s="144" t="str">
        <f>ЗАПОЛНИТЬ!$B$22</f>
        <v>15</v>
      </c>
      <c r="G209" s="144" t="str">
        <f>ЗАПОЛНИТЬ!$B$20</f>
        <v>040222</v>
      </c>
      <c r="H209" s="143" t="str">
        <f>IF(ЗАПОЛНИТЬ!$F$7=1,ЗАПОЛНИТЬ!$H$9,ЗАПОЛНИТЬ!$H$10)</f>
        <v>73</v>
      </c>
      <c r="I209" s="146" t="e">
        <f>IF(ЗАПОЛНИТЬ!$F$7=1,#REF!,#REF!)</f>
        <v>#REF!</v>
      </c>
      <c r="J209" s="145" t="str">
        <f>IF(ЗАПОЛНИТЬ!$F$7=1,CONCATENATE(ЗАПОЛНИТЬ!$F$18,ЗАПОЛНИТЬ!$D$18),ЗАПОЛНИТЬ!$E$18)</f>
        <v>01.07.2016</v>
      </c>
      <c r="K209" s="143" t="e">
        <f>#REF!</f>
        <v>#REF!</v>
      </c>
      <c r="L209" s="143" t="e">
        <f>IF(ЗАПОЛНИТЬ!$F$7=1,#REF!/1000,#REF!)</f>
        <v>#REF!</v>
      </c>
      <c r="M209" s="143" t="e">
        <f>IF(ЗАПОЛНИТЬ!$F$7=1,#REF!/1000,#REF!)</f>
        <v>#REF!</v>
      </c>
      <c r="N209" s="143" t="e">
        <f>IF(ЗАПОЛНИТЬ!$F$7=1,#REF!/1000,#REF!)</f>
        <v>#REF!</v>
      </c>
      <c r="O209" s="143" t="e">
        <f>IF(ЗАПОЛНИТЬ!$F$7=1,#REF!/1000,#REF!)</f>
        <v>#REF!</v>
      </c>
      <c r="P209" s="143" t="e">
        <f>IF(ЗАПОЛНИТЬ!$F$7=1,#REF!/1000,#REF!)</f>
        <v>#REF!</v>
      </c>
      <c r="Q209" s="143" t="e">
        <f>IF(ЗАПОЛНИТЬ!$F$7=1,#REF!/1000,#REF!)</f>
        <v>#REF!</v>
      </c>
      <c r="R209" s="143" t="e">
        <f>IF(ЗАПОЛНИТЬ!$F$7=1,#REF!/1000,#REF!)</f>
        <v>#REF!</v>
      </c>
      <c r="S209" s="143" t="e">
        <f>IF(ЗАПОЛНИТЬ!$F$7=1,#REF!/1000,#REF!)</f>
        <v>#REF!</v>
      </c>
      <c r="T209" s="143" t="e">
        <f>IF(ЗАПОЛНИТЬ!$F$7=1,#REF!/1000,#REF!)</f>
        <v>#REF!</v>
      </c>
      <c r="U209" s="143" t="e">
        <f>IF(ЗАПОЛНИТЬ!$F$7=1,#REF!/1000,#REF!)</f>
        <v>#REF!</v>
      </c>
      <c r="V209" s="145" t="e">
        <f t="shared" si="15"/>
        <v>#REF!</v>
      </c>
      <c r="W209" s="145" t="e">
        <f>IF(SUM(L209:U209)&gt;0,1,0)</f>
        <v>#REF!</v>
      </c>
    </row>
    <row r="210" spans="1:23">
      <c r="A210" s="144" t="str">
        <f>ЗАПОЛНИТЬ!$B$23</f>
        <v>4</v>
      </c>
      <c r="B210" s="144" t="str">
        <f>ЗАПОЛНИТЬ!$B$13</f>
        <v>24188344</v>
      </c>
      <c r="C210" s="144" t="str">
        <f>ЗАПОЛНИТЬ!$B$24</f>
        <v>298</v>
      </c>
      <c r="D210" s="144" t="str">
        <f>ЗАПОЛНИТЬ!$B$21</f>
        <v>12</v>
      </c>
      <c r="E210" s="145"/>
      <c r="F210" s="144" t="str">
        <f>ЗАПОЛНИТЬ!$B$22</f>
        <v>15</v>
      </c>
      <c r="G210" s="144" t="str">
        <f>ЗАПОЛНИТЬ!$B$20</f>
        <v>040222</v>
      </c>
      <c r="H210" s="143" t="str">
        <f>IF(ЗАПОЛНИТЬ!$F$7=1,ЗАПОЛНИТЬ!$H$9,ЗАПОЛНИТЬ!$H$10)</f>
        <v>73</v>
      </c>
      <c r="I210" s="146" t="e">
        <f>IF(ЗАПОЛНИТЬ!$F$7=1,#REF!,#REF!)</f>
        <v>#REF!</v>
      </c>
      <c r="J210" s="145" t="str">
        <f>IF(ЗАПОЛНИТЬ!$F$7=1,CONCATENATE(ЗАПОЛНИТЬ!$F$18,ЗАПОЛНИТЬ!$D$18),ЗАПОЛНИТЬ!$E$18)</f>
        <v>01.07.2016</v>
      </c>
      <c r="K210" s="143" t="e">
        <f>#REF!</f>
        <v>#REF!</v>
      </c>
      <c r="L210" s="143" t="e">
        <f>IF(ЗАПОЛНИТЬ!$F$7=1,#REF!/1000,#REF!)</f>
        <v>#REF!</v>
      </c>
      <c r="M210" s="143" t="e">
        <f>IF(ЗАПОЛНИТЬ!$F$7=1,#REF!/1000,#REF!)</f>
        <v>#REF!</v>
      </c>
      <c r="N210" s="143" t="e">
        <f>IF(ЗАПОЛНИТЬ!$F$7=1,#REF!/1000,#REF!)</f>
        <v>#REF!</v>
      </c>
      <c r="O210" s="143" t="e">
        <f>IF(ЗАПОЛНИТЬ!$F$7=1,#REF!/1000,#REF!)</f>
        <v>#REF!</v>
      </c>
      <c r="P210" s="143" t="e">
        <f>IF(ЗАПОЛНИТЬ!$F$7=1,#REF!/1000,#REF!)</f>
        <v>#REF!</v>
      </c>
      <c r="Q210" s="143" t="e">
        <f>IF(ЗАПОЛНИТЬ!$F$7=1,#REF!/1000,#REF!)</f>
        <v>#REF!</v>
      </c>
      <c r="R210" s="143" t="e">
        <f>IF(ЗАПОЛНИТЬ!$F$7=1,#REF!/1000,#REF!)</f>
        <v>#REF!</v>
      </c>
      <c r="S210" s="143" t="e">
        <f>IF(ЗАПОЛНИТЬ!$F$7=1,#REF!/1000,#REF!)</f>
        <v>#REF!</v>
      </c>
      <c r="T210" s="143" t="e">
        <f>IF(ЗАПОЛНИТЬ!$F$7=1,#REF!/1000,#REF!)</f>
        <v>#REF!</v>
      </c>
      <c r="U210" s="143" t="e">
        <f>IF(ЗАПОЛНИТЬ!$F$7=1,#REF!/1000,#REF!)</f>
        <v>#REF!</v>
      </c>
      <c r="V210" s="145" t="e">
        <f t="shared" si="15"/>
        <v>#REF!</v>
      </c>
      <c r="W210" s="145" t="e">
        <f>IF(SUM(L210:U210)&gt;0,1,0)</f>
        <v>#REF!</v>
      </c>
    </row>
    <row r="211" spans="1:23">
      <c r="A211" s="144" t="str">
        <f>ЗАПОЛНИТЬ!$B$23</f>
        <v>4</v>
      </c>
      <c r="B211" s="144" t="str">
        <f>ЗАПОЛНИТЬ!$B$13</f>
        <v>24188344</v>
      </c>
      <c r="C211" s="144" t="str">
        <f>ЗАПОЛНИТЬ!$B$24</f>
        <v>298</v>
      </c>
      <c r="D211" s="144" t="str">
        <f>ЗАПОЛНИТЬ!$B$21</f>
        <v>12</v>
      </c>
      <c r="E211" s="145"/>
      <c r="F211" s="144" t="str">
        <f>ЗАПОЛНИТЬ!$B$22</f>
        <v>15</v>
      </c>
      <c r="G211" s="144" t="str">
        <f>ЗАПОЛНИТЬ!$B$20</f>
        <v>040222</v>
      </c>
      <c r="H211" s="143" t="str">
        <f>IF(ЗАПОЛНИТЬ!$F$7=1,ЗАПОЛНИТЬ!$H$9,ЗАПОЛНИТЬ!$H$10)</f>
        <v>73</v>
      </c>
      <c r="I211" s="146" t="e">
        <f>IF(ЗАПОЛНИТЬ!$F$7=1,#REF!,#REF!)</f>
        <v>#REF!</v>
      </c>
      <c r="J211" s="145" t="str">
        <f>IF(ЗАПОЛНИТЬ!$F$7=1,CONCATENATE(ЗАПОЛНИТЬ!$F$18,ЗАПОЛНИТЬ!$D$18),ЗАПОЛНИТЬ!$E$18)</f>
        <v>01.07.2016</v>
      </c>
      <c r="K211" s="143" t="e">
        <f>#REF!</f>
        <v>#REF!</v>
      </c>
      <c r="L211" s="143" t="e">
        <f>IF(ЗАПОЛНИТЬ!$F$7=1,#REF!/1000,#REF!)</f>
        <v>#REF!</v>
      </c>
      <c r="M211" s="143" t="e">
        <f>IF(ЗАПОЛНИТЬ!$F$7=1,#REF!/1000,#REF!)</f>
        <v>#REF!</v>
      </c>
      <c r="N211" s="143" t="e">
        <f>IF(ЗАПОЛНИТЬ!$F$7=1,#REF!/1000,#REF!)</f>
        <v>#REF!</v>
      </c>
      <c r="O211" s="143" t="e">
        <f>IF(ЗАПОЛНИТЬ!$F$7=1,#REF!/1000,#REF!)</f>
        <v>#REF!</v>
      </c>
      <c r="P211" s="143" t="e">
        <f>IF(ЗАПОЛНИТЬ!$F$7=1,#REF!/1000,#REF!)</f>
        <v>#REF!</v>
      </c>
      <c r="Q211" s="143" t="e">
        <f>IF(ЗАПОЛНИТЬ!$F$7=1,#REF!/1000,#REF!)</f>
        <v>#REF!</v>
      </c>
      <c r="R211" s="143" t="e">
        <f>IF(ЗАПОЛНИТЬ!$F$7=1,#REF!/1000,#REF!)</f>
        <v>#REF!</v>
      </c>
      <c r="S211" s="143" t="e">
        <f>IF(ЗАПОЛНИТЬ!$F$7=1,#REF!/1000,#REF!)</f>
        <v>#REF!</v>
      </c>
      <c r="T211" s="143" t="e">
        <f>IF(ЗАПОЛНИТЬ!$F$7=1,#REF!/1000,#REF!)</f>
        <v>#REF!</v>
      </c>
      <c r="U211" s="143" t="e">
        <f>IF(ЗАПОЛНИТЬ!$F$7=1,#REF!/1000,#REF!)</f>
        <v>#REF!</v>
      </c>
      <c r="V211" s="145" t="e">
        <f t="shared" si="15"/>
        <v>#REF!</v>
      </c>
      <c r="W211" s="145">
        <v>0</v>
      </c>
    </row>
    <row r="212" spans="1:23">
      <c r="A212" s="144" t="str">
        <f>ЗАПОЛНИТЬ!$B$23</f>
        <v>4</v>
      </c>
      <c r="B212" s="144" t="str">
        <f>ЗАПОЛНИТЬ!$B$13</f>
        <v>24188344</v>
      </c>
      <c r="C212" s="144" t="str">
        <f>ЗАПОЛНИТЬ!$B$24</f>
        <v>298</v>
      </c>
      <c r="D212" s="144" t="str">
        <f>ЗАПОЛНИТЬ!$B$21</f>
        <v>12</v>
      </c>
      <c r="E212" s="145"/>
      <c r="F212" s="144" t="str">
        <f>ЗАПОЛНИТЬ!$B$22</f>
        <v>15</v>
      </c>
      <c r="G212" s="144" t="str">
        <f>ЗАПОЛНИТЬ!$B$20</f>
        <v>040222</v>
      </c>
      <c r="H212" s="143" t="str">
        <f>IF(ЗАПОЛНИТЬ!$F$7=1,ЗАПОЛНИТЬ!$H$9,ЗАПОЛНИТЬ!$H$10)</f>
        <v>73</v>
      </c>
      <c r="I212" s="146" t="e">
        <f>IF(ЗАПОЛНИТЬ!$F$7=1,#REF!,#REF!)</f>
        <v>#REF!</v>
      </c>
      <c r="J212" s="145" t="str">
        <f>IF(ЗАПОЛНИТЬ!$F$7=1,CONCATENATE(ЗАПОЛНИТЬ!$F$18,ЗАПОЛНИТЬ!$D$18),ЗАПОЛНИТЬ!$E$18)</f>
        <v>01.07.2016</v>
      </c>
      <c r="K212" s="143" t="e">
        <f>#REF!</f>
        <v>#REF!</v>
      </c>
      <c r="L212" s="143" t="e">
        <f>IF(ЗАПОЛНИТЬ!$F$7=1,#REF!/1000,#REF!)</f>
        <v>#REF!</v>
      </c>
      <c r="M212" s="143" t="e">
        <f>IF(ЗАПОЛНИТЬ!$F$7=1,#REF!/1000,#REF!)</f>
        <v>#REF!</v>
      </c>
      <c r="N212" s="143" t="e">
        <f>IF(ЗАПОЛНИТЬ!$F$7=1,#REF!/1000,#REF!)</f>
        <v>#REF!</v>
      </c>
      <c r="O212" s="143" t="e">
        <f>IF(ЗАПОЛНИТЬ!$F$7=1,#REF!/1000,#REF!)</f>
        <v>#REF!</v>
      </c>
      <c r="P212" s="143" t="e">
        <f>IF(ЗАПОЛНИТЬ!$F$7=1,#REF!/1000,#REF!)</f>
        <v>#REF!</v>
      </c>
      <c r="Q212" s="143" t="e">
        <f>IF(ЗАПОЛНИТЬ!$F$7=1,#REF!/1000,#REF!)</f>
        <v>#REF!</v>
      </c>
      <c r="R212" s="143" t="e">
        <f>IF(ЗАПОЛНИТЬ!$F$7=1,#REF!/1000,#REF!)</f>
        <v>#REF!</v>
      </c>
      <c r="S212" s="143" t="e">
        <f>IF(ЗАПОЛНИТЬ!$F$7=1,#REF!/1000,#REF!)</f>
        <v>#REF!</v>
      </c>
      <c r="T212" s="143" t="e">
        <f>IF(ЗАПОЛНИТЬ!$F$7=1,#REF!/1000,#REF!)</f>
        <v>#REF!</v>
      </c>
      <c r="U212" s="143" t="e">
        <f>IF(ЗАПОЛНИТЬ!$F$7=1,#REF!/1000,#REF!)</f>
        <v>#REF!</v>
      </c>
      <c r="V212" s="145" t="e">
        <f t="shared" si="15"/>
        <v>#REF!</v>
      </c>
      <c r="W212" s="145">
        <v>0</v>
      </c>
    </row>
    <row r="213" spans="1:23">
      <c r="A213" s="144" t="str">
        <f>ЗАПОЛНИТЬ!$B$23</f>
        <v>4</v>
      </c>
      <c r="B213" s="144" t="str">
        <f>ЗАПОЛНИТЬ!$B$13</f>
        <v>24188344</v>
      </c>
      <c r="C213" s="144" t="str">
        <f>ЗАПОЛНИТЬ!$B$24</f>
        <v>298</v>
      </c>
      <c r="D213" s="144" t="str">
        <f>ЗАПОЛНИТЬ!$B$21</f>
        <v>12</v>
      </c>
      <c r="E213" s="145"/>
      <c r="F213" s="144" t="str">
        <f>ЗАПОЛНИТЬ!$B$22</f>
        <v>15</v>
      </c>
      <c r="G213" s="144" t="str">
        <f>ЗАПОЛНИТЬ!$B$20</f>
        <v>040222</v>
      </c>
      <c r="H213" s="143" t="str">
        <f>IF(ЗАПОЛНИТЬ!$F$7=1,ЗАПОЛНИТЬ!$H$9,ЗАПОЛНИТЬ!$H$10)</f>
        <v>73</v>
      </c>
      <c r="I213" s="146" t="e">
        <f>IF(ЗАПОЛНИТЬ!$F$7=1,#REF!,#REF!)</f>
        <v>#REF!</v>
      </c>
      <c r="J213" s="145" t="str">
        <f>IF(ЗАПОЛНИТЬ!$F$7=1,CONCATENATE(ЗАПОЛНИТЬ!$F$18,ЗАПОЛНИТЬ!$D$18),ЗАПОЛНИТЬ!$E$18)</f>
        <v>01.07.2016</v>
      </c>
      <c r="K213" s="143" t="e">
        <f>#REF!</f>
        <v>#REF!</v>
      </c>
      <c r="L213" s="143" t="e">
        <f>IF(ЗАПОЛНИТЬ!$F$7=1,#REF!/1000,#REF!)</f>
        <v>#REF!</v>
      </c>
      <c r="M213" s="143" t="e">
        <f>IF(ЗАПОЛНИТЬ!$F$7=1,#REF!/1000,#REF!)</f>
        <v>#REF!</v>
      </c>
      <c r="N213" s="143" t="e">
        <f>IF(ЗАПОЛНИТЬ!$F$7=1,#REF!/1000,#REF!)</f>
        <v>#REF!</v>
      </c>
      <c r="O213" s="143" t="e">
        <f>IF(ЗАПОЛНИТЬ!$F$7=1,#REF!/1000,#REF!)</f>
        <v>#REF!</v>
      </c>
      <c r="P213" s="143" t="e">
        <f>IF(ЗАПОЛНИТЬ!$F$7=1,#REF!/1000,#REF!)</f>
        <v>#REF!</v>
      </c>
      <c r="Q213" s="143" t="e">
        <f>IF(ЗАПОЛНИТЬ!$F$7=1,#REF!/1000,#REF!)</f>
        <v>#REF!</v>
      </c>
      <c r="R213" s="143" t="e">
        <f>IF(ЗАПОЛНИТЬ!$F$7=1,#REF!/1000,#REF!)</f>
        <v>#REF!</v>
      </c>
      <c r="S213" s="143" t="e">
        <f>IF(ЗАПОЛНИТЬ!$F$7=1,#REF!/1000,#REF!)</f>
        <v>#REF!</v>
      </c>
      <c r="T213" s="143" t="e">
        <f>IF(ЗАПОЛНИТЬ!$F$7=1,#REF!/1000,#REF!)</f>
        <v>#REF!</v>
      </c>
      <c r="U213" s="143" t="e">
        <f>IF(ЗАПОЛНИТЬ!$F$7=1,#REF!/1000,#REF!)</f>
        <v>#REF!</v>
      </c>
      <c r="V213" s="145" t="e">
        <f t="shared" si="15"/>
        <v>#REF!</v>
      </c>
      <c r="W213" s="145" t="e">
        <f>IF(SUM(L213:U213)&gt;0,1,0)</f>
        <v>#REF!</v>
      </c>
    </row>
    <row r="214" spans="1:23">
      <c r="A214" s="144" t="str">
        <f>ЗАПОЛНИТЬ!$B$23</f>
        <v>4</v>
      </c>
      <c r="B214" s="144" t="str">
        <f>ЗАПОЛНИТЬ!$B$13</f>
        <v>24188344</v>
      </c>
      <c r="C214" s="144" t="str">
        <f>ЗАПОЛНИТЬ!$B$24</f>
        <v>298</v>
      </c>
      <c r="D214" s="144" t="str">
        <f>ЗАПОЛНИТЬ!$B$21</f>
        <v>12</v>
      </c>
      <c r="E214" s="145"/>
      <c r="F214" s="144" t="str">
        <f>ЗАПОЛНИТЬ!$B$22</f>
        <v>15</v>
      </c>
      <c r="G214" s="144" t="str">
        <f>ЗАПОЛНИТЬ!$B$20</f>
        <v>040222</v>
      </c>
      <c r="H214" s="143" t="str">
        <f>IF(ЗАПОЛНИТЬ!$F$7=1,ЗАПОЛНИТЬ!$H$9,ЗАПОЛНИТЬ!$H$10)</f>
        <v>73</v>
      </c>
      <c r="I214" s="146" t="e">
        <f>IF(ЗАПОЛНИТЬ!$F$7=1,#REF!,#REF!)</f>
        <v>#REF!</v>
      </c>
      <c r="J214" s="145" t="str">
        <f>IF(ЗАПОЛНИТЬ!$F$7=1,CONCATENATE(ЗАПОЛНИТЬ!$F$18,ЗАПОЛНИТЬ!$D$18),ЗАПОЛНИТЬ!$E$18)</f>
        <v>01.07.2016</v>
      </c>
      <c r="K214" s="143" t="e">
        <f>#REF!</f>
        <v>#REF!</v>
      </c>
      <c r="L214" s="143" t="e">
        <f>IF(ЗАПОЛНИТЬ!$F$7=1,#REF!/1000,#REF!)</f>
        <v>#REF!</v>
      </c>
      <c r="M214" s="143" t="e">
        <f>IF(ЗАПОЛНИТЬ!$F$7=1,#REF!/1000,#REF!)</f>
        <v>#REF!</v>
      </c>
      <c r="N214" s="143" t="e">
        <f>IF(ЗАПОЛНИТЬ!$F$7=1,#REF!/1000,#REF!)</f>
        <v>#REF!</v>
      </c>
      <c r="O214" s="143" t="e">
        <f>IF(ЗАПОЛНИТЬ!$F$7=1,#REF!/1000,#REF!)</f>
        <v>#REF!</v>
      </c>
      <c r="P214" s="143" t="e">
        <f>IF(ЗАПОЛНИТЬ!$F$7=1,#REF!/1000,#REF!)</f>
        <v>#REF!</v>
      </c>
      <c r="Q214" s="143" t="e">
        <f>IF(ЗАПОЛНИТЬ!$F$7=1,#REF!/1000,#REF!)</f>
        <v>#REF!</v>
      </c>
      <c r="R214" s="143" t="e">
        <f>IF(ЗАПОЛНИТЬ!$F$7=1,#REF!/1000,#REF!)</f>
        <v>#REF!</v>
      </c>
      <c r="S214" s="143" t="e">
        <f>IF(ЗАПОЛНИТЬ!$F$7=1,#REF!/1000,#REF!)</f>
        <v>#REF!</v>
      </c>
      <c r="T214" s="143" t="e">
        <f>IF(ЗАПОЛНИТЬ!$F$7=1,#REF!/1000,#REF!)</f>
        <v>#REF!</v>
      </c>
      <c r="U214" s="143" t="e">
        <f>IF(ЗАПОЛНИТЬ!$F$7=1,#REF!/1000,#REF!)</f>
        <v>#REF!</v>
      </c>
      <c r="V214" s="145" t="e">
        <f t="shared" si="15"/>
        <v>#REF!</v>
      </c>
      <c r="W214" s="145">
        <v>0</v>
      </c>
    </row>
    <row r="215" spans="1:23">
      <c r="A215" s="144" t="str">
        <f>ЗАПОЛНИТЬ!$B$23</f>
        <v>4</v>
      </c>
      <c r="B215" s="144" t="str">
        <f>ЗАПОЛНИТЬ!$B$13</f>
        <v>24188344</v>
      </c>
      <c r="C215" s="144" t="str">
        <f>ЗАПОЛНИТЬ!$B$24</f>
        <v>298</v>
      </c>
      <c r="D215" s="144" t="str">
        <f>ЗАПОЛНИТЬ!$B$21</f>
        <v>12</v>
      </c>
      <c r="E215" s="145"/>
      <c r="F215" s="144" t="str">
        <f>ЗАПОЛНИТЬ!$B$22</f>
        <v>15</v>
      </c>
      <c r="G215" s="144" t="str">
        <f>ЗАПОЛНИТЬ!$B$20</f>
        <v>040222</v>
      </c>
      <c r="H215" s="143" t="str">
        <f>IF(ЗАПОЛНИТЬ!$F$7=1,ЗАПОЛНИТЬ!$H$9,ЗАПОЛНИТЬ!$H$10)</f>
        <v>73</v>
      </c>
      <c r="I215" s="146" t="e">
        <f>IF(ЗАПОЛНИТЬ!$F$7=1,#REF!,#REF!)</f>
        <v>#REF!</v>
      </c>
      <c r="J215" s="145" t="str">
        <f>IF(ЗАПОЛНИТЬ!$F$7=1,CONCATENATE(ЗАПОЛНИТЬ!$F$18,ЗАПОЛНИТЬ!$D$18),ЗАПОЛНИТЬ!$E$18)</f>
        <v>01.07.2016</v>
      </c>
      <c r="K215" s="143" t="e">
        <f>#REF!</f>
        <v>#REF!</v>
      </c>
      <c r="L215" s="143" t="e">
        <f>IF(ЗАПОЛНИТЬ!$F$7=1,#REF!/1000,#REF!)</f>
        <v>#REF!</v>
      </c>
      <c r="M215" s="143" t="e">
        <f>IF(ЗАПОЛНИТЬ!$F$7=1,#REF!/1000,#REF!)</f>
        <v>#REF!</v>
      </c>
      <c r="N215" s="143" t="e">
        <f>IF(ЗАПОЛНИТЬ!$F$7=1,#REF!/1000,#REF!)</f>
        <v>#REF!</v>
      </c>
      <c r="O215" s="143" t="e">
        <f>IF(ЗАПОЛНИТЬ!$F$7=1,#REF!/1000,#REF!)</f>
        <v>#REF!</v>
      </c>
      <c r="P215" s="143" t="e">
        <f>IF(ЗАПОЛНИТЬ!$F$7=1,#REF!/1000,#REF!)</f>
        <v>#REF!</v>
      </c>
      <c r="Q215" s="143" t="e">
        <f>IF(ЗАПОЛНИТЬ!$F$7=1,#REF!/1000,#REF!)</f>
        <v>#REF!</v>
      </c>
      <c r="R215" s="143" t="e">
        <f>IF(ЗАПОЛНИТЬ!$F$7=1,#REF!/1000,#REF!)</f>
        <v>#REF!</v>
      </c>
      <c r="S215" s="143" t="e">
        <f>IF(ЗАПОЛНИТЬ!$F$7=1,#REF!/1000,#REF!)</f>
        <v>#REF!</v>
      </c>
      <c r="T215" s="143" t="e">
        <f>IF(ЗАПОЛНИТЬ!$F$7=1,#REF!/1000,#REF!)</f>
        <v>#REF!</v>
      </c>
      <c r="U215" s="143" t="e">
        <f>IF(ЗАПОЛНИТЬ!$F$7=1,#REF!/1000,#REF!)</f>
        <v>#REF!</v>
      </c>
      <c r="V215" s="145" t="e">
        <f t="shared" si="15"/>
        <v>#REF!</v>
      </c>
      <c r="W215" s="145" t="e">
        <f>IF(SUM(L215:U215)&gt;0,1,0)</f>
        <v>#REF!</v>
      </c>
    </row>
    <row r="216" spans="1:23">
      <c r="A216" s="144" t="str">
        <f>ЗАПОЛНИТЬ!$B$23</f>
        <v>4</v>
      </c>
      <c r="B216" s="144" t="str">
        <f>ЗАПОЛНИТЬ!$B$13</f>
        <v>24188344</v>
      </c>
      <c r="C216" s="144" t="str">
        <f>ЗАПОЛНИТЬ!$B$24</f>
        <v>298</v>
      </c>
      <c r="D216" s="144" t="str">
        <f>ЗАПОЛНИТЬ!$B$21</f>
        <v>12</v>
      </c>
      <c r="E216" s="145"/>
      <c r="F216" s="144" t="str">
        <f>ЗАПОЛНИТЬ!$B$22</f>
        <v>15</v>
      </c>
      <c r="G216" s="144" t="str">
        <f>ЗАПОЛНИТЬ!$B$20</f>
        <v>040222</v>
      </c>
      <c r="H216" s="143" t="str">
        <f>IF(ЗАПОЛНИТЬ!$F$7=1,ЗАПОЛНИТЬ!$H$9,ЗАПОЛНИТЬ!$H$10)</f>
        <v>73</v>
      </c>
      <c r="I216" s="146" t="e">
        <f>IF(ЗАПОЛНИТЬ!$F$7=1,#REF!,#REF!)</f>
        <v>#REF!</v>
      </c>
      <c r="J216" s="145" t="str">
        <f>IF(ЗАПОЛНИТЬ!$F$7=1,CONCATENATE(ЗАПОЛНИТЬ!$F$18,ЗАПОЛНИТЬ!$D$18),ЗАПОЛНИТЬ!$E$18)</f>
        <v>01.07.2016</v>
      </c>
      <c r="K216" s="143" t="e">
        <f>#REF!</f>
        <v>#REF!</v>
      </c>
      <c r="L216" s="143" t="e">
        <f>IF(ЗАПОЛНИТЬ!$F$7=1,#REF!/1000,#REF!)</f>
        <v>#REF!</v>
      </c>
      <c r="M216" s="143" t="e">
        <f>IF(ЗАПОЛНИТЬ!$F$7=1,#REF!/1000,#REF!)</f>
        <v>#REF!</v>
      </c>
      <c r="N216" s="143" t="e">
        <f>IF(ЗАПОЛНИТЬ!$F$7=1,#REF!/1000,#REF!)</f>
        <v>#REF!</v>
      </c>
      <c r="O216" s="143" t="e">
        <f>IF(ЗАПОЛНИТЬ!$F$7=1,#REF!/1000,#REF!)</f>
        <v>#REF!</v>
      </c>
      <c r="P216" s="143" t="e">
        <f>IF(ЗАПОЛНИТЬ!$F$7=1,#REF!/1000,#REF!)</f>
        <v>#REF!</v>
      </c>
      <c r="Q216" s="143" t="e">
        <f>IF(ЗАПОЛНИТЬ!$F$7=1,#REF!/1000,#REF!)</f>
        <v>#REF!</v>
      </c>
      <c r="R216" s="143" t="e">
        <f>IF(ЗАПОЛНИТЬ!$F$7=1,#REF!/1000,#REF!)</f>
        <v>#REF!</v>
      </c>
      <c r="S216" s="143" t="e">
        <f>IF(ЗАПОЛНИТЬ!$F$7=1,#REF!/1000,#REF!)</f>
        <v>#REF!</v>
      </c>
      <c r="T216" s="143" t="e">
        <f>IF(ЗАПОЛНИТЬ!$F$7=1,#REF!/1000,#REF!)</f>
        <v>#REF!</v>
      </c>
      <c r="U216" s="143" t="e">
        <f>IF(ЗАПОЛНИТЬ!$F$7=1,#REF!/1000,#REF!)</f>
        <v>#REF!</v>
      </c>
      <c r="V216" s="145" t="e">
        <f t="shared" si="15"/>
        <v>#REF!</v>
      </c>
      <c r="W216" s="145" t="e">
        <f>IF(SUM(L216:U216)&gt;0,1,0)</f>
        <v>#REF!</v>
      </c>
    </row>
    <row r="217" spans="1:23">
      <c r="A217" s="144" t="str">
        <f>ЗАПОЛНИТЬ!$B$23</f>
        <v>4</v>
      </c>
      <c r="B217" s="144" t="str">
        <f>ЗАПОЛНИТЬ!$B$13</f>
        <v>24188344</v>
      </c>
      <c r="C217" s="144" t="str">
        <f>ЗАПОЛНИТЬ!$B$24</f>
        <v>298</v>
      </c>
      <c r="D217" s="144" t="str">
        <f>ЗАПОЛНИТЬ!$B$21</f>
        <v>12</v>
      </c>
      <c r="E217" s="145"/>
      <c r="F217" s="144" t="str">
        <f>ЗАПОЛНИТЬ!$B$22</f>
        <v>15</v>
      </c>
      <c r="G217" s="144" t="str">
        <f>ЗАПОЛНИТЬ!$B$20</f>
        <v>040222</v>
      </c>
      <c r="H217" s="143" t="str">
        <f>IF(ЗАПОЛНИТЬ!$F$7=1,ЗАПОЛНИТЬ!$H$9,ЗАПОЛНИТЬ!$H$10)</f>
        <v>73</v>
      </c>
      <c r="I217" s="146" t="e">
        <f>IF(ЗАПОЛНИТЬ!$F$7=1,#REF!,#REF!)</f>
        <v>#REF!</v>
      </c>
      <c r="J217" s="145" t="str">
        <f>IF(ЗАПОЛНИТЬ!$F$7=1,CONCATENATE(ЗАПОЛНИТЬ!$F$18,ЗАПОЛНИТЬ!$D$18),ЗАПОЛНИТЬ!$E$18)</f>
        <v>01.07.2016</v>
      </c>
      <c r="K217" s="143" t="e">
        <f>#REF!</f>
        <v>#REF!</v>
      </c>
      <c r="L217" s="143" t="e">
        <f>IF(ЗАПОЛНИТЬ!$F$7=1,#REF!/1000,#REF!)</f>
        <v>#REF!</v>
      </c>
      <c r="M217" s="143" t="e">
        <f>IF(ЗАПОЛНИТЬ!$F$7=1,#REF!/1000,#REF!)</f>
        <v>#REF!</v>
      </c>
      <c r="N217" s="143" t="e">
        <f>IF(ЗАПОЛНИТЬ!$F$7=1,#REF!/1000,#REF!)</f>
        <v>#REF!</v>
      </c>
      <c r="O217" s="143" t="e">
        <f>IF(ЗАПОЛНИТЬ!$F$7=1,#REF!/1000,#REF!)</f>
        <v>#REF!</v>
      </c>
      <c r="P217" s="143" t="e">
        <f>IF(ЗАПОЛНИТЬ!$F$7=1,#REF!/1000,#REF!)</f>
        <v>#REF!</v>
      </c>
      <c r="Q217" s="143" t="e">
        <f>IF(ЗАПОЛНИТЬ!$F$7=1,#REF!/1000,#REF!)</f>
        <v>#REF!</v>
      </c>
      <c r="R217" s="143" t="e">
        <f>IF(ЗАПОЛНИТЬ!$F$7=1,#REF!/1000,#REF!)</f>
        <v>#REF!</v>
      </c>
      <c r="S217" s="143" t="e">
        <f>IF(ЗАПОЛНИТЬ!$F$7=1,#REF!/1000,#REF!)</f>
        <v>#REF!</v>
      </c>
      <c r="T217" s="143" t="e">
        <f>IF(ЗАПОЛНИТЬ!$F$7=1,#REF!/1000,#REF!)</f>
        <v>#REF!</v>
      </c>
      <c r="U217" s="143" t="e">
        <f>IF(ЗАПОЛНИТЬ!$F$7=1,#REF!/1000,#REF!)</f>
        <v>#REF!</v>
      </c>
      <c r="V217" s="145" t="e">
        <f t="shared" si="15"/>
        <v>#REF!</v>
      </c>
      <c r="W217" s="145">
        <v>0</v>
      </c>
    </row>
    <row r="218" spans="1:23">
      <c r="A218" s="144" t="str">
        <f>ЗАПОЛНИТЬ!$B$23</f>
        <v>4</v>
      </c>
      <c r="B218" s="144" t="str">
        <f>ЗАПОЛНИТЬ!$B$13</f>
        <v>24188344</v>
      </c>
      <c r="C218" s="144" t="str">
        <f>ЗАПОЛНИТЬ!$B$24</f>
        <v>298</v>
      </c>
      <c r="D218" s="144" t="str">
        <f>ЗАПОЛНИТЬ!$B$21</f>
        <v>12</v>
      </c>
      <c r="E218" s="145"/>
      <c r="F218" s="144" t="str">
        <f>ЗАПОЛНИТЬ!$B$22</f>
        <v>15</v>
      </c>
      <c r="G218" s="144" t="str">
        <f>ЗАПОЛНИТЬ!$B$20</f>
        <v>040222</v>
      </c>
      <c r="H218" s="143" t="str">
        <f>IF(ЗАПОЛНИТЬ!$F$7=1,ЗАПОЛНИТЬ!$H$9,ЗАПОЛНИТЬ!$H$10)</f>
        <v>73</v>
      </c>
      <c r="I218" s="146" t="e">
        <f>IF(ЗАПОЛНИТЬ!$F$7=1,#REF!,#REF!)</f>
        <v>#REF!</v>
      </c>
      <c r="J218" s="145" t="str">
        <f>IF(ЗАПОЛНИТЬ!$F$7=1,CONCATENATE(ЗАПОЛНИТЬ!$F$18,ЗАПОЛНИТЬ!$D$18),ЗАПОЛНИТЬ!$E$18)</f>
        <v>01.07.2016</v>
      </c>
      <c r="K218" s="143" t="e">
        <f>#REF!</f>
        <v>#REF!</v>
      </c>
      <c r="L218" s="143" t="e">
        <f>IF(ЗАПОЛНИТЬ!$F$7=1,#REF!/1000,#REF!)</f>
        <v>#REF!</v>
      </c>
      <c r="M218" s="143" t="e">
        <f>IF(ЗАПОЛНИТЬ!$F$7=1,#REF!/1000,#REF!)</f>
        <v>#REF!</v>
      </c>
      <c r="N218" s="143" t="e">
        <f>IF(ЗАПОЛНИТЬ!$F$7=1,#REF!/1000,#REF!)</f>
        <v>#REF!</v>
      </c>
      <c r="O218" s="143" t="e">
        <f>IF(ЗАПОЛНИТЬ!$F$7=1,#REF!/1000,#REF!)</f>
        <v>#REF!</v>
      </c>
      <c r="P218" s="143" t="e">
        <f>IF(ЗАПОЛНИТЬ!$F$7=1,#REF!/1000,#REF!)</f>
        <v>#REF!</v>
      </c>
      <c r="Q218" s="143" t="e">
        <f>IF(ЗАПОЛНИТЬ!$F$7=1,#REF!/1000,#REF!)</f>
        <v>#REF!</v>
      </c>
      <c r="R218" s="143" t="e">
        <f>IF(ЗАПОЛНИТЬ!$F$7=1,#REF!/1000,#REF!)</f>
        <v>#REF!</v>
      </c>
      <c r="S218" s="143" t="e">
        <f>IF(ЗАПОЛНИТЬ!$F$7=1,#REF!/1000,#REF!)</f>
        <v>#REF!</v>
      </c>
      <c r="T218" s="143" t="e">
        <f>IF(ЗАПОЛНИТЬ!$F$7=1,#REF!/1000,#REF!)</f>
        <v>#REF!</v>
      </c>
      <c r="U218" s="143" t="e">
        <f>IF(ЗАПОЛНИТЬ!$F$7=1,#REF!/1000,#REF!)</f>
        <v>#REF!</v>
      </c>
      <c r="V218" s="145" t="e">
        <f t="shared" si="15"/>
        <v>#REF!</v>
      </c>
      <c r="W218" s="145" t="e">
        <f>IF(SUM(L218:U218)&gt;0,1,0)</f>
        <v>#REF!</v>
      </c>
    </row>
    <row r="219" spans="1:23">
      <c r="A219" s="144" t="str">
        <f>ЗАПОЛНИТЬ!$B$23</f>
        <v>4</v>
      </c>
      <c r="B219" s="144" t="str">
        <f>ЗАПОЛНИТЬ!$B$13</f>
        <v>24188344</v>
      </c>
      <c r="C219" s="144" t="str">
        <f>ЗАПОЛНИТЬ!$B$24</f>
        <v>298</v>
      </c>
      <c r="D219" s="144" t="str">
        <f>ЗАПОЛНИТЬ!$B$21</f>
        <v>12</v>
      </c>
      <c r="E219" s="145"/>
      <c r="F219" s="144" t="str">
        <f>ЗАПОЛНИТЬ!$B$22</f>
        <v>15</v>
      </c>
      <c r="G219" s="144" t="str">
        <f>ЗАПОЛНИТЬ!$B$20</f>
        <v>040222</v>
      </c>
      <c r="H219" s="143" t="str">
        <f>IF(ЗАПОЛНИТЬ!$F$7=1,ЗАПОЛНИТЬ!$H$9,ЗАПОЛНИТЬ!$H$10)</f>
        <v>73</v>
      </c>
      <c r="I219" s="146" t="e">
        <f>IF(ЗАПОЛНИТЬ!$F$7=1,#REF!,#REF!)</f>
        <v>#REF!</v>
      </c>
      <c r="J219" s="145" t="str">
        <f>IF(ЗАПОЛНИТЬ!$F$7=1,CONCATENATE(ЗАПОЛНИТЬ!$F$18,ЗАПОЛНИТЬ!$D$18),ЗАПОЛНИТЬ!$E$18)</f>
        <v>01.07.2016</v>
      </c>
      <c r="K219" s="143" t="e">
        <f>#REF!</f>
        <v>#REF!</v>
      </c>
      <c r="L219" s="143" t="e">
        <f>IF(ЗАПОЛНИТЬ!$F$7=1,#REF!/1000,#REF!)</f>
        <v>#REF!</v>
      </c>
      <c r="M219" s="143" t="e">
        <f>IF(ЗАПОЛНИТЬ!$F$7=1,#REF!/1000,#REF!)</f>
        <v>#REF!</v>
      </c>
      <c r="N219" s="143" t="e">
        <f>IF(ЗАПОЛНИТЬ!$F$7=1,#REF!/1000,#REF!)</f>
        <v>#REF!</v>
      </c>
      <c r="O219" s="143" t="e">
        <f>IF(ЗАПОЛНИТЬ!$F$7=1,#REF!/1000,#REF!)</f>
        <v>#REF!</v>
      </c>
      <c r="P219" s="143" t="e">
        <f>IF(ЗАПОЛНИТЬ!$F$7=1,#REF!/1000,#REF!)</f>
        <v>#REF!</v>
      </c>
      <c r="Q219" s="143" t="e">
        <f>IF(ЗАПОЛНИТЬ!$F$7=1,#REF!/1000,#REF!)</f>
        <v>#REF!</v>
      </c>
      <c r="R219" s="143" t="e">
        <f>IF(ЗАПОЛНИТЬ!$F$7=1,#REF!/1000,#REF!)</f>
        <v>#REF!</v>
      </c>
      <c r="S219" s="143" t="e">
        <f>IF(ЗАПОЛНИТЬ!$F$7=1,#REF!/1000,#REF!)</f>
        <v>#REF!</v>
      </c>
      <c r="T219" s="143" t="e">
        <f>IF(ЗАПОЛНИТЬ!$F$7=1,#REF!/1000,#REF!)</f>
        <v>#REF!</v>
      </c>
      <c r="U219" s="143" t="e">
        <f>IF(ЗАПОЛНИТЬ!$F$7=1,#REF!/1000,#REF!)</f>
        <v>#REF!</v>
      </c>
      <c r="V219" s="145" t="e">
        <f t="shared" si="15"/>
        <v>#REF!</v>
      </c>
      <c r="W219" s="145" t="e">
        <f>IF(SUM(L219:U219)&gt;0,1,0)</f>
        <v>#REF!</v>
      </c>
    </row>
    <row r="220" spans="1:23">
      <c r="A220" s="144" t="str">
        <f>ЗАПОЛНИТЬ!$B$23</f>
        <v>4</v>
      </c>
      <c r="B220" s="144" t="str">
        <f>ЗАПОЛНИТЬ!$B$13</f>
        <v>24188344</v>
      </c>
      <c r="C220" s="144" t="str">
        <f>ЗАПОЛНИТЬ!$B$24</f>
        <v>298</v>
      </c>
      <c r="D220" s="144" t="str">
        <f>ЗАПОЛНИТЬ!$B$21</f>
        <v>12</v>
      </c>
      <c r="E220" s="145"/>
      <c r="F220" s="144" t="str">
        <f>ЗАПОЛНИТЬ!$B$22</f>
        <v>15</v>
      </c>
      <c r="G220" s="144" t="str">
        <f>ЗАПОЛНИТЬ!$B$20</f>
        <v>040222</v>
      </c>
      <c r="H220" s="143" t="str">
        <f>IF(ЗАПОЛНИТЬ!$F$7=1,ЗАПОЛНИТЬ!$H$9,ЗАПОЛНИТЬ!$H$10)</f>
        <v>73</v>
      </c>
      <c r="I220" s="146" t="e">
        <f>IF(ЗАПОЛНИТЬ!$F$7=1,#REF!,#REF!)</f>
        <v>#REF!</v>
      </c>
      <c r="J220" s="145" t="str">
        <f>IF(ЗАПОЛНИТЬ!$F$7=1,CONCATENATE(ЗАПОЛНИТЬ!$F$18,ЗАПОЛНИТЬ!$D$18),ЗАПОЛНИТЬ!$E$18)</f>
        <v>01.07.2016</v>
      </c>
      <c r="K220" s="143" t="e">
        <f>#REF!</f>
        <v>#REF!</v>
      </c>
      <c r="L220" s="143" t="e">
        <f>IF(ЗАПОЛНИТЬ!$F$7=1,#REF!/1000,#REF!)</f>
        <v>#REF!</v>
      </c>
      <c r="M220" s="143" t="e">
        <f>IF(ЗАПОЛНИТЬ!$F$7=1,#REF!/1000,#REF!)</f>
        <v>#REF!</v>
      </c>
      <c r="N220" s="143" t="e">
        <f>IF(ЗАПОЛНИТЬ!$F$7=1,#REF!/1000,#REF!)</f>
        <v>#REF!</v>
      </c>
      <c r="O220" s="143" t="e">
        <f>IF(ЗАПОЛНИТЬ!$F$7=1,#REF!/1000,#REF!)</f>
        <v>#REF!</v>
      </c>
      <c r="P220" s="143" t="e">
        <f>IF(ЗАПОЛНИТЬ!$F$7=1,#REF!/1000,#REF!)</f>
        <v>#REF!</v>
      </c>
      <c r="Q220" s="143" t="e">
        <f>IF(ЗАПОЛНИТЬ!$F$7=1,#REF!/1000,#REF!)</f>
        <v>#REF!</v>
      </c>
      <c r="R220" s="143" t="e">
        <f>IF(ЗАПОЛНИТЬ!$F$7=1,#REF!/1000,#REF!)</f>
        <v>#REF!</v>
      </c>
      <c r="S220" s="143" t="e">
        <f>IF(ЗАПОЛНИТЬ!$F$7=1,#REF!/1000,#REF!)</f>
        <v>#REF!</v>
      </c>
      <c r="T220" s="143" t="e">
        <f>IF(ЗАПОЛНИТЬ!$F$7=1,#REF!/1000,#REF!)</f>
        <v>#REF!</v>
      </c>
      <c r="U220" s="143" t="e">
        <f>IF(ЗАПОЛНИТЬ!$F$7=1,#REF!/1000,#REF!)</f>
        <v>#REF!</v>
      </c>
      <c r="V220" s="145" t="e">
        <f t="shared" si="15"/>
        <v>#REF!</v>
      </c>
      <c r="W220" s="145">
        <v>0</v>
      </c>
    </row>
    <row r="221" spans="1:23">
      <c r="A221" s="144" t="str">
        <f>ЗАПОЛНИТЬ!$B$23</f>
        <v>4</v>
      </c>
      <c r="B221" s="144" t="str">
        <f>ЗАПОЛНИТЬ!$B$13</f>
        <v>24188344</v>
      </c>
      <c r="C221" s="144" t="str">
        <f>ЗАПОЛНИТЬ!$B$24</f>
        <v>298</v>
      </c>
      <c r="D221" s="144" t="str">
        <f>ЗАПОЛНИТЬ!$B$21</f>
        <v>12</v>
      </c>
      <c r="E221" s="145"/>
      <c r="F221" s="144" t="str">
        <f>ЗАПОЛНИТЬ!$B$22</f>
        <v>15</v>
      </c>
      <c r="G221" s="144" t="str">
        <f>ЗАПОЛНИТЬ!$B$20</f>
        <v>040222</v>
      </c>
      <c r="H221" s="143" t="str">
        <f>IF(ЗАПОЛНИТЬ!$F$7=1,ЗАПОЛНИТЬ!$H$9,ЗАПОЛНИТЬ!$H$10)</f>
        <v>73</v>
      </c>
      <c r="I221" s="146" t="e">
        <f>IF(ЗАПОЛНИТЬ!$F$7=1,#REF!,#REF!)</f>
        <v>#REF!</v>
      </c>
      <c r="J221" s="145" t="str">
        <f>IF(ЗАПОЛНИТЬ!$F$7=1,CONCATENATE(ЗАПОЛНИТЬ!$F$18,ЗАПОЛНИТЬ!$D$18),ЗАПОЛНИТЬ!$E$18)</f>
        <v>01.07.2016</v>
      </c>
      <c r="K221" s="143" t="e">
        <f>#REF!</f>
        <v>#REF!</v>
      </c>
      <c r="L221" s="143" t="e">
        <f>IF(ЗАПОЛНИТЬ!$F$7=1,#REF!/1000,#REF!)</f>
        <v>#REF!</v>
      </c>
      <c r="M221" s="143" t="e">
        <f>IF(ЗАПОЛНИТЬ!$F$7=1,#REF!/1000,#REF!)</f>
        <v>#REF!</v>
      </c>
      <c r="N221" s="143" t="e">
        <f>IF(ЗАПОЛНИТЬ!$F$7=1,#REF!/1000,#REF!)</f>
        <v>#REF!</v>
      </c>
      <c r="O221" s="143" t="e">
        <f>IF(ЗАПОЛНИТЬ!$F$7=1,#REF!/1000,#REF!)</f>
        <v>#REF!</v>
      </c>
      <c r="P221" s="143" t="e">
        <f>IF(ЗАПОЛНИТЬ!$F$7=1,#REF!/1000,#REF!)</f>
        <v>#REF!</v>
      </c>
      <c r="Q221" s="143" t="e">
        <f>IF(ЗАПОЛНИТЬ!$F$7=1,#REF!/1000,#REF!)</f>
        <v>#REF!</v>
      </c>
      <c r="R221" s="143" t="e">
        <f>IF(ЗАПОЛНИТЬ!$F$7=1,#REF!/1000,#REF!)</f>
        <v>#REF!</v>
      </c>
      <c r="S221" s="143" t="e">
        <f>IF(ЗАПОЛНИТЬ!$F$7=1,#REF!/1000,#REF!)</f>
        <v>#REF!</v>
      </c>
      <c r="T221" s="143" t="e">
        <f>IF(ЗАПОЛНИТЬ!$F$7=1,#REF!/1000,#REF!)</f>
        <v>#REF!</v>
      </c>
      <c r="U221" s="143" t="e">
        <f>IF(ЗАПОЛНИТЬ!$F$7=1,#REF!/1000,#REF!)</f>
        <v>#REF!</v>
      </c>
      <c r="V221" s="145" t="e">
        <f t="shared" si="15"/>
        <v>#REF!</v>
      </c>
      <c r="W221" s="145" t="e">
        <f>IF(SUM(L221:U221)&gt;0,1,0)</f>
        <v>#REF!</v>
      </c>
    </row>
    <row r="222" spans="1:23">
      <c r="A222" s="144" t="str">
        <f>ЗАПОЛНИТЬ!$B$23</f>
        <v>4</v>
      </c>
      <c r="B222" s="144" t="str">
        <f>ЗАПОЛНИТЬ!$B$13</f>
        <v>24188344</v>
      </c>
      <c r="C222" s="144" t="str">
        <f>ЗАПОЛНИТЬ!$B$24</f>
        <v>298</v>
      </c>
      <c r="D222" s="144" t="str">
        <f>ЗАПОЛНИТЬ!$B$21</f>
        <v>12</v>
      </c>
      <c r="E222" s="145"/>
      <c r="F222" s="144" t="str">
        <f>ЗАПОЛНИТЬ!$B$22</f>
        <v>15</v>
      </c>
      <c r="G222" s="144" t="str">
        <f>ЗАПОЛНИТЬ!$B$20</f>
        <v>040222</v>
      </c>
      <c r="H222" s="143" t="str">
        <f>IF(ЗАПОЛНИТЬ!$F$7=1,ЗАПОЛНИТЬ!$H$9,ЗАПОЛНИТЬ!$H$10)</f>
        <v>73</v>
      </c>
      <c r="I222" s="146" t="e">
        <f>IF(ЗАПОЛНИТЬ!$F$7=1,#REF!,#REF!)</f>
        <v>#REF!</v>
      </c>
      <c r="J222" s="145" t="str">
        <f>IF(ЗАПОЛНИТЬ!$F$7=1,CONCATENATE(ЗАПОЛНИТЬ!$F$18,ЗАПОЛНИТЬ!$D$18),ЗАПОЛНИТЬ!$E$18)</f>
        <v>01.07.2016</v>
      </c>
      <c r="K222" s="143" t="e">
        <f>#REF!</f>
        <v>#REF!</v>
      </c>
      <c r="L222" s="143" t="e">
        <f>IF(ЗАПОЛНИТЬ!$F$7=1,#REF!/1000,#REF!)</f>
        <v>#REF!</v>
      </c>
      <c r="M222" s="143" t="e">
        <f>IF(ЗАПОЛНИТЬ!$F$7=1,#REF!/1000,#REF!)</f>
        <v>#REF!</v>
      </c>
      <c r="N222" s="143" t="e">
        <f>IF(ЗАПОЛНИТЬ!$F$7=1,#REF!/1000,#REF!)</f>
        <v>#REF!</v>
      </c>
      <c r="O222" s="143" t="e">
        <f>IF(ЗАПОЛНИТЬ!$F$7=1,#REF!/1000,#REF!)</f>
        <v>#REF!</v>
      </c>
      <c r="P222" s="143" t="e">
        <f>IF(ЗАПОЛНИТЬ!$F$7=1,#REF!/1000,#REF!)</f>
        <v>#REF!</v>
      </c>
      <c r="Q222" s="143" t="e">
        <f>IF(ЗАПОЛНИТЬ!$F$7=1,#REF!/1000,#REF!)</f>
        <v>#REF!</v>
      </c>
      <c r="R222" s="143" t="e">
        <f>IF(ЗАПОЛНИТЬ!$F$7=1,#REF!/1000,#REF!)</f>
        <v>#REF!</v>
      </c>
      <c r="S222" s="143" t="e">
        <f>IF(ЗАПОЛНИТЬ!$F$7=1,#REF!/1000,#REF!)</f>
        <v>#REF!</v>
      </c>
      <c r="T222" s="143" t="e">
        <f>IF(ЗАПОЛНИТЬ!$F$7=1,#REF!/1000,#REF!)</f>
        <v>#REF!</v>
      </c>
      <c r="U222" s="143" t="e">
        <f>IF(ЗАПОЛНИТЬ!$F$7=1,#REF!/1000,#REF!)</f>
        <v>#REF!</v>
      </c>
      <c r="V222" s="145" t="e">
        <f t="shared" si="15"/>
        <v>#REF!</v>
      </c>
      <c r="W222" s="145" t="e">
        <f>IF(SUM(L222:U222)&gt;0,1,0)</f>
        <v>#REF!</v>
      </c>
    </row>
    <row r="223" spans="1:23">
      <c r="A223" s="144" t="str">
        <f>ЗАПОЛНИТЬ!$B$23</f>
        <v>4</v>
      </c>
      <c r="B223" s="144" t="str">
        <f>ЗАПОЛНИТЬ!$B$13</f>
        <v>24188344</v>
      </c>
      <c r="C223" s="144" t="str">
        <f>ЗАПОЛНИТЬ!$B$24</f>
        <v>298</v>
      </c>
      <c r="D223" s="144" t="str">
        <f>ЗАПОЛНИТЬ!$B$21</f>
        <v>12</v>
      </c>
      <c r="E223" s="145"/>
      <c r="F223" s="144" t="str">
        <f>ЗАПОЛНИТЬ!$B$22</f>
        <v>15</v>
      </c>
      <c r="G223" s="144" t="str">
        <f>ЗАПОЛНИТЬ!$B$20</f>
        <v>040222</v>
      </c>
      <c r="H223" s="143" t="str">
        <f>IF(ЗАПОЛНИТЬ!$F$7=1,ЗАПОЛНИТЬ!$H$9,ЗАПОЛНИТЬ!$H$10)</f>
        <v>73</v>
      </c>
      <c r="I223" s="146" t="e">
        <f>IF(ЗАПОЛНИТЬ!$F$7=1,#REF!,#REF!)</f>
        <v>#REF!</v>
      </c>
      <c r="J223" s="145" t="str">
        <f>IF(ЗАПОЛНИТЬ!$F$7=1,CONCATENATE(ЗАПОЛНИТЬ!$F$18,ЗАПОЛНИТЬ!$D$18),ЗАПОЛНИТЬ!$E$18)</f>
        <v>01.07.2016</v>
      </c>
      <c r="K223" s="143" t="e">
        <f>#REF!</f>
        <v>#REF!</v>
      </c>
      <c r="L223" s="143" t="e">
        <f>IF(ЗАПОЛНИТЬ!$F$7=1,#REF!/1000,#REF!)</f>
        <v>#REF!</v>
      </c>
      <c r="M223" s="143" t="e">
        <f>IF(ЗАПОЛНИТЬ!$F$7=1,#REF!/1000,#REF!)</f>
        <v>#REF!</v>
      </c>
      <c r="N223" s="143" t="e">
        <f>IF(ЗАПОЛНИТЬ!$F$7=1,#REF!/1000,#REF!)</f>
        <v>#REF!</v>
      </c>
      <c r="O223" s="143" t="e">
        <f>IF(ЗАПОЛНИТЬ!$F$7=1,#REF!/1000,#REF!)</f>
        <v>#REF!</v>
      </c>
      <c r="P223" s="143" t="e">
        <f>IF(ЗАПОЛНИТЬ!$F$7=1,#REF!/1000,#REF!)</f>
        <v>#REF!</v>
      </c>
      <c r="Q223" s="143" t="e">
        <f>IF(ЗАПОЛНИТЬ!$F$7=1,#REF!/1000,#REF!)</f>
        <v>#REF!</v>
      </c>
      <c r="R223" s="143" t="e">
        <f>IF(ЗАПОЛНИТЬ!$F$7=1,#REF!/1000,#REF!)</f>
        <v>#REF!</v>
      </c>
      <c r="S223" s="143" t="e">
        <f>IF(ЗАПОЛНИТЬ!$F$7=1,#REF!/1000,#REF!)</f>
        <v>#REF!</v>
      </c>
      <c r="T223" s="143" t="e">
        <f>IF(ЗАПОЛНИТЬ!$F$7=1,#REF!/1000,#REF!)</f>
        <v>#REF!</v>
      </c>
      <c r="U223" s="143" t="e">
        <f>IF(ЗАПОЛНИТЬ!$F$7=1,#REF!/1000,#REF!)</f>
        <v>#REF!</v>
      </c>
      <c r="V223" s="145" t="e">
        <f t="shared" si="15"/>
        <v>#REF!</v>
      </c>
      <c r="W223" s="145" t="e">
        <f>IF(SUM(L223:U223)&gt;0,1,0)</f>
        <v>#REF!</v>
      </c>
    </row>
    <row r="224" spans="1:23">
      <c r="A224" s="144" t="str">
        <f>ЗАПОЛНИТЬ!$B$23</f>
        <v>4</v>
      </c>
      <c r="B224" s="144" t="str">
        <f>ЗАПОЛНИТЬ!$B$13</f>
        <v>24188344</v>
      </c>
      <c r="C224" s="144" t="str">
        <f>ЗАПОЛНИТЬ!$B$24</f>
        <v>298</v>
      </c>
      <c r="D224" s="144" t="str">
        <f>ЗАПОЛНИТЬ!$B$21</f>
        <v>12</v>
      </c>
      <c r="E224" s="145"/>
      <c r="F224" s="144" t="str">
        <f>ЗАПОЛНИТЬ!$B$22</f>
        <v>15</v>
      </c>
      <c r="G224" s="144" t="str">
        <f>ЗАПОЛНИТЬ!$B$20</f>
        <v>040222</v>
      </c>
      <c r="H224" s="143" t="str">
        <f>IF(ЗАПОЛНИТЬ!$F$7=1,ЗАПОЛНИТЬ!$H$9,ЗАПОЛНИТЬ!$H$10)</f>
        <v>73</v>
      </c>
      <c r="I224" s="146" t="e">
        <f>IF(ЗАПОЛНИТЬ!$F$7=1,#REF!,#REF!)</f>
        <v>#REF!</v>
      </c>
      <c r="J224" s="145" t="str">
        <f>IF(ЗАПОЛНИТЬ!$F$7=1,CONCATENATE(ЗАПОЛНИТЬ!$F$18,ЗАПОЛНИТЬ!$D$18),ЗАПОЛНИТЬ!$E$18)</f>
        <v>01.07.2016</v>
      </c>
      <c r="K224" s="143" t="e">
        <f>#REF!</f>
        <v>#REF!</v>
      </c>
      <c r="L224" s="143" t="e">
        <f>IF(ЗАПОЛНИТЬ!$F$7=1,#REF!/1000,#REF!)</f>
        <v>#REF!</v>
      </c>
      <c r="M224" s="143" t="e">
        <f>IF(ЗАПОЛНИТЬ!$F$7=1,#REF!/1000,#REF!)</f>
        <v>#REF!</v>
      </c>
      <c r="N224" s="143" t="e">
        <f>IF(ЗАПОЛНИТЬ!$F$7=1,#REF!/1000,#REF!)</f>
        <v>#REF!</v>
      </c>
      <c r="O224" s="143" t="e">
        <f>IF(ЗАПОЛНИТЬ!$F$7=1,#REF!/1000,#REF!)</f>
        <v>#REF!</v>
      </c>
      <c r="P224" s="143" t="e">
        <f>IF(ЗАПОЛНИТЬ!$F$7=1,#REF!/1000,#REF!)</f>
        <v>#REF!</v>
      </c>
      <c r="Q224" s="143" t="e">
        <f>IF(ЗАПОЛНИТЬ!$F$7=1,#REF!/1000,#REF!)</f>
        <v>#REF!</v>
      </c>
      <c r="R224" s="143" t="e">
        <f>IF(ЗАПОЛНИТЬ!$F$7=1,#REF!/1000,#REF!)</f>
        <v>#REF!</v>
      </c>
      <c r="S224" s="143" t="e">
        <f>IF(ЗАПОЛНИТЬ!$F$7=1,#REF!/1000,#REF!)</f>
        <v>#REF!</v>
      </c>
      <c r="T224" s="143" t="e">
        <f>IF(ЗАПОЛНИТЬ!$F$7=1,#REF!/1000,#REF!)</f>
        <v>#REF!</v>
      </c>
      <c r="U224" s="143" t="e">
        <f>IF(ЗАПОЛНИТЬ!$F$7=1,#REF!/1000,#REF!)</f>
        <v>#REF!</v>
      </c>
      <c r="V224" s="145" t="e">
        <f t="shared" si="15"/>
        <v>#REF!</v>
      </c>
      <c r="W224" s="145" t="e">
        <f>IF(SUM(L224:U224)&gt;0,1,0)</f>
        <v>#REF!</v>
      </c>
    </row>
    <row r="225" spans="1:23">
      <c r="A225" s="144" t="str">
        <f>ЗАПОЛНИТЬ!$B$23</f>
        <v>4</v>
      </c>
      <c r="B225" s="144" t="str">
        <f>ЗАПОЛНИТЬ!$B$13</f>
        <v>24188344</v>
      </c>
      <c r="C225" s="144" t="str">
        <f>ЗАПОЛНИТЬ!$B$24</f>
        <v>298</v>
      </c>
      <c r="D225" s="144" t="str">
        <f>ЗАПОЛНИТЬ!$B$21</f>
        <v>12</v>
      </c>
      <c r="E225" s="145"/>
      <c r="F225" s="144" t="str">
        <f>ЗАПОЛНИТЬ!$B$22</f>
        <v>15</v>
      </c>
      <c r="G225" s="144" t="str">
        <f>ЗАПОЛНИТЬ!$B$20</f>
        <v>040222</v>
      </c>
      <c r="H225" s="143" t="str">
        <f>IF(ЗАПОЛНИТЬ!$F$7=1,ЗАПОЛНИТЬ!$H$9,ЗАПОЛНИТЬ!$H$10)</f>
        <v>73</v>
      </c>
      <c r="I225" s="146" t="e">
        <f>IF(ЗАПОЛНИТЬ!$F$7=1,#REF!,#REF!)</f>
        <v>#REF!</v>
      </c>
      <c r="J225" s="145" t="str">
        <f>IF(ЗАПОЛНИТЬ!$F$7=1,CONCATENATE(ЗАПОЛНИТЬ!$F$18,ЗАПОЛНИТЬ!$D$18),ЗАПОЛНИТЬ!$E$18)</f>
        <v>01.07.2016</v>
      </c>
      <c r="K225" s="143" t="e">
        <f>#REF!</f>
        <v>#REF!</v>
      </c>
      <c r="L225" s="143" t="e">
        <f>IF(ЗАПОЛНИТЬ!$F$7=1,#REF!/1000,#REF!)</f>
        <v>#REF!</v>
      </c>
      <c r="M225" s="143" t="e">
        <f>IF(ЗАПОЛНИТЬ!$F$7=1,#REF!/1000,#REF!)</f>
        <v>#REF!</v>
      </c>
      <c r="N225" s="143" t="e">
        <f>IF(ЗАПОЛНИТЬ!$F$7=1,#REF!/1000,#REF!)</f>
        <v>#REF!</v>
      </c>
      <c r="O225" s="143" t="e">
        <f>IF(ЗАПОЛНИТЬ!$F$7=1,#REF!/1000,#REF!)</f>
        <v>#REF!</v>
      </c>
      <c r="P225" s="143" t="e">
        <f>IF(ЗАПОЛНИТЬ!$F$7=1,#REF!/1000,#REF!)</f>
        <v>#REF!</v>
      </c>
      <c r="Q225" s="143" t="e">
        <f>IF(ЗАПОЛНИТЬ!$F$7=1,#REF!/1000,#REF!)</f>
        <v>#REF!</v>
      </c>
      <c r="R225" s="143" t="e">
        <f>IF(ЗАПОЛНИТЬ!$F$7=1,#REF!/1000,#REF!)</f>
        <v>#REF!</v>
      </c>
      <c r="S225" s="143" t="e">
        <f>IF(ЗАПОЛНИТЬ!$F$7=1,#REF!/1000,#REF!)</f>
        <v>#REF!</v>
      </c>
      <c r="T225" s="143" t="e">
        <f>IF(ЗАПОЛНИТЬ!$F$7=1,#REF!/1000,#REF!)</f>
        <v>#REF!</v>
      </c>
      <c r="U225" s="143" t="e">
        <f>IF(ЗАПОЛНИТЬ!$F$7=1,#REF!/1000,#REF!)</f>
        <v>#REF!</v>
      </c>
      <c r="V225" s="145" t="e">
        <f t="shared" si="15"/>
        <v>#REF!</v>
      </c>
      <c r="W225" s="145" t="e">
        <f>IF(SUM(L225:U225)&gt;0,1,0)</f>
        <v>#REF!</v>
      </c>
    </row>
    <row r="226" spans="1:23">
      <c r="A226" s="144" t="str">
        <f>ЗАПОЛНИТЬ!$B$23</f>
        <v>4</v>
      </c>
      <c r="B226" s="144" t="str">
        <f>ЗАПОЛНИТЬ!$B$13</f>
        <v>24188344</v>
      </c>
      <c r="C226" s="144" t="str">
        <f>ЗАПОЛНИТЬ!$B$24</f>
        <v>298</v>
      </c>
      <c r="D226" s="144" t="str">
        <f>ЗАПОЛНИТЬ!$B$21</f>
        <v>12</v>
      </c>
      <c r="E226" s="145"/>
      <c r="F226" s="144" t="str">
        <f>ЗАПОЛНИТЬ!$B$22</f>
        <v>15</v>
      </c>
      <c r="G226" s="144" t="str">
        <f>ЗАПОЛНИТЬ!$B$20</f>
        <v>040222</v>
      </c>
      <c r="H226" s="143" t="str">
        <f>IF(ЗАПОЛНИТЬ!$F$7=1,ЗАПОЛНИТЬ!$H$9,ЗАПОЛНИТЬ!$H$10)</f>
        <v>73</v>
      </c>
      <c r="I226" s="146" t="e">
        <f>IF(ЗАПОЛНИТЬ!$F$7=1,#REF!,#REF!)</f>
        <v>#REF!</v>
      </c>
      <c r="J226" s="145" t="str">
        <f>IF(ЗАПОЛНИТЬ!$F$7=1,CONCATENATE(ЗАПОЛНИТЬ!$F$18,ЗАПОЛНИТЬ!$D$18),ЗАПОЛНИТЬ!$E$18)</f>
        <v>01.07.2016</v>
      </c>
      <c r="K226" s="143" t="e">
        <f>#REF!</f>
        <v>#REF!</v>
      </c>
      <c r="L226" s="143" t="e">
        <f>IF(ЗАПОЛНИТЬ!$F$7=1,#REF!/1000,#REF!)</f>
        <v>#REF!</v>
      </c>
      <c r="M226" s="143" t="e">
        <f>IF(ЗАПОЛНИТЬ!$F$7=1,#REF!/1000,#REF!)</f>
        <v>#REF!</v>
      </c>
      <c r="N226" s="143" t="e">
        <f>IF(ЗАПОЛНИТЬ!$F$7=1,#REF!/1000,#REF!)</f>
        <v>#REF!</v>
      </c>
      <c r="O226" s="143" t="e">
        <f>IF(ЗАПОЛНИТЬ!$F$7=1,#REF!/1000,#REF!)</f>
        <v>#REF!</v>
      </c>
      <c r="P226" s="143" t="e">
        <f>IF(ЗАПОЛНИТЬ!$F$7=1,#REF!/1000,#REF!)</f>
        <v>#REF!</v>
      </c>
      <c r="Q226" s="143" t="e">
        <f>IF(ЗАПОЛНИТЬ!$F$7=1,#REF!/1000,#REF!)</f>
        <v>#REF!</v>
      </c>
      <c r="R226" s="143" t="e">
        <f>IF(ЗАПОЛНИТЬ!$F$7=1,#REF!/1000,#REF!)</f>
        <v>#REF!</v>
      </c>
      <c r="S226" s="143" t="e">
        <f>IF(ЗАПОЛНИТЬ!$F$7=1,#REF!/1000,#REF!)</f>
        <v>#REF!</v>
      </c>
      <c r="T226" s="143" t="e">
        <f>IF(ЗАПОЛНИТЬ!$F$7=1,#REF!/1000,#REF!)</f>
        <v>#REF!</v>
      </c>
      <c r="U226" s="143" t="e">
        <f>IF(ЗАПОЛНИТЬ!$F$7=1,#REF!/1000,#REF!)</f>
        <v>#REF!</v>
      </c>
      <c r="V226" s="145" t="e">
        <f t="shared" si="15"/>
        <v>#REF!</v>
      </c>
      <c r="W226" s="145">
        <v>0</v>
      </c>
    </row>
    <row r="227" spans="1:23">
      <c r="A227" s="144" t="str">
        <f>ЗАПОЛНИТЬ!$B$23</f>
        <v>4</v>
      </c>
      <c r="B227" s="144" t="str">
        <f>ЗАПОЛНИТЬ!$B$13</f>
        <v>24188344</v>
      </c>
      <c r="C227" s="144" t="str">
        <f>ЗАПОЛНИТЬ!$B$24</f>
        <v>298</v>
      </c>
      <c r="D227" s="144" t="str">
        <f>ЗАПОЛНИТЬ!$B$21</f>
        <v>12</v>
      </c>
      <c r="E227" s="145"/>
      <c r="F227" s="144" t="str">
        <f>ЗАПОЛНИТЬ!$B$22</f>
        <v>15</v>
      </c>
      <c r="G227" s="144" t="str">
        <f>ЗАПОЛНИТЬ!$B$20</f>
        <v>040222</v>
      </c>
      <c r="H227" s="143" t="str">
        <f>IF(ЗАПОЛНИТЬ!$F$7=1,ЗАПОЛНИТЬ!$H$9,ЗАПОЛНИТЬ!$H$10)</f>
        <v>73</v>
      </c>
      <c r="I227" s="146" t="e">
        <f>IF(ЗАПОЛНИТЬ!$F$7=1,#REF!,#REF!)</f>
        <v>#REF!</v>
      </c>
      <c r="J227" s="145" t="str">
        <f>IF(ЗАПОЛНИТЬ!$F$7=1,CONCATENATE(ЗАПОЛНИТЬ!$F$18,ЗАПОЛНИТЬ!$D$18),ЗАПОЛНИТЬ!$E$18)</f>
        <v>01.07.2016</v>
      </c>
      <c r="K227" s="143" t="e">
        <f>#REF!</f>
        <v>#REF!</v>
      </c>
      <c r="L227" s="143" t="e">
        <f>IF(ЗАПОЛНИТЬ!$F$7=1,#REF!/1000,#REF!)</f>
        <v>#REF!</v>
      </c>
      <c r="M227" s="143" t="e">
        <f>IF(ЗАПОЛНИТЬ!$F$7=1,#REF!/1000,#REF!)</f>
        <v>#REF!</v>
      </c>
      <c r="N227" s="143" t="e">
        <f>IF(ЗАПОЛНИТЬ!$F$7=1,#REF!/1000,#REF!)</f>
        <v>#REF!</v>
      </c>
      <c r="O227" s="143" t="e">
        <f>IF(ЗАПОЛНИТЬ!$F$7=1,#REF!/1000,#REF!)</f>
        <v>#REF!</v>
      </c>
      <c r="P227" s="143" t="e">
        <f>IF(ЗАПОЛНИТЬ!$F$7=1,#REF!/1000,#REF!)</f>
        <v>#REF!</v>
      </c>
      <c r="Q227" s="143" t="e">
        <f>IF(ЗАПОЛНИТЬ!$F$7=1,#REF!/1000,#REF!)</f>
        <v>#REF!</v>
      </c>
      <c r="R227" s="143" t="e">
        <f>IF(ЗАПОЛНИТЬ!$F$7=1,#REF!/1000,#REF!)</f>
        <v>#REF!</v>
      </c>
      <c r="S227" s="143" t="e">
        <f>IF(ЗАПОЛНИТЬ!$F$7=1,#REF!/1000,#REF!)</f>
        <v>#REF!</v>
      </c>
      <c r="T227" s="143" t="e">
        <f>IF(ЗАПОЛНИТЬ!$F$7=1,#REF!/1000,#REF!)</f>
        <v>#REF!</v>
      </c>
      <c r="U227" s="143" t="e">
        <f>IF(ЗАПОЛНИТЬ!$F$7=1,#REF!/1000,#REF!)</f>
        <v>#REF!</v>
      </c>
      <c r="V227" s="145" t="e">
        <f t="shared" si="15"/>
        <v>#REF!</v>
      </c>
      <c r="W227" s="145" t="e">
        <f>IF(SUM(L227:U227)&gt;0,1,0)</f>
        <v>#REF!</v>
      </c>
    </row>
    <row r="228" spans="1:23">
      <c r="A228" s="144" t="str">
        <f>ЗАПОЛНИТЬ!$B$23</f>
        <v>4</v>
      </c>
      <c r="B228" s="144" t="str">
        <f>ЗАПОЛНИТЬ!$B$13</f>
        <v>24188344</v>
      </c>
      <c r="C228" s="144" t="str">
        <f>ЗАПОЛНИТЬ!$B$24</f>
        <v>298</v>
      </c>
      <c r="D228" s="144" t="str">
        <f>ЗАПОЛНИТЬ!$B$21</f>
        <v>12</v>
      </c>
      <c r="E228" s="145"/>
      <c r="F228" s="144" t="str">
        <f>ЗАПОЛНИТЬ!$B$22</f>
        <v>15</v>
      </c>
      <c r="G228" s="144" t="str">
        <f>ЗАПОЛНИТЬ!$B$20</f>
        <v>040222</v>
      </c>
      <c r="H228" s="143" t="str">
        <f>IF(ЗАПОЛНИТЬ!$F$7=1,ЗАПОЛНИТЬ!$H$9,ЗАПОЛНИТЬ!$H$10)</f>
        <v>73</v>
      </c>
      <c r="I228" s="146" t="e">
        <f>IF(ЗАПОЛНИТЬ!$F$7=1,#REF!,#REF!)</f>
        <v>#REF!</v>
      </c>
      <c r="J228" s="145" t="str">
        <f>IF(ЗАПОЛНИТЬ!$F$7=1,CONCATENATE(ЗАПОЛНИТЬ!$F$18,ЗАПОЛНИТЬ!$D$18),ЗАПОЛНИТЬ!$E$18)</f>
        <v>01.07.2016</v>
      </c>
      <c r="K228" s="143" t="e">
        <f>#REF!</f>
        <v>#REF!</v>
      </c>
      <c r="L228" s="143" t="e">
        <f>IF(ЗАПОЛНИТЬ!$F$7=1,#REF!/1000,#REF!)</f>
        <v>#REF!</v>
      </c>
      <c r="M228" s="143" t="e">
        <f>IF(ЗАПОЛНИТЬ!$F$7=1,#REF!/1000,#REF!)</f>
        <v>#REF!</v>
      </c>
      <c r="N228" s="143" t="e">
        <f>IF(ЗАПОЛНИТЬ!$F$7=1,#REF!/1000,#REF!)</f>
        <v>#REF!</v>
      </c>
      <c r="O228" s="143" t="e">
        <f>IF(ЗАПОЛНИТЬ!$F$7=1,#REF!/1000,#REF!)</f>
        <v>#REF!</v>
      </c>
      <c r="P228" s="143" t="e">
        <f>IF(ЗАПОЛНИТЬ!$F$7=1,#REF!/1000,#REF!)</f>
        <v>#REF!</v>
      </c>
      <c r="Q228" s="143" t="e">
        <f>IF(ЗАПОЛНИТЬ!$F$7=1,#REF!/1000,#REF!)</f>
        <v>#REF!</v>
      </c>
      <c r="R228" s="143" t="e">
        <f>IF(ЗАПОЛНИТЬ!$F$7=1,#REF!/1000,#REF!)</f>
        <v>#REF!</v>
      </c>
      <c r="S228" s="143" t="e">
        <f>IF(ЗАПОЛНИТЬ!$F$7=1,#REF!/1000,#REF!)</f>
        <v>#REF!</v>
      </c>
      <c r="T228" s="143" t="e">
        <f>IF(ЗАПОЛНИТЬ!$F$7=1,#REF!/1000,#REF!)</f>
        <v>#REF!</v>
      </c>
      <c r="U228" s="143" t="e">
        <f>IF(ЗАПОЛНИТЬ!$F$7=1,#REF!/1000,#REF!)</f>
        <v>#REF!</v>
      </c>
      <c r="V228" s="145" t="e">
        <f t="shared" si="15"/>
        <v>#REF!</v>
      </c>
      <c r="W228" s="145" t="e">
        <f>IF(SUM(L228:U228)&gt;0,1,0)</f>
        <v>#REF!</v>
      </c>
    </row>
    <row r="229" spans="1:23">
      <c r="A229" s="144" t="str">
        <f>ЗАПОЛНИТЬ!$B$23</f>
        <v>4</v>
      </c>
      <c r="B229" s="144" t="str">
        <f>ЗАПОЛНИТЬ!$B$13</f>
        <v>24188344</v>
      </c>
      <c r="C229" s="144" t="str">
        <f>ЗАПОЛНИТЬ!$B$24</f>
        <v>298</v>
      </c>
      <c r="D229" s="144" t="str">
        <f>ЗАПОЛНИТЬ!$B$21</f>
        <v>12</v>
      </c>
      <c r="E229" s="145"/>
      <c r="F229" s="144" t="str">
        <f>ЗАПОЛНИТЬ!$B$22</f>
        <v>15</v>
      </c>
      <c r="G229" s="144" t="str">
        <f>ЗАПОЛНИТЬ!$B$20</f>
        <v>040222</v>
      </c>
      <c r="H229" s="143" t="str">
        <f>IF(ЗАПОЛНИТЬ!$F$7=1,ЗАПОЛНИТЬ!$H$9,ЗАПОЛНИТЬ!$H$10)</f>
        <v>73</v>
      </c>
      <c r="I229" s="146" t="e">
        <f>IF(ЗАПОЛНИТЬ!$F$7=1,#REF!,#REF!)</f>
        <v>#REF!</v>
      </c>
      <c r="J229" s="145" t="str">
        <f>IF(ЗАПОЛНИТЬ!$F$7=1,CONCATENATE(ЗАПОЛНИТЬ!$F$18,ЗАПОЛНИТЬ!$D$18),ЗАПОЛНИТЬ!$E$18)</f>
        <v>01.07.2016</v>
      </c>
      <c r="K229" s="143" t="e">
        <f>#REF!</f>
        <v>#REF!</v>
      </c>
      <c r="L229" s="143" t="e">
        <f>IF(ЗАПОЛНИТЬ!$F$7=1,#REF!/1000,#REF!)</f>
        <v>#REF!</v>
      </c>
      <c r="M229" s="143" t="e">
        <f>IF(ЗАПОЛНИТЬ!$F$7=1,#REF!/1000,#REF!)</f>
        <v>#REF!</v>
      </c>
      <c r="N229" s="143" t="e">
        <f>IF(ЗАПОЛНИТЬ!$F$7=1,#REF!/1000,#REF!)</f>
        <v>#REF!</v>
      </c>
      <c r="O229" s="143" t="e">
        <f>IF(ЗАПОЛНИТЬ!$F$7=1,#REF!/1000,#REF!)</f>
        <v>#REF!</v>
      </c>
      <c r="P229" s="143" t="e">
        <f>IF(ЗАПОЛНИТЬ!$F$7=1,#REF!/1000,#REF!)</f>
        <v>#REF!</v>
      </c>
      <c r="Q229" s="143" t="e">
        <f>IF(ЗАПОЛНИТЬ!$F$7=1,#REF!/1000,#REF!)</f>
        <v>#REF!</v>
      </c>
      <c r="R229" s="143" t="e">
        <f>IF(ЗАПОЛНИТЬ!$F$7=1,#REF!/1000,#REF!)</f>
        <v>#REF!</v>
      </c>
      <c r="S229" s="143" t="e">
        <f>IF(ЗАПОЛНИТЬ!$F$7=1,#REF!/1000,#REF!)</f>
        <v>#REF!</v>
      </c>
      <c r="T229" s="143" t="e">
        <f>IF(ЗАПОЛНИТЬ!$F$7=1,#REF!/1000,#REF!)</f>
        <v>#REF!</v>
      </c>
      <c r="U229" s="143" t="e">
        <f>IF(ЗАПОЛНИТЬ!$F$7=1,#REF!/1000,#REF!)</f>
        <v>#REF!</v>
      </c>
      <c r="V229" s="145" t="e">
        <f t="shared" si="15"/>
        <v>#REF!</v>
      </c>
      <c r="W229" s="145" t="e">
        <f>IF(SUM(L229:U229)&gt;0,1,0)</f>
        <v>#REF!</v>
      </c>
    </row>
    <row r="230" spans="1:23">
      <c r="A230" s="144" t="str">
        <f>ЗАПОЛНИТЬ!$B$23</f>
        <v>4</v>
      </c>
      <c r="B230" s="144" t="str">
        <f>ЗАПОЛНИТЬ!$B$13</f>
        <v>24188344</v>
      </c>
      <c r="C230" s="144" t="str">
        <f>ЗАПОЛНИТЬ!$B$24</f>
        <v>298</v>
      </c>
      <c r="D230" s="144" t="str">
        <f>ЗАПОЛНИТЬ!$B$21</f>
        <v>12</v>
      </c>
      <c r="E230" s="145"/>
      <c r="F230" s="144" t="str">
        <f>ЗАПОЛНИТЬ!$B$22</f>
        <v>15</v>
      </c>
      <c r="G230" s="144" t="str">
        <f>ЗАПОЛНИТЬ!$B$20</f>
        <v>040222</v>
      </c>
      <c r="H230" s="143" t="str">
        <f>IF(ЗАПОЛНИТЬ!$F$7=1,ЗАПОЛНИТЬ!$H$9,ЗАПОЛНИТЬ!$H$10)</f>
        <v>73</v>
      </c>
      <c r="I230" s="146" t="e">
        <f>IF(ЗАПОЛНИТЬ!$F$7=1,#REF!,#REF!)</f>
        <v>#REF!</v>
      </c>
      <c r="J230" s="145" t="str">
        <f>IF(ЗАПОЛНИТЬ!$F$7=1,CONCATENATE(ЗАПОЛНИТЬ!$F$18,ЗАПОЛНИТЬ!$D$18),ЗАПОЛНИТЬ!$E$18)</f>
        <v>01.07.2016</v>
      </c>
      <c r="K230" s="143" t="e">
        <f>#REF!</f>
        <v>#REF!</v>
      </c>
      <c r="L230" s="143" t="e">
        <f>IF(ЗАПОЛНИТЬ!$F$7=1,#REF!/1000,#REF!)</f>
        <v>#REF!</v>
      </c>
      <c r="M230" s="143" t="e">
        <f>IF(ЗАПОЛНИТЬ!$F$7=1,#REF!/1000,#REF!)</f>
        <v>#REF!</v>
      </c>
      <c r="N230" s="143" t="e">
        <f>IF(ЗАПОЛНИТЬ!$F$7=1,#REF!/1000,#REF!)</f>
        <v>#REF!</v>
      </c>
      <c r="O230" s="143" t="e">
        <f>IF(ЗАПОЛНИТЬ!$F$7=1,#REF!/1000,#REF!)</f>
        <v>#REF!</v>
      </c>
      <c r="P230" s="143" t="e">
        <f>IF(ЗАПОЛНИТЬ!$F$7=1,#REF!/1000,#REF!)</f>
        <v>#REF!</v>
      </c>
      <c r="Q230" s="143" t="e">
        <f>IF(ЗАПОЛНИТЬ!$F$7=1,#REF!/1000,#REF!)</f>
        <v>#REF!</v>
      </c>
      <c r="R230" s="143" t="e">
        <f>IF(ЗАПОЛНИТЬ!$F$7=1,#REF!/1000,#REF!)</f>
        <v>#REF!</v>
      </c>
      <c r="S230" s="143" t="e">
        <f>IF(ЗАПОЛНИТЬ!$F$7=1,#REF!/1000,#REF!)</f>
        <v>#REF!</v>
      </c>
      <c r="T230" s="143" t="e">
        <f>IF(ЗАПОЛНИТЬ!$F$7=1,#REF!/1000,#REF!)</f>
        <v>#REF!</v>
      </c>
      <c r="U230" s="143" t="e">
        <f>IF(ЗАПОЛНИТЬ!$F$7=1,#REF!/1000,#REF!)</f>
        <v>#REF!</v>
      </c>
      <c r="V230" s="145" t="e">
        <f t="shared" si="15"/>
        <v>#REF!</v>
      </c>
      <c r="W230" s="145" t="e">
        <f>IF(SUM(L230:U230)&gt;0,1,0)</f>
        <v>#REF!</v>
      </c>
    </row>
    <row r="231" spans="1:23">
      <c r="A231" s="144" t="str">
        <f>ЗАПОЛНИТЬ!$B$23</f>
        <v>4</v>
      </c>
      <c r="B231" s="144" t="str">
        <f>ЗАПОЛНИТЬ!$B$13</f>
        <v>24188344</v>
      </c>
      <c r="C231" s="144" t="str">
        <f>ЗАПОЛНИТЬ!$B$24</f>
        <v>298</v>
      </c>
      <c r="D231" s="144" t="str">
        <f>ЗАПОЛНИТЬ!$B$21</f>
        <v>12</v>
      </c>
      <c r="E231" s="145"/>
      <c r="F231" s="144" t="str">
        <f>ЗАПОЛНИТЬ!$B$22</f>
        <v>15</v>
      </c>
      <c r="G231" s="144" t="str">
        <f>ЗАПОЛНИТЬ!$B$20</f>
        <v>040222</v>
      </c>
      <c r="H231" s="143" t="str">
        <f>IF(ЗАПОЛНИТЬ!$F$7=1,ЗАПОЛНИТЬ!$H$9,ЗАПОЛНИТЬ!$H$10)</f>
        <v>73</v>
      </c>
      <c r="I231" s="146" t="e">
        <f>IF(ЗАПОЛНИТЬ!$F$7=1,#REF!,#REF!)</f>
        <v>#REF!</v>
      </c>
      <c r="J231" s="145" t="str">
        <f>IF(ЗАПОЛНИТЬ!$F$7=1,CONCATENATE(ЗАПОЛНИТЬ!$F$18,ЗАПОЛНИТЬ!$D$18),ЗАПОЛНИТЬ!$E$18)</f>
        <v>01.07.2016</v>
      </c>
      <c r="K231" s="143">
        <v>9999</v>
      </c>
      <c r="L231" s="143" t="e">
        <f>L232</f>
        <v>#REF!</v>
      </c>
      <c r="M231" s="143" t="e">
        <f t="shared" ref="M231:U231" si="16">M232</f>
        <v>#REF!</v>
      </c>
      <c r="N231" s="143" t="e">
        <f t="shared" si="16"/>
        <v>#REF!</v>
      </c>
      <c r="O231" s="143" t="e">
        <f t="shared" si="16"/>
        <v>#REF!</v>
      </c>
      <c r="P231" s="143" t="e">
        <f t="shared" si="16"/>
        <v>#REF!</v>
      </c>
      <c r="Q231" s="143" t="e">
        <f t="shared" si="16"/>
        <v>#REF!</v>
      </c>
      <c r="R231" s="143" t="e">
        <f t="shared" si="16"/>
        <v>#REF!</v>
      </c>
      <c r="S231" s="143" t="e">
        <f t="shared" si="16"/>
        <v>#REF!</v>
      </c>
      <c r="T231" s="143" t="e">
        <f t="shared" si="16"/>
        <v>#REF!</v>
      </c>
      <c r="U231" s="143" t="e">
        <f t="shared" si="16"/>
        <v>#REF!</v>
      </c>
      <c r="V231" s="145" t="e">
        <f t="shared" si="15"/>
        <v>#REF!</v>
      </c>
      <c r="W231" s="145">
        <v>0</v>
      </c>
    </row>
    <row r="232" spans="1:23">
      <c r="A232" s="144" t="str">
        <f>ЗАПОЛНИТЬ!$B$23</f>
        <v>4</v>
      </c>
      <c r="B232" s="144" t="str">
        <f>ЗАПОЛНИТЬ!$B$13</f>
        <v>24188344</v>
      </c>
      <c r="C232" s="144" t="str">
        <f>ЗАПОЛНИТЬ!$B$24</f>
        <v>298</v>
      </c>
      <c r="D232" s="144" t="str">
        <f>ЗАПОЛНИТЬ!$B$21</f>
        <v>12</v>
      </c>
      <c r="E232" s="145"/>
      <c r="F232" s="144" t="str">
        <f>ЗАПОЛНИТЬ!$B$22</f>
        <v>15</v>
      </c>
      <c r="G232" s="144" t="str">
        <f>ЗАПОЛНИТЬ!$B$20</f>
        <v>040222</v>
      </c>
      <c r="H232" s="143" t="str">
        <f>IF(ЗАПОЛНИТЬ!$F$7=1,ЗАПОЛНИТЬ!$H$9,ЗАПОЛНИТЬ!$H$10)</f>
        <v>73</v>
      </c>
      <c r="I232" s="146" t="e">
        <f>IF(ЗАПОЛНИТЬ!$F$7=1,#REF!,#REF!)</f>
        <v>#REF!</v>
      </c>
      <c r="J232" s="145" t="str">
        <f>IF(ЗАПОЛНИТЬ!$F$7=1,CONCATENATE(ЗАПОЛНИТЬ!$F$18,ЗАПОЛНИТЬ!$D$18),ЗАПОЛНИТЬ!$E$18)</f>
        <v>01.07.2016</v>
      </c>
      <c r="K232" s="143">
        <v>2</v>
      </c>
      <c r="L232" s="143" t="e">
        <f>IF(ЗАПОЛНИТЬ!$F$7=1,#REF!/1000,#REF!)</f>
        <v>#REF!</v>
      </c>
      <c r="M232" s="143" t="e">
        <f>IF(ЗАПОЛНИТЬ!$F$7=1,#REF!/1000,#REF!)</f>
        <v>#REF!</v>
      </c>
      <c r="N232" s="143" t="e">
        <f>IF(ЗАПОЛНИТЬ!$F$7=1,#REF!/1000,#REF!)</f>
        <v>#REF!</v>
      </c>
      <c r="O232" s="143" t="e">
        <f>IF(ЗАПОЛНИТЬ!$F$7=1,#REF!/1000,#REF!)</f>
        <v>#REF!</v>
      </c>
      <c r="P232" s="143" t="e">
        <f>IF(ЗАПОЛНИТЬ!$F$7=1,#REF!/1000,#REF!)</f>
        <v>#REF!</v>
      </c>
      <c r="Q232" s="143" t="e">
        <f>IF(ЗАПОЛНИТЬ!$F$7=1,#REF!/1000,#REF!)</f>
        <v>#REF!</v>
      </c>
      <c r="R232" s="143" t="e">
        <f>IF(ЗАПОЛНИТЬ!$F$7=1,#REF!/1000,#REF!)</f>
        <v>#REF!</v>
      </c>
      <c r="S232" s="143" t="e">
        <f>IF(ЗАПОЛНИТЬ!$F$7=1,#REF!/1000,#REF!)</f>
        <v>#REF!</v>
      </c>
      <c r="T232" s="143" t="e">
        <f>IF(ЗАПОЛНИТЬ!$F$7=1,#REF!/1000,#REF!)</f>
        <v>#REF!</v>
      </c>
      <c r="U232" s="143" t="e">
        <f>IF(ЗАПОЛНИТЬ!$F$7=1,#REF!/1000,#REF!)</f>
        <v>#REF!</v>
      </c>
      <c r="V232" s="145" t="e">
        <f t="shared" si="15"/>
        <v>#REF!</v>
      </c>
      <c r="W232" s="145">
        <v>0</v>
      </c>
    </row>
    <row r="233" spans="1:23">
      <c r="A233" s="144" t="str">
        <f>ЗАПОЛНИТЬ!$B$23</f>
        <v>4</v>
      </c>
      <c r="B233" s="144" t="str">
        <f>ЗАПОЛНИТЬ!$B$13</f>
        <v>24188344</v>
      </c>
      <c r="C233" s="144" t="str">
        <f>ЗАПОЛНИТЬ!$B$24</f>
        <v>298</v>
      </c>
      <c r="D233" s="144" t="str">
        <f>ЗАПОЛНИТЬ!$B$21</f>
        <v>12</v>
      </c>
      <c r="E233" s="145"/>
      <c r="F233" s="144" t="str">
        <f>ЗАПОЛНИТЬ!$B$22</f>
        <v>15</v>
      </c>
      <c r="G233" s="144" t="str">
        <f>ЗАПОЛНИТЬ!$B$20</f>
        <v>040222</v>
      </c>
      <c r="H233" s="143" t="str">
        <f>IF(ЗАПОЛНИТЬ!$F$7=1,ЗАПОЛНИТЬ!$H$9,ЗАПОЛНИТЬ!$H$10)</f>
        <v>73</v>
      </c>
      <c r="I233" s="146" t="e">
        <f>IF(ЗАПОЛНИТЬ!$F$7=1,#REF!,#REF!)</f>
        <v>#REF!</v>
      </c>
      <c r="J233" s="145" t="str">
        <f>IF(ЗАПОЛНИТЬ!$F$7=1,CONCATENATE(ЗАПОЛНИТЬ!$F$18,ЗАПОЛНИТЬ!$D$18),ЗАПОЛНИТЬ!$E$18)</f>
        <v>01.07.2016</v>
      </c>
      <c r="K233" s="143" t="e">
        <f>#REF!</f>
        <v>#REF!</v>
      </c>
      <c r="L233" s="143" t="e">
        <f>IF(ЗАПОЛНИТЬ!$F$7=1,#REF!/1000,#REF!)</f>
        <v>#REF!</v>
      </c>
      <c r="M233" s="143" t="e">
        <f>IF(ЗАПОЛНИТЬ!$F$7=1,#REF!/1000,#REF!)</f>
        <v>#REF!</v>
      </c>
      <c r="N233" s="143" t="e">
        <f>IF(ЗАПОЛНИТЬ!$F$7=1,#REF!/1000,#REF!)</f>
        <v>#REF!</v>
      </c>
      <c r="O233" s="143" t="e">
        <f>IF(ЗАПОЛНИТЬ!$F$7=1,#REF!/1000,#REF!)</f>
        <v>#REF!</v>
      </c>
      <c r="P233" s="143" t="e">
        <f>IF(ЗАПОЛНИТЬ!$F$7=1,#REF!/1000,#REF!)</f>
        <v>#REF!</v>
      </c>
      <c r="Q233" s="143" t="e">
        <f>IF(ЗАПОЛНИТЬ!$F$7=1,#REF!/1000,#REF!)</f>
        <v>#REF!</v>
      </c>
      <c r="R233" s="143" t="e">
        <f>IF(ЗАПОЛНИТЬ!$F$7=1,#REF!/1000,#REF!)</f>
        <v>#REF!</v>
      </c>
      <c r="S233" s="143" t="e">
        <f>IF(ЗАПОЛНИТЬ!$F$7=1,#REF!/1000,#REF!)</f>
        <v>#REF!</v>
      </c>
      <c r="T233" s="143" t="e">
        <f>IF(ЗАПОЛНИТЬ!$F$7=1,#REF!/1000,#REF!)</f>
        <v>#REF!</v>
      </c>
      <c r="U233" s="143" t="e">
        <f>IF(ЗАПОЛНИТЬ!$F$7=1,#REF!/1000,#REF!)</f>
        <v>#REF!</v>
      </c>
      <c r="V233" s="145" t="e">
        <f t="shared" si="15"/>
        <v>#REF!</v>
      </c>
      <c r="W233" s="145">
        <v>0</v>
      </c>
    </row>
    <row r="234" spans="1:23">
      <c r="A234" s="144" t="str">
        <f>ЗАПОЛНИТЬ!$B$23</f>
        <v>4</v>
      </c>
      <c r="B234" s="144" t="str">
        <f>ЗАПОЛНИТЬ!$B$13</f>
        <v>24188344</v>
      </c>
      <c r="C234" s="144" t="str">
        <f>ЗАПОЛНИТЬ!$B$24</f>
        <v>298</v>
      </c>
      <c r="D234" s="144" t="str">
        <f>ЗАПОЛНИТЬ!$B$21</f>
        <v>12</v>
      </c>
      <c r="E234" s="145"/>
      <c r="F234" s="144" t="str">
        <f>ЗАПОЛНИТЬ!$B$22</f>
        <v>15</v>
      </c>
      <c r="G234" s="144" t="str">
        <f>ЗАПОЛНИТЬ!$B$20</f>
        <v>040222</v>
      </c>
      <c r="H234" s="143" t="str">
        <f>IF(ЗАПОЛНИТЬ!$F$7=1,ЗАПОЛНИТЬ!$H$9,ЗАПОЛНИТЬ!$H$10)</f>
        <v>73</v>
      </c>
      <c r="I234" s="146" t="e">
        <f>IF(ЗАПОЛНИТЬ!$F$7=1,#REF!,#REF!)</f>
        <v>#REF!</v>
      </c>
      <c r="J234" s="145" t="str">
        <f>IF(ЗАПОЛНИТЬ!$F$7=1,CONCATENATE(ЗАПОЛНИТЬ!$F$18,ЗАПОЛНИТЬ!$D$18),ЗАПОЛНИТЬ!$E$18)</f>
        <v>01.07.2016</v>
      </c>
      <c r="K234" s="143" t="e">
        <f>#REF!</f>
        <v>#REF!</v>
      </c>
      <c r="L234" s="143" t="e">
        <f>IF(ЗАПОЛНИТЬ!$F$7=1,#REF!/1000,#REF!)</f>
        <v>#REF!</v>
      </c>
      <c r="M234" s="143" t="e">
        <f>IF(ЗАПОЛНИТЬ!$F$7=1,#REF!/1000,#REF!)</f>
        <v>#REF!</v>
      </c>
      <c r="N234" s="143" t="e">
        <f>IF(ЗАПОЛНИТЬ!$F$7=1,#REF!/1000,#REF!)</f>
        <v>#REF!</v>
      </c>
      <c r="O234" s="143" t="e">
        <f>IF(ЗАПОЛНИТЬ!$F$7=1,#REF!/1000,#REF!)</f>
        <v>#REF!</v>
      </c>
      <c r="P234" s="143" t="e">
        <f>IF(ЗАПОЛНИТЬ!$F$7=1,#REF!/1000,#REF!)</f>
        <v>#REF!</v>
      </c>
      <c r="Q234" s="143" t="e">
        <f>IF(ЗАПОЛНИТЬ!$F$7=1,#REF!/1000,#REF!)</f>
        <v>#REF!</v>
      </c>
      <c r="R234" s="143" t="e">
        <f>IF(ЗАПОЛНИТЬ!$F$7=1,#REF!/1000,#REF!)</f>
        <v>#REF!</v>
      </c>
      <c r="S234" s="143" t="e">
        <f>IF(ЗАПОЛНИТЬ!$F$7=1,#REF!/1000,#REF!)</f>
        <v>#REF!</v>
      </c>
      <c r="T234" s="143" t="e">
        <f>IF(ЗАПОЛНИТЬ!$F$7=1,#REF!/1000,#REF!)</f>
        <v>#REF!</v>
      </c>
      <c r="U234" s="143" t="e">
        <f>IF(ЗАПОЛНИТЬ!$F$7=1,#REF!/1000,#REF!)</f>
        <v>#REF!</v>
      </c>
      <c r="V234" s="145" t="e">
        <f t="shared" si="15"/>
        <v>#REF!</v>
      </c>
      <c r="W234" s="145">
        <v>0</v>
      </c>
    </row>
    <row r="235" spans="1:23">
      <c r="A235" s="144" t="str">
        <f>ЗАПОЛНИТЬ!$B$23</f>
        <v>4</v>
      </c>
      <c r="B235" s="144" t="str">
        <f>ЗАПОЛНИТЬ!$B$13</f>
        <v>24188344</v>
      </c>
      <c r="C235" s="144" t="str">
        <f>ЗАПОЛНИТЬ!$B$24</f>
        <v>298</v>
      </c>
      <c r="D235" s="144" t="str">
        <f>ЗАПОЛНИТЬ!$B$21</f>
        <v>12</v>
      </c>
      <c r="E235" s="145"/>
      <c r="F235" s="144" t="str">
        <f>ЗАПОЛНИТЬ!$B$22</f>
        <v>15</v>
      </c>
      <c r="G235" s="144" t="str">
        <f>ЗАПОЛНИТЬ!$B$20</f>
        <v>040222</v>
      </c>
      <c r="H235" s="143" t="str">
        <f>IF(ЗАПОЛНИТЬ!$F$7=1,ЗАПОЛНИТЬ!$H$9,ЗАПОЛНИТЬ!$H$10)</f>
        <v>73</v>
      </c>
      <c r="I235" s="146" t="e">
        <f>IF(ЗАПОЛНИТЬ!$F$7=1,#REF!,#REF!)</f>
        <v>#REF!</v>
      </c>
      <c r="J235" s="145" t="str">
        <f>IF(ЗАПОЛНИТЬ!$F$7=1,CONCATENATE(ЗАПОЛНИТЬ!$F$18,ЗАПОЛНИТЬ!$D$18),ЗАПОЛНИТЬ!$E$18)</f>
        <v>01.07.2016</v>
      </c>
      <c r="K235" s="143" t="e">
        <f>#REF!</f>
        <v>#REF!</v>
      </c>
      <c r="L235" s="143" t="e">
        <f>IF(ЗАПОЛНИТЬ!$F$7=1,#REF!/1000,#REF!)</f>
        <v>#REF!</v>
      </c>
      <c r="M235" s="143" t="e">
        <f>IF(ЗАПОЛНИТЬ!$F$7=1,#REF!/1000,#REF!)</f>
        <v>#REF!</v>
      </c>
      <c r="N235" s="143" t="e">
        <f>IF(ЗАПОЛНИТЬ!$F$7=1,#REF!/1000,#REF!)</f>
        <v>#REF!</v>
      </c>
      <c r="O235" s="143" t="e">
        <f>IF(ЗАПОЛНИТЬ!$F$7=1,#REF!/1000,#REF!)</f>
        <v>#REF!</v>
      </c>
      <c r="P235" s="143" t="e">
        <f>IF(ЗАПОЛНИТЬ!$F$7=1,#REF!/1000,#REF!)</f>
        <v>#REF!</v>
      </c>
      <c r="Q235" s="143" t="e">
        <f>IF(ЗАПОЛНИТЬ!$F$7=1,#REF!/1000,#REF!)</f>
        <v>#REF!</v>
      </c>
      <c r="R235" s="143" t="e">
        <f>IF(ЗАПОЛНИТЬ!$F$7=1,#REF!/1000,#REF!)</f>
        <v>#REF!</v>
      </c>
      <c r="S235" s="143" t="e">
        <f>IF(ЗАПОЛНИТЬ!$F$7=1,#REF!/1000,#REF!)</f>
        <v>#REF!</v>
      </c>
      <c r="T235" s="143" t="e">
        <f>IF(ЗАПОЛНИТЬ!$F$7=1,#REF!/1000,#REF!)</f>
        <v>#REF!</v>
      </c>
      <c r="U235" s="143" t="e">
        <f>IF(ЗАПОЛНИТЬ!$F$7=1,#REF!/1000,#REF!)</f>
        <v>#REF!</v>
      </c>
      <c r="V235" s="145" t="e">
        <f t="shared" si="15"/>
        <v>#REF!</v>
      </c>
      <c r="W235" s="145">
        <v>0</v>
      </c>
    </row>
    <row r="236" spans="1:23">
      <c r="A236" s="144" t="str">
        <f>ЗАПОЛНИТЬ!$B$23</f>
        <v>4</v>
      </c>
      <c r="B236" s="144" t="str">
        <f>ЗАПОЛНИТЬ!$B$13</f>
        <v>24188344</v>
      </c>
      <c r="C236" s="144" t="str">
        <f>ЗАПОЛНИТЬ!$B$24</f>
        <v>298</v>
      </c>
      <c r="D236" s="144" t="str">
        <f>ЗАПОЛНИТЬ!$B$21</f>
        <v>12</v>
      </c>
      <c r="E236" s="145"/>
      <c r="F236" s="144" t="str">
        <f>ЗАПОЛНИТЬ!$B$22</f>
        <v>15</v>
      </c>
      <c r="G236" s="144" t="str">
        <f>ЗАПОЛНИТЬ!$B$20</f>
        <v>040222</v>
      </c>
      <c r="H236" s="143" t="str">
        <f>IF(ЗАПОЛНИТЬ!$F$7=1,ЗАПОЛНИТЬ!$H$9,ЗАПОЛНИТЬ!$H$10)</f>
        <v>73</v>
      </c>
      <c r="I236" s="146" t="e">
        <f>IF(ЗАПОЛНИТЬ!$F$7=1,#REF!,#REF!)</f>
        <v>#REF!</v>
      </c>
      <c r="J236" s="145" t="str">
        <f>IF(ЗАПОЛНИТЬ!$F$7=1,CONCATENATE(ЗАПОЛНИТЬ!$F$18,ЗАПОЛНИТЬ!$D$18),ЗАПОЛНИТЬ!$E$18)</f>
        <v>01.07.2016</v>
      </c>
      <c r="K236" s="143" t="e">
        <f>#REF!</f>
        <v>#REF!</v>
      </c>
      <c r="L236" s="143" t="e">
        <f>IF(ЗАПОЛНИТЬ!$F$7=1,#REF!/1000,#REF!)</f>
        <v>#REF!</v>
      </c>
      <c r="M236" s="143" t="e">
        <f>IF(ЗАПОЛНИТЬ!$F$7=1,#REF!/1000,#REF!)</f>
        <v>#REF!</v>
      </c>
      <c r="N236" s="143" t="e">
        <f>IF(ЗАПОЛНИТЬ!$F$7=1,#REF!/1000,#REF!)</f>
        <v>#REF!</v>
      </c>
      <c r="O236" s="143" t="e">
        <f>IF(ЗАПОЛНИТЬ!$F$7=1,#REF!/1000,#REF!)</f>
        <v>#REF!</v>
      </c>
      <c r="P236" s="143" t="e">
        <f>IF(ЗАПОЛНИТЬ!$F$7=1,#REF!/1000,#REF!)</f>
        <v>#REF!</v>
      </c>
      <c r="Q236" s="143" t="e">
        <f>IF(ЗАПОЛНИТЬ!$F$7=1,#REF!/1000,#REF!)</f>
        <v>#REF!</v>
      </c>
      <c r="R236" s="143" t="e">
        <f>IF(ЗАПОЛНИТЬ!$F$7=1,#REF!/1000,#REF!)</f>
        <v>#REF!</v>
      </c>
      <c r="S236" s="143" t="e">
        <f>IF(ЗАПОЛНИТЬ!$F$7=1,#REF!/1000,#REF!)</f>
        <v>#REF!</v>
      </c>
      <c r="T236" s="143" t="e">
        <f>IF(ЗАПОЛНИТЬ!$F$7=1,#REF!/1000,#REF!)</f>
        <v>#REF!</v>
      </c>
      <c r="U236" s="143" t="e">
        <f>IF(ЗАПОЛНИТЬ!$F$7=1,#REF!/1000,#REF!)</f>
        <v>#REF!</v>
      </c>
      <c r="V236" s="145" t="e">
        <f t="shared" si="15"/>
        <v>#REF!</v>
      </c>
      <c r="W236" s="145" t="e">
        <f>IF(SUM(L236:U236)&gt;0,1,0)</f>
        <v>#REF!</v>
      </c>
    </row>
    <row r="237" spans="1:23">
      <c r="A237" s="144" t="str">
        <f>ЗАПОЛНИТЬ!$B$23</f>
        <v>4</v>
      </c>
      <c r="B237" s="144" t="str">
        <f>ЗАПОЛНИТЬ!$B$13</f>
        <v>24188344</v>
      </c>
      <c r="C237" s="144" t="str">
        <f>ЗАПОЛНИТЬ!$B$24</f>
        <v>298</v>
      </c>
      <c r="D237" s="144" t="str">
        <f>ЗАПОЛНИТЬ!$B$21</f>
        <v>12</v>
      </c>
      <c r="E237" s="145"/>
      <c r="F237" s="144" t="str">
        <f>ЗАПОЛНИТЬ!$B$22</f>
        <v>15</v>
      </c>
      <c r="G237" s="144" t="str">
        <f>ЗАПОЛНИТЬ!$B$20</f>
        <v>040222</v>
      </c>
      <c r="H237" s="143" t="str">
        <f>IF(ЗАПОЛНИТЬ!$F$7=1,ЗАПОЛНИТЬ!$H$9,ЗАПОЛНИТЬ!$H$10)</f>
        <v>73</v>
      </c>
      <c r="I237" s="146" t="e">
        <f>IF(ЗАПОЛНИТЬ!$F$7=1,#REF!,#REF!)</f>
        <v>#REF!</v>
      </c>
      <c r="J237" s="145" t="str">
        <f>IF(ЗАПОЛНИТЬ!$F$7=1,CONCATENATE(ЗАПОЛНИТЬ!$F$18,ЗАПОЛНИТЬ!$D$18),ЗАПОЛНИТЬ!$E$18)</f>
        <v>01.07.2016</v>
      </c>
      <c r="K237" s="143" t="e">
        <f>#REF!</f>
        <v>#REF!</v>
      </c>
      <c r="L237" s="143" t="e">
        <f>IF(ЗАПОЛНИТЬ!$F$7=1,#REF!/1000,#REF!)</f>
        <v>#REF!</v>
      </c>
      <c r="M237" s="143" t="e">
        <f>IF(ЗАПОЛНИТЬ!$F$7=1,#REF!/1000,#REF!)</f>
        <v>#REF!</v>
      </c>
      <c r="N237" s="143" t="e">
        <f>IF(ЗАПОЛНИТЬ!$F$7=1,#REF!/1000,#REF!)</f>
        <v>#REF!</v>
      </c>
      <c r="O237" s="143" t="e">
        <f>IF(ЗАПОЛНИТЬ!$F$7=1,#REF!/1000,#REF!)</f>
        <v>#REF!</v>
      </c>
      <c r="P237" s="143" t="e">
        <f>IF(ЗАПОЛНИТЬ!$F$7=1,#REF!/1000,#REF!)</f>
        <v>#REF!</v>
      </c>
      <c r="Q237" s="143" t="e">
        <f>IF(ЗАПОЛНИТЬ!$F$7=1,#REF!/1000,#REF!)</f>
        <v>#REF!</v>
      </c>
      <c r="R237" s="143" t="e">
        <f>IF(ЗАПОЛНИТЬ!$F$7=1,#REF!/1000,#REF!)</f>
        <v>#REF!</v>
      </c>
      <c r="S237" s="143" t="e">
        <f>IF(ЗАПОЛНИТЬ!$F$7=1,#REF!/1000,#REF!)</f>
        <v>#REF!</v>
      </c>
      <c r="T237" s="143" t="e">
        <f>IF(ЗАПОЛНИТЬ!$F$7=1,#REF!/1000,#REF!)</f>
        <v>#REF!</v>
      </c>
      <c r="U237" s="143" t="e">
        <f>IF(ЗАПОЛНИТЬ!$F$7=1,#REF!/1000,#REF!)</f>
        <v>#REF!</v>
      </c>
      <c r="V237" s="145" t="e">
        <f t="shared" si="15"/>
        <v>#REF!</v>
      </c>
      <c r="W237" s="145" t="e">
        <f>IF(SUM(L237:U237)&gt;0,1,0)</f>
        <v>#REF!</v>
      </c>
    </row>
    <row r="238" spans="1:23">
      <c r="A238" s="144" t="str">
        <f>ЗАПОЛНИТЬ!$B$23</f>
        <v>4</v>
      </c>
      <c r="B238" s="144" t="str">
        <f>ЗАПОЛНИТЬ!$B$13</f>
        <v>24188344</v>
      </c>
      <c r="C238" s="144" t="str">
        <f>ЗАПОЛНИТЬ!$B$24</f>
        <v>298</v>
      </c>
      <c r="D238" s="144" t="str">
        <f>ЗАПОЛНИТЬ!$B$21</f>
        <v>12</v>
      </c>
      <c r="E238" s="145"/>
      <c r="F238" s="144" t="str">
        <f>ЗАПОЛНИТЬ!$B$22</f>
        <v>15</v>
      </c>
      <c r="G238" s="144" t="str">
        <f>ЗАПОЛНИТЬ!$B$20</f>
        <v>040222</v>
      </c>
      <c r="H238" s="143" t="str">
        <f>IF(ЗАПОЛНИТЬ!$F$7=1,ЗАПОЛНИТЬ!$H$9,ЗАПОЛНИТЬ!$H$10)</f>
        <v>73</v>
      </c>
      <c r="I238" s="146" t="e">
        <f>IF(ЗАПОЛНИТЬ!$F$7=1,#REF!,#REF!)</f>
        <v>#REF!</v>
      </c>
      <c r="J238" s="145" t="str">
        <f>IF(ЗАПОЛНИТЬ!$F$7=1,CONCATENATE(ЗАПОЛНИТЬ!$F$18,ЗАПОЛНИТЬ!$D$18),ЗАПОЛНИТЬ!$E$18)</f>
        <v>01.07.2016</v>
      </c>
      <c r="K238" s="143" t="e">
        <f>#REF!</f>
        <v>#REF!</v>
      </c>
      <c r="L238" s="143" t="e">
        <f>IF(ЗАПОЛНИТЬ!$F$7=1,#REF!/1000,#REF!)</f>
        <v>#REF!</v>
      </c>
      <c r="M238" s="143" t="e">
        <f>IF(ЗАПОЛНИТЬ!$F$7=1,#REF!/1000,#REF!)</f>
        <v>#REF!</v>
      </c>
      <c r="N238" s="143" t="e">
        <f>IF(ЗАПОЛНИТЬ!$F$7=1,#REF!/1000,#REF!)</f>
        <v>#REF!</v>
      </c>
      <c r="O238" s="143" t="e">
        <f>IF(ЗАПОЛНИТЬ!$F$7=1,#REF!/1000,#REF!)</f>
        <v>#REF!</v>
      </c>
      <c r="P238" s="143" t="e">
        <f>IF(ЗАПОЛНИТЬ!$F$7=1,#REF!/1000,#REF!)</f>
        <v>#REF!</v>
      </c>
      <c r="Q238" s="143" t="e">
        <f>IF(ЗАПОЛНИТЬ!$F$7=1,#REF!/1000,#REF!)</f>
        <v>#REF!</v>
      </c>
      <c r="R238" s="143" t="e">
        <f>IF(ЗАПОЛНИТЬ!$F$7=1,#REF!/1000,#REF!)</f>
        <v>#REF!</v>
      </c>
      <c r="S238" s="143" t="e">
        <f>IF(ЗАПОЛНИТЬ!$F$7=1,#REF!/1000,#REF!)</f>
        <v>#REF!</v>
      </c>
      <c r="T238" s="143" t="e">
        <f>IF(ЗАПОЛНИТЬ!$F$7=1,#REF!/1000,#REF!)</f>
        <v>#REF!</v>
      </c>
      <c r="U238" s="143" t="e">
        <f>IF(ЗАПОЛНИТЬ!$F$7=1,#REF!/1000,#REF!)</f>
        <v>#REF!</v>
      </c>
      <c r="V238" s="145" t="e">
        <f t="shared" si="15"/>
        <v>#REF!</v>
      </c>
      <c r="W238" s="145" t="e">
        <f>IF(SUM(L238:U238)&gt;0,1,0)</f>
        <v>#REF!</v>
      </c>
    </row>
    <row r="239" spans="1:23">
      <c r="A239" s="144" t="str">
        <f>ЗАПОЛНИТЬ!$B$23</f>
        <v>4</v>
      </c>
      <c r="B239" s="144" t="str">
        <f>ЗАПОЛНИТЬ!$B$13</f>
        <v>24188344</v>
      </c>
      <c r="C239" s="144" t="str">
        <f>ЗАПОЛНИТЬ!$B$24</f>
        <v>298</v>
      </c>
      <c r="D239" s="144" t="str">
        <f>ЗАПОЛНИТЬ!$B$21</f>
        <v>12</v>
      </c>
      <c r="E239" s="145"/>
      <c r="F239" s="144" t="str">
        <f>ЗАПОЛНИТЬ!$B$22</f>
        <v>15</v>
      </c>
      <c r="G239" s="144" t="str">
        <f>ЗАПОЛНИТЬ!$B$20</f>
        <v>040222</v>
      </c>
      <c r="H239" s="143" t="str">
        <f>IF(ЗАПОЛНИТЬ!$F$7=1,ЗАПОЛНИТЬ!$H$9,ЗАПОЛНИТЬ!$H$10)</f>
        <v>73</v>
      </c>
      <c r="I239" s="146" t="e">
        <f>IF(ЗАПОЛНИТЬ!$F$7=1,#REF!,#REF!)</f>
        <v>#REF!</v>
      </c>
      <c r="J239" s="145" t="str">
        <f>IF(ЗАПОЛНИТЬ!$F$7=1,CONCATENATE(ЗАПОЛНИТЬ!$F$18,ЗАПОЛНИТЬ!$D$18),ЗАПОЛНИТЬ!$E$18)</f>
        <v>01.07.2016</v>
      </c>
      <c r="K239" s="143" t="e">
        <f>#REF!</f>
        <v>#REF!</v>
      </c>
      <c r="L239" s="143" t="e">
        <f>IF(ЗАПОЛНИТЬ!$F$7=1,#REF!/1000,#REF!)</f>
        <v>#REF!</v>
      </c>
      <c r="M239" s="143" t="e">
        <f>IF(ЗАПОЛНИТЬ!$F$7=1,#REF!/1000,#REF!)</f>
        <v>#REF!</v>
      </c>
      <c r="N239" s="143" t="e">
        <f>IF(ЗАПОЛНИТЬ!$F$7=1,#REF!/1000,#REF!)</f>
        <v>#REF!</v>
      </c>
      <c r="O239" s="143" t="e">
        <f>IF(ЗАПОЛНИТЬ!$F$7=1,#REF!/1000,#REF!)</f>
        <v>#REF!</v>
      </c>
      <c r="P239" s="143" t="e">
        <f>IF(ЗАПОЛНИТЬ!$F$7=1,#REF!/1000,#REF!)</f>
        <v>#REF!</v>
      </c>
      <c r="Q239" s="143" t="e">
        <f>IF(ЗАПОЛНИТЬ!$F$7=1,#REF!/1000,#REF!)</f>
        <v>#REF!</v>
      </c>
      <c r="R239" s="143" t="e">
        <f>IF(ЗАПОЛНИТЬ!$F$7=1,#REF!/1000,#REF!)</f>
        <v>#REF!</v>
      </c>
      <c r="S239" s="143" t="e">
        <f>IF(ЗАПОЛНИТЬ!$F$7=1,#REF!/1000,#REF!)</f>
        <v>#REF!</v>
      </c>
      <c r="T239" s="143" t="e">
        <f>IF(ЗАПОЛНИТЬ!$F$7=1,#REF!/1000,#REF!)</f>
        <v>#REF!</v>
      </c>
      <c r="U239" s="143" t="e">
        <f>IF(ЗАПОЛНИТЬ!$F$7=1,#REF!/1000,#REF!)</f>
        <v>#REF!</v>
      </c>
      <c r="V239" s="145" t="e">
        <f t="shared" si="15"/>
        <v>#REF!</v>
      </c>
      <c r="W239" s="145">
        <v>0</v>
      </c>
    </row>
    <row r="240" spans="1:23">
      <c r="A240" s="144" t="str">
        <f>ЗАПОЛНИТЬ!$B$23</f>
        <v>4</v>
      </c>
      <c r="B240" s="144" t="str">
        <f>ЗАПОЛНИТЬ!$B$13</f>
        <v>24188344</v>
      </c>
      <c r="C240" s="144" t="str">
        <f>ЗАПОЛНИТЬ!$B$24</f>
        <v>298</v>
      </c>
      <c r="D240" s="144" t="str">
        <f>ЗАПОЛНИТЬ!$B$21</f>
        <v>12</v>
      </c>
      <c r="E240" s="145"/>
      <c r="F240" s="144" t="str">
        <f>ЗАПОЛНИТЬ!$B$22</f>
        <v>15</v>
      </c>
      <c r="G240" s="144" t="str">
        <f>ЗАПОЛНИТЬ!$B$20</f>
        <v>040222</v>
      </c>
      <c r="H240" s="143" t="str">
        <f>IF(ЗАПОЛНИТЬ!$F$7=1,ЗАПОЛНИТЬ!$H$9,ЗАПОЛНИТЬ!$H$10)</f>
        <v>73</v>
      </c>
      <c r="I240" s="146" t="e">
        <f>IF(ЗАПОЛНИТЬ!$F$7=1,#REF!,#REF!)</f>
        <v>#REF!</v>
      </c>
      <c r="J240" s="145" t="str">
        <f>IF(ЗАПОЛНИТЬ!$F$7=1,CONCATENATE(ЗАПОЛНИТЬ!$F$18,ЗАПОЛНИТЬ!$D$18),ЗАПОЛНИТЬ!$E$18)</f>
        <v>01.07.2016</v>
      </c>
      <c r="K240" s="143" t="e">
        <f>#REF!</f>
        <v>#REF!</v>
      </c>
      <c r="L240" s="143" t="e">
        <f>IF(ЗАПОЛНИТЬ!$F$7=1,#REF!/1000,#REF!)</f>
        <v>#REF!</v>
      </c>
      <c r="M240" s="143" t="e">
        <f>IF(ЗАПОЛНИТЬ!$F$7=1,#REF!/1000,#REF!)</f>
        <v>#REF!</v>
      </c>
      <c r="N240" s="143" t="e">
        <f>IF(ЗАПОЛНИТЬ!$F$7=1,#REF!/1000,#REF!)</f>
        <v>#REF!</v>
      </c>
      <c r="O240" s="143" t="e">
        <f>IF(ЗАПОЛНИТЬ!$F$7=1,#REF!/1000,#REF!)</f>
        <v>#REF!</v>
      </c>
      <c r="P240" s="143" t="e">
        <f>IF(ЗАПОЛНИТЬ!$F$7=1,#REF!/1000,#REF!)</f>
        <v>#REF!</v>
      </c>
      <c r="Q240" s="143" t="e">
        <f>IF(ЗАПОЛНИТЬ!$F$7=1,#REF!/1000,#REF!)</f>
        <v>#REF!</v>
      </c>
      <c r="R240" s="143" t="e">
        <f>IF(ЗАПОЛНИТЬ!$F$7=1,#REF!/1000,#REF!)</f>
        <v>#REF!</v>
      </c>
      <c r="S240" s="143" t="e">
        <f>IF(ЗАПОЛНИТЬ!$F$7=1,#REF!/1000,#REF!)</f>
        <v>#REF!</v>
      </c>
      <c r="T240" s="143" t="e">
        <f>IF(ЗАПОЛНИТЬ!$F$7=1,#REF!/1000,#REF!)</f>
        <v>#REF!</v>
      </c>
      <c r="U240" s="143" t="e">
        <f>IF(ЗАПОЛНИТЬ!$F$7=1,#REF!/1000,#REF!)</f>
        <v>#REF!</v>
      </c>
      <c r="V240" s="145" t="e">
        <f t="shared" si="15"/>
        <v>#REF!</v>
      </c>
      <c r="W240" s="145" t="e">
        <f t="shared" ref="W240:W245" si="17">IF(SUM(L240:U240)&gt;0,1,0)</f>
        <v>#REF!</v>
      </c>
    </row>
    <row r="241" spans="1:23">
      <c r="A241" s="144" t="str">
        <f>ЗАПОЛНИТЬ!$B$23</f>
        <v>4</v>
      </c>
      <c r="B241" s="144" t="str">
        <f>ЗАПОЛНИТЬ!$B$13</f>
        <v>24188344</v>
      </c>
      <c r="C241" s="144" t="str">
        <f>ЗАПОЛНИТЬ!$B$24</f>
        <v>298</v>
      </c>
      <c r="D241" s="144" t="str">
        <f>ЗАПОЛНИТЬ!$B$21</f>
        <v>12</v>
      </c>
      <c r="E241" s="145"/>
      <c r="F241" s="144" t="str">
        <f>ЗАПОЛНИТЬ!$B$22</f>
        <v>15</v>
      </c>
      <c r="G241" s="144" t="str">
        <f>ЗАПОЛНИТЬ!$B$20</f>
        <v>040222</v>
      </c>
      <c r="H241" s="143" t="str">
        <f>IF(ЗАПОЛНИТЬ!$F$7=1,ЗАПОЛНИТЬ!$H$9,ЗАПОЛНИТЬ!$H$10)</f>
        <v>73</v>
      </c>
      <c r="I241" s="146" t="e">
        <f>IF(ЗАПОЛНИТЬ!$F$7=1,#REF!,#REF!)</f>
        <v>#REF!</v>
      </c>
      <c r="J241" s="145" t="str">
        <f>IF(ЗАПОЛНИТЬ!$F$7=1,CONCATENATE(ЗАПОЛНИТЬ!$F$18,ЗАПОЛНИТЬ!$D$18),ЗАПОЛНИТЬ!$E$18)</f>
        <v>01.07.2016</v>
      </c>
      <c r="K241" s="143" t="e">
        <f>#REF!</f>
        <v>#REF!</v>
      </c>
      <c r="L241" s="143" t="e">
        <f>IF(ЗАПОЛНИТЬ!$F$7=1,#REF!/1000,#REF!)</f>
        <v>#REF!</v>
      </c>
      <c r="M241" s="143" t="e">
        <f>IF(ЗАПОЛНИТЬ!$F$7=1,#REF!/1000,#REF!)</f>
        <v>#REF!</v>
      </c>
      <c r="N241" s="143" t="e">
        <f>IF(ЗАПОЛНИТЬ!$F$7=1,#REF!/1000,#REF!)</f>
        <v>#REF!</v>
      </c>
      <c r="O241" s="143" t="e">
        <f>IF(ЗАПОЛНИТЬ!$F$7=1,#REF!/1000,#REF!)</f>
        <v>#REF!</v>
      </c>
      <c r="P241" s="143" t="e">
        <f>IF(ЗАПОЛНИТЬ!$F$7=1,#REF!/1000,#REF!)</f>
        <v>#REF!</v>
      </c>
      <c r="Q241" s="143" t="e">
        <f>IF(ЗАПОЛНИТЬ!$F$7=1,#REF!/1000,#REF!)</f>
        <v>#REF!</v>
      </c>
      <c r="R241" s="143" t="e">
        <f>IF(ЗАПОЛНИТЬ!$F$7=1,#REF!/1000,#REF!)</f>
        <v>#REF!</v>
      </c>
      <c r="S241" s="143" t="e">
        <f>IF(ЗАПОЛНИТЬ!$F$7=1,#REF!/1000,#REF!)</f>
        <v>#REF!</v>
      </c>
      <c r="T241" s="143" t="e">
        <f>IF(ЗАПОЛНИТЬ!$F$7=1,#REF!/1000,#REF!)</f>
        <v>#REF!</v>
      </c>
      <c r="U241" s="143" t="e">
        <f>IF(ЗАПОЛНИТЬ!$F$7=1,#REF!/1000,#REF!)</f>
        <v>#REF!</v>
      </c>
      <c r="V241" s="145" t="e">
        <f t="shared" si="15"/>
        <v>#REF!</v>
      </c>
      <c r="W241" s="145" t="e">
        <f t="shared" si="17"/>
        <v>#REF!</v>
      </c>
    </row>
    <row r="242" spans="1:23">
      <c r="A242" s="144" t="str">
        <f>ЗАПОЛНИТЬ!$B$23</f>
        <v>4</v>
      </c>
      <c r="B242" s="144" t="str">
        <f>ЗАПОЛНИТЬ!$B$13</f>
        <v>24188344</v>
      </c>
      <c r="C242" s="144" t="str">
        <f>ЗАПОЛНИТЬ!$B$24</f>
        <v>298</v>
      </c>
      <c r="D242" s="144" t="str">
        <f>ЗАПОЛНИТЬ!$B$21</f>
        <v>12</v>
      </c>
      <c r="E242" s="145"/>
      <c r="F242" s="144" t="str">
        <f>ЗАПОЛНИТЬ!$B$22</f>
        <v>15</v>
      </c>
      <c r="G242" s="144" t="str">
        <f>ЗАПОЛНИТЬ!$B$20</f>
        <v>040222</v>
      </c>
      <c r="H242" s="143" t="str">
        <f>IF(ЗАПОЛНИТЬ!$F$7=1,ЗАПОЛНИТЬ!$H$9,ЗАПОЛНИТЬ!$H$10)</f>
        <v>73</v>
      </c>
      <c r="I242" s="146" t="e">
        <f>IF(ЗАПОЛНИТЬ!$F$7=1,#REF!,#REF!)</f>
        <v>#REF!</v>
      </c>
      <c r="J242" s="145" t="str">
        <f>IF(ЗАПОЛНИТЬ!$F$7=1,CONCATENATE(ЗАПОЛНИТЬ!$F$18,ЗАПОЛНИТЬ!$D$18),ЗАПОЛНИТЬ!$E$18)</f>
        <v>01.07.2016</v>
      </c>
      <c r="K242" s="143" t="e">
        <f>#REF!</f>
        <v>#REF!</v>
      </c>
      <c r="L242" s="143" t="e">
        <f>IF(ЗАПОЛНИТЬ!$F$7=1,#REF!/1000,#REF!)</f>
        <v>#REF!</v>
      </c>
      <c r="M242" s="143" t="e">
        <f>IF(ЗАПОЛНИТЬ!$F$7=1,#REF!/1000,#REF!)</f>
        <v>#REF!</v>
      </c>
      <c r="N242" s="143" t="e">
        <f>IF(ЗАПОЛНИТЬ!$F$7=1,#REF!/1000,#REF!)</f>
        <v>#REF!</v>
      </c>
      <c r="O242" s="143" t="e">
        <f>IF(ЗАПОЛНИТЬ!$F$7=1,#REF!/1000,#REF!)</f>
        <v>#REF!</v>
      </c>
      <c r="P242" s="143" t="e">
        <f>IF(ЗАПОЛНИТЬ!$F$7=1,#REF!/1000,#REF!)</f>
        <v>#REF!</v>
      </c>
      <c r="Q242" s="143" t="e">
        <f>IF(ЗАПОЛНИТЬ!$F$7=1,#REF!/1000,#REF!)</f>
        <v>#REF!</v>
      </c>
      <c r="R242" s="143" t="e">
        <f>IF(ЗАПОЛНИТЬ!$F$7=1,#REF!/1000,#REF!)</f>
        <v>#REF!</v>
      </c>
      <c r="S242" s="143" t="e">
        <f>IF(ЗАПОЛНИТЬ!$F$7=1,#REF!/1000,#REF!)</f>
        <v>#REF!</v>
      </c>
      <c r="T242" s="143" t="e">
        <f>IF(ЗАПОЛНИТЬ!$F$7=1,#REF!/1000,#REF!)</f>
        <v>#REF!</v>
      </c>
      <c r="U242" s="143" t="e">
        <f>IF(ЗАПОЛНИТЬ!$F$7=1,#REF!/1000,#REF!)</f>
        <v>#REF!</v>
      </c>
      <c r="V242" s="145" t="e">
        <f t="shared" si="15"/>
        <v>#REF!</v>
      </c>
      <c r="W242" s="145" t="e">
        <f t="shared" si="17"/>
        <v>#REF!</v>
      </c>
    </row>
    <row r="243" spans="1:23">
      <c r="A243" s="144" t="str">
        <f>ЗАПОЛНИТЬ!$B$23</f>
        <v>4</v>
      </c>
      <c r="B243" s="144" t="str">
        <f>ЗАПОЛНИТЬ!$B$13</f>
        <v>24188344</v>
      </c>
      <c r="C243" s="144" t="str">
        <f>ЗАПОЛНИТЬ!$B$24</f>
        <v>298</v>
      </c>
      <c r="D243" s="144" t="str">
        <f>ЗАПОЛНИТЬ!$B$21</f>
        <v>12</v>
      </c>
      <c r="E243" s="145"/>
      <c r="F243" s="144" t="str">
        <f>ЗАПОЛНИТЬ!$B$22</f>
        <v>15</v>
      </c>
      <c r="G243" s="144" t="str">
        <f>ЗАПОЛНИТЬ!$B$20</f>
        <v>040222</v>
      </c>
      <c r="H243" s="143" t="str">
        <f>IF(ЗАПОЛНИТЬ!$F$7=1,ЗАПОЛНИТЬ!$H$9,ЗАПОЛНИТЬ!$H$10)</f>
        <v>73</v>
      </c>
      <c r="I243" s="146" t="e">
        <f>IF(ЗАПОЛНИТЬ!$F$7=1,#REF!,#REF!)</f>
        <v>#REF!</v>
      </c>
      <c r="J243" s="145" t="str">
        <f>IF(ЗАПОЛНИТЬ!$F$7=1,CONCATENATE(ЗАПОЛНИТЬ!$F$18,ЗАПОЛНИТЬ!$D$18),ЗАПОЛНИТЬ!$E$18)</f>
        <v>01.07.2016</v>
      </c>
      <c r="K243" s="143" t="e">
        <f>#REF!</f>
        <v>#REF!</v>
      </c>
      <c r="L243" s="143" t="e">
        <f>IF(ЗАПОЛНИТЬ!$F$7=1,#REF!/1000,#REF!)</f>
        <v>#REF!</v>
      </c>
      <c r="M243" s="143" t="e">
        <f>IF(ЗАПОЛНИТЬ!$F$7=1,#REF!/1000,#REF!)</f>
        <v>#REF!</v>
      </c>
      <c r="N243" s="143" t="e">
        <f>IF(ЗАПОЛНИТЬ!$F$7=1,#REF!/1000,#REF!)</f>
        <v>#REF!</v>
      </c>
      <c r="O243" s="143" t="e">
        <f>IF(ЗАПОЛНИТЬ!$F$7=1,#REF!/1000,#REF!)</f>
        <v>#REF!</v>
      </c>
      <c r="P243" s="143" t="e">
        <f>IF(ЗАПОЛНИТЬ!$F$7=1,#REF!/1000,#REF!)</f>
        <v>#REF!</v>
      </c>
      <c r="Q243" s="143" t="e">
        <f>IF(ЗАПОЛНИТЬ!$F$7=1,#REF!/1000,#REF!)</f>
        <v>#REF!</v>
      </c>
      <c r="R243" s="143" t="e">
        <f>IF(ЗАПОЛНИТЬ!$F$7=1,#REF!/1000,#REF!)</f>
        <v>#REF!</v>
      </c>
      <c r="S243" s="143" t="e">
        <f>IF(ЗАПОЛНИТЬ!$F$7=1,#REF!/1000,#REF!)</f>
        <v>#REF!</v>
      </c>
      <c r="T243" s="143" t="e">
        <f>IF(ЗАПОЛНИТЬ!$F$7=1,#REF!/1000,#REF!)</f>
        <v>#REF!</v>
      </c>
      <c r="U243" s="143" t="e">
        <f>IF(ЗАПОЛНИТЬ!$F$7=1,#REF!/1000,#REF!)</f>
        <v>#REF!</v>
      </c>
      <c r="V243" s="145" t="e">
        <f t="shared" si="15"/>
        <v>#REF!</v>
      </c>
      <c r="W243" s="145" t="e">
        <f t="shared" si="17"/>
        <v>#REF!</v>
      </c>
    </row>
    <row r="244" spans="1:23">
      <c r="A244" s="144" t="str">
        <f>ЗАПОЛНИТЬ!$B$23</f>
        <v>4</v>
      </c>
      <c r="B244" s="144" t="str">
        <f>ЗАПОЛНИТЬ!$B$13</f>
        <v>24188344</v>
      </c>
      <c r="C244" s="144" t="str">
        <f>ЗАПОЛНИТЬ!$B$24</f>
        <v>298</v>
      </c>
      <c r="D244" s="144" t="str">
        <f>ЗАПОЛНИТЬ!$B$21</f>
        <v>12</v>
      </c>
      <c r="E244" s="145"/>
      <c r="F244" s="144" t="str">
        <f>ЗАПОЛНИТЬ!$B$22</f>
        <v>15</v>
      </c>
      <c r="G244" s="144" t="str">
        <f>ЗАПОЛНИТЬ!$B$20</f>
        <v>040222</v>
      </c>
      <c r="H244" s="143" t="str">
        <f>IF(ЗАПОЛНИТЬ!$F$7=1,ЗАПОЛНИТЬ!$H$9,ЗАПОЛНИТЬ!$H$10)</f>
        <v>73</v>
      </c>
      <c r="I244" s="146" t="e">
        <f>IF(ЗАПОЛНИТЬ!$F$7=1,#REF!,#REF!)</f>
        <v>#REF!</v>
      </c>
      <c r="J244" s="145" t="str">
        <f>IF(ЗАПОЛНИТЬ!$F$7=1,CONCATENATE(ЗАПОЛНИТЬ!$F$18,ЗАПОЛНИТЬ!$D$18),ЗАПОЛНИТЬ!$E$18)</f>
        <v>01.07.2016</v>
      </c>
      <c r="K244" s="143" t="e">
        <f>#REF!</f>
        <v>#REF!</v>
      </c>
      <c r="L244" s="143" t="e">
        <f>IF(ЗАПОЛНИТЬ!$F$7=1,#REF!/1000,#REF!)</f>
        <v>#REF!</v>
      </c>
      <c r="M244" s="143" t="e">
        <f>IF(ЗАПОЛНИТЬ!$F$7=1,#REF!/1000,#REF!)</f>
        <v>#REF!</v>
      </c>
      <c r="N244" s="143" t="e">
        <f>IF(ЗАПОЛНИТЬ!$F$7=1,#REF!/1000,#REF!)</f>
        <v>#REF!</v>
      </c>
      <c r="O244" s="143" t="e">
        <f>IF(ЗАПОЛНИТЬ!$F$7=1,#REF!/1000,#REF!)</f>
        <v>#REF!</v>
      </c>
      <c r="P244" s="143" t="e">
        <f>IF(ЗАПОЛНИТЬ!$F$7=1,#REF!/1000,#REF!)</f>
        <v>#REF!</v>
      </c>
      <c r="Q244" s="143" t="e">
        <f>IF(ЗАПОЛНИТЬ!$F$7=1,#REF!/1000,#REF!)</f>
        <v>#REF!</v>
      </c>
      <c r="R244" s="143" t="e">
        <f>IF(ЗАПОЛНИТЬ!$F$7=1,#REF!/1000,#REF!)</f>
        <v>#REF!</v>
      </c>
      <c r="S244" s="143" t="e">
        <f>IF(ЗАПОЛНИТЬ!$F$7=1,#REF!/1000,#REF!)</f>
        <v>#REF!</v>
      </c>
      <c r="T244" s="143" t="e">
        <f>IF(ЗАПОЛНИТЬ!$F$7=1,#REF!/1000,#REF!)</f>
        <v>#REF!</v>
      </c>
      <c r="U244" s="143" t="e">
        <f>IF(ЗАПОЛНИТЬ!$F$7=1,#REF!/1000,#REF!)</f>
        <v>#REF!</v>
      </c>
      <c r="V244" s="145" t="e">
        <f t="shared" si="15"/>
        <v>#REF!</v>
      </c>
      <c r="W244" s="145" t="e">
        <f t="shared" si="17"/>
        <v>#REF!</v>
      </c>
    </row>
    <row r="245" spans="1:23">
      <c r="A245" s="144" t="str">
        <f>ЗАПОЛНИТЬ!$B$23</f>
        <v>4</v>
      </c>
      <c r="B245" s="144" t="str">
        <f>ЗАПОЛНИТЬ!$B$13</f>
        <v>24188344</v>
      </c>
      <c r="C245" s="144" t="str">
        <f>ЗАПОЛНИТЬ!$B$24</f>
        <v>298</v>
      </c>
      <c r="D245" s="144" t="str">
        <f>ЗАПОЛНИТЬ!$B$21</f>
        <v>12</v>
      </c>
      <c r="E245" s="145"/>
      <c r="F245" s="144" t="str">
        <f>ЗАПОЛНИТЬ!$B$22</f>
        <v>15</v>
      </c>
      <c r="G245" s="144" t="str">
        <f>ЗАПОЛНИТЬ!$B$20</f>
        <v>040222</v>
      </c>
      <c r="H245" s="143" t="str">
        <f>IF(ЗАПОЛНИТЬ!$F$7=1,ЗАПОЛНИТЬ!$H$9,ЗАПОЛНИТЬ!$H$10)</f>
        <v>73</v>
      </c>
      <c r="I245" s="146" t="e">
        <f>IF(ЗАПОЛНИТЬ!$F$7=1,#REF!,#REF!)</f>
        <v>#REF!</v>
      </c>
      <c r="J245" s="145" t="str">
        <f>IF(ЗАПОЛНИТЬ!$F$7=1,CONCATENATE(ЗАПОЛНИТЬ!$F$18,ЗАПОЛНИТЬ!$D$18),ЗАПОЛНИТЬ!$E$18)</f>
        <v>01.07.2016</v>
      </c>
      <c r="K245" s="143" t="e">
        <f>#REF!</f>
        <v>#REF!</v>
      </c>
      <c r="L245" s="143" t="e">
        <f>IF(ЗАПОЛНИТЬ!$F$7=1,#REF!/1000,#REF!)</f>
        <v>#REF!</v>
      </c>
      <c r="M245" s="143" t="e">
        <f>IF(ЗАПОЛНИТЬ!$F$7=1,#REF!/1000,#REF!)</f>
        <v>#REF!</v>
      </c>
      <c r="N245" s="143" t="e">
        <f>IF(ЗАПОЛНИТЬ!$F$7=1,#REF!/1000,#REF!)</f>
        <v>#REF!</v>
      </c>
      <c r="O245" s="143" t="e">
        <f>IF(ЗАПОЛНИТЬ!$F$7=1,#REF!/1000,#REF!)</f>
        <v>#REF!</v>
      </c>
      <c r="P245" s="143" t="e">
        <f>IF(ЗАПОЛНИТЬ!$F$7=1,#REF!/1000,#REF!)</f>
        <v>#REF!</v>
      </c>
      <c r="Q245" s="143" t="e">
        <f>IF(ЗАПОЛНИТЬ!$F$7=1,#REF!/1000,#REF!)</f>
        <v>#REF!</v>
      </c>
      <c r="R245" s="143" t="e">
        <f>IF(ЗАПОЛНИТЬ!$F$7=1,#REF!/1000,#REF!)</f>
        <v>#REF!</v>
      </c>
      <c r="S245" s="143" t="e">
        <f>IF(ЗАПОЛНИТЬ!$F$7=1,#REF!/1000,#REF!)</f>
        <v>#REF!</v>
      </c>
      <c r="T245" s="143" t="e">
        <f>IF(ЗАПОЛНИТЬ!$F$7=1,#REF!/1000,#REF!)</f>
        <v>#REF!</v>
      </c>
      <c r="U245" s="143" t="e">
        <f>IF(ЗАПОЛНИТЬ!$F$7=1,#REF!/1000,#REF!)</f>
        <v>#REF!</v>
      </c>
      <c r="V245" s="145" t="e">
        <f t="shared" si="15"/>
        <v>#REF!</v>
      </c>
      <c r="W245" s="145" t="e">
        <f t="shared" si="17"/>
        <v>#REF!</v>
      </c>
    </row>
    <row r="246" spans="1:23">
      <c r="A246" s="144" t="str">
        <f>ЗАПОЛНИТЬ!$B$23</f>
        <v>4</v>
      </c>
      <c r="B246" s="144" t="str">
        <f>ЗАПОЛНИТЬ!$B$13</f>
        <v>24188344</v>
      </c>
      <c r="C246" s="144" t="str">
        <f>ЗАПОЛНИТЬ!$B$24</f>
        <v>298</v>
      </c>
      <c r="D246" s="144" t="str">
        <f>ЗАПОЛНИТЬ!$B$21</f>
        <v>12</v>
      </c>
      <c r="E246" s="145"/>
      <c r="F246" s="144" t="str">
        <f>ЗАПОЛНИТЬ!$B$22</f>
        <v>15</v>
      </c>
      <c r="G246" s="144" t="str">
        <f>ЗАПОЛНИТЬ!$B$20</f>
        <v>040222</v>
      </c>
      <c r="H246" s="143" t="str">
        <f>IF(ЗАПОЛНИТЬ!$F$7=1,ЗАПОЛНИТЬ!$H$9,ЗАПОЛНИТЬ!$H$10)</f>
        <v>73</v>
      </c>
      <c r="I246" s="146" t="e">
        <f>IF(ЗАПОЛНИТЬ!$F$7=1,#REF!,#REF!)</f>
        <v>#REF!</v>
      </c>
      <c r="J246" s="145" t="str">
        <f>IF(ЗАПОЛНИТЬ!$F$7=1,CONCATENATE(ЗАПОЛНИТЬ!$F$18,ЗАПОЛНИТЬ!$D$18),ЗАПОЛНИТЬ!$E$18)</f>
        <v>01.07.2016</v>
      </c>
      <c r="K246" s="143" t="e">
        <f>#REF!</f>
        <v>#REF!</v>
      </c>
      <c r="L246" s="143" t="e">
        <f>IF(ЗАПОЛНИТЬ!$F$7=1,#REF!/1000,#REF!)</f>
        <v>#REF!</v>
      </c>
      <c r="M246" s="143" t="e">
        <f>IF(ЗАПОЛНИТЬ!$F$7=1,#REF!/1000,#REF!)</f>
        <v>#REF!</v>
      </c>
      <c r="N246" s="143" t="e">
        <f>IF(ЗАПОЛНИТЬ!$F$7=1,#REF!/1000,#REF!)</f>
        <v>#REF!</v>
      </c>
      <c r="O246" s="143" t="e">
        <f>IF(ЗАПОЛНИТЬ!$F$7=1,#REF!/1000,#REF!)</f>
        <v>#REF!</v>
      </c>
      <c r="P246" s="143" t="e">
        <f>IF(ЗАПОЛНИТЬ!$F$7=1,#REF!/1000,#REF!)</f>
        <v>#REF!</v>
      </c>
      <c r="Q246" s="143" t="e">
        <f>IF(ЗАПОЛНИТЬ!$F$7=1,#REF!/1000,#REF!)</f>
        <v>#REF!</v>
      </c>
      <c r="R246" s="143" t="e">
        <f>IF(ЗАПОЛНИТЬ!$F$7=1,#REF!/1000,#REF!)</f>
        <v>#REF!</v>
      </c>
      <c r="S246" s="143" t="e">
        <f>IF(ЗАПОЛНИТЬ!$F$7=1,#REF!/1000,#REF!)</f>
        <v>#REF!</v>
      </c>
      <c r="T246" s="143" t="e">
        <f>IF(ЗАПОЛНИТЬ!$F$7=1,#REF!/1000,#REF!)</f>
        <v>#REF!</v>
      </c>
      <c r="U246" s="143" t="e">
        <f>IF(ЗАПОЛНИТЬ!$F$7=1,#REF!/1000,#REF!)</f>
        <v>#REF!</v>
      </c>
      <c r="V246" s="145" t="e">
        <f t="shared" si="15"/>
        <v>#REF!</v>
      </c>
      <c r="W246" s="145">
        <v>0</v>
      </c>
    </row>
    <row r="247" spans="1:23">
      <c r="A247" s="144" t="str">
        <f>ЗАПОЛНИТЬ!$B$23</f>
        <v>4</v>
      </c>
      <c r="B247" s="144" t="str">
        <f>ЗАПОЛНИТЬ!$B$13</f>
        <v>24188344</v>
      </c>
      <c r="C247" s="144" t="str">
        <f>ЗАПОЛНИТЬ!$B$24</f>
        <v>298</v>
      </c>
      <c r="D247" s="144" t="str">
        <f>ЗАПОЛНИТЬ!$B$21</f>
        <v>12</v>
      </c>
      <c r="E247" s="145"/>
      <c r="F247" s="144" t="str">
        <f>ЗАПОЛНИТЬ!$B$22</f>
        <v>15</v>
      </c>
      <c r="G247" s="144" t="str">
        <f>ЗАПОЛНИТЬ!$B$20</f>
        <v>040222</v>
      </c>
      <c r="H247" s="143" t="str">
        <f>IF(ЗАПОЛНИТЬ!$F$7=1,ЗАПОЛНИТЬ!$H$9,ЗАПОЛНИТЬ!$H$10)</f>
        <v>73</v>
      </c>
      <c r="I247" s="146" t="e">
        <f>IF(ЗАПОЛНИТЬ!$F$7=1,#REF!,#REF!)</f>
        <v>#REF!</v>
      </c>
      <c r="J247" s="145" t="str">
        <f>IF(ЗАПОЛНИТЬ!$F$7=1,CONCATENATE(ЗАПОЛНИТЬ!$F$18,ЗАПОЛНИТЬ!$D$18),ЗАПОЛНИТЬ!$E$18)</f>
        <v>01.07.2016</v>
      </c>
      <c r="K247" s="143" t="e">
        <f>#REF!</f>
        <v>#REF!</v>
      </c>
      <c r="L247" s="143" t="e">
        <f>IF(ЗАПОЛНИТЬ!$F$7=1,#REF!/1000,#REF!)</f>
        <v>#REF!</v>
      </c>
      <c r="M247" s="143" t="e">
        <f>IF(ЗАПОЛНИТЬ!$F$7=1,#REF!/1000,#REF!)</f>
        <v>#REF!</v>
      </c>
      <c r="N247" s="143" t="e">
        <f>IF(ЗАПОЛНИТЬ!$F$7=1,#REF!/1000,#REF!)</f>
        <v>#REF!</v>
      </c>
      <c r="O247" s="143" t="e">
        <f>IF(ЗАПОЛНИТЬ!$F$7=1,#REF!/1000,#REF!)</f>
        <v>#REF!</v>
      </c>
      <c r="P247" s="143" t="e">
        <f>IF(ЗАПОЛНИТЬ!$F$7=1,#REF!/1000,#REF!)</f>
        <v>#REF!</v>
      </c>
      <c r="Q247" s="143" t="e">
        <f>IF(ЗАПОЛНИТЬ!$F$7=1,#REF!/1000,#REF!)</f>
        <v>#REF!</v>
      </c>
      <c r="R247" s="143" t="e">
        <f>IF(ЗАПОЛНИТЬ!$F$7=1,#REF!/1000,#REF!)</f>
        <v>#REF!</v>
      </c>
      <c r="S247" s="143" t="e">
        <f>IF(ЗАПОЛНИТЬ!$F$7=1,#REF!/1000,#REF!)</f>
        <v>#REF!</v>
      </c>
      <c r="T247" s="143" t="e">
        <f>IF(ЗАПОЛНИТЬ!$F$7=1,#REF!/1000,#REF!)</f>
        <v>#REF!</v>
      </c>
      <c r="U247" s="143" t="e">
        <f>IF(ЗАПОЛНИТЬ!$F$7=1,#REF!/1000,#REF!)</f>
        <v>#REF!</v>
      </c>
      <c r="V247" s="145" t="e">
        <f t="shared" si="15"/>
        <v>#REF!</v>
      </c>
      <c r="W247" s="145" t="e">
        <f t="shared" ref="W247:W252" si="18">IF(SUM(L247:U247)&gt;0,1,0)</f>
        <v>#REF!</v>
      </c>
    </row>
    <row r="248" spans="1:23">
      <c r="A248" s="144" t="str">
        <f>ЗАПОЛНИТЬ!$B$23</f>
        <v>4</v>
      </c>
      <c r="B248" s="144" t="str">
        <f>ЗАПОЛНИТЬ!$B$13</f>
        <v>24188344</v>
      </c>
      <c r="C248" s="144" t="str">
        <f>ЗАПОЛНИТЬ!$B$24</f>
        <v>298</v>
      </c>
      <c r="D248" s="144" t="str">
        <f>ЗАПОЛНИТЬ!$B$21</f>
        <v>12</v>
      </c>
      <c r="E248" s="145"/>
      <c r="F248" s="144" t="str">
        <f>ЗАПОЛНИТЬ!$B$22</f>
        <v>15</v>
      </c>
      <c r="G248" s="144" t="str">
        <f>ЗАПОЛНИТЬ!$B$20</f>
        <v>040222</v>
      </c>
      <c r="H248" s="143" t="str">
        <f>IF(ЗАПОЛНИТЬ!$F$7=1,ЗАПОЛНИТЬ!$H$9,ЗАПОЛНИТЬ!$H$10)</f>
        <v>73</v>
      </c>
      <c r="I248" s="146" t="e">
        <f>IF(ЗАПОЛНИТЬ!$F$7=1,#REF!,#REF!)</f>
        <v>#REF!</v>
      </c>
      <c r="J248" s="145" t="str">
        <f>IF(ЗАПОЛНИТЬ!$F$7=1,CONCATENATE(ЗАПОЛНИТЬ!$F$18,ЗАПОЛНИТЬ!$D$18),ЗАПОЛНИТЬ!$E$18)</f>
        <v>01.07.2016</v>
      </c>
      <c r="K248" s="143" t="e">
        <f>#REF!</f>
        <v>#REF!</v>
      </c>
      <c r="L248" s="143" t="e">
        <f>IF(ЗАПОЛНИТЬ!$F$7=1,#REF!/1000,#REF!)</f>
        <v>#REF!</v>
      </c>
      <c r="M248" s="143" t="e">
        <f>IF(ЗАПОЛНИТЬ!$F$7=1,#REF!/1000,#REF!)</f>
        <v>#REF!</v>
      </c>
      <c r="N248" s="143" t="e">
        <f>IF(ЗАПОЛНИТЬ!$F$7=1,#REF!/1000,#REF!)</f>
        <v>#REF!</v>
      </c>
      <c r="O248" s="143" t="e">
        <f>IF(ЗАПОЛНИТЬ!$F$7=1,#REF!/1000,#REF!)</f>
        <v>#REF!</v>
      </c>
      <c r="P248" s="143" t="e">
        <f>IF(ЗАПОЛНИТЬ!$F$7=1,#REF!/1000,#REF!)</f>
        <v>#REF!</v>
      </c>
      <c r="Q248" s="143" t="e">
        <f>IF(ЗАПОЛНИТЬ!$F$7=1,#REF!/1000,#REF!)</f>
        <v>#REF!</v>
      </c>
      <c r="R248" s="143" t="e">
        <f>IF(ЗАПОЛНИТЬ!$F$7=1,#REF!/1000,#REF!)</f>
        <v>#REF!</v>
      </c>
      <c r="S248" s="143" t="e">
        <f>IF(ЗАПОЛНИТЬ!$F$7=1,#REF!/1000,#REF!)</f>
        <v>#REF!</v>
      </c>
      <c r="T248" s="143" t="e">
        <f>IF(ЗАПОЛНИТЬ!$F$7=1,#REF!/1000,#REF!)</f>
        <v>#REF!</v>
      </c>
      <c r="U248" s="143" t="e">
        <f>IF(ЗАПОЛНИТЬ!$F$7=1,#REF!/1000,#REF!)</f>
        <v>#REF!</v>
      </c>
      <c r="V248" s="145" t="e">
        <f t="shared" si="15"/>
        <v>#REF!</v>
      </c>
      <c r="W248" s="145" t="e">
        <f t="shared" si="18"/>
        <v>#REF!</v>
      </c>
    </row>
    <row r="249" spans="1:23">
      <c r="A249" s="144" t="str">
        <f>ЗАПОЛНИТЬ!$B$23</f>
        <v>4</v>
      </c>
      <c r="B249" s="144" t="str">
        <f>ЗАПОЛНИТЬ!$B$13</f>
        <v>24188344</v>
      </c>
      <c r="C249" s="144" t="str">
        <f>ЗАПОЛНИТЬ!$B$24</f>
        <v>298</v>
      </c>
      <c r="D249" s="144" t="str">
        <f>ЗАПОЛНИТЬ!$B$21</f>
        <v>12</v>
      </c>
      <c r="E249" s="145"/>
      <c r="F249" s="144" t="str">
        <f>ЗАПОЛНИТЬ!$B$22</f>
        <v>15</v>
      </c>
      <c r="G249" s="144" t="str">
        <f>ЗАПОЛНИТЬ!$B$20</f>
        <v>040222</v>
      </c>
      <c r="H249" s="143" t="str">
        <f>IF(ЗАПОЛНИТЬ!$F$7=1,ЗАПОЛНИТЬ!$H$9,ЗАПОЛНИТЬ!$H$10)</f>
        <v>73</v>
      </c>
      <c r="I249" s="146" t="e">
        <f>IF(ЗАПОЛНИТЬ!$F$7=1,#REF!,#REF!)</f>
        <v>#REF!</v>
      </c>
      <c r="J249" s="145" t="str">
        <f>IF(ЗАПОЛНИТЬ!$F$7=1,CONCATENATE(ЗАПОЛНИТЬ!$F$18,ЗАПОЛНИТЬ!$D$18),ЗАПОЛНИТЬ!$E$18)</f>
        <v>01.07.2016</v>
      </c>
      <c r="K249" s="143" t="e">
        <f>#REF!</f>
        <v>#REF!</v>
      </c>
      <c r="L249" s="143" t="e">
        <f>IF(ЗАПОЛНИТЬ!$F$7=1,#REF!/1000,#REF!)</f>
        <v>#REF!</v>
      </c>
      <c r="M249" s="143" t="e">
        <f>IF(ЗАПОЛНИТЬ!$F$7=1,#REF!/1000,#REF!)</f>
        <v>#REF!</v>
      </c>
      <c r="N249" s="143" t="e">
        <f>IF(ЗАПОЛНИТЬ!$F$7=1,#REF!/1000,#REF!)</f>
        <v>#REF!</v>
      </c>
      <c r="O249" s="143" t="e">
        <f>IF(ЗАПОЛНИТЬ!$F$7=1,#REF!/1000,#REF!)</f>
        <v>#REF!</v>
      </c>
      <c r="P249" s="143" t="e">
        <f>IF(ЗАПОЛНИТЬ!$F$7=1,#REF!/1000,#REF!)</f>
        <v>#REF!</v>
      </c>
      <c r="Q249" s="143" t="e">
        <f>IF(ЗАПОЛНИТЬ!$F$7=1,#REF!/1000,#REF!)</f>
        <v>#REF!</v>
      </c>
      <c r="R249" s="143" t="e">
        <f>IF(ЗАПОЛНИТЬ!$F$7=1,#REF!/1000,#REF!)</f>
        <v>#REF!</v>
      </c>
      <c r="S249" s="143" t="e">
        <f>IF(ЗАПОЛНИТЬ!$F$7=1,#REF!/1000,#REF!)</f>
        <v>#REF!</v>
      </c>
      <c r="T249" s="143" t="e">
        <f>IF(ЗАПОЛНИТЬ!$F$7=1,#REF!/1000,#REF!)</f>
        <v>#REF!</v>
      </c>
      <c r="U249" s="143" t="e">
        <f>IF(ЗАПОЛНИТЬ!$F$7=1,#REF!/1000,#REF!)</f>
        <v>#REF!</v>
      </c>
      <c r="V249" s="145" t="e">
        <f t="shared" si="15"/>
        <v>#REF!</v>
      </c>
      <c r="W249" s="145" t="e">
        <f t="shared" si="18"/>
        <v>#REF!</v>
      </c>
    </row>
    <row r="250" spans="1:23">
      <c r="A250" s="144" t="str">
        <f>ЗАПОЛНИТЬ!$B$23</f>
        <v>4</v>
      </c>
      <c r="B250" s="144" t="str">
        <f>ЗАПОЛНИТЬ!$B$13</f>
        <v>24188344</v>
      </c>
      <c r="C250" s="144" t="str">
        <f>ЗАПОЛНИТЬ!$B$24</f>
        <v>298</v>
      </c>
      <c r="D250" s="144" t="str">
        <f>ЗАПОЛНИТЬ!$B$21</f>
        <v>12</v>
      </c>
      <c r="E250" s="145"/>
      <c r="F250" s="144" t="str">
        <f>ЗАПОЛНИТЬ!$B$22</f>
        <v>15</v>
      </c>
      <c r="G250" s="144" t="str">
        <f>ЗАПОЛНИТЬ!$B$20</f>
        <v>040222</v>
      </c>
      <c r="H250" s="143" t="str">
        <f>IF(ЗАПОЛНИТЬ!$F$7=1,ЗАПОЛНИТЬ!$H$9,ЗАПОЛНИТЬ!$H$10)</f>
        <v>73</v>
      </c>
      <c r="I250" s="146" t="e">
        <f>IF(ЗАПОЛНИТЬ!$F$7=1,#REF!,#REF!)</f>
        <v>#REF!</v>
      </c>
      <c r="J250" s="145" t="str">
        <f>IF(ЗАПОЛНИТЬ!$F$7=1,CONCATENATE(ЗАПОЛНИТЬ!$F$18,ЗАПОЛНИТЬ!$D$18),ЗАПОЛНИТЬ!$E$18)</f>
        <v>01.07.2016</v>
      </c>
      <c r="K250" s="143" t="e">
        <f>#REF!</f>
        <v>#REF!</v>
      </c>
      <c r="L250" s="143" t="e">
        <f>IF(ЗАПОЛНИТЬ!$F$7=1,#REF!/1000,#REF!)</f>
        <v>#REF!</v>
      </c>
      <c r="M250" s="143" t="e">
        <f>IF(ЗАПОЛНИТЬ!$F$7=1,#REF!/1000,#REF!)</f>
        <v>#REF!</v>
      </c>
      <c r="N250" s="143" t="e">
        <f>IF(ЗАПОЛНИТЬ!$F$7=1,#REF!/1000,#REF!)</f>
        <v>#REF!</v>
      </c>
      <c r="O250" s="143" t="e">
        <f>IF(ЗАПОЛНИТЬ!$F$7=1,#REF!/1000,#REF!)</f>
        <v>#REF!</v>
      </c>
      <c r="P250" s="143" t="e">
        <f>IF(ЗАПОЛНИТЬ!$F$7=1,#REF!/1000,#REF!)</f>
        <v>#REF!</v>
      </c>
      <c r="Q250" s="143" t="e">
        <f>IF(ЗАПОЛНИТЬ!$F$7=1,#REF!/1000,#REF!)</f>
        <v>#REF!</v>
      </c>
      <c r="R250" s="143" t="e">
        <f>IF(ЗАПОЛНИТЬ!$F$7=1,#REF!/1000,#REF!)</f>
        <v>#REF!</v>
      </c>
      <c r="S250" s="143" t="e">
        <f>IF(ЗАПОЛНИТЬ!$F$7=1,#REF!/1000,#REF!)</f>
        <v>#REF!</v>
      </c>
      <c r="T250" s="143" t="e">
        <f>IF(ЗАПОЛНИТЬ!$F$7=1,#REF!/1000,#REF!)</f>
        <v>#REF!</v>
      </c>
      <c r="U250" s="143" t="e">
        <f>IF(ЗАПОЛНИТЬ!$F$7=1,#REF!/1000,#REF!)</f>
        <v>#REF!</v>
      </c>
      <c r="V250" s="145" t="e">
        <f t="shared" si="15"/>
        <v>#REF!</v>
      </c>
      <c r="W250" s="145" t="e">
        <f t="shared" si="18"/>
        <v>#REF!</v>
      </c>
    </row>
    <row r="251" spans="1:23">
      <c r="A251" s="144" t="str">
        <f>ЗАПОЛНИТЬ!$B$23</f>
        <v>4</v>
      </c>
      <c r="B251" s="144" t="str">
        <f>ЗАПОЛНИТЬ!$B$13</f>
        <v>24188344</v>
      </c>
      <c r="C251" s="144" t="str">
        <f>ЗАПОЛНИТЬ!$B$24</f>
        <v>298</v>
      </c>
      <c r="D251" s="144" t="str">
        <f>ЗАПОЛНИТЬ!$B$21</f>
        <v>12</v>
      </c>
      <c r="E251" s="145"/>
      <c r="F251" s="144" t="str">
        <f>ЗАПОЛНИТЬ!$B$22</f>
        <v>15</v>
      </c>
      <c r="G251" s="144" t="str">
        <f>ЗАПОЛНИТЬ!$B$20</f>
        <v>040222</v>
      </c>
      <c r="H251" s="143" t="str">
        <f>IF(ЗАПОЛНИТЬ!$F$7=1,ЗАПОЛНИТЬ!$H$9,ЗАПОЛНИТЬ!$H$10)</f>
        <v>73</v>
      </c>
      <c r="I251" s="146" t="e">
        <f>IF(ЗАПОЛНИТЬ!$F$7=1,#REF!,#REF!)</f>
        <v>#REF!</v>
      </c>
      <c r="J251" s="145" t="str">
        <f>IF(ЗАПОЛНИТЬ!$F$7=1,CONCATENATE(ЗАПОЛНИТЬ!$F$18,ЗАПОЛНИТЬ!$D$18),ЗАПОЛНИТЬ!$E$18)</f>
        <v>01.07.2016</v>
      </c>
      <c r="K251" s="143" t="e">
        <f>#REF!</f>
        <v>#REF!</v>
      </c>
      <c r="L251" s="143" t="e">
        <f>IF(ЗАПОЛНИТЬ!$F$7=1,#REF!/1000,#REF!)</f>
        <v>#REF!</v>
      </c>
      <c r="M251" s="143" t="e">
        <f>IF(ЗАПОЛНИТЬ!$F$7=1,#REF!/1000,#REF!)</f>
        <v>#REF!</v>
      </c>
      <c r="N251" s="143" t="e">
        <f>IF(ЗАПОЛНИТЬ!$F$7=1,#REF!/1000,#REF!)</f>
        <v>#REF!</v>
      </c>
      <c r="O251" s="143" t="e">
        <f>IF(ЗАПОЛНИТЬ!$F$7=1,#REF!/1000,#REF!)</f>
        <v>#REF!</v>
      </c>
      <c r="P251" s="143" t="e">
        <f>IF(ЗАПОЛНИТЬ!$F$7=1,#REF!/1000,#REF!)</f>
        <v>#REF!</v>
      </c>
      <c r="Q251" s="143" t="e">
        <f>IF(ЗАПОЛНИТЬ!$F$7=1,#REF!/1000,#REF!)</f>
        <v>#REF!</v>
      </c>
      <c r="R251" s="143" t="e">
        <f>IF(ЗАПОЛНИТЬ!$F$7=1,#REF!/1000,#REF!)</f>
        <v>#REF!</v>
      </c>
      <c r="S251" s="143" t="e">
        <f>IF(ЗАПОЛНИТЬ!$F$7=1,#REF!/1000,#REF!)</f>
        <v>#REF!</v>
      </c>
      <c r="T251" s="143" t="e">
        <f>IF(ЗАПОЛНИТЬ!$F$7=1,#REF!/1000,#REF!)</f>
        <v>#REF!</v>
      </c>
      <c r="U251" s="143" t="e">
        <f>IF(ЗАПОЛНИТЬ!$F$7=1,#REF!/1000,#REF!)</f>
        <v>#REF!</v>
      </c>
      <c r="V251" s="145" t="e">
        <f t="shared" si="15"/>
        <v>#REF!</v>
      </c>
      <c r="W251" s="145" t="e">
        <f t="shared" si="18"/>
        <v>#REF!</v>
      </c>
    </row>
    <row r="252" spans="1:23">
      <c r="A252" s="144" t="str">
        <f>ЗАПОЛНИТЬ!$B$23</f>
        <v>4</v>
      </c>
      <c r="B252" s="144" t="str">
        <f>ЗАПОЛНИТЬ!$B$13</f>
        <v>24188344</v>
      </c>
      <c r="C252" s="144" t="str">
        <f>ЗАПОЛНИТЬ!$B$24</f>
        <v>298</v>
      </c>
      <c r="D252" s="144" t="str">
        <f>ЗАПОЛНИТЬ!$B$21</f>
        <v>12</v>
      </c>
      <c r="E252" s="145"/>
      <c r="F252" s="144" t="str">
        <f>ЗАПОЛНИТЬ!$B$22</f>
        <v>15</v>
      </c>
      <c r="G252" s="144" t="str">
        <f>ЗАПОЛНИТЬ!$B$20</f>
        <v>040222</v>
      </c>
      <c r="H252" s="143" t="str">
        <f>IF(ЗАПОЛНИТЬ!$F$7=1,ЗАПОЛНИТЬ!$H$9,ЗАПОЛНИТЬ!$H$10)</f>
        <v>73</v>
      </c>
      <c r="I252" s="146" t="e">
        <f>IF(ЗАПОЛНИТЬ!$F$7=1,#REF!,#REF!)</f>
        <v>#REF!</v>
      </c>
      <c r="J252" s="145" t="str">
        <f>IF(ЗАПОЛНИТЬ!$F$7=1,CONCATENATE(ЗАПОЛНИТЬ!$F$18,ЗАПОЛНИТЬ!$D$18),ЗАПОЛНИТЬ!$E$18)</f>
        <v>01.07.2016</v>
      </c>
      <c r="K252" s="143" t="e">
        <f>#REF!</f>
        <v>#REF!</v>
      </c>
      <c r="L252" s="143" t="e">
        <f>IF(ЗАПОЛНИТЬ!$F$7=1,#REF!/1000,#REF!)</f>
        <v>#REF!</v>
      </c>
      <c r="M252" s="143" t="e">
        <f>IF(ЗАПОЛНИТЬ!$F$7=1,#REF!/1000,#REF!)</f>
        <v>#REF!</v>
      </c>
      <c r="N252" s="143" t="e">
        <f>IF(ЗАПОЛНИТЬ!$F$7=1,#REF!/1000,#REF!)</f>
        <v>#REF!</v>
      </c>
      <c r="O252" s="143" t="e">
        <f>IF(ЗАПОЛНИТЬ!$F$7=1,#REF!/1000,#REF!)</f>
        <v>#REF!</v>
      </c>
      <c r="P252" s="143" t="e">
        <f>IF(ЗАПОЛНИТЬ!$F$7=1,#REF!/1000,#REF!)</f>
        <v>#REF!</v>
      </c>
      <c r="Q252" s="143" t="e">
        <f>IF(ЗАПОЛНИТЬ!$F$7=1,#REF!/1000,#REF!)</f>
        <v>#REF!</v>
      </c>
      <c r="R252" s="143" t="e">
        <f>IF(ЗАПОЛНИТЬ!$F$7=1,#REF!/1000,#REF!)</f>
        <v>#REF!</v>
      </c>
      <c r="S252" s="143" t="e">
        <f>IF(ЗАПОЛНИТЬ!$F$7=1,#REF!/1000,#REF!)</f>
        <v>#REF!</v>
      </c>
      <c r="T252" s="143" t="e">
        <f>IF(ЗАПОЛНИТЬ!$F$7=1,#REF!/1000,#REF!)</f>
        <v>#REF!</v>
      </c>
      <c r="U252" s="143" t="e">
        <f>IF(ЗАПОЛНИТЬ!$F$7=1,#REF!/1000,#REF!)</f>
        <v>#REF!</v>
      </c>
      <c r="V252" s="145" t="e">
        <f>IF(SUM(L252:U252)&gt;0,1,0)</f>
        <v>#REF!</v>
      </c>
      <c r="W252" s="145" t="e">
        <f t="shared" si="18"/>
        <v>#REF!</v>
      </c>
    </row>
    <row r="253" spans="1:23">
      <c r="A253" s="144" t="str">
        <f>ЗАПОЛНИТЬ!$B$23</f>
        <v>4</v>
      </c>
      <c r="B253" s="144" t="str">
        <f>ЗАПОЛНИТЬ!$B$13</f>
        <v>24188344</v>
      </c>
      <c r="C253" s="144" t="str">
        <f>ЗАПОЛНИТЬ!$B$24</f>
        <v>298</v>
      </c>
      <c r="D253" s="144" t="str">
        <f>ЗАПОЛНИТЬ!$B$21</f>
        <v>12</v>
      </c>
      <c r="E253" s="145"/>
      <c r="F253" s="144" t="str">
        <f>ЗАПОЛНИТЬ!$B$22</f>
        <v>15</v>
      </c>
      <c r="G253" s="144" t="str">
        <f>ЗАПОЛНИТЬ!$B$20</f>
        <v>040222</v>
      </c>
      <c r="H253" s="143" t="str">
        <f>IF(ЗАПОЛНИТЬ!$F$7=1,ЗАПОЛНИТЬ!$H$9,ЗАПОЛНИТЬ!$H$10)</f>
        <v>73</v>
      </c>
      <c r="I253" s="146" t="e">
        <f>IF(ЗАПОЛНИТЬ!$F$7=1,#REF!,#REF!)</f>
        <v>#REF!</v>
      </c>
      <c r="J253" s="145" t="str">
        <f>IF(ЗАПОЛНИТЬ!$F$7=1,CONCATENATE(ЗАПОЛНИТЬ!$F$18,ЗАПОЛНИТЬ!$D$18),ЗАПОЛНИТЬ!$E$18)</f>
        <v>01.07.2016</v>
      </c>
      <c r="K253" s="143" t="e">
        <f>#REF!</f>
        <v>#REF!</v>
      </c>
      <c r="L253" s="143" t="e">
        <f>IF(ЗАПОЛНИТЬ!$F$7=1,#REF!/1000,#REF!)</f>
        <v>#REF!</v>
      </c>
      <c r="M253" s="143" t="e">
        <f>IF(ЗАПОЛНИТЬ!$F$7=1,#REF!/1000,#REF!)</f>
        <v>#REF!</v>
      </c>
      <c r="N253" s="143" t="e">
        <f>IF(ЗАПОЛНИТЬ!$F$7=1,#REF!/1000,#REF!)</f>
        <v>#REF!</v>
      </c>
      <c r="O253" s="143" t="e">
        <f>IF(ЗАПОЛНИТЬ!$F$7=1,#REF!/1000,#REF!)</f>
        <v>#REF!</v>
      </c>
      <c r="P253" s="143" t="e">
        <f>IF(ЗАПОЛНИТЬ!$F$7=1,#REF!/1000,#REF!)</f>
        <v>#REF!</v>
      </c>
      <c r="Q253" s="143" t="e">
        <f>IF(ЗАПОЛНИТЬ!$F$7=1,#REF!/1000,#REF!)</f>
        <v>#REF!</v>
      </c>
      <c r="R253" s="143" t="e">
        <f>IF(ЗАПОЛНИТЬ!$F$7=1,#REF!/1000,#REF!)</f>
        <v>#REF!</v>
      </c>
      <c r="S253" s="143" t="e">
        <f>IF(ЗАПОЛНИТЬ!$F$7=1,#REF!/1000,#REF!)</f>
        <v>#REF!</v>
      </c>
      <c r="T253" s="143" t="e">
        <f>IF(ЗАПОЛНИТЬ!$F$7=1,#REF!/1000,#REF!)</f>
        <v>#REF!</v>
      </c>
      <c r="U253" s="143" t="e">
        <f>IF(ЗАПОЛНИТЬ!$F$7=1,#REF!/1000,#REF!)</f>
        <v>#REF!</v>
      </c>
      <c r="V253" s="145" t="e">
        <f t="shared" si="15"/>
        <v>#REF!</v>
      </c>
      <c r="W253" s="145">
        <v>0</v>
      </c>
    </row>
    <row r="254" spans="1:23">
      <c r="A254" s="144" t="str">
        <f>ЗАПОЛНИТЬ!$B$23</f>
        <v>4</v>
      </c>
      <c r="B254" s="144" t="str">
        <f>ЗАПОЛНИТЬ!$B$13</f>
        <v>24188344</v>
      </c>
      <c r="C254" s="144" t="str">
        <f>ЗАПОЛНИТЬ!$B$24</f>
        <v>298</v>
      </c>
      <c r="D254" s="144" t="str">
        <f>ЗАПОЛНИТЬ!$B$21</f>
        <v>12</v>
      </c>
      <c r="E254" s="145"/>
      <c r="F254" s="144" t="str">
        <f>ЗАПОЛНИТЬ!$B$22</f>
        <v>15</v>
      </c>
      <c r="G254" s="144" t="str">
        <f>ЗАПОЛНИТЬ!$B$20</f>
        <v>040222</v>
      </c>
      <c r="H254" s="143" t="str">
        <f>IF(ЗАПОЛНИТЬ!$F$7=1,ЗАПОЛНИТЬ!$H$9,ЗАПОЛНИТЬ!$H$10)</f>
        <v>73</v>
      </c>
      <c r="I254" s="146" t="e">
        <f>IF(ЗАПОЛНИТЬ!$F$7=1,#REF!,#REF!)</f>
        <v>#REF!</v>
      </c>
      <c r="J254" s="145" t="str">
        <f>IF(ЗАПОЛНИТЬ!$F$7=1,CONCATENATE(ЗАПОЛНИТЬ!$F$18,ЗАПОЛНИТЬ!$D$18),ЗАПОЛНИТЬ!$E$18)</f>
        <v>01.07.2016</v>
      </c>
      <c r="K254" s="143" t="e">
        <f>#REF!</f>
        <v>#REF!</v>
      </c>
      <c r="L254" s="143" t="e">
        <f>IF(ЗАПОЛНИТЬ!$F$7=1,#REF!/1000,#REF!)</f>
        <v>#REF!</v>
      </c>
      <c r="M254" s="143" t="e">
        <f>IF(ЗАПОЛНИТЬ!$F$7=1,#REF!/1000,#REF!)</f>
        <v>#REF!</v>
      </c>
      <c r="N254" s="143" t="e">
        <f>IF(ЗАПОЛНИТЬ!$F$7=1,#REF!/1000,#REF!)</f>
        <v>#REF!</v>
      </c>
      <c r="O254" s="143" t="e">
        <f>IF(ЗАПОЛНИТЬ!$F$7=1,#REF!/1000,#REF!)</f>
        <v>#REF!</v>
      </c>
      <c r="P254" s="143" t="e">
        <f>IF(ЗАПОЛНИТЬ!$F$7=1,#REF!/1000,#REF!)</f>
        <v>#REF!</v>
      </c>
      <c r="Q254" s="143" t="e">
        <f>IF(ЗАПОЛНИТЬ!$F$7=1,#REF!/1000,#REF!)</f>
        <v>#REF!</v>
      </c>
      <c r="R254" s="143" t="e">
        <f>IF(ЗАПОЛНИТЬ!$F$7=1,#REF!/1000,#REF!)</f>
        <v>#REF!</v>
      </c>
      <c r="S254" s="143" t="e">
        <f>IF(ЗАПОЛНИТЬ!$F$7=1,#REF!/1000,#REF!)</f>
        <v>#REF!</v>
      </c>
      <c r="T254" s="143" t="e">
        <f>IF(ЗАПОЛНИТЬ!$F$7=1,#REF!/1000,#REF!)</f>
        <v>#REF!</v>
      </c>
      <c r="U254" s="143" t="e">
        <f>IF(ЗАПОЛНИТЬ!$F$7=1,#REF!/1000,#REF!)</f>
        <v>#REF!</v>
      </c>
      <c r="V254" s="145" t="e">
        <f t="shared" si="15"/>
        <v>#REF!</v>
      </c>
      <c r="W254" s="145" t="e">
        <f>IF(SUM(L254:U254)&gt;0,1,0)</f>
        <v>#REF!</v>
      </c>
    </row>
    <row r="255" spans="1:23">
      <c r="A255" s="144" t="str">
        <f>ЗАПОЛНИТЬ!$B$23</f>
        <v>4</v>
      </c>
      <c r="B255" s="144" t="str">
        <f>ЗАПОЛНИТЬ!$B$13</f>
        <v>24188344</v>
      </c>
      <c r="C255" s="144" t="str">
        <f>ЗАПОЛНИТЬ!$B$24</f>
        <v>298</v>
      </c>
      <c r="D255" s="144" t="str">
        <f>ЗАПОЛНИТЬ!$B$21</f>
        <v>12</v>
      </c>
      <c r="E255" s="145"/>
      <c r="F255" s="144" t="str">
        <f>ЗАПОЛНИТЬ!$B$22</f>
        <v>15</v>
      </c>
      <c r="G255" s="144" t="str">
        <f>ЗАПОЛНИТЬ!$B$20</f>
        <v>040222</v>
      </c>
      <c r="H255" s="143" t="str">
        <f>IF(ЗАПОЛНИТЬ!$F$7=1,ЗАПОЛНИТЬ!$H$9,ЗАПОЛНИТЬ!$H$10)</f>
        <v>73</v>
      </c>
      <c r="I255" s="146" t="e">
        <f>IF(ЗАПОЛНИТЬ!$F$7=1,#REF!,#REF!)</f>
        <v>#REF!</v>
      </c>
      <c r="J255" s="145" t="str">
        <f>IF(ЗАПОЛНИТЬ!$F$7=1,CONCATENATE(ЗАПОЛНИТЬ!$F$18,ЗАПОЛНИТЬ!$D$18),ЗАПОЛНИТЬ!$E$18)</f>
        <v>01.07.2016</v>
      </c>
      <c r="K255" s="143" t="e">
        <f>#REF!</f>
        <v>#REF!</v>
      </c>
      <c r="L255" s="143" t="e">
        <f>IF(ЗАПОЛНИТЬ!$F$7=1,#REF!/1000,#REF!)</f>
        <v>#REF!</v>
      </c>
      <c r="M255" s="143" t="e">
        <f>IF(ЗАПОЛНИТЬ!$F$7=1,#REF!/1000,#REF!)</f>
        <v>#REF!</v>
      </c>
      <c r="N255" s="143" t="e">
        <f>IF(ЗАПОЛНИТЬ!$F$7=1,#REF!/1000,#REF!)</f>
        <v>#REF!</v>
      </c>
      <c r="O255" s="143" t="e">
        <f>IF(ЗАПОЛНИТЬ!$F$7=1,#REF!/1000,#REF!)</f>
        <v>#REF!</v>
      </c>
      <c r="P255" s="143" t="e">
        <f>IF(ЗАПОЛНИТЬ!$F$7=1,#REF!/1000,#REF!)</f>
        <v>#REF!</v>
      </c>
      <c r="Q255" s="143" t="e">
        <f>IF(ЗАПОЛНИТЬ!$F$7=1,#REF!/1000,#REF!)</f>
        <v>#REF!</v>
      </c>
      <c r="R255" s="143" t="e">
        <f>IF(ЗАПОЛНИТЬ!$F$7=1,#REF!/1000,#REF!)</f>
        <v>#REF!</v>
      </c>
      <c r="S255" s="143" t="e">
        <f>IF(ЗАПОЛНИТЬ!$F$7=1,#REF!/1000,#REF!)</f>
        <v>#REF!</v>
      </c>
      <c r="T255" s="143" t="e">
        <f>IF(ЗАПОЛНИТЬ!$F$7=1,#REF!/1000,#REF!)</f>
        <v>#REF!</v>
      </c>
      <c r="U255" s="143" t="e">
        <f>IF(ЗАПОЛНИТЬ!$F$7=1,#REF!/1000,#REF!)</f>
        <v>#REF!</v>
      </c>
      <c r="V255" s="145" t="e">
        <f t="shared" si="15"/>
        <v>#REF!</v>
      </c>
      <c r="W255" s="145" t="e">
        <f>IF(SUM(L255:U255)&gt;0,1,0)</f>
        <v>#REF!</v>
      </c>
    </row>
    <row r="256" spans="1:23">
      <c r="A256" s="144" t="str">
        <f>ЗАПОЛНИТЬ!$B$23</f>
        <v>4</v>
      </c>
      <c r="B256" s="144" t="str">
        <f>ЗАПОЛНИТЬ!$B$13</f>
        <v>24188344</v>
      </c>
      <c r="C256" s="144" t="str">
        <f>ЗАПОЛНИТЬ!$B$24</f>
        <v>298</v>
      </c>
      <c r="D256" s="144" t="str">
        <f>ЗАПОЛНИТЬ!$B$21</f>
        <v>12</v>
      </c>
      <c r="E256" s="145"/>
      <c r="F256" s="144" t="str">
        <f>ЗАПОЛНИТЬ!$B$22</f>
        <v>15</v>
      </c>
      <c r="G256" s="144" t="str">
        <f>ЗАПОЛНИТЬ!$B$20</f>
        <v>040222</v>
      </c>
      <c r="H256" s="143" t="str">
        <f>IF(ЗАПОЛНИТЬ!$F$7=1,ЗАПОЛНИТЬ!$H$9,ЗАПОЛНИТЬ!$H$10)</f>
        <v>73</v>
      </c>
      <c r="I256" s="146" t="e">
        <f>IF(ЗАПОЛНИТЬ!$F$7=1,#REF!,#REF!)</f>
        <v>#REF!</v>
      </c>
      <c r="J256" s="145" t="str">
        <f>IF(ЗАПОЛНИТЬ!$F$7=1,CONCATENATE(ЗАПОЛНИТЬ!$F$18,ЗАПОЛНИТЬ!$D$18),ЗАПОЛНИТЬ!$E$18)</f>
        <v>01.07.2016</v>
      </c>
      <c r="K256" s="143" t="e">
        <f>#REF!</f>
        <v>#REF!</v>
      </c>
      <c r="L256" s="143" t="e">
        <f>IF(ЗАПОЛНИТЬ!$F$7=1,#REF!/1000,#REF!)</f>
        <v>#REF!</v>
      </c>
      <c r="M256" s="143" t="e">
        <f>IF(ЗАПОЛНИТЬ!$F$7=1,#REF!/1000,#REF!)</f>
        <v>#REF!</v>
      </c>
      <c r="N256" s="143" t="e">
        <f>IF(ЗАПОЛНИТЬ!$F$7=1,#REF!/1000,#REF!)</f>
        <v>#REF!</v>
      </c>
      <c r="O256" s="143" t="e">
        <f>IF(ЗАПОЛНИТЬ!$F$7=1,#REF!/1000,#REF!)</f>
        <v>#REF!</v>
      </c>
      <c r="P256" s="143" t="e">
        <f>IF(ЗАПОЛНИТЬ!$F$7=1,#REF!/1000,#REF!)</f>
        <v>#REF!</v>
      </c>
      <c r="Q256" s="143" t="e">
        <f>IF(ЗАПОЛНИТЬ!$F$7=1,#REF!/1000,#REF!)</f>
        <v>#REF!</v>
      </c>
      <c r="R256" s="143" t="e">
        <f>IF(ЗАПОЛНИТЬ!$F$7=1,#REF!/1000,#REF!)</f>
        <v>#REF!</v>
      </c>
      <c r="S256" s="143" t="e">
        <f>IF(ЗАПОЛНИТЬ!$F$7=1,#REF!/1000,#REF!)</f>
        <v>#REF!</v>
      </c>
      <c r="T256" s="143" t="e">
        <f>IF(ЗАПОЛНИТЬ!$F$7=1,#REF!/1000,#REF!)</f>
        <v>#REF!</v>
      </c>
      <c r="U256" s="143" t="e">
        <f>IF(ЗАПОЛНИТЬ!$F$7=1,#REF!/1000,#REF!)</f>
        <v>#REF!</v>
      </c>
      <c r="V256" s="145" t="e">
        <f t="shared" si="15"/>
        <v>#REF!</v>
      </c>
      <c r="W256" s="145">
        <v>0</v>
      </c>
    </row>
    <row r="257" spans="1:23">
      <c r="A257" s="144" t="str">
        <f>ЗАПОЛНИТЬ!$B$23</f>
        <v>4</v>
      </c>
      <c r="B257" s="144" t="str">
        <f>ЗАПОЛНИТЬ!$B$13</f>
        <v>24188344</v>
      </c>
      <c r="C257" s="144" t="str">
        <f>ЗАПОЛНИТЬ!$B$24</f>
        <v>298</v>
      </c>
      <c r="D257" s="144" t="str">
        <f>ЗАПОЛНИТЬ!$B$21</f>
        <v>12</v>
      </c>
      <c r="E257" s="145"/>
      <c r="F257" s="144" t="str">
        <f>ЗАПОЛНИТЬ!$B$22</f>
        <v>15</v>
      </c>
      <c r="G257" s="144" t="str">
        <f>ЗАПОЛНИТЬ!$B$20</f>
        <v>040222</v>
      </c>
      <c r="H257" s="143" t="str">
        <f>IF(ЗАПОЛНИТЬ!$F$7=1,ЗАПОЛНИТЬ!$H$9,ЗАПОЛНИТЬ!$H$10)</f>
        <v>73</v>
      </c>
      <c r="I257" s="146" t="e">
        <f>IF(ЗАПОЛНИТЬ!$F$7=1,#REF!,#REF!)</f>
        <v>#REF!</v>
      </c>
      <c r="J257" s="145" t="str">
        <f>IF(ЗАПОЛНИТЬ!$F$7=1,CONCATENATE(ЗАПОЛНИТЬ!$F$18,ЗАПОЛНИТЬ!$D$18),ЗАПОЛНИТЬ!$E$18)</f>
        <v>01.07.2016</v>
      </c>
      <c r="K257" s="143" t="e">
        <f>#REF!</f>
        <v>#REF!</v>
      </c>
      <c r="L257" s="143" t="e">
        <f>IF(ЗАПОЛНИТЬ!$F$7=1,#REF!/1000,#REF!)</f>
        <v>#REF!</v>
      </c>
      <c r="M257" s="143" t="e">
        <f>IF(ЗАПОЛНИТЬ!$F$7=1,#REF!/1000,#REF!)</f>
        <v>#REF!</v>
      </c>
      <c r="N257" s="143" t="e">
        <f>IF(ЗАПОЛНИТЬ!$F$7=1,#REF!/1000,#REF!)</f>
        <v>#REF!</v>
      </c>
      <c r="O257" s="143" t="e">
        <f>IF(ЗАПОЛНИТЬ!$F$7=1,#REF!/1000,#REF!)</f>
        <v>#REF!</v>
      </c>
      <c r="P257" s="143" t="e">
        <f>IF(ЗАПОЛНИТЬ!$F$7=1,#REF!/1000,#REF!)</f>
        <v>#REF!</v>
      </c>
      <c r="Q257" s="143" t="e">
        <f>IF(ЗАПОЛНИТЬ!$F$7=1,#REF!/1000,#REF!)</f>
        <v>#REF!</v>
      </c>
      <c r="R257" s="143" t="e">
        <f>IF(ЗАПОЛНИТЬ!$F$7=1,#REF!/1000,#REF!)</f>
        <v>#REF!</v>
      </c>
      <c r="S257" s="143" t="e">
        <f>IF(ЗАПОЛНИТЬ!$F$7=1,#REF!/1000,#REF!)</f>
        <v>#REF!</v>
      </c>
      <c r="T257" s="143" t="e">
        <f>IF(ЗАПОЛНИТЬ!$F$7=1,#REF!/1000,#REF!)</f>
        <v>#REF!</v>
      </c>
      <c r="U257" s="143" t="e">
        <f>IF(ЗАПОЛНИТЬ!$F$7=1,#REF!/1000,#REF!)</f>
        <v>#REF!</v>
      </c>
      <c r="V257" s="145" t="e">
        <f t="shared" si="15"/>
        <v>#REF!</v>
      </c>
      <c r="W257" s="145" t="e">
        <f>IF(SUM(L257:U257)&gt;0,1,0)</f>
        <v>#REF!</v>
      </c>
    </row>
    <row r="258" spans="1:23">
      <c r="A258" s="144" t="str">
        <f>ЗАПОЛНИТЬ!$B$23</f>
        <v>4</v>
      </c>
      <c r="B258" s="144" t="str">
        <f>ЗАПОЛНИТЬ!$B$13</f>
        <v>24188344</v>
      </c>
      <c r="C258" s="144" t="str">
        <f>ЗАПОЛНИТЬ!$B$24</f>
        <v>298</v>
      </c>
      <c r="D258" s="144" t="str">
        <f>ЗАПОЛНИТЬ!$B$21</f>
        <v>12</v>
      </c>
      <c r="E258" s="145"/>
      <c r="F258" s="144" t="str">
        <f>ЗАПОЛНИТЬ!$B$22</f>
        <v>15</v>
      </c>
      <c r="G258" s="144" t="str">
        <f>ЗАПОЛНИТЬ!$B$20</f>
        <v>040222</v>
      </c>
      <c r="H258" s="143" t="str">
        <f>IF(ЗАПОЛНИТЬ!$F$7=1,ЗАПОЛНИТЬ!$H$9,ЗАПОЛНИТЬ!$H$10)</f>
        <v>73</v>
      </c>
      <c r="I258" s="146" t="e">
        <f>IF(ЗАПОЛНИТЬ!$F$7=1,#REF!,#REF!)</f>
        <v>#REF!</v>
      </c>
      <c r="J258" s="145" t="str">
        <f>IF(ЗАПОЛНИТЬ!$F$7=1,CONCATENATE(ЗАПОЛНИТЬ!$F$18,ЗАПОЛНИТЬ!$D$18),ЗАПОЛНИТЬ!$E$18)</f>
        <v>01.07.2016</v>
      </c>
      <c r="K258" s="143" t="e">
        <f>#REF!</f>
        <v>#REF!</v>
      </c>
      <c r="L258" s="143" t="e">
        <f>IF(ЗАПОЛНИТЬ!$F$7=1,#REF!/1000,#REF!)</f>
        <v>#REF!</v>
      </c>
      <c r="M258" s="143" t="e">
        <f>IF(ЗАПОЛНИТЬ!$F$7=1,#REF!/1000,#REF!)</f>
        <v>#REF!</v>
      </c>
      <c r="N258" s="143" t="e">
        <f>IF(ЗАПОЛНИТЬ!$F$7=1,#REF!/1000,#REF!)</f>
        <v>#REF!</v>
      </c>
      <c r="O258" s="143" t="e">
        <f>IF(ЗАПОЛНИТЬ!$F$7=1,#REF!/1000,#REF!)</f>
        <v>#REF!</v>
      </c>
      <c r="P258" s="143" t="e">
        <f>IF(ЗАПОЛНИТЬ!$F$7=1,#REF!/1000,#REF!)</f>
        <v>#REF!</v>
      </c>
      <c r="Q258" s="143" t="e">
        <f>IF(ЗАПОЛНИТЬ!$F$7=1,#REF!/1000,#REF!)</f>
        <v>#REF!</v>
      </c>
      <c r="R258" s="143" t="e">
        <f>IF(ЗАПОЛНИТЬ!$F$7=1,#REF!/1000,#REF!)</f>
        <v>#REF!</v>
      </c>
      <c r="S258" s="143" t="e">
        <f>IF(ЗАПОЛНИТЬ!$F$7=1,#REF!/1000,#REF!)</f>
        <v>#REF!</v>
      </c>
      <c r="T258" s="143" t="e">
        <f>IF(ЗАПОЛНИТЬ!$F$7=1,#REF!/1000,#REF!)</f>
        <v>#REF!</v>
      </c>
      <c r="U258" s="143" t="e">
        <f>IF(ЗАПОЛНИТЬ!$F$7=1,#REF!/1000,#REF!)</f>
        <v>#REF!</v>
      </c>
      <c r="V258" s="145" t="e">
        <f t="shared" si="15"/>
        <v>#REF!</v>
      </c>
      <c r="W258" s="145" t="e">
        <f>IF(SUM(L258:U258)&gt;0,1,0)</f>
        <v>#REF!</v>
      </c>
    </row>
    <row r="259" spans="1:23">
      <c r="A259" s="144" t="str">
        <f>ЗАПОЛНИТЬ!$B$23</f>
        <v>4</v>
      </c>
      <c r="B259" s="144" t="str">
        <f>ЗАПОЛНИТЬ!$B$13</f>
        <v>24188344</v>
      </c>
      <c r="C259" s="144" t="str">
        <f>ЗАПОЛНИТЬ!$B$24</f>
        <v>298</v>
      </c>
      <c r="D259" s="144" t="str">
        <f>ЗАПОЛНИТЬ!$B$21</f>
        <v>12</v>
      </c>
      <c r="E259" s="145"/>
      <c r="F259" s="144" t="str">
        <f>ЗАПОЛНИТЬ!$B$22</f>
        <v>15</v>
      </c>
      <c r="G259" s="144" t="str">
        <f>ЗАПОЛНИТЬ!$B$20</f>
        <v>040222</v>
      </c>
      <c r="H259" s="143" t="str">
        <f>IF(ЗАПОЛНИТЬ!$F$7=1,ЗАПОЛНИТЬ!$H$9,ЗАПОЛНИТЬ!$H$10)</f>
        <v>73</v>
      </c>
      <c r="I259" s="146" t="e">
        <f>IF(ЗАПОЛНИТЬ!$F$7=1,#REF!,#REF!)</f>
        <v>#REF!</v>
      </c>
      <c r="J259" s="145" t="str">
        <f>IF(ЗАПОЛНИТЬ!$F$7=1,CONCATENATE(ЗАПОЛНИТЬ!$F$18,ЗАПОЛНИТЬ!$D$18),ЗАПОЛНИТЬ!$E$18)</f>
        <v>01.07.2016</v>
      </c>
      <c r="K259" s="143" t="e">
        <f>#REF!</f>
        <v>#REF!</v>
      </c>
      <c r="L259" s="143" t="e">
        <f>IF(ЗАПОЛНИТЬ!$F$7=1,#REF!/1000,#REF!)</f>
        <v>#REF!</v>
      </c>
      <c r="M259" s="143" t="e">
        <f>IF(ЗАПОЛНИТЬ!$F$7=1,#REF!/1000,#REF!)</f>
        <v>#REF!</v>
      </c>
      <c r="N259" s="143" t="e">
        <f>IF(ЗАПОЛНИТЬ!$F$7=1,#REF!/1000,#REF!)</f>
        <v>#REF!</v>
      </c>
      <c r="O259" s="143" t="e">
        <f>IF(ЗАПОЛНИТЬ!$F$7=1,#REF!/1000,#REF!)</f>
        <v>#REF!</v>
      </c>
      <c r="P259" s="143" t="e">
        <f>IF(ЗАПОЛНИТЬ!$F$7=1,#REF!/1000,#REF!)</f>
        <v>#REF!</v>
      </c>
      <c r="Q259" s="143" t="e">
        <f>IF(ЗАПОЛНИТЬ!$F$7=1,#REF!/1000,#REF!)</f>
        <v>#REF!</v>
      </c>
      <c r="R259" s="143" t="e">
        <f>IF(ЗАПОЛНИТЬ!$F$7=1,#REF!/1000,#REF!)</f>
        <v>#REF!</v>
      </c>
      <c r="S259" s="143" t="e">
        <f>IF(ЗАПОЛНИТЬ!$F$7=1,#REF!/1000,#REF!)</f>
        <v>#REF!</v>
      </c>
      <c r="T259" s="143" t="e">
        <f>IF(ЗАПОЛНИТЬ!$F$7=1,#REF!/1000,#REF!)</f>
        <v>#REF!</v>
      </c>
      <c r="U259" s="143" t="e">
        <f>IF(ЗАПОЛНИТЬ!$F$7=1,#REF!/1000,#REF!)</f>
        <v>#REF!</v>
      </c>
      <c r="V259" s="145" t="e">
        <f t="shared" si="15"/>
        <v>#REF!</v>
      </c>
      <c r="W259" s="145">
        <v>0</v>
      </c>
    </row>
    <row r="260" spans="1:23">
      <c r="A260" s="144" t="str">
        <f>ЗАПОЛНИТЬ!$B$23</f>
        <v>4</v>
      </c>
      <c r="B260" s="144" t="str">
        <f>ЗАПОЛНИТЬ!$B$13</f>
        <v>24188344</v>
      </c>
      <c r="C260" s="144" t="str">
        <f>ЗАПОЛНИТЬ!$B$24</f>
        <v>298</v>
      </c>
      <c r="D260" s="144" t="str">
        <f>ЗАПОЛНИТЬ!$B$21</f>
        <v>12</v>
      </c>
      <c r="E260" s="145"/>
      <c r="F260" s="144" t="str">
        <f>ЗАПОЛНИТЬ!$B$22</f>
        <v>15</v>
      </c>
      <c r="G260" s="144" t="str">
        <f>ЗАПОЛНИТЬ!$B$20</f>
        <v>040222</v>
      </c>
      <c r="H260" s="143" t="str">
        <f>IF(ЗАПОЛНИТЬ!$F$7=1,ЗАПОЛНИТЬ!$H$9,ЗАПОЛНИТЬ!$H$10)</f>
        <v>73</v>
      </c>
      <c r="I260" s="146" t="e">
        <f>IF(ЗАПОЛНИТЬ!$F$7=1,#REF!,#REF!)</f>
        <v>#REF!</v>
      </c>
      <c r="J260" s="145" t="str">
        <f>IF(ЗАПОЛНИТЬ!$F$7=1,CONCATENATE(ЗАПОЛНИТЬ!$F$18,ЗАПОЛНИТЬ!$D$18),ЗАПОЛНИТЬ!$E$18)</f>
        <v>01.07.2016</v>
      </c>
      <c r="K260" s="143" t="e">
        <f>#REF!</f>
        <v>#REF!</v>
      </c>
      <c r="L260" s="143" t="e">
        <f>IF(ЗАПОЛНИТЬ!$F$7=1,#REF!/1000,#REF!)</f>
        <v>#REF!</v>
      </c>
      <c r="M260" s="143" t="e">
        <f>IF(ЗАПОЛНИТЬ!$F$7=1,#REF!/1000,#REF!)</f>
        <v>#REF!</v>
      </c>
      <c r="N260" s="143" t="e">
        <f>IF(ЗАПОЛНИТЬ!$F$7=1,#REF!/1000,#REF!)</f>
        <v>#REF!</v>
      </c>
      <c r="O260" s="143" t="e">
        <f>IF(ЗАПОЛНИТЬ!$F$7=1,#REF!/1000,#REF!)</f>
        <v>#REF!</v>
      </c>
      <c r="P260" s="143" t="e">
        <f>IF(ЗАПОЛНИТЬ!$F$7=1,#REF!/1000,#REF!)</f>
        <v>#REF!</v>
      </c>
      <c r="Q260" s="143" t="e">
        <f>IF(ЗАПОЛНИТЬ!$F$7=1,#REF!/1000,#REF!)</f>
        <v>#REF!</v>
      </c>
      <c r="R260" s="143" t="e">
        <f>IF(ЗАПОЛНИТЬ!$F$7=1,#REF!/1000,#REF!)</f>
        <v>#REF!</v>
      </c>
      <c r="S260" s="143" t="e">
        <f>IF(ЗАПОЛНИТЬ!$F$7=1,#REF!/1000,#REF!)</f>
        <v>#REF!</v>
      </c>
      <c r="T260" s="143" t="e">
        <f>IF(ЗАПОЛНИТЬ!$F$7=1,#REF!/1000,#REF!)</f>
        <v>#REF!</v>
      </c>
      <c r="U260" s="143" t="e">
        <f>IF(ЗАПОЛНИТЬ!$F$7=1,#REF!/1000,#REF!)</f>
        <v>#REF!</v>
      </c>
      <c r="V260" s="145" t="e">
        <f t="shared" si="15"/>
        <v>#REF!</v>
      </c>
      <c r="W260" s="145" t="e">
        <f>IF(SUM(L260:U260)&gt;0,1,0)</f>
        <v>#REF!</v>
      </c>
    </row>
    <row r="261" spans="1:23">
      <c r="A261" s="144" t="str">
        <f>ЗАПОЛНИТЬ!$B$23</f>
        <v>4</v>
      </c>
      <c r="B261" s="144" t="str">
        <f>ЗАПОЛНИТЬ!$B$13</f>
        <v>24188344</v>
      </c>
      <c r="C261" s="144" t="str">
        <f>ЗАПОЛНИТЬ!$B$24</f>
        <v>298</v>
      </c>
      <c r="D261" s="144" t="str">
        <f>ЗАПОЛНИТЬ!$B$21</f>
        <v>12</v>
      </c>
      <c r="E261" s="145"/>
      <c r="F261" s="144" t="str">
        <f>ЗАПОЛНИТЬ!$B$22</f>
        <v>15</v>
      </c>
      <c r="G261" s="144" t="str">
        <f>ЗАПОЛНИТЬ!$B$20</f>
        <v>040222</v>
      </c>
      <c r="H261" s="143" t="str">
        <f>IF(ЗАПОЛНИТЬ!$F$7=1,ЗАПОЛНИТЬ!$H$9,ЗАПОЛНИТЬ!$H$10)</f>
        <v>73</v>
      </c>
      <c r="I261" s="146" t="e">
        <f>IF(ЗАПОЛНИТЬ!$F$7=1,#REF!,#REF!)</f>
        <v>#REF!</v>
      </c>
      <c r="J261" s="145" t="str">
        <f>IF(ЗАПОЛНИТЬ!$F$7=1,CONCATENATE(ЗАПОЛНИТЬ!$F$18,ЗАПОЛНИТЬ!$D$18),ЗАПОЛНИТЬ!$E$18)</f>
        <v>01.07.2016</v>
      </c>
      <c r="K261" s="143" t="e">
        <f>#REF!</f>
        <v>#REF!</v>
      </c>
      <c r="L261" s="143" t="e">
        <f>IF(ЗАПОЛНИТЬ!$F$7=1,#REF!/1000,#REF!)</f>
        <v>#REF!</v>
      </c>
      <c r="M261" s="143" t="e">
        <f>IF(ЗАПОЛНИТЬ!$F$7=1,#REF!/1000,#REF!)</f>
        <v>#REF!</v>
      </c>
      <c r="N261" s="143" t="e">
        <f>IF(ЗАПОЛНИТЬ!$F$7=1,#REF!/1000,#REF!)</f>
        <v>#REF!</v>
      </c>
      <c r="O261" s="143" t="e">
        <f>IF(ЗАПОЛНИТЬ!$F$7=1,#REF!/1000,#REF!)</f>
        <v>#REF!</v>
      </c>
      <c r="P261" s="143" t="e">
        <f>IF(ЗАПОЛНИТЬ!$F$7=1,#REF!/1000,#REF!)</f>
        <v>#REF!</v>
      </c>
      <c r="Q261" s="143" t="e">
        <f>IF(ЗАПОЛНИТЬ!$F$7=1,#REF!/1000,#REF!)</f>
        <v>#REF!</v>
      </c>
      <c r="R261" s="143" t="e">
        <f>IF(ЗАПОЛНИТЬ!$F$7=1,#REF!/1000,#REF!)</f>
        <v>#REF!</v>
      </c>
      <c r="S261" s="143" t="e">
        <f>IF(ЗАПОЛНИТЬ!$F$7=1,#REF!/1000,#REF!)</f>
        <v>#REF!</v>
      </c>
      <c r="T261" s="143" t="e">
        <f>IF(ЗАПОЛНИТЬ!$F$7=1,#REF!/1000,#REF!)</f>
        <v>#REF!</v>
      </c>
      <c r="U261" s="143" t="e">
        <f>IF(ЗАПОЛНИТЬ!$F$7=1,#REF!/1000,#REF!)</f>
        <v>#REF!</v>
      </c>
      <c r="V261" s="145" t="e">
        <f t="shared" si="15"/>
        <v>#REF!</v>
      </c>
      <c r="W261" s="145" t="e">
        <f>IF(SUM(L261:U261)&gt;0,1,0)</f>
        <v>#REF!</v>
      </c>
    </row>
    <row r="262" spans="1:23">
      <c r="A262" s="144" t="str">
        <f>ЗАПОЛНИТЬ!$B$23</f>
        <v>4</v>
      </c>
      <c r="B262" s="144" t="str">
        <f>ЗАПОЛНИТЬ!$B$13</f>
        <v>24188344</v>
      </c>
      <c r="C262" s="144" t="str">
        <f>ЗАПОЛНИТЬ!$B$24</f>
        <v>298</v>
      </c>
      <c r="D262" s="144" t="str">
        <f>ЗАПОЛНИТЬ!$B$21</f>
        <v>12</v>
      </c>
      <c r="E262" s="145"/>
      <c r="F262" s="144" t="str">
        <f>ЗАПОЛНИТЬ!$B$22</f>
        <v>15</v>
      </c>
      <c r="G262" s="144" t="str">
        <f>ЗАПОЛНИТЬ!$B$20</f>
        <v>040222</v>
      </c>
      <c r="H262" s="143" t="str">
        <f>IF(ЗАПОЛНИТЬ!$F$7=1,ЗАПОЛНИТЬ!$H$9,ЗАПОЛНИТЬ!$H$10)</f>
        <v>73</v>
      </c>
      <c r="I262" s="146" t="e">
        <f>IF(ЗАПОЛНИТЬ!$F$7=1,#REF!,#REF!)</f>
        <v>#REF!</v>
      </c>
      <c r="J262" s="145" t="str">
        <f>IF(ЗАПОЛНИТЬ!$F$7=1,CONCATENATE(ЗАПОЛНИТЬ!$F$18,ЗАПОЛНИТЬ!$D$18),ЗАПОЛНИТЬ!$E$18)</f>
        <v>01.07.2016</v>
      </c>
      <c r="K262" s="143" t="e">
        <f>#REF!</f>
        <v>#REF!</v>
      </c>
      <c r="L262" s="143" t="e">
        <f>IF(ЗАПОЛНИТЬ!$F$7=1,#REF!/1000,#REF!)</f>
        <v>#REF!</v>
      </c>
      <c r="M262" s="143" t="e">
        <f>IF(ЗАПОЛНИТЬ!$F$7=1,#REF!/1000,#REF!)</f>
        <v>#REF!</v>
      </c>
      <c r="N262" s="143" t="e">
        <f>IF(ЗАПОЛНИТЬ!$F$7=1,#REF!/1000,#REF!)</f>
        <v>#REF!</v>
      </c>
      <c r="O262" s="143" t="e">
        <f>IF(ЗАПОЛНИТЬ!$F$7=1,#REF!/1000,#REF!)</f>
        <v>#REF!</v>
      </c>
      <c r="P262" s="143" t="e">
        <f>IF(ЗАПОЛНИТЬ!$F$7=1,#REF!/1000,#REF!)</f>
        <v>#REF!</v>
      </c>
      <c r="Q262" s="143" t="e">
        <f>IF(ЗАПОЛНИТЬ!$F$7=1,#REF!/1000,#REF!)</f>
        <v>#REF!</v>
      </c>
      <c r="R262" s="143" t="e">
        <f>IF(ЗАПОЛНИТЬ!$F$7=1,#REF!/1000,#REF!)</f>
        <v>#REF!</v>
      </c>
      <c r="S262" s="143" t="e">
        <f>IF(ЗАПОЛНИТЬ!$F$7=1,#REF!/1000,#REF!)</f>
        <v>#REF!</v>
      </c>
      <c r="T262" s="143" t="e">
        <f>IF(ЗАПОЛНИТЬ!$F$7=1,#REF!/1000,#REF!)</f>
        <v>#REF!</v>
      </c>
      <c r="U262" s="143" t="e">
        <f>IF(ЗАПОЛНИТЬ!$F$7=1,#REF!/1000,#REF!)</f>
        <v>#REF!</v>
      </c>
      <c r="V262" s="145" t="e">
        <f t="shared" si="15"/>
        <v>#REF!</v>
      </c>
      <c r="W262" s="145" t="e">
        <f>IF(SUM(L262:U262)&gt;0,1,0)</f>
        <v>#REF!</v>
      </c>
    </row>
    <row r="263" spans="1:23">
      <c r="A263" s="144" t="str">
        <f>ЗАПОЛНИТЬ!$B$23</f>
        <v>4</v>
      </c>
      <c r="B263" s="144" t="str">
        <f>ЗАПОЛНИТЬ!$B$13</f>
        <v>24188344</v>
      </c>
      <c r="C263" s="144" t="str">
        <f>ЗАПОЛНИТЬ!$B$24</f>
        <v>298</v>
      </c>
      <c r="D263" s="144" t="str">
        <f>ЗАПОЛНИТЬ!$B$21</f>
        <v>12</v>
      </c>
      <c r="E263" s="145"/>
      <c r="F263" s="144" t="str">
        <f>ЗАПОЛНИТЬ!$B$22</f>
        <v>15</v>
      </c>
      <c r="G263" s="144" t="str">
        <f>ЗАПОЛНИТЬ!$B$20</f>
        <v>040222</v>
      </c>
      <c r="H263" s="143" t="str">
        <f>IF(ЗАПОЛНИТЬ!$F$7=1,ЗАПОЛНИТЬ!$H$9,ЗАПОЛНИТЬ!$H$10)</f>
        <v>73</v>
      </c>
      <c r="I263" s="146" t="e">
        <f>IF(ЗАПОЛНИТЬ!$F$7=1,#REF!,#REF!)</f>
        <v>#REF!</v>
      </c>
      <c r="J263" s="145" t="str">
        <f>IF(ЗАПОЛНИТЬ!$F$7=1,CONCATENATE(ЗАПОЛНИТЬ!$F$18,ЗАПОЛНИТЬ!$D$18),ЗАПОЛНИТЬ!$E$18)</f>
        <v>01.07.2016</v>
      </c>
      <c r="K263" s="143" t="e">
        <f>#REF!</f>
        <v>#REF!</v>
      </c>
      <c r="L263" s="143" t="e">
        <f>IF(ЗАПОЛНИТЬ!$F$7=1,#REF!/1000,#REF!)</f>
        <v>#REF!</v>
      </c>
      <c r="M263" s="143" t="e">
        <f>IF(ЗАПОЛНИТЬ!$F$7=1,#REF!/1000,#REF!)</f>
        <v>#REF!</v>
      </c>
      <c r="N263" s="143" t="e">
        <f>IF(ЗАПОЛНИТЬ!$F$7=1,#REF!/1000,#REF!)</f>
        <v>#REF!</v>
      </c>
      <c r="O263" s="143" t="e">
        <f>IF(ЗАПОЛНИТЬ!$F$7=1,#REF!/1000,#REF!)</f>
        <v>#REF!</v>
      </c>
      <c r="P263" s="143" t="e">
        <f>IF(ЗАПОЛНИТЬ!$F$7=1,#REF!/1000,#REF!)</f>
        <v>#REF!</v>
      </c>
      <c r="Q263" s="143" t="e">
        <f>IF(ЗАПОЛНИТЬ!$F$7=1,#REF!/1000,#REF!)</f>
        <v>#REF!</v>
      </c>
      <c r="R263" s="143" t="e">
        <f>IF(ЗАПОЛНИТЬ!$F$7=1,#REF!/1000,#REF!)</f>
        <v>#REF!</v>
      </c>
      <c r="S263" s="143" t="e">
        <f>IF(ЗАПОЛНИТЬ!$F$7=1,#REF!/1000,#REF!)</f>
        <v>#REF!</v>
      </c>
      <c r="T263" s="143" t="e">
        <f>IF(ЗАПОЛНИТЬ!$F$7=1,#REF!/1000,#REF!)</f>
        <v>#REF!</v>
      </c>
      <c r="U263" s="143" t="e">
        <f>IF(ЗАПОЛНИТЬ!$F$7=1,#REF!/1000,#REF!)</f>
        <v>#REF!</v>
      </c>
      <c r="V263" s="145" t="e">
        <f t="shared" si="15"/>
        <v>#REF!</v>
      </c>
      <c r="W263" s="145">
        <v>0</v>
      </c>
    </row>
    <row r="264" spans="1:23">
      <c r="A264" s="144" t="str">
        <f>ЗАПОЛНИТЬ!$B$23</f>
        <v>4</v>
      </c>
      <c r="B264" s="144" t="str">
        <f>ЗАПОЛНИТЬ!$B$13</f>
        <v>24188344</v>
      </c>
      <c r="C264" s="144" t="str">
        <f>ЗАПОЛНИТЬ!$B$24</f>
        <v>298</v>
      </c>
      <c r="D264" s="144" t="str">
        <f>ЗАПОЛНИТЬ!$B$21</f>
        <v>12</v>
      </c>
      <c r="E264" s="145"/>
      <c r="F264" s="144" t="str">
        <f>ЗАПОЛНИТЬ!$B$22</f>
        <v>15</v>
      </c>
      <c r="G264" s="144" t="str">
        <f>ЗАПОЛНИТЬ!$B$20</f>
        <v>040222</v>
      </c>
      <c r="H264" s="143" t="str">
        <f>IF(ЗАПОЛНИТЬ!$F$7=1,ЗАПОЛНИТЬ!$H$9,ЗАПОЛНИТЬ!$H$10)</f>
        <v>73</v>
      </c>
      <c r="I264" s="146" t="e">
        <f>IF(ЗАПОЛНИТЬ!$F$7=1,#REF!,#REF!)</f>
        <v>#REF!</v>
      </c>
      <c r="J264" s="145" t="str">
        <f>IF(ЗАПОЛНИТЬ!$F$7=1,CONCATENATE(ЗАПОЛНИТЬ!$F$18,ЗАПОЛНИТЬ!$D$18),ЗАПОЛНИТЬ!$E$18)</f>
        <v>01.07.2016</v>
      </c>
      <c r="K264" s="143" t="e">
        <f>#REF!</f>
        <v>#REF!</v>
      </c>
      <c r="L264" s="143" t="e">
        <f>IF(ЗАПОЛНИТЬ!$F$7=1,#REF!/1000,#REF!)</f>
        <v>#REF!</v>
      </c>
      <c r="M264" s="143" t="e">
        <f>IF(ЗАПОЛНИТЬ!$F$7=1,#REF!/1000,#REF!)</f>
        <v>#REF!</v>
      </c>
      <c r="N264" s="143" t="e">
        <f>IF(ЗАПОЛНИТЬ!$F$7=1,#REF!/1000,#REF!)</f>
        <v>#REF!</v>
      </c>
      <c r="O264" s="143" t="e">
        <f>IF(ЗАПОЛНИТЬ!$F$7=1,#REF!/1000,#REF!)</f>
        <v>#REF!</v>
      </c>
      <c r="P264" s="143" t="e">
        <f>IF(ЗАПОЛНИТЬ!$F$7=1,#REF!/1000,#REF!)</f>
        <v>#REF!</v>
      </c>
      <c r="Q264" s="143" t="e">
        <f>IF(ЗАПОЛНИТЬ!$F$7=1,#REF!/1000,#REF!)</f>
        <v>#REF!</v>
      </c>
      <c r="R264" s="143" t="e">
        <f>IF(ЗАПОЛНИТЬ!$F$7=1,#REF!/1000,#REF!)</f>
        <v>#REF!</v>
      </c>
      <c r="S264" s="143" t="e">
        <f>IF(ЗАПОЛНИТЬ!$F$7=1,#REF!/1000,#REF!)</f>
        <v>#REF!</v>
      </c>
      <c r="T264" s="143" t="e">
        <f>IF(ЗАПОЛНИТЬ!$F$7=1,#REF!/1000,#REF!)</f>
        <v>#REF!</v>
      </c>
      <c r="U264" s="143" t="e">
        <f>IF(ЗАПОЛНИТЬ!$F$7=1,#REF!/1000,#REF!)</f>
        <v>#REF!</v>
      </c>
      <c r="V264" s="145" t="e">
        <f t="shared" si="15"/>
        <v>#REF!</v>
      </c>
      <c r="W264" s="145" t="e">
        <f>IF(SUM(L264:U264)&gt;0,1,0)</f>
        <v>#REF!</v>
      </c>
    </row>
    <row r="265" spans="1:23">
      <c r="A265" s="144" t="str">
        <f>ЗАПОЛНИТЬ!$B$23</f>
        <v>4</v>
      </c>
      <c r="B265" s="144" t="str">
        <f>ЗАПОЛНИТЬ!$B$13</f>
        <v>24188344</v>
      </c>
      <c r="C265" s="144" t="str">
        <f>ЗАПОЛНИТЬ!$B$24</f>
        <v>298</v>
      </c>
      <c r="D265" s="144" t="str">
        <f>ЗАПОЛНИТЬ!$B$21</f>
        <v>12</v>
      </c>
      <c r="E265" s="145"/>
      <c r="F265" s="144" t="str">
        <f>ЗАПОЛНИТЬ!$B$22</f>
        <v>15</v>
      </c>
      <c r="G265" s="144" t="str">
        <f>ЗАПОЛНИТЬ!$B$20</f>
        <v>040222</v>
      </c>
      <c r="H265" s="143" t="str">
        <f>IF(ЗАПОЛНИТЬ!$F$7=1,ЗАПОЛНИТЬ!$H$9,ЗАПОЛНИТЬ!$H$10)</f>
        <v>73</v>
      </c>
      <c r="I265" s="146" t="e">
        <f>IF(ЗАПОЛНИТЬ!$F$7=1,#REF!,#REF!)</f>
        <v>#REF!</v>
      </c>
      <c r="J265" s="145" t="str">
        <f>IF(ЗАПОЛНИТЬ!$F$7=1,CONCATENATE(ЗАПОЛНИТЬ!$F$18,ЗАПОЛНИТЬ!$D$18),ЗАПОЛНИТЬ!$E$18)</f>
        <v>01.07.2016</v>
      </c>
      <c r="K265" s="143" t="e">
        <f>#REF!</f>
        <v>#REF!</v>
      </c>
      <c r="L265" s="143" t="e">
        <f>IF(ЗАПОЛНИТЬ!$F$7=1,#REF!/1000,#REF!)</f>
        <v>#REF!</v>
      </c>
      <c r="M265" s="143" t="e">
        <f>IF(ЗАПОЛНИТЬ!$F$7=1,#REF!/1000,#REF!)</f>
        <v>#REF!</v>
      </c>
      <c r="N265" s="143" t="e">
        <f>IF(ЗАПОЛНИТЬ!$F$7=1,#REF!/1000,#REF!)</f>
        <v>#REF!</v>
      </c>
      <c r="O265" s="143" t="e">
        <f>IF(ЗАПОЛНИТЬ!$F$7=1,#REF!/1000,#REF!)</f>
        <v>#REF!</v>
      </c>
      <c r="P265" s="143" t="e">
        <f>IF(ЗАПОЛНИТЬ!$F$7=1,#REF!/1000,#REF!)</f>
        <v>#REF!</v>
      </c>
      <c r="Q265" s="143" t="e">
        <f>IF(ЗАПОЛНИТЬ!$F$7=1,#REF!/1000,#REF!)</f>
        <v>#REF!</v>
      </c>
      <c r="R265" s="143" t="e">
        <f>IF(ЗАПОЛНИТЬ!$F$7=1,#REF!/1000,#REF!)</f>
        <v>#REF!</v>
      </c>
      <c r="S265" s="143" t="e">
        <f>IF(ЗАПОЛНИТЬ!$F$7=1,#REF!/1000,#REF!)</f>
        <v>#REF!</v>
      </c>
      <c r="T265" s="143" t="e">
        <f>IF(ЗАПОЛНИТЬ!$F$7=1,#REF!/1000,#REF!)</f>
        <v>#REF!</v>
      </c>
      <c r="U265" s="143" t="e">
        <f>IF(ЗАПОЛНИТЬ!$F$7=1,#REF!/1000,#REF!)</f>
        <v>#REF!</v>
      </c>
      <c r="V265" s="145" t="e">
        <f t="shared" ref="V265:V329" si="19">IF(SUM(L265:U265)&gt;0,1,0)</f>
        <v>#REF!</v>
      </c>
      <c r="W265" s="145" t="e">
        <f>IF(SUM(L265:U265)&gt;0,1,0)</f>
        <v>#REF!</v>
      </c>
    </row>
    <row r="266" spans="1:23">
      <c r="A266" s="144" t="str">
        <f>ЗАПОЛНИТЬ!$B$23</f>
        <v>4</v>
      </c>
      <c r="B266" s="144" t="str">
        <f>ЗАПОЛНИТЬ!$B$13</f>
        <v>24188344</v>
      </c>
      <c r="C266" s="144" t="str">
        <f>ЗАПОЛНИТЬ!$B$24</f>
        <v>298</v>
      </c>
      <c r="D266" s="144" t="str">
        <f>ЗАПОЛНИТЬ!$B$21</f>
        <v>12</v>
      </c>
      <c r="E266" s="145"/>
      <c r="F266" s="144" t="str">
        <f>ЗАПОЛНИТЬ!$B$22</f>
        <v>15</v>
      </c>
      <c r="G266" s="144" t="str">
        <f>ЗАПОЛНИТЬ!$B$20</f>
        <v>040222</v>
      </c>
      <c r="H266" s="143" t="str">
        <f>IF(ЗАПОЛНИТЬ!$F$7=1,ЗАПОЛНИТЬ!$H$9,ЗАПОЛНИТЬ!$H$10)</f>
        <v>73</v>
      </c>
      <c r="I266" s="146" t="e">
        <f>IF(ЗАПОЛНИТЬ!$F$7=1,#REF!,#REF!)</f>
        <v>#REF!</v>
      </c>
      <c r="J266" s="145" t="str">
        <f>IF(ЗАПОЛНИТЬ!$F$7=1,CONCATENATE(ЗАПОЛНИТЬ!$F$18,ЗАПОЛНИТЬ!$D$18),ЗАПОЛНИТЬ!$E$18)</f>
        <v>01.07.2016</v>
      </c>
      <c r="K266" s="143" t="e">
        <f>#REF!</f>
        <v>#REF!</v>
      </c>
      <c r="L266" s="143" t="e">
        <f>IF(ЗАПОЛНИТЬ!$F$7=1,#REF!/1000,#REF!)</f>
        <v>#REF!</v>
      </c>
      <c r="M266" s="143" t="e">
        <f>IF(ЗАПОЛНИТЬ!$F$7=1,#REF!/1000,#REF!)</f>
        <v>#REF!</v>
      </c>
      <c r="N266" s="143" t="e">
        <f>IF(ЗАПОЛНИТЬ!$F$7=1,#REF!/1000,#REF!)</f>
        <v>#REF!</v>
      </c>
      <c r="O266" s="143" t="e">
        <f>IF(ЗАПОЛНИТЬ!$F$7=1,#REF!/1000,#REF!)</f>
        <v>#REF!</v>
      </c>
      <c r="P266" s="143" t="e">
        <f>IF(ЗАПОЛНИТЬ!$F$7=1,#REF!/1000,#REF!)</f>
        <v>#REF!</v>
      </c>
      <c r="Q266" s="143" t="e">
        <f>IF(ЗАПОЛНИТЬ!$F$7=1,#REF!/1000,#REF!)</f>
        <v>#REF!</v>
      </c>
      <c r="R266" s="143" t="e">
        <f>IF(ЗАПОЛНИТЬ!$F$7=1,#REF!/1000,#REF!)</f>
        <v>#REF!</v>
      </c>
      <c r="S266" s="143" t="e">
        <f>IF(ЗАПОЛНИТЬ!$F$7=1,#REF!/1000,#REF!)</f>
        <v>#REF!</v>
      </c>
      <c r="T266" s="143" t="e">
        <f>IF(ЗАПОЛНИТЬ!$F$7=1,#REF!/1000,#REF!)</f>
        <v>#REF!</v>
      </c>
      <c r="U266" s="143" t="e">
        <f>IF(ЗАПОЛНИТЬ!$F$7=1,#REF!/1000,#REF!)</f>
        <v>#REF!</v>
      </c>
      <c r="V266" s="145" t="e">
        <f t="shared" si="19"/>
        <v>#REF!</v>
      </c>
      <c r="W266" s="145" t="e">
        <f>IF(SUM(L266:U266)&gt;0,1,0)</f>
        <v>#REF!</v>
      </c>
    </row>
    <row r="267" spans="1:23">
      <c r="A267" s="144" t="str">
        <f>ЗАПОЛНИТЬ!$B$23</f>
        <v>4</v>
      </c>
      <c r="B267" s="144" t="str">
        <f>ЗАПОЛНИТЬ!$B$13</f>
        <v>24188344</v>
      </c>
      <c r="C267" s="144" t="str">
        <f>ЗАПОЛНИТЬ!$B$24</f>
        <v>298</v>
      </c>
      <c r="D267" s="144" t="str">
        <f>ЗАПОЛНИТЬ!$B$21</f>
        <v>12</v>
      </c>
      <c r="E267" s="145"/>
      <c r="F267" s="144" t="str">
        <f>ЗАПОЛНИТЬ!$B$22</f>
        <v>15</v>
      </c>
      <c r="G267" s="144" t="str">
        <f>ЗАПОЛНИТЬ!$B$20</f>
        <v>040222</v>
      </c>
      <c r="H267" s="143" t="str">
        <f>IF(ЗАПОЛНИТЬ!$F$7=1,ЗАПОЛНИТЬ!$H$9,ЗАПОЛНИТЬ!$H$10)</f>
        <v>73</v>
      </c>
      <c r="I267" s="146" t="e">
        <f>IF(ЗАПОЛНИТЬ!$F$7=1,#REF!,#REF!)</f>
        <v>#REF!</v>
      </c>
      <c r="J267" s="145" t="str">
        <f>IF(ЗАПОЛНИТЬ!$F$7=1,CONCATENATE(ЗАПОЛНИТЬ!$F$18,ЗАПОЛНИТЬ!$D$18),ЗАПОЛНИТЬ!$E$18)</f>
        <v>01.07.2016</v>
      </c>
      <c r="K267" s="143" t="e">
        <f>#REF!</f>
        <v>#REF!</v>
      </c>
      <c r="L267" s="143" t="e">
        <f>IF(ЗАПОЛНИТЬ!$F$7=1,#REF!/1000,#REF!)</f>
        <v>#REF!</v>
      </c>
      <c r="M267" s="143" t="e">
        <f>IF(ЗАПОЛНИТЬ!$F$7=1,#REF!/1000,#REF!)</f>
        <v>#REF!</v>
      </c>
      <c r="N267" s="143" t="e">
        <f>IF(ЗАПОЛНИТЬ!$F$7=1,#REF!/1000,#REF!)</f>
        <v>#REF!</v>
      </c>
      <c r="O267" s="143" t="e">
        <f>IF(ЗАПОЛНИТЬ!$F$7=1,#REF!/1000,#REF!)</f>
        <v>#REF!</v>
      </c>
      <c r="P267" s="143" t="e">
        <f>IF(ЗАПОЛНИТЬ!$F$7=1,#REF!/1000,#REF!)</f>
        <v>#REF!</v>
      </c>
      <c r="Q267" s="143" t="e">
        <f>IF(ЗАПОЛНИТЬ!$F$7=1,#REF!/1000,#REF!)</f>
        <v>#REF!</v>
      </c>
      <c r="R267" s="143" t="e">
        <f>IF(ЗАПОЛНИТЬ!$F$7=1,#REF!/1000,#REF!)</f>
        <v>#REF!</v>
      </c>
      <c r="S267" s="143" t="e">
        <f>IF(ЗАПОЛНИТЬ!$F$7=1,#REF!/1000,#REF!)</f>
        <v>#REF!</v>
      </c>
      <c r="T267" s="143" t="e">
        <f>IF(ЗАПОЛНИТЬ!$F$7=1,#REF!/1000,#REF!)</f>
        <v>#REF!</v>
      </c>
      <c r="U267" s="143" t="e">
        <f>IF(ЗАПОЛНИТЬ!$F$7=1,#REF!/1000,#REF!)</f>
        <v>#REF!</v>
      </c>
      <c r="V267" s="145" t="e">
        <f t="shared" si="19"/>
        <v>#REF!</v>
      </c>
      <c r="W267" s="145" t="e">
        <f>IF(SUM(L267:U267)&gt;0,1,0)</f>
        <v>#REF!</v>
      </c>
    </row>
    <row r="268" spans="1:23">
      <c r="A268" s="144" t="str">
        <f>ЗАПОЛНИТЬ!$B$23</f>
        <v>4</v>
      </c>
      <c r="B268" s="144" t="str">
        <f>ЗАПОЛНИТЬ!$B$13</f>
        <v>24188344</v>
      </c>
      <c r="C268" s="144" t="str">
        <f>ЗАПОЛНИТЬ!$B$24</f>
        <v>298</v>
      </c>
      <c r="D268" s="144" t="str">
        <f>ЗАПОЛНИТЬ!$B$21</f>
        <v>12</v>
      </c>
      <c r="E268" s="145"/>
      <c r="F268" s="144" t="str">
        <f>ЗАПОЛНИТЬ!$B$22</f>
        <v>15</v>
      </c>
      <c r="G268" s="144" t="str">
        <f>ЗАПОЛНИТЬ!$B$20</f>
        <v>040222</v>
      </c>
      <c r="H268" s="143" t="str">
        <f>IF(ЗАПОЛНИТЬ!$F$7=1,ЗАПОЛНИТЬ!$H$9,ЗАПОЛНИТЬ!$H$10)</f>
        <v>73</v>
      </c>
      <c r="I268" s="146" t="e">
        <f>IF(ЗАПОЛНИТЬ!$F$7=1,#REF!,#REF!)</f>
        <v>#REF!</v>
      </c>
      <c r="J268" s="145" t="str">
        <f>IF(ЗАПОЛНИТЬ!$F$7=1,CONCATENATE(ЗАПОЛНИТЬ!$F$18,ЗАПОЛНИТЬ!$D$18),ЗАПОЛНИТЬ!$E$18)</f>
        <v>01.07.2016</v>
      </c>
      <c r="K268" s="143" t="e">
        <f>#REF!</f>
        <v>#REF!</v>
      </c>
      <c r="L268" s="143" t="e">
        <f>IF(ЗАПОЛНИТЬ!$F$7=1,#REF!/1000,#REF!)</f>
        <v>#REF!</v>
      </c>
      <c r="M268" s="143" t="e">
        <f>IF(ЗАПОЛНИТЬ!$F$7=1,#REF!/1000,#REF!)</f>
        <v>#REF!</v>
      </c>
      <c r="N268" s="143" t="e">
        <f>IF(ЗАПОЛНИТЬ!$F$7=1,#REF!/1000,#REF!)</f>
        <v>#REF!</v>
      </c>
      <c r="O268" s="143" t="e">
        <f>IF(ЗАПОЛНИТЬ!$F$7=1,#REF!/1000,#REF!)</f>
        <v>#REF!</v>
      </c>
      <c r="P268" s="143" t="e">
        <f>IF(ЗАПОЛНИТЬ!$F$7=1,#REF!/1000,#REF!)</f>
        <v>#REF!</v>
      </c>
      <c r="Q268" s="143" t="e">
        <f>IF(ЗАПОЛНИТЬ!$F$7=1,#REF!/1000,#REF!)</f>
        <v>#REF!</v>
      </c>
      <c r="R268" s="143" t="e">
        <f>IF(ЗАПОЛНИТЬ!$F$7=1,#REF!/1000,#REF!)</f>
        <v>#REF!</v>
      </c>
      <c r="S268" s="143" t="e">
        <f>IF(ЗАПОЛНИТЬ!$F$7=1,#REF!/1000,#REF!)</f>
        <v>#REF!</v>
      </c>
      <c r="T268" s="143" t="e">
        <f>IF(ЗАПОЛНИТЬ!$F$7=1,#REF!/1000,#REF!)</f>
        <v>#REF!</v>
      </c>
      <c r="U268" s="143" t="e">
        <f>IF(ЗАПОЛНИТЬ!$F$7=1,#REF!/1000,#REF!)</f>
        <v>#REF!</v>
      </c>
      <c r="V268" s="145" t="e">
        <f t="shared" si="19"/>
        <v>#REF!</v>
      </c>
      <c r="W268" s="145">
        <v>0</v>
      </c>
    </row>
    <row r="269" spans="1:23">
      <c r="A269" s="144" t="str">
        <f>ЗАПОЛНИТЬ!$B$23</f>
        <v>4</v>
      </c>
      <c r="B269" s="144" t="str">
        <f>ЗАПОЛНИТЬ!$B$13</f>
        <v>24188344</v>
      </c>
      <c r="C269" s="144" t="str">
        <f>ЗАПОЛНИТЬ!$B$24</f>
        <v>298</v>
      </c>
      <c r="D269" s="144" t="str">
        <f>ЗАПОЛНИТЬ!$B$21</f>
        <v>12</v>
      </c>
      <c r="E269" s="145"/>
      <c r="F269" s="144" t="str">
        <f>ЗАПОЛНИТЬ!$B$22</f>
        <v>15</v>
      </c>
      <c r="G269" s="144" t="str">
        <f>ЗАПОЛНИТЬ!$B$20</f>
        <v>040222</v>
      </c>
      <c r="H269" s="143" t="str">
        <f>IF(ЗАПОЛНИТЬ!$F$7=1,ЗАПОЛНИТЬ!$H$9,ЗАПОЛНИТЬ!$H$10)</f>
        <v>73</v>
      </c>
      <c r="I269" s="146" t="e">
        <f>IF(ЗАПОЛНИТЬ!$F$7=1,#REF!,#REF!)</f>
        <v>#REF!</v>
      </c>
      <c r="J269" s="145" t="str">
        <f>IF(ЗАПОЛНИТЬ!$F$7=1,CONCATENATE(ЗАПОЛНИТЬ!$F$18,ЗАПОЛНИТЬ!$D$18),ЗАПОЛНИТЬ!$E$18)</f>
        <v>01.07.2016</v>
      </c>
      <c r="K269" s="143" t="e">
        <f>#REF!</f>
        <v>#REF!</v>
      </c>
      <c r="L269" s="143" t="e">
        <f>IF(ЗАПОЛНИТЬ!$F$7=1,#REF!/1000,#REF!)</f>
        <v>#REF!</v>
      </c>
      <c r="M269" s="143" t="e">
        <f>IF(ЗАПОЛНИТЬ!$F$7=1,#REF!/1000,#REF!)</f>
        <v>#REF!</v>
      </c>
      <c r="N269" s="143" t="e">
        <f>IF(ЗАПОЛНИТЬ!$F$7=1,#REF!/1000,#REF!)</f>
        <v>#REF!</v>
      </c>
      <c r="O269" s="143" t="e">
        <f>IF(ЗАПОЛНИТЬ!$F$7=1,#REF!/1000,#REF!)</f>
        <v>#REF!</v>
      </c>
      <c r="P269" s="143" t="e">
        <f>IF(ЗАПОЛНИТЬ!$F$7=1,#REF!/1000,#REF!)</f>
        <v>#REF!</v>
      </c>
      <c r="Q269" s="143" t="e">
        <f>IF(ЗАПОЛНИТЬ!$F$7=1,#REF!/1000,#REF!)</f>
        <v>#REF!</v>
      </c>
      <c r="R269" s="143" t="e">
        <f>IF(ЗАПОЛНИТЬ!$F$7=1,#REF!/1000,#REF!)</f>
        <v>#REF!</v>
      </c>
      <c r="S269" s="143" t="e">
        <f>IF(ЗАПОЛНИТЬ!$F$7=1,#REF!/1000,#REF!)</f>
        <v>#REF!</v>
      </c>
      <c r="T269" s="143" t="e">
        <f>IF(ЗАПОЛНИТЬ!$F$7=1,#REF!/1000,#REF!)</f>
        <v>#REF!</v>
      </c>
      <c r="U269" s="143" t="e">
        <f>IF(ЗАПОЛНИТЬ!$F$7=1,#REF!/1000,#REF!)</f>
        <v>#REF!</v>
      </c>
      <c r="V269" s="145" t="e">
        <f t="shared" si="19"/>
        <v>#REF!</v>
      </c>
      <c r="W269" s="145">
        <v>0</v>
      </c>
    </row>
    <row r="270" spans="1:23">
      <c r="A270" s="144" t="str">
        <f>ЗАПОЛНИТЬ!$B$23</f>
        <v>4</v>
      </c>
      <c r="B270" s="144" t="str">
        <f>ЗАПОЛНИТЬ!$B$13</f>
        <v>24188344</v>
      </c>
      <c r="C270" s="144" t="str">
        <f>ЗАПОЛНИТЬ!$B$24</f>
        <v>298</v>
      </c>
      <c r="D270" s="144" t="str">
        <f>ЗАПОЛНИТЬ!$B$21</f>
        <v>12</v>
      </c>
      <c r="E270" s="145"/>
      <c r="F270" s="144" t="str">
        <f>ЗАПОЛНИТЬ!$B$22</f>
        <v>15</v>
      </c>
      <c r="G270" s="144" t="str">
        <f>ЗАПОЛНИТЬ!$B$20</f>
        <v>040222</v>
      </c>
      <c r="H270" s="143" t="str">
        <f>IF(ЗАПОЛНИТЬ!$F$7=1,ЗАПОЛНИТЬ!$H$9,ЗАПОЛНИТЬ!$H$10)</f>
        <v>73</v>
      </c>
      <c r="I270" s="146" t="e">
        <f>IF(ЗАПОЛНИТЬ!$F$7=1,#REF!,#REF!)</f>
        <v>#REF!</v>
      </c>
      <c r="J270" s="145" t="str">
        <f>IF(ЗАПОЛНИТЬ!$F$7=1,CONCATENATE(ЗАПОЛНИТЬ!$F$18,ЗАПОЛНИТЬ!$D$18),ЗАПОЛНИТЬ!$E$18)</f>
        <v>01.07.2016</v>
      </c>
      <c r="K270" s="143" t="e">
        <f>#REF!</f>
        <v>#REF!</v>
      </c>
      <c r="L270" s="143" t="e">
        <f>IF(ЗАПОЛНИТЬ!$F$7=1,#REF!/1000,#REF!)</f>
        <v>#REF!</v>
      </c>
      <c r="M270" s="143" t="e">
        <f>IF(ЗАПОЛНИТЬ!$F$7=1,#REF!/1000,#REF!)</f>
        <v>#REF!</v>
      </c>
      <c r="N270" s="143" t="e">
        <f>IF(ЗАПОЛНИТЬ!$F$7=1,#REF!/1000,#REF!)</f>
        <v>#REF!</v>
      </c>
      <c r="O270" s="143" t="e">
        <f>IF(ЗАПОЛНИТЬ!$F$7=1,#REF!/1000,#REF!)</f>
        <v>#REF!</v>
      </c>
      <c r="P270" s="143" t="e">
        <f>IF(ЗАПОЛНИТЬ!$F$7=1,#REF!/1000,#REF!)</f>
        <v>#REF!</v>
      </c>
      <c r="Q270" s="143" t="e">
        <f>IF(ЗАПОЛНИТЬ!$F$7=1,#REF!/1000,#REF!)</f>
        <v>#REF!</v>
      </c>
      <c r="R270" s="143" t="e">
        <f>IF(ЗАПОЛНИТЬ!$F$7=1,#REF!/1000,#REF!)</f>
        <v>#REF!</v>
      </c>
      <c r="S270" s="143" t="e">
        <f>IF(ЗАПОЛНИТЬ!$F$7=1,#REF!/1000,#REF!)</f>
        <v>#REF!</v>
      </c>
      <c r="T270" s="143" t="e">
        <f>IF(ЗАПОЛНИТЬ!$F$7=1,#REF!/1000,#REF!)</f>
        <v>#REF!</v>
      </c>
      <c r="U270" s="143" t="e">
        <f>IF(ЗАПОЛНИТЬ!$F$7=1,#REF!/1000,#REF!)</f>
        <v>#REF!</v>
      </c>
      <c r="V270" s="145" t="e">
        <f t="shared" si="19"/>
        <v>#REF!</v>
      </c>
      <c r="W270" s="145" t="e">
        <f>IF(SUM(L270:U270)&gt;0,1,0)</f>
        <v>#REF!</v>
      </c>
    </row>
    <row r="271" spans="1:23">
      <c r="A271" s="144" t="str">
        <f>ЗАПОЛНИТЬ!$B$23</f>
        <v>4</v>
      </c>
      <c r="B271" s="144" t="str">
        <f>ЗАПОЛНИТЬ!$B$13</f>
        <v>24188344</v>
      </c>
      <c r="C271" s="144" t="str">
        <f>ЗАПОЛНИТЬ!$B$24</f>
        <v>298</v>
      </c>
      <c r="D271" s="144" t="str">
        <f>ЗАПОЛНИТЬ!$B$21</f>
        <v>12</v>
      </c>
      <c r="E271" s="145"/>
      <c r="F271" s="144" t="str">
        <f>ЗАПОЛНИТЬ!$B$22</f>
        <v>15</v>
      </c>
      <c r="G271" s="144" t="str">
        <f>ЗАПОЛНИТЬ!$B$20</f>
        <v>040222</v>
      </c>
      <c r="H271" s="143" t="str">
        <f>IF(ЗАПОЛНИТЬ!$F$7=1,ЗАПОЛНИТЬ!$H$9,ЗАПОЛНИТЬ!$H$10)</f>
        <v>73</v>
      </c>
      <c r="I271" s="146" t="e">
        <f>IF(ЗАПОЛНИТЬ!$F$7=1,#REF!,#REF!)</f>
        <v>#REF!</v>
      </c>
      <c r="J271" s="145" t="str">
        <f>IF(ЗАПОЛНИТЬ!$F$7=1,CONCATENATE(ЗАПОЛНИТЬ!$F$18,ЗАПОЛНИТЬ!$D$18),ЗАПОЛНИТЬ!$E$18)</f>
        <v>01.07.2016</v>
      </c>
      <c r="K271" s="143" t="e">
        <f>#REF!</f>
        <v>#REF!</v>
      </c>
      <c r="L271" s="143" t="e">
        <f>IF(ЗАПОЛНИТЬ!$F$7=1,#REF!/1000,#REF!)</f>
        <v>#REF!</v>
      </c>
      <c r="M271" s="143" t="e">
        <f>IF(ЗАПОЛНИТЬ!$F$7=1,#REF!/1000,#REF!)</f>
        <v>#REF!</v>
      </c>
      <c r="N271" s="143" t="e">
        <f>IF(ЗАПОЛНИТЬ!$F$7=1,#REF!/1000,#REF!)</f>
        <v>#REF!</v>
      </c>
      <c r="O271" s="143" t="e">
        <f>IF(ЗАПОЛНИТЬ!$F$7=1,#REF!/1000,#REF!)</f>
        <v>#REF!</v>
      </c>
      <c r="P271" s="143" t="e">
        <f>IF(ЗАПОЛНИТЬ!$F$7=1,#REF!/1000,#REF!)</f>
        <v>#REF!</v>
      </c>
      <c r="Q271" s="143" t="e">
        <f>IF(ЗАПОЛНИТЬ!$F$7=1,#REF!/1000,#REF!)</f>
        <v>#REF!</v>
      </c>
      <c r="R271" s="143" t="e">
        <f>IF(ЗАПОЛНИТЬ!$F$7=1,#REF!/1000,#REF!)</f>
        <v>#REF!</v>
      </c>
      <c r="S271" s="143" t="e">
        <f>IF(ЗАПОЛНИТЬ!$F$7=1,#REF!/1000,#REF!)</f>
        <v>#REF!</v>
      </c>
      <c r="T271" s="143" t="e">
        <f>IF(ЗАПОЛНИТЬ!$F$7=1,#REF!/1000,#REF!)</f>
        <v>#REF!</v>
      </c>
      <c r="U271" s="143" t="e">
        <f>IF(ЗАПОЛНИТЬ!$F$7=1,#REF!/1000,#REF!)</f>
        <v>#REF!</v>
      </c>
      <c r="V271" s="145" t="e">
        <f t="shared" si="19"/>
        <v>#REF!</v>
      </c>
      <c r="W271" s="145">
        <v>0</v>
      </c>
    </row>
    <row r="272" spans="1:23">
      <c r="A272" s="144" t="str">
        <f>ЗАПОЛНИТЬ!$B$23</f>
        <v>4</v>
      </c>
      <c r="B272" s="144" t="str">
        <f>ЗАПОЛНИТЬ!$B$13</f>
        <v>24188344</v>
      </c>
      <c r="C272" s="144" t="str">
        <f>ЗАПОЛНИТЬ!$B$24</f>
        <v>298</v>
      </c>
      <c r="D272" s="144" t="str">
        <f>ЗАПОЛНИТЬ!$B$21</f>
        <v>12</v>
      </c>
      <c r="E272" s="145"/>
      <c r="F272" s="144" t="str">
        <f>ЗАПОЛНИТЬ!$B$22</f>
        <v>15</v>
      </c>
      <c r="G272" s="144" t="str">
        <f>ЗАПОЛНИТЬ!$B$20</f>
        <v>040222</v>
      </c>
      <c r="H272" s="143" t="str">
        <f>IF(ЗАПОЛНИТЬ!$F$7=1,ЗАПОЛНИТЬ!$H$9,ЗАПОЛНИТЬ!$H$10)</f>
        <v>73</v>
      </c>
      <c r="I272" s="146" t="e">
        <f>IF(ЗАПОЛНИТЬ!$F$7=1,#REF!,#REF!)</f>
        <v>#REF!</v>
      </c>
      <c r="J272" s="145" t="str">
        <f>IF(ЗАПОЛНИТЬ!$F$7=1,CONCATENATE(ЗАПОЛНИТЬ!$F$18,ЗАПОЛНИТЬ!$D$18),ЗАПОЛНИТЬ!$E$18)</f>
        <v>01.07.2016</v>
      </c>
      <c r="K272" s="143" t="e">
        <f>#REF!</f>
        <v>#REF!</v>
      </c>
      <c r="L272" s="143" t="e">
        <f>IF(ЗАПОЛНИТЬ!$F$7=1,#REF!/1000,#REF!)</f>
        <v>#REF!</v>
      </c>
      <c r="M272" s="143" t="e">
        <f>IF(ЗАПОЛНИТЬ!$F$7=1,#REF!/1000,#REF!)</f>
        <v>#REF!</v>
      </c>
      <c r="N272" s="143" t="e">
        <f>IF(ЗАПОЛНИТЬ!$F$7=1,#REF!/1000,#REF!)</f>
        <v>#REF!</v>
      </c>
      <c r="O272" s="143" t="e">
        <f>IF(ЗАПОЛНИТЬ!$F$7=1,#REF!/1000,#REF!)</f>
        <v>#REF!</v>
      </c>
      <c r="P272" s="143" t="e">
        <f>IF(ЗАПОЛНИТЬ!$F$7=1,#REF!/1000,#REF!)</f>
        <v>#REF!</v>
      </c>
      <c r="Q272" s="143" t="e">
        <f>IF(ЗАПОЛНИТЬ!$F$7=1,#REF!/1000,#REF!)</f>
        <v>#REF!</v>
      </c>
      <c r="R272" s="143" t="e">
        <f>IF(ЗАПОЛНИТЬ!$F$7=1,#REF!/1000,#REF!)</f>
        <v>#REF!</v>
      </c>
      <c r="S272" s="143" t="e">
        <f>IF(ЗАПОЛНИТЬ!$F$7=1,#REF!/1000,#REF!)</f>
        <v>#REF!</v>
      </c>
      <c r="T272" s="143" t="e">
        <f>IF(ЗАПОЛНИТЬ!$F$7=1,#REF!/1000,#REF!)</f>
        <v>#REF!</v>
      </c>
      <c r="U272" s="143" t="e">
        <f>IF(ЗАПОЛНИТЬ!$F$7=1,#REF!/1000,#REF!)</f>
        <v>#REF!</v>
      </c>
      <c r="V272" s="145" t="e">
        <f t="shared" si="19"/>
        <v>#REF!</v>
      </c>
      <c r="W272" s="145" t="e">
        <f>IF(SUM(L272:U272)&gt;0,1,0)</f>
        <v>#REF!</v>
      </c>
    </row>
    <row r="273" spans="1:23">
      <c r="A273" s="144" t="str">
        <f>ЗАПОЛНИТЬ!$B$23</f>
        <v>4</v>
      </c>
      <c r="B273" s="144" t="str">
        <f>ЗАПОЛНИТЬ!$B$13</f>
        <v>24188344</v>
      </c>
      <c r="C273" s="144" t="str">
        <f>ЗАПОЛНИТЬ!$B$24</f>
        <v>298</v>
      </c>
      <c r="D273" s="144" t="str">
        <f>ЗАПОЛНИТЬ!$B$21</f>
        <v>12</v>
      </c>
      <c r="E273" s="145"/>
      <c r="F273" s="144" t="str">
        <f>ЗАПОЛНИТЬ!$B$22</f>
        <v>15</v>
      </c>
      <c r="G273" s="144" t="str">
        <f>ЗАПОЛНИТЬ!$B$20</f>
        <v>040222</v>
      </c>
      <c r="H273" s="143" t="str">
        <f>IF(ЗАПОЛНИТЬ!$F$7=1,ЗАПОЛНИТЬ!$H$9,ЗАПОЛНИТЬ!$H$10)</f>
        <v>73</v>
      </c>
      <c r="I273" s="146" t="e">
        <f>IF(ЗАПОЛНИТЬ!$F$7=1,#REF!,#REF!)</f>
        <v>#REF!</v>
      </c>
      <c r="J273" s="145" t="str">
        <f>IF(ЗАПОЛНИТЬ!$F$7=1,CONCATENATE(ЗАПОЛНИТЬ!$F$18,ЗАПОЛНИТЬ!$D$18),ЗАПОЛНИТЬ!$E$18)</f>
        <v>01.07.2016</v>
      </c>
      <c r="K273" s="143" t="e">
        <f>#REF!</f>
        <v>#REF!</v>
      </c>
      <c r="L273" s="143" t="e">
        <f>IF(ЗАПОЛНИТЬ!$F$7=1,#REF!/1000,#REF!)</f>
        <v>#REF!</v>
      </c>
      <c r="M273" s="143" t="e">
        <f>IF(ЗАПОЛНИТЬ!$F$7=1,#REF!/1000,#REF!)</f>
        <v>#REF!</v>
      </c>
      <c r="N273" s="143" t="e">
        <f>IF(ЗАПОЛНИТЬ!$F$7=1,#REF!/1000,#REF!)</f>
        <v>#REF!</v>
      </c>
      <c r="O273" s="143" t="e">
        <f>IF(ЗАПОЛНИТЬ!$F$7=1,#REF!/1000,#REF!)</f>
        <v>#REF!</v>
      </c>
      <c r="P273" s="143" t="e">
        <f>IF(ЗАПОЛНИТЬ!$F$7=1,#REF!/1000,#REF!)</f>
        <v>#REF!</v>
      </c>
      <c r="Q273" s="143" t="e">
        <f>IF(ЗАПОЛНИТЬ!$F$7=1,#REF!/1000,#REF!)</f>
        <v>#REF!</v>
      </c>
      <c r="R273" s="143" t="e">
        <f>IF(ЗАПОЛНИТЬ!$F$7=1,#REF!/1000,#REF!)</f>
        <v>#REF!</v>
      </c>
      <c r="S273" s="143" t="e">
        <f>IF(ЗАПОЛНИТЬ!$F$7=1,#REF!/1000,#REF!)</f>
        <v>#REF!</v>
      </c>
      <c r="T273" s="143" t="e">
        <f>IF(ЗАПОЛНИТЬ!$F$7=1,#REF!/1000,#REF!)</f>
        <v>#REF!</v>
      </c>
      <c r="U273" s="143" t="e">
        <f>IF(ЗАПОЛНИТЬ!$F$7=1,#REF!/1000,#REF!)</f>
        <v>#REF!</v>
      </c>
      <c r="V273" s="145" t="e">
        <f t="shared" si="19"/>
        <v>#REF!</v>
      </c>
      <c r="W273" s="145" t="e">
        <f>IF(SUM(L273:U273)&gt;0,1,0)</f>
        <v>#REF!</v>
      </c>
    </row>
    <row r="274" spans="1:23">
      <c r="A274" s="144" t="str">
        <f>ЗАПОЛНИТЬ!$B$23</f>
        <v>4</v>
      </c>
      <c r="B274" s="144" t="str">
        <f>ЗАПОЛНИТЬ!$B$13</f>
        <v>24188344</v>
      </c>
      <c r="C274" s="144" t="str">
        <f>ЗАПОЛНИТЬ!$B$24</f>
        <v>298</v>
      </c>
      <c r="D274" s="144" t="str">
        <f>ЗАПОЛНИТЬ!$B$21</f>
        <v>12</v>
      </c>
      <c r="E274" s="145"/>
      <c r="F274" s="144" t="str">
        <f>ЗАПОЛНИТЬ!$B$22</f>
        <v>15</v>
      </c>
      <c r="G274" s="144" t="str">
        <f>ЗАПОЛНИТЬ!$B$20</f>
        <v>040222</v>
      </c>
      <c r="H274" s="143" t="str">
        <f>IF(ЗАПОЛНИТЬ!$F$7=1,ЗАПОЛНИТЬ!$H$9,ЗАПОЛНИТЬ!$H$10)</f>
        <v>73</v>
      </c>
      <c r="I274" s="146" t="e">
        <f>IF(ЗАПОЛНИТЬ!$F$7=1,#REF!,#REF!)</f>
        <v>#REF!</v>
      </c>
      <c r="J274" s="145" t="str">
        <f>IF(ЗАПОЛНИТЬ!$F$7=1,CONCATENATE(ЗАПОЛНИТЬ!$F$18,ЗАПОЛНИТЬ!$D$18),ЗАПОЛНИТЬ!$E$18)</f>
        <v>01.07.2016</v>
      </c>
      <c r="K274" s="143" t="e">
        <f>#REF!</f>
        <v>#REF!</v>
      </c>
      <c r="L274" s="143" t="e">
        <f>IF(ЗАПОЛНИТЬ!$F$7=1,#REF!/1000,#REF!)</f>
        <v>#REF!</v>
      </c>
      <c r="M274" s="143" t="e">
        <f>IF(ЗАПОЛНИТЬ!$F$7=1,#REF!/1000,#REF!)</f>
        <v>#REF!</v>
      </c>
      <c r="N274" s="143" t="e">
        <f>IF(ЗАПОЛНИТЬ!$F$7=1,#REF!/1000,#REF!)</f>
        <v>#REF!</v>
      </c>
      <c r="O274" s="143" t="e">
        <f>IF(ЗАПОЛНИТЬ!$F$7=1,#REF!/1000,#REF!)</f>
        <v>#REF!</v>
      </c>
      <c r="P274" s="143" t="e">
        <f>IF(ЗАПОЛНИТЬ!$F$7=1,#REF!/1000,#REF!)</f>
        <v>#REF!</v>
      </c>
      <c r="Q274" s="143" t="e">
        <f>IF(ЗАПОЛНИТЬ!$F$7=1,#REF!/1000,#REF!)</f>
        <v>#REF!</v>
      </c>
      <c r="R274" s="143" t="e">
        <f>IF(ЗАПОЛНИТЬ!$F$7=1,#REF!/1000,#REF!)</f>
        <v>#REF!</v>
      </c>
      <c r="S274" s="143" t="e">
        <f>IF(ЗАПОЛНИТЬ!$F$7=1,#REF!/1000,#REF!)</f>
        <v>#REF!</v>
      </c>
      <c r="T274" s="143" t="e">
        <f>IF(ЗАПОЛНИТЬ!$F$7=1,#REF!/1000,#REF!)</f>
        <v>#REF!</v>
      </c>
      <c r="U274" s="143" t="e">
        <f>IF(ЗАПОЛНИТЬ!$F$7=1,#REF!/1000,#REF!)</f>
        <v>#REF!</v>
      </c>
      <c r="V274" s="145" t="e">
        <f t="shared" si="19"/>
        <v>#REF!</v>
      </c>
      <c r="W274" s="145">
        <v>0</v>
      </c>
    </row>
    <row r="275" spans="1:23">
      <c r="A275" s="144" t="str">
        <f>ЗАПОЛНИТЬ!$B$23</f>
        <v>4</v>
      </c>
      <c r="B275" s="144" t="str">
        <f>ЗАПОЛНИТЬ!$B$13</f>
        <v>24188344</v>
      </c>
      <c r="C275" s="144" t="str">
        <f>ЗАПОЛНИТЬ!$B$24</f>
        <v>298</v>
      </c>
      <c r="D275" s="144" t="str">
        <f>ЗАПОЛНИТЬ!$B$21</f>
        <v>12</v>
      </c>
      <c r="E275" s="145"/>
      <c r="F275" s="144" t="str">
        <f>ЗАПОЛНИТЬ!$B$22</f>
        <v>15</v>
      </c>
      <c r="G275" s="144" t="str">
        <f>ЗАПОЛНИТЬ!$B$20</f>
        <v>040222</v>
      </c>
      <c r="H275" s="143" t="str">
        <f>IF(ЗАПОЛНИТЬ!$F$7=1,ЗАПОЛНИТЬ!$H$9,ЗАПОЛНИТЬ!$H$10)</f>
        <v>73</v>
      </c>
      <c r="I275" s="146" t="e">
        <f>IF(ЗАПОЛНИТЬ!$F$7=1,#REF!,#REF!)</f>
        <v>#REF!</v>
      </c>
      <c r="J275" s="145" t="str">
        <f>IF(ЗАПОЛНИТЬ!$F$7=1,CONCATENATE(ЗАПОЛНИТЬ!$F$18,ЗАПОЛНИТЬ!$D$18),ЗАПОЛНИТЬ!$E$18)</f>
        <v>01.07.2016</v>
      </c>
      <c r="K275" s="143" t="e">
        <f>#REF!</f>
        <v>#REF!</v>
      </c>
      <c r="L275" s="143" t="e">
        <f>IF(ЗАПОЛНИТЬ!$F$7=1,#REF!/1000,#REF!)</f>
        <v>#REF!</v>
      </c>
      <c r="M275" s="143" t="e">
        <f>IF(ЗАПОЛНИТЬ!$F$7=1,#REF!/1000,#REF!)</f>
        <v>#REF!</v>
      </c>
      <c r="N275" s="143" t="e">
        <f>IF(ЗАПОЛНИТЬ!$F$7=1,#REF!/1000,#REF!)</f>
        <v>#REF!</v>
      </c>
      <c r="O275" s="143" t="e">
        <f>IF(ЗАПОЛНИТЬ!$F$7=1,#REF!/1000,#REF!)</f>
        <v>#REF!</v>
      </c>
      <c r="P275" s="143" t="e">
        <f>IF(ЗАПОЛНИТЬ!$F$7=1,#REF!/1000,#REF!)</f>
        <v>#REF!</v>
      </c>
      <c r="Q275" s="143" t="e">
        <f>IF(ЗАПОЛНИТЬ!$F$7=1,#REF!/1000,#REF!)</f>
        <v>#REF!</v>
      </c>
      <c r="R275" s="143" t="e">
        <f>IF(ЗАПОЛНИТЬ!$F$7=1,#REF!/1000,#REF!)</f>
        <v>#REF!</v>
      </c>
      <c r="S275" s="143" t="e">
        <f>IF(ЗАПОЛНИТЬ!$F$7=1,#REF!/1000,#REF!)</f>
        <v>#REF!</v>
      </c>
      <c r="T275" s="143" t="e">
        <f>IF(ЗАПОЛНИТЬ!$F$7=1,#REF!/1000,#REF!)</f>
        <v>#REF!</v>
      </c>
      <c r="U275" s="143" t="e">
        <f>IF(ЗАПОЛНИТЬ!$F$7=1,#REF!/1000,#REF!)</f>
        <v>#REF!</v>
      </c>
      <c r="V275" s="145" t="e">
        <f t="shared" si="19"/>
        <v>#REF!</v>
      </c>
      <c r="W275" s="145" t="e">
        <f>IF(SUM(L275:U275)&gt;0,1,0)</f>
        <v>#REF!</v>
      </c>
    </row>
    <row r="276" spans="1:23">
      <c r="A276" s="144" t="str">
        <f>ЗАПОЛНИТЬ!$B$23</f>
        <v>4</v>
      </c>
      <c r="B276" s="144" t="str">
        <f>ЗАПОЛНИТЬ!$B$13</f>
        <v>24188344</v>
      </c>
      <c r="C276" s="144" t="str">
        <f>ЗАПОЛНИТЬ!$B$24</f>
        <v>298</v>
      </c>
      <c r="D276" s="144" t="str">
        <f>ЗАПОЛНИТЬ!$B$21</f>
        <v>12</v>
      </c>
      <c r="E276" s="145"/>
      <c r="F276" s="144" t="str">
        <f>ЗАПОЛНИТЬ!$B$22</f>
        <v>15</v>
      </c>
      <c r="G276" s="144" t="str">
        <f>ЗАПОЛНИТЬ!$B$20</f>
        <v>040222</v>
      </c>
      <c r="H276" s="143" t="str">
        <f>IF(ЗАПОЛНИТЬ!$F$7=1,ЗАПОЛНИТЬ!$H$9,ЗАПОЛНИТЬ!$H$10)</f>
        <v>73</v>
      </c>
      <c r="I276" s="146" t="e">
        <f>IF(ЗАПОЛНИТЬ!$F$7=1,#REF!,#REF!)</f>
        <v>#REF!</v>
      </c>
      <c r="J276" s="145" t="str">
        <f>IF(ЗАПОЛНИТЬ!$F$7=1,CONCATENATE(ЗАПОЛНИТЬ!$F$18,ЗАПОЛНИТЬ!$D$18),ЗАПОЛНИТЬ!$E$18)</f>
        <v>01.07.2016</v>
      </c>
      <c r="K276" s="143" t="e">
        <f>#REF!</f>
        <v>#REF!</v>
      </c>
      <c r="L276" s="143" t="e">
        <f>IF(ЗАПОЛНИТЬ!$F$7=1,#REF!/1000,#REF!)</f>
        <v>#REF!</v>
      </c>
      <c r="M276" s="143" t="e">
        <f>IF(ЗАПОЛНИТЬ!$F$7=1,#REF!/1000,#REF!)</f>
        <v>#REF!</v>
      </c>
      <c r="N276" s="143" t="e">
        <f>IF(ЗАПОЛНИТЬ!$F$7=1,#REF!/1000,#REF!)</f>
        <v>#REF!</v>
      </c>
      <c r="O276" s="143" t="e">
        <f>IF(ЗАПОЛНИТЬ!$F$7=1,#REF!/1000,#REF!)</f>
        <v>#REF!</v>
      </c>
      <c r="P276" s="143" t="e">
        <f>IF(ЗАПОЛНИТЬ!$F$7=1,#REF!/1000,#REF!)</f>
        <v>#REF!</v>
      </c>
      <c r="Q276" s="143" t="e">
        <f>IF(ЗАПОЛНИТЬ!$F$7=1,#REF!/1000,#REF!)</f>
        <v>#REF!</v>
      </c>
      <c r="R276" s="143" t="e">
        <f>IF(ЗАПОЛНИТЬ!$F$7=1,#REF!/1000,#REF!)</f>
        <v>#REF!</v>
      </c>
      <c r="S276" s="143" t="e">
        <f>IF(ЗАПОЛНИТЬ!$F$7=1,#REF!/1000,#REF!)</f>
        <v>#REF!</v>
      </c>
      <c r="T276" s="143" t="e">
        <f>IF(ЗАПОЛНИТЬ!$F$7=1,#REF!/1000,#REF!)</f>
        <v>#REF!</v>
      </c>
      <c r="U276" s="143" t="e">
        <f>IF(ЗАПОЛНИТЬ!$F$7=1,#REF!/1000,#REF!)</f>
        <v>#REF!</v>
      </c>
      <c r="V276" s="145" t="e">
        <f t="shared" si="19"/>
        <v>#REF!</v>
      </c>
      <c r="W276" s="145" t="e">
        <f>IF(SUM(L276:U276)&gt;0,1,0)</f>
        <v>#REF!</v>
      </c>
    </row>
    <row r="277" spans="1:23">
      <c r="A277" s="144" t="str">
        <f>ЗАПОЛНИТЬ!$B$23</f>
        <v>4</v>
      </c>
      <c r="B277" s="144" t="str">
        <f>ЗАПОЛНИТЬ!$B$13</f>
        <v>24188344</v>
      </c>
      <c r="C277" s="144" t="str">
        <f>ЗАПОЛНИТЬ!$B$24</f>
        <v>298</v>
      </c>
      <c r="D277" s="144" t="str">
        <f>ЗАПОЛНИТЬ!$B$21</f>
        <v>12</v>
      </c>
      <c r="E277" s="145"/>
      <c r="F277" s="144" t="str">
        <f>ЗАПОЛНИТЬ!$B$22</f>
        <v>15</v>
      </c>
      <c r="G277" s="144" t="str">
        <f>ЗАПОЛНИТЬ!$B$20</f>
        <v>040222</v>
      </c>
      <c r="H277" s="143" t="str">
        <f>IF(ЗАПОЛНИТЬ!$F$7=1,ЗАПОЛНИТЬ!$H$9,ЗАПОЛНИТЬ!$H$10)</f>
        <v>73</v>
      </c>
      <c r="I277" s="146" t="e">
        <f>IF(ЗАПОЛНИТЬ!$F$7=1,#REF!,#REF!)</f>
        <v>#REF!</v>
      </c>
      <c r="J277" s="145" t="str">
        <f>IF(ЗАПОЛНИТЬ!$F$7=1,CONCATENATE(ЗАПОЛНИТЬ!$F$18,ЗАПОЛНИТЬ!$D$18),ЗАПОЛНИТЬ!$E$18)</f>
        <v>01.07.2016</v>
      </c>
      <c r="K277" s="143" t="e">
        <f>#REF!</f>
        <v>#REF!</v>
      </c>
      <c r="L277" s="143" t="e">
        <f>IF(ЗАПОЛНИТЬ!$F$7=1,#REF!/1000,#REF!)</f>
        <v>#REF!</v>
      </c>
      <c r="M277" s="143" t="e">
        <f>IF(ЗАПОЛНИТЬ!$F$7=1,#REF!/1000,#REF!)</f>
        <v>#REF!</v>
      </c>
      <c r="N277" s="143" t="e">
        <f>IF(ЗАПОЛНИТЬ!$F$7=1,#REF!/1000,#REF!)</f>
        <v>#REF!</v>
      </c>
      <c r="O277" s="143" t="e">
        <f>IF(ЗАПОЛНИТЬ!$F$7=1,#REF!/1000,#REF!)</f>
        <v>#REF!</v>
      </c>
      <c r="P277" s="143" t="e">
        <f>IF(ЗАПОЛНИТЬ!$F$7=1,#REF!/1000,#REF!)</f>
        <v>#REF!</v>
      </c>
      <c r="Q277" s="143" t="e">
        <f>IF(ЗАПОЛНИТЬ!$F$7=1,#REF!/1000,#REF!)</f>
        <v>#REF!</v>
      </c>
      <c r="R277" s="143" t="e">
        <f>IF(ЗАПОЛНИТЬ!$F$7=1,#REF!/1000,#REF!)</f>
        <v>#REF!</v>
      </c>
      <c r="S277" s="143" t="e">
        <f>IF(ЗАПОЛНИТЬ!$F$7=1,#REF!/1000,#REF!)</f>
        <v>#REF!</v>
      </c>
      <c r="T277" s="143" t="e">
        <f>IF(ЗАПОЛНИТЬ!$F$7=1,#REF!/1000,#REF!)</f>
        <v>#REF!</v>
      </c>
      <c r="U277" s="143" t="e">
        <f>IF(ЗАПОЛНИТЬ!$F$7=1,#REF!/1000,#REF!)</f>
        <v>#REF!</v>
      </c>
      <c r="V277" s="145" t="e">
        <f t="shared" si="19"/>
        <v>#REF!</v>
      </c>
      <c r="W277" s="145">
        <v>0</v>
      </c>
    </row>
    <row r="278" spans="1:23">
      <c r="A278" s="144" t="str">
        <f>ЗАПОЛНИТЬ!$B$23</f>
        <v>4</v>
      </c>
      <c r="B278" s="144" t="str">
        <f>ЗАПОЛНИТЬ!$B$13</f>
        <v>24188344</v>
      </c>
      <c r="C278" s="144" t="str">
        <f>ЗАПОЛНИТЬ!$B$24</f>
        <v>298</v>
      </c>
      <c r="D278" s="144" t="str">
        <f>ЗАПОЛНИТЬ!$B$21</f>
        <v>12</v>
      </c>
      <c r="E278" s="145"/>
      <c r="F278" s="144" t="str">
        <f>ЗАПОЛНИТЬ!$B$22</f>
        <v>15</v>
      </c>
      <c r="G278" s="144" t="str">
        <f>ЗАПОЛНИТЬ!$B$20</f>
        <v>040222</v>
      </c>
      <c r="H278" s="143" t="str">
        <f>IF(ЗАПОЛНИТЬ!$F$7=1,ЗАПОЛНИТЬ!$H$9,ЗАПОЛНИТЬ!$H$10)</f>
        <v>73</v>
      </c>
      <c r="I278" s="146" t="e">
        <f>IF(ЗАПОЛНИТЬ!$F$7=1,#REF!,#REF!)</f>
        <v>#REF!</v>
      </c>
      <c r="J278" s="145" t="str">
        <f>IF(ЗАПОЛНИТЬ!$F$7=1,CONCATENATE(ЗАПОЛНИТЬ!$F$18,ЗАПОЛНИТЬ!$D$18),ЗАПОЛНИТЬ!$E$18)</f>
        <v>01.07.2016</v>
      </c>
      <c r="K278" s="143" t="e">
        <f>#REF!</f>
        <v>#REF!</v>
      </c>
      <c r="L278" s="143" t="e">
        <f>IF(ЗАПОЛНИТЬ!$F$7=1,#REF!/1000,#REF!)</f>
        <v>#REF!</v>
      </c>
      <c r="M278" s="143" t="e">
        <f>IF(ЗАПОЛНИТЬ!$F$7=1,#REF!/1000,#REF!)</f>
        <v>#REF!</v>
      </c>
      <c r="N278" s="143" t="e">
        <f>IF(ЗАПОЛНИТЬ!$F$7=1,#REF!/1000,#REF!)</f>
        <v>#REF!</v>
      </c>
      <c r="O278" s="143" t="e">
        <f>IF(ЗАПОЛНИТЬ!$F$7=1,#REF!/1000,#REF!)</f>
        <v>#REF!</v>
      </c>
      <c r="P278" s="143" t="e">
        <f>IF(ЗАПОЛНИТЬ!$F$7=1,#REF!/1000,#REF!)</f>
        <v>#REF!</v>
      </c>
      <c r="Q278" s="143" t="e">
        <f>IF(ЗАПОЛНИТЬ!$F$7=1,#REF!/1000,#REF!)</f>
        <v>#REF!</v>
      </c>
      <c r="R278" s="143" t="e">
        <f>IF(ЗАПОЛНИТЬ!$F$7=1,#REF!/1000,#REF!)</f>
        <v>#REF!</v>
      </c>
      <c r="S278" s="143" t="e">
        <f>IF(ЗАПОЛНИТЬ!$F$7=1,#REF!/1000,#REF!)</f>
        <v>#REF!</v>
      </c>
      <c r="T278" s="143" t="e">
        <f>IF(ЗАПОЛНИТЬ!$F$7=1,#REF!/1000,#REF!)</f>
        <v>#REF!</v>
      </c>
      <c r="U278" s="143" t="e">
        <f>IF(ЗАПОЛНИТЬ!$F$7=1,#REF!/1000,#REF!)</f>
        <v>#REF!</v>
      </c>
      <c r="V278" s="145" t="e">
        <f t="shared" si="19"/>
        <v>#REF!</v>
      </c>
      <c r="W278" s="145" t="e">
        <f>IF(SUM(L278:U278)&gt;0,1,0)</f>
        <v>#REF!</v>
      </c>
    </row>
    <row r="279" spans="1:23">
      <c r="A279" s="144" t="str">
        <f>ЗАПОЛНИТЬ!$B$23</f>
        <v>4</v>
      </c>
      <c r="B279" s="144" t="str">
        <f>ЗАПОЛНИТЬ!$B$13</f>
        <v>24188344</v>
      </c>
      <c r="C279" s="144" t="str">
        <f>ЗАПОЛНИТЬ!$B$24</f>
        <v>298</v>
      </c>
      <c r="D279" s="144" t="str">
        <f>ЗАПОЛНИТЬ!$B$21</f>
        <v>12</v>
      </c>
      <c r="E279" s="145"/>
      <c r="F279" s="144" t="str">
        <f>ЗАПОЛНИТЬ!$B$22</f>
        <v>15</v>
      </c>
      <c r="G279" s="144" t="str">
        <f>ЗАПОЛНИТЬ!$B$20</f>
        <v>040222</v>
      </c>
      <c r="H279" s="143" t="str">
        <f>IF(ЗАПОЛНИТЬ!$F$7=1,ЗАПОЛНИТЬ!$H$9,ЗАПОЛНИТЬ!$H$10)</f>
        <v>73</v>
      </c>
      <c r="I279" s="146" t="e">
        <f>IF(ЗАПОЛНИТЬ!$F$7=1,#REF!,#REF!)</f>
        <v>#REF!</v>
      </c>
      <c r="J279" s="145" t="str">
        <f>IF(ЗАПОЛНИТЬ!$F$7=1,CONCATENATE(ЗАПОЛНИТЬ!$F$18,ЗАПОЛНИТЬ!$D$18),ЗАПОЛНИТЬ!$E$18)</f>
        <v>01.07.2016</v>
      </c>
      <c r="K279" s="143" t="e">
        <f>#REF!</f>
        <v>#REF!</v>
      </c>
      <c r="L279" s="143" t="e">
        <f>IF(ЗАПОЛНИТЬ!$F$7=1,#REF!/1000,#REF!)</f>
        <v>#REF!</v>
      </c>
      <c r="M279" s="143" t="e">
        <f>IF(ЗАПОЛНИТЬ!$F$7=1,#REF!/1000,#REF!)</f>
        <v>#REF!</v>
      </c>
      <c r="N279" s="143" t="e">
        <f>IF(ЗАПОЛНИТЬ!$F$7=1,#REF!/1000,#REF!)</f>
        <v>#REF!</v>
      </c>
      <c r="O279" s="143" t="e">
        <f>IF(ЗАПОЛНИТЬ!$F$7=1,#REF!/1000,#REF!)</f>
        <v>#REF!</v>
      </c>
      <c r="P279" s="143" t="e">
        <f>IF(ЗАПОЛНИТЬ!$F$7=1,#REF!/1000,#REF!)</f>
        <v>#REF!</v>
      </c>
      <c r="Q279" s="143" t="e">
        <f>IF(ЗАПОЛНИТЬ!$F$7=1,#REF!/1000,#REF!)</f>
        <v>#REF!</v>
      </c>
      <c r="R279" s="143" t="e">
        <f>IF(ЗАПОЛНИТЬ!$F$7=1,#REF!/1000,#REF!)</f>
        <v>#REF!</v>
      </c>
      <c r="S279" s="143" t="e">
        <f>IF(ЗАПОЛНИТЬ!$F$7=1,#REF!/1000,#REF!)</f>
        <v>#REF!</v>
      </c>
      <c r="T279" s="143" t="e">
        <f>IF(ЗАПОЛНИТЬ!$F$7=1,#REF!/1000,#REF!)</f>
        <v>#REF!</v>
      </c>
      <c r="U279" s="143" t="e">
        <f>IF(ЗАПОЛНИТЬ!$F$7=1,#REF!/1000,#REF!)</f>
        <v>#REF!</v>
      </c>
      <c r="V279" s="145" t="e">
        <f t="shared" si="19"/>
        <v>#REF!</v>
      </c>
      <c r="W279" s="145" t="e">
        <f>IF(SUM(L279:U279)&gt;0,1,0)</f>
        <v>#REF!</v>
      </c>
    </row>
    <row r="280" spans="1:23">
      <c r="A280" s="144" t="str">
        <f>ЗАПОЛНИТЬ!$B$23</f>
        <v>4</v>
      </c>
      <c r="B280" s="144" t="str">
        <f>ЗАПОЛНИТЬ!$B$13</f>
        <v>24188344</v>
      </c>
      <c r="C280" s="144" t="str">
        <f>ЗАПОЛНИТЬ!$B$24</f>
        <v>298</v>
      </c>
      <c r="D280" s="144" t="str">
        <f>ЗАПОЛНИТЬ!$B$21</f>
        <v>12</v>
      </c>
      <c r="E280" s="145"/>
      <c r="F280" s="144" t="str">
        <f>ЗАПОЛНИТЬ!$B$22</f>
        <v>15</v>
      </c>
      <c r="G280" s="144" t="str">
        <f>ЗАПОЛНИТЬ!$B$20</f>
        <v>040222</v>
      </c>
      <c r="H280" s="143" t="str">
        <f>IF(ЗАПОЛНИТЬ!$F$7=1,ЗАПОЛНИТЬ!$H$9,ЗАПОЛНИТЬ!$H$10)</f>
        <v>73</v>
      </c>
      <c r="I280" s="146" t="e">
        <f>IF(ЗАПОЛНИТЬ!$F$7=1,#REF!,#REF!)</f>
        <v>#REF!</v>
      </c>
      <c r="J280" s="145" t="str">
        <f>IF(ЗАПОЛНИТЬ!$F$7=1,CONCATENATE(ЗАПОЛНИТЬ!$F$18,ЗАПОЛНИТЬ!$D$18),ЗАПОЛНИТЬ!$E$18)</f>
        <v>01.07.2016</v>
      </c>
      <c r="K280" s="143" t="e">
        <f>#REF!</f>
        <v>#REF!</v>
      </c>
      <c r="L280" s="143" t="e">
        <f>IF(ЗАПОЛНИТЬ!$F$7=1,#REF!/1000,#REF!)</f>
        <v>#REF!</v>
      </c>
      <c r="M280" s="143" t="e">
        <f>IF(ЗАПОЛНИТЬ!$F$7=1,#REF!/1000,#REF!)</f>
        <v>#REF!</v>
      </c>
      <c r="N280" s="143" t="e">
        <f>IF(ЗАПОЛНИТЬ!$F$7=1,#REF!/1000,#REF!)</f>
        <v>#REF!</v>
      </c>
      <c r="O280" s="143" t="e">
        <f>IF(ЗАПОЛНИТЬ!$F$7=1,#REF!/1000,#REF!)</f>
        <v>#REF!</v>
      </c>
      <c r="P280" s="143" t="e">
        <f>IF(ЗАПОЛНИТЬ!$F$7=1,#REF!/1000,#REF!)</f>
        <v>#REF!</v>
      </c>
      <c r="Q280" s="143" t="e">
        <f>IF(ЗАПОЛНИТЬ!$F$7=1,#REF!/1000,#REF!)</f>
        <v>#REF!</v>
      </c>
      <c r="R280" s="143" t="e">
        <f>IF(ЗАПОЛНИТЬ!$F$7=1,#REF!/1000,#REF!)</f>
        <v>#REF!</v>
      </c>
      <c r="S280" s="143" t="e">
        <f>IF(ЗАПОЛНИТЬ!$F$7=1,#REF!/1000,#REF!)</f>
        <v>#REF!</v>
      </c>
      <c r="T280" s="143" t="e">
        <f>IF(ЗАПОЛНИТЬ!$F$7=1,#REF!/1000,#REF!)</f>
        <v>#REF!</v>
      </c>
      <c r="U280" s="143" t="e">
        <f>IF(ЗАПОЛНИТЬ!$F$7=1,#REF!/1000,#REF!)</f>
        <v>#REF!</v>
      </c>
      <c r="V280" s="145" t="e">
        <f t="shared" si="19"/>
        <v>#REF!</v>
      </c>
      <c r="W280" s="145" t="e">
        <f>IF(SUM(L280:U280)&gt;0,1,0)</f>
        <v>#REF!</v>
      </c>
    </row>
    <row r="281" spans="1:23">
      <c r="A281" s="144" t="str">
        <f>ЗАПОЛНИТЬ!$B$23</f>
        <v>4</v>
      </c>
      <c r="B281" s="144" t="str">
        <f>ЗАПОЛНИТЬ!$B$13</f>
        <v>24188344</v>
      </c>
      <c r="C281" s="144" t="str">
        <f>ЗАПОЛНИТЬ!$B$24</f>
        <v>298</v>
      </c>
      <c r="D281" s="144" t="str">
        <f>ЗАПОЛНИТЬ!$B$21</f>
        <v>12</v>
      </c>
      <c r="E281" s="145"/>
      <c r="F281" s="144" t="str">
        <f>ЗАПОЛНИТЬ!$B$22</f>
        <v>15</v>
      </c>
      <c r="G281" s="144" t="str">
        <f>ЗАПОЛНИТЬ!$B$20</f>
        <v>040222</v>
      </c>
      <c r="H281" s="143" t="str">
        <f>IF(ЗАПОЛНИТЬ!$F$7=1,ЗАПОЛНИТЬ!$H$9,ЗАПОЛНИТЬ!$H$10)</f>
        <v>73</v>
      </c>
      <c r="I281" s="146" t="e">
        <f>IF(ЗАПОЛНИТЬ!$F$7=1,#REF!,#REF!)</f>
        <v>#REF!</v>
      </c>
      <c r="J281" s="145" t="str">
        <f>IF(ЗАПОЛНИТЬ!$F$7=1,CONCATENATE(ЗАПОЛНИТЬ!$F$18,ЗАПОЛНИТЬ!$D$18),ЗАПОЛНИТЬ!$E$18)</f>
        <v>01.07.2016</v>
      </c>
      <c r="K281" s="143" t="e">
        <f>#REF!</f>
        <v>#REF!</v>
      </c>
      <c r="L281" s="143" t="e">
        <f>IF(ЗАПОЛНИТЬ!$F$7=1,#REF!/1000,#REF!)</f>
        <v>#REF!</v>
      </c>
      <c r="M281" s="143" t="e">
        <f>IF(ЗАПОЛНИТЬ!$F$7=1,#REF!/1000,#REF!)</f>
        <v>#REF!</v>
      </c>
      <c r="N281" s="143" t="e">
        <f>IF(ЗАПОЛНИТЬ!$F$7=1,#REF!/1000,#REF!)</f>
        <v>#REF!</v>
      </c>
      <c r="O281" s="143" t="e">
        <f>IF(ЗАПОЛНИТЬ!$F$7=1,#REF!/1000,#REF!)</f>
        <v>#REF!</v>
      </c>
      <c r="P281" s="143" t="e">
        <f>IF(ЗАПОЛНИТЬ!$F$7=1,#REF!/1000,#REF!)</f>
        <v>#REF!</v>
      </c>
      <c r="Q281" s="143" t="e">
        <f>IF(ЗАПОЛНИТЬ!$F$7=1,#REF!/1000,#REF!)</f>
        <v>#REF!</v>
      </c>
      <c r="R281" s="143" t="e">
        <f>IF(ЗАПОЛНИТЬ!$F$7=1,#REF!/1000,#REF!)</f>
        <v>#REF!</v>
      </c>
      <c r="S281" s="143" t="e">
        <f>IF(ЗАПОЛНИТЬ!$F$7=1,#REF!/1000,#REF!)</f>
        <v>#REF!</v>
      </c>
      <c r="T281" s="143" t="e">
        <f>IF(ЗАПОЛНИТЬ!$F$7=1,#REF!/1000,#REF!)</f>
        <v>#REF!</v>
      </c>
      <c r="U281" s="143" t="e">
        <f>IF(ЗАПОЛНИТЬ!$F$7=1,#REF!/1000,#REF!)</f>
        <v>#REF!</v>
      </c>
      <c r="V281" s="145" t="e">
        <f t="shared" si="19"/>
        <v>#REF!</v>
      </c>
      <c r="W281" s="145" t="e">
        <f>IF(SUM(L281:U281)&gt;0,1,0)</f>
        <v>#REF!</v>
      </c>
    </row>
    <row r="282" spans="1:23">
      <c r="A282" s="144" t="str">
        <f>ЗАПОЛНИТЬ!$B$23</f>
        <v>4</v>
      </c>
      <c r="B282" s="144" t="str">
        <f>ЗАПОЛНИТЬ!$B$13</f>
        <v>24188344</v>
      </c>
      <c r="C282" s="144" t="str">
        <f>ЗАПОЛНИТЬ!$B$24</f>
        <v>298</v>
      </c>
      <c r="D282" s="144" t="str">
        <f>ЗАПОЛНИТЬ!$B$21</f>
        <v>12</v>
      </c>
      <c r="E282" s="145"/>
      <c r="F282" s="144" t="str">
        <f>ЗАПОЛНИТЬ!$B$22</f>
        <v>15</v>
      </c>
      <c r="G282" s="144" t="str">
        <f>ЗАПОЛНИТЬ!$B$20</f>
        <v>040222</v>
      </c>
      <c r="H282" s="143" t="str">
        <f>IF(ЗАПОЛНИТЬ!$F$7=1,ЗАПОЛНИТЬ!$H$9,ЗАПОЛНИТЬ!$H$10)</f>
        <v>73</v>
      </c>
      <c r="I282" s="146" t="e">
        <f>IF(ЗАПОЛНИТЬ!$F$7=1,#REF!,#REF!)</f>
        <v>#REF!</v>
      </c>
      <c r="J282" s="145" t="str">
        <f>IF(ЗАПОЛНИТЬ!$F$7=1,CONCATENATE(ЗАПОЛНИТЬ!$F$18,ЗАПОЛНИТЬ!$D$18),ЗАПОЛНИТЬ!$E$18)</f>
        <v>01.07.2016</v>
      </c>
      <c r="K282" s="143" t="e">
        <f>#REF!</f>
        <v>#REF!</v>
      </c>
      <c r="L282" s="143" t="e">
        <f>IF(ЗАПОЛНИТЬ!$F$7=1,#REF!/1000,#REF!)</f>
        <v>#REF!</v>
      </c>
      <c r="M282" s="143" t="e">
        <f>IF(ЗАПОЛНИТЬ!$F$7=1,#REF!/1000,#REF!)</f>
        <v>#REF!</v>
      </c>
      <c r="N282" s="143" t="e">
        <f>IF(ЗАПОЛНИТЬ!$F$7=1,#REF!/1000,#REF!)</f>
        <v>#REF!</v>
      </c>
      <c r="O282" s="143" t="e">
        <f>IF(ЗАПОЛНИТЬ!$F$7=1,#REF!/1000,#REF!)</f>
        <v>#REF!</v>
      </c>
      <c r="P282" s="143" t="e">
        <f>IF(ЗАПОЛНИТЬ!$F$7=1,#REF!/1000,#REF!)</f>
        <v>#REF!</v>
      </c>
      <c r="Q282" s="143" t="e">
        <f>IF(ЗАПОЛНИТЬ!$F$7=1,#REF!/1000,#REF!)</f>
        <v>#REF!</v>
      </c>
      <c r="R282" s="143" t="e">
        <f>IF(ЗАПОЛНИТЬ!$F$7=1,#REF!/1000,#REF!)</f>
        <v>#REF!</v>
      </c>
      <c r="S282" s="143" t="e">
        <f>IF(ЗАПОЛНИТЬ!$F$7=1,#REF!/1000,#REF!)</f>
        <v>#REF!</v>
      </c>
      <c r="T282" s="143" t="e">
        <f>IF(ЗАПОЛНИТЬ!$F$7=1,#REF!/1000,#REF!)</f>
        <v>#REF!</v>
      </c>
      <c r="U282" s="143" t="e">
        <f>IF(ЗАПОЛНИТЬ!$F$7=1,#REF!/1000,#REF!)</f>
        <v>#REF!</v>
      </c>
      <c r="V282" s="145" t="e">
        <f t="shared" si="19"/>
        <v>#REF!</v>
      </c>
      <c r="W282" s="145" t="e">
        <f>IF(SUM(L282:U282)&gt;0,1,0)</f>
        <v>#REF!</v>
      </c>
    </row>
    <row r="283" spans="1:23">
      <c r="A283" s="144" t="str">
        <f>ЗАПОЛНИТЬ!$B$23</f>
        <v>4</v>
      </c>
      <c r="B283" s="144" t="str">
        <f>ЗАПОЛНИТЬ!$B$13</f>
        <v>24188344</v>
      </c>
      <c r="C283" s="144" t="str">
        <f>ЗАПОЛНИТЬ!$B$24</f>
        <v>298</v>
      </c>
      <c r="D283" s="144" t="str">
        <f>ЗАПОЛНИТЬ!$B$21</f>
        <v>12</v>
      </c>
      <c r="E283" s="145"/>
      <c r="F283" s="144" t="str">
        <f>ЗАПОЛНИТЬ!$B$22</f>
        <v>15</v>
      </c>
      <c r="G283" s="144" t="str">
        <f>ЗАПОЛНИТЬ!$B$20</f>
        <v>040222</v>
      </c>
      <c r="H283" s="143" t="str">
        <f>IF(ЗАПОЛНИТЬ!$F$7=1,ЗАПОЛНИТЬ!$H$9,ЗАПОЛНИТЬ!$H$10)</f>
        <v>73</v>
      </c>
      <c r="I283" s="146" t="e">
        <f>IF(ЗАПОЛНИТЬ!$F$7=1,#REF!,#REF!)</f>
        <v>#REF!</v>
      </c>
      <c r="J283" s="145" t="str">
        <f>IF(ЗАПОЛНИТЬ!$F$7=1,CONCATENATE(ЗАПОЛНИТЬ!$F$18,ЗАПОЛНИТЬ!$D$18),ЗАПОЛНИТЬ!$E$18)</f>
        <v>01.07.2016</v>
      </c>
      <c r="K283" s="143" t="e">
        <f>#REF!</f>
        <v>#REF!</v>
      </c>
      <c r="L283" s="143" t="e">
        <f>IF(ЗАПОЛНИТЬ!$F$7=1,#REF!/1000,#REF!)</f>
        <v>#REF!</v>
      </c>
      <c r="M283" s="143" t="e">
        <f>IF(ЗАПОЛНИТЬ!$F$7=1,#REF!/1000,#REF!)</f>
        <v>#REF!</v>
      </c>
      <c r="N283" s="143" t="e">
        <f>IF(ЗАПОЛНИТЬ!$F$7=1,#REF!/1000,#REF!)</f>
        <v>#REF!</v>
      </c>
      <c r="O283" s="143" t="e">
        <f>IF(ЗАПОЛНИТЬ!$F$7=1,#REF!/1000,#REF!)</f>
        <v>#REF!</v>
      </c>
      <c r="P283" s="143" t="e">
        <f>IF(ЗАПОЛНИТЬ!$F$7=1,#REF!/1000,#REF!)</f>
        <v>#REF!</v>
      </c>
      <c r="Q283" s="143" t="e">
        <f>IF(ЗАПОЛНИТЬ!$F$7=1,#REF!/1000,#REF!)</f>
        <v>#REF!</v>
      </c>
      <c r="R283" s="143" t="e">
        <f>IF(ЗАПОЛНИТЬ!$F$7=1,#REF!/1000,#REF!)</f>
        <v>#REF!</v>
      </c>
      <c r="S283" s="143" t="e">
        <f>IF(ЗАПОЛНИТЬ!$F$7=1,#REF!/1000,#REF!)</f>
        <v>#REF!</v>
      </c>
      <c r="T283" s="143" t="e">
        <f>IF(ЗАПОЛНИТЬ!$F$7=1,#REF!/1000,#REF!)</f>
        <v>#REF!</v>
      </c>
      <c r="U283" s="143" t="e">
        <f>IF(ЗАПОЛНИТЬ!$F$7=1,#REF!/1000,#REF!)</f>
        <v>#REF!</v>
      </c>
      <c r="V283" s="145" t="e">
        <f t="shared" si="19"/>
        <v>#REF!</v>
      </c>
      <c r="W283" s="145">
        <v>0</v>
      </c>
    </row>
    <row r="284" spans="1:23">
      <c r="A284" s="144" t="str">
        <f>ЗАПОЛНИТЬ!$B$23</f>
        <v>4</v>
      </c>
      <c r="B284" s="144" t="str">
        <f>ЗАПОЛНИТЬ!$B$13</f>
        <v>24188344</v>
      </c>
      <c r="C284" s="144" t="str">
        <f>ЗАПОЛНИТЬ!$B$24</f>
        <v>298</v>
      </c>
      <c r="D284" s="144" t="str">
        <f>ЗАПОЛНИТЬ!$B$21</f>
        <v>12</v>
      </c>
      <c r="E284" s="145"/>
      <c r="F284" s="144" t="str">
        <f>ЗАПОЛНИТЬ!$B$22</f>
        <v>15</v>
      </c>
      <c r="G284" s="144" t="str">
        <f>ЗАПОЛНИТЬ!$B$20</f>
        <v>040222</v>
      </c>
      <c r="H284" s="143" t="str">
        <f>IF(ЗАПОЛНИТЬ!$F$7=1,ЗАПОЛНИТЬ!$H$9,ЗАПОЛНИТЬ!$H$10)</f>
        <v>73</v>
      </c>
      <c r="I284" s="146" t="e">
        <f>IF(ЗАПОЛНИТЬ!$F$7=1,#REF!,#REF!)</f>
        <v>#REF!</v>
      </c>
      <c r="J284" s="145" t="str">
        <f>IF(ЗАПОЛНИТЬ!$F$7=1,CONCATENATE(ЗАПОЛНИТЬ!$F$18,ЗАПОЛНИТЬ!$D$18),ЗАПОЛНИТЬ!$E$18)</f>
        <v>01.07.2016</v>
      </c>
      <c r="K284" s="143" t="e">
        <f>#REF!</f>
        <v>#REF!</v>
      </c>
      <c r="L284" s="143" t="e">
        <f>IF(ЗАПОЛНИТЬ!$F$7=1,#REF!/1000,#REF!)</f>
        <v>#REF!</v>
      </c>
      <c r="M284" s="143" t="e">
        <f>IF(ЗАПОЛНИТЬ!$F$7=1,#REF!/1000,#REF!)</f>
        <v>#REF!</v>
      </c>
      <c r="N284" s="143" t="e">
        <f>IF(ЗАПОЛНИТЬ!$F$7=1,#REF!/1000,#REF!)</f>
        <v>#REF!</v>
      </c>
      <c r="O284" s="143" t="e">
        <f>IF(ЗАПОЛНИТЬ!$F$7=1,#REF!/1000,#REF!)</f>
        <v>#REF!</v>
      </c>
      <c r="P284" s="143" t="e">
        <f>IF(ЗАПОЛНИТЬ!$F$7=1,#REF!/1000,#REF!)</f>
        <v>#REF!</v>
      </c>
      <c r="Q284" s="143" t="e">
        <f>IF(ЗАПОЛНИТЬ!$F$7=1,#REF!/1000,#REF!)</f>
        <v>#REF!</v>
      </c>
      <c r="R284" s="143" t="e">
        <f>IF(ЗАПОЛНИТЬ!$F$7=1,#REF!/1000,#REF!)</f>
        <v>#REF!</v>
      </c>
      <c r="S284" s="143" t="e">
        <f>IF(ЗАПОЛНИТЬ!$F$7=1,#REF!/1000,#REF!)</f>
        <v>#REF!</v>
      </c>
      <c r="T284" s="143" t="e">
        <f>IF(ЗАПОЛНИТЬ!$F$7=1,#REF!/1000,#REF!)</f>
        <v>#REF!</v>
      </c>
      <c r="U284" s="143" t="e">
        <f>IF(ЗАПОЛНИТЬ!$F$7=1,#REF!/1000,#REF!)</f>
        <v>#REF!</v>
      </c>
      <c r="V284" s="145" t="e">
        <f t="shared" si="19"/>
        <v>#REF!</v>
      </c>
      <c r="W284" s="145" t="e">
        <f>IF(SUM(L284:U284)&gt;0,1,0)</f>
        <v>#REF!</v>
      </c>
    </row>
    <row r="285" spans="1:23">
      <c r="A285" s="144" t="str">
        <f>ЗАПОЛНИТЬ!$B$23</f>
        <v>4</v>
      </c>
      <c r="B285" s="144" t="str">
        <f>ЗАПОЛНИТЬ!$B$13</f>
        <v>24188344</v>
      </c>
      <c r="C285" s="144" t="str">
        <f>ЗАПОЛНИТЬ!$B$24</f>
        <v>298</v>
      </c>
      <c r="D285" s="144" t="str">
        <f>ЗАПОЛНИТЬ!$B$21</f>
        <v>12</v>
      </c>
      <c r="E285" s="145"/>
      <c r="F285" s="144" t="str">
        <f>ЗАПОЛНИТЬ!$B$22</f>
        <v>15</v>
      </c>
      <c r="G285" s="144" t="str">
        <f>ЗАПОЛНИТЬ!$B$20</f>
        <v>040222</v>
      </c>
      <c r="H285" s="143" t="str">
        <f>IF(ЗАПОЛНИТЬ!$F$7=1,ЗАПОЛНИТЬ!$H$9,ЗАПОЛНИТЬ!$H$10)</f>
        <v>73</v>
      </c>
      <c r="I285" s="146" t="e">
        <f>IF(ЗАПОЛНИТЬ!$F$7=1,#REF!,#REF!)</f>
        <v>#REF!</v>
      </c>
      <c r="J285" s="145" t="str">
        <f>IF(ЗАПОЛНИТЬ!$F$7=1,CONCATENATE(ЗАПОЛНИТЬ!$F$18,ЗАПОЛНИТЬ!$D$18),ЗАПОЛНИТЬ!$E$18)</f>
        <v>01.07.2016</v>
      </c>
      <c r="K285" s="143" t="e">
        <f>#REF!</f>
        <v>#REF!</v>
      </c>
      <c r="L285" s="143" t="e">
        <f>IF(ЗАПОЛНИТЬ!$F$7=1,#REF!/1000,#REF!)</f>
        <v>#REF!</v>
      </c>
      <c r="M285" s="143" t="e">
        <f>IF(ЗАПОЛНИТЬ!$F$7=1,#REF!/1000,#REF!)</f>
        <v>#REF!</v>
      </c>
      <c r="N285" s="143" t="e">
        <f>IF(ЗАПОЛНИТЬ!$F$7=1,#REF!/1000,#REF!)</f>
        <v>#REF!</v>
      </c>
      <c r="O285" s="143" t="e">
        <f>IF(ЗАПОЛНИТЬ!$F$7=1,#REF!/1000,#REF!)</f>
        <v>#REF!</v>
      </c>
      <c r="P285" s="143" t="e">
        <f>IF(ЗАПОЛНИТЬ!$F$7=1,#REF!/1000,#REF!)</f>
        <v>#REF!</v>
      </c>
      <c r="Q285" s="143" t="e">
        <f>IF(ЗАПОЛНИТЬ!$F$7=1,#REF!/1000,#REF!)</f>
        <v>#REF!</v>
      </c>
      <c r="R285" s="143" t="e">
        <f>IF(ЗАПОЛНИТЬ!$F$7=1,#REF!/1000,#REF!)</f>
        <v>#REF!</v>
      </c>
      <c r="S285" s="143" t="e">
        <f>IF(ЗАПОЛНИТЬ!$F$7=1,#REF!/1000,#REF!)</f>
        <v>#REF!</v>
      </c>
      <c r="T285" s="143" t="e">
        <f>IF(ЗАПОЛНИТЬ!$F$7=1,#REF!/1000,#REF!)</f>
        <v>#REF!</v>
      </c>
      <c r="U285" s="143" t="e">
        <f>IF(ЗАПОЛНИТЬ!$F$7=1,#REF!/1000,#REF!)</f>
        <v>#REF!</v>
      </c>
      <c r="V285" s="145" t="e">
        <f t="shared" si="19"/>
        <v>#REF!</v>
      </c>
      <c r="W285" s="145" t="e">
        <f>IF(SUM(L285:U285)&gt;0,1,0)</f>
        <v>#REF!</v>
      </c>
    </row>
    <row r="286" spans="1:23">
      <c r="A286" s="144" t="str">
        <f>ЗАПОЛНИТЬ!$B$23</f>
        <v>4</v>
      </c>
      <c r="B286" s="144" t="str">
        <f>ЗАПОЛНИТЬ!$B$13</f>
        <v>24188344</v>
      </c>
      <c r="C286" s="144" t="str">
        <f>ЗАПОЛНИТЬ!$B$24</f>
        <v>298</v>
      </c>
      <c r="D286" s="144" t="str">
        <f>ЗАПОЛНИТЬ!$B$21</f>
        <v>12</v>
      </c>
      <c r="E286" s="145"/>
      <c r="F286" s="144" t="str">
        <f>ЗАПОЛНИТЬ!$B$22</f>
        <v>15</v>
      </c>
      <c r="G286" s="144" t="str">
        <f>ЗАПОЛНИТЬ!$B$20</f>
        <v>040222</v>
      </c>
      <c r="H286" s="143" t="str">
        <f>IF(ЗАПОЛНИТЬ!$F$7=1,ЗАПОЛНИТЬ!$H$9,ЗАПОЛНИТЬ!$H$10)</f>
        <v>73</v>
      </c>
      <c r="I286" s="146" t="e">
        <f>IF(ЗАПОЛНИТЬ!$F$7=1,#REF!,#REF!)</f>
        <v>#REF!</v>
      </c>
      <c r="J286" s="145" t="str">
        <f>IF(ЗАПОЛНИТЬ!$F$7=1,CONCATENATE(ЗАПОЛНИТЬ!$F$18,ЗАПОЛНИТЬ!$D$18),ЗАПОЛНИТЬ!$E$18)</f>
        <v>01.07.2016</v>
      </c>
      <c r="K286" s="143" t="e">
        <f>#REF!</f>
        <v>#REF!</v>
      </c>
      <c r="L286" s="143" t="e">
        <f>IF(ЗАПОЛНИТЬ!$F$7=1,#REF!/1000,#REF!)</f>
        <v>#REF!</v>
      </c>
      <c r="M286" s="143" t="e">
        <f>IF(ЗАПОЛНИТЬ!$F$7=1,#REF!/1000,#REF!)</f>
        <v>#REF!</v>
      </c>
      <c r="N286" s="143" t="e">
        <f>IF(ЗАПОЛНИТЬ!$F$7=1,#REF!/1000,#REF!)</f>
        <v>#REF!</v>
      </c>
      <c r="O286" s="143" t="e">
        <f>IF(ЗАПОЛНИТЬ!$F$7=1,#REF!/1000,#REF!)</f>
        <v>#REF!</v>
      </c>
      <c r="P286" s="143" t="e">
        <f>IF(ЗАПОЛНИТЬ!$F$7=1,#REF!/1000,#REF!)</f>
        <v>#REF!</v>
      </c>
      <c r="Q286" s="143" t="e">
        <f>IF(ЗАПОЛНИТЬ!$F$7=1,#REF!/1000,#REF!)</f>
        <v>#REF!</v>
      </c>
      <c r="R286" s="143" t="e">
        <f>IF(ЗАПОЛНИТЬ!$F$7=1,#REF!/1000,#REF!)</f>
        <v>#REF!</v>
      </c>
      <c r="S286" s="143" t="e">
        <f>IF(ЗАПОЛНИТЬ!$F$7=1,#REF!/1000,#REF!)</f>
        <v>#REF!</v>
      </c>
      <c r="T286" s="143" t="e">
        <f>IF(ЗАПОЛНИТЬ!$F$7=1,#REF!/1000,#REF!)</f>
        <v>#REF!</v>
      </c>
      <c r="U286" s="143" t="e">
        <f>IF(ЗАПОЛНИТЬ!$F$7=1,#REF!/1000,#REF!)</f>
        <v>#REF!</v>
      </c>
      <c r="V286" s="145" t="e">
        <f t="shared" si="19"/>
        <v>#REF!</v>
      </c>
      <c r="W286" s="145" t="e">
        <f>IF(SUM(L286:U286)&gt;0,1,0)</f>
        <v>#REF!</v>
      </c>
    </row>
    <row r="287" spans="1:23">
      <c r="A287" s="144" t="str">
        <f>ЗАПОЛНИТЬ!$B$23</f>
        <v>4</v>
      </c>
      <c r="B287" s="144" t="str">
        <f>ЗАПОЛНИТЬ!$B$13</f>
        <v>24188344</v>
      </c>
      <c r="C287" s="144" t="str">
        <f>ЗАПОЛНИТЬ!$B$24</f>
        <v>298</v>
      </c>
      <c r="D287" s="144" t="str">
        <f>ЗАПОЛНИТЬ!$B$21</f>
        <v>12</v>
      </c>
      <c r="E287" s="145"/>
      <c r="F287" s="144" t="str">
        <f>ЗАПОЛНИТЬ!$B$22</f>
        <v>15</v>
      </c>
      <c r="G287" s="144" t="str">
        <f>ЗАПОЛНИТЬ!$B$20</f>
        <v>040222</v>
      </c>
      <c r="H287" s="143" t="str">
        <f>IF(ЗАПОЛНИТЬ!$F$7=1,ЗАПОЛНИТЬ!$H$9,ЗАПОЛНИТЬ!$H$10)</f>
        <v>73</v>
      </c>
      <c r="I287" s="146" t="e">
        <f>IF(ЗАПОЛНИТЬ!$F$7=1,#REF!,#REF!)</f>
        <v>#REF!</v>
      </c>
      <c r="J287" s="145" t="str">
        <f>IF(ЗАПОЛНИТЬ!$F$7=1,CONCATENATE(ЗАПОЛНИТЬ!$F$18,ЗАПОЛНИТЬ!$D$18),ЗАПОЛНИТЬ!$E$18)</f>
        <v>01.07.2016</v>
      </c>
      <c r="K287" s="143" t="e">
        <f>#REF!</f>
        <v>#REF!</v>
      </c>
      <c r="L287" s="143" t="e">
        <f>IF(ЗАПОЛНИТЬ!$F$7=1,#REF!/1000,#REF!)</f>
        <v>#REF!</v>
      </c>
      <c r="M287" s="143" t="e">
        <f>IF(ЗАПОЛНИТЬ!$F$7=1,#REF!/1000,#REF!)</f>
        <v>#REF!</v>
      </c>
      <c r="N287" s="143" t="e">
        <f>IF(ЗАПОЛНИТЬ!$F$7=1,#REF!/1000,#REF!)</f>
        <v>#REF!</v>
      </c>
      <c r="O287" s="143" t="e">
        <f>IF(ЗАПОЛНИТЬ!$F$7=1,#REF!/1000,#REF!)</f>
        <v>#REF!</v>
      </c>
      <c r="P287" s="143" t="e">
        <f>IF(ЗАПОЛНИТЬ!$F$7=1,#REF!/1000,#REF!)</f>
        <v>#REF!</v>
      </c>
      <c r="Q287" s="143" t="e">
        <f>IF(ЗАПОЛНИТЬ!$F$7=1,#REF!/1000,#REF!)</f>
        <v>#REF!</v>
      </c>
      <c r="R287" s="143" t="e">
        <f>IF(ЗАПОЛНИТЬ!$F$7=1,#REF!/1000,#REF!)</f>
        <v>#REF!</v>
      </c>
      <c r="S287" s="143" t="e">
        <f>IF(ЗАПОЛНИТЬ!$F$7=1,#REF!/1000,#REF!)</f>
        <v>#REF!</v>
      </c>
      <c r="T287" s="143" t="e">
        <f>IF(ЗАПОЛНИТЬ!$F$7=1,#REF!/1000,#REF!)</f>
        <v>#REF!</v>
      </c>
      <c r="U287" s="143" t="e">
        <f>IF(ЗАПОЛНИТЬ!$F$7=1,#REF!/1000,#REF!)</f>
        <v>#REF!</v>
      </c>
      <c r="V287" s="145" t="e">
        <f t="shared" si="19"/>
        <v>#REF!</v>
      </c>
      <c r="W287" s="145" t="e">
        <f>IF(SUM(L287:U287)&gt;0,1,0)</f>
        <v>#REF!</v>
      </c>
    </row>
    <row r="288" spans="1:23">
      <c r="A288" s="144" t="str">
        <f>ЗАПОЛНИТЬ!$B$23</f>
        <v>4</v>
      </c>
      <c r="B288" s="144" t="str">
        <f>ЗАПОЛНИТЬ!$B$13</f>
        <v>24188344</v>
      </c>
      <c r="C288" s="144" t="str">
        <f>ЗАПОЛНИТЬ!$B$24</f>
        <v>298</v>
      </c>
      <c r="D288" s="144" t="str">
        <f>ЗАПОЛНИТЬ!$B$21</f>
        <v>12</v>
      </c>
      <c r="E288" s="145"/>
      <c r="F288" s="144" t="str">
        <f>ЗАПОЛНИТЬ!$B$22</f>
        <v>15</v>
      </c>
      <c r="G288" s="144" t="str">
        <f>ЗАПОЛНИТЬ!$B$20</f>
        <v>040222</v>
      </c>
      <c r="H288" s="143" t="str">
        <f>IF(ЗАПОЛНИТЬ!$F$7=1,ЗАПОЛНИТЬ!$H$9,ЗАПОЛНИТЬ!$H$10)</f>
        <v>73</v>
      </c>
      <c r="I288" s="146" t="e">
        <f>IF(ЗАПОЛНИТЬ!$F$7=1,#REF!,#REF!)</f>
        <v>#REF!</v>
      </c>
      <c r="J288" s="145" t="str">
        <f>IF(ЗАПОЛНИТЬ!$F$7=1,CONCATENATE(ЗАПОЛНИТЬ!$F$18,ЗАПОЛНИТЬ!$D$18),ЗАПОЛНИТЬ!$E$18)</f>
        <v>01.07.2016</v>
      </c>
      <c r="K288" s="143">
        <v>9999</v>
      </c>
      <c r="L288" s="143" t="e">
        <f>L289</f>
        <v>#REF!</v>
      </c>
      <c r="M288" s="143" t="e">
        <f t="shared" ref="M288:U288" si="20">M289</f>
        <v>#REF!</v>
      </c>
      <c r="N288" s="143" t="e">
        <f t="shared" si="20"/>
        <v>#REF!</v>
      </c>
      <c r="O288" s="143" t="e">
        <f t="shared" si="20"/>
        <v>#REF!</v>
      </c>
      <c r="P288" s="143" t="e">
        <f t="shared" si="20"/>
        <v>#REF!</v>
      </c>
      <c r="Q288" s="143" t="e">
        <f t="shared" si="20"/>
        <v>#REF!</v>
      </c>
      <c r="R288" s="143" t="e">
        <f t="shared" si="20"/>
        <v>#REF!</v>
      </c>
      <c r="S288" s="143" t="e">
        <f t="shared" si="20"/>
        <v>#REF!</v>
      </c>
      <c r="T288" s="143" t="e">
        <f t="shared" si="20"/>
        <v>#REF!</v>
      </c>
      <c r="U288" s="143" t="e">
        <f t="shared" si="20"/>
        <v>#REF!</v>
      </c>
      <c r="V288" s="145" t="e">
        <f t="shared" si="19"/>
        <v>#REF!</v>
      </c>
      <c r="W288" s="145">
        <v>0</v>
      </c>
    </row>
    <row r="289" spans="1:23">
      <c r="A289" s="144" t="str">
        <f>ЗАПОЛНИТЬ!$B$23</f>
        <v>4</v>
      </c>
      <c r="B289" s="144" t="str">
        <f>ЗАПОЛНИТЬ!$B$13</f>
        <v>24188344</v>
      </c>
      <c r="C289" s="144" t="str">
        <f>ЗАПОЛНИТЬ!$B$24</f>
        <v>298</v>
      </c>
      <c r="D289" s="144" t="str">
        <f>ЗАПОЛНИТЬ!$B$21</f>
        <v>12</v>
      </c>
      <c r="E289" s="145"/>
      <c r="F289" s="144" t="str">
        <f>ЗАПОЛНИТЬ!$B$22</f>
        <v>15</v>
      </c>
      <c r="G289" s="144" t="str">
        <f>ЗАПОЛНИТЬ!$B$20</f>
        <v>040222</v>
      </c>
      <c r="H289" s="143" t="str">
        <f>IF(ЗАПОЛНИТЬ!$F$7=1,ЗАПОЛНИТЬ!$H$9,ЗАПОЛНИТЬ!$H$10)</f>
        <v>73</v>
      </c>
      <c r="I289" s="146" t="e">
        <f>IF(ЗАПОЛНИТЬ!$F$7=1,#REF!,#REF!)</f>
        <v>#REF!</v>
      </c>
      <c r="J289" s="145" t="str">
        <f>IF(ЗАПОЛНИТЬ!$F$7=1,CONCATENATE(ЗАПОЛНИТЬ!$F$18,ЗАПОЛНИТЬ!$D$18),ЗАПОЛНИТЬ!$E$18)</f>
        <v>01.07.2016</v>
      </c>
      <c r="K289" s="143">
        <v>2</v>
      </c>
      <c r="L289" s="143" t="e">
        <f>IF(ЗАПОЛНИТЬ!$F$7=1,#REF!/1000,#REF!)</f>
        <v>#REF!</v>
      </c>
      <c r="M289" s="143" t="e">
        <f>IF(ЗАПОЛНИТЬ!$F$7=1,#REF!/1000,#REF!)</f>
        <v>#REF!</v>
      </c>
      <c r="N289" s="143" t="e">
        <f>IF(ЗАПОЛНИТЬ!$F$7=1,#REF!/1000,#REF!)</f>
        <v>#REF!</v>
      </c>
      <c r="O289" s="143" t="e">
        <f>IF(ЗАПОЛНИТЬ!$F$7=1,#REF!/1000,#REF!)</f>
        <v>#REF!</v>
      </c>
      <c r="P289" s="143" t="e">
        <f>IF(ЗАПОЛНИТЬ!$F$7=1,#REF!/1000,#REF!)</f>
        <v>#REF!</v>
      </c>
      <c r="Q289" s="143" t="e">
        <f>IF(ЗАПОЛНИТЬ!$F$7=1,#REF!/1000,#REF!)</f>
        <v>#REF!</v>
      </c>
      <c r="R289" s="143" t="e">
        <f>IF(ЗАПОЛНИТЬ!$F$7=1,#REF!/1000,#REF!)</f>
        <v>#REF!</v>
      </c>
      <c r="S289" s="143" t="e">
        <f>IF(ЗАПОЛНИТЬ!$F$7=1,#REF!/1000,#REF!)</f>
        <v>#REF!</v>
      </c>
      <c r="T289" s="143" t="e">
        <f>IF(ЗАПОЛНИТЬ!$F$7=1,#REF!/1000,#REF!)</f>
        <v>#REF!</v>
      </c>
      <c r="U289" s="143" t="e">
        <f>IF(ЗАПОЛНИТЬ!$F$7=1,#REF!/1000,#REF!)</f>
        <v>#REF!</v>
      </c>
      <c r="V289" s="145" t="e">
        <f t="shared" si="19"/>
        <v>#REF!</v>
      </c>
      <c r="W289" s="145">
        <v>0</v>
      </c>
    </row>
    <row r="290" spans="1:23">
      <c r="A290" s="144" t="str">
        <f>ЗАПОЛНИТЬ!$B$23</f>
        <v>4</v>
      </c>
      <c r="B290" s="144" t="str">
        <f>ЗАПОЛНИТЬ!$B$13</f>
        <v>24188344</v>
      </c>
      <c r="C290" s="144" t="str">
        <f>ЗАПОЛНИТЬ!$B$24</f>
        <v>298</v>
      </c>
      <c r="D290" s="144" t="str">
        <f>ЗАПОЛНИТЬ!$B$21</f>
        <v>12</v>
      </c>
      <c r="E290" s="145"/>
      <c r="F290" s="144" t="str">
        <f>ЗАПОЛНИТЬ!$B$22</f>
        <v>15</v>
      </c>
      <c r="G290" s="144" t="str">
        <f>ЗАПОЛНИТЬ!$B$20</f>
        <v>040222</v>
      </c>
      <c r="H290" s="143" t="str">
        <f>IF(ЗАПОЛНИТЬ!$F$7=1,ЗАПОЛНИТЬ!$H$9,ЗАПОЛНИТЬ!$H$10)</f>
        <v>73</v>
      </c>
      <c r="I290" s="146" t="e">
        <f>IF(ЗАПОЛНИТЬ!$F$7=1,#REF!,#REF!)</f>
        <v>#REF!</v>
      </c>
      <c r="J290" s="145" t="str">
        <f>IF(ЗАПОЛНИТЬ!$F$7=1,CONCATENATE(ЗАПОЛНИТЬ!$F$18,ЗАПОЛНИТЬ!$D$18),ЗАПОЛНИТЬ!$E$18)</f>
        <v>01.07.2016</v>
      </c>
      <c r="K290" s="143" t="e">
        <f>#REF!</f>
        <v>#REF!</v>
      </c>
      <c r="L290" s="143" t="e">
        <f>IF(ЗАПОЛНИТЬ!$F$7=1,#REF!/1000,#REF!)</f>
        <v>#REF!</v>
      </c>
      <c r="M290" s="143" t="e">
        <f>IF(ЗАПОЛНИТЬ!$F$7=1,#REF!/1000,#REF!)</f>
        <v>#REF!</v>
      </c>
      <c r="N290" s="143" t="e">
        <f>IF(ЗАПОЛНИТЬ!$F$7=1,#REF!/1000,#REF!)</f>
        <v>#REF!</v>
      </c>
      <c r="O290" s="143" t="e">
        <f>IF(ЗАПОЛНИТЬ!$F$7=1,#REF!/1000,#REF!)</f>
        <v>#REF!</v>
      </c>
      <c r="P290" s="143" t="e">
        <f>IF(ЗАПОЛНИТЬ!$F$7=1,#REF!/1000,#REF!)</f>
        <v>#REF!</v>
      </c>
      <c r="Q290" s="143" t="e">
        <f>IF(ЗАПОЛНИТЬ!$F$7=1,#REF!/1000,#REF!)</f>
        <v>#REF!</v>
      </c>
      <c r="R290" s="143" t="e">
        <f>IF(ЗАПОЛНИТЬ!$F$7=1,#REF!/1000,#REF!)</f>
        <v>#REF!</v>
      </c>
      <c r="S290" s="143" t="e">
        <f>IF(ЗАПОЛНИТЬ!$F$7=1,#REF!/1000,#REF!)</f>
        <v>#REF!</v>
      </c>
      <c r="T290" s="143" t="e">
        <f>IF(ЗАПОЛНИТЬ!$F$7=1,#REF!/1000,#REF!)</f>
        <v>#REF!</v>
      </c>
      <c r="U290" s="143" t="e">
        <f>IF(ЗАПОЛНИТЬ!$F$7=1,#REF!/1000,#REF!)</f>
        <v>#REF!</v>
      </c>
      <c r="V290" s="145" t="e">
        <f t="shared" si="19"/>
        <v>#REF!</v>
      </c>
      <c r="W290" s="145">
        <v>0</v>
      </c>
    </row>
    <row r="291" spans="1:23">
      <c r="A291" s="144" t="str">
        <f>ЗАПОЛНИТЬ!$B$23</f>
        <v>4</v>
      </c>
      <c r="B291" s="144" t="str">
        <f>ЗАПОЛНИТЬ!$B$13</f>
        <v>24188344</v>
      </c>
      <c r="C291" s="144" t="str">
        <f>ЗАПОЛНИТЬ!$B$24</f>
        <v>298</v>
      </c>
      <c r="D291" s="144" t="str">
        <f>ЗАПОЛНИТЬ!$B$21</f>
        <v>12</v>
      </c>
      <c r="E291" s="145"/>
      <c r="F291" s="144" t="str">
        <f>ЗАПОЛНИТЬ!$B$22</f>
        <v>15</v>
      </c>
      <c r="G291" s="144" t="str">
        <f>ЗАПОЛНИТЬ!$B$20</f>
        <v>040222</v>
      </c>
      <c r="H291" s="143" t="str">
        <f>IF(ЗАПОЛНИТЬ!$F$7=1,ЗАПОЛНИТЬ!$H$9,ЗАПОЛНИТЬ!$H$10)</f>
        <v>73</v>
      </c>
      <c r="I291" s="146" t="e">
        <f>IF(ЗАПОЛНИТЬ!$F$7=1,#REF!,#REF!)</f>
        <v>#REF!</v>
      </c>
      <c r="J291" s="145" t="str">
        <f>IF(ЗАПОЛНИТЬ!$F$7=1,CONCATENATE(ЗАПОЛНИТЬ!$F$18,ЗАПОЛНИТЬ!$D$18),ЗАПОЛНИТЬ!$E$18)</f>
        <v>01.07.2016</v>
      </c>
      <c r="K291" s="143" t="e">
        <f>#REF!</f>
        <v>#REF!</v>
      </c>
      <c r="L291" s="143" t="e">
        <f>IF(ЗАПОЛНИТЬ!$F$7=1,#REF!/1000,#REF!)</f>
        <v>#REF!</v>
      </c>
      <c r="M291" s="143" t="e">
        <f>IF(ЗАПОЛНИТЬ!$F$7=1,#REF!/1000,#REF!)</f>
        <v>#REF!</v>
      </c>
      <c r="N291" s="143" t="e">
        <f>IF(ЗАПОЛНИТЬ!$F$7=1,#REF!/1000,#REF!)</f>
        <v>#REF!</v>
      </c>
      <c r="O291" s="143" t="e">
        <f>IF(ЗАПОЛНИТЬ!$F$7=1,#REF!/1000,#REF!)</f>
        <v>#REF!</v>
      </c>
      <c r="P291" s="143" t="e">
        <f>IF(ЗАПОЛНИТЬ!$F$7=1,#REF!/1000,#REF!)</f>
        <v>#REF!</v>
      </c>
      <c r="Q291" s="143" t="e">
        <f>IF(ЗАПОЛНИТЬ!$F$7=1,#REF!/1000,#REF!)</f>
        <v>#REF!</v>
      </c>
      <c r="R291" s="143" t="e">
        <f>IF(ЗАПОЛНИТЬ!$F$7=1,#REF!/1000,#REF!)</f>
        <v>#REF!</v>
      </c>
      <c r="S291" s="143" t="e">
        <f>IF(ЗАПОЛНИТЬ!$F$7=1,#REF!/1000,#REF!)</f>
        <v>#REF!</v>
      </c>
      <c r="T291" s="143" t="e">
        <f>IF(ЗАПОЛНИТЬ!$F$7=1,#REF!/1000,#REF!)</f>
        <v>#REF!</v>
      </c>
      <c r="U291" s="143" t="e">
        <f>IF(ЗАПОЛНИТЬ!$F$7=1,#REF!/1000,#REF!)</f>
        <v>#REF!</v>
      </c>
      <c r="V291" s="145" t="e">
        <f t="shared" si="19"/>
        <v>#REF!</v>
      </c>
      <c r="W291" s="145">
        <v>0</v>
      </c>
    </row>
    <row r="292" spans="1:23">
      <c r="A292" s="144" t="str">
        <f>ЗАПОЛНИТЬ!$B$23</f>
        <v>4</v>
      </c>
      <c r="B292" s="144" t="str">
        <f>ЗАПОЛНИТЬ!$B$13</f>
        <v>24188344</v>
      </c>
      <c r="C292" s="144" t="str">
        <f>ЗАПОЛНИТЬ!$B$24</f>
        <v>298</v>
      </c>
      <c r="D292" s="144" t="str">
        <f>ЗАПОЛНИТЬ!$B$21</f>
        <v>12</v>
      </c>
      <c r="E292" s="145"/>
      <c r="F292" s="144" t="str">
        <f>ЗАПОЛНИТЬ!$B$22</f>
        <v>15</v>
      </c>
      <c r="G292" s="144" t="str">
        <f>ЗАПОЛНИТЬ!$B$20</f>
        <v>040222</v>
      </c>
      <c r="H292" s="143" t="str">
        <f>IF(ЗАПОЛНИТЬ!$F$7=1,ЗАПОЛНИТЬ!$H$9,ЗАПОЛНИТЬ!$H$10)</f>
        <v>73</v>
      </c>
      <c r="I292" s="146" t="e">
        <f>IF(ЗАПОЛНИТЬ!$F$7=1,#REF!,#REF!)</f>
        <v>#REF!</v>
      </c>
      <c r="J292" s="145" t="str">
        <f>IF(ЗАПОЛНИТЬ!$F$7=1,CONCATENATE(ЗАПОЛНИТЬ!$F$18,ЗАПОЛНИТЬ!$D$18),ЗАПОЛНИТЬ!$E$18)</f>
        <v>01.07.2016</v>
      </c>
      <c r="K292" s="143" t="e">
        <f>#REF!</f>
        <v>#REF!</v>
      </c>
      <c r="L292" s="143" t="e">
        <f>IF(ЗАПОЛНИТЬ!$F$7=1,#REF!/1000,#REF!)</f>
        <v>#REF!</v>
      </c>
      <c r="M292" s="143" t="e">
        <f>IF(ЗАПОЛНИТЬ!$F$7=1,#REF!/1000,#REF!)</f>
        <v>#REF!</v>
      </c>
      <c r="N292" s="143" t="e">
        <f>IF(ЗАПОЛНИТЬ!$F$7=1,#REF!/1000,#REF!)</f>
        <v>#REF!</v>
      </c>
      <c r="O292" s="143" t="e">
        <f>IF(ЗАПОЛНИТЬ!$F$7=1,#REF!/1000,#REF!)</f>
        <v>#REF!</v>
      </c>
      <c r="P292" s="143" t="e">
        <f>IF(ЗАПОЛНИТЬ!$F$7=1,#REF!/1000,#REF!)</f>
        <v>#REF!</v>
      </c>
      <c r="Q292" s="143" t="e">
        <f>IF(ЗАПОЛНИТЬ!$F$7=1,#REF!/1000,#REF!)</f>
        <v>#REF!</v>
      </c>
      <c r="R292" s="143" t="e">
        <f>IF(ЗАПОЛНИТЬ!$F$7=1,#REF!/1000,#REF!)</f>
        <v>#REF!</v>
      </c>
      <c r="S292" s="143" t="e">
        <f>IF(ЗАПОЛНИТЬ!$F$7=1,#REF!/1000,#REF!)</f>
        <v>#REF!</v>
      </c>
      <c r="T292" s="143" t="e">
        <f>IF(ЗАПОЛНИТЬ!$F$7=1,#REF!/1000,#REF!)</f>
        <v>#REF!</v>
      </c>
      <c r="U292" s="143" t="e">
        <f>IF(ЗАПОЛНИТЬ!$F$7=1,#REF!/1000,#REF!)</f>
        <v>#REF!</v>
      </c>
      <c r="V292" s="145" t="e">
        <f t="shared" si="19"/>
        <v>#REF!</v>
      </c>
      <c r="W292" s="145">
        <v>0</v>
      </c>
    </row>
    <row r="293" spans="1:23">
      <c r="A293" s="144" t="str">
        <f>ЗАПОЛНИТЬ!$B$23</f>
        <v>4</v>
      </c>
      <c r="B293" s="144" t="str">
        <f>ЗАПОЛНИТЬ!$B$13</f>
        <v>24188344</v>
      </c>
      <c r="C293" s="144" t="str">
        <f>ЗАПОЛНИТЬ!$B$24</f>
        <v>298</v>
      </c>
      <c r="D293" s="144" t="str">
        <f>ЗАПОЛНИТЬ!$B$21</f>
        <v>12</v>
      </c>
      <c r="E293" s="145"/>
      <c r="F293" s="144" t="str">
        <f>ЗАПОЛНИТЬ!$B$22</f>
        <v>15</v>
      </c>
      <c r="G293" s="144" t="str">
        <f>ЗАПОЛНИТЬ!$B$20</f>
        <v>040222</v>
      </c>
      <c r="H293" s="143" t="str">
        <f>IF(ЗАПОЛНИТЬ!$F$7=1,ЗАПОЛНИТЬ!$H$9,ЗАПОЛНИТЬ!$H$10)</f>
        <v>73</v>
      </c>
      <c r="I293" s="146" t="e">
        <f>IF(ЗАПОЛНИТЬ!$F$7=1,#REF!,#REF!)</f>
        <v>#REF!</v>
      </c>
      <c r="J293" s="145" t="str">
        <f>IF(ЗАПОЛНИТЬ!$F$7=1,CONCATENATE(ЗАПОЛНИТЬ!$F$18,ЗАПОЛНИТЬ!$D$18),ЗАПОЛНИТЬ!$E$18)</f>
        <v>01.07.2016</v>
      </c>
      <c r="K293" s="143" t="e">
        <f>#REF!</f>
        <v>#REF!</v>
      </c>
      <c r="L293" s="143" t="e">
        <f>IF(ЗАПОЛНИТЬ!$F$7=1,#REF!/1000,#REF!)</f>
        <v>#REF!</v>
      </c>
      <c r="M293" s="143" t="e">
        <f>IF(ЗАПОЛНИТЬ!$F$7=1,#REF!/1000,#REF!)</f>
        <v>#REF!</v>
      </c>
      <c r="N293" s="143" t="e">
        <f>IF(ЗАПОЛНИТЬ!$F$7=1,#REF!/1000,#REF!)</f>
        <v>#REF!</v>
      </c>
      <c r="O293" s="143" t="e">
        <f>IF(ЗАПОЛНИТЬ!$F$7=1,#REF!/1000,#REF!)</f>
        <v>#REF!</v>
      </c>
      <c r="P293" s="143" t="e">
        <f>IF(ЗАПОЛНИТЬ!$F$7=1,#REF!/1000,#REF!)</f>
        <v>#REF!</v>
      </c>
      <c r="Q293" s="143" t="e">
        <f>IF(ЗАПОЛНИТЬ!$F$7=1,#REF!/1000,#REF!)</f>
        <v>#REF!</v>
      </c>
      <c r="R293" s="143" t="e">
        <f>IF(ЗАПОЛНИТЬ!$F$7=1,#REF!/1000,#REF!)</f>
        <v>#REF!</v>
      </c>
      <c r="S293" s="143" t="e">
        <f>IF(ЗАПОЛНИТЬ!$F$7=1,#REF!/1000,#REF!)</f>
        <v>#REF!</v>
      </c>
      <c r="T293" s="143" t="e">
        <f>IF(ЗАПОЛНИТЬ!$F$7=1,#REF!/1000,#REF!)</f>
        <v>#REF!</v>
      </c>
      <c r="U293" s="143" t="e">
        <f>IF(ЗАПОЛНИТЬ!$F$7=1,#REF!/1000,#REF!)</f>
        <v>#REF!</v>
      </c>
      <c r="V293" s="145" t="e">
        <f t="shared" si="19"/>
        <v>#REF!</v>
      </c>
      <c r="W293" s="145" t="e">
        <f>IF(SUM(L293:U293)&gt;0,1,0)</f>
        <v>#REF!</v>
      </c>
    </row>
    <row r="294" spans="1:23">
      <c r="A294" s="144" t="str">
        <f>ЗАПОЛНИТЬ!$B$23</f>
        <v>4</v>
      </c>
      <c r="B294" s="144" t="str">
        <f>ЗАПОЛНИТЬ!$B$13</f>
        <v>24188344</v>
      </c>
      <c r="C294" s="144" t="str">
        <f>ЗАПОЛНИТЬ!$B$24</f>
        <v>298</v>
      </c>
      <c r="D294" s="144" t="str">
        <f>ЗАПОЛНИТЬ!$B$21</f>
        <v>12</v>
      </c>
      <c r="E294" s="145"/>
      <c r="F294" s="144" t="str">
        <f>ЗАПОЛНИТЬ!$B$22</f>
        <v>15</v>
      </c>
      <c r="G294" s="144" t="str">
        <f>ЗАПОЛНИТЬ!$B$20</f>
        <v>040222</v>
      </c>
      <c r="H294" s="143" t="str">
        <f>IF(ЗАПОЛНИТЬ!$F$7=1,ЗАПОЛНИТЬ!$H$9,ЗАПОЛНИТЬ!$H$10)</f>
        <v>73</v>
      </c>
      <c r="I294" s="146" t="e">
        <f>IF(ЗАПОЛНИТЬ!$F$7=1,#REF!,#REF!)</f>
        <v>#REF!</v>
      </c>
      <c r="J294" s="145" t="str">
        <f>IF(ЗАПОЛНИТЬ!$F$7=1,CONCATENATE(ЗАПОЛНИТЬ!$F$18,ЗАПОЛНИТЬ!$D$18),ЗАПОЛНИТЬ!$E$18)</f>
        <v>01.07.2016</v>
      </c>
      <c r="K294" s="143" t="e">
        <f>#REF!</f>
        <v>#REF!</v>
      </c>
      <c r="L294" s="143" t="e">
        <f>IF(ЗАПОЛНИТЬ!$F$7=1,#REF!/1000,#REF!)</f>
        <v>#REF!</v>
      </c>
      <c r="M294" s="143" t="e">
        <f>IF(ЗАПОЛНИТЬ!$F$7=1,#REF!/1000,#REF!)</f>
        <v>#REF!</v>
      </c>
      <c r="N294" s="143" t="e">
        <f>IF(ЗАПОЛНИТЬ!$F$7=1,#REF!/1000,#REF!)</f>
        <v>#REF!</v>
      </c>
      <c r="O294" s="143" t="e">
        <f>IF(ЗАПОЛНИТЬ!$F$7=1,#REF!/1000,#REF!)</f>
        <v>#REF!</v>
      </c>
      <c r="P294" s="143" t="e">
        <f>IF(ЗАПОЛНИТЬ!$F$7=1,#REF!/1000,#REF!)</f>
        <v>#REF!</v>
      </c>
      <c r="Q294" s="143" t="e">
        <f>IF(ЗАПОЛНИТЬ!$F$7=1,#REF!/1000,#REF!)</f>
        <v>#REF!</v>
      </c>
      <c r="R294" s="143" t="e">
        <f>IF(ЗАПОЛНИТЬ!$F$7=1,#REF!/1000,#REF!)</f>
        <v>#REF!</v>
      </c>
      <c r="S294" s="143" t="e">
        <f>IF(ЗАПОЛНИТЬ!$F$7=1,#REF!/1000,#REF!)</f>
        <v>#REF!</v>
      </c>
      <c r="T294" s="143" t="e">
        <f>IF(ЗАПОЛНИТЬ!$F$7=1,#REF!/1000,#REF!)</f>
        <v>#REF!</v>
      </c>
      <c r="U294" s="143" t="e">
        <f>IF(ЗАПОЛНИТЬ!$F$7=1,#REF!/1000,#REF!)</f>
        <v>#REF!</v>
      </c>
      <c r="V294" s="145" t="e">
        <f t="shared" si="19"/>
        <v>#REF!</v>
      </c>
      <c r="W294" s="145" t="e">
        <f>IF(SUM(L294:U294)&gt;0,1,0)</f>
        <v>#REF!</v>
      </c>
    </row>
    <row r="295" spans="1:23">
      <c r="A295" s="144" t="str">
        <f>ЗАПОЛНИТЬ!$B$23</f>
        <v>4</v>
      </c>
      <c r="B295" s="144" t="str">
        <f>ЗАПОЛНИТЬ!$B$13</f>
        <v>24188344</v>
      </c>
      <c r="C295" s="144" t="str">
        <f>ЗАПОЛНИТЬ!$B$24</f>
        <v>298</v>
      </c>
      <c r="D295" s="144" t="str">
        <f>ЗАПОЛНИТЬ!$B$21</f>
        <v>12</v>
      </c>
      <c r="E295" s="145"/>
      <c r="F295" s="144" t="str">
        <f>ЗАПОЛНИТЬ!$B$22</f>
        <v>15</v>
      </c>
      <c r="G295" s="144" t="str">
        <f>ЗАПОЛНИТЬ!$B$20</f>
        <v>040222</v>
      </c>
      <c r="H295" s="143" t="str">
        <f>IF(ЗАПОЛНИТЬ!$F$7=1,ЗАПОЛНИТЬ!$H$9,ЗАПОЛНИТЬ!$H$10)</f>
        <v>73</v>
      </c>
      <c r="I295" s="146" t="e">
        <f>IF(ЗАПОЛНИТЬ!$F$7=1,#REF!,#REF!)</f>
        <v>#REF!</v>
      </c>
      <c r="J295" s="145" t="str">
        <f>IF(ЗАПОЛНИТЬ!$F$7=1,CONCATENATE(ЗАПОЛНИТЬ!$F$18,ЗАПОЛНИТЬ!$D$18),ЗАПОЛНИТЬ!$E$18)</f>
        <v>01.07.2016</v>
      </c>
      <c r="K295" s="143" t="e">
        <f>#REF!</f>
        <v>#REF!</v>
      </c>
      <c r="L295" s="143" t="e">
        <f>IF(ЗАПОЛНИТЬ!$F$7=1,#REF!/1000,#REF!)</f>
        <v>#REF!</v>
      </c>
      <c r="M295" s="143" t="e">
        <f>IF(ЗАПОЛНИТЬ!$F$7=1,#REF!/1000,#REF!)</f>
        <v>#REF!</v>
      </c>
      <c r="N295" s="143" t="e">
        <f>IF(ЗАПОЛНИТЬ!$F$7=1,#REF!/1000,#REF!)</f>
        <v>#REF!</v>
      </c>
      <c r="O295" s="143" t="e">
        <f>IF(ЗАПОЛНИТЬ!$F$7=1,#REF!/1000,#REF!)</f>
        <v>#REF!</v>
      </c>
      <c r="P295" s="143" t="e">
        <f>IF(ЗАПОЛНИТЬ!$F$7=1,#REF!/1000,#REF!)</f>
        <v>#REF!</v>
      </c>
      <c r="Q295" s="143" t="e">
        <f>IF(ЗАПОЛНИТЬ!$F$7=1,#REF!/1000,#REF!)</f>
        <v>#REF!</v>
      </c>
      <c r="R295" s="143" t="e">
        <f>IF(ЗАПОЛНИТЬ!$F$7=1,#REF!/1000,#REF!)</f>
        <v>#REF!</v>
      </c>
      <c r="S295" s="143" t="e">
        <f>IF(ЗАПОЛНИТЬ!$F$7=1,#REF!/1000,#REF!)</f>
        <v>#REF!</v>
      </c>
      <c r="T295" s="143" t="e">
        <f>IF(ЗАПОЛНИТЬ!$F$7=1,#REF!/1000,#REF!)</f>
        <v>#REF!</v>
      </c>
      <c r="U295" s="143" t="e">
        <f>IF(ЗАПОЛНИТЬ!$F$7=1,#REF!/1000,#REF!)</f>
        <v>#REF!</v>
      </c>
      <c r="V295" s="145" t="e">
        <f t="shared" si="19"/>
        <v>#REF!</v>
      </c>
      <c r="W295" s="145" t="e">
        <f>IF(SUM(L295:U295)&gt;0,1,0)</f>
        <v>#REF!</v>
      </c>
    </row>
    <row r="296" spans="1:23">
      <c r="A296" s="144" t="str">
        <f>ЗАПОЛНИТЬ!$B$23</f>
        <v>4</v>
      </c>
      <c r="B296" s="144" t="str">
        <f>ЗАПОЛНИТЬ!$B$13</f>
        <v>24188344</v>
      </c>
      <c r="C296" s="144" t="str">
        <f>ЗАПОЛНИТЬ!$B$24</f>
        <v>298</v>
      </c>
      <c r="D296" s="144" t="str">
        <f>ЗАПОЛНИТЬ!$B$21</f>
        <v>12</v>
      </c>
      <c r="E296" s="145"/>
      <c r="F296" s="144" t="str">
        <f>ЗАПОЛНИТЬ!$B$22</f>
        <v>15</v>
      </c>
      <c r="G296" s="144" t="str">
        <f>ЗАПОЛНИТЬ!$B$20</f>
        <v>040222</v>
      </c>
      <c r="H296" s="143" t="str">
        <f>IF(ЗАПОЛНИТЬ!$F$7=1,ЗАПОЛНИТЬ!$H$9,ЗАПОЛНИТЬ!$H$10)</f>
        <v>73</v>
      </c>
      <c r="I296" s="146" t="e">
        <f>IF(ЗАПОЛНИТЬ!$F$7=1,#REF!,#REF!)</f>
        <v>#REF!</v>
      </c>
      <c r="J296" s="145" t="str">
        <f>IF(ЗАПОЛНИТЬ!$F$7=1,CONCATENATE(ЗАПОЛНИТЬ!$F$18,ЗАПОЛНИТЬ!$D$18),ЗАПОЛНИТЬ!$E$18)</f>
        <v>01.07.2016</v>
      </c>
      <c r="K296" s="143" t="e">
        <f>#REF!</f>
        <v>#REF!</v>
      </c>
      <c r="L296" s="143" t="e">
        <f>IF(ЗАПОЛНИТЬ!$F$7=1,#REF!/1000,#REF!)</f>
        <v>#REF!</v>
      </c>
      <c r="M296" s="143" t="e">
        <f>IF(ЗАПОЛНИТЬ!$F$7=1,#REF!/1000,#REF!)</f>
        <v>#REF!</v>
      </c>
      <c r="N296" s="143" t="e">
        <f>IF(ЗАПОЛНИТЬ!$F$7=1,#REF!/1000,#REF!)</f>
        <v>#REF!</v>
      </c>
      <c r="O296" s="143" t="e">
        <f>IF(ЗАПОЛНИТЬ!$F$7=1,#REF!/1000,#REF!)</f>
        <v>#REF!</v>
      </c>
      <c r="P296" s="143" t="e">
        <f>IF(ЗАПОЛНИТЬ!$F$7=1,#REF!/1000,#REF!)</f>
        <v>#REF!</v>
      </c>
      <c r="Q296" s="143" t="e">
        <f>IF(ЗАПОЛНИТЬ!$F$7=1,#REF!/1000,#REF!)</f>
        <v>#REF!</v>
      </c>
      <c r="R296" s="143" t="e">
        <f>IF(ЗАПОЛНИТЬ!$F$7=1,#REF!/1000,#REF!)</f>
        <v>#REF!</v>
      </c>
      <c r="S296" s="143" t="e">
        <f>IF(ЗАПОЛНИТЬ!$F$7=1,#REF!/1000,#REF!)</f>
        <v>#REF!</v>
      </c>
      <c r="T296" s="143" t="e">
        <f>IF(ЗАПОЛНИТЬ!$F$7=1,#REF!/1000,#REF!)</f>
        <v>#REF!</v>
      </c>
      <c r="U296" s="143" t="e">
        <f>IF(ЗАПОЛНИТЬ!$F$7=1,#REF!/1000,#REF!)</f>
        <v>#REF!</v>
      </c>
      <c r="V296" s="145" t="e">
        <f t="shared" si="19"/>
        <v>#REF!</v>
      </c>
      <c r="W296" s="145">
        <v>0</v>
      </c>
    </row>
    <row r="297" spans="1:23">
      <c r="A297" s="144" t="str">
        <f>ЗАПОЛНИТЬ!$B$23</f>
        <v>4</v>
      </c>
      <c r="B297" s="144" t="str">
        <f>ЗАПОЛНИТЬ!$B$13</f>
        <v>24188344</v>
      </c>
      <c r="C297" s="144" t="str">
        <f>ЗАПОЛНИТЬ!$B$24</f>
        <v>298</v>
      </c>
      <c r="D297" s="144" t="str">
        <f>ЗАПОЛНИТЬ!$B$21</f>
        <v>12</v>
      </c>
      <c r="E297" s="145"/>
      <c r="F297" s="144" t="str">
        <f>ЗАПОЛНИТЬ!$B$22</f>
        <v>15</v>
      </c>
      <c r="G297" s="144" t="str">
        <f>ЗАПОЛНИТЬ!$B$20</f>
        <v>040222</v>
      </c>
      <c r="H297" s="143" t="str">
        <f>IF(ЗАПОЛНИТЬ!$F$7=1,ЗАПОЛНИТЬ!$H$9,ЗАПОЛНИТЬ!$H$10)</f>
        <v>73</v>
      </c>
      <c r="I297" s="146" t="e">
        <f>IF(ЗАПОЛНИТЬ!$F$7=1,#REF!,#REF!)</f>
        <v>#REF!</v>
      </c>
      <c r="J297" s="145" t="str">
        <f>IF(ЗАПОЛНИТЬ!$F$7=1,CONCATENATE(ЗАПОЛНИТЬ!$F$18,ЗАПОЛНИТЬ!$D$18),ЗАПОЛНИТЬ!$E$18)</f>
        <v>01.07.2016</v>
      </c>
      <c r="K297" s="143" t="e">
        <f>#REF!</f>
        <v>#REF!</v>
      </c>
      <c r="L297" s="143" t="e">
        <f>IF(ЗАПОЛНИТЬ!$F$7=1,#REF!/1000,#REF!)</f>
        <v>#REF!</v>
      </c>
      <c r="M297" s="143" t="e">
        <f>IF(ЗАПОЛНИТЬ!$F$7=1,#REF!/1000,#REF!)</f>
        <v>#REF!</v>
      </c>
      <c r="N297" s="143" t="e">
        <f>IF(ЗАПОЛНИТЬ!$F$7=1,#REF!/1000,#REF!)</f>
        <v>#REF!</v>
      </c>
      <c r="O297" s="143" t="e">
        <f>IF(ЗАПОЛНИТЬ!$F$7=1,#REF!/1000,#REF!)</f>
        <v>#REF!</v>
      </c>
      <c r="P297" s="143" t="e">
        <f>IF(ЗАПОЛНИТЬ!$F$7=1,#REF!/1000,#REF!)</f>
        <v>#REF!</v>
      </c>
      <c r="Q297" s="143" t="e">
        <f>IF(ЗАПОЛНИТЬ!$F$7=1,#REF!/1000,#REF!)</f>
        <v>#REF!</v>
      </c>
      <c r="R297" s="143" t="e">
        <f>IF(ЗАПОЛНИТЬ!$F$7=1,#REF!/1000,#REF!)</f>
        <v>#REF!</v>
      </c>
      <c r="S297" s="143" t="e">
        <f>IF(ЗАПОЛНИТЬ!$F$7=1,#REF!/1000,#REF!)</f>
        <v>#REF!</v>
      </c>
      <c r="T297" s="143" t="e">
        <f>IF(ЗАПОЛНИТЬ!$F$7=1,#REF!/1000,#REF!)</f>
        <v>#REF!</v>
      </c>
      <c r="U297" s="143" t="e">
        <f>IF(ЗАПОЛНИТЬ!$F$7=1,#REF!/1000,#REF!)</f>
        <v>#REF!</v>
      </c>
      <c r="V297" s="145" t="e">
        <f t="shared" si="19"/>
        <v>#REF!</v>
      </c>
      <c r="W297" s="145" t="e">
        <f t="shared" ref="W297:W302" si="21">IF(SUM(L297:U297)&gt;0,1,0)</f>
        <v>#REF!</v>
      </c>
    </row>
    <row r="298" spans="1:23">
      <c r="A298" s="144" t="str">
        <f>ЗАПОЛНИТЬ!$B$23</f>
        <v>4</v>
      </c>
      <c r="B298" s="144" t="str">
        <f>ЗАПОЛНИТЬ!$B$13</f>
        <v>24188344</v>
      </c>
      <c r="C298" s="144" t="str">
        <f>ЗАПОЛНИТЬ!$B$24</f>
        <v>298</v>
      </c>
      <c r="D298" s="144" t="str">
        <f>ЗАПОЛНИТЬ!$B$21</f>
        <v>12</v>
      </c>
      <c r="E298" s="145"/>
      <c r="F298" s="144" t="str">
        <f>ЗАПОЛНИТЬ!$B$22</f>
        <v>15</v>
      </c>
      <c r="G298" s="144" t="str">
        <f>ЗАПОЛНИТЬ!$B$20</f>
        <v>040222</v>
      </c>
      <c r="H298" s="143" t="str">
        <f>IF(ЗАПОЛНИТЬ!$F$7=1,ЗАПОЛНИТЬ!$H$9,ЗАПОЛНИТЬ!$H$10)</f>
        <v>73</v>
      </c>
      <c r="I298" s="146" t="e">
        <f>IF(ЗАПОЛНИТЬ!$F$7=1,#REF!,#REF!)</f>
        <v>#REF!</v>
      </c>
      <c r="J298" s="145" t="str">
        <f>IF(ЗАПОЛНИТЬ!$F$7=1,CONCATENATE(ЗАПОЛНИТЬ!$F$18,ЗАПОЛНИТЬ!$D$18),ЗАПОЛНИТЬ!$E$18)</f>
        <v>01.07.2016</v>
      </c>
      <c r="K298" s="143" t="e">
        <f>#REF!</f>
        <v>#REF!</v>
      </c>
      <c r="L298" s="143" t="e">
        <f>IF(ЗАПОЛНИТЬ!$F$7=1,#REF!/1000,#REF!)</f>
        <v>#REF!</v>
      </c>
      <c r="M298" s="143" t="e">
        <f>IF(ЗАПОЛНИТЬ!$F$7=1,#REF!/1000,#REF!)</f>
        <v>#REF!</v>
      </c>
      <c r="N298" s="143" t="e">
        <f>IF(ЗАПОЛНИТЬ!$F$7=1,#REF!/1000,#REF!)</f>
        <v>#REF!</v>
      </c>
      <c r="O298" s="143" t="e">
        <f>IF(ЗАПОЛНИТЬ!$F$7=1,#REF!/1000,#REF!)</f>
        <v>#REF!</v>
      </c>
      <c r="P298" s="143" t="e">
        <f>IF(ЗАПОЛНИТЬ!$F$7=1,#REF!/1000,#REF!)</f>
        <v>#REF!</v>
      </c>
      <c r="Q298" s="143" t="e">
        <f>IF(ЗАПОЛНИТЬ!$F$7=1,#REF!/1000,#REF!)</f>
        <v>#REF!</v>
      </c>
      <c r="R298" s="143" t="e">
        <f>IF(ЗАПОЛНИТЬ!$F$7=1,#REF!/1000,#REF!)</f>
        <v>#REF!</v>
      </c>
      <c r="S298" s="143" t="e">
        <f>IF(ЗАПОЛНИТЬ!$F$7=1,#REF!/1000,#REF!)</f>
        <v>#REF!</v>
      </c>
      <c r="T298" s="143" t="e">
        <f>IF(ЗАПОЛНИТЬ!$F$7=1,#REF!/1000,#REF!)</f>
        <v>#REF!</v>
      </c>
      <c r="U298" s="143" t="e">
        <f>IF(ЗАПОЛНИТЬ!$F$7=1,#REF!/1000,#REF!)</f>
        <v>#REF!</v>
      </c>
      <c r="V298" s="145" t="e">
        <f t="shared" si="19"/>
        <v>#REF!</v>
      </c>
      <c r="W298" s="145" t="e">
        <f t="shared" si="21"/>
        <v>#REF!</v>
      </c>
    </row>
    <row r="299" spans="1:23">
      <c r="A299" s="144" t="str">
        <f>ЗАПОЛНИТЬ!$B$23</f>
        <v>4</v>
      </c>
      <c r="B299" s="144" t="str">
        <f>ЗАПОЛНИТЬ!$B$13</f>
        <v>24188344</v>
      </c>
      <c r="C299" s="144" t="str">
        <f>ЗАПОЛНИТЬ!$B$24</f>
        <v>298</v>
      </c>
      <c r="D299" s="144" t="str">
        <f>ЗАПОЛНИТЬ!$B$21</f>
        <v>12</v>
      </c>
      <c r="E299" s="145"/>
      <c r="F299" s="144" t="str">
        <f>ЗАПОЛНИТЬ!$B$22</f>
        <v>15</v>
      </c>
      <c r="G299" s="144" t="str">
        <f>ЗАПОЛНИТЬ!$B$20</f>
        <v>040222</v>
      </c>
      <c r="H299" s="143" t="str">
        <f>IF(ЗАПОЛНИТЬ!$F$7=1,ЗАПОЛНИТЬ!$H$9,ЗАПОЛНИТЬ!$H$10)</f>
        <v>73</v>
      </c>
      <c r="I299" s="146" t="e">
        <f>IF(ЗАПОЛНИТЬ!$F$7=1,#REF!,#REF!)</f>
        <v>#REF!</v>
      </c>
      <c r="J299" s="145" t="str">
        <f>IF(ЗАПОЛНИТЬ!$F$7=1,CONCATENATE(ЗАПОЛНИТЬ!$F$18,ЗАПОЛНИТЬ!$D$18),ЗАПОЛНИТЬ!$E$18)</f>
        <v>01.07.2016</v>
      </c>
      <c r="K299" s="143" t="e">
        <f>#REF!</f>
        <v>#REF!</v>
      </c>
      <c r="L299" s="143" t="e">
        <f>IF(ЗАПОЛНИТЬ!$F$7=1,#REF!/1000,#REF!)</f>
        <v>#REF!</v>
      </c>
      <c r="M299" s="143" t="e">
        <f>IF(ЗАПОЛНИТЬ!$F$7=1,#REF!/1000,#REF!)</f>
        <v>#REF!</v>
      </c>
      <c r="N299" s="143" t="e">
        <f>IF(ЗАПОЛНИТЬ!$F$7=1,#REF!/1000,#REF!)</f>
        <v>#REF!</v>
      </c>
      <c r="O299" s="143" t="e">
        <f>IF(ЗАПОЛНИТЬ!$F$7=1,#REF!/1000,#REF!)</f>
        <v>#REF!</v>
      </c>
      <c r="P299" s="143" t="e">
        <f>IF(ЗАПОЛНИТЬ!$F$7=1,#REF!/1000,#REF!)</f>
        <v>#REF!</v>
      </c>
      <c r="Q299" s="143" t="e">
        <f>IF(ЗАПОЛНИТЬ!$F$7=1,#REF!/1000,#REF!)</f>
        <v>#REF!</v>
      </c>
      <c r="R299" s="143" t="e">
        <f>IF(ЗАПОЛНИТЬ!$F$7=1,#REF!/1000,#REF!)</f>
        <v>#REF!</v>
      </c>
      <c r="S299" s="143" t="e">
        <f>IF(ЗАПОЛНИТЬ!$F$7=1,#REF!/1000,#REF!)</f>
        <v>#REF!</v>
      </c>
      <c r="T299" s="143" t="e">
        <f>IF(ЗАПОЛНИТЬ!$F$7=1,#REF!/1000,#REF!)</f>
        <v>#REF!</v>
      </c>
      <c r="U299" s="143" t="e">
        <f>IF(ЗАПОЛНИТЬ!$F$7=1,#REF!/1000,#REF!)</f>
        <v>#REF!</v>
      </c>
      <c r="V299" s="145" t="e">
        <f t="shared" si="19"/>
        <v>#REF!</v>
      </c>
      <c r="W299" s="145" t="e">
        <f t="shared" si="21"/>
        <v>#REF!</v>
      </c>
    </row>
    <row r="300" spans="1:23">
      <c r="A300" s="144" t="str">
        <f>ЗАПОЛНИТЬ!$B$23</f>
        <v>4</v>
      </c>
      <c r="B300" s="144" t="str">
        <f>ЗАПОЛНИТЬ!$B$13</f>
        <v>24188344</v>
      </c>
      <c r="C300" s="144" t="str">
        <f>ЗАПОЛНИТЬ!$B$24</f>
        <v>298</v>
      </c>
      <c r="D300" s="144" t="str">
        <f>ЗАПОЛНИТЬ!$B$21</f>
        <v>12</v>
      </c>
      <c r="E300" s="145"/>
      <c r="F300" s="144" t="str">
        <f>ЗАПОЛНИТЬ!$B$22</f>
        <v>15</v>
      </c>
      <c r="G300" s="144" t="str">
        <f>ЗАПОЛНИТЬ!$B$20</f>
        <v>040222</v>
      </c>
      <c r="H300" s="143" t="str">
        <f>IF(ЗАПОЛНИТЬ!$F$7=1,ЗАПОЛНИТЬ!$H$9,ЗАПОЛНИТЬ!$H$10)</f>
        <v>73</v>
      </c>
      <c r="I300" s="146" t="e">
        <f>IF(ЗАПОЛНИТЬ!$F$7=1,#REF!,#REF!)</f>
        <v>#REF!</v>
      </c>
      <c r="J300" s="145" t="str">
        <f>IF(ЗАПОЛНИТЬ!$F$7=1,CONCATENATE(ЗАПОЛНИТЬ!$F$18,ЗАПОЛНИТЬ!$D$18),ЗАПОЛНИТЬ!$E$18)</f>
        <v>01.07.2016</v>
      </c>
      <c r="K300" s="143" t="e">
        <f>#REF!</f>
        <v>#REF!</v>
      </c>
      <c r="L300" s="143" t="e">
        <f>IF(ЗАПОЛНИТЬ!$F$7=1,#REF!/1000,#REF!)</f>
        <v>#REF!</v>
      </c>
      <c r="M300" s="143" t="e">
        <f>IF(ЗАПОЛНИТЬ!$F$7=1,#REF!/1000,#REF!)</f>
        <v>#REF!</v>
      </c>
      <c r="N300" s="143" t="e">
        <f>IF(ЗАПОЛНИТЬ!$F$7=1,#REF!/1000,#REF!)</f>
        <v>#REF!</v>
      </c>
      <c r="O300" s="143" t="e">
        <f>IF(ЗАПОЛНИТЬ!$F$7=1,#REF!/1000,#REF!)</f>
        <v>#REF!</v>
      </c>
      <c r="P300" s="143" t="e">
        <f>IF(ЗАПОЛНИТЬ!$F$7=1,#REF!/1000,#REF!)</f>
        <v>#REF!</v>
      </c>
      <c r="Q300" s="143" t="e">
        <f>IF(ЗАПОЛНИТЬ!$F$7=1,#REF!/1000,#REF!)</f>
        <v>#REF!</v>
      </c>
      <c r="R300" s="143" t="e">
        <f>IF(ЗАПОЛНИТЬ!$F$7=1,#REF!/1000,#REF!)</f>
        <v>#REF!</v>
      </c>
      <c r="S300" s="143" t="e">
        <f>IF(ЗАПОЛНИТЬ!$F$7=1,#REF!/1000,#REF!)</f>
        <v>#REF!</v>
      </c>
      <c r="T300" s="143" t="e">
        <f>IF(ЗАПОЛНИТЬ!$F$7=1,#REF!/1000,#REF!)</f>
        <v>#REF!</v>
      </c>
      <c r="U300" s="143" t="e">
        <f>IF(ЗАПОЛНИТЬ!$F$7=1,#REF!/1000,#REF!)</f>
        <v>#REF!</v>
      </c>
      <c r="V300" s="145" t="e">
        <f t="shared" si="19"/>
        <v>#REF!</v>
      </c>
      <c r="W300" s="145" t="e">
        <f t="shared" si="21"/>
        <v>#REF!</v>
      </c>
    </row>
    <row r="301" spans="1:23">
      <c r="A301" s="144" t="str">
        <f>ЗАПОЛНИТЬ!$B$23</f>
        <v>4</v>
      </c>
      <c r="B301" s="144" t="str">
        <f>ЗАПОЛНИТЬ!$B$13</f>
        <v>24188344</v>
      </c>
      <c r="C301" s="144" t="str">
        <f>ЗАПОЛНИТЬ!$B$24</f>
        <v>298</v>
      </c>
      <c r="D301" s="144" t="str">
        <f>ЗАПОЛНИТЬ!$B$21</f>
        <v>12</v>
      </c>
      <c r="E301" s="145"/>
      <c r="F301" s="144" t="str">
        <f>ЗАПОЛНИТЬ!$B$22</f>
        <v>15</v>
      </c>
      <c r="G301" s="144" t="str">
        <f>ЗАПОЛНИТЬ!$B$20</f>
        <v>040222</v>
      </c>
      <c r="H301" s="143" t="str">
        <f>IF(ЗАПОЛНИТЬ!$F$7=1,ЗАПОЛНИТЬ!$H$9,ЗАПОЛНИТЬ!$H$10)</f>
        <v>73</v>
      </c>
      <c r="I301" s="146" t="e">
        <f>IF(ЗАПОЛНИТЬ!$F$7=1,#REF!,#REF!)</f>
        <v>#REF!</v>
      </c>
      <c r="J301" s="145" t="str">
        <f>IF(ЗАПОЛНИТЬ!$F$7=1,CONCATENATE(ЗАПОЛНИТЬ!$F$18,ЗАПОЛНИТЬ!$D$18),ЗАПОЛНИТЬ!$E$18)</f>
        <v>01.07.2016</v>
      </c>
      <c r="K301" s="143" t="e">
        <f>#REF!</f>
        <v>#REF!</v>
      </c>
      <c r="L301" s="143" t="e">
        <f>IF(ЗАПОЛНИТЬ!$F$7=1,#REF!/1000,#REF!)</f>
        <v>#REF!</v>
      </c>
      <c r="M301" s="143" t="e">
        <f>IF(ЗАПОЛНИТЬ!$F$7=1,#REF!/1000,#REF!)</f>
        <v>#REF!</v>
      </c>
      <c r="N301" s="143" t="e">
        <f>IF(ЗАПОЛНИТЬ!$F$7=1,#REF!/1000,#REF!)</f>
        <v>#REF!</v>
      </c>
      <c r="O301" s="143" t="e">
        <f>IF(ЗАПОЛНИТЬ!$F$7=1,#REF!/1000,#REF!)</f>
        <v>#REF!</v>
      </c>
      <c r="P301" s="143" t="e">
        <f>IF(ЗАПОЛНИТЬ!$F$7=1,#REF!/1000,#REF!)</f>
        <v>#REF!</v>
      </c>
      <c r="Q301" s="143" t="e">
        <f>IF(ЗАПОЛНИТЬ!$F$7=1,#REF!/1000,#REF!)</f>
        <v>#REF!</v>
      </c>
      <c r="R301" s="143" t="e">
        <f>IF(ЗАПОЛНИТЬ!$F$7=1,#REF!/1000,#REF!)</f>
        <v>#REF!</v>
      </c>
      <c r="S301" s="143" t="e">
        <f>IF(ЗАПОЛНИТЬ!$F$7=1,#REF!/1000,#REF!)</f>
        <v>#REF!</v>
      </c>
      <c r="T301" s="143" t="e">
        <f>IF(ЗАПОЛНИТЬ!$F$7=1,#REF!/1000,#REF!)</f>
        <v>#REF!</v>
      </c>
      <c r="U301" s="143" t="e">
        <f>IF(ЗАПОЛНИТЬ!$F$7=1,#REF!/1000,#REF!)</f>
        <v>#REF!</v>
      </c>
      <c r="V301" s="145" t="e">
        <f t="shared" si="19"/>
        <v>#REF!</v>
      </c>
      <c r="W301" s="145" t="e">
        <f t="shared" si="21"/>
        <v>#REF!</v>
      </c>
    </row>
    <row r="302" spans="1:23">
      <c r="A302" s="144" t="str">
        <f>ЗАПОЛНИТЬ!$B$23</f>
        <v>4</v>
      </c>
      <c r="B302" s="144" t="str">
        <f>ЗАПОЛНИТЬ!$B$13</f>
        <v>24188344</v>
      </c>
      <c r="C302" s="144" t="str">
        <f>ЗАПОЛНИТЬ!$B$24</f>
        <v>298</v>
      </c>
      <c r="D302" s="144" t="str">
        <f>ЗАПОЛНИТЬ!$B$21</f>
        <v>12</v>
      </c>
      <c r="E302" s="145"/>
      <c r="F302" s="144" t="str">
        <f>ЗАПОЛНИТЬ!$B$22</f>
        <v>15</v>
      </c>
      <c r="G302" s="144" t="str">
        <f>ЗАПОЛНИТЬ!$B$20</f>
        <v>040222</v>
      </c>
      <c r="H302" s="143" t="str">
        <f>IF(ЗАПОЛНИТЬ!$F$7=1,ЗАПОЛНИТЬ!$H$9,ЗАПОЛНИТЬ!$H$10)</f>
        <v>73</v>
      </c>
      <c r="I302" s="146" t="e">
        <f>IF(ЗАПОЛНИТЬ!$F$7=1,#REF!,#REF!)</f>
        <v>#REF!</v>
      </c>
      <c r="J302" s="145" t="str">
        <f>IF(ЗАПОЛНИТЬ!$F$7=1,CONCATENATE(ЗАПОЛНИТЬ!$F$18,ЗАПОЛНИТЬ!$D$18),ЗАПОЛНИТЬ!$E$18)</f>
        <v>01.07.2016</v>
      </c>
      <c r="K302" s="143" t="e">
        <f>#REF!</f>
        <v>#REF!</v>
      </c>
      <c r="L302" s="143" t="e">
        <f>IF(ЗАПОЛНИТЬ!$F$7=1,#REF!/1000,#REF!)</f>
        <v>#REF!</v>
      </c>
      <c r="M302" s="143" t="e">
        <f>IF(ЗАПОЛНИТЬ!$F$7=1,#REF!/1000,#REF!)</f>
        <v>#REF!</v>
      </c>
      <c r="N302" s="143" t="e">
        <f>IF(ЗАПОЛНИТЬ!$F$7=1,#REF!/1000,#REF!)</f>
        <v>#REF!</v>
      </c>
      <c r="O302" s="143" t="e">
        <f>IF(ЗАПОЛНИТЬ!$F$7=1,#REF!/1000,#REF!)</f>
        <v>#REF!</v>
      </c>
      <c r="P302" s="143" t="e">
        <f>IF(ЗАПОЛНИТЬ!$F$7=1,#REF!/1000,#REF!)</f>
        <v>#REF!</v>
      </c>
      <c r="Q302" s="143" t="e">
        <f>IF(ЗАПОЛНИТЬ!$F$7=1,#REF!/1000,#REF!)</f>
        <v>#REF!</v>
      </c>
      <c r="R302" s="143" t="e">
        <f>IF(ЗАПОЛНИТЬ!$F$7=1,#REF!/1000,#REF!)</f>
        <v>#REF!</v>
      </c>
      <c r="S302" s="143" t="e">
        <f>IF(ЗАПОЛНИТЬ!$F$7=1,#REF!/1000,#REF!)</f>
        <v>#REF!</v>
      </c>
      <c r="T302" s="143" t="e">
        <f>IF(ЗАПОЛНИТЬ!$F$7=1,#REF!/1000,#REF!)</f>
        <v>#REF!</v>
      </c>
      <c r="U302" s="143" t="e">
        <f>IF(ЗАПОЛНИТЬ!$F$7=1,#REF!/1000,#REF!)</f>
        <v>#REF!</v>
      </c>
      <c r="V302" s="145" t="e">
        <f t="shared" si="19"/>
        <v>#REF!</v>
      </c>
      <c r="W302" s="145" t="e">
        <f t="shared" si="21"/>
        <v>#REF!</v>
      </c>
    </row>
    <row r="303" spans="1:23">
      <c r="A303" s="144" t="str">
        <f>ЗАПОЛНИТЬ!$B$23</f>
        <v>4</v>
      </c>
      <c r="B303" s="144" t="str">
        <f>ЗАПОЛНИТЬ!$B$13</f>
        <v>24188344</v>
      </c>
      <c r="C303" s="144" t="str">
        <f>ЗАПОЛНИТЬ!$B$24</f>
        <v>298</v>
      </c>
      <c r="D303" s="144" t="str">
        <f>ЗАПОЛНИТЬ!$B$21</f>
        <v>12</v>
      </c>
      <c r="E303" s="145"/>
      <c r="F303" s="144" t="str">
        <f>ЗАПОЛНИТЬ!$B$22</f>
        <v>15</v>
      </c>
      <c r="G303" s="144" t="str">
        <f>ЗАПОЛНИТЬ!$B$20</f>
        <v>040222</v>
      </c>
      <c r="H303" s="143" t="str">
        <f>IF(ЗАПОЛНИТЬ!$F$7=1,ЗАПОЛНИТЬ!$H$9,ЗАПОЛНИТЬ!$H$10)</f>
        <v>73</v>
      </c>
      <c r="I303" s="146" t="e">
        <f>IF(ЗАПОЛНИТЬ!$F$7=1,#REF!,#REF!)</f>
        <v>#REF!</v>
      </c>
      <c r="J303" s="145" t="str">
        <f>IF(ЗАПОЛНИТЬ!$F$7=1,CONCATENATE(ЗАПОЛНИТЬ!$F$18,ЗАПОЛНИТЬ!$D$18),ЗАПОЛНИТЬ!$E$18)</f>
        <v>01.07.2016</v>
      </c>
      <c r="K303" s="143" t="e">
        <f>#REF!</f>
        <v>#REF!</v>
      </c>
      <c r="L303" s="143" t="e">
        <f>IF(ЗАПОЛНИТЬ!$F$7=1,#REF!/1000,#REF!)</f>
        <v>#REF!</v>
      </c>
      <c r="M303" s="143" t="e">
        <f>IF(ЗАПОЛНИТЬ!$F$7=1,#REF!/1000,#REF!)</f>
        <v>#REF!</v>
      </c>
      <c r="N303" s="143" t="e">
        <f>IF(ЗАПОЛНИТЬ!$F$7=1,#REF!/1000,#REF!)</f>
        <v>#REF!</v>
      </c>
      <c r="O303" s="143" t="e">
        <f>IF(ЗАПОЛНИТЬ!$F$7=1,#REF!/1000,#REF!)</f>
        <v>#REF!</v>
      </c>
      <c r="P303" s="143" t="e">
        <f>IF(ЗАПОЛНИТЬ!$F$7=1,#REF!/1000,#REF!)</f>
        <v>#REF!</v>
      </c>
      <c r="Q303" s="143" t="e">
        <f>IF(ЗАПОЛНИТЬ!$F$7=1,#REF!/1000,#REF!)</f>
        <v>#REF!</v>
      </c>
      <c r="R303" s="143" t="e">
        <f>IF(ЗАПОЛНИТЬ!$F$7=1,#REF!/1000,#REF!)</f>
        <v>#REF!</v>
      </c>
      <c r="S303" s="143" t="e">
        <f>IF(ЗАПОЛНИТЬ!$F$7=1,#REF!/1000,#REF!)</f>
        <v>#REF!</v>
      </c>
      <c r="T303" s="143" t="e">
        <f>IF(ЗАПОЛНИТЬ!$F$7=1,#REF!/1000,#REF!)</f>
        <v>#REF!</v>
      </c>
      <c r="U303" s="143" t="e">
        <f>IF(ЗАПОЛНИТЬ!$F$7=1,#REF!/1000,#REF!)</f>
        <v>#REF!</v>
      </c>
      <c r="V303" s="145" t="e">
        <f t="shared" si="19"/>
        <v>#REF!</v>
      </c>
      <c r="W303" s="145">
        <v>0</v>
      </c>
    </row>
    <row r="304" spans="1:23">
      <c r="A304" s="144" t="str">
        <f>ЗАПОЛНИТЬ!$B$23</f>
        <v>4</v>
      </c>
      <c r="B304" s="144" t="str">
        <f>ЗАПОЛНИТЬ!$B$13</f>
        <v>24188344</v>
      </c>
      <c r="C304" s="144" t="str">
        <f>ЗАПОЛНИТЬ!$B$24</f>
        <v>298</v>
      </c>
      <c r="D304" s="144" t="str">
        <f>ЗАПОЛНИТЬ!$B$21</f>
        <v>12</v>
      </c>
      <c r="E304" s="145"/>
      <c r="F304" s="144" t="str">
        <f>ЗАПОЛНИТЬ!$B$22</f>
        <v>15</v>
      </c>
      <c r="G304" s="144" t="str">
        <f>ЗАПОЛНИТЬ!$B$20</f>
        <v>040222</v>
      </c>
      <c r="H304" s="143" t="str">
        <f>IF(ЗАПОЛНИТЬ!$F$7=1,ЗАПОЛНИТЬ!$H$9,ЗАПОЛНИТЬ!$H$10)</f>
        <v>73</v>
      </c>
      <c r="I304" s="146" t="e">
        <f>IF(ЗАПОЛНИТЬ!$F$7=1,#REF!,#REF!)</f>
        <v>#REF!</v>
      </c>
      <c r="J304" s="145" t="str">
        <f>IF(ЗАПОЛНИТЬ!$F$7=1,CONCATENATE(ЗАПОЛНИТЬ!$F$18,ЗАПОЛНИТЬ!$D$18),ЗАПОЛНИТЬ!$E$18)</f>
        <v>01.07.2016</v>
      </c>
      <c r="K304" s="143" t="e">
        <f>#REF!</f>
        <v>#REF!</v>
      </c>
      <c r="L304" s="143" t="e">
        <f>IF(ЗАПОЛНИТЬ!$F$7=1,#REF!/1000,#REF!)</f>
        <v>#REF!</v>
      </c>
      <c r="M304" s="143" t="e">
        <f>IF(ЗАПОЛНИТЬ!$F$7=1,#REF!/1000,#REF!)</f>
        <v>#REF!</v>
      </c>
      <c r="N304" s="143" t="e">
        <f>IF(ЗАПОЛНИТЬ!$F$7=1,#REF!/1000,#REF!)</f>
        <v>#REF!</v>
      </c>
      <c r="O304" s="143" t="e">
        <f>IF(ЗАПОЛНИТЬ!$F$7=1,#REF!/1000,#REF!)</f>
        <v>#REF!</v>
      </c>
      <c r="P304" s="143" t="e">
        <f>IF(ЗАПОЛНИТЬ!$F$7=1,#REF!/1000,#REF!)</f>
        <v>#REF!</v>
      </c>
      <c r="Q304" s="143" t="e">
        <f>IF(ЗАПОЛНИТЬ!$F$7=1,#REF!/1000,#REF!)</f>
        <v>#REF!</v>
      </c>
      <c r="R304" s="143" t="e">
        <f>IF(ЗАПОЛНИТЬ!$F$7=1,#REF!/1000,#REF!)</f>
        <v>#REF!</v>
      </c>
      <c r="S304" s="143" t="e">
        <f>IF(ЗАПОЛНИТЬ!$F$7=1,#REF!/1000,#REF!)</f>
        <v>#REF!</v>
      </c>
      <c r="T304" s="143" t="e">
        <f>IF(ЗАПОЛНИТЬ!$F$7=1,#REF!/1000,#REF!)</f>
        <v>#REF!</v>
      </c>
      <c r="U304" s="143" t="e">
        <f>IF(ЗАПОЛНИТЬ!$F$7=1,#REF!/1000,#REF!)</f>
        <v>#REF!</v>
      </c>
      <c r="V304" s="145" t="e">
        <f t="shared" si="19"/>
        <v>#REF!</v>
      </c>
      <c r="W304" s="145" t="e">
        <f t="shared" ref="W304:W309" si="22">IF(SUM(L304:U304)&gt;0,1,0)</f>
        <v>#REF!</v>
      </c>
    </row>
    <row r="305" spans="1:23">
      <c r="A305" s="144" t="str">
        <f>ЗАПОЛНИТЬ!$B$23</f>
        <v>4</v>
      </c>
      <c r="B305" s="144" t="str">
        <f>ЗАПОЛНИТЬ!$B$13</f>
        <v>24188344</v>
      </c>
      <c r="C305" s="144" t="str">
        <f>ЗАПОЛНИТЬ!$B$24</f>
        <v>298</v>
      </c>
      <c r="D305" s="144" t="str">
        <f>ЗАПОЛНИТЬ!$B$21</f>
        <v>12</v>
      </c>
      <c r="E305" s="145"/>
      <c r="F305" s="144" t="str">
        <f>ЗАПОЛНИТЬ!$B$22</f>
        <v>15</v>
      </c>
      <c r="G305" s="144" t="str">
        <f>ЗАПОЛНИТЬ!$B$20</f>
        <v>040222</v>
      </c>
      <c r="H305" s="143" t="str">
        <f>IF(ЗАПОЛНИТЬ!$F$7=1,ЗАПОЛНИТЬ!$H$9,ЗАПОЛНИТЬ!$H$10)</f>
        <v>73</v>
      </c>
      <c r="I305" s="146" t="e">
        <f>IF(ЗАПОЛНИТЬ!$F$7=1,#REF!,#REF!)</f>
        <v>#REF!</v>
      </c>
      <c r="J305" s="145" t="str">
        <f>IF(ЗАПОЛНИТЬ!$F$7=1,CONCATENATE(ЗАПОЛНИТЬ!$F$18,ЗАПОЛНИТЬ!$D$18),ЗАПОЛНИТЬ!$E$18)</f>
        <v>01.07.2016</v>
      </c>
      <c r="K305" s="143" t="e">
        <f>#REF!</f>
        <v>#REF!</v>
      </c>
      <c r="L305" s="143" t="e">
        <f>IF(ЗАПОЛНИТЬ!$F$7=1,#REF!/1000,#REF!)</f>
        <v>#REF!</v>
      </c>
      <c r="M305" s="143" t="e">
        <f>IF(ЗАПОЛНИТЬ!$F$7=1,#REF!/1000,#REF!)</f>
        <v>#REF!</v>
      </c>
      <c r="N305" s="143" t="e">
        <f>IF(ЗАПОЛНИТЬ!$F$7=1,#REF!/1000,#REF!)</f>
        <v>#REF!</v>
      </c>
      <c r="O305" s="143" t="e">
        <f>IF(ЗАПОЛНИТЬ!$F$7=1,#REF!/1000,#REF!)</f>
        <v>#REF!</v>
      </c>
      <c r="P305" s="143" t="e">
        <f>IF(ЗАПОЛНИТЬ!$F$7=1,#REF!/1000,#REF!)</f>
        <v>#REF!</v>
      </c>
      <c r="Q305" s="143" t="e">
        <f>IF(ЗАПОЛНИТЬ!$F$7=1,#REF!/1000,#REF!)</f>
        <v>#REF!</v>
      </c>
      <c r="R305" s="143" t="e">
        <f>IF(ЗАПОЛНИТЬ!$F$7=1,#REF!/1000,#REF!)</f>
        <v>#REF!</v>
      </c>
      <c r="S305" s="143" t="e">
        <f>IF(ЗАПОЛНИТЬ!$F$7=1,#REF!/1000,#REF!)</f>
        <v>#REF!</v>
      </c>
      <c r="T305" s="143" t="e">
        <f>IF(ЗАПОЛНИТЬ!$F$7=1,#REF!/1000,#REF!)</f>
        <v>#REF!</v>
      </c>
      <c r="U305" s="143" t="e">
        <f>IF(ЗАПОЛНИТЬ!$F$7=1,#REF!/1000,#REF!)</f>
        <v>#REF!</v>
      </c>
      <c r="V305" s="145" t="e">
        <f t="shared" si="19"/>
        <v>#REF!</v>
      </c>
      <c r="W305" s="145" t="e">
        <f t="shared" si="22"/>
        <v>#REF!</v>
      </c>
    </row>
    <row r="306" spans="1:23">
      <c r="A306" s="144" t="str">
        <f>ЗАПОЛНИТЬ!$B$23</f>
        <v>4</v>
      </c>
      <c r="B306" s="144" t="str">
        <f>ЗАПОЛНИТЬ!$B$13</f>
        <v>24188344</v>
      </c>
      <c r="C306" s="144" t="str">
        <f>ЗАПОЛНИТЬ!$B$24</f>
        <v>298</v>
      </c>
      <c r="D306" s="144" t="str">
        <f>ЗАПОЛНИТЬ!$B$21</f>
        <v>12</v>
      </c>
      <c r="E306" s="145"/>
      <c r="F306" s="144" t="str">
        <f>ЗАПОЛНИТЬ!$B$22</f>
        <v>15</v>
      </c>
      <c r="G306" s="144" t="str">
        <f>ЗАПОЛНИТЬ!$B$20</f>
        <v>040222</v>
      </c>
      <c r="H306" s="143" t="str">
        <f>IF(ЗАПОЛНИТЬ!$F$7=1,ЗАПОЛНИТЬ!$H$9,ЗАПОЛНИТЬ!$H$10)</f>
        <v>73</v>
      </c>
      <c r="I306" s="146" t="e">
        <f>IF(ЗАПОЛНИТЬ!$F$7=1,#REF!,#REF!)</f>
        <v>#REF!</v>
      </c>
      <c r="J306" s="145" t="str">
        <f>IF(ЗАПОЛНИТЬ!$F$7=1,CONCATENATE(ЗАПОЛНИТЬ!$F$18,ЗАПОЛНИТЬ!$D$18),ЗАПОЛНИТЬ!$E$18)</f>
        <v>01.07.2016</v>
      </c>
      <c r="K306" s="143" t="e">
        <f>#REF!</f>
        <v>#REF!</v>
      </c>
      <c r="L306" s="143" t="e">
        <f>IF(ЗАПОЛНИТЬ!$F$7=1,#REF!/1000,#REF!)</f>
        <v>#REF!</v>
      </c>
      <c r="M306" s="143" t="e">
        <f>IF(ЗАПОЛНИТЬ!$F$7=1,#REF!/1000,#REF!)</f>
        <v>#REF!</v>
      </c>
      <c r="N306" s="143" t="e">
        <f>IF(ЗАПОЛНИТЬ!$F$7=1,#REF!/1000,#REF!)</f>
        <v>#REF!</v>
      </c>
      <c r="O306" s="143" t="e">
        <f>IF(ЗАПОЛНИТЬ!$F$7=1,#REF!/1000,#REF!)</f>
        <v>#REF!</v>
      </c>
      <c r="P306" s="143" t="e">
        <f>IF(ЗАПОЛНИТЬ!$F$7=1,#REF!/1000,#REF!)</f>
        <v>#REF!</v>
      </c>
      <c r="Q306" s="143" t="e">
        <f>IF(ЗАПОЛНИТЬ!$F$7=1,#REF!/1000,#REF!)</f>
        <v>#REF!</v>
      </c>
      <c r="R306" s="143" t="e">
        <f>IF(ЗАПОЛНИТЬ!$F$7=1,#REF!/1000,#REF!)</f>
        <v>#REF!</v>
      </c>
      <c r="S306" s="143" t="e">
        <f>IF(ЗАПОЛНИТЬ!$F$7=1,#REF!/1000,#REF!)</f>
        <v>#REF!</v>
      </c>
      <c r="T306" s="143" t="e">
        <f>IF(ЗАПОЛНИТЬ!$F$7=1,#REF!/1000,#REF!)</f>
        <v>#REF!</v>
      </c>
      <c r="U306" s="143" t="e">
        <f>IF(ЗАПОЛНИТЬ!$F$7=1,#REF!/1000,#REF!)</f>
        <v>#REF!</v>
      </c>
      <c r="V306" s="145" t="e">
        <f t="shared" si="19"/>
        <v>#REF!</v>
      </c>
      <c r="W306" s="145" t="e">
        <f t="shared" si="22"/>
        <v>#REF!</v>
      </c>
    </row>
    <row r="307" spans="1:23">
      <c r="A307" s="144" t="str">
        <f>ЗАПОЛНИТЬ!$B$23</f>
        <v>4</v>
      </c>
      <c r="B307" s="144" t="str">
        <f>ЗАПОЛНИТЬ!$B$13</f>
        <v>24188344</v>
      </c>
      <c r="C307" s="144" t="str">
        <f>ЗАПОЛНИТЬ!$B$24</f>
        <v>298</v>
      </c>
      <c r="D307" s="144" t="str">
        <f>ЗАПОЛНИТЬ!$B$21</f>
        <v>12</v>
      </c>
      <c r="E307" s="145"/>
      <c r="F307" s="144" t="str">
        <f>ЗАПОЛНИТЬ!$B$22</f>
        <v>15</v>
      </c>
      <c r="G307" s="144" t="str">
        <f>ЗАПОЛНИТЬ!$B$20</f>
        <v>040222</v>
      </c>
      <c r="H307" s="143" t="str">
        <f>IF(ЗАПОЛНИТЬ!$F$7=1,ЗАПОЛНИТЬ!$H$9,ЗАПОЛНИТЬ!$H$10)</f>
        <v>73</v>
      </c>
      <c r="I307" s="146" t="e">
        <f>IF(ЗАПОЛНИТЬ!$F$7=1,#REF!,#REF!)</f>
        <v>#REF!</v>
      </c>
      <c r="J307" s="145" t="str">
        <f>IF(ЗАПОЛНИТЬ!$F$7=1,CONCATENATE(ЗАПОЛНИТЬ!$F$18,ЗАПОЛНИТЬ!$D$18),ЗАПОЛНИТЬ!$E$18)</f>
        <v>01.07.2016</v>
      </c>
      <c r="K307" s="143" t="e">
        <f>#REF!</f>
        <v>#REF!</v>
      </c>
      <c r="L307" s="143" t="e">
        <f>IF(ЗАПОЛНИТЬ!$F$7=1,#REF!/1000,#REF!)</f>
        <v>#REF!</v>
      </c>
      <c r="M307" s="143" t="e">
        <f>IF(ЗАПОЛНИТЬ!$F$7=1,#REF!/1000,#REF!)</f>
        <v>#REF!</v>
      </c>
      <c r="N307" s="143" t="e">
        <f>IF(ЗАПОЛНИТЬ!$F$7=1,#REF!/1000,#REF!)</f>
        <v>#REF!</v>
      </c>
      <c r="O307" s="143" t="e">
        <f>IF(ЗАПОЛНИТЬ!$F$7=1,#REF!/1000,#REF!)</f>
        <v>#REF!</v>
      </c>
      <c r="P307" s="143" t="e">
        <f>IF(ЗАПОЛНИТЬ!$F$7=1,#REF!/1000,#REF!)</f>
        <v>#REF!</v>
      </c>
      <c r="Q307" s="143" t="e">
        <f>IF(ЗАПОЛНИТЬ!$F$7=1,#REF!/1000,#REF!)</f>
        <v>#REF!</v>
      </c>
      <c r="R307" s="143" t="e">
        <f>IF(ЗАПОЛНИТЬ!$F$7=1,#REF!/1000,#REF!)</f>
        <v>#REF!</v>
      </c>
      <c r="S307" s="143" t="e">
        <f>IF(ЗАПОЛНИТЬ!$F$7=1,#REF!/1000,#REF!)</f>
        <v>#REF!</v>
      </c>
      <c r="T307" s="143" t="e">
        <f>IF(ЗАПОЛНИТЬ!$F$7=1,#REF!/1000,#REF!)</f>
        <v>#REF!</v>
      </c>
      <c r="U307" s="143" t="e">
        <f>IF(ЗАПОЛНИТЬ!$F$7=1,#REF!/1000,#REF!)</f>
        <v>#REF!</v>
      </c>
      <c r="V307" s="145" t="e">
        <f t="shared" si="19"/>
        <v>#REF!</v>
      </c>
      <c r="W307" s="145" t="e">
        <f t="shared" si="22"/>
        <v>#REF!</v>
      </c>
    </row>
    <row r="308" spans="1:23">
      <c r="A308" s="144" t="str">
        <f>ЗАПОЛНИТЬ!$B$23</f>
        <v>4</v>
      </c>
      <c r="B308" s="144" t="str">
        <f>ЗАПОЛНИТЬ!$B$13</f>
        <v>24188344</v>
      </c>
      <c r="C308" s="144" t="str">
        <f>ЗАПОЛНИТЬ!$B$24</f>
        <v>298</v>
      </c>
      <c r="D308" s="144" t="str">
        <f>ЗАПОЛНИТЬ!$B$21</f>
        <v>12</v>
      </c>
      <c r="E308" s="145"/>
      <c r="F308" s="144" t="str">
        <f>ЗАПОЛНИТЬ!$B$22</f>
        <v>15</v>
      </c>
      <c r="G308" s="144" t="str">
        <f>ЗАПОЛНИТЬ!$B$20</f>
        <v>040222</v>
      </c>
      <c r="H308" s="143" t="str">
        <f>IF(ЗАПОЛНИТЬ!$F$7=1,ЗАПОЛНИТЬ!$H$9,ЗАПОЛНИТЬ!$H$10)</f>
        <v>73</v>
      </c>
      <c r="I308" s="146" t="e">
        <f>IF(ЗАПОЛНИТЬ!$F$7=1,#REF!,#REF!)</f>
        <v>#REF!</v>
      </c>
      <c r="J308" s="145" t="str">
        <f>IF(ЗАПОЛНИТЬ!$F$7=1,CONCATENATE(ЗАПОЛНИТЬ!$F$18,ЗАПОЛНИТЬ!$D$18),ЗАПОЛНИТЬ!$E$18)</f>
        <v>01.07.2016</v>
      </c>
      <c r="K308" s="143" t="e">
        <f>#REF!</f>
        <v>#REF!</v>
      </c>
      <c r="L308" s="143" t="e">
        <f>IF(ЗАПОЛНИТЬ!$F$7=1,#REF!/1000,#REF!)</f>
        <v>#REF!</v>
      </c>
      <c r="M308" s="143" t="e">
        <f>IF(ЗАПОЛНИТЬ!$F$7=1,#REF!/1000,#REF!)</f>
        <v>#REF!</v>
      </c>
      <c r="N308" s="143" t="e">
        <f>IF(ЗАПОЛНИТЬ!$F$7=1,#REF!/1000,#REF!)</f>
        <v>#REF!</v>
      </c>
      <c r="O308" s="143" t="e">
        <f>IF(ЗАПОЛНИТЬ!$F$7=1,#REF!/1000,#REF!)</f>
        <v>#REF!</v>
      </c>
      <c r="P308" s="143" t="e">
        <f>IF(ЗАПОЛНИТЬ!$F$7=1,#REF!/1000,#REF!)</f>
        <v>#REF!</v>
      </c>
      <c r="Q308" s="143" t="e">
        <f>IF(ЗАПОЛНИТЬ!$F$7=1,#REF!/1000,#REF!)</f>
        <v>#REF!</v>
      </c>
      <c r="R308" s="143" t="e">
        <f>IF(ЗАПОЛНИТЬ!$F$7=1,#REF!/1000,#REF!)</f>
        <v>#REF!</v>
      </c>
      <c r="S308" s="143" t="e">
        <f>IF(ЗАПОЛНИТЬ!$F$7=1,#REF!/1000,#REF!)</f>
        <v>#REF!</v>
      </c>
      <c r="T308" s="143" t="e">
        <f>IF(ЗАПОЛНИТЬ!$F$7=1,#REF!/1000,#REF!)</f>
        <v>#REF!</v>
      </c>
      <c r="U308" s="143" t="e">
        <f>IF(ЗАПОЛНИТЬ!$F$7=1,#REF!/1000,#REF!)</f>
        <v>#REF!</v>
      </c>
      <c r="V308" s="145" t="e">
        <f t="shared" si="19"/>
        <v>#REF!</v>
      </c>
      <c r="W308" s="145" t="e">
        <f t="shared" si="22"/>
        <v>#REF!</v>
      </c>
    </row>
    <row r="309" spans="1:23">
      <c r="A309" s="144" t="str">
        <f>ЗАПОЛНИТЬ!$B$23</f>
        <v>4</v>
      </c>
      <c r="B309" s="144" t="str">
        <f>ЗАПОЛНИТЬ!$B$13</f>
        <v>24188344</v>
      </c>
      <c r="C309" s="144" t="str">
        <f>ЗАПОЛНИТЬ!$B$24</f>
        <v>298</v>
      </c>
      <c r="D309" s="144" t="str">
        <f>ЗАПОЛНИТЬ!$B$21</f>
        <v>12</v>
      </c>
      <c r="E309" s="145"/>
      <c r="F309" s="144" t="str">
        <f>ЗАПОЛНИТЬ!$B$22</f>
        <v>15</v>
      </c>
      <c r="G309" s="144" t="str">
        <f>ЗАПОЛНИТЬ!$B$20</f>
        <v>040222</v>
      </c>
      <c r="H309" s="143" t="str">
        <f>IF(ЗАПОЛНИТЬ!$F$7=1,ЗАПОЛНИТЬ!$H$9,ЗАПОЛНИТЬ!$H$10)</f>
        <v>73</v>
      </c>
      <c r="I309" s="146" t="e">
        <f>IF(ЗАПОЛНИТЬ!$F$7=1,#REF!,#REF!)</f>
        <v>#REF!</v>
      </c>
      <c r="J309" s="145" t="str">
        <f>IF(ЗАПОЛНИТЬ!$F$7=1,CONCATENATE(ЗАПОЛНИТЬ!$F$18,ЗАПОЛНИТЬ!$D$18),ЗАПОЛНИТЬ!$E$18)</f>
        <v>01.07.2016</v>
      </c>
      <c r="K309" s="143" t="e">
        <f>#REF!</f>
        <v>#REF!</v>
      </c>
      <c r="L309" s="143" t="e">
        <f>IF(ЗАПОЛНИТЬ!$F$7=1,#REF!/1000,#REF!)</f>
        <v>#REF!</v>
      </c>
      <c r="M309" s="143" t="e">
        <f>IF(ЗАПОЛНИТЬ!$F$7=1,#REF!/1000,#REF!)</f>
        <v>#REF!</v>
      </c>
      <c r="N309" s="143" t="e">
        <f>IF(ЗАПОЛНИТЬ!$F$7=1,#REF!/1000,#REF!)</f>
        <v>#REF!</v>
      </c>
      <c r="O309" s="143" t="e">
        <f>IF(ЗАПОЛНИТЬ!$F$7=1,#REF!/1000,#REF!)</f>
        <v>#REF!</v>
      </c>
      <c r="P309" s="143" t="e">
        <f>IF(ЗАПОЛНИТЬ!$F$7=1,#REF!/1000,#REF!)</f>
        <v>#REF!</v>
      </c>
      <c r="Q309" s="143" t="e">
        <f>IF(ЗАПОЛНИТЬ!$F$7=1,#REF!/1000,#REF!)</f>
        <v>#REF!</v>
      </c>
      <c r="R309" s="143" t="e">
        <f>IF(ЗАПОЛНИТЬ!$F$7=1,#REF!/1000,#REF!)</f>
        <v>#REF!</v>
      </c>
      <c r="S309" s="143" t="e">
        <f>IF(ЗАПОЛНИТЬ!$F$7=1,#REF!/1000,#REF!)</f>
        <v>#REF!</v>
      </c>
      <c r="T309" s="143" t="e">
        <f>IF(ЗАПОЛНИТЬ!$F$7=1,#REF!/1000,#REF!)</f>
        <v>#REF!</v>
      </c>
      <c r="U309" s="143" t="e">
        <f>IF(ЗАПОЛНИТЬ!$F$7=1,#REF!/1000,#REF!)</f>
        <v>#REF!</v>
      </c>
      <c r="V309" s="145" t="e">
        <f>IF(SUM(L309:U309)&gt;0,1,0)</f>
        <v>#REF!</v>
      </c>
      <c r="W309" s="145" t="e">
        <f t="shared" si="22"/>
        <v>#REF!</v>
      </c>
    </row>
    <row r="310" spans="1:23">
      <c r="A310" s="144" t="str">
        <f>ЗАПОЛНИТЬ!$B$23</f>
        <v>4</v>
      </c>
      <c r="B310" s="144" t="str">
        <f>ЗАПОЛНИТЬ!$B$13</f>
        <v>24188344</v>
      </c>
      <c r="C310" s="144" t="str">
        <f>ЗАПОЛНИТЬ!$B$24</f>
        <v>298</v>
      </c>
      <c r="D310" s="144" t="str">
        <f>ЗАПОЛНИТЬ!$B$21</f>
        <v>12</v>
      </c>
      <c r="E310" s="145"/>
      <c r="F310" s="144" t="str">
        <f>ЗАПОЛНИТЬ!$B$22</f>
        <v>15</v>
      </c>
      <c r="G310" s="144" t="str">
        <f>ЗАПОЛНИТЬ!$B$20</f>
        <v>040222</v>
      </c>
      <c r="H310" s="143" t="str">
        <f>IF(ЗАПОЛНИТЬ!$F$7=1,ЗАПОЛНИТЬ!$H$9,ЗАПОЛНИТЬ!$H$10)</f>
        <v>73</v>
      </c>
      <c r="I310" s="146" t="e">
        <f>IF(ЗАПОЛНИТЬ!$F$7=1,#REF!,#REF!)</f>
        <v>#REF!</v>
      </c>
      <c r="J310" s="145" t="str">
        <f>IF(ЗАПОЛНИТЬ!$F$7=1,CONCATENATE(ЗАПОЛНИТЬ!$F$18,ЗАПОЛНИТЬ!$D$18),ЗАПОЛНИТЬ!$E$18)</f>
        <v>01.07.2016</v>
      </c>
      <c r="K310" s="143" t="e">
        <f>#REF!</f>
        <v>#REF!</v>
      </c>
      <c r="L310" s="143" t="e">
        <f>IF(ЗАПОЛНИТЬ!$F$7=1,#REF!/1000,#REF!)</f>
        <v>#REF!</v>
      </c>
      <c r="M310" s="143" t="e">
        <f>IF(ЗАПОЛНИТЬ!$F$7=1,#REF!/1000,#REF!)</f>
        <v>#REF!</v>
      </c>
      <c r="N310" s="143" t="e">
        <f>IF(ЗАПОЛНИТЬ!$F$7=1,#REF!/1000,#REF!)</f>
        <v>#REF!</v>
      </c>
      <c r="O310" s="143" t="e">
        <f>IF(ЗАПОЛНИТЬ!$F$7=1,#REF!/1000,#REF!)</f>
        <v>#REF!</v>
      </c>
      <c r="P310" s="143" t="e">
        <f>IF(ЗАПОЛНИТЬ!$F$7=1,#REF!/1000,#REF!)</f>
        <v>#REF!</v>
      </c>
      <c r="Q310" s="143" t="e">
        <f>IF(ЗАПОЛНИТЬ!$F$7=1,#REF!/1000,#REF!)</f>
        <v>#REF!</v>
      </c>
      <c r="R310" s="143" t="e">
        <f>IF(ЗАПОЛНИТЬ!$F$7=1,#REF!/1000,#REF!)</f>
        <v>#REF!</v>
      </c>
      <c r="S310" s="143" t="e">
        <f>IF(ЗАПОЛНИТЬ!$F$7=1,#REF!/1000,#REF!)</f>
        <v>#REF!</v>
      </c>
      <c r="T310" s="143" t="e">
        <f>IF(ЗАПОЛНИТЬ!$F$7=1,#REF!/1000,#REF!)</f>
        <v>#REF!</v>
      </c>
      <c r="U310" s="143" t="e">
        <f>IF(ЗАПОЛНИТЬ!$F$7=1,#REF!/1000,#REF!)</f>
        <v>#REF!</v>
      </c>
      <c r="V310" s="145" t="e">
        <f t="shared" si="19"/>
        <v>#REF!</v>
      </c>
      <c r="W310" s="145">
        <v>0</v>
      </c>
    </row>
    <row r="311" spans="1:23">
      <c r="A311" s="144" t="str">
        <f>ЗАПОЛНИТЬ!$B$23</f>
        <v>4</v>
      </c>
      <c r="B311" s="144" t="str">
        <f>ЗАПОЛНИТЬ!$B$13</f>
        <v>24188344</v>
      </c>
      <c r="C311" s="144" t="str">
        <f>ЗАПОЛНИТЬ!$B$24</f>
        <v>298</v>
      </c>
      <c r="D311" s="144" t="str">
        <f>ЗАПОЛНИТЬ!$B$21</f>
        <v>12</v>
      </c>
      <c r="E311" s="145"/>
      <c r="F311" s="144" t="str">
        <f>ЗАПОЛНИТЬ!$B$22</f>
        <v>15</v>
      </c>
      <c r="G311" s="144" t="str">
        <f>ЗАПОЛНИТЬ!$B$20</f>
        <v>040222</v>
      </c>
      <c r="H311" s="143" t="str">
        <f>IF(ЗАПОЛНИТЬ!$F$7=1,ЗАПОЛНИТЬ!$H$9,ЗАПОЛНИТЬ!$H$10)</f>
        <v>73</v>
      </c>
      <c r="I311" s="146" t="e">
        <f>IF(ЗАПОЛНИТЬ!$F$7=1,#REF!,#REF!)</f>
        <v>#REF!</v>
      </c>
      <c r="J311" s="145" t="str">
        <f>IF(ЗАПОЛНИТЬ!$F$7=1,CONCATENATE(ЗАПОЛНИТЬ!$F$18,ЗАПОЛНИТЬ!$D$18),ЗАПОЛНИТЬ!$E$18)</f>
        <v>01.07.2016</v>
      </c>
      <c r="K311" s="143" t="e">
        <f>#REF!</f>
        <v>#REF!</v>
      </c>
      <c r="L311" s="143" t="e">
        <f>IF(ЗАПОЛНИТЬ!$F$7=1,#REF!/1000,#REF!)</f>
        <v>#REF!</v>
      </c>
      <c r="M311" s="143" t="e">
        <f>IF(ЗАПОЛНИТЬ!$F$7=1,#REF!/1000,#REF!)</f>
        <v>#REF!</v>
      </c>
      <c r="N311" s="143" t="e">
        <f>IF(ЗАПОЛНИТЬ!$F$7=1,#REF!/1000,#REF!)</f>
        <v>#REF!</v>
      </c>
      <c r="O311" s="143" t="e">
        <f>IF(ЗАПОЛНИТЬ!$F$7=1,#REF!/1000,#REF!)</f>
        <v>#REF!</v>
      </c>
      <c r="P311" s="143" t="e">
        <f>IF(ЗАПОЛНИТЬ!$F$7=1,#REF!/1000,#REF!)</f>
        <v>#REF!</v>
      </c>
      <c r="Q311" s="143" t="e">
        <f>IF(ЗАПОЛНИТЬ!$F$7=1,#REF!/1000,#REF!)</f>
        <v>#REF!</v>
      </c>
      <c r="R311" s="143" t="e">
        <f>IF(ЗАПОЛНИТЬ!$F$7=1,#REF!/1000,#REF!)</f>
        <v>#REF!</v>
      </c>
      <c r="S311" s="143" t="e">
        <f>IF(ЗАПОЛНИТЬ!$F$7=1,#REF!/1000,#REF!)</f>
        <v>#REF!</v>
      </c>
      <c r="T311" s="143" t="e">
        <f>IF(ЗАПОЛНИТЬ!$F$7=1,#REF!/1000,#REF!)</f>
        <v>#REF!</v>
      </c>
      <c r="U311" s="143" t="e">
        <f>IF(ЗАПОЛНИТЬ!$F$7=1,#REF!/1000,#REF!)</f>
        <v>#REF!</v>
      </c>
      <c r="V311" s="145" t="e">
        <f t="shared" si="19"/>
        <v>#REF!</v>
      </c>
      <c r="W311" s="145" t="e">
        <f>IF(SUM(L311:U311)&gt;0,1,0)</f>
        <v>#REF!</v>
      </c>
    </row>
    <row r="312" spans="1:23">
      <c r="A312" s="144" t="str">
        <f>ЗАПОЛНИТЬ!$B$23</f>
        <v>4</v>
      </c>
      <c r="B312" s="144" t="str">
        <f>ЗАПОЛНИТЬ!$B$13</f>
        <v>24188344</v>
      </c>
      <c r="C312" s="144" t="str">
        <f>ЗАПОЛНИТЬ!$B$24</f>
        <v>298</v>
      </c>
      <c r="D312" s="144" t="str">
        <f>ЗАПОЛНИТЬ!$B$21</f>
        <v>12</v>
      </c>
      <c r="E312" s="145"/>
      <c r="F312" s="144" t="str">
        <f>ЗАПОЛНИТЬ!$B$22</f>
        <v>15</v>
      </c>
      <c r="G312" s="144" t="str">
        <f>ЗАПОЛНИТЬ!$B$20</f>
        <v>040222</v>
      </c>
      <c r="H312" s="143" t="str">
        <f>IF(ЗАПОЛНИТЬ!$F$7=1,ЗАПОЛНИТЬ!$H$9,ЗАПОЛНИТЬ!$H$10)</f>
        <v>73</v>
      </c>
      <c r="I312" s="146" t="e">
        <f>IF(ЗАПОЛНИТЬ!$F$7=1,#REF!,#REF!)</f>
        <v>#REF!</v>
      </c>
      <c r="J312" s="145" t="str">
        <f>IF(ЗАПОЛНИТЬ!$F$7=1,CONCATENATE(ЗАПОЛНИТЬ!$F$18,ЗАПОЛНИТЬ!$D$18),ЗАПОЛНИТЬ!$E$18)</f>
        <v>01.07.2016</v>
      </c>
      <c r="K312" s="143" t="e">
        <f>#REF!</f>
        <v>#REF!</v>
      </c>
      <c r="L312" s="143" t="e">
        <f>IF(ЗАПОЛНИТЬ!$F$7=1,#REF!/1000,#REF!)</f>
        <v>#REF!</v>
      </c>
      <c r="M312" s="143" t="e">
        <f>IF(ЗАПОЛНИТЬ!$F$7=1,#REF!/1000,#REF!)</f>
        <v>#REF!</v>
      </c>
      <c r="N312" s="143" t="e">
        <f>IF(ЗАПОЛНИТЬ!$F$7=1,#REF!/1000,#REF!)</f>
        <v>#REF!</v>
      </c>
      <c r="O312" s="143" t="e">
        <f>IF(ЗАПОЛНИТЬ!$F$7=1,#REF!/1000,#REF!)</f>
        <v>#REF!</v>
      </c>
      <c r="P312" s="143" t="e">
        <f>IF(ЗАПОЛНИТЬ!$F$7=1,#REF!/1000,#REF!)</f>
        <v>#REF!</v>
      </c>
      <c r="Q312" s="143" t="e">
        <f>IF(ЗАПОЛНИТЬ!$F$7=1,#REF!/1000,#REF!)</f>
        <v>#REF!</v>
      </c>
      <c r="R312" s="143" t="e">
        <f>IF(ЗАПОЛНИТЬ!$F$7=1,#REF!/1000,#REF!)</f>
        <v>#REF!</v>
      </c>
      <c r="S312" s="143" t="e">
        <f>IF(ЗАПОЛНИТЬ!$F$7=1,#REF!/1000,#REF!)</f>
        <v>#REF!</v>
      </c>
      <c r="T312" s="143" t="e">
        <f>IF(ЗАПОЛНИТЬ!$F$7=1,#REF!/1000,#REF!)</f>
        <v>#REF!</v>
      </c>
      <c r="U312" s="143" t="e">
        <f>IF(ЗАПОЛНИТЬ!$F$7=1,#REF!/1000,#REF!)</f>
        <v>#REF!</v>
      </c>
      <c r="V312" s="145" t="e">
        <f t="shared" si="19"/>
        <v>#REF!</v>
      </c>
      <c r="W312" s="145" t="e">
        <f>IF(SUM(L312:U312)&gt;0,1,0)</f>
        <v>#REF!</v>
      </c>
    </row>
    <row r="313" spans="1:23">
      <c r="A313" s="144" t="str">
        <f>ЗАПОЛНИТЬ!$B$23</f>
        <v>4</v>
      </c>
      <c r="B313" s="144" t="str">
        <f>ЗАПОЛНИТЬ!$B$13</f>
        <v>24188344</v>
      </c>
      <c r="C313" s="144" t="str">
        <f>ЗАПОЛНИТЬ!$B$24</f>
        <v>298</v>
      </c>
      <c r="D313" s="144" t="str">
        <f>ЗАПОЛНИТЬ!$B$21</f>
        <v>12</v>
      </c>
      <c r="E313" s="145"/>
      <c r="F313" s="144" t="str">
        <f>ЗАПОЛНИТЬ!$B$22</f>
        <v>15</v>
      </c>
      <c r="G313" s="144" t="str">
        <f>ЗАПОЛНИТЬ!$B$20</f>
        <v>040222</v>
      </c>
      <c r="H313" s="143" t="str">
        <f>IF(ЗАПОЛНИТЬ!$F$7=1,ЗАПОЛНИТЬ!$H$9,ЗАПОЛНИТЬ!$H$10)</f>
        <v>73</v>
      </c>
      <c r="I313" s="146" t="e">
        <f>IF(ЗАПОЛНИТЬ!$F$7=1,#REF!,#REF!)</f>
        <v>#REF!</v>
      </c>
      <c r="J313" s="145" t="str">
        <f>IF(ЗАПОЛНИТЬ!$F$7=1,CONCATENATE(ЗАПОЛНИТЬ!$F$18,ЗАПОЛНИТЬ!$D$18),ЗАПОЛНИТЬ!$E$18)</f>
        <v>01.07.2016</v>
      </c>
      <c r="K313" s="143" t="e">
        <f>#REF!</f>
        <v>#REF!</v>
      </c>
      <c r="L313" s="143" t="e">
        <f>IF(ЗАПОЛНИТЬ!$F$7=1,#REF!/1000,#REF!)</f>
        <v>#REF!</v>
      </c>
      <c r="M313" s="143" t="e">
        <f>IF(ЗАПОЛНИТЬ!$F$7=1,#REF!/1000,#REF!)</f>
        <v>#REF!</v>
      </c>
      <c r="N313" s="143" t="e">
        <f>IF(ЗАПОЛНИТЬ!$F$7=1,#REF!/1000,#REF!)</f>
        <v>#REF!</v>
      </c>
      <c r="O313" s="143" t="e">
        <f>IF(ЗАПОЛНИТЬ!$F$7=1,#REF!/1000,#REF!)</f>
        <v>#REF!</v>
      </c>
      <c r="P313" s="143" t="e">
        <f>IF(ЗАПОЛНИТЬ!$F$7=1,#REF!/1000,#REF!)</f>
        <v>#REF!</v>
      </c>
      <c r="Q313" s="143" t="e">
        <f>IF(ЗАПОЛНИТЬ!$F$7=1,#REF!/1000,#REF!)</f>
        <v>#REF!</v>
      </c>
      <c r="R313" s="143" t="e">
        <f>IF(ЗАПОЛНИТЬ!$F$7=1,#REF!/1000,#REF!)</f>
        <v>#REF!</v>
      </c>
      <c r="S313" s="143" t="e">
        <f>IF(ЗАПОЛНИТЬ!$F$7=1,#REF!/1000,#REF!)</f>
        <v>#REF!</v>
      </c>
      <c r="T313" s="143" t="e">
        <f>IF(ЗАПОЛНИТЬ!$F$7=1,#REF!/1000,#REF!)</f>
        <v>#REF!</v>
      </c>
      <c r="U313" s="143" t="e">
        <f>IF(ЗАПОЛНИТЬ!$F$7=1,#REF!/1000,#REF!)</f>
        <v>#REF!</v>
      </c>
      <c r="V313" s="145" t="e">
        <f t="shared" si="19"/>
        <v>#REF!</v>
      </c>
      <c r="W313" s="145">
        <v>0</v>
      </c>
    </row>
    <row r="314" spans="1:23">
      <c r="A314" s="144" t="str">
        <f>ЗАПОЛНИТЬ!$B$23</f>
        <v>4</v>
      </c>
      <c r="B314" s="144" t="str">
        <f>ЗАПОЛНИТЬ!$B$13</f>
        <v>24188344</v>
      </c>
      <c r="C314" s="144" t="str">
        <f>ЗАПОЛНИТЬ!$B$24</f>
        <v>298</v>
      </c>
      <c r="D314" s="144" t="str">
        <f>ЗАПОЛНИТЬ!$B$21</f>
        <v>12</v>
      </c>
      <c r="E314" s="145"/>
      <c r="F314" s="144" t="str">
        <f>ЗАПОЛНИТЬ!$B$22</f>
        <v>15</v>
      </c>
      <c r="G314" s="144" t="str">
        <f>ЗАПОЛНИТЬ!$B$20</f>
        <v>040222</v>
      </c>
      <c r="H314" s="143" t="str">
        <f>IF(ЗАПОЛНИТЬ!$F$7=1,ЗАПОЛНИТЬ!$H$9,ЗАПОЛНИТЬ!$H$10)</f>
        <v>73</v>
      </c>
      <c r="I314" s="146" t="e">
        <f>IF(ЗАПОЛНИТЬ!$F$7=1,#REF!,#REF!)</f>
        <v>#REF!</v>
      </c>
      <c r="J314" s="145" t="str">
        <f>IF(ЗАПОЛНИТЬ!$F$7=1,CONCATENATE(ЗАПОЛНИТЬ!$F$18,ЗАПОЛНИТЬ!$D$18),ЗАПОЛНИТЬ!$E$18)</f>
        <v>01.07.2016</v>
      </c>
      <c r="K314" s="143" t="e">
        <f>#REF!</f>
        <v>#REF!</v>
      </c>
      <c r="L314" s="143" t="e">
        <f>IF(ЗАПОЛНИТЬ!$F$7=1,#REF!/1000,#REF!)</f>
        <v>#REF!</v>
      </c>
      <c r="M314" s="143" t="e">
        <f>IF(ЗАПОЛНИТЬ!$F$7=1,#REF!/1000,#REF!)</f>
        <v>#REF!</v>
      </c>
      <c r="N314" s="143" t="e">
        <f>IF(ЗАПОЛНИТЬ!$F$7=1,#REF!/1000,#REF!)</f>
        <v>#REF!</v>
      </c>
      <c r="O314" s="143" t="e">
        <f>IF(ЗАПОЛНИТЬ!$F$7=1,#REF!/1000,#REF!)</f>
        <v>#REF!</v>
      </c>
      <c r="P314" s="143" t="e">
        <f>IF(ЗАПОЛНИТЬ!$F$7=1,#REF!/1000,#REF!)</f>
        <v>#REF!</v>
      </c>
      <c r="Q314" s="143" t="e">
        <f>IF(ЗАПОЛНИТЬ!$F$7=1,#REF!/1000,#REF!)</f>
        <v>#REF!</v>
      </c>
      <c r="R314" s="143" t="e">
        <f>IF(ЗАПОЛНИТЬ!$F$7=1,#REF!/1000,#REF!)</f>
        <v>#REF!</v>
      </c>
      <c r="S314" s="143" t="e">
        <f>IF(ЗАПОЛНИТЬ!$F$7=1,#REF!/1000,#REF!)</f>
        <v>#REF!</v>
      </c>
      <c r="T314" s="143" t="e">
        <f>IF(ЗАПОЛНИТЬ!$F$7=1,#REF!/1000,#REF!)</f>
        <v>#REF!</v>
      </c>
      <c r="U314" s="143" t="e">
        <f>IF(ЗАПОЛНИТЬ!$F$7=1,#REF!/1000,#REF!)</f>
        <v>#REF!</v>
      </c>
      <c r="V314" s="145" t="e">
        <f t="shared" si="19"/>
        <v>#REF!</v>
      </c>
      <c r="W314" s="145" t="e">
        <f>IF(SUM(L314:U314)&gt;0,1,0)</f>
        <v>#REF!</v>
      </c>
    </row>
    <row r="315" spans="1:23">
      <c r="A315" s="144" t="str">
        <f>ЗАПОЛНИТЬ!$B$23</f>
        <v>4</v>
      </c>
      <c r="B315" s="144" t="str">
        <f>ЗАПОЛНИТЬ!$B$13</f>
        <v>24188344</v>
      </c>
      <c r="C315" s="144" t="str">
        <f>ЗАПОЛНИТЬ!$B$24</f>
        <v>298</v>
      </c>
      <c r="D315" s="144" t="str">
        <f>ЗАПОЛНИТЬ!$B$21</f>
        <v>12</v>
      </c>
      <c r="E315" s="145"/>
      <c r="F315" s="144" t="str">
        <f>ЗАПОЛНИТЬ!$B$22</f>
        <v>15</v>
      </c>
      <c r="G315" s="144" t="str">
        <f>ЗАПОЛНИТЬ!$B$20</f>
        <v>040222</v>
      </c>
      <c r="H315" s="143" t="str">
        <f>IF(ЗАПОЛНИТЬ!$F$7=1,ЗАПОЛНИТЬ!$H$9,ЗАПОЛНИТЬ!$H$10)</f>
        <v>73</v>
      </c>
      <c r="I315" s="146" t="e">
        <f>IF(ЗАПОЛНИТЬ!$F$7=1,#REF!,#REF!)</f>
        <v>#REF!</v>
      </c>
      <c r="J315" s="145" t="str">
        <f>IF(ЗАПОЛНИТЬ!$F$7=1,CONCATENATE(ЗАПОЛНИТЬ!$F$18,ЗАПОЛНИТЬ!$D$18),ЗАПОЛНИТЬ!$E$18)</f>
        <v>01.07.2016</v>
      </c>
      <c r="K315" s="143" t="e">
        <f>#REF!</f>
        <v>#REF!</v>
      </c>
      <c r="L315" s="143" t="e">
        <f>IF(ЗАПОЛНИТЬ!$F$7=1,#REF!/1000,#REF!)</f>
        <v>#REF!</v>
      </c>
      <c r="M315" s="143" t="e">
        <f>IF(ЗАПОЛНИТЬ!$F$7=1,#REF!/1000,#REF!)</f>
        <v>#REF!</v>
      </c>
      <c r="N315" s="143" t="e">
        <f>IF(ЗАПОЛНИТЬ!$F$7=1,#REF!/1000,#REF!)</f>
        <v>#REF!</v>
      </c>
      <c r="O315" s="143" t="e">
        <f>IF(ЗАПОЛНИТЬ!$F$7=1,#REF!/1000,#REF!)</f>
        <v>#REF!</v>
      </c>
      <c r="P315" s="143" t="e">
        <f>IF(ЗАПОЛНИТЬ!$F$7=1,#REF!/1000,#REF!)</f>
        <v>#REF!</v>
      </c>
      <c r="Q315" s="143" t="e">
        <f>IF(ЗАПОЛНИТЬ!$F$7=1,#REF!/1000,#REF!)</f>
        <v>#REF!</v>
      </c>
      <c r="R315" s="143" t="e">
        <f>IF(ЗАПОЛНИТЬ!$F$7=1,#REF!/1000,#REF!)</f>
        <v>#REF!</v>
      </c>
      <c r="S315" s="143" t="e">
        <f>IF(ЗАПОЛНИТЬ!$F$7=1,#REF!/1000,#REF!)</f>
        <v>#REF!</v>
      </c>
      <c r="T315" s="143" t="e">
        <f>IF(ЗАПОЛНИТЬ!$F$7=1,#REF!/1000,#REF!)</f>
        <v>#REF!</v>
      </c>
      <c r="U315" s="143" t="e">
        <f>IF(ЗАПОЛНИТЬ!$F$7=1,#REF!/1000,#REF!)</f>
        <v>#REF!</v>
      </c>
      <c r="V315" s="145" t="e">
        <f t="shared" si="19"/>
        <v>#REF!</v>
      </c>
      <c r="W315" s="145" t="e">
        <f>IF(SUM(L315:U315)&gt;0,1,0)</f>
        <v>#REF!</v>
      </c>
    </row>
    <row r="316" spans="1:23">
      <c r="A316" s="144" t="str">
        <f>ЗАПОЛНИТЬ!$B$23</f>
        <v>4</v>
      </c>
      <c r="B316" s="144" t="str">
        <f>ЗАПОЛНИТЬ!$B$13</f>
        <v>24188344</v>
      </c>
      <c r="C316" s="144" t="str">
        <f>ЗАПОЛНИТЬ!$B$24</f>
        <v>298</v>
      </c>
      <c r="D316" s="144" t="str">
        <f>ЗАПОЛНИТЬ!$B$21</f>
        <v>12</v>
      </c>
      <c r="E316" s="145"/>
      <c r="F316" s="144" t="str">
        <f>ЗАПОЛНИТЬ!$B$22</f>
        <v>15</v>
      </c>
      <c r="G316" s="144" t="str">
        <f>ЗАПОЛНИТЬ!$B$20</f>
        <v>040222</v>
      </c>
      <c r="H316" s="143" t="str">
        <f>IF(ЗАПОЛНИТЬ!$F$7=1,ЗАПОЛНИТЬ!$H$9,ЗАПОЛНИТЬ!$H$10)</f>
        <v>73</v>
      </c>
      <c r="I316" s="146" t="e">
        <f>IF(ЗАПОЛНИТЬ!$F$7=1,#REF!,#REF!)</f>
        <v>#REF!</v>
      </c>
      <c r="J316" s="145" t="str">
        <f>IF(ЗАПОЛНИТЬ!$F$7=1,CONCATENATE(ЗАПОЛНИТЬ!$F$18,ЗАПОЛНИТЬ!$D$18),ЗАПОЛНИТЬ!$E$18)</f>
        <v>01.07.2016</v>
      </c>
      <c r="K316" s="143" t="e">
        <f>#REF!</f>
        <v>#REF!</v>
      </c>
      <c r="L316" s="143" t="e">
        <f>IF(ЗАПОЛНИТЬ!$F$7=1,#REF!/1000,#REF!)</f>
        <v>#REF!</v>
      </c>
      <c r="M316" s="143" t="e">
        <f>IF(ЗАПОЛНИТЬ!$F$7=1,#REF!/1000,#REF!)</f>
        <v>#REF!</v>
      </c>
      <c r="N316" s="143" t="e">
        <f>IF(ЗАПОЛНИТЬ!$F$7=1,#REF!/1000,#REF!)</f>
        <v>#REF!</v>
      </c>
      <c r="O316" s="143" t="e">
        <f>IF(ЗАПОЛНИТЬ!$F$7=1,#REF!/1000,#REF!)</f>
        <v>#REF!</v>
      </c>
      <c r="P316" s="143" t="e">
        <f>IF(ЗАПОЛНИТЬ!$F$7=1,#REF!/1000,#REF!)</f>
        <v>#REF!</v>
      </c>
      <c r="Q316" s="143" t="e">
        <f>IF(ЗАПОЛНИТЬ!$F$7=1,#REF!/1000,#REF!)</f>
        <v>#REF!</v>
      </c>
      <c r="R316" s="143" t="e">
        <f>IF(ЗАПОЛНИТЬ!$F$7=1,#REF!/1000,#REF!)</f>
        <v>#REF!</v>
      </c>
      <c r="S316" s="143" t="e">
        <f>IF(ЗАПОЛНИТЬ!$F$7=1,#REF!/1000,#REF!)</f>
        <v>#REF!</v>
      </c>
      <c r="T316" s="143" t="e">
        <f>IF(ЗАПОЛНИТЬ!$F$7=1,#REF!/1000,#REF!)</f>
        <v>#REF!</v>
      </c>
      <c r="U316" s="143" t="e">
        <f>IF(ЗАПОЛНИТЬ!$F$7=1,#REF!/1000,#REF!)</f>
        <v>#REF!</v>
      </c>
      <c r="V316" s="145" t="e">
        <f t="shared" si="19"/>
        <v>#REF!</v>
      </c>
      <c r="W316" s="145">
        <v>0</v>
      </c>
    </row>
    <row r="317" spans="1:23">
      <c r="A317" s="144" t="str">
        <f>ЗАПОЛНИТЬ!$B$23</f>
        <v>4</v>
      </c>
      <c r="B317" s="144" t="str">
        <f>ЗАПОЛНИТЬ!$B$13</f>
        <v>24188344</v>
      </c>
      <c r="C317" s="144" t="str">
        <f>ЗАПОЛНИТЬ!$B$24</f>
        <v>298</v>
      </c>
      <c r="D317" s="144" t="str">
        <f>ЗАПОЛНИТЬ!$B$21</f>
        <v>12</v>
      </c>
      <c r="E317" s="145"/>
      <c r="F317" s="144" t="str">
        <f>ЗАПОЛНИТЬ!$B$22</f>
        <v>15</v>
      </c>
      <c r="G317" s="144" t="str">
        <f>ЗАПОЛНИТЬ!$B$20</f>
        <v>040222</v>
      </c>
      <c r="H317" s="143" t="str">
        <f>IF(ЗАПОЛНИТЬ!$F$7=1,ЗАПОЛНИТЬ!$H$9,ЗАПОЛНИТЬ!$H$10)</f>
        <v>73</v>
      </c>
      <c r="I317" s="146" t="e">
        <f>IF(ЗАПОЛНИТЬ!$F$7=1,#REF!,#REF!)</f>
        <v>#REF!</v>
      </c>
      <c r="J317" s="145" t="str">
        <f>IF(ЗАПОЛНИТЬ!$F$7=1,CONCATENATE(ЗАПОЛНИТЬ!$F$18,ЗАПОЛНИТЬ!$D$18),ЗАПОЛНИТЬ!$E$18)</f>
        <v>01.07.2016</v>
      </c>
      <c r="K317" s="143" t="e">
        <f>#REF!</f>
        <v>#REF!</v>
      </c>
      <c r="L317" s="143" t="e">
        <f>IF(ЗАПОЛНИТЬ!$F$7=1,#REF!/1000,#REF!)</f>
        <v>#REF!</v>
      </c>
      <c r="M317" s="143" t="e">
        <f>IF(ЗАПОЛНИТЬ!$F$7=1,#REF!/1000,#REF!)</f>
        <v>#REF!</v>
      </c>
      <c r="N317" s="143" t="e">
        <f>IF(ЗАПОЛНИТЬ!$F$7=1,#REF!/1000,#REF!)</f>
        <v>#REF!</v>
      </c>
      <c r="O317" s="143" t="e">
        <f>IF(ЗАПОЛНИТЬ!$F$7=1,#REF!/1000,#REF!)</f>
        <v>#REF!</v>
      </c>
      <c r="P317" s="143" t="e">
        <f>IF(ЗАПОЛНИТЬ!$F$7=1,#REF!/1000,#REF!)</f>
        <v>#REF!</v>
      </c>
      <c r="Q317" s="143" t="e">
        <f>IF(ЗАПОЛНИТЬ!$F$7=1,#REF!/1000,#REF!)</f>
        <v>#REF!</v>
      </c>
      <c r="R317" s="143" t="e">
        <f>IF(ЗАПОЛНИТЬ!$F$7=1,#REF!/1000,#REF!)</f>
        <v>#REF!</v>
      </c>
      <c r="S317" s="143" t="e">
        <f>IF(ЗАПОЛНИТЬ!$F$7=1,#REF!/1000,#REF!)</f>
        <v>#REF!</v>
      </c>
      <c r="T317" s="143" t="e">
        <f>IF(ЗАПОЛНИТЬ!$F$7=1,#REF!/1000,#REF!)</f>
        <v>#REF!</v>
      </c>
      <c r="U317" s="143" t="e">
        <f>IF(ЗАПОЛНИТЬ!$F$7=1,#REF!/1000,#REF!)</f>
        <v>#REF!</v>
      </c>
      <c r="V317" s="145" t="e">
        <f t="shared" si="19"/>
        <v>#REF!</v>
      </c>
      <c r="W317" s="145" t="e">
        <f>IF(SUM(L317:U317)&gt;0,1,0)</f>
        <v>#REF!</v>
      </c>
    </row>
    <row r="318" spans="1:23">
      <c r="A318" s="144" t="str">
        <f>ЗАПОЛНИТЬ!$B$23</f>
        <v>4</v>
      </c>
      <c r="B318" s="144" t="str">
        <f>ЗАПОЛНИТЬ!$B$13</f>
        <v>24188344</v>
      </c>
      <c r="C318" s="144" t="str">
        <f>ЗАПОЛНИТЬ!$B$24</f>
        <v>298</v>
      </c>
      <c r="D318" s="144" t="str">
        <f>ЗАПОЛНИТЬ!$B$21</f>
        <v>12</v>
      </c>
      <c r="E318" s="145"/>
      <c r="F318" s="144" t="str">
        <f>ЗАПОЛНИТЬ!$B$22</f>
        <v>15</v>
      </c>
      <c r="G318" s="144" t="str">
        <f>ЗАПОЛНИТЬ!$B$20</f>
        <v>040222</v>
      </c>
      <c r="H318" s="143" t="str">
        <f>IF(ЗАПОЛНИТЬ!$F$7=1,ЗАПОЛНИТЬ!$H$9,ЗАПОЛНИТЬ!$H$10)</f>
        <v>73</v>
      </c>
      <c r="I318" s="146" t="e">
        <f>IF(ЗАПОЛНИТЬ!$F$7=1,#REF!,#REF!)</f>
        <v>#REF!</v>
      </c>
      <c r="J318" s="145" t="str">
        <f>IF(ЗАПОЛНИТЬ!$F$7=1,CONCATENATE(ЗАПОЛНИТЬ!$F$18,ЗАПОЛНИТЬ!$D$18),ЗАПОЛНИТЬ!$E$18)</f>
        <v>01.07.2016</v>
      </c>
      <c r="K318" s="143" t="e">
        <f>#REF!</f>
        <v>#REF!</v>
      </c>
      <c r="L318" s="143" t="e">
        <f>IF(ЗАПОЛНИТЬ!$F$7=1,#REF!/1000,#REF!)</f>
        <v>#REF!</v>
      </c>
      <c r="M318" s="143" t="e">
        <f>IF(ЗАПОЛНИТЬ!$F$7=1,#REF!/1000,#REF!)</f>
        <v>#REF!</v>
      </c>
      <c r="N318" s="143" t="e">
        <f>IF(ЗАПОЛНИТЬ!$F$7=1,#REF!/1000,#REF!)</f>
        <v>#REF!</v>
      </c>
      <c r="O318" s="143" t="e">
        <f>IF(ЗАПОЛНИТЬ!$F$7=1,#REF!/1000,#REF!)</f>
        <v>#REF!</v>
      </c>
      <c r="P318" s="143" t="e">
        <f>IF(ЗАПОЛНИТЬ!$F$7=1,#REF!/1000,#REF!)</f>
        <v>#REF!</v>
      </c>
      <c r="Q318" s="143" t="e">
        <f>IF(ЗАПОЛНИТЬ!$F$7=1,#REF!/1000,#REF!)</f>
        <v>#REF!</v>
      </c>
      <c r="R318" s="143" t="e">
        <f>IF(ЗАПОЛНИТЬ!$F$7=1,#REF!/1000,#REF!)</f>
        <v>#REF!</v>
      </c>
      <c r="S318" s="143" t="e">
        <f>IF(ЗАПОЛНИТЬ!$F$7=1,#REF!/1000,#REF!)</f>
        <v>#REF!</v>
      </c>
      <c r="T318" s="143" t="e">
        <f>IF(ЗАПОЛНИТЬ!$F$7=1,#REF!/1000,#REF!)</f>
        <v>#REF!</v>
      </c>
      <c r="U318" s="143" t="e">
        <f>IF(ЗАПОЛНИТЬ!$F$7=1,#REF!/1000,#REF!)</f>
        <v>#REF!</v>
      </c>
      <c r="V318" s="145" t="e">
        <f t="shared" si="19"/>
        <v>#REF!</v>
      </c>
      <c r="W318" s="145" t="e">
        <f>IF(SUM(L318:U318)&gt;0,1,0)</f>
        <v>#REF!</v>
      </c>
    </row>
    <row r="319" spans="1:23">
      <c r="A319" s="144" t="str">
        <f>ЗАПОЛНИТЬ!$B$23</f>
        <v>4</v>
      </c>
      <c r="B319" s="144" t="str">
        <f>ЗАПОЛНИТЬ!$B$13</f>
        <v>24188344</v>
      </c>
      <c r="C319" s="144" t="str">
        <f>ЗАПОЛНИТЬ!$B$24</f>
        <v>298</v>
      </c>
      <c r="D319" s="144" t="str">
        <f>ЗАПОЛНИТЬ!$B$21</f>
        <v>12</v>
      </c>
      <c r="E319" s="145"/>
      <c r="F319" s="144" t="str">
        <f>ЗАПОЛНИТЬ!$B$22</f>
        <v>15</v>
      </c>
      <c r="G319" s="144" t="str">
        <f>ЗАПОЛНИТЬ!$B$20</f>
        <v>040222</v>
      </c>
      <c r="H319" s="143" t="str">
        <f>IF(ЗАПОЛНИТЬ!$F$7=1,ЗАПОЛНИТЬ!$H$9,ЗАПОЛНИТЬ!$H$10)</f>
        <v>73</v>
      </c>
      <c r="I319" s="146" t="e">
        <f>IF(ЗАПОЛНИТЬ!$F$7=1,#REF!,#REF!)</f>
        <v>#REF!</v>
      </c>
      <c r="J319" s="145" t="str">
        <f>IF(ЗАПОЛНИТЬ!$F$7=1,CONCATENATE(ЗАПОЛНИТЬ!$F$18,ЗАПОЛНИТЬ!$D$18),ЗАПОЛНИТЬ!$E$18)</f>
        <v>01.07.2016</v>
      </c>
      <c r="K319" s="143" t="e">
        <f>#REF!</f>
        <v>#REF!</v>
      </c>
      <c r="L319" s="143" t="e">
        <f>IF(ЗАПОЛНИТЬ!$F$7=1,#REF!/1000,#REF!)</f>
        <v>#REF!</v>
      </c>
      <c r="M319" s="143" t="e">
        <f>IF(ЗАПОЛНИТЬ!$F$7=1,#REF!/1000,#REF!)</f>
        <v>#REF!</v>
      </c>
      <c r="N319" s="143" t="e">
        <f>IF(ЗАПОЛНИТЬ!$F$7=1,#REF!/1000,#REF!)</f>
        <v>#REF!</v>
      </c>
      <c r="O319" s="143" t="e">
        <f>IF(ЗАПОЛНИТЬ!$F$7=1,#REF!/1000,#REF!)</f>
        <v>#REF!</v>
      </c>
      <c r="P319" s="143" t="e">
        <f>IF(ЗАПОЛНИТЬ!$F$7=1,#REF!/1000,#REF!)</f>
        <v>#REF!</v>
      </c>
      <c r="Q319" s="143" t="e">
        <f>IF(ЗАПОЛНИТЬ!$F$7=1,#REF!/1000,#REF!)</f>
        <v>#REF!</v>
      </c>
      <c r="R319" s="143" t="e">
        <f>IF(ЗАПОЛНИТЬ!$F$7=1,#REF!/1000,#REF!)</f>
        <v>#REF!</v>
      </c>
      <c r="S319" s="143" t="e">
        <f>IF(ЗАПОЛНИТЬ!$F$7=1,#REF!/1000,#REF!)</f>
        <v>#REF!</v>
      </c>
      <c r="T319" s="143" t="e">
        <f>IF(ЗАПОЛНИТЬ!$F$7=1,#REF!/1000,#REF!)</f>
        <v>#REF!</v>
      </c>
      <c r="U319" s="143" t="e">
        <f>IF(ЗАПОЛНИТЬ!$F$7=1,#REF!/1000,#REF!)</f>
        <v>#REF!</v>
      </c>
      <c r="V319" s="145" t="e">
        <f t="shared" si="19"/>
        <v>#REF!</v>
      </c>
      <c r="W319" s="145" t="e">
        <f>IF(SUM(L319:U319)&gt;0,1,0)</f>
        <v>#REF!</v>
      </c>
    </row>
    <row r="320" spans="1:23">
      <c r="A320" s="144" t="str">
        <f>ЗАПОЛНИТЬ!$B$23</f>
        <v>4</v>
      </c>
      <c r="B320" s="144" t="str">
        <f>ЗАПОЛНИТЬ!$B$13</f>
        <v>24188344</v>
      </c>
      <c r="C320" s="144" t="str">
        <f>ЗАПОЛНИТЬ!$B$24</f>
        <v>298</v>
      </c>
      <c r="D320" s="144" t="str">
        <f>ЗАПОЛНИТЬ!$B$21</f>
        <v>12</v>
      </c>
      <c r="E320" s="145"/>
      <c r="F320" s="144" t="str">
        <f>ЗАПОЛНИТЬ!$B$22</f>
        <v>15</v>
      </c>
      <c r="G320" s="144" t="str">
        <f>ЗАПОЛНИТЬ!$B$20</f>
        <v>040222</v>
      </c>
      <c r="H320" s="143" t="str">
        <f>IF(ЗАПОЛНИТЬ!$F$7=1,ЗАПОЛНИТЬ!$H$9,ЗАПОЛНИТЬ!$H$10)</f>
        <v>73</v>
      </c>
      <c r="I320" s="146" t="e">
        <f>IF(ЗАПОЛНИТЬ!$F$7=1,#REF!,#REF!)</f>
        <v>#REF!</v>
      </c>
      <c r="J320" s="145" t="str">
        <f>IF(ЗАПОЛНИТЬ!$F$7=1,CONCATENATE(ЗАПОЛНИТЬ!$F$18,ЗАПОЛНИТЬ!$D$18),ЗАПОЛНИТЬ!$E$18)</f>
        <v>01.07.2016</v>
      </c>
      <c r="K320" s="143" t="e">
        <f>#REF!</f>
        <v>#REF!</v>
      </c>
      <c r="L320" s="143" t="e">
        <f>IF(ЗАПОЛНИТЬ!$F$7=1,#REF!/1000,#REF!)</f>
        <v>#REF!</v>
      </c>
      <c r="M320" s="143" t="e">
        <f>IF(ЗАПОЛНИТЬ!$F$7=1,#REF!/1000,#REF!)</f>
        <v>#REF!</v>
      </c>
      <c r="N320" s="143" t="e">
        <f>IF(ЗАПОЛНИТЬ!$F$7=1,#REF!/1000,#REF!)</f>
        <v>#REF!</v>
      </c>
      <c r="O320" s="143" t="e">
        <f>IF(ЗАПОЛНИТЬ!$F$7=1,#REF!/1000,#REF!)</f>
        <v>#REF!</v>
      </c>
      <c r="P320" s="143" t="e">
        <f>IF(ЗАПОЛНИТЬ!$F$7=1,#REF!/1000,#REF!)</f>
        <v>#REF!</v>
      </c>
      <c r="Q320" s="143" t="e">
        <f>IF(ЗАПОЛНИТЬ!$F$7=1,#REF!/1000,#REF!)</f>
        <v>#REF!</v>
      </c>
      <c r="R320" s="143" t="e">
        <f>IF(ЗАПОЛНИТЬ!$F$7=1,#REF!/1000,#REF!)</f>
        <v>#REF!</v>
      </c>
      <c r="S320" s="143" t="e">
        <f>IF(ЗАПОЛНИТЬ!$F$7=1,#REF!/1000,#REF!)</f>
        <v>#REF!</v>
      </c>
      <c r="T320" s="143" t="e">
        <f>IF(ЗАПОЛНИТЬ!$F$7=1,#REF!/1000,#REF!)</f>
        <v>#REF!</v>
      </c>
      <c r="U320" s="143" t="e">
        <f>IF(ЗАПОЛНИТЬ!$F$7=1,#REF!/1000,#REF!)</f>
        <v>#REF!</v>
      </c>
      <c r="V320" s="145" t="e">
        <f t="shared" si="19"/>
        <v>#REF!</v>
      </c>
      <c r="W320" s="145">
        <v>0</v>
      </c>
    </row>
    <row r="321" spans="1:23">
      <c r="A321" s="144" t="str">
        <f>ЗАПОЛНИТЬ!$B$23</f>
        <v>4</v>
      </c>
      <c r="B321" s="144" t="str">
        <f>ЗАПОЛНИТЬ!$B$13</f>
        <v>24188344</v>
      </c>
      <c r="C321" s="144" t="str">
        <f>ЗАПОЛНИТЬ!$B$24</f>
        <v>298</v>
      </c>
      <c r="D321" s="144" t="str">
        <f>ЗАПОЛНИТЬ!$B$21</f>
        <v>12</v>
      </c>
      <c r="E321" s="145"/>
      <c r="F321" s="144" t="str">
        <f>ЗАПОЛНИТЬ!$B$22</f>
        <v>15</v>
      </c>
      <c r="G321" s="144" t="str">
        <f>ЗАПОЛНИТЬ!$B$20</f>
        <v>040222</v>
      </c>
      <c r="H321" s="143" t="str">
        <f>IF(ЗАПОЛНИТЬ!$F$7=1,ЗАПОЛНИТЬ!$H$9,ЗАПОЛНИТЬ!$H$10)</f>
        <v>73</v>
      </c>
      <c r="I321" s="146" t="e">
        <f>IF(ЗАПОЛНИТЬ!$F$7=1,#REF!,#REF!)</f>
        <v>#REF!</v>
      </c>
      <c r="J321" s="145" t="str">
        <f>IF(ЗАПОЛНИТЬ!$F$7=1,CONCATENATE(ЗАПОЛНИТЬ!$F$18,ЗАПОЛНИТЬ!$D$18),ЗАПОЛНИТЬ!$E$18)</f>
        <v>01.07.2016</v>
      </c>
      <c r="K321" s="143" t="e">
        <f>#REF!</f>
        <v>#REF!</v>
      </c>
      <c r="L321" s="143" t="e">
        <f>IF(ЗАПОЛНИТЬ!$F$7=1,#REF!/1000,#REF!)</f>
        <v>#REF!</v>
      </c>
      <c r="M321" s="143" t="e">
        <f>IF(ЗАПОЛНИТЬ!$F$7=1,#REF!/1000,#REF!)</f>
        <v>#REF!</v>
      </c>
      <c r="N321" s="143" t="e">
        <f>IF(ЗАПОЛНИТЬ!$F$7=1,#REF!/1000,#REF!)</f>
        <v>#REF!</v>
      </c>
      <c r="O321" s="143" t="e">
        <f>IF(ЗАПОЛНИТЬ!$F$7=1,#REF!/1000,#REF!)</f>
        <v>#REF!</v>
      </c>
      <c r="P321" s="143" t="e">
        <f>IF(ЗАПОЛНИТЬ!$F$7=1,#REF!/1000,#REF!)</f>
        <v>#REF!</v>
      </c>
      <c r="Q321" s="143" t="e">
        <f>IF(ЗАПОЛНИТЬ!$F$7=1,#REF!/1000,#REF!)</f>
        <v>#REF!</v>
      </c>
      <c r="R321" s="143" t="e">
        <f>IF(ЗАПОЛНИТЬ!$F$7=1,#REF!/1000,#REF!)</f>
        <v>#REF!</v>
      </c>
      <c r="S321" s="143" t="e">
        <f>IF(ЗАПОЛНИТЬ!$F$7=1,#REF!/1000,#REF!)</f>
        <v>#REF!</v>
      </c>
      <c r="T321" s="143" t="e">
        <f>IF(ЗАПОЛНИТЬ!$F$7=1,#REF!/1000,#REF!)</f>
        <v>#REF!</v>
      </c>
      <c r="U321" s="143" t="e">
        <f>IF(ЗАПОЛНИТЬ!$F$7=1,#REF!/1000,#REF!)</f>
        <v>#REF!</v>
      </c>
      <c r="V321" s="145" t="e">
        <f t="shared" si="19"/>
        <v>#REF!</v>
      </c>
      <c r="W321" s="145" t="e">
        <f>IF(SUM(L321:U321)&gt;0,1,0)</f>
        <v>#REF!</v>
      </c>
    </row>
    <row r="322" spans="1:23">
      <c r="A322" s="144" t="str">
        <f>ЗАПОЛНИТЬ!$B$23</f>
        <v>4</v>
      </c>
      <c r="B322" s="144" t="str">
        <f>ЗАПОЛНИТЬ!$B$13</f>
        <v>24188344</v>
      </c>
      <c r="C322" s="144" t="str">
        <f>ЗАПОЛНИТЬ!$B$24</f>
        <v>298</v>
      </c>
      <c r="D322" s="144" t="str">
        <f>ЗАПОЛНИТЬ!$B$21</f>
        <v>12</v>
      </c>
      <c r="E322" s="145"/>
      <c r="F322" s="144" t="str">
        <f>ЗАПОЛНИТЬ!$B$22</f>
        <v>15</v>
      </c>
      <c r="G322" s="144" t="str">
        <f>ЗАПОЛНИТЬ!$B$20</f>
        <v>040222</v>
      </c>
      <c r="H322" s="143" t="str">
        <f>IF(ЗАПОЛНИТЬ!$F$7=1,ЗАПОЛНИТЬ!$H$9,ЗАПОЛНИТЬ!$H$10)</f>
        <v>73</v>
      </c>
      <c r="I322" s="146" t="e">
        <f>IF(ЗАПОЛНИТЬ!$F$7=1,#REF!,#REF!)</f>
        <v>#REF!</v>
      </c>
      <c r="J322" s="145" t="str">
        <f>IF(ЗАПОЛНИТЬ!$F$7=1,CONCATENATE(ЗАПОЛНИТЬ!$F$18,ЗАПОЛНИТЬ!$D$18),ЗАПОЛНИТЬ!$E$18)</f>
        <v>01.07.2016</v>
      </c>
      <c r="K322" s="143" t="e">
        <f>#REF!</f>
        <v>#REF!</v>
      </c>
      <c r="L322" s="143" t="e">
        <f>IF(ЗАПОЛНИТЬ!$F$7=1,#REF!/1000,#REF!)</f>
        <v>#REF!</v>
      </c>
      <c r="M322" s="143" t="e">
        <f>IF(ЗАПОЛНИТЬ!$F$7=1,#REF!/1000,#REF!)</f>
        <v>#REF!</v>
      </c>
      <c r="N322" s="143" t="e">
        <f>IF(ЗАПОЛНИТЬ!$F$7=1,#REF!/1000,#REF!)</f>
        <v>#REF!</v>
      </c>
      <c r="O322" s="143" t="e">
        <f>IF(ЗАПОЛНИТЬ!$F$7=1,#REF!/1000,#REF!)</f>
        <v>#REF!</v>
      </c>
      <c r="P322" s="143" t="e">
        <f>IF(ЗАПОЛНИТЬ!$F$7=1,#REF!/1000,#REF!)</f>
        <v>#REF!</v>
      </c>
      <c r="Q322" s="143" t="e">
        <f>IF(ЗАПОЛНИТЬ!$F$7=1,#REF!/1000,#REF!)</f>
        <v>#REF!</v>
      </c>
      <c r="R322" s="143" t="e">
        <f>IF(ЗАПОЛНИТЬ!$F$7=1,#REF!/1000,#REF!)</f>
        <v>#REF!</v>
      </c>
      <c r="S322" s="143" t="e">
        <f>IF(ЗАПОЛНИТЬ!$F$7=1,#REF!/1000,#REF!)</f>
        <v>#REF!</v>
      </c>
      <c r="T322" s="143" t="e">
        <f>IF(ЗАПОЛНИТЬ!$F$7=1,#REF!/1000,#REF!)</f>
        <v>#REF!</v>
      </c>
      <c r="U322" s="143" t="e">
        <f>IF(ЗАПОЛНИТЬ!$F$7=1,#REF!/1000,#REF!)</f>
        <v>#REF!</v>
      </c>
      <c r="V322" s="145" t="e">
        <f t="shared" si="19"/>
        <v>#REF!</v>
      </c>
      <c r="W322" s="145" t="e">
        <f>IF(SUM(L322:U322)&gt;0,1,0)</f>
        <v>#REF!</v>
      </c>
    </row>
    <row r="323" spans="1:23">
      <c r="A323" s="144" t="str">
        <f>ЗАПОЛНИТЬ!$B$23</f>
        <v>4</v>
      </c>
      <c r="B323" s="144" t="str">
        <f>ЗАПОЛНИТЬ!$B$13</f>
        <v>24188344</v>
      </c>
      <c r="C323" s="144" t="str">
        <f>ЗАПОЛНИТЬ!$B$24</f>
        <v>298</v>
      </c>
      <c r="D323" s="144" t="str">
        <f>ЗАПОЛНИТЬ!$B$21</f>
        <v>12</v>
      </c>
      <c r="E323" s="145"/>
      <c r="F323" s="144" t="str">
        <f>ЗАПОЛНИТЬ!$B$22</f>
        <v>15</v>
      </c>
      <c r="G323" s="144" t="str">
        <f>ЗАПОЛНИТЬ!$B$20</f>
        <v>040222</v>
      </c>
      <c r="H323" s="143" t="str">
        <f>IF(ЗАПОЛНИТЬ!$F$7=1,ЗАПОЛНИТЬ!$H$9,ЗАПОЛНИТЬ!$H$10)</f>
        <v>73</v>
      </c>
      <c r="I323" s="146" t="e">
        <f>IF(ЗАПОЛНИТЬ!$F$7=1,#REF!,#REF!)</f>
        <v>#REF!</v>
      </c>
      <c r="J323" s="145" t="str">
        <f>IF(ЗАПОЛНИТЬ!$F$7=1,CONCATENATE(ЗАПОЛНИТЬ!$F$18,ЗАПОЛНИТЬ!$D$18),ЗАПОЛНИТЬ!$E$18)</f>
        <v>01.07.2016</v>
      </c>
      <c r="K323" s="143" t="e">
        <f>#REF!</f>
        <v>#REF!</v>
      </c>
      <c r="L323" s="143" t="e">
        <f>IF(ЗАПОЛНИТЬ!$F$7=1,#REF!/1000,#REF!)</f>
        <v>#REF!</v>
      </c>
      <c r="M323" s="143" t="e">
        <f>IF(ЗАПОЛНИТЬ!$F$7=1,#REF!/1000,#REF!)</f>
        <v>#REF!</v>
      </c>
      <c r="N323" s="143" t="e">
        <f>IF(ЗАПОЛНИТЬ!$F$7=1,#REF!/1000,#REF!)</f>
        <v>#REF!</v>
      </c>
      <c r="O323" s="143" t="e">
        <f>IF(ЗАПОЛНИТЬ!$F$7=1,#REF!/1000,#REF!)</f>
        <v>#REF!</v>
      </c>
      <c r="P323" s="143" t="e">
        <f>IF(ЗАПОЛНИТЬ!$F$7=1,#REF!/1000,#REF!)</f>
        <v>#REF!</v>
      </c>
      <c r="Q323" s="143" t="e">
        <f>IF(ЗАПОЛНИТЬ!$F$7=1,#REF!/1000,#REF!)</f>
        <v>#REF!</v>
      </c>
      <c r="R323" s="143" t="e">
        <f>IF(ЗАПОЛНИТЬ!$F$7=1,#REF!/1000,#REF!)</f>
        <v>#REF!</v>
      </c>
      <c r="S323" s="143" t="e">
        <f>IF(ЗАПОЛНИТЬ!$F$7=1,#REF!/1000,#REF!)</f>
        <v>#REF!</v>
      </c>
      <c r="T323" s="143" t="e">
        <f>IF(ЗАПОЛНИТЬ!$F$7=1,#REF!/1000,#REF!)</f>
        <v>#REF!</v>
      </c>
      <c r="U323" s="143" t="e">
        <f>IF(ЗАПОЛНИТЬ!$F$7=1,#REF!/1000,#REF!)</f>
        <v>#REF!</v>
      </c>
      <c r="V323" s="145" t="e">
        <f t="shared" si="19"/>
        <v>#REF!</v>
      </c>
      <c r="W323" s="145" t="e">
        <f>IF(SUM(L323:U323)&gt;0,1,0)</f>
        <v>#REF!</v>
      </c>
    </row>
    <row r="324" spans="1:23">
      <c r="A324" s="144" t="str">
        <f>ЗАПОЛНИТЬ!$B$23</f>
        <v>4</v>
      </c>
      <c r="B324" s="144" t="str">
        <f>ЗАПОЛНИТЬ!$B$13</f>
        <v>24188344</v>
      </c>
      <c r="C324" s="144" t="str">
        <f>ЗАПОЛНИТЬ!$B$24</f>
        <v>298</v>
      </c>
      <c r="D324" s="144" t="str">
        <f>ЗАПОЛНИТЬ!$B$21</f>
        <v>12</v>
      </c>
      <c r="E324" s="145"/>
      <c r="F324" s="144" t="str">
        <f>ЗАПОЛНИТЬ!$B$22</f>
        <v>15</v>
      </c>
      <c r="G324" s="144" t="str">
        <f>ЗАПОЛНИТЬ!$B$20</f>
        <v>040222</v>
      </c>
      <c r="H324" s="143" t="str">
        <f>IF(ЗАПОЛНИТЬ!$F$7=1,ЗАПОЛНИТЬ!$H$9,ЗАПОЛНИТЬ!$H$10)</f>
        <v>73</v>
      </c>
      <c r="I324" s="146" t="e">
        <f>IF(ЗАПОЛНИТЬ!$F$7=1,#REF!,#REF!)</f>
        <v>#REF!</v>
      </c>
      <c r="J324" s="145" t="str">
        <f>IF(ЗАПОЛНИТЬ!$F$7=1,CONCATENATE(ЗАПОЛНИТЬ!$F$18,ЗАПОЛНИТЬ!$D$18),ЗАПОЛНИТЬ!$E$18)</f>
        <v>01.07.2016</v>
      </c>
      <c r="K324" s="143" t="e">
        <f>#REF!</f>
        <v>#REF!</v>
      </c>
      <c r="L324" s="143" t="e">
        <f>IF(ЗАПОЛНИТЬ!$F$7=1,#REF!/1000,#REF!)</f>
        <v>#REF!</v>
      </c>
      <c r="M324" s="143" t="e">
        <f>IF(ЗАПОЛНИТЬ!$F$7=1,#REF!/1000,#REF!)</f>
        <v>#REF!</v>
      </c>
      <c r="N324" s="143" t="e">
        <f>IF(ЗАПОЛНИТЬ!$F$7=1,#REF!/1000,#REF!)</f>
        <v>#REF!</v>
      </c>
      <c r="O324" s="143" t="e">
        <f>IF(ЗАПОЛНИТЬ!$F$7=1,#REF!/1000,#REF!)</f>
        <v>#REF!</v>
      </c>
      <c r="P324" s="143" t="e">
        <f>IF(ЗАПОЛНИТЬ!$F$7=1,#REF!/1000,#REF!)</f>
        <v>#REF!</v>
      </c>
      <c r="Q324" s="143" t="e">
        <f>IF(ЗАПОЛНИТЬ!$F$7=1,#REF!/1000,#REF!)</f>
        <v>#REF!</v>
      </c>
      <c r="R324" s="143" t="e">
        <f>IF(ЗАПОЛНИТЬ!$F$7=1,#REF!/1000,#REF!)</f>
        <v>#REF!</v>
      </c>
      <c r="S324" s="143" t="e">
        <f>IF(ЗАПОЛНИТЬ!$F$7=1,#REF!/1000,#REF!)</f>
        <v>#REF!</v>
      </c>
      <c r="T324" s="143" t="e">
        <f>IF(ЗАПОЛНИТЬ!$F$7=1,#REF!/1000,#REF!)</f>
        <v>#REF!</v>
      </c>
      <c r="U324" s="143" t="e">
        <f>IF(ЗАПОЛНИТЬ!$F$7=1,#REF!/1000,#REF!)</f>
        <v>#REF!</v>
      </c>
      <c r="V324" s="145" t="e">
        <f t="shared" si="19"/>
        <v>#REF!</v>
      </c>
      <c r="W324" s="145" t="e">
        <f>IF(SUM(L324:U324)&gt;0,1,0)</f>
        <v>#REF!</v>
      </c>
    </row>
    <row r="325" spans="1:23">
      <c r="A325" s="144" t="str">
        <f>ЗАПОЛНИТЬ!$B$23</f>
        <v>4</v>
      </c>
      <c r="B325" s="144" t="str">
        <f>ЗАПОЛНИТЬ!$B$13</f>
        <v>24188344</v>
      </c>
      <c r="C325" s="144" t="str">
        <f>ЗАПОЛНИТЬ!$B$24</f>
        <v>298</v>
      </c>
      <c r="D325" s="144" t="str">
        <f>ЗАПОЛНИТЬ!$B$21</f>
        <v>12</v>
      </c>
      <c r="E325" s="145"/>
      <c r="F325" s="144" t="str">
        <f>ЗАПОЛНИТЬ!$B$22</f>
        <v>15</v>
      </c>
      <c r="G325" s="144" t="str">
        <f>ЗАПОЛНИТЬ!$B$20</f>
        <v>040222</v>
      </c>
      <c r="H325" s="143" t="str">
        <f>IF(ЗАПОЛНИТЬ!$F$7=1,ЗАПОЛНИТЬ!$H$9,ЗАПОЛНИТЬ!$H$10)</f>
        <v>73</v>
      </c>
      <c r="I325" s="146" t="e">
        <f>IF(ЗАПОЛНИТЬ!$F$7=1,#REF!,#REF!)</f>
        <v>#REF!</v>
      </c>
      <c r="J325" s="145" t="str">
        <f>IF(ЗАПОЛНИТЬ!$F$7=1,CONCATENATE(ЗАПОЛНИТЬ!$F$18,ЗАПОЛНИТЬ!$D$18),ЗАПОЛНИТЬ!$E$18)</f>
        <v>01.07.2016</v>
      </c>
      <c r="K325" s="143" t="e">
        <f>#REF!</f>
        <v>#REF!</v>
      </c>
      <c r="L325" s="143" t="e">
        <f>IF(ЗАПОЛНИТЬ!$F$7=1,#REF!/1000,#REF!)</f>
        <v>#REF!</v>
      </c>
      <c r="M325" s="143" t="e">
        <f>IF(ЗАПОЛНИТЬ!$F$7=1,#REF!/1000,#REF!)</f>
        <v>#REF!</v>
      </c>
      <c r="N325" s="143" t="e">
        <f>IF(ЗАПОЛНИТЬ!$F$7=1,#REF!/1000,#REF!)</f>
        <v>#REF!</v>
      </c>
      <c r="O325" s="143" t="e">
        <f>IF(ЗАПОЛНИТЬ!$F$7=1,#REF!/1000,#REF!)</f>
        <v>#REF!</v>
      </c>
      <c r="P325" s="143" t="e">
        <f>IF(ЗАПОЛНИТЬ!$F$7=1,#REF!/1000,#REF!)</f>
        <v>#REF!</v>
      </c>
      <c r="Q325" s="143" t="e">
        <f>IF(ЗАПОЛНИТЬ!$F$7=1,#REF!/1000,#REF!)</f>
        <v>#REF!</v>
      </c>
      <c r="R325" s="143" t="e">
        <f>IF(ЗАПОЛНИТЬ!$F$7=1,#REF!/1000,#REF!)</f>
        <v>#REF!</v>
      </c>
      <c r="S325" s="143" t="e">
        <f>IF(ЗАПОЛНИТЬ!$F$7=1,#REF!/1000,#REF!)</f>
        <v>#REF!</v>
      </c>
      <c r="T325" s="143" t="e">
        <f>IF(ЗАПОЛНИТЬ!$F$7=1,#REF!/1000,#REF!)</f>
        <v>#REF!</v>
      </c>
      <c r="U325" s="143" t="e">
        <f>IF(ЗАПОЛНИТЬ!$F$7=1,#REF!/1000,#REF!)</f>
        <v>#REF!</v>
      </c>
      <c r="V325" s="145" t="e">
        <f t="shared" si="19"/>
        <v>#REF!</v>
      </c>
      <c r="W325" s="145">
        <v>0</v>
      </c>
    </row>
    <row r="326" spans="1:23">
      <c r="A326" s="144" t="str">
        <f>ЗАПОЛНИТЬ!$B$23</f>
        <v>4</v>
      </c>
      <c r="B326" s="144" t="str">
        <f>ЗАПОЛНИТЬ!$B$13</f>
        <v>24188344</v>
      </c>
      <c r="C326" s="144" t="str">
        <f>ЗАПОЛНИТЬ!$B$24</f>
        <v>298</v>
      </c>
      <c r="D326" s="144" t="str">
        <f>ЗАПОЛНИТЬ!$B$21</f>
        <v>12</v>
      </c>
      <c r="E326" s="145"/>
      <c r="F326" s="144" t="str">
        <f>ЗАПОЛНИТЬ!$B$22</f>
        <v>15</v>
      </c>
      <c r="G326" s="144" t="str">
        <f>ЗАПОЛНИТЬ!$B$20</f>
        <v>040222</v>
      </c>
      <c r="H326" s="143" t="str">
        <f>IF(ЗАПОЛНИТЬ!$F$7=1,ЗАПОЛНИТЬ!$H$9,ЗАПОЛНИТЬ!$H$10)</f>
        <v>73</v>
      </c>
      <c r="I326" s="146" t="e">
        <f>IF(ЗАПОЛНИТЬ!$F$7=1,#REF!,#REF!)</f>
        <v>#REF!</v>
      </c>
      <c r="J326" s="145" t="str">
        <f>IF(ЗАПОЛНИТЬ!$F$7=1,CONCATENATE(ЗАПОЛНИТЬ!$F$18,ЗАПОЛНИТЬ!$D$18),ЗАПОЛНИТЬ!$E$18)</f>
        <v>01.07.2016</v>
      </c>
      <c r="K326" s="143" t="e">
        <f>#REF!</f>
        <v>#REF!</v>
      </c>
      <c r="L326" s="143" t="e">
        <f>IF(ЗАПОЛНИТЬ!$F$7=1,#REF!/1000,#REF!)</f>
        <v>#REF!</v>
      </c>
      <c r="M326" s="143" t="e">
        <f>IF(ЗАПОЛНИТЬ!$F$7=1,#REF!/1000,#REF!)</f>
        <v>#REF!</v>
      </c>
      <c r="N326" s="143" t="e">
        <f>IF(ЗАПОЛНИТЬ!$F$7=1,#REF!/1000,#REF!)</f>
        <v>#REF!</v>
      </c>
      <c r="O326" s="143" t="e">
        <f>IF(ЗАПОЛНИТЬ!$F$7=1,#REF!/1000,#REF!)</f>
        <v>#REF!</v>
      </c>
      <c r="P326" s="143" t="e">
        <f>IF(ЗАПОЛНИТЬ!$F$7=1,#REF!/1000,#REF!)</f>
        <v>#REF!</v>
      </c>
      <c r="Q326" s="143" t="e">
        <f>IF(ЗАПОЛНИТЬ!$F$7=1,#REF!/1000,#REF!)</f>
        <v>#REF!</v>
      </c>
      <c r="R326" s="143" t="e">
        <f>IF(ЗАПОЛНИТЬ!$F$7=1,#REF!/1000,#REF!)</f>
        <v>#REF!</v>
      </c>
      <c r="S326" s="143" t="e">
        <f>IF(ЗАПОЛНИТЬ!$F$7=1,#REF!/1000,#REF!)</f>
        <v>#REF!</v>
      </c>
      <c r="T326" s="143" t="e">
        <f>IF(ЗАПОЛНИТЬ!$F$7=1,#REF!/1000,#REF!)</f>
        <v>#REF!</v>
      </c>
      <c r="U326" s="143" t="e">
        <f>IF(ЗАПОЛНИТЬ!$F$7=1,#REF!/1000,#REF!)</f>
        <v>#REF!</v>
      </c>
      <c r="V326" s="145" t="e">
        <f t="shared" si="19"/>
        <v>#REF!</v>
      </c>
      <c r="W326" s="145">
        <v>0</v>
      </c>
    </row>
    <row r="327" spans="1:23">
      <c r="A327" s="144" t="str">
        <f>ЗАПОЛНИТЬ!$B$23</f>
        <v>4</v>
      </c>
      <c r="B327" s="144" t="str">
        <f>ЗАПОЛНИТЬ!$B$13</f>
        <v>24188344</v>
      </c>
      <c r="C327" s="144" t="str">
        <f>ЗАПОЛНИТЬ!$B$24</f>
        <v>298</v>
      </c>
      <c r="D327" s="144" t="str">
        <f>ЗАПОЛНИТЬ!$B$21</f>
        <v>12</v>
      </c>
      <c r="E327" s="145"/>
      <c r="F327" s="144" t="str">
        <f>ЗАПОЛНИТЬ!$B$22</f>
        <v>15</v>
      </c>
      <c r="G327" s="144" t="str">
        <f>ЗАПОЛНИТЬ!$B$20</f>
        <v>040222</v>
      </c>
      <c r="H327" s="143" t="str">
        <f>IF(ЗАПОЛНИТЬ!$F$7=1,ЗАПОЛНИТЬ!$H$9,ЗАПОЛНИТЬ!$H$10)</f>
        <v>73</v>
      </c>
      <c r="I327" s="146" t="e">
        <f>IF(ЗАПОЛНИТЬ!$F$7=1,#REF!,#REF!)</f>
        <v>#REF!</v>
      </c>
      <c r="J327" s="145" t="str">
        <f>IF(ЗАПОЛНИТЬ!$F$7=1,CONCATENATE(ЗАПОЛНИТЬ!$F$18,ЗАПОЛНИТЬ!$D$18),ЗАПОЛНИТЬ!$E$18)</f>
        <v>01.07.2016</v>
      </c>
      <c r="K327" s="143" t="e">
        <f>#REF!</f>
        <v>#REF!</v>
      </c>
      <c r="L327" s="143" t="e">
        <f>IF(ЗАПОЛНИТЬ!$F$7=1,#REF!/1000,#REF!)</f>
        <v>#REF!</v>
      </c>
      <c r="M327" s="143" t="e">
        <f>IF(ЗАПОЛНИТЬ!$F$7=1,#REF!/1000,#REF!)</f>
        <v>#REF!</v>
      </c>
      <c r="N327" s="143" t="e">
        <f>IF(ЗАПОЛНИТЬ!$F$7=1,#REF!/1000,#REF!)</f>
        <v>#REF!</v>
      </c>
      <c r="O327" s="143" t="e">
        <f>IF(ЗАПОЛНИТЬ!$F$7=1,#REF!/1000,#REF!)</f>
        <v>#REF!</v>
      </c>
      <c r="P327" s="143" t="e">
        <f>IF(ЗАПОЛНИТЬ!$F$7=1,#REF!/1000,#REF!)</f>
        <v>#REF!</v>
      </c>
      <c r="Q327" s="143" t="e">
        <f>IF(ЗАПОЛНИТЬ!$F$7=1,#REF!/1000,#REF!)</f>
        <v>#REF!</v>
      </c>
      <c r="R327" s="143" t="e">
        <f>IF(ЗАПОЛНИТЬ!$F$7=1,#REF!/1000,#REF!)</f>
        <v>#REF!</v>
      </c>
      <c r="S327" s="143" t="e">
        <f>IF(ЗАПОЛНИТЬ!$F$7=1,#REF!/1000,#REF!)</f>
        <v>#REF!</v>
      </c>
      <c r="T327" s="143" t="e">
        <f>IF(ЗАПОЛНИТЬ!$F$7=1,#REF!/1000,#REF!)</f>
        <v>#REF!</v>
      </c>
      <c r="U327" s="143" t="e">
        <f>IF(ЗАПОЛНИТЬ!$F$7=1,#REF!/1000,#REF!)</f>
        <v>#REF!</v>
      </c>
      <c r="V327" s="145" t="e">
        <f t="shared" si="19"/>
        <v>#REF!</v>
      </c>
      <c r="W327" s="145" t="e">
        <f>IF(SUM(L327:U327)&gt;0,1,0)</f>
        <v>#REF!</v>
      </c>
    </row>
    <row r="328" spans="1:23">
      <c r="A328" s="144" t="str">
        <f>ЗАПОЛНИТЬ!$B$23</f>
        <v>4</v>
      </c>
      <c r="B328" s="144" t="str">
        <f>ЗАПОЛНИТЬ!$B$13</f>
        <v>24188344</v>
      </c>
      <c r="C328" s="144" t="str">
        <f>ЗАПОЛНИТЬ!$B$24</f>
        <v>298</v>
      </c>
      <c r="D328" s="144" t="str">
        <f>ЗАПОЛНИТЬ!$B$21</f>
        <v>12</v>
      </c>
      <c r="E328" s="145"/>
      <c r="F328" s="144" t="str">
        <f>ЗАПОЛНИТЬ!$B$22</f>
        <v>15</v>
      </c>
      <c r="G328" s="144" t="str">
        <f>ЗАПОЛНИТЬ!$B$20</f>
        <v>040222</v>
      </c>
      <c r="H328" s="143" t="str">
        <f>IF(ЗАПОЛНИТЬ!$F$7=1,ЗАПОЛНИТЬ!$H$9,ЗАПОЛНИТЬ!$H$10)</f>
        <v>73</v>
      </c>
      <c r="I328" s="146" t="e">
        <f>IF(ЗАПОЛНИТЬ!$F$7=1,#REF!,#REF!)</f>
        <v>#REF!</v>
      </c>
      <c r="J328" s="145" t="str">
        <f>IF(ЗАПОЛНИТЬ!$F$7=1,CONCATENATE(ЗАПОЛНИТЬ!$F$18,ЗАПОЛНИТЬ!$D$18),ЗАПОЛНИТЬ!$E$18)</f>
        <v>01.07.2016</v>
      </c>
      <c r="K328" s="143" t="e">
        <f>#REF!</f>
        <v>#REF!</v>
      </c>
      <c r="L328" s="143" t="e">
        <f>IF(ЗАПОЛНИТЬ!$F$7=1,#REF!/1000,#REF!)</f>
        <v>#REF!</v>
      </c>
      <c r="M328" s="143" t="e">
        <f>IF(ЗАПОЛНИТЬ!$F$7=1,#REF!/1000,#REF!)</f>
        <v>#REF!</v>
      </c>
      <c r="N328" s="143" t="e">
        <f>IF(ЗАПОЛНИТЬ!$F$7=1,#REF!/1000,#REF!)</f>
        <v>#REF!</v>
      </c>
      <c r="O328" s="143" t="e">
        <f>IF(ЗАПОЛНИТЬ!$F$7=1,#REF!/1000,#REF!)</f>
        <v>#REF!</v>
      </c>
      <c r="P328" s="143" t="e">
        <f>IF(ЗАПОЛНИТЬ!$F$7=1,#REF!/1000,#REF!)</f>
        <v>#REF!</v>
      </c>
      <c r="Q328" s="143" t="e">
        <f>IF(ЗАПОЛНИТЬ!$F$7=1,#REF!/1000,#REF!)</f>
        <v>#REF!</v>
      </c>
      <c r="R328" s="143" t="e">
        <f>IF(ЗАПОЛНИТЬ!$F$7=1,#REF!/1000,#REF!)</f>
        <v>#REF!</v>
      </c>
      <c r="S328" s="143" t="e">
        <f>IF(ЗАПОЛНИТЬ!$F$7=1,#REF!/1000,#REF!)</f>
        <v>#REF!</v>
      </c>
      <c r="T328" s="143" t="e">
        <f>IF(ЗАПОЛНИТЬ!$F$7=1,#REF!/1000,#REF!)</f>
        <v>#REF!</v>
      </c>
      <c r="U328" s="143" t="e">
        <f>IF(ЗАПОЛНИТЬ!$F$7=1,#REF!/1000,#REF!)</f>
        <v>#REF!</v>
      </c>
      <c r="V328" s="145" t="e">
        <f t="shared" si="19"/>
        <v>#REF!</v>
      </c>
      <c r="W328" s="145">
        <v>0</v>
      </c>
    </row>
    <row r="329" spans="1:23">
      <c r="A329" s="144" t="str">
        <f>ЗАПОЛНИТЬ!$B$23</f>
        <v>4</v>
      </c>
      <c r="B329" s="144" t="str">
        <f>ЗАПОЛНИТЬ!$B$13</f>
        <v>24188344</v>
      </c>
      <c r="C329" s="144" t="str">
        <f>ЗАПОЛНИТЬ!$B$24</f>
        <v>298</v>
      </c>
      <c r="D329" s="144" t="str">
        <f>ЗАПОЛНИТЬ!$B$21</f>
        <v>12</v>
      </c>
      <c r="E329" s="145"/>
      <c r="F329" s="144" t="str">
        <f>ЗАПОЛНИТЬ!$B$22</f>
        <v>15</v>
      </c>
      <c r="G329" s="144" t="str">
        <f>ЗАПОЛНИТЬ!$B$20</f>
        <v>040222</v>
      </c>
      <c r="H329" s="143" t="str">
        <f>IF(ЗАПОЛНИТЬ!$F$7=1,ЗАПОЛНИТЬ!$H$9,ЗАПОЛНИТЬ!$H$10)</f>
        <v>73</v>
      </c>
      <c r="I329" s="146" t="e">
        <f>IF(ЗАПОЛНИТЬ!$F$7=1,#REF!,#REF!)</f>
        <v>#REF!</v>
      </c>
      <c r="J329" s="145" t="str">
        <f>IF(ЗАПОЛНИТЬ!$F$7=1,CONCATENATE(ЗАПОЛНИТЬ!$F$18,ЗАПОЛНИТЬ!$D$18),ЗАПОЛНИТЬ!$E$18)</f>
        <v>01.07.2016</v>
      </c>
      <c r="K329" s="143" t="e">
        <f>#REF!</f>
        <v>#REF!</v>
      </c>
      <c r="L329" s="143" t="e">
        <f>IF(ЗАПОЛНИТЬ!$F$7=1,#REF!/1000,#REF!)</f>
        <v>#REF!</v>
      </c>
      <c r="M329" s="143" t="e">
        <f>IF(ЗАПОЛНИТЬ!$F$7=1,#REF!/1000,#REF!)</f>
        <v>#REF!</v>
      </c>
      <c r="N329" s="143" t="e">
        <f>IF(ЗАПОЛНИТЬ!$F$7=1,#REF!/1000,#REF!)</f>
        <v>#REF!</v>
      </c>
      <c r="O329" s="143" t="e">
        <f>IF(ЗАПОЛНИТЬ!$F$7=1,#REF!/1000,#REF!)</f>
        <v>#REF!</v>
      </c>
      <c r="P329" s="143" t="e">
        <f>IF(ЗАПОЛНИТЬ!$F$7=1,#REF!/1000,#REF!)</f>
        <v>#REF!</v>
      </c>
      <c r="Q329" s="143" t="e">
        <f>IF(ЗАПОЛНИТЬ!$F$7=1,#REF!/1000,#REF!)</f>
        <v>#REF!</v>
      </c>
      <c r="R329" s="143" t="e">
        <f>IF(ЗАПОЛНИТЬ!$F$7=1,#REF!/1000,#REF!)</f>
        <v>#REF!</v>
      </c>
      <c r="S329" s="143" t="e">
        <f>IF(ЗАПОЛНИТЬ!$F$7=1,#REF!/1000,#REF!)</f>
        <v>#REF!</v>
      </c>
      <c r="T329" s="143" t="e">
        <f>IF(ЗАПОЛНИТЬ!$F$7=1,#REF!/1000,#REF!)</f>
        <v>#REF!</v>
      </c>
      <c r="U329" s="143" t="e">
        <f>IF(ЗАПОЛНИТЬ!$F$7=1,#REF!/1000,#REF!)</f>
        <v>#REF!</v>
      </c>
      <c r="V329" s="145" t="e">
        <f t="shared" si="19"/>
        <v>#REF!</v>
      </c>
      <c r="W329" s="145" t="e">
        <f>IF(SUM(L329:U329)&gt;0,1,0)</f>
        <v>#REF!</v>
      </c>
    </row>
    <row r="330" spans="1:23">
      <c r="A330" s="144" t="str">
        <f>ЗАПОЛНИТЬ!$B$23</f>
        <v>4</v>
      </c>
      <c r="B330" s="144" t="str">
        <f>ЗАПОЛНИТЬ!$B$13</f>
        <v>24188344</v>
      </c>
      <c r="C330" s="144" t="str">
        <f>ЗАПОЛНИТЬ!$B$24</f>
        <v>298</v>
      </c>
      <c r="D330" s="144" t="str">
        <f>ЗАПОЛНИТЬ!$B$21</f>
        <v>12</v>
      </c>
      <c r="E330" s="145"/>
      <c r="F330" s="144" t="str">
        <f>ЗАПОЛНИТЬ!$B$22</f>
        <v>15</v>
      </c>
      <c r="G330" s="144" t="str">
        <f>ЗАПОЛНИТЬ!$B$20</f>
        <v>040222</v>
      </c>
      <c r="H330" s="143" t="str">
        <f>IF(ЗАПОЛНИТЬ!$F$7=1,ЗАПОЛНИТЬ!$H$9,ЗАПОЛНИТЬ!$H$10)</f>
        <v>73</v>
      </c>
      <c r="I330" s="146" t="e">
        <f>IF(ЗАПОЛНИТЬ!$F$7=1,#REF!,#REF!)</f>
        <v>#REF!</v>
      </c>
      <c r="J330" s="145" t="str">
        <f>IF(ЗАПОЛНИТЬ!$F$7=1,CONCATENATE(ЗАПОЛНИТЬ!$F$18,ЗАПОЛНИТЬ!$D$18),ЗАПОЛНИТЬ!$E$18)</f>
        <v>01.07.2016</v>
      </c>
      <c r="K330" s="143" t="e">
        <f>#REF!</f>
        <v>#REF!</v>
      </c>
      <c r="L330" s="143" t="e">
        <f>IF(ЗАПОЛНИТЬ!$F$7=1,#REF!/1000,#REF!)</f>
        <v>#REF!</v>
      </c>
      <c r="M330" s="143" t="e">
        <f>IF(ЗАПОЛНИТЬ!$F$7=1,#REF!/1000,#REF!)</f>
        <v>#REF!</v>
      </c>
      <c r="N330" s="143" t="e">
        <f>IF(ЗАПОЛНИТЬ!$F$7=1,#REF!/1000,#REF!)</f>
        <v>#REF!</v>
      </c>
      <c r="O330" s="143" t="e">
        <f>IF(ЗАПОЛНИТЬ!$F$7=1,#REF!/1000,#REF!)</f>
        <v>#REF!</v>
      </c>
      <c r="P330" s="143" t="e">
        <f>IF(ЗАПОЛНИТЬ!$F$7=1,#REF!/1000,#REF!)</f>
        <v>#REF!</v>
      </c>
      <c r="Q330" s="143" t="e">
        <f>IF(ЗАПОЛНИТЬ!$F$7=1,#REF!/1000,#REF!)</f>
        <v>#REF!</v>
      </c>
      <c r="R330" s="143" t="e">
        <f>IF(ЗАПОЛНИТЬ!$F$7=1,#REF!/1000,#REF!)</f>
        <v>#REF!</v>
      </c>
      <c r="S330" s="143" t="e">
        <f>IF(ЗАПОЛНИТЬ!$F$7=1,#REF!/1000,#REF!)</f>
        <v>#REF!</v>
      </c>
      <c r="T330" s="143" t="e">
        <f>IF(ЗАПОЛНИТЬ!$F$7=1,#REF!/1000,#REF!)</f>
        <v>#REF!</v>
      </c>
      <c r="U330" s="143" t="e">
        <f>IF(ЗАПОЛНИТЬ!$F$7=1,#REF!/1000,#REF!)</f>
        <v>#REF!</v>
      </c>
      <c r="V330" s="145" t="e">
        <f t="shared" ref="V330:V394" si="23">IF(SUM(L330:U330)&gt;0,1,0)</f>
        <v>#REF!</v>
      </c>
      <c r="W330" s="145" t="e">
        <f>IF(SUM(L330:U330)&gt;0,1,0)</f>
        <v>#REF!</v>
      </c>
    </row>
    <row r="331" spans="1:23">
      <c r="A331" s="144" t="str">
        <f>ЗАПОЛНИТЬ!$B$23</f>
        <v>4</v>
      </c>
      <c r="B331" s="144" t="str">
        <f>ЗАПОЛНИТЬ!$B$13</f>
        <v>24188344</v>
      </c>
      <c r="C331" s="144" t="str">
        <f>ЗАПОЛНИТЬ!$B$24</f>
        <v>298</v>
      </c>
      <c r="D331" s="144" t="str">
        <f>ЗАПОЛНИТЬ!$B$21</f>
        <v>12</v>
      </c>
      <c r="E331" s="145"/>
      <c r="F331" s="144" t="str">
        <f>ЗАПОЛНИТЬ!$B$22</f>
        <v>15</v>
      </c>
      <c r="G331" s="144" t="str">
        <f>ЗАПОЛНИТЬ!$B$20</f>
        <v>040222</v>
      </c>
      <c r="H331" s="143" t="str">
        <f>IF(ЗАПОЛНИТЬ!$F$7=1,ЗАПОЛНИТЬ!$H$9,ЗАПОЛНИТЬ!$H$10)</f>
        <v>73</v>
      </c>
      <c r="I331" s="146" t="e">
        <f>IF(ЗАПОЛНИТЬ!$F$7=1,#REF!,#REF!)</f>
        <v>#REF!</v>
      </c>
      <c r="J331" s="145" t="str">
        <f>IF(ЗАПОЛНИТЬ!$F$7=1,CONCATENATE(ЗАПОЛНИТЬ!$F$18,ЗАПОЛНИТЬ!$D$18),ЗАПОЛНИТЬ!$E$18)</f>
        <v>01.07.2016</v>
      </c>
      <c r="K331" s="143" t="e">
        <f>#REF!</f>
        <v>#REF!</v>
      </c>
      <c r="L331" s="143" t="e">
        <f>IF(ЗАПОЛНИТЬ!$F$7=1,#REF!/1000,#REF!)</f>
        <v>#REF!</v>
      </c>
      <c r="M331" s="143" t="e">
        <f>IF(ЗАПОЛНИТЬ!$F$7=1,#REF!/1000,#REF!)</f>
        <v>#REF!</v>
      </c>
      <c r="N331" s="143" t="e">
        <f>IF(ЗАПОЛНИТЬ!$F$7=1,#REF!/1000,#REF!)</f>
        <v>#REF!</v>
      </c>
      <c r="O331" s="143" t="e">
        <f>IF(ЗАПОЛНИТЬ!$F$7=1,#REF!/1000,#REF!)</f>
        <v>#REF!</v>
      </c>
      <c r="P331" s="143" t="e">
        <f>IF(ЗАПОЛНИТЬ!$F$7=1,#REF!/1000,#REF!)</f>
        <v>#REF!</v>
      </c>
      <c r="Q331" s="143" t="e">
        <f>IF(ЗАПОЛНИТЬ!$F$7=1,#REF!/1000,#REF!)</f>
        <v>#REF!</v>
      </c>
      <c r="R331" s="143" t="e">
        <f>IF(ЗАПОЛНИТЬ!$F$7=1,#REF!/1000,#REF!)</f>
        <v>#REF!</v>
      </c>
      <c r="S331" s="143" t="e">
        <f>IF(ЗАПОЛНИТЬ!$F$7=1,#REF!/1000,#REF!)</f>
        <v>#REF!</v>
      </c>
      <c r="T331" s="143" t="e">
        <f>IF(ЗАПОЛНИТЬ!$F$7=1,#REF!/1000,#REF!)</f>
        <v>#REF!</v>
      </c>
      <c r="U331" s="143" t="e">
        <f>IF(ЗАПОЛНИТЬ!$F$7=1,#REF!/1000,#REF!)</f>
        <v>#REF!</v>
      </c>
      <c r="V331" s="145" t="e">
        <f t="shared" si="23"/>
        <v>#REF!</v>
      </c>
      <c r="W331" s="145">
        <v>0</v>
      </c>
    </row>
    <row r="332" spans="1:23">
      <c r="A332" s="144" t="str">
        <f>ЗАПОЛНИТЬ!$B$23</f>
        <v>4</v>
      </c>
      <c r="B332" s="144" t="str">
        <f>ЗАПОЛНИТЬ!$B$13</f>
        <v>24188344</v>
      </c>
      <c r="C332" s="144" t="str">
        <f>ЗАПОЛНИТЬ!$B$24</f>
        <v>298</v>
      </c>
      <c r="D332" s="144" t="str">
        <f>ЗАПОЛНИТЬ!$B$21</f>
        <v>12</v>
      </c>
      <c r="E332" s="145"/>
      <c r="F332" s="144" t="str">
        <f>ЗАПОЛНИТЬ!$B$22</f>
        <v>15</v>
      </c>
      <c r="G332" s="144" t="str">
        <f>ЗАПОЛНИТЬ!$B$20</f>
        <v>040222</v>
      </c>
      <c r="H332" s="143" t="str">
        <f>IF(ЗАПОЛНИТЬ!$F$7=1,ЗАПОЛНИТЬ!$H$9,ЗАПОЛНИТЬ!$H$10)</f>
        <v>73</v>
      </c>
      <c r="I332" s="146" t="e">
        <f>IF(ЗАПОЛНИТЬ!$F$7=1,#REF!,#REF!)</f>
        <v>#REF!</v>
      </c>
      <c r="J332" s="145" t="str">
        <f>IF(ЗАПОЛНИТЬ!$F$7=1,CONCATENATE(ЗАПОЛНИТЬ!$F$18,ЗАПОЛНИТЬ!$D$18),ЗАПОЛНИТЬ!$E$18)</f>
        <v>01.07.2016</v>
      </c>
      <c r="K332" s="143" t="e">
        <f>#REF!</f>
        <v>#REF!</v>
      </c>
      <c r="L332" s="143" t="e">
        <f>IF(ЗАПОЛНИТЬ!$F$7=1,#REF!/1000,#REF!)</f>
        <v>#REF!</v>
      </c>
      <c r="M332" s="143" t="e">
        <f>IF(ЗАПОЛНИТЬ!$F$7=1,#REF!/1000,#REF!)</f>
        <v>#REF!</v>
      </c>
      <c r="N332" s="143" t="e">
        <f>IF(ЗАПОЛНИТЬ!$F$7=1,#REF!/1000,#REF!)</f>
        <v>#REF!</v>
      </c>
      <c r="O332" s="143" t="e">
        <f>IF(ЗАПОЛНИТЬ!$F$7=1,#REF!/1000,#REF!)</f>
        <v>#REF!</v>
      </c>
      <c r="P332" s="143" t="e">
        <f>IF(ЗАПОЛНИТЬ!$F$7=1,#REF!/1000,#REF!)</f>
        <v>#REF!</v>
      </c>
      <c r="Q332" s="143" t="e">
        <f>IF(ЗАПОЛНИТЬ!$F$7=1,#REF!/1000,#REF!)</f>
        <v>#REF!</v>
      </c>
      <c r="R332" s="143" t="e">
        <f>IF(ЗАПОЛНИТЬ!$F$7=1,#REF!/1000,#REF!)</f>
        <v>#REF!</v>
      </c>
      <c r="S332" s="143" t="e">
        <f>IF(ЗАПОЛНИТЬ!$F$7=1,#REF!/1000,#REF!)</f>
        <v>#REF!</v>
      </c>
      <c r="T332" s="143" t="e">
        <f>IF(ЗАПОЛНИТЬ!$F$7=1,#REF!/1000,#REF!)</f>
        <v>#REF!</v>
      </c>
      <c r="U332" s="143" t="e">
        <f>IF(ЗАПОЛНИТЬ!$F$7=1,#REF!/1000,#REF!)</f>
        <v>#REF!</v>
      </c>
      <c r="V332" s="145" t="e">
        <f t="shared" si="23"/>
        <v>#REF!</v>
      </c>
      <c r="W332" s="145" t="e">
        <f>IF(SUM(L332:U332)&gt;0,1,0)</f>
        <v>#REF!</v>
      </c>
    </row>
    <row r="333" spans="1:23">
      <c r="A333" s="144" t="str">
        <f>ЗАПОЛНИТЬ!$B$23</f>
        <v>4</v>
      </c>
      <c r="B333" s="144" t="str">
        <f>ЗАПОЛНИТЬ!$B$13</f>
        <v>24188344</v>
      </c>
      <c r="C333" s="144" t="str">
        <f>ЗАПОЛНИТЬ!$B$24</f>
        <v>298</v>
      </c>
      <c r="D333" s="144" t="str">
        <f>ЗАПОЛНИТЬ!$B$21</f>
        <v>12</v>
      </c>
      <c r="E333" s="145"/>
      <c r="F333" s="144" t="str">
        <f>ЗАПОЛНИТЬ!$B$22</f>
        <v>15</v>
      </c>
      <c r="G333" s="144" t="str">
        <f>ЗАПОЛНИТЬ!$B$20</f>
        <v>040222</v>
      </c>
      <c r="H333" s="143" t="str">
        <f>IF(ЗАПОЛНИТЬ!$F$7=1,ЗАПОЛНИТЬ!$H$9,ЗАПОЛНИТЬ!$H$10)</f>
        <v>73</v>
      </c>
      <c r="I333" s="146" t="e">
        <f>IF(ЗАПОЛНИТЬ!$F$7=1,#REF!,#REF!)</f>
        <v>#REF!</v>
      </c>
      <c r="J333" s="145" t="str">
        <f>IF(ЗАПОЛНИТЬ!$F$7=1,CONCATENATE(ЗАПОЛНИТЬ!$F$18,ЗАПОЛНИТЬ!$D$18),ЗАПОЛНИТЬ!$E$18)</f>
        <v>01.07.2016</v>
      </c>
      <c r="K333" s="143" t="e">
        <f>#REF!</f>
        <v>#REF!</v>
      </c>
      <c r="L333" s="143" t="e">
        <f>IF(ЗАПОЛНИТЬ!$F$7=1,#REF!/1000,#REF!)</f>
        <v>#REF!</v>
      </c>
      <c r="M333" s="143" t="e">
        <f>IF(ЗАПОЛНИТЬ!$F$7=1,#REF!/1000,#REF!)</f>
        <v>#REF!</v>
      </c>
      <c r="N333" s="143" t="e">
        <f>IF(ЗАПОЛНИТЬ!$F$7=1,#REF!/1000,#REF!)</f>
        <v>#REF!</v>
      </c>
      <c r="O333" s="143" t="e">
        <f>IF(ЗАПОЛНИТЬ!$F$7=1,#REF!/1000,#REF!)</f>
        <v>#REF!</v>
      </c>
      <c r="P333" s="143" t="e">
        <f>IF(ЗАПОЛНИТЬ!$F$7=1,#REF!/1000,#REF!)</f>
        <v>#REF!</v>
      </c>
      <c r="Q333" s="143" t="e">
        <f>IF(ЗАПОЛНИТЬ!$F$7=1,#REF!/1000,#REF!)</f>
        <v>#REF!</v>
      </c>
      <c r="R333" s="143" t="e">
        <f>IF(ЗАПОЛНИТЬ!$F$7=1,#REF!/1000,#REF!)</f>
        <v>#REF!</v>
      </c>
      <c r="S333" s="143" t="e">
        <f>IF(ЗАПОЛНИТЬ!$F$7=1,#REF!/1000,#REF!)</f>
        <v>#REF!</v>
      </c>
      <c r="T333" s="143" t="e">
        <f>IF(ЗАПОЛНИТЬ!$F$7=1,#REF!/1000,#REF!)</f>
        <v>#REF!</v>
      </c>
      <c r="U333" s="143" t="e">
        <f>IF(ЗАПОЛНИТЬ!$F$7=1,#REF!/1000,#REF!)</f>
        <v>#REF!</v>
      </c>
      <c r="V333" s="145" t="e">
        <f t="shared" si="23"/>
        <v>#REF!</v>
      </c>
      <c r="W333" s="145" t="e">
        <f>IF(SUM(L333:U333)&gt;0,1,0)</f>
        <v>#REF!</v>
      </c>
    </row>
    <row r="334" spans="1:23">
      <c r="A334" s="144" t="str">
        <f>ЗАПОЛНИТЬ!$B$23</f>
        <v>4</v>
      </c>
      <c r="B334" s="144" t="str">
        <f>ЗАПОЛНИТЬ!$B$13</f>
        <v>24188344</v>
      </c>
      <c r="C334" s="144" t="str">
        <f>ЗАПОЛНИТЬ!$B$24</f>
        <v>298</v>
      </c>
      <c r="D334" s="144" t="str">
        <f>ЗАПОЛНИТЬ!$B$21</f>
        <v>12</v>
      </c>
      <c r="E334" s="145"/>
      <c r="F334" s="144" t="str">
        <f>ЗАПОЛНИТЬ!$B$22</f>
        <v>15</v>
      </c>
      <c r="G334" s="144" t="str">
        <f>ЗАПОЛНИТЬ!$B$20</f>
        <v>040222</v>
      </c>
      <c r="H334" s="143" t="str">
        <f>IF(ЗАПОЛНИТЬ!$F$7=1,ЗАПОЛНИТЬ!$H$9,ЗАПОЛНИТЬ!$H$10)</f>
        <v>73</v>
      </c>
      <c r="I334" s="146" t="e">
        <f>IF(ЗАПОЛНИТЬ!$F$7=1,#REF!,#REF!)</f>
        <v>#REF!</v>
      </c>
      <c r="J334" s="145" t="str">
        <f>IF(ЗАПОЛНИТЬ!$F$7=1,CONCATENATE(ЗАПОЛНИТЬ!$F$18,ЗАПОЛНИТЬ!$D$18),ЗАПОЛНИТЬ!$E$18)</f>
        <v>01.07.2016</v>
      </c>
      <c r="K334" s="143" t="e">
        <f>#REF!</f>
        <v>#REF!</v>
      </c>
      <c r="L334" s="143" t="e">
        <f>IF(ЗАПОЛНИТЬ!$F$7=1,#REF!/1000,#REF!)</f>
        <v>#REF!</v>
      </c>
      <c r="M334" s="143" t="e">
        <f>IF(ЗАПОЛНИТЬ!$F$7=1,#REF!/1000,#REF!)</f>
        <v>#REF!</v>
      </c>
      <c r="N334" s="143" t="e">
        <f>IF(ЗАПОЛНИТЬ!$F$7=1,#REF!/1000,#REF!)</f>
        <v>#REF!</v>
      </c>
      <c r="O334" s="143" t="e">
        <f>IF(ЗАПОЛНИТЬ!$F$7=1,#REF!/1000,#REF!)</f>
        <v>#REF!</v>
      </c>
      <c r="P334" s="143" t="e">
        <f>IF(ЗАПОЛНИТЬ!$F$7=1,#REF!/1000,#REF!)</f>
        <v>#REF!</v>
      </c>
      <c r="Q334" s="143" t="e">
        <f>IF(ЗАПОЛНИТЬ!$F$7=1,#REF!/1000,#REF!)</f>
        <v>#REF!</v>
      </c>
      <c r="R334" s="143" t="e">
        <f>IF(ЗАПОЛНИТЬ!$F$7=1,#REF!/1000,#REF!)</f>
        <v>#REF!</v>
      </c>
      <c r="S334" s="143" t="e">
        <f>IF(ЗАПОЛНИТЬ!$F$7=1,#REF!/1000,#REF!)</f>
        <v>#REF!</v>
      </c>
      <c r="T334" s="143" t="e">
        <f>IF(ЗАПОЛНИТЬ!$F$7=1,#REF!/1000,#REF!)</f>
        <v>#REF!</v>
      </c>
      <c r="U334" s="143" t="e">
        <f>IF(ЗАПОЛНИТЬ!$F$7=1,#REF!/1000,#REF!)</f>
        <v>#REF!</v>
      </c>
      <c r="V334" s="145" t="e">
        <f t="shared" si="23"/>
        <v>#REF!</v>
      </c>
      <c r="W334" s="145">
        <v>0</v>
      </c>
    </row>
    <row r="335" spans="1:23">
      <c r="A335" s="144" t="str">
        <f>ЗАПОЛНИТЬ!$B$23</f>
        <v>4</v>
      </c>
      <c r="B335" s="144" t="str">
        <f>ЗАПОЛНИТЬ!$B$13</f>
        <v>24188344</v>
      </c>
      <c r="C335" s="144" t="str">
        <f>ЗАПОЛНИТЬ!$B$24</f>
        <v>298</v>
      </c>
      <c r="D335" s="144" t="str">
        <f>ЗАПОЛНИТЬ!$B$21</f>
        <v>12</v>
      </c>
      <c r="E335" s="145"/>
      <c r="F335" s="144" t="str">
        <f>ЗАПОЛНИТЬ!$B$22</f>
        <v>15</v>
      </c>
      <c r="G335" s="144" t="str">
        <f>ЗАПОЛНИТЬ!$B$20</f>
        <v>040222</v>
      </c>
      <c r="H335" s="143" t="str">
        <f>IF(ЗАПОЛНИТЬ!$F$7=1,ЗАПОЛНИТЬ!$H$9,ЗАПОЛНИТЬ!$H$10)</f>
        <v>73</v>
      </c>
      <c r="I335" s="146" t="e">
        <f>IF(ЗАПОЛНИТЬ!$F$7=1,#REF!,#REF!)</f>
        <v>#REF!</v>
      </c>
      <c r="J335" s="145" t="str">
        <f>IF(ЗАПОЛНИТЬ!$F$7=1,CONCATENATE(ЗАПОЛНИТЬ!$F$18,ЗАПОЛНИТЬ!$D$18),ЗАПОЛНИТЬ!$E$18)</f>
        <v>01.07.2016</v>
      </c>
      <c r="K335" s="143" t="e">
        <f>#REF!</f>
        <v>#REF!</v>
      </c>
      <c r="L335" s="143" t="e">
        <f>IF(ЗАПОЛНИТЬ!$F$7=1,#REF!/1000,#REF!)</f>
        <v>#REF!</v>
      </c>
      <c r="M335" s="143" t="e">
        <f>IF(ЗАПОЛНИТЬ!$F$7=1,#REF!/1000,#REF!)</f>
        <v>#REF!</v>
      </c>
      <c r="N335" s="143" t="e">
        <f>IF(ЗАПОЛНИТЬ!$F$7=1,#REF!/1000,#REF!)</f>
        <v>#REF!</v>
      </c>
      <c r="O335" s="143" t="e">
        <f>IF(ЗАПОЛНИТЬ!$F$7=1,#REF!/1000,#REF!)</f>
        <v>#REF!</v>
      </c>
      <c r="P335" s="143" t="e">
        <f>IF(ЗАПОЛНИТЬ!$F$7=1,#REF!/1000,#REF!)</f>
        <v>#REF!</v>
      </c>
      <c r="Q335" s="143" t="e">
        <f>IF(ЗАПОЛНИТЬ!$F$7=1,#REF!/1000,#REF!)</f>
        <v>#REF!</v>
      </c>
      <c r="R335" s="143" t="e">
        <f>IF(ЗАПОЛНИТЬ!$F$7=1,#REF!/1000,#REF!)</f>
        <v>#REF!</v>
      </c>
      <c r="S335" s="143" t="e">
        <f>IF(ЗАПОЛНИТЬ!$F$7=1,#REF!/1000,#REF!)</f>
        <v>#REF!</v>
      </c>
      <c r="T335" s="143" t="e">
        <f>IF(ЗАПОЛНИТЬ!$F$7=1,#REF!/1000,#REF!)</f>
        <v>#REF!</v>
      </c>
      <c r="U335" s="143" t="e">
        <f>IF(ЗАПОЛНИТЬ!$F$7=1,#REF!/1000,#REF!)</f>
        <v>#REF!</v>
      </c>
      <c r="V335" s="145" t="e">
        <f t="shared" si="23"/>
        <v>#REF!</v>
      </c>
      <c r="W335" s="145" t="e">
        <f>IF(SUM(L335:U335)&gt;0,1,0)</f>
        <v>#REF!</v>
      </c>
    </row>
    <row r="336" spans="1:23">
      <c r="A336" s="144" t="str">
        <f>ЗАПОЛНИТЬ!$B$23</f>
        <v>4</v>
      </c>
      <c r="B336" s="144" t="str">
        <f>ЗАПОЛНИТЬ!$B$13</f>
        <v>24188344</v>
      </c>
      <c r="C336" s="144" t="str">
        <f>ЗАПОЛНИТЬ!$B$24</f>
        <v>298</v>
      </c>
      <c r="D336" s="144" t="str">
        <f>ЗАПОЛНИТЬ!$B$21</f>
        <v>12</v>
      </c>
      <c r="E336" s="145"/>
      <c r="F336" s="144" t="str">
        <f>ЗАПОЛНИТЬ!$B$22</f>
        <v>15</v>
      </c>
      <c r="G336" s="144" t="str">
        <f>ЗАПОЛНИТЬ!$B$20</f>
        <v>040222</v>
      </c>
      <c r="H336" s="143" t="str">
        <f>IF(ЗАПОЛНИТЬ!$F$7=1,ЗАПОЛНИТЬ!$H$9,ЗАПОЛНИТЬ!$H$10)</f>
        <v>73</v>
      </c>
      <c r="I336" s="146" t="e">
        <f>IF(ЗАПОЛНИТЬ!$F$7=1,#REF!,#REF!)</f>
        <v>#REF!</v>
      </c>
      <c r="J336" s="145" t="str">
        <f>IF(ЗАПОЛНИТЬ!$F$7=1,CONCATENATE(ЗАПОЛНИТЬ!$F$18,ЗАПОЛНИТЬ!$D$18),ЗАПОЛНИТЬ!$E$18)</f>
        <v>01.07.2016</v>
      </c>
      <c r="K336" s="143" t="e">
        <f>#REF!</f>
        <v>#REF!</v>
      </c>
      <c r="L336" s="143" t="e">
        <f>IF(ЗАПОЛНИТЬ!$F$7=1,#REF!/1000,#REF!)</f>
        <v>#REF!</v>
      </c>
      <c r="M336" s="143" t="e">
        <f>IF(ЗАПОЛНИТЬ!$F$7=1,#REF!/1000,#REF!)</f>
        <v>#REF!</v>
      </c>
      <c r="N336" s="143" t="e">
        <f>IF(ЗАПОЛНИТЬ!$F$7=1,#REF!/1000,#REF!)</f>
        <v>#REF!</v>
      </c>
      <c r="O336" s="143" t="e">
        <f>IF(ЗАПОЛНИТЬ!$F$7=1,#REF!/1000,#REF!)</f>
        <v>#REF!</v>
      </c>
      <c r="P336" s="143" t="e">
        <f>IF(ЗАПОЛНИТЬ!$F$7=1,#REF!/1000,#REF!)</f>
        <v>#REF!</v>
      </c>
      <c r="Q336" s="143" t="e">
        <f>IF(ЗАПОЛНИТЬ!$F$7=1,#REF!/1000,#REF!)</f>
        <v>#REF!</v>
      </c>
      <c r="R336" s="143" t="e">
        <f>IF(ЗАПОЛНИТЬ!$F$7=1,#REF!/1000,#REF!)</f>
        <v>#REF!</v>
      </c>
      <c r="S336" s="143" t="e">
        <f>IF(ЗАПОЛНИТЬ!$F$7=1,#REF!/1000,#REF!)</f>
        <v>#REF!</v>
      </c>
      <c r="T336" s="143" t="e">
        <f>IF(ЗАПОЛНИТЬ!$F$7=1,#REF!/1000,#REF!)</f>
        <v>#REF!</v>
      </c>
      <c r="U336" s="143" t="e">
        <f>IF(ЗАПОЛНИТЬ!$F$7=1,#REF!/1000,#REF!)</f>
        <v>#REF!</v>
      </c>
      <c r="V336" s="145" t="e">
        <f t="shared" si="23"/>
        <v>#REF!</v>
      </c>
      <c r="W336" s="145" t="e">
        <f>IF(SUM(L336:U336)&gt;0,1,0)</f>
        <v>#REF!</v>
      </c>
    </row>
    <row r="337" spans="1:23">
      <c r="A337" s="144" t="str">
        <f>ЗАПОЛНИТЬ!$B$23</f>
        <v>4</v>
      </c>
      <c r="B337" s="144" t="str">
        <f>ЗАПОЛНИТЬ!$B$13</f>
        <v>24188344</v>
      </c>
      <c r="C337" s="144" t="str">
        <f>ЗАПОЛНИТЬ!$B$24</f>
        <v>298</v>
      </c>
      <c r="D337" s="144" t="str">
        <f>ЗАПОЛНИТЬ!$B$21</f>
        <v>12</v>
      </c>
      <c r="E337" s="145"/>
      <c r="F337" s="144" t="str">
        <f>ЗАПОЛНИТЬ!$B$22</f>
        <v>15</v>
      </c>
      <c r="G337" s="144" t="str">
        <f>ЗАПОЛНИТЬ!$B$20</f>
        <v>040222</v>
      </c>
      <c r="H337" s="143" t="str">
        <f>IF(ЗАПОЛНИТЬ!$F$7=1,ЗАПОЛНИТЬ!$H$9,ЗАПОЛНИТЬ!$H$10)</f>
        <v>73</v>
      </c>
      <c r="I337" s="146" t="e">
        <f>IF(ЗАПОЛНИТЬ!$F$7=1,#REF!,#REF!)</f>
        <v>#REF!</v>
      </c>
      <c r="J337" s="145" t="str">
        <f>IF(ЗАПОЛНИТЬ!$F$7=1,CONCATENATE(ЗАПОЛНИТЬ!$F$18,ЗАПОЛНИТЬ!$D$18),ЗАПОЛНИТЬ!$E$18)</f>
        <v>01.07.2016</v>
      </c>
      <c r="K337" s="143" t="e">
        <f>#REF!</f>
        <v>#REF!</v>
      </c>
      <c r="L337" s="143" t="e">
        <f>IF(ЗАПОЛНИТЬ!$F$7=1,#REF!/1000,#REF!)</f>
        <v>#REF!</v>
      </c>
      <c r="M337" s="143" t="e">
        <f>IF(ЗАПОЛНИТЬ!$F$7=1,#REF!/1000,#REF!)</f>
        <v>#REF!</v>
      </c>
      <c r="N337" s="143" t="e">
        <f>IF(ЗАПОЛНИТЬ!$F$7=1,#REF!/1000,#REF!)</f>
        <v>#REF!</v>
      </c>
      <c r="O337" s="143" t="e">
        <f>IF(ЗАПОЛНИТЬ!$F$7=1,#REF!/1000,#REF!)</f>
        <v>#REF!</v>
      </c>
      <c r="P337" s="143" t="e">
        <f>IF(ЗАПОЛНИТЬ!$F$7=1,#REF!/1000,#REF!)</f>
        <v>#REF!</v>
      </c>
      <c r="Q337" s="143" t="e">
        <f>IF(ЗАПОЛНИТЬ!$F$7=1,#REF!/1000,#REF!)</f>
        <v>#REF!</v>
      </c>
      <c r="R337" s="143" t="e">
        <f>IF(ЗАПОЛНИТЬ!$F$7=1,#REF!/1000,#REF!)</f>
        <v>#REF!</v>
      </c>
      <c r="S337" s="143" t="e">
        <f>IF(ЗАПОЛНИТЬ!$F$7=1,#REF!/1000,#REF!)</f>
        <v>#REF!</v>
      </c>
      <c r="T337" s="143" t="e">
        <f>IF(ЗАПОЛНИТЬ!$F$7=1,#REF!/1000,#REF!)</f>
        <v>#REF!</v>
      </c>
      <c r="U337" s="143" t="e">
        <f>IF(ЗАПОЛНИТЬ!$F$7=1,#REF!/1000,#REF!)</f>
        <v>#REF!</v>
      </c>
      <c r="V337" s="145" t="e">
        <f t="shared" si="23"/>
        <v>#REF!</v>
      </c>
      <c r="W337" s="145" t="e">
        <f>IF(SUM(L337:U337)&gt;0,1,0)</f>
        <v>#REF!</v>
      </c>
    </row>
    <row r="338" spans="1:23">
      <c r="A338" s="144" t="str">
        <f>ЗАПОЛНИТЬ!$B$23</f>
        <v>4</v>
      </c>
      <c r="B338" s="144" t="str">
        <f>ЗАПОЛНИТЬ!$B$13</f>
        <v>24188344</v>
      </c>
      <c r="C338" s="144" t="str">
        <f>ЗАПОЛНИТЬ!$B$24</f>
        <v>298</v>
      </c>
      <c r="D338" s="144" t="str">
        <f>ЗАПОЛНИТЬ!$B$21</f>
        <v>12</v>
      </c>
      <c r="E338" s="145"/>
      <c r="F338" s="144" t="str">
        <f>ЗАПОЛНИТЬ!$B$22</f>
        <v>15</v>
      </c>
      <c r="G338" s="144" t="str">
        <f>ЗАПОЛНИТЬ!$B$20</f>
        <v>040222</v>
      </c>
      <c r="H338" s="143" t="str">
        <f>IF(ЗАПОЛНИТЬ!$F$7=1,ЗАПОЛНИТЬ!$H$9,ЗАПОЛНИТЬ!$H$10)</f>
        <v>73</v>
      </c>
      <c r="I338" s="146" t="e">
        <f>IF(ЗАПОЛНИТЬ!$F$7=1,#REF!,#REF!)</f>
        <v>#REF!</v>
      </c>
      <c r="J338" s="145" t="str">
        <f>IF(ЗАПОЛНИТЬ!$F$7=1,CONCATENATE(ЗАПОЛНИТЬ!$F$18,ЗАПОЛНИТЬ!$D$18),ЗАПОЛНИТЬ!$E$18)</f>
        <v>01.07.2016</v>
      </c>
      <c r="K338" s="143" t="e">
        <f>#REF!</f>
        <v>#REF!</v>
      </c>
      <c r="L338" s="143" t="e">
        <f>IF(ЗАПОЛНИТЬ!$F$7=1,#REF!/1000,#REF!)</f>
        <v>#REF!</v>
      </c>
      <c r="M338" s="143" t="e">
        <f>IF(ЗАПОЛНИТЬ!$F$7=1,#REF!/1000,#REF!)</f>
        <v>#REF!</v>
      </c>
      <c r="N338" s="143" t="e">
        <f>IF(ЗАПОЛНИТЬ!$F$7=1,#REF!/1000,#REF!)</f>
        <v>#REF!</v>
      </c>
      <c r="O338" s="143" t="e">
        <f>IF(ЗАПОЛНИТЬ!$F$7=1,#REF!/1000,#REF!)</f>
        <v>#REF!</v>
      </c>
      <c r="P338" s="143" t="e">
        <f>IF(ЗАПОЛНИТЬ!$F$7=1,#REF!/1000,#REF!)</f>
        <v>#REF!</v>
      </c>
      <c r="Q338" s="143" t="e">
        <f>IF(ЗАПОЛНИТЬ!$F$7=1,#REF!/1000,#REF!)</f>
        <v>#REF!</v>
      </c>
      <c r="R338" s="143" t="e">
        <f>IF(ЗАПОЛНИТЬ!$F$7=1,#REF!/1000,#REF!)</f>
        <v>#REF!</v>
      </c>
      <c r="S338" s="143" t="e">
        <f>IF(ЗАПОЛНИТЬ!$F$7=1,#REF!/1000,#REF!)</f>
        <v>#REF!</v>
      </c>
      <c r="T338" s="143" t="e">
        <f>IF(ЗАПОЛНИТЬ!$F$7=1,#REF!/1000,#REF!)</f>
        <v>#REF!</v>
      </c>
      <c r="U338" s="143" t="e">
        <f>IF(ЗАПОЛНИТЬ!$F$7=1,#REF!/1000,#REF!)</f>
        <v>#REF!</v>
      </c>
      <c r="V338" s="145" t="e">
        <f t="shared" si="23"/>
        <v>#REF!</v>
      </c>
      <c r="W338" s="145" t="e">
        <f>IF(SUM(L338:U338)&gt;0,1,0)</f>
        <v>#REF!</v>
      </c>
    </row>
    <row r="339" spans="1:23">
      <c r="A339" s="144" t="str">
        <f>ЗАПОЛНИТЬ!$B$23</f>
        <v>4</v>
      </c>
      <c r="B339" s="144" t="str">
        <f>ЗАПОЛНИТЬ!$B$13</f>
        <v>24188344</v>
      </c>
      <c r="C339" s="144" t="str">
        <f>ЗАПОЛНИТЬ!$B$24</f>
        <v>298</v>
      </c>
      <c r="D339" s="144" t="str">
        <f>ЗАПОЛНИТЬ!$B$21</f>
        <v>12</v>
      </c>
      <c r="E339" s="145"/>
      <c r="F339" s="144" t="str">
        <f>ЗАПОЛНИТЬ!$B$22</f>
        <v>15</v>
      </c>
      <c r="G339" s="144" t="str">
        <f>ЗАПОЛНИТЬ!$B$20</f>
        <v>040222</v>
      </c>
      <c r="H339" s="143" t="str">
        <f>IF(ЗАПОЛНИТЬ!$F$7=1,ЗАПОЛНИТЬ!$H$9,ЗАПОЛНИТЬ!$H$10)</f>
        <v>73</v>
      </c>
      <c r="I339" s="146" t="e">
        <f>IF(ЗАПОЛНИТЬ!$F$7=1,#REF!,#REF!)</f>
        <v>#REF!</v>
      </c>
      <c r="J339" s="145" t="str">
        <f>IF(ЗАПОЛНИТЬ!$F$7=1,CONCATENATE(ЗАПОЛНИТЬ!$F$18,ЗАПОЛНИТЬ!$D$18),ЗАПОЛНИТЬ!$E$18)</f>
        <v>01.07.2016</v>
      </c>
      <c r="K339" s="143" t="e">
        <f>#REF!</f>
        <v>#REF!</v>
      </c>
      <c r="L339" s="143" t="e">
        <f>IF(ЗАПОЛНИТЬ!$F$7=1,#REF!/1000,#REF!)</f>
        <v>#REF!</v>
      </c>
      <c r="M339" s="143" t="e">
        <f>IF(ЗАПОЛНИТЬ!$F$7=1,#REF!/1000,#REF!)</f>
        <v>#REF!</v>
      </c>
      <c r="N339" s="143" t="e">
        <f>IF(ЗАПОЛНИТЬ!$F$7=1,#REF!/1000,#REF!)</f>
        <v>#REF!</v>
      </c>
      <c r="O339" s="143" t="e">
        <f>IF(ЗАПОЛНИТЬ!$F$7=1,#REF!/1000,#REF!)</f>
        <v>#REF!</v>
      </c>
      <c r="P339" s="143" t="e">
        <f>IF(ЗАПОЛНИТЬ!$F$7=1,#REF!/1000,#REF!)</f>
        <v>#REF!</v>
      </c>
      <c r="Q339" s="143" t="e">
        <f>IF(ЗАПОЛНИТЬ!$F$7=1,#REF!/1000,#REF!)</f>
        <v>#REF!</v>
      </c>
      <c r="R339" s="143" t="e">
        <f>IF(ЗАПОЛНИТЬ!$F$7=1,#REF!/1000,#REF!)</f>
        <v>#REF!</v>
      </c>
      <c r="S339" s="143" t="e">
        <f>IF(ЗАПОЛНИТЬ!$F$7=1,#REF!/1000,#REF!)</f>
        <v>#REF!</v>
      </c>
      <c r="T339" s="143" t="e">
        <f>IF(ЗАПОЛНИТЬ!$F$7=1,#REF!/1000,#REF!)</f>
        <v>#REF!</v>
      </c>
      <c r="U339" s="143" t="e">
        <f>IF(ЗАПОЛНИТЬ!$F$7=1,#REF!/1000,#REF!)</f>
        <v>#REF!</v>
      </c>
      <c r="V339" s="145" t="e">
        <f t="shared" si="23"/>
        <v>#REF!</v>
      </c>
      <c r="W339" s="145" t="e">
        <f>IF(SUM(L339:U339)&gt;0,1,0)</f>
        <v>#REF!</v>
      </c>
    </row>
    <row r="340" spans="1:23">
      <c r="A340" s="144" t="str">
        <f>ЗАПОЛНИТЬ!$B$23</f>
        <v>4</v>
      </c>
      <c r="B340" s="144" t="str">
        <f>ЗАПОЛНИТЬ!$B$13</f>
        <v>24188344</v>
      </c>
      <c r="C340" s="144" t="str">
        <f>ЗАПОЛНИТЬ!$B$24</f>
        <v>298</v>
      </c>
      <c r="D340" s="144" t="str">
        <f>ЗАПОЛНИТЬ!$B$21</f>
        <v>12</v>
      </c>
      <c r="E340" s="145"/>
      <c r="F340" s="144" t="str">
        <f>ЗАПОЛНИТЬ!$B$22</f>
        <v>15</v>
      </c>
      <c r="G340" s="144" t="str">
        <f>ЗАПОЛНИТЬ!$B$20</f>
        <v>040222</v>
      </c>
      <c r="H340" s="143" t="str">
        <f>IF(ЗАПОЛНИТЬ!$F$7=1,ЗАПОЛНИТЬ!$H$9,ЗАПОЛНИТЬ!$H$10)</f>
        <v>73</v>
      </c>
      <c r="I340" s="146" t="e">
        <f>IF(ЗАПОЛНИТЬ!$F$7=1,#REF!,#REF!)</f>
        <v>#REF!</v>
      </c>
      <c r="J340" s="145" t="str">
        <f>IF(ЗАПОЛНИТЬ!$F$7=1,CONCATENATE(ЗАПОЛНИТЬ!$F$18,ЗАПОЛНИТЬ!$D$18),ЗАПОЛНИТЬ!$E$18)</f>
        <v>01.07.2016</v>
      </c>
      <c r="K340" s="143" t="e">
        <f>#REF!</f>
        <v>#REF!</v>
      </c>
      <c r="L340" s="143" t="e">
        <f>IF(ЗАПОЛНИТЬ!$F$7=1,#REF!/1000,#REF!)</f>
        <v>#REF!</v>
      </c>
      <c r="M340" s="143" t="e">
        <f>IF(ЗАПОЛНИТЬ!$F$7=1,#REF!/1000,#REF!)</f>
        <v>#REF!</v>
      </c>
      <c r="N340" s="143" t="e">
        <f>IF(ЗАПОЛНИТЬ!$F$7=1,#REF!/1000,#REF!)</f>
        <v>#REF!</v>
      </c>
      <c r="O340" s="143" t="e">
        <f>IF(ЗАПОЛНИТЬ!$F$7=1,#REF!/1000,#REF!)</f>
        <v>#REF!</v>
      </c>
      <c r="P340" s="143" t="e">
        <f>IF(ЗАПОЛНИТЬ!$F$7=1,#REF!/1000,#REF!)</f>
        <v>#REF!</v>
      </c>
      <c r="Q340" s="143" t="e">
        <f>IF(ЗАПОЛНИТЬ!$F$7=1,#REF!/1000,#REF!)</f>
        <v>#REF!</v>
      </c>
      <c r="R340" s="143" t="e">
        <f>IF(ЗАПОЛНИТЬ!$F$7=1,#REF!/1000,#REF!)</f>
        <v>#REF!</v>
      </c>
      <c r="S340" s="143" t="e">
        <f>IF(ЗАПОЛНИТЬ!$F$7=1,#REF!/1000,#REF!)</f>
        <v>#REF!</v>
      </c>
      <c r="T340" s="143" t="e">
        <f>IF(ЗАПОЛНИТЬ!$F$7=1,#REF!/1000,#REF!)</f>
        <v>#REF!</v>
      </c>
      <c r="U340" s="143" t="e">
        <f>IF(ЗАПОЛНИТЬ!$F$7=1,#REF!/1000,#REF!)</f>
        <v>#REF!</v>
      </c>
      <c r="V340" s="145" t="e">
        <f t="shared" si="23"/>
        <v>#REF!</v>
      </c>
      <c r="W340" s="145">
        <v>0</v>
      </c>
    </row>
    <row r="341" spans="1:23">
      <c r="A341" s="144" t="str">
        <f>ЗАПОЛНИТЬ!$B$23</f>
        <v>4</v>
      </c>
      <c r="B341" s="144" t="str">
        <f>ЗАПОЛНИТЬ!$B$13</f>
        <v>24188344</v>
      </c>
      <c r="C341" s="144" t="str">
        <f>ЗАПОЛНИТЬ!$B$24</f>
        <v>298</v>
      </c>
      <c r="D341" s="144" t="str">
        <f>ЗАПОЛНИТЬ!$B$21</f>
        <v>12</v>
      </c>
      <c r="E341" s="145"/>
      <c r="F341" s="144" t="str">
        <f>ЗАПОЛНИТЬ!$B$22</f>
        <v>15</v>
      </c>
      <c r="G341" s="144" t="str">
        <f>ЗАПОЛНИТЬ!$B$20</f>
        <v>040222</v>
      </c>
      <c r="H341" s="143" t="str">
        <f>IF(ЗАПОЛНИТЬ!$F$7=1,ЗАПОЛНИТЬ!$H$9,ЗАПОЛНИТЬ!$H$10)</f>
        <v>73</v>
      </c>
      <c r="I341" s="146" t="e">
        <f>IF(ЗАПОЛНИТЬ!$F$7=1,#REF!,#REF!)</f>
        <v>#REF!</v>
      </c>
      <c r="J341" s="145" t="str">
        <f>IF(ЗАПОЛНИТЬ!$F$7=1,CONCATENATE(ЗАПОЛНИТЬ!$F$18,ЗАПОЛНИТЬ!$D$18),ЗАПОЛНИТЬ!$E$18)</f>
        <v>01.07.2016</v>
      </c>
      <c r="K341" s="143" t="e">
        <f>#REF!</f>
        <v>#REF!</v>
      </c>
      <c r="L341" s="143" t="e">
        <f>IF(ЗАПОЛНИТЬ!$F$7=1,#REF!/1000,#REF!)</f>
        <v>#REF!</v>
      </c>
      <c r="M341" s="143" t="e">
        <f>IF(ЗАПОЛНИТЬ!$F$7=1,#REF!/1000,#REF!)</f>
        <v>#REF!</v>
      </c>
      <c r="N341" s="143" t="e">
        <f>IF(ЗАПОЛНИТЬ!$F$7=1,#REF!/1000,#REF!)</f>
        <v>#REF!</v>
      </c>
      <c r="O341" s="143" t="e">
        <f>IF(ЗАПОЛНИТЬ!$F$7=1,#REF!/1000,#REF!)</f>
        <v>#REF!</v>
      </c>
      <c r="P341" s="143" t="e">
        <f>IF(ЗАПОЛНИТЬ!$F$7=1,#REF!/1000,#REF!)</f>
        <v>#REF!</v>
      </c>
      <c r="Q341" s="143" t="e">
        <f>IF(ЗАПОЛНИТЬ!$F$7=1,#REF!/1000,#REF!)</f>
        <v>#REF!</v>
      </c>
      <c r="R341" s="143" t="e">
        <f>IF(ЗАПОЛНИТЬ!$F$7=1,#REF!/1000,#REF!)</f>
        <v>#REF!</v>
      </c>
      <c r="S341" s="143" t="e">
        <f>IF(ЗАПОЛНИТЬ!$F$7=1,#REF!/1000,#REF!)</f>
        <v>#REF!</v>
      </c>
      <c r="T341" s="143" t="e">
        <f>IF(ЗАПОЛНИТЬ!$F$7=1,#REF!/1000,#REF!)</f>
        <v>#REF!</v>
      </c>
      <c r="U341" s="143" t="e">
        <f>IF(ЗАПОЛНИТЬ!$F$7=1,#REF!/1000,#REF!)</f>
        <v>#REF!</v>
      </c>
      <c r="V341" s="145" t="e">
        <f t="shared" si="23"/>
        <v>#REF!</v>
      </c>
      <c r="W341" s="145" t="e">
        <f>IF(SUM(L341:U341)&gt;0,1,0)</f>
        <v>#REF!</v>
      </c>
    </row>
    <row r="342" spans="1:23">
      <c r="A342" s="144" t="str">
        <f>ЗАПОЛНИТЬ!$B$23</f>
        <v>4</v>
      </c>
      <c r="B342" s="144" t="str">
        <f>ЗАПОЛНИТЬ!$B$13</f>
        <v>24188344</v>
      </c>
      <c r="C342" s="144" t="str">
        <f>ЗАПОЛНИТЬ!$B$24</f>
        <v>298</v>
      </c>
      <c r="D342" s="144" t="str">
        <f>ЗАПОЛНИТЬ!$B$21</f>
        <v>12</v>
      </c>
      <c r="E342" s="145"/>
      <c r="F342" s="144" t="str">
        <f>ЗАПОЛНИТЬ!$B$22</f>
        <v>15</v>
      </c>
      <c r="G342" s="144" t="str">
        <f>ЗАПОЛНИТЬ!$B$20</f>
        <v>040222</v>
      </c>
      <c r="H342" s="143" t="str">
        <f>IF(ЗАПОЛНИТЬ!$F$7=1,ЗАПОЛНИТЬ!$H$9,ЗАПОЛНИТЬ!$H$10)</f>
        <v>73</v>
      </c>
      <c r="I342" s="146" t="e">
        <f>IF(ЗАПОЛНИТЬ!$F$7=1,#REF!,#REF!)</f>
        <v>#REF!</v>
      </c>
      <c r="J342" s="145" t="str">
        <f>IF(ЗАПОЛНИТЬ!$F$7=1,CONCATENATE(ЗАПОЛНИТЬ!$F$18,ЗАПОЛНИТЬ!$D$18),ЗАПОЛНИТЬ!$E$18)</f>
        <v>01.07.2016</v>
      </c>
      <c r="K342" s="143" t="e">
        <f>#REF!</f>
        <v>#REF!</v>
      </c>
      <c r="L342" s="143" t="e">
        <f>IF(ЗАПОЛНИТЬ!$F$7=1,#REF!/1000,#REF!)</f>
        <v>#REF!</v>
      </c>
      <c r="M342" s="143" t="e">
        <f>IF(ЗАПОЛНИТЬ!$F$7=1,#REF!/1000,#REF!)</f>
        <v>#REF!</v>
      </c>
      <c r="N342" s="143" t="e">
        <f>IF(ЗАПОЛНИТЬ!$F$7=1,#REF!/1000,#REF!)</f>
        <v>#REF!</v>
      </c>
      <c r="O342" s="143" t="e">
        <f>IF(ЗАПОЛНИТЬ!$F$7=1,#REF!/1000,#REF!)</f>
        <v>#REF!</v>
      </c>
      <c r="P342" s="143" t="e">
        <f>IF(ЗАПОЛНИТЬ!$F$7=1,#REF!/1000,#REF!)</f>
        <v>#REF!</v>
      </c>
      <c r="Q342" s="143" t="e">
        <f>IF(ЗАПОЛНИТЬ!$F$7=1,#REF!/1000,#REF!)</f>
        <v>#REF!</v>
      </c>
      <c r="R342" s="143" t="e">
        <f>IF(ЗАПОЛНИТЬ!$F$7=1,#REF!/1000,#REF!)</f>
        <v>#REF!</v>
      </c>
      <c r="S342" s="143" t="e">
        <f>IF(ЗАПОЛНИТЬ!$F$7=1,#REF!/1000,#REF!)</f>
        <v>#REF!</v>
      </c>
      <c r="T342" s="143" t="e">
        <f>IF(ЗАПОЛНИТЬ!$F$7=1,#REF!/1000,#REF!)</f>
        <v>#REF!</v>
      </c>
      <c r="U342" s="143" t="e">
        <f>IF(ЗАПОЛНИТЬ!$F$7=1,#REF!/1000,#REF!)</f>
        <v>#REF!</v>
      </c>
      <c r="V342" s="145" t="e">
        <f t="shared" si="23"/>
        <v>#REF!</v>
      </c>
      <c r="W342" s="145" t="e">
        <f>IF(SUM(L342:U342)&gt;0,1,0)</f>
        <v>#REF!</v>
      </c>
    </row>
    <row r="343" spans="1:23">
      <c r="A343" s="144" t="str">
        <f>ЗАПОЛНИТЬ!$B$23</f>
        <v>4</v>
      </c>
      <c r="B343" s="144" t="str">
        <f>ЗАПОЛНИТЬ!$B$13</f>
        <v>24188344</v>
      </c>
      <c r="C343" s="144" t="str">
        <f>ЗАПОЛНИТЬ!$B$24</f>
        <v>298</v>
      </c>
      <c r="D343" s="144" t="str">
        <f>ЗАПОЛНИТЬ!$B$21</f>
        <v>12</v>
      </c>
      <c r="E343" s="145"/>
      <c r="F343" s="144" t="str">
        <f>ЗАПОЛНИТЬ!$B$22</f>
        <v>15</v>
      </c>
      <c r="G343" s="144" t="str">
        <f>ЗАПОЛНИТЬ!$B$20</f>
        <v>040222</v>
      </c>
      <c r="H343" s="143" t="str">
        <f>IF(ЗАПОЛНИТЬ!$F$7=1,ЗАПОЛНИТЬ!$H$9,ЗАПОЛНИТЬ!$H$10)</f>
        <v>73</v>
      </c>
      <c r="I343" s="146" t="e">
        <f>IF(ЗАПОЛНИТЬ!$F$7=1,#REF!,#REF!)</f>
        <v>#REF!</v>
      </c>
      <c r="J343" s="145" t="str">
        <f>IF(ЗАПОЛНИТЬ!$F$7=1,CONCATENATE(ЗАПОЛНИТЬ!$F$18,ЗАПОЛНИТЬ!$D$18),ЗАПОЛНИТЬ!$E$18)</f>
        <v>01.07.2016</v>
      </c>
      <c r="K343" s="143" t="e">
        <f>#REF!</f>
        <v>#REF!</v>
      </c>
      <c r="L343" s="143" t="e">
        <f>IF(ЗАПОЛНИТЬ!$F$7=1,#REF!/1000,#REF!)</f>
        <v>#REF!</v>
      </c>
      <c r="M343" s="143" t="e">
        <f>IF(ЗАПОЛНИТЬ!$F$7=1,#REF!/1000,#REF!)</f>
        <v>#REF!</v>
      </c>
      <c r="N343" s="143" t="e">
        <f>IF(ЗАПОЛНИТЬ!$F$7=1,#REF!/1000,#REF!)</f>
        <v>#REF!</v>
      </c>
      <c r="O343" s="143" t="e">
        <f>IF(ЗАПОЛНИТЬ!$F$7=1,#REF!/1000,#REF!)</f>
        <v>#REF!</v>
      </c>
      <c r="P343" s="143" t="e">
        <f>IF(ЗАПОЛНИТЬ!$F$7=1,#REF!/1000,#REF!)</f>
        <v>#REF!</v>
      </c>
      <c r="Q343" s="143" t="e">
        <f>IF(ЗАПОЛНИТЬ!$F$7=1,#REF!/1000,#REF!)</f>
        <v>#REF!</v>
      </c>
      <c r="R343" s="143" t="e">
        <f>IF(ЗАПОЛНИТЬ!$F$7=1,#REF!/1000,#REF!)</f>
        <v>#REF!</v>
      </c>
      <c r="S343" s="143" t="e">
        <f>IF(ЗАПОЛНИТЬ!$F$7=1,#REF!/1000,#REF!)</f>
        <v>#REF!</v>
      </c>
      <c r="T343" s="143" t="e">
        <f>IF(ЗАПОЛНИТЬ!$F$7=1,#REF!/1000,#REF!)</f>
        <v>#REF!</v>
      </c>
      <c r="U343" s="143" t="e">
        <f>IF(ЗАПОЛНИТЬ!$F$7=1,#REF!/1000,#REF!)</f>
        <v>#REF!</v>
      </c>
      <c r="V343" s="145" t="e">
        <f t="shared" si="23"/>
        <v>#REF!</v>
      </c>
      <c r="W343" s="145" t="e">
        <f>IF(SUM(L343:U343)&gt;0,1,0)</f>
        <v>#REF!</v>
      </c>
    </row>
    <row r="344" spans="1:23">
      <c r="A344" s="144" t="str">
        <f>ЗАПОЛНИТЬ!$B$23</f>
        <v>4</v>
      </c>
      <c r="B344" s="144" t="str">
        <f>ЗАПОЛНИТЬ!$B$13</f>
        <v>24188344</v>
      </c>
      <c r="C344" s="144" t="str">
        <f>ЗАПОЛНИТЬ!$B$24</f>
        <v>298</v>
      </c>
      <c r="D344" s="144" t="str">
        <f>ЗАПОЛНИТЬ!$B$21</f>
        <v>12</v>
      </c>
      <c r="E344" s="145"/>
      <c r="F344" s="144" t="str">
        <f>ЗАПОЛНИТЬ!$B$22</f>
        <v>15</v>
      </c>
      <c r="G344" s="144" t="str">
        <f>ЗАПОЛНИТЬ!$B$20</f>
        <v>040222</v>
      </c>
      <c r="H344" s="143" t="str">
        <f>IF(ЗАПОЛНИТЬ!$F$7=1,ЗАПОЛНИТЬ!$H$9,ЗАПОЛНИТЬ!$H$10)</f>
        <v>73</v>
      </c>
      <c r="I344" s="146" t="e">
        <f>IF(ЗАПОЛНИТЬ!$F$7=1,#REF!,#REF!)</f>
        <v>#REF!</v>
      </c>
      <c r="J344" s="145" t="str">
        <f>IF(ЗАПОЛНИТЬ!$F$7=1,CONCATENATE(ЗАПОЛНИТЬ!$F$18,ЗАПОЛНИТЬ!$D$18),ЗАПОЛНИТЬ!$E$18)</f>
        <v>01.07.2016</v>
      </c>
      <c r="K344" s="143" t="e">
        <f>#REF!</f>
        <v>#REF!</v>
      </c>
      <c r="L344" s="143" t="e">
        <f>IF(ЗАПОЛНИТЬ!$F$7=1,#REF!/1000,#REF!)</f>
        <v>#REF!</v>
      </c>
      <c r="M344" s="143" t="e">
        <f>IF(ЗАПОЛНИТЬ!$F$7=1,#REF!/1000,#REF!)</f>
        <v>#REF!</v>
      </c>
      <c r="N344" s="143" t="e">
        <f>IF(ЗАПОЛНИТЬ!$F$7=1,#REF!/1000,#REF!)</f>
        <v>#REF!</v>
      </c>
      <c r="O344" s="143" t="e">
        <f>IF(ЗАПОЛНИТЬ!$F$7=1,#REF!/1000,#REF!)</f>
        <v>#REF!</v>
      </c>
      <c r="P344" s="143" t="e">
        <f>IF(ЗАПОЛНИТЬ!$F$7=1,#REF!/1000,#REF!)</f>
        <v>#REF!</v>
      </c>
      <c r="Q344" s="143" t="e">
        <f>IF(ЗАПОЛНИТЬ!$F$7=1,#REF!/1000,#REF!)</f>
        <v>#REF!</v>
      </c>
      <c r="R344" s="143" t="e">
        <f>IF(ЗАПОЛНИТЬ!$F$7=1,#REF!/1000,#REF!)</f>
        <v>#REF!</v>
      </c>
      <c r="S344" s="143" t="e">
        <f>IF(ЗАПОЛНИТЬ!$F$7=1,#REF!/1000,#REF!)</f>
        <v>#REF!</v>
      </c>
      <c r="T344" s="143" t="e">
        <f>IF(ЗАПОЛНИТЬ!$F$7=1,#REF!/1000,#REF!)</f>
        <v>#REF!</v>
      </c>
      <c r="U344" s="143" t="e">
        <f>IF(ЗАПОЛНИТЬ!$F$7=1,#REF!/1000,#REF!)</f>
        <v>#REF!</v>
      </c>
      <c r="V344" s="145" t="e">
        <f t="shared" si="23"/>
        <v>#REF!</v>
      </c>
      <c r="W344" s="145" t="e">
        <f>IF(SUM(L344:U344)&gt;0,1,0)</f>
        <v>#REF!</v>
      </c>
    </row>
    <row r="345" spans="1:23">
      <c r="A345" s="144" t="str">
        <f>ЗАПОЛНИТЬ!$B$23</f>
        <v>4</v>
      </c>
      <c r="B345" s="144" t="str">
        <f>ЗАПОЛНИТЬ!$B$13</f>
        <v>24188344</v>
      </c>
      <c r="C345" s="144" t="str">
        <f>ЗАПОЛНИТЬ!$B$24</f>
        <v>298</v>
      </c>
      <c r="D345" s="144" t="str">
        <f>ЗАПОЛНИТЬ!$B$21</f>
        <v>12</v>
      </c>
      <c r="E345" s="145"/>
      <c r="F345" s="144" t="str">
        <f>ЗАПОЛНИТЬ!$B$22</f>
        <v>15</v>
      </c>
      <c r="G345" s="144" t="str">
        <f>ЗАПОЛНИТЬ!$B$20</f>
        <v>040222</v>
      </c>
      <c r="H345" s="143" t="str">
        <f>IF(ЗАПОЛНИТЬ!$F$7=1,ЗАПОЛНИТЬ!$H$9,ЗАПОЛНИТЬ!$H$10)</f>
        <v>73</v>
      </c>
      <c r="I345" s="146" t="e">
        <f>IF(ЗАПОЛНИТЬ!$F$7=1,#REF!,#REF!)</f>
        <v>#REF!</v>
      </c>
      <c r="J345" s="145" t="str">
        <f>IF(ЗАПОЛНИТЬ!$F$7=1,CONCATENATE(ЗАПОЛНИТЬ!$F$18,ЗАПОЛНИТЬ!$D$18),ЗАПОЛНИТЬ!$E$18)</f>
        <v>01.07.2016</v>
      </c>
      <c r="K345" s="143">
        <v>9999</v>
      </c>
      <c r="L345" s="143" t="e">
        <f>L346</f>
        <v>#REF!</v>
      </c>
      <c r="M345" s="143" t="e">
        <f t="shared" ref="M345:U345" si="24">M346</f>
        <v>#REF!</v>
      </c>
      <c r="N345" s="143" t="e">
        <f t="shared" si="24"/>
        <v>#REF!</v>
      </c>
      <c r="O345" s="143" t="e">
        <f t="shared" si="24"/>
        <v>#REF!</v>
      </c>
      <c r="P345" s="143" t="e">
        <f t="shared" si="24"/>
        <v>#REF!</v>
      </c>
      <c r="Q345" s="143" t="e">
        <f t="shared" si="24"/>
        <v>#REF!</v>
      </c>
      <c r="R345" s="143" t="e">
        <f t="shared" si="24"/>
        <v>#REF!</v>
      </c>
      <c r="S345" s="143" t="e">
        <f t="shared" si="24"/>
        <v>#REF!</v>
      </c>
      <c r="T345" s="143" t="e">
        <f t="shared" si="24"/>
        <v>#REF!</v>
      </c>
      <c r="U345" s="143" t="e">
        <f t="shared" si="24"/>
        <v>#REF!</v>
      </c>
      <c r="V345" s="145" t="e">
        <f t="shared" si="23"/>
        <v>#REF!</v>
      </c>
      <c r="W345" s="145">
        <v>0</v>
      </c>
    </row>
    <row r="346" spans="1:23">
      <c r="A346" s="144" t="str">
        <f>ЗАПОЛНИТЬ!$B$23</f>
        <v>4</v>
      </c>
      <c r="B346" s="144" t="str">
        <f>ЗАПОЛНИТЬ!$B$13</f>
        <v>24188344</v>
      </c>
      <c r="C346" s="144" t="str">
        <f>ЗАПОЛНИТЬ!$B$24</f>
        <v>298</v>
      </c>
      <c r="D346" s="144" t="str">
        <f>ЗАПОЛНИТЬ!$B$21</f>
        <v>12</v>
      </c>
      <c r="E346" s="145"/>
      <c r="F346" s="144" t="str">
        <f>ЗАПОЛНИТЬ!$B$22</f>
        <v>15</v>
      </c>
      <c r="G346" s="144" t="str">
        <f>ЗАПОЛНИТЬ!$B$20</f>
        <v>040222</v>
      </c>
      <c r="H346" s="143" t="str">
        <f>IF(ЗАПОЛНИТЬ!$F$7=1,ЗАПОЛНИТЬ!$H$9,ЗАПОЛНИТЬ!$H$10)</f>
        <v>73</v>
      </c>
      <c r="I346" s="146" t="e">
        <f>IF(ЗАПОЛНИТЬ!$F$7=1,#REF!,#REF!)</f>
        <v>#REF!</v>
      </c>
      <c r="J346" s="145" t="str">
        <f>IF(ЗАПОЛНИТЬ!$F$7=1,CONCATENATE(ЗАПОЛНИТЬ!$F$18,ЗАПОЛНИТЬ!$D$18),ЗАПОЛНИТЬ!$E$18)</f>
        <v>01.07.2016</v>
      </c>
      <c r="K346" s="143">
        <v>2</v>
      </c>
      <c r="L346" s="143" t="e">
        <f>IF(ЗАПОЛНИТЬ!$F$7=1,#REF!/1000,#REF!)</f>
        <v>#REF!</v>
      </c>
      <c r="M346" s="143" t="e">
        <f>IF(ЗАПОЛНИТЬ!$F$7=1,#REF!/1000,#REF!)</f>
        <v>#REF!</v>
      </c>
      <c r="N346" s="143" t="e">
        <f>IF(ЗАПОЛНИТЬ!$F$7=1,#REF!/1000,#REF!)</f>
        <v>#REF!</v>
      </c>
      <c r="O346" s="143" t="e">
        <f>IF(ЗАПОЛНИТЬ!$F$7=1,#REF!/1000,#REF!)</f>
        <v>#REF!</v>
      </c>
      <c r="P346" s="143" t="e">
        <f>IF(ЗАПОЛНИТЬ!$F$7=1,#REF!/1000,#REF!)</f>
        <v>#REF!</v>
      </c>
      <c r="Q346" s="143" t="e">
        <f>IF(ЗАПОЛНИТЬ!$F$7=1,#REF!/1000,#REF!)</f>
        <v>#REF!</v>
      </c>
      <c r="R346" s="143" t="e">
        <f>IF(ЗАПОЛНИТЬ!$F$7=1,#REF!/1000,#REF!)</f>
        <v>#REF!</v>
      </c>
      <c r="S346" s="143" t="e">
        <f>IF(ЗАПОЛНИТЬ!$F$7=1,#REF!/1000,#REF!)</f>
        <v>#REF!</v>
      </c>
      <c r="T346" s="143" t="e">
        <f>IF(ЗАПОЛНИТЬ!$F$7=1,#REF!/1000,#REF!)</f>
        <v>#REF!</v>
      </c>
      <c r="U346" s="143" t="e">
        <f>IF(ЗАПОЛНИТЬ!$F$7=1,#REF!/1000,#REF!)</f>
        <v>#REF!</v>
      </c>
      <c r="V346" s="145" t="e">
        <f t="shared" si="23"/>
        <v>#REF!</v>
      </c>
      <c r="W346" s="145">
        <v>0</v>
      </c>
    </row>
    <row r="347" spans="1:23">
      <c r="A347" s="144" t="str">
        <f>ЗАПОЛНИТЬ!$B$23</f>
        <v>4</v>
      </c>
      <c r="B347" s="144" t="str">
        <f>ЗАПОЛНИТЬ!$B$13</f>
        <v>24188344</v>
      </c>
      <c r="C347" s="144" t="str">
        <f>ЗАПОЛНИТЬ!$B$24</f>
        <v>298</v>
      </c>
      <c r="D347" s="144" t="str">
        <f>ЗАПОЛНИТЬ!$B$21</f>
        <v>12</v>
      </c>
      <c r="E347" s="145"/>
      <c r="F347" s="144" t="str">
        <f>ЗАПОЛНИТЬ!$B$22</f>
        <v>15</v>
      </c>
      <c r="G347" s="144" t="str">
        <f>ЗАПОЛНИТЬ!$B$20</f>
        <v>040222</v>
      </c>
      <c r="H347" s="143" t="str">
        <f>IF(ЗАПОЛНИТЬ!$F$7=1,ЗАПОЛНИТЬ!$H$9,ЗАПОЛНИТЬ!$H$10)</f>
        <v>73</v>
      </c>
      <c r="I347" s="146" t="e">
        <f>IF(ЗАПОЛНИТЬ!$F$7=1,#REF!,#REF!)</f>
        <v>#REF!</v>
      </c>
      <c r="J347" s="145" t="str">
        <f>IF(ЗАПОЛНИТЬ!$F$7=1,CONCATENATE(ЗАПОЛНИТЬ!$F$18,ЗАПОЛНИТЬ!$D$18),ЗАПОЛНИТЬ!$E$18)</f>
        <v>01.07.2016</v>
      </c>
      <c r="K347" s="143" t="e">
        <f>#REF!</f>
        <v>#REF!</v>
      </c>
      <c r="L347" s="143" t="e">
        <f>IF(ЗАПОЛНИТЬ!$F$7=1,#REF!/1000,#REF!)</f>
        <v>#REF!</v>
      </c>
      <c r="M347" s="143" t="e">
        <f>IF(ЗАПОЛНИТЬ!$F$7=1,#REF!/1000,#REF!)</f>
        <v>#REF!</v>
      </c>
      <c r="N347" s="143" t="e">
        <f>IF(ЗАПОЛНИТЬ!$F$7=1,#REF!/1000,#REF!)</f>
        <v>#REF!</v>
      </c>
      <c r="O347" s="143" t="e">
        <f>IF(ЗАПОЛНИТЬ!$F$7=1,#REF!/1000,#REF!)</f>
        <v>#REF!</v>
      </c>
      <c r="P347" s="143" t="e">
        <f>IF(ЗАПОЛНИТЬ!$F$7=1,#REF!/1000,#REF!)</f>
        <v>#REF!</v>
      </c>
      <c r="Q347" s="143" t="e">
        <f>IF(ЗАПОЛНИТЬ!$F$7=1,#REF!/1000,#REF!)</f>
        <v>#REF!</v>
      </c>
      <c r="R347" s="143" t="e">
        <f>IF(ЗАПОЛНИТЬ!$F$7=1,#REF!/1000,#REF!)</f>
        <v>#REF!</v>
      </c>
      <c r="S347" s="143" t="e">
        <f>IF(ЗАПОЛНИТЬ!$F$7=1,#REF!/1000,#REF!)</f>
        <v>#REF!</v>
      </c>
      <c r="T347" s="143" t="e">
        <f>IF(ЗАПОЛНИТЬ!$F$7=1,#REF!/1000,#REF!)</f>
        <v>#REF!</v>
      </c>
      <c r="U347" s="143" t="e">
        <f>IF(ЗАПОЛНИТЬ!$F$7=1,#REF!/1000,#REF!)</f>
        <v>#REF!</v>
      </c>
      <c r="V347" s="145" t="e">
        <f t="shared" si="23"/>
        <v>#REF!</v>
      </c>
      <c r="W347" s="145">
        <v>0</v>
      </c>
    </row>
    <row r="348" spans="1:23">
      <c r="A348" s="144" t="str">
        <f>ЗАПОЛНИТЬ!$B$23</f>
        <v>4</v>
      </c>
      <c r="B348" s="144" t="str">
        <f>ЗАПОЛНИТЬ!$B$13</f>
        <v>24188344</v>
      </c>
      <c r="C348" s="144" t="str">
        <f>ЗАПОЛНИТЬ!$B$24</f>
        <v>298</v>
      </c>
      <c r="D348" s="144" t="str">
        <f>ЗАПОЛНИТЬ!$B$21</f>
        <v>12</v>
      </c>
      <c r="E348" s="145"/>
      <c r="F348" s="144" t="str">
        <f>ЗАПОЛНИТЬ!$B$22</f>
        <v>15</v>
      </c>
      <c r="G348" s="144" t="str">
        <f>ЗАПОЛНИТЬ!$B$20</f>
        <v>040222</v>
      </c>
      <c r="H348" s="143" t="str">
        <f>IF(ЗАПОЛНИТЬ!$F$7=1,ЗАПОЛНИТЬ!$H$9,ЗАПОЛНИТЬ!$H$10)</f>
        <v>73</v>
      </c>
      <c r="I348" s="146" t="e">
        <f>IF(ЗАПОЛНИТЬ!$F$7=1,#REF!,#REF!)</f>
        <v>#REF!</v>
      </c>
      <c r="J348" s="145" t="str">
        <f>IF(ЗАПОЛНИТЬ!$F$7=1,CONCATENATE(ЗАПОЛНИТЬ!$F$18,ЗАПОЛНИТЬ!$D$18),ЗАПОЛНИТЬ!$E$18)</f>
        <v>01.07.2016</v>
      </c>
      <c r="K348" s="143" t="e">
        <f>#REF!</f>
        <v>#REF!</v>
      </c>
      <c r="L348" s="143" t="e">
        <f>IF(ЗАПОЛНИТЬ!$F$7=1,#REF!/1000,#REF!)</f>
        <v>#REF!</v>
      </c>
      <c r="M348" s="143" t="e">
        <f>IF(ЗАПОЛНИТЬ!$F$7=1,#REF!/1000,#REF!)</f>
        <v>#REF!</v>
      </c>
      <c r="N348" s="143" t="e">
        <f>IF(ЗАПОЛНИТЬ!$F$7=1,#REF!/1000,#REF!)</f>
        <v>#REF!</v>
      </c>
      <c r="O348" s="143" t="e">
        <f>IF(ЗАПОЛНИТЬ!$F$7=1,#REF!/1000,#REF!)</f>
        <v>#REF!</v>
      </c>
      <c r="P348" s="143" t="e">
        <f>IF(ЗАПОЛНИТЬ!$F$7=1,#REF!/1000,#REF!)</f>
        <v>#REF!</v>
      </c>
      <c r="Q348" s="143" t="e">
        <f>IF(ЗАПОЛНИТЬ!$F$7=1,#REF!/1000,#REF!)</f>
        <v>#REF!</v>
      </c>
      <c r="R348" s="143" t="e">
        <f>IF(ЗАПОЛНИТЬ!$F$7=1,#REF!/1000,#REF!)</f>
        <v>#REF!</v>
      </c>
      <c r="S348" s="143" t="e">
        <f>IF(ЗАПОЛНИТЬ!$F$7=1,#REF!/1000,#REF!)</f>
        <v>#REF!</v>
      </c>
      <c r="T348" s="143" t="e">
        <f>IF(ЗАПОЛНИТЬ!$F$7=1,#REF!/1000,#REF!)</f>
        <v>#REF!</v>
      </c>
      <c r="U348" s="143" t="e">
        <f>IF(ЗАПОЛНИТЬ!$F$7=1,#REF!/1000,#REF!)</f>
        <v>#REF!</v>
      </c>
      <c r="V348" s="145" t="e">
        <f t="shared" si="23"/>
        <v>#REF!</v>
      </c>
      <c r="W348" s="145">
        <v>0</v>
      </c>
    </row>
    <row r="349" spans="1:23">
      <c r="A349" s="144" t="str">
        <f>ЗАПОЛНИТЬ!$B$23</f>
        <v>4</v>
      </c>
      <c r="B349" s="144" t="str">
        <f>ЗАПОЛНИТЬ!$B$13</f>
        <v>24188344</v>
      </c>
      <c r="C349" s="144" t="str">
        <f>ЗАПОЛНИТЬ!$B$24</f>
        <v>298</v>
      </c>
      <c r="D349" s="144" t="str">
        <f>ЗАПОЛНИТЬ!$B$21</f>
        <v>12</v>
      </c>
      <c r="E349" s="145"/>
      <c r="F349" s="144" t="str">
        <f>ЗАПОЛНИТЬ!$B$22</f>
        <v>15</v>
      </c>
      <c r="G349" s="144" t="str">
        <f>ЗАПОЛНИТЬ!$B$20</f>
        <v>040222</v>
      </c>
      <c r="H349" s="143" t="str">
        <f>IF(ЗАПОЛНИТЬ!$F$7=1,ЗАПОЛНИТЬ!$H$9,ЗАПОЛНИТЬ!$H$10)</f>
        <v>73</v>
      </c>
      <c r="I349" s="146" t="e">
        <f>IF(ЗАПОЛНИТЬ!$F$7=1,#REF!,#REF!)</f>
        <v>#REF!</v>
      </c>
      <c r="J349" s="145" t="str">
        <f>IF(ЗАПОЛНИТЬ!$F$7=1,CONCATENATE(ЗАПОЛНИТЬ!$F$18,ЗАПОЛНИТЬ!$D$18),ЗАПОЛНИТЬ!$E$18)</f>
        <v>01.07.2016</v>
      </c>
      <c r="K349" s="143" t="e">
        <f>#REF!</f>
        <v>#REF!</v>
      </c>
      <c r="L349" s="143" t="e">
        <f>IF(ЗАПОЛНИТЬ!$F$7=1,#REF!/1000,#REF!)</f>
        <v>#REF!</v>
      </c>
      <c r="M349" s="143" t="e">
        <f>IF(ЗАПОЛНИТЬ!$F$7=1,#REF!/1000,#REF!)</f>
        <v>#REF!</v>
      </c>
      <c r="N349" s="143" t="e">
        <f>IF(ЗАПОЛНИТЬ!$F$7=1,#REF!/1000,#REF!)</f>
        <v>#REF!</v>
      </c>
      <c r="O349" s="143" t="e">
        <f>IF(ЗАПОЛНИТЬ!$F$7=1,#REF!/1000,#REF!)</f>
        <v>#REF!</v>
      </c>
      <c r="P349" s="143" t="e">
        <f>IF(ЗАПОЛНИТЬ!$F$7=1,#REF!/1000,#REF!)</f>
        <v>#REF!</v>
      </c>
      <c r="Q349" s="143" t="e">
        <f>IF(ЗАПОЛНИТЬ!$F$7=1,#REF!/1000,#REF!)</f>
        <v>#REF!</v>
      </c>
      <c r="R349" s="143" t="e">
        <f>IF(ЗАПОЛНИТЬ!$F$7=1,#REF!/1000,#REF!)</f>
        <v>#REF!</v>
      </c>
      <c r="S349" s="143" t="e">
        <f>IF(ЗАПОЛНИТЬ!$F$7=1,#REF!/1000,#REF!)</f>
        <v>#REF!</v>
      </c>
      <c r="T349" s="143" t="e">
        <f>IF(ЗАПОЛНИТЬ!$F$7=1,#REF!/1000,#REF!)</f>
        <v>#REF!</v>
      </c>
      <c r="U349" s="143" t="e">
        <f>IF(ЗАПОЛНИТЬ!$F$7=1,#REF!/1000,#REF!)</f>
        <v>#REF!</v>
      </c>
      <c r="V349" s="145" t="e">
        <f t="shared" si="23"/>
        <v>#REF!</v>
      </c>
      <c r="W349" s="145">
        <v>0</v>
      </c>
    </row>
    <row r="350" spans="1:23">
      <c r="A350" s="144" t="str">
        <f>ЗАПОЛНИТЬ!$B$23</f>
        <v>4</v>
      </c>
      <c r="B350" s="144" t="str">
        <f>ЗАПОЛНИТЬ!$B$13</f>
        <v>24188344</v>
      </c>
      <c r="C350" s="144" t="str">
        <f>ЗАПОЛНИТЬ!$B$24</f>
        <v>298</v>
      </c>
      <c r="D350" s="144" t="str">
        <f>ЗАПОЛНИТЬ!$B$21</f>
        <v>12</v>
      </c>
      <c r="E350" s="145"/>
      <c r="F350" s="144" t="str">
        <f>ЗАПОЛНИТЬ!$B$22</f>
        <v>15</v>
      </c>
      <c r="G350" s="144" t="str">
        <f>ЗАПОЛНИТЬ!$B$20</f>
        <v>040222</v>
      </c>
      <c r="H350" s="143" t="str">
        <f>IF(ЗАПОЛНИТЬ!$F$7=1,ЗАПОЛНИТЬ!$H$9,ЗАПОЛНИТЬ!$H$10)</f>
        <v>73</v>
      </c>
      <c r="I350" s="146" t="e">
        <f>IF(ЗАПОЛНИТЬ!$F$7=1,#REF!,#REF!)</f>
        <v>#REF!</v>
      </c>
      <c r="J350" s="145" t="str">
        <f>IF(ЗАПОЛНИТЬ!$F$7=1,CONCATENATE(ЗАПОЛНИТЬ!$F$18,ЗАПОЛНИТЬ!$D$18),ЗАПОЛНИТЬ!$E$18)</f>
        <v>01.07.2016</v>
      </c>
      <c r="K350" s="143" t="e">
        <f>#REF!</f>
        <v>#REF!</v>
      </c>
      <c r="L350" s="143" t="e">
        <f>IF(ЗАПОЛНИТЬ!$F$7=1,#REF!/1000,#REF!)</f>
        <v>#REF!</v>
      </c>
      <c r="M350" s="143" t="e">
        <f>IF(ЗАПОЛНИТЬ!$F$7=1,#REF!/1000,#REF!)</f>
        <v>#REF!</v>
      </c>
      <c r="N350" s="143" t="e">
        <f>IF(ЗАПОЛНИТЬ!$F$7=1,#REF!/1000,#REF!)</f>
        <v>#REF!</v>
      </c>
      <c r="O350" s="143" t="e">
        <f>IF(ЗАПОЛНИТЬ!$F$7=1,#REF!/1000,#REF!)</f>
        <v>#REF!</v>
      </c>
      <c r="P350" s="143" t="e">
        <f>IF(ЗАПОЛНИТЬ!$F$7=1,#REF!/1000,#REF!)</f>
        <v>#REF!</v>
      </c>
      <c r="Q350" s="143" t="e">
        <f>IF(ЗАПОЛНИТЬ!$F$7=1,#REF!/1000,#REF!)</f>
        <v>#REF!</v>
      </c>
      <c r="R350" s="143" t="e">
        <f>IF(ЗАПОЛНИТЬ!$F$7=1,#REF!/1000,#REF!)</f>
        <v>#REF!</v>
      </c>
      <c r="S350" s="143" t="e">
        <f>IF(ЗАПОЛНИТЬ!$F$7=1,#REF!/1000,#REF!)</f>
        <v>#REF!</v>
      </c>
      <c r="T350" s="143" t="e">
        <f>IF(ЗАПОЛНИТЬ!$F$7=1,#REF!/1000,#REF!)</f>
        <v>#REF!</v>
      </c>
      <c r="U350" s="143" t="e">
        <f>IF(ЗАПОЛНИТЬ!$F$7=1,#REF!/1000,#REF!)</f>
        <v>#REF!</v>
      </c>
      <c r="V350" s="145" t="e">
        <f t="shared" si="23"/>
        <v>#REF!</v>
      </c>
      <c r="W350" s="145" t="e">
        <f>IF(SUM(L350:U350)&gt;0,1,0)</f>
        <v>#REF!</v>
      </c>
    </row>
    <row r="351" spans="1:23">
      <c r="A351" s="144" t="str">
        <f>ЗАПОЛНИТЬ!$B$23</f>
        <v>4</v>
      </c>
      <c r="B351" s="144" t="str">
        <f>ЗАПОЛНИТЬ!$B$13</f>
        <v>24188344</v>
      </c>
      <c r="C351" s="144" t="str">
        <f>ЗАПОЛНИТЬ!$B$24</f>
        <v>298</v>
      </c>
      <c r="D351" s="144" t="str">
        <f>ЗАПОЛНИТЬ!$B$21</f>
        <v>12</v>
      </c>
      <c r="E351" s="145"/>
      <c r="F351" s="144" t="str">
        <f>ЗАПОЛНИТЬ!$B$22</f>
        <v>15</v>
      </c>
      <c r="G351" s="144" t="str">
        <f>ЗАПОЛНИТЬ!$B$20</f>
        <v>040222</v>
      </c>
      <c r="H351" s="143" t="str">
        <f>IF(ЗАПОЛНИТЬ!$F$7=1,ЗАПОЛНИТЬ!$H$9,ЗАПОЛНИТЬ!$H$10)</f>
        <v>73</v>
      </c>
      <c r="I351" s="146" t="e">
        <f>IF(ЗАПОЛНИТЬ!$F$7=1,#REF!,#REF!)</f>
        <v>#REF!</v>
      </c>
      <c r="J351" s="145" t="str">
        <f>IF(ЗАПОЛНИТЬ!$F$7=1,CONCATENATE(ЗАПОЛНИТЬ!$F$18,ЗАПОЛНИТЬ!$D$18),ЗАПОЛНИТЬ!$E$18)</f>
        <v>01.07.2016</v>
      </c>
      <c r="K351" s="143" t="e">
        <f>#REF!</f>
        <v>#REF!</v>
      </c>
      <c r="L351" s="143" t="e">
        <f>IF(ЗАПОЛНИТЬ!$F$7=1,#REF!/1000,#REF!)</f>
        <v>#REF!</v>
      </c>
      <c r="M351" s="143" t="e">
        <f>IF(ЗАПОЛНИТЬ!$F$7=1,#REF!/1000,#REF!)</f>
        <v>#REF!</v>
      </c>
      <c r="N351" s="143" t="e">
        <f>IF(ЗАПОЛНИТЬ!$F$7=1,#REF!/1000,#REF!)</f>
        <v>#REF!</v>
      </c>
      <c r="O351" s="143" t="e">
        <f>IF(ЗАПОЛНИТЬ!$F$7=1,#REF!/1000,#REF!)</f>
        <v>#REF!</v>
      </c>
      <c r="P351" s="143" t="e">
        <f>IF(ЗАПОЛНИТЬ!$F$7=1,#REF!/1000,#REF!)</f>
        <v>#REF!</v>
      </c>
      <c r="Q351" s="143" t="e">
        <f>IF(ЗАПОЛНИТЬ!$F$7=1,#REF!/1000,#REF!)</f>
        <v>#REF!</v>
      </c>
      <c r="R351" s="143" t="e">
        <f>IF(ЗАПОЛНИТЬ!$F$7=1,#REF!/1000,#REF!)</f>
        <v>#REF!</v>
      </c>
      <c r="S351" s="143" t="e">
        <f>IF(ЗАПОЛНИТЬ!$F$7=1,#REF!/1000,#REF!)</f>
        <v>#REF!</v>
      </c>
      <c r="T351" s="143" t="e">
        <f>IF(ЗАПОЛНИТЬ!$F$7=1,#REF!/1000,#REF!)</f>
        <v>#REF!</v>
      </c>
      <c r="U351" s="143" t="e">
        <f>IF(ЗАПОЛНИТЬ!$F$7=1,#REF!/1000,#REF!)</f>
        <v>#REF!</v>
      </c>
      <c r="V351" s="145" t="e">
        <f t="shared" si="23"/>
        <v>#REF!</v>
      </c>
      <c r="W351" s="145" t="e">
        <f>IF(SUM(L351:U351)&gt;0,1,0)</f>
        <v>#REF!</v>
      </c>
    </row>
    <row r="352" spans="1:23">
      <c r="A352" s="144" t="str">
        <f>ЗАПОЛНИТЬ!$B$23</f>
        <v>4</v>
      </c>
      <c r="B352" s="144" t="str">
        <f>ЗАПОЛНИТЬ!$B$13</f>
        <v>24188344</v>
      </c>
      <c r="C352" s="144" t="str">
        <f>ЗАПОЛНИТЬ!$B$24</f>
        <v>298</v>
      </c>
      <c r="D352" s="144" t="str">
        <f>ЗАПОЛНИТЬ!$B$21</f>
        <v>12</v>
      </c>
      <c r="E352" s="145"/>
      <c r="F352" s="144" t="str">
        <f>ЗАПОЛНИТЬ!$B$22</f>
        <v>15</v>
      </c>
      <c r="G352" s="144" t="str">
        <f>ЗАПОЛНИТЬ!$B$20</f>
        <v>040222</v>
      </c>
      <c r="H352" s="143" t="str">
        <f>IF(ЗАПОЛНИТЬ!$F$7=1,ЗАПОЛНИТЬ!$H$9,ЗАПОЛНИТЬ!$H$10)</f>
        <v>73</v>
      </c>
      <c r="I352" s="146" t="e">
        <f>IF(ЗАПОЛНИТЬ!$F$7=1,#REF!,#REF!)</f>
        <v>#REF!</v>
      </c>
      <c r="J352" s="145" t="str">
        <f>IF(ЗАПОЛНИТЬ!$F$7=1,CONCATENATE(ЗАПОЛНИТЬ!$F$18,ЗАПОЛНИТЬ!$D$18),ЗАПОЛНИТЬ!$E$18)</f>
        <v>01.07.2016</v>
      </c>
      <c r="K352" s="143" t="e">
        <f>#REF!</f>
        <v>#REF!</v>
      </c>
      <c r="L352" s="143" t="e">
        <f>IF(ЗАПОЛНИТЬ!$F$7=1,#REF!/1000,#REF!)</f>
        <v>#REF!</v>
      </c>
      <c r="M352" s="143" t="e">
        <f>IF(ЗАПОЛНИТЬ!$F$7=1,#REF!/1000,#REF!)</f>
        <v>#REF!</v>
      </c>
      <c r="N352" s="143" t="e">
        <f>IF(ЗАПОЛНИТЬ!$F$7=1,#REF!/1000,#REF!)</f>
        <v>#REF!</v>
      </c>
      <c r="O352" s="143" t="e">
        <f>IF(ЗАПОЛНИТЬ!$F$7=1,#REF!/1000,#REF!)</f>
        <v>#REF!</v>
      </c>
      <c r="P352" s="143" t="e">
        <f>IF(ЗАПОЛНИТЬ!$F$7=1,#REF!/1000,#REF!)</f>
        <v>#REF!</v>
      </c>
      <c r="Q352" s="143" t="e">
        <f>IF(ЗАПОЛНИТЬ!$F$7=1,#REF!/1000,#REF!)</f>
        <v>#REF!</v>
      </c>
      <c r="R352" s="143" t="e">
        <f>IF(ЗАПОЛНИТЬ!$F$7=1,#REF!/1000,#REF!)</f>
        <v>#REF!</v>
      </c>
      <c r="S352" s="143" t="e">
        <f>IF(ЗАПОЛНИТЬ!$F$7=1,#REF!/1000,#REF!)</f>
        <v>#REF!</v>
      </c>
      <c r="T352" s="143" t="e">
        <f>IF(ЗАПОЛНИТЬ!$F$7=1,#REF!/1000,#REF!)</f>
        <v>#REF!</v>
      </c>
      <c r="U352" s="143" t="e">
        <f>IF(ЗАПОЛНИТЬ!$F$7=1,#REF!/1000,#REF!)</f>
        <v>#REF!</v>
      </c>
      <c r="V352" s="145" t="e">
        <f t="shared" si="23"/>
        <v>#REF!</v>
      </c>
      <c r="W352" s="145" t="e">
        <f>IF(SUM(L352:U352)&gt;0,1,0)</f>
        <v>#REF!</v>
      </c>
    </row>
    <row r="353" spans="1:23">
      <c r="A353" s="144" t="str">
        <f>ЗАПОЛНИТЬ!$B$23</f>
        <v>4</v>
      </c>
      <c r="B353" s="144" t="str">
        <f>ЗАПОЛНИТЬ!$B$13</f>
        <v>24188344</v>
      </c>
      <c r="C353" s="144" t="str">
        <f>ЗАПОЛНИТЬ!$B$24</f>
        <v>298</v>
      </c>
      <c r="D353" s="144" t="str">
        <f>ЗАПОЛНИТЬ!$B$21</f>
        <v>12</v>
      </c>
      <c r="E353" s="145"/>
      <c r="F353" s="144" t="str">
        <f>ЗАПОЛНИТЬ!$B$22</f>
        <v>15</v>
      </c>
      <c r="G353" s="144" t="str">
        <f>ЗАПОЛНИТЬ!$B$20</f>
        <v>040222</v>
      </c>
      <c r="H353" s="143" t="str">
        <f>IF(ЗАПОЛНИТЬ!$F$7=1,ЗАПОЛНИТЬ!$H$9,ЗАПОЛНИТЬ!$H$10)</f>
        <v>73</v>
      </c>
      <c r="I353" s="146" t="e">
        <f>IF(ЗАПОЛНИТЬ!$F$7=1,#REF!,#REF!)</f>
        <v>#REF!</v>
      </c>
      <c r="J353" s="145" t="str">
        <f>IF(ЗАПОЛНИТЬ!$F$7=1,CONCATENATE(ЗАПОЛНИТЬ!$F$18,ЗАПОЛНИТЬ!$D$18),ЗАПОЛНИТЬ!$E$18)</f>
        <v>01.07.2016</v>
      </c>
      <c r="K353" s="143" t="e">
        <f>#REF!</f>
        <v>#REF!</v>
      </c>
      <c r="L353" s="143" t="e">
        <f>IF(ЗАПОЛНИТЬ!$F$7=1,#REF!/1000,#REF!)</f>
        <v>#REF!</v>
      </c>
      <c r="M353" s="143" t="e">
        <f>IF(ЗАПОЛНИТЬ!$F$7=1,#REF!/1000,#REF!)</f>
        <v>#REF!</v>
      </c>
      <c r="N353" s="143" t="e">
        <f>IF(ЗАПОЛНИТЬ!$F$7=1,#REF!/1000,#REF!)</f>
        <v>#REF!</v>
      </c>
      <c r="O353" s="143" t="e">
        <f>IF(ЗАПОЛНИТЬ!$F$7=1,#REF!/1000,#REF!)</f>
        <v>#REF!</v>
      </c>
      <c r="P353" s="143" t="e">
        <f>IF(ЗАПОЛНИТЬ!$F$7=1,#REF!/1000,#REF!)</f>
        <v>#REF!</v>
      </c>
      <c r="Q353" s="143" t="e">
        <f>IF(ЗАПОЛНИТЬ!$F$7=1,#REF!/1000,#REF!)</f>
        <v>#REF!</v>
      </c>
      <c r="R353" s="143" t="e">
        <f>IF(ЗАПОЛНИТЬ!$F$7=1,#REF!/1000,#REF!)</f>
        <v>#REF!</v>
      </c>
      <c r="S353" s="143" t="e">
        <f>IF(ЗАПОЛНИТЬ!$F$7=1,#REF!/1000,#REF!)</f>
        <v>#REF!</v>
      </c>
      <c r="T353" s="143" t="e">
        <f>IF(ЗАПОЛНИТЬ!$F$7=1,#REF!/1000,#REF!)</f>
        <v>#REF!</v>
      </c>
      <c r="U353" s="143" t="e">
        <f>IF(ЗАПОЛНИТЬ!$F$7=1,#REF!/1000,#REF!)</f>
        <v>#REF!</v>
      </c>
      <c r="V353" s="145" t="e">
        <f t="shared" si="23"/>
        <v>#REF!</v>
      </c>
      <c r="W353" s="145">
        <v>0</v>
      </c>
    </row>
    <row r="354" spans="1:23">
      <c r="A354" s="144" t="str">
        <f>ЗАПОЛНИТЬ!$B$23</f>
        <v>4</v>
      </c>
      <c r="B354" s="144" t="str">
        <f>ЗАПОЛНИТЬ!$B$13</f>
        <v>24188344</v>
      </c>
      <c r="C354" s="144" t="str">
        <f>ЗАПОЛНИТЬ!$B$24</f>
        <v>298</v>
      </c>
      <c r="D354" s="144" t="str">
        <f>ЗАПОЛНИТЬ!$B$21</f>
        <v>12</v>
      </c>
      <c r="E354" s="145"/>
      <c r="F354" s="144" t="str">
        <f>ЗАПОЛНИТЬ!$B$22</f>
        <v>15</v>
      </c>
      <c r="G354" s="144" t="str">
        <f>ЗАПОЛНИТЬ!$B$20</f>
        <v>040222</v>
      </c>
      <c r="H354" s="143" t="str">
        <f>IF(ЗАПОЛНИТЬ!$F$7=1,ЗАПОЛНИТЬ!$H$9,ЗАПОЛНИТЬ!$H$10)</f>
        <v>73</v>
      </c>
      <c r="I354" s="146" t="e">
        <f>IF(ЗАПОЛНИТЬ!$F$7=1,#REF!,#REF!)</f>
        <v>#REF!</v>
      </c>
      <c r="J354" s="145" t="str">
        <f>IF(ЗАПОЛНИТЬ!$F$7=1,CONCATENATE(ЗАПОЛНИТЬ!$F$18,ЗАПОЛНИТЬ!$D$18),ЗАПОЛНИТЬ!$E$18)</f>
        <v>01.07.2016</v>
      </c>
      <c r="K354" s="143" t="e">
        <f>#REF!</f>
        <v>#REF!</v>
      </c>
      <c r="L354" s="143" t="e">
        <f>IF(ЗАПОЛНИТЬ!$F$7=1,#REF!/1000,#REF!)</f>
        <v>#REF!</v>
      </c>
      <c r="M354" s="143" t="e">
        <f>IF(ЗАПОЛНИТЬ!$F$7=1,#REF!/1000,#REF!)</f>
        <v>#REF!</v>
      </c>
      <c r="N354" s="143" t="e">
        <f>IF(ЗАПОЛНИТЬ!$F$7=1,#REF!/1000,#REF!)</f>
        <v>#REF!</v>
      </c>
      <c r="O354" s="143" t="e">
        <f>IF(ЗАПОЛНИТЬ!$F$7=1,#REF!/1000,#REF!)</f>
        <v>#REF!</v>
      </c>
      <c r="P354" s="143" t="e">
        <f>IF(ЗАПОЛНИТЬ!$F$7=1,#REF!/1000,#REF!)</f>
        <v>#REF!</v>
      </c>
      <c r="Q354" s="143" t="e">
        <f>IF(ЗАПОЛНИТЬ!$F$7=1,#REF!/1000,#REF!)</f>
        <v>#REF!</v>
      </c>
      <c r="R354" s="143" t="e">
        <f>IF(ЗАПОЛНИТЬ!$F$7=1,#REF!/1000,#REF!)</f>
        <v>#REF!</v>
      </c>
      <c r="S354" s="143" t="e">
        <f>IF(ЗАПОЛНИТЬ!$F$7=1,#REF!/1000,#REF!)</f>
        <v>#REF!</v>
      </c>
      <c r="T354" s="143" t="e">
        <f>IF(ЗАПОЛНИТЬ!$F$7=1,#REF!/1000,#REF!)</f>
        <v>#REF!</v>
      </c>
      <c r="U354" s="143" t="e">
        <f>IF(ЗАПОЛНИТЬ!$F$7=1,#REF!/1000,#REF!)</f>
        <v>#REF!</v>
      </c>
      <c r="V354" s="145" t="e">
        <f t="shared" si="23"/>
        <v>#REF!</v>
      </c>
      <c r="W354" s="145" t="e">
        <f t="shared" ref="W354:W359" si="25">IF(SUM(L354:U354)&gt;0,1,0)</f>
        <v>#REF!</v>
      </c>
    </row>
    <row r="355" spans="1:23">
      <c r="A355" s="144" t="str">
        <f>ЗАПОЛНИТЬ!$B$23</f>
        <v>4</v>
      </c>
      <c r="B355" s="144" t="str">
        <f>ЗАПОЛНИТЬ!$B$13</f>
        <v>24188344</v>
      </c>
      <c r="C355" s="144" t="str">
        <f>ЗАПОЛНИТЬ!$B$24</f>
        <v>298</v>
      </c>
      <c r="D355" s="144" t="str">
        <f>ЗАПОЛНИТЬ!$B$21</f>
        <v>12</v>
      </c>
      <c r="E355" s="145"/>
      <c r="F355" s="144" t="str">
        <f>ЗАПОЛНИТЬ!$B$22</f>
        <v>15</v>
      </c>
      <c r="G355" s="144" t="str">
        <f>ЗАПОЛНИТЬ!$B$20</f>
        <v>040222</v>
      </c>
      <c r="H355" s="143" t="str">
        <f>IF(ЗАПОЛНИТЬ!$F$7=1,ЗАПОЛНИТЬ!$H$9,ЗАПОЛНИТЬ!$H$10)</f>
        <v>73</v>
      </c>
      <c r="I355" s="146" t="e">
        <f>IF(ЗАПОЛНИТЬ!$F$7=1,#REF!,#REF!)</f>
        <v>#REF!</v>
      </c>
      <c r="J355" s="145" t="str">
        <f>IF(ЗАПОЛНИТЬ!$F$7=1,CONCATENATE(ЗАПОЛНИТЬ!$F$18,ЗАПОЛНИТЬ!$D$18),ЗАПОЛНИТЬ!$E$18)</f>
        <v>01.07.2016</v>
      </c>
      <c r="K355" s="143" t="e">
        <f>#REF!</f>
        <v>#REF!</v>
      </c>
      <c r="L355" s="143" t="e">
        <f>IF(ЗАПОЛНИТЬ!$F$7=1,#REF!/1000,#REF!)</f>
        <v>#REF!</v>
      </c>
      <c r="M355" s="143" t="e">
        <f>IF(ЗАПОЛНИТЬ!$F$7=1,#REF!/1000,#REF!)</f>
        <v>#REF!</v>
      </c>
      <c r="N355" s="143" t="e">
        <f>IF(ЗАПОЛНИТЬ!$F$7=1,#REF!/1000,#REF!)</f>
        <v>#REF!</v>
      </c>
      <c r="O355" s="143" t="e">
        <f>IF(ЗАПОЛНИТЬ!$F$7=1,#REF!/1000,#REF!)</f>
        <v>#REF!</v>
      </c>
      <c r="P355" s="143" t="e">
        <f>IF(ЗАПОЛНИТЬ!$F$7=1,#REF!/1000,#REF!)</f>
        <v>#REF!</v>
      </c>
      <c r="Q355" s="143" t="e">
        <f>IF(ЗАПОЛНИТЬ!$F$7=1,#REF!/1000,#REF!)</f>
        <v>#REF!</v>
      </c>
      <c r="R355" s="143" t="e">
        <f>IF(ЗАПОЛНИТЬ!$F$7=1,#REF!/1000,#REF!)</f>
        <v>#REF!</v>
      </c>
      <c r="S355" s="143" t="e">
        <f>IF(ЗАПОЛНИТЬ!$F$7=1,#REF!/1000,#REF!)</f>
        <v>#REF!</v>
      </c>
      <c r="T355" s="143" t="e">
        <f>IF(ЗАПОЛНИТЬ!$F$7=1,#REF!/1000,#REF!)</f>
        <v>#REF!</v>
      </c>
      <c r="U355" s="143" t="e">
        <f>IF(ЗАПОЛНИТЬ!$F$7=1,#REF!/1000,#REF!)</f>
        <v>#REF!</v>
      </c>
      <c r="V355" s="145" t="e">
        <f t="shared" si="23"/>
        <v>#REF!</v>
      </c>
      <c r="W355" s="145" t="e">
        <f t="shared" si="25"/>
        <v>#REF!</v>
      </c>
    </row>
    <row r="356" spans="1:23">
      <c r="A356" s="144" t="str">
        <f>ЗАПОЛНИТЬ!$B$23</f>
        <v>4</v>
      </c>
      <c r="B356" s="144" t="str">
        <f>ЗАПОЛНИТЬ!$B$13</f>
        <v>24188344</v>
      </c>
      <c r="C356" s="144" t="str">
        <f>ЗАПОЛНИТЬ!$B$24</f>
        <v>298</v>
      </c>
      <c r="D356" s="144" t="str">
        <f>ЗАПОЛНИТЬ!$B$21</f>
        <v>12</v>
      </c>
      <c r="E356" s="145"/>
      <c r="F356" s="144" t="str">
        <f>ЗАПОЛНИТЬ!$B$22</f>
        <v>15</v>
      </c>
      <c r="G356" s="144" t="str">
        <f>ЗАПОЛНИТЬ!$B$20</f>
        <v>040222</v>
      </c>
      <c r="H356" s="143" t="str">
        <f>IF(ЗАПОЛНИТЬ!$F$7=1,ЗАПОЛНИТЬ!$H$9,ЗАПОЛНИТЬ!$H$10)</f>
        <v>73</v>
      </c>
      <c r="I356" s="146" t="e">
        <f>IF(ЗАПОЛНИТЬ!$F$7=1,#REF!,#REF!)</f>
        <v>#REF!</v>
      </c>
      <c r="J356" s="145" t="str">
        <f>IF(ЗАПОЛНИТЬ!$F$7=1,CONCATENATE(ЗАПОЛНИТЬ!$F$18,ЗАПОЛНИТЬ!$D$18),ЗАПОЛНИТЬ!$E$18)</f>
        <v>01.07.2016</v>
      </c>
      <c r="K356" s="143" t="e">
        <f>#REF!</f>
        <v>#REF!</v>
      </c>
      <c r="L356" s="143" t="e">
        <f>IF(ЗАПОЛНИТЬ!$F$7=1,#REF!/1000,#REF!)</f>
        <v>#REF!</v>
      </c>
      <c r="M356" s="143" t="e">
        <f>IF(ЗАПОЛНИТЬ!$F$7=1,#REF!/1000,#REF!)</f>
        <v>#REF!</v>
      </c>
      <c r="N356" s="143" t="e">
        <f>IF(ЗАПОЛНИТЬ!$F$7=1,#REF!/1000,#REF!)</f>
        <v>#REF!</v>
      </c>
      <c r="O356" s="143" t="e">
        <f>IF(ЗАПОЛНИТЬ!$F$7=1,#REF!/1000,#REF!)</f>
        <v>#REF!</v>
      </c>
      <c r="P356" s="143" t="e">
        <f>IF(ЗАПОЛНИТЬ!$F$7=1,#REF!/1000,#REF!)</f>
        <v>#REF!</v>
      </c>
      <c r="Q356" s="143" t="e">
        <f>IF(ЗАПОЛНИТЬ!$F$7=1,#REF!/1000,#REF!)</f>
        <v>#REF!</v>
      </c>
      <c r="R356" s="143" t="e">
        <f>IF(ЗАПОЛНИТЬ!$F$7=1,#REF!/1000,#REF!)</f>
        <v>#REF!</v>
      </c>
      <c r="S356" s="143" t="e">
        <f>IF(ЗАПОЛНИТЬ!$F$7=1,#REF!/1000,#REF!)</f>
        <v>#REF!</v>
      </c>
      <c r="T356" s="143" t="e">
        <f>IF(ЗАПОЛНИТЬ!$F$7=1,#REF!/1000,#REF!)</f>
        <v>#REF!</v>
      </c>
      <c r="U356" s="143" t="e">
        <f>IF(ЗАПОЛНИТЬ!$F$7=1,#REF!/1000,#REF!)</f>
        <v>#REF!</v>
      </c>
      <c r="V356" s="145" t="e">
        <f t="shared" si="23"/>
        <v>#REF!</v>
      </c>
      <c r="W356" s="145" t="e">
        <f t="shared" si="25"/>
        <v>#REF!</v>
      </c>
    </row>
    <row r="357" spans="1:23">
      <c r="A357" s="144" t="str">
        <f>ЗАПОЛНИТЬ!$B$23</f>
        <v>4</v>
      </c>
      <c r="B357" s="144" t="str">
        <f>ЗАПОЛНИТЬ!$B$13</f>
        <v>24188344</v>
      </c>
      <c r="C357" s="144" t="str">
        <f>ЗАПОЛНИТЬ!$B$24</f>
        <v>298</v>
      </c>
      <c r="D357" s="144" t="str">
        <f>ЗАПОЛНИТЬ!$B$21</f>
        <v>12</v>
      </c>
      <c r="E357" s="145"/>
      <c r="F357" s="144" t="str">
        <f>ЗАПОЛНИТЬ!$B$22</f>
        <v>15</v>
      </c>
      <c r="G357" s="144" t="str">
        <f>ЗАПОЛНИТЬ!$B$20</f>
        <v>040222</v>
      </c>
      <c r="H357" s="143" t="str">
        <f>IF(ЗАПОЛНИТЬ!$F$7=1,ЗАПОЛНИТЬ!$H$9,ЗАПОЛНИТЬ!$H$10)</f>
        <v>73</v>
      </c>
      <c r="I357" s="146" t="e">
        <f>IF(ЗАПОЛНИТЬ!$F$7=1,#REF!,#REF!)</f>
        <v>#REF!</v>
      </c>
      <c r="J357" s="145" t="str">
        <f>IF(ЗАПОЛНИТЬ!$F$7=1,CONCATENATE(ЗАПОЛНИТЬ!$F$18,ЗАПОЛНИТЬ!$D$18),ЗАПОЛНИТЬ!$E$18)</f>
        <v>01.07.2016</v>
      </c>
      <c r="K357" s="143" t="e">
        <f>#REF!</f>
        <v>#REF!</v>
      </c>
      <c r="L357" s="143" t="e">
        <f>IF(ЗАПОЛНИТЬ!$F$7=1,#REF!/1000,#REF!)</f>
        <v>#REF!</v>
      </c>
      <c r="M357" s="143" t="e">
        <f>IF(ЗАПОЛНИТЬ!$F$7=1,#REF!/1000,#REF!)</f>
        <v>#REF!</v>
      </c>
      <c r="N357" s="143" t="e">
        <f>IF(ЗАПОЛНИТЬ!$F$7=1,#REF!/1000,#REF!)</f>
        <v>#REF!</v>
      </c>
      <c r="O357" s="143" t="e">
        <f>IF(ЗАПОЛНИТЬ!$F$7=1,#REF!/1000,#REF!)</f>
        <v>#REF!</v>
      </c>
      <c r="P357" s="143" t="e">
        <f>IF(ЗАПОЛНИТЬ!$F$7=1,#REF!/1000,#REF!)</f>
        <v>#REF!</v>
      </c>
      <c r="Q357" s="143" t="e">
        <f>IF(ЗАПОЛНИТЬ!$F$7=1,#REF!/1000,#REF!)</f>
        <v>#REF!</v>
      </c>
      <c r="R357" s="143" t="e">
        <f>IF(ЗАПОЛНИТЬ!$F$7=1,#REF!/1000,#REF!)</f>
        <v>#REF!</v>
      </c>
      <c r="S357" s="143" t="e">
        <f>IF(ЗАПОЛНИТЬ!$F$7=1,#REF!/1000,#REF!)</f>
        <v>#REF!</v>
      </c>
      <c r="T357" s="143" t="e">
        <f>IF(ЗАПОЛНИТЬ!$F$7=1,#REF!/1000,#REF!)</f>
        <v>#REF!</v>
      </c>
      <c r="U357" s="143" t="e">
        <f>IF(ЗАПОЛНИТЬ!$F$7=1,#REF!/1000,#REF!)</f>
        <v>#REF!</v>
      </c>
      <c r="V357" s="145" t="e">
        <f t="shared" si="23"/>
        <v>#REF!</v>
      </c>
      <c r="W357" s="145" t="e">
        <f t="shared" si="25"/>
        <v>#REF!</v>
      </c>
    </row>
    <row r="358" spans="1:23">
      <c r="A358" s="144" t="str">
        <f>ЗАПОЛНИТЬ!$B$23</f>
        <v>4</v>
      </c>
      <c r="B358" s="144" t="str">
        <f>ЗАПОЛНИТЬ!$B$13</f>
        <v>24188344</v>
      </c>
      <c r="C358" s="144" t="str">
        <f>ЗАПОЛНИТЬ!$B$24</f>
        <v>298</v>
      </c>
      <c r="D358" s="144" t="str">
        <f>ЗАПОЛНИТЬ!$B$21</f>
        <v>12</v>
      </c>
      <c r="E358" s="145"/>
      <c r="F358" s="144" t="str">
        <f>ЗАПОЛНИТЬ!$B$22</f>
        <v>15</v>
      </c>
      <c r="G358" s="144" t="str">
        <f>ЗАПОЛНИТЬ!$B$20</f>
        <v>040222</v>
      </c>
      <c r="H358" s="143" t="str">
        <f>IF(ЗАПОЛНИТЬ!$F$7=1,ЗАПОЛНИТЬ!$H$9,ЗАПОЛНИТЬ!$H$10)</f>
        <v>73</v>
      </c>
      <c r="I358" s="146" t="e">
        <f>IF(ЗАПОЛНИТЬ!$F$7=1,#REF!,#REF!)</f>
        <v>#REF!</v>
      </c>
      <c r="J358" s="145" t="str">
        <f>IF(ЗАПОЛНИТЬ!$F$7=1,CONCATENATE(ЗАПОЛНИТЬ!$F$18,ЗАПОЛНИТЬ!$D$18),ЗАПОЛНИТЬ!$E$18)</f>
        <v>01.07.2016</v>
      </c>
      <c r="K358" s="143" t="e">
        <f>#REF!</f>
        <v>#REF!</v>
      </c>
      <c r="L358" s="143" t="e">
        <f>IF(ЗАПОЛНИТЬ!$F$7=1,#REF!/1000,#REF!)</f>
        <v>#REF!</v>
      </c>
      <c r="M358" s="143" t="e">
        <f>IF(ЗАПОЛНИТЬ!$F$7=1,#REF!/1000,#REF!)</f>
        <v>#REF!</v>
      </c>
      <c r="N358" s="143" t="e">
        <f>IF(ЗАПОЛНИТЬ!$F$7=1,#REF!/1000,#REF!)</f>
        <v>#REF!</v>
      </c>
      <c r="O358" s="143" t="e">
        <f>IF(ЗАПОЛНИТЬ!$F$7=1,#REF!/1000,#REF!)</f>
        <v>#REF!</v>
      </c>
      <c r="P358" s="143" t="e">
        <f>IF(ЗАПОЛНИТЬ!$F$7=1,#REF!/1000,#REF!)</f>
        <v>#REF!</v>
      </c>
      <c r="Q358" s="143" t="e">
        <f>IF(ЗАПОЛНИТЬ!$F$7=1,#REF!/1000,#REF!)</f>
        <v>#REF!</v>
      </c>
      <c r="R358" s="143" t="e">
        <f>IF(ЗАПОЛНИТЬ!$F$7=1,#REF!/1000,#REF!)</f>
        <v>#REF!</v>
      </c>
      <c r="S358" s="143" t="e">
        <f>IF(ЗАПОЛНИТЬ!$F$7=1,#REF!/1000,#REF!)</f>
        <v>#REF!</v>
      </c>
      <c r="T358" s="143" t="e">
        <f>IF(ЗАПОЛНИТЬ!$F$7=1,#REF!/1000,#REF!)</f>
        <v>#REF!</v>
      </c>
      <c r="U358" s="143" t="e">
        <f>IF(ЗАПОЛНИТЬ!$F$7=1,#REF!/1000,#REF!)</f>
        <v>#REF!</v>
      </c>
      <c r="V358" s="145" t="e">
        <f t="shared" si="23"/>
        <v>#REF!</v>
      </c>
      <c r="W358" s="145" t="e">
        <f t="shared" si="25"/>
        <v>#REF!</v>
      </c>
    </row>
    <row r="359" spans="1:23">
      <c r="A359" s="144" t="str">
        <f>ЗАПОЛНИТЬ!$B$23</f>
        <v>4</v>
      </c>
      <c r="B359" s="144" t="str">
        <f>ЗАПОЛНИТЬ!$B$13</f>
        <v>24188344</v>
      </c>
      <c r="C359" s="144" t="str">
        <f>ЗАПОЛНИТЬ!$B$24</f>
        <v>298</v>
      </c>
      <c r="D359" s="144" t="str">
        <f>ЗАПОЛНИТЬ!$B$21</f>
        <v>12</v>
      </c>
      <c r="E359" s="145"/>
      <c r="F359" s="144" t="str">
        <f>ЗАПОЛНИТЬ!$B$22</f>
        <v>15</v>
      </c>
      <c r="G359" s="144" t="str">
        <f>ЗАПОЛНИТЬ!$B$20</f>
        <v>040222</v>
      </c>
      <c r="H359" s="143" t="str">
        <f>IF(ЗАПОЛНИТЬ!$F$7=1,ЗАПОЛНИТЬ!$H$9,ЗАПОЛНИТЬ!$H$10)</f>
        <v>73</v>
      </c>
      <c r="I359" s="146" t="e">
        <f>IF(ЗАПОЛНИТЬ!$F$7=1,#REF!,#REF!)</f>
        <v>#REF!</v>
      </c>
      <c r="J359" s="145" t="str">
        <f>IF(ЗАПОЛНИТЬ!$F$7=1,CONCATENATE(ЗАПОЛНИТЬ!$F$18,ЗАПОЛНИТЬ!$D$18),ЗАПОЛНИТЬ!$E$18)</f>
        <v>01.07.2016</v>
      </c>
      <c r="K359" s="143" t="e">
        <f>#REF!</f>
        <v>#REF!</v>
      </c>
      <c r="L359" s="143" t="e">
        <f>IF(ЗАПОЛНИТЬ!$F$7=1,#REF!/1000,#REF!)</f>
        <v>#REF!</v>
      </c>
      <c r="M359" s="143" t="e">
        <f>IF(ЗАПОЛНИТЬ!$F$7=1,#REF!/1000,#REF!)</f>
        <v>#REF!</v>
      </c>
      <c r="N359" s="143" t="e">
        <f>IF(ЗАПОЛНИТЬ!$F$7=1,#REF!/1000,#REF!)</f>
        <v>#REF!</v>
      </c>
      <c r="O359" s="143" t="e">
        <f>IF(ЗАПОЛНИТЬ!$F$7=1,#REF!/1000,#REF!)</f>
        <v>#REF!</v>
      </c>
      <c r="P359" s="143" t="e">
        <f>IF(ЗАПОЛНИТЬ!$F$7=1,#REF!/1000,#REF!)</f>
        <v>#REF!</v>
      </c>
      <c r="Q359" s="143" t="e">
        <f>IF(ЗАПОЛНИТЬ!$F$7=1,#REF!/1000,#REF!)</f>
        <v>#REF!</v>
      </c>
      <c r="R359" s="143" t="e">
        <f>IF(ЗАПОЛНИТЬ!$F$7=1,#REF!/1000,#REF!)</f>
        <v>#REF!</v>
      </c>
      <c r="S359" s="143" t="e">
        <f>IF(ЗАПОЛНИТЬ!$F$7=1,#REF!/1000,#REF!)</f>
        <v>#REF!</v>
      </c>
      <c r="T359" s="143" t="e">
        <f>IF(ЗАПОЛНИТЬ!$F$7=1,#REF!/1000,#REF!)</f>
        <v>#REF!</v>
      </c>
      <c r="U359" s="143" t="e">
        <f>IF(ЗАПОЛНИТЬ!$F$7=1,#REF!/1000,#REF!)</f>
        <v>#REF!</v>
      </c>
      <c r="V359" s="145" t="e">
        <f t="shared" si="23"/>
        <v>#REF!</v>
      </c>
      <c r="W359" s="145" t="e">
        <f t="shared" si="25"/>
        <v>#REF!</v>
      </c>
    </row>
    <row r="360" spans="1:23">
      <c r="A360" s="144" t="str">
        <f>ЗАПОЛНИТЬ!$B$23</f>
        <v>4</v>
      </c>
      <c r="B360" s="144" t="str">
        <f>ЗАПОЛНИТЬ!$B$13</f>
        <v>24188344</v>
      </c>
      <c r="C360" s="144" t="str">
        <f>ЗАПОЛНИТЬ!$B$24</f>
        <v>298</v>
      </c>
      <c r="D360" s="144" t="str">
        <f>ЗАПОЛНИТЬ!$B$21</f>
        <v>12</v>
      </c>
      <c r="E360" s="145"/>
      <c r="F360" s="144" t="str">
        <f>ЗАПОЛНИТЬ!$B$22</f>
        <v>15</v>
      </c>
      <c r="G360" s="144" t="str">
        <f>ЗАПОЛНИТЬ!$B$20</f>
        <v>040222</v>
      </c>
      <c r="H360" s="143" t="str">
        <f>IF(ЗАПОЛНИТЬ!$F$7=1,ЗАПОЛНИТЬ!$H$9,ЗАПОЛНИТЬ!$H$10)</f>
        <v>73</v>
      </c>
      <c r="I360" s="146" t="e">
        <f>IF(ЗАПОЛНИТЬ!$F$7=1,#REF!,#REF!)</f>
        <v>#REF!</v>
      </c>
      <c r="J360" s="145" t="str">
        <f>IF(ЗАПОЛНИТЬ!$F$7=1,CONCATENATE(ЗАПОЛНИТЬ!$F$18,ЗАПОЛНИТЬ!$D$18),ЗАПОЛНИТЬ!$E$18)</f>
        <v>01.07.2016</v>
      </c>
      <c r="K360" s="143" t="e">
        <f>#REF!</f>
        <v>#REF!</v>
      </c>
      <c r="L360" s="143" t="e">
        <f>IF(ЗАПОЛНИТЬ!$F$7=1,#REF!/1000,#REF!)</f>
        <v>#REF!</v>
      </c>
      <c r="M360" s="143" t="e">
        <f>IF(ЗАПОЛНИТЬ!$F$7=1,#REF!/1000,#REF!)</f>
        <v>#REF!</v>
      </c>
      <c r="N360" s="143" t="e">
        <f>IF(ЗАПОЛНИТЬ!$F$7=1,#REF!/1000,#REF!)</f>
        <v>#REF!</v>
      </c>
      <c r="O360" s="143" t="e">
        <f>IF(ЗАПОЛНИТЬ!$F$7=1,#REF!/1000,#REF!)</f>
        <v>#REF!</v>
      </c>
      <c r="P360" s="143" t="e">
        <f>IF(ЗАПОЛНИТЬ!$F$7=1,#REF!/1000,#REF!)</f>
        <v>#REF!</v>
      </c>
      <c r="Q360" s="143" t="e">
        <f>IF(ЗАПОЛНИТЬ!$F$7=1,#REF!/1000,#REF!)</f>
        <v>#REF!</v>
      </c>
      <c r="R360" s="143" t="e">
        <f>IF(ЗАПОЛНИТЬ!$F$7=1,#REF!/1000,#REF!)</f>
        <v>#REF!</v>
      </c>
      <c r="S360" s="143" t="e">
        <f>IF(ЗАПОЛНИТЬ!$F$7=1,#REF!/1000,#REF!)</f>
        <v>#REF!</v>
      </c>
      <c r="T360" s="143" t="e">
        <f>IF(ЗАПОЛНИТЬ!$F$7=1,#REF!/1000,#REF!)</f>
        <v>#REF!</v>
      </c>
      <c r="U360" s="143" t="e">
        <f>IF(ЗАПОЛНИТЬ!$F$7=1,#REF!/1000,#REF!)</f>
        <v>#REF!</v>
      </c>
      <c r="V360" s="145" t="e">
        <f t="shared" si="23"/>
        <v>#REF!</v>
      </c>
      <c r="W360" s="145">
        <v>0</v>
      </c>
    </row>
    <row r="361" spans="1:23">
      <c r="A361" s="144" t="str">
        <f>ЗАПОЛНИТЬ!$B$23</f>
        <v>4</v>
      </c>
      <c r="B361" s="144" t="str">
        <f>ЗАПОЛНИТЬ!$B$13</f>
        <v>24188344</v>
      </c>
      <c r="C361" s="144" t="str">
        <f>ЗАПОЛНИТЬ!$B$24</f>
        <v>298</v>
      </c>
      <c r="D361" s="144" t="str">
        <f>ЗАПОЛНИТЬ!$B$21</f>
        <v>12</v>
      </c>
      <c r="E361" s="145"/>
      <c r="F361" s="144" t="str">
        <f>ЗАПОЛНИТЬ!$B$22</f>
        <v>15</v>
      </c>
      <c r="G361" s="144" t="str">
        <f>ЗАПОЛНИТЬ!$B$20</f>
        <v>040222</v>
      </c>
      <c r="H361" s="143" t="str">
        <f>IF(ЗАПОЛНИТЬ!$F$7=1,ЗАПОЛНИТЬ!$H$9,ЗАПОЛНИТЬ!$H$10)</f>
        <v>73</v>
      </c>
      <c r="I361" s="146" t="e">
        <f>IF(ЗАПОЛНИТЬ!$F$7=1,#REF!,#REF!)</f>
        <v>#REF!</v>
      </c>
      <c r="J361" s="145" t="str">
        <f>IF(ЗАПОЛНИТЬ!$F$7=1,CONCATENATE(ЗАПОЛНИТЬ!$F$18,ЗАПОЛНИТЬ!$D$18),ЗАПОЛНИТЬ!$E$18)</f>
        <v>01.07.2016</v>
      </c>
      <c r="K361" s="143" t="e">
        <f>#REF!</f>
        <v>#REF!</v>
      </c>
      <c r="L361" s="143" t="e">
        <f>IF(ЗАПОЛНИТЬ!$F$7=1,#REF!/1000,#REF!)</f>
        <v>#REF!</v>
      </c>
      <c r="M361" s="143" t="e">
        <f>IF(ЗАПОЛНИТЬ!$F$7=1,#REF!/1000,#REF!)</f>
        <v>#REF!</v>
      </c>
      <c r="N361" s="143" t="e">
        <f>IF(ЗАПОЛНИТЬ!$F$7=1,#REF!/1000,#REF!)</f>
        <v>#REF!</v>
      </c>
      <c r="O361" s="143" t="e">
        <f>IF(ЗАПОЛНИТЬ!$F$7=1,#REF!/1000,#REF!)</f>
        <v>#REF!</v>
      </c>
      <c r="P361" s="143" t="e">
        <f>IF(ЗАПОЛНИТЬ!$F$7=1,#REF!/1000,#REF!)</f>
        <v>#REF!</v>
      </c>
      <c r="Q361" s="143" t="e">
        <f>IF(ЗАПОЛНИТЬ!$F$7=1,#REF!/1000,#REF!)</f>
        <v>#REF!</v>
      </c>
      <c r="R361" s="143" t="e">
        <f>IF(ЗАПОЛНИТЬ!$F$7=1,#REF!/1000,#REF!)</f>
        <v>#REF!</v>
      </c>
      <c r="S361" s="143" t="e">
        <f>IF(ЗАПОЛНИТЬ!$F$7=1,#REF!/1000,#REF!)</f>
        <v>#REF!</v>
      </c>
      <c r="T361" s="143" t="e">
        <f>IF(ЗАПОЛНИТЬ!$F$7=1,#REF!/1000,#REF!)</f>
        <v>#REF!</v>
      </c>
      <c r="U361" s="143" t="e">
        <f>IF(ЗАПОЛНИТЬ!$F$7=1,#REF!/1000,#REF!)</f>
        <v>#REF!</v>
      </c>
      <c r="V361" s="145" t="e">
        <f t="shared" si="23"/>
        <v>#REF!</v>
      </c>
      <c r="W361" s="145" t="e">
        <f t="shared" ref="W361:W366" si="26">IF(SUM(L361:U361)&gt;0,1,0)</f>
        <v>#REF!</v>
      </c>
    </row>
    <row r="362" spans="1:23">
      <c r="A362" s="144" t="str">
        <f>ЗАПОЛНИТЬ!$B$23</f>
        <v>4</v>
      </c>
      <c r="B362" s="144" t="str">
        <f>ЗАПОЛНИТЬ!$B$13</f>
        <v>24188344</v>
      </c>
      <c r="C362" s="144" t="str">
        <f>ЗАПОЛНИТЬ!$B$24</f>
        <v>298</v>
      </c>
      <c r="D362" s="144" t="str">
        <f>ЗАПОЛНИТЬ!$B$21</f>
        <v>12</v>
      </c>
      <c r="E362" s="145"/>
      <c r="F362" s="144" t="str">
        <f>ЗАПОЛНИТЬ!$B$22</f>
        <v>15</v>
      </c>
      <c r="G362" s="144" t="str">
        <f>ЗАПОЛНИТЬ!$B$20</f>
        <v>040222</v>
      </c>
      <c r="H362" s="143" t="str">
        <f>IF(ЗАПОЛНИТЬ!$F$7=1,ЗАПОЛНИТЬ!$H$9,ЗАПОЛНИТЬ!$H$10)</f>
        <v>73</v>
      </c>
      <c r="I362" s="146" t="e">
        <f>IF(ЗАПОЛНИТЬ!$F$7=1,#REF!,#REF!)</f>
        <v>#REF!</v>
      </c>
      <c r="J362" s="145" t="str">
        <f>IF(ЗАПОЛНИТЬ!$F$7=1,CONCATENATE(ЗАПОЛНИТЬ!$F$18,ЗАПОЛНИТЬ!$D$18),ЗАПОЛНИТЬ!$E$18)</f>
        <v>01.07.2016</v>
      </c>
      <c r="K362" s="143" t="e">
        <f>#REF!</f>
        <v>#REF!</v>
      </c>
      <c r="L362" s="143" t="e">
        <f>IF(ЗАПОЛНИТЬ!$F$7=1,#REF!/1000,#REF!)</f>
        <v>#REF!</v>
      </c>
      <c r="M362" s="143" t="e">
        <f>IF(ЗАПОЛНИТЬ!$F$7=1,#REF!/1000,#REF!)</f>
        <v>#REF!</v>
      </c>
      <c r="N362" s="143" t="e">
        <f>IF(ЗАПОЛНИТЬ!$F$7=1,#REF!/1000,#REF!)</f>
        <v>#REF!</v>
      </c>
      <c r="O362" s="143" t="e">
        <f>IF(ЗАПОЛНИТЬ!$F$7=1,#REF!/1000,#REF!)</f>
        <v>#REF!</v>
      </c>
      <c r="P362" s="143" t="e">
        <f>IF(ЗАПОЛНИТЬ!$F$7=1,#REF!/1000,#REF!)</f>
        <v>#REF!</v>
      </c>
      <c r="Q362" s="143" t="e">
        <f>IF(ЗАПОЛНИТЬ!$F$7=1,#REF!/1000,#REF!)</f>
        <v>#REF!</v>
      </c>
      <c r="R362" s="143" t="e">
        <f>IF(ЗАПОЛНИТЬ!$F$7=1,#REF!/1000,#REF!)</f>
        <v>#REF!</v>
      </c>
      <c r="S362" s="143" t="e">
        <f>IF(ЗАПОЛНИТЬ!$F$7=1,#REF!/1000,#REF!)</f>
        <v>#REF!</v>
      </c>
      <c r="T362" s="143" t="e">
        <f>IF(ЗАПОЛНИТЬ!$F$7=1,#REF!/1000,#REF!)</f>
        <v>#REF!</v>
      </c>
      <c r="U362" s="143" t="e">
        <f>IF(ЗАПОЛНИТЬ!$F$7=1,#REF!/1000,#REF!)</f>
        <v>#REF!</v>
      </c>
      <c r="V362" s="145" t="e">
        <f t="shared" si="23"/>
        <v>#REF!</v>
      </c>
      <c r="W362" s="145" t="e">
        <f t="shared" si="26"/>
        <v>#REF!</v>
      </c>
    </row>
    <row r="363" spans="1:23">
      <c r="A363" s="144" t="str">
        <f>ЗАПОЛНИТЬ!$B$23</f>
        <v>4</v>
      </c>
      <c r="B363" s="144" t="str">
        <f>ЗАПОЛНИТЬ!$B$13</f>
        <v>24188344</v>
      </c>
      <c r="C363" s="144" t="str">
        <f>ЗАПОЛНИТЬ!$B$24</f>
        <v>298</v>
      </c>
      <c r="D363" s="144" t="str">
        <f>ЗАПОЛНИТЬ!$B$21</f>
        <v>12</v>
      </c>
      <c r="E363" s="145"/>
      <c r="F363" s="144" t="str">
        <f>ЗАПОЛНИТЬ!$B$22</f>
        <v>15</v>
      </c>
      <c r="G363" s="144" t="str">
        <f>ЗАПОЛНИТЬ!$B$20</f>
        <v>040222</v>
      </c>
      <c r="H363" s="143" t="str">
        <f>IF(ЗАПОЛНИТЬ!$F$7=1,ЗАПОЛНИТЬ!$H$9,ЗАПОЛНИТЬ!$H$10)</f>
        <v>73</v>
      </c>
      <c r="I363" s="146" t="e">
        <f>IF(ЗАПОЛНИТЬ!$F$7=1,#REF!,#REF!)</f>
        <v>#REF!</v>
      </c>
      <c r="J363" s="145" t="str">
        <f>IF(ЗАПОЛНИТЬ!$F$7=1,CONCATENATE(ЗАПОЛНИТЬ!$F$18,ЗАПОЛНИТЬ!$D$18),ЗАПОЛНИТЬ!$E$18)</f>
        <v>01.07.2016</v>
      </c>
      <c r="K363" s="143" t="e">
        <f>#REF!</f>
        <v>#REF!</v>
      </c>
      <c r="L363" s="143" t="e">
        <f>IF(ЗАПОЛНИТЬ!$F$7=1,#REF!/1000,#REF!)</f>
        <v>#REF!</v>
      </c>
      <c r="M363" s="143" t="e">
        <f>IF(ЗАПОЛНИТЬ!$F$7=1,#REF!/1000,#REF!)</f>
        <v>#REF!</v>
      </c>
      <c r="N363" s="143" t="e">
        <f>IF(ЗАПОЛНИТЬ!$F$7=1,#REF!/1000,#REF!)</f>
        <v>#REF!</v>
      </c>
      <c r="O363" s="143" t="e">
        <f>IF(ЗАПОЛНИТЬ!$F$7=1,#REF!/1000,#REF!)</f>
        <v>#REF!</v>
      </c>
      <c r="P363" s="143" t="e">
        <f>IF(ЗАПОЛНИТЬ!$F$7=1,#REF!/1000,#REF!)</f>
        <v>#REF!</v>
      </c>
      <c r="Q363" s="143" t="e">
        <f>IF(ЗАПОЛНИТЬ!$F$7=1,#REF!/1000,#REF!)</f>
        <v>#REF!</v>
      </c>
      <c r="R363" s="143" t="e">
        <f>IF(ЗАПОЛНИТЬ!$F$7=1,#REF!/1000,#REF!)</f>
        <v>#REF!</v>
      </c>
      <c r="S363" s="143" t="e">
        <f>IF(ЗАПОЛНИТЬ!$F$7=1,#REF!/1000,#REF!)</f>
        <v>#REF!</v>
      </c>
      <c r="T363" s="143" t="e">
        <f>IF(ЗАПОЛНИТЬ!$F$7=1,#REF!/1000,#REF!)</f>
        <v>#REF!</v>
      </c>
      <c r="U363" s="143" t="e">
        <f>IF(ЗАПОЛНИТЬ!$F$7=1,#REF!/1000,#REF!)</f>
        <v>#REF!</v>
      </c>
      <c r="V363" s="145" t="e">
        <f t="shared" si="23"/>
        <v>#REF!</v>
      </c>
      <c r="W363" s="145" t="e">
        <f t="shared" si="26"/>
        <v>#REF!</v>
      </c>
    </row>
    <row r="364" spans="1:23">
      <c r="A364" s="144" t="str">
        <f>ЗАПОЛНИТЬ!$B$23</f>
        <v>4</v>
      </c>
      <c r="B364" s="144" t="str">
        <f>ЗАПОЛНИТЬ!$B$13</f>
        <v>24188344</v>
      </c>
      <c r="C364" s="144" t="str">
        <f>ЗАПОЛНИТЬ!$B$24</f>
        <v>298</v>
      </c>
      <c r="D364" s="144" t="str">
        <f>ЗАПОЛНИТЬ!$B$21</f>
        <v>12</v>
      </c>
      <c r="E364" s="145"/>
      <c r="F364" s="144" t="str">
        <f>ЗАПОЛНИТЬ!$B$22</f>
        <v>15</v>
      </c>
      <c r="G364" s="144" t="str">
        <f>ЗАПОЛНИТЬ!$B$20</f>
        <v>040222</v>
      </c>
      <c r="H364" s="143" t="str">
        <f>IF(ЗАПОЛНИТЬ!$F$7=1,ЗАПОЛНИТЬ!$H$9,ЗАПОЛНИТЬ!$H$10)</f>
        <v>73</v>
      </c>
      <c r="I364" s="146" t="e">
        <f>IF(ЗАПОЛНИТЬ!$F$7=1,#REF!,#REF!)</f>
        <v>#REF!</v>
      </c>
      <c r="J364" s="145" t="str">
        <f>IF(ЗАПОЛНИТЬ!$F$7=1,CONCATENATE(ЗАПОЛНИТЬ!$F$18,ЗАПОЛНИТЬ!$D$18),ЗАПОЛНИТЬ!$E$18)</f>
        <v>01.07.2016</v>
      </c>
      <c r="K364" s="143" t="e">
        <f>#REF!</f>
        <v>#REF!</v>
      </c>
      <c r="L364" s="143" t="e">
        <f>IF(ЗАПОЛНИТЬ!$F$7=1,#REF!/1000,#REF!)</f>
        <v>#REF!</v>
      </c>
      <c r="M364" s="143" t="e">
        <f>IF(ЗАПОЛНИТЬ!$F$7=1,#REF!/1000,#REF!)</f>
        <v>#REF!</v>
      </c>
      <c r="N364" s="143" t="e">
        <f>IF(ЗАПОЛНИТЬ!$F$7=1,#REF!/1000,#REF!)</f>
        <v>#REF!</v>
      </c>
      <c r="O364" s="143" t="e">
        <f>IF(ЗАПОЛНИТЬ!$F$7=1,#REF!/1000,#REF!)</f>
        <v>#REF!</v>
      </c>
      <c r="P364" s="143" t="e">
        <f>IF(ЗАПОЛНИТЬ!$F$7=1,#REF!/1000,#REF!)</f>
        <v>#REF!</v>
      </c>
      <c r="Q364" s="143" t="e">
        <f>IF(ЗАПОЛНИТЬ!$F$7=1,#REF!/1000,#REF!)</f>
        <v>#REF!</v>
      </c>
      <c r="R364" s="143" t="e">
        <f>IF(ЗАПОЛНИТЬ!$F$7=1,#REF!/1000,#REF!)</f>
        <v>#REF!</v>
      </c>
      <c r="S364" s="143" t="e">
        <f>IF(ЗАПОЛНИТЬ!$F$7=1,#REF!/1000,#REF!)</f>
        <v>#REF!</v>
      </c>
      <c r="T364" s="143" t="e">
        <f>IF(ЗАПОЛНИТЬ!$F$7=1,#REF!/1000,#REF!)</f>
        <v>#REF!</v>
      </c>
      <c r="U364" s="143" t="e">
        <f>IF(ЗАПОЛНИТЬ!$F$7=1,#REF!/1000,#REF!)</f>
        <v>#REF!</v>
      </c>
      <c r="V364" s="145" t="e">
        <f t="shared" si="23"/>
        <v>#REF!</v>
      </c>
      <c r="W364" s="145" t="e">
        <f t="shared" si="26"/>
        <v>#REF!</v>
      </c>
    </row>
    <row r="365" spans="1:23">
      <c r="A365" s="144" t="str">
        <f>ЗАПОЛНИТЬ!$B$23</f>
        <v>4</v>
      </c>
      <c r="B365" s="144" t="str">
        <f>ЗАПОЛНИТЬ!$B$13</f>
        <v>24188344</v>
      </c>
      <c r="C365" s="144" t="str">
        <f>ЗАПОЛНИТЬ!$B$24</f>
        <v>298</v>
      </c>
      <c r="D365" s="144" t="str">
        <f>ЗАПОЛНИТЬ!$B$21</f>
        <v>12</v>
      </c>
      <c r="E365" s="145"/>
      <c r="F365" s="144" t="str">
        <f>ЗАПОЛНИТЬ!$B$22</f>
        <v>15</v>
      </c>
      <c r="G365" s="144" t="str">
        <f>ЗАПОЛНИТЬ!$B$20</f>
        <v>040222</v>
      </c>
      <c r="H365" s="143" t="str">
        <f>IF(ЗАПОЛНИТЬ!$F$7=1,ЗАПОЛНИТЬ!$H$9,ЗАПОЛНИТЬ!$H$10)</f>
        <v>73</v>
      </c>
      <c r="I365" s="146" t="e">
        <f>IF(ЗАПОЛНИТЬ!$F$7=1,#REF!,#REF!)</f>
        <v>#REF!</v>
      </c>
      <c r="J365" s="145" t="str">
        <f>IF(ЗАПОЛНИТЬ!$F$7=1,CONCATENATE(ЗАПОЛНИТЬ!$F$18,ЗАПОЛНИТЬ!$D$18),ЗАПОЛНИТЬ!$E$18)</f>
        <v>01.07.2016</v>
      </c>
      <c r="K365" s="143" t="e">
        <f>#REF!</f>
        <v>#REF!</v>
      </c>
      <c r="L365" s="143" t="e">
        <f>IF(ЗАПОЛНИТЬ!$F$7=1,#REF!/1000,#REF!)</f>
        <v>#REF!</v>
      </c>
      <c r="M365" s="143" t="e">
        <f>IF(ЗАПОЛНИТЬ!$F$7=1,#REF!/1000,#REF!)</f>
        <v>#REF!</v>
      </c>
      <c r="N365" s="143" t="e">
        <f>IF(ЗАПОЛНИТЬ!$F$7=1,#REF!/1000,#REF!)</f>
        <v>#REF!</v>
      </c>
      <c r="O365" s="143" t="e">
        <f>IF(ЗАПОЛНИТЬ!$F$7=1,#REF!/1000,#REF!)</f>
        <v>#REF!</v>
      </c>
      <c r="P365" s="143" t="e">
        <f>IF(ЗАПОЛНИТЬ!$F$7=1,#REF!/1000,#REF!)</f>
        <v>#REF!</v>
      </c>
      <c r="Q365" s="143" t="e">
        <f>IF(ЗАПОЛНИТЬ!$F$7=1,#REF!/1000,#REF!)</f>
        <v>#REF!</v>
      </c>
      <c r="R365" s="143" t="e">
        <f>IF(ЗАПОЛНИТЬ!$F$7=1,#REF!/1000,#REF!)</f>
        <v>#REF!</v>
      </c>
      <c r="S365" s="143" t="e">
        <f>IF(ЗАПОЛНИТЬ!$F$7=1,#REF!/1000,#REF!)</f>
        <v>#REF!</v>
      </c>
      <c r="T365" s="143" t="e">
        <f>IF(ЗАПОЛНИТЬ!$F$7=1,#REF!/1000,#REF!)</f>
        <v>#REF!</v>
      </c>
      <c r="U365" s="143" t="e">
        <f>IF(ЗАПОЛНИТЬ!$F$7=1,#REF!/1000,#REF!)</f>
        <v>#REF!</v>
      </c>
      <c r="V365" s="145" t="e">
        <f t="shared" si="23"/>
        <v>#REF!</v>
      </c>
      <c r="W365" s="145" t="e">
        <f t="shared" si="26"/>
        <v>#REF!</v>
      </c>
    </row>
    <row r="366" spans="1:23">
      <c r="A366" s="144" t="str">
        <f>ЗАПОЛНИТЬ!$B$23</f>
        <v>4</v>
      </c>
      <c r="B366" s="144" t="str">
        <f>ЗАПОЛНИТЬ!$B$13</f>
        <v>24188344</v>
      </c>
      <c r="C366" s="144" t="str">
        <f>ЗАПОЛНИТЬ!$B$24</f>
        <v>298</v>
      </c>
      <c r="D366" s="144" t="str">
        <f>ЗАПОЛНИТЬ!$B$21</f>
        <v>12</v>
      </c>
      <c r="E366" s="145"/>
      <c r="F366" s="144" t="str">
        <f>ЗАПОЛНИТЬ!$B$22</f>
        <v>15</v>
      </c>
      <c r="G366" s="144" t="str">
        <f>ЗАПОЛНИТЬ!$B$20</f>
        <v>040222</v>
      </c>
      <c r="H366" s="143" t="str">
        <f>IF(ЗАПОЛНИТЬ!$F$7=1,ЗАПОЛНИТЬ!$H$9,ЗАПОЛНИТЬ!$H$10)</f>
        <v>73</v>
      </c>
      <c r="I366" s="146" t="e">
        <f>IF(ЗАПОЛНИТЬ!$F$7=1,#REF!,#REF!)</f>
        <v>#REF!</v>
      </c>
      <c r="J366" s="145" t="str">
        <f>IF(ЗАПОЛНИТЬ!$F$7=1,CONCATENATE(ЗАПОЛНИТЬ!$F$18,ЗАПОЛНИТЬ!$D$18),ЗАПОЛНИТЬ!$E$18)</f>
        <v>01.07.2016</v>
      </c>
      <c r="K366" s="143" t="e">
        <f>#REF!</f>
        <v>#REF!</v>
      </c>
      <c r="L366" s="143" t="e">
        <f>IF(ЗАПОЛНИТЬ!$F$7=1,#REF!/1000,#REF!)</f>
        <v>#REF!</v>
      </c>
      <c r="M366" s="143" t="e">
        <f>IF(ЗАПОЛНИТЬ!$F$7=1,#REF!/1000,#REF!)</f>
        <v>#REF!</v>
      </c>
      <c r="N366" s="143" t="e">
        <f>IF(ЗАПОЛНИТЬ!$F$7=1,#REF!/1000,#REF!)</f>
        <v>#REF!</v>
      </c>
      <c r="O366" s="143" t="e">
        <f>IF(ЗАПОЛНИТЬ!$F$7=1,#REF!/1000,#REF!)</f>
        <v>#REF!</v>
      </c>
      <c r="P366" s="143" t="e">
        <f>IF(ЗАПОЛНИТЬ!$F$7=1,#REF!/1000,#REF!)</f>
        <v>#REF!</v>
      </c>
      <c r="Q366" s="143" t="e">
        <f>IF(ЗАПОЛНИТЬ!$F$7=1,#REF!/1000,#REF!)</f>
        <v>#REF!</v>
      </c>
      <c r="R366" s="143" t="e">
        <f>IF(ЗАПОЛНИТЬ!$F$7=1,#REF!/1000,#REF!)</f>
        <v>#REF!</v>
      </c>
      <c r="S366" s="143" t="e">
        <f>IF(ЗАПОЛНИТЬ!$F$7=1,#REF!/1000,#REF!)</f>
        <v>#REF!</v>
      </c>
      <c r="T366" s="143" t="e">
        <f>IF(ЗАПОЛНИТЬ!$F$7=1,#REF!/1000,#REF!)</f>
        <v>#REF!</v>
      </c>
      <c r="U366" s="143" t="e">
        <f>IF(ЗАПОЛНИТЬ!$F$7=1,#REF!/1000,#REF!)</f>
        <v>#REF!</v>
      </c>
      <c r="V366" s="145" t="e">
        <f>IF(SUM(L366:U366)&gt;0,1,0)</f>
        <v>#REF!</v>
      </c>
      <c r="W366" s="145" t="e">
        <f t="shared" si="26"/>
        <v>#REF!</v>
      </c>
    </row>
    <row r="367" spans="1:23">
      <c r="A367" s="144" t="str">
        <f>ЗАПОЛНИТЬ!$B$23</f>
        <v>4</v>
      </c>
      <c r="B367" s="144" t="str">
        <f>ЗАПОЛНИТЬ!$B$13</f>
        <v>24188344</v>
      </c>
      <c r="C367" s="144" t="str">
        <f>ЗАПОЛНИТЬ!$B$24</f>
        <v>298</v>
      </c>
      <c r="D367" s="144" t="str">
        <f>ЗАПОЛНИТЬ!$B$21</f>
        <v>12</v>
      </c>
      <c r="E367" s="145"/>
      <c r="F367" s="144" t="str">
        <f>ЗАПОЛНИТЬ!$B$22</f>
        <v>15</v>
      </c>
      <c r="G367" s="144" t="str">
        <f>ЗАПОЛНИТЬ!$B$20</f>
        <v>040222</v>
      </c>
      <c r="H367" s="143" t="str">
        <f>IF(ЗАПОЛНИТЬ!$F$7=1,ЗАПОЛНИТЬ!$H$9,ЗАПОЛНИТЬ!$H$10)</f>
        <v>73</v>
      </c>
      <c r="I367" s="146" t="e">
        <f>IF(ЗАПОЛНИТЬ!$F$7=1,#REF!,#REF!)</f>
        <v>#REF!</v>
      </c>
      <c r="J367" s="145" t="str">
        <f>IF(ЗАПОЛНИТЬ!$F$7=1,CONCATENATE(ЗАПОЛНИТЬ!$F$18,ЗАПОЛНИТЬ!$D$18),ЗАПОЛНИТЬ!$E$18)</f>
        <v>01.07.2016</v>
      </c>
      <c r="K367" s="143" t="e">
        <f>#REF!</f>
        <v>#REF!</v>
      </c>
      <c r="L367" s="143" t="e">
        <f>IF(ЗАПОЛНИТЬ!$F$7=1,#REF!/1000,#REF!)</f>
        <v>#REF!</v>
      </c>
      <c r="M367" s="143" t="e">
        <f>IF(ЗАПОЛНИТЬ!$F$7=1,#REF!/1000,#REF!)</f>
        <v>#REF!</v>
      </c>
      <c r="N367" s="143" t="e">
        <f>IF(ЗАПОЛНИТЬ!$F$7=1,#REF!/1000,#REF!)</f>
        <v>#REF!</v>
      </c>
      <c r="O367" s="143" t="e">
        <f>IF(ЗАПОЛНИТЬ!$F$7=1,#REF!/1000,#REF!)</f>
        <v>#REF!</v>
      </c>
      <c r="P367" s="143" t="e">
        <f>IF(ЗАПОЛНИТЬ!$F$7=1,#REF!/1000,#REF!)</f>
        <v>#REF!</v>
      </c>
      <c r="Q367" s="143" t="e">
        <f>IF(ЗАПОЛНИТЬ!$F$7=1,#REF!/1000,#REF!)</f>
        <v>#REF!</v>
      </c>
      <c r="R367" s="143" t="e">
        <f>IF(ЗАПОЛНИТЬ!$F$7=1,#REF!/1000,#REF!)</f>
        <v>#REF!</v>
      </c>
      <c r="S367" s="143" t="e">
        <f>IF(ЗАПОЛНИТЬ!$F$7=1,#REF!/1000,#REF!)</f>
        <v>#REF!</v>
      </c>
      <c r="T367" s="143" t="e">
        <f>IF(ЗАПОЛНИТЬ!$F$7=1,#REF!/1000,#REF!)</f>
        <v>#REF!</v>
      </c>
      <c r="U367" s="143" t="e">
        <f>IF(ЗАПОЛНИТЬ!$F$7=1,#REF!/1000,#REF!)</f>
        <v>#REF!</v>
      </c>
      <c r="V367" s="145" t="e">
        <f t="shared" si="23"/>
        <v>#REF!</v>
      </c>
      <c r="W367" s="145">
        <v>0</v>
      </c>
    </row>
    <row r="368" spans="1:23">
      <c r="A368" s="144" t="str">
        <f>ЗАПОЛНИТЬ!$B$23</f>
        <v>4</v>
      </c>
      <c r="B368" s="144" t="str">
        <f>ЗАПОЛНИТЬ!$B$13</f>
        <v>24188344</v>
      </c>
      <c r="C368" s="144" t="str">
        <f>ЗАПОЛНИТЬ!$B$24</f>
        <v>298</v>
      </c>
      <c r="D368" s="144" t="str">
        <f>ЗАПОЛНИТЬ!$B$21</f>
        <v>12</v>
      </c>
      <c r="E368" s="145"/>
      <c r="F368" s="144" t="str">
        <f>ЗАПОЛНИТЬ!$B$22</f>
        <v>15</v>
      </c>
      <c r="G368" s="144" t="str">
        <f>ЗАПОЛНИТЬ!$B$20</f>
        <v>040222</v>
      </c>
      <c r="H368" s="143" t="str">
        <f>IF(ЗАПОЛНИТЬ!$F$7=1,ЗАПОЛНИТЬ!$H$9,ЗАПОЛНИТЬ!$H$10)</f>
        <v>73</v>
      </c>
      <c r="I368" s="146" t="e">
        <f>IF(ЗАПОЛНИТЬ!$F$7=1,#REF!,#REF!)</f>
        <v>#REF!</v>
      </c>
      <c r="J368" s="145" t="str">
        <f>IF(ЗАПОЛНИТЬ!$F$7=1,CONCATENATE(ЗАПОЛНИТЬ!$F$18,ЗАПОЛНИТЬ!$D$18),ЗАПОЛНИТЬ!$E$18)</f>
        <v>01.07.2016</v>
      </c>
      <c r="K368" s="143" t="e">
        <f>#REF!</f>
        <v>#REF!</v>
      </c>
      <c r="L368" s="143" t="e">
        <f>IF(ЗАПОЛНИТЬ!$F$7=1,#REF!/1000,#REF!)</f>
        <v>#REF!</v>
      </c>
      <c r="M368" s="143" t="e">
        <f>IF(ЗАПОЛНИТЬ!$F$7=1,#REF!/1000,#REF!)</f>
        <v>#REF!</v>
      </c>
      <c r="N368" s="143" t="e">
        <f>IF(ЗАПОЛНИТЬ!$F$7=1,#REF!/1000,#REF!)</f>
        <v>#REF!</v>
      </c>
      <c r="O368" s="143" t="e">
        <f>IF(ЗАПОЛНИТЬ!$F$7=1,#REF!/1000,#REF!)</f>
        <v>#REF!</v>
      </c>
      <c r="P368" s="143" t="e">
        <f>IF(ЗАПОЛНИТЬ!$F$7=1,#REF!/1000,#REF!)</f>
        <v>#REF!</v>
      </c>
      <c r="Q368" s="143" t="e">
        <f>IF(ЗАПОЛНИТЬ!$F$7=1,#REF!/1000,#REF!)</f>
        <v>#REF!</v>
      </c>
      <c r="R368" s="143" t="e">
        <f>IF(ЗАПОЛНИТЬ!$F$7=1,#REF!/1000,#REF!)</f>
        <v>#REF!</v>
      </c>
      <c r="S368" s="143" t="e">
        <f>IF(ЗАПОЛНИТЬ!$F$7=1,#REF!/1000,#REF!)</f>
        <v>#REF!</v>
      </c>
      <c r="T368" s="143" t="e">
        <f>IF(ЗАПОЛНИТЬ!$F$7=1,#REF!/1000,#REF!)</f>
        <v>#REF!</v>
      </c>
      <c r="U368" s="143" t="e">
        <f>IF(ЗАПОЛНИТЬ!$F$7=1,#REF!/1000,#REF!)</f>
        <v>#REF!</v>
      </c>
      <c r="V368" s="145" t="e">
        <f t="shared" si="23"/>
        <v>#REF!</v>
      </c>
      <c r="W368" s="145" t="e">
        <f>IF(SUM(L368:U368)&gt;0,1,0)</f>
        <v>#REF!</v>
      </c>
    </row>
    <row r="369" spans="1:23">
      <c r="A369" s="144" t="str">
        <f>ЗАПОЛНИТЬ!$B$23</f>
        <v>4</v>
      </c>
      <c r="B369" s="144" t="str">
        <f>ЗАПОЛНИТЬ!$B$13</f>
        <v>24188344</v>
      </c>
      <c r="C369" s="144" t="str">
        <f>ЗАПОЛНИТЬ!$B$24</f>
        <v>298</v>
      </c>
      <c r="D369" s="144" t="str">
        <f>ЗАПОЛНИТЬ!$B$21</f>
        <v>12</v>
      </c>
      <c r="E369" s="145"/>
      <c r="F369" s="144" t="str">
        <f>ЗАПОЛНИТЬ!$B$22</f>
        <v>15</v>
      </c>
      <c r="G369" s="144" t="str">
        <f>ЗАПОЛНИТЬ!$B$20</f>
        <v>040222</v>
      </c>
      <c r="H369" s="143" t="str">
        <f>IF(ЗАПОЛНИТЬ!$F$7=1,ЗАПОЛНИТЬ!$H$9,ЗАПОЛНИТЬ!$H$10)</f>
        <v>73</v>
      </c>
      <c r="I369" s="146" t="e">
        <f>IF(ЗАПОЛНИТЬ!$F$7=1,#REF!,#REF!)</f>
        <v>#REF!</v>
      </c>
      <c r="J369" s="145" t="str">
        <f>IF(ЗАПОЛНИТЬ!$F$7=1,CONCATENATE(ЗАПОЛНИТЬ!$F$18,ЗАПОЛНИТЬ!$D$18),ЗАПОЛНИТЬ!$E$18)</f>
        <v>01.07.2016</v>
      </c>
      <c r="K369" s="143" t="e">
        <f>#REF!</f>
        <v>#REF!</v>
      </c>
      <c r="L369" s="143" t="e">
        <f>IF(ЗАПОЛНИТЬ!$F$7=1,#REF!/1000,#REF!)</f>
        <v>#REF!</v>
      </c>
      <c r="M369" s="143" t="e">
        <f>IF(ЗАПОЛНИТЬ!$F$7=1,#REF!/1000,#REF!)</f>
        <v>#REF!</v>
      </c>
      <c r="N369" s="143" t="e">
        <f>IF(ЗАПОЛНИТЬ!$F$7=1,#REF!/1000,#REF!)</f>
        <v>#REF!</v>
      </c>
      <c r="O369" s="143" t="e">
        <f>IF(ЗАПОЛНИТЬ!$F$7=1,#REF!/1000,#REF!)</f>
        <v>#REF!</v>
      </c>
      <c r="P369" s="143" t="e">
        <f>IF(ЗАПОЛНИТЬ!$F$7=1,#REF!/1000,#REF!)</f>
        <v>#REF!</v>
      </c>
      <c r="Q369" s="143" t="e">
        <f>IF(ЗАПОЛНИТЬ!$F$7=1,#REF!/1000,#REF!)</f>
        <v>#REF!</v>
      </c>
      <c r="R369" s="143" t="e">
        <f>IF(ЗАПОЛНИТЬ!$F$7=1,#REF!/1000,#REF!)</f>
        <v>#REF!</v>
      </c>
      <c r="S369" s="143" t="e">
        <f>IF(ЗАПОЛНИТЬ!$F$7=1,#REF!/1000,#REF!)</f>
        <v>#REF!</v>
      </c>
      <c r="T369" s="143" t="e">
        <f>IF(ЗАПОЛНИТЬ!$F$7=1,#REF!/1000,#REF!)</f>
        <v>#REF!</v>
      </c>
      <c r="U369" s="143" t="e">
        <f>IF(ЗАПОЛНИТЬ!$F$7=1,#REF!/1000,#REF!)</f>
        <v>#REF!</v>
      </c>
      <c r="V369" s="145" t="e">
        <f t="shared" si="23"/>
        <v>#REF!</v>
      </c>
      <c r="W369" s="145" t="e">
        <f>IF(SUM(L369:U369)&gt;0,1,0)</f>
        <v>#REF!</v>
      </c>
    </row>
    <row r="370" spans="1:23">
      <c r="A370" s="144" t="str">
        <f>ЗАПОЛНИТЬ!$B$23</f>
        <v>4</v>
      </c>
      <c r="B370" s="144" t="str">
        <f>ЗАПОЛНИТЬ!$B$13</f>
        <v>24188344</v>
      </c>
      <c r="C370" s="144" t="str">
        <f>ЗАПОЛНИТЬ!$B$24</f>
        <v>298</v>
      </c>
      <c r="D370" s="144" t="str">
        <f>ЗАПОЛНИТЬ!$B$21</f>
        <v>12</v>
      </c>
      <c r="E370" s="145"/>
      <c r="F370" s="144" t="str">
        <f>ЗАПОЛНИТЬ!$B$22</f>
        <v>15</v>
      </c>
      <c r="G370" s="144" t="str">
        <f>ЗАПОЛНИТЬ!$B$20</f>
        <v>040222</v>
      </c>
      <c r="H370" s="143" t="str">
        <f>IF(ЗАПОЛНИТЬ!$F$7=1,ЗАПОЛНИТЬ!$H$9,ЗАПОЛНИТЬ!$H$10)</f>
        <v>73</v>
      </c>
      <c r="I370" s="146" t="e">
        <f>IF(ЗАПОЛНИТЬ!$F$7=1,#REF!,#REF!)</f>
        <v>#REF!</v>
      </c>
      <c r="J370" s="145" t="str">
        <f>IF(ЗАПОЛНИТЬ!$F$7=1,CONCATENATE(ЗАПОЛНИТЬ!$F$18,ЗАПОЛНИТЬ!$D$18),ЗАПОЛНИТЬ!$E$18)</f>
        <v>01.07.2016</v>
      </c>
      <c r="K370" s="143" t="e">
        <f>#REF!</f>
        <v>#REF!</v>
      </c>
      <c r="L370" s="143" t="e">
        <f>IF(ЗАПОЛНИТЬ!$F$7=1,#REF!/1000,#REF!)</f>
        <v>#REF!</v>
      </c>
      <c r="M370" s="143" t="e">
        <f>IF(ЗАПОЛНИТЬ!$F$7=1,#REF!/1000,#REF!)</f>
        <v>#REF!</v>
      </c>
      <c r="N370" s="143" t="e">
        <f>IF(ЗАПОЛНИТЬ!$F$7=1,#REF!/1000,#REF!)</f>
        <v>#REF!</v>
      </c>
      <c r="O370" s="143" t="e">
        <f>IF(ЗАПОЛНИТЬ!$F$7=1,#REF!/1000,#REF!)</f>
        <v>#REF!</v>
      </c>
      <c r="P370" s="143" t="e">
        <f>IF(ЗАПОЛНИТЬ!$F$7=1,#REF!/1000,#REF!)</f>
        <v>#REF!</v>
      </c>
      <c r="Q370" s="143" t="e">
        <f>IF(ЗАПОЛНИТЬ!$F$7=1,#REF!/1000,#REF!)</f>
        <v>#REF!</v>
      </c>
      <c r="R370" s="143" t="e">
        <f>IF(ЗАПОЛНИТЬ!$F$7=1,#REF!/1000,#REF!)</f>
        <v>#REF!</v>
      </c>
      <c r="S370" s="143" t="e">
        <f>IF(ЗАПОЛНИТЬ!$F$7=1,#REF!/1000,#REF!)</f>
        <v>#REF!</v>
      </c>
      <c r="T370" s="143" t="e">
        <f>IF(ЗАПОЛНИТЬ!$F$7=1,#REF!/1000,#REF!)</f>
        <v>#REF!</v>
      </c>
      <c r="U370" s="143" t="e">
        <f>IF(ЗАПОЛНИТЬ!$F$7=1,#REF!/1000,#REF!)</f>
        <v>#REF!</v>
      </c>
      <c r="V370" s="145" t="e">
        <f t="shared" si="23"/>
        <v>#REF!</v>
      </c>
      <c r="W370" s="145">
        <v>0</v>
      </c>
    </row>
    <row r="371" spans="1:23">
      <c r="A371" s="144" t="str">
        <f>ЗАПОЛНИТЬ!$B$23</f>
        <v>4</v>
      </c>
      <c r="B371" s="144" t="str">
        <f>ЗАПОЛНИТЬ!$B$13</f>
        <v>24188344</v>
      </c>
      <c r="C371" s="144" t="str">
        <f>ЗАПОЛНИТЬ!$B$24</f>
        <v>298</v>
      </c>
      <c r="D371" s="144" t="str">
        <f>ЗАПОЛНИТЬ!$B$21</f>
        <v>12</v>
      </c>
      <c r="E371" s="145"/>
      <c r="F371" s="144" t="str">
        <f>ЗАПОЛНИТЬ!$B$22</f>
        <v>15</v>
      </c>
      <c r="G371" s="144" t="str">
        <f>ЗАПОЛНИТЬ!$B$20</f>
        <v>040222</v>
      </c>
      <c r="H371" s="143" t="str">
        <f>IF(ЗАПОЛНИТЬ!$F$7=1,ЗАПОЛНИТЬ!$H$9,ЗАПОЛНИТЬ!$H$10)</f>
        <v>73</v>
      </c>
      <c r="I371" s="146" t="e">
        <f>IF(ЗАПОЛНИТЬ!$F$7=1,#REF!,#REF!)</f>
        <v>#REF!</v>
      </c>
      <c r="J371" s="145" t="str">
        <f>IF(ЗАПОЛНИТЬ!$F$7=1,CONCATENATE(ЗАПОЛНИТЬ!$F$18,ЗАПОЛНИТЬ!$D$18),ЗАПОЛНИТЬ!$E$18)</f>
        <v>01.07.2016</v>
      </c>
      <c r="K371" s="143" t="e">
        <f>#REF!</f>
        <v>#REF!</v>
      </c>
      <c r="L371" s="143" t="e">
        <f>IF(ЗАПОЛНИТЬ!$F$7=1,#REF!/1000,#REF!)</f>
        <v>#REF!</v>
      </c>
      <c r="M371" s="143" t="e">
        <f>IF(ЗАПОЛНИТЬ!$F$7=1,#REF!/1000,#REF!)</f>
        <v>#REF!</v>
      </c>
      <c r="N371" s="143" t="e">
        <f>IF(ЗАПОЛНИТЬ!$F$7=1,#REF!/1000,#REF!)</f>
        <v>#REF!</v>
      </c>
      <c r="O371" s="143" t="e">
        <f>IF(ЗАПОЛНИТЬ!$F$7=1,#REF!/1000,#REF!)</f>
        <v>#REF!</v>
      </c>
      <c r="P371" s="143" t="e">
        <f>IF(ЗАПОЛНИТЬ!$F$7=1,#REF!/1000,#REF!)</f>
        <v>#REF!</v>
      </c>
      <c r="Q371" s="143" t="e">
        <f>IF(ЗАПОЛНИТЬ!$F$7=1,#REF!/1000,#REF!)</f>
        <v>#REF!</v>
      </c>
      <c r="R371" s="143" t="e">
        <f>IF(ЗАПОЛНИТЬ!$F$7=1,#REF!/1000,#REF!)</f>
        <v>#REF!</v>
      </c>
      <c r="S371" s="143" t="e">
        <f>IF(ЗАПОЛНИТЬ!$F$7=1,#REF!/1000,#REF!)</f>
        <v>#REF!</v>
      </c>
      <c r="T371" s="143" t="e">
        <f>IF(ЗАПОЛНИТЬ!$F$7=1,#REF!/1000,#REF!)</f>
        <v>#REF!</v>
      </c>
      <c r="U371" s="143" t="e">
        <f>IF(ЗАПОЛНИТЬ!$F$7=1,#REF!/1000,#REF!)</f>
        <v>#REF!</v>
      </c>
      <c r="V371" s="145" t="e">
        <f t="shared" si="23"/>
        <v>#REF!</v>
      </c>
      <c r="W371" s="145" t="e">
        <f>IF(SUM(L371:U371)&gt;0,1,0)</f>
        <v>#REF!</v>
      </c>
    </row>
    <row r="372" spans="1:23">
      <c r="A372" s="144" t="str">
        <f>ЗАПОЛНИТЬ!$B$23</f>
        <v>4</v>
      </c>
      <c r="B372" s="144" t="str">
        <f>ЗАПОЛНИТЬ!$B$13</f>
        <v>24188344</v>
      </c>
      <c r="C372" s="144" t="str">
        <f>ЗАПОЛНИТЬ!$B$24</f>
        <v>298</v>
      </c>
      <c r="D372" s="144" t="str">
        <f>ЗАПОЛНИТЬ!$B$21</f>
        <v>12</v>
      </c>
      <c r="E372" s="145"/>
      <c r="F372" s="144" t="str">
        <f>ЗАПОЛНИТЬ!$B$22</f>
        <v>15</v>
      </c>
      <c r="G372" s="144" t="str">
        <f>ЗАПОЛНИТЬ!$B$20</f>
        <v>040222</v>
      </c>
      <c r="H372" s="143" t="str">
        <f>IF(ЗАПОЛНИТЬ!$F$7=1,ЗАПОЛНИТЬ!$H$9,ЗАПОЛНИТЬ!$H$10)</f>
        <v>73</v>
      </c>
      <c r="I372" s="146" t="e">
        <f>IF(ЗАПОЛНИТЬ!$F$7=1,#REF!,#REF!)</f>
        <v>#REF!</v>
      </c>
      <c r="J372" s="145" t="str">
        <f>IF(ЗАПОЛНИТЬ!$F$7=1,CONCATENATE(ЗАПОЛНИТЬ!$F$18,ЗАПОЛНИТЬ!$D$18),ЗАПОЛНИТЬ!$E$18)</f>
        <v>01.07.2016</v>
      </c>
      <c r="K372" s="143" t="e">
        <f>#REF!</f>
        <v>#REF!</v>
      </c>
      <c r="L372" s="143" t="e">
        <f>IF(ЗАПОЛНИТЬ!$F$7=1,#REF!/1000,#REF!)</f>
        <v>#REF!</v>
      </c>
      <c r="M372" s="143" t="e">
        <f>IF(ЗАПОЛНИТЬ!$F$7=1,#REF!/1000,#REF!)</f>
        <v>#REF!</v>
      </c>
      <c r="N372" s="143" t="e">
        <f>IF(ЗАПОЛНИТЬ!$F$7=1,#REF!/1000,#REF!)</f>
        <v>#REF!</v>
      </c>
      <c r="O372" s="143" t="e">
        <f>IF(ЗАПОЛНИТЬ!$F$7=1,#REF!/1000,#REF!)</f>
        <v>#REF!</v>
      </c>
      <c r="P372" s="143" t="e">
        <f>IF(ЗАПОЛНИТЬ!$F$7=1,#REF!/1000,#REF!)</f>
        <v>#REF!</v>
      </c>
      <c r="Q372" s="143" t="e">
        <f>IF(ЗАПОЛНИТЬ!$F$7=1,#REF!/1000,#REF!)</f>
        <v>#REF!</v>
      </c>
      <c r="R372" s="143" t="e">
        <f>IF(ЗАПОЛНИТЬ!$F$7=1,#REF!/1000,#REF!)</f>
        <v>#REF!</v>
      </c>
      <c r="S372" s="143" t="e">
        <f>IF(ЗАПОЛНИТЬ!$F$7=1,#REF!/1000,#REF!)</f>
        <v>#REF!</v>
      </c>
      <c r="T372" s="143" t="e">
        <f>IF(ЗАПОЛНИТЬ!$F$7=1,#REF!/1000,#REF!)</f>
        <v>#REF!</v>
      </c>
      <c r="U372" s="143" t="e">
        <f>IF(ЗАПОЛНИТЬ!$F$7=1,#REF!/1000,#REF!)</f>
        <v>#REF!</v>
      </c>
      <c r="V372" s="145" t="e">
        <f t="shared" si="23"/>
        <v>#REF!</v>
      </c>
      <c r="W372" s="145" t="e">
        <f>IF(SUM(L372:U372)&gt;0,1,0)</f>
        <v>#REF!</v>
      </c>
    </row>
    <row r="373" spans="1:23">
      <c r="A373" s="144" t="str">
        <f>ЗАПОЛНИТЬ!$B$23</f>
        <v>4</v>
      </c>
      <c r="B373" s="144" t="str">
        <f>ЗАПОЛНИТЬ!$B$13</f>
        <v>24188344</v>
      </c>
      <c r="C373" s="144" t="str">
        <f>ЗАПОЛНИТЬ!$B$24</f>
        <v>298</v>
      </c>
      <c r="D373" s="144" t="str">
        <f>ЗАПОЛНИТЬ!$B$21</f>
        <v>12</v>
      </c>
      <c r="E373" s="145"/>
      <c r="F373" s="144" t="str">
        <f>ЗАПОЛНИТЬ!$B$22</f>
        <v>15</v>
      </c>
      <c r="G373" s="144" t="str">
        <f>ЗАПОЛНИТЬ!$B$20</f>
        <v>040222</v>
      </c>
      <c r="H373" s="143" t="str">
        <f>IF(ЗАПОЛНИТЬ!$F$7=1,ЗАПОЛНИТЬ!$H$9,ЗАПОЛНИТЬ!$H$10)</f>
        <v>73</v>
      </c>
      <c r="I373" s="146" t="e">
        <f>IF(ЗАПОЛНИТЬ!$F$7=1,#REF!,#REF!)</f>
        <v>#REF!</v>
      </c>
      <c r="J373" s="145" t="str">
        <f>IF(ЗАПОЛНИТЬ!$F$7=1,CONCATENATE(ЗАПОЛНИТЬ!$F$18,ЗАПОЛНИТЬ!$D$18),ЗАПОЛНИТЬ!$E$18)</f>
        <v>01.07.2016</v>
      </c>
      <c r="K373" s="143" t="e">
        <f>#REF!</f>
        <v>#REF!</v>
      </c>
      <c r="L373" s="143" t="e">
        <f>IF(ЗАПОЛНИТЬ!$F$7=1,#REF!/1000,#REF!)</f>
        <v>#REF!</v>
      </c>
      <c r="M373" s="143" t="e">
        <f>IF(ЗАПОЛНИТЬ!$F$7=1,#REF!/1000,#REF!)</f>
        <v>#REF!</v>
      </c>
      <c r="N373" s="143" t="e">
        <f>IF(ЗАПОЛНИТЬ!$F$7=1,#REF!/1000,#REF!)</f>
        <v>#REF!</v>
      </c>
      <c r="O373" s="143" t="e">
        <f>IF(ЗАПОЛНИТЬ!$F$7=1,#REF!/1000,#REF!)</f>
        <v>#REF!</v>
      </c>
      <c r="P373" s="143" t="e">
        <f>IF(ЗАПОЛНИТЬ!$F$7=1,#REF!/1000,#REF!)</f>
        <v>#REF!</v>
      </c>
      <c r="Q373" s="143" t="e">
        <f>IF(ЗАПОЛНИТЬ!$F$7=1,#REF!/1000,#REF!)</f>
        <v>#REF!</v>
      </c>
      <c r="R373" s="143" t="e">
        <f>IF(ЗАПОЛНИТЬ!$F$7=1,#REF!/1000,#REF!)</f>
        <v>#REF!</v>
      </c>
      <c r="S373" s="143" t="e">
        <f>IF(ЗАПОЛНИТЬ!$F$7=1,#REF!/1000,#REF!)</f>
        <v>#REF!</v>
      </c>
      <c r="T373" s="143" t="e">
        <f>IF(ЗАПОЛНИТЬ!$F$7=1,#REF!/1000,#REF!)</f>
        <v>#REF!</v>
      </c>
      <c r="U373" s="143" t="e">
        <f>IF(ЗАПОЛНИТЬ!$F$7=1,#REF!/1000,#REF!)</f>
        <v>#REF!</v>
      </c>
      <c r="V373" s="145" t="e">
        <f t="shared" si="23"/>
        <v>#REF!</v>
      </c>
      <c r="W373" s="145">
        <v>0</v>
      </c>
    </row>
    <row r="374" spans="1:23">
      <c r="A374" s="144" t="str">
        <f>ЗАПОЛНИТЬ!$B$23</f>
        <v>4</v>
      </c>
      <c r="B374" s="144" t="str">
        <f>ЗАПОЛНИТЬ!$B$13</f>
        <v>24188344</v>
      </c>
      <c r="C374" s="144" t="str">
        <f>ЗАПОЛНИТЬ!$B$24</f>
        <v>298</v>
      </c>
      <c r="D374" s="144" t="str">
        <f>ЗАПОЛНИТЬ!$B$21</f>
        <v>12</v>
      </c>
      <c r="E374" s="145"/>
      <c r="F374" s="144" t="str">
        <f>ЗАПОЛНИТЬ!$B$22</f>
        <v>15</v>
      </c>
      <c r="G374" s="144" t="str">
        <f>ЗАПОЛНИТЬ!$B$20</f>
        <v>040222</v>
      </c>
      <c r="H374" s="143" t="str">
        <f>IF(ЗАПОЛНИТЬ!$F$7=1,ЗАПОЛНИТЬ!$H$9,ЗАПОЛНИТЬ!$H$10)</f>
        <v>73</v>
      </c>
      <c r="I374" s="146" t="e">
        <f>IF(ЗАПОЛНИТЬ!$F$7=1,#REF!,#REF!)</f>
        <v>#REF!</v>
      </c>
      <c r="J374" s="145" t="str">
        <f>IF(ЗАПОЛНИТЬ!$F$7=1,CONCATENATE(ЗАПОЛНИТЬ!$F$18,ЗАПОЛНИТЬ!$D$18),ЗАПОЛНИТЬ!$E$18)</f>
        <v>01.07.2016</v>
      </c>
      <c r="K374" s="143" t="e">
        <f>#REF!</f>
        <v>#REF!</v>
      </c>
      <c r="L374" s="143" t="e">
        <f>IF(ЗАПОЛНИТЬ!$F$7=1,#REF!/1000,#REF!)</f>
        <v>#REF!</v>
      </c>
      <c r="M374" s="143" t="e">
        <f>IF(ЗАПОЛНИТЬ!$F$7=1,#REF!/1000,#REF!)</f>
        <v>#REF!</v>
      </c>
      <c r="N374" s="143" t="e">
        <f>IF(ЗАПОЛНИТЬ!$F$7=1,#REF!/1000,#REF!)</f>
        <v>#REF!</v>
      </c>
      <c r="O374" s="143" t="e">
        <f>IF(ЗАПОЛНИТЬ!$F$7=1,#REF!/1000,#REF!)</f>
        <v>#REF!</v>
      </c>
      <c r="P374" s="143" t="e">
        <f>IF(ЗАПОЛНИТЬ!$F$7=1,#REF!/1000,#REF!)</f>
        <v>#REF!</v>
      </c>
      <c r="Q374" s="143" t="e">
        <f>IF(ЗАПОЛНИТЬ!$F$7=1,#REF!/1000,#REF!)</f>
        <v>#REF!</v>
      </c>
      <c r="R374" s="143" t="e">
        <f>IF(ЗАПОЛНИТЬ!$F$7=1,#REF!/1000,#REF!)</f>
        <v>#REF!</v>
      </c>
      <c r="S374" s="143" t="e">
        <f>IF(ЗАПОЛНИТЬ!$F$7=1,#REF!/1000,#REF!)</f>
        <v>#REF!</v>
      </c>
      <c r="T374" s="143" t="e">
        <f>IF(ЗАПОЛНИТЬ!$F$7=1,#REF!/1000,#REF!)</f>
        <v>#REF!</v>
      </c>
      <c r="U374" s="143" t="e">
        <f>IF(ЗАПОЛНИТЬ!$F$7=1,#REF!/1000,#REF!)</f>
        <v>#REF!</v>
      </c>
      <c r="V374" s="145" t="e">
        <f t="shared" si="23"/>
        <v>#REF!</v>
      </c>
      <c r="W374" s="145" t="e">
        <f>IF(SUM(L374:U374)&gt;0,1,0)</f>
        <v>#REF!</v>
      </c>
    </row>
    <row r="375" spans="1:23">
      <c r="A375" s="144" t="str">
        <f>ЗАПОЛНИТЬ!$B$23</f>
        <v>4</v>
      </c>
      <c r="B375" s="144" t="str">
        <f>ЗАПОЛНИТЬ!$B$13</f>
        <v>24188344</v>
      </c>
      <c r="C375" s="144" t="str">
        <f>ЗАПОЛНИТЬ!$B$24</f>
        <v>298</v>
      </c>
      <c r="D375" s="144" t="str">
        <f>ЗАПОЛНИТЬ!$B$21</f>
        <v>12</v>
      </c>
      <c r="E375" s="145"/>
      <c r="F375" s="144" t="str">
        <f>ЗАПОЛНИТЬ!$B$22</f>
        <v>15</v>
      </c>
      <c r="G375" s="144" t="str">
        <f>ЗАПОЛНИТЬ!$B$20</f>
        <v>040222</v>
      </c>
      <c r="H375" s="143" t="str">
        <f>IF(ЗАПОЛНИТЬ!$F$7=1,ЗАПОЛНИТЬ!$H$9,ЗАПОЛНИТЬ!$H$10)</f>
        <v>73</v>
      </c>
      <c r="I375" s="146" t="e">
        <f>IF(ЗАПОЛНИТЬ!$F$7=1,#REF!,#REF!)</f>
        <v>#REF!</v>
      </c>
      <c r="J375" s="145" t="str">
        <f>IF(ЗАПОЛНИТЬ!$F$7=1,CONCATENATE(ЗАПОЛНИТЬ!$F$18,ЗАПОЛНИТЬ!$D$18),ЗАПОЛНИТЬ!$E$18)</f>
        <v>01.07.2016</v>
      </c>
      <c r="K375" s="143" t="e">
        <f>#REF!</f>
        <v>#REF!</v>
      </c>
      <c r="L375" s="143" t="e">
        <f>IF(ЗАПОЛНИТЬ!$F$7=1,#REF!/1000,#REF!)</f>
        <v>#REF!</v>
      </c>
      <c r="M375" s="143" t="e">
        <f>IF(ЗАПОЛНИТЬ!$F$7=1,#REF!/1000,#REF!)</f>
        <v>#REF!</v>
      </c>
      <c r="N375" s="143" t="e">
        <f>IF(ЗАПОЛНИТЬ!$F$7=1,#REF!/1000,#REF!)</f>
        <v>#REF!</v>
      </c>
      <c r="O375" s="143" t="e">
        <f>IF(ЗАПОЛНИТЬ!$F$7=1,#REF!/1000,#REF!)</f>
        <v>#REF!</v>
      </c>
      <c r="P375" s="143" t="e">
        <f>IF(ЗАПОЛНИТЬ!$F$7=1,#REF!/1000,#REF!)</f>
        <v>#REF!</v>
      </c>
      <c r="Q375" s="143" t="e">
        <f>IF(ЗАПОЛНИТЬ!$F$7=1,#REF!/1000,#REF!)</f>
        <v>#REF!</v>
      </c>
      <c r="R375" s="143" t="e">
        <f>IF(ЗАПОЛНИТЬ!$F$7=1,#REF!/1000,#REF!)</f>
        <v>#REF!</v>
      </c>
      <c r="S375" s="143" t="e">
        <f>IF(ЗАПОЛНИТЬ!$F$7=1,#REF!/1000,#REF!)</f>
        <v>#REF!</v>
      </c>
      <c r="T375" s="143" t="e">
        <f>IF(ЗАПОЛНИТЬ!$F$7=1,#REF!/1000,#REF!)</f>
        <v>#REF!</v>
      </c>
      <c r="U375" s="143" t="e">
        <f>IF(ЗАПОЛНИТЬ!$F$7=1,#REF!/1000,#REF!)</f>
        <v>#REF!</v>
      </c>
      <c r="V375" s="145" t="e">
        <f t="shared" si="23"/>
        <v>#REF!</v>
      </c>
      <c r="W375" s="145" t="e">
        <f>IF(SUM(L375:U375)&gt;0,1,0)</f>
        <v>#REF!</v>
      </c>
    </row>
    <row r="376" spans="1:23">
      <c r="A376" s="144" t="str">
        <f>ЗАПОЛНИТЬ!$B$23</f>
        <v>4</v>
      </c>
      <c r="B376" s="144" t="str">
        <f>ЗАПОЛНИТЬ!$B$13</f>
        <v>24188344</v>
      </c>
      <c r="C376" s="144" t="str">
        <f>ЗАПОЛНИТЬ!$B$24</f>
        <v>298</v>
      </c>
      <c r="D376" s="144" t="str">
        <f>ЗАПОЛНИТЬ!$B$21</f>
        <v>12</v>
      </c>
      <c r="E376" s="145"/>
      <c r="F376" s="144" t="str">
        <f>ЗАПОЛНИТЬ!$B$22</f>
        <v>15</v>
      </c>
      <c r="G376" s="144" t="str">
        <f>ЗАПОЛНИТЬ!$B$20</f>
        <v>040222</v>
      </c>
      <c r="H376" s="143" t="str">
        <f>IF(ЗАПОЛНИТЬ!$F$7=1,ЗАПОЛНИТЬ!$H$9,ЗАПОЛНИТЬ!$H$10)</f>
        <v>73</v>
      </c>
      <c r="I376" s="146" t="e">
        <f>IF(ЗАПОЛНИТЬ!$F$7=1,#REF!,#REF!)</f>
        <v>#REF!</v>
      </c>
      <c r="J376" s="145" t="str">
        <f>IF(ЗАПОЛНИТЬ!$F$7=1,CONCATENATE(ЗАПОЛНИТЬ!$F$18,ЗАПОЛНИТЬ!$D$18),ЗАПОЛНИТЬ!$E$18)</f>
        <v>01.07.2016</v>
      </c>
      <c r="K376" s="143" t="e">
        <f>#REF!</f>
        <v>#REF!</v>
      </c>
      <c r="L376" s="143" t="e">
        <f>IF(ЗАПОЛНИТЬ!$F$7=1,#REF!/1000,#REF!)</f>
        <v>#REF!</v>
      </c>
      <c r="M376" s="143" t="e">
        <f>IF(ЗАПОЛНИТЬ!$F$7=1,#REF!/1000,#REF!)</f>
        <v>#REF!</v>
      </c>
      <c r="N376" s="143" t="e">
        <f>IF(ЗАПОЛНИТЬ!$F$7=1,#REF!/1000,#REF!)</f>
        <v>#REF!</v>
      </c>
      <c r="O376" s="143" t="e">
        <f>IF(ЗАПОЛНИТЬ!$F$7=1,#REF!/1000,#REF!)</f>
        <v>#REF!</v>
      </c>
      <c r="P376" s="143" t="e">
        <f>IF(ЗАПОЛНИТЬ!$F$7=1,#REF!/1000,#REF!)</f>
        <v>#REF!</v>
      </c>
      <c r="Q376" s="143" t="e">
        <f>IF(ЗАПОЛНИТЬ!$F$7=1,#REF!/1000,#REF!)</f>
        <v>#REF!</v>
      </c>
      <c r="R376" s="143" t="e">
        <f>IF(ЗАПОЛНИТЬ!$F$7=1,#REF!/1000,#REF!)</f>
        <v>#REF!</v>
      </c>
      <c r="S376" s="143" t="e">
        <f>IF(ЗАПОЛНИТЬ!$F$7=1,#REF!/1000,#REF!)</f>
        <v>#REF!</v>
      </c>
      <c r="T376" s="143" t="e">
        <f>IF(ЗАПОЛНИТЬ!$F$7=1,#REF!/1000,#REF!)</f>
        <v>#REF!</v>
      </c>
      <c r="U376" s="143" t="e">
        <f>IF(ЗАПОЛНИТЬ!$F$7=1,#REF!/1000,#REF!)</f>
        <v>#REF!</v>
      </c>
      <c r="V376" s="145" t="e">
        <f t="shared" si="23"/>
        <v>#REF!</v>
      </c>
      <c r="W376" s="145" t="e">
        <f>IF(SUM(L376:U376)&gt;0,1,0)</f>
        <v>#REF!</v>
      </c>
    </row>
    <row r="377" spans="1:23">
      <c r="A377" s="144" t="str">
        <f>ЗАПОЛНИТЬ!$B$23</f>
        <v>4</v>
      </c>
      <c r="B377" s="144" t="str">
        <f>ЗАПОЛНИТЬ!$B$13</f>
        <v>24188344</v>
      </c>
      <c r="C377" s="144" t="str">
        <f>ЗАПОЛНИТЬ!$B$24</f>
        <v>298</v>
      </c>
      <c r="D377" s="144" t="str">
        <f>ЗАПОЛНИТЬ!$B$21</f>
        <v>12</v>
      </c>
      <c r="E377" s="145"/>
      <c r="F377" s="144" t="str">
        <f>ЗАПОЛНИТЬ!$B$22</f>
        <v>15</v>
      </c>
      <c r="G377" s="144" t="str">
        <f>ЗАПОЛНИТЬ!$B$20</f>
        <v>040222</v>
      </c>
      <c r="H377" s="143" t="str">
        <f>IF(ЗАПОЛНИТЬ!$F$7=1,ЗАПОЛНИТЬ!$H$9,ЗАПОЛНИТЬ!$H$10)</f>
        <v>73</v>
      </c>
      <c r="I377" s="146" t="e">
        <f>IF(ЗАПОЛНИТЬ!$F$7=1,#REF!,#REF!)</f>
        <v>#REF!</v>
      </c>
      <c r="J377" s="145" t="str">
        <f>IF(ЗАПОЛНИТЬ!$F$7=1,CONCATENATE(ЗАПОЛНИТЬ!$F$18,ЗАПОЛНИТЬ!$D$18),ЗАПОЛНИТЬ!$E$18)</f>
        <v>01.07.2016</v>
      </c>
      <c r="K377" s="143" t="e">
        <f>#REF!</f>
        <v>#REF!</v>
      </c>
      <c r="L377" s="143" t="e">
        <f>IF(ЗАПОЛНИТЬ!$F$7=1,#REF!/1000,#REF!)</f>
        <v>#REF!</v>
      </c>
      <c r="M377" s="143" t="e">
        <f>IF(ЗАПОЛНИТЬ!$F$7=1,#REF!/1000,#REF!)</f>
        <v>#REF!</v>
      </c>
      <c r="N377" s="143" t="e">
        <f>IF(ЗАПОЛНИТЬ!$F$7=1,#REF!/1000,#REF!)</f>
        <v>#REF!</v>
      </c>
      <c r="O377" s="143" t="e">
        <f>IF(ЗАПОЛНИТЬ!$F$7=1,#REF!/1000,#REF!)</f>
        <v>#REF!</v>
      </c>
      <c r="P377" s="143" t="e">
        <f>IF(ЗАПОЛНИТЬ!$F$7=1,#REF!/1000,#REF!)</f>
        <v>#REF!</v>
      </c>
      <c r="Q377" s="143" t="e">
        <f>IF(ЗАПОЛНИТЬ!$F$7=1,#REF!/1000,#REF!)</f>
        <v>#REF!</v>
      </c>
      <c r="R377" s="143" t="e">
        <f>IF(ЗАПОЛНИТЬ!$F$7=1,#REF!/1000,#REF!)</f>
        <v>#REF!</v>
      </c>
      <c r="S377" s="143" t="e">
        <f>IF(ЗАПОЛНИТЬ!$F$7=1,#REF!/1000,#REF!)</f>
        <v>#REF!</v>
      </c>
      <c r="T377" s="143" t="e">
        <f>IF(ЗАПОЛНИТЬ!$F$7=1,#REF!/1000,#REF!)</f>
        <v>#REF!</v>
      </c>
      <c r="U377" s="143" t="e">
        <f>IF(ЗАПОЛНИТЬ!$F$7=1,#REF!/1000,#REF!)</f>
        <v>#REF!</v>
      </c>
      <c r="V377" s="145" t="e">
        <f t="shared" si="23"/>
        <v>#REF!</v>
      </c>
      <c r="W377" s="145">
        <v>0</v>
      </c>
    </row>
    <row r="378" spans="1:23">
      <c r="A378" s="144" t="str">
        <f>ЗАПОЛНИТЬ!$B$23</f>
        <v>4</v>
      </c>
      <c r="B378" s="144" t="str">
        <f>ЗАПОЛНИТЬ!$B$13</f>
        <v>24188344</v>
      </c>
      <c r="C378" s="144" t="str">
        <f>ЗАПОЛНИТЬ!$B$24</f>
        <v>298</v>
      </c>
      <c r="D378" s="144" t="str">
        <f>ЗАПОЛНИТЬ!$B$21</f>
        <v>12</v>
      </c>
      <c r="E378" s="145"/>
      <c r="F378" s="144" t="str">
        <f>ЗАПОЛНИТЬ!$B$22</f>
        <v>15</v>
      </c>
      <c r="G378" s="144" t="str">
        <f>ЗАПОЛНИТЬ!$B$20</f>
        <v>040222</v>
      </c>
      <c r="H378" s="143" t="str">
        <f>IF(ЗАПОЛНИТЬ!$F$7=1,ЗАПОЛНИТЬ!$H$9,ЗАПОЛНИТЬ!$H$10)</f>
        <v>73</v>
      </c>
      <c r="I378" s="146" t="e">
        <f>IF(ЗАПОЛНИТЬ!$F$7=1,#REF!,#REF!)</f>
        <v>#REF!</v>
      </c>
      <c r="J378" s="145" t="str">
        <f>IF(ЗАПОЛНИТЬ!$F$7=1,CONCATENATE(ЗАПОЛНИТЬ!$F$18,ЗАПОЛНИТЬ!$D$18),ЗАПОЛНИТЬ!$E$18)</f>
        <v>01.07.2016</v>
      </c>
      <c r="K378" s="143" t="e">
        <f>#REF!</f>
        <v>#REF!</v>
      </c>
      <c r="L378" s="143" t="e">
        <f>IF(ЗАПОЛНИТЬ!$F$7=1,#REF!/1000,#REF!)</f>
        <v>#REF!</v>
      </c>
      <c r="M378" s="143" t="e">
        <f>IF(ЗАПОЛНИТЬ!$F$7=1,#REF!/1000,#REF!)</f>
        <v>#REF!</v>
      </c>
      <c r="N378" s="143" t="e">
        <f>IF(ЗАПОЛНИТЬ!$F$7=1,#REF!/1000,#REF!)</f>
        <v>#REF!</v>
      </c>
      <c r="O378" s="143" t="e">
        <f>IF(ЗАПОЛНИТЬ!$F$7=1,#REF!/1000,#REF!)</f>
        <v>#REF!</v>
      </c>
      <c r="P378" s="143" t="e">
        <f>IF(ЗАПОЛНИТЬ!$F$7=1,#REF!/1000,#REF!)</f>
        <v>#REF!</v>
      </c>
      <c r="Q378" s="143" t="e">
        <f>IF(ЗАПОЛНИТЬ!$F$7=1,#REF!/1000,#REF!)</f>
        <v>#REF!</v>
      </c>
      <c r="R378" s="143" t="e">
        <f>IF(ЗАПОЛНИТЬ!$F$7=1,#REF!/1000,#REF!)</f>
        <v>#REF!</v>
      </c>
      <c r="S378" s="143" t="e">
        <f>IF(ЗАПОЛНИТЬ!$F$7=1,#REF!/1000,#REF!)</f>
        <v>#REF!</v>
      </c>
      <c r="T378" s="143" t="e">
        <f>IF(ЗАПОЛНИТЬ!$F$7=1,#REF!/1000,#REF!)</f>
        <v>#REF!</v>
      </c>
      <c r="U378" s="143" t="e">
        <f>IF(ЗАПОЛНИТЬ!$F$7=1,#REF!/1000,#REF!)</f>
        <v>#REF!</v>
      </c>
      <c r="V378" s="145" t="e">
        <f t="shared" si="23"/>
        <v>#REF!</v>
      </c>
      <c r="W378" s="145" t="e">
        <f>IF(SUM(L378:U378)&gt;0,1,0)</f>
        <v>#REF!</v>
      </c>
    </row>
    <row r="379" spans="1:23">
      <c r="A379" s="144" t="str">
        <f>ЗАПОЛНИТЬ!$B$23</f>
        <v>4</v>
      </c>
      <c r="B379" s="144" t="str">
        <f>ЗАПОЛНИТЬ!$B$13</f>
        <v>24188344</v>
      </c>
      <c r="C379" s="144" t="str">
        <f>ЗАПОЛНИТЬ!$B$24</f>
        <v>298</v>
      </c>
      <c r="D379" s="144" t="str">
        <f>ЗАПОЛНИТЬ!$B$21</f>
        <v>12</v>
      </c>
      <c r="E379" s="145"/>
      <c r="F379" s="144" t="str">
        <f>ЗАПОЛНИТЬ!$B$22</f>
        <v>15</v>
      </c>
      <c r="G379" s="144" t="str">
        <f>ЗАПОЛНИТЬ!$B$20</f>
        <v>040222</v>
      </c>
      <c r="H379" s="143" t="str">
        <f>IF(ЗАПОЛНИТЬ!$F$7=1,ЗАПОЛНИТЬ!$H$9,ЗАПОЛНИТЬ!$H$10)</f>
        <v>73</v>
      </c>
      <c r="I379" s="146" t="e">
        <f>IF(ЗАПОЛНИТЬ!$F$7=1,#REF!,#REF!)</f>
        <v>#REF!</v>
      </c>
      <c r="J379" s="145" t="str">
        <f>IF(ЗАПОЛНИТЬ!$F$7=1,CONCATENATE(ЗАПОЛНИТЬ!$F$18,ЗАПОЛНИТЬ!$D$18),ЗАПОЛНИТЬ!$E$18)</f>
        <v>01.07.2016</v>
      </c>
      <c r="K379" s="143" t="e">
        <f>#REF!</f>
        <v>#REF!</v>
      </c>
      <c r="L379" s="143" t="e">
        <f>IF(ЗАПОЛНИТЬ!$F$7=1,#REF!/1000,#REF!)</f>
        <v>#REF!</v>
      </c>
      <c r="M379" s="143" t="e">
        <f>IF(ЗАПОЛНИТЬ!$F$7=1,#REF!/1000,#REF!)</f>
        <v>#REF!</v>
      </c>
      <c r="N379" s="143" t="e">
        <f>IF(ЗАПОЛНИТЬ!$F$7=1,#REF!/1000,#REF!)</f>
        <v>#REF!</v>
      </c>
      <c r="O379" s="143" t="e">
        <f>IF(ЗАПОЛНИТЬ!$F$7=1,#REF!/1000,#REF!)</f>
        <v>#REF!</v>
      </c>
      <c r="P379" s="143" t="e">
        <f>IF(ЗАПОЛНИТЬ!$F$7=1,#REF!/1000,#REF!)</f>
        <v>#REF!</v>
      </c>
      <c r="Q379" s="143" t="e">
        <f>IF(ЗАПОЛНИТЬ!$F$7=1,#REF!/1000,#REF!)</f>
        <v>#REF!</v>
      </c>
      <c r="R379" s="143" t="e">
        <f>IF(ЗАПОЛНИТЬ!$F$7=1,#REF!/1000,#REF!)</f>
        <v>#REF!</v>
      </c>
      <c r="S379" s="143" t="e">
        <f>IF(ЗАПОЛНИТЬ!$F$7=1,#REF!/1000,#REF!)</f>
        <v>#REF!</v>
      </c>
      <c r="T379" s="143" t="e">
        <f>IF(ЗАПОЛНИТЬ!$F$7=1,#REF!/1000,#REF!)</f>
        <v>#REF!</v>
      </c>
      <c r="U379" s="143" t="e">
        <f>IF(ЗАПОЛНИТЬ!$F$7=1,#REF!/1000,#REF!)</f>
        <v>#REF!</v>
      </c>
      <c r="V379" s="145" t="e">
        <f t="shared" si="23"/>
        <v>#REF!</v>
      </c>
      <c r="W379" s="145" t="e">
        <f>IF(SUM(L379:U379)&gt;0,1,0)</f>
        <v>#REF!</v>
      </c>
    </row>
    <row r="380" spans="1:23">
      <c r="A380" s="144" t="str">
        <f>ЗАПОЛНИТЬ!$B$23</f>
        <v>4</v>
      </c>
      <c r="B380" s="144" t="str">
        <f>ЗАПОЛНИТЬ!$B$13</f>
        <v>24188344</v>
      </c>
      <c r="C380" s="144" t="str">
        <f>ЗАПОЛНИТЬ!$B$24</f>
        <v>298</v>
      </c>
      <c r="D380" s="144" t="str">
        <f>ЗАПОЛНИТЬ!$B$21</f>
        <v>12</v>
      </c>
      <c r="E380" s="145"/>
      <c r="F380" s="144" t="str">
        <f>ЗАПОЛНИТЬ!$B$22</f>
        <v>15</v>
      </c>
      <c r="G380" s="144" t="str">
        <f>ЗАПОЛНИТЬ!$B$20</f>
        <v>040222</v>
      </c>
      <c r="H380" s="143" t="str">
        <f>IF(ЗАПОЛНИТЬ!$F$7=1,ЗАПОЛНИТЬ!$H$9,ЗАПОЛНИТЬ!$H$10)</f>
        <v>73</v>
      </c>
      <c r="I380" s="146" t="e">
        <f>IF(ЗАПОЛНИТЬ!$F$7=1,#REF!,#REF!)</f>
        <v>#REF!</v>
      </c>
      <c r="J380" s="145" t="str">
        <f>IF(ЗАПОЛНИТЬ!$F$7=1,CONCATENATE(ЗАПОЛНИТЬ!$F$18,ЗАПОЛНИТЬ!$D$18),ЗАПОЛНИТЬ!$E$18)</f>
        <v>01.07.2016</v>
      </c>
      <c r="K380" s="143" t="e">
        <f>#REF!</f>
        <v>#REF!</v>
      </c>
      <c r="L380" s="143" t="e">
        <f>IF(ЗАПОЛНИТЬ!$F$7=1,#REF!/1000,#REF!)</f>
        <v>#REF!</v>
      </c>
      <c r="M380" s="143" t="e">
        <f>IF(ЗАПОЛНИТЬ!$F$7=1,#REF!/1000,#REF!)</f>
        <v>#REF!</v>
      </c>
      <c r="N380" s="143" t="e">
        <f>IF(ЗАПОЛНИТЬ!$F$7=1,#REF!/1000,#REF!)</f>
        <v>#REF!</v>
      </c>
      <c r="O380" s="143" t="e">
        <f>IF(ЗАПОЛНИТЬ!$F$7=1,#REF!/1000,#REF!)</f>
        <v>#REF!</v>
      </c>
      <c r="P380" s="143" t="e">
        <f>IF(ЗАПОЛНИТЬ!$F$7=1,#REF!/1000,#REF!)</f>
        <v>#REF!</v>
      </c>
      <c r="Q380" s="143" t="e">
        <f>IF(ЗАПОЛНИТЬ!$F$7=1,#REF!/1000,#REF!)</f>
        <v>#REF!</v>
      </c>
      <c r="R380" s="143" t="e">
        <f>IF(ЗАПОЛНИТЬ!$F$7=1,#REF!/1000,#REF!)</f>
        <v>#REF!</v>
      </c>
      <c r="S380" s="143" t="e">
        <f>IF(ЗАПОЛНИТЬ!$F$7=1,#REF!/1000,#REF!)</f>
        <v>#REF!</v>
      </c>
      <c r="T380" s="143" t="e">
        <f>IF(ЗАПОЛНИТЬ!$F$7=1,#REF!/1000,#REF!)</f>
        <v>#REF!</v>
      </c>
      <c r="U380" s="143" t="e">
        <f>IF(ЗАПОЛНИТЬ!$F$7=1,#REF!/1000,#REF!)</f>
        <v>#REF!</v>
      </c>
      <c r="V380" s="145" t="e">
        <f t="shared" si="23"/>
        <v>#REF!</v>
      </c>
      <c r="W380" s="145" t="e">
        <f>IF(SUM(L380:U380)&gt;0,1,0)</f>
        <v>#REF!</v>
      </c>
    </row>
    <row r="381" spans="1:23">
      <c r="A381" s="144" t="str">
        <f>ЗАПОЛНИТЬ!$B$23</f>
        <v>4</v>
      </c>
      <c r="B381" s="144" t="str">
        <f>ЗАПОЛНИТЬ!$B$13</f>
        <v>24188344</v>
      </c>
      <c r="C381" s="144" t="str">
        <f>ЗАПОЛНИТЬ!$B$24</f>
        <v>298</v>
      </c>
      <c r="D381" s="144" t="str">
        <f>ЗАПОЛНИТЬ!$B$21</f>
        <v>12</v>
      </c>
      <c r="E381" s="145"/>
      <c r="F381" s="144" t="str">
        <f>ЗАПОЛНИТЬ!$B$22</f>
        <v>15</v>
      </c>
      <c r="G381" s="144" t="str">
        <f>ЗАПОЛНИТЬ!$B$20</f>
        <v>040222</v>
      </c>
      <c r="H381" s="143" t="str">
        <f>IF(ЗАПОЛНИТЬ!$F$7=1,ЗАПОЛНИТЬ!$H$9,ЗАПОЛНИТЬ!$H$10)</f>
        <v>73</v>
      </c>
      <c r="I381" s="146" t="e">
        <f>IF(ЗАПОЛНИТЬ!$F$7=1,#REF!,#REF!)</f>
        <v>#REF!</v>
      </c>
      <c r="J381" s="145" t="str">
        <f>IF(ЗАПОЛНИТЬ!$F$7=1,CONCATENATE(ЗАПОЛНИТЬ!$F$18,ЗАПОЛНИТЬ!$D$18),ЗАПОЛНИТЬ!$E$18)</f>
        <v>01.07.2016</v>
      </c>
      <c r="K381" s="143" t="e">
        <f>#REF!</f>
        <v>#REF!</v>
      </c>
      <c r="L381" s="143" t="e">
        <f>IF(ЗАПОЛНИТЬ!$F$7=1,#REF!/1000,#REF!)</f>
        <v>#REF!</v>
      </c>
      <c r="M381" s="143" t="e">
        <f>IF(ЗАПОЛНИТЬ!$F$7=1,#REF!/1000,#REF!)</f>
        <v>#REF!</v>
      </c>
      <c r="N381" s="143" t="e">
        <f>IF(ЗАПОЛНИТЬ!$F$7=1,#REF!/1000,#REF!)</f>
        <v>#REF!</v>
      </c>
      <c r="O381" s="143" t="e">
        <f>IF(ЗАПОЛНИТЬ!$F$7=1,#REF!/1000,#REF!)</f>
        <v>#REF!</v>
      </c>
      <c r="P381" s="143" t="e">
        <f>IF(ЗАПОЛНИТЬ!$F$7=1,#REF!/1000,#REF!)</f>
        <v>#REF!</v>
      </c>
      <c r="Q381" s="143" t="e">
        <f>IF(ЗАПОЛНИТЬ!$F$7=1,#REF!/1000,#REF!)</f>
        <v>#REF!</v>
      </c>
      <c r="R381" s="143" t="e">
        <f>IF(ЗАПОЛНИТЬ!$F$7=1,#REF!/1000,#REF!)</f>
        <v>#REF!</v>
      </c>
      <c r="S381" s="143" t="e">
        <f>IF(ЗАПОЛНИТЬ!$F$7=1,#REF!/1000,#REF!)</f>
        <v>#REF!</v>
      </c>
      <c r="T381" s="143" t="e">
        <f>IF(ЗАПОЛНИТЬ!$F$7=1,#REF!/1000,#REF!)</f>
        <v>#REF!</v>
      </c>
      <c r="U381" s="143" t="e">
        <f>IF(ЗАПОЛНИТЬ!$F$7=1,#REF!/1000,#REF!)</f>
        <v>#REF!</v>
      </c>
      <c r="V381" s="145" t="e">
        <f t="shared" si="23"/>
        <v>#REF!</v>
      </c>
      <c r="W381" s="145" t="e">
        <f>IF(SUM(L381:U381)&gt;0,1,0)</f>
        <v>#REF!</v>
      </c>
    </row>
    <row r="382" spans="1:23">
      <c r="A382" s="144" t="str">
        <f>ЗАПОЛНИТЬ!$B$23</f>
        <v>4</v>
      </c>
      <c r="B382" s="144" t="str">
        <f>ЗАПОЛНИТЬ!$B$13</f>
        <v>24188344</v>
      </c>
      <c r="C382" s="144" t="str">
        <f>ЗАПОЛНИТЬ!$B$24</f>
        <v>298</v>
      </c>
      <c r="D382" s="144" t="str">
        <f>ЗАПОЛНИТЬ!$B$21</f>
        <v>12</v>
      </c>
      <c r="E382" s="145"/>
      <c r="F382" s="144" t="str">
        <f>ЗАПОЛНИТЬ!$B$22</f>
        <v>15</v>
      </c>
      <c r="G382" s="144" t="str">
        <f>ЗАПОЛНИТЬ!$B$20</f>
        <v>040222</v>
      </c>
      <c r="H382" s="143" t="str">
        <f>IF(ЗАПОЛНИТЬ!$F$7=1,ЗАПОЛНИТЬ!$H$9,ЗАПОЛНИТЬ!$H$10)</f>
        <v>73</v>
      </c>
      <c r="I382" s="146" t="e">
        <f>IF(ЗАПОЛНИТЬ!$F$7=1,#REF!,#REF!)</f>
        <v>#REF!</v>
      </c>
      <c r="J382" s="145" t="str">
        <f>IF(ЗАПОЛНИТЬ!$F$7=1,CONCATENATE(ЗАПОЛНИТЬ!$F$18,ЗАПОЛНИТЬ!$D$18),ЗАПОЛНИТЬ!$E$18)</f>
        <v>01.07.2016</v>
      </c>
      <c r="K382" s="143" t="e">
        <f>#REF!</f>
        <v>#REF!</v>
      </c>
      <c r="L382" s="143" t="e">
        <f>IF(ЗАПОЛНИТЬ!$F$7=1,#REF!/1000,#REF!)</f>
        <v>#REF!</v>
      </c>
      <c r="M382" s="143" t="e">
        <f>IF(ЗАПОЛНИТЬ!$F$7=1,#REF!/1000,#REF!)</f>
        <v>#REF!</v>
      </c>
      <c r="N382" s="143" t="e">
        <f>IF(ЗАПОЛНИТЬ!$F$7=1,#REF!/1000,#REF!)</f>
        <v>#REF!</v>
      </c>
      <c r="O382" s="143" t="e">
        <f>IF(ЗАПОЛНИТЬ!$F$7=1,#REF!/1000,#REF!)</f>
        <v>#REF!</v>
      </c>
      <c r="P382" s="143" t="e">
        <f>IF(ЗАПОЛНИТЬ!$F$7=1,#REF!/1000,#REF!)</f>
        <v>#REF!</v>
      </c>
      <c r="Q382" s="143" t="e">
        <f>IF(ЗАПОЛНИТЬ!$F$7=1,#REF!/1000,#REF!)</f>
        <v>#REF!</v>
      </c>
      <c r="R382" s="143" t="e">
        <f>IF(ЗАПОЛНИТЬ!$F$7=1,#REF!/1000,#REF!)</f>
        <v>#REF!</v>
      </c>
      <c r="S382" s="143" t="e">
        <f>IF(ЗАПОЛНИТЬ!$F$7=1,#REF!/1000,#REF!)</f>
        <v>#REF!</v>
      </c>
      <c r="T382" s="143" t="e">
        <f>IF(ЗАПОЛНИТЬ!$F$7=1,#REF!/1000,#REF!)</f>
        <v>#REF!</v>
      </c>
      <c r="U382" s="143" t="e">
        <f>IF(ЗАПОЛНИТЬ!$F$7=1,#REF!/1000,#REF!)</f>
        <v>#REF!</v>
      </c>
      <c r="V382" s="145" t="e">
        <f t="shared" si="23"/>
        <v>#REF!</v>
      </c>
      <c r="W382" s="145">
        <v>0</v>
      </c>
    </row>
    <row r="383" spans="1:23">
      <c r="A383" s="144" t="str">
        <f>ЗАПОЛНИТЬ!$B$23</f>
        <v>4</v>
      </c>
      <c r="B383" s="144" t="str">
        <f>ЗАПОЛНИТЬ!$B$13</f>
        <v>24188344</v>
      </c>
      <c r="C383" s="144" t="str">
        <f>ЗАПОЛНИТЬ!$B$24</f>
        <v>298</v>
      </c>
      <c r="D383" s="144" t="str">
        <f>ЗАПОЛНИТЬ!$B$21</f>
        <v>12</v>
      </c>
      <c r="E383" s="145"/>
      <c r="F383" s="144" t="str">
        <f>ЗАПОЛНИТЬ!$B$22</f>
        <v>15</v>
      </c>
      <c r="G383" s="144" t="str">
        <f>ЗАПОЛНИТЬ!$B$20</f>
        <v>040222</v>
      </c>
      <c r="H383" s="143" t="str">
        <f>IF(ЗАПОЛНИТЬ!$F$7=1,ЗАПОЛНИТЬ!$H$9,ЗАПОЛНИТЬ!$H$10)</f>
        <v>73</v>
      </c>
      <c r="I383" s="146" t="e">
        <f>IF(ЗАПОЛНИТЬ!$F$7=1,#REF!,#REF!)</f>
        <v>#REF!</v>
      </c>
      <c r="J383" s="145" t="str">
        <f>IF(ЗАПОЛНИТЬ!$F$7=1,CONCATENATE(ЗАПОЛНИТЬ!$F$18,ЗАПОЛНИТЬ!$D$18),ЗАПОЛНИТЬ!$E$18)</f>
        <v>01.07.2016</v>
      </c>
      <c r="K383" s="143" t="e">
        <f>#REF!</f>
        <v>#REF!</v>
      </c>
      <c r="L383" s="143" t="e">
        <f>IF(ЗАПОЛНИТЬ!$F$7=1,#REF!/1000,#REF!)</f>
        <v>#REF!</v>
      </c>
      <c r="M383" s="143" t="e">
        <f>IF(ЗАПОЛНИТЬ!$F$7=1,#REF!/1000,#REF!)</f>
        <v>#REF!</v>
      </c>
      <c r="N383" s="143" t="e">
        <f>IF(ЗАПОЛНИТЬ!$F$7=1,#REF!/1000,#REF!)</f>
        <v>#REF!</v>
      </c>
      <c r="O383" s="143" t="e">
        <f>IF(ЗАПОЛНИТЬ!$F$7=1,#REF!/1000,#REF!)</f>
        <v>#REF!</v>
      </c>
      <c r="P383" s="143" t="e">
        <f>IF(ЗАПОЛНИТЬ!$F$7=1,#REF!/1000,#REF!)</f>
        <v>#REF!</v>
      </c>
      <c r="Q383" s="143" t="e">
        <f>IF(ЗАПОЛНИТЬ!$F$7=1,#REF!/1000,#REF!)</f>
        <v>#REF!</v>
      </c>
      <c r="R383" s="143" t="e">
        <f>IF(ЗАПОЛНИТЬ!$F$7=1,#REF!/1000,#REF!)</f>
        <v>#REF!</v>
      </c>
      <c r="S383" s="143" t="e">
        <f>IF(ЗАПОЛНИТЬ!$F$7=1,#REF!/1000,#REF!)</f>
        <v>#REF!</v>
      </c>
      <c r="T383" s="143" t="e">
        <f>IF(ЗАПОЛНИТЬ!$F$7=1,#REF!/1000,#REF!)</f>
        <v>#REF!</v>
      </c>
      <c r="U383" s="143" t="e">
        <f>IF(ЗАПОЛНИТЬ!$F$7=1,#REF!/1000,#REF!)</f>
        <v>#REF!</v>
      </c>
      <c r="V383" s="145" t="e">
        <f t="shared" si="23"/>
        <v>#REF!</v>
      </c>
      <c r="W383" s="145">
        <v>0</v>
      </c>
    </row>
    <row r="384" spans="1:23">
      <c r="A384" s="144" t="str">
        <f>ЗАПОЛНИТЬ!$B$23</f>
        <v>4</v>
      </c>
      <c r="B384" s="144" t="str">
        <f>ЗАПОЛНИТЬ!$B$13</f>
        <v>24188344</v>
      </c>
      <c r="C384" s="144" t="str">
        <f>ЗАПОЛНИТЬ!$B$24</f>
        <v>298</v>
      </c>
      <c r="D384" s="144" t="str">
        <f>ЗАПОЛНИТЬ!$B$21</f>
        <v>12</v>
      </c>
      <c r="E384" s="145"/>
      <c r="F384" s="144" t="str">
        <f>ЗАПОЛНИТЬ!$B$22</f>
        <v>15</v>
      </c>
      <c r="G384" s="144" t="str">
        <f>ЗАПОЛНИТЬ!$B$20</f>
        <v>040222</v>
      </c>
      <c r="H384" s="143" t="str">
        <f>IF(ЗАПОЛНИТЬ!$F$7=1,ЗАПОЛНИТЬ!$H$9,ЗАПОЛНИТЬ!$H$10)</f>
        <v>73</v>
      </c>
      <c r="I384" s="146" t="e">
        <f>IF(ЗАПОЛНИТЬ!$F$7=1,#REF!,#REF!)</f>
        <v>#REF!</v>
      </c>
      <c r="J384" s="145" t="str">
        <f>IF(ЗАПОЛНИТЬ!$F$7=1,CONCATENATE(ЗАПОЛНИТЬ!$F$18,ЗАПОЛНИТЬ!$D$18),ЗАПОЛНИТЬ!$E$18)</f>
        <v>01.07.2016</v>
      </c>
      <c r="K384" s="143" t="e">
        <f>#REF!</f>
        <v>#REF!</v>
      </c>
      <c r="L384" s="143" t="e">
        <f>IF(ЗАПОЛНИТЬ!$F$7=1,#REF!/1000,#REF!)</f>
        <v>#REF!</v>
      </c>
      <c r="M384" s="143" t="e">
        <f>IF(ЗАПОЛНИТЬ!$F$7=1,#REF!/1000,#REF!)</f>
        <v>#REF!</v>
      </c>
      <c r="N384" s="143" t="e">
        <f>IF(ЗАПОЛНИТЬ!$F$7=1,#REF!/1000,#REF!)</f>
        <v>#REF!</v>
      </c>
      <c r="O384" s="143" t="e">
        <f>IF(ЗАПОЛНИТЬ!$F$7=1,#REF!/1000,#REF!)</f>
        <v>#REF!</v>
      </c>
      <c r="P384" s="143" t="e">
        <f>IF(ЗАПОЛНИТЬ!$F$7=1,#REF!/1000,#REF!)</f>
        <v>#REF!</v>
      </c>
      <c r="Q384" s="143" t="e">
        <f>IF(ЗАПОЛНИТЬ!$F$7=1,#REF!/1000,#REF!)</f>
        <v>#REF!</v>
      </c>
      <c r="R384" s="143" t="e">
        <f>IF(ЗАПОЛНИТЬ!$F$7=1,#REF!/1000,#REF!)</f>
        <v>#REF!</v>
      </c>
      <c r="S384" s="143" t="e">
        <f>IF(ЗАПОЛНИТЬ!$F$7=1,#REF!/1000,#REF!)</f>
        <v>#REF!</v>
      </c>
      <c r="T384" s="143" t="e">
        <f>IF(ЗАПОЛНИТЬ!$F$7=1,#REF!/1000,#REF!)</f>
        <v>#REF!</v>
      </c>
      <c r="U384" s="143" t="e">
        <f>IF(ЗАПОЛНИТЬ!$F$7=1,#REF!/1000,#REF!)</f>
        <v>#REF!</v>
      </c>
      <c r="V384" s="145" t="e">
        <f t="shared" si="23"/>
        <v>#REF!</v>
      </c>
      <c r="W384" s="145" t="e">
        <f>IF(SUM(L384:U384)&gt;0,1,0)</f>
        <v>#REF!</v>
      </c>
    </row>
    <row r="385" spans="1:23">
      <c r="A385" s="144" t="str">
        <f>ЗАПОЛНИТЬ!$B$23</f>
        <v>4</v>
      </c>
      <c r="B385" s="144" t="str">
        <f>ЗАПОЛНИТЬ!$B$13</f>
        <v>24188344</v>
      </c>
      <c r="C385" s="144" t="str">
        <f>ЗАПОЛНИТЬ!$B$24</f>
        <v>298</v>
      </c>
      <c r="D385" s="144" t="str">
        <f>ЗАПОЛНИТЬ!$B$21</f>
        <v>12</v>
      </c>
      <c r="E385" s="145"/>
      <c r="F385" s="144" t="str">
        <f>ЗАПОЛНИТЬ!$B$22</f>
        <v>15</v>
      </c>
      <c r="G385" s="144" t="str">
        <f>ЗАПОЛНИТЬ!$B$20</f>
        <v>040222</v>
      </c>
      <c r="H385" s="143" t="str">
        <f>IF(ЗАПОЛНИТЬ!$F$7=1,ЗАПОЛНИТЬ!$H$9,ЗАПОЛНИТЬ!$H$10)</f>
        <v>73</v>
      </c>
      <c r="I385" s="146" t="e">
        <f>IF(ЗАПОЛНИТЬ!$F$7=1,#REF!,#REF!)</f>
        <v>#REF!</v>
      </c>
      <c r="J385" s="145" t="str">
        <f>IF(ЗАПОЛНИТЬ!$F$7=1,CONCATENATE(ЗАПОЛНИТЬ!$F$18,ЗАПОЛНИТЬ!$D$18),ЗАПОЛНИТЬ!$E$18)</f>
        <v>01.07.2016</v>
      </c>
      <c r="K385" s="143" t="e">
        <f>#REF!</f>
        <v>#REF!</v>
      </c>
      <c r="L385" s="143" t="e">
        <f>IF(ЗАПОЛНИТЬ!$F$7=1,#REF!/1000,#REF!)</f>
        <v>#REF!</v>
      </c>
      <c r="M385" s="143" t="e">
        <f>IF(ЗАПОЛНИТЬ!$F$7=1,#REF!/1000,#REF!)</f>
        <v>#REF!</v>
      </c>
      <c r="N385" s="143" t="e">
        <f>IF(ЗАПОЛНИТЬ!$F$7=1,#REF!/1000,#REF!)</f>
        <v>#REF!</v>
      </c>
      <c r="O385" s="143" t="e">
        <f>IF(ЗАПОЛНИТЬ!$F$7=1,#REF!/1000,#REF!)</f>
        <v>#REF!</v>
      </c>
      <c r="P385" s="143" t="e">
        <f>IF(ЗАПОЛНИТЬ!$F$7=1,#REF!/1000,#REF!)</f>
        <v>#REF!</v>
      </c>
      <c r="Q385" s="143" t="e">
        <f>IF(ЗАПОЛНИТЬ!$F$7=1,#REF!/1000,#REF!)</f>
        <v>#REF!</v>
      </c>
      <c r="R385" s="143" t="e">
        <f>IF(ЗАПОЛНИТЬ!$F$7=1,#REF!/1000,#REF!)</f>
        <v>#REF!</v>
      </c>
      <c r="S385" s="143" t="e">
        <f>IF(ЗАПОЛНИТЬ!$F$7=1,#REF!/1000,#REF!)</f>
        <v>#REF!</v>
      </c>
      <c r="T385" s="143" t="e">
        <f>IF(ЗАПОЛНИТЬ!$F$7=1,#REF!/1000,#REF!)</f>
        <v>#REF!</v>
      </c>
      <c r="U385" s="143" t="e">
        <f>IF(ЗАПОЛНИТЬ!$F$7=1,#REF!/1000,#REF!)</f>
        <v>#REF!</v>
      </c>
      <c r="V385" s="145" t="e">
        <f t="shared" si="23"/>
        <v>#REF!</v>
      </c>
      <c r="W385" s="145">
        <v>0</v>
      </c>
    </row>
    <row r="386" spans="1:23">
      <c r="A386" s="144" t="str">
        <f>ЗАПОЛНИТЬ!$B$23</f>
        <v>4</v>
      </c>
      <c r="B386" s="144" t="str">
        <f>ЗАПОЛНИТЬ!$B$13</f>
        <v>24188344</v>
      </c>
      <c r="C386" s="144" t="str">
        <f>ЗАПОЛНИТЬ!$B$24</f>
        <v>298</v>
      </c>
      <c r="D386" s="144" t="str">
        <f>ЗАПОЛНИТЬ!$B$21</f>
        <v>12</v>
      </c>
      <c r="E386" s="145"/>
      <c r="F386" s="144" t="str">
        <f>ЗАПОЛНИТЬ!$B$22</f>
        <v>15</v>
      </c>
      <c r="G386" s="144" t="str">
        <f>ЗАПОЛНИТЬ!$B$20</f>
        <v>040222</v>
      </c>
      <c r="H386" s="143" t="str">
        <f>IF(ЗАПОЛНИТЬ!$F$7=1,ЗАПОЛНИТЬ!$H$9,ЗАПОЛНИТЬ!$H$10)</f>
        <v>73</v>
      </c>
      <c r="I386" s="146" t="e">
        <f>IF(ЗАПОЛНИТЬ!$F$7=1,#REF!,#REF!)</f>
        <v>#REF!</v>
      </c>
      <c r="J386" s="145" t="str">
        <f>IF(ЗАПОЛНИТЬ!$F$7=1,CONCATENATE(ЗАПОЛНИТЬ!$F$18,ЗАПОЛНИТЬ!$D$18),ЗАПОЛНИТЬ!$E$18)</f>
        <v>01.07.2016</v>
      </c>
      <c r="K386" s="143" t="e">
        <f>#REF!</f>
        <v>#REF!</v>
      </c>
      <c r="L386" s="143" t="e">
        <f>IF(ЗАПОЛНИТЬ!$F$7=1,#REF!/1000,#REF!)</f>
        <v>#REF!</v>
      </c>
      <c r="M386" s="143" t="e">
        <f>IF(ЗАПОЛНИТЬ!$F$7=1,#REF!/1000,#REF!)</f>
        <v>#REF!</v>
      </c>
      <c r="N386" s="143" t="e">
        <f>IF(ЗАПОЛНИТЬ!$F$7=1,#REF!/1000,#REF!)</f>
        <v>#REF!</v>
      </c>
      <c r="O386" s="143" t="e">
        <f>IF(ЗАПОЛНИТЬ!$F$7=1,#REF!/1000,#REF!)</f>
        <v>#REF!</v>
      </c>
      <c r="P386" s="143" t="e">
        <f>IF(ЗАПОЛНИТЬ!$F$7=1,#REF!/1000,#REF!)</f>
        <v>#REF!</v>
      </c>
      <c r="Q386" s="143" t="e">
        <f>IF(ЗАПОЛНИТЬ!$F$7=1,#REF!/1000,#REF!)</f>
        <v>#REF!</v>
      </c>
      <c r="R386" s="143" t="e">
        <f>IF(ЗАПОЛНИТЬ!$F$7=1,#REF!/1000,#REF!)</f>
        <v>#REF!</v>
      </c>
      <c r="S386" s="143" t="e">
        <f>IF(ЗАПОЛНИТЬ!$F$7=1,#REF!/1000,#REF!)</f>
        <v>#REF!</v>
      </c>
      <c r="T386" s="143" t="e">
        <f>IF(ЗАПОЛНИТЬ!$F$7=1,#REF!/1000,#REF!)</f>
        <v>#REF!</v>
      </c>
      <c r="U386" s="143" t="e">
        <f>IF(ЗАПОЛНИТЬ!$F$7=1,#REF!/1000,#REF!)</f>
        <v>#REF!</v>
      </c>
      <c r="V386" s="145" t="e">
        <f t="shared" si="23"/>
        <v>#REF!</v>
      </c>
      <c r="W386" s="145" t="e">
        <f>IF(SUM(L386:U386)&gt;0,1,0)</f>
        <v>#REF!</v>
      </c>
    </row>
    <row r="387" spans="1:23">
      <c r="A387" s="144" t="str">
        <f>ЗАПОЛНИТЬ!$B$23</f>
        <v>4</v>
      </c>
      <c r="B387" s="144" t="str">
        <f>ЗАПОЛНИТЬ!$B$13</f>
        <v>24188344</v>
      </c>
      <c r="C387" s="144" t="str">
        <f>ЗАПОЛНИТЬ!$B$24</f>
        <v>298</v>
      </c>
      <c r="D387" s="144" t="str">
        <f>ЗАПОЛНИТЬ!$B$21</f>
        <v>12</v>
      </c>
      <c r="E387" s="145"/>
      <c r="F387" s="144" t="str">
        <f>ЗАПОЛНИТЬ!$B$22</f>
        <v>15</v>
      </c>
      <c r="G387" s="144" t="str">
        <f>ЗАПОЛНИТЬ!$B$20</f>
        <v>040222</v>
      </c>
      <c r="H387" s="143" t="str">
        <f>IF(ЗАПОЛНИТЬ!$F$7=1,ЗАПОЛНИТЬ!$H$9,ЗАПОЛНИТЬ!$H$10)</f>
        <v>73</v>
      </c>
      <c r="I387" s="146" t="e">
        <f>IF(ЗАПОЛНИТЬ!$F$7=1,#REF!,#REF!)</f>
        <v>#REF!</v>
      </c>
      <c r="J387" s="145" t="str">
        <f>IF(ЗАПОЛНИТЬ!$F$7=1,CONCATENATE(ЗАПОЛНИТЬ!$F$18,ЗАПОЛНИТЬ!$D$18),ЗАПОЛНИТЬ!$E$18)</f>
        <v>01.07.2016</v>
      </c>
      <c r="K387" s="143" t="e">
        <f>#REF!</f>
        <v>#REF!</v>
      </c>
      <c r="L387" s="143" t="e">
        <f>IF(ЗАПОЛНИТЬ!$F$7=1,#REF!/1000,#REF!)</f>
        <v>#REF!</v>
      </c>
      <c r="M387" s="143" t="e">
        <f>IF(ЗАПОЛНИТЬ!$F$7=1,#REF!/1000,#REF!)</f>
        <v>#REF!</v>
      </c>
      <c r="N387" s="143" t="e">
        <f>IF(ЗАПОЛНИТЬ!$F$7=1,#REF!/1000,#REF!)</f>
        <v>#REF!</v>
      </c>
      <c r="O387" s="143" t="e">
        <f>IF(ЗАПОЛНИТЬ!$F$7=1,#REF!/1000,#REF!)</f>
        <v>#REF!</v>
      </c>
      <c r="P387" s="143" t="e">
        <f>IF(ЗАПОЛНИТЬ!$F$7=1,#REF!/1000,#REF!)</f>
        <v>#REF!</v>
      </c>
      <c r="Q387" s="143" t="e">
        <f>IF(ЗАПОЛНИТЬ!$F$7=1,#REF!/1000,#REF!)</f>
        <v>#REF!</v>
      </c>
      <c r="R387" s="143" t="e">
        <f>IF(ЗАПОЛНИТЬ!$F$7=1,#REF!/1000,#REF!)</f>
        <v>#REF!</v>
      </c>
      <c r="S387" s="143" t="e">
        <f>IF(ЗАПОЛНИТЬ!$F$7=1,#REF!/1000,#REF!)</f>
        <v>#REF!</v>
      </c>
      <c r="T387" s="143" t="e">
        <f>IF(ЗАПОЛНИТЬ!$F$7=1,#REF!/1000,#REF!)</f>
        <v>#REF!</v>
      </c>
      <c r="U387" s="143" t="e">
        <f>IF(ЗАПОЛНИТЬ!$F$7=1,#REF!/1000,#REF!)</f>
        <v>#REF!</v>
      </c>
      <c r="V387" s="145" t="e">
        <f t="shared" si="23"/>
        <v>#REF!</v>
      </c>
      <c r="W387" s="145" t="e">
        <f>IF(SUM(L387:U387)&gt;0,1,0)</f>
        <v>#REF!</v>
      </c>
    </row>
    <row r="388" spans="1:23">
      <c r="A388" s="144" t="str">
        <f>ЗАПОЛНИТЬ!$B$23</f>
        <v>4</v>
      </c>
      <c r="B388" s="144" t="str">
        <f>ЗАПОЛНИТЬ!$B$13</f>
        <v>24188344</v>
      </c>
      <c r="C388" s="144" t="str">
        <f>ЗАПОЛНИТЬ!$B$24</f>
        <v>298</v>
      </c>
      <c r="D388" s="144" t="str">
        <f>ЗАПОЛНИТЬ!$B$21</f>
        <v>12</v>
      </c>
      <c r="E388" s="145"/>
      <c r="F388" s="144" t="str">
        <f>ЗАПОЛНИТЬ!$B$22</f>
        <v>15</v>
      </c>
      <c r="G388" s="144" t="str">
        <f>ЗАПОЛНИТЬ!$B$20</f>
        <v>040222</v>
      </c>
      <c r="H388" s="143" t="str">
        <f>IF(ЗАПОЛНИТЬ!$F$7=1,ЗАПОЛНИТЬ!$H$9,ЗАПОЛНИТЬ!$H$10)</f>
        <v>73</v>
      </c>
      <c r="I388" s="146" t="e">
        <f>IF(ЗАПОЛНИТЬ!$F$7=1,#REF!,#REF!)</f>
        <v>#REF!</v>
      </c>
      <c r="J388" s="145" t="str">
        <f>IF(ЗАПОЛНИТЬ!$F$7=1,CONCATENATE(ЗАПОЛНИТЬ!$F$18,ЗАПОЛНИТЬ!$D$18),ЗАПОЛНИТЬ!$E$18)</f>
        <v>01.07.2016</v>
      </c>
      <c r="K388" s="143" t="e">
        <f>#REF!</f>
        <v>#REF!</v>
      </c>
      <c r="L388" s="143" t="e">
        <f>IF(ЗАПОЛНИТЬ!$F$7=1,#REF!/1000,#REF!)</f>
        <v>#REF!</v>
      </c>
      <c r="M388" s="143" t="e">
        <f>IF(ЗАПОЛНИТЬ!$F$7=1,#REF!/1000,#REF!)</f>
        <v>#REF!</v>
      </c>
      <c r="N388" s="143" t="e">
        <f>IF(ЗАПОЛНИТЬ!$F$7=1,#REF!/1000,#REF!)</f>
        <v>#REF!</v>
      </c>
      <c r="O388" s="143" t="e">
        <f>IF(ЗАПОЛНИТЬ!$F$7=1,#REF!/1000,#REF!)</f>
        <v>#REF!</v>
      </c>
      <c r="P388" s="143" t="e">
        <f>IF(ЗАПОЛНИТЬ!$F$7=1,#REF!/1000,#REF!)</f>
        <v>#REF!</v>
      </c>
      <c r="Q388" s="143" t="e">
        <f>IF(ЗАПОЛНИТЬ!$F$7=1,#REF!/1000,#REF!)</f>
        <v>#REF!</v>
      </c>
      <c r="R388" s="143" t="e">
        <f>IF(ЗАПОЛНИТЬ!$F$7=1,#REF!/1000,#REF!)</f>
        <v>#REF!</v>
      </c>
      <c r="S388" s="143" t="e">
        <f>IF(ЗАПОЛНИТЬ!$F$7=1,#REF!/1000,#REF!)</f>
        <v>#REF!</v>
      </c>
      <c r="T388" s="143" t="e">
        <f>IF(ЗАПОЛНИТЬ!$F$7=1,#REF!/1000,#REF!)</f>
        <v>#REF!</v>
      </c>
      <c r="U388" s="143" t="e">
        <f>IF(ЗАПОЛНИТЬ!$F$7=1,#REF!/1000,#REF!)</f>
        <v>#REF!</v>
      </c>
      <c r="V388" s="145" t="e">
        <f t="shared" si="23"/>
        <v>#REF!</v>
      </c>
      <c r="W388" s="145">
        <v>0</v>
      </c>
    </row>
    <row r="389" spans="1:23">
      <c r="A389" s="144" t="str">
        <f>ЗАПОЛНИТЬ!$B$23</f>
        <v>4</v>
      </c>
      <c r="B389" s="144" t="str">
        <f>ЗАПОЛНИТЬ!$B$13</f>
        <v>24188344</v>
      </c>
      <c r="C389" s="144" t="str">
        <f>ЗАПОЛНИТЬ!$B$24</f>
        <v>298</v>
      </c>
      <c r="D389" s="144" t="str">
        <f>ЗАПОЛНИТЬ!$B$21</f>
        <v>12</v>
      </c>
      <c r="E389" s="145"/>
      <c r="F389" s="144" t="str">
        <f>ЗАПОЛНИТЬ!$B$22</f>
        <v>15</v>
      </c>
      <c r="G389" s="144" t="str">
        <f>ЗАПОЛНИТЬ!$B$20</f>
        <v>040222</v>
      </c>
      <c r="H389" s="143" t="str">
        <f>IF(ЗАПОЛНИТЬ!$F$7=1,ЗАПОЛНИТЬ!$H$9,ЗАПОЛНИТЬ!$H$10)</f>
        <v>73</v>
      </c>
      <c r="I389" s="146" t="e">
        <f>IF(ЗАПОЛНИТЬ!$F$7=1,#REF!,#REF!)</f>
        <v>#REF!</v>
      </c>
      <c r="J389" s="145" t="str">
        <f>IF(ЗАПОЛНИТЬ!$F$7=1,CONCATENATE(ЗАПОЛНИТЬ!$F$18,ЗАПОЛНИТЬ!$D$18),ЗАПОЛНИТЬ!$E$18)</f>
        <v>01.07.2016</v>
      </c>
      <c r="K389" s="143" t="e">
        <f>#REF!</f>
        <v>#REF!</v>
      </c>
      <c r="L389" s="143" t="e">
        <f>IF(ЗАПОЛНИТЬ!$F$7=1,#REF!/1000,#REF!)</f>
        <v>#REF!</v>
      </c>
      <c r="M389" s="143" t="e">
        <f>IF(ЗАПОЛНИТЬ!$F$7=1,#REF!/1000,#REF!)</f>
        <v>#REF!</v>
      </c>
      <c r="N389" s="143" t="e">
        <f>IF(ЗАПОЛНИТЬ!$F$7=1,#REF!/1000,#REF!)</f>
        <v>#REF!</v>
      </c>
      <c r="O389" s="143" t="e">
        <f>IF(ЗАПОЛНИТЬ!$F$7=1,#REF!/1000,#REF!)</f>
        <v>#REF!</v>
      </c>
      <c r="P389" s="143" t="e">
        <f>IF(ЗАПОЛНИТЬ!$F$7=1,#REF!/1000,#REF!)</f>
        <v>#REF!</v>
      </c>
      <c r="Q389" s="143" t="e">
        <f>IF(ЗАПОЛНИТЬ!$F$7=1,#REF!/1000,#REF!)</f>
        <v>#REF!</v>
      </c>
      <c r="R389" s="143" t="e">
        <f>IF(ЗАПОЛНИТЬ!$F$7=1,#REF!/1000,#REF!)</f>
        <v>#REF!</v>
      </c>
      <c r="S389" s="143" t="e">
        <f>IF(ЗАПОЛНИТЬ!$F$7=1,#REF!/1000,#REF!)</f>
        <v>#REF!</v>
      </c>
      <c r="T389" s="143" t="e">
        <f>IF(ЗАПОЛНИТЬ!$F$7=1,#REF!/1000,#REF!)</f>
        <v>#REF!</v>
      </c>
      <c r="U389" s="143" t="e">
        <f>IF(ЗАПОЛНИТЬ!$F$7=1,#REF!/1000,#REF!)</f>
        <v>#REF!</v>
      </c>
      <c r="V389" s="145" t="e">
        <f t="shared" si="23"/>
        <v>#REF!</v>
      </c>
      <c r="W389" s="145" t="e">
        <f>IF(SUM(L389:U389)&gt;0,1,0)</f>
        <v>#REF!</v>
      </c>
    </row>
    <row r="390" spans="1:23">
      <c r="A390" s="144" t="str">
        <f>ЗАПОЛНИТЬ!$B$23</f>
        <v>4</v>
      </c>
      <c r="B390" s="144" t="str">
        <f>ЗАПОЛНИТЬ!$B$13</f>
        <v>24188344</v>
      </c>
      <c r="C390" s="144" t="str">
        <f>ЗАПОЛНИТЬ!$B$24</f>
        <v>298</v>
      </c>
      <c r="D390" s="144" t="str">
        <f>ЗАПОЛНИТЬ!$B$21</f>
        <v>12</v>
      </c>
      <c r="E390" s="145"/>
      <c r="F390" s="144" t="str">
        <f>ЗАПОЛНИТЬ!$B$22</f>
        <v>15</v>
      </c>
      <c r="G390" s="144" t="str">
        <f>ЗАПОЛНИТЬ!$B$20</f>
        <v>040222</v>
      </c>
      <c r="H390" s="143" t="str">
        <f>IF(ЗАПОЛНИТЬ!$F$7=1,ЗАПОЛНИТЬ!$H$9,ЗАПОЛНИТЬ!$H$10)</f>
        <v>73</v>
      </c>
      <c r="I390" s="146" t="e">
        <f>IF(ЗАПОЛНИТЬ!$F$7=1,#REF!,#REF!)</f>
        <v>#REF!</v>
      </c>
      <c r="J390" s="145" t="str">
        <f>IF(ЗАПОЛНИТЬ!$F$7=1,CONCATENATE(ЗАПОЛНИТЬ!$F$18,ЗАПОЛНИТЬ!$D$18),ЗАПОЛНИТЬ!$E$18)</f>
        <v>01.07.2016</v>
      </c>
      <c r="K390" s="143" t="e">
        <f>#REF!</f>
        <v>#REF!</v>
      </c>
      <c r="L390" s="143" t="e">
        <f>IF(ЗАПОЛНИТЬ!$F$7=1,#REF!/1000,#REF!)</f>
        <v>#REF!</v>
      </c>
      <c r="M390" s="143" t="e">
        <f>IF(ЗАПОЛНИТЬ!$F$7=1,#REF!/1000,#REF!)</f>
        <v>#REF!</v>
      </c>
      <c r="N390" s="143" t="e">
        <f>IF(ЗАПОЛНИТЬ!$F$7=1,#REF!/1000,#REF!)</f>
        <v>#REF!</v>
      </c>
      <c r="O390" s="143" t="e">
        <f>IF(ЗАПОЛНИТЬ!$F$7=1,#REF!/1000,#REF!)</f>
        <v>#REF!</v>
      </c>
      <c r="P390" s="143" t="e">
        <f>IF(ЗАПОЛНИТЬ!$F$7=1,#REF!/1000,#REF!)</f>
        <v>#REF!</v>
      </c>
      <c r="Q390" s="143" t="e">
        <f>IF(ЗАПОЛНИТЬ!$F$7=1,#REF!/1000,#REF!)</f>
        <v>#REF!</v>
      </c>
      <c r="R390" s="143" t="e">
        <f>IF(ЗАПОЛНИТЬ!$F$7=1,#REF!/1000,#REF!)</f>
        <v>#REF!</v>
      </c>
      <c r="S390" s="143" t="e">
        <f>IF(ЗАПОЛНИТЬ!$F$7=1,#REF!/1000,#REF!)</f>
        <v>#REF!</v>
      </c>
      <c r="T390" s="143" t="e">
        <f>IF(ЗАПОЛНИТЬ!$F$7=1,#REF!/1000,#REF!)</f>
        <v>#REF!</v>
      </c>
      <c r="U390" s="143" t="e">
        <f>IF(ЗАПОЛНИТЬ!$F$7=1,#REF!/1000,#REF!)</f>
        <v>#REF!</v>
      </c>
      <c r="V390" s="145" t="e">
        <f t="shared" si="23"/>
        <v>#REF!</v>
      </c>
      <c r="W390" s="145" t="e">
        <f>IF(SUM(L390:U390)&gt;0,1,0)</f>
        <v>#REF!</v>
      </c>
    </row>
    <row r="391" spans="1:23">
      <c r="A391" s="144" t="str">
        <f>ЗАПОЛНИТЬ!$B$23</f>
        <v>4</v>
      </c>
      <c r="B391" s="144" t="str">
        <f>ЗАПОЛНИТЬ!$B$13</f>
        <v>24188344</v>
      </c>
      <c r="C391" s="144" t="str">
        <f>ЗАПОЛНИТЬ!$B$24</f>
        <v>298</v>
      </c>
      <c r="D391" s="144" t="str">
        <f>ЗАПОЛНИТЬ!$B$21</f>
        <v>12</v>
      </c>
      <c r="E391" s="145"/>
      <c r="F391" s="144" t="str">
        <f>ЗАПОЛНИТЬ!$B$22</f>
        <v>15</v>
      </c>
      <c r="G391" s="144" t="str">
        <f>ЗАПОЛНИТЬ!$B$20</f>
        <v>040222</v>
      </c>
      <c r="H391" s="143" t="str">
        <f>IF(ЗАПОЛНИТЬ!$F$7=1,ЗАПОЛНИТЬ!$H$9,ЗАПОЛНИТЬ!$H$10)</f>
        <v>73</v>
      </c>
      <c r="I391" s="146" t="e">
        <f>IF(ЗАПОЛНИТЬ!$F$7=1,#REF!,#REF!)</f>
        <v>#REF!</v>
      </c>
      <c r="J391" s="145" t="str">
        <f>IF(ЗАПОЛНИТЬ!$F$7=1,CONCATENATE(ЗАПОЛНИТЬ!$F$18,ЗАПОЛНИТЬ!$D$18),ЗАПОЛНИТЬ!$E$18)</f>
        <v>01.07.2016</v>
      </c>
      <c r="K391" s="143" t="e">
        <f>#REF!</f>
        <v>#REF!</v>
      </c>
      <c r="L391" s="143" t="e">
        <f>IF(ЗАПОЛНИТЬ!$F$7=1,#REF!/1000,#REF!)</f>
        <v>#REF!</v>
      </c>
      <c r="M391" s="143" t="e">
        <f>IF(ЗАПОЛНИТЬ!$F$7=1,#REF!/1000,#REF!)</f>
        <v>#REF!</v>
      </c>
      <c r="N391" s="143" t="e">
        <f>IF(ЗАПОЛНИТЬ!$F$7=1,#REF!/1000,#REF!)</f>
        <v>#REF!</v>
      </c>
      <c r="O391" s="143" t="e">
        <f>IF(ЗАПОЛНИТЬ!$F$7=1,#REF!/1000,#REF!)</f>
        <v>#REF!</v>
      </c>
      <c r="P391" s="143" t="e">
        <f>IF(ЗАПОЛНИТЬ!$F$7=1,#REF!/1000,#REF!)</f>
        <v>#REF!</v>
      </c>
      <c r="Q391" s="143" t="e">
        <f>IF(ЗАПОЛНИТЬ!$F$7=1,#REF!/1000,#REF!)</f>
        <v>#REF!</v>
      </c>
      <c r="R391" s="143" t="e">
        <f>IF(ЗАПОЛНИТЬ!$F$7=1,#REF!/1000,#REF!)</f>
        <v>#REF!</v>
      </c>
      <c r="S391" s="143" t="e">
        <f>IF(ЗАПОЛНИТЬ!$F$7=1,#REF!/1000,#REF!)</f>
        <v>#REF!</v>
      </c>
      <c r="T391" s="143" t="e">
        <f>IF(ЗАПОЛНИТЬ!$F$7=1,#REF!/1000,#REF!)</f>
        <v>#REF!</v>
      </c>
      <c r="U391" s="143" t="e">
        <f>IF(ЗАПОЛНИТЬ!$F$7=1,#REF!/1000,#REF!)</f>
        <v>#REF!</v>
      </c>
      <c r="V391" s="145" t="e">
        <f t="shared" si="23"/>
        <v>#REF!</v>
      </c>
      <c r="W391" s="145">
        <v>0</v>
      </c>
    </row>
    <row r="392" spans="1:23">
      <c r="A392" s="144" t="str">
        <f>ЗАПОЛНИТЬ!$B$23</f>
        <v>4</v>
      </c>
      <c r="B392" s="144" t="str">
        <f>ЗАПОЛНИТЬ!$B$13</f>
        <v>24188344</v>
      </c>
      <c r="C392" s="144" t="str">
        <f>ЗАПОЛНИТЬ!$B$24</f>
        <v>298</v>
      </c>
      <c r="D392" s="144" t="str">
        <f>ЗАПОЛНИТЬ!$B$21</f>
        <v>12</v>
      </c>
      <c r="E392" s="145"/>
      <c r="F392" s="144" t="str">
        <f>ЗАПОЛНИТЬ!$B$22</f>
        <v>15</v>
      </c>
      <c r="G392" s="144" t="str">
        <f>ЗАПОЛНИТЬ!$B$20</f>
        <v>040222</v>
      </c>
      <c r="H392" s="143" t="str">
        <f>IF(ЗАПОЛНИТЬ!$F$7=1,ЗАПОЛНИТЬ!$H$9,ЗАПОЛНИТЬ!$H$10)</f>
        <v>73</v>
      </c>
      <c r="I392" s="146" t="e">
        <f>IF(ЗАПОЛНИТЬ!$F$7=1,#REF!,#REF!)</f>
        <v>#REF!</v>
      </c>
      <c r="J392" s="145" t="str">
        <f>IF(ЗАПОЛНИТЬ!$F$7=1,CONCATENATE(ЗАПОЛНИТЬ!$F$18,ЗАПОЛНИТЬ!$D$18),ЗАПОЛНИТЬ!$E$18)</f>
        <v>01.07.2016</v>
      </c>
      <c r="K392" s="143" t="e">
        <f>#REF!</f>
        <v>#REF!</v>
      </c>
      <c r="L392" s="143" t="e">
        <f>IF(ЗАПОЛНИТЬ!$F$7=1,#REF!/1000,#REF!)</f>
        <v>#REF!</v>
      </c>
      <c r="M392" s="143" t="e">
        <f>IF(ЗАПОЛНИТЬ!$F$7=1,#REF!/1000,#REF!)</f>
        <v>#REF!</v>
      </c>
      <c r="N392" s="143" t="e">
        <f>IF(ЗАПОЛНИТЬ!$F$7=1,#REF!/1000,#REF!)</f>
        <v>#REF!</v>
      </c>
      <c r="O392" s="143" t="e">
        <f>IF(ЗАПОЛНИТЬ!$F$7=1,#REF!/1000,#REF!)</f>
        <v>#REF!</v>
      </c>
      <c r="P392" s="143" t="e">
        <f>IF(ЗАПОЛНИТЬ!$F$7=1,#REF!/1000,#REF!)</f>
        <v>#REF!</v>
      </c>
      <c r="Q392" s="143" t="e">
        <f>IF(ЗАПОЛНИТЬ!$F$7=1,#REF!/1000,#REF!)</f>
        <v>#REF!</v>
      </c>
      <c r="R392" s="143" t="e">
        <f>IF(ЗАПОЛНИТЬ!$F$7=1,#REF!/1000,#REF!)</f>
        <v>#REF!</v>
      </c>
      <c r="S392" s="143" t="e">
        <f>IF(ЗАПОЛНИТЬ!$F$7=1,#REF!/1000,#REF!)</f>
        <v>#REF!</v>
      </c>
      <c r="T392" s="143" t="e">
        <f>IF(ЗАПОЛНИТЬ!$F$7=1,#REF!/1000,#REF!)</f>
        <v>#REF!</v>
      </c>
      <c r="U392" s="143" t="e">
        <f>IF(ЗАПОЛНИТЬ!$F$7=1,#REF!/1000,#REF!)</f>
        <v>#REF!</v>
      </c>
      <c r="V392" s="145" t="e">
        <f t="shared" si="23"/>
        <v>#REF!</v>
      </c>
      <c r="W392" s="145" t="e">
        <f>IF(SUM(L392:U392)&gt;0,1,0)</f>
        <v>#REF!</v>
      </c>
    </row>
    <row r="393" spans="1:23">
      <c r="A393" s="144" t="str">
        <f>ЗАПОЛНИТЬ!$B$23</f>
        <v>4</v>
      </c>
      <c r="B393" s="144" t="str">
        <f>ЗАПОЛНИТЬ!$B$13</f>
        <v>24188344</v>
      </c>
      <c r="C393" s="144" t="str">
        <f>ЗАПОЛНИТЬ!$B$24</f>
        <v>298</v>
      </c>
      <c r="D393" s="144" t="str">
        <f>ЗАПОЛНИТЬ!$B$21</f>
        <v>12</v>
      </c>
      <c r="E393" s="145"/>
      <c r="F393" s="144" t="str">
        <f>ЗАПОЛНИТЬ!$B$22</f>
        <v>15</v>
      </c>
      <c r="G393" s="144" t="str">
        <f>ЗАПОЛНИТЬ!$B$20</f>
        <v>040222</v>
      </c>
      <c r="H393" s="143" t="str">
        <f>IF(ЗАПОЛНИТЬ!$F$7=1,ЗАПОЛНИТЬ!$H$9,ЗАПОЛНИТЬ!$H$10)</f>
        <v>73</v>
      </c>
      <c r="I393" s="146" t="e">
        <f>IF(ЗАПОЛНИТЬ!$F$7=1,#REF!,#REF!)</f>
        <v>#REF!</v>
      </c>
      <c r="J393" s="145" t="str">
        <f>IF(ЗАПОЛНИТЬ!$F$7=1,CONCATENATE(ЗАПОЛНИТЬ!$F$18,ЗАПОЛНИТЬ!$D$18),ЗАПОЛНИТЬ!$E$18)</f>
        <v>01.07.2016</v>
      </c>
      <c r="K393" s="143" t="e">
        <f>#REF!</f>
        <v>#REF!</v>
      </c>
      <c r="L393" s="143" t="e">
        <f>IF(ЗАПОЛНИТЬ!$F$7=1,#REF!/1000,#REF!)</f>
        <v>#REF!</v>
      </c>
      <c r="M393" s="143" t="e">
        <f>IF(ЗАПОЛНИТЬ!$F$7=1,#REF!/1000,#REF!)</f>
        <v>#REF!</v>
      </c>
      <c r="N393" s="143" t="e">
        <f>IF(ЗАПОЛНИТЬ!$F$7=1,#REF!/1000,#REF!)</f>
        <v>#REF!</v>
      </c>
      <c r="O393" s="143" t="e">
        <f>IF(ЗАПОЛНИТЬ!$F$7=1,#REF!/1000,#REF!)</f>
        <v>#REF!</v>
      </c>
      <c r="P393" s="143" t="e">
        <f>IF(ЗАПОЛНИТЬ!$F$7=1,#REF!/1000,#REF!)</f>
        <v>#REF!</v>
      </c>
      <c r="Q393" s="143" t="e">
        <f>IF(ЗАПОЛНИТЬ!$F$7=1,#REF!/1000,#REF!)</f>
        <v>#REF!</v>
      </c>
      <c r="R393" s="143" t="e">
        <f>IF(ЗАПОЛНИТЬ!$F$7=1,#REF!/1000,#REF!)</f>
        <v>#REF!</v>
      </c>
      <c r="S393" s="143" t="e">
        <f>IF(ЗАПОЛНИТЬ!$F$7=1,#REF!/1000,#REF!)</f>
        <v>#REF!</v>
      </c>
      <c r="T393" s="143" t="e">
        <f>IF(ЗАПОЛНИТЬ!$F$7=1,#REF!/1000,#REF!)</f>
        <v>#REF!</v>
      </c>
      <c r="U393" s="143" t="e">
        <f>IF(ЗАПОЛНИТЬ!$F$7=1,#REF!/1000,#REF!)</f>
        <v>#REF!</v>
      </c>
      <c r="V393" s="145" t="e">
        <f t="shared" si="23"/>
        <v>#REF!</v>
      </c>
      <c r="W393" s="145" t="e">
        <f>IF(SUM(L393:U393)&gt;0,1,0)</f>
        <v>#REF!</v>
      </c>
    </row>
    <row r="394" spans="1:23">
      <c r="A394" s="144" t="str">
        <f>ЗАПОЛНИТЬ!$B$23</f>
        <v>4</v>
      </c>
      <c r="B394" s="144" t="str">
        <f>ЗАПОЛНИТЬ!$B$13</f>
        <v>24188344</v>
      </c>
      <c r="C394" s="144" t="str">
        <f>ЗАПОЛНИТЬ!$B$24</f>
        <v>298</v>
      </c>
      <c r="D394" s="144" t="str">
        <f>ЗАПОЛНИТЬ!$B$21</f>
        <v>12</v>
      </c>
      <c r="E394" s="145"/>
      <c r="F394" s="144" t="str">
        <f>ЗАПОЛНИТЬ!$B$22</f>
        <v>15</v>
      </c>
      <c r="G394" s="144" t="str">
        <f>ЗАПОЛНИТЬ!$B$20</f>
        <v>040222</v>
      </c>
      <c r="H394" s="143" t="str">
        <f>IF(ЗАПОЛНИТЬ!$F$7=1,ЗАПОЛНИТЬ!$H$9,ЗАПОЛНИТЬ!$H$10)</f>
        <v>73</v>
      </c>
      <c r="I394" s="146" t="e">
        <f>IF(ЗАПОЛНИТЬ!$F$7=1,#REF!,#REF!)</f>
        <v>#REF!</v>
      </c>
      <c r="J394" s="145" t="str">
        <f>IF(ЗАПОЛНИТЬ!$F$7=1,CONCATENATE(ЗАПОЛНИТЬ!$F$18,ЗАПОЛНИТЬ!$D$18),ЗАПОЛНИТЬ!$E$18)</f>
        <v>01.07.2016</v>
      </c>
      <c r="K394" s="143" t="e">
        <f>#REF!</f>
        <v>#REF!</v>
      </c>
      <c r="L394" s="143" t="e">
        <f>IF(ЗАПОЛНИТЬ!$F$7=1,#REF!/1000,#REF!)</f>
        <v>#REF!</v>
      </c>
      <c r="M394" s="143" t="e">
        <f>IF(ЗАПОЛНИТЬ!$F$7=1,#REF!/1000,#REF!)</f>
        <v>#REF!</v>
      </c>
      <c r="N394" s="143" t="e">
        <f>IF(ЗАПОЛНИТЬ!$F$7=1,#REF!/1000,#REF!)</f>
        <v>#REF!</v>
      </c>
      <c r="O394" s="143" t="e">
        <f>IF(ЗАПОЛНИТЬ!$F$7=1,#REF!/1000,#REF!)</f>
        <v>#REF!</v>
      </c>
      <c r="P394" s="143" t="e">
        <f>IF(ЗАПОЛНИТЬ!$F$7=1,#REF!/1000,#REF!)</f>
        <v>#REF!</v>
      </c>
      <c r="Q394" s="143" t="e">
        <f>IF(ЗАПОЛНИТЬ!$F$7=1,#REF!/1000,#REF!)</f>
        <v>#REF!</v>
      </c>
      <c r="R394" s="143" t="e">
        <f>IF(ЗАПОЛНИТЬ!$F$7=1,#REF!/1000,#REF!)</f>
        <v>#REF!</v>
      </c>
      <c r="S394" s="143" t="e">
        <f>IF(ЗАПОЛНИТЬ!$F$7=1,#REF!/1000,#REF!)</f>
        <v>#REF!</v>
      </c>
      <c r="T394" s="143" t="e">
        <f>IF(ЗАПОЛНИТЬ!$F$7=1,#REF!/1000,#REF!)</f>
        <v>#REF!</v>
      </c>
      <c r="U394" s="143" t="e">
        <f>IF(ЗАПОЛНИТЬ!$F$7=1,#REF!/1000,#REF!)</f>
        <v>#REF!</v>
      </c>
      <c r="V394" s="145" t="e">
        <f t="shared" si="23"/>
        <v>#REF!</v>
      </c>
      <c r="W394" s="145" t="e">
        <f>IF(SUM(L394:U394)&gt;0,1,0)</f>
        <v>#REF!</v>
      </c>
    </row>
    <row r="395" spans="1:23">
      <c r="A395" s="144" t="str">
        <f>ЗАПОЛНИТЬ!$B$23</f>
        <v>4</v>
      </c>
      <c r="B395" s="144" t="str">
        <f>ЗАПОЛНИТЬ!$B$13</f>
        <v>24188344</v>
      </c>
      <c r="C395" s="144" t="str">
        <f>ЗАПОЛНИТЬ!$B$24</f>
        <v>298</v>
      </c>
      <c r="D395" s="144" t="str">
        <f>ЗАПОЛНИТЬ!$B$21</f>
        <v>12</v>
      </c>
      <c r="E395" s="145"/>
      <c r="F395" s="144" t="str">
        <f>ЗАПОЛНИТЬ!$B$22</f>
        <v>15</v>
      </c>
      <c r="G395" s="144" t="str">
        <f>ЗАПОЛНИТЬ!$B$20</f>
        <v>040222</v>
      </c>
      <c r="H395" s="143" t="str">
        <f>IF(ЗАПОЛНИТЬ!$F$7=1,ЗАПОЛНИТЬ!$H$9,ЗАПОЛНИТЬ!$H$10)</f>
        <v>73</v>
      </c>
      <c r="I395" s="146" t="e">
        <f>IF(ЗАПОЛНИТЬ!$F$7=1,#REF!,#REF!)</f>
        <v>#REF!</v>
      </c>
      <c r="J395" s="145" t="str">
        <f>IF(ЗАПОЛНИТЬ!$F$7=1,CONCATENATE(ЗАПОЛНИТЬ!$F$18,ЗАПОЛНИТЬ!$D$18),ЗАПОЛНИТЬ!$E$18)</f>
        <v>01.07.2016</v>
      </c>
      <c r="K395" s="143" t="e">
        <f>#REF!</f>
        <v>#REF!</v>
      </c>
      <c r="L395" s="143" t="e">
        <f>IF(ЗАПОЛНИТЬ!$F$7=1,#REF!/1000,#REF!)</f>
        <v>#REF!</v>
      </c>
      <c r="M395" s="143" t="e">
        <f>IF(ЗАПОЛНИТЬ!$F$7=1,#REF!/1000,#REF!)</f>
        <v>#REF!</v>
      </c>
      <c r="N395" s="143" t="e">
        <f>IF(ЗАПОЛНИТЬ!$F$7=1,#REF!/1000,#REF!)</f>
        <v>#REF!</v>
      </c>
      <c r="O395" s="143" t="e">
        <f>IF(ЗАПОЛНИТЬ!$F$7=1,#REF!/1000,#REF!)</f>
        <v>#REF!</v>
      </c>
      <c r="P395" s="143" t="e">
        <f>IF(ЗАПОЛНИТЬ!$F$7=1,#REF!/1000,#REF!)</f>
        <v>#REF!</v>
      </c>
      <c r="Q395" s="143" t="e">
        <f>IF(ЗАПОЛНИТЬ!$F$7=1,#REF!/1000,#REF!)</f>
        <v>#REF!</v>
      </c>
      <c r="R395" s="143" t="e">
        <f>IF(ЗАПОЛНИТЬ!$F$7=1,#REF!/1000,#REF!)</f>
        <v>#REF!</v>
      </c>
      <c r="S395" s="143" t="e">
        <f>IF(ЗАПОЛНИТЬ!$F$7=1,#REF!/1000,#REF!)</f>
        <v>#REF!</v>
      </c>
      <c r="T395" s="143" t="e">
        <f>IF(ЗАПОЛНИТЬ!$F$7=1,#REF!/1000,#REF!)</f>
        <v>#REF!</v>
      </c>
      <c r="U395" s="143" t="e">
        <f>IF(ЗАПОЛНИТЬ!$F$7=1,#REF!/1000,#REF!)</f>
        <v>#REF!</v>
      </c>
      <c r="V395" s="145" t="e">
        <f t="shared" ref="V395:V459" si="27">IF(SUM(L395:U395)&gt;0,1,0)</f>
        <v>#REF!</v>
      </c>
      <c r="W395" s="145" t="e">
        <f>IF(SUM(L395:U395)&gt;0,1,0)</f>
        <v>#REF!</v>
      </c>
    </row>
    <row r="396" spans="1:23">
      <c r="A396" s="144" t="str">
        <f>ЗАПОЛНИТЬ!$B$23</f>
        <v>4</v>
      </c>
      <c r="B396" s="144" t="str">
        <f>ЗАПОЛНИТЬ!$B$13</f>
        <v>24188344</v>
      </c>
      <c r="C396" s="144" t="str">
        <f>ЗАПОЛНИТЬ!$B$24</f>
        <v>298</v>
      </c>
      <c r="D396" s="144" t="str">
        <f>ЗАПОЛНИТЬ!$B$21</f>
        <v>12</v>
      </c>
      <c r="E396" s="145"/>
      <c r="F396" s="144" t="str">
        <f>ЗАПОЛНИТЬ!$B$22</f>
        <v>15</v>
      </c>
      <c r="G396" s="144" t="str">
        <f>ЗАПОЛНИТЬ!$B$20</f>
        <v>040222</v>
      </c>
      <c r="H396" s="143" t="str">
        <f>IF(ЗАПОЛНИТЬ!$F$7=1,ЗАПОЛНИТЬ!$H$9,ЗАПОЛНИТЬ!$H$10)</f>
        <v>73</v>
      </c>
      <c r="I396" s="146" t="e">
        <f>IF(ЗАПОЛНИТЬ!$F$7=1,#REF!,#REF!)</f>
        <v>#REF!</v>
      </c>
      <c r="J396" s="145" t="str">
        <f>IF(ЗАПОЛНИТЬ!$F$7=1,CONCATENATE(ЗАПОЛНИТЬ!$F$18,ЗАПОЛНИТЬ!$D$18),ЗАПОЛНИТЬ!$E$18)</f>
        <v>01.07.2016</v>
      </c>
      <c r="K396" s="143" t="e">
        <f>#REF!</f>
        <v>#REF!</v>
      </c>
      <c r="L396" s="143" t="e">
        <f>IF(ЗАПОЛНИТЬ!$F$7=1,#REF!/1000,#REF!)</f>
        <v>#REF!</v>
      </c>
      <c r="M396" s="143" t="e">
        <f>IF(ЗАПОЛНИТЬ!$F$7=1,#REF!/1000,#REF!)</f>
        <v>#REF!</v>
      </c>
      <c r="N396" s="143" t="e">
        <f>IF(ЗАПОЛНИТЬ!$F$7=1,#REF!/1000,#REF!)</f>
        <v>#REF!</v>
      </c>
      <c r="O396" s="143" t="e">
        <f>IF(ЗАПОЛНИТЬ!$F$7=1,#REF!/1000,#REF!)</f>
        <v>#REF!</v>
      </c>
      <c r="P396" s="143" t="e">
        <f>IF(ЗАПОЛНИТЬ!$F$7=1,#REF!/1000,#REF!)</f>
        <v>#REF!</v>
      </c>
      <c r="Q396" s="143" t="e">
        <f>IF(ЗАПОЛНИТЬ!$F$7=1,#REF!/1000,#REF!)</f>
        <v>#REF!</v>
      </c>
      <c r="R396" s="143" t="e">
        <f>IF(ЗАПОЛНИТЬ!$F$7=1,#REF!/1000,#REF!)</f>
        <v>#REF!</v>
      </c>
      <c r="S396" s="143" t="e">
        <f>IF(ЗАПОЛНИТЬ!$F$7=1,#REF!/1000,#REF!)</f>
        <v>#REF!</v>
      </c>
      <c r="T396" s="143" t="e">
        <f>IF(ЗАПОЛНИТЬ!$F$7=1,#REF!/1000,#REF!)</f>
        <v>#REF!</v>
      </c>
      <c r="U396" s="143" t="e">
        <f>IF(ЗАПОЛНИТЬ!$F$7=1,#REF!/1000,#REF!)</f>
        <v>#REF!</v>
      </c>
      <c r="V396" s="145" t="e">
        <f t="shared" si="27"/>
        <v>#REF!</v>
      </c>
      <c r="W396" s="145" t="e">
        <f>IF(SUM(L396:U396)&gt;0,1,0)</f>
        <v>#REF!</v>
      </c>
    </row>
    <row r="397" spans="1:23">
      <c r="A397" s="144" t="str">
        <f>ЗАПОЛНИТЬ!$B$23</f>
        <v>4</v>
      </c>
      <c r="B397" s="144" t="str">
        <f>ЗАПОЛНИТЬ!$B$13</f>
        <v>24188344</v>
      </c>
      <c r="C397" s="144" t="str">
        <f>ЗАПОЛНИТЬ!$B$24</f>
        <v>298</v>
      </c>
      <c r="D397" s="144" t="str">
        <f>ЗАПОЛНИТЬ!$B$21</f>
        <v>12</v>
      </c>
      <c r="E397" s="145"/>
      <c r="F397" s="144" t="str">
        <f>ЗАПОЛНИТЬ!$B$22</f>
        <v>15</v>
      </c>
      <c r="G397" s="144" t="str">
        <f>ЗАПОЛНИТЬ!$B$20</f>
        <v>040222</v>
      </c>
      <c r="H397" s="143" t="str">
        <f>IF(ЗАПОЛНИТЬ!$F$7=1,ЗАПОЛНИТЬ!$H$9,ЗАПОЛНИТЬ!$H$10)</f>
        <v>73</v>
      </c>
      <c r="I397" s="146" t="e">
        <f>IF(ЗАПОЛНИТЬ!$F$7=1,#REF!,#REF!)</f>
        <v>#REF!</v>
      </c>
      <c r="J397" s="145" t="str">
        <f>IF(ЗАПОЛНИТЬ!$F$7=1,CONCATENATE(ЗАПОЛНИТЬ!$F$18,ЗАПОЛНИТЬ!$D$18),ЗАПОЛНИТЬ!$E$18)</f>
        <v>01.07.2016</v>
      </c>
      <c r="K397" s="143" t="e">
        <f>#REF!</f>
        <v>#REF!</v>
      </c>
      <c r="L397" s="143" t="e">
        <f>IF(ЗАПОЛНИТЬ!$F$7=1,#REF!/1000,#REF!)</f>
        <v>#REF!</v>
      </c>
      <c r="M397" s="143" t="e">
        <f>IF(ЗАПОЛНИТЬ!$F$7=1,#REF!/1000,#REF!)</f>
        <v>#REF!</v>
      </c>
      <c r="N397" s="143" t="e">
        <f>IF(ЗАПОЛНИТЬ!$F$7=1,#REF!/1000,#REF!)</f>
        <v>#REF!</v>
      </c>
      <c r="O397" s="143" t="e">
        <f>IF(ЗАПОЛНИТЬ!$F$7=1,#REF!/1000,#REF!)</f>
        <v>#REF!</v>
      </c>
      <c r="P397" s="143" t="e">
        <f>IF(ЗАПОЛНИТЬ!$F$7=1,#REF!/1000,#REF!)</f>
        <v>#REF!</v>
      </c>
      <c r="Q397" s="143" t="e">
        <f>IF(ЗАПОЛНИТЬ!$F$7=1,#REF!/1000,#REF!)</f>
        <v>#REF!</v>
      </c>
      <c r="R397" s="143" t="e">
        <f>IF(ЗАПОЛНИТЬ!$F$7=1,#REF!/1000,#REF!)</f>
        <v>#REF!</v>
      </c>
      <c r="S397" s="143" t="e">
        <f>IF(ЗАПОЛНИТЬ!$F$7=1,#REF!/1000,#REF!)</f>
        <v>#REF!</v>
      </c>
      <c r="T397" s="143" t="e">
        <f>IF(ЗАПОЛНИТЬ!$F$7=1,#REF!/1000,#REF!)</f>
        <v>#REF!</v>
      </c>
      <c r="U397" s="143" t="e">
        <f>IF(ЗАПОЛНИТЬ!$F$7=1,#REF!/1000,#REF!)</f>
        <v>#REF!</v>
      </c>
      <c r="V397" s="145" t="e">
        <f t="shared" si="27"/>
        <v>#REF!</v>
      </c>
      <c r="W397" s="145">
        <v>0</v>
      </c>
    </row>
    <row r="398" spans="1:23">
      <c r="A398" s="144" t="str">
        <f>ЗАПОЛНИТЬ!$B$23</f>
        <v>4</v>
      </c>
      <c r="B398" s="144" t="str">
        <f>ЗАПОЛНИТЬ!$B$13</f>
        <v>24188344</v>
      </c>
      <c r="C398" s="144" t="str">
        <f>ЗАПОЛНИТЬ!$B$24</f>
        <v>298</v>
      </c>
      <c r="D398" s="144" t="str">
        <f>ЗАПОЛНИТЬ!$B$21</f>
        <v>12</v>
      </c>
      <c r="E398" s="145"/>
      <c r="F398" s="144" t="str">
        <f>ЗАПОЛНИТЬ!$B$22</f>
        <v>15</v>
      </c>
      <c r="G398" s="144" t="str">
        <f>ЗАПОЛНИТЬ!$B$20</f>
        <v>040222</v>
      </c>
      <c r="H398" s="143" t="str">
        <f>IF(ЗАПОЛНИТЬ!$F$7=1,ЗАПОЛНИТЬ!$H$9,ЗАПОЛНИТЬ!$H$10)</f>
        <v>73</v>
      </c>
      <c r="I398" s="146" t="e">
        <f>IF(ЗАПОЛНИТЬ!$F$7=1,#REF!,#REF!)</f>
        <v>#REF!</v>
      </c>
      <c r="J398" s="145" t="str">
        <f>IF(ЗАПОЛНИТЬ!$F$7=1,CONCATENATE(ЗАПОЛНИТЬ!$F$18,ЗАПОЛНИТЬ!$D$18),ЗАПОЛНИТЬ!$E$18)</f>
        <v>01.07.2016</v>
      </c>
      <c r="K398" s="143" t="e">
        <f>#REF!</f>
        <v>#REF!</v>
      </c>
      <c r="L398" s="143" t="e">
        <f>IF(ЗАПОЛНИТЬ!$F$7=1,#REF!/1000,#REF!)</f>
        <v>#REF!</v>
      </c>
      <c r="M398" s="143" t="e">
        <f>IF(ЗАПОЛНИТЬ!$F$7=1,#REF!/1000,#REF!)</f>
        <v>#REF!</v>
      </c>
      <c r="N398" s="143" t="e">
        <f>IF(ЗАПОЛНИТЬ!$F$7=1,#REF!/1000,#REF!)</f>
        <v>#REF!</v>
      </c>
      <c r="O398" s="143" t="e">
        <f>IF(ЗАПОЛНИТЬ!$F$7=1,#REF!/1000,#REF!)</f>
        <v>#REF!</v>
      </c>
      <c r="P398" s="143" t="e">
        <f>IF(ЗАПОЛНИТЬ!$F$7=1,#REF!/1000,#REF!)</f>
        <v>#REF!</v>
      </c>
      <c r="Q398" s="143" t="e">
        <f>IF(ЗАПОЛНИТЬ!$F$7=1,#REF!/1000,#REF!)</f>
        <v>#REF!</v>
      </c>
      <c r="R398" s="143" t="e">
        <f>IF(ЗАПОЛНИТЬ!$F$7=1,#REF!/1000,#REF!)</f>
        <v>#REF!</v>
      </c>
      <c r="S398" s="143" t="e">
        <f>IF(ЗАПОЛНИТЬ!$F$7=1,#REF!/1000,#REF!)</f>
        <v>#REF!</v>
      </c>
      <c r="T398" s="143" t="e">
        <f>IF(ЗАПОЛНИТЬ!$F$7=1,#REF!/1000,#REF!)</f>
        <v>#REF!</v>
      </c>
      <c r="U398" s="143" t="e">
        <f>IF(ЗАПОЛНИТЬ!$F$7=1,#REF!/1000,#REF!)</f>
        <v>#REF!</v>
      </c>
      <c r="V398" s="145" t="e">
        <f t="shared" si="27"/>
        <v>#REF!</v>
      </c>
      <c r="W398" s="145" t="e">
        <f>IF(SUM(L398:U398)&gt;0,1,0)</f>
        <v>#REF!</v>
      </c>
    </row>
    <row r="399" spans="1:23">
      <c r="A399" s="144" t="str">
        <f>ЗАПОЛНИТЬ!$B$23</f>
        <v>4</v>
      </c>
      <c r="B399" s="144" t="str">
        <f>ЗАПОЛНИТЬ!$B$13</f>
        <v>24188344</v>
      </c>
      <c r="C399" s="144" t="str">
        <f>ЗАПОЛНИТЬ!$B$24</f>
        <v>298</v>
      </c>
      <c r="D399" s="144" t="str">
        <f>ЗАПОЛНИТЬ!$B$21</f>
        <v>12</v>
      </c>
      <c r="E399" s="145"/>
      <c r="F399" s="144" t="str">
        <f>ЗАПОЛНИТЬ!$B$22</f>
        <v>15</v>
      </c>
      <c r="G399" s="144" t="str">
        <f>ЗАПОЛНИТЬ!$B$20</f>
        <v>040222</v>
      </c>
      <c r="H399" s="143" t="str">
        <f>IF(ЗАПОЛНИТЬ!$F$7=1,ЗАПОЛНИТЬ!$H$9,ЗАПОЛНИТЬ!$H$10)</f>
        <v>73</v>
      </c>
      <c r="I399" s="146" t="e">
        <f>IF(ЗАПОЛНИТЬ!$F$7=1,#REF!,#REF!)</f>
        <v>#REF!</v>
      </c>
      <c r="J399" s="145" t="str">
        <f>IF(ЗАПОЛНИТЬ!$F$7=1,CONCATENATE(ЗАПОЛНИТЬ!$F$18,ЗАПОЛНИТЬ!$D$18),ЗАПОЛНИТЬ!$E$18)</f>
        <v>01.07.2016</v>
      </c>
      <c r="K399" s="143" t="e">
        <f>#REF!</f>
        <v>#REF!</v>
      </c>
      <c r="L399" s="143" t="e">
        <f>IF(ЗАПОЛНИТЬ!$F$7=1,#REF!/1000,#REF!)</f>
        <v>#REF!</v>
      </c>
      <c r="M399" s="143" t="e">
        <f>IF(ЗАПОЛНИТЬ!$F$7=1,#REF!/1000,#REF!)</f>
        <v>#REF!</v>
      </c>
      <c r="N399" s="143" t="e">
        <f>IF(ЗАПОЛНИТЬ!$F$7=1,#REF!/1000,#REF!)</f>
        <v>#REF!</v>
      </c>
      <c r="O399" s="143" t="e">
        <f>IF(ЗАПОЛНИТЬ!$F$7=1,#REF!/1000,#REF!)</f>
        <v>#REF!</v>
      </c>
      <c r="P399" s="143" t="e">
        <f>IF(ЗАПОЛНИТЬ!$F$7=1,#REF!/1000,#REF!)</f>
        <v>#REF!</v>
      </c>
      <c r="Q399" s="143" t="e">
        <f>IF(ЗАПОЛНИТЬ!$F$7=1,#REF!/1000,#REF!)</f>
        <v>#REF!</v>
      </c>
      <c r="R399" s="143" t="e">
        <f>IF(ЗАПОЛНИТЬ!$F$7=1,#REF!/1000,#REF!)</f>
        <v>#REF!</v>
      </c>
      <c r="S399" s="143" t="e">
        <f>IF(ЗАПОЛНИТЬ!$F$7=1,#REF!/1000,#REF!)</f>
        <v>#REF!</v>
      </c>
      <c r="T399" s="143" t="e">
        <f>IF(ЗАПОЛНИТЬ!$F$7=1,#REF!/1000,#REF!)</f>
        <v>#REF!</v>
      </c>
      <c r="U399" s="143" t="e">
        <f>IF(ЗАПОЛНИТЬ!$F$7=1,#REF!/1000,#REF!)</f>
        <v>#REF!</v>
      </c>
      <c r="V399" s="145" t="e">
        <f t="shared" si="27"/>
        <v>#REF!</v>
      </c>
      <c r="W399" s="145" t="e">
        <f>IF(SUM(L399:U399)&gt;0,1,0)</f>
        <v>#REF!</v>
      </c>
    </row>
    <row r="400" spans="1:23">
      <c r="A400" s="144" t="str">
        <f>ЗАПОЛНИТЬ!$B$23</f>
        <v>4</v>
      </c>
      <c r="B400" s="144" t="str">
        <f>ЗАПОЛНИТЬ!$B$13</f>
        <v>24188344</v>
      </c>
      <c r="C400" s="144" t="str">
        <f>ЗАПОЛНИТЬ!$B$24</f>
        <v>298</v>
      </c>
      <c r="D400" s="144" t="str">
        <f>ЗАПОЛНИТЬ!$B$21</f>
        <v>12</v>
      </c>
      <c r="E400" s="145"/>
      <c r="F400" s="144" t="str">
        <f>ЗАПОЛНИТЬ!$B$22</f>
        <v>15</v>
      </c>
      <c r="G400" s="144" t="str">
        <f>ЗАПОЛНИТЬ!$B$20</f>
        <v>040222</v>
      </c>
      <c r="H400" s="143" t="str">
        <f>IF(ЗАПОЛНИТЬ!$F$7=1,ЗАПОЛНИТЬ!$H$9,ЗАПОЛНИТЬ!$H$10)</f>
        <v>73</v>
      </c>
      <c r="I400" s="146" t="e">
        <f>IF(ЗАПОЛНИТЬ!$F$7=1,#REF!,#REF!)</f>
        <v>#REF!</v>
      </c>
      <c r="J400" s="145" t="str">
        <f>IF(ЗАПОЛНИТЬ!$F$7=1,CONCATENATE(ЗАПОЛНИТЬ!$F$18,ЗАПОЛНИТЬ!$D$18),ЗАПОЛНИТЬ!$E$18)</f>
        <v>01.07.2016</v>
      </c>
      <c r="K400" s="143" t="e">
        <f>#REF!</f>
        <v>#REF!</v>
      </c>
      <c r="L400" s="143" t="e">
        <f>IF(ЗАПОЛНИТЬ!$F$7=1,#REF!/1000,#REF!)</f>
        <v>#REF!</v>
      </c>
      <c r="M400" s="143" t="e">
        <f>IF(ЗАПОЛНИТЬ!$F$7=1,#REF!/1000,#REF!)</f>
        <v>#REF!</v>
      </c>
      <c r="N400" s="143" t="e">
        <f>IF(ЗАПОЛНИТЬ!$F$7=1,#REF!/1000,#REF!)</f>
        <v>#REF!</v>
      </c>
      <c r="O400" s="143" t="e">
        <f>IF(ЗАПОЛНИТЬ!$F$7=1,#REF!/1000,#REF!)</f>
        <v>#REF!</v>
      </c>
      <c r="P400" s="143" t="e">
        <f>IF(ЗАПОЛНИТЬ!$F$7=1,#REF!/1000,#REF!)</f>
        <v>#REF!</v>
      </c>
      <c r="Q400" s="143" t="e">
        <f>IF(ЗАПОЛНИТЬ!$F$7=1,#REF!/1000,#REF!)</f>
        <v>#REF!</v>
      </c>
      <c r="R400" s="143" t="e">
        <f>IF(ЗАПОЛНИТЬ!$F$7=1,#REF!/1000,#REF!)</f>
        <v>#REF!</v>
      </c>
      <c r="S400" s="143" t="e">
        <f>IF(ЗАПОЛНИТЬ!$F$7=1,#REF!/1000,#REF!)</f>
        <v>#REF!</v>
      </c>
      <c r="T400" s="143" t="e">
        <f>IF(ЗАПОЛНИТЬ!$F$7=1,#REF!/1000,#REF!)</f>
        <v>#REF!</v>
      </c>
      <c r="U400" s="143" t="e">
        <f>IF(ЗАПОЛНИТЬ!$F$7=1,#REF!/1000,#REF!)</f>
        <v>#REF!</v>
      </c>
      <c r="V400" s="145" t="e">
        <f t="shared" si="27"/>
        <v>#REF!</v>
      </c>
      <c r="W400" s="145" t="e">
        <f>IF(SUM(L400:U400)&gt;0,1,0)</f>
        <v>#REF!</v>
      </c>
    </row>
    <row r="401" spans="1:23">
      <c r="A401" s="144" t="str">
        <f>ЗАПОЛНИТЬ!$B$23</f>
        <v>4</v>
      </c>
      <c r="B401" s="144" t="str">
        <f>ЗАПОЛНИТЬ!$B$13</f>
        <v>24188344</v>
      </c>
      <c r="C401" s="144" t="str">
        <f>ЗАПОЛНИТЬ!$B$24</f>
        <v>298</v>
      </c>
      <c r="D401" s="144" t="str">
        <f>ЗАПОЛНИТЬ!$B$21</f>
        <v>12</v>
      </c>
      <c r="E401" s="145"/>
      <c r="F401" s="144" t="str">
        <f>ЗАПОЛНИТЬ!$B$22</f>
        <v>15</v>
      </c>
      <c r="G401" s="144" t="str">
        <f>ЗАПОЛНИТЬ!$B$20</f>
        <v>040222</v>
      </c>
      <c r="H401" s="143" t="str">
        <f>IF(ЗАПОЛНИТЬ!$F$7=1,ЗАПОЛНИТЬ!$H$9,ЗАПОЛНИТЬ!$H$10)</f>
        <v>73</v>
      </c>
      <c r="I401" s="146" t="e">
        <f>IF(ЗАПОЛНИТЬ!$F$7=1,#REF!,#REF!)</f>
        <v>#REF!</v>
      </c>
      <c r="J401" s="145" t="str">
        <f>IF(ЗАПОЛНИТЬ!$F$7=1,CONCATENATE(ЗАПОЛНИТЬ!$F$18,ЗАПОЛНИТЬ!$D$18),ЗАПОЛНИТЬ!$E$18)</f>
        <v>01.07.2016</v>
      </c>
      <c r="K401" s="143" t="e">
        <f>#REF!</f>
        <v>#REF!</v>
      </c>
      <c r="L401" s="143" t="e">
        <f>IF(ЗАПОЛНИТЬ!$F$7=1,#REF!/1000,#REF!)</f>
        <v>#REF!</v>
      </c>
      <c r="M401" s="143" t="e">
        <f>IF(ЗАПОЛНИТЬ!$F$7=1,#REF!/1000,#REF!)</f>
        <v>#REF!</v>
      </c>
      <c r="N401" s="143" t="e">
        <f>IF(ЗАПОЛНИТЬ!$F$7=1,#REF!/1000,#REF!)</f>
        <v>#REF!</v>
      </c>
      <c r="O401" s="143" t="e">
        <f>IF(ЗАПОЛНИТЬ!$F$7=1,#REF!/1000,#REF!)</f>
        <v>#REF!</v>
      </c>
      <c r="P401" s="143" t="e">
        <f>IF(ЗАПОЛНИТЬ!$F$7=1,#REF!/1000,#REF!)</f>
        <v>#REF!</v>
      </c>
      <c r="Q401" s="143" t="e">
        <f>IF(ЗАПОЛНИТЬ!$F$7=1,#REF!/1000,#REF!)</f>
        <v>#REF!</v>
      </c>
      <c r="R401" s="143" t="e">
        <f>IF(ЗАПОЛНИТЬ!$F$7=1,#REF!/1000,#REF!)</f>
        <v>#REF!</v>
      </c>
      <c r="S401" s="143" t="e">
        <f>IF(ЗАПОЛНИТЬ!$F$7=1,#REF!/1000,#REF!)</f>
        <v>#REF!</v>
      </c>
      <c r="T401" s="143" t="e">
        <f>IF(ЗАПОЛНИТЬ!$F$7=1,#REF!/1000,#REF!)</f>
        <v>#REF!</v>
      </c>
      <c r="U401" s="143" t="e">
        <f>IF(ЗАПОЛНИТЬ!$F$7=1,#REF!/1000,#REF!)</f>
        <v>#REF!</v>
      </c>
      <c r="V401" s="145" t="e">
        <f t="shared" si="27"/>
        <v>#REF!</v>
      </c>
      <c r="W401" s="145" t="e">
        <f>IF(SUM(L401:U401)&gt;0,1,0)</f>
        <v>#REF!</v>
      </c>
    </row>
    <row r="402" spans="1:23">
      <c r="A402" s="144" t="str">
        <f>ЗАПОЛНИТЬ!$B$23</f>
        <v>4</v>
      </c>
      <c r="B402" s="144" t="str">
        <f>ЗАПОЛНИТЬ!$B$13</f>
        <v>24188344</v>
      </c>
      <c r="C402" s="144" t="str">
        <f>ЗАПОЛНИТЬ!$B$24</f>
        <v>298</v>
      </c>
      <c r="D402" s="144" t="str">
        <f>ЗАПОЛНИТЬ!$B$21</f>
        <v>12</v>
      </c>
      <c r="E402" s="145"/>
      <c r="F402" s="144" t="str">
        <f>ЗАПОЛНИТЬ!$B$22</f>
        <v>15</v>
      </c>
      <c r="G402" s="144" t="str">
        <f>ЗАПОЛНИТЬ!$B$20</f>
        <v>040222</v>
      </c>
      <c r="H402" s="143" t="str">
        <f>IF(ЗАПОЛНИТЬ!$F$7=1,ЗАПОЛНИТЬ!$H$9,ЗАПОЛНИТЬ!$H$10)</f>
        <v>73</v>
      </c>
      <c r="I402" s="146" t="e">
        <f>IF(ЗАПОЛНИТЬ!$F$7=1,#REF!,#REF!)</f>
        <v>#REF!</v>
      </c>
      <c r="J402" s="145" t="str">
        <f>IF(ЗАПОЛНИТЬ!$F$7=1,CONCATENATE(ЗАПОЛНИТЬ!$F$18,ЗАПОЛНИТЬ!$D$18),ЗАПОЛНИТЬ!$E$18)</f>
        <v>01.07.2016</v>
      </c>
      <c r="K402" s="143">
        <v>9999</v>
      </c>
      <c r="L402" s="143" t="e">
        <f>L403</f>
        <v>#REF!</v>
      </c>
      <c r="M402" s="143" t="e">
        <f t="shared" ref="M402:U402" si="28">M403</f>
        <v>#REF!</v>
      </c>
      <c r="N402" s="143" t="e">
        <f t="shared" si="28"/>
        <v>#REF!</v>
      </c>
      <c r="O402" s="143" t="e">
        <f t="shared" si="28"/>
        <v>#REF!</v>
      </c>
      <c r="P402" s="143" t="e">
        <f t="shared" si="28"/>
        <v>#REF!</v>
      </c>
      <c r="Q402" s="143" t="e">
        <f t="shared" si="28"/>
        <v>#REF!</v>
      </c>
      <c r="R402" s="143" t="e">
        <f t="shared" si="28"/>
        <v>#REF!</v>
      </c>
      <c r="S402" s="143" t="e">
        <f t="shared" si="28"/>
        <v>#REF!</v>
      </c>
      <c r="T402" s="143" t="e">
        <f t="shared" si="28"/>
        <v>#REF!</v>
      </c>
      <c r="U402" s="143" t="e">
        <f t="shared" si="28"/>
        <v>#REF!</v>
      </c>
      <c r="V402" s="145" t="e">
        <f t="shared" si="27"/>
        <v>#REF!</v>
      </c>
      <c r="W402" s="145">
        <v>0</v>
      </c>
    </row>
    <row r="403" spans="1:23">
      <c r="A403" s="144" t="str">
        <f>ЗАПОЛНИТЬ!$B$23</f>
        <v>4</v>
      </c>
      <c r="B403" s="144" t="str">
        <f>ЗАПОЛНИТЬ!$B$13</f>
        <v>24188344</v>
      </c>
      <c r="C403" s="144" t="str">
        <f>ЗАПОЛНИТЬ!$B$24</f>
        <v>298</v>
      </c>
      <c r="D403" s="144" t="str">
        <f>ЗАПОЛНИТЬ!$B$21</f>
        <v>12</v>
      </c>
      <c r="E403" s="145"/>
      <c r="F403" s="144" t="str">
        <f>ЗАПОЛНИТЬ!$B$22</f>
        <v>15</v>
      </c>
      <c r="G403" s="144" t="str">
        <f>ЗАПОЛНИТЬ!$B$20</f>
        <v>040222</v>
      </c>
      <c r="H403" s="143" t="str">
        <f>IF(ЗАПОЛНИТЬ!$F$7=1,ЗАПОЛНИТЬ!$H$9,ЗАПОЛНИТЬ!$H$10)</f>
        <v>73</v>
      </c>
      <c r="I403" s="146" t="e">
        <f>IF(ЗАПОЛНИТЬ!$F$7=1,#REF!,#REF!)</f>
        <v>#REF!</v>
      </c>
      <c r="J403" s="145" t="str">
        <f>IF(ЗАПОЛНИТЬ!$F$7=1,CONCATENATE(ЗАПОЛНИТЬ!$F$18,ЗАПОЛНИТЬ!$D$18),ЗАПОЛНИТЬ!$E$18)</f>
        <v>01.07.2016</v>
      </c>
      <c r="K403" s="143">
        <v>2</v>
      </c>
      <c r="L403" s="143" t="e">
        <f>IF(ЗАПОЛНИТЬ!$F$7=1,#REF!/1000,#REF!)</f>
        <v>#REF!</v>
      </c>
      <c r="M403" s="143" t="e">
        <f>IF(ЗАПОЛНИТЬ!$F$7=1,#REF!/1000,#REF!)</f>
        <v>#REF!</v>
      </c>
      <c r="N403" s="143" t="e">
        <f>IF(ЗАПОЛНИТЬ!$F$7=1,#REF!/1000,#REF!)</f>
        <v>#REF!</v>
      </c>
      <c r="O403" s="143" t="e">
        <f>IF(ЗАПОЛНИТЬ!$F$7=1,#REF!/1000,#REF!)</f>
        <v>#REF!</v>
      </c>
      <c r="P403" s="143" t="e">
        <f>IF(ЗАПОЛНИТЬ!$F$7=1,#REF!/1000,#REF!)</f>
        <v>#REF!</v>
      </c>
      <c r="Q403" s="143" t="e">
        <f>IF(ЗАПОЛНИТЬ!$F$7=1,#REF!/1000,#REF!)</f>
        <v>#REF!</v>
      </c>
      <c r="R403" s="143" t="e">
        <f>IF(ЗАПОЛНИТЬ!$F$7=1,#REF!/1000,#REF!)</f>
        <v>#REF!</v>
      </c>
      <c r="S403" s="143" t="e">
        <f>IF(ЗАПОЛНИТЬ!$F$7=1,#REF!/1000,#REF!)</f>
        <v>#REF!</v>
      </c>
      <c r="T403" s="143" t="e">
        <f>IF(ЗАПОЛНИТЬ!$F$7=1,#REF!/1000,#REF!)</f>
        <v>#REF!</v>
      </c>
      <c r="U403" s="143" t="e">
        <f>IF(ЗАПОЛНИТЬ!$F$7=1,#REF!/1000,#REF!)</f>
        <v>#REF!</v>
      </c>
      <c r="V403" s="145" t="e">
        <f t="shared" si="27"/>
        <v>#REF!</v>
      </c>
      <c r="W403" s="145">
        <v>0</v>
      </c>
    </row>
    <row r="404" spans="1:23">
      <c r="A404" s="144" t="str">
        <f>ЗАПОЛНИТЬ!$B$23</f>
        <v>4</v>
      </c>
      <c r="B404" s="144" t="str">
        <f>ЗАПОЛНИТЬ!$B$13</f>
        <v>24188344</v>
      </c>
      <c r="C404" s="144" t="str">
        <f>ЗАПОЛНИТЬ!$B$24</f>
        <v>298</v>
      </c>
      <c r="D404" s="144" t="str">
        <f>ЗАПОЛНИТЬ!$B$21</f>
        <v>12</v>
      </c>
      <c r="E404" s="145"/>
      <c r="F404" s="144" t="str">
        <f>ЗАПОЛНИТЬ!$B$22</f>
        <v>15</v>
      </c>
      <c r="G404" s="144" t="str">
        <f>ЗАПОЛНИТЬ!$B$20</f>
        <v>040222</v>
      </c>
      <c r="H404" s="143" t="str">
        <f>IF(ЗАПОЛНИТЬ!$F$7=1,ЗАПОЛНИТЬ!$H$9,ЗАПОЛНИТЬ!$H$10)</f>
        <v>73</v>
      </c>
      <c r="I404" s="146" t="e">
        <f>IF(ЗАПОЛНИТЬ!$F$7=1,#REF!,#REF!)</f>
        <v>#REF!</v>
      </c>
      <c r="J404" s="145" t="str">
        <f>IF(ЗАПОЛНИТЬ!$F$7=1,CONCATENATE(ЗАПОЛНИТЬ!$F$18,ЗАПОЛНИТЬ!$D$18),ЗАПОЛНИТЬ!$E$18)</f>
        <v>01.07.2016</v>
      </c>
      <c r="K404" s="143" t="e">
        <f>#REF!</f>
        <v>#REF!</v>
      </c>
      <c r="L404" s="143" t="e">
        <f>IF(ЗАПОЛНИТЬ!$F$7=1,#REF!/1000,#REF!)</f>
        <v>#REF!</v>
      </c>
      <c r="M404" s="143" t="e">
        <f>IF(ЗАПОЛНИТЬ!$F$7=1,#REF!/1000,#REF!)</f>
        <v>#REF!</v>
      </c>
      <c r="N404" s="143" t="e">
        <f>IF(ЗАПОЛНИТЬ!$F$7=1,#REF!/1000,#REF!)</f>
        <v>#REF!</v>
      </c>
      <c r="O404" s="143" t="e">
        <f>IF(ЗАПОЛНИТЬ!$F$7=1,#REF!/1000,#REF!)</f>
        <v>#REF!</v>
      </c>
      <c r="P404" s="143" t="e">
        <f>IF(ЗАПОЛНИТЬ!$F$7=1,#REF!/1000,#REF!)</f>
        <v>#REF!</v>
      </c>
      <c r="Q404" s="143" t="e">
        <f>IF(ЗАПОЛНИТЬ!$F$7=1,#REF!/1000,#REF!)</f>
        <v>#REF!</v>
      </c>
      <c r="R404" s="143" t="e">
        <f>IF(ЗАПОЛНИТЬ!$F$7=1,#REF!/1000,#REF!)</f>
        <v>#REF!</v>
      </c>
      <c r="S404" s="143" t="e">
        <f>IF(ЗАПОЛНИТЬ!$F$7=1,#REF!/1000,#REF!)</f>
        <v>#REF!</v>
      </c>
      <c r="T404" s="143" t="e">
        <f>IF(ЗАПОЛНИТЬ!$F$7=1,#REF!/1000,#REF!)</f>
        <v>#REF!</v>
      </c>
      <c r="U404" s="143" t="e">
        <f>IF(ЗАПОЛНИТЬ!$F$7=1,#REF!/1000,#REF!)</f>
        <v>#REF!</v>
      </c>
      <c r="V404" s="145" t="e">
        <f t="shared" si="27"/>
        <v>#REF!</v>
      </c>
      <c r="W404" s="145">
        <v>0</v>
      </c>
    </row>
    <row r="405" spans="1:23">
      <c r="A405" s="144" t="str">
        <f>ЗАПОЛНИТЬ!$B$23</f>
        <v>4</v>
      </c>
      <c r="B405" s="144" t="str">
        <f>ЗАПОЛНИТЬ!$B$13</f>
        <v>24188344</v>
      </c>
      <c r="C405" s="144" t="str">
        <f>ЗАПОЛНИТЬ!$B$24</f>
        <v>298</v>
      </c>
      <c r="D405" s="144" t="str">
        <f>ЗАПОЛНИТЬ!$B$21</f>
        <v>12</v>
      </c>
      <c r="E405" s="145"/>
      <c r="F405" s="144" t="str">
        <f>ЗАПОЛНИТЬ!$B$22</f>
        <v>15</v>
      </c>
      <c r="G405" s="144" t="str">
        <f>ЗАПОЛНИТЬ!$B$20</f>
        <v>040222</v>
      </c>
      <c r="H405" s="143" t="str">
        <f>IF(ЗАПОЛНИТЬ!$F$7=1,ЗАПОЛНИТЬ!$H$9,ЗАПОЛНИТЬ!$H$10)</f>
        <v>73</v>
      </c>
      <c r="I405" s="146" t="e">
        <f>IF(ЗАПОЛНИТЬ!$F$7=1,#REF!,#REF!)</f>
        <v>#REF!</v>
      </c>
      <c r="J405" s="145" t="str">
        <f>IF(ЗАПОЛНИТЬ!$F$7=1,CONCATENATE(ЗАПОЛНИТЬ!$F$18,ЗАПОЛНИТЬ!$D$18),ЗАПОЛНИТЬ!$E$18)</f>
        <v>01.07.2016</v>
      </c>
      <c r="K405" s="143" t="e">
        <f>#REF!</f>
        <v>#REF!</v>
      </c>
      <c r="L405" s="143" t="e">
        <f>IF(ЗАПОЛНИТЬ!$F$7=1,#REF!/1000,#REF!)</f>
        <v>#REF!</v>
      </c>
      <c r="M405" s="143" t="e">
        <f>IF(ЗАПОЛНИТЬ!$F$7=1,#REF!/1000,#REF!)</f>
        <v>#REF!</v>
      </c>
      <c r="N405" s="143" t="e">
        <f>IF(ЗАПОЛНИТЬ!$F$7=1,#REF!/1000,#REF!)</f>
        <v>#REF!</v>
      </c>
      <c r="O405" s="143" t="e">
        <f>IF(ЗАПОЛНИТЬ!$F$7=1,#REF!/1000,#REF!)</f>
        <v>#REF!</v>
      </c>
      <c r="P405" s="143" t="e">
        <f>IF(ЗАПОЛНИТЬ!$F$7=1,#REF!/1000,#REF!)</f>
        <v>#REF!</v>
      </c>
      <c r="Q405" s="143" t="e">
        <f>IF(ЗАПОЛНИТЬ!$F$7=1,#REF!/1000,#REF!)</f>
        <v>#REF!</v>
      </c>
      <c r="R405" s="143" t="e">
        <f>IF(ЗАПОЛНИТЬ!$F$7=1,#REF!/1000,#REF!)</f>
        <v>#REF!</v>
      </c>
      <c r="S405" s="143" t="e">
        <f>IF(ЗАПОЛНИТЬ!$F$7=1,#REF!/1000,#REF!)</f>
        <v>#REF!</v>
      </c>
      <c r="T405" s="143" t="e">
        <f>IF(ЗАПОЛНИТЬ!$F$7=1,#REF!/1000,#REF!)</f>
        <v>#REF!</v>
      </c>
      <c r="U405" s="143" t="e">
        <f>IF(ЗАПОЛНИТЬ!$F$7=1,#REF!/1000,#REF!)</f>
        <v>#REF!</v>
      </c>
      <c r="V405" s="145" t="e">
        <f t="shared" si="27"/>
        <v>#REF!</v>
      </c>
      <c r="W405" s="145">
        <v>0</v>
      </c>
    </row>
    <row r="406" spans="1:23">
      <c r="A406" s="144" t="str">
        <f>ЗАПОЛНИТЬ!$B$23</f>
        <v>4</v>
      </c>
      <c r="B406" s="144" t="str">
        <f>ЗАПОЛНИТЬ!$B$13</f>
        <v>24188344</v>
      </c>
      <c r="C406" s="144" t="str">
        <f>ЗАПОЛНИТЬ!$B$24</f>
        <v>298</v>
      </c>
      <c r="D406" s="144" t="str">
        <f>ЗАПОЛНИТЬ!$B$21</f>
        <v>12</v>
      </c>
      <c r="E406" s="145"/>
      <c r="F406" s="144" t="str">
        <f>ЗАПОЛНИТЬ!$B$22</f>
        <v>15</v>
      </c>
      <c r="G406" s="144" t="str">
        <f>ЗАПОЛНИТЬ!$B$20</f>
        <v>040222</v>
      </c>
      <c r="H406" s="143" t="str">
        <f>IF(ЗАПОЛНИТЬ!$F$7=1,ЗАПОЛНИТЬ!$H$9,ЗАПОЛНИТЬ!$H$10)</f>
        <v>73</v>
      </c>
      <c r="I406" s="146" t="e">
        <f>IF(ЗАПОЛНИТЬ!$F$7=1,#REF!,#REF!)</f>
        <v>#REF!</v>
      </c>
      <c r="J406" s="145" t="str">
        <f>IF(ЗАПОЛНИТЬ!$F$7=1,CONCATENATE(ЗАПОЛНИТЬ!$F$18,ЗАПОЛНИТЬ!$D$18),ЗАПОЛНИТЬ!$E$18)</f>
        <v>01.07.2016</v>
      </c>
      <c r="K406" s="143" t="e">
        <f>#REF!</f>
        <v>#REF!</v>
      </c>
      <c r="L406" s="143" t="e">
        <f>IF(ЗАПОЛНИТЬ!$F$7=1,#REF!/1000,#REF!)</f>
        <v>#REF!</v>
      </c>
      <c r="M406" s="143" t="e">
        <f>IF(ЗАПОЛНИТЬ!$F$7=1,#REF!/1000,#REF!)</f>
        <v>#REF!</v>
      </c>
      <c r="N406" s="143" t="e">
        <f>IF(ЗАПОЛНИТЬ!$F$7=1,#REF!/1000,#REF!)</f>
        <v>#REF!</v>
      </c>
      <c r="O406" s="143" t="e">
        <f>IF(ЗАПОЛНИТЬ!$F$7=1,#REF!/1000,#REF!)</f>
        <v>#REF!</v>
      </c>
      <c r="P406" s="143" t="e">
        <f>IF(ЗАПОЛНИТЬ!$F$7=1,#REF!/1000,#REF!)</f>
        <v>#REF!</v>
      </c>
      <c r="Q406" s="143" t="e">
        <f>IF(ЗАПОЛНИТЬ!$F$7=1,#REF!/1000,#REF!)</f>
        <v>#REF!</v>
      </c>
      <c r="R406" s="143" t="e">
        <f>IF(ЗАПОЛНИТЬ!$F$7=1,#REF!/1000,#REF!)</f>
        <v>#REF!</v>
      </c>
      <c r="S406" s="143" t="e">
        <f>IF(ЗАПОЛНИТЬ!$F$7=1,#REF!/1000,#REF!)</f>
        <v>#REF!</v>
      </c>
      <c r="T406" s="143" t="e">
        <f>IF(ЗАПОЛНИТЬ!$F$7=1,#REF!/1000,#REF!)</f>
        <v>#REF!</v>
      </c>
      <c r="U406" s="143" t="e">
        <f>IF(ЗАПОЛНИТЬ!$F$7=1,#REF!/1000,#REF!)</f>
        <v>#REF!</v>
      </c>
      <c r="V406" s="145" t="e">
        <f t="shared" si="27"/>
        <v>#REF!</v>
      </c>
      <c r="W406" s="145">
        <v>0</v>
      </c>
    </row>
    <row r="407" spans="1:23">
      <c r="A407" s="144" t="str">
        <f>ЗАПОЛНИТЬ!$B$23</f>
        <v>4</v>
      </c>
      <c r="B407" s="144" t="str">
        <f>ЗАПОЛНИТЬ!$B$13</f>
        <v>24188344</v>
      </c>
      <c r="C407" s="144" t="str">
        <f>ЗАПОЛНИТЬ!$B$24</f>
        <v>298</v>
      </c>
      <c r="D407" s="144" t="str">
        <f>ЗАПОЛНИТЬ!$B$21</f>
        <v>12</v>
      </c>
      <c r="E407" s="145"/>
      <c r="F407" s="144" t="str">
        <f>ЗАПОЛНИТЬ!$B$22</f>
        <v>15</v>
      </c>
      <c r="G407" s="144" t="str">
        <f>ЗАПОЛНИТЬ!$B$20</f>
        <v>040222</v>
      </c>
      <c r="H407" s="143" t="str">
        <f>IF(ЗАПОЛНИТЬ!$F$7=1,ЗАПОЛНИТЬ!$H$9,ЗАПОЛНИТЬ!$H$10)</f>
        <v>73</v>
      </c>
      <c r="I407" s="146" t="e">
        <f>IF(ЗАПОЛНИТЬ!$F$7=1,#REF!,#REF!)</f>
        <v>#REF!</v>
      </c>
      <c r="J407" s="145" t="str">
        <f>IF(ЗАПОЛНИТЬ!$F$7=1,CONCATENATE(ЗАПОЛНИТЬ!$F$18,ЗАПОЛНИТЬ!$D$18),ЗАПОЛНИТЬ!$E$18)</f>
        <v>01.07.2016</v>
      </c>
      <c r="K407" s="143" t="e">
        <f>#REF!</f>
        <v>#REF!</v>
      </c>
      <c r="L407" s="143" t="e">
        <f>IF(ЗАПОЛНИТЬ!$F$7=1,#REF!/1000,#REF!)</f>
        <v>#REF!</v>
      </c>
      <c r="M407" s="143" t="e">
        <f>IF(ЗАПОЛНИТЬ!$F$7=1,#REF!/1000,#REF!)</f>
        <v>#REF!</v>
      </c>
      <c r="N407" s="143" t="e">
        <f>IF(ЗАПОЛНИТЬ!$F$7=1,#REF!/1000,#REF!)</f>
        <v>#REF!</v>
      </c>
      <c r="O407" s="143" t="e">
        <f>IF(ЗАПОЛНИТЬ!$F$7=1,#REF!/1000,#REF!)</f>
        <v>#REF!</v>
      </c>
      <c r="P407" s="143" t="e">
        <f>IF(ЗАПОЛНИТЬ!$F$7=1,#REF!/1000,#REF!)</f>
        <v>#REF!</v>
      </c>
      <c r="Q407" s="143" t="e">
        <f>IF(ЗАПОЛНИТЬ!$F$7=1,#REF!/1000,#REF!)</f>
        <v>#REF!</v>
      </c>
      <c r="R407" s="143" t="e">
        <f>IF(ЗАПОЛНИТЬ!$F$7=1,#REF!/1000,#REF!)</f>
        <v>#REF!</v>
      </c>
      <c r="S407" s="143" t="e">
        <f>IF(ЗАПОЛНИТЬ!$F$7=1,#REF!/1000,#REF!)</f>
        <v>#REF!</v>
      </c>
      <c r="T407" s="143" t="e">
        <f>IF(ЗАПОЛНИТЬ!$F$7=1,#REF!/1000,#REF!)</f>
        <v>#REF!</v>
      </c>
      <c r="U407" s="143" t="e">
        <f>IF(ЗАПОЛНИТЬ!$F$7=1,#REF!/1000,#REF!)</f>
        <v>#REF!</v>
      </c>
      <c r="V407" s="145" t="e">
        <f t="shared" si="27"/>
        <v>#REF!</v>
      </c>
      <c r="W407" s="145" t="e">
        <f>IF(SUM(L407:U407)&gt;0,1,0)</f>
        <v>#REF!</v>
      </c>
    </row>
    <row r="408" spans="1:23">
      <c r="A408" s="144" t="str">
        <f>ЗАПОЛНИТЬ!$B$23</f>
        <v>4</v>
      </c>
      <c r="B408" s="144" t="str">
        <f>ЗАПОЛНИТЬ!$B$13</f>
        <v>24188344</v>
      </c>
      <c r="C408" s="144" t="str">
        <f>ЗАПОЛНИТЬ!$B$24</f>
        <v>298</v>
      </c>
      <c r="D408" s="144" t="str">
        <f>ЗАПОЛНИТЬ!$B$21</f>
        <v>12</v>
      </c>
      <c r="E408" s="145"/>
      <c r="F408" s="144" t="str">
        <f>ЗАПОЛНИТЬ!$B$22</f>
        <v>15</v>
      </c>
      <c r="G408" s="144" t="str">
        <f>ЗАПОЛНИТЬ!$B$20</f>
        <v>040222</v>
      </c>
      <c r="H408" s="143" t="str">
        <f>IF(ЗАПОЛНИТЬ!$F$7=1,ЗАПОЛНИТЬ!$H$9,ЗАПОЛНИТЬ!$H$10)</f>
        <v>73</v>
      </c>
      <c r="I408" s="146" t="e">
        <f>IF(ЗАПОЛНИТЬ!$F$7=1,#REF!,#REF!)</f>
        <v>#REF!</v>
      </c>
      <c r="J408" s="145" t="str">
        <f>IF(ЗАПОЛНИТЬ!$F$7=1,CONCATENATE(ЗАПОЛНИТЬ!$F$18,ЗАПОЛНИТЬ!$D$18),ЗАПОЛНИТЬ!$E$18)</f>
        <v>01.07.2016</v>
      </c>
      <c r="K408" s="143" t="e">
        <f>#REF!</f>
        <v>#REF!</v>
      </c>
      <c r="L408" s="143" t="e">
        <f>IF(ЗАПОЛНИТЬ!$F$7=1,#REF!/1000,#REF!)</f>
        <v>#REF!</v>
      </c>
      <c r="M408" s="143" t="e">
        <f>IF(ЗАПОЛНИТЬ!$F$7=1,#REF!/1000,#REF!)</f>
        <v>#REF!</v>
      </c>
      <c r="N408" s="143" t="e">
        <f>IF(ЗАПОЛНИТЬ!$F$7=1,#REF!/1000,#REF!)</f>
        <v>#REF!</v>
      </c>
      <c r="O408" s="143" t="e">
        <f>IF(ЗАПОЛНИТЬ!$F$7=1,#REF!/1000,#REF!)</f>
        <v>#REF!</v>
      </c>
      <c r="P408" s="143" t="e">
        <f>IF(ЗАПОЛНИТЬ!$F$7=1,#REF!/1000,#REF!)</f>
        <v>#REF!</v>
      </c>
      <c r="Q408" s="143" t="e">
        <f>IF(ЗАПОЛНИТЬ!$F$7=1,#REF!/1000,#REF!)</f>
        <v>#REF!</v>
      </c>
      <c r="R408" s="143" t="e">
        <f>IF(ЗАПОЛНИТЬ!$F$7=1,#REF!/1000,#REF!)</f>
        <v>#REF!</v>
      </c>
      <c r="S408" s="143" t="e">
        <f>IF(ЗАПОЛНИТЬ!$F$7=1,#REF!/1000,#REF!)</f>
        <v>#REF!</v>
      </c>
      <c r="T408" s="143" t="e">
        <f>IF(ЗАПОЛНИТЬ!$F$7=1,#REF!/1000,#REF!)</f>
        <v>#REF!</v>
      </c>
      <c r="U408" s="143" t="e">
        <f>IF(ЗАПОЛНИТЬ!$F$7=1,#REF!/1000,#REF!)</f>
        <v>#REF!</v>
      </c>
      <c r="V408" s="145" t="e">
        <f t="shared" si="27"/>
        <v>#REF!</v>
      </c>
      <c r="W408" s="145" t="e">
        <f>IF(SUM(L408:U408)&gt;0,1,0)</f>
        <v>#REF!</v>
      </c>
    </row>
    <row r="409" spans="1:23">
      <c r="A409" s="144" t="str">
        <f>ЗАПОЛНИТЬ!$B$23</f>
        <v>4</v>
      </c>
      <c r="B409" s="144" t="str">
        <f>ЗАПОЛНИТЬ!$B$13</f>
        <v>24188344</v>
      </c>
      <c r="C409" s="144" t="str">
        <f>ЗАПОЛНИТЬ!$B$24</f>
        <v>298</v>
      </c>
      <c r="D409" s="144" t="str">
        <f>ЗАПОЛНИТЬ!$B$21</f>
        <v>12</v>
      </c>
      <c r="E409" s="145"/>
      <c r="F409" s="144" t="str">
        <f>ЗАПОЛНИТЬ!$B$22</f>
        <v>15</v>
      </c>
      <c r="G409" s="144" t="str">
        <f>ЗАПОЛНИТЬ!$B$20</f>
        <v>040222</v>
      </c>
      <c r="H409" s="143" t="str">
        <f>IF(ЗАПОЛНИТЬ!$F$7=1,ЗАПОЛНИТЬ!$H$9,ЗАПОЛНИТЬ!$H$10)</f>
        <v>73</v>
      </c>
      <c r="I409" s="146" t="e">
        <f>IF(ЗАПОЛНИТЬ!$F$7=1,#REF!,#REF!)</f>
        <v>#REF!</v>
      </c>
      <c r="J409" s="145" t="str">
        <f>IF(ЗАПОЛНИТЬ!$F$7=1,CONCATENATE(ЗАПОЛНИТЬ!$F$18,ЗАПОЛНИТЬ!$D$18),ЗАПОЛНИТЬ!$E$18)</f>
        <v>01.07.2016</v>
      </c>
      <c r="K409" s="143" t="e">
        <f>#REF!</f>
        <v>#REF!</v>
      </c>
      <c r="L409" s="143" t="e">
        <f>IF(ЗАПОЛНИТЬ!$F$7=1,#REF!/1000,#REF!)</f>
        <v>#REF!</v>
      </c>
      <c r="M409" s="143" t="e">
        <f>IF(ЗАПОЛНИТЬ!$F$7=1,#REF!/1000,#REF!)</f>
        <v>#REF!</v>
      </c>
      <c r="N409" s="143" t="e">
        <f>IF(ЗАПОЛНИТЬ!$F$7=1,#REF!/1000,#REF!)</f>
        <v>#REF!</v>
      </c>
      <c r="O409" s="143" t="e">
        <f>IF(ЗАПОЛНИТЬ!$F$7=1,#REF!/1000,#REF!)</f>
        <v>#REF!</v>
      </c>
      <c r="P409" s="143" t="e">
        <f>IF(ЗАПОЛНИТЬ!$F$7=1,#REF!/1000,#REF!)</f>
        <v>#REF!</v>
      </c>
      <c r="Q409" s="143" t="e">
        <f>IF(ЗАПОЛНИТЬ!$F$7=1,#REF!/1000,#REF!)</f>
        <v>#REF!</v>
      </c>
      <c r="R409" s="143" t="e">
        <f>IF(ЗАПОЛНИТЬ!$F$7=1,#REF!/1000,#REF!)</f>
        <v>#REF!</v>
      </c>
      <c r="S409" s="143" t="e">
        <f>IF(ЗАПОЛНИТЬ!$F$7=1,#REF!/1000,#REF!)</f>
        <v>#REF!</v>
      </c>
      <c r="T409" s="143" t="e">
        <f>IF(ЗАПОЛНИТЬ!$F$7=1,#REF!/1000,#REF!)</f>
        <v>#REF!</v>
      </c>
      <c r="U409" s="143" t="e">
        <f>IF(ЗАПОЛНИТЬ!$F$7=1,#REF!/1000,#REF!)</f>
        <v>#REF!</v>
      </c>
      <c r="V409" s="145" t="e">
        <f t="shared" si="27"/>
        <v>#REF!</v>
      </c>
      <c r="W409" s="145" t="e">
        <f>IF(SUM(L409:U409)&gt;0,1,0)</f>
        <v>#REF!</v>
      </c>
    </row>
    <row r="410" spans="1:23">
      <c r="A410" s="144" t="str">
        <f>ЗАПОЛНИТЬ!$B$23</f>
        <v>4</v>
      </c>
      <c r="B410" s="144" t="str">
        <f>ЗАПОЛНИТЬ!$B$13</f>
        <v>24188344</v>
      </c>
      <c r="C410" s="144" t="str">
        <f>ЗАПОЛНИТЬ!$B$24</f>
        <v>298</v>
      </c>
      <c r="D410" s="144" t="str">
        <f>ЗАПОЛНИТЬ!$B$21</f>
        <v>12</v>
      </c>
      <c r="E410" s="145"/>
      <c r="F410" s="144" t="str">
        <f>ЗАПОЛНИТЬ!$B$22</f>
        <v>15</v>
      </c>
      <c r="G410" s="144" t="str">
        <f>ЗАПОЛНИТЬ!$B$20</f>
        <v>040222</v>
      </c>
      <c r="H410" s="143" t="str">
        <f>IF(ЗАПОЛНИТЬ!$F$7=1,ЗАПОЛНИТЬ!$H$9,ЗАПОЛНИТЬ!$H$10)</f>
        <v>73</v>
      </c>
      <c r="I410" s="146" t="e">
        <f>IF(ЗАПОЛНИТЬ!$F$7=1,#REF!,#REF!)</f>
        <v>#REF!</v>
      </c>
      <c r="J410" s="145" t="str">
        <f>IF(ЗАПОЛНИТЬ!$F$7=1,CONCATENATE(ЗАПОЛНИТЬ!$F$18,ЗАПОЛНИТЬ!$D$18),ЗАПОЛНИТЬ!$E$18)</f>
        <v>01.07.2016</v>
      </c>
      <c r="K410" s="143" t="e">
        <f>#REF!</f>
        <v>#REF!</v>
      </c>
      <c r="L410" s="143" t="e">
        <f>IF(ЗАПОЛНИТЬ!$F$7=1,#REF!/1000,#REF!)</f>
        <v>#REF!</v>
      </c>
      <c r="M410" s="143" t="e">
        <f>IF(ЗАПОЛНИТЬ!$F$7=1,#REF!/1000,#REF!)</f>
        <v>#REF!</v>
      </c>
      <c r="N410" s="143" t="e">
        <f>IF(ЗАПОЛНИТЬ!$F$7=1,#REF!/1000,#REF!)</f>
        <v>#REF!</v>
      </c>
      <c r="O410" s="143" t="e">
        <f>IF(ЗАПОЛНИТЬ!$F$7=1,#REF!/1000,#REF!)</f>
        <v>#REF!</v>
      </c>
      <c r="P410" s="143" t="e">
        <f>IF(ЗАПОЛНИТЬ!$F$7=1,#REF!/1000,#REF!)</f>
        <v>#REF!</v>
      </c>
      <c r="Q410" s="143" t="e">
        <f>IF(ЗАПОЛНИТЬ!$F$7=1,#REF!/1000,#REF!)</f>
        <v>#REF!</v>
      </c>
      <c r="R410" s="143" t="e">
        <f>IF(ЗАПОЛНИТЬ!$F$7=1,#REF!/1000,#REF!)</f>
        <v>#REF!</v>
      </c>
      <c r="S410" s="143" t="e">
        <f>IF(ЗАПОЛНИТЬ!$F$7=1,#REF!/1000,#REF!)</f>
        <v>#REF!</v>
      </c>
      <c r="T410" s="143" t="e">
        <f>IF(ЗАПОЛНИТЬ!$F$7=1,#REF!/1000,#REF!)</f>
        <v>#REF!</v>
      </c>
      <c r="U410" s="143" t="e">
        <f>IF(ЗАПОЛНИТЬ!$F$7=1,#REF!/1000,#REF!)</f>
        <v>#REF!</v>
      </c>
      <c r="V410" s="145" t="e">
        <f t="shared" si="27"/>
        <v>#REF!</v>
      </c>
      <c r="W410" s="145">
        <v>0</v>
      </c>
    </row>
    <row r="411" spans="1:23">
      <c r="A411" s="144" t="str">
        <f>ЗАПОЛНИТЬ!$B$23</f>
        <v>4</v>
      </c>
      <c r="B411" s="144" t="str">
        <f>ЗАПОЛНИТЬ!$B$13</f>
        <v>24188344</v>
      </c>
      <c r="C411" s="144" t="str">
        <f>ЗАПОЛНИТЬ!$B$24</f>
        <v>298</v>
      </c>
      <c r="D411" s="144" t="str">
        <f>ЗАПОЛНИТЬ!$B$21</f>
        <v>12</v>
      </c>
      <c r="E411" s="145"/>
      <c r="F411" s="144" t="str">
        <f>ЗАПОЛНИТЬ!$B$22</f>
        <v>15</v>
      </c>
      <c r="G411" s="144" t="str">
        <f>ЗАПОЛНИТЬ!$B$20</f>
        <v>040222</v>
      </c>
      <c r="H411" s="143" t="str">
        <f>IF(ЗАПОЛНИТЬ!$F$7=1,ЗАПОЛНИТЬ!$H$9,ЗАПОЛНИТЬ!$H$10)</f>
        <v>73</v>
      </c>
      <c r="I411" s="146" t="e">
        <f>IF(ЗАПОЛНИТЬ!$F$7=1,#REF!,#REF!)</f>
        <v>#REF!</v>
      </c>
      <c r="J411" s="145" t="str">
        <f>IF(ЗАПОЛНИТЬ!$F$7=1,CONCATENATE(ЗАПОЛНИТЬ!$F$18,ЗАПОЛНИТЬ!$D$18),ЗАПОЛНИТЬ!$E$18)</f>
        <v>01.07.2016</v>
      </c>
      <c r="K411" s="143" t="e">
        <f>#REF!</f>
        <v>#REF!</v>
      </c>
      <c r="L411" s="143" t="e">
        <f>IF(ЗАПОЛНИТЬ!$F$7=1,#REF!/1000,#REF!)</f>
        <v>#REF!</v>
      </c>
      <c r="M411" s="143" t="e">
        <f>IF(ЗАПОЛНИТЬ!$F$7=1,#REF!/1000,#REF!)</f>
        <v>#REF!</v>
      </c>
      <c r="N411" s="143" t="e">
        <f>IF(ЗАПОЛНИТЬ!$F$7=1,#REF!/1000,#REF!)</f>
        <v>#REF!</v>
      </c>
      <c r="O411" s="143" t="e">
        <f>IF(ЗАПОЛНИТЬ!$F$7=1,#REF!/1000,#REF!)</f>
        <v>#REF!</v>
      </c>
      <c r="P411" s="143" t="e">
        <f>IF(ЗАПОЛНИТЬ!$F$7=1,#REF!/1000,#REF!)</f>
        <v>#REF!</v>
      </c>
      <c r="Q411" s="143" t="e">
        <f>IF(ЗАПОЛНИТЬ!$F$7=1,#REF!/1000,#REF!)</f>
        <v>#REF!</v>
      </c>
      <c r="R411" s="143" t="e">
        <f>IF(ЗАПОЛНИТЬ!$F$7=1,#REF!/1000,#REF!)</f>
        <v>#REF!</v>
      </c>
      <c r="S411" s="143" t="e">
        <f>IF(ЗАПОЛНИТЬ!$F$7=1,#REF!/1000,#REF!)</f>
        <v>#REF!</v>
      </c>
      <c r="T411" s="143" t="e">
        <f>IF(ЗАПОЛНИТЬ!$F$7=1,#REF!/1000,#REF!)</f>
        <v>#REF!</v>
      </c>
      <c r="U411" s="143" t="e">
        <f>IF(ЗАПОЛНИТЬ!$F$7=1,#REF!/1000,#REF!)</f>
        <v>#REF!</v>
      </c>
      <c r="V411" s="145" t="e">
        <f t="shared" si="27"/>
        <v>#REF!</v>
      </c>
      <c r="W411" s="145" t="e">
        <f t="shared" ref="W411:W416" si="29">IF(SUM(L411:U411)&gt;0,1,0)</f>
        <v>#REF!</v>
      </c>
    </row>
    <row r="412" spans="1:23">
      <c r="A412" s="144" t="str">
        <f>ЗАПОЛНИТЬ!$B$23</f>
        <v>4</v>
      </c>
      <c r="B412" s="144" t="str">
        <f>ЗАПОЛНИТЬ!$B$13</f>
        <v>24188344</v>
      </c>
      <c r="C412" s="144" t="str">
        <f>ЗАПОЛНИТЬ!$B$24</f>
        <v>298</v>
      </c>
      <c r="D412" s="144" t="str">
        <f>ЗАПОЛНИТЬ!$B$21</f>
        <v>12</v>
      </c>
      <c r="E412" s="145"/>
      <c r="F412" s="144" t="str">
        <f>ЗАПОЛНИТЬ!$B$22</f>
        <v>15</v>
      </c>
      <c r="G412" s="144" t="str">
        <f>ЗАПОЛНИТЬ!$B$20</f>
        <v>040222</v>
      </c>
      <c r="H412" s="143" t="str">
        <f>IF(ЗАПОЛНИТЬ!$F$7=1,ЗАПОЛНИТЬ!$H$9,ЗАПОЛНИТЬ!$H$10)</f>
        <v>73</v>
      </c>
      <c r="I412" s="146" t="e">
        <f>IF(ЗАПОЛНИТЬ!$F$7=1,#REF!,#REF!)</f>
        <v>#REF!</v>
      </c>
      <c r="J412" s="145" t="str">
        <f>IF(ЗАПОЛНИТЬ!$F$7=1,CONCATENATE(ЗАПОЛНИТЬ!$F$18,ЗАПОЛНИТЬ!$D$18),ЗАПОЛНИТЬ!$E$18)</f>
        <v>01.07.2016</v>
      </c>
      <c r="K412" s="143" t="e">
        <f>#REF!</f>
        <v>#REF!</v>
      </c>
      <c r="L412" s="143" t="e">
        <f>IF(ЗАПОЛНИТЬ!$F$7=1,#REF!/1000,#REF!)</f>
        <v>#REF!</v>
      </c>
      <c r="M412" s="143" t="e">
        <f>IF(ЗАПОЛНИТЬ!$F$7=1,#REF!/1000,#REF!)</f>
        <v>#REF!</v>
      </c>
      <c r="N412" s="143" t="e">
        <f>IF(ЗАПОЛНИТЬ!$F$7=1,#REF!/1000,#REF!)</f>
        <v>#REF!</v>
      </c>
      <c r="O412" s="143" t="e">
        <f>IF(ЗАПОЛНИТЬ!$F$7=1,#REF!/1000,#REF!)</f>
        <v>#REF!</v>
      </c>
      <c r="P412" s="143" t="e">
        <f>IF(ЗАПОЛНИТЬ!$F$7=1,#REF!/1000,#REF!)</f>
        <v>#REF!</v>
      </c>
      <c r="Q412" s="143" t="e">
        <f>IF(ЗАПОЛНИТЬ!$F$7=1,#REF!/1000,#REF!)</f>
        <v>#REF!</v>
      </c>
      <c r="R412" s="143" t="e">
        <f>IF(ЗАПОЛНИТЬ!$F$7=1,#REF!/1000,#REF!)</f>
        <v>#REF!</v>
      </c>
      <c r="S412" s="143" t="e">
        <f>IF(ЗАПОЛНИТЬ!$F$7=1,#REF!/1000,#REF!)</f>
        <v>#REF!</v>
      </c>
      <c r="T412" s="143" t="e">
        <f>IF(ЗАПОЛНИТЬ!$F$7=1,#REF!/1000,#REF!)</f>
        <v>#REF!</v>
      </c>
      <c r="U412" s="143" t="e">
        <f>IF(ЗАПОЛНИТЬ!$F$7=1,#REF!/1000,#REF!)</f>
        <v>#REF!</v>
      </c>
      <c r="V412" s="145" t="e">
        <f t="shared" si="27"/>
        <v>#REF!</v>
      </c>
      <c r="W412" s="145" t="e">
        <f t="shared" si="29"/>
        <v>#REF!</v>
      </c>
    </row>
    <row r="413" spans="1:23">
      <c r="A413" s="144" t="str">
        <f>ЗАПОЛНИТЬ!$B$23</f>
        <v>4</v>
      </c>
      <c r="B413" s="144" t="str">
        <f>ЗАПОЛНИТЬ!$B$13</f>
        <v>24188344</v>
      </c>
      <c r="C413" s="144" t="str">
        <f>ЗАПОЛНИТЬ!$B$24</f>
        <v>298</v>
      </c>
      <c r="D413" s="144" t="str">
        <f>ЗАПОЛНИТЬ!$B$21</f>
        <v>12</v>
      </c>
      <c r="E413" s="145"/>
      <c r="F413" s="144" t="str">
        <f>ЗАПОЛНИТЬ!$B$22</f>
        <v>15</v>
      </c>
      <c r="G413" s="144" t="str">
        <f>ЗАПОЛНИТЬ!$B$20</f>
        <v>040222</v>
      </c>
      <c r="H413" s="143" t="str">
        <f>IF(ЗАПОЛНИТЬ!$F$7=1,ЗАПОЛНИТЬ!$H$9,ЗАПОЛНИТЬ!$H$10)</f>
        <v>73</v>
      </c>
      <c r="I413" s="146" t="e">
        <f>IF(ЗАПОЛНИТЬ!$F$7=1,#REF!,#REF!)</f>
        <v>#REF!</v>
      </c>
      <c r="J413" s="145" t="str">
        <f>IF(ЗАПОЛНИТЬ!$F$7=1,CONCATENATE(ЗАПОЛНИТЬ!$F$18,ЗАПОЛНИТЬ!$D$18),ЗАПОЛНИТЬ!$E$18)</f>
        <v>01.07.2016</v>
      </c>
      <c r="K413" s="143" t="e">
        <f>#REF!</f>
        <v>#REF!</v>
      </c>
      <c r="L413" s="143" t="e">
        <f>IF(ЗАПОЛНИТЬ!$F$7=1,#REF!/1000,#REF!)</f>
        <v>#REF!</v>
      </c>
      <c r="M413" s="143" t="e">
        <f>IF(ЗАПОЛНИТЬ!$F$7=1,#REF!/1000,#REF!)</f>
        <v>#REF!</v>
      </c>
      <c r="N413" s="143" t="e">
        <f>IF(ЗАПОЛНИТЬ!$F$7=1,#REF!/1000,#REF!)</f>
        <v>#REF!</v>
      </c>
      <c r="O413" s="143" t="e">
        <f>IF(ЗАПОЛНИТЬ!$F$7=1,#REF!/1000,#REF!)</f>
        <v>#REF!</v>
      </c>
      <c r="P413" s="143" t="e">
        <f>IF(ЗАПОЛНИТЬ!$F$7=1,#REF!/1000,#REF!)</f>
        <v>#REF!</v>
      </c>
      <c r="Q413" s="143" t="e">
        <f>IF(ЗАПОЛНИТЬ!$F$7=1,#REF!/1000,#REF!)</f>
        <v>#REF!</v>
      </c>
      <c r="R413" s="143" t="e">
        <f>IF(ЗАПОЛНИТЬ!$F$7=1,#REF!/1000,#REF!)</f>
        <v>#REF!</v>
      </c>
      <c r="S413" s="143" t="e">
        <f>IF(ЗАПОЛНИТЬ!$F$7=1,#REF!/1000,#REF!)</f>
        <v>#REF!</v>
      </c>
      <c r="T413" s="143" t="e">
        <f>IF(ЗАПОЛНИТЬ!$F$7=1,#REF!/1000,#REF!)</f>
        <v>#REF!</v>
      </c>
      <c r="U413" s="143" t="e">
        <f>IF(ЗАПОЛНИТЬ!$F$7=1,#REF!/1000,#REF!)</f>
        <v>#REF!</v>
      </c>
      <c r="V413" s="145" t="e">
        <f t="shared" si="27"/>
        <v>#REF!</v>
      </c>
      <c r="W413" s="145" t="e">
        <f t="shared" si="29"/>
        <v>#REF!</v>
      </c>
    </row>
    <row r="414" spans="1:23">
      <c r="A414" s="144" t="str">
        <f>ЗАПОЛНИТЬ!$B$23</f>
        <v>4</v>
      </c>
      <c r="B414" s="144" t="str">
        <f>ЗАПОЛНИТЬ!$B$13</f>
        <v>24188344</v>
      </c>
      <c r="C414" s="144" t="str">
        <f>ЗАПОЛНИТЬ!$B$24</f>
        <v>298</v>
      </c>
      <c r="D414" s="144" t="str">
        <f>ЗАПОЛНИТЬ!$B$21</f>
        <v>12</v>
      </c>
      <c r="E414" s="145"/>
      <c r="F414" s="144" t="str">
        <f>ЗАПОЛНИТЬ!$B$22</f>
        <v>15</v>
      </c>
      <c r="G414" s="144" t="str">
        <f>ЗАПОЛНИТЬ!$B$20</f>
        <v>040222</v>
      </c>
      <c r="H414" s="143" t="str">
        <f>IF(ЗАПОЛНИТЬ!$F$7=1,ЗАПОЛНИТЬ!$H$9,ЗАПОЛНИТЬ!$H$10)</f>
        <v>73</v>
      </c>
      <c r="I414" s="146" t="e">
        <f>IF(ЗАПОЛНИТЬ!$F$7=1,#REF!,#REF!)</f>
        <v>#REF!</v>
      </c>
      <c r="J414" s="145" t="str">
        <f>IF(ЗАПОЛНИТЬ!$F$7=1,CONCATENATE(ЗАПОЛНИТЬ!$F$18,ЗАПОЛНИТЬ!$D$18),ЗАПОЛНИТЬ!$E$18)</f>
        <v>01.07.2016</v>
      </c>
      <c r="K414" s="143" t="e">
        <f>#REF!</f>
        <v>#REF!</v>
      </c>
      <c r="L414" s="143" t="e">
        <f>IF(ЗАПОЛНИТЬ!$F$7=1,#REF!/1000,#REF!)</f>
        <v>#REF!</v>
      </c>
      <c r="M414" s="143" t="e">
        <f>IF(ЗАПОЛНИТЬ!$F$7=1,#REF!/1000,#REF!)</f>
        <v>#REF!</v>
      </c>
      <c r="N414" s="143" t="e">
        <f>IF(ЗАПОЛНИТЬ!$F$7=1,#REF!/1000,#REF!)</f>
        <v>#REF!</v>
      </c>
      <c r="O414" s="143" t="e">
        <f>IF(ЗАПОЛНИТЬ!$F$7=1,#REF!/1000,#REF!)</f>
        <v>#REF!</v>
      </c>
      <c r="P414" s="143" t="e">
        <f>IF(ЗАПОЛНИТЬ!$F$7=1,#REF!/1000,#REF!)</f>
        <v>#REF!</v>
      </c>
      <c r="Q414" s="143" t="e">
        <f>IF(ЗАПОЛНИТЬ!$F$7=1,#REF!/1000,#REF!)</f>
        <v>#REF!</v>
      </c>
      <c r="R414" s="143" t="e">
        <f>IF(ЗАПОЛНИТЬ!$F$7=1,#REF!/1000,#REF!)</f>
        <v>#REF!</v>
      </c>
      <c r="S414" s="143" t="e">
        <f>IF(ЗАПОЛНИТЬ!$F$7=1,#REF!/1000,#REF!)</f>
        <v>#REF!</v>
      </c>
      <c r="T414" s="143" t="e">
        <f>IF(ЗАПОЛНИТЬ!$F$7=1,#REF!/1000,#REF!)</f>
        <v>#REF!</v>
      </c>
      <c r="U414" s="143" t="e">
        <f>IF(ЗАПОЛНИТЬ!$F$7=1,#REF!/1000,#REF!)</f>
        <v>#REF!</v>
      </c>
      <c r="V414" s="145" t="e">
        <f t="shared" si="27"/>
        <v>#REF!</v>
      </c>
      <c r="W414" s="145" t="e">
        <f t="shared" si="29"/>
        <v>#REF!</v>
      </c>
    </row>
    <row r="415" spans="1:23">
      <c r="A415" s="144" t="str">
        <f>ЗАПОЛНИТЬ!$B$23</f>
        <v>4</v>
      </c>
      <c r="B415" s="144" t="str">
        <f>ЗАПОЛНИТЬ!$B$13</f>
        <v>24188344</v>
      </c>
      <c r="C415" s="144" t="str">
        <f>ЗАПОЛНИТЬ!$B$24</f>
        <v>298</v>
      </c>
      <c r="D415" s="144" t="str">
        <f>ЗАПОЛНИТЬ!$B$21</f>
        <v>12</v>
      </c>
      <c r="E415" s="145"/>
      <c r="F415" s="144" t="str">
        <f>ЗАПОЛНИТЬ!$B$22</f>
        <v>15</v>
      </c>
      <c r="G415" s="144" t="str">
        <f>ЗАПОЛНИТЬ!$B$20</f>
        <v>040222</v>
      </c>
      <c r="H415" s="143" t="str">
        <f>IF(ЗАПОЛНИТЬ!$F$7=1,ЗАПОЛНИТЬ!$H$9,ЗАПОЛНИТЬ!$H$10)</f>
        <v>73</v>
      </c>
      <c r="I415" s="146" t="e">
        <f>IF(ЗАПОЛНИТЬ!$F$7=1,#REF!,#REF!)</f>
        <v>#REF!</v>
      </c>
      <c r="J415" s="145" t="str">
        <f>IF(ЗАПОЛНИТЬ!$F$7=1,CONCATENATE(ЗАПОЛНИТЬ!$F$18,ЗАПОЛНИТЬ!$D$18),ЗАПОЛНИТЬ!$E$18)</f>
        <v>01.07.2016</v>
      </c>
      <c r="K415" s="143" t="e">
        <f>#REF!</f>
        <v>#REF!</v>
      </c>
      <c r="L415" s="143" t="e">
        <f>IF(ЗАПОЛНИТЬ!$F$7=1,#REF!/1000,#REF!)</f>
        <v>#REF!</v>
      </c>
      <c r="M415" s="143" t="e">
        <f>IF(ЗАПОЛНИТЬ!$F$7=1,#REF!/1000,#REF!)</f>
        <v>#REF!</v>
      </c>
      <c r="N415" s="143" t="e">
        <f>IF(ЗАПОЛНИТЬ!$F$7=1,#REF!/1000,#REF!)</f>
        <v>#REF!</v>
      </c>
      <c r="O415" s="143" t="e">
        <f>IF(ЗАПОЛНИТЬ!$F$7=1,#REF!/1000,#REF!)</f>
        <v>#REF!</v>
      </c>
      <c r="P415" s="143" t="e">
        <f>IF(ЗАПОЛНИТЬ!$F$7=1,#REF!/1000,#REF!)</f>
        <v>#REF!</v>
      </c>
      <c r="Q415" s="143" t="e">
        <f>IF(ЗАПОЛНИТЬ!$F$7=1,#REF!/1000,#REF!)</f>
        <v>#REF!</v>
      </c>
      <c r="R415" s="143" t="e">
        <f>IF(ЗАПОЛНИТЬ!$F$7=1,#REF!/1000,#REF!)</f>
        <v>#REF!</v>
      </c>
      <c r="S415" s="143" t="e">
        <f>IF(ЗАПОЛНИТЬ!$F$7=1,#REF!/1000,#REF!)</f>
        <v>#REF!</v>
      </c>
      <c r="T415" s="143" t="e">
        <f>IF(ЗАПОЛНИТЬ!$F$7=1,#REF!/1000,#REF!)</f>
        <v>#REF!</v>
      </c>
      <c r="U415" s="143" t="e">
        <f>IF(ЗАПОЛНИТЬ!$F$7=1,#REF!/1000,#REF!)</f>
        <v>#REF!</v>
      </c>
      <c r="V415" s="145" t="e">
        <f t="shared" si="27"/>
        <v>#REF!</v>
      </c>
      <c r="W415" s="145" t="e">
        <f t="shared" si="29"/>
        <v>#REF!</v>
      </c>
    </row>
    <row r="416" spans="1:23">
      <c r="A416" s="144" t="str">
        <f>ЗАПОЛНИТЬ!$B$23</f>
        <v>4</v>
      </c>
      <c r="B416" s="144" t="str">
        <f>ЗАПОЛНИТЬ!$B$13</f>
        <v>24188344</v>
      </c>
      <c r="C416" s="144" t="str">
        <f>ЗАПОЛНИТЬ!$B$24</f>
        <v>298</v>
      </c>
      <c r="D416" s="144" t="str">
        <f>ЗАПОЛНИТЬ!$B$21</f>
        <v>12</v>
      </c>
      <c r="E416" s="145"/>
      <c r="F416" s="144" t="str">
        <f>ЗАПОЛНИТЬ!$B$22</f>
        <v>15</v>
      </c>
      <c r="G416" s="144" t="str">
        <f>ЗАПОЛНИТЬ!$B$20</f>
        <v>040222</v>
      </c>
      <c r="H416" s="143" t="str">
        <f>IF(ЗАПОЛНИТЬ!$F$7=1,ЗАПОЛНИТЬ!$H$9,ЗАПОЛНИТЬ!$H$10)</f>
        <v>73</v>
      </c>
      <c r="I416" s="146" t="e">
        <f>IF(ЗАПОЛНИТЬ!$F$7=1,#REF!,#REF!)</f>
        <v>#REF!</v>
      </c>
      <c r="J416" s="145" t="str">
        <f>IF(ЗАПОЛНИТЬ!$F$7=1,CONCATENATE(ЗАПОЛНИТЬ!$F$18,ЗАПОЛНИТЬ!$D$18),ЗАПОЛНИТЬ!$E$18)</f>
        <v>01.07.2016</v>
      </c>
      <c r="K416" s="143" t="e">
        <f>#REF!</f>
        <v>#REF!</v>
      </c>
      <c r="L416" s="143" t="e">
        <f>IF(ЗАПОЛНИТЬ!$F$7=1,#REF!/1000,#REF!)</f>
        <v>#REF!</v>
      </c>
      <c r="M416" s="143" t="e">
        <f>IF(ЗАПОЛНИТЬ!$F$7=1,#REF!/1000,#REF!)</f>
        <v>#REF!</v>
      </c>
      <c r="N416" s="143" t="e">
        <f>IF(ЗАПОЛНИТЬ!$F$7=1,#REF!/1000,#REF!)</f>
        <v>#REF!</v>
      </c>
      <c r="O416" s="143" t="e">
        <f>IF(ЗАПОЛНИТЬ!$F$7=1,#REF!/1000,#REF!)</f>
        <v>#REF!</v>
      </c>
      <c r="P416" s="143" t="e">
        <f>IF(ЗАПОЛНИТЬ!$F$7=1,#REF!/1000,#REF!)</f>
        <v>#REF!</v>
      </c>
      <c r="Q416" s="143" t="e">
        <f>IF(ЗАПОЛНИТЬ!$F$7=1,#REF!/1000,#REF!)</f>
        <v>#REF!</v>
      </c>
      <c r="R416" s="143" t="e">
        <f>IF(ЗАПОЛНИТЬ!$F$7=1,#REF!/1000,#REF!)</f>
        <v>#REF!</v>
      </c>
      <c r="S416" s="143" t="e">
        <f>IF(ЗАПОЛНИТЬ!$F$7=1,#REF!/1000,#REF!)</f>
        <v>#REF!</v>
      </c>
      <c r="T416" s="143" t="e">
        <f>IF(ЗАПОЛНИТЬ!$F$7=1,#REF!/1000,#REF!)</f>
        <v>#REF!</v>
      </c>
      <c r="U416" s="143" t="e">
        <f>IF(ЗАПОЛНИТЬ!$F$7=1,#REF!/1000,#REF!)</f>
        <v>#REF!</v>
      </c>
      <c r="V416" s="145" t="e">
        <f t="shared" si="27"/>
        <v>#REF!</v>
      </c>
      <c r="W416" s="145" t="e">
        <f t="shared" si="29"/>
        <v>#REF!</v>
      </c>
    </row>
    <row r="417" spans="1:23">
      <c r="A417" s="144" t="str">
        <f>ЗАПОЛНИТЬ!$B$23</f>
        <v>4</v>
      </c>
      <c r="B417" s="144" t="str">
        <f>ЗАПОЛНИТЬ!$B$13</f>
        <v>24188344</v>
      </c>
      <c r="C417" s="144" t="str">
        <f>ЗАПОЛНИТЬ!$B$24</f>
        <v>298</v>
      </c>
      <c r="D417" s="144" t="str">
        <f>ЗАПОЛНИТЬ!$B$21</f>
        <v>12</v>
      </c>
      <c r="E417" s="145"/>
      <c r="F417" s="144" t="str">
        <f>ЗАПОЛНИТЬ!$B$22</f>
        <v>15</v>
      </c>
      <c r="G417" s="144" t="str">
        <f>ЗАПОЛНИТЬ!$B$20</f>
        <v>040222</v>
      </c>
      <c r="H417" s="143" t="str">
        <f>IF(ЗАПОЛНИТЬ!$F$7=1,ЗАПОЛНИТЬ!$H$9,ЗАПОЛНИТЬ!$H$10)</f>
        <v>73</v>
      </c>
      <c r="I417" s="146" t="e">
        <f>IF(ЗАПОЛНИТЬ!$F$7=1,#REF!,#REF!)</f>
        <v>#REF!</v>
      </c>
      <c r="J417" s="145" t="str">
        <f>IF(ЗАПОЛНИТЬ!$F$7=1,CONCATENATE(ЗАПОЛНИТЬ!$F$18,ЗАПОЛНИТЬ!$D$18),ЗАПОЛНИТЬ!$E$18)</f>
        <v>01.07.2016</v>
      </c>
      <c r="K417" s="143" t="e">
        <f>#REF!</f>
        <v>#REF!</v>
      </c>
      <c r="L417" s="143" t="e">
        <f>IF(ЗАПОЛНИТЬ!$F$7=1,#REF!/1000,#REF!)</f>
        <v>#REF!</v>
      </c>
      <c r="M417" s="143" t="e">
        <f>IF(ЗАПОЛНИТЬ!$F$7=1,#REF!/1000,#REF!)</f>
        <v>#REF!</v>
      </c>
      <c r="N417" s="143" t="e">
        <f>IF(ЗАПОЛНИТЬ!$F$7=1,#REF!/1000,#REF!)</f>
        <v>#REF!</v>
      </c>
      <c r="O417" s="143" t="e">
        <f>IF(ЗАПОЛНИТЬ!$F$7=1,#REF!/1000,#REF!)</f>
        <v>#REF!</v>
      </c>
      <c r="P417" s="143" t="e">
        <f>IF(ЗАПОЛНИТЬ!$F$7=1,#REF!/1000,#REF!)</f>
        <v>#REF!</v>
      </c>
      <c r="Q417" s="143" t="e">
        <f>IF(ЗАПОЛНИТЬ!$F$7=1,#REF!/1000,#REF!)</f>
        <v>#REF!</v>
      </c>
      <c r="R417" s="143" t="e">
        <f>IF(ЗАПОЛНИТЬ!$F$7=1,#REF!/1000,#REF!)</f>
        <v>#REF!</v>
      </c>
      <c r="S417" s="143" t="e">
        <f>IF(ЗАПОЛНИТЬ!$F$7=1,#REF!/1000,#REF!)</f>
        <v>#REF!</v>
      </c>
      <c r="T417" s="143" t="e">
        <f>IF(ЗАПОЛНИТЬ!$F$7=1,#REF!/1000,#REF!)</f>
        <v>#REF!</v>
      </c>
      <c r="U417" s="143" t="e">
        <f>IF(ЗАПОЛНИТЬ!$F$7=1,#REF!/1000,#REF!)</f>
        <v>#REF!</v>
      </c>
      <c r="V417" s="145" t="e">
        <f t="shared" si="27"/>
        <v>#REF!</v>
      </c>
      <c r="W417" s="145">
        <v>0</v>
      </c>
    </row>
    <row r="418" spans="1:23">
      <c r="A418" s="144" t="str">
        <f>ЗАПОЛНИТЬ!$B$23</f>
        <v>4</v>
      </c>
      <c r="B418" s="144" t="str">
        <f>ЗАПОЛНИТЬ!$B$13</f>
        <v>24188344</v>
      </c>
      <c r="C418" s="144" t="str">
        <f>ЗАПОЛНИТЬ!$B$24</f>
        <v>298</v>
      </c>
      <c r="D418" s="144" t="str">
        <f>ЗАПОЛНИТЬ!$B$21</f>
        <v>12</v>
      </c>
      <c r="E418" s="145"/>
      <c r="F418" s="144" t="str">
        <f>ЗАПОЛНИТЬ!$B$22</f>
        <v>15</v>
      </c>
      <c r="G418" s="144" t="str">
        <f>ЗАПОЛНИТЬ!$B$20</f>
        <v>040222</v>
      </c>
      <c r="H418" s="143" t="str">
        <f>IF(ЗАПОЛНИТЬ!$F$7=1,ЗАПОЛНИТЬ!$H$9,ЗАПОЛНИТЬ!$H$10)</f>
        <v>73</v>
      </c>
      <c r="I418" s="146" t="e">
        <f>IF(ЗАПОЛНИТЬ!$F$7=1,#REF!,#REF!)</f>
        <v>#REF!</v>
      </c>
      <c r="J418" s="145" t="str">
        <f>IF(ЗАПОЛНИТЬ!$F$7=1,CONCATENATE(ЗАПОЛНИТЬ!$F$18,ЗАПОЛНИТЬ!$D$18),ЗАПОЛНИТЬ!$E$18)</f>
        <v>01.07.2016</v>
      </c>
      <c r="K418" s="143" t="e">
        <f>#REF!</f>
        <v>#REF!</v>
      </c>
      <c r="L418" s="143" t="e">
        <f>IF(ЗАПОЛНИТЬ!$F$7=1,#REF!/1000,#REF!)</f>
        <v>#REF!</v>
      </c>
      <c r="M418" s="143" t="e">
        <f>IF(ЗАПОЛНИТЬ!$F$7=1,#REF!/1000,#REF!)</f>
        <v>#REF!</v>
      </c>
      <c r="N418" s="143" t="e">
        <f>IF(ЗАПОЛНИТЬ!$F$7=1,#REF!/1000,#REF!)</f>
        <v>#REF!</v>
      </c>
      <c r="O418" s="143" t="e">
        <f>IF(ЗАПОЛНИТЬ!$F$7=1,#REF!/1000,#REF!)</f>
        <v>#REF!</v>
      </c>
      <c r="P418" s="143" t="e">
        <f>IF(ЗАПОЛНИТЬ!$F$7=1,#REF!/1000,#REF!)</f>
        <v>#REF!</v>
      </c>
      <c r="Q418" s="143" t="e">
        <f>IF(ЗАПОЛНИТЬ!$F$7=1,#REF!/1000,#REF!)</f>
        <v>#REF!</v>
      </c>
      <c r="R418" s="143" t="e">
        <f>IF(ЗАПОЛНИТЬ!$F$7=1,#REF!/1000,#REF!)</f>
        <v>#REF!</v>
      </c>
      <c r="S418" s="143" t="e">
        <f>IF(ЗАПОЛНИТЬ!$F$7=1,#REF!/1000,#REF!)</f>
        <v>#REF!</v>
      </c>
      <c r="T418" s="143" t="e">
        <f>IF(ЗАПОЛНИТЬ!$F$7=1,#REF!/1000,#REF!)</f>
        <v>#REF!</v>
      </c>
      <c r="U418" s="143" t="e">
        <f>IF(ЗАПОЛНИТЬ!$F$7=1,#REF!/1000,#REF!)</f>
        <v>#REF!</v>
      </c>
      <c r="V418" s="145" t="e">
        <f t="shared" si="27"/>
        <v>#REF!</v>
      </c>
      <c r="W418" s="145" t="e">
        <f t="shared" ref="W418:W423" si="30">IF(SUM(L418:U418)&gt;0,1,0)</f>
        <v>#REF!</v>
      </c>
    </row>
    <row r="419" spans="1:23">
      <c r="A419" s="144" t="str">
        <f>ЗАПОЛНИТЬ!$B$23</f>
        <v>4</v>
      </c>
      <c r="B419" s="144" t="str">
        <f>ЗАПОЛНИТЬ!$B$13</f>
        <v>24188344</v>
      </c>
      <c r="C419" s="144" t="str">
        <f>ЗАПОЛНИТЬ!$B$24</f>
        <v>298</v>
      </c>
      <c r="D419" s="144" t="str">
        <f>ЗАПОЛНИТЬ!$B$21</f>
        <v>12</v>
      </c>
      <c r="E419" s="145"/>
      <c r="F419" s="144" t="str">
        <f>ЗАПОЛНИТЬ!$B$22</f>
        <v>15</v>
      </c>
      <c r="G419" s="144" t="str">
        <f>ЗАПОЛНИТЬ!$B$20</f>
        <v>040222</v>
      </c>
      <c r="H419" s="143" t="str">
        <f>IF(ЗАПОЛНИТЬ!$F$7=1,ЗАПОЛНИТЬ!$H$9,ЗАПОЛНИТЬ!$H$10)</f>
        <v>73</v>
      </c>
      <c r="I419" s="146" t="e">
        <f>IF(ЗАПОЛНИТЬ!$F$7=1,#REF!,#REF!)</f>
        <v>#REF!</v>
      </c>
      <c r="J419" s="145" t="str">
        <f>IF(ЗАПОЛНИТЬ!$F$7=1,CONCATENATE(ЗАПОЛНИТЬ!$F$18,ЗАПОЛНИТЬ!$D$18),ЗАПОЛНИТЬ!$E$18)</f>
        <v>01.07.2016</v>
      </c>
      <c r="K419" s="143" t="e">
        <f>#REF!</f>
        <v>#REF!</v>
      </c>
      <c r="L419" s="143" t="e">
        <f>IF(ЗАПОЛНИТЬ!$F$7=1,#REF!/1000,#REF!)</f>
        <v>#REF!</v>
      </c>
      <c r="M419" s="143" t="e">
        <f>IF(ЗАПОЛНИТЬ!$F$7=1,#REF!/1000,#REF!)</f>
        <v>#REF!</v>
      </c>
      <c r="N419" s="143" t="e">
        <f>IF(ЗАПОЛНИТЬ!$F$7=1,#REF!/1000,#REF!)</f>
        <v>#REF!</v>
      </c>
      <c r="O419" s="143" t="e">
        <f>IF(ЗАПОЛНИТЬ!$F$7=1,#REF!/1000,#REF!)</f>
        <v>#REF!</v>
      </c>
      <c r="P419" s="143" t="e">
        <f>IF(ЗАПОЛНИТЬ!$F$7=1,#REF!/1000,#REF!)</f>
        <v>#REF!</v>
      </c>
      <c r="Q419" s="143" t="e">
        <f>IF(ЗАПОЛНИТЬ!$F$7=1,#REF!/1000,#REF!)</f>
        <v>#REF!</v>
      </c>
      <c r="R419" s="143" t="e">
        <f>IF(ЗАПОЛНИТЬ!$F$7=1,#REF!/1000,#REF!)</f>
        <v>#REF!</v>
      </c>
      <c r="S419" s="143" t="e">
        <f>IF(ЗАПОЛНИТЬ!$F$7=1,#REF!/1000,#REF!)</f>
        <v>#REF!</v>
      </c>
      <c r="T419" s="143" t="e">
        <f>IF(ЗАПОЛНИТЬ!$F$7=1,#REF!/1000,#REF!)</f>
        <v>#REF!</v>
      </c>
      <c r="U419" s="143" t="e">
        <f>IF(ЗАПОЛНИТЬ!$F$7=1,#REF!/1000,#REF!)</f>
        <v>#REF!</v>
      </c>
      <c r="V419" s="145" t="e">
        <f t="shared" si="27"/>
        <v>#REF!</v>
      </c>
      <c r="W419" s="145" t="e">
        <f t="shared" si="30"/>
        <v>#REF!</v>
      </c>
    </row>
    <row r="420" spans="1:23">
      <c r="A420" s="144" t="str">
        <f>ЗАПОЛНИТЬ!$B$23</f>
        <v>4</v>
      </c>
      <c r="B420" s="144" t="str">
        <f>ЗАПОЛНИТЬ!$B$13</f>
        <v>24188344</v>
      </c>
      <c r="C420" s="144" t="str">
        <f>ЗАПОЛНИТЬ!$B$24</f>
        <v>298</v>
      </c>
      <c r="D420" s="144" t="str">
        <f>ЗАПОЛНИТЬ!$B$21</f>
        <v>12</v>
      </c>
      <c r="E420" s="145"/>
      <c r="F420" s="144" t="str">
        <f>ЗАПОЛНИТЬ!$B$22</f>
        <v>15</v>
      </c>
      <c r="G420" s="144" t="str">
        <f>ЗАПОЛНИТЬ!$B$20</f>
        <v>040222</v>
      </c>
      <c r="H420" s="143" t="str">
        <f>IF(ЗАПОЛНИТЬ!$F$7=1,ЗАПОЛНИТЬ!$H$9,ЗАПОЛНИТЬ!$H$10)</f>
        <v>73</v>
      </c>
      <c r="I420" s="146" t="e">
        <f>IF(ЗАПОЛНИТЬ!$F$7=1,#REF!,#REF!)</f>
        <v>#REF!</v>
      </c>
      <c r="J420" s="145" t="str">
        <f>IF(ЗАПОЛНИТЬ!$F$7=1,CONCATENATE(ЗАПОЛНИТЬ!$F$18,ЗАПОЛНИТЬ!$D$18),ЗАПОЛНИТЬ!$E$18)</f>
        <v>01.07.2016</v>
      </c>
      <c r="K420" s="143" t="e">
        <f>#REF!</f>
        <v>#REF!</v>
      </c>
      <c r="L420" s="143" t="e">
        <f>IF(ЗАПОЛНИТЬ!$F$7=1,#REF!/1000,#REF!)</f>
        <v>#REF!</v>
      </c>
      <c r="M420" s="143" t="e">
        <f>IF(ЗАПОЛНИТЬ!$F$7=1,#REF!/1000,#REF!)</f>
        <v>#REF!</v>
      </c>
      <c r="N420" s="143" t="e">
        <f>IF(ЗАПОЛНИТЬ!$F$7=1,#REF!/1000,#REF!)</f>
        <v>#REF!</v>
      </c>
      <c r="O420" s="143" t="e">
        <f>IF(ЗАПОЛНИТЬ!$F$7=1,#REF!/1000,#REF!)</f>
        <v>#REF!</v>
      </c>
      <c r="P420" s="143" t="e">
        <f>IF(ЗАПОЛНИТЬ!$F$7=1,#REF!/1000,#REF!)</f>
        <v>#REF!</v>
      </c>
      <c r="Q420" s="143" t="e">
        <f>IF(ЗАПОЛНИТЬ!$F$7=1,#REF!/1000,#REF!)</f>
        <v>#REF!</v>
      </c>
      <c r="R420" s="143" t="e">
        <f>IF(ЗАПОЛНИТЬ!$F$7=1,#REF!/1000,#REF!)</f>
        <v>#REF!</v>
      </c>
      <c r="S420" s="143" t="e">
        <f>IF(ЗАПОЛНИТЬ!$F$7=1,#REF!/1000,#REF!)</f>
        <v>#REF!</v>
      </c>
      <c r="T420" s="143" t="e">
        <f>IF(ЗАПОЛНИТЬ!$F$7=1,#REF!/1000,#REF!)</f>
        <v>#REF!</v>
      </c>
      <c r="U420" s="143" t="e">
        <f>IF(ЗАПОЛНИТЬ!$F$7=1,#REF!/1000,#REF!)</f>
        <v>#REF!</v>
      </c>
      <c r="V420" s="145" t="e">
        <f t="shared" si="27"/>
        <v>#REF!</v>
      </c>
      <c r="W420" s="145" t="e">
        <f t="shared" si="30"/>
        <v>#REF!</v>
      </c>
    </row>
    <row r="421" spans="1:23">
      <c r="A421" s="144" t="str">
        <f>ЗАПОЛНИТЬ!$B$23</f>
        <v>4</v>
      </c>
      <c r="B421" s="144" t="str">
        <f>ЗАПОЛНИТЬ!$B$13</f>
        <v>24188344</v>
      </c>
      <c r="C421" s="144" t="str">
        <f>ЗАПОЛНИТЬ!$B$24</f>
        <v>298</v>
      </c>
      <c r="D421" s="144" t="str">
        <f>ЗАПОЛНИТЬ!$B$21</f>
        <v>12</v>
      </c>
      <c r="E421" s="145"/>
      <c r="F421" s="144" t="str">
        <f>ЗАПОЛНИТЬ!$B$22</f>
        <v>15</v>
      </c>
      <c r="G421" s="144" t="str">
        <f>ЗАПОЛНИТЬ!$B$20</f>
        <v>040222</v>
      </c>
      <c r="H421" s="143" t="str">
        <f>IF(ЗАПОЛНИТЬ!$F$7=1,ЗАПОЛНИТЬ!$H$9,ЗАПОЛНИТЬ!$H$10)</f>
        <v>73</v>
      </c>
      <c r="I421" s="146" t="e">
        <f>IF(ЗАПОЛНИТЬ!$F$7=1,#REF!,#REF!)</f>
        <v>#REF!</v>
      </c>
      <c r="J421" s="145" t="str">
        <f>IF(ЗАПОЛНИТЬ!$F$7=1,CONCATENATE(ЗАПОЛНИТЬ!$F$18,ЗАПОЛНИТЬ!$D$18),ЗАПОЛНИТЬ!$E$18)</f>
        <v>01.07.2016</v>
      </c>
      <c r="K421" s="143" t="e">
        <f>#REF!</f>
        <v>#REF!</v>
      </c>
      <c r="L421" s="143" t="e">
        <f>IF(ЗАПОЛНИТЬ!$F$7=1,#REF!/1000,#REF!)</f>
        <v>#REF!</v>
      </c>
      <c r="M421" s="143" t="e">
        <f>IF(ЗАПОЛНИТЬ!$F$7=1,#REF!/1000,#REF!)</f>
        <v>#REF!</v>
      </c>
      <c r="N421" s="143" t="e">
        <f>IF(ЗАПОЛНИТЬ!$F$7=1,#REF!/1000,#REF!)</f>
        <v>#REF!</v>
      </c>
      <c r="O421" s="143" t="e">
        <f>IF(ЗАПОЛНИТЬ!$F$7=1,#REF!/1000,#REF!)</f>
        <v>#REF!</v>
      </c>
      <c r="P421" s="143" t="e">
        <f>IF(ЗАПОЛНИТЬ!$F$7=1,#REF!/1000,#REF!)</f>
        <v>#REF!</v>
      </c>
      <c r="Q421" s="143" t="e">
        <f>IF(ЗАПОЛНИТЬ!$F$7=1,#REF!/1000,#REF!)</f>
        <v>#REF!</v>
      </c>
      <c r="R421" s="143" t="e">
        <f>IF(ЗАПОЛНИТЬ!$F$7=1,#REF!/1000,#REF!)</f>
        <v>#REF!</v>
      </c>
      <c r="S421" s="143" t="e">
        <f>IF(ЗАПОЛНИТЬ!$F$7=1,#REF!/1000,#REF!)</f>
        <v>#REF!</v>
      </c>
      <c r="T421" s="143" t="e">
        <f>IF(ЗАПОЛНИТЬ!$F$7=1,#REF!/1000,#REF!)</f>
        <v>#REF!</v>
      </c>
      <c r="U421" s="143" t="e">
        <f>IF(ЗАПОЛНИТЬ!$F$7=1,#REF!/1000,#REF!)</f>
        <v>#REF!</v>
      </c>
      <c r="V421" s="145" t="e">
        <f t="shared" si="27"/>
        <v>#REF!</v>
      </c>
      <c r="W421" s="145" t="e">
        <f t="shared" si="30"/>
        <v>#REF!</v>
      </c>
    </row>
    <row r="422" spans="1:23">
      <c r="A422" s="144" t="str">
        <f>ЗАПОЛНИТЬ!$B$23</f>
        <v>4</v>
      </c>
      <c r="B422" s="144" t="str">
        <f>ЗАПОЛНИТЬ!$B$13</f>
        <v>24188344</v>
      </c>
      <c r="C422" s="144" t="str">
        <f>ЗАПОЛНИТЬ!$B$24</f>
        <v>298</v>
      </c>
      <c r="D422" s="144" t="str">
        <f>ЗАПОЛНИТЬ!$B$21</f>
        <v>12</v>
      </c>
      <c r="E422" s="145"/>
      <c r="F422" s="144" t="str">
        <f>ЗАПОЛНИТЬ!$B$22</f>
        <v>15</v>
      </c>
      <c r="G422" s="144" t="str">
        <f>ЗАПОЛНИТЬ!$B$20</f>
        <v>040222</v>
      </c>
      <c r="H422" s="143" t="str">
        <f>IF(ЗАПОЛНИТЬ!$F$7=1,ЗАПОЛНИТЬ!$H$9,ЗАПОЛНИТЬ!$H$10)</f>
        <v>73</v>
      </c>
      <c r="I422" s="146" t="e">
        <f>IF(ЗАПОЛНИТЬ!$F$7=1,#REF!,#REF!)</f>
        <v>#REF!</v>
      </c>
      <c r="J422" s="145" t="str">
        <f>IF(ЗАПОЛНИТЬ!$F$7=1,CONCATENATE(ЗАПОЛНИТЬ!$F$18,ЗАПОЛНИТЬ!$D$18),ЗАПОЛНИТЬ!$E$18)</f>
        <v>01.07.2016</v>
      </c>
      <c r="K422" s="143" t="e">
        <f>#REF!</f>
        <v>#REF!</v>
      </c>
      <c r="L422" s="143" t="e">
        <f>IF(ЗАПОЛНИТЬ!$F$7=1,#REF!/1000,#REF!)</f>
        <v>#REF!</v>
      </c>
      <c r="M422" s="143" t="e">
        <f>IF(ЗАПОЛНИТЬ!$F$7=1,#REF!/1000,#REF!)</f>
        <v>#REF!</v>
      </c>
      <c r="N422" s="143" t="e">
        <f>IF(ЗАПОЛНИТЬ!$F$7=1,#REF!/1000,#REF!)</f>
        <v>#REF!</v>
      </c>
      <c r="O422" s="143" t="e">
        <f>IF(ЗАПОЛНИТЬ!$F$7=1,#REF!/1000,#REF!)</f>
        <v>#REF!</v>
      </c>
      <c r="P422" s="143" t="e">
        <f>IF(ЗАПОЛНИТЬ!$F$7=1,#REF!/1000,#REF!)</f>
        <v>#REF!</v>
      </c>
      <c r="Q422" s="143" t="e">
        <f>IF(ЗАПОЛНИТЬ!$F$7=1,#REF!/1000,#REF!)</f>
        <v>#REF!</v>
      </c>
      <c r="R422" s="143" t="e">
        <f>IF(ЗАПОЛНИТЬ!$F$7=1,#REF!/1000,#REF!)</f>
        <v>#REF!</v>
      </c>
      <c r="S422" s="143" t="e">
        <f>IF(ЗАПОЛНИТЬ!$F$7=1,#REF!/1000,#REF!)</f>
        <v>#REF!</v>
      </c>
      <c r="T422" s="143" t="e">
        <f>IF(ЗАПОЛНИТЬ!$F$7=1,#REF!/1000,#REF!)</f>
        <v>#REF!</v>
      </c>
      <c r="U422" s="143" t="e">
        <f>IF(ЗАПОЛНИТЬ!$F$7=1,#REF!/1000,#REF!)</f>
        <v>#REF!</v>
      </c>
      <c r="V422" s="145" t="e">
        <f t="shared" si="27"/>
        <v>#REF!</v>
      </c>
      <c r="W422" s="145" t="e">
        <f t="shared" si="30"/>
        <v>#REF!</v>
      </c>
    </row>
    <row r="423" spans="1:23">
      <c r="A423" s="144" t="str">
        <f>ЗАПОЛНИТЬ!$B$23</f>
        <v>4</v>
      </c>
      <c r="B423" s="144" t="str">
        <f>ЗАПОЛНИТЬ!$B$13</f>
        <v>24188344</v>
      </c>
      <c r="C423" s="144" t="str">
        <f>ЗАПОЛНИТЬ!$B$24</f>
        <v>298</v>
      </c>
      <c r="D423" s="144" t="str">
        <f>ЗАПОЛНИТЬ!$B$21</f>
        <v>12</v>
      </c>
      <c r="E423" s="145"/>
      <c r="F423" s="144" t="str">
        <f>ЗАПОЛНИТЬ!$B$22</f>
        <v>15</v>
      </c>
      <c r="G423" s="144" t="str">
        <f>ЗАПОЛНИТЬ!$B$20</f>
        <v>040222</v>
      </c>
      <c r="H423" s="143" t="str">
        <f>IF(ЗАПОЛНИТЬ!$F$7=1,ЗАПОЛНИТЬ!$H$9,ЗАПОЛНИТЬ!$H$10)</f>
        <v>73</v>
      </c>
      <c r="I423" s="146" t="e">
        <f>IF(ЗАПОЛНИТЬ!$F$7=1,#REF!,#REF!)</f>
        <v>#REF!</v>
      </c>
      <c r="J423" s="145" t="str">
        <f>IF(ЗАПОЛНИТЬ!$F$7=1,CONCATENATE(ЗАПОЛНИТЬ!$F$18,ЗАПОЛНИТЬ!$D$18),ЗАПОЛНИТЬ!$E$18)</f>
        <v>01.07.2016</v>
      </c>
      <c r="K423" s="143" t="e">
        <f>#REF!</f>
        <v>#REF!</v>
      </c>
      <c r="L423" s="143" t="e">
        <f>IF(ЗАПОЛНИТЬ!$F$7=1,#REF!/1000,#REF!)</f>
        <v>#REF!</v>
      </c>
      <c r="M423" s="143" t="e">
        <f>IF(ЗАПОЛНИТЬ!$F$7=1,#REF!/1000,#REF!)</f>
        <v>#REF!</v>
      </c>
      <c r="N423" s="143" t="e">
        <f>IF(ЗАПОЛНИТЬ!$F$7=1,#REF!/1000,#REF!)</f>
        <v>#REF!</v>
      </c>
      <c r="O423" s="143" t="e">
        <f>IF(ЗАПОЛНИТЬ!$F$7=1,#REF!/1000,#REF!)</f>
        <v>#REF!</v>
      </c>
      <c r="P423" s="143" t="e">
        <f>IF(ЗАПОЛНИТЬ!$F$7=1,#REF!/1000,#REF!)</f>
        <v>#REF!</v>
      </c>
      <c r="Q423" s="143" t="e">
        <f>IF(ЗАПОЛНИТЬ!$F$7=1,#REF!/1000,#REF!)</f>
        <v>#REF!</v>
      </c>
      <c r="R423" s="143" t="e">
        <f>IF(ЗАПОЛНИТЬ!$F$7=1,#REF!/1000,#REF!)</f>
        <v>#REF!</v>
      </c>
      <c r="S423" s="143" t="e">
        <f>IF(ЗАПОЛНИТЬ!$F$7=1,#REF!/1000,#REF!)</f>
        <v>#REF!</v>
      </c>
      <c r="T423" s="143" t="e">
        <f>IF(ЗАПОЛНИТЬ!$F$7=1,#REF!/1000,#REF!)</f>
        <v>#REF!</v>
      </c>
      <c r="U423" s="143" t="e">
        <f>IF(ЗАПОЛНИТЬ!$F$7=1,#REF!/1000,#REF!)</f>
        <v>#REF!</v>
      </c>
      <c r="V423" s="145" t="e">
        <f>IF(SUM(L423:U423)&gt;0,1,0)</f>
        <v>#REF!</v>
      </c>
      <c r="W423" s="145" t="e">
        <f t="shared" si="30"/>
        <v>#REF!</v>
      </c>
    </row>
    <row r="424" spans="1:23">
      <c r="A424" s="144" t="str">
        <f>ЗАПОЛНИТЬ!$B$23</f>
        <v>4</v>
      </c>
      <c r="B424" s="144" t="str">
        <f>ЗАПОЛНИТЬ!$B$13</f>
        <v>24188344</v>
      </c>
      <c r="C424" s="144" t="str">
        <f>ЗАПОЛНИТЬ!$B$24</f>
        <v>298</v>
      </c>
      <c r="D424" s="144" t="str">
        <f>ЗАПОЛНИТЬ!$B$21</f>
        <v>12</v>
      </c>
      <c r="E424" s="145"/>
      <c r="F424" s="144" t="str">
        <f>ЗАПОЛНИТЬ!$B$22</f>
        <v>15</v>
      </c>
      <c r="G424" s="144" t="str">
        <f>ЗАПОЛНИТЬ!$B$20</f>
        <v>040222</v>
      </c>
      <c r="H424" s="143" t="str">
        <f>IF(ЗАПОЛНИТЬ!$F$7=1,ЗАПОЛНИТЬ!$H$9,ЗАПОЛНИТЬ!$H$10)</f>
        <v>73</v>
      </c>
      <c r="I424" s="146" t="e">
        <f>IF(ЗАПОЛНИТЬ!$F$7=1,#REF!,#REF!)</f>
        <v>#REF!</v>
      </c>
      <c r="J424" s="145" t="str">
        <f>IF(ЗАПОЛНИТЬ!$F$7=1,CONCATENATE(ЗАПОЛНИТЬ!$F$18,ЗАПОЛНИТЬ!$D$18),ЗАПОЛНИТЬ!$E$18)</f>
        <v>01.07.2016</v>
      </c>
      <c r="K424" s="143" t="e">
        <f>#REF!</f>
        <v>#REF!</v>
      </c>
      <c r="L424" s="143" t="e">
        <f>IF(ЗАПОЛНИТЬ!$F$7=1,#REF!/1000,#REF!)</f>
        <v>#REF!</v>
      </c>
      <c r="M424" s="143" t="e">
        <f>IF(ЗАПОЛНИТЬ!$F$7=1,#REF!/1000,#REF!)</f>
        <v>#REF!</v>
      </c>
      <c r="N424" s="143" t="e">
        <f>IF(ЗАПОЛНИТЬ!$F$7=1,#REF!/1000,#REF!)</f>
        <v>#REF!</v>
      </c>
      <c r="O424" s="143" t="e">
        <f>IF(ЗАПОЛНИТЬ!$F$7=1,#REF!/1000,#REF!)</f>
        <v>#REF!</v>
      </c>
      <c r="P424" s="143" t="e">
        <f>IF(ЗАПОЛНИТЬ!$F$7=1,#REF!/1000,#REF!)</f>
        <v>#REF!</v>
      </c>
      <c r="Q424" s="143" t="e">
        <f>IF(ЗАПОЛНИТЬ!$F$7=1,#REF!/1000,#REF!)</f>
        <v>#REF!</v>
      </c>
      <c r="R424" s="143" t="e">
        <f>IF(ЗАПОЛНИТЬ!$F$7=1,#REF!/1000,#REF!)</f>
        <v>#REF!</v>
      </c>
      <c r="S424" s="143" t="e">
        <f>IF(ЗАПОЛНИТЬ!$F$7=1,#REF!/1000,#REF!)</f>
        <v>#REF!</v>
      </c>
      <c r="T424" s="143" t="e">
        <f>IF(ЗАПОЛНИТЬ!$F$7=1,#REF!/1000,#REF!)</f>
        <v>#REF!</v>
      </c>
      <c r="U424" s="143" t="e">
        <f>IF(ЗАПОЛНИТЬ!$F$7=1,#REF!/1000,#REF!)</f>
        <v>#REF!</v>
      </c>
      <c r="V424" s="145" t="e">
        <f t="shared" si="27"/>
        <v>#REF!</v>
      </c>
      <c r="W424" s="145">
        <v>0</v>
      </c>
    </row>
    <row r="425" spans="1:23">
      <c r="A425" s="144" t="str">
        <f>ЗАПОЛНИТЬ!$B$23</f>
        <v>4</v>
      </c>
      <c r="B425" s="144" t="str">
        <f>ЗАПОЛНИТЬ!$B$13</f>
        <v>24188344</v>
      </c>
      <c r="C425" s="144" t="str">
        <f>ЗАПОЛНИТЬ!$B$24</f>
        <v>298</v>
      </c>
      <c r="D425" s="144" t="str">
        <f>ЗАПОЛНИТЬ!$B$21</f>
        <v>12</v>
      </c>
      <c r="E425" s="145"/>
      <c r="F425" s="144" t="str">
        <f>ЗАПОЛНИТЬ!$B$22</f>
        <v>15</v>
      </c>
      <c r="G425" s="144" t="str">
        <f>ЗАПОЛНИТЬ!$B$20</f>
        <v>040222</v>
      </c>
      <c r="H425" s="143" t="str">
        <f>IF(ЗАПОЛНИТЬ!$F$7=1,ЗАПОЛНИТЬ!$H$9,ЗАПОЛНИТЬ!$H$10)</f>
        <v>73</v>
      </c>
      <c r="I425" s="146" t="e">
        <f>IF(ЗАПОЛНИТЬ!$F$7=1,#REF!,#REF!)</f>
        <v>#REF!</v>
      </c>
      <c r="J425" s="145" t="str">
        <f>IF(ЗАПОЛНИТЬ!$F$7=1,CONCATENATE(ЗАПОЛНИТЬ!$F$18,ЗАПОЛНИТЬ!$D$18),ЗАПОЛНИТЬ!$E$18)</f>
        <v>01.07.2016</v>
      </c>
      <c r="K425" s="143" t="e">
        <f>#REF!</f>
        <v>#REF!</v>
      </c>
      <c r="L425" s="143" t="e">
        <f>IF(ЗАПОЛНИТЬ!$F$7=1,#REF!/1000,#REF!)</f>
        <v>#REF!</v>
      </c>
      <c r="M425" s="143" t="e">
        <f>IF(ЗАПОЛНИТЬ!$F$7=1,#REF!/1000,#REF!)</f>
        <v>#REF!</v>
      </c>
      <c r="N425" s="143" t="e">
        <f>IF(ЗАПОЛНИТЬ!$F$7=1,#REF!/1000,#REF!)</f>
        <v>#REF!</v>
      </c>
      <c r="O425" s="143" t="e">
        <f>IF(ЗАПОЛНИТЬ!$F$7=1,#REF!/1000,#REF!)</f>
        <v>#REF!</v>
      </c>
      <c r="P425" s="143" t="e">
        <f>IF(ЗАПОЛНИТЬ!$F$7=1,#REF!/1000,#REF!)</f>
        <v>#REF!</v>
      </c>
      <c r="Q425" s="143" t="e">
        <f>IF(ЗАПОЛНИТЬ!$F$7=1,#REF!/1000,#REF!)</f>
        <v>#REF!</v>
      </c>
      <c r="R425" s="143" t="e">
        <f>IF(ЗАПОЛНИТЬ!$F$7=1,#REF!/1000,#REF!)</f>
        <v>#REF!</v>
      </c>
      <c r="S425" s="143" t="e">
        <f>IF(ЗАПОЛНИТЬ!$F$7=1,#REF!/1000,#REF!)</f>
        <v>#REF!</v>
      </c>
      <c r="T425" s="143" t="e">
        <f>IF(ЗАПОЛНИТЬ!$F$7=1,#REF!/1000,#REF!)</f>
        <v>#REF!</v>
      </c>
      <c r="U425" s="143" t="e">
        <f>IF(ЗАПОЛНИТЬ!$F$7=1,#REF!/1000,#REF!)</f>
        <v>#REF!</v>
      </c>
      <c r="V425" s="145" t="e">
        <f t="shared" si="27"/>
        <v>#REF!</v>
      </c>
      <c r="W425" s="145" t="e">
        <f>IF(SUM(L425:U425)&gt;0,1,0)</f>
        <v>#REF!</v>
      </c>
    </row>
    <row r="426" spans="1:23">
      <c r="A426" s="144" t="str">
        <f>ЗАПОЛНИТЬ!$B$23</f>
        <v>4</v>
      </c>
      <c r="B426" s="144" t="str">
        <f>ЗАПОЛНИТЬ!$B$13</f>
        <v>24188344</v>
      </c>
      <c r="C426" s="144" t="str">
        <f>ЗАПОЛНИТЬ!$B$24</f>
        <v>298</v>
      </c>
      <c r="D426" s="144" t="str">
        <f>ЗАПОЛНИТЬ!$B$21</f>
        <v>12</v>
      </c>
      <c r="E426" s="145"/>
      <c r="F426" s="144" t="str">
        <f>ЗАПОЛНИТЬ!$B$22</f>
        <v>15</v>
      </c>
      <c r="G426" s="144" t="str">
        <f>ЗАПОЛНИТЬ!$B$20</f>
        <v>040222</v>
      </c>
      <c r="H426" s="143" t="str">
        <f>IF(ЗАПОЛНИТЬ!$F$7=1,ЗАПОЛНИТЬ!$H$9,ЗАПОЛНИТЬ!$H$10)</f>
        <v>73</v>
      </c>
      <c r="I426" s="146" t="e">
        <f>IF(ЗАПОЛНИТЬ!$F$7=1,#REF!,#REF!)</f>
        <v>#REF!</v>
      </c>
      <c r="J426" s="145" t="str">
        <f>IF(ЗАПОЛНИТЬ!$F$7=1,CONCATENATE(ЗАПОЛНИТЬ!$F$18,ЗАПОЛНИТЬ!$D$18),ЗАПОЛНИТЬ!$E$18)</f>
        <v>01.07.2016</v>
      </c>
      <c r="K426" s="143" t="e">
        <f>#REF!</f>
        <v>#REF!</v>
      </c>
      <c r="L426" s="143" t="e">
        <f>IF(ЗАПОЛНИТЬ!$F$7=1,#REF!/1000,#REF!)</f>
        <v>#REF!</v>
      </c>
      <c r="M426" s="143" t="e">
        <f>IF(ЗАПОЛНИТЬ!$F$7=1,#REF!/1000,#REF!)</f>
        <v>#REF!</v>
      </c>
      <c r="N426" s="143" t="e">
        <f>IF(ЗАПОЛНИТЬ!$F$7=1,#REF!/1000,#REF!)</f>
        <v>#REF!</v>
      </c>
      <c r="O426" s="143" t="e">
        <f>IF(ЗАПОЛНИТЬ!$F$7=1,#REF!/1000,#REF!)</f>
        <v>#REF!</v>
      </c>
      <c r="P426" s="143" t="e">
        <f>IF(ЗАПОЛНИТЬ!$F$7=1,#REF!/1000,#REF!)</f>
        <v>#REF!</v>
      </c>
      <c r="Q426" s="143" t="e">
        <f>IF(ЗАПОЛНИТЬ!$F$7=1,#REF!/1000,#REF!)</f>
        <v>#REF!</v>
      </c>
      <c r="R426" s="143" t="e">
        <f>IF(ЗАПОЛНИТЬ!$F$7=1,#REF!/1000,#REF!)</f>
        <v>#REF!</v>
      </c>
      <c r="S426" s="143" t="e">
        <f>IF(ЗАПОЛНИТЬ!$F$7=1,#REF!/1000,#REF!)</f>
        <v>#REF!</v>
      </c>
      <c r="T426" s="143" t="e">
        <f>IF(ЗАПОЛНИТЬ!$F$7=1,#REF!/1000,#REF!)</f>
        <v>#REF!</v>
      </c>
      <c r="U426" s="143" t="e">
        <f>IF(ЗАПОЛНИТЬ!$F$7=1,#REF!/1000,#REF!)</f>
        <v>#REF!</v>
      </c>
      <c r="V426" s="145" t="e">
        <f t="shared" si="27"/>
        <v>#REF!</v>
      </c>
      <c r="W426" s="145" t="e">
        <f>IF(SUM(L426:U426)&gt;0,1,0)</f>
        <v>#REF!</v>
      </c>
    </row>
    <row r="427" spans="1:23">
      <c r="A427" s="144" t="str">
        <f>ЗАПОЛНИТЬ!$B$23</f>
        <v>4</v>
      </c>
      <c r="B427" s="144" t="str">
        <f>ЗАПОЛНИТЬ!$B$13</f>
        <v>24188344</v>
      </c>
      <c r="C427" s="144" t="str">
        <f>ЗАПОЛНИТЬ!$B$24</f>
        <v>298</v>
      </c>
      <c r="D427" s="144" t="str">
        <f>ЗАПОЛНИТЬ!$B$21</f>
        <v>12</v>
      </c>
      <c r="E427" s="145"/>
      <c r="F427" s="144" t="str">
        <f>ЗАПОЛНИТЬ!$B$22</f>
        <v>15</v>
      </c>
      <c r="G427" s="144" t="str">
        <f>ЗАПОЛНИТЬ!$B$20</f>
        <v>040222</v>
      </c>
      <c r="H427" s="143" t="str">
        <f>IF(ЗАПОЛНИТЬ!$F$7=1,ЗАПОЛНИТЬ!$H$9,ЗАПОЛНИТЬ!$H$10)</f>
        <v>73</v>
      </c>
      <c r="I427" s="146" t="e">
        <f>IF(ЗАПОЛНИТЬ!$F$7=1,#REF!,#REF!)</f>
        <v>#REF!</v>
      </c>
      <c r="J427" s="145" t="str">
        <f>IF(ЗАПОЛНИТЬ!$F$7=1,CONCATENATE(ЗАПОЛНИТЬ!$F$18,ЗАПОЛНИТЬ!$D$18),ЗАПОЛНИТЬ!$E$18)</f>
        <v>01.07.2016</v>
      </c>
      <c r="K427" s="143" t="e">
        <f>#REF!</f>
        <v>#REF!</v>
      </c>
      <c r="L427" s="143" t="e">
        <f>IF(ЗАПОЛНИТЬ!$F$7=1,#REF!/1000,#REF!)</f>
        <v>#REF!</v>
      </c>
      <c r="M427" s="143" t="e">
        <f>IF(ЗАПОЛНИТЬ!$F$7=1,#REF!/1000,#REF!)</f>
        <v>#REF!</v>
      </c>
      <c r="N427" s="143" t="e">
        <f>IF(ЗАПОЛНИТЬ!$F$7=1,#REF!/1000,#REF!)</f>
        <v>#REF!</v>
      </c>
      <c r="O427" s="143" t="e">
        <f>IF(ЗАПОЛНИТЬ!$F$7=1,#REF!/1000,#REF!)</f>
        <v>#REF!</v>
      </c>
      <c r="P427" s="143" t="e">
        <f>IF(ЗАПОЛНИТЬ!$F$7=1,#REF!/1000,#REF!)</f>
        <v>#REF!</v>
      </c>
      <c r="Q427" s="143" t="e">
        <f>IF(ЗАПОЛНИТЬ!$F$7=1,#REF!/1000,#REF!)</f>
        <v>#REF!</v>
      </c>
      <c r="R427" s="143" t="e">
        <f>IF(ЗАПОЛНИТЬ!$F$7=1,#REF!/1000,#REF!)</f>
        <v>#REF!</v>
      </c>
      <c r="S427" s="143" t="e">
        <f>IF(ЗАПОЛНИТЬ!$F$7=1,#REF!/1000,#REF!)</f>
        <v>#REF!</v>
      </c>
      <c r="T427" s="143" t="e">
        <f>IF(ЗАПОЛНИТЬ!$F$7=1,#REF!/1000,#REF!)</f>
        <v>#REF!</v>
      </c>
      <c r="U427" s="143" t="e">
        <f>IF(ЗАПОЛНИТЬ!$F$7=1,#REF!/1000,#REF!)</f>
        <v>#REF!</v>
      </c>
      <c r="V427" s="145" t="e">
        <f t="shared" si="27"/>
        <v>#REF!</v>
      </c>
      <c r="W427" s="145">
        <v>0</v>
      </c>
    </row>
    <row r="428" spans="1:23">
      <c r="A428" s="144" t="str">
        <f>ЗАПОЛНИТЬ!$B$23</f>
        <v>4</v>
      </c>
      <c r="B428" s="144" t="str">
        <f>ЗАПОЛНИТЬ!$B$13</f>
        <v>24188344</v>
      </c>
      <c r="C428" s="144" t="str">
        <f>ЗАПОЛНИТЬ!$B$24</f>
        <v>298</v>
      </c>
      <c r="D428" s="144" t="str">
        <f>ЗАПОЛНИТЬ!$B$21</f>
        <v>12</v>
      </c>
      <c r="E428" s="145"/>
      <c r="F428" s="144" t="str">
        <f>ЗАПОЛНИТЬ!$B$22</f>
        <v>15</v>
      </c>
      <c r="G428" s="144" t="str">
        <f>ЗАПОЛНИТЬ!$B$20</f>
        <v>040222</v>
      </c>
      <c r="H428" s="143" t="str">
        <f>IF(ЗАПОЛНИТЬ!$F$7=1,ЗАПОЛНИТЬ!$H$9,ЗАПОЛНИТЬ!$H$10)</f>
        <v>73</v>
      </c>
      <c r="I428" s="146" t="e">
        <f>IF(ЗАПОЛНИТЬ!$F$7=1,#REF!,#REF!)</f>
        <v>#REF!</v>
      </c>
      <c r="J428" s="145" t="str">
        <f>IF(ЗАПОЛНИТЬ!$F$7=1,CONCATENATE(ЗАПОЛНИТЬ!$F$18,ЗАПОЛНИТЬ!$D$18),ЗАПОЛНИТЬ!$E$18)</f>
        <v>01.07.2016</v>
      </c>
      <c r="K428" s="143" t="e">
        <f>#REF!</f>
        <v>#REF!</v>
      </c>
      <c r="L428" s="143" t="e">
        <f>IF(ЗАПОЛНИТЬ!$F$7=1,#REF!/1000,#REF!)</f>
        <v>#REF!</v>
      </c>
      <c r="M428" s="143" t="e">
        <f>IF(ЗАПОЛНИТЬ!$F$7=1,#REF!/1000,#REF!)</f>
        <v>#REF!</v>
      </c>
      <c r="N428" s="143" t="e">
        <f>IF(ЗАПОЛНИТЬ!$F$7=1,#REF!/1000,#REF!)</f>
        <v>#REF!</v>
      </c>
      <c r="O428" s="143" t="e">
        <f>IF(ЗАПОЛНИТЬ!$F$7=1,#REF!/1000,#REF!)</f>
        <v>#REF!</v>
      </c>
      <c r="P428" s="143" t="e">
        <f>IF(ЗАПОЛНИТЬ!$F$7=1,#REF!/1000,#REF!)</f>
        <v>#REF!</v>
      </c>
      <c r="Q428" s="143" t="e">
        <f>IF(ЗАПОЛНИТЬ!$F$7=1,#REF!/1000,#REF!)</f>
        <v>#REF!</v>
      </c>
      <c r="R428" s="143" t="e">
        <f>IF(ЗАПОЛНИТЬ!$F$7=1,#REF!/1000,#REF!)</f>
        <v>#REF!</v>
      </c>
      <c r="S428" s="143" t="e">
        <f>IF(ЗАПОЛНИТЬ!$F$7=1,#REF!/1000,#REF!)</f>
        <v>#REF!</v>
      </c>
      <c r="T428" s="143" t="e">
        <f>IF(ЗАПОЛНИТЬ!$F$7=1,#REF!/1000,#REF!)</f>
        <v>#REF!</v>
      </c>
      <c r="U428" s="143" t="e">
        <f>IF(ЗАПОЛНИТЬ!$F$7=1,#REF!/1000,#REF!)</f>
        <v>#REF!</v>
      </c>
      <c r="V428" s="145" t="e">
        <f t="shared" si="27"/>
        <v>#REF!</v>
      </c>
      <c r="W428" s="145" t="e">
        <f>IF(SUM(L428:U428)&gt;0,1,0)</f>
        <v>#REF!</v>
      </c>
    </row>
    <row r="429" spans="1:23">
      <c r="A429" s="144" t="str">
        <f>ЗАПОЛНИТЬ!$B$23</f>
        <v>4</v>
      </c>
      <c r="B429" s="144" t="str">
        <f>ЗАПОЛНИТЬ!$B$13</f>
        <v>24188344</v>
      </c>
      <c r="C429" s="144" t="str">
        <f>ЗАПОЛНИТЬ!$B$24</f>
        <v>298</v>
      </c>
      <c r="D429" s="144" t="str">
        <f>ЗАПОЛНИТЬ!$B$21</f>
        <v>12</v>
      </c>
      <c r="E429" s="145"/>
      <c r="F429" s="144" t="str">
        <f>ЗАПОЛНИТЬ!$B$22</f>
        <v>15</v>
      </c>
      <c r="G429" s="144" t="str">
        <f>ЗАПОЛНИТЬ!$B$20</f>
        <v>040222</v>
      </c>
      <c r="H429" s="143" t="str">
        <f>IF(ЗАПОЛНИТЬ!$F$7=1,ЗАПОЛНИТЬ!$H$9,ЗАПОЛНИТЬ!$H$10)</f>
        <v>73</v>
      </c>
      <c r="I429" s="146" t="e">
        <f>IF(ЗАПОЛНИТЬ!$F$7=1,#REF!,#REF!)</f>
        <v>#REF!</v>
      </c>
      <c r="J429" s="145" t="str">
        <f>IF(ЗАПОЛНИТЬ!$F$7=1,CONCATENATE(ЗАПОЛНИТЬ!$F$18,ЗАПОЛНИТЬ!$D$18),ЗАПОЛНИТЬ!$E$18)</f>
        <v>01.07.2016</v>
      </c>
      <c r="K429" s="143" t="e">
        <f>#REF!</f>
        <v>#REF!</v>
      </c>
      <c r="L429" s="143" t="e">
        <f>IF(ЗАПОЛНИТЬ!$F$7=1,#REF!/1000,#REF!)</f>
        <v>#REF!</v>
      </c>
      <c r="M429" s="143" t="e">
        <f>IF(ЗАПОЛНИТЬ!$F$7=1,#REF!/1000,#REF!)</f>
        <v>#REF!</v>
      </c>
      <c r="N429" s="143" t="e">
        <f>IF(ЗАПОЛНИТЬ!$F$7=1,#REF!/1000,#REF!)</f>
        <v>#REF!</v>
      </c>
      <c r="O429" s="143" t="e">
        <f>IF(ЗАПОЛНИТЬ!$F$7=1,#REF!/1000,#REF!)</f>
        <v>#REF!</v>
      </c>
      <c r="P429" s="143" t="e">
        <f>IF(ЗАПОЛНИТЬ!$F$7=1,#REF!/1000,#REF!)</f>
        <v>#REF!</v>
      </c>
      <c r="Q429" s="143" t="e">
        <f>IF(ЗАПОЛНИТЬ!$F$7=1,#REF!/1000,#REF!)</f>
        <v>#REF!</v>
      </c>
      <c r="R429" s="143" t="e">
        <f>IF(ЗАПОЛНИТЬ!$F$7=1,#REF!/1000,#REF!)</f>
        <v>#REF!</v>
      </c>
      <c r="S429" s="143" t="e">
        <f>IF(ЗАПОЛНИТЬ!$F$7=1,#REF!/1000,#REF!)</f>
        <v>#REF!</v>
      </c>
      <c r="T429" s="143" t="e">
        <f>IF(ЗАПОЛНИТЬ!$F$7=1,#REF!/1000,#REF!)</f>
        <v>#REF!</v>
      </c>
      <c r="U429" s="143" t="e">
        <f>IF(ЗАПОЛНИТЬ!$F$7=1,#REF!/1000,#REF!)</f>
        <v>#REF!</v>
      </c>
      <c r="V429" s="145" t="e">
        <f t="shared" si="27"/>
        <v>#REF!</v>
      </c>
      <c r="W429" s="145" t="e">
        <f>IF(SUM(L429:U429)&gt;0,1,0)</f>
        <v>#REF!</v>
      </c>
    </row>
    <row r="430" spans="1:23">
      <c r="A430" s="144" t="str">
        <f>ЗАПОЛНИТЬ!$B$23</f>
        <v>4</v>
      </c>
      <c r="B430" s="144" t="str">
        <f>ЗАПОЛНИТЬ!$B$13</f>
        <v>24188344</v>
      </c>
      <c r="C430" s="144" t="str">
        <f>ЗАПОЛНИТЬ!$B$24</f>
        <v>298</v>
      </c>
      <c r="D430" s="144" t="str">
        <f>ЗАПОЛНИТЬ!$B$21</f>
        <v>12</v>
      </c>
      <c r="E430" s="145"/>
      <c r="F430" s="144" t="str">
        <f>ЗАПОЛНИТЬ!$B$22</f>
        <v>15</v>
      </c>
      <c r="G430" s="144" t="str">
        <f>ЗАПОЛНИТЬ!$B$20</f>
        <v>040222</v>
      </c>
      <c r="H430" s="143" t="str">
        <f>IF(ЗАПОЛНИТЬ!$F$7=1,ЗАПОЛНИТЬ!$H$9,ЗАПОЛНИТЬ!$H$10)</f>
        <v>73</v>
      </c>
      <c r="I430" s="146" t="e">
        <f>IF(ЗАПОЛНИТЬ!$F$7=1,#REF!,#REF!)</f>
        <v>#REF!</v>
      </c>
      <c r="J430" s="145" t="str">
        <f>IF(ЗАПОЛНИТЬ!$F$7=1,CONCATENATE(ЗАПОЛНИТЬ!$F$18,ЗАПОЛНИТЬ!$D$18),ЗАПОЛНИТЬ!$E$18)</f>
        <v>01.07.2016</v>
      </c>
      <c r="K430" s="143" t="e">
        <f>#REF!</f>
        <v>#REF!</v>
      </c>
      <c r="L430" s="143" t="e">
        <f>IF(ЗАПОЛНИТЬ!$F$7=1,#REF!/1000,#REF!)</f>
        <v>#REF!</v>
      </c>
      <c r="M430" s="143" t="e">
        <f>IF(ЗАПОЛНИТЬ!$F$7=1,#REF!/1000,#REF!)</f>
        <v>#REF!</v>
      </c>
      <c r="N430" s="143" t="e">
        <f>IF(ЗАПОЛНИТЬ!$F$7=1,#REF!/1000,#REF!)</f>
        <v>#REF!</v>
      </c>
      <c r="O430" s="143" t="e">
        <f>IF(ЗАПОЛНИТЬ!$F$7=1,#REF!/1000,#REF!)</f>
        <v>#REF!</v>
      </c>
      <c r="P430" s="143" t="e">
        <f>IF(ЗАПОЛНИТЬ!$F$7=1,#REF!/1000,#REF!)</f>
        <v>#REF!</v>
      </c>
      <c r="Q430" s="143" t="e">
        <f>IF(ЗАПОЛНИТЬ!$F$7=1,#REF!/1000,#REF!)</f>
        <v>#REF!</v>
      </c>
      <c r="R430" s="143" t="e">
        <f>IF(ЗАПОЛНИТЬ!$F$7=1,#REF!/1000,#REF!)</f>
        <v>#REF!</v>
      </c>
      <c r="S430" s="143" t="e">
        <f>IF(ЗАПОЛНИТЬ!$F$7=1,#REF!/1000,#REF!)</f>
        <v>#REF!</v>
      </c>
      <c r="T430" s="143" t="e">
        <f>IF(ЗАПОЛНИТЬ!$F$7=1,#REF!/1000,#REF!)</f>
        <v>#REF!</v>
      </c>
      <c r="U430" s="143" t="e">
        <f>IF(ЗАПОЛНИТЬ!$F$7=1,#REF!/1000,#REF!)</f>
        <v>#REF!</v>
      </c>
      <c r="V430" s="145" t="e">
        <f t="shared" si="27"/>
        <v>#REF!</v>
      </c>
      <c r="W430" s="145">
        <v>0</v>
      </c>
    </row>
    <row r="431" spans="1:23">
      <c r="A431" s="144" t="str">
        <f>ЗАПОЛНИТЬ!$B$23</f>
        <v>4</v>
      </c>
      <c r="B431" s="144" t="str">
        <f>ЗАПОЛНИТЬ!$B$13</f>
        <v>24188344</v>
      </c>
      <c r="C431" s="144" t="str">
        <f>ЗАПОЛНИТЬ!$B$24</f>
        <v>298</v>
      </c>
      <c r="D431" s="144" t="str">
        <f>ЗАПОЛНИТЬ!$B$21</f>
        <v>12</v>
      </c>
      <c r="E431" s="145"/>
      <c r="F431" s="144" t="str">
        <f>ЗАПОЛНИТЬ!$B$22</f>
        <v>15</v>
      </c>
      <c r="G431" s="144" t="str">
        <f>ЗАПОЛНИТЬ!$B$20</f>
        <v>040222</v>
      </c>
      <c r="H431" s="143" t="str">
        <f>IF(ЗАПОЛНИТЬ!$F$7=1,ЗАПОЛНИТЬ!$H$9,ЗАПОЛНИТЬ!$H$10)</f>
        <v>73</v>
      </c>
      <c r="I431" s="146" t="e">
        <f>IF(ЗАПОЛНИТЬ!$F$7=1,#REF!,#REF!)</f>
        <v>#REF!</v>
      </c>
      <c r="J431" s="145" t="str">
        <f>IF(ЗАПОЛНИТЬ!$F$7=1,CONCATENATE(ЗАПОЛНИТЬ!$F$18,ЗАПОЛНИТЬ!$D$18),ЗАПОЛНИТЬ!$E$18)</f>
        <v>01.07.2016</v>
      </c>
      <c r="K431" s="143" t="e">
        <f>#REF!</f>
        <v>#REF!</v>
      </c>
      <c r="L431" s="143" t="e">
        <f>IF(ЗАПОЛНИТЬ!$F$7=1,#REF!/1000,#REF!)</f>
        <v>#REF!</v>
      </c>
      <c r="M431" s="143" t="e">
        <f>IF(ЗАПОЛНИТЬ!$F$7=1,#REF!/1000,#REF!)</f>
        <v>#REF!</v>
      </c>
      <c r="N431" s="143" t="e">
        <f>IF(ЗАПОЛНИТЬ!$F$7=1,#REF!/1000,#REF!)</f>
        <v>#REF!</v>
      </c>
      <c r="O431" s="143" t="e">
        <f>IF(ЗАПОЛНИТЬ!$F$7=1,#REF!/1000,#REF!)</f>
        <v>#REF!</v>
      </c>
      <c r="P431" s="143" t="e">
        <f>IF(ЗАПОЛНИТЬ!$F$7=1,#REF!/1000,#REF!)</f>
        <v>#REF!</v>
      </c>
      <c r="Q431" s="143" t="e">
        <f>IF(ЗАПОЛНИТЬ!$F$7=1,#REF!/1000,#REF!)</f>
        <v>#REF!</v>
      </c>
      <c r="R431" s="143" t="e">
        <f>IF(ЗАПОЛНИТЬ!$F$7=1,#REF!/1000,#REF!)</f>
        <v>#REF!</v>
      </c>
      <c r="S431" s="143" t="e">
        <f>IF(ЗАПОЛНИТЬ!$F$7=1,#REF!/1000,#REF!)</f>
        <v>#REF!</v>
      </c>
      <c r="T431" s="143" t="e">
        <f>IF(ЗАПОЛНИТЬ!$F$7=1,#REF!/1000,#REF!)</f>
        <v>#REF!</v>
      </c>
      <c r="U431" s="143" t="e">
        <f>IF(ЗАПОЛНИТЬ!$F$7=1,#REF!/1000,#REF!)</f>
        <v>#REF!</v>
      </c>
      <c r="V431" s="145" t="e">
        <f t="shared" si="27"/>
        <v>#REF!</v>
      </c>
      <c r="W431" s="145" t="e">
        <f>IF(SUM(L431:U431)&gt;0,1,0)</f>
        <v>#REF!</v>
      </c>
    </row>
    <row r="432" spans="1:23">
      <c r="A432" s="144" t="str">
        <f>ЗАПОЛНИТЬ!$B$23</f>
        <v>4</v>
      </c>
      <c r="B432" s="144" t="str">
        <f>ЗАПОЛНИТЬ!$B$13</f>
        <v>24188344</v>
      </c>
      <c r="C432" s="144" t="str">
        <f>ЗАПОЛНИТЬ!$B$24</f>
        <v>298</v>
      </c>
      <c r="D432" s="144" t="str">
        <f>ЗАПОЛНИТЬ!$B$21</f>
        <v>12</v>
      </c>
      <c r="E432" s="145"/>
      <c r="F432" s="144" t="str">
        <f>ЗАПОЛНИТЬ!$B$22</f>
        <v>15</v>
      </c>
      <c r="G432" s="144" t="str">
        <f>ЗАПОЛНИТЬ!$B$20</f>
        <v>040222</v>
      </c>
      <c r="H432" s="143" t="str">
        <f>IF(ЗАПОЛНИТЬ!$F$7=1,ЗАПОЛНИТЬ!$H$9,ЗАПОЛНИТЬ!$H$10)</f>
        <v>73</v>
      </c>
      <c r="I432" s="146" t="e">
        <f>IF(ЗАПОЛНИТЬ!$F$7=1,#REF!,#REF!)</f>
        <v>#REF!</v>
      </c>
      <c r="J432" s="145" t="str">
        <f>IF(ЗАПОЛНИТЬ!$F$7=1,CONCATENATE(ЗАПОЛНИТЬ!$F$18,ЗАПОЛНИТЬ!$D$18),ЗАПОЛНИТЬ!$E$18)</f>
        <v>01.07.2016</v>
      </c>
      <c r="K432" s="143" t="e">
        <f>#REF!</f>
        <v>#REF!</v>
      </c>
      <c r="L432" s="143" t="e">
        <f>IF(ЗАПОЛНИТЬ!$F$7=1,#REF!/1000,#REF!)</f>
        <v>#REF!</v>
      </c>
      <c r="M432" s="143" t="e">
        <f>IF(ЗАПОЛНИТЬ!$F$7=1,#REF!/1000,#REF!)</f>
        <v>#REF!</v>
      </c>
      <c r="N432" s="143" t="e">
        <f>IF(ЗАПОЛНИТЬ!$F$7=1,#REF!/1000,#REF!)</f>
        <v>#REF!</v>
      </c>
      <c r="O432" s="143" t="e">
        <f>IF(ЗАПОЛНИТЬ!$F$7=1,#REF!/1000,#REF!)</f>
        <v>#REF!</v>
      </c>
      <c r="P432" s="143" t="e">
        <f>IF(ЗАПОЛНИТЬ!$F$7=1,#REF!/1000,#REF!)</f>
        <v>#REF!</v>
      </c>
      <c r="Q432" s="143" t="e">
        <f>IF(ЗАПОЛНИТЬ!$F$7=1,#REF!/1000,#REF!)</f>
        <v>#REF!</v>
      </c>
      <c r="R432" s="143" t="e">
        <f>IF(ЗАПОЛНИТЬ!$F$7=1,#REF!/1000,#REF!)</f>
        <v>#REF!</v>
      </c>
      <c r="S432" s="143" t="e">
        <f>IF(ЗАПОЛНИТЬ!$F$7=1,#REF!/1000,#REF!)</f>
        <v>#REF!</v>
      </c>
      <c r="T432" s="143" t="e">
        <f>IF(ЗАПОЛНИТЬ!$F$7=1,#REF!/1000,#REF!)</f>
        <v>#REF!</v>
      </c>
      <c r="U432" s="143" t="e">
        <f>IF(ЗАПОЛНИТЬ!$F$7=1,#REF!/1000,#REF!)</f>
        <v>#REF!</v>
      </c>
      <c r="V432" s="145" t="e">
        <f t="shared" si="27"/>
        <v>#REF!</v>
      </c>
      <c r="W432" s="145" t="e">
        <f>IF(SUM(L432:U432)&gt;0,1,0)</f>
        <v>#REF!</v>
      </c>
    </row>
    <row r="433" spans="1:23">
      <c r="A433" s="144" t="str">
        <f>ЗАПОЛНИТЬ!$B$23</f>
        <v>4</v>
      </c>
      <c r="B433" s="144" t="str">
        <f>ЗАПОЛНИТЬ!$B$13</f>
        <v>24188344</v>
      </c>
      <c r="C433" s="144" t="str">
        <f>ЗАПОЛНИТЬ!$B$24</f>
        <v>298</v>
      </c>
      <c r="D433" s="144" t="str">
        <f>ЗАПОЛНИТЬ!$B$21</f>
        <v>12</v>
      </c>
      <c r="E433" s="145"/>
      <c r="F433" s="144" t="str">
        <f>ЗАПОЛНИТЬ!$B$22</f>
        <v>15</v>
      </c>
      <c r="G433" s="144" t="str">
        <f>ЗАПОЛНИТЬ!$B$20</f>
        <v>040222</v>
      </c>
      <c r="H433" s="143" t="str">
        <f>IF(ЗАПОЛНИТЬ!$F$7=1,ЗАПОЛНИТЬ!$H$9,ЗАПОЛНИТЬ!$H$10)</f>
        <v>73</v>
      </c>
      <c r="I433" s="146" t="e">
        <f>IF(ЗАПОЛНИТЬ!$F$7=1,#REF!,#REF!)</f>
        <v>#REF!</v>
      </c>
      <c r="J433" s="145" t="str">
        <f>IF(ЗАПОЛНИТЬ!$F$7=1,CONCATENATE(ЗАПОЛНИТЬ!$F$18,ЗАПОЛНИТЬ!$D$18),ЗАПОЛНИТЬ!$E$18)</f>
        <v>01.07.2016</v>
      </c>
      <c r="K433" s="143" t="e">
        <f>#REF!</f>
        <v>#REF!</v>
      </c>
      <c r="L433" s="143" t="e">
        <f>IF(ЗАПОЛНИТЬ!$F$7=1,#REF!/1000,#REF!)</f>
        <v>#REF!</v>
      </c>
      <c r="M433" s="143" t="e">
        <f>IF(ЗАПОЛНИТЬ!$F$7=1,#REF!/1000,#REF!)</f>
        <v>#REF!</v>
      </c>
      <c r="N433" s="143" t="e">
        <f>IF(ЗАПОЛНИТЬ!$F$7=1,#REF!/1000,#REF!)</f>
        <v>#REF!</v>
      </c>
      <c r="O433" s="143" t="e">
        <f>IF(ЗАПОЛНИТЬ!$F$7=1,#REF!/1000,#REF!)</f>
        <v>#REF!</v>
      </c>
      <c r="P433" s="143" t="e">
        <f>IF(ЗАПОЛНИТЬ!$F$7=1,#REF!/1000,#REF!)</f>
        <v>#REF!</v>
      </c>
      <c r="Q433" s="143" t="e">
        <f>IF(ЗАПОЛНИТЬ!$F$7=1,#REF!/1000,#REF!)</f>
        <v>#REF!</v>
      </c>
      <c r="R433" s="143" t="e">
        <f>IF(ЗАПОЛНИТЬ!$F$7=1,#REF!/1000,#REF!)</f>
        <v>#REF!</v>
      </c>
      <c r="S433" s="143" t="e">
        <f>IF(ЗАПОЛНИТЬ!$F$7=1,#REF!/1000,#REF!)</f>
        <v>#REF!</v>
      </c>
      <c r="T433" s="143" t="e">
        <f>IF(ЗАПОЛНИТЬ!$F$7=1,#REF!/1000,#REF!)</f>
        <v>#REF!</v>
      </c>
      <c r="U433" s="143" t="e">
        <f>IF(ЗАПОЛНИТЬ!$F$7=1,#REF!/1000,#REF!)</f>
        <v>#REF!</v>
      </c>
      <c r="V433" s="145" t="e">
        <f t="shared" si="27"/>
        <v>#REF!</v>
      </c>
      <c r="W433" s="145" t="e">
        <f>IF(SUM(L433:U433)&gt;0,1,0)</f>
        <v>#REF!</v>
      </c>
    </row>
    <row r="434" spans="1:23">
      <c r="A434" s="144" t="str">
        <f>ЗАПОЛНИТЬ!$B$23</f>
        <v>4</v>
      </c>
      <c r="B434" s="144" t="str">
        <f>ЗАПОЛНИТЬ!$B$13</f>
        <v>24188344</v>
      </c>
      <c r="C434" s="144" t="str">
        <f>ЗАПОЛНИТЬ!$B$24</f>
        <v>298</v>
      </c>
      <c r="D434" s="144" t="str">
        <f>ЗАПОЛНИТЬ!$B$21</f>
        <v>12</v>
      </c>
      <c r="E434" s="145"/>
      <c r="F434" s="144" t="str">
        <f>ЗАПОЛНИТЬ!$B$22</f>
        <v>15</v>
      </c>
      <c r="G434" s="144" t="str">
        <f>ЗАПОЛНИТЬ!$B$20</f>
        <v>040222</v>
      </c>
      <c r="H434" s="143" t="str">
        <f>IF(ЗАПОЛНИТЬ!$F$7=1,ЗАПОЛНИТЬ!$H$9,ЗАПОЛНИТЬ!$H$10)</f>
        <v>73</v>
      </c>
      <c r="I434" s="146" t="e">
        <f>IF(ЗАПОЛНИТЬ!$F$7=1,#REF!,#REF!)</f>
        <v>#REF!</v>
      </c>
      <c r="J434" s="145" t="str">
        <f>IF(ЗАПОЛНИТЬ!$F$7=1,CONCATENATE(ЗАПОЛНИТЬ!$F$18,ЗАПОЛНИТЬ!$D$18),ЗАПОЛНИТЬ!$E$18)</f>
        <v>01.07.2016</v>
      </c>
      <c r="K434" s="143" t="e">
        <f>#REF!</f>
        <v>#REF!</v>
      </c>
      <c r="L434" s="143" t="e">
        <f>IF(ЗАПОЛНИТЬ!$F$7=1,#REF!/1000,#REF!)</f>
        <v>#REF!</v>
      </c>
      <c r="M434" s="143" t="e">
        <f>IF(ЗАПОЛНИТЬ!$F$7=1,#REF!/1000,#REF!)</f>
        <v>#REF!</v>
      </c>
      <c r="N434" s="143" t="e">
        <f>IF(ЗАПОЛНИТЬ!$F$7=1,#REF!/1000,#REF!)</f>
        <v>#REF!</v>
      </c>
      <c r="O434" s="143" t="e">
        <f>IF(ЗАПОЛНИТЬ!$F$7=1,#REF!/1000,#REF!)</f>
        <v>#REF!</v>
      </c>
      <c r="P434" s="143" t="e">
        <f>IF(ЗАПОЛНИТЬ!$F$7=1,#REF!/1000,#REF!)</f>
        <v>#REF!</v>
      </c>
      <c r="Q434" s="143" t="e">
        <f>IF(ЗАПОЛНИТЬ!$F$7=1,#REF!/1000,#REF!)</f>
        <v>#REF!</v>
      </c>
      <c r="R434" s="143" t="e">
        <f>IF(ЗАПОЛНИТЬ!$F$7=1,#REF!/1000,#REF!)</f>
        <v>#REF!</v>
      </c>
      <c r="S434" s="143" t="e">
        <f>IF(ЗАПОЛНИТЬ!$F$7=1,#REF!/1000,#REF!)</f>
        <v>#REF!</v>
      </c>
      <c r="T434" s="143" t="e">
        <f>IF(ЗАПОЛНИТЬ!$F$7=1,#REF!/1000,#REF!)</f>
        <v>#REF!</v>
      </c>
      <c r="U434" s="143" t="e">
        <f>IF(ЗАПОЛНИТЬ!$F$7=1,#REF!/1000,#REF!)</f>
        <v>#REF!</v>
      </c>
      <c r="V434" s="145" t="e">
        <f t="shared" si="27"/>
        <v>#REF!</v>
      </c>
      <c r="W434" s="145">
        <v>0</v>
      </c>
    </row>
    <row r="435" spans="1:23">
      <c r="A435" s="144" t="str">
        <f>ЗАПОЛНИТЬ!$B$23</f>
        <v>4</v>
      </c>
      <c r="B435" s="144" t="str">
        <f>ЗАПОЛНИТЬ!$B$13</f>
        <v>24188344</v>
      </c>
      <c r="C435" s="144" t="str">
        <f>ЗАПОЛНИТЬ!$B$24</f>
        <v>298</v>
      </c>
      <c r="D435" s="144" t="str">
        <f>ЗАПОЛНИТЬ!$B$21</f>
        <v>12</v>
      </c>
      <c r="E435" s="145"/>
      <c r="F435" s="144" t="str">
        <f>ЗАПОЛНИТЬ!$B$22</f>
        <v>15</v>
      </c>
      <c r="G435" s="144" t="str">
        <f>ЗАПОЛНИТЬ!$B$20</f>
        <v>040222</v>
      </c>
      <c r="H435" s="143" t="str">
        <f>IF(ЗАПОЛНИТЬ!$F$7=1,ЗАПОЛНИТЬ!$H$9,ЗАПОЛНИТЬ!$H$10)</f>
        <v>73</v>
      </c>
      <c r="I435" s="146" t="e">
        <f>IF(ЗАПОЛНИТЬ!$F$7=1,#REF!,#REF!)</f>
        <v>#REF!</v>
      </c>
      <c r="J435" s="145" t="str">
        <f>IF(ЗАПОЛНИТЬ!$F$7=1,CONCATENATE(ЗАПОЛНИТЬ!$F$18,ЗАПОЛНИТЬ!$D$18),ЗАПОЛНИТЬ!$E$18)</f>
        <v>01.07.2016</v>
      </c>
      <c r="K435" s="143" t="e">
        <f>#REF!</f>
        <v>#REF!</v>
      </c>
      <c r="L435" s="143" t="e">
        <f>IF(ЗАПОЛНИТЬ!$F$7=1,#REF!/1000,#REF!)</f>
        <v>#REF!</v>
      </c>
      <c r="M435" s="143" t="e">
        <f>IF(ЗАПОЛНИТЬ!$F$7=1,#REF!/1000,#REF!)</f>
        <v>#REF!</v>
      </c>
      <c r="N435" s="143" t="e">
        <f>IF(ЗАПОЛНИТЬ!$F$7=1,#REF!/1000,#REF!)</f>
        <v>#REF!</v>
      </c>
      <c r="O435" s="143" t="e">
        <f>IF(ЗАПОЛНИТЬ!$F$7=1,#REF!/1000,#REF!)</f>
        <v>#REF!</v>
      </c>
      <c r="P435" s="143" t="e">
        <f>IF(ЗАПОЛНИТЬ!$F$7=1,#REF!/1000,#REF!)</f>
        <v>#REF!</v>
      </c>
      <c r="Q435" s="143" t="e">
        <f>IF(ЗАПОЛНИТЬ!$F$7=1,#REF!/1000,#REF!)</f>
        <v>#REF!</v>
      </c>
      <c r="R435" s="143" t="e">
        <f>IF(ЗАПОЛНИТЬ!$F$7=1,#REF!/1000,#REF!)</f>
        <v>#REF!</v>
      </c>
      <c r="S435" s="143" t="e">
        <f>IF(ЗАПОЛНИТЬ!$F$7=1,#REF!/1000,#REF!)</f>
        <v>#REF!</v>
      </c>
      <c r="T435" s="143" t="e">
        <f>IF(ЗАПОЛНИТЬ!$F$7=1,#REF!/1000,#REF!)</f>
        <v>#REF!</v>
      </c>
      <c r="U435" s="143" t="e">
        <f>IF(ЗАПОЛНИТЬ!$F$7=1,#REF!/1000,#REF!)</f>
        <v>#REF!</v>
      </c>
      <c r="V435" s="145" t="e">
        <f t="shared" si="27"/>
        <v>#REF!</v>
      </c>
      <c r="W435" s="145" t="e">
        <f>IF(SUM(L435:U435)&gt;0,1,0)</f>
        <v>#REF!</v>
      </c>
    </row>
    <row r="436" spans="1:23">
      <c r="A436" s="144" t="str">
        <f>ЗАПОЛНИТЬ!$B$23</f>
        <v>4</v>
      </c>
      <c r="B436" s="144" t="str">
        <f>ЗАПОЛНИТЬ!$B$13</f>
        <v>24188344</v>
      </c>
      <c r="C436" s="144" t="str">
        <f>ЗАПОЛНИТЬ!$B$24</f>
        <v>298</v>
      </c>
      <c r="D436" s="144" t="str">
        <f>ЗАПОЛНИТЬ!$B$21</f>
        <v>12</v>
      </c>
      <c r="E436" s="145"/>
      <c r="F436" s="144" t="str">
        <f>ЗАПОЛНИТЬ!$B$22</f>
        <v>15</v>
      </c>
      <c r="G436" s="144" t="str">
        <f>ЗАПОЛНИТЬ!$B$20</f>
        <v>040222</v>
      </c>
      <c r="H436" s="143" t="str">
        <f>IF(ЗАПОЛНИТЬ!$F$7=1,ЗАПОЛНИТЬ!$H$9,ЗАПОЛНИТЬ!$H$10)</f>
        <v>73</v>
      </c>
      <c r="I436" s="146" t="e">
        <f>IF(ЗАПОЛНИТЬ!$F$7=1,#REF!,#REF!)</f>
        <v>#REF!</v>
      </c>
      <c r="J436" s="145" t="str">
        <f>IF(ЗАПОЛНИТЬ!$F$7=1,CONCATENATE(ЗАПОЛНИТЬ!$F$18,ЗАПОЛНИТЬ!$D$18),ЗАПОЛНИТЬ!$E$18)</f>
        <v>01.07.2016</v>
      </c>
      <c r="K436" s="143" t="e">
        <f>#REF!</f>
        <v>#REF!</v>
      </c>
      <c r="L436" s="143" t="e">
        <f>IF(ЗАПОЛНИТЬ!$F$7=1,#REF!/1000,#REF!)</f>
        <v>#REF!</v>
      </c>
      <c r="M436" s="143" t="e">
        <f>IF(ЗАПОЛНИТЬ!$F$7=1,#REF!/1000,#REF!)</f>
        <v>#REF!</v>
      </c>
      <c r="N436" s="143" t="e">
        <f>IF(ЗАПОЛНИТЬ!$F$7=1,#REF!/1000,#REF!)</f>
        <v>#REF!</v>
      </c>
      <c r="O436" s="143" t="e">
        <f>IF(ЗАПОЛНИТЬ!$F$7=1,#REF!/1000,#REF!)</f>
        <v>#REF!</v>
      </c>
      <c r="P436" s="143" t="e">
        <f>IF(ЗАПОЛНИТЬ!$F$7=1,#REF!/1000,#REF!)</f>
        <v>#REF!</v>
      </c>
      <c r="Q436" s="143" t="e">
        <f>IF(ЗАПОЛНИТЬ!$F$7=1,#REF!/1000,#REF!)</f>
        <v>#REF!</v>
      </c>
      <c r="R436" s="143" t="e">
        <f>IF(ЗАПОЛНИТЬ!$F$7=1,#REF!/1000,#REF!)</f>
        <v>#REF!</v>
      </c>
      <c r="S436" s="143" t="e">
        <f>IF(ЗАПОЛНИТЬ!$F$7=1,#REF!/1000,#REF!)</f>
        <v>#REF!</v>
      </c>
      <c r="T436" s="143" t="e">
        <f>IF(ЗАПОЛНИТЬ!$F$7=1,#REF!/1000,#REF!)</f>
        <v>#REF!</v>
      </c>
      <c r="U436" s="143" t="e">
        <f>IF(ЗАПОЛНИТЬ!$F$7=1,#REF!/1000,#REF!)</f>
        <v>#REF!</v>
      </c>
      <c r="V436" s="145" t="e">
        <f t="shared" si="27"/>
        <v>#REF!</v>
      </c>
      <c r="W436" s="145" t="e">
        <f>IF(SUM(L436:U436)&gt;0,1,0)</f>
        <v>#REF!</v>
      </c>
    </row>
    <row r="437" spans="1:23">
      <c r="A437" s="144" t="str">
        <f>ЗАПОЛНИТЬ!$B$23</f>
        <v>4</v>
      </c>
      <c r="B437" s="144" t="str">
        <f>ЗАПОЛНИТЬ!$B$13</f>
        <v>24188344</v>
      </c>
      <c r="C437" s="144" t="str">
        <f>ЗАПОЛНИТЬ!$B$24</f>
        <v>298</v>
      </c>
      <c r="D437" s="144" t="str">
        <f>ЗАПОЛНИТЬ!$B$21</f>
        <v>12</v>
      </c>
      <c r="E437" s="145"/>
      <c r="F437" s="144" t="str">
        <f>ЗАПОЛНИТЬ!$B$22</f>
        <v>15</v>
      </c>
      <c r="G437" s="144" t="str">
        <f>ЗАПОЛНИТЬ!$B$20</f>
        <v>040222</v>
      </c>
      <c r="H437" s="143" t="str">
        <f>IF(ЗАПОЛНИТЬ!$F$7=1,ЗАПОЛНИТЬ!$H$9,ЗАПОЛНИТЬ!$H$10)</f>
        <v>73</v>
      </c>
      <c r="I437" s="146" t="e">
        <f>IF(ЗАПОЛНИТЬ!$F$7=1,#REF!,#REF!)</f>
        <v>#REF!</v>
      </c>
      <c r="J437" s="145" t="str">
        <f>IF(ЗАПОЛНИТЬ!$F$7=1,CONCATENATE(ЗАПОЛНИТЬ!$F$18,ЗАПОЛНИТЬ!$D$18),ЗАПОЛНИТЬ!$E$18)</f>
        <v>01.07.2016</v>
      </c>
      <c r="K437" s="143" t="e">
        <f>#REF!</f>
        <v>#REF!</v>
      </c>
      <c r="L437" s="143" t="e">
        <f>IF(ЗАПОЛНИТЬ!$F$7=1,#REF!/1000,#REF!)</f>
        <v>#REF!</v>
      </c>
      <c r="M437" s="143" t="e">
        <f>IF(ЗАПОЛНИТЬ!$F$7=1,#REF!/1000,#REF!)</f>
        <v>#REF!</v>
      </c>
      <c r="N437" s="143" t="e">
        <f>IF(ЗАПОЛНИТЬ!$F$7=1,#REF!/1000,#REF!)</f>
        <v>#REF!</v>
      </c>
      <c r="O437" s="143" t="e">
        <f>IF(ЗАПОЛНИТЬ!$F$7=1,#REF!/1000,#REF!)</f>
        <v>#REF!</v>
      </c>
      <c r="P437" s="143" t="e">
        <f>IF(ЗАПОЛНИТЬ!$F$7=1,#REF!/1000,#REF!)</f>
        <v>#REF!</v>
      </c>
      <c r="Q437" s="143" t="e">
        <f>IF(ЗАПОЛНИТЬ!$F$7=1,#REF!/1000,#REF!)</f>
        <v>#REF!</v>
      </c>
      <c r="R437" s="143" t="e">
        <f>IF(ЗАПОЛНИТЬ!$F$7=1,#REF!/1000,#REF!)</f>
        <v>#REF!</v>
      </c>
      <c r="S437" s="143" t="e">
        <f>IF(ЗАПОЛНИТЬ!$F$7=1,#REF!/1000,#REF!)</f>
        <v>#REF!</v>
      </c>
      <c r="T437" s="143" t="e">
        <f>IF(ЗАПОЛНИТЬ!$F$7=1,#REF!/1000,#REF!)</f>
        <v>#REF!</v>
      </c>
      <c r="U437" s="143" t="e">
        <f>IF(ЗАПОЛНИТЬ!$F$7=1,#REF!/1000,#REF!)</f>
        <v>#REF!</v>
      </c>
      <c r="V437" s="145" t="e">
        <f t="shared" si="27"/>
        <v>#REF!</v>
      </c>
      <c r="W437" s="145" t="e">
        <f>IF(SUM(L437:U437)&gt;0,1,0)</f>
        <v>#REF!</v>
      </c>
    </row>
    <row r="438" spans="1:23">
      <c r="A438" s="144" t="str">
        <f>ЗАПОЛНИТЬ!$B$23</f>
        <v>4</v>
      </c>
      <c r="B438" s="144" t="str">
        <f>ЗАПОЛНИТЬ!$B$13</f>
        <v>24188344</v>
      </c>
      <c r="C438" s="144" t="str">
        <f>ЗАПОЛНИТЬ!$B$24</f>
        <v>298</v>
      </c>
      <c r="D438" s="144" t="str">
        <f>ЗАПОЛНИТЬ!$B$21</f>
        <v>12</v>
      </c>
      <c r="E438" s="145"/>
      <c r="F438" s="144" t="str">
        <f>ЗАПОЛНИТЬ!$B$22</f>
        <v>15</v>
      </c>
      <c r="G438" s="144" t="str">
        <f>ЗАПОЛНИТЬ!$B$20</f>
        <v>040222</v>
      </c>
      <c r="H438" s="143" t="str">
        <f>IF(ЗАПОЛНИТЬ!$F$7=1,ЗАПОЛНИТЬ!$H$9,ЗАПОЛНИТЬ!$H$10)</f>
        <v>73</v>
      </c>
      <c r="I438" s="146" t="e">
        <f>IF(ЗАПОЛНИТЬ!$F$7=1,#REF!,#REF!)</f>
        <v>#REF!</v>
      </c>
      <c r="J438" s="145" t="str">
        <f>IF(ЗАПОЛНИТЬ!$F$7=1,CONCATENATE(ЗАПОЛНИТЬ!$F$18,ЗАПОЛНИТЬ!$D$18),ЗАПОЛНИТЬ!$E$18)</f>
        <v>01.07.2016</v>
      </c>
      <c r="K438" s="143" t="e">
        <f>#REF!</f>
        <v>#REF!</v>
      </c>
      <c r="L438" s="143" t="e">
        <f>IF(ЗАПОЛНИТЬ!$F$7=1,#REF!/1000,#REF!)</f>
        <v>#REF!</v>
      </c>
      <c r="M438" s="143" t="e">
        <f>IF(ЗАПОЛНИТЬ!$F$7=1,#REF!/1000,#REF!)</f>
        <v>#REF!</v>
      </c>
      <c r="N438" s="143" t="e">
        <f>IF(ЗАПОЛНИТЬ!$F$7=1,#REF!/1000,#REF!)</f>
        <v>#REF!</v>
      </c>
      <c r="O438" s="143" t="e">
        <f>IF(ЗАПОЛНИТЬ!$F$7=1,#REF!/1000,#REF!)</f>
        <v>#REF!</v>
      </c>
      <c r="P438" s="143" t="e">
        <f>IF(ЗАПОЛНИТЬ!$F$7=1,#REF!/1000,#REF!)</f>
        <v>#REF!</v>
      </c>
      <c r="Q438" s="143" t="e">
        <f>IF(ЗАПОЛНИТЬ!$F$7=1,#REF!/1000,#REF!)</f>
        <v>#REF!</v>
      </c>
      <c r="R438" s="143" t="e">
        <f>IF(ЗАПОЛНИТЬ!$F$7=1,#REF!/1000,#REF!)</f>
        <v>#REF!</v>
      </c>
      <c r="S438" s="143" t="e">
        <f>IF(ЗАПОЛНИТЬ!$F$7=1,#REF!/1000,#REF!)</f>
        <v>#REF!</v>
      </c>
      <c r="T438" s="143" t="e">
        <f>IF(ЗАПОЛНИТЬ!$F$7=1,#REF!/1000,#REF!)</f>
        <v>#REF!</v>
      </c>
      <c r="U438" s="143" t="e">
        <f>IF(ЗАПОЛНИТЬ!$F$7=1,#REF!/1000,#REF!)</f>
        <v>#REF!</v>
      </c>
      <c r="V438" s="145" t="e">
        <f t="shared" si="27"/>
        <v>#REF!</v>
      </c>
      <c r="W438" s="145" t="e">
        <f>IF(SUM(L438:U438)&gt;0,1,0)</f>
        <v>#REF!</v>
      </c>
    </row>
    <row r="439" spans="1:23">
      <c r="A439" s="144" t="str">
        <f>ЗАПОЛНИТЬ!$B$23</f>
        <v>4</v>
      </c>
      <c r="B439" s="144" t="str">
        <f>ЗАПОЛНИТЬ!$B$13</f>
        <v>24188344</v>
      </c>
      <c r="C439" s="144" t="str">
        <f>ЗАПОЛНИТЬ!$B$24</f>
        <v>298</v>
      </c>
      <c r="D439" s="144" t="str">
        <f>ЗАПОЛНИТЬ!$B$21</f>
        <v>12</v>
      </c>
      <c r="E439" s="145"/>
      <c r="F439" s="144" t="str">
        <f>ЗАПОЛНИТЬ!$B$22</f>
        <v>15</v>
      </c>
      <c r="G439" s="144" t="str">
        <f>ЗАПОЛНИТЬ!$B$20</f>
        <v>040222</v>
      </c>
      <c r="H439" s="143" t="str">
        <f>IF(ЗАПОЛНИТЬ!$F$7=1,ЗАПОЛНИТЬ!$H$9,ЗАПОЛНИТЬ!$H$10)</f>
        <v>73</v>
      </c>
      <c r="I439" s="146" t="e">
        <f>IF(ЗАПОЛНИТЬ!$F$7=1,#REF!,#REF!)</f>
        <v>#REF!</v>
      </c>
      <c r="J439" s="145" t="str">
        <f>IF(ЗАПОЛНИТЬ!$F$7=1,CONCATENATE(ЗАПОЛНИТЬ!$F$18,ЗАПОЛНИТЬ!$D$18),ЗАПОЛНИТЬ!$E$18)</f>
        <v>01.07.2016</v>
      </c>
      <c r="K439" s="143" t="e">
        <f>#REF!</f>
        <v>#REF!</v>
      </c>
      <c r="L439" s="143" t="e">
        <f>IF(ЗАПОЛНИТЬ!$F$7=1,#REF!/1000,#REF!)</f>
        <v>#REF!</v>
      </c>
      <c r="M439" s="143" t="e">
        <f>IF(ЗАПОЛНИТЬ!$F$7=1,#REF!/1000,#REF!)</f>
        <v>#REF!</v>
      </c>
      <c r="N439" s="143" t="e">
        <f>IF(ЗАПОЛНИТЬ!$F$7=1,#REF!/1000,#REF!)</f>
        <v>#REF!</v>
      </c>
      <c r="O439" s="143" t="e">
        <f>IF(ЗАПОЛНИТЬ!$F$7=1,#REF!/1000,#REF!)</f>
        <v>#REF!</v>
      </c>
      <c r="P439" s="143" t="e">
        <f>IF(ЗАПОЛНИТЬ!$F$7=1,#REF!/1000,#REF!)</f>
        <v>#REF!</v>
      </c>
      <c r="Q439" s="143" t="e">
        <f>IF(ЗАПОЛНИТЬ!$F$7=1,#REF!/1000,#REF!)</f>
        <v>#REF!</v>
      </c>
      <c r="R439" s="143" t="e">
        <f>IF(ЗАПОЛНИТЬ!$F$7=1,#REF!/1000,#REF!)</f>
        <v>#REF!</v>
      </c>
      <c r="S439" s="143" t="e">
        <f>IF(ЗАПОЛНИТЬ!$F$7=1,#REF!/1000,#REF!)</f>
        <v>#REF!</v>
      </c>
      <c r="T439" s="143" t="e">
        <f>IF(ЗАПОЛНИТЬ!$F$7=1,#REF!/1000,#REF!)</f>
        <v>#REF!</v>
      </c>
      <c r="U439" s="143" t="e">
        <f>IF(ЗАПОЛНИТЬ!$F$7=1,#REF!/1000,#REF!)</f>
        <v>#REF!</v>
      </c>
      <c r="V439" s="145" t="e">
        <f t="shared" si="27"/>
        <v>#REF!</v>
      </c>
      <c r="W439" s="145">
        <v>0</v>
      </c>
    </row>
    <row r="440" spans="1:23">
      <c r="A440" s="144" t="str">
        <f>ЗАПОЛНИТЬ!$B$23</f>
        <v>4</v>
      </c>
      <c r="B440" s="144" t="str">
        <f>ЗАПОЛНИТЬ!$B$13</f>
        <v>24188344</v>
      </c>
      <c r="C440" s="144" t="str">
        <f>ЗАПОЛНИТЬ!$B$24</f>
        <v>298</v>
      </c>
      <c r="D440" s="144" t="str">
        <f>ЗАПОЛНИТЬ!$B$21</f>
        <v>12</v>
      </c>
      <c r="E440" s="145"/>
      <c r="F440" s="144" t="str">
        <f>ЗАПОЛНИТЬ!$B$22</f>
        <v>15</v>
      </c>
      <c r="G440" s="144" t="str">
        <f>ЗАПОЛНИТЬ!$B$20</f>
        <v>040222</v>
      </c>
      <c r="H440" s="143" t="str">
        <f>IF(ЗАПОЛНИТЬ!$F$7=1,ЗАПОЛНИТЬ!$H$9,ЗАПОЛНИТЬ!$H$10)</f>
        <v>73</v>
      </c>
      <c r="I440" s="146" t="e">
        <f>IF(ЗАПОЛНИТЬ!$F$7=1,#REF!,#REF!)</f>
        <v>#REF!</v>
      </c>
      <c r="J440" s="145" t="str">
        <f>IF(ЗАПОЛНИТЬ!$F$7=1,CONCATENATE(ЗАПОЛНИТЬ!$F$18,ЗАПОЛНИТЬ!$D$18),ЗАПОЛНИТЬ!$E$18)</f>
        <v>01.07.2016</v>
      </c>
      <c r="K440" s="143" t="e">
        <f>#REF!</f>
        <v>#REF!</v>
      </c>
      <c r="L440" s="143" t="e">
        <f>IF(ЗАПОЛНИТЬ!$F$7=1,#REF!/1000,#REF!)</f>
        <v>#REF!</v>
      </c>
      <c r="M440" s="143" t="e">
        <f>IF(ЗАПОЛНИТЬ!$F$7=1,#REF!/1000,#REF!)</f>
        <v>#REF!</v>
      </c>
      <c r="N440" s="143" t="e">
        <f>IF(ЗАПОЛНИТЬ!$F$7=1,#REF!/1000,#REF!)</f>
        <v>#REF!</v>
      </c>
      <c r="O440" s="143" t="e">
        <f>IF(ЗАПОЛНИТЬ!$F$7=1,#REF!/1000,#REF!)</f>
        <v>#REF!</v>
      </c>
      <c r="P440" s="143" t="e">
        <f>IF(ЗАПОЛНИТЬ!$F$7=1,#REF!/1000,#REF!)</f>
        <v>#REF!</v>
      </c>
      <c r="Q440" s="143" t="e">
        <f>IF(ЗАПОЛНИТЬ!$F$7=1,#REF!/1000,#REF!)</f>
        <v>#REF!</v>
      </c>
      <c r="R440" s="143" t="e">
        <f>IF(ЗАПОЛНИТЬ!$F$7=1,#REF!/1000,#REF!)</f>
        <v>#REF!</v>
      </c>
      <c r="S440" s="143" t="e">
        <f>IF(ЗАПОЛНИТЬ!$F$7=1,#REF!/1000,#REF!)</f>
        <v>#REF!</v>
      </c>
      <c r="T440" s="143" t="e">
        <f>IF(ЗАПОЛНИТЬ!$F$7=1,#REF!/1000,#REF!)</f>
        <v>#REF!</v>
      </c>
      <c r="U440" s="143" t="e">
        <f>IF(ЗАПОЛНИТЬ!$F$7=1,#REF!/1000,#REF!)</f>
        <v>#REF!</v>
      </c>
      <c r="V440" s="145" t="e">
        <f t="shared" si="27"/>
        <v>#REF!</v>
      </c>
      <c r="W440" s="145">
        <v>0</v>
      </c>
    </row>
    <row r="441" spans="1:23">
      <c r="A441" s="144" t="str">
        <f>ЗАПОЛНИТЬ!$B$23</f>
        <v>4</v>
      </c>
      <c r="B441" s="144" t="str">
        <f>ЗАПОЛНИТЬ!$B$13</f>
        <v>24188344</v>
      </c>
      <c r="C441" s="144" t="str">
        <f>ЗАПОЛНИТЬ!$B$24</f>
        <v>298</v>
      </c>
      <c r="D441" s="144" t="str">
        <f>ЗАПОЛНИТЬ!$B$21</f>
        <v>12</v>
      </c>
      <c r="E441" s="145"/>
      <c r="F441" s="144" t="str">
        <f>ЗАПОЛНИТЬ!$B$22</f>
        <v>15</v>
      </c>
      <c r="G441" s="144" t="str">
        <f>ЗАПОЛНИТЬ!$B$20</f>
        <v>040222</v>
      </c>
      <c r="H441" s="143" t="str">
        <f>IF(ЗАПОЛНИТЬ!$F$7=1,ЗАПОЛНИТЬ!$H$9,ЗАПОЛНИТЬ!$H$10)</f>
        <v>73</v>
      </c>
      <c r="I441" s="146" t="e">
        <f>IF(ЗАПОЛНИТЬ!$F$7=1,#REF!,#REF!)</f>
        <v>#REF!</v>
      </c>
      <c r="J441" s="145" t="str">
        <f>IF(ЗАПОЛНИТЬ!$F$7=1,CONCATENATE(ЗАПОЛНИТЬ!$F$18,ЗАПОЛНИТЬ!$D$18),ЗАПОЛНИТЬ!$E$18)</f>
        <v>01.07.2016</v>
      </c>
      <c r="K441" s="143" t="e">
        <f>#REF!</f>
        <v>#REF!</v>
      </c>
      <c r="L441" s="143" t="e">
        <f>IF(ЗАПОЛНИТЬ!$F$7=1,#REF!/1000,#REF!)</f>
        <v>#REF!</v>
      </c>
      <c r="M441" s="143" t="e">
        <f>IF(ЗАПОЛНИТЬ!$F$7=1,#REF!/1000,#REF!)</f>
        <v>#REF!</v>
      </c>
      <c r="N441" s="143" t="e">
        <f>IF(ЗАПОЛНИТЬ!$F$7=1,#REF!/1000,#REF!)</f>
        <v>#REF!</v>
      </c>
      <c r="O441" s="143" t="e">
        <f>IF(ЗАПОЛНИТЬ!$F$7=1,#REF!/1000,#REF!)</f>
        <v>#REF!</v>
      </c>
      <c r="P441" s="143" t="e">
        <f>IF(ЗАПОЛНИТЬ!$F$7=1,#REF!/1000,#REF!)</f>
        <v>#REF!</v>
      </c>
      <c r="Q441" s="143" t="e">
        <f>IF(ЗАПОЛНИТЬ!$F$7=1,#REF!/1000,#REF!)</f>
        <v>#REF!</v>
      </c>
      <c r="R441" s="143" t="e">
        <f>IF(ЗАПОЛНИТЬ!$F$7=1,#REF!/1000,#REF!)</f>
        <v>#REF!</v>
      </c>
      <c r="S441" s="143" t="e">
        <f>IF(ЗАПОЛНИТЬ!$F$7=1,#REF!/1000,#REF!)</f>
        <v>#REF!</v>
      </c>
      <c r="T441" s="143" t="e">
        <f>IF(ЗАПОЛНИТЬ!$F$7=1,#REF!/1000,#REF!)</f>
        <v>#REF!</v>
      </c>
      <c r="U441" s="143" t="e">
        <f>IF(ЗАПОЛНИТЬ!$F$7=1,#REF!/1000,#REF!)</f>
        <v>#REF!</v>
      </c>
      <c r="V441" s="145" t="e">
        <f t="shared" si="27"/>
        <v>#REF!</v>
      </c>
      <c r="W441" s="145" t="e">
        <f>IF(SUM(L441:U441)&gt;0,1,0)</f>
        <v>#REF!</v>
      </c>
    </row>
    <row r="442" spans="1:23">
      <c r="A442" s="144" t="str">
        <f>ЗАПОЛНИТЬ!$B$23</f>
        <v>4</v>
      </c>
      <c r="B442" s="144" t="str">
        <f>ЗАПОЛНИТЬ!$B$13</f>
        <v>24188344</v>
      </c>
      <c r="C442" s="144" t="str">
        <f>ЗАПОЛНИТЬ!$B$24</f>
        <v>298</v>
      </c>
      <c r="D442" s="144" t="str">
        <f>ЗАПОЛНИТЬ!$B$21</f>
        <v>12</v>
      </c>
      <c r="E442" s="145"/>
      <c r="F442" s="144" t="str">
        <f>ЗАПОЛНИТЬ!$B$22</f>
        <v>15</v>
      </c>
      <c r="G442" s="144" t="str">
        <f>ЗАПОЛНИТЬ!$B$20</f>
        <v>040222</v>
      </c>
      <c r="H442" s="143" t="str">
        <f>IF(ЗАПОЛНИТЬ!$F$7=1,ЗАПОЛНИТЬ!$H$9,ЗАПОЛНИТЬ!$H$10)</f>
        <v>73</v>
      </c>
      <c r="I442" s="146" t="e">
        <f>IF(ЗАПОЛНИТЬ!$F$7=1,#REF!,#REF!)</f>
        <v>#REF!</v>
      </c>
      <c r="J442" s="145" t="str">
        <f>IF(ЗАПОЛНИТЬ!$F$7=1,CONCATENATE(ЗАПОЛНИТЬ!$F$18,ЗАПОЛНИТЬ!$D$18),ЗАПОЛНИТЬ!$E$18)</f>
        <v>01.07.2016</v>
      </c>
      <c r="K442" s="143" t="e">
        <f>#REF!</f>
        <v>#REF!</v>
      </c>
      <c r="L442" s="143" t="e">
        <f>IF(ЗАПОЛНИТЬ!$F$7=1,#REF!/1000,#REF!)</f>
        <v>#REF!</v>
      </c>
      <c r="M442" s="143" t="e">
        <f>IF(ЗАПОЛНИТЬ!$F$7=1,#REF!/1000,#REF!)</f>
        <v>#REF!</v>
      </c>
      <c r="N442" s="143" t="e">
        <f>IF(ЗАПОЛНИТЬ!$F$7=1,#REF!/1000,#REF!)</f>
        <v>#REF!</v>
      </c>
      <c r="O442" s="143" t="e">
        <f>IF(ЗАПОЛНИТЬ!$F$7=1,#REF!/1000,#REF!)</f>
        <v>#REF!</v>
      </c>
      <c r="P442" s="143" t="e">
        <f>IF(ЗАПОЛНИТЬ!$F$7=1,#REF!/1000,#REF!)</f>
        <v>#REF!</v>
      </c>
      <c r="Q442" s="143" t="e">
        <f>IF(ЗАПОЛНИТЬ!$F$7=1,#REF!/1000,#REF!)</f>
        <v>#REF!</v>
      </c>
      <c r="R442" s="143" t="e">
        <f>IF(ЗАПОЛНИТЬ!$F$7=1,#REF!/1000,#REF!)</f>
        <v>#REF!</v>
      </c>
      <c r="S442" s="143" t="e">
        <f>IF(ЗАПОЛНИТЬ!$F$7=1,#REF!/1000,#REF!)</f>
        <v>#REF!</v>
      </c>
      <c r="T442" s="143" t="e">
        <f>IF(ЗАПОЛНИТЬ!$F$7=1,#REF!/1000,#REF!)</f>
        <v>#REF!</v>
      </c>
      <c r="U442" s="143" t="e">
        <f>IF(ЗАПОЛНИТЬ!$F$7=1,#REF!/1000,#REF!)</f>
        <v>#REF!</v>
      </c>
      <c r="V442" s="145" t="e">
        <f t="shared" si="27"/>
        <v>#REF!</v>
      </c>
      <c r="W442" s="145">
        <v>0</v>
      </c>
    </row>
    <row r="443" spans="1:23">
      <c r="A443" s="144" t="str">
        <f>ЗАПОЛНИТЬ!$B$23</f>
        <v>4</v>
      </c>
      <c r="B443" s="144" t="str">
        <f>ЗАПОЛНИТЬ!$B$13</f>
        <v>24188344</v>
      </c>
      <c r="C443" s="144" t="str">
        <f>ЗАПОЛНИТЬ!$B$24</f>
        <v>298</v>
      </c>
      <c r="D443" s="144" t="str">
        <f>ЗАПОЛНИТЬ!$B$21</f>
        <v>12</v>
      </c>
      <c r="E443" s="145"/>
      <c r="F443" s="144" t="str">
        <f>ЗАПОЛНИТЬ!$B$22</f>
        <v>15</v>
      </c>
      <c r="G443" s="144" t="str">
        <f>ЗАПОЛНИТЬ!$B$20</f>
        <v>040222</v>
      </c>
      <c r="H443" s="143" t="str">
        <f>IF(ЗАПОЛНИТЬ!$F$7=1,ЗАПОЛНИТЬ!$H$9,ЗАПОЛНИТЬ!$H$10)</f>
        <v>73</v>
      </c>
      <c r="I443" s="146" t="e">
        <f>IF(ЗАПОЛНИТЬ!$F$7=1,#REF!,#REF!)</f>
        <v>#REF!</v>
      </c>
      <c r="J443" s="145" t="str">
        <f>IF(ЗАПОЛНИТЬ!$F$7=1,CONCATENATE(ЗАПОЛНИТЬ!$F$18,ЗАПОЛНИТЬ!$D$18),ЗАПОЛНИТЬ!$E$18)</f>
        <v>01.07.2016</v>
      </c>
      <c r="K443" s="143" t="e">
        <f>#REF!</f>
        <v>#REF!</v>
      </c>
      <c r="L443" s="143" t="e">
        <f>IF(ЗАПОЛНИТЬ!$F$7=1,#REF!/1000,#REF!)</f>
        <v>#REF!</v>
      </c>
      <c r="M443" s="143" t="e">
        <f>IF(ЗАПОЛНИТЬ!$F$7=1,#REF!/1000,#REF!)</f>
        <v>#REF!</v>
      </c>
      <c r="N443" s="143" t="e">
        <f>IF(ЗАПОЛНИТЬ!$F$7=1,#REF!/1000,#REF!)</f>
        <v>#REF!</v>
      </c>
      <c r="O443" s="143" t="e">
        <f>IF(ЗАПОЛНИТЬ!$F$7=1,#REF!/1000,#REF!)</f>
        <v>#REF!</v>
      </c>
      <c r="P443" s="143" t="e">
        <f>IF(ЗАПОЛНИТЬ!$F$7=1,#REF!/1000,#REF!)</f>
        <v>#REF!</v>
      </c>
      <c r="Q443" s="143" t="e">
        <f>IF(ЗАПОЛНИТЬ!$F$7=1,#REF!/1000,#REF!)</f>
        <v>#REF!</v>
      </c>
      <c r="R443" s="143" t="e">
        <f>IF(ЗАПОЛНИТЬ!$F$7=1,#REF!/1000,#REF!)</f>
        <v>#REF!</v>
      </c>
      <c r="S443" s="143" t="e">
        <f>IF(ЗАПОЛНИТЬ!$F$7=1,#REF!/1000,#REF!)</f>
        <v>#REF!</v>
      </c>
      <c r="T443" s="143" t="e">
        <f>IF(ЗАПОЛНИТЬ!$F$7=1,#REF!/1000,#REF!)</f>
        <v>#REF!</v>
      </c>
      <c r="U443" s="143" t="e">
        <f>IF(ЗАПОЛНИТЬ!$F$7=1,#REF!/1000,#REF!)</f>
        <v>#REF!</v>
      </c>
      <c r="V443" s="145" t="e">
        <f t="shared" si="27"/>
        <v>#REF!</v>
      </c>
      <c r="W443" s="145" t="e">
        <f>IF(SUM(L443:U443)&gt;0,1,0)</f>
        <v>#REF!</v>
      </c>
    </row>
    <row r="444" spans="1:23">
      <c r="A444" s="144" t="str">
        <f>ЗАПОЛНИТЬ!$B$23</f>
        <v>4</v>
      </c>
      <c r="B444" s="144" t="str">
        <f>ЗАПОЛНИТЬ!$B$13</f>
        <v>24188344</v>
      </c>
      <c r="C444" s="144" t="str">
        <f>ЗАПОЛНИТЬ!$B$24</f>
        <v>298</v>
      </c>
      <c r="D444" s="144" t="str">
        <f>ЗАПОЛНИТЬ!$B$21</f>
        <v>12</v>
      </c>
      <c r="E444" s="145"/>
      <c r="F444" s="144" t="str">
        <f>ЗАПОЛНИТЬ!$B$22</f>
        <v>15</v>
      </c>
      <c r="G444" s="144" t="str">
        <f>ЗАПОЛНИТЬ!$B$20</f>
        <v>040222</v>
      </c>
      <c r="H444" s="143" t="str">
        <f>IF(ЗАПОЛНИТЬ!$F$7=1,ЗАПОЛНИТЬ!$H$9,ЗАПОЛНИТЬ!$H$10)</f>
        <v>73</v>
      </c>
      <c r="I444" s="146" t="e">
        <f>IF(ЗАПОЛНИТЬ!$F$7=1,#REF!,#REF!)</f>
        <v>#REF!</v>
      </c>
      <c r="J444" s="145" t="str">
        <f>IF(ЗАПОЛНИТЬ!$F$7=1,CONCATENATE(ЗАПОЛНИТЬ!$F$18,ЗАПОЛНИТЬ!$D$18),ЗАПОЛНИТЬ!$E$18)</f>
        <v>01.07.2016</v>
      </c>
      <c r="K444" s="143" t="e">
        <f>#REF!</f>
        <v>#REF!</v>
      </c>
      <c r="L444" s="143" t="e">
        <f>IF(ЗАПОЛНИТЬ!$F$7=1,#REF!/1000,#REF!)</f>
        <v>#REF!</v>
      </c>
      <c r="M444" s="143" t="e">
        <f>IF(ЗАПОЛНИТЬ!$F$7=1,#REF!/1000,#REF!)</f>
        <v>#REF!</v>
      </c>
      <c r="N444" s="143" t="e">
        <f>IF(ЗАПОЛНИТЬ!$F$7=1,#REF!/1000,#REF!)</f>
        <v>#REF!</v>
      </c>
      <c r="O444" s="143" t="e">
        <f>IF(ЗАПОЛНИТЬ!$F$7=1,#REF!/1000,#REF!)</f>
        <v>#REF!</v>
      </c>
      <c r="P444" s="143" t="e">
        <f>IF(ЗАПОЛНИТЬ!$F$7=1,#REF!/1000,#REF!)</f>
        <v>#REF!</v>
      </c>
      <c r="Q444" s="143" t="e">
        <f>IF(ЗАПОЛНИТЬ!$F$7=1,#REF!/1000,#REF!)</f>
        <v>#REF!</v>
      </c>
      <c r="R444" s="143" t="e">
        <f>IF(ЗАПОЛНИТЬ!$F$7=1,#REF!/1000,#REF!)</f>
        <v>#REF!</v>
      </c>
      <c r="S444" s="143" t="e">
        <f>IF(ЗАПОЛНИТЬ!$F$7=1,#REF!/1000,#REF!)</f>
        <v>#REF!</v>
      </c>
      <c r="T444" s="143" t="e">
        <f>IF(ЗАПОЛНИТЬ!$F$7=1,#REF!/1000,#REF!)</f>
        <v>#REF!</v>
      </c>
      <c r="U444" s="143" t="e">
        <f>IF(ЗАПОЛНИТЬ!$F$7=1,#REF!/1000,#REF!)</f>
        <v>#REF!</v>
      </c>
      <c r="V444" s="145" t="e">
        <f t="shared" si="27"/>
        <v>#REF!</v>
      </c>
      <c r="W444" s="145" t="e">
        <f>IF(SUM(L444:U444)&gt;0,1,0)</f>
        <v>#REF!</v>
      </c>
    </row>
    <row r="445" spans="1:23">
      <c r="A445" s="144" t="str">
        <f>ЗАПОЛНИТЬ!$B$23</f>
        <v>4</v>
      </c>
      <c r="B445" s="144" t="str">
        <f>ЗАПОЛНИТЬ!$B$13</f>
        <v>24188344</v>
      </c>
      <c r="C445" s="144" t="str">
        <f>ЗАПОЛНИТЬ!$B$24</f>
        <v>298</v>
      </c>
      <c r="D445" s="144" t="str">
        <f>ЗАПОЛНИТЬ!$B$21</f>
        <v>12</v>
      </c>
      <c r="E445" s="145"/>
      <c r="F445" s="144" t="str">
        <f>ЗАПОЛНИТЬ!$B$22</f>
        <v>15</v>
      </c>
      <c r="G445" s="144" t="str">
        <f>ЗАПОЛНИТЬ!$B$20</f>
        <v>040222</v>
      </c>
      <c r="H445" s="143" t="str">
        <f>IF(ЗАПОЛНИТЬ!$F$7=1,ЗАПОЛНИТЬ!$H$9,ЗАПОЛНИТЬ!$H$10)</f>
        <v>73</v>
      </c>
      <c r="I445" s="146" t="e">
        <f>IF(ЗАПОЛНИТЬ!$F$7=1,#REF!,#REF!)</f>
        <v>#REF!</v>
      </c>
      <c r="J445" s="145" t="str">
        <f>IF(ЗАПОЛНИТЬ!$F$7=1,CONCATENATE(ЗАПОЛНИТЬ!$F$18,ЗАПОЛНИТЬ!$D$18),ЗАПОЛНИТЬ!$E$18)</f>
        <v>01.07.2016</v>
      </c>
      <c r="K445" s="143" t="e">
        <f>#REF!</f>
        <v>#REF!</v>
      </c>
      <c r="L445" s="143" t="e">
        <f>IF(ЗАПОЛНИТЬ!$F$7=1,#REF!/1000,#REF!)</f>
        <v>#REF!</v>
      </c>
      <c r="M445" s="143" t="e">
        <f>IF(ЗАПОЛНИТЬ!$F$7=1,#REF!/1000,#REF!)</f>
        <v>#REF!</v>
      </c>
      <c r="N445" s="143" t="e">
        <f>IF(ЗАПОЛНИТЬ!$F$7=1,#REF!/1000,#REF!)</f>
        <v>#REF!</v>
      </c>
      <c r="O445" s="143" t="e">
        <f>IF(ЗАПОЛНИТЬ!$F$7=1,#REF!/1000,#REF!)</f>
        <v>#REF!</v>
      </c>
      <c r="P445" s="143" t="e">
        <f>IF(ЗАПОЛНИТЬ!$F$7=1,#REF!/1000,#REF!)</f>
        <v>#REF!</v>
      </c>
      <c r="Q445" s="143" t="e">
        <f>IF(ЗАПОЛНИТЬ!$F$7=1,#REF!/1000,#REF!)</f>
        <v>#REF!</v>
      </c>
      <c r="R445" s="143" t="e">
        <f>IF(ЗАПОЛНИТЬ!$F$7=1,#REF!/1000,#REF!)</f>
        <v>#REF!</v>
      </c>
      <c r="S445" s="143" t="e">
        <f>IF(ЗАПОЛНИТЬ!$F$7=1,#REF!/1000,#REF!)</f>
        <v>#REF!</v>
      </c>
      <c r="T445" s="143" t="e">
        <f>IF(ЗАПОЛНИТЬ!$F$7=1,#REF!/1000,#REF!)</f>
        <v>#REF!</v>
      </c>
      <c r="U445" s="143" t="e">
        <f>IF(ЗАПОЛНИТЬ!$F$7=1,#REF!/1000,#REF!)</f>
        <v>#REF!</v>
      </c>
      <c r="V445" s="145" t="e">
        <f t="shared" si="27"/>
        <v>#REF!</v>
      </c>
      <c r="W445" s="145">
        <v>0</v>
      </c>
    </row>
    <row r="446" spans="1:23">
      <c r="A446" s="144" t="str">
        <f>ЗАПОЛНИТЬ!$B$23</f>
        <v>4</v>
      </c>
      <c r="B446" s="144" t="str">
        <f>ЗАПОЛНИТЬ!$B$13</f>
        <v>24188344</v>
      </c>
      <c r="C446" s="144" t="str">
        <f>ЗАПОЛНИТЬ!$B$24</f>
        <v>298</v>
      </c>
      <c r="D446" s="144" t="str">
        <f>ЗАПОЛНИТЬ!$B$21</f>
        <v>12</v>
      </c>
      <c r="E446" s="145"/>
      <c r="F446" s="144" t="str">
        <f>ЗАПОЛНИТЬ!$B$22</f>
        <v>15</v>
      </c>
      <c r="G446" s="144" t="str">
        <f>ЗАПОЛНИТЬ!$B$20</f>
        <v>040222</v>
      </c>
      <c r="H446" s="143" t="str">
        <f>IF(ЗАПОЛНИТЬ!$F$7=1,ЗАПОЛНИТЬ!$H$9,ЗАПОЛНИТЬ!$H$10)</f>
        <v>73</v>
      </c>
      <c r="I446" s="146" t="e">
        <f>IF(ЗАПОЛНИТЬ!$F$7=1,#REF!,#REF!)</f>
        <v>#REF!</v>
      </c>
      <c r="J446" s="145" t="str">
        <f>IF(ЗАПОЛНИТЬ!$F$7=1,CONCATENATE(ЗАПОЛНИТЬ!$F$18,ЗАПОЛНИТЬ!$D$18),ЗАПОЛНИТЬ!$E$18)</f>
        <v>01.07.2016</v>
      </c>
      <c r="K446" s="143" t="e">
        <f>#REF!</f>
        <v>#REF!</v>
      </c>
      <c r="L446" s="143" t="e">
        <f>IF(ЗАПОЛНИТЬ!$F$7=1,#REF!/1000,#REF!)</f>
        <v>#REF!</v>
      </c>
      <c r="M446" s="143" t="e">
        <f>IF(ЗАПОЛНИТЬ!$F$7=1,#REF!/1000,#REF!)</f>
        <v>#REF!</v>
      </c>
      <c r="N446" s="143" t="e">
        <f>IF(ЗАПОЛНИТЬ!$F$7=1,#REF!/1000,#REF!)</f>
        <v>#REF!</v>
      </c>
      <c r="O446" s="143" t="e">
        <f>IF(ЗАПОЛНИТЬ!$F$7=1,#REF!/1000,#REF!)</f>
        <v>#REF!</v>
      </c>
      <c r="P446" s="143" t="e">
        <f>IF(ЗАПОЛНИТЬ!$F$7=1,#REF!/1000,#REF!)</f>
        <v>#REF!</v>
      </c>
      <c r="Q446" s="143" t="e">
        <f>IF(ЗАПОЛНИТЬ!$F$7=1,#REF!/1000,#REF!)</f>
        <v>#REF!</v>
      </c>
      <c r="R446" s="143" t="e">
        <f>IF(ЗАПОЛНИТЬ!$F$7=1,#REF!/1000,#REF!)</f>
        <v>#REF!</v>
      </c>
      <c r="S446" s="143" t="e">
        <f>IF(ЗАПОЛНИТЬ!$F$7=1,#REF!/1000,#REF!)</f>
        <v>#REF!</v>
      </c>
      <c r="T446" s="143" t="e">
        <f>IF(ЗАПОЛНИТЬ!$F$7=1,#REF!/1000,#REF!)</f>
        <v>#REF!</v>
      </c>
      <c r="U446" s="143" t="e">
        <f>IF(ЗАПОЛНИТЬ!$F$7=1,#REF!/1000,#REF!)</f>
        <v>#REF!</v>
      </c>
      <c r="V446" s="145" t="e">
        <f t="shared" si="27"/>
        <v>#REF!</v>
      </c>
      <c r="W446" s="145" t="e">
        <f>IF(SUM(L446:U446)&gt;0,1,0)</f>
        <v>#REF!</v>
      </c>
    </row>
    <row r="447" spans="1:23">
      <c r="A447" s="144" t="str">
        <f>ЗАПОЛНИТЬ!$B$23</f>
        <v>4</v>
      </c>
      <c r="B447" s="144" t="str">
        <f>ЗАПОЛНИТЬ!$B$13</f>
        <v>24188344</v>
      </c>
      <c r="C447" s="144" t="str">
        <f>ЗАПОЛНИТЬ!$B$24</f>
        <v>298</v>
      </c>
      <c r="D447" s="144" t="str">
        <f>ЗАПОЛНИТЬ!$B$21</f>
        <v>12</v>
      </c>
      <c r="E447" s="145"/>
      <c r="F447" s="144" t="str">
        <f>ЗАПОЛНИТЬ!$B$22</f>
        <v>15</v>
      </c>
      <c r="G447" s="144" t="str">
        <f>ЗАПОЛНИТЬ!$B$20</f>
        <v>040222</v>
      </c>
      <c r="H447" s="143" t="str">
        <f>IF(ЗАПОЛНИТЬ!$F$7=1,ЗАПОЛНИТЬ!$H$9,ЗАПОЛНИТЬ!$H$10)</f>
        <v>73</v>
      </c>
      <c r="I447" s="146" t="e">
        <f>IF(ЗАПОЛНИТЬ!$F$7=1,#REF!,#REF!)</f>
        <v>#REF!</v>
      </c>
      <c r="J447" s="145" t="str">
        <f>IF(ЗАПОЛНИТЬ!$F$7=1,CONCATENATE(ЗАПОЛНИТЬ!$F$18,ЗАПОЛНИТЬ!$D$18),ЗАПОЛНИТЬ!$E$18)</f>
        <v>01.07.2016</v>
      </c>
      <c r="K447" s="143" t="e">
        <f>#REF!</f>
        <v>#REF!</v>
      </c>
      <c r="L447" s="143" t="e">
        <f>IF(ЗАПОЛНИТЬ!$F$7=1,#REF!/1000,#REF!)</f>
        <v>#REF!</v>
      </c>
      <c r="M447" s="143" t="e">
        <f>IF(ЗАПОЛНИТЬ!$F$7=1,#REF!/1000,#REF!)</f>
        <v>#REF!</v>
      </c>
      <c r="N447" s="143" t="e">
        <f>IF(ЗАПОЛНИТЬ!$F$7=1,#REF!/1000,#REF!)</f>
        <v>#REF!</v>
      </c>
      <c r="O447" s="143" t="e">
        <f>IF(ЗАПОЛНИТЬ!$F$7=1,#REF!/1000,#REF!)</f>
        <v>#REF!</v>
      </c>
      <c r="P447" s="143" t="e">
        <f>IF(ЗАПОЛНИТЬ!$F$7=1,#REF!/1000,#REF!)</f>
        <v>#REF!</v>
      </c>
      <c r="Q447" s="143" t="e">
        <f>IF(ЗАПОЛНИТЬ!$F$7=1,#REF!/1000,#REF!)</f>
        <v>#REF!</v>
      </c>
      <c r="R447" s="143" t="e">
        <f>IF(ЗАПОЛНИТЬ!$F$7=1,#REF!/1000,#REF!)</f>
        <v>#REF!</v>
      </c>
      <c r="S447" s="143" t="e">
        <f>IF(ЗАПОЛНИТЬ!$F$7=1,#REF!/1000,#REF!)</f>
        <v>#REF!</v>
      </c>
      <c r="T447" s="143" t="e">
        <f>IF(ЗАПОЛНИТЬ!$F$7=1,#REF!/1000,#REF!)</f>
        <v>#REF!</v>
      </c>
      <c r="U447" s="143" t="e">
        <f>IF(ЗАПОЛНИТЬ!$F$7=1,#REF!/1000,#REF!)</f>
        <v>#REF!</v>
      </c>
      <c r="V447" s="145" t="e">
        <f t="shared" si="27"/>
        <v>#REF!</v>
      </c>
      <c r="W447" s="145" t="e">
        <f>IF(SUM(L447:U447)&gt;0,1,0)</f>
        <v>#REF!</v>
      </c>
    </row>
    <row r="448" spans="1:23">
      <c r="A448" s="144" t="str">
        <f>ЗАПОЛНИТЬ!$B$23</f>
        <v>4</v>
      </c>
      <c r="B448" s="144" t="str">
        <f>ЗАПОЛНИТЬ!$B$13</f>
        <v>24188344</v>
      </c>
      <c r="C448" s="144" t="str">
        <f>ЗАПОЛНИТЬ!$B$24</f>
        <v>298</v>
      </c>
      <c r="D448" s="144" t="str">
        <f>ЗАПОЛНИТЬ!$B$21</f>
        <v>12</v>
      </c>
      <c r="E448" s="145"/>
      <c r="F448" s="144" t="str">
        <f>ЗАПОЛНИТЬ!$B$22</f>
        <v>15</v>
      </c>
      <c r="G448" s="144" t="str">
        <f>ЗАПОЛНИТЬ!$B$20</f>
        <v>040222</v>
      </c>
      <c r="H448" s="143" t="str">
        <f>IF(ЗАПОЛНИТЬ!$F$7=1,ЗАПОЛНИТЬ!$H$9,ЗАПОЛНИТЬ!$H$10)</f>
        <v>73</v>
      </c>
      <c r="I448" s="146" t="e">
        <f>IF(ЗАПОЛНИТЬ!$F$7=1,#REF!,#REF!)</f>
        <v>#REF!</v>
      </c>
      <c r="J448" s="145" t="str">
        <f>IF(ЗАПОЛНИТЬ!$F$7=1,CONCATENATE(ЗАПОЛНИТЬ!$F$18,ЗАПОЛНИТЬ!$D$18),ЗАПОЛНИТЬ!$E$18)</f>
        <v>01.07.2016</v>
      </c>
      <c r="K448" s="143" t="e">
        <f>#REF!</f>
        <v>#REF!</v>
      </c>
      <c r="L448" s="143" t="e">
        <f>IF(ЗАПОЛНИТЬ!$F$7=1,#REF!/1000,#REF!)</f>
        <v>#REF!</v>
      </c>
      <c r="M448" s="143" t="e">
        <f>IF(ЗАПОЛНИТЬ!$F$7=1,#REF!/1000,#REF!)</f>
        <v>#REF!</v>
      </c>
      <c r="N448" s="143" t="e">
        <f>IF(ЗАПОЛНИТЬ!$F$7=1,#REF!/1000,#REF!)</f>
        <v>#REF!</v>
      </c>
      <c r="O448" s="143" t="e">
        <f>IF(ЗАПОЛНИТЬ!$F$7=1,#REF!/1000,#REF!)</f>
        <v>#REF!</v>
      </c>
      <c r="P448" s="143" t="e">
        <f>IF(ЗАПОЛНИТЬ!$F$7=1,#REF!/1000,#REF!)</f>
        <v>#REF!</v>
      </c>
      <c r="Q448" s="143" t="e">
        <f>IF(ЗАПОЛНИТЬ!$F$7=1,#REF!/1000,#REF!)</f>
        <v>#REF!</v>
      </c>
      <c r="R448" s="143" t="e">
        <f>IF(ЗАПОЛНИТЬ!$F$7=1,#REF!/1000,#REF!)</f>
        <v>#REF!</v>
      </c>
      <c r="S448" s="143" t="e">
        <f>IF(ЗАПОЛНИТЬ!$F$7=1,#REF!/1000,#REF!)</f>
        <v>#REF!</v>
      </c>
      <c r="T448" s="143" t="e">
        <f>IF(ЗАПОЛНИТЬ!$F$7=1,#REF!/1000,#REF!)</f>
        <v>#REF!</v>
      </c>
      <c r="U448" s="143" t="e">
        <f>IF(ЗАПОЛНИТЬ!$F$7=1,#REF!/1000,#REF!)</f>
        <v>#REF!</v>
      </c>
      <c r="V448" s="145" t="e">
        <f t="shared" si="27"/>
        <v>#REF!</v>
      </c>
      <c r="W448" s="145">
        <v>0</v>
      </c>
    </row>
    <row r="449" spans="1:23">
      <c r="A449" s="144" t="str">
        <f>ЗАПОЛНИТЬ!$B$23</f>
        <v>4</v>
      </c>
      <c r="B449" s="144" t="str">
        <f>ЗАПОЛНИТЬ!$B$13</f>
        <v>24188344</v>
      </c>
      <c r="C449" s="144" t="str">
        <f>ЗАПОЛНИТЬ!$B$24</f>
        <v>298</v>
      </c>
      <c r="D449" s="144" t="str">
        <f>ЗАПОЛНИТЬ!$B$21</f>
        <v>12</v>
      </c>
      <c r="E449" s="145"/>
      <c r="F449" s="144" t="str">
        <f>ЗАПОЛНИТЬ!$B$22</f>
        <v>15</v>
      </c>
      <c r="G449" s="144" t="str">
        <f>ЗАПОЛНИТЬ!$B$20</f>
        <v>040222</v>
      </c>
      <c r="H449" s="143" t="str">
        <f>IF(ЗАПОЛНИТЬ!$F$7=1,ЗАПОЛНИТЬ!$H$9,ЗАПОЛНИТЬ!$H$10)</f>
        <v>73</v>
      </c>
      <c r="I449" s="146" t="e">
        <f>IF(ЗАПОЛНИТЬ!$F$7=1,#REF!,#REF!)</f>
        <v>#REF!</v>
      </c>
      <c r="J449" s="145" t="str">
        <f>IF(ЗАПОЛНИТЬ!$F$7=1,CONCATENATE(ЗАПОЛНИТЬ!$F$18,ЗАПОЛНИТЬ!$D$18),ЗАПОЛНИТЬ!$E$18)</f>
        <v>01.07.2016</v>
      </c>
      <c r="K449" s="143" t="e">
        <f>#REF!</f>
        <v>#REF!</v>
      </c>
      <c r="L449" s="143" t="e">
        <f>IF(ЗАПОЛНИТЬ!$F$7=1,#REF!/1000,#REF!)</f>
        <v>#REF!</v>
      </c>
      <c r="M449" s="143" t="e">
        <f>IF(ЗАПОЛНИТЬ!$F$7=1,#REF!/1000,#REF!)</f>
        <v>#REF!</v>
      </c>
      <c r="N449" s="143" t="e">
        <f>IF(ЗАПОЛНИТЬ!$F$7=1,#REF!/1000,#REF!)</f>
        <v>#REF!</v>
      </c>
      <c r="O449" s="143" t="e">
        <f>IF(ЗАПОЛНИТЬ!$F$7=1,#REF!/1000,#REF!)</f>
        <v>#REF!</v>
      </c>
      <c r="P449" s="143" t="e">
        <f>IF(ЗАПОЛНИТЬ!$F$7=1,#REF!/1000,#REF!)</f>
        <v>#REF!</v>
      </c>
      <c r="Q449" s="143" t="e">
        <f>IF(ЗАПОЛНИТЬ!$F$7=1,#REF!/1000,#REF!)</f>
        <v>#REF!</v>
      </c>
      <c r="R449" s="143" t="e">
        <f>IF(ЗАПОЛНИТЬ!$F$7=1,#REF!/1000,#REF!)</f>
        <v>#REF!</v>
      </c>
      <c r="S449" s="143" t="e">
        <f>IF(ЗАПОЛНИТЬ!$F$7=1,#REF!/1000,#REF!)</f>
        <v>#REF!</v>
      </c>
      <c r="T449" s="143" t="e">
        <f>IF(ЗАПОЛНИТЬ!$F$7=1,#REF!/1000,#REF!)</f>
        <v>#REF!</v>
      </c>
      <c r="U449" s="143" t="e">
        <f>IF(ЗАПОЛНИТЬ!$F$7=1,#REF!/1000,#REF!)</f>
        <v>#REF!</v>
      </c>
      <c r="V449" s="145" t="e">
        <f t="shared" si="27"/>
        <v>#REF!</v>
      </c>
      <c r="W449" s="145" t="e">
        <f>IF(SUM(L449:U449)&gt;0,1,0)</f>
        <v>#REF!</v>
      </c>
    </row>
    <row r="450" spans="1:23">
      <c r="A450" s="144" t="str">
        <f>ЗАПОЛНИТЬ!$B$23</f>
        <v>4</v>
      </c>
      <c r="B450" s="144" t="str">
        <f>ЗАПОЛНИТЬ!$B$13</f>
        <v>24188344</v>
      </c>
      <c r="C450" s="144" t="str">
        <f>ЗАПОЛНИТЬ!$B$24</f>
        <v>298</v>
      </c>
      <c r="D450" s="144" t="str">
        <f>ЗАПОЛНИТЬ!$B$21</f>
        <v>12</v>
      </c>
      <c r="E450" s="145"/>
      <c r="F450" s="144" t="str">
        <f>ЗАПОЛНИТЬ!$B$22</f>
        <v>15</v>
      </c>
      <c r="G450" s="144" t="str">
        <f>ЗАПОЛНИТЬ!$B$20</f>
        <v>040222</v>
      </c>
      <c r="H450" s="143" t="str">
        <f>IF(ЗАПОЛНИТЬ!$F$7=1,ЗАПОЛНИТЬ!$H$9,ЗАПОЛНИТЬ!$H$10)</f>
        <v>73</v>
      </c>
      <c r="I450" s="146" t="e">
        <f>IF(ЗАПОЛНИТЬ!$F$7=1,#REF!,#REF!)</f>
        <v>#REF!</v>
      </c>
      <c r="J450" s="145" t="str">
        <f>IF(ЗАПОЛНИТЬ!$F$7=1,CONCATENATE(ЗАПОЛНИТЬ!$F$18,ЗАПОЛНИТЬ!$D$18),ЗАПОЛНИТЬ!$E$18)</f>
        <v>01.07.2016</v>
      </c>
      <c r="K450" s="143" t="e">
        <f>#REF!</f>
        <v>#REF!</v>
      </c>
      <c r="L450" s="143" t="e">
        <f>IF(ЗАПОЛНИТЬ!$F$7=1,#REF!/1000,#REF!)</f>
        <v>#REF!</v>
      </c>
      <c r="M450" s="143" t="e">
        <f>IF(ЗАПОЛНИТЬ!$F$7=1,#REF!/1000,#REF!)</f>
        <v>#REF!</v>
      </c>
      <c r="N450" s="143" t="e">
        <f>IF(ЗАПОЛНИТЬ!$F$7=1,#REF!/1000,#REF!)</f>
        <v>#REF!</v>
      </c>
      <c r="O450" s="143" t="e">
        <f>IF(ЗАПОЛНИТЬ!$F$7=1,#REF!/1000,#REF!)</f>
        <v>#REF!</v>
      </c>
      <c r="P450" s="143" t="e">
        <f>IF(ЗАПОЛНИТЬ!$F$7=1,#REF!/1000,#REF!)</f>
        <v>#REF!</v>
      </c>
      <c r="Q450" s="143" t="e">
        <f>IF(ЗАПОЛНИТЬ!$F$7=1,#REF!/1000,#REF!)</f>
        <v>#REF!</v>
      </c>
      <c r="R450" s="143" t="e">
        <f>IF(ЗАПОЛНИТЬ!$F$7=1,#REF!/1000,#REF!)</f>
        <v>#REF!</v>
      </c>
      <c r="S450" s="143" t="e">
        <f>IF(ЗАПОЛНИТЬ!$F$7=1,#REF!/1000,#REF!)</f>
        <v>#REF!</v>
      </c>
      <c r="T450" s="143" t="e">
        <f>IF(ЗАПОЛНИТЬ!$F$7=1,#REF!/1000,#REF!)</f>
        <v>#REF!</v>
      </c>
      <c r="U450" s="143" t="e">
        <f>IF(ЗАПОЛНИТЬ!$F$7=1,#REF!/1000,#REF!)</f>
        <v>#REF!</v>
      </c>
      <c r="V450" s="145" t="e">
        <f t="shared" si="27"/>
        <v>#REF!</v>
      </c>
      <c r="W450" s="145" t="e">
        <f>IF(SUM(L450:U450)&gt;0,1,0)</f>
        <v>#REF!</v>
      </c>
    </row>
    <row r="451" spans="1:23">
      <c r="A451" s="144" t="str">
        <f>ЗАПОЛНИТЬ!$B$23</f>
        <v>4</v>
      </c>
      <c r="B451" s="144" t="str">
        <f>ЗАПОЛНИТЬ!$B$13</f>
        <v>24188344</v>
      </c>
      <c r="C451" s="144" t="str">
        <f>ЗАПОЛНИТЬ!$B$24</f>
        <v>298</v>
      </c>
      <c r="D451" s="144" t="str">
        <f>ЗАПОЛНИТЬ!$B$21</f>
        <v>12</v>
      </c>
      <c r="E451" s="145"/>
      <c r="F451" s="144" t="str">
        <f>ЗАПОЛНИТЬ!$B$22</f>
        <v>15</v>
      </c>
      <c r="G451" s="144" t="str">
        <f>ЗАПОЛНИТЬ!$B$20</f>
        <v>040222</v>
      </c>
      <c r="H451" s="143" t="str">
        <f>IF(ЗАПОЛНИТЬ!$F$7=1,ЗАПОЛНИТЬ!$H$9,ЗАПОЛНИТЬ!$H$10)</f>
        <v>73</v>
      </c>
      <c r="I451" s="146" t="e">
        <f>IF(ЗАПОЛНИТЬ!$F$7=1,#REF!,#REF!)</f>
        <v>#REF!</v>
      </c>
      <c r="J451" s="145" t="str">
        <f>IF(ЗАПОЛНИТЬ!$F$7=1,CONCATENATE(ЗАПОЛНИТЬ!$F$18,ЗАПОЛНИТЬ!$D$18),ЗАПОЛНИТЬ!$E$18)</f>
        <v>01.07.2016</v>
      </c>
      <c r="K451" s="143" t="e">
        <f>#REF!</f>
        <v>#REF!</v>
      </c>
      <c r="L451" s="143" t="e">
        <f>IF(ЗАПОЛНИТЬ!$F$7=1,#REF!/1000,#REF!)</f>
        <v>#REF!</v>
      </c>
      <c r="M451" s="143" t="e">
        <f>IF(ЗАПОЛНИТЬ!$F$7=1,#REF!/1000,#REF!)</f>
        <v>#REF!</v>
      </c>
      <c r="N451" s="143" t="e">
        <f>IF(ЗАПОЛНИТЬ!$F$7=1,#REF!/1000,#REF!)</f>
        <v>#REF!</v>
      </c>
      <c r="O451" s="143" t="e">
        <f>IF(ЗАПОЛНИТЬ!$F$7=1,#REF!/1000,#REF!)</f>
        <v>#REF!</v>
      </c>
      <c r="P451" s="143" t="e">
        <f>IF(ЗАПОЛНИТЬ!$F$7=1,#REF!/1000,#REF!)</f>
        <v>#REF!</v>
      </c>
      <c r="Q451" s="143" t="e">
        <f>IF(ЗАПОЛНИТЬ!$F$7=1,#REF!/1000,#REF!)</f>
        <v>#REF!</v>
      </c>
      <c r="R451" s="143" t="e">
        <f>IF(ЗАПОЛНИТЬ!$F$7=1,#REF!/1000,#REF!)</f>
        <v>#REF!</v>
      </c>
      <c r="S451" s="143" t="e">
        <f>IF(ЗАПОЛНИТЬ!$F$7=1,#REF!/1000,#REF!)</f>
        <v>#REF!</v>
      </c>
      <c r="T451" s="143" t="e">
        <f>IF(ЗАПОЛНИТЬ!$F$7=1,#REF!/1000,#REF!)</f>
        <v>#REF!</v>
      </c>
      <c r="U451" s="143" t="e">
        <f>IF(ЗАПОЛНИТЬ!$F$7=1,#REF!/1000,#REF!)</f>
        <v>#REF!</v>
      </c>
      <c r="V451" s="145" t="e">
        <f t="shared" si="27"/>
        <v>#REF!</v>
      </c>
      <c r="W451" s="145" t="e">
        <f>IF(SUM(L451:U451)&gt;0,1,0)</f>
        <v>#REF!</v>
      </c>
    </row>
    <row r="452" spans="1:23">
      <c r="A452" s="144" t="str">
        <f>ЗАПОЛНИТЬ!$B$23</f>
        <v>4</v>
      </c>
      <c r="B452" s="144" t="str">
        <f>ЗАПОЛНИТЬ!$B$13</f>
        <v>24188344</v>
      </c>
      <c r="C452" s="144" t="str">
        <f>ЗАПОЛНИТЬ!$B$24</f>
        <v>298</v>
      </c>
      <c r="D452" s="144" t="str">
        <f>ЗАПОЛНИТЬ!$B$21</f>
        <v>12</v>
      </c>
      <c r="E452" s="145"/>
      <c r="F452" s="144" t="str">
        <f>ЗАПОЛНИТЬ!$B$22</f>
        <v>15</v>
      </c>
      <c r="G452" s="144" t="str">
        <f>ЗАПОЛНИТЬ!$B$20</f>
        <v>040222</v>
      </c>
      <c r="H452" s="143" t="str">
        <f>IF(ЗАПОЛНИТЬ!$F$7=1,ЗАПОЛНИТЬ!$H$9,ЗАПОЛНИТЬ!$H$10)</f>
        <v>73</v>
      </c>
      <c r="I452" s="146" t="e">
        <f>IF(ЗАПОЛНИТЬ!$F$7=1,#REF!,#REF!)</f>
        <v>#REF!</v>
      </c>
      <c r="J452" s="145" t="str">
        <f>IF(ЗАПОЛНИТЬ!$F$7=1,CONCATENATE(ЗАПОЛНИТЬ!$F$18,ЗАПОЛНИТЬ!$D$18),ЗАПОЛНИТЬ!$E$18)</f>
        <v>01.07.2016</v>
      </c>
      <c r="K452" s="143" t="e">
        <f>#REF!</f>
        <v>#REF!</v>
      </c>
      <c r="L452" s="143" t="e">
        <f>IF(ЗАПОЛНИТЬ!$F$7=1,#REF!/1000,#REF!)</f>
        <v>#REF!</v>
      </c>
      <c r="M452" s="143" t="e">
        <f>IF(ЗАПОЛНИТЬ!$F$7=1,#REF!/1000,#REF!)</f>
        <v>#REF!</v>
      </c>
      <c r="N452" s="143" t="e">
        <f>IF(ЗАПОЛНИТЬ!$F$7=1,#REF!/1000,#REF!)</f>
        <v>#REF!</v>
      </c>
      <c r="O452" s="143" t="e">
        <f>IF(ЗАПОЛНИТЬ!$F$7=1,#REF!/1000,#REF!)</f>
        <v>#REF!</v>
      </c>
      <c r="P452" s="143" t="e">
        <f>IF(ЗАПОЛНИТЬ!$F$7=1,#REF!/1000,#REF!)</f>
        <v>#REF!</v>
      </c>
      <c r="Q452" s="143" t="e">
        <f>IF(ЗАПОЛНИТЬ!$F$7=1,#REF!/1000,#REF!)</f>
        <v>#REF!</v>
      </c>
      <c r="R452" s="143" t="e">
        <f>IF(ЗАПОЛНИТЬ!$F$7=1,#REF!/1000,#REF!)</f>
        <v>#REF!</v>
      </c>
      <c r="S452" s="143" t="e">
        <f>IF(ЗАПОЛНИТЬ!$F$7=1,#REF!/1000,#REF!)</f>
        <v>#REF!</v>
      </c>
      <c r="T452" s="143" t="e">
        <f>IF(ЗАПОЛНИТЬ!$F$7=1,#REF!/1000,#REF!)</f>
        <v>#REF!</v>
      </c>
      <c r="U452" s="143" t="e">
        <f>IF(ЗАПОЛНИТЬ!$F$7=1,#REF!/1000,#REF!)</f>
        <v>#REF!</v>
      </c>
      <c r="V452" s="145" t="e">
        <f t="shared" si="27"/>
        <v>#REF!</v>
      </c>
      <c r="W452" s="145" t="e">
        <f>IF(SUM(L452:U452)&gt;0,1,0)</f>
        <v>#REF!</v>
      </c>
    </row>
    <row r="453" spans="1:23">
      <c r="A453" s="144" t="str">
        <f>ЗАПОЛНИТЬ!$B$23</f>
        <v>4</v>
      </c>
      <c r="B453" s="144" t="str">
        <f>ЗАПОЛНИТЬ!$B$13</f>
        <v>24188344</v>
      </c>
      <c r="C453" s="144" t="str">
        <f>ЗАПОЛНИТЬ!$B$24</f>
        <v>298</v>
      </c>
      <c r="D453" s="144" t="str">
        <f>ЗАПОЛНИТЬ!$B$21</f>
        <v>12</v>
      </c>
      <c r="E453" s="145"/>
      <c r="F453" s="144" t="str">
        <f>ЗАПОЛНИТЬ!$B$22</f>
        <v>15</v>
      </c>
      <c r="G453" s="144" t="str">
        <f>ЗАПОЛНИТЬ!$B$20</f>
        <v>040222</v>
      </c>
      <c r="H453" s="143" t="str">
        <f>IF(ЗАПОЛНИТЬ!$F$7=1,ЗАПОЛНИТЬ!$H$9,ЗАПОЛНИТЬ!$H$10)</f>
        <v>73</v>
      </c>
      <c r="I453" s="146" t="e">
        <f>IF(ЗАПОЛНИТЬ!$F$7=1,#REF!,#REF!)</f>
        <v>#REF!</v>
      </c>
      <c r="J453" s="145" t="str">
        <f>IF(ЗАПОЛНИТЬ!$F$7=1,CONCATENATE(ЗАПОЛНИТЬ!$F$18,ЗАПОЛНИТЬ!$D$18),ЗАПОЛНИТЬ!$E$18)</f>
        <v>01.07.2016</v>
      </c>
      <c r="K453" s="143" t="e">
        <f>#REF!</f>
        <v>#REF!</v>
      </c>
      <c r="L453" s="143" t="e">
        <f>IF(ЗАПОЛНИТЬ!$F$7=1,#REF!/1000,#REF!)</f>
        <v>#REF!</v>
      </c>
      <c r="M453" s="143" t="e">
        <f>IF(ЗАПОЛНИТЬ!$F$7=1,#REF!/1000,#REF!)</f>
        <v>#REF!</v>
      </c>
      <c r="N453" s="143" t="e">
        <f>IF(ЗАПОЛНИТЬ!$F$7=1,#REF!/1000,#REF!)</f>
        <v>#REF!</v>
      </c>
      <c r="O453" s="143" t="e">
        <f>IF(ЗАПОЛНИТЬ!$F$7=1,#REF!/1000,#REF!)</f>
        <v>#REF!</v>
      </c>
      <c r="P453" s="143" t="e">
        <f>IF(ЗАПОЛНИТЬ!$F$7=1,#REF!/1000,#REF!)</f>
        <v>#REF!</v>
      </c>
      <c r="Q453" s="143" t="e">
        <f>IF(ЗАПОЛНИТЬ!$F$7=1,#REF!/1000,#REF!)</f>
        <v>#REF!</v>
      </c>
      <c r="R453" s="143" t="e">
        <f>IF(ЗАПОЛНИТЬ!$F$7=1,#REF!/1000,#REF!)</f>
        <v>#REF!</v>
      </c>
      <c r="S453" s="143" t="e">
        <f>IF(ЗАПОЛНИТЬ!$F$7=1,#REF!/1000,#REF!)</f>
        <v>#REF!</v>
      </c>
      <c r="T453" s="143" t="e">
        <f>IF(ЗАПОЛНИТЬ!$F$7=1,#REF!/1000,#REF!)</f>
        <v>#REF!</v>
      </c>
      <c r="U453" s="143" t="e">
        <f>IF(ЗАПОЛНИТЬ!$F$7=1,#REF!/1000,#REF!)</f>
        <v>#REF!</v>
      </c>
      <c r="V453" s="145" t="e">
        <f t="shared" si="27"/>
        <v>#REF!</v>
      </c>
      <c r="W453" s="145" t="e">
        <f>IF(SUM(L453:U453)&gt;0,1,0)</f>
        <v>#REF!</v>
      </c>
    </row>
    <row r="454" spans="1:23">
      <c r="A454" s="144" t="str">
        <f>ЗАПОЛНИТЬ!$B$23</f>
        <v>4</v>
      </c>
      <c r="B454" s="144" t="str">
        <f>ЗАПОЛНИТЬ!$B$13</f>
        <v>24188344</v>
      </c>
      <c r="C454" s="144" t="str">
        <f>ЗАПОЛНИТЬ!$B$24</f>
        <v>298</v>
      </c>
      <c r="D454" s="144" t="str">
        <f>ЗАПОЛНИТЬ!$B$21</f>
        <v>12</v>
      </c>
      <c r="E454" s="145"/>
      <c r="F454" s="144" t="str">
        <f>ЗАПОЛНИТЬ!$B$22</f>
        <v>15</v>
      </c>
      <c r="G454" s="144" t="str">
        <f>ЗАПОЛНИТЬ!$B$20</f>
        <v>040222</v>
      </c>
      <c r="H454" s="143" t="str">
        <f>IF(ЗАПОЛНИТЬ!$F$7=1,ЗАПОЛНИТЬ!$H$9,ЗАПОЛНИТЬ!$H$10)</f>
        <v>73</v>
      </c>
      <c r="I454" s="146" t="e">
        <f>IF(ЗАПОЛНИТЬ!$F$7=1,#REF!,#REF!)</f>
        <v>#REF!</v>
      </c>
      <c r="J454" s="145" t="str">
        <f>IF(ЗАПОЛНИТЬ!$F$7=1,CONCATENATE(ЗАПОЛНИТЬ!$F$18,ЗАПОЛНИТЬ!$D$18),ЗАПОЛНИТЬ!$E$18)</f>
        <v>01.07.2016</v>
      </c>
      <c r="K454" s="143" t="e">
        <f>#REF!</f>
        <v>#REF!</v>
      </c>
      <c r="L454" s="143" t="e">
        <f>IF(ЗАПОЛНИТЬ!$F$7=1,#REF!/1000,#REF!)</f>
        <v>#REF!</v>
      </c>
      <c r="M454" s="143" t="e">
        <f>IF(ЗАПОЛНИТЬ!$F$7=1,#REF!/1000,#REF!)</f>
        <v>#REF!</v>
      </c>
      <c r="N454" s="143" t="e">
        <f>IF(ЗАПОЛНИТЬ!$F$7=1,#REF!/1000,#REF!)</f>
        <v>#REF!</v>
      </c>
      <c r="O454" s="143" t="e">
        <f>IF(ЗАПОЛНИТЬ!$F$7=1,#REF!/1000,#REF!)</f>
        <v>#REF!</v>
      </c>
      <c r="P454" s="143" t="e">
        <f>IF(ЗАПОЛНИТЬ!$F$7=1,#REF!/1000,#REF!)</f>
        <v>#REF!</v>
      </c>
      <c r="Q454" s="143" t="e">
        <f>IF(ЗАПОЛНИТЬ!$F$7=1,#REF!/1000,#REF!)</f>
        <v>#REF!</v>
      </c>
      <c r="R454" s="143" t="e">
        <f>IF(ЗАПОЛНИТЬ!$F$7=1,#REF!/1000,#REF!)</f>
        <v>#REF!</v>
      </c>
      <c r="S454" s="143" t="e">
        <f>IF(ЗАПОЛНИТЬ!$F$7=1,#REF!/1000,#REF!)</f>
        <v>#REF!</v>
      </c>
      <c r="T454" s="143" t="e">
        <f>IF(ЗАПОЛНИТЬ!$F$7=1,#REF!/1000,#REF!)</f>
        <v>#REF!</v>
      </c>
      <c r="U454" s="143" t="e">
        <f>IF(ЗАПОЛНИТЬ!$F$7=1,#REF!/1000,#REF!)</f>
        <v>#REF!</v>
      </c>
      <c r="V454" s="145" t="e">
        <f t="shared" si="27"/>
        <v>#REF!</v>
      </c>
      <c r="W454" s="145">
        <v>0</v>
      </c>
    </row>
    <row r="455" spans="1:23">
      <c r="A455" s="144" t="str">
        <f>ЗАПОЛНИТЬ!$B$23</f>
        <v>4</v>
      </c>
      <c r="B455" s="144" t="str">
        <f>ЗАПОЛНИТЬ!$B$13</f>
        <v>24188344</v>
      </c>
      <c r="C455" s="144" t="str">
        <f>ЗАПОЛНИТЬ!$B$24</f>
        <v>298</v>
      </c>
      <c r="D455" s="144" t="str">
        <f>ЗАПОЛНИТЬ!$B$21</f>
        <v>12</v>
      </c>
      <c r="E455" s="145"/>
      <c r="F455" s="144" t="str">
        <f>ЗАПОЛНИТЬ!$B$22</f>
        <v>15</v>
      </c>
      <c r="G455" s="144" t="str">
        <f>ЗАПОЛНИТЬ!$B$20</f>
        <v>040222</v>
      </c>
      <c r="H455" s="143" t="str">
        <f>IF(ЗАПОЛНИТЬ!$F$7=1,ЗАПОЛНИТЬ!$H$9,ЗАПОЛНИТЬ!$H$10)</f>
        <v>73</v>
      </c>
      <c r="I455" s="146" t="e">
        <f>IF(ЗАПОЛНИТЬ!$F$7=1,#REF!,#REF!)</f>
        <v>#REF!</v>
      </c>
      <c r="J455" s="145" t="str">
        <f>IF(ЗАПОЛНИТЬ!$F$7=1,CONCATENATE(ЗАПОЛНИТЬ!$F$18,ЗАПОЛНИТЬ!$D$18),ЗАПОЛНИТЬ!$E$18)</f>
        <v>01.07.2016</v>
      </c>
      <c r="K455" s="143" t="e">
        <f>#REF!</f>
        <v>#REF!</v>
      </c>
      <c r="L455" s="143" t="e">
        <f>IF(ЗАПОЛНИТЬ!$F$7=1,#REF!/1000,#REF!)</f>
        <v>#REF!</v>
      </c>
      <c r="M455" s="143" t="e">
        <f>IF(ЗАПОЛНИТЬ!$F$7=1,#REF!/1000,#REF!)</f>
        <v>#REF!</v>
      </c>
      <c r="N455" s="143" t="e">
        <f>IF(ЗАПОЛНИТЬ!$F$7=1,#REF!/1000,#REF!)</f>
        <v>#REF!</v>
      </c>
      <c r="O455" s="143" t="e">
        <f>IF(ЗАПОЛНИТЬ!$F$7=1,#REF!/1000,#REF!)</f>
        <v>#REF!</v>
      </c>
      <c r="P455" s="143" t="e">
        <f>IF(ЗАПОЛНИТЬ!$F$7=1,#REF!/1000,#REF!)</f>
        <v>#REF!</v>
      </c>
      <c r="Q455" s="143" t="e">
        <f>IF(ЗАПОЛНИТЬ!$F$7=1,#REF!/1000,#REF!)</f>
        <v>#REF!</v>
      </c>
      <c r="R455" s="143" t="e">
        <f>IF(ЗАПОЛНИТЬ!$F$7=1,#REF!/1000,#REF!)</f>
        <v>#REF!</v>
      </c>
      <c r="S455" s="143" t="e">
        <f>IF(ЗАПОЛНИТЬ!$F$7=1,#REF!/1000,#REF!)</f>
        <v>#REF!</v>
      </c>
      <c r="T455" s="143" t="e">
        <f>IF(ЗАПОЛНИТЬ!$F$7=1,#REF!/1000,#REF!)</f>
        <v>#REF!</v>
      </c>
      <c r="U455" s="143" t="e">
        <f>IF(ЗАПОЛНИТЬ!$F$7=1,#REF!/1000,#REF!)</f>
        <v>#REF!</v>
      </c>
      <c r="V455" s="145" t="e">
        <f t="shared" si="27"/>
        <v>#REF!</v>
      </c>
      <c r="W455" s="145" t="e">
        <f>IF(SUM(L455:U455)&gt;0,1,0)</f>
        <v>#REF!</v>
      </c>
    </row>
    <row r="456" spans="1:23">
      <c r="A456" s="144" t="str">
        <f>ЗАПОЛНИТЬ!$B$23</f>
        <v>4</v>
      </c>
      <c r="B456" s="144" t="str">
        <f>ЗАПОЛНИТЬ!$B$13</f>
        <v>24188344</v>
      </c>
      <c r="C456" s="144" t="str">
        <f>ЗАПОЛНИТЬ!$B$24</f>
        <v>298</v>
      </c>
      <c r="D456" s="144" t="str">
        <f>ЗАПОЛНИТЬ!$B$21</f>
        <v>12</v>
      </c>
      <c r="E456" s="145"/>
      <c r="F456" s="144" t="str">
        <f>ЗАПОЛНИТЬ!$B$22</f>
        <v>15</v>
      </c>
      <c r="G456" s="144" t="str">
        <f>ЗАПОЛНИТЬ!$B$20</f>
        <v>040222</v>
      </c>
      <c r="H456" s="143" t="str">
        <f>IF(ЗАПОЛНИТЬ!$F$7=1,ЗАПОЛНИТЬ!$H$9,ЗАПОЛНИТЬ!$H$10)</f>
        <v>73</v>
      </c>
      <c r="I456" s="146" t="e">
        <f>IF(ЗАПОЛНИТЬ!$F$7=1,#REF!,#REF!)</f>
        <v>#REF!</v>
      </c>
      <c r="J456" s="145" t="str">
        <f>IF(ЗАПОЛНИТЬ!$F$7=1,CONCATENATE(ЗАПОЛНИТЬ!$F$18,ЗАПОЛНИТЬ!$D$18),ЗАПОЛНИТЬ!$E$18)</f>
        <v>01.07.2016</v>
      </c>
      <c r="K456" s="143" t="e">
        <f>#REF!</f>
        <v>#REF!</v>
      </c>
      <c r="L456" s="143" t="e">
        <f>IF(ЗАПОЛНИТЬ!$F$7=1,#REF!/1000,#REF!)</f>
        <v>#REF!</v>
      </c>
      <c r="M456" s="143" t="e">
        <f>IF(ЗАПОЛНИТЬ!$F$7=1,#REF!/1000,#REF!)</f>
        <v>#REF!</v>
      </c>
      <c r="N456" s="143" t="e">
        <f>IF(ЗАПОЛНИТЬ!$F$7=1,#REF!/1000,#REF!)</f>
        <v>#REF!</v>
      </c>
      <c r="O456" s="143" t="e">
        <f>IF(ЗАПОЛНИТЬ!$F$7=1,#REF!/1000,#REF!)</f>
        <v>#REF!</v>
      </c>
      <c r="P456" s="143" t="e">
        <f>IF(ЗАПОЛНИТЬ!$F$7=1,#REF!/1000,#REF!)</f>
        <v>#REF!</v>
      </c>
      <c r="Q456" s="143" t="e">
        <f>IF(ЗАПОЛНИТЬ!$F$7=1,#REF!/1000,#REF!)</f>
        <v>#REF!</v>
      </c>
      <c r="R456" s="143" t="e">
        <f>IF(ЗАПОЛНИТЬ!$F$7=1,#REF!/1000,#REF!)</f>
        <v>#REF!</v>
      </c>
      <c r="S456" s="143" t="e">
        <f>IF(ЗАПОЛНИТЬ!$F$7=1,#REF!/1000,#REF!)</f>
        <v>#REF!</v>
      </c>
      <c r="T456" s="143" t="e">
        <f>IF(ЗАПОЛНИТЬ!$F$7=1,#REF!/1000,#REF!)</f>
        <v>#REF!</v>
      </c>
      <c r="U456" s="143" t="e">
        <f>IF(ЗАПОЛНИТЬ!$F$7=1,#REF!/1000,#REF!)</f>
        <v>#REF!</v>
      </c>
      <c r="V456" s="145" t="e">
        <f t="shared" si="27"/>
        <v>#REF!</v>
      </c>
      <c r="W456" s="145" t="e">
        <f>IF(SUM(L456:U456)&gt;0,1,0)</f>
        <v>#REF!</v>
      </c>
    </row>
    <row r="457" spans="1:23">
      <c r="A457" s="144" t="str">
        <f>ЗАПОЛНИТЬ!$B$23</f>
        <v>4</v>
      </c>
      <c r="B457" s="144" t="str">
        <f>ЗАПОЛНИТЬ!$B$13</f>
        <v>24188344</v>
      </c>
      <c r="C457" s="144" t="str">
        <f>ЗАПОЛНИТЬ!$B$24</f>
        <v>298</v>
      </c>
      <c r="D457" s="144" t="str">
        <f>ЗАПОЛНИТЬ!$B$21</f>
        <v>12</v>
      </c>
      <c r="E457" s="145"/>
      <c r="F457" s="144" t="str">
        <f>ЗАПОЛНИТЬ!$B$22</f>
        <v>15</v>
      </c>
      <c r="G457" s="144" t="str">
        <f>ЗАПОЛНИТЬ!$B$20</f>
        <v>040222</v>
      </c>
      <c r="H457" s="143" t="str">
        <f>IF(ЗАПОЛНИТЬ!$F$7=1,ЗАПОЛНИТЬ!$H$9,ЗАПОЛНИТЬ!$H$10)</f>
        <v>73</v>
      </c>
      <c r="I457" s="146" t="e">
        <f>IF(ЗАПОЛНИТЬ!$F$7=1,#REF!,#REF!)</f>
        <v>#REF!</v>
      </c>
      <c r="J457" s="145" t="str">
        <f>IF(ЗАПОЛНИТЬ!$F$7=1,CONCATENATE(ЗАПОЛНИТЬ!$F$18,ЗАПОЛНИТЬ!$D$18),ЗАПОЛНИТЬ!$E$18)</f>
        <v>01.07.2016</v>
      </c>
      <c r="K457" s="143" t="e">
        <f>#REF!</f>
        <v>#REF!</v>
      </c>
      <c r="L457" s="143" t="e">
        <f>IF(ЗАПОЛНИТЬ!$F$7=1,#REF!/1000,#REF!)</f>
        <v>#REF!</v>
      </c>
      <c r="M457" s="143" t="e">
        <f>IF(ЗАПОЛНИТЬ!$F$7=1,#REF!/1000,#REF!)</f>
        <v>#REF!</v>
      </c>
      <c r="N457" s="143" t="e">
        <f>IF(ЗАПОЛНИТЬ!$F$7=1,#REF!/1000,#REF!)</f>
        <v>#REF!</v>
      </c>
      <c r="O457" s="143" t="e">
        <f>IF(ЗАПОЛНИТЬ!$F$7=1,#REF!/1000,#REF!)</f>
        <v>#REF!</v>
      </c>
      <c r="P457" s="143" t="e">
        <f>IF(ЗАПОЛНИТЬ!$F$7=1,#REF!/1000,#REF!)</f>
        <v>#REF!</v>
      </c>
      <c r="Q457" s="143" t="e">
        <f>IF(ЗАПОЛНИТЬ!$F$7=1,#REF!/1000,#REF!)</f>
        <v>#REF!</v>
      </c>
      <c r="R457" s="143" t="e">
        <f>IF(ЗАПОЛНИТЬ!$F$7=1,#REF!/1000,#REF!)</f>
        <v>#REF!</v>
      </c>
      <c r="S457" s="143" t="e">
        <f>IF(ЗАПОЛНИТЬ!$F$7=1,#REF!/1000,#REF!)</f>
        <v>#REF!</v>
      </c>
      <c r="T457" s="143" t="e">
        <f>IF(ЗАПОЛНИТЬ!$F$7=1,#REF!/1000,#REF!)</f>
        <v>#REF!</v>
      </c>
      <c r="U457" s="143" t="e">
        <f>IF(ЗАПОЛНИТЬ!$F$7=1,#REF!/1000,#REF!)</f>
        <v>#REF!</v>
      </c>
      <c r="V457" s="145" t="e">
        <f t="shared" si="27"/>
        <v>#REF!</v>
      </c>
      <c r="W457" s="145" t="e">
        <f>IF(SUM(L457:U457)&gt;0,1,0)</f>
        <v>#REF!</v>
      </c>
    </row>
    <row r="458" spans="1:23">
      <c r="A458" s="144" t="str">
        <f>ЗАПОЛНИТЬ!$B$23</f>
        <v>4</v>
      </c>
      <c r="B458" s="144" t="str">
        <f>ЗАПОЛНИТЬ!$B$13</f>
        <v>24188344</v>
      </c>
      <c r="C458" s="144" t="str">
        <f>ЗАПОЛНИТЬ!$B$24</f>
        <v>298</v>
      </c>
      <c r="D458" s="144" t="str">
        <f>ЗАПОЛНИТЬ!$B$21</f>
        <v>12</v>
      </c>
      <c r="E458" s="145"/>
      <c r="F458" s="144" t="str">
        <f>ЗАПОЛНИТЬ!$B$22</f>
        <v>15</v>
      </c>
      <c r="G458" s="144" t="str">
        <f>ЗАПОЛНИТЬ!$B$20</f>
        <v>040222</v>
      </c>
      <c r="H458" s="143" t="str">
        <f>IF(ЗАПОЛНИТЬ!$F$7=1,ЗАПОЛНИТЬ!$H$9,ЗАПОЛНИТЬ!$H$10)</f>
        <v>73</v>
      </c>
      <c r="I458" s="146" t="e">
        <f>IF(ЗАПОЛНИТЬ!$F$7=1,#REF!,#REF!)</f>
        <v>#REF!</v>
      </c>
      <c r="J458" s="145" t="str">
        <f>IF(ЗАПОЛНИТЬ!$F$7=1,CONCATENATE(ЗАПОЛНИТЬ!$F$18,ЗАПОЛНИТЬ!$D$18),ЗАПОЛНИТЬ!$E$18)</f>
        <v>01.07.2016</v>
      </c>
      <c r="K458" s="143" t="e">
        <f>#REF!</f>
        <v>#REF!</v>
      </c>
      <c r="L458" s="143" t="e">
        <f>IF(ЗАПОЛНИТЬ!$F$7=1,#REF!/1000,#REF!)</f>
        <v>#REF!</v>
      </c>
      <c r="M458" s="143" t="e">
        <f>IF(ЗАПОЛНИТЬ!$F$7=1,#REF!/1000,#REF!)</f>
        <v>#REF!</v>
      </c>
      <c r="N458" s="143" t="e">
        <f>IF(ЗАПОЛНИТЬ!$F$7=1,#REF!/1000,#REF!)</f>
        <v>#REF!</v>
      </c>
      <c r="O458" s="143" t="e">
        <f>IF(ЗАПОЛНИТЬ!$F$7=1,#REF!/1000,#REF!)</f>
        <v>#REF!</v>
      </c>
      <c r="P458" s="143" t="e">
        <f>IF(ЗАПОЛНИТЬ!$F$7=1,#REF!/1000,#REF!)</f>
        <v>#REF!</v>
      </c>
      <c r="Q458" s="143" t="e">
        <f>IF(ЗАПОЛНИТЬ!$F$7=1,#REF!/1000,#REF!)</f>
        <v>#REF!</v>
      </c>
      <c r="R458" s="143" t="e">
        <f>IF(ЗАПОЛНИТЬ!$F$7=1,#REF!/1000,#REF!)</f>
        <v>#REF!</v>
      </c>
      <c r="S458" s="143" t="e">
        <f>IF(ЗАПОЛНИТЬ!$F$7=1,#REF!/1000,#REF!)</f>
        <v>#REF!</v>
      </c>
      <c r="T458" s="143" t="e">
        <f>IF(ЗАПОЛНИТЬ!$F$7=1,#REF!/1000,#REF!)</f>
        <v>#REF!</v>
      </c>
      <c r="U458" s="143" t="e">
        <f>IF(ЗАПОЛНИТЬ!$F$7=1,#REF!/1000,#REF!)</f>
        <v>#REF!</v>
      </c>
      <c r="V458" s="145" t="e">
        <f t="shared" si="27"/>
        <v>#REF!</v>
      </c>
      <c r="W458" s="145" t="e">
        <f>IF(SUM(L458:U458)&gt;0,1,0)</f>
        <v>#REF!</v>
      </c>
    </row>
    <row r="459" spans="1:23">
      <c r="A459" s="144" t="str">
        <f>ЗАПОЛНИТЬ!$B$23</f>
        <v>4</v>
      </c>
      <c r="B459" s="144" t="str">
        <f>ЗАПОЛНИТЬ!$B$13</f>
        <v>24188344</v>
      </c>
      <c r="C459" s="144" t="str">
        <f>ЗАПОЛНИТЬ!$B$24</f>
        <v>298</v>
      </c>
      <c r="D459" s="144" t="str">
        <f>ЗАПОЛНИТЬ!$B$21</f>
        <v>12</v>
      </c>
      <c r="E459" s="145"/>
      <c r="F459" s="144" t="str">
        <f>ЗАПОЛНИТЬ!$B$22</f>
        <v>15</v>
      </c>
      <c r="G459" s="144" t="str">
        <f>ЗАПОЛНИТЬ!$B$20</f>
        <v>040222</v>
      </c>
      <c r="H459" s="143" t="str">
        <f>IF(ЗАПОЛНИТЬ!$F$7=1,ЗАПОЛНИТЬ!$H$9,ЗАПОЛНИТЬ!$H$10)</f>
        <v>73</v>
      </c>
      <c r="I459" s="146" t="e">
        <f>IF(ЗАПОЛНИТЬ!$F$7=1,#REF!,#REF!)</f>
        <v>#REF!</v>
      </c>
      <c r="J459" s="145" t="str">
        <f>IF(ЗАПОЛНИТЬ!$F$7=1,CONCATENATE(ЗАПОЛНИТЬ!$F$18,ЗАПОЛНИТЬ!$D$18),ЗАПОЛНИТЬ!$E$18)</f>
        <v>01.07.2016</v>
      </c>
      <c r="K459" s="143">
        <v>9999</v>
      </c>
      <c r="L459" s="143" t="e">
        <f>L460</f>
        <v>#REF!</v>
      </c>
      <c r="M459" s="143" t="e">
        <f t="shared" ref="M459:U459" si="31">M460</f>
        <v>#REF!</v>
      </c>
      <c r="N459" s="143" t="e">
        <f t="shared" si="31"/>
        <v>#REF!</v>
      </c>
      <c r="O459" s="143" t="e">
        <f t="shared" si="31"/>
        <v>#REF!</v>
      </c>
      <c r="P459" s="143" t="e">
        <f t="shared" si="31"/>
        <v>#REF!</v>
      </c>
      <c r="Q459" s="143" t="e">
        <f t="shared" si="31"/>
        <v>#REF!</v>
      </c>
      <c r="R459" s="143" t="e">
        <f t="shared" si="31"/>
        <v>#REF!</v>
      </c>
      <c r="S459" s="143" t="e">
        <f t="shared" si="31"/>
        <v>#REF!</v>
      </c>
      <c r="T459" s="143" t="e">
        <f t="shared" si="31"/>
        <v>#REF!</v>
      </c>
      <c r="U459" s="143" t="e">
        <f t="shared" si="31"/>
        <v>#REF!</v>
      </c>
      <c r="V459" s="145" t="e">
        <f t="shared" si="27"/>
        <v>#REF!</v>
      </c>
      <c r="W459" s="145">
        <v>0</v>
      </c>
    </row>
    <row r="460" spans="1:23">
      <c r="A460" s="144" t="str">
        <f>ЗАПОЛНИТЬ!$B$23</f>
        <v>4</v>
      </c>
      <c r="B460" s="144" t="str">
        <f>ЗАПОЛНИТЬ!$B$13</f>
        <v>24188344</v>
      </c>
      <c r="C460" s="144" t="str">
        <f>ЗАПОЛНИТЬ!$B$24</f>
        <v>298</v>
      </c>
      <c r="D460" s="144" t="str">
        <f>ЗАПОЛНИТЬ!$B$21</f>
        <v>12</v>
      </c>
      <c r="E460" s="145"/>
      <c r="F460" s="144" t="str">
        <f>ЗАПОЛНИТЬ!$B$22</f>
        <v>15</v>
      </c>
      <c r="G460" s="144" t="str">
        <f>ЗАПОЛНИТЬ!$B$20</f>
        <v>040222</v>
      </c>
      <c r="H460" s="143" t="str">
        <f>IF(ЗАПОЛНИТЬ!$F$7=1,ЗАПОЛНИТЬ!$H$9,ЗАПОЛНИТЬ!$H$10)</f>
        <v>73</v>
      </c>
      <c r="I460" s="146" t="e">
        <f>IF(ЗАПОЛНИТЬ!$F$7=1,#REF!,#REF!)</f>
        <v>#REF!</v>
      </c>
      <c r="J460" s="145" t="str">
        <f>IF(ЗАПОЛНИТЬ!$F$7=1,CONCATENATE(ЗАПОЛНИТЬ!$F$18,ЗАПОЛНИТЬ!$D$18),ЗАПОЛНИТЬ!$E$18)</f>
        <v>01.07.2016</v>
      </c>
      <c r="K460" s="143">
        <v>2</v>
      </c>
      <c r="L460" s="143" t="e">
        <f>IF(ЗАПОЛНИТЬ!$F$7=1,#REF!/1000,#REF!)</f>
        <v>#REF!</v>
      </c>
      <c r="M460" s="143" t="e">
        <f>IF(ЗАПОЛНИТЬ!$F$7=1,#REF!/1000,#REF!)</f>
        <v>#REF!</v>
      </c>
      <c r="N460" s="143" t="e">
        <f>IF(ЗАПОЛНИТЬ!$F$7=1,#REF!/1000,#REF!)</f>
        <v>#REF!</v>
      </c>
      <c r="O460" s="143" t="e">
        <f>IF(ЗАПОЛНИТЬ!$F$7=1,#REF!/1000,#REF!)</f>
        <v>#REF!</v>
      </c>
      <c r="P460" s="143" t="e">
        <f>IF(ЗАПОЛНИТЬ!$F$7=1,#REF!/1000,#REF!)</f>
        <v>#REF!</v>
      </c>
      <c r="Q460" s="143" t="e">
        <f>IF(ЗАПОЛНИТЬ!$F$7=1,#REF!/1000,#REF!)</f>
        <v>#REF!</v>
      </c>
      <c r="R460" s="143" t="e">
        <f>IF(ЗАПОЛНИТЬ!$F$7=1,#REF!/1000,#REF!)</f>
        <v>#REF!</v>
      </c>
      <c r="S460" s="143" t="e">
        <f>IF(ЗАПОЛНИТЬ!$F$7=1,#REF!/1000,#REF!)</f>
        <v>#REF!</v>
      </c>
      <c r="T460" s="143" t="e">
        <f>IF(ЗАПОЛНИТЬ!$F$7=1,#REF!/1000,#REF!)</f>
        <v>#REF!</v>
      </c>
      <c r="U460" s="143" t="e">
        <f>IF(ЗАПОЛНИТЬ!$F$7=1,#REF!/1000,#REF!)</f>
        <v>#REF!</v>
      </c>
      <c r="V460" s="145" t="e">
        <f t="shared" ref="V460:V524" si="32">IF(SUM(L460:U460)&gt;0,1,0)</f>
        <v>#REF!</v>
      </c>
      <c r="W460" s="145">
        <v>0</v>
      </c>
    </row>
    <row r="461" spans="1:23">
      <c r="A461" s="144" t="str">
        <f>ЗАПОЛНИТЬ!$B$23</f>
        <v>4</v>
      </c>
      <c r="B461" s="144" t="str">
        <f>ЗАПОЛНИТЬ!$B$13</f>
        <v>24188344</v>
      </c>
      <c r="C461" s="144" t="str">
        <f>ЗАПОЛНИТЬ!$B$24</f>
        <v>298</v>
      </c>
      <c r="D461" s="144" t="str">
        <f>ЗАПОЛНИТЬ!$B$21</f>
        <v>12</v>
      </c>
      <c r="E461" s="145"/>
      <c r="F461" s="144" t="str">
        <f>ЗАПОЛНИТЬ!$B$22</f>
        <v>15</v>
      </c>
      <c r="G461" s="144" t="str">
        <f>ЗАПОЛНИТЬ!$B$20</f>
        <v>040222</v>
      </c>
      <c r="H461" s="143" t="str">
        <f>IF(ЗАПОЛНИТЬ!$F$7=1,ЗАПОЛНИТЬ!$H$9,ЗАПОЛНИТЬ!$H$10)</f>
        <v>73</v>
      </c>
      <c r="I461" s="146" t="e">
        <f>IF(ЗАПОЛНИТЬ!$F$7=1,#REF!,#REF!)</f>
        <v>#REF!</v>
      </c>
      <c r="J461" s="145" t="str">
        <f>IF(ЗАПОЛНИТЬ!$F$7=1,CONCATENATE(ЗАПОЛНИТЬ!$F$18,ЗАПОЛНИТЬ!$D$18),ЗАПОЛНИТЬ!$E$18)</f>
        <v>01.07.2016</v>
      </c>
      <c r="K461" s="143" t="e">
        <f>#REF!</f>
        <v>#REF!</v>
      </c>
      <c r="L461" s="143" t="e">
        <f>IF(ЗАПОЛНИТЬ!$F$7=1,#REF!/1000,#REF!)</f>
        <v>#REF!</v>
      </c>
      <c r="M461" s="143" t="e">
        <f>IF(ЗАПОЛНИТЬ!$F$7=1,#REF!/1000,#REF!)</f>
        <v>#REF!</v>
      </c>
      <c r="N461" s="143" t="e">
        <f>IF(ЗАПОЛНИТЬ!$F$7=1,#REF!/1000,#REF!)</f>
        <v>#REF!</v>
      </c>
      <c r="O461" s="143" t="e">
        <f>IF(ЗАПОЛНИТЬ!$F$7=1,#REF!/1000,#REF!)</f>
        <v>#REF!</v>
      </c>
      <c r="P461" s="143" t="e">
        <f>IF(ЗАПОЛНИТЬ!$F$7=1,#REF!/1000,#REF!)</f>
        <v>#REF!</v>
      </c>
      <c r="Q461" s="143" t="e">
        <f>IF(ЗАПОЛНИТЬ!$F$7=1,#REF!/1000,#REF!)</f>
        <v>#REF!</v>
      </c>
      <c r="R461" s="143" t="e">
        <f>IF(ЗАПОЛНИТЬ!$F$7=1,#REF!/1000,#REF!)</f>
        <v>#REF!</v>
      </c>
      <c r="S461" s="143" t="e">
        <f>IF(ЗАПОЛНИТЬ!$F$7=1,#REF!/1000,#REF!)</f>
        <v>#REF!</v>
      </c>
      <c r="T461" s="143" t="e">
        <f>IF(ЗАПОЛНИТЬ!$F$7=1,#REF!/1000,#REF!)</f>
        <v>#REF!</v>
      </c>
      <c r="U461" s="143" t="e">
        <f>IF(ЗАПОЛНИТЬ!$F$7=1,#REF!/1000,#REF!)</f>
        <v>#REF!</v>
      </c>
      <c r="V461" s="145" t="e">
        <f t="shared" si="32"/>
        <v>#REF!</v>
      </c>
      <c r="W461" s="145">
        <v>0</v>
      </c>
    </row>
    <row r="462" spans="1:23">
      <c r="A462" s="144" t="str">
        <f>ЗАПОЛНИТЬ!$B$23</f>
        <v>4</v>
      </c>
      <c r="B462" s="144" t="str">
        <f>ЗАПОЛНИТЬ!$B$13</f>
        <v>24188344</v>
      </c>
      <c r="C462" s="144" t="str">
        <f>ЗАПОЛНИТЬ!$B$24</f>
        <v>298</v>
      </c>
      <c r="D462" s="144" t="str">
        <f>ЗАПОЛНИТЬ!$B$21</f>
        <v>12</v>
      </c>
      <c r="E462" s="145"/>
      <c r="F462" s="144" t="str">
        <f>ЗАПОЛНИТЬ!$B$22</f>
        <v>15</v>
      </c>
      <c r="G462" s="144" t="str">
        <f>ЗАПОЛНИТЬ!$B$20</f>
        <v>040222</v>
      </c>
      <c r="H462" s="143" t="str">
        <f>IF(ЗАПОЛНИТЬ!$F$7=1,ЗАПОЛНИТЬ!$H$9,ЗАПОЛНИТЬ!$H$10)</f>
        <v>73</v>
      </c>
      <c r="I462" s="146" t="e">
        <f>IF(ЗАПОЛНИТЬ!$F$7=1,#REF!,#REF!)</f>
        <v>#REF!</v>
      </c>
      <c r="J462" s="145" t="str">
        <f>IF(ЗАПОЛНИТЬ!$F$7=1,CONCATENATE(ЗАПОЛНИТЬ!$F$18,ЗАПОЛНИТЬ!$D$18),ЗАПОЛНИТЬ!$E$18)</f>
        <v>01.07.2016</v>
      </c>
      <c r="K462" s="143" t="e">
        <f>#REF!</f>
        <v>#REF!</v>
      </c>
      <c r="L462" s="143" t="e">
        <f>IF(ЗАПОЛНИТЬ!$F$7=1,#REF!/1000,#REF!)</f>
        <v>#REF!</v>
      </c>
      <c r="M462" s="143" t="e">
        <f>IF(ЗАПОЛНИТЬ!$F$7=1,#REF!/1000,#REF!)</f>
        <v>#REF!</v>
      </c>
      <c r="N462" s="143" t="e">
        <f>IF(ЗАПОЛНИТЬ!$F$7=1,#REF!/1000,#REF!)</f>
        <v>#REF!</v>
      </c>
      <c r="O462" s="143" t="e">
        <f>IF(ЗАПОЛНИТЬ!$F$7=1,#REF!/1000,#REF!)</f>
        <v>#REF!</v>
      </c>
      <c r="P462" s="143" t="e">
        <f>IF(ЗАПОЛНИТЬ!$F$7=1,#REF!/1000,#REF!)</f>
        <v>#REF!</v>
      </c>
      <c r="Q462" s="143" t="e">
        <f>IF(ЗАПОЛНИТЬ!$F$7=1,#REF!/1000,#REF!)</f>
        <v>#REF!</v>
      </c>
      <c r="R462" s="143" t="e">
        <f>IF(ЗАПОЛНИТЬ!$F$7=1,#REF!/1000,#REF!)</f>
        <v>#REF!</v>
      </c>
      <c r="S462" s="143" t="e">
        <f>IF(ЗАПОЛНИТЬ!$F$7=1,#REF!/1000,#REF!)</f>
        <v>#REF!</v>
      </c>
      <c r="T462" s="143" t="e">
        <f>IF(ЗАПОЛНИТЬ!$F$7=1,#REF!/1000,#REF!)</f>
        <v>#REF!</v>
      </c>
      <c r="U462" s="143" t="e">
        <f>IF(ЗАПОЛНИТЬ!$F$7=1,#REF!/1000,#REF!)</f>
        <v>#REF!</v>
      </c>
      <c r="V462" s="145" t="e">
        <f t="shared" si="32"/>
        <v>#REF!</v>
      </c>
      <c r="W462" s="145">
        <v>0</v>
      </c>
    </row>
    <row r="463" spans="1:23">
      <c r="A463" s="144" t="str">
        <f>ЗАПОЛНИТЬ!$B$23</f>
        <v>4</v>
      </c>
      <c r="B463" s="144" t="str">
        <f>ЗАПОЛНИТЬ!$B$13</f>
        <v>24188344</v>
      </c>
      <c r="C463" s="144" t="str">
        <f>ЗАПОЛНИТЬ!$B$24</f>
        <v>298</v>
      </c>
      <c r="D463" s="144" t="str">
        <f>ЗАПОЛНИТЬ!$B$21</f>
        <v>12</v>
      </c>
      <c r="E463" s="145"/>
      <c r="F463" s="144" t="str">
        <f>ЗАПОЛНИТЬ!$B$22</f>
        <v>15</v>
      </c>
      <c r="G463" s="144" t="str">
        <f>ЗАПОЛНИТЬ!$B$20</f>
        <v>040222</v>
      </c>
      <c r="H463" s="143" t="str">
        <f>IF(ЗАПОЛНИТЬ!$F$7=1,ЗАПОЛНИТЬ!$H$9,ЗАПОЛНИТЬ!$H$10)</f>
        <v>73</v>
      </c>
      <c r="I463" s="146" t="e">
        <f>IF(ЗАПОЛНИТЬ!$F$7=1,#REF!,#REF!)</f>
        <v>#REF!</v>
      </c>
      <c r="J463" s="145" t="str">
        <f>IF(ЗАПОЛНИТЬ!$F$7=1,CONCATENATE(ЗАПОЛНИТЬ!$F$18,ЗАПОЛНИТЬ!$D$18),ЗАПОЛНИТЬ!$E$18)</f>
        <v>01.07.2016</v>
      </c>
      <c r="K463" s="143" t="e">
        <f>#REF!</f>
        <v>#REF!</v>
      </c>
      <c r="L463" s="143" t="e">
        <f>IF(ЗАПОЛНИТЬ!$F$7=1,#REF!/1000,#REF!)</f>
        <v>#REF!</v>
      </c>
      <c r="M463" s="143" t="e">
        <f>IF(ЗАПОЛНИТЬ!$F$7=1,#REF!/1000,#REF!)</f>
        <v>#REF!</v>
      </c>
      <c r="N463" s="143" t="e">
        <f>IF(ЗАПОЛНИТЬ!$F$7=1,#REF!/1000,#REF!)</f>
        <v>#REF!</v>
      </c>
      <c r="O463" s="143" t="e">
        <f>IF(ЗАПОЛНИТЬ!$F$7=1,#REF!/1000,#REF!)</f>
        <v>#REF!</v>
      </c>
      <c r="P463" s="143" t="e">
        <f>IF(ЗАПОЛНИТЬ!$F$7=1,#REF!/1000,#REF!)</f>
        <v>#REF!</v>
      </c>
      <c r="Q463" s="143" t="e">
        <f>IF(ЗАПОЛНИТЬ!$F$7=1,#REF!/1000,#REF!)</f>
        <v>#REF!</v>
      </c>
      <c r="R463" s="143" t="e">
        <f>IF(ЗАПОЛНИТЬ!$F$7=1,#REF!/1000,#REF!)</f>
        <v>#REF!</v>
      </c>
      <c r="S463" s="143" t="e">
        <f>IF(ЗАПОЛНИТЬ!$F$7=1,#REF!/1000,#REF!)</f>
        <v>#REF!</v>
      </c>
      <c r="T463" s="143" t="e">
        <f>IF(ЗАПОЛНИТЬ!$F$7=1,#REF!/1000,#REF!)</f>
        <v>#REF!</v>
      </c>
      <c r="U463" s="143" t="e">
        <f>IF(ЗАПОЛНИТЬ!$F$7=1,#REF!/1000,#REF!)</f>
        <v>#REF!</v>
      </c>
      <c r="V463" s="145" t="e">
        <f t="shared" si="32"/>
        <v>#REF!</v>
      </c>
      <c r="W463" s="145">
        <v>0</v>
      </c>
    </row>
    <row r="464" spans="1:23">
      <c r="A464" s="144" t="str">
        <f>ЗАПОЛНИТЬ!$B$23</f>
        <v>4</v>
      </c>
      <c r="B464" s="144" t="str">
        <f>ЗАПОЛНИТЬ!$B$13</f>
        <v>24188344</v>
      </c>
      <c r="C464" s="144" t="str">
        <f>ЗАПОЛНИТЬ!$B$24</f>
        <v>298</v>
      </c>
      <c r="D464" s="144" t="str">
        <f>ЗАПОЛНИТЬ!$B$21</f>
        <v>12</v>
      </c>
      <c r="E464" s="145"/>
      <c r="F464" s="144" t="str">
        <f>ЗАПОЛНИТЬ!$B$22</f>
        <v>15</v>
      </c>
      <c r="G464" s="144" t="str">
        <f>ЗАПОЛНИТЬ!$B$20</f>
        <v>040222</v>
      </c>
      <c r="H464" s="143" t="str">
        <f>IF(ЗАПОЛНИТЬ!$F$7=1,ЗАПОЛНИТЬ!$H$9,ЗАПОЛНИТЬ!$H$10)</f>
        <v>73</v>
      </c>
      <c r="I464" s="146" t="e">
        <f>IF(ЗАПОЛНИТЬ!$F$7=1,#REF!,#REF!)</f>
        <v>#REF!</v>
      </c>
      <c r="J464" s="145" t="str">
        <f>IF(ЗАПОЛНИТЬ!$F$7=1,CONCATENATE(ЗАПОЛНИТЬ!$F$18,ЗАПОЛНИТЬ!$D$18),ЗАПОЛНИТЬ!$E$18)</f>
        <v>01.07.2016</v>
      </c>
      <c r="K464" s="143" t="e">
        <f>#REF!</f>
        <v>#REF!</v>
      </c>
      <c r="L464" s="143" t="e">
        <f>IF(ЗАПОЛНИТЬ!$F$7=1,#REF!/1000,#REF!)</f>
        <v>#REF!</v>
      </c>
      <c r="M464" s="143" t="e">
        <f>IF(ЗАПОЛНИТЬ!$F$7=1,#REF!/1000,#REF!)</f>
        <v>#REF!</v>
      </c>
      <c r="N464" s="143" t="e">
        <f>IF(ЗАПОЛНИТЬ!$F$7=1,#REF!/1000,#REF!)</f>
        <v>#REF!</v>
      </c>
      <c r="O464" s="143" t="e">
        <f>IF(ЗАПОЛНИТЬ!$F$7=1,#REF!/1000,#REF!)</f>
        <v>#REF!</v>
      </c>
      <c r="P464" s="143" t="e">
        <f>IF(ЗАПОЛНИТЬ!$F$7=1,#REF!/1000,#REF!)</f>
        <v>#REF!</v>
      </c>
      <c r="Q464" s="143" t="e">
        <f>IF(ЗАПОЛНИТЬ!$F$7=1,#REF!/1000,#REF!)</f>
        <v>#REF!</v>
      </c>
      <c r="R464" s="143" t="e">
        <f>IF(ЗАПОЛНИТЬ!$F$7=1,#REF!/1000,#REF!)</f>
        <v>#REF!</v>
      </c>
      <c r="S464" s="143" t="e">
        <f>IF(ЗАПОЛНИТЬ!$F$7=1,#REF!/1000,#REF!)</f>
        <v>#REF!</v>
      </c>
      <c r="T464" s="143" t="e">
        <f>IF(ЗАПОЛНИТЬ!$F$7=1,#REF!/1000,#REF!)</f>
        <v>#REF!</v>
      </c>
      <c r="U464" s="143" t="e">
        <f>IF(ЗАПОЛНИТЬ!$F$7=1,#REF!/1000,#REF!)</f>
        <v>#REF!</v>
      </c>
      <c r="V464" s="145" t="e">
        <f t="shared" si="32"/>
        <v>#REF!</v>
      </c>
      <c r="W464" s="145" t="e">
        <f>IF(SUM(L464:U464)&gt;0,1,0)</f>
        <v>#REF!</v>
      </c>
    </row>
    <row r="465" spans="1:23">
      <c r="A465" s="144" t="str">
        <f>ЗАПОЛНИТЬ!$B$23</f>
        <v>4</v>
      </c>
      <c r="B465" s="144" t="str">
        <f>ЗАПОЛНИТЬ!$B$13</f>
        <v>24188344</v>
      </c>
      <c r="C465" s="144" t="str">
        <f>ЗАПОЛНИТЬ!$B$24</f>
        <v>298</v>
      </c>
      <c r="D465" s="144" t="str">
        <f>ЗАПОЛНИТЬ!$B$21</f>
        <v>12</v>
      </c>
      <c r="E465" s="145"/>
      <c r="F465" s="144" t="str">
        <f>ЗАПОЛНИТЬ!$B$22</f>
        <v>15</v>
      </c>
      <c r="G465" s="144" t="str">
        <f>ЗАПОЛНИТЬ!$B$20</f>
        <v>040222</v>
      </c>
      <c r="H465" s="143" t="str">
        <f>IF(ЗАПОЛНИТЬ!$F$7=1,ЗАПОЛНИТЬ!$H$9,ЗАПОЛНИТЬ!$H$10)</f>
        <v>73</v>
      </c>
      <c r="I465" s="146" t="e">
        <f>IF(ЗАПОЛНИТЬ!$F$7=1,#REF!,#REF!)</f>
        <v>#REF!</v>
      </c>
      <c r="J465" s="145" t="str">
        <f>IF(ЗАПОЛНИТЬ!$F$7=1,CONCATENATE(ЗАПОЛНИТЬ!$F$18,ЗАПОЛНИТЬ!$D$18),ЗАПОЛНИТЬ!$E$18)</f>
        <v>01.07.2016</v>
      </c>
      <c r="K465" s="143" t="e">
        <f>#REF!</f>
        <v>#REF!</v>
      </c>
      <c r="L465" s="143" t="e">
        <f>IF(ЗАПОЛНИТЬ!$F$7=1,#REF!/1000,#REF!)</f>
        <v>#REF!</v>
      </c>
      <c r="M465" s="143" t="e">
        <f>IF(ЗАПОЛНИТЬ!$F$7=1,#REF!/1000,#REF!)</f>
        <v>#REF!</v>
      </c>
      <c r="N465" s="143" t="e">
        <f>IF(ЗАПОЛНИТЬ!$F$7=1,#REF!/1000,#REF!)</f>
        <v>#REF!</v>
      </c>
      <c r="O465" s="143" t="e">
        <f>IF(ЗАПОЛНИТЬ!$F$7=1,#REF!/1000,#REF!)</f>
        <v>#REF!</v>
      </c>
      <c r="P465" s="143" t="e">
        <f>IF(ЗАПОЛНИТЬ!$F$7=1,#REF!/1000,#REF!)</f>
        <v>#REF!</v>
      </c>
      <c r="Q465" s="143" t="e">
        <f>IF(ЗАПОЛНИТЬ!$F$7=1,#REF!/1000,#REF!)</f>
        <v>#REF!</v>
      </c>
      <c r="R465" s="143" t="e">
        <f>IF(ЗАПОЛНИТЬ!$F$7=1,#REF!/1000,#REF!)</f>
        <v>#REF!</v>
      </c>
      <c r="S465" s="143" t="e">
        <f>IF(ЗАПОЛНИТЬ!$F$7=1,#REF!/1000,#REF!)</f>
        <v>#REF!</v>
      </c>
      <c r="T465" s="143" t="e">
        <f>IF(ЗАПОЛНИТЬ!$F$7=1,#REF!/1000,#REF!)</f>
        <v>#REF!</v>
      </c>
      <c r="U465" s="143" t="e">
        <f>IF(ЗАПОЛНИТЬ!$F$7=1,#REF!/1000,#REF!)</f>
        <v>#REF!</v>
      </c>
      <c r="V465" s="145" t="e">
        <f t="shared" si="32"/>
        <v>#REF!</v>
      </c>
      <c r="W465" s="145" t="e">
        <f>IF(SUM(L465:U465)&gt;0,1,0)</f>
        <v>#REF!</v>
      </c>
    </row>
    <row r="466" spans="1:23">
      <c r="A466" s="144" t="str">
        <f>ЗАПОЛНИТЬ!$B$23</f>
        <v>4</v>
      </c>
      <c r="B466" s="144" t="str">
        <f>ЗАПОЛНИТЬ!$B$13</f>
        <v>24188344</v>
      </c>
      <c r="C466" s="144" t="str">
        <f>ЗАПОЛНИТЬ!$B$24</f>
        <v>298</v>
      </c>
      <c r="D466" s="144" t="str">
        <f>ЗАПОЛНИТЬ!$B$21</f>
        <v>12</v>
      </c>
      <c r="E466" s="145"/>
      <c r="F466" s="144" t="str">
        <f>ЗАПОЛНИТЬ!$B$22</f>
        <v>15</v>
      </c>
      <c r="G466" s="144" t="str">
        <f>ЗАПОЛНИТЬ!$B$20</f>
        <v>040222</v>
      </c>
      <c r="H466" s="143" t="str">
        <f>IF(ЗАПОЛНИТЬ!$F$7=1,ЗАПОЛНИТЬ!$H$9,ЗАПОЛНИТЬ!$H$10)</f>
        <v>73</v>
      </c>
      <c r="I466" s="146" t="e">
        <f>IF(ЗАПОЛНИТЬ!$F$7=1,#REF!,#REF!)</f>
        <v>#REF!</v>
      </c>
      <c r="J466" s="145" t="str">
        <f>IF(ЗАПОЛНИТЬ!$F$7=1,CONCATENATE(ЗАПОЛНИТЬ!$F$18,ЗАПОЛНИТЬ!$D$18),ЗАПОЛНИТЬ!$E$18)</f>
        <v>01.07.2016</v>
      </c>
      <c r="K466" s="143" t="e">
        <f>#REF!</f>
        <v>#REF!</v>
      </c>
      <c r="L466" s="143" t="e">
        <f>IF(ЗАПОЛНИТЬ!$F$7=1,#REF!/1000,#REF!)</f>
        <v>#REF!</v>
      </c>
      <c r="M466" s="143" t="e">
        <f>IF(ЗАПОЛНИТЬ!$F$7=1,#REF!/1000,#REF!)</f>
        <v>#REF!</v>
      </c>
      <c r="N466" s="143" t="e">
        <f>IF(ЗАПОЛНИТЬ!$F$7=1,#REF!/1000,#REF!)</f>
        <v>#REF!</v>
      </c>
      <c r="O466" s="143" t="e">
        <f>IF(ЗАПОЛНИТЬ!$F$7=1,#REF!/1000,#REF!)</f>
        <v>#REF!</v>
      </c>
      <c r="P466" s="143" t="e">
        <f>IF(ЗАПОЛНИТЬ!$F$7=1,#REF!/1000,#REF!)</f>
        <v>#REF!</v>
      </c>
      <c r="Q466" s="143" t="e">
        <f>IF(ЗАПОЛНИТЬ!$F$7=1,#REF!/1000,#REF!)</f>
        <v>#REF!</v>
      </c>
      <c r="R466" s="143" t="e">
        <f>IF(ЗАПОЛНИТЬ!$F$7=1,#REF!/1000,#REF!)</f>
        <v>#REF!</v>
      </c>
      <c r="S466" s="143" t="e">
        <f>IF(ЗАПОЛНИТЬ!$F$7=1,#REF!/1000,#REF!)</f>
        <v>#REF!</v>
      </c>
      <c r="T466" s="143" t="e">
        <f>IF(ЗАПОЛНИТЬ!$F$7=1,#REF!/1000,#REF!)</f>
        <v>#REF!</v>
      </c>
      <c r="U466" s="143" t="e">
        <f>IF(ЗАПОЛНИТЬ!$F$7=1,#REF!/1000,#REF!)</f>
        <v>#REF!</v>
      </c>
      <c r="V466" s="145" t="e">
        <f t="shared" si="32"/>
        <v>#REF!</v>
      </c>
      <c r="W466" s="145" t="e">
        <f>IF(SUM(L466:U466)&gt;0,1,0)</f>
        <v>#REF!</v>
      </c>
    </row>
    <row r="467" spans="1:23">
      <c r="A467" s="144" t="str">
        <f>ЗАПОЛНИТЬ!$B$23</f>
        <v>4</v>
      </c>
      <c r="B467" s="144" t="str">
        <f>ЗАПОЛНИТЬ!$B$13</f>
        <v>24188344</v>
      </c>
      <c r="C467" s="144" t="str">
        <f>ЗАПОЛНИТЬ!$B$24</f>
        <v>298</v>
      </c>
      <c r="D467" s="144" t="str">
        <f>ЗАПОЛНИТЬ!$B$21</f>
        <v>12</v>
      </c>
      <c r="E467" s="145"/>
      <c r="F467" s="144" t="str">
        <f>ЗАПОЛНИТЬ!$B$22</f>
        <v>15</v>
      </c>
      <c r="G467" s="144" t="str">
        <f>ЗАПОЛНИТЬ!$B$20</f>
        <v>040222</v>
      </c>
      <c r="H467" s="143" t="str">
        <f>IF(ЗАПОЛНИТЬ!$F$7=1,ЗАПОЛНИТЬ!$H$9,ЗАПОЛНИТЬ!$H$10)</f>
        <v>73</v>
      </c>
      <c r="I467" s="146" t="e">
        <f>IF(ЗАПОЛНИТЬ!$F$7=1,#REF!,#REF!)</f>
        <v>#REF!</v>
      </c>
      <c r="J467" s="145" t="str">
        <f>IF(ЗАПОЛНИТЬ!$F$7=1,CONCATENATE(ЗАПОЛНИТЬ!$F$18,ЗАПОЛНИТЬ!$D$18),ЗАПОЛНИТЬ!$E$18)</f>
        <v>01.07.2016</v>
      </c>
      <c r="K467" s="143" t="e">
        <f>#REF!</f>
        <v>#REF!</v>
      </c>
      <c r="L467" s="143" t="e">
        <f>IF(ЗАПОЛНИТЬ!$F$7=1,#REF!/1000,#REF!)</f>
        <v>#REF!</v>
      </c>
      <c r="M467" s="143" t="e">
        <f>IF(ЗАПОЛНИТЬ!$F$7=1,#REF!/1000,#REF!)</f>
        <v>#REF!</v>
      </c>
      <c r="N467" s="143" t="e">
        <f>IF(ЗАПОЛНИТЬ!$F$7=1,#REF!/1000,#REF!)</f>
        <v>#REF!</v>
      </c>
      <c r="O467" s="143" t="e">
        <f>IF(ЗАПОЛНИТЬ!$F$7=1,#REF!/1000,#REF!)</f>
        <v>#REF!</v>
      </c>
      <c r="P467" s="143" t="e">
        <f>IF(ЗАПОЛНИТЬ!$F$7=1,#REF!/1000,#REF!)</f>
        <v>#REF!</v>
      </c>
      <c r="Q467" s="143" t="e">
        <f>IF(ЗАПОЛНИТЬ!$F$7=1,#REF!/1000,#REF!)</f>
        <v>#REF!</v>
      </c>
      <c r="R467" s="143" t="e">
        <f>IF(ЗАПОЛНИТЬ!$F$7=1,#REF!/1000,#REF!)</f>
        <v>#REF!</v>
      </c>
      <c r="S467" s="143" t="e">
        <f>IF(ЗАПОЛНИТЬ!$F$7=1,#REF!/1000,#REF!)</f>
        <v>#REF!</v>
      </c>
      <c r="T467" s="143" t="e">
        <f>IF(ЗАПОЛНИТЬ!$F$7=1,#REF!/1000,#REF!)</f>
        <v>#REF!</v>
      </c>
      <c r="U467" s="143" t="e">
        <f>IF(ЗАПОЛНИТЬ!$F$7=1,#REF!/1000,#REF!)</f>
        <v>#REF!</v>
      </c>
      <c r="V467" s="145" t="e">
        <f t="shared" si="32"/>
        <v>#REF!</v>
      </c>
      <c r="W467" s="145">
        <v>0</v>
      </c>
    </row>
    <row r="468" spans="1:23">
      <c r="A468" s="144" t="str">
        <f>ЗАПОЛНИТЬ!$B$23</f>
        <v>4</v>
      </c>
      <c r="B468" s="144" t="str">
        <f>ЗАПОЛНИТЬ!$B$13</f>
        <v>24188344</v>
      </c>
      <c r="C468" s="144" t="str">
        <f>ЗАПОЛНИТЬ!$B$24</f>
        <v>298</v>
      </c>
      <c r="D468" s="144" t="str">
        <f>ЗАПОЛНИТЬ!$B$21</f>
        <v>12</v>
      </c>
      <c r="E468" s="145"/>
      <c r="F468" s="144" t="str">
        <f>ЗАПОЛНИТЬ!$B$22</f>
        <v>15</v>
      </c>
      <c r="G468" s="144" t="str">
        <f>ЗАПОЛНИТЬ!$B$20</f>
        <v>040222</v>
      </c>
      <c r="H468" s="143" t="str">
        <f>IF(ЗАПОЛНИТЬ!$F$7=1,ЗАПОЛНИТЬ!$H$9,ЗАПОЛНИТЬ!$H$10)</f>
        <v>73</v>
      </c>
      <c r="I468" s="146" t="e">
        <f>IF(ЗАПОЛНИТЬ!$F$7=1,#REF!,#REF!)</f>
        <v>#REF!</v>
      </c>
      <c r="J468" s="145" t="str">
        <f>IF(ЗАПОЛНИТЬ!$F$7=1,CONCATENATE(ЗАПОЛНИТЬ!$F$18,ЗАПОЛНИТЬ!$D$18),ЗАПОЛНИТЬ!$E$18)</f>
        <v>01.07.2016</v>
      </c>
      <c r="K468" s="143" t="e">
        <f>#REF!</f>
        <v>#REF!</v>
      </c>
      <c r="L468" s="143" t="e">
        <f>IF(ЗАПОЛНИТЬ!$F$7=1,#REF!/1000,#REF!)</f>
        <v>#REF!</v>
      </c>
      <c r="M468" s="143" t="e">
        <f>IF(ЗАПОЛНИТЬ!$F$7=1,#REF!/1000,#REF!)</f>
        <v>#REF!</v>
      </c>
      <c r="N468" s="143" t="e">
        <f>IF(ЗАПОЛНИТЬ!$F$7=1,#REF!/1000,#REF!)</f>
        <v>#REF!</v>
      </c>
      <c r="O468" s="143" t="e">
        <f>IF(ЗАПОЛНИТЬ!$F$7=1,#REF!/1000,#REF!)</f>
        <v>#REF!</v>
      </c>
      <c r="P468" s="143" t="e">
        <f>IF(ЗАПОЛНИТЬ!$F$7=1,#REF!/1000,#REF!)</f>
        <v>#REF!</v>
      </c>
      <c r="Q468" s="143" t="e">
        <f>IF(ЗАПОЛНИТЬ!$F$7=1,#REF!/1000,#REF!)</f>
        <v>#REF!</v>
      </c>
      <c r="R468" s="143" t="e">
        <f>IF(ЗАПОЛНИТЬ!$F$7=1,#REF!/1000,#REF!)</f>
        <v>#REF!</v>
      </c>
      <c r="S468" s="143" t="e">
        <f>IF(ЗАПОЛНИТЬ!$F$7=1,#REF!/1000,#REF!)</f>
        <v>#REF!</v>
      </c>
      <c r="T468" s="143" t="e">
        <f>IF(ЗАПОЛНИТЬ!$F$7=1,#REF!/1000,#REF!)</f>
        <v>#REF!</v>
      </c>
      <c r="U468" s="143" t="e">
        <f>IF(ЗАПОЛНИТЬ!$F$7=1,#REF!/1000,#REF!)</f>
        <v>#REF!</v>
      </c>
      <c r="V468" s="145" t="e">
        <f t="shared" si="32"/>
        <v>#REF!</v>
      </c>
      <c r="W468" s="145" t="e">
        <f t="shared" ref="W468:W473" si="33">IF(SUM(L468:U468)&gt;0,1,0)</f>
        <v>#REF!</v>
      </c>
    </row>
    <row r="469" spans="1:23">
      <c r="A469" s="144" t="str">
        <f>ЗАПОЛНИТЬ!$B$23</f>
        <v>4</v>
      </c>
      <c r="B469" s="144" t="str">
        <f>ЗАПОЛНИТЬ!$B$13</f>
        <v>24188344</v>
      </c>
      <c r="C469" s="144" t="str">
        <f>ЗАПОЛНИТЬ!$B$24</f>
        <v>298</v>
      </c>
      <c r="D469" s="144" t="str">
        <f>ЗАПОЛНИТЬ!$B$21</f>
        <v>12</v>
      </c>
      <c r="E469" s="145"/>
      <c r="F469" s="144" t="str">
        <f>ЗАПОЛНИТЬ!$B$22</f>
        <v>15</v>
      </c>
      <c r="G469" s="144" t="str">
        <f>ЗАПОЛНИТЬ!$B$20</f>
        <v>040222</v>
      </c>
      <c r="H469" s="143" t="str">
        <f>IF(ЗАПОЛНИТЬ!$F$7=1,ЗАПОЛНИТЬ!$H$9,ЗАПОЛНИТЬ!$H$10)</f>
        <v>73</v>
      </c>
      <c r="I469" s="146" t="e">
        <f>IF(ЗАПОЛНИТЬ!$F$7=1,#REF!,#REF!)</f>
        <v>#REF!</v>
      </c>
      <c r="J469" s="145" t="str">
        <f>IF(ЗАПОЛНИТЬ!$F$7=1,CONCATENATE(ЗАПОЛНИТЬ!$F$18,ЗАПОЛНИТЬ!$D$18),ЗАПОЛНИТЬ!$E$18)</f>
        <v>01.07.2016</v>
      </c>
      <c r="K469" s="143" t="e">
        <f>#REF!</f>
        <v>#REF!</v>
      </c>
      <c r="L469" s="143" t="e">
        <f>IF(ЗАПОЛНИТЬ!$F$7=1,#REF!/1000,#REF!)</f>
        <v>#REF!</v>
      </c>
      <c r="M469" s="143" t="e">
        <f>IF(ЗАПОЛНИТЬ!$F$7=1,#REF!/1000,#REF!)</f>
        <v>#REF!</v>
      </c>
      <c r="N469" s="143" t="e">
        <f>IF(ЗАПОЛНИТЬ!$F$7=1,#REF!/1000,#REF!)</f>
        <v>#REF!</v>
      </c>
      <c r="O469" s="143" t="e">
        <f>IF(ЗАПОЛНИТЬ!$F$7=1,#REF!/1000,#REF!)</f>
        <v>#REF!</v>
      </c>
      <c r="P469" s="143" t="e">
        <f>IF(ЗАПОЛНИТЬ!$F$7=1,#REF!/1000,#REF!)</f>
        <v>#REF!</v>
      </c>
      <c r="Q469" s="143" t="e">
        <f>IF(ЗАПОЛНИТЬ!$F$7=1,#REF!/1000,#REF!)</f>
        <v>#REF!</v>
      </c>
      <c r="R469" s="143" t="e">
        <f>IF(ЗАПОЛНИТЬ!$F$7=1,#REF!/1000,#REF!)</f>
        <v>#REF!</v>
      </c>
      <c r="S469" s="143" t="e">
        <f>IF(ЗАПОЛНИТЬ!$F$7=1,#REF!/1000,#REF!)</f>
        <v>#REF!</v>
      </c>
      <c r="T469" s="143" t="e">
        <f>IF(ЗАПОЛНИТЬ!$F$7=1,#REF!/1000,#REF!)</f>
        <v>#REF!</v>
      </c>
      <c r="U469" s="143" t="e">
        <f>IF(ЗАПОЛНИТЬ!$F$7=1,#REF!/1000,#REF!)</f>
        <v>#REF!</v>
      </c>
      <c r="V469" s="145" t="e">
        <f t="shared" si="32"/>
        <v>#REF!</v>
      </c>
      <c r="W469" s="145" t="e">
        <f t="shared" si="33"/>
        <v>#REF!</v>
      </c>
    </row>
    <row r="470" spans="1:23">
      <c r="A470" s="144" t="str">
        <f>ЗАПОЛНИТЬ!$B$23</f>
        <v>4</v>
      </c>
      <c r="B470" s="144" t="str">
        <f>ЗАПОЛНИТЬ!$B$13</f>
        <v>24188344</v>
      </c>
      <c r="C470" s="144" t="str">
        <f>ЗАПОЛНИТЬ!$B$24</f>
        <v>298</v>
      </c>
      <c r="D470" s="144" t="str">
        <f>ЗАПОЛНИТЬ!$B$21</f>
        <v>12</v>
      </c>
      <c r="E470" s="145"/>
      <c r="F470" s="144" t="str">
        <f>ЗАПОЛНИТЬ!$B$22</f>
        <v>15</v>
      </c>
      <c r="G470" s="144" t="str">
        <f>ЗАПОЛНИТЬ!$B$20</f>
        <v>040222</v>
      </c>
      <c r="H470" s="143" t="str">
        <f>IF(ЗАПОЛНИТЬ!$F$7=1,ЗАПОЛНИТЬ!$H$9,ЗАПОЛНИТЬ!$H$10)</f>
        <v>73</v>
      </c>
      <c r="I470" s="146" t="e">
        <f>IF(ЗАПОЛНИТЬ!$F$7=1,#REF!,#REF!)</f>
        <v>#REF!</v>
      </c>
      <c r="J470" s="145" t="str">
        <f>IF(ЗАПОЛНИТЬ!$F$7=1,CONCATENATE(ЗАПОЛНИТЬ!$F$18,ЗАПОЛНИТЬ!$D$18),ЗАПОЛНИТЬ!$E$18)</f>
        <v>01.07.2016</v>
      </c>
      <c r="K470" s="143" t="e">
        <f>#REF!</f>
        <v>#REF!</v>
      </c>
      <c r="L470" s="143" t="e">
        <f>IF(ЗАПОЛНИТЬ!$F$7=1,#REF!/1000,#REF!)</f>
        <v>#REF!</v>
      </c>
      <c r="M470" s="143" t="e">
        <f>IF(ЗАПОЛНИТЬ!$F$7=1,#REF!/1000,#REF!)</f>
        <v>#REF!</v>
      </c>
      <c r="N470" s="143" t="e">
        <f>IF(ЗАПОЛНИТЬ!$F$7=1,#REF!/1000,#REF!)</f>
        <v>#REF!</v>
      </c>
      <c r="O470" s="143" t="e">
        <f>IF(ЗАПОЛНИТЬ!$F$7=1,#REF!/1000,#REF!)</f>
        <v>#REF!</v>
      </c>
      <c r="P470" s="143" t="e">
        <f>IF(ЗАПОЛНИТЬ!$F$7=1,#REF!/1000,#REF!)</f>
        <v>#REF!</v>
      </c>
      <c r="Q470" s="143" t="e">
        <f>IF(ЗАПОЛНИТЬ!$F$7=1,#REF!/1000,#REF!)</f>
        <v>#REF!</v>
      </c>
      <c r="R470" s="143" t="e">
        <f>IF(ЗАПОЛНИТЬ!$F$7=1,#REF!/1000,#REF!)</f>
        <v>#REF!</v>
      </c>
      <c r="S470" s="143" t="e">
        <f>IF(ЗАПОЛНИТЬ!$F$7=1,#REF!/1000,#REF!)</f>
        <v>#REF!</v>
      </c>
      <c r="T470" s="143" t="e">
        <f>IF(ЗАПОЛНИТЬ!$F$7=1,#REF!/1000,#REF!)</f>
        <v>#REF!</v>
      </c>
      <c r="U470" s="143" t="e">
        <f>IF(ЗАПОЛНИТЬ!$F$7=1,#REF!/1000,#REF!)</f>
        <v>#REF!</v>
      </c>
      <c r="V470" s="145" t="e">
        <f t="shared" si="32"/>
        <v>#REF!</v>
      </c>
      <c r="W470" s="145" t="e">
        <f t="shared" si="33"/>
        <v>#REF!</v>
      </c>
    </row>
    <row r="471" spans="1:23">
      <c r="A471" s="144" t="str">
        <f>ЗАПОЛНИТЬ!$B$23</f>
        <v>4</v>
      </c>
      <c r="B471" s="144" t="str">
        <f>ЗАПОЛНИТЬ!$B$13</f>
        <v>24188344</v>
      </c>
      <c r="C471" s="144" t="str">
        <f>ЗАПОЛНИТЬ!$B$24</f>
        <v>298</v>
      </c>
      <c r="D471" s="144" t="str">
        <f>ЗАПОЛНИТЬ!$B$21</f>
        <v>12</v>
      </c>
      <c r="E471" s="145"/>
      <c r="F471" s="144" t="str">
        <f>ЗАПОЛНИТЬ!$B$22</f>
        <v>15</v>
      </c>
      <c r="G471" s="144" t="str">
        <f>ЗАПОЛНИТЬ!$B$20</f>
        <v>040222</v>
      </c>
      <c r="H471" s="143" t="str">
        <f>IF(ЗАПОЛНИТЬ!$F$7=1,ЗАПОЛНИТЬ!$H$9,ЗАПОЛНИТЬ!$H$10)</f>
        <v>73</v>
      </c>
      <c r="I471" s="146" t="e">
        <f>IF(ЗАПОЛНИТЬ!$F$7=1,#REF!,#REF!)</f>
        <v>#REF!</v>
      </c>
      <c r="J471" s="145" t="str">
        <f>IF(ЗАПОЛНИТЬ!$F$7=1,CONCATENATE(ЗАПОЛНИТЬ!$F$18,ЗАПОЛНИТЬ!$D$18),ЗАПОЛНИТЬ!$E$18)</f>
        <v>01.07.2016</v>
      </c>
      <c r="K471" s="143" t="e">
        <f>#REF!</f>
        <v>#REF!</v>
      </c>
      <c r="L471" s="143" t="e">
        <f>IF(ЗАПОЛНИТЬ!$F$7=1,#REF!/1000,#REF!)</f>
        <v>#REF!</v>
      </c>
      <c r="M471" s="143" t="e">
        <f>IF(ЗАПОЛНИТЬ!$F$7=1,#REF!/1000,#REF!)</f>
        <v>#REF!</v>
      </c>
      <c r="N471" s="143" t="e">
        <f>IF(ЗАПОЛНИТЬ!$F$7=1,#REF!/1000,#REF!)</f>
        <v>#REF!</v>
      </c>
      <c r="O471" s="143" t="e">
        <f>IF(ЗАПОЛНИТЬ!$F$7=1,#REF!/1000,#REF!)</f>
        <v>#REF!</v>
      </c>
      <c r="P471" s="143" t="e">
        <f>IF(ЗАПОЛНИТЬ!$F$7=1,#REF!/1000,#REF!)</f>
        <v>#REF!</v>
      </c>
      <c r="Q471" s="143" t="e">
        <f>IF(ЗАПОЛНИТЬ!$F$7=1,#REF!/1000,#REF!)</f>
        <v>#REF!</v>
      </c>
      <c r="R471" s="143" t="e">
        <f>IF(ЗАПОЛНИТЬ!$F$7=1,#REF!/1000,#REF!)</f>
        <v>#REF!</v>
      </c>
      <c r="S471" s="143" t="e">
        <f>IF(ЗАПОЛНИТЬ!$F$7=1,#REF!/1000,#REF!)</f>
        <v>#REF!</v>
      </c>
      <c r="T471" s="143" t="e">
        <f>IF(ЗАПОЛНИТЬ!$F$7=1,#REF!/1000,#REF!)</f>
        <v>#REF!</v>
      </c>
      <c r="U471" s="143" t="e">
        <f>IF(ЗАПОЛНИТЬ!$F$7=1,#REF!/1000,#REF!)</f>
        <v>#REF!</v>
      </c>
      <c r="V471" s="145" t="e">
        <f t="shared" si="32"/>
        <v>#REF!</v>
      </c>
      <c r="W471" s="145" t="e">
        <f t="shared" si="33"/>
        <v>#REF!</v>
      </c>
    </row>
    <row r="472" spans="1:23">
      <c r="A472" s="144" t="str">
        <f>ЗАПОЛНИТЬ!$B$23</f>
        <v>4</v>
      </c>
      <c r="B472" s="144" t="str">
        <f>ЗАПОЛНИТЬ!$B$13</f>
        <v>24188344</v>
      </c>
      <c r="C472" s="144" t="str">
        <f>ЗАПОЛНИТЬ!$B$24</f>
        <v>298</v>
      </c>
      <c r="D472" s="144" t="str">
        <f>ЗАПОЛНИТЬ!$B$21</f>
        <v>12</v>
      </c>
      <c r="E472" s="145"/>
      <c r="F472" s="144" t="str">
        <f>ЗАПОЛНИТЬ!$B$22</f>
        <v>15</v>
      </c>
      <c r="G472" s="144" t="str">
        <f>ЗАПОЛНИТЬ!$B$20</f>
        <v>040222</v>
      </c>
      <c r="H472" s="143" t="str">
        <f>IF(ЗАПОЛНИТЬ!$F$7=1,ЗАПОЛНИТЬ!$H$9,ЗАПОЛНИТЬ!$H$10)</f>
        <v>73</v>
      </c>
      <c r="I472" s="146" t="e">
        <f>IF(ЗАПОЛНИТЬ!$F$7=1,#REF!,#REF!)</f>
        <v>#REF!</v>
      </c>
      <c r="J472" s="145" t="str">
        <f>IF(ЗАПОЛНИТЬ!$F$7=1,CONCATENATE(ЗАПОЛНИТЬ!$F$18,ЗАПОЛНИТЬ!$D$18),ЗАПОЛНИТЬ!$E$18)</f>
        <v>01.07.2016</v>
      </c>
      <c r="K472" s="143" t="e">
        <f>#REF!</f>
        <v>#REF!</v>
      </c>
      <c r="L472" s="143" t="e">
        <f>IF(ЗАПОЛНИТЬ!$F$7=1,#REF!/1000,#REF!)</f>
        <v>#REF!</v>
      </c>
      <c r="M472" s="143" t="e">
        <f>IF(ЗАПОЛНИТЬ!$F$7=1,#REF!/1000,#REF!)</f>
        <v>#REF!</v>
      </c>
      <c r="N472" s="143" t="e">
        <f>IF(ЗАПОЛНИТЬ!$F$7=1,#REF!/1000,#REF!)</f>
        <v>#REF!</v>
      </c>
      <c r="O472" s="143" t="e">
        <f>IF(ЗАПОЛНИТЬ!$F$7=1,#REF!/1000,#REF!)</f>
        <v>#REF!</v>
      </c>
      <c r="P472" s="143" t="e">
        <f>IF(ЗАПОЛНИТЬ!$F$7=1,#REF!/1000,#REF!)</f>
        <v>#REF!</v>
      </c>
      <c r="Q472" s="143" t="e">
        <f>IF(ЗАПОЛНИТЬ!$F$7=1,#REF!/1000,#REF!)</f>
        <v>#REF!</v>
      </c>
      <c r="R472" s="143" t="e">
        <f>IF(ЗАПОЛНИТЬ!$F$7=1,#REF!/1000,#REF!)</f>
        <v>#REF!</v>
      </c>
      <c r="S472" s="143" t="e">
        <f>IF(ЗАПОЛНИТЬ!$F$7=1,#REF!/1000,#REF!)</f>
        <v>#REF!</v>
      </c>
      <c r="T472" s="143" t="e">
        <f>IF(ЗАПОЛНИТЬ!$F$7=1,#REF!/1000,#REF!)</f>
        <v>#REF!</v>
      </c>
      <c r="U472" s="143" t="e">
        <f>IF(ЗАПОЛНИТЬ!$F$7=1,#REF!/1000,#REF!)</f>
        <v>#REF!</v>
      </c>
      <c r="V472" s="145" t="e">
        <f t="shared" si="32"/>
        <v>#REF!</v>
      </c>
      <c r="W472" s="145" t="e">
        <f t="shared" si="33"/>
        <v>#REF!</v>
      </c>
    </row>
    <row r="473" spans="1:23">
      <c r="A473" s="144" t="str">
        <f>ЗАПОЛНИТЬ!$B$23</f>
        <v>4</v>
      </c>
      <c r="B473" s="144" t="str">
        <f>ЗАПОЛНИТЬ!$B$13</f>
        <v>24188344</v>
      </c>
      <c r="C473" s="144" t="str">
        <f>ЗАПОЛНИТЬ!$B$24</f>
        <v>298</v>
      </c>
      <c r="D473" s="144" t="str">
        <f>ЗАПОЛНИТЬ!$B$21</f>
        <v>12</v>
      </c>
      <c r="E473" s="145"/>
      <c r="F473" s="144" t="str">
        <f>ЗАПОЛНИТЬ!$B$22</f>
        <v>15</v>
      </c>
      <c r="G473" s="144" t="str">
        <f>ЗАПОЛНИТЬ!$B$20</f>
        <v>040222</v>
      </c>
      <c r="H473" s="143" t="str">
        <f>IF(ЗАПОЛНИТЬ!$F$7=1,ЗАПОЛНИТЬ!$H$9,ЗАПОЛНИТЬ!$H$10)</f>
        <v>73</v>
      </c>
      <c r="I473" s="146" t="e">
        <f>IF(ЗАПОЛНИТЬ!$F$7=1,#REF!,#REF!)</f>
        <v>#REF!</v>
      </c>
      <c r="J473" s="145" t="str">
        <f>IF(ЗАПОЛНИТЬ!$F$7=1,CONCATENATE(ЗАПОЛНИТЬ!$F$18,ЗАПОЛНИТЬ!$D$18),ЗАПОЛНИТЬ!$E$18)</f>
        <v>01.07.2016</v>
      </c>
      <c r="K473" s="143" t="e">
        <f>#REF!</f>
        <v>#REF!</v>
      </c>
      <c r="L473" s="143" t="e">
        <f>IF(ЗАПОЛНИТЬ!$F$7=1,#REF!/1000,#REF!)</f>
        <v>#REF!</v>
      </c>
      <c r="M473" s="143" t="e">
        <f>IF(ЗАПОЛНИТЬ!$F$7=1,#REF!/1000,#REF!)</f>
        <v>#REF!</v>
      </c>
      <c r="N473" s="143" t="e">
        <f>IF(ЗАПОЛНИТЬ!$F$7=1,#REF!/1000,#REF!)</f>
        <v>#REF!</v>
      </c>
      <c r="O473" s="143" t="e">
        <f>IF(ЗАПОЛНИТЬ!$F$7=1,#REF!/1000,#REF!)</f>
        <v>#REF!</v>
      </c>
      <c r="P473" s="143" t="e">
        <f>IF(ЗАПОЛНИТЬ!$F$7=1,#REF!/1000,#REF!)</f>
        <v>#REF!</v>
      </c>
      <c r="Q473" s="143" t="e">
        <f>IF(ЗАПОЛНИТЬ!$F$7=1,#REF!/1000,#REF!)</f>
        <v>#REF!</v>
      </c>
      <c r="R473" s="143" t="e">
        <f>IF(ЗАПОЛНИТЬ!$F$7=1,#REF!/1000,#REF!)</f>
        <v>#REF!</v>
      </c>
      <c r="S473" s="143" t="e">
        <f>IF(ЗАПОЛНИТЬ!$F$7=1,#REF!/1000,#REF!)</f>
        <v>#REF!</v>
      </c>
      <c r="T473" s="143" t="e">
        <f>IF(ЗАПОЛНИТЬ!$F$7=1,#REF!/1000,#REF!)</f>
        <v>#REF!</v>
      </c>
      <c r="U473" s="143" t="e">
        <f>IF(ЗАПОЛНИТЬ!$F$7=1,#REF!/1000,#REF!)</f>
        <v>#REF!</v>
      </c>
      <c r="V473" s="145" t="e">
        <f t="shared" si="32"/>
        <v>#REF!</v>
      </c>
      <c r="W473" s="145" t="e">
        <f t="shared" si="33"/>
        <v>#REF!</v>
      </c>
    </row>
    <row r="474" spans="1:23">
      <c r="A474" s="144" t="str">
        <f>ЗАПОЛНИТЬ!$B$23</f>
        <v>4</v>
      </c>
      <c r="B474" s="144" t="str">
        <f>ЗАПОЛНИТЬ!$B$13</f>
        <v>24188344</v>
      </c>
      <c r="C474" s="144" t="str">
        <f>ЗАПОЛНИТЬ!$B$24</f>
        <v>298</v>
      </c>
      <c r="D474" s="144" t="str">
        <f>ЗАПОЛНИТЬ!$B$21</f>
        <v>12</v>
      </c>
      <c r="E474" s="145"/>
      <c r="F474" s="144" t="str">
        <f>ЗАПОЛНИТЬ!$B$22</f>
        <v>15</v>
      </c>
      <c r="G474" s="144" t="str">
        <f>ЗАПОЛНИТЬ!$B$20</f>
        <v>040222</v>
      </c>
      <c r="H474" s="143" t="str">
        <f>IF(ЗАПОЛНИТЬ!$F$7=1,ЗАПОЛНИТЬ!$H$9,ЗАПОЛНИТЬ!$H$10)</f>
        <v>73</v>
      </c>
      <c r="I474" s="146" t="e">
        <f>IF(ЗАПОЛНИТЬ!$F$7=1,#REF!,#REF!)</f>
        <v>#REF!</v>
      </c>
      <c r="J474" s="145" t="str">
        <f>IF(ЗАПОЛНИТЬ!$F$7=1,CONCATENATE(ЗАПОЛНИТЬ!$F$18,ЗАПОЛНИТЬ!$D$18),ЗАПОЛНИТЬ!$E$18)</f>
        <v>01.07.2016</v>
      </c>
      <c r="K474" s="143" t="e">
        <f>#REF!</f>
        <v>#REF!</v>
      </c>
      <c r="L474" s="143" t="e">
        <f>IF(ЗАПОЛНИТЬ!$F$7=1,#REF!/1000,#REF!)</f>
        <v>#REF!</v>
      </c>
      <c r="M474" s="143" t="e">
        <f>IF(ЗАПОЛНИТЬ!$F$7=1,#REF!/1000,#REF!)</f>
        <v>#REF!</v>
      </c>
      <c r="N474" s="143" t="e">
        <f>IF(ЗАПОЛНИТЬ!$F$7=1,#REF!/1000,#REF!)</f>
        <v>#REF!</v>
      </c>
      <c r="O474" s="143" t="e">
        <f>IF(ЗАПОЛНИТЬ!$F$7=1,#REF!/1000,#REF!)</f>
        <v>#REF!</v>
      </c>
      <c r="P474" s="143" t="e">
        <f>IF(ЗАПОЛНИТЬ!$F$7=1,#REF!/1000,#REF!)</f>
        <v>#REF!</v>
      </c>
      <c r="Q474" s="143" t="e">
        <f>IF(ЗАПОЛНИТЬ!$F$7=1,#REF!/1000,#REF!)</f>
        <v>#REF!</v>
      </c>
      <c r="R474" s="143" t="e">
        <f>IF(ЗАПОЛНИТЬ!$F$7=1,#REF!/1000,#REF!)</f>
        <v>#REF!</v>
      </c>
      <c r="S474" s="143" t="e">
        <f>IF(ЗАПОЛНИТЬ!$F$7=1,#REF!/1000,#REF!)</f>
        <v>#REF!</v>
      </c>
      <c r="T474" s="143" t="e">
        <f>IF(ЗАПОЛНИТЬ!$F$7=1,#REF!/1000,#REF!)</f>
        <v>#REF!</v>
      </c>
      <c r="U474" s="143" t="e">
        <f>IF(ЗАПОЛНИТЬ!$F$7=1,#REF!/1000,#REF!)</f>
        <v>#REF!</v>
      </c>
      <c r="V474" s="145" t="e">
        <f t="shared" si="32"/>
        <v>#REF!</v>
      </c>
      <c r="W474" s="145">
        <v>0</v>
      </c>
    </row>
    <row r="475" spans="1:23">
      <c r="A475" s="144" t="str">
        <f>ЗАПОЛНИТЬ!$B$23</f>
        <v>4</v>
      </c>
      <c r="B475" s="144" t="str">
        <f>ЗАПОЛНИТЬ!$B$13</f>
        <v>24188344</v>
      </c>
      <c r="C475" s="144" t="str">
        <f>ЗАПОЛНИТЬ!$B$24</f>
        <v>298</v>
      </c>
      <c r="D475" s="144" t="str">
        <f>ЗАПОЛНИТЬ!$B$21</f>
        <v>12</v>
      </c>
      <c r="E475" s="145"/>
      <c r="F475" s="144" t="str">
        <f>ЗАПОЛНИТЬ!$B$22</f>
        <v>15</v>
      </c>
      <c r="G475" s="144" t="str">
        <f>ЗАПОЛНИТЬ!$B$20</f>
        <v>040222</v>
      </c>
      <c r="H475" s="143" t="str">
        <f>IF(ЗАПОЛНИТЬ!$F$7=1,ЗАПОЛНИТЬ!$H$9,ЗАПОЛНИТЬ!$H$10)</f>
        <v>73</v>
      </c>
      <c r="I475" s="146" t="e">
        <f>IF(ЗАПОЛНИТЬ!$F$7=1,#REF!,#REF!)</f>
        <v>#REF!</v>
      </c>
      <c r="J475" s="145" t="str">
        <f>IF(ЗАПОЛНИТЬ!$F$7=1,CONCATENATE(ЗАПОЛНИТЬ!$F$18,ЗАПОЛНИТЬ!$D$18),ЗАПОЛНИТЬ!$E$18)</f>
        <v>01.07.2016</v>
      </c>
      <c r="K475" s="143" t="e">
        <f>#REF!</f>
        <v>#REF!</v>
      </c>
      <c r="L475" s="143" t="e">
        <f>IF(ЗАПОЛНИТЬ!$F$7=1,#REF!/1000,#REF!)</f>
        <v>#REF!</v>
      </c>
      <c r="M475" s="143" t="e">
        <f>IF(ЗАПОЛНИТЬ!$F$7=1,#REF!/1000,#REF!)</f>
        <v>#REF!</v>
      </c>
      <c r="N475" s="143" t="e">
        <f>IF(ЗАПОЛНИТЬ!$F$7=1,#REF!/1000,#REF!)</f>
        <v>#REF!</v>
      </c>
      <c r="O475" s="143" t="e">
        <f>IF(ЗАПОЛНИТЬ!$F$7=1,#REF!/1000,#REF!)</f>
        <v>#REF!</v>
      </c>
      <c r="P475" s="143" t="e">
        <f>IF(ЗАПОЛНИТЬ!$F$7=1,#REF!/1000,#REF!)</f>
        <v>#REF!</v>
      </c>
      <c r="Q475" s="143" t="e">
        <f>IF(ЗАПОЛНИТЬ!$F$7=1,#REF!/1000,#REF!)</f>
        <v>#REF!</v>
      </c>
      <c r="R475" s="143" t="e">
        <f>IF(ЗАПОЛНИТЬ!$F$7=1,#REF!/1000,#REF!)</f>
        <v>#REF!</v>
      </c>
      <c r="S475" s="143" t="e">
        <f>IF(ЗАПОЛНИТЬ!$F$7=1,#REF!/1000,#REF!)</f>
        <v>#REF!</v>
      </c>
      <c r="T475" s="143" t="e">
        <f>IF(ЗАПОЛНИТЬ!$F$7=1,#REF!/1000,#REF!)</f>
        <v>#REF!</v>
      </c>
      <c r="U475" s="143" t="e">
        <f>IF(ЗАПОЛНИТЬ!$F$7=1,#REF!/1000,#REF!)</f>
        <v>#REF!</v>
      </c>
      <c r="V475" s="145" t="e">
        <f t="shared" si="32"/>
        <v>#REF!</v>
      </c>
      <c r="W475" s="145" t="e">
        <f t="shared" ref="W475:W480" si="34">IF(SUM(L475:U475)&gt;0,1,0)</f>
        <v>#REF!</v>
      </c>
    </row>
    <row r="476" spans="1:23">
      <c r="A476" s="144" t="str">
        <f>ЗАПОЛНИТЬ!$B$23</f>
        <v>4</v>
      </c>
      <c r="B476" s="144" t="str">
        <f>ЗАПОЛНИТЬ!$B$13</f>
        <v>24188344</v>
      </c>
      <c r="C476" s="144" t="str">
        <f>ЗАПОЛНИТЬ!$B$24</f>
        <v>298</v>
      </c>
      <c r="D476" s="144" t="str">
        <f>ЗАПОЛНИТЬ!$B$21</f>
        <v>12</v>
      </c>
      <c r="E476" s="145"/>
      <c r="F476" s="144" t="str">
        <f>ЗАПОЛНИТЬ!$B$22</f>
        <v>15</v>
      </c>
      <c r="G476" s="144" t="str">
        <f>ЗАПОЛНИТЬ!$B$20</f>
        <v>040222</v>
      </c>
      <c r="H476" s="143" t="str">
        <f>IF(ЗАПОЛНИТЬ!$F$7=1,ЗАПОЛНИТЬ!$H$9,ЗАПОЛНИТЬ!$H$10)</f>
        <v>73</v>
      </c>
      <c r="I476" s="146" t="e">
        <f>IF(ЗАПОЛНИТЬ!$F$7=1,#REF!,#REF!)</f>
        <v>#REF!</v>
      </c>
      <c r="J476" s="145" t="str">
        <f>IF(ЗАПОЛНИТЬ!$F$7=1,CONCATENATE(ЗАПОЛНИТЬ!$F$18,ЗАПОЛНИТЬ!$D$18),ЗАПОЛНИТЬ!$E$18)</f>
        <v>01.07.2016</v>
      </c>
      <c r="K476" s="143" t="e">
        <f>#REF!</f>
        <v>#REF!</v>
      </c>
      <c r="L476" s="143" t="e">
        <f>IF(ЗАПОЛНИТЬ!$F$7=1,#REF!/1000,#REF!)</f>
        <v>#REF!</v>
      </c>
      <c r="M476" s="143" t="e">
        <f>IF(ЗАПОЛНИТЬ!$F$7=1,#REF!/1000,#REF!)</f>
        <v>#REF!</v>
      </c>
      <c r="N476" s="143" t="e">
        <f>IF(ЗАПОЛНИТЬ!$F$7=1,#REF!/1000,#REF!)</f>
        <v>#REF!</v>
      </c>
      <c r="O476" s="143" t="e">
        <f>IF(ЗАПОЛНИТЬ!$F$7=1,#REF!/1000,#REF!)</f>
        <v>#REF!</v>
      </c>
      <c r="P476" s="143" t="e">
        <f>IF(ЗАПОЛНИТЬ!$F$7=1,#REF!/1000,#REF!)</f>
        <v>#REF!</v>
      </c>
      <c r="Q476" s="143" t="e">
        <f>IF(ЗАПОЛНИТЬ!$F$7=1,#REF!/1000,#REF!)</f>
        <v>#REF!</v>
      </c>
      <c r="R476" s="143" t="e">
        <f>IF(ЗАПОЛНИТЬ!$F$7=1,#REF!/1000,#REF!)</f>
        <v>#REF!</v>
      </c>
      <c r="S476" s="143" t="e">
        <f>IF(ЗАПОЛНИТЬ!$F$7=1,#REF!/1000,#REF!)</f>
        <v>#REF!</v>
      </c>
      <c r="T476" s="143" t="e">
        <f>IF(ЗАПОЛНИТЬ!$F$7=1,#REF!/1000,#REF!)</f>
        <v>#REF!</v>
      </c>
      <c r="U476" s="143" t="e">
        <f>IF(ЗАПОЛНИТЬ!$F$7=1,#REF!/1000,#REF!)</f>
        <v>#REF!</v>
      </c>
      <c r="V476" s="145" t="e">
        <f t="shared" si="32"/>
        <v>#REF!</v>
      </c>
      <c r="W476" s="145" t="e">
        <f t="shared" si="34"/>
        <v>#REF!</v>
      </c>
    </row>
    <row r="477" spans="1:23">
      <c r="A477" s="144" t="str">
        <f>ЗАПОЛНИТЬ!$B$23</f>
        <v>4</v>
      </c>
      <c r="B477" s="144" t="str">
        <f>ЗАПОЛНИТЬ!$B$13</f>
        <v>24188344</v>
      </c>
      <c r="C477" s="144" t="str">
        <f>ЗАПОЛНИТЬ!$B$24</f>
        <v>298</v>
      </c>
      <c r="D477" s="144" t="str">
        <f>ЗАПОЛНИТЬ!$B$21</f>
        <v>12</v>
      </c>
      <c r="E477" s="145"/>
      <c r="F477" s="144" t="str">
        <f>ЗАПОЛНИТЬ!$B$22</f>
        <v>15</v>
      </c>
      <c r="G477" s="144" t="str">
        <f>ЗАПОЛНИТЬ!$B$20</f>
        <v>040222</v>
      </c>
      <c r="H477" s="143" t="str">
        <f>IF(ЗАПОЛНИТЬ!$F$7=1,ЗАПОЛНИТЬ!$H$9,ЗАПОЛНИТЬ!$H$10)</f>
        <v>73</v>
      </c>
      <c r="I477" s="146" t="e">
        <f>IF(ЗАПОЛНИТЬ!$F$7=1,#REF!,#REF!)</f>
        <v>#REF!</v>
      </c>
      <c r="J477" s="145" t="str">
        <f>IF(ЗАПОЛНИТЬ!$F$7=1,CONCATENATE(ЗАПОЛНИТЬ!$F$18,ЗАПОЛНИТЬ!$D$18),ЗАПОЛНИТЬ!$E$18)</f>
        <v>01.07.2016</v>
      </c>
      <c r="K477" s="143" t="e">
        <f>#REF!</f>
        <v>#REF!</v>
      </c>
      <c r="L477" s="143" t="e">
        <f>IF(ЗАПОЛНИТЬ!$F$7=1,#REF!/1000,#REF!)</f>
        <v>#REF!</v>
      </c>
      <c r="M477" s="143" t="e">
        <f>IF(ЗАПОЛНИТЬ!$F$7=1,#REF!/1000,#REF!)</f>
        <v>#REF!</v>
      </c>
      <c r="N477" s="143" t="e">
        <f>IF(ЗАПОЛНИТЬ!$F$7=1,#REF!/1000,#REF!)</f>
        <v>#REF!</v>
      </c>
      <c r="O477" s="143" t="e">
        <f>IF(ЗАПОЛНИТЬ!$F$7=1,#REF!/1000,#REF!)</f>
        <v>#REF!</v>
      </c>
      <c r="P477" s="143" t="e">
        <f>IF(ЗАПОЛНИТЬ!$F$7=1,#REF!/1000,#REF!)</f>
        <v>#REF!</v>
      </c>
      <c r="Q477" s="143" t="e">
        <f>IF(ЗАПОЛНИТЬ!$F$7=1,#REF!/1000,#REF!)</f>
        <v>#REF!</v>
      </c>
      <c r="R477" s="143" t="e">
        <f>IF(ЗАПОЛНИТЬ!$F$7=1,#REF!/1000,#REF!)</f>
        <v>#REF!</v>
      </c>
      <c r="S477" s="143" t="e">
        <f>IF(ЗАПОЛНИТЬ!$F$7=1,#REF!/1000,#REF!)</f>
        <v>#REF!</v>
      </c>
      <c r="T477" s="143" t="e">
        <f>IF(ЗАПОЛНИТЬ!$F$7=1,#REF!/1000,#REF!)</f>
        <v>#REF!</v>
      </c>
      <c r="U477" s="143" t="e">
        <f>IF(ЗАПОЛНИТЬ!$F$7=1,#REF!/1000,#REF!)</f>
        <v>#REF!</v>
      </c>
      <c r="V477" s="145" t="e">
        <f t="shared" si="32"/>
        <v>#REF!</v>
      </c>
      <c r="W477" s="145" t="e">
        <f t="shared" si="34"/>
        <v>#REF!</v>
      </c>
    </row>
    <row r="478" spans="1:23">
      <c r="A478" s="144" t="str">
        <f>ЗАПОЛНИТЬ!$B$23</f>
        <v>4</v>
      </c>
      <c r="B478" s="144" t="str">
        <f>ЗАПОЛНИТЬ!$B$13</f>
        <v>24188344</v>
      </c>
      <c r="C478" s="144" t="str">
        <f>ЗАПОЛНИТЬ!$B$24</f>
        <v>298</v>
      </c>
      <c r="D478" s="144" t="str">
        <f>ЗАПОЛНИТЬ!$B$21</f>
        <v>12</v>
      </c>
      <c r="E478" s="145"/>
      <c r="F478" s="144" t="str">
        <f>ЗАПОЛНИТЬ!$B$22</f>
        <v>15</v>
      </c>
      <c r="G478" s="144" t="str">
        <f>ЗАПОЛНИТЬ!$B$20</f>
        <v>040222</v>
      </c>
      <c r="H478" s="143" t="str">
        <f>IF(ЗАПОЛНИТЬ!$F$7=1,ЗАПОЛНИТЬ!$H$9,ЗАПОЛНИТЬ!$H$10)</f>
        <v>73</v>
      </c>
      <c r="I478" s="146" t="e">
        <f>IF(ЗАПОЛНИТЬ!$F$7=1,#REF!,#REF!)</f>
        <v>#REF!</v>
      </c>
      <c r="J478" s="145" t="str">
        <f>IF(ЗАПОЛНИТЬ!$F$7=1,CONCATENATE(ЗАПОЛНИТЬ!$F$18,ЗАПОЛНИТЬ!$D$18),ЗАПОЛНИТЬ!$E$18)</f>
        <v>01.07.2016</v>
      </c>
      <c r="K478" s="143" t="e">
        <f>#REF!</f>
        <v>#REF!</v>
      </c>
      <c r="L478" s="143" t="e">
        <f>IF(ЗАПОЛНИТЬ!$F$7=1,#REF!/1000,#REF!)</f>
        <v>#REF!</v>
      </c>
      <c r="M478" s="143" t="e">
        <f>IF(ЗАПОЛНИТЬ!$F$7=1,#REF!/1000,#REF!)</f>
        <v>#REF!</v>
      </c>
      <c r="N478" s="143" t="e">
        <f>IF(ЗАПОЛНИТЬ!$F$7=1,#REF!/1000,#REF!)</f>
        <v>#REF!</v>
      </c>
      <c r="O478" s="143" t="e">
        <f>IF(ЗАПОЛНИТЬ!$F$7=1,#REF!/1000,#REF!)</f>
        <v>#REF!</v>
      </c>
      <c r="P478" s="143" t="e">
        <f>IF(ЗАПОЛНИТЬ!$F$7=1,#REF!/1000,#REF!)</f>
        <v>#REF!</v>
      </c>
      <c r="Q478" s="143" t="e">
        <f>IF(ЗАПОЛНИТЬ!$F$7=1,#REF!/1000,#REF!)</f>
        <v>#REF!</v>
      </c>
      <c r="R478" s="143" t="e">
        <f>IF(ЗАПОЛНИТЬ!$F$7=1,#REF!/1000,#REF!)</f>
        <v>#REF!</v>
      </c>
      <c r="S478" s="143" t="e">
        <f>IF(ЗАПОЛНИТЬ!$F$7=1,#REF!/1000,#REF!)</f>
        <v>#REF!</v>
      </c>
      <c r="T478" s="143" t="e">
        <f>IF(ЗАПОЛНИТЬ!$F$7=1,#REF!/1000,#REF!)</f>
        <v>#REF!</v>
      </c>
      <c r="U478" s="143" t="e">
        <f>IF(ЗАПОЛНИТЬ!$F$7=1,#REF!/1000,#REF!)</f>
        <v>#REF!</v>
      </c>
      <c r="V478" s="145" t="e">
        <f t="shared" si="32"/>
        <v>#REF!</v>
      </c>
      <c r="W478" s="145" t="e">
        <f t="shared" si="34"/>
        <v>#REF!</v>
      </c>
    </row>
    <row r="479" spans="1:23">
      <c r="A479" s="144" t="str">
        <f>ЗАПОЛНИТЬ!$B$23</f>
        <v>4</v>
      </c>
      <c r="B479" s="144" t="str">
        <f>ЗАПОЛНИТЬ!$B$13</f>
        <v>24188344</v>
      </c>
      <c r="C479" s="144" t="str">
        <f>ЗАПОЛНИТЬ!$B$24</f>
        <v>298</v>
      </c>
      <c r="D479" s="144" t="str">
        <f>ЗАПОЛНИТЬ!$B$21</f>
        <v>12</v>
      </c>
      <c r="E479" s="145"/>
      <c r="F479" s="144" t="str">
        <f>ЗАПОЛНИТЬ!$B$22</f>
        <v>15</v>
      </c>
      <c r="G479" s="144" t="str">
        <f>ЗАПОЛНИТЬ!$B$20</f>
        <v>040222</v>
      </c>
      <c r="H479" s="143" t="str">
        <f>IF(ЗАПОЛНИТЬ!$F$7=1,ЗАПОЛНИТЬ!$H$9,ЗАПОЛНИТЬ!$H$10)</f>
        <v>73</v>
      </c>
      <c r="I479" s="146" t="e">
        <f>IF(ЗАПОЛНИТЬ!$F$7=1,#REF!,#REF!)</f>
        <v>#REF!</v>
      </c>
      <c r="J479" s="145" t="str">
        <f>IF(ЗАПОЛНИТЬ!$F$7=1,CONCATENATE(ЗАПОЛНИТЬ!$F$18,ЗАПОЛНИТЬ!$D$18),ЗАПОЛНИТЬ!$E$18)</f>
        <v>01.07.2016</v>
      </c>
      <c r="K479" s="143" t="e">
        <f>#REF!</f>
        <v>#REF!</v>
      </c>
      <c r="L479" s="143" t="e">
        <f>IF(ЗАПОЛНИТЬ!$F$7=1,#REF!/1000,#REF!)</f>
        <v>#REF!</v>
      </c>
      <c r="M479" s="143" t="e">
        <f>IF(ЗАПОЛНИТЬ!$F$7=1,#REF!/1000,#REF!)</f>
        <v>#REF!</v>
      </c>
      <c r="N479" s="143" t="e">
        <f>IF(ЗАПОЛНИТЬ!$F$7=1,#REF!/1000,#REF!)</f>
        <v>#REF!</v>
      </c>
      <c r="O479" s="143" t="e">
        <f>IF(ЗАПОЛНИТЬ!$F$7=1,#REF!/1000,#REF!)</f>
        <v>#REF!</v>
      </c>
      <c r="P479" s="143" t="e">
        <f>IF(ЗАПОЛНИТЬ!$F$7=1,#REF!/1000,#REF!)</f>
        <v>#REF!</v>
      </c>
      <c r="Q479" s="143" t="e">
        <f>IF(ЗАПОЛНИТЬ!$F$7=1,#REF!/1000,#REF!)</f>
        <v>#REF!</v>
      </c>
      <c r="R479" s="143" t="e">
        <f>IF(ЗАПОЛНИТЬ!$F$7=1,#REF!/1000,#REF!)</f>
        <v>#REF!</v>
      </c>
      <c r="S479" s="143" t="e">
        <f>IF(ЗАПОЛНИТЬ!$F$7=1,#REF!/1000,#REF!)</f>
        <v>#REF!</v>
      </c>
      <c r="T479" s="143" t="e">
        <f>IF(ЗАПОЛНИТЬ!$F$7=1,#REF!/1000,#REF!)</f>
        <v>#REF!</v>
      </c>
      <c r="U479" s="143" t="e">
        <f>IF(ЗАПОЛНИТЬ!$F$7=1,#REF!/1000,#REF!)</f>
        <v>#REF!</v>
      </c>
      <c r="V479" s="145" t="e">
        <f t="shared" si="32"/>
        <v>#REF!</v>
      </c>
      <c r="W479" s="145" t="e">
        <f t="shared" si="34"/>
        <v>#REF!</v>
      </c>
    </row>
    <row r="480" spans="1:23">
      <c r="A480" s="144" t="str">
        <f>ЗАПОЛНИТЬ!$B$23</f>
        <v>4</v>
      </c>
      <c r="B480" s="144" t="str">
        <f>ЗАПОЛНИТЬ!$B$13</f>
        <v>24188344</v>
      </c>
      <c r="C480" s="144" t="str">
        <f>ЗАПОЛНИТЬ!$B$24</f>
        <v>298</v>
      </c>
      <c r="D480" s="144" t="str">
        <f>ЗАПОЛНИТЬ!$B$21</f>
        <v>12</v>
      </c>
      <c r="E480" s="145"/>
      <c r="F480" s="144" t="str">
        <f>ЗАПОЛНИТЬ!$B$22</f>
        <v>15</v>
      </c>
      <c r="G480" s="144" t="str">
        <f>ЗАПОЛНИТЬ!$B$20</f>
        <v>040222</v>
      </c>
      <c r="H480" s="143" t="str">
        <f>IF(ЗАПОЛНИТЬ!$F$7=1,ЗАПОЛНИТЬ!$H$9,ЗАПОЛНИТЬ!$H$10)</f>
        <v>73</v>
      </c>
      <c r="I480" s="146" t="e">
        <f>IF(ЗАПОЛНИТЬ!$F$7=1,#REF!,#REF!)</f>
        <v>#REF!</v>
      </c>
      <c r="J480" s="145" t="str">
        <f>IF(ЗАПОЛНИТЬ!$F$7=1,CONCATENATE(ЗАПОЛНИТЬ!$F$18,ЗАПОЛНИТЬ!$D$18),ЗАПОЛНИТЬ!$E$18)</f>
        <v>01.07.2016</v>
      </c>
      <c r="K480" s="143" t="e">
        <f>#REF!</f>
        <v>#REF!</v>
      </c>
      <c r="L480" s="143" t="e">
        <f>IF(ЗАПОЛНИТЬ!$F$7=1,#REF!/1000,#REF!)</f>
        <v>#REF!</v>
      </c>
      <c r="M480" s="143" t="e">
        <f>IF(ЗАПОЛНИТЬ!$F$7=1,#REF!/1000,#REF!)</f>
        <v>#REF!</v>
      </c>
      <c r="N480" s="143" t="e">
        <f>IF(ЗАПОЛНИТЬ!$F$7=1,#REF!/1000,#REF!)</f>
        <v>#REF!</v>
      </c>
      <c r="O480" s="143" t="e">
        <f>IF(ЗАПОЛНИТЬ!$F$7=1,#REF!/1000,#REF!)</f>
        <v>#REF!</v>
      </c>
      <c r="P480" s="143" t="e">
        <f>IF(ЗАПОЛНИТЬ!$F$7=1,#REF!/1000,#REF!)</f>
        <v>#REF!</v>
      </c>
      <c r="Q480" s="143" t="e">
        <f>IF(ЗАПОЛНИТЬ!$F$7=1,#REF!/1000,#REF!)</f>
        <v>#REF!</v>
      </c>
      <c r="R480" s="143" t="e">
        <f>IF(ЗАПОЛНИТЬ!$F$7=1,#REF!/1000,#REF!)</f>
        <v>#REF!</v>
      </c>
      <c r="S480" s="143" t="e">
        <f>IF(ЗАПОЛНИТЬ!$F$7=1,#REF!/1000,#REF!)</f>
        <v>#REF!</v>
      </c>
      <c r="T480" s="143" t="e">
        <f>IF(ЗАПОЛНИТЬ!$F$7=1,#REF!/1000,#REF!)</f>
        <v>#REF!</v>
      </c>
      <c r="U480" s="143" t="e">
        <f>IF(ЗАПОЛНИТЬ!$F$7=1,#REF!/1000,#REF!)</f>
        <v>#REF!</v>
      </c>
      <c r="V480" s="145" t="e">
        <f>IF(SUM(L480:U480)&gt;0,1,0)</f>
        <v>#REF!</v>
      </c>
      <c r="W480" s="145" t="e">
        <f t="shared" si="34"/>
        <v>#REF!</v>
      </c>
    </row>
    <row r="481" spans="1:23">
      <c r="A481" s="144" t="str">
        <f>ЗАПОЛНИТЬ!$B$23</f>
        <v>4</v>
      </c>
      <c r="B481" s="144" t="str">
        <f>ЗАПОЛНИТЬ!$B$13</f>
        <v>24188344</v>
      </c>
      <c r="C481" s="144" t="str">
        <f>ЗАПОЛНИТЬ!$B$24</f>
        <v>298</v>
      </c>
      <c r="D481" s="144" t="str">
        <f>ЗАПОЛНИТЬ!$B$21</f>
        <v>12</v>
      </c>
      <c r="E481" s="145"/>
      <c r="F481" s="144" t="str">
        <f>ЗАПОЛНИТЬ!$B$22</f>
        <v>15</v>
      </c>
      <c r="G481" s="144" t="str">
        <f>ЗАПОЛНИТЬ!$B$20</f>
        <v>040222</v>
      </c>
      <c r="H481" s="143" t="str">
        <f>IF(ЗАПОЛНИТЬ!$F$7=1,ЗАПОЛНИТЬ!$H$9,ЗАПОЛНИТЬ!$H$10)</f>
        <v>73</v>
      </c>
      <c r="I481" s="146" t="e">
        <f>IF(ЗАПОЛНИТЬ!$F$7=1,#REF!,#REF!)</f>
        <v>#REF!</v>
      </c>
      <c r="J481" s="145" t="str">
        <f>IF(ЗАПОЛНИТЬ!$F$7=1,CONCATENATE(ЗАПОЛНИТЬ!$F$18,ЗАПОЛНИТЬ!$D$18),ЗАПОЛНИТЬ!$E$18)</f>
        <v>01.07.2016</v>
      </c>
      <c r="K481" s="143" t="e">
        <f>#REF!</f>
        <v>#REF!</v>
      </c>
      <c r="L481" s="143" t="e">
        <f>IF(ЗАПОЛНИТЬ!$F$7=1,#REF!/1000,#REF!)</f>
        <v>#REF!</v>
      </c>
      <c r="M481" s="143" t="e">
        <f>IF(ЗАПОЛНИТЬ!$F$7=1,#REF!/1000,#REF!)</f>
        <v>#REF!</v>
      </c>
      <c r="N481" s="143" t="e">
        <f>IF(ЗАПОЛНИТЬ!$F$7=1,#REF!/1000,#REF!)</f>
        <v>#REF!</v>
      </c>
      <c r="O481" s="143" t="e">
        <f>IF(ЗАПОЛНИТЬ!$F$7=1,#REF!/1000,#REF!)</f>
        <v>#REF!</v>
      </c>
      <c r="P481" s="143" t="e">
        <f>IF(ЗАПОЛНИТЬ!$F$7=1,#REF!/1000,#REF!)</f>
        <v>#REF!</v>
      </c>
      <c r="Q481" s="143" t="e">
        <f>IF(ЗАПОЛНИТЬ!$F$7=1,#REF!/1000,#REF!)</f>
        <v>#REF!</v>
      </c>
      <c r="R481" s="143" t="e">
        <f>IF(ЗАПОЛНИТЬ!$F$7=1,#REF!/1000,#REF!)</f>
        <v>#REF!</v>
      </c>
      <c r="S481" s="143" t="e">
        <f>IF(ЗАПОЛНИТЬ!$F$7=1,#REF!/1000,#REF!)</f>
        <v>#REF!</v>
      </c>
      <c r="T481" s="143" t="e">
        <f>IF(ЗАПОЛНИТЬ!$F$7=1,#REF!/1000,#REF!)</f>
        <v>#REF!</v>
      </c>
      <c r="U481" s="143" t="e">
        <f>IF(ЗАПОЛНИТЬ!$F$7=1,#REF!/1000,#REF!)</f>
        <v>#REF!</v>
      </c>
      <c r="V481" s="145" t="e">
        <f t="shared" si="32"/>
        <v>#REF!</v>
      </c>
      <c r="W481" s="145">
        <v>0</v>
      </c>
    </row>
    <row r="482" spans="1:23">
      <c r="A482" s="144" t="str">
        <f>ЗАПОЛНИТЬ!$B$23</f>
        <v>4</v>
      </c>
      <c r="B482" s="144" t="str">
        <f>ЗАПОЛНИТЬ!$B$13</f>
        <v>24188344</v>
      </c>
      <c r="C482" s="144" t="str">
        <f>ЗАПОЛНИТЬ!$B$24</f>
        <v>298</v>
      </c>
      <c r="D482" s="144" t="str">
        <f>ЗАПОЛНИТЬ!$B$21</f>
        <v>12</v>
      </c>
      <c r="E482" s="145"/>
      <c r="F482" s="144" t="str">
        <f>ЗАПОЛНИТЬ!$B$22</f>
        <v>15</v>
      </c>
      <c r="G482" s="144" t="str">
        <f>ЗАПОЛНИТЬ!$B$20</f>
        <v>040222</v>
      </c>
      <c r="H482" s="143" t="str">
        <f>IF(ЗАПОЛНИТЬ!$F$7=1,ЗАПОЛНИТЬ!$H$9,ЗАПОЛНИТЬ!$H$10)</f>
        <v>73</v>
      </c>
      <c r="I482" s="146" t="e">
        <f>IF(ЗАПОЛНИТЬ!$F$7=1,#REF!,#REF!)</f>
        <v>#REF!</v>
      </c>
      <c r="J482" s="145" t="str">
        <f>IF(ЗАПОЛНИТЬ!$F$7=1,CONCATENATE(ЗАПОЛНИТЬ!$F$18,ЗАПОЛНИТЬ!$D$18),ЗАПОЛНИТЬ!$E$18)</f>
        <v>01.07.2016</v>
      </c>
      <c r="K482" s="143" t="e">
        <f>#REF!</f>
        <v>#REF!</v>
      </c>
      <c r="L482" s="143" t="e">
        <f>IF(ЗАПОЛНИТЬ!$F$7=1,#REF!/1000,#REF!)</f>
        <v>#REF!</v>
      </c>
      <c r="M482" s="143" t="e">
        <f>IF(ЗАПОЛНИТЬ!$F$7=1,#REF!/1000,#REF!)</f>
        <v>#REF!</v>
      </c>
      <c r="N482" s="143" t="e">
        <f>IF(ЗАПОЛНИТЬ!$F$7=1,#REF!/1000,#REF!)</f>
        <v>#REF!</v>
      </c>
      <c r="O482" s="143" t="e">
        <f>IF(ЗАПОЛНИТЬ!$F$7=1,#REF!/1000,#REF!)</f>
        <v>#REF!</v>
      </c>
      <c r="P482" s="143" t="e">
        <f>IF(ЗАПОЛНИТЬ!$F$7=1,#REF!/1000,#REF!)</f>
        <v>#REF!</v>
      </c>
      <c r="Q482" s="143" t="e">
        <f>IF(ЗАПОЛНИТЬ!$F$7=1,#REF!/1000,#REF!)</f>
        <v>#REF!</v>
      </c>
      <c r="R482" s="143" t="e">
        <f>IF(ЗАПОЛНИТЬ!$F$7=1,#REF!/1000,#REF!)</f>
        <v>#REF!</v>
      </c>
      <c r="S482" s="143" t="e">
        <f>IF(ЗАПОЛНИТЬ!$F$7=1,#REF!/1000,#REF!)</f>
        <v>#REF!</v>
      </c>
      <c r="T482" s="143" t="e">
        <f>IF(ЗАПОЛНИТЬ!$F$7=1,#REF!/1000,#REF!)</f>
        <v>#REF!</v>
      </c>
      <c r="U482" s="143" t="e">
        <f>IF(ЗАПОЛНИТЬ!$F$7=1,#REF!/1000,#REF!)</f>
        <v>#REF!</v>
      </c>
      <c r="V482" s="145" t="e">
        <f t="shared" si="32"/>
        <v>#REF!</v>
      </c>
      <c r="W482" s="145" t="e">
        <f>IF(SUM(L482:U482)&gt;0,1,0)</f>
        <v>#REF!</v>
      </c>
    </row>
    <row r="483" spans="1:23">
      <c r="A483" s="144" t="str">
        <f>ЗАПОЛНИТЬ!$B$23</f>
        <v>4</v>
      </c>
      <c r="B483" s="144" t="str">
        <f>ЗАПОЛНИТЬ!$B$13</f>
        <v>24188344</v>
      </c>
      <c r="C483" s="144" t="str">
        <f>ЗАПОЛНИТЬ!$B$24</f>
        <v>298</v>
      </c>
      <c r="D483" s="144" t="str">
        <f>ЗАПОЛНИТЬ!$B$21</f>
        <v>12</v>
      </c>
      <c r="E483" s="145"/>
      <c r="F483" s="144" t="str">
        <f>ЗАПОЛНИТЬ!$B$22</f>
        <v>15</v>
      </c>
      <c r="G483" s="144" t="str">
        <f>ЗАПОЛНИТЬ!$B$20</f>
        <v>040222</v>
      </c>
      <c r="H483" s="143" t="str">
        <f>IF(ЗАПОЛНИТЬ!$F$7=1,ЗАПОЛНИТЬ!$H$9,ЗАПОЛНИТЬ!$H$10)</f>
        <v>73</v>
      </c>
      <c r="I483" s="146" t="e">
        <f>IF(ЗАПОЛНИТЬ!$F$7=1,#REF!,#REF!)</f>
        <v>#REF!</v>
      </c>
      <c r="J483" s="145" t="str">
        <f>IF(ЗАПОЛНИТЬ!$F$7=1,CONCATENATE(ЗАПОЛНИТЬ!$F$18,ЗАПОЛНИТЬ!$D$18),ЗАПОЛНИТЬ!$E$18)</f>
        <v>01.07.2016</v>
      </c>
      <c r="K483" s="143" t="e">
        <f>#REF!</f>
        <v>#REF!</v>
      </c>
      <c r="L483" s="143" t="e">
        <f>IF(ЗАПОЛНИТЬ!$F$7=1,#REF!/1000,#REF!)</f>
        <v>#REF!</v>
      </c>
      <c r="M483" s="143" t="e">
        <f>IF(ЗАПОЛНИТЬ!$F$7=1,#REF!/1000,#REF!)</f>
        <v>#REF!</v>
      </c>
      <c r="N483" s="143" t="e">
        <f>IF(ЗАПОЛНИТЬ!$F$7=1,#REF!/1000,#REF!)</f>
        <v>#REF!</v>
      </c>
      <c r="O483" s="143" t="e">
        <f>IF(ЗАПОЛНИТЬ!$F$7=1,#REF!/1000,#REF!)</f>
        <v>#REF!</v>
      </c>
      <c r="P483" s="143" t="e">
        <f>IF(ЗАПОЛНИТЬ!$F$7=1,#REF!/1000,#REF!)</f>
        <v>#REF!</v>
      </c>
      <c r="Q483" s="143" t="e">
        <f>IF(ЗАПОЛНИТЬ!$F$7=1,#REF!/1000,#REF!)</f>
        <v>#REF!</v>
      </c>
      <c r="R483" s="143" t="e">
        <f>IF(ЗАПОЛНИТЬ!$F$7=1,#REF!/1000,#REF!)</f>
        <v>#REF!</v>
      </c>
      <c r="S483" s="143" t="e">
        <f>IF(ЗАПОЛНИТЬ!$F$7=1,#REF!/1000,#REF!)</f>
        <v>#REF!</v>
      </c>
      <c r="T483" s="143" t="e">
        <f>IF(ЗАПОЛНИТЬ!$F$7=1,#REF!/1000,#REF!)</f>
        <v>#REF!</v>
      </c>
      <c r="U483" s="143" t="e">
        <f>IF(ЗАПОЛНИТЬ!$F$7=1,#REF!/1000,#REF!)</f>
        <v>#REF!</v>
      </c>
      <c r="V483" s="145" t="e">
        <f t="shared" si="32"/>
        <v>#REF!</v>
      </c>
      <c r="W483" s="145" t="e">
        <f>IF(SUM(L483:U483)&gt;0,1,0)</f>
        <v>#REF!</v>
      </c>
    </row>
    <row r="484" spans="1:23">
      <c r="A484" s="144" t="str">
        <f>ЗАПОЛНИТЬ!$B$23</f>
        <v>4</v>
      </c>
      <c r="B484" s="144" t="str">
        <f>ЗАПОЛНИТЬ!$B$13</f>
        <v>24188344</v>
      </c>
      <c r="C484" s="144" t="str">
        <f>ЗАПОЛНИТЬ!$B$24</f>
        <v>298</v>
      </c>
      <c r="D484" s="144" t="str">
        <f>ЗАПОЛНИТЬ!$B$21</f>
        <v>12</v>
      </c>
      <c r="E484" s="145"/>
      <c r="F484" s="144" t="str">
        <f>ЗАПОЛНИТЬ!$B$22</f>
        <v>15</v>
      </c>
      <c r="G484" s="144" t="str">
        <f>ЗАПОЛНИТЬ!$B$20</f>
        <v>040222</v>
      </c>
      <c r="H484" s="143" t="str">
        <f>IF(ЗАПОЛНИТЬ!$F$7=1,ЗАПОЛНИТЬ!$H$9,ЗАПОЛНИТЬ!$H$10)</f>
        <v>73</v>
      </c>
      <c r="I484" s="146" t="e">
        <f>IF(ЗАПОЛНИТЬ!$F$7=1,#REF!,#REF!)</f>
        <v>#REF!</v>
      </c>
      <c r="J484" s="145" t="str">
        <f>IF(ЗАПОЛНИТЬ!$F$7=1,CONCATENATE(ЗАПОЛНИТЬ!$F$18,ЗАПОЛНИТЬ!$D$18),ЗАПОЛНИТЬ!$E$18)</f>
        <v>01.07.2016</v>
      </c>
      <c r="K484" s="143" t="e">
        <f>#REF!</f>
        <v>#REF!</v>
      </c>
      <c r="L484" s="143" t="e">
        <f>IF(ЗАПОЛНИТЬ!$F$7=1,#REF!/1000,#REF!)</f>
        <v>#REF!</v>
      </c>
      <c r="M484" s="143" t="e">
        <f>IF(ЗАПОЛНИТЬ!$F$7=1,#REF!/1000,#REF!)</f>
        <v>#REF!</v>
      </c>
      <c r="N484" s="143" t="e">
        <f>IF(ЗАПОЛНИТЬ!$F$7=1,#REF!/1000,#REF!)</f>
        <v>#REF!</v>
      </c>
      <c r="O484" s="143" t="e">
        <f>IF(ЗАПОЛНИТЬ!$F$7=1,#REF!/1000,#REF!)</f>
        <v>#REF!</v>
      </c>
      <c r="P484" s="143" t="e">
        <f>IF(ЗАПОЛНИТЬ!$F$7=1,#REF!/1000,#REF!)</f>
        <v>#REF!</v>
      </c>
      <c r="Q484" s="143" t="e">
        <f>IF(ЗАПОЛНИТЬ!$F$7=1,#REF!/1000,#REF!)</f>
        <v>#REF!</v>
      </c>
      <c r="R484" s="143" t="e">
        <f>IF(ЗАПОЛНИТЬ!$F$7=1,#REF!/1000,#REF!)</f>
        <v>#REF!</v>
      </c>
      <c r="S484" s="143" t="e">
        <f>IF(ЗАПОЛНИТЬ!$F$7=1,#REF!/1000,#REF!)</f>
        <v>#REF!</v>
      </c>
      <c r="T484" s="143" t="e">
        <f>IF(ЗАПОЛНИТЬ!$F$7=1,#REF!/1000,#REF!)</f>
        <v>#REF!</v>
      </c>
      <c r="U484" s="143" t="e">
        <f>IF(ЗАПОЛНИТЬ!$F$7=1,#REF!/1000,#REF!)</f>
        <v>#REF!</v>
      </c>
      <c r="V484" s="145" t="e">
        <f t="shared" si="32"/>
        <v>#REF!</v>
      </c>
      <c r="W484" s="145">
        <v>0</v>
      </c>
    </row>
    <row r="485" spans="1:23">
      <c r="A485" s="144" t="str">
        <f>ЗАПОЛНИТЬ!$B$23</f>
        <v>4</v>
      </c>
      <c r="B485" s="144" t="str">
        <f>ЗАПОЛНИТЬ!$B$13</f>
        <v>24188344</v>
      </c>
      <c r="C485" s="144" t="str">
        <f>ЗАПОЛНИТЬ!$B$24</f>
        <v>298</v>
      </c>
      <c r="D485" s="144" t="str">
        <f>ЗАПОЛНИТЬ!$B$21</f>
        <v>12</v>
      </c>
      <c r="E485" s="145"/>
      <c r="F485" s="144" t="str">
        <f>ЗАПОЛНИТЬ!$B$22</f>
        <v>15</v>
      </c>
      <c r="G485" s="144" t="str">
        <f>ЗАПОЛНИТЬ!$B$20</f>
        <v>040222</v>
      </c>
      <c r="H485" s="143" t="str">
        <f>IF(ЗАПОЛНИТЬ!$F$7=1,ЗАПОЛНИТЬ!$H$9,ЗАПОЛНИТЬ!$H$10)</f>
        <v>73</v>
      </c>
      <c r="I485" s="146" t="e">
        <f>IF(ЗАПОЛНИТЬ!$F$7=1,#REF!,#REF!)</f>
        <v>#REF!</v>
      </c>
      <c r="J485" s="145" t="str">
        <f>IF(ЗАПОЛНИТЬ!$F$7=1,CONCATENATE(ЗАПОЛНИТЬ!$F$18,ЗАПОЛНИТЬ!$D$18),ЗАПОЛНИТЬ!$E$18)</f>
        <v>01.07.2016</v>
      </c>
      <c r="K485" s="143" t="e">
        <f>#REF!</f>
        <v>#REF!</v>
      </c>
      <c r="L485" s="143" t="e">
        <f>IF(ЗАПОЛНИТЬ!$F$7=1,#REF!/1000,#REF!)</f>
        <v>#REF!</v>
      </c>
      <c r="M485" s="143" t="e">
        <f>IF(ЗАПОЛНИТЬ!$F$7=1,#REF!/1000,#REF!)</f>
        <v>#REF!</v>
      </c>
      <c r="N485" s="143" t="e">
        <f>IF(ЗАПОЛНИТЬ!$F$7=1,#REF!/1000,#REF!)</f>
        <v>#REF!</v>
      </c>
      <c r="O485" s="143" t="e">
        <f>IF(ЗАПОЛНИТЬ!$F$7=1,#REF!/1000,#REF!)</f>
        <v>#REF!</v>
      </c>
      <c r="P485" s="143" t="e">
        <f>IF(ЗАПОЛНИТЬ!$F$7=1,#REF!/1000,#REF!)</f>
        <v>#REF!</v>
      </c>
      <c r="Q485" s="143" t="e">
        <f>IF(ЗАПОЛНИТЬ!$F$7=1,#REF!/1000,#REF!)</f>
        <v>#REF!</v>
      </c>
      <c r="R485" s="143" t="e">
        <f>IF(ЗАПОЛНИТЬ!$F$7=1,#REF!/1000,#REF!)</f>
        <v>#REF!</v>
      </c>
      <c r="S485" s="143" t="e">
        <f>IF(ЗАПОЛНИТЬ!$F$7=1,#REF!/1000,#REF!)</f>
        <v>#REF!</v>
      </c>
      <c r="T485" s="143" t="e">
        <f>IF(ЗАПОЛНИТЬ!$F$7=1,#REF!/1000,#REF!)</f>
        <v>#REF!</v>
      </c>
      <c r="U485" s="143" t="e">
        <f>IF(ЗАПОЛНИТЬ!$F$7=1,#REF!/1000,#REF!)</f>
        <v>#REF!</v>
      </c>
      <c r="V485" s="145" t="e">
        <f t="shared" si="32"/>
        <v>#REF!</v>
      </c>
      <c r="W485" s="145" t="e">
        <f>IF(SUM(L485:U485)&gt;0,1,0)</f>
        <v>#REF!</v>
      </c>
    </row>
    <row r="486" spans="1:23">
      <c r="A486" s="144" t="str">
        <f>ЗАПОЛНИТЬ!$B$23</f>
        <v>4</v>
      </c>
      <c r="B486" s="144" t="str">
        <f>ЗАПОЛНИТЬ!$B$13</f>
        <v>24188344</v>
      </c>
      <c r="C486" s="144" t="str">
        <f>ЗАПОЛНИТЬ!$B$24</f>
        <v>298</v>
      </c>
      <c r="D486" s="144" t="str">
        <f>ЗАПОЛНИТЬ!$B$21</f>
        <v>12</v>
      </c>
      <c r="E486" s="145"/>
      <c r="F486" s="144" t="str">
        <f>ЗАПОЛНИТЬ!$B$22</f>
        <v>15</v>
      </c>
      <c r="G486" s="144" t="str">
        <f>ЗАПОЛНИТЬ!$B$20</f>
        <v>040222</v>
      </c>
      <c r="H486" s="143" t="str">
        <f>IF(ЗАПОЛНИТЬ!$F$7=1,ЗАПОЛНИТЬ!$H$9,ЗАПОЛНИТЬ!$H$10)</f>
        <v>73</v>
      </c>
      <c r="I486" s="146" t="e">
        <f>IF(ЗАПОЛНИТЬ!$F$7=1,#REF!,#REF!)</f>
        <v>#REF!</v>
      </c>
      <c r="J486" s="145" t="str">
        <f>IF(ЗАПОЛНИТЬ!$F$7=1,CONCATENATE(ЗАПОЛНИТЬ!$F$18,ЗАПОЛНИТЬ!$D$18),ЗАПОЛНИТЬ!$E$18)</f>
        <v>01.07.2016</v>
      </c>
      <c r="K486" s="143" t="e">
        <f>#REF!</f>
        <v>#REF!</v>
      </c>
      <c r="L486" s="143" t="e">
        <f>IF(ЗАПОЛНИТЬ!$F$7=1,#REF!/1000,#REF!)</f>
        <v>#REF!</v>
      </c>
      <c r="M486" s="143" t="e">
        <f>IF(ЗАПОЛНИТЬ!$F$7=1,#REF!/1000,#REF!)</f>
        <v>#REF!</v>
      </c>
      <c r="N486" s="143" t="e">
        <f>IF(ЗАПОЛНИТЬ!$F$7=1,#REF!/1000,#REF!)</f>
        <v>#REF!</v>
      </c>
      <c r="O486" s="143" t="e">
        <f>IF(ЗАПОЛНИТЬ!$F$7=1,#REF!/1000,#REF!)</f>
        <v>#REF!</v>
      </c>
      <c r="P486" s="143" t="e">
        <f>IF(ЗАПОЛНИТЬ!$F$7=1,#REF!/1000,#REF!)</f>
        <v>#REF!</v>
      </c>
      <c r="Q486" s="143" t="e">
        <f>IF(ЗАПОЛНИТЬ!$F$7=1,#REF!/1000,#REF!)</f>
        <v>#REF!</v>
      </c>
      <c r="R486" s="143" t="e">
        <f>IF(ЗАПОЛНИТЬ!$F$7=1,#REF!/1000,#REF!)</f>
        <v>#REF!</v>
      </c>
      <c r="S486" s="143" t="e">
        <f>IF(ЗАПОЛНИТЬ!$F$7=1,#REF!/1000,#REF!)</f>
        <v>#REF!</v>
      </c>
      <c r="T486" s="143" t="e">
        <f>IF(ЗАПОЛНИТЬ!$F$7=1,#REF!/1000,#REF!)</f>
        <v>#REF!</v>
      </c>
      <c r="U486" s="143" t="e">
        <f>IF(ЗАПОЛНИТЬ!$F$7=1,#REF!/1000,#REF!)</f>
        <v>#REF!</v>
      </c>
      <c r="V486" s="145" t="e">
        <f t="shared" si="32"/>
        <v>#REF!</v>
      </c>
      <c r="W486" s="145" t="e">
        <f>IF(SUM(L486:U486)&gt;0,1,0)</f>
        <v>#REF!</v>
      </c>
    </row>
    <row r="487" spans="1:23">
      <c r="A487" s="144" t="str">
        <f>ЗАПОЛНИТЬ!$B$23</f>
        <v>4</v>
      </c>
      <c r="B487" s="144" t="str">
        <f>ЗАПОЛНИТЬ!$B$13</f>
        <v>24188344</v>
      </c>
      <c r="C487" s="144" t="str">
        <f>ЗАПОЛНИТЬ!$B$24</f>
        <v>298</v>
      </c>
      <c r="D487" s="144" t="str">
        <f>ЗАПОЛНИТЬ!$B$21</f>
        <v>12</v>
      </c>
      <c r="E487" s="145"/>
      <c r="F487" s="144" t="str">
        <f>ЗАПОЛНИТЬ!$B$22</f>
        <v>15</v>
      </c>
      <c r="G487" s="144" t="str">
        <f>ЗАПОЛНИТЬ!$B$20</f>
        <v>040222</v>
      </c>
      <c r="H487" s="143" t="str">
        <f>IF(ЗАПОЛНИТЬ!$F$7=1,ЗАПОЛНИТЬ!$H$9,ЗАПОЛНИТЬ!$H$10)</f>
        <v>73</v>
      </c>
      <c r="I487" s="146" t="e">
        <f>IF(ЗАПОЛНИТЬ!$F$7=1,#REF!,#REF!)</f>
        <v>#REF!</v>
      </c>
      <c r="J487" s="145" t="str">
        <f>IF(ЗАПОЛНИТЬ!$F$7=1,CONCATENATE(ЗАПОЛНИТЬ!$F$18,ЗАПОЛНИТЬ!$D$18),ЗАПОЛНИТЬ!$E$18)</f>
        <v>01.07.2016</v>
      </c>
      <c r="K487" s="143" t="e">
        <f>#REF!</f>
        <v>#REF!</v>
      </c>
      <c r="L487" s="143" t="e">
        <f>IF(ЗАПОЛНИТЬ!$F$7=1,#REF!/1000,#REF!)</f>
        <v>#REF!</v>
      </c>
      <c r="M487" s="143" t="e">
        <f>IF(ЗАПОЛНИТЬ!$F$7=1,#REF!/1000,#REF!)</f>
        <v>#REF!</v>
      </c>
      <c r="N487" s="143" t="e">
        <f>IF(ЗАПОЛНИТЬ!$F$7=1,#REF!/1000,#REF!)</f>
        <v>#REF!</v>
      </c>
      <c r="O487" s="143" t="e">
        <f>IF(ЗАПОЛНИТЬ!$F$7=1,#REF!/1000,#REF!)</f>
        <v>#REF!</v>
      </c>
      <c r="P487" s="143" t="e">
        <f>IF(ЗАПОЛНИТЬ!$F$7=1,#REF!/1000,#REF!)</f>
        <v>#REF!</v>
      </c>
      <c r="Q487" s="143" t="e">
        <f>IF(ЗАПОЛНИТЬ!$F$7=1,#REF!/1000,#REF!)</f>
        <v>#REF!</v>
      </c>
      <c r="R487" s="143" t="e">
        <f>IF(ЗАПОЛНИТЬ!$F$7=1,#REF!/1000,#REF!)</f>
        <v>#REF!</v>
      </c>
      <c r="S487" s="143" t="e">
        <f>IF(ЗАПОЛНИТЬ!$F$7=1,#REF!/1000,#REF!)</f>
        <v>#REF!</v>
      </c>
      <c r="T487" s="143" t="e">
        <f>IF(ЗАПОЛНИТЬ!$F$7=1,#REF!/1000,#REF!)</f>
        <v>#REF!</v>
      </c>
      <c r="U487" s="143" t="e">
        <f>IF(ЗАПОЛНИТЬ!$F$7=1,#REF!/1000,#REF!)</f>
        <v>#REF!</v>
      </c>
      <c r="V487" s="145" t="e">
        <f t="shared" si="32"/>
        <v>#REF!</v>
      </c>
      <c r="W487" s="145">
        <v>0</v>
      </c>
    </row>
    <row r="488" spans="1:23">
      <c r="A488" s="144" t="str">
        <f>ЗАПОЛНИТЬ!$B$23</f>
        <v>4</v>
      </c>
      <c r="B488" s="144" t="str">
        <f>ЗАПОЛНИТЬ!$B$13</f>
        <v>24188344</v>
      </c>
      <c r="C488" s="144" t="str">
        <f>ЗАПОЛНИТЬ!$B$24</f>
        <v>298</v>
      </c>
      <c r="D488" s="144" t="str">
        <f>ЗАПОЛНИТЬ!$B$21</f>
        <v>12</v>
      </c>
      <c r="E488" s="145"/>
      <c r="F488" s="144" t="str">
        <f>ЗАПОЛНИТЬ!$B$22</f>
        <v>15</v>
      </c>
      <c r="G488" s="144" t="str">
        <f>ЗАПОЛНИТЬ!$B$20</f>
        <v>040222</v>
      </c>
      <c r="H488" s="143" t="str">
        <f>IF(ЗАПОЛНИТЬ!$F$7=1,ЗАПОЛНИТЬ!$H$9,ЗАПОЛНИТЬ!$H$10)</f>
        <v>73</v>
      </c>
      <c r="I488" s="146" t="e">
        <f>IF(ЗАПОЛНИТЬ!$F$7=1,#REF!,#REF!)</f>
        <v>#REF!</v>
      </c>
      <c r="J488" s="145" t="str">
        <f>IF(ЗАПОЛНИТЬ!$F$7=1,CONCATENATE(ЗАПОЛНИТЬ!$F$18,ЗАПОЛНИТЬ!$D$18),ЗАПОЛНИТЬ!$E$18)</f>
        <v>01.07.2016</v>
      </c>
      <c r="K488" s="143" t="e">
        <f>#REF!</f>
        <v>#REF!</v>
      </c>
      <c r="L488" s="143" t="e">
        <f>IF(ЗАПОЛНИТЬ!$F$7=1,#REF!/1000,#REF!)</f>
        <v>#REF!</v>
      </c>
      <c r="M488" s="143" t="e">
        <f>IF(ЗАПОЛНИТЬ!$F$7=1,#REF!/1000,#REF!)</f>
        <v>#REF!</v>
      </c>
      <c r="N488" s="143" t="e">
        <f>IF(ЗАПОЛНИТЬ!$F$7=1,#REF!/1000,#REF!)</f>
        <v>#REF!</v>
      </c>
      <c r="O488" s="143" t="e">
        <f>IF(ЗАПОЛНИТЬ!$F$7=1,#REF!/1000,#REF!)</f>
        <v>#REF!</v>
      </c>
      <c r="P488" s="143" t="e">
        <f>IF(ЗАПОЛНИТЬ!$F$7=1,#REF!/1000,#REF!)</f>
        <v>#REF!</v>
      </c>
      <c r="Q488" s="143" t="e">
        <f>IF(ЗАПОЛНИТЬ!$F$7=1,#REF!/1000,#REF!)</f>
        <v>#REF!</v>
      </c>
      <c r="R488" s="143" t="e">
        <f>IF(ЗАПОЛНИТЬ!$F$7=1,#REF!/1000,#REF!)</f>
        <v>#REF!</v>
      </c>
      <c r="S488" s="143" t="e">
        <f>IF(ЗАПОЛНИТЬ!$F$7=1,#REF!/1000,#REF!)</f>
        <v>#REF!</v>
      </c>
      <c r="T488" s="143" t="e">
        <f>IF(ЗАПОЛНИТЬ!$F$7=1,#REF!/1000,#REF!)</f>
        <v>#REF!</v>
      </c>
      <c r="U488" s="143" t="e">
        <f>IF(ЗАПОЛНИТЬ!$F$7=1,#REF!/1000,#REF!)</f>
        <v>#REF!</v>
      </c>
      <c r="V488" s="145" t="e">
        <f t="shared" si="32"/>
        <v>#REF!</v>
      </c>
      <c r="W488" s="145" t="e">
        <f>IF(SUM(L488:U488)&gt;0,1,0)</f>
        <v>#REF!</v>
      </c>
    </row>
    <row r="489" spans="1:23">
      <c r="A489" s="144" t="str">
        <f>ЗАПОЛНИТЬ!$B$23</f>
        <v>4</v>
      </c>
      <c r="B489" s="144" t="str">
        <f>ЗАПОЛНИТЬ!$B$13</f>
        <v>24188344</v>
      </c>
      <c r="C489" s="144" t="str">
        <f>ЗАПОЛНИТЬ!$B$24</f>
        <v>298</v>
      </c>
      <c r="D489" s="144" t="str">
        <f>ЗАПОЛНИТЬ!$B$21</f>
        <v>12</v>
      </c>
      <c r="E489" s="145"/>
      <c r="F489" s="144" t="str">
        <f>ЗАПОЛНИТЬ!$B$22</f>
        <v>15</v>
      </c>
      <c r="G489" s="144" t="str">
        <f>ЗАПОЛНИТЬ!$B$20</f>
        <v>040222</v>
      </c>
      <c r="H489" s="143" t="str">
        <f>IF(ЗАПОЛНИТЬ!$F$7=1,ЗАПОЛНИТЬ!$H$9,ЗАПОЛНИТЬ!$H$10)</f>
        <v>73</v>
      </c>
      <c r="I489" s="146" t="e">
        <f>IF(ЗАПОЛНИТЬ!$F$7=1,#REF!,#REF!)</f>
        <v>#REF!</v>
      </c>
      <c r="J489" s="145" t="str">
        <f>IF(ЗАПОЛНИТЬ!$F$7=1,CONCATENATE(ЗАПОЛНИТЬ!$F$18,ЗАПОЛНИТЬ!$D$18),ЗАПОЛНИТЬ!$E$18)</f>
        <v>01.07.2016</v>
      </c>
      <c r="K489" s="143" t="e">
        <f>#REF!</f>
        <v>#REF!</v>
      </c>
      <c r="L489" s="143" t="e">
        <f>IF(ЗАПОЛНИТЬ!$F$7=1,#REF!/1000,#REF!)</f>
        <v>#REF!</v>
      </c>
      <c r="M489" s="143" t="e">
        <f>IF(ЗАПОЛНИТЬ!$F$7=1,#REF!/1000,#REF!)</f>
        <v>#REF!</v>
      </c>
      <c r="N489" s="143" t="e">
        <f>IF(ЗАПОЛНИТЬ!$F$7=1,#REF!/1000,#REF!)</f>
        <v>#REF!</v>
      </c>
      <c r="O489" s="143" t="e">
        <f>IF(ЗАПОЛНИТЬ!$F$7=1,#REF!/1000,#REF!)</f>
        <v>#REF!</v>
      </c>
      <c r="P489" s="143" t="e">
        <f>IF(ЗАПОЛНИТЬ!$F$7=1,#REF!/1000,#REF!)</f>
        <v>#REF!</v>
      </c>
      <c r="Q489" s="143" t="e">
        <f>IF(ЗАПОЛНИТЬ!$F$7=1,#REF!/1000,#REF!)</f>
        <v>#REF!</v>
      </c>
      <c r="R489" s="143" t="e">
        <f>IF(ЗАПОЛНИТЬ!$F$7=1,#REF!/1000,#REF!)</f>
        <v>#REF!</v>
      </c>
      <c r="S489" s="143" t="e">
        <f>IF(ЗАПОЛНИТЬ!$F$7=1,#REF!/1000,#REF!)</f>
        <v>#REF!</v>
      </c>
      <c r="T489" s="143" t="e">
        <f>IF(ЗАПОЛНИТЬ!$F$7=1,#REF!/1000,#REF!)</f>
        <v>#REF!</v>
      </c>
      <c r="U489" s="143" t="e">
        <f>IF(ЗАПОЛНИТЬ!$F$7=1,#REF!/1000,#REF!)</f>
        <v>#REF!</v>
      </c>
      <c r="V489" s="145" t="e">
        <f t="shared" si="32"/>
        <v>#REF!</v>
      </c>
      <c r="W489" s="145" t="e">
        <f>IF(SUM(L489:U489)&gt;0,1,0)</f>
        <v>#REF!</v>
      </c>
    </row>
    <row r="490" spans="1:23">
      <c r="A490" s="144" t="str">
        <f>ЗАПОЛНИТЬ!$B$23</f>
        <v>4</v>
      </c>
      <c r="B490" s="144" t="str">
        <f>ЗАПОЛНИТЬ!$B$13</f>
        <v>24188344</v>
      </c>
      <c r="C490" s="144" t="str">
        <f>ЗАПОЛНИТЬ!$B$24</f>
        <v>298</v>
      </c>
      <c r="D490" s="144" t="str">
        <f>ЗАПОЛНИТЬ!$B$21</f>
        <v>12</v>
      </c>
      <c r="E490" s="145"/>
      <c r="F490" s="144" t="str">
        <f>ЗАПОЛНИТЬ!$B$22</f>
        <v>15</v>
      </c>
      <c r="G490" s="144" t="str">
        <f>ЗАПОЛНИТЬ!$B$20</f>
        <v>040222</v>
      </c>
      <c r="H490" s="143" t="str">
        <f>IF(ЗАПОЛНИТЬ!$F$7=1,ЗАПОЛНИТЬ!$H$9,ЗАПОЛНИТЬ!$H$10)</f>
        <v>73</v>
      </c>
      <c r="I490" s="146" t="e">
        <f>IF(ЗАПОЛНИТЬ!$F$7=1,#REF!,#REF!)</f>
        <v>#REF!</v>
      </c>
      <c r="J490" s="145" t="str">
        <f>IF(ЗАПОЛНИТЬ!$F$7=1,CONCATENATE(ЗАПОЛНИТЬ!$F$18,ЗАПОЛНИТЬ!$D$18),ЗАПОЛНИТЬ!$E$18)</f>
        <v>01.07.2016</v>
      </c>
      <c r="K490" s="143" t="e">
        <f>#REF!</f>
        <v>#REF!</v>
      </c>
      <c r="L490" s="143" t="e">
        <f>IF(ЗАПОЛНИТЬ!$F$7=1,#REF!/1000,#REF!)</f>
        <v>#REF!</v>
      </c>
      <c r="M490" s="143" t="e">
        <f>IF(ЗАПОЛНИТЬ!$F$7=1,#REF!/1000,#REF!)</f>
        <v>#REF!</v>
      </c>
      <c r="N490" s="143" t="e">
        <f>IF(ЗАПОЛНИТЬ!$F$7=1,#REF!/1000,#REF!)</f>
        <v>#REF!</v>
      </c>
      <c r="O490" s="143" t="e">
        <f>IF(ЗАПОЛНИТЬ!$F$7=1,#REF!/1000,#REF!)</f>
        <v>#REF!</v>
      </c>
      <c r="P490" s="143" t="e">
        <f>IF(ЗАПОЛНИТЬ!$F$7=1,#REF!/1000,#REF!)</f>
        <v>#REF!</v>
      </c>
      <c r="Q490" s="143" t="e">
        <f>IF(ЗАПОЛНИТЬ!$F$7=1,#REF!/1000,#REF!)</f>
        <v>#REF!</v>
      </c>
      <c r="R490" s="143" t="e">
        <f>IF(ЗАПОЛНИТЬ!$F$7=1,#REF!/1000,#REF!)</f>
        <v>#REF!</v>
      </c>
      <c r="S490" s="143" t="e">
        <f>IF(ЗАПОЛНИТЬ!$F$7=1,#REF!/1000,#REF!)</f>
        <v>#REF!</v>
      </c>
      <c r="T490" s="143" t="e">
        <f>IF(ЗАПОЛНИТЬ!$F$7=1,#REF!/1000,#REF!)</f>
        <v>#REF!</v>
      </c>
      <c r="U490" s="143" t="e">
        <f>IF(ЗАПОЛНИТЬ!$F$7=1,#REF!/1000,#REF!)</f>
        <v>#REF!</v>
      </c>
      <c r="V490" s="145" t="e">
        <f t="shared" si="32"/>
        <v>#REF!</v>
      </c>
      <c r="W490" s="145" t="e">
        <f>IF(SUM(L490:U490)&gt;0,1,0)</f>
        <v>#REF!</v>
      </c>
    </row>
    <row r="491" spans="1:23">
      <c r="A491" s="144" t="str">
        <f>ЗАПОЛНИТЬ!$B$23</f>
        <v>4</v>
      </c>
      <c r="B491" s="144" t="str">
        <f>ЗАПОЛНИТЬ!$B$13</f>
        <v>24188344</v>
      </c>
      <c r="C491" s="144" t="str">
        <f>ЗАПОЛНИТЬ!$B$24</f>
        <v>298</v>
      </c>
      <c r="D491" s="144" t="str">
        <f>ЗАПОЛНИТЬ!$B$21</f>
        <v>12</v>
      </c>
      <c r="E491" s="145"/>
      <c r="F491" s="144" t="str">
        <f>ЗАПОЛНИТЬ!$B$22</f>
        <v>15</v>
      </c>
      <c r="G491" s="144" t="str">
        <f>ЗАПОЛНИТЬ!$B$20</f>
        <v>040222</v>
      </c>
      <c r="H491" s="143" t="str">
        <f>IF(ЗАПОЛНИТЬ!$F$7=1,ЗАПОЛНИТЬ!$H$9,ЗАПОЛНИТЬ!$H$10)</f>
        <v>73</v>
      </c>
      <c r="I491" s="146" t="e">
        <f>IF(ЗАПОЛНИТЬ!$F$7=1,#REF!,#REF!)</f>
        <v>#REF!</v>
      </c>
      <c r="J491" s="145" t="str">
        <f>IF(ЗАПОЛНИТЬ!$F$7=1,CONCATENATE(ЗАПОЛНИТЬ!$F$18,ЗАПОЛНИТЬ!$D$18),ЗАПОЛНИТЬ!$E$18)</f>
        <v>01.07.2016</v>
      </c>
      <c r="K491" s="143" t="e">
        <f>#REF!</f>
        <v>#REF!</v>
      </c>
      <c r="L491" s="143" t="e">
        <f>IF(ЗАПОЛНИТЬ!$F$7=1,#REF!/1000,#REF!)</f>
        <v>#REF!</v>
      </c>
      <c r="M491" s="143" t="e">
        <f>IF(ЗАПОЛНИТЬ!$F$7=1,#REF!/1000,#REF!)</f>
        <v>#REF!</v>
      </c>
      <c r="N491" s="143" t="e">
        <f>IF(ЗАПОЛНИТЬ!$F$7=1,#REF!/1000,#REF!)</f>
        <v>#REF!</v>
      </c>
      <c r="O491" s="143" t="e">
        <f>IF(ЗАПОЛНИТЬ!$F$7=1,#REF!/1000,#REF!)</f>
        <v>#REF!</v>
      </c>
      <c r="P491" s="143" t="e">
        <f>IF(ЗАПОЛНИТЬ!$F$7=1,#REF!/1000,#REF!)</f>
        <v>#REF!</v>
      </c>
      <c r="Q491" s="143" t="e">
        <f>IF(ЗАПОЛНИТЬ!$F$7=1,#REF!/1000,#REF!)</f>
        <v>#REF!</v>
      </c>
      <c r="R491" s="143" t="e">
        <f>IF(ЗАПОЛНИТЬ!$F$7=1,#REF!/1000,#REF!)</f>
        <v>#REF!</v>
      </c>
      <c r="S491" s="143" t="e">
        <f>IF(ЗАПОЛНИТЬ!$F$7=1,#REF!/1000,#REF!)</f>
        <v>#REF!</v>
      </c>
      <c r="T491" s="143" t="e">
        <f>IF(ЗАПОЛНИТЬ!$F$7=1,#REF!/1000,#REF!)</f>
        <v>#REF!</v>
      </c>
      <c r="U491" s="143" t="e">
        <f>IF(ЗАПОЛНИТЬ!$F$7=1,#REF!/1000,#REF!)</f>
        <v>#REF!</v>
      </c>
      <c r="V491" s="145" t="e">
        <f t="shared" si="32"/>
        <v>#REF!</v>
      </c>
      <c r="W491" s="145">
        <v>0</v>
      </c>
    </row>
    <row r="492" spans="1:23">
      <c r="A492" s="144" t="str">
        <f>ЗАПОЛНИТЬ!$B$23</f>
        <v>4</v>
      </c>
      <c r="B492" s="144" t="str">
        <f>ЗАПОЛНИТЬ!$B$13</f>
        <v>24188344</v>
      </c>
      <c r="C492" s="144" t="str">
        <f>ЗАПОЛНИТЬ!$B$24</f>
        <v>298</v>
      </c>
      <c r="D492" s="144" t="str">
        <f>ЗАПОЛНИТЬ!$B$21</f>
        <v>12</v>
      </c>
      <c r="E492" s="145"/>
      <c r="F492" s="144" t="str">
        <f>ЗАПОЛНИТЬ!$B$22</f>
        <v>15</v>
      </c>
      <c r="G492" s="144" t="str">
        <f>ЗАПОЛНИТЬ!$B$20</f>
        <v>040222</v>
      </c>
      <c r="H492" s="143" t="str">
        <f>IF(ЗАПОЛНИТЬ!$F$7=1,ЗАПОЛНИТЬ!$H$9,ЗАПОЛНИТЬ!$H$10)</f>
        <v>73</v>
      </c>
      <c r="I492" s="146" t="e">
        <f>IF(ЗАПОЛНИТЬ!$F$7=1,#REF!,#REF!)</f>
        <v>#REF!</v>
      </c>
      <c r="J492" s="145" t="str">
        <f>IF(ЗАПОЛНИТЬ!$F$7=1,CONCATENATE(ЗАПОЛНИТЬ!$F$18,ЗАПОЛНИТЬ!$D$18),ЗАПОЛНИТЬ!$E$18)</f>
        <v>01.07.2016</v>
      </c>
      <c r="K492" s="143" t="e">
        <f>#REF!</f>
        <v>#REF!</v>
      </c>
      <c r="L492" s="143" t="e">
        <f>IF(ЗАПОЛНИТЬ!$F$7=1,#REF!/1000,#REF!)</f>
        <v>#REF!</v>
      </c>
      <c r="M492" s="143" t="e">
        <f>IF(ЗАПОЛНИТЬ!$F$7=1,#REF!/1000,#REF!)</f>
        <v>#REF!</v>
      </c>
      <c r="N492" s="143" t="e">
        <f>IF(ЗАПОЛНИТЬ!$F$7=1,#REF!/1000,#REF!)</f>
        <v>#REF!</v>
      </c>
      <c r="O492" s="143" t="e">
        <f>IF(ЗАПОЛНИТЬ!$F$7=1,#REF!/1000,#REF!)</f>
        <v>#REF!</v>
      </c>
      <c r="P492" s="143" t="e">
        <f>IF(ЗАПОЛНИТЬ!$F$7=1,#REF!/1000,#REF!)</f>
        <v>#REF!</v>
      </c>
      <c r="Q492" s="143" t="e">
        <f>IF(ЗАПОЛНИТЬ!$F$7=1,#REF!/1000,#REF!)</f>
        <v>#REF!</v>
      </c>
      <c r="R492" s="143" t="e">
        <f>IF(ЗАПОЛНИТЬ!$F$7=1,#REF!/1000,#REF!)</f>
        <v>#REF!</v>
      </c>
      <c r="S492" s="143" t="e">
        <f>IF(ЗАПОЛНИТЬ!$F$7=1,#REF!/1000,#REF!)</f>
        <v>#REF!</v>
      </c>
      <c r="T492" s="143" t="e">
        <f>IF(ЗАПОЛНИТЬ!$F$7=1,#REF!/1000,#REF!)</f>
        <v>#REF!</v>
      </c>
      <c r="U492" s="143" t="e">
        <f>IF(ЗАПОЛНИТЬ!$F$7=1,#REF!/1000,#REF!)</f>
        <v>#REF!</v>
      </c>
      <c r="V492" s="145" t="e">
        <f t="shared" si="32"/>
        <v>#REF!</v>
      </c>
      <c r="W492" s="145" t="e">
        <f>IF(SUM(L492:U492)&gt;0,1,0)</f>
        <v>#REF!</v>
      </c>
    </row>
    <row r="493" spans="1:23">
      <c r="A493" s="144" t="str">
        <f>ЗАПОЛНИТЬ!$B$23</f>
        <v>4</v>
      </c>
      <c r="B493" s="144" t="str">
        <f>ЗАПОЛНИТЬ!$B$13</f>
        <v>24188344</v>
      </c>
      <c r="C493" s="144" t="str">
        <f>ЗАПОЛНИТЬ!$B$24</f>
        <v>298</v>
      </c>
      <c r="D493" s="144" t="str">
        <f>ЗАПОЛНИТЬ!$B$21</f>
        <v>12</v>
      </c>
      <c r="E493" s="145"/>
      <c r="F493" s="144" t="str">
        <f>ЗАПОЛНИТЬ!$B$22</f>
        <v>15</v>
      </c>
      <c r="G493" s="144" t="str">
        <f>ЗАПОЛНИТЬ!$B$20</f>
        <v>040222</v>
      </c>
      <c r="H493" s="143" t="str">
        <f>IF(ЗАПОЛНИТЬ!$F$7=1,ЗАПОЛНИТЬ!$H$9,ЗАПОЛНИТЬ!$H$10)</f>
        <v>73</v>
      </c>
      <c r="I493" s="146" t="e">
        <f>IF(ЗАПОЛНИТЬ!$F$7=1,#REF!,#REF!)</f>
        <v>#REF!</v>
      </c>
      <c r="J493" s="145" t="str">
        <f>IF(ЗАПОЛНИТЬ!$F$7=1,CONCATENATE(ЗАПОЛНИТЬ!$F$18,ЗАПОЛНИТЬ!$D$18),ЗАПОЛНИТЬ!$E$18)</f>
        <v>01.07.2016</v>
      </c>
      <c r="K493" s="143" t="e">
        <f>#REF!</f>
        <v>#REF!</v>
      </c>
      <c r="L493" s="143" t="e">
        <f>IF(ЗАПОЛНИТЬ!$F$7=1,#REF!/1000,#REF!)</f>
        <v>#REF!</v>
      </c>
      <c r="M493" s="143" t="e">
        <f>IF(ЗАПОЛНИТЬ!$F$7=1,#REF!/1000,#REF!)</f>
        <v>#REF!</v>
      </c>
      <c r="N493" s="143" t="e">
        <f>IF(ЗАПОЛНИТЬ!$F$7=1,#REF!/1000,#REF!)</f>
        <v>#REF!</v>
      </c>
      <c r="O493" s="143" t="e">
        <f>IF(ЗАПОЛНИТЬ!$F$7=1,#REF!/1000,#REF!)</f>
        <v>#REF!</v>
      </c>
      <c r="P493" s="143" t="e">
        <f>IF(ЗАПОЛНИТЬ!$F$7=1,#REF!/1000,#REF!)</f>
        <v>#REF!</v>
      </c>
      <c r="Q493" s="143" t="e">
        <f>IF(ЗАПОЛНИТЬ!$F$7=1,#REF!/1000,#REF!)</f>
        <v>#REF!</v>
      </c>
      <c r="R493" s="143" t="e">
        <f>IF(ЗАПОЛНИТЬ!$F$7=1,#REF!/1000,#REF!)</f>
        <v>#REF!</v>
      </c>
      <c r="S493" s="143" t="e">
        <f>IF(ЗАПОЛНИТЬ!$F$7=1,#REF!/1000,#REF!)</f>
        <v>#REF!</v>
      </c>
      <c r="T493" s="143" t="e">
        <f>IF(ЗАПОЛНИТЬ!$F$7=1,#REF!/1000,#REF!)</f>
        <v>#REF!</v>
      </c>
      <c r="U493" s="143" t="e">
        <f>IF(ЗАПОЛНИТЬ!$F$7=1,#REF!/1000,#REF!)</f>
        <v>#REF!</v>
      </c>
      <c r="V493" s="145" t="e">
        <f t="shared" si="32"/>
        <v>#REF!</v>
      </c>
      <c r="W493" s="145" t="e">
        <f>IF(SUM(L493:U493)&gt;0,1,0)</f>
        <v>#REF!</v>
      </c>
    </row>
    <row r="494" spans="1:23">
      <c r="A494" s="144" t="str">
        <f>ЗАПОЛНИТЬ!$B$23</f>
        <v>4</v>
      </c>
      <c r="B494" s="144" t="str">
        <f>ЗАПОЛНИТЬ!$B$13</f>
        <v>24188344</v>
      </c>
      <c r="C494" s="144" t="str">
        <f>ЗАПОЛНИТЬ!$B$24</f>
        <v>298</v>
      </c>
      <c r="D494" s="144" t="str">
        <f>ЗАПОЛНИТЬ!$B$21</f>
        <v>12</v>
      </c>
      <c r="E494" s="145"/>
      <c r="F494" s="144" t="str">
        <f>ЗАПОЛНИТЬ!$B$22</f>
        <v>15</v>
      </c>
      <c r="G494" s="144" t="str">
        <f>ЗАПОЛНИТЬ!$B$20</f>
        <v>040222</v>
      </c>
      <c r="H494" s="143" t="str">
        <f>IF(ЗАПОЛНИТЬ!$F$7=1,ЗАПОЛНИТЬ!$H$9,ЗАПОЛНИТЬ!$H$10)</f>
        <v>73</v>
      </c>
      <c r="I494" s="146" t="e">
        <f>IF(ЗАПОЛНИТЬ!$F$7=1,#REF!,#REF!)</f>
        <v>#REF!</v>
      </c>
      <c r="J494" s="145" t="str">
        <f>IF(ЗАПОЛНИТЬ!$F$7=1,CONCATENATE(ЗАПОЛНИТЬ!$F$18,ЗАПОЛНИТЬ!$D$18),ЗАПОЛНИТЬ!$E$18)</f>
        <v>01.07.2016</v>
      </c>
      <c r="K494" s="143" t="e">
        <f>#REF!</f>
        <v>#REF!</v>
      </c>
      <c r="L494" s="143" t="e">
        <f>IF(ЗАПОЛНИТЬ!$F$7=1,#REF!/1000,#REF!)</f>
        <v>#REF!</v>
      </c>
      <c r="M494" s="143" t="e">
        <f>IF(ЗАПОЛНИТЬ!$F$7=1,#REF!/1000,#REF!)</f>
        <v>#REF!</v>
      </c>
      <c r="N494" s="143" t="e">
        <f>IF(ЗАПОЛНИТЬ!$F$7=1,#REF!/1000,#REF!)</f>
        <v>#REF!</v>
      </c>
      <c r="O494" s="143" t="e">
        <f>IF(ЗАПОЛНИТЬ!$F$7=1,#REF!/1000,#REF!)</f>
        <v>#REF!</v>
      </c>
      <c r="P494" s="143" t="e">
        <f>IF(ЗАПОЛНИТЬ!$F$7=1,#REF!/1000,#REF!)</f>
        <v>#REF!</v>
      </c>
      <c r="Q494" s="143" t="e">
        <f>IF(ЗАПОЛНИТЬ!$F$7=1,#REF!/1000,#REF!)</f>
        <v>#REF!</v>
      </c>
      <c r="R494" s="143" t="e">
        <f>IF(ЗАПОЛНИТЬ!$F$7=1,#REF!/1000,#REF!)</f>
        <v>#REF!</v>
      </c>
      <c r="S494" s="143" t="e">
        <f>IF(ЗАПОЛНИТЬ!$F$7=1,#REF!/1000,#REF!)</f>
        <v>#REF!</v>
      </c>
      <c r="T494" s="143" t="e">
        <f>IF(ЗАПОЛНИТЬ!$F$7=1,#REF!/1000,#REF!)</f>
        <v>#REF!</v>
      </c>
      <c r="U494" s="143" t="e">
        <f>IF(ЗАПОЛНИТЬ!$F$7=1,#REF!/1000,#REF!)</f>
        <v>#REF!</v>
      </c>
      <c r="V494" s="145" t="e">
        <f t="shared" si="32"/>
        <v>#REF!</v>
      </c>
      <c r="W494" s="145" t="e">
        <f>IF(SUM(L494:U494)&gt;0,1,0)</f>
        <v>#REF!</v>
      </c>
    </row>
    <row r="495" spans="1:23">
      <c r="A495" s="144" t="str">
        <f>ЗАПОЛНИТЬ!$B$23</f>
        <v>4</v>
      </c>
      <c r="B495" s="144" t="str">
        <f>ЗАПОЛНИТЬ!$B$13</f>
        <v>24188344</v>
      </c>
      <c r="C495" s="144" t="str">
        <f>ЗАПОЛНИТЬ!$B$24</f>
        <v>298</v>
      </c>
      <c r="D495" s="144" t="str">
        <f>ЗАПОЛНИТЬ!$B$21</f>
        <v>12</v>
      </c>
      <c r="E495" s="145"/>
      <c r="F495" s="144" t="str">
        <f>ЗАПОЛНИТЬ!$B$22</f>
        <v>15</v>
      </c>
      <c r="G495" s="144" t="str">
        <f>ЗАПОЛНИТЬ!$B$20</f>
        <v>040222</v>
      </c>
      <c r="H495" s="143" t="str">
        <f>IF(ЗАПОЛНИТЬ!$F$7=1,ЗАПОЛНИТЬ!$H$9,ЗАПОЛНИТЬ!$H$10)</f>
        <v>73</v>
      </c>
      <c r="I495" s="146" t="e">
        <f>IF(ЗАПОЛНИТЬ!$F$7=1,#REF!,#REF!)</f>
        <v>#REF!</v>
      </c>
      <c r="J495" s="145" t="str">
        <f>IF(ЗАПОЛНИТЬ!$F$7=1,CONCATENATE(ЗАПОЛНИТЬ!$F$18,ЗАПОЛНИТЬ!$D$18),ЗАПОЛНИТЬ!$E$18)</f>
        <v>01.07.2016</v>
      </c>
      <c r="K495" s="143" t="e">
        <f>#REF!</f>
        <v>#REF!</v>
      </c>
      <c r="L495" s="143" t="e">
        <f>IF(ЗАПОЛНИТЬ!$F$7=1,#REF!/1000,#REF!)</f>
        <v>#REF!</v>
      </c>
      <c r="M495" s="143" t="e">
        <f>IF(ЗАПОЛНИТЬ!$F$7=1,#REF!/1000,#REF!)</f>
        <v>#REF!</v>
      </c>
      <c r="N495" s="143" t="e">
        <f>IF(ЗАПОЛНИТЬ!$F$7=1,#REF!/1000,#REF!)</f>
        <v>#REF!</v>
      </c>
      <c r="O495" s="143" t="e">
        <f>IF(ЗАПОЛНИТЬ!$F$7=1,#REF!/1000,#REF!)</f>
        <v>#REF!</v>
      </c>
      <c r="P495" s="143" t="e">
        <f>IF(ЗАПОЛНИТЬ!$F$7=1,#REF!/1000,#REF!)</f>
        <v>#REF!</v>
      </c>
      <c r="Q495" s="143" t="e">
        <f>IF(ЗАПОЛНИТЬ!$F$7=1,#REF!/1000,#REF!)</f>
        <v>#REF!</v>
      </c>
      <c r="R495" s="143" t="e">
        <f>IF(ЗАПОЛНИТЬ!$F$7=1,#REF!/1000,#REF!)</f>
        <v>#REF!</v>
      </c>
      <c r="S495" s="143" t="e">
        <f>IF(ЗАПОЛНИТЬ!$F$7=1,#REF!/1000,#REF!)</f>
        <v>#REF!</v>
      </c>
      <c r="T495" s="143" t="e">
        <f>IF(ЗАПОЛНИТЬ!$F$7=1,#REF!/1000,#REF!)</f>
        <v>#REF!</v>
      </c>
      <c r="U495" s="143" t="e">
        <f>IF(ЗАПОЛНИТЬ!$F$7=1,#REF!/1000,#REF!)</f>
        <v>#REF!</v>
      </c>
      <c r="V495" s="145" t="e">
        <f t="shared" si="32"/>
        <v>#REF!</v>
      </c>
      <c r="W495" s="145" t="e">
        <f>IF(SUM(L495:U495)&gt;0,1,0)</f>
        <v>#REF!</v>
      </c>
    </row>
    <row r="496" spans="1:23">
      <c r="A496" s="144" t="str">
        <f>ЗАПОЛНИТЬ!$B$23</f>
        <v>4</v>
      </c>
      <c r="B496" s="144" t="str">
        <f>ЗАПОЛНИТЬ!$B$13</f>
        <v>24188344</v>
      </c>
      <c r="C496" s="144" t="str">
        <f>ЗАПОЛНИТЬ!$B$24</f>
        <v>298</v>
      </c>
      <c r="D496" s="144" t="str">
        <f>ЗАПОЛНИТЬ!$B$21</f>
        <v>12</v>
      </c>
      <c r="E496" s="145"/>
      <c r="F496" s="144" t="str">
        <f>ЗАПОЛНИТЬ!$B$22</f>
        <v>15</v>
      </c>
      <c r="G496" s="144" t="str">
        <f>ЗАПОЛНИТЬ!$B$20</f>
        <v>040222</v>
      </c>
      <c r="H496" s="143" t="str">
        <f>IF(ЗАПОЛНИТЬ!$F$7=1,ЗАПОЛНИТЬ!$H$9,ЗАПОЛНИТЬ!$H$10)</f>
        <v>73</v>
      </c>
      <c r="I496" s="146" t="e">
        <f>IF(ЗАПОЛНИТЬ!$F$7=1,#REF!,#REF!)</f>
        <v>#REF!</v>
      </c>
      <c r="J496" s="145" t="str">
        <f>IF(ЗАПОЛНИТЬ!$F$7=1,CONCATENATE(ЗАПОЛНИТЬ!$F$18,ЗАПОЛНИТЬ!$D$18),ЗАПОЛНИТЬ!$E$18)</f>
        <v>01.07.2016</v>
      </c>
      <c r="K496" s="143" t="e">
        <f>#REF!</f>
        <v>#REF!</v>
      </c>
      <c r="L496" s="143" t="e">
        <f>IF(ЗАПОЛНИТЬ!$F$7=1,#REF!/1000,#REF!)</f>
        <v>#REF!</v>
      </c>
      <c r="M496" s="143" t="e">
        <f>IF(ЗАПОЛНИТЬ!$F$7=1,#REF!/1000,#REF!)</f>
        <v>#REF!</v>
      </c>
      <c r="N496" s="143" t="e">
        <f>IF(ЗАПОЛНИТЬ!$F$7=1,#REF!/1000,#REF!)</f>
        <v>#REF!</v>
      </c>
      <c r="O496" s="143" t="e">
        <f>IF(ЗАПОЛНИТЬ!$F$7=1,#REF!/1000,#REF!)</f>
        <v>#REF!</v>
      </c>
      <c r="P496" s="143" t="e">
        <f>IF(ЗАПОЛНИТЬ!$F$7=1,#REF!/1000,#REF!)</f>
        <v>#REF!</v>
      </c>
      <c r="Q496" s="143" t="e">
        <f>IF(ЗАПОЛНИТЬ!$F$7=1,#REF!/1000,#REF!)</f>
        <v>#REF!</v>
      </c>
      <c r="R496" s="143" t="e">
        <f>IF(ЗАПОЛНИТЬ!$F$7=1,#REF!/1000,#REF!)</f>
        <v>#REF!</v>
      </c>
      <c r="S496" s="143" t="e">
        <f>IF(ЗАПОЛНИТЬ!$F$7=1,#REF!/1000,#REF!)</f>
        <v>#REF!</v>
      </c>
      <c r="T496" s="143" t="e">
        <f>IF(ЗАПОЛНИТЬ!$F$7=1,#REF!/1000,#REF!)</f>
        <v>#REF!</v>
      </c>
      <c r="U496" s="143" t="e">
        <f>IF(ЗАПОЛНИТЬ!$F$7=1,#REF!/1000,#REF!)</f>
        <v>#REF!</v>
      </c>
      <c r="V496" s="145" t="e">
        <f t="shared" si="32"/>
        <v>#REF!</v>
      </c>
      <c r="W496" s="145">
        <v>0</v>
      </c>
    </row>
    <row r="497" spans="1:23">
      <c r="A497" s="144" t="str">
        <f>ЗАПОЛНИТЬ!$B$23</f>
        <v>4</v>
      </c>
      <c r="B497" s="144" t="str">
        <f>ЗАПОЛНИТЬ!$B$13</f>
        <v>24188344</v>
      </c>
      <c r="C497" s="144" t="str">
        <f>ЗАПОЛНИТЬ!$B$24</f>
        <v>298</v>
      </c>
      <c r="D497" s="144" t="str">
        <f>ЗАПОЛНИТЬ!$B$21</f>
        <v>12</v>
      </c>
      <c r="E497" s="145"/>
      <c r="F497" s="144" t="str">
        <f>ЗАПОЛНИТЬ!$B$22</f>
        <v>15</v>
      </c>
      <c r="G497" s="144" t="str">
        <f>ЗАПОЛНИТЬ!$B$20</f>
        <v>040222</v>
      </c>
      <c r="H497" s="143" t="str">
        <f>IF(ЗАПОЛНИТЬ!$F$7=1,ЗАПОЛНИТЬ!$H$9,ЗАПОЛНИТЬ!$H$10)</f>
        <v>73</v>
      </c>
      <c r="I497" s="146" t="e">
        <f>IF(ЗАПОЛНИТЬ!$F$7=1,#REF!,#REF!)</f>
        <v>#REF!</v>
      </c>
      <c r="J497" s="145" t="str">
        <f>IF(ЗАПОЛНИТЬ!$F$7=1,CONCATENATE(ЗАПОЛНИТЬ!$F$18,ЗАПОЛНИТЬ!$D$18),ЗАПОЛНИТЬ!$E$18)</f>
        <v>01.07.2016</v>
      </c>
      <c r="K497" s="143" t="e">
        <f>#REF!</f>
        <v>#REF!</v>
      </c>
      <c r="L497" s="143" t="e">
        <f>IF(ЗАПОЛНИТЬ!$F$7=1,#REF!/1000,#REF!)</f>
        <v>#REF!</v>
      </c>
      <c r="M497" s="143" t="e">
        <f>IF(ЗАПОЛНИТЬ!$F$7=1,#REF!/1000,#REF!)</f>
        <v>#REF!</v>
      </c>
      <c r="N497" s="143" t="e">
        <f>IF(ЗАПОЛНИТЬ!$F$7=1,#REF!/1000,#REF!)</f>
        <v>#REF!</v>
      </c>
      <c r="O497" s="143" t="e">
        <f>IF(ЗАПОЛНИТЬ!$F$7=1,#REF!/1000,#REF!)</f>
        <v>#REF!</v>
      </c>
      <c r="P497" s="143" t="e">
        <f>IF(ЗАПОЛНИТЬ!$F$7=1,#REF!/1000,#REF!)</f>
        <v>#REF!</v>
      </c>
      <c r="Q497" s="143" t="e">
        <f>IF(ЗАПОЛНИТЬ!$F$7=1,#REF!/1000,#REF!)</f>
        <v>#REF!</v>
      </c>
      <c r="R497" s="143" t="e">
        <f>IF(ЗАПОЛНИТЬ!$F$7=1,#REF!/1000,#REF!)</f>
        <v>#REF!</v>
      </c>
      <c r="S497" s="143" t="e">
        <f>IF(ЗАПОЛНИТЬ!$F$7=1,#REF!/1000,#REF!)</f>
        <v>#REF!</v>
      </c>
      <c r="T497" s="143" t="e">
        <f>IF(ЗАПОЛНИТЬ!$F$7=1,#REF!/1000,#REF!)</f>
        <v>#REF!</v>
      </c>
      <c r="U497" s="143" t="e">
        <f>IF(ЗАПОЛНИТЬ!$F$7=1,#REF!/1000,#REF!)</f>
        <v>#REF!</v>
      </c>
      <c r="V497" s="145" t="e">
        <f t="shared" si="32"/>
        <v>#REF!</v>
      </c>
      <c r="W497" s="145">
        <v>0</v>
      </c>
    </row>
    <row r="498" spans="1:23">
      <c r="A498" s="144" t="str">
        <f>ЗАПОЛНИТЬ!$B$23</f>
        <v>4</v>
      </c>
      <c r="B498" s="144" t="str">
        <f>ЗАПОЛНИТЬ!$B$13</f>
        <v>24188344</v>
      </c>
      <c r="C498" s="144" t="str">
        <f>ЗАПОЛНИТЬ!$B$24</f>
        <v>298</v>
      </c>
      <c r="D498" s="144" t="str">
        <f>ЗАПОЛНИТЬ!$B$21</f>
        <v>12</v>
      </c>
      <c r="E498" s="145"/>
      <c r="F498" s="144" t="str">
        <f>ЗАПОЛНИТЬ!$B$22</f>
        <v>15</v>
      </c>
      <c r="G498" s="144" t="str">
        <f>ЗАПОЛНИТЬ!$B$20</f>
        <v>040222</v>
      </c>
      <c r="H498" s="143" t="str">
        <f>IF(ЗАПОЛНИТЬ!$F$7=1,ЗАПОЛНИТЬ!$H$9,ЗАПОЛНИТЬ!$H$10)</f>
        <v>73</v>
      </c>
      <c r="I498" s="146" t="e">
        <f>IF(ЗАПОЛНИТЬ!$F$7=1,#REF!,#REF!)</f>
        <v>#REF!</v>
      </c>
      <c r="J498" s="145" t="str">
        <f>IF(ЗАПОЛНИТЬ!$F$7=1,CONCATENATE(ЗАПОЛНИТЬ!$F$18,ЗАПОЛНИТЬ!$D$18),ЗАПОЛНИТЬ!$E$18)</f>
        <v>01.07.2016</v>
      </c>
      <c r="K498" s="143" t="e">
        <f>#REF!</f>
        <v>#REF!</v>
      </c>
      <c r="L498" s="143" t="e">
        <f>IF(ЗАПОЛНИТЬ!$F$7=1,#REF!/1000,#REF!)</f>
        <v>#REF!</v>
      </c>
      <c r="M498" s="143" t="e">
        <f>IF(ЗАПОЛНИТЬ!$F$7=1,#REF!/1000,#REF!)</f>
        <v>#REF!</v>
      </c>
      <c r="N498" s="143" t="e">
        <f>IF(ЗАПОЛНИТЬ!$F$7=1,#REF!/1000,#REF!)</f>
        <v>#REF!</v>
      </c>
      <c r="O498" s="143" t="e">
        <f>IF(ЗАПОЛНИТЬ!$F$7=1,#REF!/1000,#REF!)</f>
        <v>#REF!</v>
      </c>
      <c r="P498" s="143" t="e">
        <f>IF(ЗАПОЛНИТЬ!$F$7=1,#REF!/1000,#REF!)</f>
        <v>#REF!</v>
      </c>
      <c r="Q498" s="143" t="e">
        <f>IF(ЗАПОЛНИТЬ!$F$7=1,#REF!/1000,#REF!)</f>
        <v>#REF!</v>
      </c>
      <c r="R498" s="143" t="e">
        <f>IF(ЗАПОЛНИТЬ!$F$7=1,#REF!/1000,#REF!)</f>
        <v>#REF!</v>
      </c>
      <c r="S498" s="143" t="e">
        <f>IF(ЗАПОЛНИТЬ!$F$7=1,#REF!/1000,#REF!)</f>
        <v>#REF!</v>
      </c>
      <c r="T498" s="143" t="e">
        <f>IF(ЗАПОЛНИТЬ!$F$7=1,#REF!/1000,#REF!)</f>
        <v>#REF!</v>
      </c>
      <c r="U498" s="143" t="e">
        <f>IF(ЗАПОЛНИТЬ!$F$7=1,#REF!/1000,#REF!)</f>
        <v>#REF!</v>
      </c>
      <c r="V498" s="145" t="e">
        <f t="shared" si="32"/>
        <v>#REF!</v>
      </c>
      <c r="W498" s="145" t="e">
        <f>IF(SUM(L498:U498)&gt;0,1,0)</f>
        <v>#REF!</v>
      </c>
    </row>
    <row r="499" spans="1:23">
      <c r="A499" s="144" t="str">
        <f>ЗАПОЛНИТЬ!$B$23</f>
        <v>4</v>
      </c>
      <c r="B499" s="144" t="str">
        <f>ЗАПОЛНИТЬ!$B$13</f>
        <v>24188344</v>
      </c>
      <c r="C499" s="144" t="str">
        <f>ЗАПОЛНИТЬ!$B$24</f>
        <v>298</v>
      </c>
      <c r="D499" s="144" t="str">
        <f>ЗАПОЛНИТЬ!$B$21</f>
        <v>12</v>
      </c>
      <c r="E499" s="145"/>
      <c r="F499" s="144" t="str">
        <f>ЗАПОЛНИТЬ!$B$22</f>
        <v>15</v>
      </c>
      <c r="G499" s="144" t="str">
        <f>ЗАПОЛНИТЬ!$B$20</f>
        <v>040222</v>
      </c>
      <c r="H499" s="143" t="str">
        <f>IF(ЗАПОЛНИТЬ!$F$7=1,ЗАПОЛНИТЬ!$H$9,ЗАПОЛНИТЬ!$H$10)</f>
        <v>73</v>
      </c>
      <c r="I499" s="146" t="e">
        <f>IF(ЗАПОЛНИТЬ!$F$7=1,#REF!,#REF!)</f>
        <v>#REF!</v>
      </c>
      <c r="J499" s="145" t="str">
        <f>IF(ЗАПОЛНИТЬ!$F$7=1,CONCATENATE(ЗАПОЛНИТЬ!$F$18,ЗАПОЛНИТЬ!$D$18),ЗАПОЛНИТЬ!$E$18)</f>
        <v>01.07.2016</v>
      </c>
      <c r="K499" s="143" t="e">
        <f>#REF!</f>
        <v>#REF!</v>
      </c>
      <c r="L499" s="143" t="e">
        <f>IF(ЗАПОЛНИТЬ!$F$7=1,#REF!/1000,#REF!)</f>
        <v>#REF!</v>
      </c>
      <c r="M499" s="143" t="e">
        <f>IF(ЗАПОЛНИТЬ!$F$7=1,#REF!/1000,#REF!)</f>
        <v>#REF!</v>
      </c>
      <c r="N499" s="143" t="e">
        <f>IF(ЗАПОЛНИТЬ!$F$7=1,#REF!/1000,#REF!)</f>
        <v>#REF!</v>
      </c>
      <c r="O499" s="143" t="e">
        <f>IF(ЗАПОЛНИТЬ!$F$7=1,#REF!/1000,#REF!)</f>
        <v>#REF!</v>
      </c>
      <c r="P499" s="143" t="e">
        <f>IF(ЗАПОЛНИТЬ!$F$7=1,#REF!/1000,#REF!)</f>
        <v>#REF!</v>
      </c>
      <c r="Q499" s="143" t="e">
        <f>IF(ЗАПОЛНИТЬ!$F$7=1,#REF!/1000,#REF!)</f>
        <v>#REF!</v>
      </c>
      <c r="R499" s="143" t="e">
        <f>IF(ЗАПОЛНИТЬ!$F$7=1,#REF!/1000,#REF!)</f>
        <v>#REF!</v>
      </c>
      <c r="S499" s="143" t="e">
        <f>IF(ЗАПОЛНИТЬ!$F$7=1,#REF!/1000,#REF!)</f>
        <v>#REF!</v>
      </c>
      <c r="T499" s="143" t="e">
        <f>IF(ЗАПОЛНИТЬ!$F$7=1,#REF!/1000,#REF!)</f>
        <v>#REF!</v>
      </c>
      <c r="U499" s="143" t="e">
        <f>IF(ЗАПОЛНИТЬ!$F$7=1,#REF!/1000,#REF!)</f>
        <v>#REF!</v>
      </c>
      <c r="V499" s="145" t="e">
        <f t="shared" si="32"/>
        <v>#REF!</v>
      </c>
      <c r="W499" s="145">
        <v>0</v>
      </c>
    </row>
    <row r="500" spans="1:23">
      <c r="A500" s="144" t="str">
        <f>ЗАПОЛНИТЬ!$B$23</f>
        <v>4</v>
      </c>
      <c r="B500" s="144" t="str">
        <f>ЗАПОЛНИТЬ!$B$13</f>
        <v>24188344</v>
      </c>
      <c r="C500" s="144" t="str">
        <f>ЗАПОЛНИТЬ!$B$24</f>
        <v>298</v>
      </c>
      <c r="D500" s="144" t="str">
        <f>ЗАПОЛНИТЬ!$B$21</f>
        <v>12</v>
      </c>
      <c r="E500" s="145"/>
      <c r="F500" s="144" t="str">
        <f>ЗАПОЛНИТЬ!$B$22</f>
        <v>15</v>
      </c>
      <c r="G500" s="144" t="str">
        <f>ЗАПОЛНИТЬ!$B$20</f>
        <v>040222</v>
      </c>
      <c r="H500" s="143" t="str">
        <f>IF(ЗАПОЛНИТЬ!$F$7=1,ЗАПОЛНИТЬ!$H$9,ЗАПОЛНИТЬ!$H$10)</f>
        <v>73</v>
      </c>
      <c r="I500" s="146" t="e">
        <f>IF(ЗАПОЛНИТЬ!$F$7=1,#REF!,#REF!)</f>
        <v>#REF!</v>
      </c>
      <c r="J500" s="145" t="str">
        <f>IF(ЗАПОЛНИТЬ!$F$7=1,CONCATENATE(ЗАПОЛНИТЬ!$F$18,ЗАПОЛНИТЬ!$D$18),ЗАПОЛНИТЬ!$E$18)</f>
        <v>01.07.2016</v>
      </c>
      <c r="K500" s="143" t="e">
        <f>#REF!</f>
        <v>#REF!</v>
      </c>
      <c r="L500" s="143" t="e">
        <f>IF(ЗАПОЛНИТЬ!$F$7=1,#REF!/1000,#REF!)</f>
        <v>#REF!</v>
      </c>
      <c r="M500" s="143" t="e">
        <f>IF(ЗАПОЛНИТЬ!$F$7=1,#REF!/1000,#REF!)</f>
        <v>#REF!</v>
      </c>
      <c r="N500" s="143" t="e">
        <f>IF(ЗАПОЛНИТЬ!$F$7=1,#REF!/1000,#REF!)</f>
        <v>#REF!</v>
      </c>
      <c r="O500" s="143" t="e">
        <f>IF(ЗАПОЛНИТЬ!$F$7=1,#REF!/1000,#REF!)</f>
        <v>#REF!</v>
      </c>
      <c r="P500" s="143" t="e">
        <f>IF(ЗАПОЛНИТЬ!$F$7=1,#REF!/1000,#REF!)</f>
        <v>#REF!</v>
      </c>
      <c r="Q500" s="143" t="e">
        <f>IF(ЗАПОЛНИТЬ!$F$7=1,#REF!/1000,#REF!)</f>
        <v>#REF!</v>
      </c>
      <c r="R500" s="143" t="e">
        <f>IF(ЗАПОЛНИТЬ!$F$7=1,#REF!/1000,#REF!)</f>
        <v>#REF!</v>
      </c>
      <c r="S500" s="143" t="e">
        <f>IF(ЗАПОЛНИТЬ!$F$7=1,#REF!/1000,#REF!)</f>
        <v>#REF!</v>
      </c>
      <c r="T500" s="143" t="e">
        <f>IF(ЗАПОЛНИТЬ!$F$7=1,#REF!/1000,#REF!)</f>
        <v>#REF!</v>
      </c>
      <c r="U500" s="143" t="e">
        <f>IF(ЗАПОЛНИТЬ!$F$7=1,#REF!/1000,#REF!)</f>
        <v>#REF!</v>
      </c>
      <c r="V500" s="145" t="e">
        <f t="shared" si="32"/>
        <v>#REF!</v>
      </c>
      <c r="W500" s="145" t="e">
        <f>IF(SUM(L500:U500)&gt;0,1,0)</f>
        <v>#REF!</v>
      </c>
    </row>
    <row r="501" spans="1:23">
      <c r="A501" s="144" t="str">
        <f>ЗАПОЛНИТЬ!$B$23</f>
        <v>4</v>
      </c>
      <c r="B501" s="144" t="str">
        <f>ЗАПОЛНИТЬ!$B$13</f>
        <v>24188344</v>
      </c>
      <c r="C501" s="144" t="str">
        <f>ЗАПОЛНИТЬ!$B$24</f>
        <v>298</v>
      </c>
      <c r="D501" s="144" t="str">
        <f>ЗАПОЛНИТЬ!$B$21</f>
        <v>12</v>
      </c>
      <c r="E501" s="145"/>
      <c r="F501" s="144" t="str">
        <f>ЗАПОЛНИТЬ!$B$22</f>
        <v>15</v>
      </c>
      <c r="G501" s="144" t="str">
        <f>ЗАПОЛНИТЬ!$B$20</f>
        <v>040222</v>
      </c>
      <c r="H501" s="143" t="str">
        <f>IF(ЗАПОЛНИТЬ!$F$7=1,ЗАПОЛНИТЬ!$H$9,ЗАПОЛНИТЬ!$H$10)</f>
        <v>73</v>
      </c>
      <c r="I501" s="146" t="e">
        <f>IF(ЗАПОЛНИТЬ!$F$7=1,#REF!,#REF!)</f>
        <v>#REF!</v>
      </c>
      <c r="J501" s="145" t="str">
        <f>IF(ЗАПОЛНИТЬ!$F$7=1,CONCATENATE(ЗАПОЛНИТЬ!$F$18,ЗАПОЛНИТЬ!$D$18),ЗАПОЛНИТЬ!$E$18)</f>
        <v>01.07.2016</v>
      </c>
      <c r="K501" s="143" t="e">
        <f>#REF!</f>
        <v>#REF!</v>
      </c>
      <c r="L501" s="143" t="e">
        <f>IF(ЗАПОЛНИТЬ!$F$7=1,#REF!/1000,#REF!)</f>
        <v>#REF!</v>
      </c>
      <c r="M501" s="143" t="e">
        <f>IF(ЗАПОЛНИТЬ!$F$7=1,#REF!/1000,#REF!)</f>
        <v>#REF!</v>
      </c>
      <c r="N501" s="143" t="e">
        <f>IF(ЗАПОЛНИТЬ!$F$7=1,#REF!/1000,#REF!)</f>
        <v>#REF!</v>
      </c>
      <c r="O501" s="143" t="e">
        <f>IF(ЗАПОЛНИТЬ!$F$7=1,#REF!/1000,#REF!)</f>
        <v>#REF!</v>
      </c>
      <c r="P501" s="143" t="e">
        <f>IF(ЗАПОЛНИТЬ!$F$7=1,#REF!/1000,#REF!)</f>
        <v>#REF!</v>
      </c>
      <c r="Q501" s="143" t="e">
        <f>IF(ЗАПОЛНИТЬ!$F$7=1,#REF!/1000,#REF!)</f>
        <v>#REF!</v>
      </c>
      <c r="R501" s="143" t="e">
        <f>IF(ЗАПОЛНИТЬ!$F$7=1,#REF!/1000,#REF!)</f>
        <v>#REF!</v>
      </c>
      <c r="S501" s="143" t="e">
        <f>IF(ЗАПОЛНИТЬ!$F$7=1,#REF!/1000,#REF!)</f>
        <v>#REF!</v>
      </c>
      <c r="T501" s="143" t="e">
        <f>IF(ЗАПОЛНИТЬ!$F$7=1,#REF!/1000,#REF!)</f>
        <v>#REF!</v>
      </c>
      <c r="U501" s="143" t="e">
        <f>IF(ЗАПОЛНИТЬ!$F$7=1,#REF!/1000,#REF!)</f>
        <v>#REF!</v>
      </c>
      <c r="V501" s="145" t="e">
        <f t="shared" si="32"/>
        <v>#REF!</v>
      </c>
      <c r="W501" s="145" t="e">
        <f>IF(SUM(L501:U501)&gt;0,1,0)</f>
        <v>#REF!</v>
      </c>
    </row>
    <row r="502" spans="1:23">
      <c r="A502" s="144" t="str">
        <f>ЗАПОЛНИТЬ!$B$23</f>
        <v>4</v>
      </c>
      <c r="B502" s="144" t="str">
        <f>ЗАПОЛНИТЬ!$B$13</f>
        <v>24188344</v>
      </c>
      <c r="C502" s="144" t="str">
        <f>ЗАПОЛНИТЬ!$B$24</f>
        <v>298</v>
      </c>
      <c r="D502" s="144" t="str">
        <f>ЗАПОЛНИТЬ!$B$21</f>
        <v>12</v>
      </c>
      <c r="E502" s="145"/>
      <c r="F502" s="144" t="str">
        <f>ЗАПОЛНИТЬ!$B$22</f>
        <v>15</v>
      </c>
      <c r="G502" s="144" t="str">
        <f>ЗАПОЛНИТЬ!$B$20</f>
        <v>040222</v>
      </c>
      <c r="H502" s="143" t="str">
        <f>IF(ЗАПОЛНИТЬ!$F$7=1,ЗАПОЛНИТЬ!$H$9,ЗАПОЛНИТЬ!$H$10)</f>
        <v>73</v>
      </c>
      <c r="I502" s="146" t="e">
        <f>IF(ЗАПОЛНИТЬ!$F$7=1,#REF!,#REF!)</f>
        <v>#REF!</v>
      </c>
      <c r="J502" s="145" t="str">
        <f>IF(ЗАПОЛНИТЬ!$F$7=1,CONCATENATE(ЗАПОЛНИТЬ!$F$18,ЗАПОЛНИТЬ!$D$18),ЗАПОЛНИТЬ!$E$18)</f>
        <v>01.07.2016</v>
      </c>
      <c r="K502" s="143" t="e">
        <f>#REF!</f>
        <v>#REF!</v>
      </c>
      <c r="L502" s="143" t="e">
        <f>IF(ЗАПОЛНИТЬ!$F$7=1,#REF!/1000,#REF!)</f>
        <v>#REF!</v>
      </c>
      <c r="M502" s="143" t="e">
        <f>IF(ЗАПОЛНИТЬ!$F$7=1,#REF!/1000,#REF!)</f>
        <v>#REF!</v>
      </c>
      <c r="N502" s="143" t="e">
        <f>IF(ЗАПОЛНИТЬ!$F$7=1,#REF!/1000,#REF!)</f>
        <v>#REF!</v>
      </c>
      <c r="O502" s="143" t="e">
        <f>IF(ЗАПОЛНИТЬ!$F$7=1,#REF!/1000,#REF!)</f>
        <v>#REF!</v>
      </c>
      <c r="P502" s="143" t="e">
        <f>IF(ЗАПОЛНИТЬ!$F$7=1,#REF!/1000,#REF!)</f>
        <v>#REF!</v>
      </c>
      <c r="Q502" s="143" t="e">
        <f>IF(ЗАПОЛНИТЬ!$F$7=1,#REF!/1000,#REF!)</f>
        <v>#REF!</v>
      </c>
      <c r="R502" s="143" t="e">
        <f>IF(ЗАПОЛНИТЬ!$F$7=1,#REF!/1000,#REF!)</f>
        <v>#REF!</v>
      </c>
      <c r="S502" s="143" t="e">
        <f>IF(ЗАПОЛНИТЬ!$F$7=1,#REF!/1000,#REF!)</f>
        <v>#REF!</v>
      </c>
      <c r="T502" s="143" t="e">
        <f>IF(ЗАПОЛНИТЬ!$F$7=1,#REF!/1000,#REF!)</f>
        <v>#REF!</v>
      </c>
      <c r="U502" s="143" t="e">
        <f>IF(ЗАПОЛНИТЬ!$F$7=1,#REF!/1000,#REF!)</f>
        <v>#REF!</v>
      </c>
      <c r="V502" s="145" t="e">
        <f t="shared" si="32"/>
        <v>#REF!</v>
      </c>
      <c r="W502" s="145">
        <v>0</v>
      </c>
    </row>
    <row r="503" spans="1:23">
      <c r="A503" s="144" t="str">
        <f>ЗАПОЛНИТЬ!$B$23</f>
        <v>4</v>
      </c>
      <c r="B503" s="144" t="str">
        <f>ЗАПОЛНИТЬ!$B$13</f>
        <v>24188344</v>
      </c>
      <c r="C503" s="144" t="str">
        <f>ЗАПОЛНИТЬ!$B$24</f>
        <v>298</v>
      </c>
      <c r="D503" s="144" t="str">
        <f>ЗАПОЛНИТЬ!$B$21</f>
        <v>12</v>
      </c>
      <c r="E503" s="145"/>
      <c r="F503" s="144" t="str">
        <f>ЗАПОЛНИТЬ!$B$22</f>
        <v>15</v>
      </c>
      <c r="G503" s="144" t="str">
        <f>ЗАПОЛНИТЬ!$B$20</f>
        <v>040222</v>
      </c>
      <c r="H503" s="143" t="str">
        <f>IF(ЗАПОЛНИТЬ!$F$7=1,ЗАПОЛНИТЬ!$H$9,ЗАПОЛНИТЬ!$H$10)</f>
        <v>73</v>
      </c>
      <c r="I503" s="146" t="e">
        <f>IF(ЗАПОЛНИТЬ!$F$7=1,#REF!,#REF!)</f>
        <v>#REF!</v>
      </c>
      <c r="J503" s="145" t="str">
        <f>IF(ЗАПОЛНИТЬ!$F$7=1,CONCATENATE(ЗАПОЛНИТЬ!$F$18,ЗАПОЛНИТЬ!$D$18),ЗАПОЛНИТЬ!$E$18)</f>
        <v>01.07.2016</v>
      </c>
      <c r="K503" s="143" t="e">
        <f>#REF!</f>
        <v>#REF!</v>
      </c>
      <c r="L503" s="143" t="e">
        <f>IF(ЗАПОЛНИТЬ!$F$7=1,#REF!/1000,#REF!)</f>
        <v>#REF!</v>
      </c>
      <c r="M503" s="143" t="e">
        <f>IF(ЗАПОЛНИТЬ!$F$7=1,#REF!/1000,#REF!)</f>
        <v>#REF!</v>
      </c>
      <c r="N503" s="143" t="e">
        <f>IF(ЗАПОЛНИТЬ!$F$7=1,#REF!/1000,#REF!)</f>
        <v>#REF!</v>
      </c>
      <c r="O503" s="143" t="e">
        <f>IF(ЗАПОЛНИТЬ!$F$7=1,#REF!/1000,#REF!)</f>
        <v>#REF!</v>
      </c>
      <c r="P503" s="143" t="e">
        <f>IF(ЗАПОЛНИТЬ!$F$7=1,#REF!/1000,#REF!)</f>
        <v>#REF!</v>
      </c>
      <c r="Q503" s="143" t="e">
        <f>IF(ЗАПОЛНИТЬ!$F$7=1,#REF!/1000,#REF!)</f>
        <v>#REF!</v>
      </c>
      <c r="R503" s="143" t="e">
        <f>IF(ЗАПОЛНИТЬ!$F$7=1,#REF!/1000,#REF!)</f>
        <v>#REF!</v>
      </c>
      <c r="S503" s="143" t="e">
        <f>IF(ЗАПОЛНИТЬ!$F$7=1,#REF!/1000,#REF!)</f>
        <v>#REF!</v>
      </c>
      <c r="T503" s="143" t="e">
        <f>IF(ЗАПОЛНИТЬ!$F$7=1,#REF!/1000,#REF!)</f>
        <v>#REF!</v>
      </c>
      <c r="U503" s="143" t="e">
        <f>IF(ЗАПОЛНИТЬ!$F$7=1,#REF!/1000,#REF!)</f>
        <v>#REF!</v>
      </c>
      <c r="V503" s="145" t="e">
        <f t="shared" si="32"/>
        <v>#REF!</v>
      </c>
      <c r="W503" s="145" t="e">
        <f>IF(SUM(L503:U503)&gt;0,1,0)</f>
        <v>#REF!</v>
      </c>
    </row>
    <row r="504" spans="1:23">
      <c r="A504" s="144" t="str">
        <f>ЗАПОЛНИТЬ!$B$23</f>
        <v>4</v>
      </c>
      <c r="B504" s="144" t="str">
        <f>ЗАПОЛНИТЬ!$B$13</f>
        <v>24188344</v>
      </c>
      <c r="C504" s="144" t="str">
        <f>ЗАПОЛНИТЬ!$B$24</f>
        <v>298</v>
      </c>
      <c r="D504" s="144" t="str">
        <f>ЗАПОЛНИТЬ!$B$21</f>
        <v>12</v>
      </c>
      <c r="E504" s="145"/>
      <c r="F504" s="144" t="str">
        <f>ЗАПОЛНИТЬ!$B$22</f>
        <v>15</v>
      </c>
      <c r="G504" s="144" t="str">
        <f>ЗАПОЛНИТЬ!$B$20</f>
        <v>040222</v>
      </c>
      <c r="H504" s="143" t="str">
        <f>IF(ЗАПОЛНИТЬ!$F$7=1,ЗАПОЛНИТЬ!$H$9,ЗАПОЛНИТЬ!$H$10)</f>
        <v>73</v>
      </c>
      <c r="I504" s="146" t="e">
        <f>IF(ЗАПОЛНИТЬ!$F$7=1,#REF!,#REF!)</f>
        <v>#REF!</v>
      </c>
      <c r="J504" s="145" t="str">
        <f>IF(ЗАПОЛНИТЬ!$F$7=1,CONCATENATE(ЗАПОЛНИТЬ!$F$18,ЗАПОЛНИТЬ!$D$18),ЗАПОЛНИТЬ!$E$18)</f>
        <v>01.07.2016</v>
      </c>
      <c r="K504" s="143" t="e">
        <f>#REF!</f>
        <v>#REF!</v>
      </c>
      <c r="L504" s="143" t="e">
        <f>IF(ЗАПОЛНИТЬ!$F$7=1,#REF!/1000,#REF!)</f>
        <v>#REF!</v>
      </c>
      <c r="M504" s="143" t="e">
        <f>IF(ЗАПОЛНИТЬ!$F$7=1,#REF!/1000,#REF!)</f>
        <v>#REF!</v>
      </c>
      <c r="N504" s="143" t="e">
        <f>IF(ЗАПОЛНИТЬ!$F$7=1,#REF!/1000,#REF!)</f>
        <v>#REF!</v>
      </c>
      <c r="O504" s="143" t="e">
        <f>IF(ЗАПОЛНИТЬ!$F$7=1,#REF!/1000,#REF!)</f>
        <v>#REF!</v>
      </c>
      <c r="P504" s="143" t="e">
        <f>IF(ЗАПОЛНИТЬ!$F$7=1,#REF!/1000,#REF!)</f>
        <v>#REF!</v>
      </c>
      <c r="Q504" s="143" t="e">
        <f>IF(ЗАПОЛНИТЬ!$F$7=1,#REF!/1000,#REF!)</f>
        <v>#REF!</v>
      </c>
      <c r="R504" s="143" t="e">
        <f>IF(ЗАПОЛНИТЬ!$F$7=1,#REF!/1000,#REF!)</f>
        <v>#REF!</v>
      </c>
      <c r="S504" s="143" t="e">
        <f>IF(ЗАПОЛНИТЬ!$F$7=1,#REF!/1000,#REF!)</f>
        <v>#REF!</v>
      </c>
      <c r="T504" s="143" t="e">
        <f>IF(ЗАПОЛНИТЬ!$F$7=1,#REF!/1000,#REF!)</f>
        <v>#REF!</v>
      </c>
      <c r="U504" s="143" t="e">
        <f>IF(ЗАПОЛНИТЬ!$F$7=1,#REF!/1000,#REF!)</f>
        <v>#REF!</v>
      </c>
      <c r="V504" s="145" t="e">
        <f t="shared" si="32"/>
        <v>#REF!</v>
      </c>
      <c r="W504" s="145" t="e">
        <f>IF(SUM(L504:U504)&gt;0,1,0)</f>
        <v>#REF!</v>
      </c>
    </row>
    <row r="505" spans="1:23">
      <c r="A505" s="144" t="str">
        <f>ЗАПОЛНИТЬ!$B$23</f>
        <v>4</v>
      </c>
      <c r="B505" s="144" t="str">
        <f>ЗАПОЛНИТЬ!$B$13</f>
        <v>24188344</v>
      </c>
      <c r="C505" s="144" t="str">
        <f>ЗАПОЛНИТЬ!$B$24</f>
        <v>298</v>
      </c>
      <c r="D505" s="144" t="str">
        <f>ЗАПОЛНИТЬ!$B$21</f>
        <v>12</v>
      </c>
      <c r="E505" s="145"/>
      <c r="F505" s="144" t="str">
        <f>ЗАПОЛНИТЬ!$B$22</f>
        <v>15</v>
      </c>
      <c r="G505" s="144" t="str">
        <f>ЗАПОЛНИТЬ!$B$20</f>
        <v>040222</v>
      </c>
      <c r="H505" s="143" t="str">
        <f>IF(ЗАПОЛНИТЬ!$F$7=1,ЗАПОЛНИТЬ!$H$9,ЗАПОЛНИТЬ!$H$10)</f>
        <v>73</v>
      </c>
      <c r="I505" s="146" t="e">
        <f>IF(ЗАПОЛНИТЬ!$F$7=1,#REF!,#REF!)</f>
        <v>#REF!</v>
      </c>
      <c r="J505" s="145" t="str">
        <f>IF(ЗАПОЛНИТЬ!$F$7=1,CONCATENATE(ЗАПОЛНИТЬ!$F$18,ЗАПОЛНИТЬ!$D$18),ЗАПОЛНИТЬ!$E$18)</f>
        <v>01.07.2016</v>
      </c>
      <c r="K505" s="143" t="e">
        <f>#REF!</f>
        <v>#REF!</v>
      </c>
      <c r="L505" s="143" t="e">
        <f>IF(ЗАПОЛНИТЬ!$F$7=1,#REF!/1000,#REF!)</f>
        <v>#REF!</v>
      </c>
      <c r="M505" s="143" t="e">
        <f>IF(ЗАПОЛНИТЬ!$F$7=1,#REF!/1000,#REF!)</f>
        <v>#REF!</v>
      </c>
      <c r="N505" s="143" t="e">
        <f>IF(ЗАПОЛНИТЬ!$F$7=1,#REF!/1000,#REF!)</f>
        <v>#REF!</v>
      </c>
      <c r="O505" s="143" t="e">
        <f>IF(ЗАПОЛНИТЬ!$F$7=1,#REF!/1000,#REF!)</f>
        <v>#REF!</v>
      </c>
      <c r="P505" s="143" t="e">
        <f>IF(ЗАПОЛНИТЬ!$F$7=1,#REF!/1000,#REF!)</f>
        <v>#REF!</v>
      </c>
      <c r="Q505" s="143" t="e">
        <f>IF(ЗАПОЛНИТЬ!$F$7=1,#REF!/1000,#REF!)</f>
        <v>#REF!</v>
      </c>
      <c r="R505" s="143" t="e">
        <f>IF(ЗАПОЛНИТЬ!$F$7=1,#REF!/1000,#REF!)</f>
        <v>#REF!</v>
      </c>
      <c r="S505" s="143" t="e">
        <f>IF(ЗАПОЛНИТЬ!$F$7=1,#REF!/1000,#REF!)</f>
        <v>#REF!</v>
      </c>
      <c r="T505" s="143" t="e">
        <f>IF(ЗАПОЛНИТЬ!$F$7=1,#REF!/1000,#REF!)</f>
        <v>#REF!</v>
      </c>
      <c r="U505" s="143" t="e">
        <f>IF(ЗАПОЛНИТЬ!$F$7=1,#REF!/1000,#REF!)</f>
        <v>#REF!</v>
      </c>
      <c r="V505" s="145" t="e">
        <f t="shared" si="32"/>
        <v>#REF!</v>
      </c>
      <c r="W505" s="145">
        <v>0</v>
      </c>
    </row>
    <row r="506" spans="1:23">
      <c r="A506" s="144" t="str">
        <f>ЗАПОЛНИТЬ!$B$23</f>
        <v>4</v>
      </c>
      <c r="B506" s="144" t="str">
        <f>ЗАПОЛНИТЬ!$B$13</f>
        <v>24188344</v>
      </c>
      <c r="C506" s="144" t="str">
        <f>ЗАПОЛНИТЬ!$B$24</f>
        <v>298</v>
      </c>
      <c r="D506" s="144" t="str">
        <f>ЗАПОЛНИТЬ!$B$21</f>
        <v>12</v>
      </c>
      <c r="E506" s="145"/>
      <c r="F506" s="144" t="str">
        <f>ЗАПОЛНИТЬ!$B$22</f>
        <v>15</v>
      </c>
      <c r="G506" s="144" t="str">
        <f>ЗАПОЛНИТЬ!$B$20</f>
        <v>040222</v>
      </c>
      <c r="H506" s="143" t="str">
        <f>IF(ЗАПОЛНИТЬ!$F$7=1,ЗАПОЛНИТЬ!$H$9,ЗАПОЛНИТЬ!$H$10)</f>
        <v>73</v>
      </c>
      <c r="I506" s="146" t="e">
        <f>IF(ЗАПОЛНИТЬ!$F$7=1,#REF!,#REF!)</f>
        <v>#REF!</v>
      </c>
      <c r="J506" s="145" t="str">
        <f>IF(ЗАПОЛНИТЬ!$F$7=1,CONCATENATE(ЗАПОЛНИТЬ!$F$18,ЗАПОЛНИТЬ!$D$18),ЗАПОЛНИТЬ!$E$18)</f>
        <v>01.07.2016</v>
      </c>
      <c r="K506" s="143" t="e">
        <f>#REF!</f>
        <v>#REF!</v>
      </c>
      <c r="L506" s="143" t="e">
        <f>IF(ЗАПОЛНИТЬ!$F$7=1,#REF!/1000,#REF!)</f>
        <v>#REF!</v>
      </c>
      <c r="M506" s="143" t="e">
        <f>IF(ЗАПОЛНИТЬ!$F$7=1,#REF!/1000,#REF!)</f>
        <v>#REF!</v>
      </c>
      <c r="N506" s="143" t="e">
        <f>IF(ЗАПОЛНИТЬ!$F$7=1,#REF!/1000,#REF!)</f>
        <v>#REF!</v>
      </c>
      <c r="O506" s="143" t="e">
        <f>IF(ЗАПОЛНИТЬ!$F$7=1,#REF!/1000,#REF!)</f>
        <v>#REF!</v>
      </c>
      <c r="P506" s="143" t="e">
        <f>IF(ЗАПОЛНИТЬ!$F$7=1,#REF!/1000,#REF!)</f>
        <v>#REF!</v>
      </c>
      <c r="Q506" s="143" t="e">
        <f>IF(ЗАПОЛНИТЬ!$F$7=1,#REF!/1000,#REF!)</f>
        <v>#REF!</v>
      </c>
      <c r="R506" s="143" t="e">
        <f>IF(ЗАПОЛНИТЬ!$F$7=1,#REF!/1000,#REF!)</f>
        <v>#REF!</v>
      </c>
      <c r="S506" s="143" t="e">
        <f>IF(ЗАПОЛНИТЬ!$F$7=1,#REF!/1000,#REF!)</f>
        <v>#REF!</v>
      </c>
      <c r="T506" s="143" t="e">
        <f>IF(ЗАПОЛНИТЬ!$F$7=1,#REF!/1000,#REF!)</f>
        <v>#REF!</v>
      </c>
      <c r="U506" s="143" t="e">
        <f>IF(ЗАПОЛНИТЬ!$F$7=1,#REF!/1000,#REF!)</f>
        <v>#REF!</v>
      </c>
      <c r="V506" s="145" t="e">
        <f t="shared" si="32"/>
        <v>#REF!</v>
      </c>
      <c r="W506" s="145" t="e">
        <f>IF(SUM(L506:U506)&gt;0,1,0)</f>
        <v>#REF!</v>
      </c>
    </row>
    <row r="507" spans="1:23">
      <c r="A507" s="144" t="str">
        <f>ЗАПОЛНИТЬ!$B$23</f>
        <v>4</v>
      </c>
      <c r="B507" s="144" t="str">
        <f>ЗАПОЛНИТЬ!$B$13</f>
        <v>24188344</v>
      </c>
      <c r="C507" s="144" t="str">
        <f>ЗАПОЛНИТЬ!$B$24</f>
        <v>298</v>
      </c>
      <c r="D507" s="144" t="str">
        <f>ЗАПОЛНИТЬ!$B$21</f>
        <v>12</v>
      </c>
      <c r="E507" s="145"/>
      <c r="F507" s="144" t="str">
        <f>ЗАПОЛНИТЬ!$B$22</f>
        <v>15</v>
      </c>
      <c r="G507" s="144" t="str">
        <f>ЗАПОЛНИТЬ!$B$20</f>
        <v>040222</v>
      </c>
      <c r="H507" s="143" t="str">
        <f>IF(ЗАПОЛНИТЬ!$F$7=1,ЗАПОЛНИТЬ!$H$9,ЗАПОЛНИТЬ!$H$10)</f>
        <v>73</v>
      </c>
      <c r="I507" s="146" t="e">
        <f>IF(ЗАПОЛНИТЬ!$F$7=1,#REF!,#REF!)</f>
        <v>#REF!</v>
      </c>
      <c r="J507" s="145" t="str">
        <f>IF(ЗАПОЛНИТЬ!$F$7=1,CONCATENATE(ЗАПОЛНИТЬ!$F$18,ЗАПОЛНИТЬ!$D$18),ЗАПОЛНИТЬ!$E$18)</f>
        <v>01.07.2016</v>
      </c>
      <c r="K507" s="143" t="e">
        <f>#REF!</f>
        <v>#REF!</v>
      </c>
      <c r="L507" s="143" t="e">
        <f>IF(ЗАПОЛНИТЬ!$F$7=1,#REF!/1000,#REF!)</f>
        <v>#REF!</v>
      </c>
      <c r="M507" s="143" t="e">
        <f>IF(ЗАПОЛНИТЬ!$F$7=1,#REF!/1000,#REF!)</f>
        <v>#REF!</v>
      </c>
      <c r="N507" s="143" t="e">
        <f>IF(ЗАПОЛНИТЬ!$F$7=1,#REF!/1000,#REF!)</f>
        <v>#REF!</v>
      </c>
      <c r="O507" s="143" t="e">
        <f>IF(ЗАПОЛНИТЬ!$F$7=1,#REF!/1000,#REF!)</f>
        <v>#REF!</v>
      </c>
      <c r="P507" s="143" t="e">
        <f>IF(ЗАПОЛНИТЬ!$F$7=1,#REF!/1000,#REF!)</f>
        <v>#REF!</v>
      </c>
      <c r="Q507" s="143" t="e">
        <f>IF(ЗАПОЛНИТЬ!$F$7=1,#REF!/1000,#REF!)</f>
        <v>#REF!</v>
      </c>
      <c r="R507" s="143" t="e">
        <f>IF(ЗАПОЛНИТЬ!$F$7=1,#REF!/1000,#REF!)</f>
        <v>#REF!</v>
      </c>
      <c r="S507" s="143" t="e">
        <f>IF(ЗАПОЛНИТЬ!$F$7=1,#REF!/1000,#REF!)</f>
        <v>#REF!</v>
      </c>
      <c r="T507" s="143" t="e">
        <f>IF(ЗАПОЛНИТЬ!$F$7=1,#REF!/1000,#REF!)</f>
        <v>#REF!</v>
      </c>
      <c r="U507" s="143" t="e">
        <f>IF(ЗАПОЛНИТЬ!$F$7=1,#REF!/1000,#REF!)</f>
        <v>#REF!</v>
      </c>
      <c r="V507" s="145" t="e">
        <f t="shared" si="32"/>
        <v>#REF!</v>
      </c>
      <c r="W507" s="145" t="e">
        <f>IF(SUM(L507:U507)&gt;0,1,0)</f>
        <v>#REF!</v>
      </c>
    </row>
    <row r="508" spans="1:23">
      <c r="A508" s="144" t="str">
        <f>ЗАПОЛНИТЬ!$B$23</f>
        <v>4</v>
      </c>
      <c r="B508" s="144" t="str">
        <f>ЗАПОЛНИТЬ!$B$13</f>
        <v>24188344</v>
      </c>
      <c r="C508" s="144" t="str">
        <f>ЗАПОЛНИТЬ!$B$24</f>
        <v>298</v>
      </c>
      <c r="D508" s="144" t="str">
        <f>ЗАПОЛНИТЬ!$B$21</f>
        <v>12</v>
      </c>
      <c r="E508" s="145"/>
      <c r="F508" s="144" t="str">
        <f>ЗАПОЛНИТЬ!$B$22</f>
        <v>15</v>
      </c>
      <c r="G508" s="144" t="str">
        <f>ЗАПОЛНИТЬ!$B$20</f>
        <v>040222</v>
      </c>
      <c r="H508" s="143" t="str">
        <f>IF(ЗАПОЛНИТЬ!$F$7=1,ЗАПОЛНИТЬ!$H$9,ЗАПОЛНИТЬ!$H$10)</f>
        <v>73</v>
      </c>
      <c r="I508" s="146" t="e">
        <f>IF(ЗАПОЛНИТЬ!$F$7=1,#REF!,#REF!)</f>
        <v>#REF!</v>
      </c>
      <c r="J508" s="145" t="str">
        <f>IF(ЗАПОЛНИТЬ!$F$7=1,CONCATENATE(ЗАПОЛНИТЬ!$F$18,ЗАПОЛНИТЬ!$D$18),ЗАПОЛНИТЬ!$E$18)</f>
        <v>01.07.2016</v>
      </c>
      <c r="K508" s="143" t="e">
        <f>#REF!</f>
        <v>#REF!</v>
      </c>
      <c r="L508" s="143" t="e">
        <f>IF(ЗАПОЛНИТЬ!$F$7=1,#REF!/1000,#REF!)</f>
        <v>#REF!</v>
      </c>
      <c r="M508" s="143" t="e">
        <f>IF(ЗАПОЛНИТЬ!$F$7=1,#REF!/1000,#REF!)</f>
        <v>#REF!</v>
      </c>
      <c r="N508" s="143" t="e">
        <f>IF(ЗАПОЛНИТЬ!$F$7=1,#REF!/1000,#REF!)</f>
        <v>#REF!</v>
      </c>
      <c r="O508" s="143" t="e">
        <f>IF(ЗАПОЛНИТЬ!$F$7=1,#REF!/1000,#REF!)</f>
        <v>#REF!</v>
      </c>
      <c r="P508" s="143" t="e">
        <f>IF(ЗАПОЛНИТЬ!$F$7=1,#REF!/1000,#REF!)</f>
        <v>#REF!</v>
      </c>
      <c r="Q508" s="143" t="e">
        <f>IF(ЗАПОЛНИТЬ!$F$7=1,#REF!/1000,#REF!)</f>
        <v>#REF!</v>
      </c>
      <c r="R508" s="143" t="e">
        <f>IF(ЗАПОЛНИТЬ!$F$7=1,#REF!/1000,#REF!)</f>
        <v>#REF!</v>
      </c>
      <c r="S508" s="143" t="e">
        <f>IF(ЗАПОЛНИТЬ!$F$7=1,#REF!/1000,#REF!)</f>
        <v>#REF!</v>
      </c>
      <c r="T508" s="143" t="e">
        <f>IF(ЗАПОЛНИТЬ!$F$7=1,#REF!/1000,#REF!)</f>
        <v>#REF!</v>
      </c>
      <c r="U508" s="143" t="e">
        <f>IF(ЗАПОЛНИТЬ!$F$7=1,#REF!/1000,#REF!)</f>
        <v>#REF!</v>
      </c>
      <c r="V508" s="145" t="e">
        <f t="shared" si="32"/>
        <v>#REF!</v>
      </c>
      <c r="W508" s="145" t="e">
        <f>IF(SUM(L508:U508)&gt;0,1,0)</f>
        <v>#REF!</v>
      </c>
    </row>
    <row r="509" spans="1:23">
      <c r="A509" s="144" t="str">
        <f>ЗАПОЛНИТЬ!$B$23</f>
        <v>4</v>
      </c>
      <c r="B509" s="144" t="str">
        <f>ЗАПОЛНИТЬ!$B$13</f>
        <v>24188344</v>
      </c>
      <c r="C509" s="144" t="str">
        <f>ЗАПОЛНИТЬ!$B$24</f>
        <v>298</v>
      </c>
      <c r="D509" s="144" t="str">
        <f>ЗАПОЛНИТЬ!$B$21</f>
        <v>12</v>
      </c>
      <c r="E509" s="145"/>
      <c r="F509" s="144" t="str">
        <f>ЗАПОЛНИТЬ!$B$22</f>
        <v>15</v>
      </c>
      <c r="G509" s="144" t="str">
        <f>ЗАПОЛНИТЬ!$B$20</f>
        <v>040222</v>
      </c>
      <c r="H509" s="143" t="str">
        <f>IF(ЗАПОЛНИТЬ!$F$7=1,ЗАПОЛНИТЬ!$H$9,ЗАПОЛНИТЬ!$H$10)</f>
        <v>73</v>
      </c>
      <c r="I509" s="146" t="e">
        <f>IF(ЗАПОЛНИТЬ!$F$7=1,#REF!,#REF!)</f>
        <v>#REF!</v>
      </c>
      <c r="J509" s="145" t="str">
        <f>IF(ЗАПОЛНИТЬ!$F$7=1,CONCATENATE(ЗАПОЛНИТЬ!$F$18,ЗАПОЛНИТЬ!$D$18),ЗАПОЛНИТЬ!$E$18)</f>
        <v>01.07.2016</v>
      </c>
      <c r="K509" s="143" t="e">
        <f>#REF!</f>
        <v>#REF!</v>
      </c>
      <c r="L509" s="143" t="e">
        <f>IF(ЗАПОЛНИТЬ!$F$7=1,#REF!/1000,#REF!)</f>
        <v>#REF!</v>
      </c>
      <c r="M509" s="143" t="e">
        <f>IF(ЗАПОЛНИТЬ!$F$7=1,#REF!/1000,#REF!)</f>
        <v>#REF!</v>
      </c>
      <c r="N509" s="143" t="e">
        <f>IF(ЗАПОЛНИТЬ!$F$7=1,#REF!/1000,#REF!)</f>
        <v>#REF!</v>
      </c>
      <c r="O509" s="143" t="e">
        <f>IF(ЗАПОЛНИТЬ!$F$7=1,#REF!/1000,#REF!)</f>
        <v>#REF!</v>
      </c>
      <c r="P509" s="143" t="e">
        <f>IF(ЗАПОЛНИТЬ!$F$7=1,#REF!/1000,#REF!)</f>
        <v>#REF!</v>
      </c>
      <c r="Q509" s="143" t="e">
        <f>IF(ЗАПОЛНИТЬ!$F$7=1,#REF!/1000,#REF!)</f>
        <v>#REF!</v>
      </c>
      <c r="R509" s="143" t="e">
        <f>IF(ЗАПОЛНИТЬ!$F$7=1,#REF!/1000,#REF!)</f>
        <v>#REF!</v>
      </c>
      <c r="S509" s="143" t="e">
        <f>IF(ЗАПОЛНИТЬ!$F$7=1,#REF!/1000,#REF!)</f>
        <v>#REF!</v>
      </c>
      <c r="T509" s="143" t="e">
        <f>IF(ЗАПОЛНИТЬ!$F$7=1,#REF!/1000,#REF!)</f>
        <v>#REF!</v>
      </c>
      <c r="U509" s="143" t="e">
        <f>IF(ЗАПОЛНИТЬ!$F$7=1,#REF!/1000,#REF!)</f>
        <v>#REF!</v>
      </c>
      <c r="V509" s="145" t="e">
        <f t="shared" si="32"/>
        <v>#REF!</v>
      </c>
      <c r="W509" s="145" t="e">
        <f>IF(SUM(L509:U509)&gt;0,1,0)</f>
        <v>#REF!</v>
      </c>
    </row>
    <row r="510" spans="1:23">
      <c r="A510" s="144" t="str">
        <f>ЗАПОЛНИТЬ!$B$23</f>
        <v>4</v>
      </c>
      <c r="B510" s="144" t="str">
        <f>ЗАПОЛНИТЬ!$B$13</f>
        <v>24188344</v>
      </c>
      <c r="C510" s="144" t="str">
        <f>ЗАПОЛНИТЬ!$B$24</f>
        <v>298</v>
      </c>
      <c r="D510" s="144" t="str">
        <f>ЗАПОЛНИТЬ!$B$21</f>
        <v>12</v>
      </c>
      <c r="E510" s="145"/>
      <c r="F510" s="144" t="str">
        <f>ЗАПОЛНИТЬ!$B$22</f>
        <v>15</v>
      </c>
      <c r="G510" s="144" t="str">
        <f>ЗАПОЛНИТЬ!$B$20</f>
        <v>040222</v>
      </c>
      <c r="H510" s="143" t="str">
        <f>IF(ЗАПОЛНИТЬ!$F$7=1,ЗАПОЛНИТЬ!$H$9,ЗАПОЛНИТЬ!$H$10)</f>
        <v>73</v>
      </c>
      <c r="I510" s="146" t="e">
        <f>IF(ЗАПОЛНИТЬ!$F$7=1,#REF!,#REF!)</f>
        <v>#REF!</v>
      </c>
      <c r="J510" s="145" t="str">
        <f>IF(ЗАПОЛНИТЬ!$F$7=1,CONCATENATE(ЗАПОЛНИТЬ!$F$18,ЗАПОЛНИТЬ!$D$18),ЗАПОЛНИТЬ!$E$18)</f>
        <v>01.07.2016</v>
      </c>
      <c r="K510" s="143" t="e">
        <f>#REF!</f>
        <v>#REF!</v>
      </c>
      <c r="L510" s="143" t="e">
        <f>IF(ЗАПОЛНИТЬ!$F$7=1,#REF!/1000,#REF!)</f>
        <v>#REF!</v>
      </c>
      <c r="M510" s="143" t="e">
        <f>IF(ЗАПОЛНИТЬ!$F$7=1,#REF!/1000,#REF!)</f>
        <v>#REF!</v>
      </c>
      <c r="N510" s="143" t="e">
        <f>IF(ЗАПОЛНИТЬ!$F$7=1,#REF!/1000,#REF!)</f>
        <v>#REF!</v>
      </c>
      <c r="O510" s="143" t="e">
        <f>IF(ЗАПОЛНИТЬ!$F$7=1,#REF!/1000,#REF!)</f>
        <v>#REF!</v>
      </c>
      <c r="P510" s="143" t="e">
        <f>IF(ЗАПОЛНИТЬ!$F$7=1,#REF!/1000,#REF!)</f>
        <v>#REF!</v>
      </c>
      <c r="Q510" s="143" t="e">
        <f>IF(ЗАПОЛНИТЬ!$F$7=1,#REF!/1000,#REF!)</f>
        <v>#REF!</v>
      </c>
      <c r="R510" s="143" t="e">
        <f>IF(ЗАПОЛНИТЬ!$F$7=1,#REF!/1000,#REF!)</f>
        <v>#REF!</v>
      </c>
      <c r="S510" s="143" t="e">
        <f>IF(ЗАПОЛНИТЬ!$F$7=1,#REF!/1000,#REF!)</f>
        <v>#REF!</v>
      </c>
      <c r="T510" s="143" t="e">
        <f>IF(ЗАПОЛНИТЬ!$F$7=1,#REF!/1000,#REF!)</f>
        <v>#REF!</v>
      </c>
      <c r="U510" s="143" t="e">
        <f>IF(ЗАПОЛНИТЬ!$F$7=1,#REF!/1000,#REF!)</f>
        <v>#REF!</v>
      </c>
      <c r="V510" s="145" t="e">
        <f t="shared" si="32"/>
        <v>#REF!</v>
      </c>
      <c r="W510" s="145" t="e">
        <f>IF(SUM(L510:U510)&gt;0,1,0)</f>
        <v>#REF!</v>
      </c>
    </row>
    <row r="511" spans="1:23">
      <c r="A511" s="144" t="str">
        <f>ЗАПОЛНИТЬ!$B$23</f>
        <v>4</v>
      </c>
      <c r="B511" s="144" t="str">
        <f>ЗАПОЛНИТЬ!$B$13</f>
        <v>24188344</v>
      </c>
      <c r="C511" s="144" t="str">
        <f>ЗАПОЛНИТЬ!$B$24</f>
        <v>298</v>
      </c>
      <c r="D511" s="144" t="str">
        <f>ЗАПОЛНИТЬ!$B$21</f>
        <v>12</v>
      </c>
      <c r="E511" s="145"/>
      <c r="F511" s="144" t="str">
        <f>ЗАПОЛНИТЬ!$B$22</f>
        <v>15</v>
      </c>
      <c r="G511" s="144" t="str">
        <f>ЗАПОЛНИТЬ!$B$20</f>
        <v>040222</v>
      </c>
      <c r="H511" s="143" t="str">
        <f>IF(ЗАПОЛНИТЬ!$F$7=1,ЗАПОЛНИТЬ!$H$9,ЗАПОЛНИТЬ!$H$10)</f>
        <v>73</v>
      </c>
      <c r="I511" s="146" t="e">
        <f>IF(ЗАПОЛНИТЬ!$F$7=1,#REF!,#REF!)</f>
        <v>#REF!</v>
      </c>
      <c r="J511" s="145" t="str">
        <f>IF(ЗАПОЛНИТЬ!$F$7=1,CONCATENATE(ЗАПОЛНИТЬ!$F$18,ЗАПОЛНИТЬ!$D$18),ЗАПОЛНИТЬ!$E$18)</f>
        <v>01.07.2016</v>
      </c>
      <c r="K511" s="143" t="e">
        <f>#REF!</f>
        <v>#REF!</v>
      </c>
      <c r="L511" s="143" t="e">
        <f>IF(ЗАПОЛНИТЬ!$F$7=1,#REF!/1000,#REF!)</f>
        <v>#REF!</v>
      </c>
      <c r="M511" s="143" t="e">
        <f>IF(ЗАПОЛНИТЬ!$F$7=1,#REF!/1000,#REF!)</f>
        <v>#REF!</v>
      </c>
      <c r="N511" s="143" t="e">
        <f>IF(ЗАПОЛНИТЬ!$F$7=1,#REF!/1000,#REF!)</f>
        <v>#REF!</v>
      </c>
      <c r="O511" s="143" t="e">
        <f>IF(ЗАПОЛНИТЬ!$F$7=1,#REF!/1000,#REF!)</f>
        <v>#REF!</v>
      </c>
      <c r="P511" s="143" t="e">
        <f>IF(ЗАПОЛНИТЬ!$F$7=1,#REF!/1000,#REF!)</f>
        <v>#REF!</v>
      </c>
      <c r="Q511" s="143" t="e">
        <f>IF(ЗАПОЛНИТЬ!$F$7=1,#REF!/1000,#REF!)</f>
        <v>#REF!</v>
      </c>
      <c r="R511" s="143" t="e">
        <f>IF(ЗАПОЛНИТЬ!$F$7=1,#REF!/1000,#REF!)</f>
        <v>#REF!</v>
      </c>
      <c r="S511" s="143" t="e">
        <f>IF(ЗАПОЛНИТЬ!$F$7=1,#REF!/1000,#REF!)</f>
        <v>#REF!</v>
      </c>
      <c r="T511" s="143" t="e">
        <f>IF(ЗАПОЛНИТЬ!$F$7=1,#REF!/1000,#REF!)</f>
        <v>#REF!</v>
      </c>
      <c r="U511" s="143" t="e">
        <f>IF(ЗАПОЛНИТЬ!$F$7=1,#REF!/1000,#REF!)</f>
        <v>#REF!</v>
      </c>
      <c r="V511" s="145" t="e">
        <f t="shared" si="32"/>
        <v>#REF!</v>
      </c>
      <c r="W511" s="145">
        <v>0</v>
      </c>
    </row>
    <row r="512" spans="1:23">
      <c r="A512" s="144" t="str">
        <f>ЗАПОЛНИТЬ!$B$23</f>
        <v>4</v>
      </c>
      <c r="B512" s="144" t="str">
        <f>ЗАПОЛНИТЬ!$B$13</f>
        <v>24188344</v>
      </c>
      <c r="C512" s="144" t="str">
        <f>ЗАПОЛНИТЬ!$B$24</f>
        <v>298</v>
      </c>
      <c r="D512" s="144" t="str">
        <f>ЗАПОЛНИТЬ!$B$21</f>
        <v>12</v>
      </c>
      <c r="E512" s="145"/>
      <c r="F512" s="144" t="str">
        <f>ЗАПОЛНИТЬ!$B$22</f>
        <v>15</v>
      </c>
      <c r="G512" s="144" t="str">
        <f>ЗАПОЛНИТЬ!$B$20</f>
        <v>040222</v>
      </c>
      <c r="H512" s="143" t="str">
        <f>IF(ЗАПОЛНИТЬ!$F$7=1,ЗАПОЛНИТЬ!$H$9,ЗАПОЛНИТЬ!$H$10)</f>
        <v>73</v>
      </c>
      <c r="I512" s="146" t="e">
        <f>IF(ЗАПОЛНИТЬ!$F$7=1,#REF!,#REF!)</f>
        <v>#REF!</v>
      </c>
      <c r="J512" s="145" t="str">
        <f>IF(ЗАПОЛНИТЬ!$F$7=1,CONCATENATE(ЗАПОЛНИТЬ!$F$18,ЗАПОЛНИТЬ!$D$18),ЗАПОЛНИТЬ!$E$18)</f>
        <v>01.07.2016</v>
      </c>
      <c r="K512" s="143" t="e">
        <f>#REF!</f>
        <v>#REF!</v>
      </c>
      <c r="L512" s="143" t="e">
        <f>IF(ЗАПОЛНИТЬ!$F$7=1,#REF!/1000,#REF!)</f>
        <v>#REF!</v>
      </c>
      <c r="M512" s="143" t="e">
        <f>IF(ЗАПОЛНИТЬ!$F$7=1,#REF!/1000,#REF!)</f>
        <v>#REF!</v>
      </c>
      <c r="N512" s="143" t="e">
        <f>IF(ЗАПОЛНИТЬ!$F$7=1,#REF!/1000,#REF!)</f>
        <v>#REF!</v>
      </c>
      <c r="O512" s="143" t="e">
        <f>IF(ЗАПОЛНИТЬ!$F$7=1,#REF!/1000,#REF!)</f>
        <v>#REF!</v>
      </c>
      <c r="P512" s="143" t="e">
        <f>IF(ЗАПОЛНИТЬ!$F$7=1,#REF!/1000,#REF!)</f>
        <v>#REF!</v>
      </c>
      <c r="Q512" s="143" t="e">
        <f>IF(ЗАПОЛНИТЬ!$F$7=1,#REF!/1000,#REF!)</f>
        <v>#REF!</v>
      </c>
      <c r="R512" s="143" t="e">
        <f>IF(ЗАПОЛНИТЬ!$F$7=1,#REF!/1000,#REF!)</f>
        <v>#REF!</v>
      </c>
      <c r="S512" s="143" t="e">
        <f>IF(ЗАПОЛНИТЬ!$F$7=1,#REF!/1000,#REF!)</f>
        <v>#REF!</v>
      </c>
      <c r="T512" s="143" t="e">
        <f>IF(ЗАПОЛНИТЬ!$F$7=1,#REF!/1000,#REF!)</f>
        <v>#REF!</v>
      </c>
      <c r="U512" s="143" t="e">
        <f>IF(ЗАПОЛНИТЬ!$F$7=1,#REF!/1000,#REF!)</f>
        <v>#REF!</v>
      </c>
      <c r="V512" s="145" t="e">
        <f t="shared" si="32"/>
        <v>#REF!</v>
      </c>
      <c r="W512" s="145" t="e">
        <f>IF(SUM(L512:U512)&gt;0,1,0)</f>
        <v>#REF!</v>
      </c>
    </row>
    <row r="513" spans="1:23">
      <c r="A513" s="144" t="str">
        <f>ЗАПОЛНИТЬ!$B$23</f>
        <v>4</v>
      </c>
      <c r="B513" s="144" t="str">
        <f>ЗАПОЛНИТЬ!$B$13</f>
        <v>24188344</v>
      </c>
      <c r="C513" s="144" t="str">
        <f>ЗАПОЛНИТЬ!$B$24</f>
        <v>298</v>
      </c>
      <c r="D513" s="144" t="str">
        <f>ЗАПОЛНИТЬ!$B$21</f>
        <v>12</v>
      </c>
      <c r="E513" s="145"/>
      <c r="F513" s="144" t="str">
        <f>ЗАПОЛНИТЬ!$B$22</f>
        <v>15</v>
      </c>
      <c r="G513" s="144" t="str">
        <f>ЗАПОЛНИТЬ!$B$20</f>
        <v>040222</v>
      </c>
      <c r="H513" s="143" t="str">
        <f>IF(ЗАПОЛНИТЬ!$F$7=1,ЗАПОЛНИТЬ!$H$9,ЗАПОЛНИТЬ!$H$10)</f>
        <v>73</v>
      </c>
      <c r="I513" s="146" t="e">
        <f>IF(ЗАПОЛНИТЬ!$F$7=1,#REF!,#REF!)</f>
        <v>#REF!</v>
      </c>
      <c r="J513" s="145" t="str">
        <f>IF(ЗАПОЛНИТЬ!$F$7=1,CONCATENATE(ЗАПОЛНИТЬ!$F$18,ЗАПОЛНИТЬ!$D$18),ЗАПОЛНИТЬ!$E$18)</f>
        <v>01.07.2016</v>
      </c>
      <c r="K513" s="143" t="e">
        <f>#REF!</f>
        <v>#REF!</v>
      </c>
      <c r="L513" s="143" t="e">
        <f>IF(ЗАПОЛНИТЬ!$F$7=1,#REF!/1000,#REF!)</f>
        <v>#REF!</v>
      </c>
      <c r="M513" s="143" t="e">
        <f>IF(ЗАПОЛНИТЬ!$F$7=1,#REF!/1000,#REF!)</f>
        <v>#REF!</v>
      </c>
      <c r="N513" s="143" t="e">
        <f>IF(ЗАПОЛНИТЬ!$F$7=1,#REF!/1000,#REF!)</f>
        <v>#REF!</v>
      </c>
      <c r="O513" s="143" t="e">
        <f>IF(ЗАПОЛНИТЬ!$F$7=1,#REF!/1000,#REF!)</f>
        <v>#REF!</v>
      </c>
      <c r="P513" s="143" t="e">
        <f>IF(ЗАПОЛНИТЬ!$F$7=1,#REF!/1000,#REF!)</f>
        <v>#REF!</v>
      </c>
      <c r="Q513" s="143" t="e">
        <f>IF(ЗАПОЛНИТЬ!$F$7=1,#REF!/1000,#REF!)</f>
        <v>#REF!</v>
      </c>
      <c r="R513" s="143" t="e">
        <f>IF(ЗАПОЛНИТЬ!$F$7=1,#REF!/1000,#REF!)</f>
        <v>#REF!</v>
      </c>
      <c r="S513" s="143" t="e">
        <f>IF(ЗАПОЛНИТЬ!$F$7=1,#REF!/1000,#REF!)</f>
        <v>#REF!</v>
      </c>
      <c r="T513" s="143" t="e">
        <f>IF(ЗАПОЛНИТЬ!$F$7=1,#REF!/1000,#REF!)</f>
        <v>#REF!</v>
      </c>
      <c r="U513" s="143" t="e">
        <f>IF(ЗАПОЛНИТЬ!$F$7=1,#REF!/1000,#REF!)</f>
        <v>#REF!</v>
      </c>
      <c r="V513" s="145" t="e">
        <f t="shared" si="32"/>
        <v>#REF!</v>
      </c>
      <c r="W513" s="145" t="e">
        <f>IF(SUM(L513:U513)&gt;0,1,0)</f>
        <v>#REF!</v>
      </c>
    </row>
    <row r="514" spans="1:23">
      <c r="A514" s="144" t="str">
        <f>ЗАПОЛНИТЬ!$B$23</f>
        <v>4</v>
      </c>
      <c r="B514" s="144" t="str">
        <f>ЗАПОЛНИТЬ!$B$13</f>
        <v>24188344</v>
      </c>
      <c r="C514" s="144" t="str">
        <f>ЗАПОЛНИТЬ!$B$24</f>
        <v>298</v>
      </c>
      <c r="D514" s="144" t="str">
        <f>ЗАПОЛНИТЬ!$B$21</f>
        <v>12</v>
      </c>
      <c r="E514" s="145"/>
      <c r="F514" s="144" t="str">
        <f>ЗАПОЛНИТЬ!$B$22</f>
        <v>15</v>
      </c>
      <c r="G514" s="144" t="str">
        <f>ЗАПОЛНИТЬ!$B$20</f>
        <v>040222</v>
      </c>
      <c r="H514" s="143" t="str">
        <f>IF(ЗАПОЛНИТЬ!$F$7=1,ЗАПОЛНИТЬ!$H$9,ЗАПОЛНИТЬ!$H$10)</f>
        <v>73</v>
      </c>
      <c r="I514" s="146" t="e">
        <f>IF(ЗАПОЛНИТЬ!$F$7=1,#REF!,#REF!)</f>
        <v>#REF!</v>
      </c>
      <c r="J514" s="145" t="str">
        <f>IF(ЗАПОЛНИТЬ!$F$7=1,CONCATENATE(ЗАПОЛНИТЬ!$F$18,ЗАПОЛНИТЬ!$D$18),ЗАПОЛНИТЬ!$E$18)</f>
        <v>01.07.2016</v>
      </c>
      <c r="K514" s="143" t="e">
        <f>#REF!</f>
        <v>#REF!</v>
      </c>
      <c r="L514" s="143" t="e">
        <f>IF(ЗАПОЛНИТЬ!$F$7=1,#REF!/1000,#REF!)</f>
        <v>#REF!</v>
      </c>
      <c r="M514" s="143" t="e">
        <f>IF(ЗАПОЛНИТЬ!$F$7=1,#REF!/1000,#REF!)</f>
        <v>#REF!</v>
      </c>
      <c r="N514" s="143" t="e">
        <f>IF(ЗАПОЛНИТЬ!$F$7=1,#REF!/1000,#REF!)</f>
        <v>#REF!</v>
      </c>
      <c r="O514" s="143" t="e">
        <f>IF(ЗАПОЛНИТЬ!$F$7=1,#REF!/1000,#REF!)</f>
        <v>#REF!</v>
      </c>
      <c r="P514" s="143" t="e">
        <f>IF(ЗАПОЛНИТЬ!$F$7=1,#REF!/1000,#REF!)</f>
        <v>#REF!</v>
      </c>
      <c r="Q514" s="143" t="e">
        <f>IF(ЗАПОЛНИТЬ!$F$7=1,#REF!/1000,#REF!)</f>
        <v>#REF!</v>
      </c>
      <c r="R514" s="143" t="e">
        <f>IF(ЗАПОЛНИТЬ!$F$7=1,#REF!/1000,#REF!)</f>
        <v>#REF!</v>
      </c>
      <c r="S514" s="143" t="e">
        <f>IF(ЗАПОЛНИТЬ!$F$7=1,#REF!/1000,#REF!)</f>
        <v>#REF!</v>
      </c>
      <c r="T514" s="143" t="e">
        <f>IF(ЗАПОЛНИТЬ!$F$7=1,#REF!/1000,#REF!)</f>
        <v>#REF!</v>
      </c>
      <c r="U514" s="143" t="e">
        <f>IF(ЗАПОЛНИТЬ!$F$7=1,#REF!/1000,#REF!)</f>
        <v>#REF!</v>
      </c>
      <c r="V514" s="145" t="e">
        <f t="shared" si="32"/>
        <v>#REF!</v>
      </c>
      <c r="W514" s="145" t="e">
        <f>IF(SUM(L514:U514)&gt;0,1,0)</f>
        <v>#REF!</v>
      </c>
    </row>
    <row r="515" spans="1:23">
      <c r="A515" s="144" t="str">
        <f>ЗАПОЛНИТЬ!$B$23</f>
        <v>4</v>
      </c>
      <c r="B515" s="144" t="str">
        <f>ЗАПОЛНИТЬ!$B$13</f>
        <v>24188344</v>
      </c>
      <c r="C515" s="144" t="str">
        <f>ЗАПОЛНИТЬ!$B$24</f>
        <v>298</v>
      </c>
      <c r="D515" s="144" t="str">
        <f>ЗАПОЛНИТЬ!$B$21</f>
        <v>12</v>
      </c>
      <c r="E515" s="145"/>
      <c r="F515" s="144" t="str">
        <f>ЗАПОЛНИТЬ!$B$22</f>
        <v>15</v>
      </c>
      <c r="G515" s="144" t="str">
        <f>ЗАПОЛНИТЬ!$B$20</f>
        <v>040222</v>
      </c>
      <c r="H515" s="143" t="str">
        <f>IF(ЗАПОЛНИТЬ!$F$7=1,ЗАПОЛНИТЬ!$H$9,ЗАПОЛНИТЬ!$H$10)</f>
        <v>73</v>
      </c>
      <c r="I515" s="146" t="e">
        <f>IF(ЗАПОЛНИТЬ!$F$7=1,#REF!,#REF!)</f>
        <v>#REF!</v>
      </c>
      <c r="J515" s="145" t="str">
        <f>IF(ЗАПОЛНИТЬ!$F$7=1,CONCATENATE(ЗАПОЛНИТЬ!$F$18,ЗАПОЛНИТЬ!$D$18),ЗАПОЛНИТЬ!$E$18)</f>
        <v>01.07.2016</v>
      </c>
      <c r="K515" s="143" t="e">
        <f>#REF!</f>
        <v>#REF!</v>
      </c>
      <c r="L515" s="143" t="e">
        <f>IF(ЗАПОЛНИТЬ!$F$7=1,#REF!/1000,#REF!)</f>
        <v>#REF!</v>
      </c>
      <c r="M515" s="143" t="e">
        <f>IF(ЗАПОЛНИТЬ!$F$7=1,#REF!/1000,#REF!)</f>
        <v>#REF!</v>
      </c>
      <c r="N515" s="143" t="e">
        <f>IF(ЗАПОЛНИТЬ!$F$7=1,#REF!/1000,#REF!)</f>
        <v>#REF!</v>
      </c>
      <c r="O515" s="143" t="e">
        <f>IF(ЗАПОЛНИТЬ!$F$7=1,#REF!/1000,#REF!)</f>
        <v>#REF!</v>
      </c>
      <c r="P515" s="143" t="e">
        <f>IF(ЗАПОЛНИТЬ!$F$7=1,#REF!/1000,#REF!)</f>
        <v>#REF!</v>
      </c>
      <c r="Q515" s="143" t="e">
        <f>IF(ЗАПОЛНИТЬ!$F$7=1,#REF!/1000,#REF!)</f>
        <v>#REF!</v>
      </c>
      <c r="R515" s="143" t="e">
        <f>IF(ЗАПОЛНИТЬ!$F$7=1,#REF!/1000,#REF!)</f>
        <v>#REF!</v>
      </c>
      <c r="S515" s="143" t="e">
        <f>IF(ЗАПОЛНИТЬ!$F$7=1,#REF!/1000,#REF!)</f>
        <v>#REF!</v>
      </c>
      <c r="T515" s="143" t="e">
        <f>IF(ЗАПОЛНИТЬ!$F$7=1,#REF!/1000,#REF!)</f>
        <v>#REF!</v>
      </c>
      <c r="U515" s="143" t="e">
        <f>IF(ЗАПОЛНИТЬ!$F$7=1,#REF!/1000,#REF!)</f>
        <v>#REF!</v>
      </c>
      <c r="V515" s="145" t="e">
        <f t="shared" si="32"/>
        <v>#REF!</v>
      </c>
      <c r="W515" s="145" t="e">
        <f>IF(SUM(L515:U515)&gt;0,1,0)</f>
        <v>#REF!</v>
      </c>
    </row>
    <row r="516" spans="1:23">
      <c r="A516" s="144" t="str">
        <f>ЗАПОЛНИТЬ!$B$23</f>
        <v>4</v>
      </c>
      <c r="B516" s="144" t="str">
        <f>ЗАПОЛНИТЬ!$B$13</f>
        <v>24188344</v>
      </c>
      <c r="C516" s="144" t="str">
        <f>ЗАПОЛНИТЬ!$B$24</f>
        <v>298</v>
      </c>
      <c r="D516" s="144" t="str">
        <f>ЗАПОЛНИТЬ!$B$21</f>
        <v>12</v>
      </c>
      <c r="E516" s="145"/>
      <c r="F516" s="144" t="str">
        <f>ЗАПОЛНИТЬ!$B$22</f>
        <v>15</v>
      </c>
      <c r="G516" s="144" t="str">
        <f>ЗАПОЛНИТЬ!$B$20</f>
        <v>040222</v>
      </c>
      <c r="H516" s="143" t="str">
        <f>IF(ЗАПОЛНИТЬ!$F$7=1,ЗАПОЛНИТЬ!$H$9,ЗАПОЛНИТЬ!$H$10)</f>
        <v>73</v>
      </c>
      <c r="I516" s="146" t="e">
        <f>IF(ЗАПОЛНИТЬ!$F$7=1,#REF!,#REF!)</f>
        <v>#REF!</v>
      </c>
      <c r="J516" s="145" t="str">
        <f>IF(ЗАПОЛНИТЬ!$F$7=1,CONCATENATE(ЗАПОЛНИТЬ!$F$18,ЗАПОЛНИТЬ!$D$18),ЗАПОЛНИТЬ!$E$18)</f>
        <v>01.07.2016</v>
      </c>
      <c r="K516" s="143">
        <v>9999</v>
      </c>
      <c r="L516" s="143" t="e">
        <f>L517</f>
        <v>#REF!</v>
      </c>
      <c r="M516" s="143" t="e">
        <f t="shared" ref="M516:U516" si="35">M517</f>
        <v>#REF!</v>
      </c>
      <c r="N516" s="143" t="e">
        <f t="shared" si="35"/>
        <v>#REF!</v>
      </c>
      <c r="O516" s="143" t="e">
        <f t="shared" si="35"/>
        <v>#REF!</v>
      </c>
      <c r="P516" s="143" t="e">
        <f t="shared" si="35"/>
        <v>#REF!</v>
      </c>
      <c r="Q516" s="143" t="e">
        <f t="shared" si="35"/>
        <v>#REF!</v>
      </c>
      <c r="R516" s="143" t="e">
        <f t="shared" si="35"/>
        <v>#REF!</v>
      </c>
      <c r="S516" s="143" t="e">
        <f t="shared" si="35"/>
        <v>#REF!</v>
      </c>
      <c r="T516" s="143" t="e">
        <f t="shared" si="35"/>
        <v>#REF!</v>
      </c>
      <c r="U516" s="143" t="e">
        <f t="shared" si="35"/>
        <v>#REF!</v>
      </c>
      <c r="V516" s="145" t="e">
        <f t="shared" si="32"/>
        <v>#REF!</v>
      </c>
      <c r="W516" s="145">
        <v>0</v>
      </c>
    </row>
    <row r="517" spans="1:23">
      <c r="A517" s="144" t="str">
        <f>ЗАПОЛНИТЬ!$B$23</f>
        <v>4</v>
      </c>
      <c r="B517" s="144" t="str">
        <f>ЗАПОЛНИТЬ!$B$13</f>
        <v>24188344</v>
      </c>
      <c r="C517" s="144" t="str">
        <f>ЗАПОЛНИТЬ!$B$24</f>
        <v>298</v>
      </c>
      <c r="D517" s="144" t="str">
        <f>ЗАПОЛНИТЬ!$B$21</f>
        <v>12</v>
      </c>
      <c r="E517" s="145"/>
      <c r="F517" s="144" t="str">
        <f>ЗАПОЛНИТЬ!$B$22</f>
        <v>15</v>
      </c>
      <c r="G517" s="144" t="str">
        <f>ЗАПОЛНИТЬ!$B$20</f>
        <v>040222</v>
      </c>
      <c r="H517" s="143" t="str">
        <f>IF(ЗАПОЛНИТЬ!$F$7=1,ЗАПОЛНИТЬ!$H$9,ЗАПОЛНИТЬ!$H$10)</f>
        <v>73</v>
      </c>
      <c r="I517" s="146" t="e">
        <f>IF(ЗАПОЛНИТЬ!$F$7=1,#REF!,#REF!)</f>
        <v>#REF!</v>
      </c>
      <c r="J517" s="145" t="str">
        <f>IF(ЗАПОЛНИТЬ!$F$7=1,CONCATENATE(ЗАПОЛНИТЬ!$F$18,ЗАПОЛНИТЬ!$D$18),ЗАПОЛНИТЬ!$E$18)</f>
        <v>01.07.2016</v>
      </c>
      <c r="K517" s="143">
        <v>2</v>
      </c>
      <c r="L517" s="143" t="e">
        <f>IF(ЗАПОЛНИТЬ!$F$7=1,#REF!/1000,#REF!)</f>
        <v>#REF!</v>
      </c>
      <c r="M517" s="143" t="e">
        <f>IF(ЗАПОЛНИТЬ!$F$7=1,#REF!/1000,#REF!)</f>
        <v>#REF!</v>
      </c>
      <c r="N517" s="143" t="e">
        <f>IF(ЗАПОЛНИТЬ!$F$7=1,#REF!/1000,#REF!)</f>
        <v>#REF!</v>
      </c>
      <c r="O517" s="143" t="e">
        <f>IF(ЗАПОЛНИТЬ!$F$7=1,#REF!/1000,#REF!)</f>
        <v>#REF!</v>
      </c>
      <c r="P517" s="143" t="e">
        <f>IF(ЗАПОЛНИТЬ!$F$7=1,#REF!/1000,#REF!)</f>
        <v>#REF!</v>
      </c>
      <c r="Q517" s="143" t="e">
        <f>IF(ЗАПОЛНИТЬ!$F$7=1,#REF!/1000,#REF!)</f>
        <v>#REF!</v>
      </c>
      <c r="R517" s="143" t="e">
        <f>IF(ЗАПОЛНИТЬ!$F$7=1,#REF!/1000,#REF!)</f>
        <v>#REF!</v>
      </c>
      <c r="S517" s="143" t="e">
        <f>IF(ЗАПОЛНИТЬ!$F$7=1,#REF!/1000,#REF!)</f>
        <v>#REF!</v>
      </c>
      <c r="T517" s="143" t="e">
        <f>IF(ЗАПОЛНИТЬ!$F$7=1,#REF!/1000,#REF!)</f>
        <v>#REF!</v>
      </c>
      <c r="U517" s="143" t="e">
        <f>IF(ЗАПОЛНИТЬ!$F$7=1,#REF!/1000,#REF!)</f>
        <v>#REF!</v>
      </c>
      <c r="V517" s="145" t="e">
        <f t="shared" si="32"/>
        <v>#REF!</v>
      </c>
      <c r="W517" s="145">
        <v>0</v>
      </c>
    </row>
    <row r="518" spans="1:23">
      <c r="A518" s="144" t="str">
        <f>ЗАПОЛНИТЬ!$B$23</f>
        <v>4</v>
      </c>
      <c r="B518" s="144" t="str">
        <f>ЗАПОЛНИТЬ!$B$13</f>
        <v>24188344</v>
      </c>
      <c r="C518" s="144" t="str">
        <f>ЗАПОЛНИТЬ!$B$24</f>
        <v>298</v>
      </c>
      <c r="D518" s="144" t="str">
        <f>ЗАПОЛНИТЬ!$B$21</f>
        <v>12</v>
      </c>
      <c r="E518" s="145"/>
      <c r="F518" s="144" t="str">
        <f>ЗАПОЛНИТЬ!$B$22</f>
        <v>15</v>
      </c>
      <c r="G518" s="144" t="str">
        <f>ЗАПОЛНИТЬ!$B$20</f>
        <v>040222</v>
      </c>
      <c r="H518" s="143" t="str">
        <f>IF(ЗАПОЛНИТЬ!$F$7=1,ЗАПОЛНИТЬ!$H$9,ЗАПОЛНИТЬ!$H$10)</f>
        <v>73</v>
      </c>
      <c r="I518" s="146" t="e">
        <f>IF(ЗАПОЛНИТЬ!$F$7=1,#REF!,#REF!)</f>
        <v>#REF!</v>
      </c>
      <c r="J518" s="145" t="str">
        <f>IF(ЗАПОЛНИТЬ!$F$7=1,CONCATENATE(ЗАПОЛНИТЬ!$F$18,ЗАПОЛНИТЬ!$D$18),ЗАПОЛНИТЬ!$E$18)</f>
        <v>01.07.2016</v>
      </c>
      <c r="K518" s="143" t="e">
        <f>#REF!</f>
        <v>#REF!</v>
      </c>
      <c r="L518" s="143" t="e">
        <f>IF(ЗАПОЛНИТЬ!$F$7=1,#REF!/1000,#REF!)</f>
        <v>#REF!</v>
      </c>
      <c r="M518" s="143" t="e">
        <f>IF(ЗАПОЛНИТЬ!$F$7=1,#REF!/1000,#REF!)</f>
        <v>#REF!</v>
      </c>
      <c r="N518" s="143" t="e">
        <f>IF(ЗАПОЛНИТЬ!$F$7=1,#REF!/1000,#REF!)</f>
        <v>#REF!</v>
      </c>
      <c r="O518" s="143" t="e">
        <f>IF(ЗАПОЛНИТЬ!$F$7=1,#REF!/1000,#REF!)</f>
        <v>#REF!</v>
      </c>
      <c r="P518" s="143" t="e">
        <f>IF(ЗАПОЛНИТЬ!$F$7=1,#REF!/1000,#REF!)</f>
        <v>#REF!</v>
      </c>
      <c r="Q518" s="143" t="e">
        <f>IF(ЗАПОЛНИТЬ!$F$7=1,#REF!/1000,#REF!)</f>
        <v>#REF!</v>
      </c>
      <c r="R518" s="143" t="e">
        <f>IF(ЗАПОЛНИТЬ!$F$7=1,#REF!/1000,#REF!)</f>
        <v>#REF!</v>
      </c>
      <c r="S518" s="143" t="e">
        <f>IF(ЗАПОЛНИТЬ!$F$7=1,#REF!/1000,#REF!)</f>
        <v>#REF!</v>
      </c>
      <c r="T518" s="143" t="e">
        <f>IF(ЗАПОЛНИТЬ!$F$7=1,#REF!/1000,#REF!)</f>
        <v>#REF!</v>
      </c>
      <c r="U518" s="143" t="e">
        <f>IF(ЗАПОЛНИТЬ!$F$7=1,#REF!/1000,#REF!)</f>
        <v>#REF!</v>
      </c>
      <c r="V518" s="145" t="e">
        <f t="shared" si="32"/>
        <v>#REF!</v>
      </c>
      <c r="W518" s="145">
        <v>0</v>
      </c>
    </row>
    <row r="519" spans="1:23">
      <c r="A519" s="144" t="str">
        <f>ЗАПОЛНИТЬ!$B$23</f>
        <v>4</v>
      </c>
      <c r="B519" s="144" t="str">
        <f>ЗАПОЛНИТЬ!$B$13</f>
        <v>24188344</v>
      </c>
      <c r="C519" s="144" t="str">
        <f>ЗАПОЛНИТЬ!$B$24</f>
        <v>298</v>
      </c>
      <c r="D519" s="144" t="str">
        <f>ЗАПОЛНИТЬ!$B$21</f>
        <v>12</v>
      </c>
      <c r="E519" s="145"/>
      <c r="F519" s="144" t="str">
        <f>ЗАПОЛНИТЬ!$B$22</f>
        <v>15</v>
      </c>
      <c r="G519" s="144" t="str">
        <f>ЗАПОЛНИТЬ!$B$20</f>
        <v>040222</v>
      </c>
      <c r="H519" s="143" t="str">
        <f>IF(ЗАПОЛНИТЬ!$F$7=1,ЗАПОЛНИТЬ!$H$9,ЗАПОЛНИТЬ!$H$10)</f>
        <v>73</v>
      </c>
      <c r="I519" s="146" t="e">
        <f>IF(ЗАПОЛНИТЬ!$F$7=1,#REF!,#REF!)</f>
        <v>#REF!</v>
      </c>
      <c r="J519" s="145" t="str">
        <f>IF(ЗАПОЛНИТЬ!$F$7=1,CONCATENATE(ЗАПОЛНИТЬ!$F$18,ЗАПОЛНИТЬ!$D$18),ЗАПОЛНИТЬ!$E$18)</f>
        <v>01.07.2016</v>
      </c>
      <c r="K519" s="143" t="e">
        <f>#REF!</f>
        <v>#REF!</v>
      </c>
      <c r="L519" s="143" t="e">
        <f>IF(ЗАПОЛНИТЬ!$F$7=1,#REF!/1000,#REF!)</f>
        <v>#REF!</v>
      </c>
      <c r="M519" s="143" t="e">
        <f>IF(ЗАПОЛНИТЬ!$F$7=1,#REF!/1000,#REF!)</f>
        <v>#REF!</v>
      </c>
      <c r="N519" s="143" t="e">
        <f>IF(ЗАПОЛНИТЬ!$F$7=1,#REF!/1000,#REF!)</f>
        <v>#REF!</v>
      </c>
      <c r="O519" s="143" t="e">
        <f>IF(ЗАПОЛНИТЬ!$F$7=1,#REF!/1000,#REF!)</f>
        <v>#REF!</v>
      </c>
      <c r="P519" s="143" t="e">
        <f>IF(ЗАПОЛНИТЬ!$F$7=1,#REF!/1000,#REF!)</f>
        <v>#REF!</v>
      </c>
      <c r="Q519" s="143" t="e">
        <f>IF(ЗАПОЛНИТЬ!$F$7=1,#REF!/1000,#REF!)</f>
        <v>#REF!</v>
      </c>
      <c r="R519" s="143" t="e">
        <f>IF(ЗАПОЛНИТЬ!$F$7=1,#REF!/1000,#REF!)</f>
        <v>#REF!</v>
      </c>
      <c r="S519" s="143" t="e">
        <f>IF(ЗАПОЛНИТЬ!$F$7=1,#REF!/1000,#REF!)</f>
        <v>#REF!</v>
      </c>
      <c r="T519" s="143" t="e">
        <f>IF(ЗАПОЛНИТЬ!$F$7=1,#REF!/1000,#REF!)</f>
        <v>#REF!</v>
      </c>
      <c r="U519" s="143" t="e">
        <f>IF(ЗАПОЛНИТЬ!$F$7=1,#REF!/1000,#REF!)</f>
        <v>#REF!</v>
      </c>
      <c r="V519" s="145" t="e">
        <f t="shared" si="32"/>
        <v>#REF!</v>
      </c>
      <c r="W519" s="145">
        <v>0</v>
      </c>
    </row>
    <row r="520" spans="1:23">
      <c r="A520" s="144" t="str">
        <f>ЗАПОЛНИТЬ!$B$23</f>
        <v>4</v>
      </c>
      <c r="B520" s="144" t="str">
        <f>ЗАПОЛНИТЬ!$B$13</f>
        <v>24188344</v>
      </c>
      <c r="C520" s="144" t="str">
        <f>ЗАПОЛНИТЬ!$B$24</f>
        <v>298</v>
      </c>
      <c r="D520" s="144" t="str">
        <f>ЗАПОЛНИТЬ!$B$21</f>
        <v>12</v>
      </c>
      <c r="E520" s="145"/>
      <c r="F520" s="144" t="str">
        <f>ЗАПОЛНИТЬ!$B$22</f>
        <v>15</v>
      </c>
      <c r="G520" s="144" t="str">
        <f>ЗАПОЛНИТЬ!$B$20</f>
        <v>040222</v>
      </c>
      <c r="H520" s="143" t="str">
        <f>IF(ЗАПОЛНИТЬ!$F$7=1,ЗАПОЛНИТЬ!$H$9,ЗАПОЛНИТЬ!$H$10)</f>
        <v>73</v>
      </c>
      <c r="I520" s="146" t="e">
        <f>IF(ЗАПОЛНИТЬ!$F$7=1,#REF!,#REF!)</f>
        <v>#REF!</v>
      </c>
      <c r="J520" s="145" t="str">
        <f>IF(ЗАПОЛНИТЬ!$F$7=1,CONCATENATE(ЗАПОЛНИТЬ!$F$18,ЗАПОЛНИТЬ!$D$18),ЗАПОЛНИТЬ!$E$18)</f>
        <v>01.07.2016</v>
      </c>
      <c r="K520" s="143" t="e">
        <f>#REF!</f>
        <v>#REF!</v>
      </c>
      <c r="L520" s="143" t="e">
        <f>IF(ЗАПОЛНИТЬ!$F$7=1,#REF!/1000,#REF!)</f>
        <v>#REF!</v>
      </c>
      <c r="M520" s="143" t="e">
        <f>IF(ЗАПОЛНИТЬ!$F$7=1,#REF!/1000,#REF!)</f>
        <v>#REF!</v>
      </c>
      <c r="N520" s="143" t="e">
        <f>IF(ЗАПОЛНИТЬ!$F$7=1,#REF!/1000,#REF!)</f>
        <v>#REF!</v>
      </c>
      <c r="O520" s="143" t="e">
        <f>IF(ЗАПОЛНИТЬ!$F$7=1,#REF!/1000,#REF!)</f>
        <v>#REF!</v>
      </c>
      <c r="P520" s="143" t="e">
        <f>IF(ЗАПОЛНИТЬ!$F$7=1,#REF!/1000,#REF!)</f>
        <v>#REF!</v>
      </c>
      <c r="Q520" s="143" t="e">
        <f>IF(ЗАПОЛНИТЬ!$F$7=1,#REF!/1000,#REF!)</f>
        <v>#REF!</v>
      </c>
      <c r="R520" s="143" t="e">
        <f>IF(ЗАПОЛНИТЬ!$F$7=1,#REF!/1000,#REF!)</f>
        <v>#REF!</v>
      </c>
      <c r="S520" s="143" t="e">
        <f>IF(ЗАПОЛНИТЬ!$F$7=1,#REF!/1000,#REF!)</f>
        <v>#REF!</v>
      </c>
      <c r="T520" s="143" t="e">
        <f>IF(ЗАПОЛНИТЬ!$F$7=1,#REF!/1000,#REF!)</f>
        <v>#REF!</v>
      </c>
      <c r="U520" s="143" t="e">
        <f>IF(ЗАПОЛНИТЬ!$F$7=1,#REF!/1000,#REF!)</f>
        <v>#REF!</v>
      </c>
      <c r="V520" s="145" t="e">
        <f t="shared" si="32"/>
        <v>#REF!</v>
      </c>
      <c r="W520" s="145">
        <v>0</v>
      </c>
    </row>
    <row r="521" spans="1:23">
      <c r="A521" s="144" t="str">
        <f>ЗАПОЛНИТЬ!$B$23</f>
        <v>4</v>
      </c>
      <c r="B521" s="144" t="str">
        <f>ЗАПОЛНИТЬ!$B$13</f>
        <v>24188344</v>
      </c>
      <c r="C521" s="144" t="str">
        <f>ЗАПОЛНИТЬ!$B$24</f>
        <v>298</v>
      </c>
      <c r="D521" s="144" t="str">
        <f>ЗАПОЛНИТЬ!$B$21</f>
        <v>12</v>
      </c>
      <c r="E521" s="145"/>
      <c r="F521" s="144" t="str">
        <f>ЗАПОЛНИТЬ!$B$22</f>
        <v>15</v>
      </c>
      <c r="G521" s="144" t="str">
        <f>ЗАПОЛНИТЬ!$B$20</f>
        <v>040222</v>
      </c>
      <c r="H521" s="143" t="str">
        <f>IF(ЗАПОЛНИТЬ!$F$7=1,ЗАПОЛНИТЬ!$H$9,ЗАПОЛНИТЬ!$H$10)</f>
        <v>73</v>
      </c>
      <c r="I521" s="146" t="e">
        <f>IF(ЗАПОЛНИТЬ!$F$7=1,#REF!,#REF!)</f>
        <v>#REF!</v>
      </c>
      <c r="J521" s="145" t="str">
        <f>IF(ЗАПОЛНИТЬ!$F$7=1,CONCATENATE(ЗАПОЛНИТЬ!$F$18,ЗАПОЛНИТЬ!$D$18),ЗАПОЛНИТЬ!$E$18)</f>
        <v>01.07.2016</v>
      </c>
      <c r="K521" s="143" t="e">
        <f>#REF!</f>
        <v>#REF!</v>
      </c>
      <c r="L521" s="143" t="e">
        <f>IF(ЗАПОЛНИТЬ!$F$7=1,#REF!/1000,#REF!)</f>
        <v>#REF!</v>
      </c>
      <c r="M521" s="143" t="e">
        <f>IF(ЗАПОЛНИТЬ!$F$7=1,#REF!/1000,#REF!)</f>
        <v>#REF!</v>
      </c>
      <c r="N521" s="143" t="e">
        <f>IF(ЗАПОЛНИТЬ!$F$7=1,#REF!/1000,#REF!)</f>
        <v>#REF!</v>
      </c>
      <c r="O521" s="143" t="e">
        <f>IF(ЗАПОЛНИТЬ!$F$7=1,#REF!/1000,#REF!)</f>
        <v>#REF!</v>
      </c>
      <c r="P521" s="143" t="e">
        <f>IF(ЗАПОЛНИТЬ!$F$7=1,#REF!/1000,#REF!)</f>
        <v>#REF!</v>
      </c>
      <c r="Q521" s="143" t="e">
        <f>IF(ЗАПОЛНИТЬ!$F$7=1,#REF!/1000,#REF!)</f>
        <v>#REF!</v>
      </c>
      <c r="R521" s="143" t="e">
        <f>IF(ЗАПОЛНИТЬ!$F$7=1,#REF!/1000,#REF!)</f>
        <v>#REF!</v>
      </c>
      <c r="S521" s="143" t="e">
        <f>IF(ЗАПОЛНИТЬ!$F$7=1,#REF!/1000,#REF!)</f>
        <v>#REF!</v>
      </c>
      <c r="T521" s="143" t="e">
        <f>IF(ЗАПОЛНИТЬ!$F$7=1,#REF!/1000,#REF!)</f>
        <v>#REF!</v>
      </c>
      <c r="U521" s="143" t="e">
        <f>IF(ЗАПОЛНИТЬ!$F$7=1,#REF!/1000,#REF!)</f>
        <v>#REF!</v>
      </c>
      <c r="V521" s="145" t="e">
        <f t="shared" si="32"/>
        <v>#REF!</v>
      </c>
      <c r="W521" s="145" t="e">
        <f>IF(SUM(L521:U521)&gt;0,1,0)</f>
        <v>#REF!</v>
      </c>
    </row>
    <row r="522" spans="1:23">
      <c r="A522" s="144" t="str">
        <f>ЗАПОЛНИТЬ!$B$23</f>
        <v>4</v>
      </c>
      <c r="B522" s="144" t="str">
        <f>ЗАПОЛНИТЬ!$B$13</f>
        <v>24188344</v>
      </c>
      <c r="C522" s="144" t="str">
        <f>ЗАПОЛНИТЬ!$B$24</f>
        <v>298</v>
      </c>
      <c r="D522" s="144" t="str">
        <f>ЗАПОЛНИТЬ!$B$21</f>
        <v>12</v>
      </c>
      <c r="E522" s="145"/>
      <c r="F522" s="144" t="str">
        <f>ЗАПОЛНИТЬ!$B$22</f>
        <v>15</v>
      </c>
      <c r="G522" s="144" t="str">
        <f>ЗАПОЛНИТЬ!$B$20</f>
        <v>040222</v>
      </c>
      <c r="H522" s="143" t="str">
        <f>IF(ЗАПОЛНИТЬ!$F$7=1,ЗАПОЛНИТЬ!$H$9,ЗАПОЛНИТЬ!$H$10)</f>
        <v>73</v>
      </c>
      <c r="I522" s="146" t="e">
        <f>IF(ЗАПОЛНИТЬ!$F$7=1,#REF!,#REF!)</f>
        <v>#REF!</v>
      </c>
      <c r="J522" s="145" t="str">
        <f>IF(ЗАПОЛНИТЬ!$F$7=1,CONCATENATE(ЗАПОЛНИТЬ!$F$18,ЗАПОЛНИТЬ!$D$18),ЗАПОЛНИТЬ!$E$18)</f>
        <v>01.07.2016</v>
      </c>
      <c r="K522" s="143" t="e">
        <f>#REF!</f>
        <v>#REF!</v>
      </c>
      <c r="L522" s="143" t="e">
        <f>IF(ЗАПОЛНИТЬ!$F$7=1,#REF!/1000,#REF!)</f>
        <v>#REF!</v>
      </c>
      <c r="M522" s="143" t="e">
        <f>IF(ЗАПОЛНИТЬ!$F$7=1,#REF!/1000,#REF!)</f>
        <v>#REF!</v>
      </c>
      <c r="N522" s="143" t="e">
        <f>IF(ЗАПОЛНИТЬ!$F$7=1,#REF!/1000,#REF!)</f>
        <v>#REF!</v>
      </c>
      <c r="O522" s="143" t="e">
        <f>IF(ЗАПОЛНИТЬ!$F$7=1,#REF!/1000,#REF!)</f>
        <v>#REF!</v>
      </c>
      <c r="P522" s="143" t="e">
        <f>IF(ЗАПОЛНИТЬ!$F$7=1,#REF!/1000,#REF!)</f>
        <v>#REF!</v>
      </c>
      <c r="Q522" s="143" t="e">
        <f>IF(ЗАПОЛНИТЬ!$F$7=1,#REF!/1000,#REF!)</f>
        <v>#REF!</v>
      </c>
      <c r="R522" s="143" t="e">
        <f>IF(ЗАПОЛНИТЬ!$F$7=1,#REF!/1000,#REF!)</f>
        <v>#REF!</v>
      </c>
      <c r="S522" s="143" t="e">
        <f>IF(ЗАПОЛНИТЬ!$F$7=1,#REF!/1000,#REF!)</f>
        <v>#REF!</v>
      </c>
      <c r="T522" s="143" t="e">
        <f>IF(ЗАПОЛНИТЬ!$F$7=1,#REF!/1000,#REF!)</f>
        <v>#REF!</v>
      </c>
      <c r="U522" s="143" t="e">
        <f>IF(ЗАПОЛНИТЬ!$F$7=1,#REF!/1000,#REF!)</f>
        <v>#REF!</v>
      </c>
      <c r="V522" s="145" t="e">
        <f t="shared" si="32"/>
        <v>#REF!</v>
      </c>
      <c r="W522" s="145" t="e">
        <f>IF(SUM(L522:U522)&gt;0,1,0)</f>
        <v>#REF!</v>
      </c>
    </row>
    <row r="523" spans="1:23">
      <c r="A523" s="144" t="str">
        <f>ЗАПОЛНИТЬ!$B$23</f>
        <v>4</v>
      </c>
      <c r="B523" s="144" t="str">
        <f>ЗАПОЛНИТЬ!$B$13</f>
        <v>24188344</v>
      </c>
      <c r="C523" s="144" t="str">
        <f>ЗАПОЛНИТЬ!$B$24</f>
        <v>298</v>
      </c>
      <c r="D523" s="144" t="str">
        <f>ЗАПОЛНИТЬ!$B$21</f>
        <v>12</v>
      </c>
      <c r="E523" s="145"/>
      <c r="F523" s="144" t="str">
        <f>ЗАПОЛНИТЬ!$B$22</f>
        <v>15</v>
      </c>
      <c r="G523" s="144" t="str">
        <f>ЗАПОЛНИТЬ!$B$20</f>
        <v>040222</v>
      </c>
      <c r="H523" s="143" t="str">
        <f>IF(ЗАПОЛНИТЬ!$F$7=1,ЗАПОЛНИТЬ!$H$9,ЗАПОЛНИТЬ!$H$10)</f>
        <v>73</v>
      </c>
      <c r="I523" s="146" t="e">
        <f>IF(ЗАПОЛНИТЬ!$F$7=1,#REF!,#REF!)</f>
        <v>#REF!</v>
      </c>
      <c r="J523" s="145" t="str">
        <f>IF(ЗАПОЛНИТЬ!$F$7=1,CONCATENATE(ЗАПОЛНИТЬ!$F$18,ЗАПОЛНИТЬ!$D$18),ЗАПОЛНИТЬ!$E$18)</f>
        <v>01.07.2016</v>
      </c>
      <c r="K523" s="143" t="e">
        <f>#REF!</f>
        <v>#REF!</v>
      </c>
      <c r="L523" s="143" t="e">
        <f>IF(ЗАПОЛНИТЬ!$F$7=1,#REF!/1000,#REF!)</f>
        <v>#REF!</v>
      </c>
      <c r="M523" s="143" t="e">
        <f>IF(ЗАПОЛНИТЬ!$F$7=1,#REF!/1000,#REF!)</f>
        <v>#REF!</v>
      </c>
      <c r="N523" s="143" t="e">
        <f>IF(ЗАПОЛНИТЬ!$F$7=1,#REF!/1000,#REF!)</f>
        <v>#REF!</v>
      </c>
      <c r="O523" s="143" t="e">
        <f>IF(ЗАПОЛНИТЬ!$F$7=1,#REF!/1000,#REF!)</f>
        <v>#REF!</v>
      </c>
      <c r="P523" s="143" t="e">
        <f>IF(ЗАПОЛНИТЬ!$F$7=1,#REF!/1000,#REF!)</f>
        <v>#REF!</v>
      </c>
      <c r="Q523" s="143" t="e">
        <f>IF(ЗАПОЛНИТЬ!$F$7=1,#REF!/1000,#REF!)</f>
        <v>#REF!</v>
      </c>
      <c r="R523" s="143" t="e">
        <f>IF(ЗАПОЛНИТЬ!$F$7=1,#REF!/1000,#REF!)</f>
        <v>#REF!</v>
      </c>
      <c r="S523" s="143" t="e">
        <f>IF(ЗАПОЛНИТЬ!$F$7=1,#REF!/1000,#REF!)</f>
        <v>#REF!</v>
      </c>
      <c r="T523" s="143" t="e">
        <f>IF(ЗАПОЛНИТЬ!$F$7=1,#REF!/1000,#REF!)</f>
        <v>#REF!</v>
      </c>
      <c r="U523" s="143" t="e">
        <f>IF(ЗАПОЛНИТЬ!$F$7=1,#REF!/1000,#REF!)</f>
        <v>#REF!</v>
      </c>
      <c r="V523" s="145" t="e">
        <f t="shared" si="32"/>
        <v>#REF!</v>
      </c>
      <c r="W523" s="145" t="e">
        <f>IF(SUM(L523:U523)&gt;0,1,0)</f>
        <v>#REF!</v>
      </c>
    </row>
    <row r="524" spans="1:23">
      <c r="A524" s="144" t="str">
        <f>ЗАПОЛНИТЬ!$B$23</f>
        <v>4</v>
      </c>
      <c r="B524" s="144" t="str">
        <f>ЗАПОЛНИТЬ!$B$13</f>
        <v>24188344</v>
      </c>
      <c r="C524" s="144" t="str">
        <f>ЗАПОЛНИТЬ!$B$24</f>
        <v>298</v>
      </c>
      <c r="D524" s="144" t="str">
        <f>ЗАПОЛНИТЬ!$B$21</f>
        <v>12</v>
      </c>
      <c r="E524" s="145"/>
      <c r="F524" s="144" t="str">
        <f>ЗАПОЛНИТЬ!$B$22</f>
        <v>15</v>
      </c>
      <c r="G524" s="144" t="str">
        <f>ЗАПОЛНИТЬ!$B$20</f>
        <v>040222</v>
      </c>
      <c r="H524" s="143" t="str">
        <f>IF(ЗАПОЛНИТЬ!$F$7=1,ЗАПОЛНИТЬ!$H$9,ЗАПОЛНИТЬ!$H$10)</f>
        <v>73</v>
      </c>
      <c r="I524" s="146" t="e">
        <f>IF(ЗАПОЛНИТЬ!$F$7=1,#REF!,#REF!)</f>
        <v>#REF!</v>
      </c>
      <c r="J524" s="145" t="str">
        <f>IF(ЗАПОЛНИТЬ!$F$7=1,CONCATENATE(ЗАПОЛНИТЬ!$F$18,ЗАПОЛНИТЬ!$D$18),ЗАПОЛНИТЬ!$E$18)</f>
        <v>01.07.2016</v>
      </c>
      <c r="K524" s="143" t="e">
        <f>#REF!</f>
        <v>#REF!</v>
      </c>
      <c r="L524" s="143" t="e">
        <f>IF(ЗАПОЛНИТЬ!$F$7=1,#REF!/1000,#REF!)</f>
        <v>#REF!</v>
      </c>
      <c r="M524" s="143" t="e">
        <f>IF(ЗАПОЛНИТЬ!$F$7=1,#REF!/1000,#REF!)</f>
        <v>#REF!</v>
      </c>
      <c r="N524" s="143" t="e">
        <f>IF(ЗАПОЛНИТЬ!$F$7=1,#REF!/1000,#REF!)</f>
        <v>#REF!</v>
      </c>
      <c r="O524" s="143" t="e">
        <f>IF(ЗАПОЛНИТЬ!$F$7=1,#REF!/1000,#REF!)</f>
        <v>#REF!</v>
      </c>
      <c r="P524" s="143" t="e">
        <f>IF(ЗАПОЛНИТЬ!$F$7=1,#REF!/1000,#REF!)</f>
        <v>#REF!</v>
      </c>
      <c r="Q524" s="143" t="e">
        <f>IF(ЗАПОЛНИТЬ!$F$7=1,#REF!/1000,#REF!)</f>
        <v>#REF!</v>
      </c>
      <c r="R524" s="143" t="e">
        <f>IF(ЗАПОЛНИТЬ!$F$7=1,#REF!/1000,#REF!)</f>
        <v>#REF!</v>
      </c>
      <c r="S524" s="143" t="e">
        <f>IF(ЗАПОЛНИТЬ!$F$7=1,#REF!/1000,#REF!)</f>
        <v>#REF!</v>
      </c>
      <c r="T524" s="143" t="e">
        <f>IF(ЗАПОЛНИТЬ!$F$7=1,#REF!/1000,#REF!)</f>
        <v>#REF!</v>
      </c>
      <c r="U524" s="143" t="e">
        <f>IF(ЗАПОЛНИТЬ!$F$7=1,#REF!/1000,#REF!)</f>
        <v>#REF!</v>
      </c>
      <c r="V524" s="145" t="e">
        <f t="shared" si="32"/>
        <v>#REF!</v>
      </c>
      <c r="W524" s="145">
        <v>0</v>
      </c>
    </row>
    <row r="525" spans="1:23">
      <c r="A525" s="144" t="str">
        <f>ЗАПОЛНИТЬ!$B$23</f>
        <v>4</v>
      </c>
      <c r="B525" s="144" t="str">
        <f>ЗАПОЛНИТЬ!$B$13</f>
        <v>24188344</v>
      </c>
      <c r="C525" s="144" t="str">
        <f>ЗАПОЛНИТЬ!$B$24</f>
        <v>298</v>
      </c>
      <c r="D525" s="144" t="str">
        <f>ЗАПОЛНИТЬ!$B$21</f>
        <v>12</v>
      </c>
      <c r="E525" s="145"/>
      <c r="F525" s="144" t="str">
        <f>ЗАПОЛНИТЬ!$B$22</f>
        <v>15</v>
      </c>
      <c r="G525" s="144" t="str">
        <f>ЗАПОЛНИТЬ!$B$20</f>
        <v>040222</v>
      </c>
      <c r="H525" s="143" t="str">
        <f>IF(ЗАПОЛНИТЬ!$F$7=1,ЗАПОЛНИТЬ!$H$9,ЗАПОЛНИТЬ!$H$10)</f>
        <v>73</v>
      </c>
      <c r="I525" s="146" t="e">
        <f>IF(ЗАПОЛНИТЬ!$F$7=1,#REF!,#REF!)</f>
        <v>#REF!</v>
      </c>
      <c r="J525" s="145" t="str">
        <f>IF(ЗАПОЛНИТЬ!$F$7=1,CONCATENATE(ЗАПОЛНИТЬ!$F$18,ЗАПОЛНИТЬ!$D$18),ЗАПОЛНИТЬ!$E$18)</f>
        <v>01.07.2016</v>
      </c>
      <c r="K525" s="143" t="e">
        <f>#REF!</f>
        <v>#REF!</v>
      </c>
      <c r="L525" s="143" t="e">
        <f>IF(ЗАПОЛНИТЬ!$F$7=1,#REF!/1000,#REF!)</f>
        <v>#REF!</v>
      </c>
      <c r="M525" s="143" t="e">
        <f>IF(ЗАПОЛНИТЬ!$F$7=1,#REF!/1000,#REF!)</f>
        <v>#REF!</v>
      </c>
      <c r="N525" s="143" t="e">
        <f>IF(ЗАПОЛНИТЬ!$F$7=1,#REF!/1000,#REF!)</f>
        <v>#REF!</v>
      </c>
      <c r="O525" s="143" t="e">
        <f>IF(ЗАПОЛНИТЬ!$F$7=1,#REF!/1000,#REF!)</f>
        <v>#REF!</v>
      </c>
      <c r="P525" s="143" t="e">
        <f>IF(ЗАПОЛНИТЬ!$F$7=1,#REF!/1000,#REF!)</f>
        <v>#REF!</v>
      </c>
      <c r="Q525" s="143" t="e">
        <f>IF(ЗАПОЛНИТЬ!$F$7=1,#REF!/1000,#REF!)</f>
        <v>#REF!</v>
      </c>
      <c r="R525" s="143" t="e">
        <f>IF(ЗАПОЛНИТЬ!$F$7=1,#REF!/1000,#REF!)</f>
        <v>#REF!</v>
      </c>
      <c r="S525" s="143" t="e">
        <f>IF(ЗАПОЛНИТЬ!$F$7=1,#REF!/1000,#REF!)</f>
        <v>#REF!</v>
      </c>
      <c r="T525" s="143" t="e">
        <f>IF(ЗАПОЛНИТЬ!$F$7=1,#REF!/1000,#REF!)</f>
        <v>#REF!</v>
      </c>
      <c r="U525" s="143" t="e">
        <f>IF(ЗАПОЛНИТЬ!$F$7=1,#REF!/1000,#REF!)</f>
        <v>#REF!</v>
      </c>
      <c r="V525" s="145" t="e">
        <f t="shared" ref="V525:V589" si="36">IF(SUM(L525:U525)&gt;0,1,0)</f>
        <v>#REF!</v>
      </c>
      <c r="W525" s="145" t="e">
        <f t="shared" ref="W525:W530" si="37">IF(SUM(L525:U525)&gt;0,1,0)</f>
        <v>#REF!</v>
      </c>
    </row>
    <row r="526" spans="1:23">
      <c r="A526" s="144" t="str">
        <f>ЗАПОЛНИТЬ!$B$23</f>
        <v>4</v>
      </c>
      <c r="B526" s="144" t="str">
        <f>ЗАПОЛНИТЬ!$B$13</f>
        <v>24188344</v>
      </c>
      <c r="C526" s="144" t="str">
        <f>ЗАПОЛНИТЬ!$B$24</f>
        <v>298</v>
      </c>
      <c r="D526" s="144" t="str">
        <f>ЗАПОЛНИТЬ!$B$21</f>
        <v>12</v>
      </c>
      <c r="E526" s="145"/>
      <c r="F526" s="144" t="str">
        <f>ЗАПОЛНИТЬ!$B$22</f>
        <v>15</v>
      </c>
      <c r="G526" s="144" t="str">
        <f>ЗАПОЛНИТЬ!$B$20</f>
        <v>040222</v>
      </c>
      <c r="H526" s="143" t="str">
        <f>IF(ЗАПОЛНИТЬ!$F$7=1,ЗАПОЛНИТЬ!$H$9,ЗАПОЛНИТЬ!$H$10)</f>
        <v>73</v>
      </c>
      <c r="I526" s="146" t="e">
        <f>IF(ЗАПОЛНИТЬ!$F$7=1,#REF!,#REF!)</f>
        <v>#REF!</v>
      </c>
      <c r="J526" s="145" t="str">
        <f>IF(ЗАПОЛНИТЬ!$F$7=1,CONCATENATE(ЗАПОЛНИТЬ!$F$18,ЗАПОЛНИТЬ!$D$18),ЗАПОЛНИТЬ!$E$18)</f>
        <v>01.07.2016</v>
      </c>
      <c r="K526" s="143" t="e">
        <f>#REF!</f>
        <v>#REF!</v>
      </c>
      <c r="L526" s="143" t="e">
        <f>IF(ЗАПОЛНИТЬ!$F$7=1,#REF!/1000,#REF!)</f>
        <v>#REF!</v>
      </c>
      <c r="M526" s="143" t="e">
        <f>IF(ЗАПОЛНИТЬ!$F$7=1,#REF!/1000,#REF!)</f>
        <v>#REF!</v>
      </c>
      <c r="N526" s="143" t="e">
        <f>IF(ЗАПОЛНИТЬ!$F$7=1,#REF!/1000,#REF!)</f>
        <v>#REF!</v>
      </c>
      <c r="O526" s="143" t="e">
        <f>IF(ЗАПОЛНИТЬ!$F$7=1,#REF!/1000,#REF!)</f>
        <v>#REF!</v>
      </c>
      <c r="P526" s="143" t="e">
        <f>IF(ЗАПОЛНИТЬ!$F$7=1,#REF!/1000,#REF!)</f>
        <v>#REF!</v>
      </c>
      <c r="Q526" s="143" t="e">
        <f>IF(ЗАПОЛНИТЬ!$F$7=1,#REF!/1000,#REF!)</f>
        <v>#REF!</v>
      </c>
      <c r="R526" s="143" t="e">
        <f>IF(ЗАПОЛНИТЬ!$F$7=1,#REF!/1000,#REF!)</f>
        <v>#REF!</v>
      </c>
      <c r="S526" s="143" t="e">
        <f>IF(ЗАПОЛНИТЬ!$F$7=1,#REF!/1000,#REF!)</f>
        <v>#REF!</v>
      </c>
      <c r="T526" s="143" t="e">
        <f>IF(ЗАПОЛНИТЬ!$F$7=1,#REF!/1000,#REF!)</f>
        <v>#REF!</v>
      </c>
      <c r="U526" s="143" t="e">
        <f>IF(ЗАПОЛНИТЬ!$F$7=1,#REF!/1000,#REF!)</f>
        <v>#REF!</v>
      </c>
      <c r="V526" s="145" t="e">
        <f t="shared" si="36"/>
        <v>#REF!</v>
      </c>
      <c r="W526" s="145" t="e">
        <f t="shared" si="37"/>
        <v>#REF!</v>
      </c>
    </row>
    <row r="527" spans="1:23">
      <c r="A527" s="144" t="str">
        <f>ЗАПОЛНИТЬ!$B$23</f>
        <v>4</v>
      </c>
      <c r="B527" s="144" t="str">
        <f>ЗАПОЛНИТЬ!$B$13</f>
        <v>24188344</v>
      </c>
      <c r="C527" s="144" t="str">
        <f>ЗАПОЛНИТЬ!$B$24</f>
        <v>298</v>
      </c>
      <c r="D527" s="144" t="str">
        <f>ЗАПОЛНИТЬ!$B$21</f>
        <v>12</v>
      </c>
      <c r="E527" s="145"/>
      <c r="F527" s="144" t="str">
        <f>ЗАПОЛНИТЬ!$B$22</f>
        <v>15</v>
      </c>
      <c r="G527" s="144" t="str">
        <f>ЗАПОЛНИТЬ!$B$20</f>
        <v>040222</v>
      </c>
      <c r="H527" s="143" t="str">
        <f>IF(ЗАПОЛНИТЬ!$F$7=1,ЗАПОЛНИТЬ!$H$9,ЗАПОЛНИТЬ!$H$10)</f>
        <v>73</v>
      </c>
      <c r="I527" s="146" t="e">
        <f>IF(ЗАПОЛНИТЬ!$F$7=1,#REF!,#REF!)</f>
        <v>#REF!</v>
      </c>
      <c r="J527" s="145" t="str">
        <f>IF(ЗАПОЛНИТЬ!$F$7=1,CONCATENATE(ЗАПОЛНИТЬ!$F$18,ЗАПОЛНИТЬ!$D$18),ЗАПОЛНИТЬ!$E$18)</f>
        <v>01.07.2016</v>
      </c>
      <c r="K527" s="143" t="e">
        <f>#REF!</f>
        <v>#REF!</v>
      </c>
      <c r="L527" s="143" t="e">
        <f>IF(ЗАПОЛНИТЬ!$F$7=1,#REF!/1000,#REF!)</f>
        <v>#REF!</v>
      </c>
      <c r="M527" s="143" t="e">
        <f>IF(ЗАПОЛНИТЬ!$F$7=1,#REF!/1000,#REF!)</f>
        <v>#REF!</v>
      </c>
      <c r="N527" s="143" t="e">
        <f>IF(ЗАПОЛНИТЬ!$F$7=1,#REF!/1000,#REF!)</f>
        <v>#REF!</v>
      </c>
      <c r="O527" s="143" t="e">
        <f>IF(ЗАПОЛНИТЬ!$F$7=1,#REF!/1000,#REF!)</f>
        <v>#REF!</v>
      </c>
      <c r="P527" s="143" t="e">
        <f>IF(ЗАПОЛНИТЬ!$F$7=1,#REF!/1000,#REF!)</f>
        <v>#REF!</v>
      </c>
      <c r="Q527" s="143" t="e">
        <f>IF(ЗАПОЛНИТЬ!$F$7=1,#REF!/1000,#REF!)</f>
        <v>#REF!</v>
      </c>
      <c r="R527" s="143" t="e">
        <f>IF(ЗАПОЛНИТЬ!$F$7=1,#REF!/1000,#REF!)</f>
        <v>#REF!</v>
      </c>
      <c r="S527" s="143" t="e">
        <f>IF(ЗАПОЛНИТЬ!$F$7=1,#REF!/1000,#REF!)</f>
        <v>#REF!</v>
      </c>
      <c r="T527" s="143" t="e">
        <f>IF(ЗАПОЛНИТЬ!$F$7=1,#REF!/1000,#REF!)</f>
        <v>#REF!</v>
      </c>
      <c r="U527" s="143" t="e">
        <f>IF(ЗАПОЛНИТЬ!$F$7=1,#REF!/1000,#REF!)</f>
        <v>#REF!</v>
      </c>
      <c r="V527" s="145" t="e">
        <f t="shared" si="36"/>
        <v>#REF!</v>
      </c>
      <c r="W527" s="145" t="e">
        <f t="shared" si="37"/>
        <v>#REF!</v>
      </c>
    </row>
    <row r="528" spans="1:23">
      <c r="A528" s="144" t="str">
        <f>ЗАПОЛНИТЬ!$B$23</f>
        <v>4</v>
      </c>
      <c r="B528" s="144" t="str">
        <f>ЗАПОЛНИТЬ!$B$13</f>
        <v>24188344</v>
      </c>
      <c r="C528" s="144" t="str">
        <f>ЗАПОЛНИТЬ!$B$24</f>
        <v>298</v>
      </c>
      <c r="D528" s="144" t="str">
        <f>ЗАПОЛНИТЬ!$B$21</f>
        <v>12</v>
      </c>
      <c r="E528" s="145"/>
      <c r="F528" s="144" t="str">
        <f>ЗАПОЛНИТЬ!$B$22</f>
        <v>15</v>
      </c>
      <c r="G528" s="144" t="str">
        <f>ЗАПОЛНИТЬ!$B$20</f>
        <v>040222</v>
      </c>
      <c r="H528" s="143" t="str">
        <f>IF(ЗАПОЛНИТЬ!$F$7=1,ЗАПОЛНИТЬ!$H$9,ЗАПОЛНИТЬ!$H$10)</f>
        <v>73</v>
      </c>
      <c r="I528" s="146" t="e">
        <f>IF(ЗАПОЛНИТЬ!$F$7=1,#REF!,#REF!)</f>
        <v>#REF!</v>
      </c>
      <c r="J528" s="145" t="str">
        <f>IF(ЗАПОЛНИТЬ!$F$7=1,CONCATENATE(ЗАПОЛНИТЬ!$F$18,ЗАПОЛНИТЬ!$D$18),ЗАПОЛНИТЬ!$E$18)</f>
        <v>01.07.2016</v>
      </c>
      <c r="K528" s="143" t="e">
        <f>#REF!</f>
        <v>#REF!</v>
      </c>
      <c r="L528" s="143" t="e">
        <f>IF(ЗАПОЛНИТЬ!$F$7=1,#REF!/1000,#REF!)</f>
        <v>#REF!</v>
      </c>
      <c r="M528" s="143" t="e">
        <f>IF(ЗАПОЛНИТЬ!$F$7=1,#REF!/1000,#REF!)</f>
        <v>#REF!</v>
      </c>
      <c r="N528" s="143" t="e">
        <f>IF(ЗАПОЛНИТЬ!$F$7=1,#REF!/1000,#REF!)</f>
        <v>#REF!</v>
      </c>
      <c r="O528" s="143" t="e">
        <f>IF(ЗАПОЛНИТЬ!$F$7=1,#REF!/1000,#REF!)</f>
        <v>#REF!</v>
      </c>
      <c r="P528" s="143" t="e">
        <f>IF(ЗАПОЛНИТЬ!$F$7=1,#REF!/1000,#REF!)</f>
        <v>#REF!</v>
      </c>
      <c r="Q528" s="143" t="e">
        <f>IF(ЗАПОЛНИТЬ!$F$7=1,#REF!/1000,#REF!)</f>
        <v>#REF!</v>
      </c>
      <c r="R528" s="143" t="e">
        <f>IF(ЗАПОЛНИТЬ!$F$7=1,#REF!/1000,#REF!)</f>
        <v>#REF!</v>
      </c>
      <c r="S528" s="143" t="e">
        <f>IF(ЗАПОЛНИТЬ!$F$7=1,#REF!/1000,#REF!)</f>
        <v>#REF!</v>
      </c>
      <c r="T528" s="143" t="e">
        <f>IF(ЗАПОЛНИТЬ!$F$7=1,#REF!/1000,#REF!)</f>
        <v>#REF!</v>
      </c>
      <c r="U528" s="143" t="e">
        <f>IF(ЗАПОЛНИТЬ!$F$7=1,#REF!/1000,#REF!)</f>
        <v>#REF!</v>
      </c>
      <c r="V528" s="145" t="e">
        <f t="shared" si="36"/>
        <v>#REF!</v>
      </c>
      <c r="W528" s="145" t="e">
        <f t="shared" si="37"/>
        <v>#REF!</v>
      </c>
    </row>
    <row r="529" spans="1:23">
      <c r="A529" s="144" t="str">
        <f>ЗАПОЛНИТЬ!$B$23</f>
        <v>4</v>
      </c>
      <c r="B529" s="144" t="str">
        <f>ЗАПОЛНИТЬ!$B$13</f>
        <v>24188344</v>
      </c>
      <c r="C529" s="144" t="str">
        <f>ЗАПОЛНИТЬ!$B$24</f>
        <v>298</v>
      </c>
      <c r="D529" s="144" t="str">
        <f>ЗАПОЛНИТЬ!$B$21</f>
        <v>12</v>
      </c>
      <c r="E529" s="145"/>
      <c r="F529" s="144" t="str">
        <f>ЗАПОЛНИТЬ!$B$22</f>
        <v>15</v>
      </c>
      <c r="G529" s="144" t="str">
        <f>ЗАПОЛНИТЬ!$B$20</f>
        <v>040222</v>
      </c>
      <c r="H529" s="143" t="str">
        <f>IF(ЗАПОЛНИТЬ!$F$7=1,ЗАПОЛНИТЬ!$H$9,ЗАПОЛНИТЬ!$H$10)</f>
        <v>73</v>
      </c>
      <c r="I529" s="146" t="e">
        <f>IF(ЗАПОЛНИТЬ!$F$7=1,#REF!,#REF!)</f>
        <v>#REF!</v>
      </c>
      <c r="J529" s="145" t="str">
        <f>IF(ЗАПОЛНИТЬ!$F$7=1,CONCATENATE(ЗАПОЛНИТЬ!$F$18,ЗАПОЛНИТЬ!$D$18),ЗАПОЛНИТЬ!$E$18)</f>
        <v>01.07.2016</v>
      </c>
      <c r="K529" s="143" t="e">
        <f>#REF!</f>
        <v>#REF!</v>
      </c>
      <c r="L529" s="143" t="e">
        <f>IF(ЗАПОЛНИТЬ!$F$7=1,#REF!/1000,#REF!)</f>
        <v>#REF!</v>
      </c>
      <c r="M529" s="143" t="e">
        <f>IF(ЗАПОЛНИТЬ!$F$7=1,#REF!/1000,#REF!)</f>
        <v>#REF!</v>
      </c>
      <c r="N529" s="143" t="e">
        <f>IF(ЗАПОЛНИТЬ!$F$7=1,#REF!/1000,#REF!)</f>
        <v>#REF!</v>
      </c>
      <c r="O529" s="143" t="e">
        <f>IF(ЗАПОЛНИТЬ!$F$7=1,#REF!/1000,#REF!)</f>
        <v>#REF!</v>
      </c>
      <c r="P529" s="143" t="e">
        <f>IF(ЗАПОЛНИТЬ!$F$7=1,#REF!/1000,#REF!)</f>
        <v>#REF!</v>
      </c>
      <c r="Q529" s="143" t="e">
        <f>IF(ЗАПОЛНИТЬ!$F$7=1,#REF!/1000,#REF!)</f>
        <v>#REF!</v>
      </c>
      <c r="R529" s="143" t="e">
        <f>IF(ЗАПОЛНИТЬ!$F$7=1,#REF!/1000,#REF!)</f>
        <v>#REF!</v>
      </c>
      <c r="S529" s="143" t="e">
        <f>IF(ЗАПОЛНИТЬ!$F$7=1,#REF!/1000,#REF!)</f>
        <v>#REF!</v>
      </c>
      <c r="T529" s="143" t="e">
        <f>IF(ЗАПОЛНИТЬ!$F$7=1,#REF!/1000,#REF!)</f>
        <v>#REF!</v>
      </c>
      <c r="U529" s="143" t="e">
        <f>IF(ЗАПОЛНИТЬ!$F$7=1,#REF!/1000,#REF!)</f>
        <v>#REF!</v>
      </c>
      <c r="V529" s="145" t="e">
        <f t="shared" si="36"/>
        <v>#REF!</v>
      </c>
      <c r="W529" s="145" t="e">
        <f t="shared" si="37"/>
        <v>#REF!</v>
      </c>
    </row>
    <row r="530" spans="1:23">
      <c r="A530" s="144" t="str">
        <f>ЗАПОЛНИТЬ!$B$23</f>
        <v>4</v>
      </c>
      <c r="B530" s="144" t="str">
        <f>ЗАПОЛНИТЬ!$B$13</f>
        <v>24188344</v>
      </c>
      <c r="C530" s="144" t="str">
        <f>ЗАПОЛНИТЬ!$B$24</f>
        <v>298</v>
      </c>
      <c r="D530" s="144" t="str">
        <f>ЗАПОЛНИТЬ!$B$21</f>
        <v>12</v>
      </c>
      <c r="E530" s="145"/>
      <c r="F530" s="144" t="str">
        <f>ЗАПОЛНИТЬ!$B$22</f>
        <v>15</v>
      </c>
      <c r="G530" s="144" t="str">
        <f>ЗАПОЛНИТЬ!$B$20</f>
        <v>040222</v>
      </c>
      <c r="H530" s="143" t="str">
        <f>IF(ЗАПОЛНИТЬ!$F$7=1,ЗАПОЛНИТЬ!$H$9,ЗАПОЛНИТЬ!$H$10)</f>
        <v>73</v>
      </c>
      <c r="I530" s="146" t="e">
        <f>IF(ЗАПОЛНИТЬ!$F$7=1,#REF!,#REF!)</f>
        <v>#REF!</v>
      </c>
      <c r="J530" s="145" t="str">
        <f>IF(ЗАПОЛНИТЬ!$F$7=1,CONCATENATE(ЗАПОЛНИТЬ!$F$18,ЗАПОЛНИТЬ!$D$18),ЗАПОЛНИТЬ!$E$18)</f>
        <v>01.07.2016</v>
      </c>
      <c r="K530" s="143" t="e">
        <f>#REF!</f>
        <v>#REF!</v>
      </c>
      <c r="L530" s="143" t="e">
        <f>IF(ЗАПОЛНИТЬ!$F$7=1,#REF!/1000,#REF!)</f>
        <v>#REF!</v>
      </c>
      <c r="M530" s="143" t="e">
        <f>IF(ЗАПОЛНИТЬ!$F$7=1,#REF!/1000,#REF!)</f>
        <v>#REF!</v>
      </c>
      <c r="N530" s="143" t="e">
        <f>IF(ЗАПОЛНИТЬ!$F$7=1,#REF!/1000,#REF!)</f>
        <v>#REF!</v>
      </c>
      <c r="O530" s="143" t="e">
        <f>IF(ЗАПОЛНИТЬ!$F$7=1,#REF!/1000,#REF!)</f>
        <v>#REF!</v>
      </c>
      <c r="P530" s="143" t="e">
        <f>IF(ЗАПОЛНИТЬ!$F$7=1,#REF!/1000,#REF!)</f>
        <v>#REF!</v>
      </c>
      <c r="Q530" s="143" t="e">
        <f>IF(ЗАПОЛНИТЬ!$F$7=1,#REF!/1000,#REF!)</f>
        <v>#REF!</v>
      </c>
      <c r="R530" s="143" t="e">
        <f>IF(ЗАПОЛНИТЬ!$F$7=1,#REF!/1000,#REF!)</f>
        <v>#REF!</v>
      </c>
      <c r="S530" s="143" t="e">
        <f>IF(ЗАПОЛНИТЬ!$F$7=1,#REF!/1000,#REF!)</f>
        <v>#REF!</v>
      </c>
      <c r="T530" s="143" t="e">
        <f>IF(ЗАПОЛНИТЬ!$F$7=1,#REF!/1000,#REF!)</f>
        <v>#REF!</v>
      </c>
      <c r="U530" s="143" t="e">
        <f>IF(ЗАПОЛНИТЬ!$F$7=1,#REF!/1000,#REF!)</f>
        <v>#REF!</v>
      </c>
      <c r="V530" s="145" t="e">
        <f t="shared" si="36"/>
        <v>#REF!</v>
      </c>
      <c r="W530" s="145" t="e">
        <f t="shared" si="37"/>
        <v>#REF!</v>
      </c>
    </row>
    <row r="531" spans="1:23">
      <c r="A531" s="144" t="str">
        <f>ЗАПОЛНИТЬ!$B$23</f>
        <v>4</v>
      </c>
      <c r="B531" s="144" t="str">
        <f>ЗАПОЛНИТЬ!$B$13</f>
        <v>24188344</v>
      </c>
      <c r="C531" s="144" t="str">
        <f>ЗАПОЛНИТЬ!$B$24</f>
        <v>298</v>
      </c>
      <c r="D531" s="144" t="str">
        <f>ЗАПОЛНИТЬ!$B$21</f>
        <v>12</v>
      </c>
      <c r="E531" s="145"/>
      <c r="F531" s="144" t="str">
        <f>ЗАПОЛНИТЬ!$B$22</f>
        <v>15</v>
      </c>
      <c r="G531" s="144" t="str">
        <f>ЗАПОЛНИТЬ!$B$20</f>
        <v>040222</v>
      </c>
      <c r="H531" s="143" t="str">
        <f>IF(ЗАПОЛНИТЬ!$F$7=1,ЗАПОЛНИТЬ!$H$9,ЗАПОЛНИТЬ!$H$10)</f>
        <v>73</v>
      </c>
      <c r="I531" s="146" t="e">
        <f>IF(ЗАПОЛНИТЬ!$F$7=1,#REF!,#REF!)</f>
        <v>#REF!</v>
      </c>
      <c r="J531" s="145" t="str">
        <f>IF(ЗАПОЛНИТЬ!$F$7=1,CONCATENATE(ЗАПОЛНИТЬ!$F$18,ЗАПОЛНИТЬ!$D$18),ЗАПОЛНИТЬ!$E$18)</f>
        <v>01.07.2016</v>
      </c>
      <c r="K531" s="143" t="e">
        <f>#REF!</f>
        <v>#REF!</v>
      </c>
      <c r="L531" s="143" t="e">
        <f>IF(ЗАПОЛНИТЬ!$F$7=1,#REF!/1000,#REF!)</f>
        <v>#REF!</v>
      </c>
      <c r="M531" s="143" t="e">
        <f>IF(ЗАПОЛНИТЬ!$F$7=1,#REF!/1000,#REF!)</f>
        <v>#REF!</v>
      </c>
      <c r="N531" s="143" t="e">
        <f>IF(ЗАПОЛНИТЬ!$F$7=1,#REF!/1000,#REF!)</f>
        <v>#REF!</v>
      </c>
      <c r="O531" s="143" t="e">
        <f>IF(ЗАПОЛНИТЬ!$F$7=1,#REF!/1000,#REF!)</f>
        <v>#REF!</v>
      </c>
      <c r="P531" s="143" t="e">
        <f>IF(ЗАПОЛНИТЬ!$F$7=1,#REF!/1000,#REF!)</f>
        <v>#REF!</v>
      </c>
      <c r="Q531" s="143" t="e">
        <f>IF(ЗАПОЛНИТЬ!$F$7=1,#REF!/1000,#REF!)</f>
        <v>#REF!</v>
      </c>
      <c r="R531" s="143" t="e">
        <f>IF(ЗАПОЛНИТЬ!$F$7=1,#REF!/1000,#REF!)</f>
        <v>#REF!</v>
      </c>
      <c r="S531" s="143" t="e">
        <f>IF(ЗАПОЛНИТЬ!$F$7=1,#REF!/1000,#REF!)</f>
        <v>#REF!</v>
      </c>
      <c r="T531" s="143" t="e">
        <f>IF(ЗАПОЛНИТЬ!$F$7=1,#REF!/1000,#REF!)</f>
        <v>#REF!</v>
      </c>
      <c r="U531" s="143" t="e">
        <f>IF(ЗАПОЛНИТЬ!$F$7=1,#REF!/1000,#REF!)</f>
        <v>#REF!</v>
      </c>
      <c r="V531" s="145" t="e">
        <f t="shared" si="36"/>
        <v>#REF!</v>
      </c>
      <c r="W531" s="145">
        <v>0</v>
      </c>
    </row>
    <row r="532" spans="1:23">
      <c r="A532" s="144" t="str">
        <f>ЗАПОЛНИТЬ!$B$23</f>
        <v>4</v>
      </c>
      <c r="B532" s="144" t="str">
        <f>ЗАПОЛНИТЬ!$B$13</f>
        <v>24188344</v>
      </c>
      <c r="C532" s="144" t="str">
        <f>ЗАПОЛНИТЬ!$B$24</f>
        <v>298</v>
      </c>
      <c r="D532" s="144" t="str">
        <f>ЗАПОЛНИТЬ!$B$21</f>
        <v>12</v>
      </c>
      <c r="E532" s="145"/>
      <c r="F532" s="144" t="str">
        <f>ЗАПОЛНИТЬ!$B$22</f>
        <v>15</v>
      </c>
      <c r="G532" s="144" t="str">
        <f>ЗАПОЛНИТЬ!$B$20</f>
        <v>040222</v>
      </c>
      <c r="H532" s="143" t="str">
        <f>IF(ЗАПОЛНИТЬ!$F$7=1,ЗАПОЛНИТЬ!$H$9,ЗАПОЛНИТЬ!$H$10)</f>
        <v>73</v>
      </c>
      <c r="I532" s="146" t="e">
        <f>IF(ЗАПОЛНИТЬ!$F$7=1,#REF!,#REF!)</f>
        <v>#REF!</v>
      </c>
      <c r="J532" s="145" t="str">
        <f>IF(ЗАПОЛНИТЬ!$F$7=1,CONCATENATE(ЗАПОЛНИТЬ!$F$18,ЗАПОЛНИТЬ!$D$18),ЗАПОЛНИТЬ!$E$18)</f>
        <v>01.07.2016</v>
      </c>
      <c r="K532" s="143" t="e">
        <f>#REF!</f>
        <v>#REF!</v>
      </c>
      <c r="L532" s="143" t="e">
        <f>IF(ЗАПОЛНИТЬ!$F$7=1,#REF!/1000,#REF!)</f>
        <v>#REF!</v>
      </c>
      <c r="M532" s="143" t="e">
        <f>IF(ЗАПОЛНИТЬ!$F$7=1,#REF!/1000,#REF!)</f>
        <v>#REF!</v>
      </c>
      <c r="N532" s="143" t="e">
        <f>IF(ЗАПОЛНИТЬ!$F$7=1,#REF!/1000,#REF!)</f>
        <v>#REF!</v>
      </c>
      <c r="O532" s="143" t="e">
        <f>IF(ЗАПОЛНИТЬ!$F$7=1,#REF!/1000,#REF!)</f>
        <v>#REF!</v>
      </c>
      <c r="P532" s="143" t="e">
        <f>IF(ЗАПОЛНИТЬ!$F$7=1,#REF!/1000,#REF!)</f>
        <v>#REF!</v>
      </c>
      <c r="Q532" s="143" t="e">
        <f>IF(ЗАПОЛНИТЬ!$F$7=1,#REF!/1000,#REF!)</f>
        <v>#REF!</v>
      </c>
      <c r="R532" s="143" t="e">
        <f>IF(ЗАПОЛНИТЬ!$F$7=1,#REF!/1000,#REF!)</f>
        <v>#REF!</v>
      </c>
      <c r="S532" s="143" t="e">
        <f>IF(ЗАПОЛНИТЬ!$F$7=1,#REF!/1000,#REF!)</f>
        <v>#REF!</v>
      </c>
      <c r="T532" s="143" t="e">
        <f>IF(ЗАПОЛНИТЬ!$F$7=1,#REF!/1000,#REF!)</f>
        <v>#REF!</v>
      </c>
      <c r="U532" s="143" t="e">
        <f>IF(ЗАПОЛНИТЬ!$F$7=1,#REF!/1000,#REF!)</f>
        <v>#REF!</v>
      </c>
      <c r="V532" s="145" t="e">
        <f t="shared" si="36"/>
        <v>#REF!</v>
      </c>
      <c r="W532" s="145" t="e">
        <f t="shared" ref="W532:W537" si="38">IF(SUM(L532:U532)&gt;0,1,0)</f>
        <v>#REF!</v>
      </c>
    </row>
    <row r="533" spans="1:23">
      <c r="A533" s="144" t="str">
        <f>ЗАПОЛНИТЬ!$B$23</f>
        <v>4</v>
      </c>
      <c r="B533" s="144" t="str">
        <f>ЗАПОЛНИТЬ!$B$13</f>
        <v>24188344</v>
      </c>
      <c r="C533" s="144" t="str">
        <f>ЗАПОЛНИТЬ!$B$24</f>
        <v>298</v>
      </c>
      <c r="D533" s="144" t="str">
        <f>ЗАПОЛНИТЬ!$B$21</f>
        <v>12</v>
      </c>
      <c r="E533" s="145"/>
      <c r="F533" s="144" t="str">
        <f>ЗАПОЛНИТЬ!$B$22</f>
        <v>15</v>
      </c>
      <c r="G533" s="144" t="str">
        <f>ЗАПОЛНИТЬ!$B$20</f>
        <v>040222</v>
      </c>
      <c r="H533" s="143" t="str">
        <f>IF(ЗАПОЛНИТЬ!$F$7=1,ЗАПОЛНИТЬ!$H$9,ЗАПОЛНИТЬ!$H$10)</f>
        <v>73</v>
      </c>
      <c r="I533" s="146" t="e">
        <f>IF(ЗАПОЛНИТЬ!$F$7=1,#REF!,#REF!)</f>
        <v>#REF!</v>
      </c>
      <c r="J533" s="145" t="str">
        <f>IF(ЗАПОЛНИТЬ!$F$7=1,CONCATENATE(ЗАПОЛНИТЬ!$F$18,ЗАПОЛНИТЬ!$D$18),ЗАПОЛНИТЬ!$E$18)</f>
        <v>01.07.2016</v>
      </c>
      <c r="K533" s="143" t="e">
        <f>#REF!</f>
        <v>#REF!</v>
      </c>
      <c r="L533" s="143" t="e">
        <f>IF(ЗАПОЛНИТЬ!$F$7=1,#REF!/1000,#REF!)</f>
        <v>#REF!</v>
      </c>
      <c r="M533" s="143" t="e">
        <f>IF(ЗАПОЛНИТЬ!$F$7=1,#REF!/1000,#REF!)</f>
        <v>#REF!</v>
      </c>
      <c r="N533" s="143" t="e">
        <f>IF(ЗАПОЛНИТЬ!$F$7=1,#REF!/1000,#REF!)</f>
        <v>#REF!</v>
      </c>
      <c r="O533" s="143" t="e">
        <f>IF(ЗАПОЛНИТЬ!$F$7=1,#REF!/1000,#REF!)</f>
        <v>#REF!</v>
      </c>
      <c r="P533" s="143" t="e">
        <f>IF(ЗАПОЛНИТЬ!$F$7=1,#REF!/1000,#REF!)</f>
        <v>#REF!</v>
      </c>
      <c r="Q533" s="143" t="e">
        <f>IF(ЗАПОЛНИТЬ!$F$7=1,#REF!/1000,#REF!)</f>
        <v>#REF!</v>
      </c>
      <c r="R533" s="143" t="e">
        <f>IF(ЗАПОЛНИТЬ!$F$7=1,#REF!/1000,#REF!)</f>
        <v>#REF!</v>
      </c>
      <c r="S533" s="143" t="e">
        <f>IF(ЗАПОЛНИТЬ!$F$7=1,#REF!/1000,#REF!)</f>
        <v>#REF!</v>
      </c>
      <c r="T533" s="143" t="e">
        <f>IF(ЗАПОЛНИТЬ!$F$7=1,#REF!/1000,#REF!)</f>
        <v>#REF!</v>
      </c>
      <c r="U533" s="143" t="e">
        <f>IF(ЗАПОЛНИТЬ!$F$7=1,#REF!/1000,#REF!)</f>
        <v>#REF!</v>
      </c>
      <c r="V533" s="145" t="e">
        <f t="shared" si="36"/>
        <v>#REF!</v>
      </c>
      <c r="W533" s="145" t="e">
        <f t="shared" si="38"/>
        <v>#REF!</v>
      </c>
    </row>
    <row r="534" spans="1:23">
      <c r="A534" s="144" t="str">
        <f>ЗАПОЛНИТЬ!$B$23</f>
        <v>4</v>
      </c>
      <c r="B534" s="144" t="str">
        <f>ЗАПОЛНИТЬ!$B$13</f>
        <v>24188344</v>
      </c>
      <c r="C534" s="144" t="str">
        <f>ЗАПОЛНИТЬ!$B$24</f>
        <v>298</v>
      </c>
      <c r="D534" s="144" t="str">
        <f>ЗАПОЛНИТЬ!$B$21</f>
        <v>12</v>
      </c>
      <c r="E534" s="145"/>
      <c r="F534" s="144" t="str">
        <f>ЗАПОЛНИТЬ!$B$22</f>
        <v>15</v>
      </c>
      <c r="G534" s="144" t="str">
        <f>ЗАПОЛНИТЬ!$B$20</f>
        <v>040222</v>
      </c>
      <c r="H534" s="143" t="str">
        <f>IF(ЗАПОЛНИТЬ!$F$7=1,ЗАПОЛНИТЬ!$H$9,ЗАПОЛНИТЬ!$H$10)</f>
        <v>73</v>
      </c>
      <c r="I534" s="146" t="e">
        <f>IF(ЗАПОЛНИТЬ!$F$7=1,#REF!,#REF!)</f>
        <v>#REF!</v>
      </c>
      <c r="J534" s="145" t="str">
        <f>IF(ЗАПОЛНИТЬ!$F$7=1,CONCATENATE(ЗАПОЛНИТЬ!$F$18,ЗАПОЛНИТЬ!$D$18),ЗАПОЛНИТЬ!$E$18)</f>
        <v>01.07.2016</v>
      </c>
      <c r="K534" s="143" t="e">
        <f>#REF!</f>
        <v>#REF!</v>
      </c>
      <c r="L534" s="143" t="e">
        <f>IF(ЗАПОЛНИТЬ!$F$7=1,#REF!/1000,#REF!)</f>
        <v>#REF!</v>
      </c>
      <c r="M534" s="143" t="e">
        <f>IF(ЗАПОЛНИТЬ!$F$7=1,#REF!/1000,#REF!)</f>
        <v>#REF!</v>
      </c>
      <c r="N534" s="143" t="e">
        <f>IF(ЗАПОЛНИТЬ!$F$7=1,#REF!/1000,#REF!)</f>
        <v>#REF!</v>
      </c>
      <c r="O534" s="143" t="e">
        <f>IF(ЗАПОЛНИТЬ!$F$7=1,#REF!/1000,#REF!)</f>
        <v>#REF!</v>
      </c>
      <c r="P534" s="143" t="e">
        <f>IF(ЗАПОЛНИТЬ!$F$7=1,#REF!/1000,#REF!)</f>
        <v>#REF!</v>
      </c>
      <c r="Q534" s="143" t="e">
        <f>IF(ЗАПОЛНИТЬ!$F$7=1,#REF!/1000,#REF!)</f>
        <v>#REF!</v>
      </c>
      <c r="R534" s="143" t="e">
        <f>IF(ЗАПОЛНИТЬ!$F$7=1,#REF!/1000,#REF!)</f>
        <v>#REF!</v>
      </c>
      <c r="S534" s="143" t="e">
        <f>IF(ЗАПОЛНИТЬ!$F$7=1,#REF!/1000,#REF!)</f>
        <v>#REF!</v>
      </c>
      <c r="T534" s="143" t="e">
        <f>IF(ЗАПОЛНИТЬ!$F$7=1,#REF!/1000,#REF!)</f>
        <v>#REF!</v>
      </c>
      <c r="U534" s="143" t="e">
        <f>IF(ЗАПОЛНИТЬ!$F$7=1,#REF!/1000,#REF!)</f>
        <v>#REF!</v>
      </c>
      <c r="V534" s="145" t="e">
        <f t="shared" si="36"/>
        <v>#REF!</v>
      </c>
      <c r="W534" s="145" t="e">
        <f t="shared" si="38"/>
        <v>#REF!</v>
      </c>
    </row>
    <row r="535" spans="1:23">
      <c r="A535" s="144" t="str">
        <f>ЗАПОЛНИТЬ!$B$23</f>
        <v>4</v>
      </c>
      <c r="B535" s="144" t="str">
        <f>ЗАПОЛНИТЬ!$B$13</f>
        <v>24188344</v>
      </c>
      <c r="C535" s="144" t="str">
        <f>ЗАПОЛНИТЬ!$B$24</f>
        <v>298</v>
      </c>
      <c r="D535" s="144" t="str">
        <f>ЗАПОЛНИТЬ!$B$21</f>
        <v>12</v>
      </c>
      <c r="E535" s="145"/>
      <c r="F535" s="144" t="str">
        <f>ЗАПОЛНИТЬ!$B$22</f>
        <v>15</v>
      </c>
      <c r="G535" s="144" t="str">
        <f>ЗАПОЛНИТЬ!$B$20</f>
        <v>040222</v>
      </c>
      <c r="H535" s="143" t="str">
        <f>IF(ЗАПОЛНИТЬ!$F$7=1,ЗАПОЛНИТЬ!$H$9,ЗАПОЛНИТЬ!$H$10)</f>
        <v>73</v>
      </c>
      <c r="I535" s="146" t="e">
        <f>IF(ЗАПОЛНИТЬ!$F$7=1,#REF!,#REF!)</f>
        <v>#REF!</v>
      </c>
      <c r="J535" s="145" t="str">
        <f>IF(ЗАПОЛНИТЬ!$F$7=1,CONCATENATE(ЗАПОЛНИТЬ!$F$18,ЗАПОЛНИТЬ!$D$18),ЗАПОЛНИТЬ!$E$18)</f>
        <v>01.07.2016</v>
      </c>
      <c r="K535" s="143" t="e">
        <f>#REF!</f>
        <v>#REF!</v>
      </c>
      <c r="L535" s="143" t="e">
        <f>IF(ЗАПОЛНИТЬ!$F$7=1,#REF!/1000,#REF!)</f>
        <v>#REF!</v>
      </c>
      <c r="M535" s="143" t="e">
        <f>IF(ЗАПОЛНИТЬ!$F$7=1,#REF!/1000,#REF!)</f>
        <v>#REF!</v>
      </c>
      <c r="N535" s="143" t="e">
        <f>IF(ЗАПОЛНИТЬ!$F$7=1,#REF!/1000,#REF!)</f>
        <v>#REF!</v>
      </c>
      <c r="O535" s="143" t="e">
        <f>IF(ЗАПОЛНИТЬ!$F$7=1,#REF!/1000,#REF!)</f>
        <v>#REF!</v>
      </c>
      <c r="P535" s="143" t="e">
        <f>IF(ЗАПОЛНИТЬ!$F$7=1,#REF!/1000,#REF!)</f>
        <v>#REF!</v>
      </c>
      <c r="Q535" s="143" t="e">
        <f>IF(ЗАПОЛНИТЬ!$F$7=1,#REF!/1000,#REF!)</f>
        <v>#REF!</v>
      </c>
      <c r="R535" s="143" t="e">
        <f>IF(ЗАПОЛНИТЬ!$F$7=1,#REF!/1000,#REF!)</f>
        <v>#REF!</v>
      </c>
      <c r="S535" s="143" t="e">
        <f>IF(ЗАПОЛНИТЬ!$F$7=1,#REF!/1000,#REF!)</f>
        <v>#REF!</v>
      </c>
      <c r="T535" s="143" t="e">
        <f>IF(ЗАПОЛНИТЬ!$F$7=1,#REF!/1000,#REF!)</f>
        <v>#REF!</v>
      </c>
      <c r="U535" s="143" t="e">
        <f>IF(ЗАПОЛНИТЬ!$F$7=1,#REF!/1000,#REF!)</f>
        <v>#REF!</v>
      </c>
      <c r="V535" s="145" t="e">
        <f t="shared" si="36"/>
        <v>#REF!</v>
      </c>
      <c r="W535" s="145" t="e">
        <f t="shared" si="38"/>
        <v>#REF!</v>
      </c>
    </row>
    <row r="536" spans="1:23">
      <c r="A536" s="144" t="str">
        <f>ЗАПОЛНИТЬ!$B$23</f>
        <v>4</v>
      </c>
      <c r="B536" s="144" t="str">
        <f>ЗАПОЛНИТЬ!$B$13</f>
        <v>24188344</v>
      </c>
      <c r="C536" s="144" t="str">
        <f>ЗАПОЛНИТЬ!$B$24</f>
        <v>298</v>
      </c>
      <c r="D536" s="144" t="str">
        <f>ЗАПОЛНИТЬ!$B$21</f>
        <v>12</v>
      </c>
      <c r="E536" s="145"/>
      <c r="F536" s="144" t="str">
        <f>ЗАПОЛНИТЬ!$B$22</f>
        <v>15</v>
      </c>
      <c r="G536" s="144" t="str">
        <f>ЗАПОЛНИТЬ!$B$20</f>
        <v>040222</v>
      </c>
      <c r="H536" s="143" t="str">
        <f>IF(ЗАПОЛНИТЬ!$F$7=1,ЗАПОЛНИТЬ!$H$9,ЗАПОЛНИТЬ!$H$10)</f>
        <v>73</v>
      </c>
      <c r="I536" s="146" t="e">
        <f>IF(ЗАПОЛНИТЬ!$F$7=1,#REF!,#REF!)</f>
        <v>#REF!</v>
      </c>
      <c r="J536" s="145" t="str">
        <f>IF(ЗАПОЛНИТЬ!$F$7=1,CONCATENATE(ЗАПОЛНИТЬ!$F$18,ЗАПОЛНИТЬ!$D$18),ЗАПОЛНИТЬ!$E$18)</f>
        <v>01.07.2016</v>
      </c>
      <c r="K536" s="143" t="e">
        <f>#REF!</f>
        <v>#REF!</v>
      </c>
      <c r="L536" s="143" t="e">
        <f>IF(ЗАПОЛНИТЬ!$F$7=1,#REF!/1000,#REF!)</f>
        <v>#REF!</v>
      </c>
      <c r="M536" s="143" t="e">
        <f>IF(ЗАПОЛНИТЬ!$F$7=1,#REF!/1000,#REF!)</f>
        <v>#REF!</v>
      </c>
      <c r="N536" s="143" t="e">
        <f>IF(ЗАПОЛНИТЬ!$F$7=1,#REF!/1000,#REF!)</f>
        <v>#REF!</v>
      </c>
      <c r="O536" s="143" t="e">
        <f>IF(ЗАПОЛНИТЬ!$F$7=1,#REF!/1000,#REF!)</f>
        <v>#REF!</v>
      </c>
      <c r="P536" s="143" t="e">
        <f>IF(ЗАПОЛНИТЬ!$F$7=1,#REF!/1000,#REF!)</f>
        <v>#REF!</v>
      </c>
      <c r="Q536" s="143" t="e">
        <f>IF(ЗАПОЛНИТЬ!$F$7=1,#REF!/1000,#REF!)</f>
        <v>#REF!</v>
      </c>
      <c r="R536" s="143" t="e">
        <f>IF(ЗАПОЛНИТЬ!$F$7=1,#REF!/1000,#REF!)</f>
        <v>#REF!</v>
      </c>
      <c r="S536" s="143" t="e">
        <f>IF(ЗАПОЛНИТЬ!$F$7=1,#REF!/1000,#REF!)</f>
        <v>#REF!</v>
      </c>
      <c r="T536" s="143" t="e">
        <f>IF(ЗАПОЛНИТЬ!$F$7=1,#REF!/1000,#REF!)</f>
        <v>#REF!</v>
      </c>
      <c r="U536" s="143" t="e">
        <f>IF(ЗАПОЛНИТЬ!$F$7=1,#REF!/1000,#REF!)</f>
        <v>#REF!</v>
      </c>
      <c r="V536" s="145" t="e">
        <f t="shared" si="36"/>
        <v>#REF!</v>
      </c>
      <c r="W536" s="145" t="e">
        <f t="shared" si="38"/>
        <v>#REF!</v>
      </c>
    </row>
    <row r="537" spans="1:23">
      <c r="A537" s="144" t="str">
        <f>ЗАПОЛНИТЬ!$B$23</f>
        <v>4</v>
      </c>
      <c r="B537" s="144" t="str">
        <f>ЗАПОЛНИТЬ!$B$13</f>
        <v>24188344</v>
      </c>
      <c r="C537" s="144" t="str">
        <f>ЗАПОЛНИТЬ!$B$24</f>
        <v>298</v>
      </c>
      <c r="D537" s="144" t="str">
        <f>ЗАПОЛНИТЬ!$B$21</f>
        <v>12</v>
      </c>
      <c r="E537" s="145"/>
      <c r="F537" s="144" t="str">
        <f>ЗАПОЛНИТЬ!$B$22</f>
        <v>15</v>
      </c>
      <c r="G537" s="144" t="str">
        <f>ЗАПОЛНИТЬ!$B$20</f>
        <v>040222</v>
      </c>
      <c r="H537" s="143" t="str">
        <f>IF(ЗАПОЛНИТЬ!$F$7=1,ЗАПОЛНИТЬ!$H$9,ЗАПОЛНИТЬ!$H$10)</f>
        <v>73</v>
      </c>
      <c r="I537" s="146" t="e">
        <f>IF(ЗАПОЛНИТЬ!$F$7=1,#REF!,#REF!)</f>
        <v>#REF!</v>
      </c>
      <c r="J537" s="145" t="str">
        <f>IF(ЗАПОЛНИТЬ!$F$7=1,CONCATENATE(ЗАПОЛНИТЬ!$F$18,ЗАПОЛНИТЬ!$D$18),ЗАПОЛНИТЬ!$E$18)</f>
        <v>01.07.2016</v>
      </c>
      <c r="K537" s="143" t="e">
        <f>#REF!</f>
        <v>#REF!</v>
      </c>
      <c r="L537" s="143" t="e">
        <f>IF(ЗАПОЛНИТЬ!$F$7=1,#REF!/1000,#REF!)</f>
        <v>#REF!</v>
      </c>
      <c r="M537" s="143" t="e">
        <f>IF(ЗАПОЛНИТЬ!$F$7=1,#REF!/1000,#REF!)</f>
        <v>#REF!</v>
      </c>
      <c r="N537" s="143" t="e">
        <f>IF(ЗАПОЛНИТЬ!$F$7=1,#REF!/1000,#REF!)</f>
        <v>#REF!</v>
      </c>
      <c r="O537" s="143" t="e">
        <f>IF(ЗАПОЛНИТЬ!$F$7=1,#REF!/1000,#REF!)</f>
        <v>#REF!</v>
      </c>
      <c r="P537" s="143" t="e">
        <f>IF(ЗАПОЛНИТЬ!$F$7=1,#REF!/1000,#REF!)</f>
        <v>#REF!</v>
      </c>
      <c r="Q537" s="143" t="e">
        <f>IF(ЗАПОЛНИТЬ!$F$7=1,#REF!/1000,#REF!)</f>
        <v>#REF!</v>
      </c>
      <c r="R537" s="143" t="e">
        <f>IF(ЗАПОЛНИТЬ!$F$7=1,#REF!/1000,#REF!)</f>
        <v>#REF!</v>
      </c>
      <c r="S537" s="143" t="e">
        <f>IF(ЗАПОЛНИТЬ!$F$7=1,#REF!/1000,#REF!)</f>
        <v>#REF!</v>
      </c>
      <c r="T537" s="143" t="e">
        <f>IF(ЗАПОЛНИТЬ!$F$7=1,#REF!/1000,#REF!)</f>
        <v>#REF!</v>
      </c>
      <c r="U537" s="143" t="e">
        <f>IF(ЗАПОЛНИТЬ!$F$7=1,#REF!/1000,#REF!)</f>
        <v>#REF!</v>
      </c>
      <c r="V537" s="145" t="e">
        <f>IF(SUM(L537:U537)&gt;0,1,0)</f>
        <v>#REF!</v>
      </c>
      <c r="W537" s="145" t="e">
        <f t="shared" si="38"/>
        <v>#REF!</v>
      </c>
    </row>
    <row r="538" spans="1:23">
      <c r="A538" s="144" t="str">
        <f>ЗАПОЛНИТЬ!$B$23</f>
        <v>4</v>
      </c>
      <c r="B538" s="144" t="str">
        <f>ЗАПОЛНИТЬ!$B$13</f>
        <v>24188344</v>
      </c>
      <c r="C538" s="144" t="str">
        <f>ЗАПОЛНИТЬ!$B$24</f>
        <v>298</v>
      </c>
      <c r="D538" s="144" t="str">
        <f>ЗАПОЛНИТЬ!$B$21</f>
        <v>12</v>
      </c>
      <c r="E538" s="145"/>
      <c r="F538" s="144" t="str">
        <f>ЗАПОЛНИТЬ!$B$22</f>
        <v>15</v>
      </c>
      <c r="G538" s="144" t="str">
        <f>ЗАПОЛНИТЬ!$B$20</f>
        <v>040222</v>
      </c>
      <c r="H538" s="143" t="str">
        <f>IF(ЗАПОЛНИТЬ!$F$7=1,ЗАПОЛНИТЬ!$H$9,ЗАПОЛНИТЬ!$H$10)</f>
        <v>73</v>
      </c>
      <c r="I538" s="146" t="e">
        <f>IF(ЗАПОЛНИТЬ!$F$7=1,#REF!,#REF!)</f>
        <v>#REF!</v>
      </c>
      <c r="J538" s="145" t="str">
        <f>IF(ЗАПОЛНИТЬ!$F$7=1,CONCATENATE(ЗАПОЛНИТЬ!$F$18,ЗАПОЛНИТЬ!$D$18),ЗАПОЛНИТЬ!$E$18)</f>
        <v>01.07.2016</v>
      </c>
      <c r="K538" s="143" t="e">
        <f>#REF!</f>
        <v>#REF!</v>
      </c>
      <c r="L538" s="143" t="e">
        <f>IF(ЗАПОЛНИТЬ!$F$7=1,#REF!/1000,#REF!)</f>
        <v>#REF!</v>
      </c>
      <c r="M538" s="143" t="e">
        <f>IF(ЗАПОЛНИТЬ!$F$7=1,#REF!/1000,#REF!)</f>
        <v>#REF!</v>
      </c>
      <c r="N538" s="143" t="e">
        <f>IF(ЗАПОЛНИТЬ!$F$7=1,#REF!/1000,#REF!)</f>
        <v>#REF!</v>
      </c>
      <c r="O538" s="143" t="e">
        <f>IF(ЗАПОЛНИТЬ!$F$7=1,#REF!/1000,#REF!)</f>
        <v>#REF!</v>
      </c>
      <c r="P538" s="143" t="e">
        <f>IF(ЗАПОЛНИТЬ!$F$7=1,#REF!/1000,#REF!)</f>
        <v>#REF!</v>
      </c>
      <c r="Q538" s="143" t="e">
        <f>IF(ЗАПОЛНИТЬ!$F$7=1,#REF!/1000,#REF!)</f>
        <v>#REF!</v>
      </c>
      <c r="R538" s="143" t="e">
        <f>IF(ЗАПОЛНИТЬ!$F$7=1,#REF!/1000,#REF!)</f>
        <v>#REF!</v>
      </c>
      <c r="S538" s="143" t="e">
        <f>IF(ЗАПОЛНИТЬ!$F$7=1,#REF!/1000,#REF!)</f>
        <v>#REF!</v>
      </c>
      <c r="T538" s="143" t="e">
        <f>IF(ЗАПОЛНИТЬ!$F$7=1,#REF!/1000,#REF!)</f>
        <v>#REF!</v>
      </c>
      <c r="U538" s="143" t="e">
        <f>IF(ЗАПОЛНИТЬ!$F$7=1,#REF!/1000,#REF!)</f>
        <v>#REF!</v>
      </c>
      <c r="V538" s="145" t="e">
        <f t="shared" si="36"/>
        <v>#REF!</v>
      </c>
      <c r="W538" s="145">
        <v>0</v>
      </c>
    </row>
    <row r="539" spans="1:23">
      <c r="A539" s="144" t="str">
        <f>ЗАПОЛНИТЬ!$B$23</f>
        <v>4</v>
      </c>
      <c r="B539" s="144" t="str">
        <f>ЗАПОЛНИТЬ!$B$13</f>
        <v>24188344</v>
      </c>
      <c r="C539" s="144" t="str">
        <f>ЗАПОЛНИТЬ!$B$24</f>
        <v>298</v>
      </c>
      <c r="D539" s="144" t="str">
        <f>ЗАПОЛНИТЬ!$B$21</f>
        <v>12</v>
      </c>
      <c r="E539" s="145"/>
      <c r="F539" s="144" t="str">
        <f>ЗАПОЛНИТЬ!$B$22</f>
        <v>15</v>
      </c>
      <c r="G539" s="144" t="str">
        <f>ЗАПОЛНИТЬ!$B$20</f>
        <v>040222</v>
      </c>
      <c r="H539" s="143" t="str">
        <f>IF(ЗАПОЛНИТЬ!$F$7=1,ЗАПОЛНИТЬ!$H$9,ЗАПОЛНИТЬ!$H$10)</f>
        <v>73</v>
      </c>
      <c r="I539" s="146" t="e">
        <f>IF(ЗАПОЛНИТЬ!$F$7=1,#REF!,#REF!)</f>
        <v>#REF!</v>
      </c>
      <c r="J539" s="145" t="str">
        <f>IF(ЗАПОЛНИТЬ!$F$7=1,CONCATENATE(ЗАПОЛНИТЬ!$F$18,ЗАПОЛНИТЬ!$D$18),ЗАПОЛНИТЬ!$E$18)</f>
        <v>01.07.2016</v>
      </c>
      <c r="K539" s="143" t="e">
        <f>#REF!</f>
        <v>#REF!</v>
      </c>
      <c r="L539" s="143" t="e">
        <f>IF(ЗАПОЛНИТЬ!$F$7=1,#REF!/1000,#REF!)</f>
        <v>#REF!</v>
      </c>
      <c r="M539" s="143" t="e">
        <f>IF(ЗАПОЛНИТЬ!$F$7=1,#REF!/1000,#REF!)</f>
        <v>#REF!</v>
      </c>
      <c r="N539" s="143" t="e">
        <f>IF(ЗАПОЛНИТЬ!$F$7=1,#REF!/1000,#REF!)</f>
        <v>#REF!</v>
      </c>
      <c r="O539" s="143" t="e">
        <f>IF(ЗАПОЛНИТЬ!$F$7=1,#REF!/1000,#REF!)</f>
        <v>#REF!</v>
      </c>
      <c r="P539" s="143" t="e">
        <f>IF(ЗАПОЛНИТЬ!$F$7=1,#REF!/1000,#REF!)</f>
        <v>#REF!</v>
      </c>
      <c r="Q539" s="143" t="e">
        <f>IF(ЗАПОЛНИТЬ!$F$7=1,#REF!/1000,#REF!)</f>
        <v>#REF!</v>
      </c>
      <c r="R539" s="143" t="e">
        <f>IF(ЗАПОЛНИТЬ!$F$7=1,#REF!/1000,#REF!)</f>
        <v>#REF!</v>
      </c>
      <c r="S539" s="143" t="e">
        <f>IF(ЗАПОЛНИТЬ!$F$7=1,#REF!/1000,#REF!)</f>
        <v>#REF!</v>
      </c>
      <c r="T539" s="143" t="e">
        <f>IF(ЗАПОЛНИТЬ!$F$7=1,#REF!/1000,#REF!)</f>
        <v>#REF!</v>
      </c>
      <c r="U539" s="143" t="e">
        <f>IF(ЗАПОЛНИТЬ!$F$7=1,#REF!/1000,#REF!)</f>
        <v>#REF!</v>
      </c>
      <c r="V539" s="145" t="e">
        <f t="shared" si="36"/>
        <v>#REF!</v>
      </c>
      <c r="W539" s="145" t="e">
        <f>IF(SUM(L539:U539)&gt;0,1,0)</f>
        <v>#REF!</v>
      </c>
    </row>
    <row r="540" spans="1:23">
      <c r="A540" s="144" t="str">
        <f>ЗАПОЛНИТЬ!$B$23</f>
        <v>4</v>
      </c>
      <c r="B540" s="144" t="str">
        <f>ЗАПОЛНИТЬ!$B$13</f>
        <v>24188344</v>
      </c>
      <c r="C540" s="144" t="str">
        <f>ЗАПОЛНИТЬ!$B$24</f>
        <v>298</v>
      </c>
      <c r="D540" s="144" t="str">
        <f>ЗАПОЛНИТЬ!$B$21</f>
        <v>12</v>
      </c>
      <c r="E540" s="145"/>
      <c r="F540" s="144" t="str">
        <f>ЗАПОЛНИТЬ!$B$22</f>
        <v>15</v>
      </c>
      <c r="G540" s="144" t="str">
        <f>ЗАПОЛНИТЬ!$B$20</f>
        <v>040222</v>
      </c>
      <c r="H540" s="143" t="str">
        <f>IF(ЗАПОЛНИТЬ!$F$7=1,ЗАПОЛНИТЬ!$H$9,ЗАПОЛНИТЬ!$H$10)</f>
        <v>73</v>
      </c>
      <c r="I540" s="146" t="e">
        <f>IF(ЗАПОЛНИТЬ!$F$7=1,#REF!,#REF!)</f>
        <v>#REF!</v>
      </c>
      <c r="J540" s="145" t="str">
        <f>IF(ЗАПОЛНИТЬ!$F$7=1,CONCATENATE(ЗАПОЛНИТЬ!$F$18,ЗАПОЛНИТЬ!$D$18),ЗАПОЛНИТЬ!$E$18)</f>
        <v>01.07.2016</v>
      </c>
      <c r="K540" s="143" t="e">
        <f>#REF!</f>
        <v>#REF!</v>
      </c>
      <c r="L540" s="143" t="e">
        <f>IF(ЗАПОЛНИТЬ!$F$7=1,#REF!/1000,#REF!)</f>
        <v>#REF!</v>
      </c>
      <c r="M540" s="143" t="e">
        <f>IF(ЗАПОЛНИТЬ!$F$7=1,#REF!/1000,#REF!)</f>
        <v>#REF!</v>
      </c>
      <c r="N540" s="143" t="e">
        <f>IF(ЗАПОЛНИТЬ!$F$7=1,#REF!/1000,#REF!)</f>
        <v>#REF!</v>
      </c>
      <c r="O540" s="143" t="e">
        <f>IF(ЗАПОЛНИТЬ!$F$7=1,#REF!/1000,#REF!)</f>
        <v>#REF!</v>
      </c>
      <c r="P540" s="143" t="e">
        <f>IF(ЗАПОЛНИТЬ!$F$7=1,#REF!/1000,#REF!)</f>
        <v>#REF!</v>
      </c>
      <c r="Q540" s="143" t="e">
        <f>IF(ЗАПОЛНИТЬ!$F$7=1,#REF!/1000,#REF!)</f>
        <v>#REF!</v>
      </c>
      <c r="R540" s="143" t="e">
        <f>IF(ЗАПОЛНИТЬ!$F$7=1,#REF!/1000,#REF!)</f>
        <v>#REF!</v>
      </c>
      <c r="S540" s="143" t="e">
        <f>IF(ЗАПОЛНИТЬ!$F$7=1,#REF!/1000,#REF!)</f>
        <v>#REF!</v>
      </c>
      <c r="T540" s="143" t="e">
        <f>IF(ЗАПОЛНИТЬ!$F$7=1,#REF!/1000,#REF!)</f>
        <v>#REF!</v>
      </c>
      <c r="U540" s="143" t="e">
        <f>IF(ЗАПОЛНИТЬ!$F$7=1,#REF!/1000,#REF!)</f>
        <v>#REF!</v>
      </c>
      <c r="V540" s="145" t="e">
        <f t="shared" si="36"/>
        <v>#REF!</v>
      </c>
      <c r="W540" s="145" t="e">
        <f>IF(SUM(L540:U540)&gt;0,1,0)</f>
        <v>#REF!</v>
      </c>
    </row>
    <row r="541" spans="1:23">
      <c r="A541" s="144" t="str">
        <f>ЗАПОЛНИТЬ!$B$23</f>
        <v>4</v>
      </c>
      <c r="B541" s="144" t="str">
        <f>ЗАПОЛНИТЬ!$B$13</f>
        <v>24188344</v>
      </c>
      <c r="C541" s="144" t="str">
        <f>ЗАПОЛНИТЬ!$B$24</f>
        <v>298</v>
      </c>
      <c r="D541" s="144" t="str">
        <f>ЗАПОЛНИТЬ!$B$21</f>
        <v>12</v>
      </c>
      <c r="E541" s="145"/>
      <c r="F541" s="144" t="str">
        <f>ЗАПОЛНИТЬ!$B$22</f>
        <v>15</v>
      </c>
      <c r="G541" s="144" t="str">
        <f>ЗАПОЛНИТЬ!$B$20</f>
        <v>040222</v>
      </c>
      <c r="H541" s="143" t="str">
        <f>IF(ЗАПОЛНИТЬ!$F$7=1,ЗАПОЛНИТЬ!$H$9,ЗАПОЛНИТЬ!$H$10)</f>
        <v>73</v>
      </c>
      <c r="I541" s="146" t="e">
        <f>IF(ЗАПОЛНИТЬ!$F$7=1,#REF!,#REF!)</f>
        <v>#REF!</v>
      </c>
      <c r="J541" s="145" t="str">
        <f>IF(ЗАПОЛНИТЬ!$F$7=1,CONCATENATE(ЗАПОЛНИТЬ!$F$18,ЗАПОЛНИТЬ!$D$18),ЗАПОЛНИТЬ!$E$18)</f>
        <v>01.07.2016</v>
      </c>
      <c r="K541" s="143" t="e">
        <f>#REF!</f>
        <v>#REF!</v>
      </c>
      <c r="L541" s="143" t="e">
        <f>IF(ЗАПОЛНИТЬ!$F$7=1,#REF!/1000,#REF!)</f>
        <v>#REF!</v>
      </c>
      <c r="M541" s="143" t="e">
        <f>IF(ЗАПОЛНИТЬ!$F$7=1,#REF!/1000,#REF!)</f>
        <v>#REF!</v>
      </c>
      <c r="N541" s="143" t="e">
        <f>IF(ЗАПОЛНИТЬ!$F$7=1,#REF!/1000,#REF!)</f>
        <v>#REF!</v>
      </c>
      <c r="O541" s="143" t="e">
        <f>IF(ЗАПОЛНИТЬ!$F$7=1,#REF!/1000,#REF!)</f>
        <v>#REF!</v>
      </c>
      <c r="P541" s="143" t="e">
        <f>IF(ЗАПОЛНИТЬ!$F$7=1,#REF!/1000,#REF!)</f>
        <v>#REF!</v>
      </c>
      <c r="Q541" s="143" t="e">
        <f>IF(ЗАПОЛНИТЬ!$F$7=1,#REF!/1000,#REF!)</f>
        <v>#REF!</v>
      </c>
      <c r="R541" s="143" t="e">
        <f>IF(ЗАПОЛНИТЬ!$F$7=1,#REF!/1000,#REF!)</f>
        <v>#REF!</v>
      </c>
      <c r="S541" s="143" t="e">
        <f>IF(ЗАПОЛНИТЬ!$F$7=1,#REF!/1000,#REF!)</f>
        <v>#REF!</v>
      </c>
      <c r="T541" s="143" t="e">
        <f>IF(ЗАПОЛНИТЬ!$F$7=1,#REF!/1000,#REF!)</f>
        <v>#REF!</v>
      </c>
      <c r="U541" s="143" t="e">
        <f>IF(ЗАПОЛНИТЬ!$F$7=1,#REF!/1000,#REF!)</f>
        <v>#REF!</v>
      </c>
      <c r="V541" s="145" t="e">
        <f t="shared" si="36"/>
        <v>#REF!</v>
      </c>
      <c r="W541" s="145">
        <v>0</v>
      </c>
    </row>
    <row r="542" spans="1:23">
      <c r="A542" s="144" t="str">
        <f>ЗАПОЛНИТЬ!$B$23</f>
        <v>4</v>
      </c>
      <c r="B542" s="144" t="str">
        <f>ЗАПОЛНИТЬ!$B$13</f>
        <v>24188344</v>
      </c>
      <c r="C542" s="144" t="str">
        <f>ЗАПОЛНИТЬ!$B$24</f>
        <v>298</v>
      </c>
      <c r="D542" s="144" t="str">
        <f>ЗАПОЛНИТЬ!$B$21</f>
        <v>12</v>
      </c>
      <c r="E542" s="145"/>
      <c r="F542" s="144" t="str">
        <f>ЗАПОЛНИТЬ!$B$22</f>
        <v>15</v>
      </c>
      <c r="G542" s="144" t="str">
        <f>ЗАПОЛНИТЬ!$B$20</f>
        <v>040222</v>
      </c>
      <c r="H542" s="143" t="str">
        <f>IF(ЗАПОЛНИТЬ!$F$7=1,ЗАПОЛНИТЬ!$H$9,ЗАПОЛНИТЬ!$H$10)</f>
        <v>73</v>
      </c>
      <c r="I542" s="146" t="e">
        <f>IF(ЗАПОЛНИТЬ!$F$7=1,#REF!,#REF!)</f>
        <v>#REF!</v>
      </c>
      <c r="J542" s="145" t="str">
        <f>IF(ЗАПОЛНИТЬ!$F$7=1,CONCATENATE(ЗАПОЛНИТЬ!$F$18,ЗАПОЛНИТЬ!$D$18),ЗАПОЛНИТЬ!$E$18)</f>
        <v>01.07.2016</v>
      </c>
      <c r="K542" s="143" t="e">
        <f>#REF!</f>
        <v>#REF!</v>
      </c>
      <c r="L542" s="143" t="e">
        <f>IF(ЗАПОЛНИТЬ!$F$7=1,#REF!/1000,#REF!)</f>
        <v>#REF!</v>
      </c>
      <c r="M542" s="143" t="e">
        <f>IF(ЗАПОЛНИТЬ!$F$7=1,#REF!/1000,#REF!)</f>
        <v>#REF!</v>
      </c>
      <c r="N542" s="143" t="e">
        <f>IF(ЗАПОЛНИТЬ!$F$7=1,#REF!/1000,#REF!)</f>
        <v>#REF!</v>
      </c>
      <c r="O542" s="143" t="e">
        <f>IF(ЗАПОЛНИТЬ!$F$7=1,#REF!/1000,#REF!)</f>
        <v>#REF!</v>
      </c>
      <c r="P542" s="143" t="e">
        <f>IF(ЗАПОЛНИТЬ!$F$7=1,#REF!/1000,#REF!)</f>
        <v>#REF!</v>
      </c>
      <c r="Q542" s="143" t="e">
        <f>IF(ЗАПОЛНИТЬ!$F$7=1,#REF!/1000,#REF!)</f>
        <v>#REF!</v>
      </c>
      <c r="R542" s="143" t="e">
        <f>IF(ЗАПОЛНИТЬ!$F$7=1,#REF!/1000,#REF!)</f>
        <v>#REF!</v>
      </c>
      <c r="S542" s="143" t="e">
        <f>IF(ЗАПОЛНИТЬ!$F$7=1,#REF!/1000,#REF!)</f>
        <v>#REF!</v>
      </c>
      <c r="T542" s="143" t="e">
        <f>IF(ЗАПОЛНИТЬ!$F$7=1,#REF!/1000,#REF!)</f>
        <v>#REF!</v>
      </c>
      <c r="U542" s="143" t="e">
        <f>IF(ЗАПОЛНИТЬ!$F$7=1,#REF!/1000,#REF!)</f>
        <v>#REF!</v>
      </c>
      <c r="V542" s="145" t="e">
        <f t="shared" si="36"/>
        <v>#REF!</v>
      </c>
      <c r="W542" s="145" t="e">
        <f>IF(SUM(L542:U542)&gt;0,1,0)</f>
        <v>#REF!</v>
      </c>
    </row>
    <row r="543" spans="1:23">
      <c r="A543" s="144" t="str">
        <f>ЗАПОЛНИТЬ!$B$23</f>
        <v>4</v>
      </c>
      <c r="B543" s="144" t="str">
        <f>ЗАПОЛНИТЬ!$B$13</f>
        <v>24188344</v>
      </c>
      <c r="C543" s="144" t="str">
        <f>ЗАПОЛНИТЬ!$B$24</f>
        <v>298</v>
      </c>
      <c r="D543" s="144" t="str">
        <f>ЗАПОЛНИТЬ!$B$21</f>
        <v>12</v>
      </c>
      <c r="E543" s="145"/>
      <c r="F543" s="144" t="str">
        <f>ЗАПОЛНИТЬ!$B$22</f>
        <v>15</v>
      </c>
      <c r="G543" s="144" t="str">
        <f>ЗАПОЛНИТЬ!$B$20</f>
        <v>040222</v>
      </c>
      <c r="H543" s="143" t="str">
        <f>IF(ЗАПОЛНИТЬ!$F$7=1,ЗАПОЛНИТЬ!$H$9,ЗАПОЛНИТЬ!$H$10)</f>
        <v>73</v>
      </c>
      <c r="I543" s="146" t="e">
        <f>IF(ЗАПОЛНИТЬ!$F$7=1,#REF!,#REF!)</f>
        <v>#REF!</v>
      </c>
      <c r="J543" s="145" t="str">
        <f>IF(ЗАПОЛНИТЬ!$F$7=1,CONCATENATE(ЗАПОЛНИТЬ!$F$18,ЗАПОЛНИТЬ!$D$18),ЗАПОЛНИТЬ!$E$18)</f>
        <v>01.07.2016</v>
      </c>
      <c r="K543" s="143" t="e">
        <f>#REF!</f>
        <v>#REF!</v>
      </c>
      <c r="L543" s="143" t="e">
        <f>IF(ЗАПОЛНИТЬ!$F$7=1,#REF!/1000,#REF!)</f>
        <v>#REF!</v>
      </c>
      <c r="M543" s="143" t="e">
        <f>IF(ЗАПОЛНИТЬ!$F$7=1,#REF!/1000,#REF!)</f>
        <v>#REF!</v>
      </c>
      <c r="N543" s="143" t="e">
        <f>IF(ЗАПОЛНИТЬ!$F$7=1,#REF!/1000,#REF!)</f>
        <v>#REF!</v>
      </c>
      <c r="O543" s="143" t="e">
        <f>IF(ЗАПОЛНИТЬ!$F$7=1,#REF!/1000,#REF!)</f>
        <v>#REF!</v>
      </c>
      <c r="P543" s="143" t="e">
        <f>IF(ЗАПОЛНИТЬ!$F$7=1,#REF!/1000,#REF!)</f>
        <v>#REF!</v>
      </c>
      <c r="Q543" s="143" t="e">
        <f>IF(ЗАПОЛНИТЬ!$F$7=1,#REF!/1000,#REF!)</f>
        <v>#REF!</v>
      </c>
      <c r="R543" s="143" t="e">
        <f>IF(ЗАПОЛНИТЬ!$F$7=1,#REF!/1000,#REF!)</f>
        <v>#REF!</v>
      </c>
      <c r="S543" s="143" t="e">
        <f>IF(ЗАПОЛНИТЬ!$F$7=1,#REF!/1000,#REF!)</f>
        <v>#REF!</v>
      </c>
      <c r="T543" s="143" t="e">
        <f>IF(ЗАПОЛНИТЬ!$F$7=1,#REF!/1000,#REF!)</f>
        <v>#REF!</v>
      </c>
      <c r="U543" s="143" t="e">
        <f>IF(ЗАПОЛНИТЬ!$F$7=1,#REF!/1000,#REF!)</f>
        <v>#REF!</v>
      </c>
      <c r="V543" s="145" t="e">
        <f t="shared" si="36"/>
        <v>#REF!</v>
      </c>
      <c r="W543" s="145" t="e">
        <f>IF(SUM(L543:U543)&gt;0,1,0)</f>
        <v>#REF!</v>
      </c>
    </row>
    <row r="544" spans="1:23">
      <c r="A544" s="144" t="str">
        <f>ЗАПОЛНИТЬ!$B$23</f>
        <v>4</v>
      </c>
      <c r="B544" s="144" t="str">
        <f>ЗАПОЛНИТЬ!$B$13</f>
        <v>24188344</v>
      </c>
      <c r="C544" s="144" t="str">
        <f>ЗАПОЛНИТЬ!$B$24</f>
        <v>298</v>
      </c>
      <c r="D544" s="144" t="str">
        <f>ЗАПОЛНИТЬ!$B$21</f>
        <v>12</v>
      </c>
      <c r="E544" s="145"/>
      <c r="F544" s="144" t="str">
        <f>ЗАПОЛНИТЬ!$B$22</f>
        <v>15</v>
      </c>
      <c r="G544" s="144" t="str">
        <f>ЗАПОЛНИТЬ!$B$20</f>
        <v>040222</v>
      </c>
      <c r="H544" s="143" t="str">
        <f>IF(ЗАПОЛНИТЬ!$F$7=1,ЗАПОЛНИТЬ!$H$9,ЗАПОЛНИТЬ!$H$10)</f>
        <v>73</v>
      </c>
      <c r="I544" s="146" t="e">
        <f>IF(ЗАПОЛНИТЬ!$F$7=1,#REF!,#REF!)</f>
        <v>#REF!</v>
      </c>
      <c r="J544" s="145" t="str">
        <f>IF(ЗАПОЛНИТЬ!$F$7=1,CONCATENATE(ЗАПОЛНИТЬ!$F$18,ЗАПОЛНИТЬ!$D$18),ЗАПОЛНИТЬ!$E$18)</f>
        <v>01.07.2016</v>
      </c>
      <c r="K544" s="143" t="e">
        <f>#REF!</f>
        <v>#REF!</v>
      </c>
      <c r="L544" s="143" t="e">
        <f>IF(ЗАПОЛНИТЬ!$F$7=1,#REF!/1000,#REF!)</f>
        <v>#REF!</v>
      </c>
      <c r="M544" s="143" t="e">
        <f>IF(ЗАПОЛНИТЬ!$F$7=1,#REF!/1000,#REF!)</f>
        <v>#REF!</v>
      </c>
      <c r="N544" s="143" t="e">
        <f>IF(ЗАПОЛНИТЬ!$F$7=1,#REF!/1000,#REF!)</f>
        <v>#REF!</v>
      </c>
      <c r="O544" s="143" t="e">
        <f>IF(ЗАПОЛНИТЬ!$F$7=1,#REF!/1000,#REF!)</f>
        <v>#REF!</v>
      </c>
      <c r="P544" s="143" t="e">
        <f>IF(ЗАПОЛНИТЬ!$F$7=1,#REF!/1000,#REF!)</f>
        <v>#REF!</v>
      </c>
      <c r="Q544" s="143" t="e">
        <f>IF(ЗАПОЛНИТЬ!$F$7=1,#REF!/1000,#REF!)</f>
        <v>#REF!</v>
      </c>
      <c r="R544" s="143" t="e">
        <f>IF(ЗАПОЛНИТЬ!$F$7=1,#REF!/1000,#REF!)</f>
        <v>#REF!</v>
      </c>
      <c r="S544" s="143" t="e">
        <f>IF(ЗАПОЛНИТЬ!$F$7=1,#REF!/1000,#REF!)</f>
        <v>#REF!</v>
      </c>
      <c r="T544" s="143" t="e">
        <f>IF(ЗАПОЛНИТЬ!$F$7=1,#REF!/1000,#REF!)</f>
        <v>#REF!</v>
      </c>
      <c r="U544" s="143" t="e">
        <f>IF(ЗАПОЛНИТЬ!$F$7=1,#REF!/1000,#REF!)</f>
        <v>#REF!</v>
      </c>
      <c r="V544" s="145" t="e">
        <f t="shared" si="36"/>
        <v>#REF!</v>
      </c>
      <c r="W544" s="145">
        <v>0</v>
      </c>
    </row>
    <row r="545" spans="1:23">
      <c r="A545" s="144" t="str">
        <f>ЗАПОЛНИТЬ!$B$23</f>
        <v>4</v>
      </c>
      <c r="B545" s="144" t="str">
        <f>ЗАПОЛНИТЬ!$B$13</f>
        <v>24188344</v>
      </c>
      <c r="C545" s="144" t="str">
        <f>ЗАПОЛНИТЬ!$B$24</f>
        <v>298</v>
      </c>
      <c r="D545" s="144" t="str">
        <f>ЗАПОЛНИТЬ!$B$21</f>
        <v>12</v>
      </c>
      <c r="E545" s="145"/>
      <c r="F545" s="144" t="str">
        <f>ЗАПОЛНИТЬ!$B$22</f>
        <v>15</v>
      </c>
      <c r="G545" s="144" t="str">
        <f>ЗАПОЛНИТЬ!$B$20</f>
        <v>040222</v>
      </c>
      <c r="H545" s="143" t="str">
        <f>IF(ЗАПОЛНИТЬ!$F$7=1,ЗАПОЛНИТЬ!$H$9,ЗАПОЛНИТЬ!$H$10)</f>
        <v>73</v>
      </c>
      <c r="I545" s="146" t="e">
        <f>IF(ЗАПОЛНИТЬ!$F$7=1,#REF!,#REF!)</f>
        <v>#REF!</v>
      </c>
      <c r="J545" s="145" t="str">
        <f>IF(ЗАПОЛНИТЬ!$F$7=1,CONCATENATE(ЗАПОЛНИТЬ!$F$18,ЗАПОЛНИТЬ!$D$18),ЗАПОЛНИТЬ!$E$18)</f>
        <v>01.07.2016</v>
      </c>
      <c r="K545" s="143" t="e">
        <f>#REF!</f>
        <v>#REF!</v>
      </c>
      <c r="L545" s="143" t="e">
        <f>IF(ЗАПОЛНИТЬ!$F$7=1,#REF!/1000,#REF!)</f>
        <v>#REF!</v>
      </c>
      <c r="M545" s="143" t="e">
        <f>IF(ЗАПОЛНИТЬ!$F$7=1,#REF!/1000,#REF!)</f>
        <v>#REF!</v>
      </c>
      <c r="N545" s="143" t="e">
        <f>IF(ЗАПОЛНИТЬ!$F$7=1,#REF!/1000,#REF!)</f>
        <v>#REF!</v>
      </c>
      <c r="O545" s="143" t="e">
        <f>IF(ЗАПОЛНИТЬ!$F$7=1,#REF!/1000,#REF!)</f>
        <v>#REF!</v>
      </c>
      <c r="P545" s="143" t="e">
        <f>IF(ЗАПОЛНИТЬ!$F$7=1,#REF!/1000,#REF!)</f>
        <v>#REF!</v>
      </c>
      <c r="Q545" s="143" t="e">
        <f>IF(ЗАПОЛНИТЬ!$F$7=1,#REF!/1000,#REF!)</f>
        <v>#REF!</v>
      </c>
      <c r="R545" s="143" t="e">
        <f>IF(ЗАПОЛНИТЬ!$F$7=1,#REF!/1000,#REF!)</f>
        <v>#REF!</v>
      </c>
      <c r="S545" s="143" t="e">
        <f>IF(ЗАПОЛНИТЬ!$F$7=1,#REF!/1000,#REF!)</f>
        <v>#REF!</v>
      </c>
      <c r="T545" s="143" t="e">
        <f>IF(ЗАПОЛНИТЬ!$F$7=1,#REF!/1000,#REF!)</f>
        <v>#REF!</v>
      </c>
      <c r="U545" s="143" t="e">
        <f>IF(ЗАПОЛНИТЬ!$F$7=1,#REF!/1000,#REF!)</f>
        <v>#REF!</v>
      </c>
      <c r="V545" s="145" t="e">
        <f t="shared" si="36"/>
        <v>#REF!</v>
      </c>
      <c r="W545" s="145" t="e">
        <f>IF(SUM(L545:U545)&gt;0,1,0)</f>
        <v>#REF!</v>
      </c>
    </row>
    <row r="546" spans="1:23">
      <c r="A546" s="144" t="str">
        <f>ЗАПОЛНИТЬ!$B$23</f>
        <v>4</v>
      </c>
      <c r="B546" s="144" t="str">
        <f>ЗАПОЛНИТЬ!$B$13</f>
        <v>24188344</v>
      </c>
      <c r="C546" s="144" t="str">
        <f>ЗАПОЛНИТЬ!$B$24</f>
        <v>298</v>
      </c>
      <c r="D546" s="144" t="str">
        <f>ЗАПОЛНИТЬ!$B$21</f>
        <v>12</v>
      </c>
      <c r="E546" s="145"/>
      <c r="F546" s="144" t="str">
        <f>ЗАПОЛНИТЬ!$B$22</f>
        <v>15</v>
      </c>
      <c r="G546" s="144" t="str">
        <f>ЗАПОЛНИТЬ!$B$20</f>
        <v>040222</v>
      </c>
      <c r="H546" s="143" t="str">
        <f>IF(ЗАПОЛНИТЬ!$F$7=1,ЗАПОЛНИТЬ!$H$9,ЗАПОЛНИТЬ!$H$10)</f>
        <v>73</v>
      </c>
      <c r="I546" s="146" t="e">
        <f>IF(ЗАПОЛНИТЬ!$F$7=1,#REF!,#REF!)</f>
        <v>#REF!</v>
      </c>
      <c r="J546" s="145" t="str">
        <f>IF(ЗАПОЛНИТЬ!$F$7=1,CONCATENATE(ЗАПОЛНИТЬ!$F$18,ЗАПОЛНИТЬ!$D$18),ЗАПОЛНИТЬ!$E$18)</f>
        <v>01.07.2016</v>
      </c>
      <c r="K546" s="143" t="e">
        <f>#REF!</f>
        <v>#REF!</v>
      </c>
      <c r="L546" s="143" t="e">
        <f>IF(ЗАПОЛНИТЬ!$F$7=1,#REF!/1000,#REF!)</f>
        <v>#REF!</v>
      </c>
      <c r="M546" s="143" t="e">
        <f>IF(ЗАПОЛНИТЬ!$F$7=1,#REF!/1000,#REF!)</f>
        <v>#REF!</v>
      </c>
      <c r="N546" s="143" t="e">
        <f>IF(ЗАПОЛНИТЬ!$F$7=1,#REF!/1000,#REF!)</f>
        <v>#REF!</v>
      </c>
      <c r="O546" s="143" t="e">
        <f>IF(ЗАПОЛНИТЬ!$F$7=1,#REF!/1000,#REF!)</f>
        <v>#REF!</v>
      </c>
      <c r="P546" s="143" t="e">
        <f>IF(ЗАПОЛНИТЬ!$F$7=1,#REF!/1000,#REF!)</f>
        <v>#REF!</v>
      </c>
      <c r="Q546" s="143" t="e">
        <f>IF(ЗАПОЛНИТЬ!$F$7=1,#REF!/1000,#REF!)</f>
        <v>#REF!</v>
      </c>
      <c r="R546" s="143" t="e">
        <f>IF(ЗАПОЛНИТЬ!$F$7=1,#REF!/1000,#REF!)</f>
        <v>#REF!</v>
      </c>
      <c r="S546" s="143" t="e">
        <f>IF(ЗАПОЛНИТЬ!$F$7=1,#REF!/1000,#REF!)</f>
        <v>#REF!</v>
      </c>
      <c r="T546" s="143" t="e">
        <f>IF(ЗАПОЛНИТЬ!$F$7=1,#REF!/1000,#REF!)</f>
        <v>#REF!</v>
      </c>
      <c r="U546" s="143" t="e">
        <f>IF(ЗАПОЛНИТЬ!$F$7=1,#REF!/1000,#REF!)</f>
        <v>#REF!</v>
      </c>
      <c r="V546" s="145" t="e">
        <f t="shared" si="36"/>
        <v>#REF!</v>
      </c>
      <c r="W546" s="145" t="e">
        <f>IF(SUM(L546:U546)&gt;0,1,0)</f>
        <v>#REF!</v>
      </c>
    </row>
    <row r="547" spans="1:23">
      <c r="A547" s="144" t="str">
        <f>ЗАПОЛНИТЬ!$B$23</f>
        <v>4</v>
      </c>
      <c r="B547" s="144" t="str">
        <f>ЗАПОЛНИТЬ!$B$13</f>
        <v>24188344</v>
      </c>
      <c r="C547" s="144" t="str">
        <f>ЗАПОЛНИТЬ!$B$24</f>
        <v>298</v>
      </c>
      <c r="D547" s="144" t="str">
        <f>ЗАПОЛНИТЬ!$B$21</f>
        <v>12</v>
      </c>
      <c r="E547" s="145"/>
      <c r="F547" s="144" t="str">
        <f>ЗАПОЛНИТЬ!$B$22</f>
        <v>15</v>
      </c>
      <c r="G547" s="144" t="str">
        <f>ЗАПОЛНИТЬ!$B$20</f>
        <v>040222</v>
      </c>
      <c r="H547" s="143" t="str">
        <f>IF(ЗАПОЛНИТЬ!$F$7=1,ЗАПОЛНИТЬ!$H$9,ЗАПОЛНИТЬ!$H$10)</f>
        <v>73</v>
      </c>
      <c r="I547" s="146" t="e">
        <f>IF(ЗАПОЛНИТЬ!$F$7=1,#REF!,#REF!)</f>
        <v>#REF!</v>
      </c>
      <c r="J547" s="145" t="str">
        <f>IF(ЗАПОЛНИТЬ!$F$7=1,CONCATENATE(ЗАПОЛНИТЬ!$F$18,ЗАПОЛНИТЬ!$D$18),ЗАПОЛНИТЬ!$E$18)</f>
        <v>01.07.2016</v>
      </c>
      <c r="K547" s="143" t="e">
        <f>#REF!</f>
        <v>#REF!</v>
      </c>
      <c r="L547" s="143" t="e">
        <f>IF(ЗАПОЛНИТЬ!$F$7=1,#REF!/1000,#REF!)</f>
        <v>#REF!</v>
      </c>
      <c r="M547" s="143" t="e">
        <f>IF(ЗАПОЛНИТЬ!$F$7=1,#REF!/1000,#REF!)</f>
        <v>#REF!</v>
      </c>
      <c r="N547" s="143" t="e">
        <f>IF(ЗАПОЛНИТЬ!$F$7=1,#REF!/1000,#REF!)</f>
        <v>#REF!</v>
      </c>
      <c r="O547" s="143" t="e">
        <f>IF(ЗАПОЛНИТЬ!$F$7=1,#REF!/1000,#REF!)</f>
        <v>#REF!</v>
      </c>
      <c r="P547" s="143" t="e">
        <f>IF(ЗАПОЛНИТЬ!$F$7=1,#REF!/1000,#REF!)</f>
        <v>#REF!</v>
      </c>
      <c r="Q547" s="143" t="e">
        <f>IF(ЗАПОЛНИТЬ!$F$7=1,#REF!/1000,#REF!)</f>
        <v>#REF!</v>
      </c>
      <c r="R547" s="143" t="e">
        <f>IF(ЗАПОЛНИТЬ!$F$7=1,#REF!/1000,#REF!)</f>
        <v>#REF!</v>
      </c>
      <c r="S547" s="143" t="e">
        <f>IF(ЗАПОЛНИТЬ!$F$7=1,#REF!/1000,#REF!)</f>
        <v>#REF!</v>
      </c>
      <c r="T547" s="143" t="e">
        <f>IF(ЗАПОЛНИТЬ!$F$7=1,#REF!/1000,#REF!)</f>
        <v>#REF!</v>
      </c>
      <c r="U547" s="143" t="e">
        <f>IF(ЗАПОЛНИТЬ!$F$7=1,#REF!/1000,#REF!)</f>
        <v>#REF!</v>
      </c>
      <c r="V547" s="145" t="e">
        <f t="shared" si="36"/>
        <v>#REF!</v>
      </c>
      <c r="W547" s="145" t="e">
        <f>IF(SUM(L547:U547)&gt;0,1,0)</f>
        <v>#REF!</v>
      </c>
    </row>
    <row r="548" spans="1:23">
      <c r="A548" s="144" t="str">
        <f>ЗАПОЛНИТЬ!$B$23</f>
        <v>4</v>
      </c>
      <c r="B548" s="144" t="str">
        <f>ЗАПОЛНИТЬ!$B$13</f>
        <v>24188344</v>
      </c>
      <c r="C548" s="144" t="str">
        <f>ЗАПОЛНИТЬ!$B$24</f>
        <v>298</v>
      </c>
      <c r="D548" s="144" t="str">
        <f>ЗАПОЛНИТЬ!$B$21</f>
        <v>12</v>
      </c>
      <c r="E548" s="145"/>
      <c r="F548" s="144" t="str">
        <f>ЗАПОЛНИТЬ!$B$22</f>
        <v>15</v>
      </c>
      <c r="G548" s="144" t="str">
        <f>ЗАПОЛНИТЬ!$B$20</f>
        <v>040222</v>
      </c>
      <c r="H548" s="143" t="str">
        <f>IF(ЗАПОЛНИТЬ!$F$7=1,ЗАПОЛНИТЬ!$H$9,ЗАПОЛНИТЬ!$H$10)</f>
        <v>73</v>
      </c>
      <c r="I548" s="146" t="e">
        <f>IF(ЗАПОЛНИТЬ!$F$7=1,#REF!,#REF!)</f>
        <v>#REF!</v>
      </c>
      <c r="J548" s="145" t="str">
        <f>IF(ЗАПОЛНИТЬ!$F$7=1,CONCATENATE(ЗАПОЛНИТЬ!$F$18,ЗАПОЛНИТЬ!$D$18),ЗАПОЛНИТЬ!$E$18)</f>
        <v>01.07.2016</v>
      </c>
      <c r="K548" s="143" t="e">
        <f>#REF!</f>
        <v>#REF!</v>
      </c>
      <c r="L548" s="143" t="e">
        <f>IF(ЗАПОЛНИТЬ!$F$7=1,#REF!/1000,#REF!)</f>
        <v>#REF!</v>
      </c>
      <c r="M548" s="143" t="e">
        <f>IF(ЗАПОЛНИТЬ!$F$7=1,#REF!/1000,#REF!)</f>
        <v>#REF!</v>
      </c>
      <c r="N548" s="143" t="e">
        <f>IF(ЗАПОЛНИТЬ!$F$7=1,#REF!/1000,#REF!)</f>
        <v>#REF!</v>
      </c>
      <c r="O548" s="143" t="e">
        <f>IF(ЗАПОЛНИТЬ!$F$7=1,#REF!/1000,#REF!)</f>
        <v>#REF!</v>
      </c>
      <c r="P548" s="143" t="e">
        <f>IF(ЗАПОЛНИТЬ!$F$7=1,#REF!/1000,#REF!)</f>
        <v>#REF!</v>
      </c>
      <c r="Q548" s="143" t="e">
        <f>IF(ЗАПОЛНИТЬ!$F$7=1,#REF!/1000,#REF!)</f>
        <v>#REF!</v>
      </c>
      <c r="R548" s="143" t="e">
        <f>IF(ЗАПОЛНИТЬ!$F$7=1,#REF!/1000,#REF!)</f>
        <v>#REF!</v>
      </c>
      <c r="S548" s="143" t="e">
        <f>IF(ЗАПОЛНИТЬ!$F$7=1,#REF!/1000,#REF!)</f>
        <v>#REF!</v>
      </c>
      <c r="T548" s="143" t="e">
        <f>IF(ЗАПОЛНИТЬ!$F$7=1,#REF!/1000,#REF!)</f>
        <v>#REF!</v>
      </c>
      <c r="U548" s="143" t="e">
        <f>IF(ЗАПОЛНИТЬ!$F$7=1,#REF!/1000,#REF!)</f>
        <v>#REF!</v>
      </c>
      <c r="V548" s="145" t="e">
        <f t="shared" si="36"/>
        <v>#REF!</v>
      </c>
      <c r="W548" s="145">
        <v>0</v>
      </c>
    </row>
    <row r="549" spans="1:23">
      <c r="A549" s="144" t="str">
        <f>ЗАПОЛНИТЬ!$B$23</f>
        <v>4</v>
      </c>
      <c r="B549" s="144" t="str">
        <f>ЗАПОЛНИТЬ!$B$13</f>
        <v>24188344</v>
      </c>
      <c r="C549" s="144" t="str">
        <f>ЗАПОЛНИТЬ!$B$24</f>
        <v>298</v>
      </c>
      <c r="D549" s="144" t="str">
        <f>ЗАПОЛНИТЬ!$B$21</f>
        <v>12</v>
      </c>
      <c r="E549" s="145"/>
      <c r="F549" s="144" t="str">
        <f>ЗАПОЛНИТЬ!$B$22</f>
        <v>15</v>
      </c>
      <c r="G549" s="144" t="str">
        <f>ЗАПОЛНИТЬ!$B$20</f>
        <v>040222</v>
      </c>
      <c r="H549" s="143" t="str">
        <f>IF(ЗАПОЛНИТЬ!$F$7=1,ЗАПОЛНИТЬ!$H$9,ЗАПОЛНИТЬ!$H$10)</f>
        <v>73</v>
      </c>
      <c r="I549" s="146" t="e">
        <f>IF(ЗАПОЛНИТЬ!$F$7=1,#REF!,#REF!)</f>
        <v>#REF!</v>
      </c>
      <c r="J549" s="145" t="str">
        <f>IF(ЗАПОЛНИТЬ!$F$7=1,CONCATENATE(ЗАПОЛНИТЬ!$F$18,ЗАПОЛНИТЬ!$D$18),ЗАПОЛНИТЬ!$E$18)</f>
        <v>01.07.2016</v>
      </c>
      <c r="K549" s="143" t="e">
        <f>#REF!</f>
        <v>#REF!</v>
      </c>
      <c r="L549" s="143" t="e">
        <f>IF(ЗАПОЛНИТЬ!$F$7=1,#REF!/1000,#REF!)</f>
        <v>#REF!</v>
      </c>
      <c r="M549" s="143" t="e">
        <f>IF(ЗАПОЛНИТЬ!$F$7=1,#REF!/1000,#REF!)</f>
        <v>#REF!</v>
      </c>
      <c r="N549" s="143" t="e">
        <f>IF(ЗАПОЛНИТЬ!$F$7=1,#REF!/1000,#REF!)</f>
        <v>#REF!</v>
      </c>
      <c r="O549" s="143" t="e">
        <f>IF(ЗАПОЛНИТЬ!$F$7=1,#REF!/1000,#REF!)</f>
        <v>#REF!</v>
      </c>
      <c r="P549" s="143" t="e">
        <f>IF(ЗАПОЛНИТЬ!$F$7=1,#REF!/1000,#REF!)</f>
        <v>#REF!</v>
      </c>
      <c r="Q549" s="143" t="e">
        <f>IF(ЗАПОЛНИТЬ!$F$7=1,#REF!/1000,#REF!)</f>
        <v>#REF!</v>
      </c>
      <c r="R549" s="143" t="e">
        <f>IF(ЗАПОЛНИТЬ!$F$7=1,#REF!/1000,#REF!)</f>
        <v>#REF!</v>
      </c>
      <c r="S549" s="143" t="e">
        <f>IF(ЗАПОЛНИТЬ!$F$7=1,#REF!/1000,#REF!)</f>
        <v>#REF!</v>
      </c>
      <c r="T549" s="143" t="e">
        <f>IF(ЗАПОЛНИТЬ!$F$7=1,#REF!/1000,#REF!)</f>
        <v>#REF!</v>
      </c>
      <c r="U549" s="143" t="e">
        <f>IF(ЗАПОЛНИТЬ!$F$7=1,#REF!/1000,#REF!)</f>
        <v>#REF!</v>
      </c>
      <c r="V549" s="145" t="e">
        <f t="shared" si="36"/>
        <v>#REF!</v>
      </c>
      <c r="W549" s="145" t="e">
        <f>IF(SUM(L549:U549)&gt;0,1,0)</f>
        <v>#REF!</v>
      </c>
    </row>
    <row r="550" spans="1:23">
      <c r="A550" s="144" t="str">
        <f>ЗАПОЛНИТЬ!$B$23</f>
        <v>4</v>
      </c>
      <c r="B550" s="144" t="str">
        <f>ЗАПОЛНИТЬ!$B$13</f>
        <v>24188344</v>
      </c>
      <c r="C550" s="144" t="str">
        <f>ЗАПОЛНИТЬ!$B$24</f>
        <v>298</v>
      </c>
      <c r="D550" s="144" t="str">
        <f>ЗАПОЛНИТЬ!$B$21</f>
        <v>12</v>
      </c>
      <c r="E550" s="145"/>
      <c r="F550" s="144" t="str">
        <f>ЗАПОЛНИТЬ!$B$22</f>
        <v>15</v>
      </c>
      <c r="G550" s="144" t="str">
        <f>ЗАПОЛНИТЬ!$B$20</f>
        <v>040222</v>
      </c>
      <c r="H550" s="143" t="str">
        <f>IF(ЗАПОЛНИТЬ!$F$7=1,ЗАПОЛНИТЬ!$H$9,ЗАПОЛНИТЬ!$H$10)</f>
        <v>73</v>
      </c>
      <c r="I550" s="146" t="e">
        <f>IF(ЗАПОЛНИТЬ!$F$7=1,#REF!,#REF!)</f>
        <v>#REF!</v>
      </c>
      <c r="J550" s="145" t="str">
        <f>IF(ЗАПОЛНИТЬ!$F$7=1,CONCATENATE(ЗАПОЛНИТЬ!$F$18,ЗАПОЛНИТЬ!$D$18),ЗАПОЛНИТЬ!$E$18)</f>
        <v>01.07.2016</v>
      </c>
      <c r="K550" s="143" t="e">
        <f>#REF!</f>
        <v>#REF!</v>
      </c>
      <c r="L550" s="143" t="e">
        <f>IF(ЗАПОЛНИТЬ!$F$7=1,#REF!/1000,#REF!)</f>
        <v>#REF!</v>
      </c>
      <c r="M550" s="143" t="e">
        <f>IF(ЗАПОЛНИТЬ!$F$7=1,#REF!/1000,#REF!)</f>
        <v>#REF!</v>
      </c>
      <c r="N550" s="143" t="e">
        <f>IF(ЗАПОЛНИТЬ!$F$7=1,#REF!/1000,#REF!)</f>
        <v>#REF!</v>
      </c>
      <c r="O550" s="143" t="e">
        <f>IF(ЗАПОЛНИТЬ!$F$7=1,#REF!/1000,#REF!)</f>
        <v>#REF!</v>
      </c>
      <c r="P550" s="143" t="e">
        <f>IF(ЗАПОЛНИТЬ!$F$7=1,#REF!/1000,#REF!)</f>
        <v>#REF!</v>
      </c>
      <c r="Q550" s="143" t="e">
        <f>IF(ЗАПОЛНИТЬ!$F$7=1,#REF!/1000,#REF!)</f>
        <v>#REF!</v>
      </c>
      <c r="R550" s="143" t="e">
        <f>IF(ЗАПОЛНИТЬ!$F$7=1,#REF!/1000,#REF!)</f>
        <v>#REF!</v>
      </c>
      <c r="S550" s="143" t="e">
        <f>IF(ЗАПОЛНИТЬ!$F$7=1,#REF!/1000,#REF!)</f>
        <v>#REF!</v>
      </c>
      <c r="T550" s="143" t="e">
        <f>IF(ЗАПОЛНИТЬ!$F$7=1,#REF!/1000,#REF!)</f>
        <v>#REF!</v>
      </c>
      <c r="U550" s="143" t="e">
        <f>IF(ЗАПОЛНИТЬ!$F$7=1,#REF!/1000,#REF!)</f>
        <v>#REF!</v>
      </c>
      <c r="V550" s="145" t="e">
        <f t="shared" si="36"/>
        <v>#REF!</v>
      </c>
      <c r="W550" s="145" t="e">
        <f>IF(SUM(L550:U550)&gt;0,1,0)</f>
        <v>#REF!</v>
      </c>
    </row>
    <row r="551" spans="1:23">
      <c r="A551" s="144" t="str">
        <f>ЗАПОЛНИТЬ!$B$23</f>
        <v>4</v>
      </c>
      <c r="B551" s="144" t="str">
        <f>ЗАПОЛНИТЬ!$B$13</f>
        <v>24188344</v>
      </c>
      <c r="C551" s="144" t="str">
        <f>ЗАПОЛНИТЬ!$B$24</f>
        <v>298</v>
      </c>
      <c r="D551" s="144" t="str">
        <f>ЗАПОЛНИТЬ!$B$21</f>
        <v>12</v>
      </c>
      <c r="E551" s="145"/>
      <c r="F551" s="144" t="str">
        <f>ЗАПОЛНИТЬ!$B$22</f>
        <v>15</v>
      </c>
      <c r="G551" s="144" t="str">
        <f>ЗАПОЛНИТЬ!$B$20</f>
        <v>040222</v>
      </c>
      <c r="H551" s="143" t="str">
        <f>IF(ЗАПОЛНИТЬ!$F$7=1,ЗАПОЛНИТЬ!$H$9,ЗАПОЛНИТЬ!$H$10)</f>
        <v>73</v>
      </c>
      <c r="I551" s="146" t="e">
        <f>IF(ЗАПОЛНИТЬ!$F$7=1,#REF!,#REF!)</f>
        <v>#REF!</v>
      </c>
      <c r="J551" s="145" t="str">
        <f>IF(ЗАПОЛНИТЬ!$F$7=1,CONCATENATE(ЗАПОЛНИТЬ!$F$18,ЗАПОЛНИТЬ!$D$18),ЗАПОЛНИТЬ!$E$18)</f>
        <v>01.07.2016</v>
      </c>
      <c r="K551" s="143" t="e">
        <f>#REF!</f>
        <v>#REF!</v>
      </c>
      <c r="L551" s="143" t="e">
        <f>IF(ЗАПОЛНИТЬ!$F$7=1,#REF!/1000,#REF!)</f>
        <v>#REF!</v>
      </c>
      <c r="M551" s="143" t="e">
        <f>IF(ЗАПОЛНИТЬ!$F$7=1,#REF!/1000,#REF!)</f>
        <v>#REF!</v>
      </c>
      <c r="N551" s="143" t="e">
        <f>IF(ЗАПОЛНИТЬ!$F$7=1,#REF!/1000,#REF!)</f>
        <v>#REF!</v>
      </c>
      <c r="O551" s="143" t="e">
        <f>IF(ЗАПОЛНИТЬ!$F$7=1,#REF!/1000,#REF!)</f>
        <v>#REF!</v>
      </c>
      <c r="P551" s="143" t="e">
        <f>IF(ЗАПОЛНИТЬ!$F$7=1,#REF!/1000,#REF!)</f>
        <v>#REF!</v>
      </c>
      <c r="Q551" s="143" t="e">
        <f>IF(ЗАПОЛНИТЬ!$F$7=1,#REF!/1000,#REF!)</f>
        <v>#REF!</v>
      </c>
      <c r="R551" s="143" t="e">
        <f>IF(ЗАПОЛНИТЬ!$F$7=1,#REF!/1000,#REF!)</f>
        <v>#REF!</v>
      </c>
      <c r="S551" s="143" t="e">
        <f>IF(ЗАПОЛНИТЬ!$F$7=1,#REF!/1000,#REF!)</f>
        <v>#REF!</v>
      </c>
      <c r="T551" s="143" t="e">
        <f>IF(ЗАПОЛНИТЬ!$F$7=1,#REF!/1000,#REF!)</f>
        <v>#REF!</v>
      </c>
      <c r="U551" s="143" t="e">
        <f>IF(ЗАПОЛНИТЬ!$F$7=1,#REF!/1000,#REF!)</f>
        <v>#REF!</v>
      </c>
      <c r="V551" s="145" t="e">
        <f t="shared" si="36"/>
        <v>#REF!</v>
      </c>
      <c r="W551" s="145" t="e">
        <f>IF(SUM(L551:U551)&gt;0,1,0)</f>
        <v>#REF!</v>
      </c>
    </row>
    <row r="552" spans="1:23">
      <c r="A552" s="144" t="str">
        <f>ЗАПОЛНИТЬ!$B$23</f>
        <v>4</v>
      </c>
      <c r="B552" s="144" t="str">
        <f>ЗАПОЛНИТЬ!$B$13</f>
        <v>24188344</v>
      </c>
      <c r="C552" s="144" t="str">
        <f>ЗАПОЛНИТЬ!$B$24</f>
        <v>298</v>
      </c>
      <c r="D552" s="144" t="str">
        <f>ЗАПОЛНИТЬ!$B$21</f>
        <v>12</v>
      </c>
      <c r="E552" s="145"/>
      <c r="F552" s="144" t="str">
        <f>ЗАПОЛНИТЬ!$B$22</f>
        <v>15</v>
      </c>
      <c r="G552" s="144" t="str">
        <f>ЗАПОЛНИТЬ!$B$20</f>
        <v>040222</v>
      </c>
      <c r="H552" s="143" t="str">
        <f>IF(ЗАПОЛНИТЬ!$F$7=1,ЗАПОЛНИТЬ!$H$9,ЗАПОЛНИТЬ!$H$10)</f>
        <v>73</v>
      </c>
      <c r="I552" s="146" t="e">
        <f>IF(ЗАПОЛНИТЬ!$F$7=1,#REF!,#REF!)</f>
        <v>#REF!</v>
      </c>
      <c r="J552" s="145" t="str">
        <f>IF(ЗАПОЛНИТЬ!$F$7=1,CONCATENATE(ЗАПОЛНИТЬ!$F$18,ЗАПОЛНИТЬ!$D$18),ЗАПОЛНИТЬ!$E$18)</f>
        <v>01.07.2016</v>
      </c>
      <c r="K552" s="143" t="e">
        <f>#REF!</f>
        <v>#REF!</v>
      </c>
      <c r="L552" s="143" t="e">
        <f>IF(ЗАПОЛНИТЬ!$F$7=1,#REF!/1000,#REF!)</f>
        <v>#REF!</v>
      </c>
      <c r="M552" s="143" t="e">
        <f>IF(ЗАПОЛНИТЬ!$F$7=1,#REF!/1000,#REF!)</f>
        <v>#REF!</v>
      </c>
      <c r="N552" s="143" t="e">
        <f>IF(ЗАПОЛНИТЬ!$F$7=1,#REF!/1000,#REF!)</f>
        <v>#REF!</v>
      </c>
      <c r="O552" s="143" t="e">
        <f>IF(ЗАПОЛНИТЬ!$F$7=1,#REF!/1000,#REF!)</f>
        <v>#REF!</v>
      </c>
      <c r="P552" s="143" t="e">
        <f>IF(ЗАПОЛНИТЬ!$F$7=1,#REF!/1000,#REF!)</f>
        <v>#REF!</v>
      </c>
      <c r="Q552" s="143" t="e">
        <f>IF(ЗАПОЛНИТЬ!$F$7=1,#REF!/1000,#REF!)</f>
        <v>#REF!</v>
      </c>
      <c r="R552" s="143" t="e">
        <f>IF(ЗАПОЛНИТЬ!$F$7=1,#REF!/1000,#REF!)</f>
        <v>#REF!</v>
      </c>
      <c r="S552" s="143" t="e">
        <f>IF(ЗАПОЛНИТЬ!$F$7=1,#REF!/1000,#REF!)</f>
        <v>#REF!</v>
      </c>
      <c r="T552" s="143" t="e">
        <f>IF(ЗАПОЛНИТЬ!$F$7=1,#REF!/1000,#REF!)</f>
        <v>#REF!</v>
      </c>
      <c r="U552" s="143" t="e">
        <f>IF(ЗАПОЛНИТЬ!$F$7=1,#REF!/1000,#REF!)</f>
        <v>#REF!</v>
      </c>
      <c r="V552" s="145" t="e">
        <f t="shared" si="36"/>
        <v>#REF!</v>
      </c>
      <c r="W552" s="145" t="e">
        <f>IF(SUM(L552:U552)&gt;0,1,0)</f>
        <v>#REF!</v>
      </c>
    </row>
    <row r="553" spans="1:23">
      <c r="A553" s="144" t="str">
        <f>ЗАПОЛНИТЬ!$B$23</f>
        <v>4</v>
      </c>
      <c r="B553" s="144" t="str">
        <f>ЗАПОЛНИТЬ!$B$13</f>
        <v>24188344</v>
      </c>
      <c r="C553" s="144" t="str">
        <f>ЗАПОЛНИТЬ!$B$24</f>
        <v>298</v>
      </c>
      <c r="D553" s="144" t="str">
        <f>ЗАПОЛНИТЬ!$B$21</f>
        <v>12</v>
      </c>
      <c r="E553" s="145"/>
      <c r="F553" s="144" t="str">
        <f>ЗАПОЛНИТЬ!$B$22</f>
        <v>15</v>
      </c>
      <c r="G553" s="144" t="str">
        <f>ЗАПОЛНИТЬ!$B$20</f>
        <v>040222</v>
      </c>
      <c r="H553" s="143" t="str">
        <f>IF(ЗАПОЛНИТЬ!$F$7=1,ЗАПОЛНИТЬ!$H$9,ЗАПОЛНИТЬ!$H$10)</f>
        <v>73</v>
      </c>
      <c r="I553" s="146" t="e">
        <f>IF(ЗАПОЛНИТЬ!$F$7=1,#REF!,#REF!)</f>
        <v>#REF!</v>
      </c>
      <c r="J553" s="145" t="str">
        <f>IF(ЗАПОЛНИТЬ!$F$7=1,CONCATENATE(ЗАПОЛНИТЬ!$F$18,ЗАПОЛНИТЬ!$D$18),ЗАПОЛНИТЬ!$E$18)</f>
        <v>01.07.2016</v>
      </c>
      <c r="K553" s="143" t="e">
        <f>#REF!</f>
        <v>#REF!</v>
      </c>
      <c r="L553" s="143" t="e">
        <f>IF(ЗАПОЛНИТЬ!$F$7=1,#REF!/1000,#REF!)</f>
        <v>#REF!</v>
      </c>
      <c r="M553" s="143" t="e">
        <f>IF(ЗАПОЛНИТЬ!$F$7=1,#REF!/1000,#REF!)</f>
        <v>#REF!</v>
      </c>
      <c r="N553" s="143" t="e">
        <f>IF(ЗАПОЛНИТЬ!$F$7=1,#REF!/1000,#REF!)</f>
        <v>#REF!</v>
      </c>
      <c r="O553" s="143" t="e">
        <f>IF(ЗАПОЛНИТЬ!$F$7=1,#REF!/1000,#REF!)</f>
        <v>#REF!</v>
      </c>
      <c r="P553" s="143" t="e">
        <f>IF(ЗАПОЛНИТЬ!$F$7=1,#REF!/1000,#REF!)</f>
        <v>#REF!</v>
      </c>
      <c r="Q553" s="143" t="e">
        <f>IF(ЗАПОЛНИТЬ!$F$7=1,#REF!/1000,#REF!)</f>
        <v>#REF!</v>
      </c>
      <c r="R553" s="143" t="e">
        <f>IF(ЗАПОЛНИТЬ!$F$7=1,#REF!/1000,#REF!)</f>
        <v>#REF!</v>
      </c>
      <c r="S553" s="143" t="e">
        <f>IF(ЗАПОЛНИТЬ!$F$7=1,#REF!/1000,#REF!)</f>
        <v>#REF!</v>
      </c>
      <c r="T553" s="143" t="e">
        <f>IF(ЗАПОЛНИТЬ!$F$7=1,#REF!/1000,#REF!)</f>
        <v>#REF!</v>
      </c>
      <c r="U553" s="143" t="e">
        <f>IF(ЗАПОЛНИТЬ!$F$7=1,#REF!/1000,#REF!)</f>
        <v>#REF!</v>
      </c>
      <c r="V553" s="145" t="e">
        <f t="shared" si="36"/>
        <v>#REF!</v>
      </c>
      <c r="W553" s="145">
        <v>0</v>
      </c>
    </row>
    <row r="554" spans="1:23">
      <c r="A554" s="144" t="str">
        <f>ЗАПОЛНИТЬ!$B$23</f>
        <v>4</v>
      </c>
      <c r="B554" s="144" t="str">
        <f>ЗАПОЛНИТЬ!$B$13</f>
        <v>24188344</v>
      </c>
      <c r="C554" s="144" t="str">
        <f>ЗАПОЛНИТЬ!$B$24</f>
        <v>298</v>
      </c>
      <c r="D554" s="144" t="str">
        <f>ЗАПОЛНИТЬ!$B$21</f>
        <v>12</v>
      </c>
      <c r="E554" s="145"/>
      <c r="F554" s="144" t="str">
        <f>ЗАПОЛНИТЬ!$B$22</f>
        <v>15</v>
      </c>
      <c r="G554" s="144" t="str">
        <f>ЗАПОЛНИТЬ!$B$20</f>
        <v>040222</v>
      </c>
      <c r="H554" s="143" t="str">
        <f>IF(ЗАПОЛНИТЬ!$F$7=1,ЗАПОЛНИТЬ!$H$9,ЗАПОЛНИТЬ!$H$10)</f>
        <v>73</v>
      </c>
      <c r="I554" s="146" t="e">
        <f>IF(ЗАПОЛНИТЬ!$F$7=1,#REF!,#REF!)</f>
        <v>#REF!</v>
      </c>
      <c r="J554" s="145" t="str">
        <f>IF(ЗАПОЛНИТЬ!$F$7=1,CONCATENATE(ЗАПОЛНИТЬ!$F$18,ЗАПОЛНИТЬ!$D$18),ЗАПОЛНИТЬ!$E$18)</f>
        <v>01.07.2016</v>
      </c>
      <c r="K554" s="143" t="e">
        <f>#REF!</f>
        <v>#REF!</v>
      </c>
      <c r="L554" s="143" t="e">
        <f>IF(ЗАПОЛНИТЬ!$F$7=1,#REF!/1000,#REF!)</f>
        <v>#REF!</v>
      </c>
      <c r="M554" s="143" t="e">
        <f>IF(ЗАПОЛНИТЬ!$F$7=1,#REF!/1000,#REF!)</f>
        <v>#REF!</v>
      </c>
      <c r="N554" s="143" t="e">
        <f>IF(ЗАПОЛНИТЬ!$F$7=1,#REF!/1000,#REF!)</f>
        <v>#REF!</v>
      </c>
      <c r="O554" s="143" t="e">
        <f>IF(ЗАПОЛНИТЬ!$F$7=1,#REF!/1000,#REF!)</f>
        <v>#REF!</v>
      </c>
      <c r="P554" s="143" t="e">
        <f>IF(ЗАПОЛНИТЬ!$F$7=1,#REF!/1000,#REF!)</f>
        <v>#REF!</v>
      </c>
      <c r="Q554" s="143" t="e">
        <f>IF(ЗАПОЛНИТЬ!$F$7=1,#REF!/1000,#REF!)</f>
        <v>#REF!</v>
      </c>
      <c r="R554" s="143" t="e">
        <f>IF(ЗАПОЛНИТЬ!$F$7=1,#REF!/1000,#REF!)</f>
        <v>#REF!</v>
      </c>
      <c r="S554" s="143" t="e">
        <f>IF(ЗАПОЛНИТЬ!$F$7=1,#REF!/1000,#REF!)</f>
        <v>#REF!</v>
      </c>
      <c r="T554" s="143" t="e">
        <f>IF(ЗАПОЛНИТЬ!$F$7=1,#REF!/1000,#REF!)</f>
        <v>#REF!</v>
      </c>
      <c r="U554" s="143" t="e">
        <f>IF(ЗАПОЛНИТЬ!$F$7=1,#REF!/1000,#REF!)</f>
        <v>#REF!</v>
      </c>
      <c r="V554" s="145" t="e">
        <f t="shared" si="36"/>
        <v>#REF!</v>
      </c>
      <c r="W554" s="145">
        <v>0</v>
      </c>
    </row>
    <row r="555" spans="1:23">
      <c r="A555" s="144" t="str">
        <f>ЗАПОЛНИТЬ!$B$23</f>
        <v>4</v>
      </c>
      <c r="B555" s="144" t="str">
        <f>ЗАПОЛНИТЬ!$B$13</f>
        <v>24188344</v>
      </c>
      <c r="C555" s="144" t="str">
        <f>ЗАПОЛНИТЬ!$B$24</f>
        <v>298</v>
      </c>
      <c r="D555" s="144" t="str">
        <f>ЗАПОЛНИТЬ!$B$21</f>
        <v>12</v>
      </c>
      <c r="E555" s="145"/>
      <c r="F555" s="144" t="str">
        <f>ЗАПОЛНИТЬ!$B$22</f>
        <v>15</v>
      </c>
      <c r="G555" s="144" t="str">
        <f>ЗАПОЛНИТЬ!$B$20</f>
        <v>040222</v>
      </c>
      <c r="H555" s="143" t="str">
        <f>IF(ЗАПОЛНИТЬ!$F$7=1,ЗАПОЛНИТЬ!$H$9,ЗАПОЛНИТЬ!$H$10)</f>
        <v>73</v>
      </c>
      <c r="I555" s="146" t="e">
        <f>IF(ЗАПОЛНИТЬ!$F$7=1,#REF!,#REF!)</f>
        <v>#REF!</v>
      </c>
      <c r="J555" s="145" t="str">
        <f>IF(ЗАПОЛНИТЬ!$F$7=1,CONCATENATE(ЗАПОЛНИТЬ!$F$18,ЗАПОЛНИТЬ!$D$18),ЗАПОЛНИТЬ!$E$18)</f>
        <v>01.07.2016</v>
      </c>
      <c r="K555" s="143" t="e">
        <f>#REF!</f>
        <v>#REF!</v>
      </c>
      <c r="L555" s="143" t="e">
        <f>IF(ЗАПОЛНИТЬ!$F$7=1,#REF!/1000,#REF!)</f>
        <v>#REF!</v>
      </c>
      <c r="M555" s="143" t="e">
        <f>IF(ЗАПОЛНИТЬ!$F$7=1,#REF!/1000,#REF!)</f>
        <v>#REF!</v>
      </c>
      <c r="N555" s="143" t="e">
        <f>IF(ЗАПОЛНИТЬ!$F$7=1,#REF!/1000,#REF!)</f>
        <v>#REF!</v>
      </c>
      <c r="O555" s="143" t="e">
        <f>IF(ЗАПОЛНИТЬ!$F$7=1,#REF!/1000,#REF!)</f>
        <v>#REF!</v>
      </c>
      <c r="P555" s="143" t="e">
        <f>IF(ЗАПОЛНИТЬ!$F$7=1,#REF!/1000,#REF!)</f>
        <v>#REF!</v>
      </c>
      <c r="Q555" s="143" t="e">
        <f>IF(ЗАПОЛНИТЬ!$F$7=1,#REF!/1000,#REF!)</f>
        <v>#REF!</v>
      </c>
      <c r="R555" s="143" t="e">
        <f>IF(ЗАПОЛНИТЬ!$F$7=1,#REF!/1000,#REF!)</f>
        <v>#REF!</v>
      </c>
      <c r="S555" s="143" t="e">
        <f>IF(ЗАПОЛНИТЬ!$F$7=1,#REF!/1000,#REF!)</f>
        <v>#REF!</v>
      </c>
      <c r="T555" s="143" t="e">
        <f>IF(ЗАПОЛНИТЬ!$F$7=1,#REF!/1000,#REF!)</f>
        <v>#REF!</v>
      </c>
      <c r="U555" s="143" t="e">
        <f>IF(ЗАПОЛНИТЬ!$F$7=1,#REF!/1000,#REF!)</f>
        <v>#REF!</v>
      </c>
      <c r="V555" s="145" t="e">
        <f t="shared" si="36"/>
        <v>#REF!</v>
      </c>
      <c r="W555" s="145" t="e">
        <f>IF(SUM(L555:U555)&gt;0,1,0)</f>
        <v>#REF!</v>
      </c>
    </row>
    <row r="556" spans="1:23">
      <c r="A556" s="144" t="str">
        <f>ЗАПОЛНИТЬ!$B$23</f>
        <v>4</v>
      </c>
      <c r="B556" s="144" t="str">
        <f>ЗАПОЛНИТЬ!$B$13</f>
        <v>24188344</v>
      </c>
      <c r="C556" s="144" t="str">
        <f>ЗАПОЛНИТЬ!$B$24</f>
        <v>298</v>
      </c>
      <c r="D556" s="144" t="str">
        <f>ЗАПОЛНИТЬ!$B$21</f>
        <v>12</v>
      </c>
      <c r="E556" s="145"/>
      <c r="F556" s="144" t="str">
        <f>ЗАПОЛНИТЬ!$B$22</f>
        <v>15</v>
      </c>
      <c r="G556" s="144" t="str">
        <f>ЗАПОЛНИТЬ!$B$20</f>
        <v>040222</v>
      </c>
      <c r="H556" s="143" t="str">
        <f>IF(ЗАПОЛНИТЬ!$F$7=1,ЗАПОЛНИТЬ!$H$9,ЗАПОЛНИТЬ!$H$10)</f>
        <v>73</v>
      </c>
      <c r="I556" s="146" t="e">
        <f>IF(ЗАПОЛНИТЬ!$F$7=1,#REF!,#REF!)</f>
        <v>#REF!</v>
      </c>
      <c r="J556" s="145" t="str">
        <f>IF(ЗАПОЛНИТЬ!$F$7=1,CONCATENATE(ЗАПОЛНИТЬ!$F$18,ЗАПОЛНИТЬ!$D$18),ЗАПОЛНИТЬ!$E$18)</f>
        <v>01.07.2016</v>
      </c>
      <c r="K556" s="143" t="e">
        <f>#REF!</f>
        <v>#REF!</v>
      </c>
      <c r="L556" s="143" t="e">
        <f>IF(ЗАПОЛНИТЬ!$F$7=1,#REF!/1000,#REF!)</f>
        <v>#REF!</v>
      </c>
      <c r="M556" s="143" t="e">
        <f>IF(ЗАПОЛНИТЬ!$F$7=1,#REF!/1000,#REF!)</f>
        <v>#REF!</v>
      </c>
      <c r="N556" s="143" t="e">
        <f>IF(ЗАПОЛНИТЬ!$F$7=1,#REF!/1000,#REF!)</f>
        <v>#REF!</v>
      </c>
      <c r="O556" s="143" t="e">
        <f>IF(ЗАПОЛНИТЬ!$F$7=1,#REF!/1000,#REF!)</f>
        <v>#REF!</v>
      </c>
      <c r="P556" s="143" t="e">
        <f>IF(ЗАПОЛНИТЬ!$F$7=1,#REF!/1000,#REF!)</f>
        <v>#REF!</v>
      </c>
      <c r="Q556" s="143" t="e">
        <f>IF(ЗАПОЛНИТЬ!$F$7=1,#REF!/1000,#REF!)</f>
        <v>#REF!</v>
      </c>
      <c r="R556" s="143" t="e">
        <f>IF(ЗАПОЛНИТЬ!$F$7=1,#REF!/1000,#REF!)</f>
        <v>#REF!</v>
      </c>
      <c r="S556" s="143" t="e">
        <f>IF(ЗАПОЛНИТЬ!$F$7=1,#REF!/1000,#REF!)</f>
        <v>#REF!</v>
      </c>
      <c r="T556" s="143" t="e">
        <f>IF(ЗАПОЛНИТЬ!$F$7=1,#REF!/1000,#REF!)</f>
        <v>#REF!</v>
      </c>
      <c r="U556" s="143" t="e">
        <f>IF(ЗАПОЛНИТЬ!$F$7=1,#REF!/1000,#REF!)</f>
        <v>#REF!</v>
      </c>
      <c r="V556" s="145" t="e">
        <f t="shared" si="36"/>
        <v>#REF!</v>
      </c>
      <c r="W556" s="145">
        <v>0</v>
      </c>
    </row>
    <row r="557" spans="1:23">
      <c r="A557" s="144" t="str">
        <f>ЗАПОЛНИТЬ!$B$23</f>
        <v>4</v>
      </c>
      <c r="B557" s="144" t="str">
        <f>ЗАПОЛНИТЬ!$B$13</f>
        <v>24188344</v>
      </c>
      <c r="C557" s="144" t="str">
        <f>ЗАПОЛНИТЬ!$B$24</f>
        <v>298</v>
      </c>
      <c r="D557" s="144" t="str">
        <f>ЗАПОЛНИТЬ!$B$21</f>
        <v>12</v>
      </c>
      <c r="E557" s="145"/>
      <c r="F557" s="144" t="str">
        <f>ЗАПОЛНИТЬ!$B$22</f>
        <v>15</v>
      </c>
      <c r="G557" s="144" t="str">
        <f>ЗАПОЛНИТЬ!$B$20</f>
        <v>040222</v>
      </c>
      <c r="H557" s="143" t="str">
        <f>IF(ЗАПОЛНИТЬ!$F$7=1,ЗАПОЛНИТЬ!$H$9,ЗАПОЛНИТЬ!$H$10)</f>
        <v>73</v>
      </c>
      <c r="I557" s="146" t="e">
        <f>IF(ЗАПОЛНИТЬ!$F$7=1,#REF!,#REF!)</f>
        <v>#REF!</v>
      </c>
      <c r="J557" s="145" t="str">
        <f>IF(ЗАПОЛНИТЬ!$F$7=1,CONCATENATE(ЗАПОЛНИТЬ!$F$18,ЗАПОЛНИТЬ!$D$18),ЗАПОЛНИТЬ!$E$18)</f>
        <v>01.07.2016</v>
      </c>
      <c r="K557" s="143" t="e">
        <f>#REF!</f>
        <v>#REF!</v>
      </c>
      <c r="L557" s="143" t="e">
        <f>IF(ЗАПОЛНИТЬ!$F$7=1,#REF!/1000,#REF!)</f>
        <v>#REF!</v>
      </c>
      <c r="M557" s="143" t="e">
        <f>IF(ЗАПОЛНИТЬ!$F$7=1,#REF!/1000,#REF!)</f>
        <v>#REF!</v>
      </c>
      <c r="N557" s="143" t="e">
        <f>IF(ЗАПОЛНИТЬ!$F$7=1,#REF!/1000,#REF!)</f>
        <v>#REF!</v>
      </c>
      <c r="O557" s="143" t="e">
        <f>IF(ЗАПОЛНИТЬ!$F$7=1,#REF!/1000,#REF!)</f>
        <v>#REF!</v>
      </c>
      <c r="P557" s="143" t="e">
        <f>IF(ЗАПОЛНИТЬ!$F$7=1,#REF!/1000,#REF!)</f>
        <v>#REF!</v>
      </c>
      <c r="Q557" s="143" t="e">
        <f>IF(ЗАПОЛНИТЬ!$F$7=1,#REF!/1000,#REF!)</f>
        <v>#REF!</v>
      </c>
      <c r="R557" s="143" t="e">
        <f>IF(ЗАПОЛНИТЬ!$F$7=1,#REF!/1000,#REF!)</f>
        <v>#REF!</v>
      </c>
      <c r="S557" s="143" t="e">
        <f>IF(ЗАПОЛНИТЬ!$F$7=1,#REF!/1000,#REF!)</f>
        <v>#REF!</v>
      </c>
      <c r="T557" s="143" t="e">
        <f>IF(ЗАПОЛНИТЬ!$F$7=1,#REF!/1000,#REF!)</f>
        <v>#REF!</v>
      </c>
      <c r="U557" s="143" t="e">
        <f>IF(ЗАПОЛНИТЬ!$F$7=1,#REF!/1000,#REF!)</f>
        <v>#REF!</v>
      </c>
      <c r="V557" s="145" t="e">
        <f t="shared" si="36"/>
        <v>#REF!</v>
      </c>
      <c r="W557" s="145" t="e">
        <f>IF(SUM(L557:U557)&gt;0,1,0)</f>
        <v>#REF!</v>
      </c>
    </row>
    <row r="558" spans="1:23">
      <c r="A558" s="144" t="str">
        <f>ЗАПОЛНИТЬ!$B$23</f>
        <v>4</v>
      </c>
      <c r="B558" s="144" t="str">
        <f>ЗАПОЛНИТЬ!$B$13</f>
        <v>24188344</v>
      </c>
      <c r="C558" s="144" t="str">
        <f>ЗАПОЛНИТЬ!$B$24</f>
        <v>298</v>
      </c>
      <c r="D558" s="144" t="str">
        <f>ЗАПОЛНИТЬ!$B$21</f>
        <v>12</v>
      </c>
      <c r="E558" s="145"/>
      <c r="F558" s="144" t="str">
        <f>ЗАПОЛНИТЬ!$B$22</f>
        <v>15</v>
      </c>
      <c r="G558" s="144" t="str">
        <f>ЗАПОЛНИТЬ!$B$20</f>
        <v>040222</v>
      </c>
      <c r="H558" s="143" t="str">
        <f>IF(ЗАПОЛНИТЬ!$F$7=1,ЗАПОЛНИТЬ!$H$9,ЗАПОЛНИТЬ!$H$10)</f>
        <v>73</v>
      </c>
      <c r="I558" s="146" t="e">
        <f>IF(ЗАПОЛНИТЬ!$F$7=1,#REF!,#REF!)</f>
        <v>#REF!</v>
      </c>
      <c r="J558" s="145" t="str">
        <f>IF(ЗАПОЛНИТЬ!$F$7=1,CONCATENATE(ЗАПОЛНИТЬ!$F$18,ЗАПОЛНИТЬ!$D$18),ЗАПОЛНИТЬ!$E$18)</f>
        <v>01.07.2016</v>
      </c>
      <c r="K558" s="143" t="e">
        <f>#REF!</f>
        <v>#REF!</v>
      </c>
      <c r="L558" s="143" t="e">
        <f>IF(ЗАПОЛНИТЬ!$F$7=1,#REF!/1000,#REF!)</f>
        <v>#REF!</v>
      </c>
      <c r="M558" s="143" t="e">
        <f>IF(ЗАПОЛНИТЬ!$F$7=1,#REF!/1000,#REF!)</f>
        <v>#REF!</v>
      </c>
      <c r="N558" s="143" t="e">
        <f>IF(ЗАПОЛНИТЬ!$F$7=1,#REF!/1000,#REF!)</f>
        <v>#REF!</v>
      </c>
      <c r="O558" s="143" t="e">
        <f>IF(ЗАПОЛНИТЬ!$F$7=1,#REF!/1000,#REF!)</f>
        <v>#REF!</v>
      </c>
      <c r="P558" s="143" t="e">
        <f>IF(ЗАПОЛНИТЬ!$F$7=1,#REF!/1000,#REF!)</f>
        <v>#REF!</v>
      </c>
      <c r="Q558" s="143" t="e">
        <f>IF(ЗАПОЛНИТЬ!$F$7=1,#REF!/1000,#REF!)</f>
        <v>#REF!</v>
      </c>
      <c r="R558" s="143" t="e">
        <f>IF(ЗАПОЛНИТЬ!$F$7=1,#REF!/1000,#REF!)</f>
        <v>#REF!</v>
      </c>
      <c r="S558" s="143" t="e">
        <f>IF(ЗАПОЛНИТЬ!$F$7=1,#REF!/1000,#REF!)</f>
        <v>#REF!</v>
      </c>
      <c r="T558" s="143" t="e">
        <f>IF(ЗАПОЛНИТЬ!$F$7=1,#REF!/1000,#REF!)</f>
        <v>#REF!</v>
      </c>
      <c r="U558" s="143" t="e">
        <f>IF(ЗАПОЛНИТЬ!$F$7=1,#REF!/1000,#REF!)</f>
        <v>#REF!</v>
      </c>
      <c r="V558" s="145" t="e">
        <f t="shared" si="36"/>
        <v>#REF!</v>
      </c>
      <c r="W558" s="145" t="e">
        <f>IF(SUM(L558:U558)&gt;0,1,0)</f>
        <v>#REF!</v>
      </c>
    </row>
    <row r="559" spans="1:23">
      <c r="A559" s="144" t="str">
        <f>ЗАПОЛНИТЬ!$B$23</f>
        <v>4</v>
      </c>
      <c r="B559" s="144" t="str">
        <f>ЗАПОЛНИТЬ!$B$13</f>
        <v>24188344</v>
      </c>
      <c r="C559" s="144" t="str">
        <f>ЗАПОЛНИТЬ!$B$24</f>
        <v>298</v>
      </c>
      <c r="D559" s="144" t="str">
        <f>ЗАПОЛНИТЬ!$B$21</f>
        <v>12</v>
      </c>
      <c r="E559" s="145"/>
      <c r="F559" s="144" t="str">
        <f>ЗАПОЛНИТЬ!$B$22</f>
        <v>15</v>
      </c>
      <c r="G559" s="144" t="str">
        <f>ЗАПОЛНИТЬ!$B$20</f>
        <v>040222</v>
      </c>
      <c r="H559" s="143" t="str">
        <f>IF(ЗАПОЛНИТЬ!$F$7=1,ЗАПОЛНИТЬ!$H$9,ЗАПОЛНИТЬ!$H$10)</f>
        <v>73</v>
      </c>
      <c r="I559" s="146" t="e">
        <f>IF(ЗАПОЛНИТЬ!$F$7=1,#REF!,#REF!)</f>
        <v>#REF!</v>
      </c>
      <c r="J559" s="145" t="str">
        <f>IF(ЗАПОЛНИТЬ!$F$7=1,CONCATENATE(ЗАПОЛНИТЬ!$F$18,ЗАПОЛНИТЬ!$D$18),ЗАПОЛНИТЬ!$E$18)</f>
        <v>01.07.2016</v>
      </c>
      <c r="K559" s="143" t="e">
        <f>#REF!</f>
        <v>#REF!</v>
      </c>
      <c r="L559" s="143" t="e">
        <f>IF(ЗАПОЛНИТЬ!$F$7=1,#REF!/1000,#REF!)</f>
        <v>#REF!</v>
      </c>
      <c r="M559" s="143" t="e">
        <f>IF(ЗАПОЛНИТЬ!$F$7=1,#REF!/1000,#REF!)</f>
        <v>#REF!</v>
      </c>
      <c r="N559" s="143" t="e">
        <f>IF(ЗАПОЛНИТЬ!$F$7=1,#REF!/1000,#REF!)</f>
        <v>#REF!</v>
      </c>
      <c r="O559" s="143" t="e">
        <f>IF(ЗАПОЛНИТЬ!$F$7=1,#REF!/1000,#REF!)</f>
        <v>#REF!</v>
      </c>
      <c r="P559" s="143" t="e">
        <f>IF(ЗАПОЛНИТЬ!$F$7=1,#REF!/1000,#REF!)</f>
        <v>#REF!</v>
      </c>
      <c r="Q559" s="143" t="e">
        <f>IF(ЗАПОЛНИТЬ!$F$7=1,#REF!/1000,#REF!)</f>
        <v>#REF!</v>
      </c>
      <c r="R559" s="143" t="e">
        <f>IF(ЗАПОЛНИТЬ!$F$7=1,#REF!/1000,#REF!)</f>
        <v>#REF!</v>
      </c>
      <c r="S559" s="143" t="e">
        <f>IF(ЗАПОЛНИТЬ!$F$7=1,#REF!/1000,#REF!)</f>
        <v>#REF!</v>
      </c>
      <c r="T559" s="143" t="e">
        <f>IF(ЗАПОЛНИТЬ!$F$7=1,#REF!/1000,#REF!)</f>
        <v>#REF!</v>
      </c>
      <c r="U559" s="143" t="e">
        <f>IF(ЗАПОЛНИТЬ!$F$7=1,#REF!/1000,#REF!)</f>
        <v>#REF!</v>
      </c>
      <c r="V559" s="145" t="e">
        <f t="shared" si="36"/>
        <v>#REF!</v>
      </c>
      <c r="W559" s="145">
        <v>0</v>
      </c>
    </row>
    <row r="560" spans="1:23">
      <c r="A560" s="144" t="str">
        <f>ЗАПОЛНИТЬ!$B$23</f>
        <v>4</v>
      </c>
      <c r="B560" s="144" t="str">
        <f>ЗАПОЛНИТЬ!$B$13</f>
        <v>24188344</v>
      </c>
      <c r="C560" s="144" t="str">
        <f>ЗАПОЛНИТЬ!$B$24</f>
        <v>298</v>
      </c>
      <c r="D560" s="144" t="str">
        <f>ЗАПОЛНИТЬ!$B$21</f>
        <v>12</v>
      </c>
      <c r="E560" s="145"/>
      <c r="F560" s="144" t="str">
        <f>ЗАПОЛНИТЬ!$B$22</f>
        <v>15</v>
      </c>
      <c r="G560" s="144" t="str">
        <f>ЗАПОЛНИТЬ!$B$20</f>
        <v>040222</v>
      </c>
      <c r="H560" s="143" t="str">
        <f>IF(ЗАПОЛНИТЬ!$F$7=1,ЗАПОЛНИТЬ!$H$9,ЗАПОЛНИТЬ!$H$10)</f>
        <v>73</v>
      </c>
      <c r="I560" s="146" t="e">
        <f>IF(ЗАПОЛНИТЬ!$F$7=1,#REF!,#REF!)</f>
        <v>#REF!</v>
      </c>
      <c r="J560" s="145" t="str">
        <f>IF(ЗАПОЛНИТЬ!$F$7=1,CONCATENATE(ЗАПОЛНИТЬ!$F$18,ЗАПОЛНИТЬ!$D$18),ЗАПОЛНИТЬ!$E$18)</f>
        <v>01.07.2016</v>
      </c>
      <c r="K560" s="143" t="e">
        <f>#REF!</f>
        <v>#REF!</v>
      </c>
      <c r="L560" s="143" t="e">
        <f>IF(ЗАПОЛНИТЬ!$F$7=1,#REF!/1000,#REF!)</f>
        <v>#REF!</v>
      </c>
      <c r="M560" s="143" t="e">
        <f>IF(ЗАПОЛНИТЬ!$F$7=1,#REF!/1000,#REF!)</f>
        <v>#REF!</v>
      </c>
      <c r="N560" s="143" t="e">
        <f>IF(ЗАПОЛНИТЬ!$F$7=1,#REF!/1000,#REF!)</f>
        <v>#REF!</v>
      </c>
      <c r="O560" s="143" t="e">
        <f>IF(ЗАПОЛНИТЬ!$F$7=1,#REF!/1000,#REF!)</f>
        <v>#REF!</v>
      </c>
      <c r="P560" s="143" t="e">
        <f>IF(ЗАПОЛНИТЬ!$F$7=1,#REF!/1000,#REF!)</f>
        <v>#REF!</v>
      </c>
      <c r="Q560" s="143" t="e">
        <f>IF(ЗАПОЛНИТЬ!$F$7=1,#REF!/1000,#REF!)</f>
        <v>#REF!</v>
      </c>
      <c r="R560" s="143" t="e">
        <f>IF(ЗАПОЛНИТЬ!$F$7=1,#REF!/1000,#REF!)</f>
        <v>#REF!</v>
      </c>
      <c r="S560" s="143" t="e">
        <f>IF(ЗАПОЛНИТЬ!$F$7=1,#REF!/1000,#REF!)</f>
        <v>#REF!</v>
      </c>
      <c r="T560" s="143" t="e">
        <f>IF(ЗАПОЛНИТЬ!$F$7=1,#REF!/1000,#REF!)</f>
        <v>#REF!</v>
      </c>
      <c r="U560" s="143" t="e">
        <f>IF(ЗАПОЛНИТЬ!$F$7=1,#REF!/1000,#REF!)</f>
        <v>#REF!</v>
      </c>
      <c r="V560" s="145" t="e">
        <f t="shared" si="36"/>
        <v>#REF!</v>
      </c>
      <c r="W560" s="145" t="e">
        <f>IF(SUM(L560:U560)&gt;0,1,0)</f>
        <v>#REF!</v>
      </c>
    </row>
    <row r="561" spans="1:23">
      <c r="A561" s="144" t="str">
        <f>ЗАПОЛНИТЬ!$B$23</f>
        <v>4</v>
      </c>
      <c r="B561" s="144" t="str">
        <f>ЗАПОЛНИТЬ!$B$13</f>
        <v>24188344</v>
      </c>
      <c r="C561" s="144" t="str">
        <f>ЗАПОЛНИТЬ!$B$24</f>
        <v>298</v>
      </c>
      <c r="D561" s="144" t="str">
        <f>ЗАПОЛНИТЬ!$B$21</f>
        <v>12</v>
      </c>
      <c r="E561" s="145"/>
      <c r="F561" s="144" t="str">
        <f>ЗАПОЛНИТЬ!$B$22</f>
        <v>15</v>
      </c>
      <c r="G561" s="144" t="str">
        <f>ЗАПОЛНИТЬ!$B$20</f>
        <v>040222</v>
      </c>
      <c r="H561" s="143" t="str">
        <f>IF(ЗАПОЛНИТЬ!$F$7=1,ЗАПОЛНИТЬ!$H$9,ЗАПОЛНИТЬ!$H$10)</f>
        <v>73</v>
      </c>
      <c r="I561" s="146" t="e">
        <f>IF(ЗАПОЛНИТЬ!$F$7=1,#REF!,#REF!)</f>
        <v>#REF!</v>
      </c>
      <c r="J561" s="145" t="str">
        <f>IF(ЗАПОЛНИТЬ!$F$7=1,CONCATENATE(ЗАПОЛНИТЬ!$F$18,ЗАПОЛНИТЬ!$D$18),ЗАПОЛНИТЬ!$E$18)</f>
        <v>01.07.2016</v>
      </c>
      <c r="K561" s="143" t="e">
        <f>#REF!</f>
        <v>#REF!</v>
      </c>
      <c r="L561" s="143" t="e">
        <f>IF(ЗАПОЛНИТЬ!$F$7=1,#REF!/1000,#REF!)</f>
        <v>#REF!</v>
      </c>
      <c r="M561" s="143" t="e">
        <f>IF(ЗАПОЛНИТЬ!$F$7=1,#REF!/1000,#REF!)</f>
        <v>#REF!</v>
      </c>
      <c r="N561" s="143" t="e">
        <f>IF(ЗАПОЛНИТЬ!$F$7=1,#REF!/1000,#REF!)</f>
        <v>#REF!</v>
      </c>
      <c r="O561" s="143" t="e">
        <f>IF(ЗАПОЛНИТЬ!$F$7=1,#REF!/1000,#REF!)</f>
        <v>#REF!</v>
      </c>
      <c r="P561" s="143" t="e">
        <f>IF(ЗАПОЛНИТЬ!$F$7=1,#REF!/1000,#REF!)</f>
        <v>#REF!</v>
      </c>
      <c r="Q561" s="143" t="e">
        <f>IF(ЗАПОЛНИТЬ!$F$7=1,#REF!/1000,#REF!)</f>
        <v>#REF!</v>
      </c>
      <c r="R561" s="143" t="e">
        <f>IF(ЗАПОЛНИТЬ!$F$7=1,#REF!/1000,#REF!)</f>
        <v>#REF!</v>
      </c>
      <c r="S561" s="143" t="e">
        <f>IF(ЗАПОЛНИТЬ!$F$7=1,#REF!/1000,#REF!)</f>
        <v>#REF!</v>
      </c>
      <c r="T561" s="143" t="e">
        <f>IF(ЗАПОЛНИТЬ!$F$7=1,#REF!/1000,#REF!)</f>
        <v>#REF!</v>
      </c>
      <c r="U561" s="143" t="e">
        <f>IF(ЗАПОЛНИТЬ!$F$7=1,#REF!/1000,#REF!)</f>
        <v>#REF!</v>
      </c>
      <c r="V561" s="145" t="e">
        <f t="shared" si="36"/>
        <v>#REF!</v>
      </c>
      <c r="W561" s="145" t="e">
        <f>IF(SUM(L561:U561)&gt;0,1,0)</f>
        <v>#REF!</v>
      </c>
    </row>
    <row r="562" spans="1:23">
      <c r="A562" s="144" t="str">
        <f>ЗАПОЛНИТЬ!$B$23</f>
        <v>4</v>
      </c>
      <c r="B562" s="144" t="str">
        <f>ЗАПОЛНИТЬ!$B$13</f>
        <v>24188344</v>
      </c>
      <c r="C562" s="144" t="str">
        <f>ЗАПОЛНИТЬ!$B$24</f>
        <v>298</v>
      </c>
      <c r="D562" s="144" t="str">
        <f>ЗАПОЛНИТЬ!$B$21</f>
        <v>12</v>
      </c>
      <c r="E562" s="145"/>
      <c r="F562" s="144" t="str">
        <f>ЗАПОЛНИТЬ!$B$22</f>
        <v>15</v>
      </c>
      <c r="G562" s="144" t="str">
        <f>ЗАПОЛНИТЬ!$B$20</f>
        <v>040222</v>
      </c>
      <c r="H562" s="143" t="str">
        <f>IF(ЗАПОЛНИТЬ!$F$7=1,ЗАПОЛНИТЬ!$H$9,ЗАПОЛНИТЬ!$H$10)</f>
        <v>73</v>
      </c>
      <c r="I562" s="146" t="e">
        <f>IF(ЗАПОЛНИТЬ!$F$7=1,#REF!,#REF!)</f>
        <v>#REF!</v>
      </c>
      <c r="J562" s="145" t="str">
        <f>IF(ЗАПОЛНИТЬ!$F$7=1,CONCATENATE(ЗАПОЛНИТЬ!$F$18,ЗАПОЛНИТЬ!$D$18),ЗАПОЛНИТЬ!$E$18)</f>
        <v>01.07.2016</v>
      </c>
      <c r="K562" s="143" t="e">
        <f>#REF!</f>
        <v>#REF!</v>
      </c>
      <c r="L562" s="143" t="e">
        <f>IF(ЗАПОЛНИТЬ!$F$7=1,#REF!/1000,#REF!)</f>
        <v>#REF!</v>
      </c>
      <c r="M562" s="143" t="e">
        <f>IF(ЗАПОЛНИТЬ!$F$7=1,#REF!/1000,#REF!)</f>
        <v>#REF!</v>
      </c>
      <c r="N562" s="143" t="e">
        <f>IF(ЗАПОЛНИТЬ!$F$7=1,#REF!/1000,#REF!)</f>
        <v>#REF!</v>
      </c>
      <c r="O562" s="143" t="e">
        <f>IF(ЗАПОЛНИТЬ!$F$7=1,#REF!/1000,#REF!)</f>
        <v>#REF!</v>
      </c>
      <c r="P562" s="143" t="e">
        <f>IF(ЗАПОЛНИТЬ!$F$7=1,#REF!/1000,#REF!)</f>
        <v>#REF!</v>
      </c>
      <c r="Q562" s="143" t="e">
        <f>IF(ЗАПОЛНИТЬ!$F$7=1,#REF!/1000,#REF!)</f>
        <v>#REF!</v>
      </c>
      <c r="R562" s="143" t="e">
        <f>IF(ЗАПОЛНИТЬ!$F$7=1,#REF!/1000,#REF!)</f>
        <v>#REF!</v>
      </c>
      <c r="S562" s="143" t="e">
        <f>IF(ЗАПОЛНИТЬ!$F$7=1,#REF!/1000,#REF!)</f>
        <v>#REF!</v>
      </c>
      <c r="T562" s="143" t="e">
        <f>IF(ЗАПОЛНИТЬ!$F$7=1,#REF!/1000,#REF!)</f>
        <v>#REF!</v>
      </c>
      <c r="U562" s="143" t="e">
        <f>IF(ЗАПОЛНИТЬ!$F$7=1,#REF!/1000,#REF!)</f>
        <v>#REF!</v>
      </c>
      <c r="V562" s="145" t="e">
        <f t="shared" si="36"/>
        <v>#REF!</v>
      </c>
      <c r="W562" s="145">
        <v>0</v>
      </c>
    </row>
    <row r="563" spans="1:23">
      <c r="A563" s="144" t="str">
        <f>ЗАПОЛНИТЬ!$B$23</f>
        <v>4</v>
      </c>
      <c r="B563" s="144" t="str">
        <f>ЗАПОЛНИТЬ!$B$13</f>
        <v>24188344</v>
      </c>
      <c r="C563" s="144" t="str">
        <f>ЗАПОЛНИТЬ!$B$24</f>
        <v>298</v>
      </c>
      <c r="D563" s="144" t="str">
        <f>ЗАПОЛНИТЬ!$B$21</f>
        <v>12</v>
      </c>
      <c r="E563" s="145"/>
      <c r="F563" s="144" t="str">
        <f>ЗАПОЛНИТЬ!$B$22</f>
        <v>15</v>
      </c>
      <c r="G563" s="144" t="str">
        <f>ЗАПОЛНИТЬ!$B$20</f>
        <v>040222</v>
      </c>
      <c r="H563" s="143" t="str">
        <f>IF(ЗАПОЛНИТЬ!$F$7=1,ЗАПОЛНИТЬ!$H$9,ЗАПОЛНИТЬ!$H$10)</f>
        <v>73</v>
      </c>
      <c r="I563" s="146" t="e">
        <f>IF(ЗАПОЛНИТЬ!$F$7=1,#REF!,#REF!)</f>
        <v>#REF!</v>
      </c>
      <c r="J563" s="145" t="str">
        <f>IF(ЗАПОЛНИТЬ!$F$7=1,CONCATENATE(ЗАПОЛНИТЬ!$F$18,ЗАПОЛНИТЬ!$D$18),ЗАПОЛНИТЬ!$E$18)</f>
        <v>01.07.2016</v>
      </c>
      <c r="K563" s="143" t="e">
        <f>#REF!</f>
        <v>#REF!</v>
      </c>
      <c r="L563" s="143" t="e">
        <f>IF(ЗАПОЛНИТЬ!$F$7=1,#REF!/1000,#REF!)</f>
        <v>#REF!</v>
      </c>
      <c r="M563" s="143" t="e">
        <f>IF(ЗАПОЛНИТЬ!$F$7=1,#REF!/1000,#REF!)</f>
        <v>#REF!</v>
      </c>
      <c r="N563" s="143" t="e">
        <f>IF(ЗАПОЛНИТЬ!$F$7=1,#REF!/1000,#REF!)</f>
        <v>#REF!</v>
      </c>
      <c r="O563" s="143" t="e">
        <f>IF(ЗАПОЛНИТЬ!$F$7=1,#REF!/1000,#REF!)</f>
        <v>#REF!</v>
      </c>
      <c r="P563" s="143" t="e">
        <f>IF(ЗАПОЛНИТЬ!$F$7=1,#REF!/1000,#REF!)</f>
        <v>#REF!</v>
      </c>
      <c r="Q563" s="143" t="e">
        <f>IF(ЗАПОЛНИТЬ!$F$7=1,#REF!/1000,#REF!)</f>
        <v>#REF!</v>
      </c>
      <c r="R563" s="143" t="e">
        <f>IF(ЗАПОЛНИТЬ!$F$7=1,#REF!/1000,#REF!)</f>
        <v>#REF!</v>
      </c>
      <c r="S563" s="143" t="e">
        <f>IF(ЗАПОЛНИТЬ!$F$7=1,#REF!/1000,#REF!)</f>
        <v>#REF!</v>
      </c>
      <c r="T563" s="143" t="e">
        <f>IF(ЗАПОЛНИТЬ!$F$7=1,#REF!/1000,#REF!)</f>
        <v>#REF!</v>
      </c>
      <c r="U563" s="143" t="e">
        <f>IF(ЗАПОЛНИТЬ!$F$7=1,#REF!/1000,#REF!)</f>
        <v>#REF!</v>
      </c>
      <c r="V563" s="145" t="e">
        <f t="shared" si="36"/>
        <v>#REF!</v>
      </c>
      <c r="W563" s="145" t="e">
        <f>IF(SUM(L563:U563)&gt;0,1,0)</f>
        <v>#REF!</v>
      </c>
    </row>
    <row r="564" spans="1:23">
      <c r="A564" s="144" t="str">
        <f>ЗАПОЛНИТЬ!$B$23</f>
        <v>4</v>
      </c>
      <c r="B564" s="144" t="str">
        <f>ЗАПОЛНИТЬ!$B$13</f>
        <v>24188344</v>
      </c>
      <c r="C564" s="144" t="str">
        <f>ЗАПОЛНИТЬ!$B$24</f>
        <v>298</v>
      </c>
      <c r="D564" s="144" t="str">
        <f>ЗАПОЛНИТЬ!$B$21</f>
        <v>12</v>
      </c>
      <c r="E564" s="145"/>
      <c r="F564" s="144" t="str">
        <f>ЗАПОЛНИТЬ!$B$22</f>
        <v>15</v>
      </c>
      <c r="G564" s="144" t="str">
        <f>ЗАПОЛНИТЬ!$B$20</f>
        <v>040222</v>
      </c>
      <c r="H564" s="143" t="str">
        <f>IF(ЗАПОЛНИТЬ!$F$7=1,ЗАПОЛНИТЬ!$H$9,ЗАПОЛНИТЬ!$H$10)</f>
        <v>73</v>
      </c>
      <c r="I564" s="146" t="e">
        <f>IF(ЗАПОЛНИТЬ!$F$7=1,#REF!,#REF!)</f>
        <v>#REF!</v>
      </c>
      <c r="J564" s="145" t="str">
        <f>IF(ЗАПОЛНИТЬ!$F$7=1,CONCATENATE(ЗАПОЛНИТЬ!$F$18,ЗАПОЛНИТЬ!$D$18),ЗАПОЛНИТЬ!$E$18)</f>
        <v>01.07.2016</v>
      </c>
      <c r="K564" s="143" t="e">
        <f>#REF!</f>
        <v>#REF!</v>
      </c>
      <c r="L564" s="143" t="e">
        <f>IF(ЗАПОЛНИТЬ!$F$7=1,#REF!/1000,#REF!)</f>
        <v>#REF!</v>
      </c>
      <c r="M564" s="143" t="e">
        <f>IF(ЗАПОЛНИТЬ!$F$7=1,#REF!/1000,#REF!)</f>
        <v>#REF!</v>
      </c>
      <c r="N564" s="143" t="e">
        <f>IF(ЗАПОЛНИТЬ!$F$7=1,#REF!/1000,#REF!)</f>
        <v>#REF!</v>
      </c>
      <c r="O564" s="143" t="e">
        <f>IF(ЗАПОЛНИТЬ!$F$7=1,#REF!/1000,#REF!)</f>
        <v>#REF!</v>
      </c>
      <c r="P564" s="143" t="e">
        <f>IF(ЗАПОЛНИТЬ!$F$7=1,#REF!/1000,#REF!)</f>
        <v>#REF!</v>
      </c>
      <c r="Q564" s="143" t="e">
        <f>IF(ЗАПОЛНИТЬ!$F$7=1,#REF!/1000,#REF!)</f>
        <v>#REF!</v>
      </c>
      <c r="R564" s="143" t="e">
        <f>IF(ЗАПОЛНИТЬ!$F$7=1,#REF!/1000,#REF!)</f>
        <v>#REF!</v>
      </c>
      <c r="S564" s="143" t="e">
        <f>IF(ЗАПОЛНИТЬ!$F$7=1,#REF!/1000,#REF!)</f>
        <v>#REF!</v>
      </c>
      <c r="T564" s="143" t="e">
        <f>IF(ЗАПОЛНИТЬ!$F$7=1,#REF!/1000,#REF!)</f>
        <v>#REF!</v>
      </c>
      <c r="U564" s="143" t="e">
        <f>IF(ЗАПОЛНИТЬ!$F$7=1,#REF!/1000,#REF!)</f>
        <v>#REF!</v>
      </c>
      <c r="V564" s="145" t="e">
        <f t="shared" si="36"/>
        <v>#REF!</v>
      </c>
      <c r="W564" s="145" t="e">
        <f>IF(SUM(L564:U564)&gt;0,1,0)</f>
        <v>#REF!</v>
      </c>
    </row>
    <row r="565" spans="1:23">
      <c r="A565" s="144" t="str">
        <f>ЗАПОЛНИТЬ!$B$23</f>
        <v>4</v>
      </c>
      <c r="B565" s="144" t="str">
        <f>ЗАПОЛНИТЬ!$B$13</f>
        <v>24188344</v>
      </c>
      <c r="C565" s="144" t="str">
        <f>ЗАПОЛНИТЬ!$B$24</f>
        <v>298</v>
      </c>
      <c r="D565" s="144" t="str">
        <f>ЗАПОЛНИТЬ!$B$21</f>
        <v>12</v>
      </c>
      <c r="E565" s="145"/>
      <c r="F565" s="144" t="str">
        <f>ЗАПОЛНИТЬ!$B$22</f>
        <v>15</v>
      </c>
      <c r="G565" s="144" t="str">
        <f>ЗАПОЛНИТЬ!$B$20</f>
        <v>040222</v>
      </c>
      <c r="H565" s="143" t="str">
        <f>IF(ЗАПОЛНИТЬ!$F$7=1,ЗАПОЛНИТЬ!$H$9,ЗАПОЛНИТЬ!$H$10)</f>
        <v>73</v>
      </c>
      <c r="I565" s="146" t="e">
        <f>IF(ЗАПОЛНИТЬ!$F$7=1,#REF!,#REF!)</f>
        <v>#REF!</v>
      </c>
      <c r="J565" s="145" t="str">
        <f>IF(ЗАПОЛНИТЬ!$F$7=1,CONCATENATE(ЗАПОЛНИТЬ!$F$18,ЗАПОЛНИТЬ!$D$18),ЗАПОЛНИТЬ!$E$18)</f>
        <v>01.07.2016</v>
      </c>
      <c r="K565" s="143" t="e">
        <f>#REF!</f>
        <v>#REF!</v>
      </c>
      <c r="L565" s="143" t="e">
        <f>IF(ЗАПОЛНИТЬ!$F$7=1,#REF!/1000,#REF!)</f>
        <v>#REF!</v>
      </c>
      <c r="M565" s="143" t="e">
        <f>IF(ЗАПОЛНИТЬ!$F$7=1,#REF!/1000,#REF!)</f>
        <v>#REF!</v>
      </c>
      <c r="N565" s="143" t="e">
        <f>IF(ЗАПОЛНИТЬ!$F$7=1,#REF!/1000,#REF!)</f>
        <v>#REF!</v>
      </c>
      <c r="O565" s="143" t="e">
        <f>IF(ЗАПОЛНИТЬ!$F$7=1,#REF!/1000,#REF!)</f>
        <v>#REF!</v>
      </c>
      <c r="P565" s="143" t="e">
        <f>IF(ЗАПОЛНИТЬ!$F$7=1,#REF!/1000,#REF!)</f>
        <v>#REF!</v>
      </c>
      <c r="Q565" s="143" t="e">
        <f>IF(ЗАПОЛНИТЬ!$F$7=1,#REF!/1000,#REF!)</f>
        <v>#REF!</v>
      </c>
      <c r="R565" s="143" t="e">
        <f>IF(ЗАПОЛНИТЬ!$F$7=1,#REF!/1000,#REF!)</f>
        <v>#REF!</v>
      </c>
      <c r="S565" s="143" t="e">
        <f>IF(ЗАПОЛНИТЬ!$F$7=1,#REF!/1000,#REF!)</f>
        <v>#REF!</v>
      </c>
      <c r="T565" s="143" t="e">
        <f>IF(ЗАПОЛНИТЬ!$F$7=1,#REF!/1000,#REF!)</f>
        <v>#REF!</v>
      </c>
      <c r="U565" s="143" t="e">
        <f>IF(ЗАПОЛНИТЬ!$F$7=1,#REF!/1000,#REF!)</f>
        <v>#REF!</v>
      </c>
      <c r="V565" s="145" t="e">
        <f t="shared" si="36"/>
        <v>#REF!</v>
      </c>
      <c r="W565" s="145" t="e">
        <f>IF(SUM(L565:U565)&gt;0,1,0)</f>
        <v>#REF!</v>
      </c>
    </row>
    <row r="566" spans="1:23">
      <c r="A566" s="144" t="str">
        <f>ЗАПОЛНИТЬ!$B$23</f>
        <v>4</v>
      </c>
      <c r="B566" s="144" t="str">
        <f>ЗАПОЛНИТЬ!$B$13</f>
        <v>24188344</v>
      </c>
      <c r="C566" s="144" t="str">
        <f>ЗАПОЛНИТЬ!$B$24</f>
        <v>298</v>
      </c>
      <c r="D566" s="144" t="str">
        <f>ЗАПОЛНИТЬ!$B$21</f>
        <v>12</v>
      </c>
      <c r="E566" s="145"/>
      <c r="F566" s="144" t="str">
        <f>ЗАПОЛНИТЬ!$B$22</f>
        <v>15</v>
      </c>
      <c r="G566" s="144" t="str">
        <f>ЗАПОЛНИТЬ!$B$20</f>
        <v>040222</v>
      </c>
      <c r="H566" s="143" t="str">
        <f>IF(ЗАПОЛНИТЬ!$F$7=1,ЗАПОЛНИТЬ!$H$9,ЗАПОЛНИТЬ!$H$10)</f>
        <v>73</v>
      </c>
      <c r="I566" s="146" t="e">
        <f>IF(ЗАПОЛНИТЬ!$F$7=1,#REF!,#REF!)</f>
        <v>#REF!</v>
      </c>
      <c r="J566" s="145" t="str">
        <f>IF(ЗАПОЛНИТЬ!$F$7=1,CONCATENATE(ЗАПОЛНИТЬ!$F$18,ЗАПОЛНИТЬ!$D$18),ЗАПОЛНИТЬ!$E$18)</f>
        <v>01.07.2016</v>
      </c>
      <c r="K566" s="143" t="e">
        <f>#REF!</f>
        <v>#REF!</v>
      </c>
      <c r="L566" s="143" t="e">
        <f>IF(ЗАПОЛНИТЬ!$F$7=1,#REF!/1000,#REF!)</f>
        <v>#REF!</v>
      </c>
      <c r="M566" s="143" t="e">
        <f>IF(ЗАПОЛНИТЬ!$F$7=1,#REF!/1000,#REF!)</f>
        <v>#REF!</v>
      </c>
      <c r="N566" s="143" t="e">
        <f>IF(ЗАПОЛНИТЬ!$F$7=1,#REF!/1000,#REF!)</f>
        <v>#REF!</v>
      </c>
      <c r="O566" s="143" t="e">
        <f>IF(ЗАПОЛНИТЬ!$F$7=1,#REF!/1000,#REF!)</f>
        <v>#REF!</v>
      </c>
      <c r="P566" s="143" t="e">
        <f>IF(ЗАПОЛНИТЬ!$F$7=1,#REF!/1000,#REF!)</f>
        <v>#REF!</v>
      </c>
      <c r="Q566" s="143" t="e">
        <f>IF(ЗАПОЛНИТЬ!$F$7=1,#REF!/1000,#REF!)</f>
        <v>#REF!</v>
      </c>
      <c r="R566" s="143" t="e">
        <f>IF(ЗАПОЛНИТЬ!$F$7=1,#REF!/1000,#REF!)</f>
        <v>#REF!</v>
      </c>
      <c r="S566" s="143" t="e">
        <f>IF(ЗАПОЛНИТЬ!$F$7=1,#REF!/1000,#REF!)</f>
        <v>#REF!</v>
      </c>
      <c r="T566" s="143" t="e">
        <f>IF(ЗАПОЛНИТЬ!$F$7=1,#REF!/1000,#REF!)</f>
        <v>#REF!</v>
      </c>
      <c r="U566" s="143" t="e">
        <f>IF(ЗАПОЛНИТЬ!$F$7=1,#REF!/1000,#REF!)</f>
        <v>#REF!</v>
      </c>
      <c r="V566" s="145" t="e">
        <f t="shared" si="36"/>
        <v>#REF!</v>
      </c>
      <c r="W566" s="145" t="e">
        <f>IF(SUM(L566:U566)&gt;0,1,0)</f>
        <v>#REF!</v>
      </c>
    </row>
    <row r="567" spans="1:23">
      <c r="A567" s="144" t="str">
        <f>ЗАПОЛНИТЬ!$B$23</f>
        <v>4</v>
      </c>
      <c r="B567" s="144" t="str">
        <f>ЗАПОЛНИТЬ!$B$13</f>
        <v>24188344</v>
      </c>
      <c r="C567" s="144" t="str">
        <f>ЗАПОЛНИТЬ!$B$24</f>
        <v>298</v>
      </c>
      <c r="D567" s="144" t="str">
        <f>ЗАПОЛНИТЬ!$B$21</f>
        <v>12</v>
      </c>
      <c r="E567" s="145"/>
      <c r="F567" s="144" t="str">
        <f>ЗАПОЛНИТЬ!$B$22</f>
        <v>15</v>
      </c>
      <c r="G567" s="144" t="str">
        <f>ЗАПОЛНИТЬ!$B$20</f>
        <v>040222</v>
      </c>
      <c r="H567" s="143" t="str">
        <f>IF(ЗАПОЛНИТЬ!$F$7=1,ЗАПОЛНИТЬ!$H$9,ЗАПОЛНИТЬ!$H$10)</f>
        <v>73</v>
      </c>
      <c r="I567" s="146" t="e">
        <f>IF(ЗАПОЛНИТЬ!$F$7=1,#REF!,#REF!)</f>
        <v>#REF!</v>
      </c>
      <c r="J567" s="145" t="str">
        <f>IF(ЗАПОЛНИТЬ!$F$7=1,CONCATENATE(ЗАПОЛНИТЬ!$F$18,ЗАПОЛНИТЬ!$D$18),ЗАПОЛНИТЬ!$E$18)</f>
        <v>01.07.2016</v>
      </c>
      <c r="K567" s="143" t="e">
        <f>#REF!</f>
        <v>#REF!</v>
      </c>
      <c r="L567" s="143" t="e">
        <f>IF(ЗАПОЛНИТЬ!$F$7=1,#REF!/1000,#REF!)</f>
        <v>#REF!</v>
      </c>
      <c r="M567" s="143" t="e">
        <f>IF(ЗАПОЛНИТЬ!$F$7=1,#REF!/1000,#REF!)</f>
        <v>#REF!</v>
      </c>
      <c r="N567" s="143" t="e">
        <f>IF(ЗАПОЛНИТЬ!$F$7=1,#REF!/1000,#REF!)</f>
        <v>#REF!</v>
      </c>
      <c r="O567" s="143" t="e">
        <f>IF(ЗАПОЛНИТЬ!$F$7=1,#REF!/1000,#REF!)</f>
        <v>#REF!</v>
      </c>
      <c r="P567" s="143" t="e">
        <f>IF(ЗАПОЛНИТЬ!$F$7=1,#REF!/1000,#REF!)</f>
        <v>#REF!</v>
      </c>
      <c r="Q567" s="143" t="e">
        <f>IF(ЗАПОЛНИТЬ!$F$7=1,#REF!/1000,#REF!)</f>
        <v>#REF!</v>
      </c>
      <c r="R567" s="143" t="e">
        <f>IF(ЗАПОЛНИТЬ!$F$7=1,#REF!/1000,#REF!)</f>
        <v>#REF!</v>
      </c>
      <c r="S567" s="143" t="e">
        <f>IF(ЗАПОЛНИТЬ!$F$7=1,#REF!/1000,#REF!)</f>
        <v>#REF!</v>
      </c>
      <c r="T567" s="143" t="e">
        <f>IF(ЗАПОЛНИТЬ!$F$7=1,#REF!/1000,#REF!)</f>
        <v>#REF!</v>
      </c>
      <c r="U567" s="143" t="e">
        <f>IF(ЗАПОЛНИТЬ!$F$7=1,#REF!/1000,#REF!)</f>
        <v>#REF!</v>
      </c>
      <c r="V567" s="145" t="e">
        <f t="shared" si="36"/>
        <v>#REF!</v>
      </c>
      <c r="W567" s="145" t="e">
        <f>IF(SUM(L567:U567)&gt;0,1,0)</f>
        <v>#REF!</v>
      </c>
    </row>
    <row r="568" spans="1:23">
      <c r="A568" s="144" t="str">
        <f>ЗАПОЛНИТЬ!$B$23</f>
        <v>4</v>
      </c>
      <c r="B568" s="144" t="str">
        <f>ЗАПОЛНИТЬ!$B$13</f>
        <v>24188344</v>
      </c>
      <c r="C568" s="144" t="str">
        <f>ЗАПОЛНИТЬ!$B$24</f>
        <v>298</v>
      </c>
      <c r="D568" s="144" t="str">
        <f>ЗАПОЛНИТЬ!$B$21</f>
        <v>12</v>
      </c>
      <c r="E568" s="145"/>
      <c r="F568" s="144" t="str">
        <f>ЗАПОЛНИТЬ!$B$22</f>
        <v>15</v>
      </c>
      <c r="G568" s="144" t="str">
        <f>ЗАПОЛНИТЬ!$B$20</f>
        <v>040222</v>
      </c>
      <c r="H568" s="143" t="str">
        <f>IF(ЗАПОЛНИТЬ!$F$7=1,ЗАПОЛНИТЬ!$H$9,ЗАПОЛНИТЬ!$H$10)</f>
        <v>73</v>
      </c>
      <c r="I568" s="146" t="e">
        <f>IF(ЗАПОЛНИТЬ!$F$7=1,#REF!,#REF!)</f>
        <v>#REF!</v>
      </c>
      <c r="J568" s="145" t="str">
        <f>IF(ЗАПОЛНИТЬ!$F$7=1,CONCATENATE(ЗАПОЛНИТЬ!$F$18,ЗАПОЛНИТЬ!$D$18),ЗАПОЛНИТЬ!$E$18)</f>
        <v>01.07.2016</v>
      </c>
      <c r="K568" s="143" t="e">
        <f>#REF!</f>
        <v>#REF!</v>
      </c>
      <c r="L568" s="143" t="e">
        <f>IF(ЗАПОЛНИТЬ!$F$7=1,#REF!/1000,#REF!)</f>
        <v>#REF!</v>
      </c>
      <c r="M568" s="143" t="e">
        <f>IF(ЗАПОЛНИТЬ!$F$7=1,#REF!/1000,#REF!)</f>
        <v>#REF!</v>
      </c>
      <c r="N568" s="143" t="e">
        <f>IF(ЗАПОЛНИТЬ!$F$7=1,#REF!/1000,#REF!)</f>
        <v>#REF!</v>
      </c>
      <c r="O568" s="143" t="e">
        <f>IF(ЗАПОЛНИТЬ!$F$7=1,#REF!/1000,#REF!)</f>
        <v>#REF!</v>
      </c>
      <c r="P568" s="143" t="e">
        <f>IF(ЗАПОЛНИТЬ!$F$7=1,#REF!/1000,#REF!)</f>
        <v>#REF!</v>
      </c>
      <c r="Q568" s="143" t="e">
        <f>IF(ЗАПОЛНИТЬ!$F$7=1,#REF!/1000,#REF!)</f>
        <v>#REF!</v>
      </c>
      <c r="R568" s="143" t="e">
        <f>IF(ЗАПОЛНИТЬ!$F$7=1,#REF!/1000,#REF!)</f>
        <v>#REF!</v>
      </c>
      <c r="S568" s="143" t="e">
        <f>IF(ЗАПОЛНИТЬ!$F$7=1,#REF!/1000,#REF!)</f>
        <v>#REF!</v>
      </c>
      <c r="T568" s="143" t="e">
        <f>IF(ЗАПОЛНИТЬ!$F$7=1,#REF!/1000,#REF!)</f>
        <v>#REF!</v>
      </c>
      <c r="U568" s="143" t="e">
        <f>IF(ЗАПОЛНИТЬ!$F$7=1,#REF!/1000,#REF!)</f>
        <v>#REF!</v>
      </c>
      <c r="V568" s="145" t="e">
        <f t="shared" si="36"/>
        <v>#REF!</v>
      </c>
      <c r="W568" s="145">
        <v>0</v>
      </c>
    </row>
    <row r="569" spans="1:23">
      <c r="A569" s="144" t="str">
        <f>ЗАПОЛНИТЬ!$B$23</f>
        <v>4</v>
      </c>
      <c r="B569" s="144" t="str">
        <f>ЗАПОЛНИТЬ!$B$13</f>
        <v>24188344</v>
      </c>
      <c r="C569" s="144" t="str">
        <f>ЗАПОЛНИТЬ!$B$24</f>
        <v>298</v>
      </c>
      <c r="D569" s="144" t="str">
        <f>ЗАПОЛНИТЬ!$B$21</f>
        <v>12</v>
      </c>
      <c r="E569" s="145"/>
      <c r="F569" s="144" t="str">
        <f>ЗАПОЛНИТЬ!$B$22</f>
        <v>15</v>
      </c>
      <c r="G569" s="144" t="str">
        <f>ЗАПОЛНИТЬ!$B$20</f>
        <v>040222</v>
      </c>
      <c r="H569" s="143" t="str">
        <f>IF(ЗАПОЛНИТЬ!$F$7=1,ЗАПОЛНИТЬ!$H$9,ЗАПОЛНИТЬ!$H$10)</f>
        <v>73</v>
      </c>
      <c r="I569" s="146" t="e">
        <f>IF(ЗАПОЛНИТЬ!$F$7=1,#REF!,#REF!)</f>
        <v>#REF!</v>
      </c>
      <c r="J569" s="145" t="str">
        <f>IF(ЗАПОЛНИТЬ!$F$7=1,CONCATENATE(ЗАПОЛНИТЬ!$F$18,ЗАПОЛНИТЬ!$D$18),ЗАПОЛНИТЬ!$E$18)</f>
        <v>01.07.2016</v>
      </c>
      <c r="K569" s="143" t="e">
        <f>#REF!</f>
        <v>#REF!</v>
      </c>
      <c r="L569" s="143" t="e">
        <f>IF(ЗАПОЛНИТЬ!$F$7=1,#REF!/1000,#REF!)</f>
        <v>#REF!</v>
      </c>
      <c r="M569" s="143" t="e">
        <f>IF(ЗАПОЛНИТЬ!$F$7=1,#REF!/1000,#REF!)</f>
        <v>#REF!</v>
      </c>
      <c r="N569" s="143" t="e">
        <f>IF(ЗАПОЛНИТЬ!$F$7=1,#REF!/1000,#REF!)</f>
        <v>#REF!</v>
      </c>
      <c r="O569" s="143" t="e">
        <f>IF(ЗАПОЛНИТЬ!$F$7=1,#REF!/1000,#REF!)</f>
        <v>#REF!</v>
      </c>
      <c r="P569" s="143" t="e">
        <f>IF(ЗАПОЛНИТЬ!$F$7=1,#REF!/1000,#REF!)</f>
        <v>#REF!</v>
      </c>
      <c r="Q569" s="143" t="e">
        <f>IF(ЗАПОЛНИТЬ!$F$7=1,#REF!/1000,#REF!)</f>
        <v>#REF!</v>
      </c>
      <c r="R569" s="143" t="e">
        <f>IF(ЗАПОЛНИТЬ!$F$7=1,#REF!/1000,#REF!)</f>
        <v>#REF!</v>
      </c>
      <c r="S569" s="143" t="e">
        <f>IF(ЗАПОЛНИТЬ!$F$7=1,#REF!/1000,#REF!)</f>
        <v>#REF!</v>
      </c>
      <c r="T569" s="143" t="e">
        <f>IF(ЗАПОЛНИТЬ!$F$7=1,#REF!/1000,#REF!)</f>
        <v>#REF!</v>
      </c>
      <c r="U569" s="143" t="e">
        <f>IF(ЗАПОЛНИТЬ!$F$7=1,#REF!/1000,#REF!)</f>
        <v>#REF!</v>
      </c>
      <c r="V569" s="145" t="e">
        <f t="shared" si="36"/>
        <v>#REF!</v>
      </c>
      <c r="W569" s="145" t="e">
        <f>IF(SUM(L569:U569)&gt;0,1,0)</f>
        <v>#REF!</v>
      </c>
    </row>
    <row r="570" spans="1:23">
      <c r="A570" s="144" t="str">
        <f>ЗАПОЛНИТЬ!$B$23</f>
        <v>4</v>
      </c>
      <c r="B570" s="144" t="str">
        <f>ЗАПОЛНИТЬ!$B$13</f>
        <v>24188344</v>
      </c>
      <c r="C570" s="144" t="str">
        <f>ЗАПОЛНИТЬ!$B$24</f>
        <v>298</v>
      </c>
      <c r="D570" s="144" t="str">
        <f>ЗАПОЛНИТЬ!$B$21</f>
        <v>12</v>
      </c>
      <c r="E570" s="145"/>
      <c r="F570" s="144" t="str">
        <f>ЗАПОЛНИТЬ!$B$22</f>
        <v>15</v>
      </c>
      <c r="G570" s="144" t="str">
        <f>ЗАПОЛНИТЬ!$B$20</f>
        <v>040222</v>
      </c>
      <c r="H570" s="143" t="str">
        <f>IF(ЗАПОЛНИТЬ!$F$7=1,ЗАПОЛНИТЬ!$H$9,ЗАПОЛНИТЬ!$H$10)</f>
        <v>73</v>
      </c>
      <c r="I570" s="146" t="e">
        <f>IF(ЗАПОЛНИТЬ!$F$7=1,#REF!,#REF!)</f>
        <v>#REF!</v>
      </c>
      <c r="J570" s="145" t="str">
        <f>IF(ЗАПОЛНИТЬ!$F$7=1,CONCATENATE(ЗАПОЛНИТЬ!$F$18,ЗАПОЛНИТЬ!$D$18),ЗАПОЛНИТЬ!$E$18)</f>
        <v>01.07.2016</v>
      </c>
      <c r="K570" s="143" t="e">
        <f>#REF!</f>
        <v>#REF!</v>
      </c>
      <c r="L570" s="143" t="e">
        <f>IF(ЗАПОЛНИТЬ!$F$7=1,#REF!/1000,#REF!)</f>
        <v>#REF!</v>
      </c>
      <c r="M570" s="143" t="e">
        <f>IF(ЗАПОЛНИТЬ!$F$7=1,#REF!/1000,#REF!)</f>
        <v>#REF!</v>
      </c>
      <c r="N570" s="143" t="e">
        <f>IF(ЗАПОЛНИТЬ!$F$7=1,#REF!/1000,#REF!)</f>
        <v>#REF!</v>
      </c>
      <c r="O570" s="143" t="e">
        <f>IF(ЗАПОЛНИТЬ!$F$7=1,#REF!/1000,#REF!)</f>
        <v>#REF!</v>
      </c>
      <c r="P570" s="143" t="e">
        <f>IF(ЗАПОЛНИТЬ!$F$7=1,#REF!/1000,#REF!)</f>
        <v>#REF!</v>
      </c>
      <c r="Q570" s="143" t="e">
        <f>IF(ЗАПОЛНИТЬ!$F$7=1,#REF!/1000,#REF!)</f>
        <v>#REF!</v>
      </c>
      <c r="R570" s="143" t="e">
        <f>IF(ЗАПОЛНИТЬ!$F$7=1,#REF!/1000,#REF!)</f>
        <v>#REF!</v>
      </c>
      <c r="S570" s="143" t="e">
        <f>IF(ЗАПОЛНИТЬ!$F$7=1,#REF!/1000,#REF!)</f>
        <v>#REF!</v>
      </c>
      <c r="T570" s="143" t="e">
        <f>IF(ЗАПОЛНИТЬ!$F$7=1,#REF!/1000,#REF!)</f>
        <v>#REF!</v>
      </c>
      <c r="U570" s="143" t="e">
        <f>IF(ЗАПОЛНИТЬ!$F$7=1,#REF!/1000,#REF!)</f>
        <v>#REF!</v>
      </c>
      <c r="V570" s="145" t="e">
        <f t="shared" si="36"/>
        <v>#REF!</v>
      </c>
      <c r="W570" s="145" t="e">
        <f>IF(SUM(L570:U570)&gt;0,1,0)</f>
        <v>#REF!</v>
      </c>
    </row>
    <row r="571" spans="1:23">
      <c r="A571" s="144" t="str">
        <f>ЗАПОЛНИТЬ!$B$23</f>
        <v>4</v>
      </c>
      <c r="B571" s="144" t="str">
        <f>ЗАПОЛНИТЬ!$B$13</f>
        <v>24188344</v>
      </c>
      <c r="C571" s="144" t="str">
        <f>ЗАПОЛНИТЬ!$B$24</f>
        <v>298</v>
      </c>
      <c r="D571" s="144" t="str">
        <f>ЗАПОЛНИТЬ!$B$21</f>
        <v>12</v>
      </c>
      <c r="E571" s="145"/>
      <c r="F571" s="144" t="str">
        <f>ЗАПОЛНИТЬ!$B$22</f>
        <v>15</v>
      </c>
      <c r="G571" s="144" t="str">
        <f>ЗАПОЛНИТЬ!$B$20</f>
        <v>040222</v>
      </c>
      <c r="H571" s="143" t="str">
        <f>IF(ЗАПОЛНИТЬ!$F$7=1,ЗАПОЛНИТЬ!$H$9,ЗАПОЛНИТЬ!$H$10)</f>
        <v>73</v>
      </c>
      <c r="I571" s="146" t="e">
        <f>IF(ЗАПОЛНИТЬ!$F$7=1,#REF!,#REF!)</f>
        <v>#REF!</v>
      </c>
      <c r="J571" s="145" t="str">
        <f>IF(ЗАПОЛНИТЬ!$F$7=1,CONCATENATE(ЗАПОЛНИТЬ!$F$18,ЗАПОЛНИТЬ!$D$18),ЗАПОЛНИТЬ!$E$18)</f>
        <v>01.07.2016</v>
      </c>
      <c r="K571" s="143" t="e">
        <f>#REF!</f>
        <v>#REF!</v>
      </c>
      <c r="L571" s="143" t="e">
        <f>IF(ЗАПОЛНИТЬ!$F$7=1,#REF!/1000,#REF!)</f>
        <v>#REF!</v>
      </c>
      <c r="M571" s="143" t="e">
        <f>IF(ЗАПОЛНИТЬ!$F$7=1,#REF!/1000,#REF!)</f>
        <v>#REF!</v>
      </c>
      <c r="N571" s="143" t="e">
        <f>IF(ЗАПОЛНИТЬ!$F$7=1,#REF!/1000,#REF!)</f>
        <v>#REF!</v>
      </c>
      <c r="O571" s="143" t="e">
        <f>IF(ЗАПОЛНИТЬ!$F$7=1,#REF!/1000,#REF!)</f>
        <v>#REF!</v>
      </c>
      <c r="P571" s="143" t="e">
        <f>IF(ЗАПОЛНИТЬ!$F$7=1,#REF!/1000,#REF!)</f>
        <v>#REF!</v>
      </c>
      <c r="Q571" s="143" t="e">
        <f>IF(ЗАПОЛНИТЬ!$F$7=1,#REF!/1000,#REF!)</f>
        <v>#REF!</v>
      </c>
      <c r="R571" s="143" t="e">
        <f>IF(ЗАПОЛНИТЬ!$F$7=1,#REF!/1000,#REF!)</f>
        <v>#REF!</v>
      </c>
      <c r="S571" s="143" t="e">
        <f>IF(ЗАПОЛНИТЬ!$F$7=1,#REF!/1000,#REF!)</f>
        <v>#REF!</v>
      </c>
      <c r="T571" s="143" t="e">
        <f>IF(ЗАПОЛНИТЬ!$F$7=1,#REF!/1000,#REF!)</f>
        <v>#REF!</v>
      </c>
      <c r="U571" s="143" t="e">
        <f>IF(ЗАПОЛНИТЬ!$F$7=1,#REF!/1000,#REF!)</f>
        <v>#REF!</v>
      </c>
      <c r="V571" s="145" t="e">
        <f t="shared" si="36"/>
        <v>#REF!</v>
      </c>
      <c r="W571" s="145" t="e">
        <f>IF(SUM(L571:U571)&gt;0,1,0)</f>
        <v>#REF!</v>
      </c>
    </row>
    <row r="572" spans="1:23">
      <c r="A572" s="144" t="str">
        <f>ЗАПОЛНИТЬ!$B$23</f>
        <v>4</v>
      </c>
      <c r="B572" s="144" t="str">
        <f>ЗАПОЛНИТЬ!$B$13</f>
        <v>24188344</v>
      </c>
      <c r="C572" s="144" t="str">
        <f>ЗАПОЛНИТЬ!$B$24</f>
        <v>298</v>
      </c>
      <c r="D572" s="144" t="str">
        <f>ЗАПОЛНИТЬ!$B$21</f>
        <v>12</v>
      </c>
      <c r="E572" s="145"/>
      <c r="F572" s="144" t="str">
        <f>ЗАПОЛНИТЬ!$B$22</f>
        <v>15</v>
      </c>
      <c r="G572" s="144" t="str">
        <f>ЗАПОЛНИТЬ!$B$20</f>
        <v>040222</v>
      </c>
      <c r="H572" s="143" t="str">
        <f>IF(ЗАПОЛНИТЬ!$F$7=1,ЗАПОЛНИТЬ!$H$9,ЗАПОЛНИТЬ!$H$10)</f>
        <v>73</v>
      </c>
      <c r="I572" s="146" t="e">
        <f>IF(ЗАПОЛНИТЬ!$F$7=1,#REF!,#REF!)</f>
        <v>#REF!</v>
      </c>
      <c r="J572" s="145" t="str">
        <f>IF(ЗАПОЛНИТЬ!$F$7=1,CONCATENATE(ЗАПОЛНИТЬ!$F$18,ЗАПОЛНИТЬ!$D$18),ЗАПОЛНИТЬ!$E$18)</f>
        <v>01.07.2016</v>
      </c>
      <c r="K572" s="143" t="e">
        <f>#REF!</f>
        <v>#REF!</v>
      </c>
      <c r="L572" s="143" t="e">
        <f>IF(ЗАПОЛНИТЬ!$F$7=1,#REF!/1000,#REF!)</f>
        <v>#REF!</v>
      </c>
      <c r="M572" s="143" t="e">
        <f>IF(ЗАПОЛНИТЬ!$F$7=1,#REF!/1000,#REF!)</f>
        <v>#REF!</v>
      </c>
      <c r="N572" s="143" t="e">
        <f>IF(ЗАПОЛНИТЬ!$F$7=1,#REF!/1000,#REF!)</f>
        <v>#REF!</v>
      </c>
      <c r="O572" s="143" t="e">
        <f>IF(ЗАПОЛНИТЬ!$F$7=1,#REF!/1000,#REF!)</f>
        <v>#REF!</v>
      </c>
      <c r="P572" s="143" t="e">
        <f>IF(ЗАПОЛНИТЬ!$F$7=1,#REF!/1000,#REF!)</f>
        <v>#REF!</v>
      </c>
      <c r="Q572" s="143" t="e">
        <f>IF(ЗАПОЛНИТЬ!$F$7=1,#REF!/1000,#REF!)</f>
        <v>#REF!</v>
      </c>
      <c r="R572" s="143" t="e">
        <f>IF(ЗАПОЛНИТЬ!$F$7=1,#REF!/1000,#REF!)</f>
        <v>#REF!</v>
      </c>
      <c r="S572" s="143" t="e">
        <f>IF(ЗАПОЛНИТЬ!$F$7=1,#REF!/1000,#REF!)</f>
        <v>#REF!</v>
      </c>
      <c r="T572" s="143" t="e">
        <f>IF(ЗАПОЛНИТЬ!$F$7=1,#REF!/1000,#REF!)</f>
        <v>#REF!</v>
      </c>
      <c r="U572" s="143" t="e">
        <f>IF(ЗАПОЛНИТЬ!$F$7=1,#REF!/1000,#REF!)</f>
        <v>#REF!</v>
      </c>
      <c r="V572" s="145" t="e">
        <f t="shared" si="36"/>
        <v>#REF!</v>
      </c>
      <c r="W572" s="145" t="e">
        <f>IF(SUM(L572:U572)&gt;0,1,0)</f>
        <v>#REF!</v>
      </c>
    </row>
    <row r="573" spans="1:23">
      <c r="A573" s="144" t="str">
        <f>ЗАПОЛНИТЬ!$B$23</f>
        <v>4</v>
      </c>
      <c r="B573" s="144" t="str">
        <f>ЗАПОЛНИТЬ!$B$13</f>
        <v>24188344</v>
      </c>
      <c r="C573" s="144" t="str">
        <f>ЗАПОЛНИТЬ!$B$24</f>
        <v>298</v>
      </c>
      <c r="D573" s="144" t="str">
        <f>ЗАПОЛНИТЬ!$B$21</f>
        <v>12</v>
      </c>
      <c r="E573" s="145"/>
      <c r="F573" s="144" t="str">
        <f>ЗАПОЛНИТЬ!$B$22</f>
        <v>15</v>
      </c>
      <c r="G573" s="144" t="str">
        <f>ЗАПОЛНИТЬ!$B$20</f>
        <v>040222</v>
      </c>
      <c r="H573" s="143" t="str">
        <f>IF(ЗАПОЛНИТЬ!$F$7=1,ЗАПОЛНИТЬ!$H$9,ЗАПОЛНИТЬ!$H$10)</f>
        <v>73</v>
      </c>
      <c r="I573" s="146" t="e">
        <f>IF(ЗАПОЛНИТЬ!$F$7=1,#REF!,#REF!)</f>
        <v>#REF!</v>
      </c>
      <c r="J573" s="145" t="str">
        <f>IF(ЗАПОЛНИТЬ!$F$7=1,CONCATENATE(ЗАПОЛНИТЬ!$F$18,ЗАПОЛНИТЬ!$D$18),ЗАПОЛНИТЬ!$E$18)</f>
        <v>01.07.2016</v>
      </c>
      <c r="K573" s="143">
        <v>9999</v>
      </c>
      <c r="L573" s="143" t="e">
        <f>L574</f>
        <v>#REF!</v>
      </c>
      <c r="M573" s="143" t="e">
        <f t="shared" ref="M573:U573" si="39">M574</f>
        <v>#REF!</v>
      </c>
      <c r="N573" s="143" t="e">
        <f t="shared" si="39"/>
        <v>#REF!</v>
      </c>
      <c r="O573" s="143" t="e">
        <f t="shared" si="39"/>
        <v>#REF!</v>
      </c>
      <c r="P573" s="143" t="e">
        <f t="shared" si="39"/>
        <v>#REF!</v>
      </c>
      <c r="Q573" s="143" t="e">
        <f t="shared" si="39"/>
        <v>#REF!</v>
      </c>
      <c r="R573" s="143" t="e">
        <f t="shared" si="39"/>
        <v>#REF!</v>
      </c>
      <c r="S573" s="143" t="e">
        <f t="shared" si="39"/>
        <v>#REF!</v>
      </c>
      <c r="T573" s="143" t="e">
        <f t="shared" si="39"/>
        <v>#REF!</v>
      </c>
      <c r="U573" s="143" t="e">
        <f t="shared" si="39"/>
        <v>#REF!</v>
      </c>
      <c r="V573" s="145" t="e">
        <f t="shared" si="36"/>
        <v>#REF!</v>
      </c>
      <c r="W573" s="145">
        <v>0</v>
      </c>
    </row>
    <row r="574" spans="1:23">
      <c r="A574" s="144" t="str">
        <f>ЗАПОЛНИТЬ!$B$23</f>
        <v>4</v>
      </c>
      <c r="B574" s="144" t="str">
        <f>ЗАПОЛНИТЬ!$B$13</f>
        <v>24188344</v>
      </c>
      <c r="C574" s="144" t="str">
        <f>ЗАПОЛНИТЬ!$B$24</f>
        <v>298</v>
      </c>
      <c r="D574" s="144" t="str">
        <f>ЗАПОЛНИТЬ!$B$21</f>
        <v>12</v>
      </c>
      <c r="E574" s="145"/>
      <c r="F574" s="144" t="str">
        <f>ЗАПОЛНИТЬ!$B$22</f>
        <v>15</v>
      </c>
      <c r="G574" s="144" t="str">
        <f>ЗАПОЛНИТЬ!$B$20</f>
        <v>040222</v>
      </c>
      <c r="H574" s="143" t="str">
        <f>IF(ЗАПОЛНИТЬ!$F$7=1,ЗАПОЛНИТЬ!$H$9,ЗАПОЛНИТЬ!$H$10)</f>
        <v>73</v>
      </c>
      <c r="I574" s="146" t="e">
        <f>IF(ЗАПОЛНИТЬ!$F$7=1,#REF!,#REF!)</f>
        <v>#REF!</v>
      </c>
      <c r="J574" s="145" t="str">
        <f>IF(ЗАПОЛНИТЬ!$F$7=1,CONCATENATE(ЗАПОЛНИТЬ!$F$18,ЗАПОЛНИТЬ!$D$18),ЗАПОЛНИТЬ!$E$18)</f>
        <v>01.07.2016</v>
      </c>
      <c r="K574" s="143">
        <v>2</v>
      </c>
      <c r="L574" s="143" t="e">
        <f>IF(ЗАПОЛНИТЬ!$F$7=1,#REF!/1000,#REF!)</f>
        <v>#REF!</v>
      </c>
      <c r="M574" s="143" t="e">
        <f>IF(ЗАПОЛНИТЬ!$F$7=1,#REF!/1000,#REF!)</f>
        <v>#REF!</v>
      </c>
      <c r="N574" s="143" t="e">
        <f>IF(ЗАПОЛНИТЬ!$F$7=1,#REF!/1000,#REF!)</f>
        <v>#REF!</v>
      </c>
      <c r="O574" s="143" t="e">
        <f>IF(ЗАПОЛНИТЬ!$F$7=1,#REF!/1000,#REF!)</f>
        <v>#REF!</v>
      </c>
      <c r="P574" s="143" t="e">
        <f>IF(ЗАПОЛНИТЬ!$F$7=1,#REF!/1000,#REF!)</f>
        <v>#REF!</v>
      </c>
      <c r="Q574" s="143" t="e">
        <f>IF(ЗАПОЛНИТЬ!$F$7=1,#REF!/1000,#REF!)</f>
        <v>#REF!</v>
      </c>
      <c r="R574" s="143" t="e">
        <f>IF(ЗАПОЛНИТЬ!$F$7=1,#REF!/1000,#REF!)</f>
        <v>#REF!</v>
      </c>
      <c r="S574" s="143" t="e">
        <f>IF(ЗАПОЛНИТЬ!$F$7=1,#REF!/1000,#REF!)</f>
        <v>#REF!</v>
      </c>
      <c r="T574" s="143" t="e">
        <f>IF(ЗАПОЛНИТЬ!$F$7=1,#REF!/1000,#REF!)</f>
        <v>#REF!</v>
      </c>
      <c r="U574" s="143" t="e">
        <f>IF(ЗАПОЛНИТЬ!$F$7=1,#REF!/1000,#REF!)</f>
        <v>#REF!</v>
      </c>
      <c r="V574" s="145" t="e">
        <f t="shared" si="36"/>
        <v>#REF!</v>
      </c>
      <c r="W574" s="145">
        <v>0</v>
      </c>
    </row>
    <row r="575" spans="1:23">
      <c r="A575" s="144" t="str">
        <f>ЗАПОЛНИТЬ!$B$23</f>
        <v>4</v>
      </c>
      <c r="B575" s="144" t="str">
        <f>ЗАПОЛНИТЬ!$B$13</f>
        <v>24188344</v>
      </c>
      <c r="C575" s="144" t="str">
        <f>ЗАПОЛНИТЬ!$B$24</f>
        <v>298</v>
      </c>
      <c r="D575" s="144" t="str">
        <f>ЗАПОЛНИТЬ!$B$21</f>
        <v>12</v>
      </c>
      <c r="E575" s="145"/>
      <c r="F575" s="144" t="str">
        <f>ЗАПОЛНИТЬ!$B$22</f>
        <v>15</v>
      </c>
      <c r="G575" s="144" t="str">
        <f>ЗАПОЛНИТЬ!$B$20</f>
        <v>040222</v>
      </c>
      <c r="H575" s="143" t="str">
        <f>IF(ЗАПОЛНИТЬ!$F$7=1,ЗАПОЛНИТЬ!$H$9,ЗАПОЛНИТЬ!$H$10)</f>
        <v>73</v>
      </c>
      <c r="I575" s="146" t="e">
        <f>IF(ЗАПОЛНИТЬ!$F$7=1,#REF!,#REF!)</f>
        <v>#REF!</v>
      </c>
      <c r="J575" s="145" t="str">
        <f>IF(ЗАПОЛНИТЬ!$F$7=1,CONCATENATE(ЗАПОЛНИТЬ!$F$18,ЗАПОЛНИТЬ!$D$18),ЗАПОЛНИТЬ!$E$18)</f>
        <v>01.07.2016</v>
      </c>
      <c r="K575" s="143" t="e">
        <f>#REF!</f>
        <v>#REF!</v>
      </c>
      <c r="L575" s="143" t="e">
        <f>IF(ЗАПОЛНИТЬ!$F$7=1,#REF!/1000,#REF!)</f>
        <v>#REF!</v>
      </c>
      <c r="M575" s="143" t="e">
        <f>IF(ЗАПОЛНИТЬ!$F$7=1,#REF!/1000,#REF!)</f>
        <v>#REF!</v>
      </c>
      <c r="N575" s="143" t="e">
        <f>IF(ЗАПОЛНИТЬ!$F$7=1,#REF!/1000,#REF!)</f>
        <v>#REF!</v>
      </c>
      <c r="O575" s="143" t="e">
        <f>IF(ЗАПОЛНИТЬ!$F$7=1,#REF!/1000,#REF!)</f>
        <v>#REF!</v>
      </c>
      <c r="P575" s="143" t="e">
        <f>IF(ЗАПОЛНИТЬ!$F$7=1,#REF!/1000,#REF!)</f>
        <v>#REF!</v>
      </c>
      <c r="Q575" s="143" t="e">
        <f>IF(ЗАПОЛНИТЬ!$F$7=1,#REF!/1000,#REF!)</f>
        <v>#REF!</v>
      </c>
      <c r="R575" s="143" t="e">
        <f>IF(ЗАПОЛНИТЬ!$F$7=1,#REF!/1000,#REF!)</f>
        <v>#REF!</v>
      </c>
      <c r="S575" s="143" t="e">
        <f>IF(ЗАПОЛНИТЬ!$F$7=1,#REF!/1000,#REF!)</f>
        <v>#REF!</v>
      </c>
      <c r="T575" s="143" t="e">
        <f>IF(ЗАПОЛНИТЬ!$F$7=1,#REF!/1000,#REF!)</f>
        <v>#REF!</v>
      </c>
      <c r="U575" s="143" t="e">
        <f>IF(ЗАПОЛНИТЬ!$F$7=1,#REF!/1000,#REF!)</f>
        <v>#REF!</v>
      </c>
      <c r="V575" s="145" t="e">
        <f t="shared" si="36"/>
        <v>#REF!</v>
      </c>
      <c r="W575" s="145">
        <v>0</v>
      </c>
    </row>
    <row r="576" spans="1:23">
      <c r="A576" s="144" t="str">
        <f>ЗАПОЛНИТЬ!$B$23</f>
        <v>4</v>
      </c>
      <c r="B576" s="144" t="str">
        <f>ЗАПОЛНИТЬ!$B$13</f>
        <v>24188344</v>
      </c>
      <c r="C576" s="144" t="str">
        <f>ЗАПОЛНИТЬ!$B$24</f>
        <v>298</v>
      </c>
      <c r="D576" s="144" t="str">
        <f>ЗАПОЛНИТЬ!$B$21</f>
        <v>12</v>
      </c>
      <c r="E576" s="145"/>
      <c r="F576" s="144" t="str">
        <f>ЗАПОЛНИТЬ!$B$22</f>
        <v>15</v>
      </c>
      <c r="G576" s="144" t="str">
        <f>ЗАПОЛНИТЬ!$B$20</f>
        <v>040222</v>
      </c>
      <c r="H576" s="143" t="str">
        <f>IF(ЗАПОЛНИТЬ!$F$7=1,ЗАПОЛНИТЬ!$H$9,ЗАПОЛНИТЬ!$H$10)</f>
        <v>73</v>
      </c>
      <c r="I576" s="146" t="e">
        <f>IF(ЗАПОЛНИТЬ!$F$7=1,#REF!,#REF!)</f>
        <v>#REF!</v>
      </c>
      <c r="J576" s="145" t="str">
        <f>IF(ЗАПОЛНИТЬ!$F$7=1,CONCATENATE(ЗАПОЛНИТЬ!$F$18,ЗАПОЛНИТЬ!$D$18),ЗАПОЛНИТЬ!$E$18)</f>
        <v>01.07.2016</v>
      </c>
      <c r="K576" s="143" t="e">
        <f>#REF!</f>
        <v>#REF!</v>
      </c>
      <c r="L576" s="143" t="e">
        <f>IF(ЗАПОЛНИТЬ!$F$7=1,#REF!/1000,#REF!)</f>
        <v>#REF!</v>
      </c>
      <c r="M576" s="143" t="e">
        <f>IF(ЗАПОЛНИТЬ!$F$7=1,#REF!/1000,#REF!)</f>
        <v>#REF!</v>
      </c>
      <c r="N576" s="143" t="e">
        <f>IF(ЗАПОЛНИТЬ!$F$7=1,#REF!/1000,#REF!)</f>
        <v>#REF!</v>
      </c>
      <c r="O576" s="143" t="e">
        <f>IF(ЗАПОЛНИТЬ!$F$7=1,#REF!/1000,#REF!)</f>
        <v>#REF!</v>
      </c>
      <c r="P576" s="143" t="e">
        <f>IF(ЗАПОЛНИТЬ!$F$7=1,#REF!/1000,#REF!)</f>
        <v>#REF!</v>
      </c>
      <c r="Q576" s="143" t="e">
        <f>IF(ЗАПОЛНИТЬ!$F$7=1,#REF!/1000,#REF!)</f>
        <v>#REF!</v>
      </c>
      <c r="R576" s="143" t="e">
        <f>IF(ЗАПОЛНИТЬ!$F$7=1,#REF!/1000,#REF!)</f>
        <v>#REF!</v>
      </c>
      <c r="S576" s="143" t="e">
        <f>IF(ЗАПОЛНИТЬ!$F$7=1,#REF!/1000,#REF!)</f>
        <v>#REF!</v>
      </c>
      <c r="T576" s="143" t="e">
        <f>IF(ЗАПОЛНИТЬ!$F$7=1,#REF!/1000,#REF!)</f>
        <v>#REF!</v>
      </c>
      <c r="U576" s="143" t="e">
        <f>IF(ЗАПОЛНИТЬ!$F$7=1,#REF!/1000,#REF!)</f>
        <v>#REF!</v>
      </c>
      <c r="V576" s="145" t="e">
        <f t="shared" si="36"/>
        <v>#REF!</v>
      </c>
      <c r="W576" s="145">
        <v>0</v>
      </c>
    </row>
    <row r="577" spans="1:23">
      <c r="A577" s="144" t="str">
        <f>ЗАПОЛНИТЬ!$B$23</f>
        <v>4</v>
      </c>
      <c r="B577" s="144" t="str">
        <f>ЗАПОЛНИТЬ!$B$13</f>
        <v>24188344</v>
      </c>
      <c r="C577" s="144" t="str">
        <f>ЗАПОЛНИТЬ!$B$24</f>
        <v>298</v>
      </c>
      <c r="D577" s="144" t="str">
        <f>ЗАПОЛНИТЬ!$B$21</f>
        <v>12</v>
      </c>
      <c r="E577" s="145"/>
      <c r="F577" s="144" t="str">
        <f>ЗАПОЛНИТЬ!$B$22</f>
        <v>15</v>
      </c>
      <c r="G577" s="144" t="str">
        <f>ЗАПОЛНИТЬ!$B$20</f>
        <v>040222</v>
      </c>
      <c r="H577" s="143" t="str">
        <f>IF(ЗАПОЛНИТЬ!$F$7=1,ЗАПОЛНИТЬ!$H$9,ЗАПОЛНИТЬ!$H$10)</f>
        <v>73</v>
      </c>
      <c r="I577" s="146" t="e">
        <f>IF(ЗАПОЛНИТЬ!$F$7=1,#REF!,#REF!)</f>
        <v>#REF!</v>
      </c>
      <c r="J577" s="145" t="str">
        <f>IF(ЗАПОЛНИТЬ!$F$7=1,CONCATENATE(ЗАПОЛНИТЬ!$F$18,ЗАПОЛНИТЬ!$D$18),ЗАПОЛНИТЬ!$E$18)</f>
        <v>01.07.2016</v>
      </c>
      <c r="K577" s="143" t="e">
        <f>#REF!</f>
        <v>#REF!</v>
      </c>
      <c r="L577" s="143" t="e">
        <f>IF(ЗАПОЛНИТЬ!$F$7=1,#REF!/1000,#REF!)</f>
        <v>#REF!</v>
      </c>
      <c r="M577" s="143" t="e">
        <f>IF(ЗАПОЛНИТЬ!$F$7=1,#REF!/1000,#REF!)</f>
        <v>#REF!</v>
      </c>
      <c r="N577" s="143" t="e">
        <f>IF(ЗАПОЛНИТЬ!$F$7=1,#REF!/1000,#REF!)</f>
        <v>#REF!</v>
      </c>
      <c r="O577" s="143" t="e">
        <f>IF(ЗАПОЛНИТЬ!$F$7=1,#REF!/1000,#REF!)</f>
        <v>#REF!</v>
      </c>
      <c r="P577" s="143" t="e">
        <f>IF(ЗАПОЛНИТЬ!$F$7=1,#REF!/1000,#REF!)</f>
        <v>#REF!</v>
      </c>
      <c r="Q577" s="143" t="e">
        <f>IF(ЗАПОЛНИТЬ!$F$7=1,#REF!/1000,#REF!)</f>
        <v>#REF!</v>
      </c>
      <c r="R577" s="143" t="e">
        <f>IF(ЗАПОЛНИТЬ!$F$7=1,#REF!/1000,#REF!)</f>
        <v>#REF!</v>
      </c>
      <c r="S577" s="143" t="e">
        <f>IF(ЗАПОЛНИТЬ!$F$7=1,#REF!/1000,#REF!)</f>
        <v>#REF!</v>
      </c>
      <c r="T577" s="143" t="e">
        <f>IF(ЗАПОЛНИТЬ!$F$7=1,#REF!/1000,#REF!)</f>
        <v>#REF!</v>
      </c>
      <c r="U577" s="143" t="e">
        <f>IF(ЗАПОЛНИТЬ!$F$7=1,#REF!/1000,#REF!)</f>
        <v>#REF!</v>
      </c>
      <c r="V577" s="145" t="e">
        <f t="shared" si="36"/>
        <v>#REF!</v>
      </c>
      <c r="W577" s="145">
        <v>0</v>
      </c>
    </row>
    <row r="578" spans="1:23">
      <c r="A578" s="144" t="str">
        <f>ЗАПОЛНИТЬ!$B$23</f>
        <v>4</v>
      </c>
      <c r="B578" s="144" t="str">
        <f>ЗАПОЛНИТЬ!$B$13</f>
        <v>24188344</v>
      </c>
      <c r="C578" s="144" t="str">
        <f>ЗАПОЛНИТЬ!$B$24</f>
        <v>298</v>
      </c>
      <c r="D578" s="144" t="str">
        <f>ЗАПОЛНИТЬ!$B$21</f>
        <v>12</v>
      </c>
      <c r="E578" s="145"/>
      <c r="F578" s="144" t="str">
        <f>ЗАПОЛНИТЬ!$B$22</f>
        <v>15</v>
      </c>
      <c r="G578" s="144" t="str">
        <f>ЗАПОЛНИТЬ!$B$20</f>
        <v>040222</v>
      </c>
      <c r="H578" s="143" t="str">
        <f>IF(ЗАПОЛНИТЬ!$F$7=1,ЗАПОЛНИТЬ!$H$9,ЗАПОЛНИТЬ!$H$10)</f>
        <v>73</v>
      </c>
      <c r="I578" s="146" t="e">
        <f>IF(ЗАПОЛНИТЬ!$F$7=1,#REF!,#REF!)</f>
        <v>#REF!</v>
      </c>
      <c r="J578" s="145" t="str">
        <f>IF(ЗАПОЛНИТЬ!$F$7=1,CONCATENATE(ЗАПОЛНИТЬ!$F$18,ЗАПОЛНИТЬ!$D$18),ЗАПОЛНИТЬ!$E$18)</f>
        <v>01.07.2016</v>
      </c>
      <c r="K578" s="143" t="e">
        <f>#REF!</f>
        <v>#REF!</v>
      </c>
      <c r="L578" s="143" t="e">
        <f>IF(ЗАПОЛНИТЬ!$F$7=1,#REF!/1000,#REF!)</f>
        <v>#REF!</v>
      </c>
      <c r="M578" s="143" t="e">
        <f>IF(ЗАПОЛНИТЬ!$F$7=1,#REF!/1000,#REF!)</f>
        <v>#REF!</v>
      </c>
      <c r="N578" s="143" t="e">
        <f>IF(ЗАПОЛНИТЬ!$F$7=1,#REF!/1000,#REF!)</f>
        <v>#REF!</v>
      </c>
      <c r="O578" s="143" t="e">
        <f>IF(ЗАПОЛНИТЬ!$F$7=1,#REF!/1000,#REF!)</f>
        <v>#REF!</v>
      </c>
      <c r="P578" s="143" t="e">
        <f>IF(ЗАПОЛНИТЬ!$F$7=1,#REF!/1000,#REF!)</f>
        <v>#REF!</v>
      </c>
      <c r="Q578" s="143" t="e">
        <f>IF(ЗАПОЛНИТЬ!$F$7=1,#REF!/1000,#REF!)</f>
        <v>#REF!</v>
      </c>
      <c r="R578" s="143" t="e">
        <f>IF(ЗАПОЛНИТЬ!$F$7=1,#REF!/1000,#REF!)</f>
        <v>#REF!</v>
      </c>
      <c r="S578" s="143" t="e">
        <f>IF(ЗАПОЛНИТЬ!$F$7=1,#REF!/1000,#REF!)</f>
        <v>#REF!</v>
      </c>
      <c r="T578" s="143" t="e">
        <f>IF(ЗАПОЛНИТЬ!$F$7=1,#REF!/1000,#REF!)</f>
        <v>#REF!</v>
      </c>
      <c r="U578" s="143" t="e">
        <f>IF(ЗАПОЛНИТЬ!$F$7=1,#REF!/1000,#REF!)</f>
        <v>#REF!</v>
      </c>
      <c r="V578" s="145" t="e">
        <f t="shared" si="36"/>
        <v>#REF!</v>
      </c>
      <c r="W578" s="145" t="e">
        <f>IF(SUM(L578:U578)&gt;0,1,0)</f>
        <v>#REF!</v>
      </c>
    </row>
    <row r="579" spans="1:23">
      <c r="A579" s="144" t="str">
        <f>ЗАПОЛНИТЬ!$B$23</f>
        <v>4</v>
      </c>
      <c r="B579" s="144" t="str">
        <f>ЗАПОЛНИТЬ!$B$13</f>
        <v>24188344</v>
      </c>
      <c r="C579" s="144" t="str">
        <f>ЗАПОЛНИТЬ!$B$24</f>
        <v>298</v>
      </c>
      <c r="D579" s="144" t="str">
        <f>ЗАПОЛНИТЬ!$B$21</f>
        <v>12</v>
      </c>
      <c r="E579" s="145"/>
      <c r="F579" s="144" t="str">
        <f>ЗАПОЛНИТЬ!$B$22</f>
        <v>15</v>
      </c>
      <c r="G579" s="144" t="str">
        <f>ЗАПОЛНИТЬ!$B$20</f>
        <v>040222</v>
      </c>
      <c r="H579" s="143" t="str">
        <f>IF(ЗАПОЛНИТЬ!$F$7=1,ЗАПОЛНИТЬ!$H$9,ЗАПОЛНИТЬ!$H$10)</f>
        <v>73</v>
      </c>
      <c r="I579" s="146" t="e">
        <f>IF(ЗАПОЛНИТЬ!$F$7=1,#REF!,#REF!)</f>
        <v>#REF!</v>
      </c>
      <c r="J579" s="145" t="str">
        <f>IF(ЗАПОЛНИТЬ!$F$7=1,CONCATENATE(ЗАПОЛНИТЬ!$F$18,ЗАПОЛНИТЬ!$D$18),ЗАПОЛНИТЬ!$E$18)</f>
        <v>01.07.2016</v>
      </c>
      <c r="K579" s="143" t="e">
        <f>#REF!</f>
        <v>#REF!</v>
      </c>
      <c r="L579" s="143" t="e">
        <f>IF(ЗАПОЛНИТЬ!$F$7=1,#REF!/1000,#REF!)</f>
        <v>#REF!</v>
      </c>
      <c r="M579" s="143" t="e">
        <f>IF(ЗАПОЛНИТЬ!$F$7=1,#REF!/1000,#REF!)</f>
        <v>#REF!</v>
      </c>
      <c r="N579" s="143" t="e">
        <f>IF(ЗАПОЛНИТЬ!$F$7=1,#REF!/1000,#REF!)</f>
        <v>#REF!</v>
      </c>
      <c r="O579" s="143" t="e">
        <f>IF(ЗАПОЛНИТЬ!$F$7=1,#REF!/1000,#REF!)</f>
        <v>#REF!</v>
      </c>
      <c r="P579" s="143" t="e">
        <f>IF(ЗАПОЛНИТЬ!$F$7=1,#REF!/1000,#REF!)</f>
        <v>#REF!</v>
      </c>
      <c r="Q579" s="143" t="e">
        <f>IF(ЗАПОЛНИТЬ!$F$7=1,#REF!/1000,#REF!)</f>
        <v>#REF!</v>
      </c>
      <c r="R579" s="143" t="e">
        <f>IF(ЗАПОЛНИТЬ!$F$7=1,#REF!/1000,#REF!)</f>
        <v>#REF!</v>
      </c>
      <c r="S579" s="143" t="e">
        <f>IF(ЗАПОЛНИТЬ!$F$7=1,#REF!/1000,#REF!)</f>
        <v>#REF!</v>
      </c>
      <c r="T579" s="143" t="e">
        <f>IF(ЗАПОЛНИТЬ!$F$7=1,#REF!/1000,#REF!)</f>
        <v>#REF!</v>
      </c>
      <c r="U579" s="143" t="e">
        <f>IF(ЗАПОЛНИТЬ!$F$7=1,#REF!/1000,#REF!)</f>
        <v>#REF!</v>
      </c>
      <c r="V579" s="145" t="e">
        <f t="shared" si="36"/>
        <v>#REF!</v>
      </c>
      <c r="W579" s="145" t="e">
        <f>IF(SUM(L579:U579)&gt;0,1,0)</f>
        <v>#REF!</v>
      </c>
    </row>
    <row r="580" spans="1:23">
      <c r="A580" s="144" t="str">
        <f>ЗАПОЛНИТЬ!$B$23</f>
        <v>4</v>
      </c>
      <c r="B580" s="144" t="str">
        <f>ЗАПОЛНИТЬ!$B$13</f>
        <v>24188344</v>
      </c>
      <c r="C580" s="144" t="str">
        <f>ЗАПОЛНИТЬ!$B$24</f>
        <v>298</v>
      </c>
      <c r="D580" s="144" t="str">
        <f>ЗАПОЛНИТЬ!$B$21</f>
        <v>12</v>
      </c>
      <c r="E580" s="145"/>
      <c r="F580" s="144" t="str">
        <f>ЗАПОЛНИТЬ!$B$22</f>
        <v>15</v>
      </c>
      <c r="G580" s="144" t="str">
        <f>ЗАПОЛНИТЬ!$B$20</f>
        <v>040222</v>
      </c>
      <c r="H580" s="143" t="str">
        <f>IF(ЗАПОЛНИТЬ!$F$7=1,ЗАПОЛНИТЬ!$H$9,ЗАПОЛНИТЬ!$H$10)</f>
        <v>73</v>
      </c>
      <c r="I580" s="146" t="e">
        <f>IF(ЗАПОЛНИТЬ!$F$7=1,#REF!,#REF!)</f>
        <v>#REF!</v>
      </c>
      <c r="J580" s="145" t="str">
        <f>IF(ЗАПОЛНИТЬ!$F$7=1,CONCATENATE(ЗАПОЛНИТЬ!$F$18,ЗАПОЛНИТЬ!$D$18),ЗАПОЛНИТЬ!$E$18)</f>
        <v>01.07.2016</v>
      </c>
      <c r="K580" s="143" t="e">
        <f>#REF!</f>
        <v>#REF!</v>
      </c>
      <c r="L580" s="143" t="e">
        <f>IF(ЗАПОЛНИТЬ!$F$7=1,#REF!/1000,#REF!)</f>
        <v>#REF!</v>
      </c>
      <c r="M580" s="143" t="e">
        <f>IF(ЗАПОЛНИТЬ!$F$7=1,#REF!/1000,#REF!)</f>
        <v>#REF!</v>
      </c>
      <c r="N580" s="143" t="e">
        <f>IF(ЗАПОЛНИТЬ!$F$7=1,#REF!/1000,#REF!)</f>
        <v>#REF!</v>
      </c>
      <c r="O580" s="143" t="e">
        <f>IF(ЗАПОЛНИТЬ!$F$7=1,#REF!/1000,#REF!)</f>
        <v>#REF!</v>
      </c>
      <c r="P580" s="143" t="e">
        <f>IF(ЗАПОЛНИТЬ!$F$7=1,#REF!/1000,#REF!)</f>
        <v>#REF!</v>
      </c>
      <c r="Q580" s="143" t="e">
        <f>IF(ЗАПОЛНИТЬ!$F$7=1,#REF!/1000,#REF!)</f>
        <v>#REF!</v>
      </c>
      <c r="R580" s="143" t="e">
        <f>IF(ЗАПОЛНИТЬ!$F$7=1,#REF!/1000,#REF!)</f>
        <v>#REF!</v>
      </c>
      <c r="S580" s="143" t="e">
        <f>IF(ЗАПОЛНИТЬ!$F$7=1,#REF!/1000,#REF!)</f>
        <v>#REF!</v>
      </c>
      <c r="T580" s="143" t="e">
        <f>IF(ЗАПОЛНИТЬ!$F$7=1,#REF!/1000,#REF!)</f>
        <v>#REF!</v>
      </c>
      <c r="U580" s="143" t="e">
        <f>IF(ЗАПОЛНИТЬ!$F$7=1,#REF!/1000,#REF!)</f>
        <v>#REF!</v>
      </c>
      <c r="V580" s="145" t="e">
        <f t="shared" si="36"/>
        <v>#REF!</v>
      </c>
      <c r="W580" s="145" t="e">
        <f>IF(SUM(L580:U580)&gt;0,1,0)</f>
        <v>#REF!</v>
      </c>
    </row>
    <row r="581" spans="1:23">
      <c r="A581" s="144" t="str">
        <f>ЗАПОЛНИТЬ!$B$23</f>
        <v>4</v>
      </c>
      <c r="B581" s="144" t="str">
        <f>ЗАПОЛНИТЬ!$B$13</f>
        <v>24188344</v>
      </c>
      <c r="C581" s="144" t="str">
        <f>ЗАПОЛНИТЬ!$B$24</f>
        <v>298</v>
      </c>
      <c r="D581" s="144" t="str">
        <f>ЗАПОЛНИТЬ!$B$21</f>
        <v>12</v>
      </c>
      <c r="E581" s="145"/>
      <c r="F581" s="144" t="str">
        <f>ЗАПОЛНИТЬ!$B$22</f>
        <v>15</v>
      </c>
      <c r="G581" s="144" t="str">
        <f>ЗАПОЛНИТЬ!$B$20</f>
        <v>040222</v>
      </c>
      <c r="H581" s="143" t="str">
        <f>IF(ЗАПОЛНИТЬ!$F$7=1,ЗАПОЛНИТЬ!$H$9,ЗАПОЛНИТЬ!$H$10)</f>
        <v>73</v>
      </c>
      <c r="I581" s="146" t="e">
        <f>IF(ЗАПОЛНИТЬ!$F$7=1,#REF!,#REF!)</f>
        <v>#REF!</v>
      </c>
      <c r="J581" s="145" t="str">
        <f>IF(ЗАПОЛНИТЬ!$F$7=1,CONCATENATE(ЗАПОЛНИТЬ!$F$18,ЗАПОЛНИТЬ!$D$18),ЗАПОЛНИТЬ!$E$18)</f>
        <v>01.07.2016</v>
      </c>
      <c r="K581" s="143" t="e">
        <f>#REF!</f>
        <v>#REF!</v>
      </c>
      <c r="L581" s="143" t="e">
        <f>IF(ЗАПОЛНИТЬ!$F$7=1,#REF!/1000,#REF!)</f>
        <v>#REF!</v>
      </c>
      <c r="M581" s="143" t="e">
        <f>IF(ЗАПОЛНИТЬ!$F$7=1,#REF!/1000,#REF!)</f>
        <v>#REF!</v>
      </c>
      <c r="N581" s="143" t="e">
        <f>IF(ЗАПОЛНИТЬ!$F$7=1,#REF!/1000,#REF!)</f>
        <v>#REF!</v>
      </c>
      <c r="O581" s="143" t="e">
        <f>IF(ЗАПОЛНИТЬ!$F$7=1,#REF!/1000,#REF!)</f>
        <v>#REF!</v>
      </c>
      <c r="P581" s="143" t="e">
        <f>IF(ЗАПОЛНИТЬ!$F$7=1,#REF!/1000,#REF!)</f>
        <v>#REF!</v>
      </c>
      <c r="Q581" s="143" t="e">
        <f>IF(ЗАПОЛНИТЬ!$F$7=1,#REF!/1000,#REF!)</f>
        <v>#REF!</v>
      </c>
      <c r="R581" s="143" t="e">
        <f>IF(ЗАПОЛНИТЬ!$F$7=1,#REF!/1000,#REF!)</f>
        <v>#REF!</v>
      </c>
      <c r="S581" s="143" t="e">
        <f>IF(ЗАПОЛНИТЬ!$F$7=1,#REF!/1000,#REF!)</f>
        <v>#REF!</v>
      </c>
      <c r="T581" s="143" t="e">
        <f>IF(ЗАПОЛНИТЬ!$F$7=1,#REF!/1000,#REF!)</f>
        <v>#REF!</v>
      </c>
      <c r="U581" s="143" t="e">
        <f>IF(ЗАПОЛНИТЬ!$F$7=1,#REF!/1000,#REF!)</f>
        <v>#REF!</v>
      </c>
      <c r="V581" s="145" t="e">
        <f t="shared" si="36"/>
        <v>#REF!</v>
      </c>
      <c r="W581" s="145">
        <v>0</v>
      </c>
    </row>
    <row r="582" spans="1:23">
      <c r="A582" s="144" t="str">
        <f>ЗАПОЛНИТЬ!$B$23</f>
        <v>4</v>
      </c>
      <c r="B582" s="144" t="str">
        <f>ЗАПОЛНИТЬ!$B$13</f>
        <v>24188344</v>
      </c>
      <c r="C582" s="144" t="str">
        <f>ЗАПОЛНИТЬ!$B$24</f>
        <v>298</v>
      </c>
      <c r="D582" s="144" t="str">
        <f>ЗАПОЛНИТЬ!$B$21</f>
        <v>12</v>
      </c>
      <c r="E582" s="145"/>
      <c r="F582" s="144" t="str">
        <f>ЗАПОЛНИТЬ!$B$22</f>
        <v>15</v>
      </c>
      <c r="G582" s="144" t="str">
        <f>ЗАПОЛНИТЬ!$B$20</f>
        <v>040222</v>
      </c>
      <c r="H582" s="143" t="str">
        <f>IF(ЗАПОЛНИТЬ!$F$7=1,ЗАПОЛНИТЬ!$H$9,ЗАПОЛНИТЬ!$H$10)</f>
        <v>73</v>
      </c>
      <c r="I582" s="146" t="e">
        <f>IF(ЗАПОЛНИТЬ!$F$7=1,#REF!,#REF!)</f>
        <v>#REF!</v>
      </c>
      <c r="J582" s="145" t="str">
        <f>IF(ЗАПОЛНИТЬ!$F$7=1,CONCATENATE(ЗАПОЛНИТЬ!$F$18,ЗАПОЛНИТЬ!$D$18),ЗАПОЛНИТЬ!$E$18)</f>
        <v>01.07.2016</v>
      </c>
      <c r="K582" s="143" t="e">
        <f>#REF!</f>
        <v>#REF!</v>
      </c>
      <c r="L582" s="143" t="e">
        <f>IF(ЗАПОЛНИТЬ!$F$7=1,#REF!/1000,#REF!)</f>
        <v>#REF!</v>
      </c>
      <c r="M582" s="143" t="e">
        <f>IF(ЗАПОЛНИТЬ!$F$7=1,#REF!/1000,#REF!)</f>
        <v>#REF!</v>
      </c>
      <c r="N582" s="143" t="e">
        <f>IF(ЗАПОЛНИТЬ!$F$7=1,#REF!/1000,#REF!)</f>
        <v>#REF!</v>
      </c>
      <c r="O582" s="143" t="e">
        <f>IF(ЗАПОЛНИТЬ!$F$7=1,#REF!/1000,#REF!)</f>
        <v>#REF!</v>
      </c>
      <c r="P582" s="143" t="e">
        <f>IF(ЗАПОЛНИТЬ!$F$7=1,#REF!/1000,#REF!)</f>
        <v>#REF!</v>
      </c>
      <c r="Q582" s="143" t="e">
        <f>IF(ЗАПОЛНИТЬ!$F$7=1,#REF!/1000,#REF!)</f>
        <v>#REF!</v>
      </c>
      <c r="R582" s="143" t="e">
        <f>IF(ЗАПОЛНИТЬ!$F$7=1,#REF!/1000,#REF!)</f>
        <v>#REF!</v>
      </c>
      <c r="S582" s="143" t="e">
        <f>IF(ЗАПОЛНИТЬ!$F$7=1,#REF!/1000,#REF!)</f>
        <v>#REF!</v>
      </c>
      <c r="T582" s="143" t="e">
        <f>IF(ЗАПОЛНИТЬ!$F$7=1,#REF!/1000,#REF!)</f>
        <v>#REF!</v>
      </c>
      <c r="U582" s="143" t="e">
        <f>IF(ЗАПОЛНИТЬ!$F$7=1,#REF!/1000,#REF!)</f>
        <v>#REF!</v>
      </c>
      <c r="V582" s="145" t="e">
        <f t="shared" si="36"/>
        <v>#REF!</v>
      </c>
      <c r="W582" s="145" t="e">
        <f t="shared" ref="W582:W587" si="40">IF(SUM(L582:U582)&gt;0,1,0)</f>
        <v>#REF!</v>
      </c>
    </row>
    <row r="583" spans="1:23">
      <c r="A583" s="144" t="str">
        <f>ЗАПОЛНИТЬ!$B$23</f>
        <v>4</v>
      </c>
      <c r="B583" s="144" t="str">
        <f>ЗАПОЛНИТЬ!$B$13</f>
        <v>24188344</v>
      </c>
      <c r="C583" s="144" t="str">
        <f>ЗАПОЛНИТЬ!$B$24</f>
        <v>298</v>
      </c>
      <c r="D583" s="144" t="str">
        <f>ЗАПОЛНИТЬ!$B$21</f>
        <v>12</v>
      </c>
      <c r="E583" s="145"/>
      <c r="F583" s="144" t="str">
        <f>ЗАПОЛНИТЬ!$B$22</f>
        <v>15</v>
      </c>
      <c r="G583" s="144" t="str">
        <f>ЗАПОЛНИТЬ!$B$20</f>
        <v>040222</v>
      </c>
      <c r="H583" s="143" t="str">
        <f>IF(ЗАПОЛНИТЬ!$F$7=1,ЗАПОЛНИТЬ!$H$9,ЗАПОЛНИТЬ!$H$10)</f>
        <v>73</v>
      </c>
      <c r="I583" s="146" t="e">
        <f>IF(ЗАПОЛНИТЬ!$F$7=1,#REF!,#REF!)</f>
        <v>#REF!</v>
      </c>
      <c r="J583" s="145" t="str">
        <f>IF(ЗАПОЛНИТЬ!$F$7=1,CONCATENATE(ЗАПОЛНИТЬ!$F$18,ЗАПОЛНИТЬ!$D$18),ЗАПОЛНИТЬ!$E$18)</f>
        <v>01.07.2016</v>
      </c>
      <c r="K583" s="143" t="e">
        <f>#REF!</f>
        <v>#REF!</v>
      </c>
      <c r="L583" s="143" t="e">
        <f>IF(ЗАПОЛНИТЬ!$F$7=1,#REF!/1000,#REF!)</f>
        <v>#REF!</v>
      </c>
      <c r="M583" s="143" t="e">
        <f>IF(ЗАПОЛНИТЬ!$F$7=1,#REF!/1000,#REF!)</f>
        <v>#REF!</v>
      </c>
      <c r="N583" s="143" t="e">
        <f>IF(ЗАПОЛНИТЬ!$F$7=1,#REF!/1000,#REF!)</f>
        <v>#REF!</v>
      </c>
      <c r="O583" s="143" t="e">
        <f>IF(ЗАПОЛНИТЬ!$F$7=1,#REF!/1000,#REF!)</f>
        <v>#REF!</v>
      </c>
      <c r="P583" s="143" t="e">
        <f>IF(ЗАПОЛНИТЬ!$F$7=1,#REF!/1000,#REF!)</f>
        <v>#REF!</v>
      </c>
      <c r="Q583" s="143" t="e">
        <f>IF(ЗАПОЛНИТЬ!$F$7=1,#REF!/1000,#REF!)</f>
        <v>#REF!</v>
      </c>
      <c r="R583" s="143" t="e">
        <f>IF(ЗАПОЛНИТЬ!$F$7=1,#REF!/1000,#REF!)</f>
        <v>#REF!</v>
      </c>
      <c r="S583" s="143" t="e">
        <f>IF(ЗАПОЛНИТЬ!$F$7=1,#REF!/1000,#REF!)</f>
        <v>#REF!</v>
      </c>
      <c r="T583" s="143" t="e">
        <f>IF(ЗАПОЛНИТЬ!$F$7=1,#REF!/1000,#REF!)</f>
        <v>#REF!</v>
      </c>
      <c r="U583" s="143" t="e">
        <f>IF(ЗАПОЛНИТЬ!$F$7=1,#REF!/1000,#REF!)</f>
        <v>#REF!</v>
      </c>
      <c r="V583" s="145" t="e">
        <f t="shared" si="36"/>
        <v>#REF!</v>
      </c>
      <c r="W583" s="145" t="e">
        <f t="shared" si="40"/>
        <v>#REF!</v>
      </c>
    </row>
    <row r="584" spans="1:23">
      <c r="A584" s="144" t="str">
        <f>ЗАПОЛНИТЬ!$B$23</f>
        <v>4</v>
      </c>
      <c r="B584" s="144" t="str">
        <f>ЗАПОЛНИТЬ!$B$13</f>
        <v>24188344</v>
      </c>
      <c r="C584" s="144" t="str">
        <f>ЗАПОЛНИТЬ!$B$24</f>
        <v>298</v>
      </c>
      <c r="D584" s="144" t="str">
        <f>ЗАПОЛНИТЬ!$B$21</f>
        <v>12</v>
      </c>
      <c r="E584" s="145"/>
      <c r="F584" s="144" t="str">
        <f>ЗАПОЛНИТЬ!$B$22</f>
        <v>15</v>
      </c>
      <c r="G584" s="144" t="str">
        <f>ЗАПОЛНИТЬ!$B$20</f>
        <v>040222</v>
      </c>
      <c r="H584" s="143" t="str">
        <f>IF(ЗАПОЛНИТЬ!$F$7=1,ЗАПОЛНИТЬ!$H$9,ЗАПОЛНИТЬ!$H$10)</f>
        <v>73</v>
      </c>
      <c r="I584" s="146" t="e">
        <f>IF(ЗАПОЛНИТЬ!$F$7=1,#REF!,#REF!)</f>
        <v>#REF!</v>
      </c>
      <c r="J584" s="145" t="str">
        <f>IF(ЗАПОЛНИТЬ!$F$7=1,CONCATENATE(ЗАПОЛНИТЬ!$F$18,ЗАПОЛНИТЬ!$D$18),ЗАПОЛНИТЬ!$E$18)</f>
        <v>01.07.2016</v>
      </c>
      <c r="K584" s="143" t="e">
        <f>#REF!</f>
        <v>#REF!</v>
      </c>
      <c r="L584" s="143" t="e">
        <f>IF(ЗАПОЛНИТЬ!$F$7=1,#REF!/1000,#REF!)</f>
        <v>#REF!</v>
      </c>
      <c r="M584" s="143" t="e">
        <f>IF(ЗАПОЛНИТЬ!$F$7=1,#REF!/1000,#REF!)</f>
        <v>#REF!</v>
      </c>
      <c r="N584" s="143" t="e">
        <f>IF(ЗАПОЛНИТЬ!$F$7=1,#REF!/1000,#REF!)</f>
        <v>#REF!</v>
      </c>
      <c r="O584" s="143" t="e">
        <f>IF(ЗАПОЛНИТЬ!$F$7=1,#REF!/1000,#REF!)</f>
        <v>#REF!</v>
      </c>
      <c r="P584" s="143" t="e">
        <f>IF(ЗАПОЛНИТЬ!$F$7=1,#REF!/1000,#REF!)</f>
        <v>#REF!</v>
      </c>
      <c r="Q584" s="143" t="e">
        <f>IF(ЗАПОЛНИТЬ!$F$7=1,#REF!/1000,#REF!)</f>
        <v>#REF!</v>
      </c>
      <c r="R584" s="143" t="e">
        <f>IF(ЗАПОЛНИТЬ!$F$7=1,#REF!/1000,#REF!)</f>
        <v>#REF!</v>
      </c>
      <c r="S584" s="143" t="e">
        <f>IF(ЗАПОЛНИТЬ!$F$7=1,#REF!/1000,#REF!)</f>
        <v>#REF!</v>
      </c>
      <c r="T584" s="143" t="e">
        <f>IF(ЗАПОЛНИТЬ!$F$7=1,#REF!/1000,#REF!)</f>
        <v>#REF!</v>
      </c>
      <c r="U584" s="143" t="e">
        <f>IF(ЗАПОЛНИТЬ!$F$7=1,#REF!/1000,#REF!)</f>
        <v>#REF!</v>
      </c>
      <c r="V584" s="145" t="e">
        <f t="shared" si="36"/>
        <v>#REF!</v>
      </c>
      <c r="W584" s="145" t="e">
        <f t="shared" si="40"/>
        <v>#REF!</v>
      </c>
    </row>
    <row r="585" spans="1:23">
      <c r="A585" s="144" t="str">
        <f>ЗАПОЛНИТЬ!$B$23</f>
        <v>4</v>
      </c>
      <c r="B585" s="144" t="str">
        <f>ЗАПОЛНИТЬ!$B$13</f>
        <v>24188344</v>
      </c>
      <c r="C585" s="144" t="str">
        <f>ЗАПОЛНИТЬ!$B$24</f>
        <v>298</v>
      </c>
      <c r="D585" s="144" t="str">
        <f>ЗАПОЛНИТЬ!$B$21</f>
        <v>12</v>
      </c>
      <c r="E585" s="145"/>
      <c r="F585" s="144" t="str">
        <f>ЗАПОЛНИТЬ!$B$22</f>
        <v>15</v>
      </c>
      <c r="G585" s="144" t="str">
        <f>ЗАПОЛНИТЬ!$B$20</f>
        <v>040222</v>
      </c>
      <c r="H585" s="143" t="str">
        <f>IF(ЗАПОЛНИТЬ!$F$7=1,ЗАПОЛНИТЬ!$H$9,ЗАПОЛНИТЬ!$H$10)</f>
        <v>73</v>
      </c>
      <c r="I585" s="146" t="e">
        <f>IF(ЗАПОЛНИТЬ!$F$7=1,#REF!,#REF!)</f>
        <v>#REF!</v>
      </c>
      <c r="J585" s="145" t="str">
        <f>IF(ЗАПОЛНИТЬ!$F$7=1,CONCATENATE(ЗАПОЛНИТЬ!$F$18,ЗАПОЛНИТЬ!$D$18),ЗАПОЛНИТЬ!$E$18)</f>
        <v>01.07.2016</v>
      </c>
      <c r="K585" s="143" t="e">
        <f>#REF!</f>
        <v>#REF!</v>
      </c>
      <c r="L585" s="143" t="e">
        <f>IF(ЗАПОЛНИТЬ!$F$7=1,#REF!/1000,#REF!)</f>
        <v>#REF!</v>
      </c>
      <c r="M585" s="143" t="e">
        <f>IF(ЗАПОЛНИТЬ!$F$7=1,#REF!/1000,#REF!)</f>
        <v>#REF!</v>
      </c>
      <c r="N585" s="143" t="e">
        <f>IF(ЗАПОЛНИТЬ!$F$7=1,#REF!/1000,#REF!)</f>
        <v>#REF!</v>
      </c>
      <c r="O585" s="143" t="e">
        <f>IF(ЗАПОЛНИТЬ!$F$7=1,#REF!/1000,#REF!)</f>
        <v>#REF!</v>
      </c>
      <c r="P585" s="143" t="e">
        <f>IF(ЗАПОЛНИТЬ!$F$7=1,#REF!/1000,#REF!)</f>
        <v>#REF!</v>
      </c>
      <c r="Q585" s="143" t="e">
        <f>IF(ЗАПОЛНИТЬ!$F$7=1,#REF!/1000,#REF!)</f>
        <v>#REF!</v>
      </c>
      <c r="R585" s="143" t="e">
        <f>IF(ЗАПОЛНИТЬ!$F$7=1,#REF!/1000,#REF!)</f>
        <v>#REF!</v>
      </c>
      <c r="S585" s="143" t="e">
        <f>IF(ЗАПОЛНИТЬ!$F$7=1,#REF!/1000,#REF!)</f>
        <v>#REF!</v>
      </c>
      <c r="T585" s="143" t="e">
        <f>IF(ЗАПОЛНИТЬ!$F$7=1,#REF!/1000,#REF!)</f>
        <v>#REF!</v>
      </c>
      <c r="U585" s="143" t="e">
        <f>IF(ЗАПОЛНИТЬ!$F$7=1,#REF!/1000,#REF!)</f>
        <v>#REF!</v>
      </c>
      <c r="V585" s="145" t="e">
        <f t="shared" si="36"/>
        <v>#REF!</v>
      </c>
      <c r="W585" s="145" t="e">
        <f t="shared" si="40"/>
        <v>#REF!</v>
      </c>
    </row>
    <row r="586" spans="1:23">
      <c r="A586" s="144" t="str">
        <f>ЗАПОЛНИТЬ!$B$23</f>
        <v>4</v>
      </c>
      <c r="B586" s="144" t="str">
        <f>ЗАПОЛНИТЬ!$B$13</f>
        <v>24188344</v>
      </c>
      <c r="C586" s="144" t="str">
        <f>ЗАПОЛНИТЬ!$B$24</f>
        <v>298</v>
      </c>
      <c r="D586" s="144" t="str">
        <f>ЗАПОЛНИТЬ!$B$21</f>
        <v>12</v>
      </c>
      <c r="E586" s="145"/>
      <c r="F586" s="144" t="str">
        <f>ЗАПОЛНИТЬ!$B$22</f>
        <v>15</v>
      </c>
      <c r="G586" s="144" t="str">
        <f>ЗАПОЛНИТЬ!$B$20</f>
        <v>040222</v>
      </c>
      <c r="H586" s="143" t="str">
        <f>IF(ЗАПОЛНИТЬ!$F$7=1,ЗАПОЛНИТЬ!$H$9,ЗАПОЛНИТЬ!$H$10)</f>
        <v>73</v>
      </c>
      <c r="I586" s="146" t="e">
        <f>IF(ЗАПОЛНИТЬ!$F$7=1,#REF!,#REF!)</f>
        <v>#REF!</v>
      </c>
      <c r="J586" s="145" t="str">
        <f>IF(ЗАПОЛНИТЬ!$F$7=1,CONCATENATE(ЗАПОЛНИТЬ!$F$18,ЗАПОЛНИТЬ!$D$18),ЗАПОЛНИТЬ!$E$18)</f>
        <v>01.07.2016</v>
      </c>
      <c r="K586" s="143" t="e">
        <f>#REF!</f>
        <v>#REF!</v>
      </c>
      <c r="L586" s="143" t="e">
        <f>IF(ЗАПОЛНИТЬ!$F$7=1,#REF!/1000,#REF!)</f>
        <v>#REF!</v>
      </c>
      <c r="M586" s="143" t="e">
        <f>IF(ЗАПОЛНИТЬ!$F$7=1,#REF!/1000,#REF!)</f>
        <v>#REF!</v>
      </c>
      <c r="N586" s="143" t="e">
        <f>IF(ЗАПОЛНИТЬ!$F$7=1,#REF!/1000,#REF!)</f>
        <v>#REF!</v>
      </c>
      <c r="O586" s="143" t="e">
        <f>IF(ЗАПОЛНИТЬ!$F$7=1,#REF!/1000,#REF!)</f>
        <v>#REF!</v>
      </c>
      <c r="P586" s="143" t="e">
        <f>IF(ЗАПОЛНИТЬ!$F$7=1,#REF!/1000,#REF!)</f>
        <v>#REF!</v>
      </c>
      <c r="Q586" s="143" t="e">
        <f>IF(ЗАПОЛНИТЬ!$F$7=1,#REF!/1000,#REF!)</f>
        <v>#REF!</v>
      </c>
      <c r="R586" s="143" t="e">
        <f>IF(ЗАПОЛНИТЬ!$F$7=1,#REF!/1000,#REF!)</f>
        <v>#REF!</v>
      </c>
      <c r="S586" s="143" t="e">
        <f>IF(ЗАПОЛНИТЬ!$F$7=1,#REF!/1000,#REF!)</f>
        <v>#REF!</v>
      </c>
      <c r="T586" s="143" t="e">
        <f>IF(ЗАПОЛНИТЬ!$F$7=1,#REF!/1000,#REF!)</f>
        <v>#REF!</v>
      </c>
      <c r="U586" s="143" t="e">
        <f>IF(ЗАПОЛНИТЬ!$F$7=1,#REF!/1000,#REF!)</f>
        <v>#REF!</v>
      </c>
      <c r="V586" s="145" t="e">
        <f t="shared" si="36"/>
        <v>#REF!</v>
      </c>
      <c r="W586" s="145" t="e">
        <f t="shared" si="40"/>
        <v>#REF!</v>
      </c>
    </row>
    <row r="587" spans="1:23">
      <c r="A587" s="144" t="str">
        <f>ЗАПОЛНИТЬ!$B$23</f>
        <v>4</v>
      </c>
      <c r="B587" s="144" t="str">
        <f>ЗАПОЛНИТЬ!$B$13</f>
        <v>24188344</v>
      </c>
      <c r="C587" s="144" t="str">
        <f>ЗАПОЛНИТЬ!$B$24</f>
        <v>298</v>
      </c>
      <c r="D587" s="144" t="str">
        <f>ЗАПОЛНИТЬ!$B$21</f>
        <v>12</v>
      </c>
      <c r="E587" s="145"/>
      <c r="F587" s="144" t="str">
        <f>ЗАПОЛНИТЬ!$B$22</f>
        <v>15</v>
      </c>
      <c r="G587" s="144" t="str">
        <f>ЗАПОЛНИТЬ!$B$20</f>
        <v>040222</v>
      </c>
      <c r="H587" s="143" t="str">
        <f>IF(ЗАПОЛНИТЬ!$F$7=1,ЗАПОЛНИТЬ!$H$9,ЗАПОЛНИТЬ!$H$10)</f>
        <v>73</v>
      </c>
      <c r="I587" s="146" t="e">
        <f>IF(ЗАПОЛНИТЬ!$F$7=1,#REF!,#REF!)</f>
        <v>#REF!</v>
      </c>
      <c r="J587" s="145" t="str">
        <f>IF(ЗАПОЛНИТЬ!$F$7=1,CONCATENATE(ЗАПОЛНИТЬ!$F$18,ЗАПОЛНИТЬ!$D$18),ЗАПОЛНИТЬ!$E$18)</f>
        <v>01.07.2016</v>
      </c>
      <c r="K587" s="143" t="e">
        <f>#REF!</f>
        <v>#REF!</v>
      </c>
      <c r="L587" s="143" t="e">
        <f>IF(ЗАПОЛНИТЬ!$F$7=1,#REF!/1000,#REF!)</f>
        <v>#REF!</v>
      </c>
      <c r="M587" s="143" t="e">
        <f>IF(ЗАПОЛНИТЬ!$F$7=1,#REF!/1000,#REF!)</f>
        <v>#REF!</v>
      </c>
      <c r="N587" s="143" t="e">
        <f>IF(ЗАПОЛНИТЬ!$F$7=1,#REF!/1000,#REF!)</f>
        <v>#REF!</v>
      </c>
      <c r="O587" s="143" t="e">
        <f>IF(ЗАПОЛНИТЬ!$F$7=1,#REF!/1000,#REF!)</f>
        <v>#REF!</v>
      </c>
      <c r="P587" s="143" t="e">
        <f>IF(ЗАПОЛНИТЬ!$F$7=1,#REF!/1000,#REF!)</f>
        <v>#REF!</v>
      </c>
      <c r="Q587" s="143" t="e">
        <f>IF(ЗАПОЛНИТЬ!$F$7=1,#REF!/1000,#REF!)</f>
        <v>#REF!</v>
      </c>
      <c r="R587" s="143" t="e">
        <f>IF(ЗАПОЛНИТЬ!$F$7=1,#REF!/1000,#REF!)</f>
        <v>#REF!</v>
      </c>
      <c r="S587" s="143" t="e">
        <f>IF(ЗАПОЛНИТЬ!$F$7=1,#REF!/1000,#REF!)</f>
        <v>#REF!</v>
      </c>
      <c r="T587" s="143" t="e">
        <f>IF(ЗАПОЛНИТЬ!$F$7=1,#REF!/1000,#REF!)</f>
        <v>#REF!</v>
      </c>
      <c r="U587" s="143" t="e">
        <f>IF(ЗАПОЛНИТЬ!$F$7=1,#REF!/1000,#REF!)</f>
        <v>#REF!</v>
      </c>
      <c r="V587" s="145" t="e">
        <f t="shared" si="36"/>
        <v>#REF!</v>
      </c>
      <c r="W587" s="145" t="e">
        <f t="shared" si="40"/>
        <v>#REF!</v>
      </c>
    </row>
    <row r="588" spans="1:23">
      <c r="A588" s="144" t="str">
        <f>ЗАПОЛНИТЬ!$B$23</f>
        <v>4</v>
      </c>
      <c r="B588" s="144" t="str">
        <f>ЗАПОЛНИТЬ!$B$13</f>
        <v>24188344</v>
      </c>
      <c r="C588" s="144" t="str">
        <f>ЗАПОЛНИТЬ!$B$24</f>
        <v>298</v>
      </c>
      <c r="D588" s="144" t="str">
        <f>ЗАПОЛНИТЬ!$B$21</f>
        <v>12</v>
      </c>
      <c r="E588" s="145"/>
      <c r="F588" s="144" t="str">
        <f>ЗАПОЛНИТЬ!$B$22</f>
        <v>15</v>
      </c>
      <c r="G588" s="144" t="str">
        <f>ЗАПОЛНИТЬ!$B$20</f>
        <v>040222</v>
      </c>
      <c r="H588" s="143" t="str">
        <f>IF(ЗАПОЛНИТЬ!$F$7=1,ЗАПОЛНИТЬ!$H$9,ЗАПОЛНИТЬ!$H$10)</f>
        <v>73</v>
      </c>
      <c r="I588" s="146" t="e">
        <f>IF(ЗАПОЛНИТЬ!$F$7=1,#REF!,#REF!)</f>
        <v>#REF!</v>
      </c>
      <c r="J588" s="145" t="str">
        <f>IF(ЗАПОЛНИТЬ!$F$7=1,CONCATENATE(ЗАПОЛНИТЬ!$F$18,ЗАПОЛНИТЬ!$D$18),ЗАПОЛНИТЬ!$E$18)</f>
        <v>01.07.2016</v>
      </c>
      <c r="K588" s="143" t="e">
        <f>#REF!</f>
        <v>#REF!</v>
      </c>
      <c r="L588" s="143" t="e">
        <f>IF(ЗАПОЛНИТЬ!$F$7=1,#REF!/1000,#REF!)</f>
        <v>#REF!</v>
      </c>
      <c r="M588" s="143" t="e">
        <f>IF(ЗАПОЛНИТЬ!$F$7=1,#REF!/1000,#REF!)</f>
        <v>#REF!</v>
      </c>
      <c r="N588" s="143" t="e">
        <f>IF(ЗАПОЛНИТЬ!$F$7=1,#REF!/1000,#REF!)</f>
        <v>#REF!</v>
      </c>
      <c r="O588" s="143" t="e">
        <f>IF(ЗАПОЛНИТЬ!$F$7=1,#REF!/1000,#REF!)</f>
        <v>#REF!</v>
      </c>
      <c r="P588" s="143" t="e">
        <f>IF(ЗАПОЛНИТЬ!$F$7=1,#REF!/1000,#REF!)</f>
        <v>#REF!</v>
      </c>
      <c r="Q588" s="143" t="e">
        <f>IF(ЗАПОЛНИТЬ!$F$7=1,#REF!/1000,#REF!)</f>
        <v>#REF!</v>
      </c>
      <c r="R588" s="143" t="e">
        <f>IF(ЗАПОЛНИТЬ!$F$7=1,#REF!/1000,#REF!)</f>
        <v>#REF!</v>
      </c>
      <c r="S588" s="143" t="e">
        <f>IF(ЗАПОЛНИТЬ!$F$7=1,#REF!/1000,#REF!)</f>
        <v>#REF!</v>
      </c>
      <c r="T588" s="143" t="e">
        <f>IF(ЗАПОЛНИТЬ!$F$7=1,#REF!/1000,#REF!)</f>
        <v>#REF!</v>
      </c>
      <c r="U588" s="143" t="e">
        <f>IF(ЗАПОЛНИТЬ!$F$7=1,#REF!/1000,#REF!)</f>
        <v>#REF!</v>
      </c>
      <c r="V588" s="145" t="e">
        <f t="shared" si="36"/>
        <v>#REF!</v>
      </c>
      <c r="W588" s="145">
        <v>0</v>
      </c>
    </row>
    <row r="589" spans="1:23">
      <c r="A589" s="144" t="str">
        <f>ЗАПОЛНИТЬ!$B$23</f>
        <v>4</v>
      </c>
      <c r="B589" s="144" t="str">
        <f>ЗАПОЛНИТЬ!$B$13</f>
        <v>24188344</v>
      </c>
      <c r="C589" s="144" t="str">
        <f>ЗАПОЛНИТЬ!$B$24</f>
        <v>298</v>
      </c>
      <c r="D589" s="144" t="str">
        <f>ЗАПОЛНИТЬ!$B$21</f>
        <v>12</v>
      </c>
      <c r="E589" s="145"/>
      <c r="F589" s="144" t="str">
        <f>ЗАПОЛНИТЬ!$B$22</f>
        <v>15</v>
      </c>
      <c r="G589" s="144" t="str">
        <f>ЗАПОЛНИТЬ!$B$20</f>
        <v>040222</v>
      </c>
      <c r="H589" s="143" t="str">
        <f>IF(ЗАПОЛНИТЬ!$F$7=1,ЗАПОЛНИТЬ!$H$9,ЗАПОЛНИТЬ!$H$10)</f>
        <v>73</v>
      </c>
      <c r="I589" s="146" t="e">
        <f>IF(ЗАПОЛНИТЬ!$F$7=1,#REF!,#REF!)</f>
        <v>#REF!</v>
      </c>
      <c r="J589" s="145" t="str">
        <f>IF(ЗАПОЛНИТЬ!$F$7=1,CONCATENATE(ЗАПОЛНИТЬ!$F$18,ЗАПОЛНИТЬ!$D$18),ЗАПОЛНИТЬ!$E$18)</f>
        <v>01.07.2016</v>
      </c>
      <c r="K589" s="143" t="e">
        <f>#REF!</f>
        <v>#REF!</v>
      </c>
      <c r="L589" s="143" t="e">
        <f>IF(ЗАПОЛНИТЬ!$F$7=1,#REF!/1000,#REF!)</f>
        <v>#REF!</v>
      </c>
      <c r="M589" s="143" t="e">
        <f>IF(ЗАПОЛНИТЬ!$F$7=1,#REF!/1000,#REF!)</f>
        <v>#REF!</v>
      </c>
      <c r="N589" s="143" t="e">
        <f>IF(ЗАПОЛНИТЬ!$F$7=1,#REF!/1000,#REF!)</f>
        <v>#REF!</v>
      </c>
      <c r="O589" s="143" t="e">
        <f>IF(ЗАПОЛНИТЬ!$F$7=1,#REF!/1000,#REF!)</f>
        <v>#REF!</v>
      </c>
      <c r="P589" s="143" t="e">
        <f>IF(ЗАПОЛНИТЬ!$F$7=1,#REF!/1000,#REF!)</f>
        <v>#REF!</v>
      </c>
      <c r="Q589" s="143" t="e">
        <f>IF(ЗАПОЛНИТЬ!$F$7=1,#REF!/1000,#REF!)</f>
        <v>#REF!</v>
      </c>
      <c r="R589" s="143" t="e">
        <f>IF(ЗАПОЛНИТЬ!$F$7=1,#REF!/1000,#REF!)</f>
        <v>#REF!</v>
      </c>
      <c r="S589" s="143" t="e">
        <f>IF(ЗАПОЛНИТЬ!$F$7=1,#REF!/1000,#REF!)</f>
        <v>#REF!</v>
      </c>
      <c r="T589" s="143" t="e">
        <f>IF(ЗАПОЛНИТЬ!$F$7=1,#REF!/1000,#REF!)</f>
        <v>#REF!</v>
      </c>
      <c r="U589" s="143" t="e">
        <f>IF(ЗАПОЛНИТЬ!$F$7=1,#REF!/1000,#REF!)</f>
        <v>#REF!</v>
      </c>
      <c r="V589" s="145" t="e">
        <f t="shared" si="36"/>
        <v>#REF!</v>
      </c>
      <c r="W589" s="145" t="e">
        <f t="shared" ref="W589:W594" si="41">IF(SUM(L589:U589)&gt;0,1,0)</f>
        <v>#REF!</v>
      </c>
    </row>
    <row r="590" spans="1:23">
      <c r="A590" s="144" t="str">
        <f>ЗАПОЛНИТЬ!$B$23</f>
        <v>4</v>
      </c>
      <c r="B590" s="144" t="str">
        <f>ЗАПОЛНИТЬ!$B$13</f>
        <v>24188344</v>
      </c>
      <c r="C590" s="144" t="str">
        <f>ЗАПОЛНИТЬ!$B$24</f>
        <v>298</v>
      </c>
      <c r="D590" s="144" t="str">
        <f>ЗАПОЛНИТЬ!$B$21</f>
        <v>12</v>
      </c>
      <c r="E590" s="145"/>
      <c r="F590" s="144" t="str">
        <f>ЗАПОЛНИТЬ!$B$22</f>
        <v>15</v>
      </c>
      <c r="G590" s="144" t="str">
        <f>ЗАПОЛНИТЬ!$B$20</f>
        <v>040222</v>
      </c>
      <c r="H590" s="143" t="str">
        <f>IF(ЗАПОЛНИТЬ!$F$7=1,ЗАПОЛНИТЬ!$H$9,ЗАПОЛНИТЬ!$H$10)</f>
        <v>73</v>
      </c>
      <c r="I590" s="146" t="e">
        <f>IF(ЗАПОЛНИТЬ!$F$7=1,#REF!,#REF!)</f>
        <v>#REF!</v>
      </c>
      <c r="J590" s="145" t="str">
        <f>IF(ЗАПОЛНИТЬ!$F$7=1,CONCATENATE(ЗАПОЛНИТЬ!$F$18,ЗАПОЛНИТЬ!$D$18),ЗАПОЛНИТЬ!$E$18)</f>
        <v>01.07.2016</v>
      </c>
      <c r="K590" s="143" t="e">
        <f>#REF!</f>
        <v>#REF!</v>
      </c>
      <c r="L590" s="143" t="e">
        <f>IF(ЗАПОЛНИТЬ!$F$7=1,#REF!/1000,#REF!)</f>
        <v>#REF!</v>
      </c>
      <c r="M590" s="143" t="e">
        <f>IF(ЗАПОЛНИТЬ!$F$7=1,#REF!/1000,#REF!)</f>
        <v>#REF!</v>
      </c>
      <c r="N590" s="143" t="e">
        <f>IF(ЗАПОЛНИТЬ!$F$7=1,#REF!/1000,#REF!)</f>
        <v>#REF!</v>
      </c>
      <c r="O590" s="143" t="e">
        <f>IF(ЗАПОЛНИТЬ!$F$7=1,#REF!/1000,#REF!)</f>
        <v>#REF!</v>
      </c>
      <c r="P590" s="143" t="e">
        <f>IF(ЗАПОЛНИТЬ!$F$7=1,#REF!/1000,#REF!)</f>
        <v>#REF!</v>
      </c>
      <c r="Q590" s="143" t="e">
        <f>IF(ЗАПОЛНИТЬ!$F$7=1,#REF!/1000,#REF!)</f>
        <v>#REF!</v>
      </c>
      <c r="R590" s="143" t="e">
        <f>IF(ЗАПОЛНИТЬ!$F$7=1,#REF!/1000,#REF!)</f>
        <v>#REF!</v>
      </c>
      <c r="S590" s="143" t="e">
        <f>IF(ЗАПОЛНИТЬ!$F$7=1,#REF!/1000,#REF!)</f>
        <v>#REF!</v>
      </c>
      <c r="T590" s="143" t="e">
        <f>IF(ЗАПОЛНИТЬ!$F$7=1,#REF!/1000,#REF!)</f>
        <v>#REF!</v>
      </c>
      <c r="U590" s="143" t="e">
        <f>IF(ЗАПОЛНИТЬ!$F$7=1,#REF!/1000,#REF!)</f>
        <v>#REF!</v>
      </c>
      <c r="V590" s="145" t="e">
        <f t="shared" ref="V590:V655" si="42">IF(SUM(L590:U590)&gt;0,1,0)</f>
        <v>#REF!</v>
      </c>
      <c r="W590" s="145" t="e">
        <f t="shared" si="41"/>
        <v>#REF!</v>
      </c>
    </row>
    <row r="591" spans="1:23">
      <c r="A591" s="144" t="str">
        <f>ЗАПОЛНИТЬ!$B$23</f>
        <v>4</v>
      </c>
      <c r="B591" s="144" t="str">
        <f>ЗАПОЛНИТЬ!$B$13</f>
        <v>24188344</v>
      </c>
      <c r="C591" s="144" t="str">
        <f>ЗАПОЛНИТЬ!$B$24</f>
        <v>298</v>
      </c>
      <c r="D591" s="144" t="str">
        <f>ЗАПОЛНИТЬ!$B$21</f>
        <v>12</v>
      </c>
      <c r="E591" s="145"/>
      <c r="F591" s="144" t="str">
        <f>ЗАПОЛНИТЬ!$B$22</f>
        <v>15</v>
      </c>
      <c r="G591" s="144" t="str">
        <f>ЗАПОЛНИТЬ!$B$20</f>
        <v>040222</v>
      </c>
      <c r="H591" s="143" t="str">
        <f>IF(ЗАПОЛНИТЬ!$F$7=1,ЗАПОЛНИТЬ!$H$9,ЗАПОЛНИТЬ!$H$10)</f>
        <v>73</v>
      </c>
      <c r="I591" s="146" t="e">
        <f>IF(ЗАПОЛНИТЬ!$F$7=1,#REF!,#REF!)</f>
        <v>#REF!</v>
      </c>
      <c r="J591" s="145" t="str">
        <f>IF(ЗАПОЛНИТЬ!$F$7=1,CONCATENATE(ЗАПОЛНИТЬ!$F$18,ЗАПОЛНИТЬ!$D$18),ЗАПОЛНИТЬ!$E$18)</f>
        <v>01.07.2016</v>
      </c>
      <c r="K591" s="143" t="e">
        <f>#REF!</f>
        <v>#REF!</v>
      </c>
      <c r="L591" s="143" t="e">
        <f>IF(ЗАПОЛНИТЬ!$F$7=1,#REF!/1000,#REF!)</f>
        <v>#REF!</v>
      </c>
      <c r="M591" s="143" t="e">
        <f>IF(ЗАПОЛНИТЬ!$F$7=1,#REF!/1000,#REF!)</f>
        <v>#REF!</v>
      </c>
      <c r="N591" s="143" t="e">
        <f>IF(ЗАПОЛНИТЬ!$F$7=1,#REF!/1000,#REF!)</f>
        <v>#REF!</v>
      </c>
      <c r="O591" s="143" t="e">
        <f>IF(ЗАПОЛНИТЬ!$F$7=1,#REF!/1000,#REF!)</f>
        <v>#REF!</v>
      </c>
      <c r="P591" s="143" t="e">
        <f>IF(ЗАПОЛНИТЬ!$F$7=1,#REF!/1000,#REF!)</f>
        <v>#REF!</v>
      </c>
      <c r="Q591" s="143" t="e">
        <f>IF(ЗАПОЛНИТЬ!$F$7=1,#REF!/1000,#REF!)</f>
        <v>#REF!</v>
      </c>
      <c r="R591" s="143" t="e">
        <f>IF(ЗАПОЛНИТЬ!$F$7=1,#REF!/1000,#REF!)</f>
        <v>#REF!</v>
      </c>
      <c r="S591" s="143" t="e">
        <f>IF(ЗАПОЛНИТЬ!$F$7=1,#REF!/1000,#REF!)</f>
        <v>#REF!</v>
      </c>
      <c r="T591" s="143" t="e">
        <f>IF(ЗАПОЛНИТЬ!$F$7=1,#REF!/1000,#REF!)</f>
        <v>#REF!</v>
      </c>
      <c r="U591" s="143" t="e">
        <f>IF(ЗАПОЛНИТЬ!$F$7=1,#REF!/1000,#REF!)</f>
        <v>#REF!</v>
      </c>
      <c r="V591" s="145" t="e">
        <f t="shared" si="42"/>
        <v>#REF!</v>
      </c>
      <c r="W591" s="145" t="e">
        <f t="shared" si="41"/>
        <v>#REF!</v>
      </c>
    </row>
    <row r="592" spans="1:23">
      <c r="A592" s="144" t="str">
        <f>ЗАПОЛНИТЬ!$B$23</f>
        <v>4</v>
      </c>
      <c r="B592" s="144" t="str">
        <f>ЗАПОЛНИТЬ!$B$13</f>
        <v>24188344</v>
      </c>
      <c r="C592" s="144" t="str">
        <f>ЗАПОЛНИТЬ!$B$24</f>
        <v>298</v>
      </c>
      <c r="D592" s="144" t="str">
        <f>ЗАПОЛНИТЬ!$B$21</f>
        <v>12</v>
      </c>
      <c r="E592" s="145"/>
      <c r="F592" s="144" t="str">
        <f>ЗАПОЛНИТЬ!$B$22</f>
        <v>15</v>
      </c>
      <c r="G592" s="144" t="str">
        <f>ЗАПОЛНИТЬ!$B$20</f>
        <v>040222</v>
      </c>
      <c r="H592" s="143" t="str">
        <f>IF(ЗАПОЛНИТЬ!$F$7=1,ЗАПОЛНИТЬ!$H$9,ЗАПОЛНИТЬ!$H$10)</f>
        <v>73</v>
      </c>
      <c r="I592" s="146" t="e">
        <f>IF(ЗАПОЛНИТЬ!$F$7=1,#REF!,#REF!)</f>
        <v>#REF!</v>
      </c>
      <c r="J592" s="145" t="str">
        <f>IF(ЗАПОЛНИТЬ!$F$7=1,CONCATENATE(ЗАПОЛНИТЬ!$F$18,ЗАПОЛНИТЬ!$D$18),ЗАПОЛНИТЬ!$E$18)</f>
        <v>01.07.2016</v>
      </c>
      <c r="K592" s="143" t="e">
        <f>#REF!</f>
        <v>#REF!</v>
      </c>
      <c r="L592" s="143" t="e">
        <f>IF(ЗАПОЛНИТЬ!$F$7=1,#REF!/1000,#REF!)</f>
        <v>#REF!</v>
      </c>
      <c r="M592" s="143" t="e">
        <f>IF(ЗАПОЛНИТЬ!$F$7=1,#REF!/1000,#REF!)</f>
        <v>#REF!</v>
      </c>
      <c r="N592" s="143" t="e">
        <f>IF(ЗАПОЛНИТЬ!$F$7=1,#REF!/1000,#REF!)</f>
        <v>#REF!</v>
      </c>
      <c r="O592" s="143" t="e">
        <f>IF(ЗАПОЛНИТЬ!$F$7=1,#REF!/1000,#REF!)</f>
        <v>#REF!</v>
      </c>
      <c r="P592" s="143" t="e">
        <f>IF(ЗАПОЛНИТЬ!$F$7=1,#REF!/1000,#REF!)</f>
        <v>#REF!</v>
      </c>
      <c r="Q592" s="143" t="e">
        <f>IF(ЗАПОЛНИТЬ!$F$7=1,#REF!/1000,#REF!)</f>
        <v>#REF!</v>
      </c>
      <c r="R592" s="143" t="e">
        <f>IF(ЗАПОЛНИТЬ!$F$7=1,#REF!/1000,#REF!)</f>
        <v>#REF!</v>
      </c>
      <c r="S592" s="143" t="e">
        <f>IF(ЗАПОЛНИТЬ!$F$7=1,#REF!/1000,#REF!)</f>
        <v>#REF!</v>
      </c>
      <c r="T592" s="143" t="e">
        <f>IF(ЗАПОЛНИТЬ!$F$7=1,#REF!/1000,#REF!)</f>
        <v>#REF!</v>
      </c>
      <c r="U592" s="143" t="e">
        <f>IF(ЗАПОЛНИТЬ!$F$7=1,#REF!/1000,#REF!)</f>
        <v>#REF!</v>
      </c>
      <c r="V592" s="145" t="e">
        <f t="shared" si="42"/>
        <v>#REF!</v>
      </c>
      <c r="W592" s="145" t="e">
        <f t="shared" si="41"/>
        <v>#REF!</v>
      </c>
    </row>
    <row r="593" spans="1:23">
      <c r="A593" s="144" t="str">
        <f>ЗАПОЛНИТЬ!$B$23</f>
        <v>4</v>
      </c>
      <c r="B593" s="144" t="str">
        <f>ЗАПОЛНИТЬ!$B$13</f>
        <v>24188344</v>
      </c>
      <c r="C593" s="144" t="str">
        <f>ЗАПОЛНИТЬ!$B$24</f>
        <v>298</v>
      </c>
      <c r="D593" s="144" t="str">
        <f>ЗАПОЛНИТЬ!$B$21</f>
        <v>12</v>
      </c>
      <c r="E593" s="145"/>
      <c r="F593" s="144" t="str">
        <f>ЗАПОЛНИТЬ!$B$22</f>
        <v>15</v>
      </c>
      <c r="G593" s="144" t="str">
        <f>ЗАПОЛНИТЬ!$B$20</f>
        <v>040222</v>
      </c>
      <c r="H593" s="143" t="str">
        <f>IF(ЗАПОЛНИТЬ!$F$7=1,ЗАПОЛНИТЬ!$H$9,ЗАПОЛНИТЬ!$H$10)</f>
        <v>73</v>
      </c>
      <c r="I593" s="146" t="e">
        <f>IF(ЗАПОЛНИТЬ!$F$7=1,#REF!,#REF!)</f>
        <v>#REF!</v>
      </c>
      <c r="J593" s="145" t="str">
        <f>IF(ЗАПОЛНИТЬ!$F$7=1,CONCATENATE(ЗАПОЛНИТЬ!$F$18,ЗАПОЛНИТЬ!$D$18),ЗАПОЛНИТЬ!$E$18)</f>
        <v>01.07.2016</v>
      </c>
      <c r="K593" s="143" t="e">
        <f>#REF!</f>
        <v>#REF!</v>
      </c>
      <c r="L593" s="143" t="e">
        <f>IF(ЗАПОЛНИТЬ!$F$7=1,#REF!/1000,#REF!)</f>
        <v>#REF!</v>
      </c>
      <c r="M593" s="143" t="e">
        <f>IF(ЗАПОЛНИТЬ!$F$7=1,#REF!/1000,#REF!)</f>
        <v>#REF!</v>
      </c>
      <c r="N593" s="143" t="e">
        <f>IF(ЗАПОЛНИТЬ!$F$7=1,#REF!/1000,#REF!)</f>
        <v>#REF!</v>
      </c>
      <c r="O593" s="143" t="e">
        <f>IF(ЗАПОЛНИТЬ!$F$7=1,#REF!/1000,#REF!)</f>
        <v>#REF!</v>
      </c>
      <c r="P593" s="143" t="e">
        <f>IF(ЗАПОЛНИТЬ!$F$7=1,#REF!/1000,#REF!)</f>
        <v>#REF!</v>
      </c>
      <c r="Q593" s="143" t="e">
        <f>IF(ЗАПОЛНИТЬ!$F$7=1,#REF!/1000,#REF!)</f>
        <v>#REF!</v>
      </c>
      <c r="R593" s="143" t="e">
        <f>IF(ЗАПОЛНИТЬ!$F$7=1,#REF!/1000,#REF!)</f>
        <v>#REF!</v>
      </c>
      <c r="S593" s="143" t="e">
        <f>IF(ЗАПОЛНИТЬ!$F$7=1,#REF!/1000,#REF!)</f>
        <v>#REF!</v>
      </c>
      <c r="T593" s="143" t="e">
        <f>IF(ЗАПОЛНИТЬ!$F$7=1,#REF!/1000,#REF!)</f>
        <v>#REF!</v>
      </c>
      <c r="U593" s="143" t="e">
        <f>IF(ЗАПОЛНИТЬ!$F$7=1,#REF!/1000,#REF!)</f>
        <v>#REF!</v>
      </c>
      <c r="V593" s="145" t="e">
        <f t="shared" si="42"/>
        <v>#REF!</v>
      </c>
      <c r="W593" s="145" t="e">
        <f t="shared" si="41"/>
        <v>#REF!</v>
      </c>
    </row>
    <row r="594" spans="1:23">
      <c r="A594" s="144" t="str">
        <f>ЗАПОЛНИТЬ!$B$23</f>
        <v>4</v>
      </c>
      <c r="B594" s="144" t="str">
        <f>ЗАПОЛНИТЬ!$B$13</f>
        <v>24188344</v>
      </c>
      <c r="C594" s="144" t="str">
        <f>ЗАПОЛНИТЬ!$B$24</f>
        <v>298</v>
      </c>
      <c r="D594" s="144" t="str">
        <f>ЗАПОЛНИТЬ!$B$21</f>
        <v>12</v>
      </c>
      <c r="E594" s="145"/>
      <c r="F594" s="144" t="str">
        <f>ЗАПОЛНИТЬ!$B$22</f>
        <v>15</v>
      </c>
      <c r="G594" s="144" t="str">
        <f>ЗАПОЛНИТЬ!$B$20</f>
        <v>040222</v>
      </c>
      <c r="H594" s="143" t="str">
        <f>IF(ЗАПОЛНИТЬ!$F$7=1,ЗАПОЛНИТЬ!$H$9,ЗАПОЛНИТЬ!$H$10)</f>
        <v>73</v>
      </c>
      <c r="I594" s="146" t="e">
        <f>IF(ЗАПОЛНИТЬ!$F$7=1,#REF!,#REF!)</f>
        <v>#REF!</v>
      </c>
      <c r="J594" s="145" t="str">
        <f>IF(ЗАПОЛНИТЬ!$F$7=1,CONCATENATE(ЗАПОЛНИТЬ!$F$18,ЗАПОЛНИТЬ!$D$18),ЗАПОЛНИТЬ!$E$18)</f>
        <v>01.07.2016</v>
      </c>
      <c r="K594" s="143" t="e">
        <f>#REF!</f>
        <v>#REF!</v>
      </c>
      <c r="L594" s="143" t="e">
        <f>IF(ЗАПОЛНИТЬ!$F$7=1,#REF!/1000,#REF!)</f>
        <v>#REF!</v>
      </c>
      <c r="M594" s="143" t="e">
        <f>IF(ЗАПОЛНИТЬ!$F$7=1,#REF!/1000,#REF!)</f>
        <v>#REF!</v>
      </c>
      <c r="N594" s="143" t="e">
        <f>IF(ЗАПОЛНИТЬ!$F$7=1,#REF!/1000,#REF!)</f>
        <v>#REF!</v>
      </c>
      <c r="O594" s="143" t="e">
        <f>IF(ЗАПОЛНИТЬ!$F$7=1,#REF!/1000,#REF!)</f>
        <v>#REF!</v>
      </c>
      <c r="P594" s="143" t="e">
        <f>IF(ЗАПОЛНИТЬ!$F$7=1,#REF!/1000,#REF!)</f>
        <v>#REF!</v>
      </c>
      <c r="Q594" s="143" t="e">
        <f>IF(ЗАПОЛНИТЬ!$F$7=1,#REF!/1000,#REF!)</f>
        <v>#REF!</v>
      </c>
      <c r="R594" s="143" t="e">
        <f>IF(ЗАПОЛНИТЬ!$F$7=1,#REF!/1000,#REF!)</f>
        <v>#REF!</v>
      </c>
      <c r="S594" s="143" t="e">
        <f>IF(ЗАПОЛНИТЬ!$F$7=1,#REF!/1000,#REF!)</f>
        <v>#REF!</v>
      </c>
      <c r="T594" s="143" t="e">
        <f>IF(ЗАПОЛНИТЬ!$F$7=1,#REF!/1000,#REF!)</f>
        <v>#REF!</v>
      </c>
      <c r="U594" s="143" t="e">
        <f>IF(ЗАПОЛНИТЬ!$F$7=1,#REF!/1000,#REF!)</f>
        <v>#REF!</v>
      </c>
      <c r="V594" s="145" t="e">
        <f>IF(SUM(L594:U594)&gt;0,1,0)</f>
        <v>#REF!</v>
      </c>
      <c r="W594" s="145" t="e">
        <f t="shared" si="41"/>
        <v>#REF!</v>
      </c>
    </row>
    <row r="595" spans="1:23">
      <c r="A595" s="144" t="str">
        <f>ЗАПОЛНИТЬ!$B$23</f>
        <v>4</v>
      </c>
      <c r="B595" s="144" t="str">
        <f>ЗАПОЛНИТЬ!$B$13</f>
        <v>24188344</v>
      </c>
      <c r="C595" s="144" t="str">
        <f>ЗАПОЛНИТЬ!$B$24</f>
        <v>298</v>
      </c>
      <c r="D595" s="144" t="str">
        <f>ЗАПОЛНИТЬ!$B$21</f>
        <v>12</v>
      </c>
      <c r="E595" s="145"/>
      <c r="F595" s="144" t="str">
        <f>ЗАПОЛНИТЬ!$B$22</f>
        <v>15</v>
      </c>
      <c r="G595" s="144" t="str">
        <f>ЗАПОЛНИТЬ!$B$20</f>
        <v>040222</v>
      </c>
      <c r="H595" s="143" t="str">
        <f>IF(ЗАПОЛНИТЬ!$F$7=1,ЗАПОЛНИТЬ!$H$9,ЗАПОЛНИТЬ!$H$10)</f>
        <v>73</v>
      </c>
      <c r="I595" s="146" t="e">
        <f>IF(ЗАПОЛНИТЬ!$F$7=1,#REF!,#REF!)</f>
        <v>#REF!</v>
      </c>
      <c r="J595" s="145" t="str">
        <f>IF(ЗАПОЛНИТЬ!$F$7=1,CONCATENATE(ЗАПОЛНИТЬ!$F$18,ЗАПОЛНИТЬ!$D$18),ЗАПОЛНИТЬ!$E$18)</f>
        <v>01.07.2016</v>
      </c>
      <c r="K595" s="143" t="e">
        <f>#REF!</f>
        <v>#REF!</v>
      </c>
      <c r="L595" s="143" t="e">
        <f>IF(ЗАПОЛНИТЬ!$F$7=1,#REF!/1000,#REF!)</f>
        <v>#REF!</v>
      </c>
      <c r="M595" s="143" t="e">
        <f>IF(ЗАПОЛНИТЬ!$F$7=1,#REF!/1000,#REF!)</f>
        <v>#REF!</v>
      </c>
      <c r="N595" s="143" t="e">
        <f>IF(ЗАПОЛНИТЬ!$F$7=1,#REF!/1000,#REF!)</f>
        <v>#REF!</v>
      </c>
      <c r="O595" s="143" t="e">
        <f>IF(ЗАПОЛНИТЬ!$F$7=1,#REF!/1000,#REF!)</f>
        <v>#REF!</v>
      </c>
      <c r="P595" s="143" t="e">
        <f>IF(ЗАПОЛНИТЬ!$F$7=1,#REF!/1000,#REF!)</f>
        <v>#REF!</v>
      </c>
      <c r="Q595" s="143" t="e">
        <f>IF(ЗАПОЛНИТЬ!$F$7=1,#REF!/1000,#REF!)</f>
        <v>#REF!</v>
      </c>
      <c r="R595" s="143" t="e">
        <f>IF(ЗАПОЛНИТЬ!$F$7=1,#REF!/1000,#REF!)</f>
        <v>#REF!</v>
      </c>
      <c r="S595" s="143" t="e">
        <f>IF(ЗАПОЛНИТЬ!$F$7=1,#REF!/1000,#REF!)</f>
        <v>#REF!</v>
      </c>
      <c r="T595" s="143" t="e">
        <f>IF(ЗАПОЛНИТЬ!$F$7=1,#REF!/1000,#REF!)</f>
        <v>#REF!</v>
      </c>
      <c r="U595" s="143" t="e">
        <f>IF(ЗАПОЛНИТЬ!$F$7=1,#REF!/1000,#REF!)</f>
        <v>#REF!</v>
      </c>
      <c r="V595" s="145" t="e">
        <f t="shared" si="42"/>
        <v>#REF!</v>
      </c>
      <c r="W595" s="145">
        <v>0</v>
      </c>
    </row>
    <row r="596" spans="1:23">
      <c r="A596" s="144" t="str">
        <f>ЗАПОЛНИТЬ!$B$23</f>
        <v>4</v>
      </c>
      <c r="B596" s="144" t="str">
        <f>ЗАПОЛНИТЬ!$B$13</f>
        <v>24188344</v>
      </c>
      <c r="C596" s="144" t="str">
        <f>ЗАПОЛНИТЬ!$B$24</f>
        <v>298</v>
      </c>
      <c r="D596" s="144" t="str">
        <f>ЗАПОЛНИТЬ!$B$21</f>
        <v>12</v>
      </c>
      <c r="E596" s="145"/>
      <c r="F596" s="144" t="str">
        <f>ЗАПОЛНИТЬ!$B$22</f>
        <v>15</v>
      </c>
      <c r="G596" s="144" t="str">
        <f>ЗАПОЛНИТЬ!$B$20</f>
        <v>040222</v>
      </c>
      <c r="H596" s="143" t="str">
        <f>IF(ЗАПОЛНИТЬ!$F$7=1,ЗАПОЛНИТЬ!$H$9,ЗАПОЛНИТЬ!$H$10)</f>
        <v>73</v>
      </c>
      <c r="I596" s="146" t="e">
        <f>IF(ЗАПОЛНИТЬ!$F$7=1,#REF!,#REF!)</f>
        <v>#REF!</v>
      </c>
      <c r="J596" s="145" t="str">
        <f>IF(ЗАПОЛНИТЬ!$F$7=1,CONCATENATE(ЗАПОЛНИТЬ!$F$18,ЗАПОЛНИТЬ!$D$18),ЗАПОЛНИТЬ!$E$18)</f>
        <v>01.07.2016</v>
      </c>
      <c r="K596" s="143" t="e">
        <f>#REF!</f>
        <v>#REF!</v>
      </c>
      <c r="L596" s="143" t="e">
        <f>IF(ЗАПОЛНИТЬ!$F$7=1,#REF!/1000,#REF!)</f>
        <v>#REF!</v>
      </c>
      <c r="M596" s="143" t="e">
        <f>IF(ЗАПОЛНИТЬ!$F$7=1,#REF!/1000,#REF!)</f>
        <v>#REF!</v>
      </c>
      <c r="N596" s="143" t="e">
        <f>IF(ЗАПОЛНИТЬ!$F$7=1,#REF!/1000,#REF!)</f>
        <v>#REF!</v>
      </c>
      <c r="O596" s="143" t="e">
        <f>IF(ЗАПОЛНИТЬ!$F$7=1,#REF!/1000,#REF!)</f>
        <v>#REF!</v>
      </c>
      <c r="P596" s="143" t="e">
        <f>IF(ЗАПОЛНИТЬ!$F$7=1,#REF!/1000,#REF!)</f>
        <v>#REF!</v>
      </c>
      <c r="Q596" s="143" t="e">
        <f>IF(ЗАПОЛНИТЬ!$F$7=1,#REF!/1000,#REF!)</f>
        <v>#REF!</v>
      </c>
      <c r="R596" s="143" t="e">
        <f>IF(ЗАПОЛНИТЬ!$F$7=1,#REF!/1000,#REF!)</f>
        <v>#REF!</v>
      </c>
      <c r="S596" s="143" t="e">
        <f>IF(ЗАПОЛНИТЬ!$F$7=1,#REF!/1000,#REF!)</f>
        <v>#REF!</v>
      </c>
      <c r="T596" s="143" t="e">
        <f>IF(ЗАПОЛНИТЬ!$F$7=1,#REF!/1000,#REF!)</f>
        <v>#REF!</v>
      </c>
      <c r="U596" s="143" t="e">
        <f>IF(ЗАПОЛНИТЬ!$F$7=1,#REF!/1000,#REF!)</f>
        <v>#REF!</v>
      </c>
      <c r="V596" s="145" t="e">
        <f t="shared" si="42"/>
        <v>#REF!</v>
      </c>
      <c r="W596" s="145" t="e">
        <f>IF(SUM(L596:U596)&gt;0,1,0)</f>
        <v>#REF!</v>
      </c>
    </row>
    <row r="597" spans="1:23">
      <c r="A597" s="144" t="str">
        <f>ЗАПОЛНИТЬ!$B$23</f>
        <v>4</v>
      </c>
      <c r="B597" s="144" t="str">
        <f>ЗАПОЛНИТЬ!$B$13</f>
        <v>24188344</v>
      </c>
      <c r="C597" s="144" t="str">
        <f>ЗАПОЛНИТЬ!$B$24</f>
        <v>298</v>
      </c>
      <c r="D597" s="144" t="str">
        <f>ЗАПОЛНИТЬ!$B$21</f>
        <v>12</v>
      </c>
      <c r="E597" s="145"/>
      <c r="F597" s="144" t="str">
        <f>ЗАПОЛНИТЬ!$B$22</f>
        <v>15</v>
      </c>
      <c r="G597" s="144" t="str">
        <f>ЗАПОЛНИТЬ!$B$20</f>
        <v>040222</v>
      </c>
      <c r="H597" s="143" t="str">
        <f>IF(ЗАПОЛНИТЬ!$F$7=1,ЗАПОЛНИТЬ!$H$9,ЗАПОЛНИТЬ!$H$10)</f>
        <v>73</v>
      </c>
      <c r="I597" s="146" t="e">
        <f>IF(ЗАПОЛНИТЬ!$F$7=1,#REF!,#REF!)</f>
        <v>#REF!</v>
      </c>
      <c r="J597" s="145" t="str">
        <f>IF(ЗАПОЛНИТЬ!$F$7=1,CONCATENATE(ЗАПОЛНИТЬ!$F$18,ЗАПОЛНИТЬ!$D$18),ЗАПОЛНИТЬ!$E$18)</f>
        <v>01.07.2016</v>
      </c>
      <c r="K597" s="143" t="e">
        <f>#REF!</f>
        <v>#REF!</v>
      </c>
      <c r="L597" s="143" t="e">
        <f>IF(ЗАПОЛНИТЬ!$F$7=1,#REF!/1000,#REF!)</f>
        <v>#REF!</v>
      </c>
      <c r="M597" s="143" t="e">
        <f>IF(ЗАПОЛНИТЬ!$F$7=1,#REF!/1000,#REF!)</f>
        <v>#REF!</v>
      </c>
      <c r="N597" s="143" t="e">
        <f>IF(ЗАПОЛНИТЬ!$F$7=1,#REF!/1000,#REF!)</f>
        <v>#REF!</v>
      </c>
      <c r="O597" s="143" t="e">
        <f>IF(ЗАПОЛНИТЬ!$F$7=1,#REF!/1000,#REF!)</f>
        <v>#REF!</v>
      </c>
      <c r="P597" s="143" t="e">
        <f>IF(ЗАПОЛНИТЬ!$F$7=1,#REF!/1000,#REF!)</f>
        <v>#REF!</v>
      </c>
      <c r="Q597" s="143" t="e">
        <f>IF(ЗАПОЛНИТЬ!$F$7=1,#REF!/1000,#REF!)</f>
        <v>#REF!</v>
      </c>
      <c r="R597" s="143" t="e">
        <f>IF(ЗАПОЛНИТЬ!$F$7=1,#REF!/1000,#REF!)</f>
        <v>#REF!</v>
      </c>
      <c r="S597" s="143" t="e">
        <f>IF(ЗАПОЛНИТЬ!$F$7=1,#REF!/1000,#REF!)</f>
        <v>#REF!</v>
      </c>
      <c r="T597" s="143" t="e">
        <f>IF(ЗАПОЛНИТЬ!$F$7=1,#REF!/1000,#REF!)</f>
        <v>#REF!</v>
      </c>
      <c r="U597" s="143" t="e">
        <f>IF(ЗАПОЛНИТЬ!$F$7=1,#REF!/1000,#REF!)</f>
        <v>#REF!</v>
      </c>
      <c r="V597" s="145" t="e">
        <f t="shared" si="42"/>
        <v>#REF!</v>
      </c>
      <c r="W597" s="145" t="e">
        <f>IF(SUM(L597:U597)&gt;0,1,0)</f>
        <v>#REF!</v>
      </c>
    </row>
    <row r="598" spans="1:23">
      <c r="A598" s="144" t="str">
        <f>ЗАПОЛНИТЬ!$B$23</f>
        <v>4</v>
      </c>
      <c r="B598" s="144" t="str">
        <f>ЗАПОЛНИТЬ!$B$13</f>
        <v>24188344</v>
      </c>
      <c r="C598" s="144" t="str">
        <f>ЗАПОЛНИТЬ!$B$24</f>
        <v>298</v>
      </c>
      <c r="D598" s="144" t="str">
        <f>ЗАПОЛНИТЬ!$B$21</f>
        <v>12</v>
      </c>
      <c r="E598" s="145"/>
      <c r="F598" s="144" t="str">
        <f>ЗАПОЛНИТЬ!$B$22</f>
        <v>15</v>
      </c>
      <c r="G598" s="144" t="str">
        <f>ЗАПОЛНИТЬ!$B$20</f>
        <v>040222</v>
      </c>
      <c r="H598" s="143" t="str">
        <f>IF(ЗАПОЛНИТЬ!$F$7=1,ЗАПОЛНИТЬ!$H$9,ЗАПОЛНИТЬ!$H$10)</f>
        <v>73</v>
      </c>
      <c r="I598" s="146" t="e">
        <f>IF(ЗАПОЛНИТЬ!$F$7=1,#REF!,#REF!)</f>
        <v>#REF!</v>
      </c>
      <c r="J598" s="145" t="str">
        <f>IF(ЗАПОЛНИТЬ!$F$7=1,CONCATENATE(ЗАПОЛНИТЬ!$F$18,ЗАПОЛНИТЬ!$D$18),ЗАПОЛНИТЬ!$E$18)</f>
        <v>01.07.2016</v>
      </c>
      <c r="K598" s="143" t="e">
        <f>#REF!</f>
        <v>#REF!</v>
      </c>
      <c r="L598" s="143" t="e">
        <f>IF(ЗАПОЛНИТЬ!$F$7=1,#REF!/1000,#REF!)</f>
        <v>#REF!</v>
      </c>
      <c r="M598" s="143" t="e">
        <f>IF(ЗАПОЛНИТЬ!$F$7=1,#REF!/1000,#REF!)</f>
        <v>#REF!</v>
      </c>
      <c r="N598" s="143" t="e">
        <f>IF(ЗАПОЛНИТЬ!$F$7=1,#REF!/1000,#REF!)</f>
        <v>#REF!</v>
      </c>
      <c r="O598" s="143" t="e">
        <f>IF(ЗАПОЛНИТЬ!$F$7=1,#REF!/1000,#REF!)</f>
        <v>#REF!</v>
      </c>
      <c r="P598" s="143" t="e">
        <f>IF(ЗАПОЛНИТЬ!$F$7=1,#REF!/1000,#REF!)</f>
        <v>#REF!</v>
      </c>
      <c r="Q598" s="143" t="e">
        <f>IF(ЗАПОЛНИТЬ!$F$7=1,#REF!/1000,#REF!)</f>
        <v>#REF!</v>
      </c>
      <c r="R598" s="143" t="e">
        <f>IF(ЗАПОЛНИТЬ!$F$7=1,#REF!/1000,#REF!)</f>
        <v>#REF!</v>
      </c>
      <c r="S598" s="143" t="e">
        <f>IF(ЗАПОЛНИТЬ!$F$7=1,#REF!/1000,#REF!)</f>
        <v>#REF!</v>
      </c>
      <c r="T598" s="143" t="e">
        <f>IF(ЗАПОЛНИТЬ!$F$7=1,#REF!/1000,#REF!)</f>
        <v>#REF!</v>
      </c>
      <c r="U598" s="143" t="e">
        <f>IF(ЗАПОЛНИТЬ!$F$7=1,#REF!/1000,#REF!)</f>
        <v>#REF!</v>
      </c>
      <c r="V598" s="145" t="e">
        <f t="shared" si="42"/>
        <v>#REF!</v>
      </c>
      <c r="W598" s="145">
        <v>0</v>
      </c>
    </row>
    <row r="599" spans="1:23">
      <c r="A599" s="144" t="str">
        <f>ЗАПОЛНИТЬ!$B$23</f>
        <v>4</v>
      </c>
      <c r="B599" s="144" t="str">
        <f>ЗАПОЛНИТЬ!$B$13</f>
        <v>24188344</v>
      </c>
      <c r="C599" s="144" t="str">
        <f>ЗАПОЛНИТЬ!$B$24</f>
        <v>298</v>
      </c>
      <c r="D599" s="144" t="str">
        <f>ЗАПОЛНИТЬ!$B$21</f>
        <v>12</v>
      </c>
      <c r="E599" s="145"/>
      <c r="F599" s="144" t="str">
        <f>ЗАПОЛНИТЬ!$B$22</f>
        <v>15</v>
      </c>
      <c r="G599" s="144" t="str">
        <f>ЗАПОЛНИТЬ!$B$20</f>
        <v>040222</v>
      </c>
      <c r="H599" s="143" t="str">
        <f>IF(ЗАПОЛНИТЬ!$F$7=1,ЗАПОЛНИТЬ!$H$9,ЗАПОЛНИТЬ!$H$10)</f>
        <v>73</v>
      </c>
      <c r="I599" s="146" t="e">
        <f>IF(ЗАПОЛНИТЬ!$F$7=1,#REF!,#REF!)</f>
        <v>#REF!</v>
      </c>
      <c r="J599" s="145" t="str">
        <f>IF(ЗАПОЛНИТЬ!$F$7=1,CONCATENATE(ЗАПОЛНИТЬ!$F$18,ЗАПОЛНИТЬ!$D$18),ЗАПОЛНИТЬ!$E$18)</f>
        <v>01.07.2016</v>
      </c>
      <c r="K599" s="143" t="e">
        <f>#REF!</f>
        <v>#REF!</v>
      </c>
      <c r="L599" s="143" t="e">
        <f>IF(ЗАПОЛНИТЬ!$F$7=1,#REF!/1000,#REF!)</f>
        <v>#REF!</v>
      </c>
      <c r="M599" s="143" t="e">
        <f>IF(ЗАПОЛНИТЬ!$F$7=1,#REF!/1000,#REF!)</f>
        <v>#REF!</v>
      </c>
      <c r="N599" s="143" t="e">
        <f>IF(ЗАПОЛНИТЬ!$F$7=1,#REF!/1000,#REF!)</f>
        <v>#REF!</v>
      </c>
      <c r="O599" s="143" t="e">
        <f>IF(ЗАПОЛНИТЬ!$F$7=1,#REF!/1000,#REF!)</f>
        <v>#REF!</v>
      </c>
      <c r="P599" s="143" t="e">
        <f>IF(ЗАПОЛНИТЬ!$F$7=1,#REF!/1000,#REF!)</f>
        <v>#REF!</v>
      </c>
      <c r="Q599" s="143" t="e">
        <f>IF(ЗАПОЛНИТЬ!$F$7=1,#REF!/1000,#REF!)</f>
        <v>#REF!</v>
      </c>
      <c r="R599" s="143" t="e">
        <f>IF(ЗАПОЛНИТЬ!$F$7=1,#REF!/1000,#REF!)</f>
        <v>#REF!</v>
      </c>
      <c r="S599" s="143" t="e">
        <f>IF(ЗАПОЛНИТЬ!$F$7=1,#REF!/1000,#REF!)</f>
        <v>#REF!</v>
      </c>
      <c r="T599" s="143" t="e">
        <f>IF(ЗАПОЛНИТЬ!$F$7=1,#REF!/1000,#REF!)</f>
        <v>#REF!</v>
      </c>
      <c r="U599" s="143" t="e">
        <f>IF(ЗАПОЛНИТЬ!$F$7=1,#REF!/1000,#REF!)</f>
        <v>#REF!</v>
      </c>
      <c r="V599" s="145" t="e">
        <f t="shared" si="42"/>
        <v>#REF!</v>
      </c>
      <c r="W599" s="145" t="e">
        <f>IF(SUM(L599:U599)&gt;0,1,0)</f>
        <v>#REF!</v>
      </c>
    </row>
    <row r="600" spans="1:23">
      <c r="A600" s="144" t="str">
        <f>ЗАПОЛНИТЬ!$B$23</f>
        <v>4</v>
      </c>
      <c r="B600" s="144" t="str">
        <f>ЗАПОЛНИТЬ!$B$13</f>
        <v>24188344</v>
      </c>
      <c r="C600" s="144" t="str">
        <f>ЗАПОЛНИТЬ!$B$24</f>
        <v>298</v>
      </c>
      <c r="D600" s="144" t="str">
        <f>ЗАПОЛНИТЬ!$B$21</f>
        <v>12</v>
      </c>
      <c r="E600" s="145"/>
      <c r="F600" s="144" t="str">
        <f>ЗАПОЛНИТЬ!$B$22</f>
        <v>15</v>
      </c>
      <c r="G600" s="144" t="str">
        <f>ЗАПОЛНИТЬ!$B$20</f>
        <v>040222</v>
      </c>
      <c r="H600" s="143" t="str">
        <f>IF(ЗАПОЛНИТЬ!$F$7=1,ЗАПОЛНИТЬ!$H$9,ЗАПОЛНИТЬ!$H$10)</f>
        <v>73</v>
      </c>
      <c r="I600" s="146" t="e">
        <f>IF(ЗАПОЛНИТЬ!$F$7=1,#REF!,#REF!)</f>
        <v>#REF!</v>
      </c>
      <c r="J600" s="145" t="str">
        <f>IF(ЗАПОЛНИТЬ!$F$7=1,CONCATENATE(ЗАПОЛНИТЬ!$F$18,ЗАПОЛНИТЬ!$D$18),ЗАПОЛНИТЬ!$E$18)</f>
        <v>01.07.2016</v>
      </c>
      <c r="K600" s="143" t="e">
        <f>#REF!</f>
        <v>#REF!</v>
      </c>
      <c r="L600" s="143" t="e">
        <f>IF(ЗАПОЛНИТЬ!$F$7=1,#REF!/1000,#REF!)</f>
        <v>#REF!</v>
      </c>
      <c r="M600" s="143" t="e">
        <f>IF(ЗАПОЛНИТЬ!$F$7=1,#REF!/1000,#REF!)</f>
        <v>#REF!</v>
      </c>
      <c r="N600" s="143" t="e">
        <f>IF(ЗАПОЛНИТЬ!$F$7=1,#REF!/1000,#REF!)</f>
        <v>#REF!</v>
      </c>
      <c r="O600" s="143" t="e">
        <f>IF(ЗАПОЛНИТЬ!$F$7=1,#REF!/1000,#REF!)</f>
        <v>#REF!</v>
      </c>
      <c r="P600" s="143" t="e">
        <f>IF(ЗАПОЛНИТЬ!$F$7=1,#REF!/1000,#REF!)</f>
        <v>#REF!</v>
      </c>
      <c r="Q600" s="143" t="e">
        <f>IF(ЗАПОЛНИТЬ!$F$7=1,#REF!/1000,#REF!)</f>
        <v>#REF!</v>
      </c>
      <c r="R600" s="143" t="e">
        <f>IF(ЗАПОЛНИТЬ!$F$7=1,#REF!/1000,#REF!)</f>
        <v>#REF!</v>
      </c>
      <c r="S600" s="143" t="e">
        <f>IF(ЗАПОЛНИТЬ!$F$7=1,#REF!/1000,#REF!)</f>
        <v>#REF!</v>
      </c>
      <c r="T600" s="143" t="e">
        <f>IF(ЗАПОЛНИТЬ!$F$7=1,#REF!/1000,#REF!)</f>
        <v>#REF!</v>
      </c>
      <c r="U600" s="143" t="e">
        <f>IF(ЗАПОЛНИТЬ!$F$7=1,#REF!/1000,#REF!)</f>
        <v>#REF!</v>
      </c>
      <c r="V600" s="145" t="e">
        <f t="shared" si="42"/>
        <v>#REF!</v>
      </c>
      <c r="W600" s="145" t="e">
        <f>IF(SUM(L600:U600)&gt;0,1,0)</f>
        <v>#REF!</v>
      </c>
    </row>
    <row r="601" spans="1:23">
      <c r="A601" s="144" t="str">
        <f>ЗАПОЛНИТЬ!$B$23</f>
        <v>4</v>
      </c>
      <c r="B601" s="144" t="str">
        <f>ЗАПОЛНИТЬ!$B$13</f>
        <v>24188344</v>
      </c>
      <c r="C601" s="144" t="str">
        <f>ЗАПОЛНИТЬ!$B$24</f>
        <v>298</v>
      </c>
      <c r="D601" s="144" t="str">
        <f>ЗАПОЛНИТЬ!$B$21</f>
        <v>12</v>
      </c>
      <c r="E601" s="145"/>
      <c r="F601" s="144" t="str">
        <f>ЗАПОЛНИТЬ!$B$22</f>
        <v>15</v>
      </c>
      <c r="G601" s="144" t="str">
        <f>ЗАПОЛНИТЬ!$B$20</f>
        <v>040222</v>
      </c>
      <c r="H601" s="143" t="str">
        <f>IF(ЗАПОЛНИТЬ!$F$7=1,ЗАПОЛНИТЬ!$H$9,ЗАПОЛНИТЬ!$H$10)</f>
        <v>73</v>
      </c>
      <c r="I601" s="146" t="e">
        <f>IF(ЗАПОЛНИТЬ!$F$7=1,#REF!,#REF!)</f>
        <v>#REF!</v>
      </c>
      <c r="J601" s="145" t="str">
        <f>IF(ЗАПОЛНИТЬ!$F$7=1,CONCATENATE(ЗАПОЛНИТЬ!$F$18,ЗАПОЛНИТЬ!$D$18),ЗАПОЛНИТЬ!$E$18)</f>
        <v>01.07.2016</v>
      </c>
      <c r="K601" s="143" t="e">
        <f>#REF!</f>
        <v>#REF!</v>
      </c>
      <c r="L601" s="143" t="e">
        <f>IF(ЗАПОЛНИТЬ!$F$7=1,#REF!/1000,#REF!)</f>
        <v>#REF!</v>
      </c>
      <c r="M601" s="143" t="e">
        <f>IF(ЗАПОЛНИТЬ!$F$7=1,#REF!/1000,#REF!)</f>
        <v>#REF!</v>
      </c>
      <c r="N601" s="143" t="e">
        <f>IF(ЗАПОЛНИТЬ!$F$7=1,#REF!/1000,#REF!)</f>
        <v>#REF!</v>
      </c>
      <c r="O601" s="143" t="e">
        <f>IF(ЗАПОЛНИТЬ!$F$7=1,#REF!/1000,#REF!)</f>
        <v>#REF!</v>
      </c>
      <c r="P601" s="143" t="e">
        <f>IF(ЗАПОЛНИТЬ!$F$7=1,#REF!/1000,#REF!)</f>
        <v>#REF!</v>
      </c>
      <c r="Q601" s="143" t="e">
        <f>IF(ЗАПОЛНИТЬ!$F$7=1,#REF!/1000,#REF!)</f>
        <v>#REF!</v>
      </c>
      <c r="R601" s="143" t="e">
        <f>IF(ЗАПОЛНИТЬ!$F$7=1,#REF!/1000,#REF!)</f>
        <v>#REF!</v>
      </c>
      <c r="S601" s="143" t="e">
        <f>IF(ЗАПОЛНИТЬ!$F$7=1,#REF!/1000,#REF!)</f>
        <v>#REF!</v>
      </c>
      <c r="T601" s="143" t="e">
        <f>IF(ЗАПОЛНИТЬ!$F$7=1,#REF!/1000,#REF!)</f>
        <v>#REF!</v>
      </c>
      <c r="U601" s="143" t="e">
        <f>IF(ЗАПОЛНИТЬ!$F$7=1,#REF!/1000,#REF!)</f>
        <v>#REF!</v>
      </c>
      <c r="V601" s="145" t="e">
        <f t="shared" si="42"/>
        <v>#REF!</v>
      </c>
      <c r="W601" s="145">
        <v>0</v>
      </c>
    </row>
    <row r="602" spans="1:23">
      <c r="A602" s="144" t="str">
        <f>ЗАПОЛНИТЬ!$B$23</f>
        <v>4</v>
      </c>
      <c r="B602" s="144" t="str">
        <f>ЗАПОЛНИТЬ!$B$13</f>
        <v>24188344</v>
      </c>
      <c r="C602" s="144" t="str">
        <f>ЗАПОЛНИТЬ!$B$24</f>
        <v>298</v>
      </c>
      <c r="D602" s="144" t="str">
        <f>ЗАПОЛНИТЬ!$B$21</f>
        <v>12</v>
      </c>
      <c r="E602" s="145"/>
      <c r="F602" s="144" t="str">
        <f>ЗАПОЛНИТЬ!$B$22</f>
        <v>15</v>
      </c>
      <c r="G602" s="144" t="str">
        <f>ЗАПОЛНИТЬ!$B$20</f>
        <v>040222</v>
      </c>
      <c r="H602" s="143" t="str">
        <f>IF(ЗАПОЛНИТЬ!$F$7=1,ЗАПОЛНИТЬ!$H$9,ЗАПОЛНИТЬ!$H$10)</f>
        <v>73</v>
      </c>
      <c r="I602" s="146" t="e">
        <f>IF(ЗАПОЛНИТЬ!$F$7=1,#REF!,#REF!)</f>
        <v>#REF!</v>
      </c>
      <c r="J602" s="145" t="str">
        <f>IF(ЗАПОЛНИТЬ!$F$7=1,CONCATENATE(ЗАПОЛНИТЬ!$F$18,ЗАПОЛНИТЬ!$D$18),ЗАПОЛНИТЬ!$E$18)</f>
        <v>01.07.2016</v>
      </c>
      <c r="K602" s="143" t="e">
        <f>#REF!</f>
        <v>#REF!</v>
      </c>
      <c r="L602" s="143" t="e">
        <f>IF(ЗАПОЛНИТЬ!$F$7=1,#REF!/1000,#REF!)</f>
        <v>#REF!</v>
      </c>
      <c r="M602" s="143" t="e">
        <f>IF(ЗАПОЛНИТЬ!$F$7=1,#REF!/1000,#REF!)</f>
        <v>#REF!</v>
      </c>
      <c r="N602" s="143" t="e">
        <f>IF(ЗАПОЛНИТЬ!$F$7=1,#REF!/1000,#REF!)</f>
        <v>#REF!</v>
      </c>
      <c r="O602" s="143" t="e">
        <f>IF(ЗАПОЛНИТЬ!$F$7=1,#REF!/1000,#REF!)</f>
        <v>#REF!</v>
      </c>
      <c r="P602" s="143" t="e">
        <f>IF(ЗАПОЛНИТЬ!$F$7=1,#REF!/1000,#REF!)</f>
        <v>#REF!</v>
      </c>
      <c r="Q602" s="143" t="e">
        <f>IF(ЗАПОЛНИТЬ!$F$7=1,#REF!/1000,#REF!)</f>
        <v>#REF!</v>
      </c>
      <c r="R602" s="143" t="e">
        <f>IF(ЗАПОЛНИТЬ!$F$7=1,#REF!/1000,#REF!)</f>
        <v>#REF!</v>
      </c>
      <c r="S602" s="143" t="e">
        <f>IF(ЗАПОЛНИТЬ!$F$7=1,#REF!/1000,#REF!)</f>
        <v>#REF!</v>
      </c>
      <c r="T602" s="143" t="e">
        <f>IF(ЗАПОЛНИТЬ!$F$7=1,#REF!/1000,#REF!)</f>
        <v>#REF!</v>
      </c>
      <c r="U602" s="143" t="e">
        <f>IF(ЗАПОЛНИТЬ!$F$7=1,#REF!/1000,#REF!)</f>
        <v>#REF!</v>
      </c>
      <c r="V602" s="145" t="e">
        <f t="shared" si="42"/>
        <v>#REF!</v>
      </c>
      <c r="W602" s="145" t="e">
        <f>IF(SUM(L602:U602)&gt;0,1,0)</f>
        <v>#REF!</v>
      </c>
    </row>
    <row r="603" spans="1:23">
      <c r="A603" s="144" t="str">
        <f>ЗАПОЛНИТЬ!$B$23</f>
        <v>4</v>
      </c>
      <c r="B603" s="144" t="str">
        <f>ЗАПОЛНИТЬ!$B$13</f>
        <v>24188344</v>
      </c>
      <c r="C603" s="144" t="str">
        <f>ЗАПОЛНИТЬ!$B$24</f>
        <v>298</v>
      </c>
      <c r="D603" s="144" t="str">
        <f>ЗАПОЛНИТЬ!$B$21</f>
        <v>12</v>
      </c>
      <c r="E603" s="145"/>
      <c r="F603" s="144" t="str">
        <f>ЗАПОЛНИТЬ!$B$22</f>
        <v>15</v>
      </c>
      <c r="G603" s="144" t="str">
        <f>ЗАПОЛНИТЬ!$B$20</f>
        <v>040222</v>
      </c>
      <c r="H603" s="143" t="str">
        <f>IF(ЗАПОЛНИТЬ!$F$7=1,ЗАПОЛНИТЬ!$H$9,ЗАПОЛНИТЬ!$H$10)</f>
        <v>73</v>
      </c>
      <c r="I603" s="146" t="e">
        <f>IF(ЗАПОЛНИТЬ!$F$7=1,#REF!,#REF!)</f>
        <v>#REF!</v>
      </c>
      <c r="J603" s="145" t="str">
        <f>IF(ЗАПОЛНИТЬ!$F$7=1,CONCATENATE(ЗАПОЛНИТЬ!$F$18,ЗАПОЛНИТЬ!$D$18),ЗАПОЛНИТЬ!$E$18)</f>
        <v>01.07.2016</v>
      </c>
      <c r="K603" s="143" t="e">
        <f>#REF!</f>
        <v>#REF!</v>
      </c>
      <c r="L603" s="143" t="e">
        <f>IF(ЗАПОЛНИТЬ!$F$7=1,#REF!/1000,#REF!)</f>
        <v>#REF!</v>
      </c>
      <c r="M603" s="143" t="e">
        <f>IF(ЗАПОЛНИТЬ!$F$7=1,#REF!/1000,#REF!)</f>
        <v>#REF!</v>
      </c>
      <c r="N603" s="143" t="e">
        <f>IF(ЗАПОЛНИТЬ!$F$7=1,#REF!/1000,#REF!)</f>
        <v>#REF!</v>
      </c>
      <c r="O603" s="143" t="e">
        <f>IF(ЗАПОЛНИТЬ!$F$7=1,#REF!/1000,#REF!)</f>
        <v>#REF!</v>
      </c>
      <c r="P603" s="143" t="e">
        <f>IF(ЗАПОЛНИТЬ!$F$7=1,#REF!/1000,#REF!)</f>
        <v>#REF!</v>
      </c>
      <c r="Q603" s="143" t="e">
        <f>IF(ЗАПОЛНИТЬ!$F$7=1,#REF!/1000,#REF!)</f>
        <v>#REF!</v>
      </c>
      <c r="R603" s="143" t="e">
        <f>IF(ЗАПОЛНИТЬ!$F$7=1,#REF!/1000,#REF!)</f>
        <v>#REF!</v>
      </c>
      <c r="S603" s="143" t="e">
        <f>IF(ЗАПОЛНИТЬ!$F$7=1,#REF!/1000,#REF!)</f>
        <v>#REF!</v>
      </c>
      <c r="T603" s="143" t="e">
        <f>IF(ЗАПОЛНИТЬ!$F$7=1,#REF!/1000,#REF!)</f>
        <v>#REF!</v>
      </c>
      <c r="U603" s="143" t="e">
        <f>IF(ЗАПОЛНИТЬ!$F$7=1,#REF!/1000,#REF!)</f>
        <v>#REF!</v>
      </c>
      <c r="V603" s="145" t="e">
        <f t="shared" si="42"/>
        <v>#REF!</v>
      </c>
      <c r="W603" s="145" t="e">
        <f>IF(SUM(L603:U603)&gt;0,1,0)</f>
        <v>#REF!</v>
      </c>
    </row>
    <row r="604" spans="1:23">
      <c r="A604" s="144" t="str">
        <f>ЗАПОЛНИТЬ!$B$23</f>
        <v>4</v>
      </c>
      <c r="B604" s="144" t="str">
        <f>ЗАПОЛНИТЬ!$B$13</f>
        <v>24188344</v>
      </c>
      <c r="C604" s="144" t="str">
        <f>ЗАПОЛНИТЬ!$B$24</f>
        <v>298</v>
      </c>
      <c r="D604" s="144" t="str">
        <f>ЗАПОЛНИТЬ!$B$21</f>
        <v>12</v>
      </c>
      <c r="E604" s="145"/>
      <c r="F604" s="144" t="str">
        <f>ЗАПОЛНИТЬ!$B$22</f>
        <v>15</v>
      </c>
      <c r="G604" s="144" t="str">
        <f>ЗАПОЛНИТЬ!$B$20</f>
        <v>040222</v>
      </c>
      <c r="H604" s="143" t="str">
        <f>IF(ЗАПОЛНИТЬ!$F$7=1,ЗАПОЛНИТЬ!$H$9,ЗАПОЛНИТЬ!$H$10)</f>
        <v>73</v>
      </c>
      <c r="I604" s="146" t="e">
        <f>IF(ЗАПОЛНИТЬ!$F$7=1,#REF!,#REF!)</f>
        <v>#REF!</v>
      </c>
      <c r="J604" s="145" t="str">
        <f>IF(ЗАПОЛНИТЬ!$F$7=1,CONCATENATE(ЗАПОЛНИТЬ!$F$18,ЗАПОЛНИТЬ!$D$18),ЗАПОЛНИТЬ!$E$18)</f>
        <v>01.07.2016</v>
      </c>
      <c r="K604" s="143" t="e">
        <f>#REF!</f>
        <v>#REF!</v>
      </c>
      <c r="L604" s="143" t="e">
        <f>IF(ЗАПОЛНИТЬ!$F$7=1,#REF!/1000,#REF!)</f>
        <v>#REF!</v>
      </c>
      <c r="M604" s="143" t="e">
        <f>IF(ЗАПОЛНИТЬ!$F$7=1,#REF!/1000,#REF!)</f>
        <v>#REF!</v>
      </c>
      <c r="N604" s="143" t="e">
        <f>IF(ЗАПОЛНИТЬ!$F$7=1,#REF!/1000,#REF!)</f>
        <v>#REF!</v>
      </c>
      <c r="O604" s="143" t="e">
        <f>IF(ЗАПОЛНИТЬ!$F$7=1,#REF!/1000,#REF!)</f>
        <v>#REF!</v>
      </c>
      <c r="P604" s="143" t="e">
        <f>IF(ЗАПОЛНИТЬ!$F$7=1,#REF!/1000,#REF!)</f>
        <v>#REF!</v>
      </c>
      <c r="Q604" s="143" t="e">
        <f>IF(ЗАПОЛНИТЬ!$F$7=1,#REF!/1000,#REF!)</f>
        <v>#REF!</v>
      </c>
      <c r="R604" s="143" t="e">
        <f>IF(ЗАПОЛНИТЬ!$F$7=1,#REF!/1000,#REF!)</f>
        <v>#REF!</v>
      </c>
      <c r="S604" s="143" t="e">
        <f>IF(ЗАПОЛНИТЬ!$F$7=1,#REF!/1000,#REF!)</f>
        <v>#REF!</v>
      </c>
      <c r="T604" s="143" t="e">
        <f>IF(ЗАПОЛНИТЬ!$F$7=1,#REF!/1000,#REF!)</f>
        <v>#REF!</v>
      </c>
      <c r="U604" s="143" t="e">
        <f>IF(ЗАПОЛНИТЬ!$F$7=1,#REF!/1000,#REF!)</f>
        <v>#REF!</v>
      </c>
      <c r="V604" s="145" t="e">
        <f t="shared" si="42"/>
        <v>#REF!</v>
      </c>
      <c r="W604" s="145" t="e">
        <f>IF(SUM(L604:U604)&gt;0,1,0)</f>
        <v>#REF!</v>
      </c>
    </row>
    <row r="605" spans="1:23">
      <c r="A605" s="144" t="str">
        <f>ЗАПОЛНИТЬ!$B$23</f>
        <v>4</v>
      </c>
      <c r="B605" s="144" t="str">
        <f>ЗАПОЛНИТЬ!$B$13</f>
        <v>24188344</v>
      </c>
      <c r="C605" s="144" t="str">
        <f>ЗАПОЛНИТЬ!$B$24</f>
        <v>298</v>
      </c>
      <c r="D605" s="144" t="str">
        <f>ЗАПОЛНИТЬ!$B$21</f>
        <v>12</v>
      </c>
      <c r="E605" s="145"/>
      <c r="F605" s="144" t="str">
        <f>ЗАПОЛНИТЬ!$B$22</f>
        <v>15</v>
      </c>
      <c r="G605" s="144" t="str">
        <f>ЗАПОЛНИТЬ!$B$20</f>
        <v>040222</v>
      </c>
      <c r="H605" s="143" t="str">
        <f>IF(ЗАПОЛНИТЬ!$F$7=1,ЗАПОЛНИТЬ!$H$9,ЗАПОЛНИТЬ!$H$10)</f>
        <v>73</v>
      </c>
      <c r="I605" s="146" t="e">
        <f>IF(ЗАПОЛНИТЬ!$F$7=1,#REF!,#REF!)</f>
        <v>#REF!</v>
      </c>
      <c r="J605" s="145" t="str">
        <f>IF(ЗАПОЛНИТЬ!$F$7=1,CONCATENATE(ЗАПОЛНИТЬ!$F$18,ЗАПОЛНИТЬ!$D$18),ЗАПОЛНИТЬ!$E$18)</f>
        <v>01.07.2016</v>
      </c>
      <c r="K605" s="143" t="e">
        <f>#REF!</f>
        <v>#REF!</v>
      </c>
      <c r="L605" s="143" t="e">
        <f>IF(ЗАПОЛНИТЬ!$F$7=1,#REF!/1000,#REF!)</f>
        <v>#REF!</v>
      </c>
      <c r="M605" s="143" t="e">
        <f>IF(ЗАПОЛНИТЬ!$F$7=1,#REF!/1000,#REF!)</f>
        <v>#REF!</v>
      </c>
      <c r="N605" s="143" t="e">
        <f>IF(ЗАПОЛНИТЬ!$F$7=1,#REF!/1000,#REF!)</f>
        <v>#REF!</v>
      </c>
      <c r="O605" s="143" t="e">
        <f>IF(ЗАПОЛНИТЬ!$F$7=1,#REF!/1000,#REF!)</f>
        <v>#REF!</v>
      </c>
      <c r="P605" s="143" t="e">
        <f>IF(ЗАПОЛНИТЬ!$F$7=1,#REF!/1000,#REF!)</f>
        <v>#REF!</v>
      </c>
      <c r="Q605" s="143" t="e">
        <f>IF(ЗАПОЛНИТЬ!$F$7=1,#REF!/1000,#REF!)</f>
        <v>#REF!</v>
      </c>
      <c r="R605" s="143" t="e">
        <f>IF(ЗАПОЛНИТЬ!$F$7=1,#REF!/1000,#REF!)</f>
        <v>#REF!</v>
      </c>
      <c r="S605" s="143" t="e">
        <f>IF(ЗАПОЛНИТЬ!$F$7=1,#REF!/1000,#REF!)</f>
        <v>#REF!</v>
      </c>
      <c r="T605" s="143" t="e">
        <f>IF(ЗАПОЛНИТЬ!$F$7=1,#REF!/1000,#REF!)</f>
        <v>#REF!</v>
      </c>
      <c r="U605" s="143" t="e">
        <f>IF(ЗАПОЛНИТЬ!$F$7=1,#REF!/1000,#REF!)</f>
        <v>#REF!</v>
      </c>
      <c r="V605" s="145" t="e">
        <f t="shared" si="42"/>
        <v>#REF!</v>
      </c>
      <c r="W605" s="145">
        <v>0</v>
      </c>
    </row>
    <row r="606" spans="1:23">
      <c r="A606" s="144" t="str">
        <f>ЗАПОЛНИТЬ!$B$23</f>
        <v>4</v>
      </c>
      <c r="B606" s="144" t="str">
        <f>ЗАПОЛНИТЬ!$B$13</f>
        <v>24188344</v>
      </c>
      <c r="C606" s="144" t="str">
        <f>ЗАПОЛНИТЬ!$B$24</f>
        <v>298</v>
      </c>
      <c r="D606" s="144" t="str">
        <f>ЗАПОЛНИТЬ!$B$21</f>
        <v>12</v>
      </c>
      <c r="E606" s="145"/>
      <c r="F606" s="144" t="str">
        <f>ЗАПОЛНИТЬ!$B$22</f>
        <v>15</v>
      </c>
      <c r="G606" s="144" t="str">
        <f>ЗАПОЛНИТЬ!$B$20</f>
        <v>040222</v>
      </c>
      <c r="H606" s="143" t="str">
        <f>IF(ЗАПОЛНИТЬ!$F$7=1,ЗАПОЛНИТЬ!$H$9,ЗАПОЛНИТЬ!$H$10)</f>
        <v>73</v>
      </c>
      <c r="I606" s="146" t="e">
        <f>IF(ЗАПОЛНИТЬ!$F$7=1,#REF!,#REF!)</f>
        <v>#REF!</v>
      </c>
      <c r="J606" s="145" t="str">
        <f>IF(ЗАПОЛНИТЬ!$F$7=1,CONCATENATE(ЗАПОЛНИТЬ!$F$18,ЗАПОЛНИТЬ!$D$18),ЗАПОЛНИТЬ!$E$18)</f>
        <v>01.07.2016</v>
      </c>
      <c r="K606" s="143" t="e">
        <f>#REF!</f>
        <v>#REF!</v>
      </c>
      <c r="L606" s="143" t="e">
        <f>IF(ЗАПОЛНИТЬ!$F$7=1,#REF!/1000,#REF!)</f>
        <v>#REF!</v>
      </c>
      <c r="M606" s="143" t="e">
        <f>IF(ЗАПОЛНИТЬ!$F$7=1,#REF!/1000,#REF!)</f>
        <v>#REF!</v>
      </c>
      <c r="N606" s="143" t="e">
        <f>IF(ЗАПОЛНИТЬ!$F$7=1,#REF!/1000,#REF!)</f>
        <v>#REF!</v>
      </c>
      <c r="O606" s="143" t="e">
        <f>IF(ЗАПОЛНИТЬ!$F$7=1,#REF!/1000,#REF!)</f>
        <v>#REF!</v>
      </c>
      <c r="P606" s="143" t="e">
        <f>IF(ЗАПОЛНИТЬ!$F$7=1,#REF!/1000,#REF!)</f>
        <v>#REF!</v>
      </c>
      <c r="Q606" s="143" t="e">
        <f>IF(ЗАПОЛНИТЬ!$F$7=1,#REF!/1000,#REF!)</f>
        <v>#REF!</v>
      </c>
      <c r="R606" s="143" t="e">
        <f>IF(ЗАПОЛНИТЬ!$F$7=1,#REF!/1000,#REF!)</f>
        <v>#REF!</v>
      </c>
      <c r="S606" s="143" t="e">
        <f>IF(ЗАПОЛНИТЬ!$F$7=1,#REF!/1000,#REF!)</f>
        <v>#REF!</v>
      </c>
      <c r="T606" s="143" t="e">
        <f>IF(ЗАПОЛНИТЬ!$F$7=1,#REF!/1000,#REF!)</f>
        <v>#REF!</v>
      </c>
      <c r="U606" s="143" t="e">
        <f>IF(ЗАПОЛНИТЬ!$F$7=1,#REF!/1000,#REF!)</f>
        <v>#REF!</v>
      </c>
      <c r="V606" s="145" t="e">
        <f t="shared" si="42"/>
        <v>#REF!</v>
      </c>
      <c r="W606" s="145" t="e">
        <f>IF(SUM(L606:U606)&gt;0,1,0)</f>
        <v>#REF!</v>
      </c>
    </row>
    <row r="607" spans="1:23">
      <c r="A607" s="144" t="str">
        <f>ЗАПОЛНИТЬ!$B$23</f>
        <v>4</v>
      </c>
      <c r="B607" s="144" t="str">
        <f>ЗАПОЛНИТЬ!$B$13</f>
        <v>24188344</v>
      </c>
      <c r="C607" s="144" t="str">
        <f>ЗАПОЛНИТЬ!$B$24</f>
        <v>298</v>
      </c>
      <c r="D607" s="144" t="str">
        <f>ЗАПОЛНИТЬ!$B$21</f>
        <v>12</v>
      </c>
      <c r="E607" s="145"/>
      <c r="F607" s="144" t="str">
        <f>ЗАПОЛНИТЬ!$B$22</f>
        <v>15</v>
      </c>
      <c r="G607" s="144" t="str">
        <f>ЗАПОЛНИТЬ!$B$20</f>
        <v>040222</v>
      </c>
      <c r="H607" s="143" t="str">
        <f>IF(ЗАПОЛНИТЬ!$F$7=1,ЗАПОЛНИТЬ!$H$9,ЗАПОЛНИТЬ!$H$10)</f>
        <v>73</v>
      </c>
      <c r="I607" s="146" t="e">
        <f>IF(ЗАПОЛНИТЬ!$F$7=1,#REF!,#REF!)</f>
        <v>#REF!</v>
      </c>
      <c r="J607" s="145" t="str">
        <f>IF(ЗАПОЛНИТЬ!$F$7=1,CONCATENATE(ЗАПОЛНИТЬ!$F$18,ЗАПОЛНИТЬ!$D$18),ЗАПОЛНИТЬ!$E$18)</f>
        <v>01.07.2016</v>
      </c>
      <c r="K607" s="143" t="e">
        <f>#REF!</f>
        <v>#REF!</v>
      </c>
      <c r="L607" s="143" t="e">
        <f>IF(ЗАПОЛНИТЬ!$F$7=1,#REF!/1000,#REF!)</f>
        <v>#REF!</v>
      </c>
      <c r="M607" s="143" t="e">
        <f>IF(ЗАПОЛНИТЬ!$F$7=1,#REF!/1000,#REF!)</f>
        <v>#REF!</v>
      </c>
      <c r="N607" s="143" t="e">
        <f>IF(ЗАПОЛНИТЬ!$F$7=1,#REF!/1000,#REF!)</f>
        <v>#REF!</v>
      </c>
      <c r="O607" s="143" t="e">
        <f>IF(ЗАПОЛНИТЬ!$F$7=1,#REF!/1000,#REF!)</f>
        <v>#REF!</v>
      </c>
      <c r="P607" s="143" t="e">
        <f>IF(ЗАПОЛНИТЬ!$F$7=1,#REF!/1000,#REF!)</f>
        <v>#REF!</v>
      </c>
      <c r="Q607" s="143" t="e">
        <f>IF(ЗАПОЛНИТЬ!$F$7=1,#REF!/1000,#REF!)</f>
        <v>#REF!</v>
      </c>
      <c r="R607" s="143" t="e">
        <f>IF(ЗАПОЛНИТЬ!$F$7=1,#REF!/1000,#REF!)</f>
        <v>#REF!</v>
      </c>
      <c r="S607" s="143" t="e">
        <f>IF(ЗАПОЛНИТЬ!$F$7=1,#REF!/1000,#REF!)</f>
        <v>#REF!</v>
      </c>
      <c r="T607" s="143" t="e">
        <f>IF(ЗАПОЛНИТЬ!$F$7=1,#REF!/1000,#REF!)</f>
        <v>#REF!</v>
      </c>
      <c r="U607" s="143" t="e">
        <f>IF(ЗАПОЛНИТЬ!$F$7=1,#REF!/1000,#REF!)</f>
        <v>#REF!</v>
      </c>
      <c r="V607" s="145" t="e">
        <f t="shared" si="42"/>
        <v>#REF!</v>
      </c>
      <c r="W607" s="145" t="e">
        <f>IF(SUM(L607:U607)&gt;0,1,0)</f>
        <v>#REF!</v>
      </c>
    </row>
    <row r="608" spans="1:23">
      <c r="A608" s="144" t="str">
        <f>ЗАПОЛНИТЬ!$B$23</f>
        <v>4</v>
      </c>
      <c r="B608" s="144" t="str">
        <f>ЗАПОЛНИТЬ!$B$13</f>
        <v>24188344</v>
      </c>
      <c r="C608" s="144" t="str">
        <f>ЗАПОЛНИТЬ!$B$24</f>
        <v>298</v>
      </c>
      <c r="D608" s="144" t="str">
        <f>ЗАПОЛНИТЬ!$B$21</f>
        <v>12</v>
      </c>
      <c r="E608" s="145"/>
      <c r="F608" s="144" t="str">
        <f>ЗАПОЛНИТЬ!$B$22</f>
        <v>15</v>
      </c>
      <c r="G608" s="144" t="str">
        <f>ЗАПОЛНИТЬ!$B$20</f>
        <v>040222</v>
      </c>
      <c r="H608" s="143" t="str">
        <f>IF(ЗАПОЛНИТЬ!$F$7=1,ЗАПОЛНИТЬ!$H$9,ЗАПОЛНИТЬ!$H$10)</f>
        <v>73</v>
      </c>
      <c r="I608" s="146" t="e">
        <f>IF(ЗАПОЛНИТЬ!$F$7=1,#REF!,#REF!)</f>
        <v>#REF!</v>
      </c>
      <c r="J608" s="145" t="str">
        <f>IF(ЗАПОЛНИТЬ!$F$7=1,CONCATENATE(ЗАПОЛНИТЬ!$F$18,ЗАПОЛНИТЬ!$D$18),ЗАПОЛНИТЬ!$E$18)</f>
        <v>01.07.2016</v>
      </c>
      <c r="K608" s="143" t="e">
        <f>#REF!</f>
        <v>#REF!</v>
      </c>
      <c r="L608" s="143" t="e">
        <f>IF(ЗАПОЛНИТЬ!$F$7=1,#REF!/1000,#REF!)</f>
        <v>#REF!</v>
      </c>
      <c r="M608" s="143" t="e">
        <f>IF(ЗАПОЛНИТЬ!$F$7=1,#REF!/1000,#REF!)</f>
        <v>#REF!</v>
      </c>
      <c r="N608" s="143" t="e">
        <f>IF(ЗАПОЛНИТЬ!$F$7=1,#REF!/1000,#REF!)</f>
        <v>#REF!</v>
      </c>
      <c r="O608" s="143" t="e">
        <f>IF(ЗАПОЛНИТЬ!$F$7=1,#REF!/1000,#REF!)</f>
        <v>#REF!</v>
      </c>
      <c r="P608" s="143" t="e">
        <f>IF(ЗАПОЛНИТЬ!$F$7=1,#REF!/1000,#REF!)</f>
        <v>#REF!</v>
      </c>
      <c r="Q608" s="143" t="e">
        <f>IF(ЗАПОЛНИТЬ!$F$7=1,#REF!/1000,#REF!)</f>
        <v>#REF!</v>
      </c>
      <c r="R608" s="143" t="e">
        <f>IF(ЗАПОЛНИТЬ!$F$7=1,#REF!/1000,#REF!)</f>
        <v>#REF!</v>
      </c>
      <c r="S608" s="143" t="e">
        <f>IF(ЗАПОЛНИТЬ!$F$7=1,#REF!/1000,#REF!)</f>
        <v>#REF!</v>
      </c>
      <c r="T608" s="143" t="e">
        <f>IF(ЗАПОЛНИТЬ!$F$7=1,#REF!/1000,#REF!)</f>
        <v>#REF!</v>
      </c>
      <c r="U608" s="143" t="e">
        <f>IF(ЗАПОЛНИТЬ!$F$7=1,#REF!/1000,#REF!)</f>
        <v>#REF!</v>
      </c>
      <c r="V608" s="145" t="e">
        <f t="shared" si="42"/>
        <v>#REF!</v>
      </c>
      <c r="W608" s="145" t="e">
        <f>IF(SUM(L608:U608)&gt;0,1,0)</f>
        <v>#REF!</v>
      </c>
    </row>
    <row r="609" spans="1:23">
      <c r="A609" s="144" t="str">
        <f>ЗАПОЛНИТЬ!$B$23</f>
        <v>4</v>
      </c>
      <c r="B609" s="144" t="str">
        <f>ЗАПОЛНИТЬ!$B$13</f>
        <v>24188344</v>
      </c>
      <c r="C609" s="144" t="str">
        <f>ЗАПОЛНИТЬ!$B$24</f>
        <v>298</v>
      </c>
      <c r="D609" s="144" t="str">
        <f>ЗАПОЛНИТЬ!$B$21</f>
        <v>12</v>
      </c>
      <c r="E609" s="145"/>
      <c r="F609" s="144" t="str">
        <f>ЗАПОЛНИТЬ!$B$22</f>
        <v>15</v>
      </c>
      <c r="G609" s="144" t="str">
        <f>ЗАПОЛНИТЬ!$B$20</f>
        <v>040222</v>
      </c>
      <c r="H609" s="143" t="str">
        <f>IF(ЗАПОЛНИТЬ!$F$7=1,ЗАПОЛНИТЬ!$H$9,ЗАПОЛНИТЬ!$H$10)</f>
        <v>73</v>
      </c>
      <c r="I609" s="146" t="e">
        <f>IF(ЗАПОЛНИТЬ!$F$7=1,#REF!,#REF!)</f>
        <v>#REF!</v>
      </c>
      <c r="J609" s="145" t="str">
        <f>IF(ЗАПОЛНИТЬ!$F$7=1,CONCATENATE(ЗАПОЛНИТЬ!$F$18,ЗАПОЛНИТЬ!$D$18),ЗАПОЛНИТЬ!$E$18)</f>
        <v>01.07.2016</v>
      </c>
      <c r="K609" s="143" t="e">
        <f>#REF!</f>
        <v>#REF!</v>
      </c>
      <c r="L609" s="143" t="e">
        <f>IF(ЗАПОЛНИТЬ!$F$7=1,#REF!/1000,#REF!)</f>
        <v>#REF!</v>
      </c>
      <c r="M609" s="143" t="e">
        <f>IF(ЗАПОЛНИТЬ!$F$7=1,#REF!/1000,#REF!)</f>
        <v>#REF!</v>
      </c>
      <c r="N609" s="143" t="e">
        <f>IF(ЗАПОЛНИТЬ!$F$7=1,#REF!/1000,#REF!)</f>
        <v>#REF!</v>
      </c>
      <c r="O609" s="143" t="e">
        <f>IF(ЗАПОЛНИТЬ!$F$7=1,#REF!/1000,#REF!)</f>
        <v>#REF!</v>
      </c>
      <c r="P609" s="143" t="e">
        <f>IF(ЗАПОЛНИТЬ!$F$7=1,#REF!/1000,#REF!)</f>
        <v>#REF!</v>
      </c>
      <c r="Q609" s="143" t="e">
        <f>IF(ЗАПОЛНИТЬ!$F$7=1,#REF!/1000,#REF!)</f>
        <v>#REF!</v>
      </c>
      <c r="R609" s="143" t="e">
        <f>IF(ЗАПОЛНИТЬ!$F$7=1,#REF!/1000,#REF!)</f>
        <v>#REF!</v>
      </c>
      <c r="S609" s="143" t="e">
        <f>IF(ЗАПОЛНИТЬ!$F$7=1,#REF!/1000,#REF!)</f>
        <v>#REF!</v>
      </c>
      <c r="T609" s="143" t="e">
        <f>IF(ЗАПОЛНИТЬ!$F$7=1,#REF!/1000,#REF!)</f>
        <v>#REF!</v>
      </c>
      <c r="U609" s="143" t="e">
        <f>IF(ЗАПОЛНИТЬ!$F$7=1,#REF!/1000,#REF!)</f>
        <v>#REF!</v>
      </c>
      <c r="V609" s="145" t="e">
        <f t="shared" si="42"/>
        <v>#REF!</v>
      </c>
      <c r="W609" s="145" t="e">
        <f>IF(SUM(L609:U609)&gt;0,1,0)</f>
        <v>#REF!</v>
      </c>
    </row>
    <row r="610" spans="1:23">
      <c r="A610" s="144" t="str">
        <f>ЗАПОЛНИТЬ!$B$23</f>
        <v>4</v>
      </c>
      <c r="B610" s="144" t="str">
        <f>ЗАПОЛНИТЬ!$B$13</f>
        <v>24188344</v>
      </c>
      <c r="C610" s="144" t="str">
        <f>ЗАПОЛНИТЬ!$B$24</f>
        <v>298</v>
      </c>
      <c r="D610" s="144" t="str">
        <f>ЗАПОЛНИТЬ!$B$21</f>
        <v>12</v>
      </c>
      <c r="E610" s="145"/>
      <c r="F610" s="144" t="str">
        <f>ЗАПОЛНИТЬ!$B$22</f>
        <v>15</v>
      </c>
      <c r="G610" s="144" t="str">
        <f>ЗАПОЛНИТЬ!$B$20</f>
        <v>040222</v>
      </c>
      <c r="H610" s="143" t="str">
        <f>IF(ЗАПОЛНИТЬ!$F$7=1,ЗАПОЛНИТЬ!$H$9,ЗАПОЛНИТЬ!$H$10)</f>
        <v>73</v>
      </c>
      <c r="I610" s="146" t="e">
        <f>IF(ЗАПОЛНИТЬ!$F$7=1,#REF!,#REF!)</f>
        <v>#REF!</v>
      </c>
      <c r="J610" s="145" t="str">
        <f>IF(ЗАПОЛНИТЬ!$F$7=1,CONCATENATE(ЗАПОЛНИТЬ!$F$18,ЗАПОЛНИТЬ!$D$18),ЗАПОЛНИТЬ!$E$18)</f>
        <v>01.07.2016</v>
      </c>
      <c r="K610" s="143" t="e">
        <f>#REF!</f>
        <v>#REF!</v>
      </c>
      <c r="L610" s="143" t="e">
        <f>IF(ЗАПОЛНИТЬ!$F$7=1,#REF!/1000,#REF!)</f>
        <v>#REF!</v>
      </c>
      <c r="M610" s="143" t="e">
        <f>IF(ЗАПОЛНИТЬ!$F$7=1,#REF!/1000,#REF!)</f>
        <v>#REF!</v>
      </c>
      <c r="N610" s="143" t="e">
        <f>IF(ЗАПОЛНИТЬ!$F$7=1,#REF!/1000,#REF!)</f>
        <v>#REF!</v>
      </c>
      <c r="O610" s="143" t="e">
        <f>IF(ЗАПОЛНИТЬ!$F$7=1,#REF!/1000,#REF!)</f>
        <v>#REF!</v>
      </c>
      <c r="P610" s="143" t="e">
        <f>IF(ЗАПОЛНИТЬ!$F$7=1,#REF!/1000,#REF!)</f>
        <v>#REF!</v>
      </c>
      <c r="Q610" s="143" t="e">
        <f>IF(ЗАПОЛНИТЬ!$F$7=1,#REF!/1000,#REF!)</f>
        <v>#REF!</v>
      </c>
      <c r="R610" s="143" t="e">
        <f>IF(ЗАПОЛНИТЬ!$F$7=1,#REF!/1000,#REF!)</f>
        <v>#REF!</v>
      </c>
      <c r="S610" s="143" t="e">
        <f>IF(ЗАПОЛНИТЬ!$F$7=1,#REF!/1000,#REF!)</f>
        <v>#REF!</v>
      </c>
      <c r="T610" s="143" t="e">
        <f>IF(ЗАПОЛНИТЬ!$F$7=1,#REF!/1000,#REF!)</f>
        <v>#REF!</v>
      </c>
      <c r="U610" s="143" t="e">
        <f>IF(ЗАПОЛНИТЬ!$F$7=1,#REF!/1000,#REF!)</f>
        <v>#REF!</v>
      </c>
      <c r="V610" s="145" t="e">
        <f t="shared" si="42"/>
        <v>#REF!</v>
      </c>
      <c r="W610" s="145">
        <v>0</v>
      </c>
    </row>
    <row r="611" spans="1:23">
      <c r="A611" s="144" t="str">
        <f>ЗАПОЛНИТЬ!$B$23</f>
        <v>4</v>
      </c>
      <c r="B611" s="144" t="str">
        <f>ЗАПОЛНИТЬ!$B$13</f>
        <v>24188344</v>
      </c>
      <c r="C611" s="144" t="str">
        <f>ЗАПОЛНИТЬ!$B$24</f>
        <v>298</v>
      </c>
      <c r="D611" s="144" t="str">
        <f>ЗАПОЛНИТЬ!$B$21</f>
        <v>12</v>
      </c>
      <c r="E611" s="145"/>
      <c r="F611" s="144" t="str">
        <f>ЗАПОЛНИТЬ!$B$22</f>
        <v>15</v>
      </c>
      <c r="G611" s="144" t="str">
        <f>ЗАПОЛНИТЬ!$B$20</f>
        <v>040222</v>
      </c>
      <c r="H611" s="143" t="str">
        <f>IF(ЗАПОЛНИТЬ!$F$7=1,ЗАПОЛНИТЬ!$H$9,ЗАПОЛНИТЬ!$H$10)</f>
        <v>73</v>
      </c>
      <c r="I611" s="146" t="e">
        <f>IF(ЗАПОЛНИТЬ!$F$7=1,#REF!,#REF!)</f>
        <v>#REF!</v>
      </c>
      <c r="J611" s="145" t="str">
        <f>IF(ЗАПОЛНИТЬ!$F$7=1,CONCATENATE(ЗАПОЛНИТЬ!$F$18,ЗАПОЛНИТЬ!$D$18),ЗАПОЛНИТЬ!$E$18)</f>
        <v>01.07.2016</v>
      </c>
      <c r="K611" s="143" t="e">
        <f>#REF!</f>
        <v>#REF!</v>
      </c>
      <c r="L611" s="143" t="e">
        <f>IF(ЗАПОЛНИТЬ!$F$7=1,#REF!/1000,#REF!)</f>
        <v>#REF!</v>
      </c>
      <c r="M611" s="143" t="e">
        <f>IF(ЗАПОЛНИТЬ!$F$7=1,#REF!/1000,#REF!)</f>
        <v>#REF!</v>
      </c>
      <c r="N611" s="143" t="e">
        <f>IF(ЗАПОЛНИТЬ!$F$7=1,#REF!/1000,#REF!)</f>
        <v>#REF!</v>
      </c>
      <c r="O611" s="143" t="e">
        <f>IF(ЗАПОЛНИТЬ!$F$7=1,#REF!/1000,#REF!)</f>
        <v>#REF!</v>
      </c>
      <c r="P611" s="143" t="e">
        <f>IF(ЗАПОЛНИТЬ!$F$7=1,#REF!/1000,#REF!)</f>
        <v>#REF!</v>
      </c>
      <c r="Q611" s="143" t="e">
        <f>IF(ЗАПОЛНИТЬ!$F$7=1,#REF!/1000,#REF!)</f>
        <v>#REF!</v>
      </c>
      <c r="R611" s="143" t="e">
        <f>IF(ЗАПОЛНИТЬ!$F$7=1,#REF!/1000,#REF!)</f>
        <v>#REF!</v>
      </c>
      <c r="S611" s="143" t="e">
        <f>IF(ЗАПОЛНИТЬ!$F$7=1,#REF!/1000,#REF!)</f>
        <v>#REF!</v>
      </c>
      <c r="T611" s="143" t="e">
        <f>IF(ЗАПОЛНИТЬ!$F$7=1,#REF!/1000,#REF!)</f>
        <v>#REF!</v>
      </c>
      <c r="U611" s="143" t="e">
        <f>IF(ЗАПОЛНИТЬ!$F$7=1,#REF!/1000,#REF!)</f>
        <v>#REF!</v>
      </c>
      <c r="V611" s="145" t="e">
        <f t="shared" si="42"/>
        <v>#REF!</v>
      </c>
      <c r="W611" s="145">
        <v>0</v>
      </c>
    </row>
    <row r="612" spans="1:23">
      <c r="A612" s="144" t="str">
        <f>ЗАПОЛНИТЬ!$B$23</f>
        <v>4</v>
      </c>
      <c r="B612" s="144" t="str">
        <f>ЗАПОЛНИТЬ!$B$13</f>
        <v>24188344</v>
      </c>
      <c r="C612" s="144" t="str">
        <f>ЗАПОЛНИТЬ!$B$24</f>
        <v>298</v>
      </c>
      <c r="D612" s="144" t="str">
        <f>ЗАПОЛНИТЬ!$B$21</f>
        <v>12</v>
      </c>
      <c r="E612" s="145"/>
      <c r="F612" s="144" t="str">
        <f>ЗАПОЛНИТЬ!$B$22</f>
        <v>15</v>
      </c>
      <c r="G612" s="144" t="str">
        <f>ЗАПОЛНИТЬ!$B$20</f>
        <v>040222</v>
      </c>
      <c r="H612" s="143" t="str">
        <f>IF(ЗАПОЛНИТЬ!$F$7=1,ЗАПОЛНИТЬ!$H$9,ЗАПОЛНИТЬ!$H$10)</f>
        <v>73</v>
      </c>
      <c r="I612" s="146" t="e">
        <f>IF(ЗАПОЛНИТЬ!$F$7=1,#REF!,#REF!)</f>
        <v>#REF!</v>
      </c>
      <c r="J612" s="145" t="str">
        <f>IF(ЗАПОЛНИТЬ!$F$7=1,CONCATENATE(ЗАПОЛНИТЬ!$F$18,ЗАПОЛНИТЬ!$D$18),ЗАПОЛНИТЬ!$E$18)</f>
        <v>01.07.2016</v>
      </c>
      <c r="K612" s="143" t="e">
        <f>#REF!</f>
        <v>#REF!</v>
      </c>
      <c r="L612" s="143" t="e">
        <f>IF(ЗАПОЛНИТЬ!$F$7=1,#REF!/1000,#REF!)</f>
        <v>#REF!</v>
      </c>
      <c r="M612" s="143" t="e">
        <f>IF(ЗАПОЛНИТЬ!$F$7=1,#REF!/1000,#REF!)</f>
        <v>#REF!</v>
      </c>
      <c r="N612" s="143" t="e">
        <f>IF(ЗАПОЛНИТЬ!$F$7=1,#REF!/1000,#REF!)</f>
        <v>#REF!</v>
      </c>
      <c r="O612" s="143" t="e">
        <f>IF(ЗАПОЛНИТЬ!$F$7=1,#REF!/1000,#REF!)</f>
        <v>#REF!</v>
      </c>
      <c r="P612" s="143" t="e">
        <f>IF(ЗАПОЛНИТЬ!$F$7=1,#REF!/1000,#REF!)</f>
        <v>#REF!</v>
      </c>
      <c r="Q612" s="143" t="e">
        <f>IF(ЗАПОЛНИТЬ!$F$7=1,#REF!/1000,#REF!)</f>
        <v>#REF!</v>
      </c>
      <c r="R612" s="143" t="e">
        <f>IF(ЗАПОЛНИТЬ!$F$7=1,#REF!/1000,#REF!)</f>
        <v>#REF!</v>
      </c>
      <c r="S612" s="143" t="e">
        <f>IF(ЗАПОЛНИТЬ!$F$7=1,#REF!/1000,#REF!)</f>
        <v>#REF!</v>
      </c>
      <c r="T612" s="143" t="e">
        <f>IF(ЗАПОЛНИТЬ!$F$7=1,#REF!/1000,#REF!)</f>
        <v>#REF!</v>
      </c>
      <c r="U612" s="143" t="e">
        <f>IF(ЗАПОЛНИТЬ!$F$7=1,#REF!/1000,#REF!)</f>
        <v>#REF!</v>
      </c>
      <c r="V612" s="145" t="e">
        <f t="shared" si="42"/>
        <v>#REF!</v>
      </c>
      <c r="W612" s="145" t="e">
        <f>IF(SUM(L612:U612)&gt;0,1,0)</f>
        <v>#REF!</v>
      </c>
    </row>
    <row r="613" spans="1:23">
      <c r="A613" s="144" t="str">
        <f>ЗАПОЛНИТЬ!$B$23</f>
        <v>4</v>
      </c>
      <c r="B613" s="144" t="str">
        <f>ЗАПОЛНИТЬ!$B$13</f>
        <v>24188344</v>
      </c>
      <c r="C613" s="144" t="str">
        <f>ЗАПОЛНИТЬ!$B$24</f>
        <v>298</v>
      </c>
      <c r="D613" s="144" t="str">
        <f>ЗАПОЛНИТЬ!$B$21</f>
        <v>12</v>
      </c>
      <c r="E613" s="145"/>
      <c r="F613" s="144" t="str">
        <f>ЗАПОЛНИТЬ!$B$22</f>
        <v>15</v>
      </c>
      <c r="G613" s="144" t="str">
        <f>ЗАПОЛНИТЬ!$B$20</f>
        <v>040222</v>
      </c>
      <c r="H613" s="143" t="str">
        <f>IF(ЗАПОЛНИТЬ!$F$7=1,ЗАПОЛНИТЬ!$H$9,ЗАПОЛНИТЬ!$H$10)</f>
        <v>73</v>
      </c>
      <c r="I613" s="146" t="e">
        <f>IF(ЗАПОЛНИТЬ!$F$7=1,#REF!,#REF!)</f>
        <v>#REF!</v>
      </c>
      <c r="J613" s="145" t="str">
        <f>IF(ЗАПОЛНИТЬ!$F$7=1,CONCATENATE(ЗАПОЛНИТЬ!$F$18,ЗАПОЛНИТЬ!$D$18),ЗАПОЛНИТЬ!$E$18)</f>
        <v>01.07.2016</v>
      </c>
      <c r="K613" s="143" t="e">
        <f>#REF!</f>
        <v>#REF!</v>
      </c>
      <c r="L613" s="143" t="e">
        <f>IF(ЗАПОЛНИТЬ!$F$7=1,#REF!/1000,#REF!)</f>
        <v>#REF!</v>
      </c>
      <c r="M613" s="143" t="e">
        <f>IF(ЗАПОЛНИТЬ!$F$7=1,#REF!/1000,#REF!)</f>
        <v>#REF!</v>
      </c>
      <c r="N613" s="143" t="e">
        <f>IF(ЗАПОЛНИТЬ!$F$7=1,#REF!/1000,#REF!)</f>
        <v>#REF!</v>
      </c>
      <c r="O613" s="143" t="e">
        <f>IF(ЗАПОЛНИТЬ!$F$7=1,#REF!/1000,#REF!)</f>
        <v>#REF!</v>
      </c>
      <c r="P613" s="143" t="e">
        <f>IF(ЗАПОЛНИТЬ!$F$7=1,#REF!/1000,#REF!)</f>
        <v>#REF!</v>
      </c>
      <c r="Q613" s="143" t="e">
        <f>IF(ЗАПОЛНИТЬ!$F$7=1,#REF!/1000,#REF!)</f>
        <v>#REF!</v>
      </c>
      <c r="R613" s="143" t="e">
        <f>IF(ЗАПОЛНИТЬ!$F$7=1,#REF!/1000,#REF!)</f>
        <v>#REF!</v>
      </c>
      <c r="S613" s="143" t="e">
        <f>IF(ЗАПОЛНИТЬ!$F$7=1,#REF!/1000,#REF!)</f>
        <v>#REF!</v>
      </c>
      <c r="T613" s="143" t="e">
        <f>IF(ЗАПОЛНИТЬ!$F$7=1,#REF!/1000,#REF!)</f>
        <v>#REF!</v>
      </c>
      <c r="U613" s="143" t="e">
        <f>IF(ЗАПОЛНИТЬ!$F$7=1,#REF!/1000,#REF!)</f>
        <v>#REF!</v>
      </c>
      <c r="V613" s="145" t="e">
        <f t="shared" si="42"/>
        <v>#REF!</v>
      </c>
      <c r="W613" s="145">
        <v>0</v>
      </c>
    </row>
    <row r="614" spans="1:23">
      <c r="A614" s="144" t="str">
        <f>ЗАПОЛНИТЬ!$B$23</f>
        <v>4</v>
      </c>
      <c r="B614" s="144" t="str">
        <f>ЗАПОЛНИТЬ!$B$13</f>
        <v>24188344</v>
      </c>
      <c r="C614" s="144" t="str">
        <f>ЗАПОЛНИТЬ!$B$24</f>
        <v>298</v>
      </c>
      <c r="D614" s="144" t="str">
        <f>ЗАПОЛНИТЬ!$B$21</f>
        <v>12</v>
      </c>
      <c r="E614" s="145"/>
      <c r="F614" s="144" t="str">
        <f>ЗАПОЛНИТЬ!$B$22</f>
        <v>15</v>
      </c>
      <c r="G614" s="144" t="str">
        <f>ЗАПОЛНИТЬ!$B$20</f>
        <v>040222</v>
      </c>
      <c r="H614" s="143" t="str">
        <f>IF(ЗАПОЛНИТЬ!$F$7=1,ЗАПОЛНИТЬ!$H$9,ЗАПОЛНИТЬ!$H$10)</f>
        <v>73</v>
      </c>
      <c r="I614" s="146" t="e">
        <f>IF(ЗАПОЛНИТЬ!$F$7=1,#REF!,#REF!)</f>
        <v>#REF!</v>
      </c>
      <c r="J614" s="145" t="str">
        <f>IF(ЗАПОЛНИТЬ!$F$7=1,CONCATENATE(ЗАПОЛНИТЬ!$F$18,ЗАПОЛНИТЬ!$D$18),ЗАПОЛНИТЬ!$E$18)</f>
        <v>01.07.2016</v>
      </c>
      <c r="K614" s="143" t="e">
        <f>#REF!</f>
        <v>#REF!</v>
      </c>
      <c r="L614" s="143" t="e">
        <f>IF(ЗАПОЛНИТЬ!$F$7=1,#REF!/1000,#REF!)</f>
        <v>#REF!</v>
      </c>
      <c r="M614" s="143" t="e">
        <f>IF(ЗАПОЛНИТЬ!$F$7=1,#REF!/1000,#REF!)</f>
        <v>#REF!</v>
      </c>
      <c r="N614" s="143" t="e">
        <f>IF(ЗАПОЛНИТЬ!$F$7=1,#REF!/1000,#REF!)</f>
        <v>#REF!</v>
      </c>
      <c r="O614" s="143" t="e">
        <f>IF(ЗАПОЛНИТЬ!$F$7=1,#REF!/1000,#REF!)</f>
        <v>#REF!</v>
      </c>
      <c r="P614" s="143" t="e">
        <f>IF(ЗАПОЛНИТЬ!$F$7=1,#REF!/1000,#REF!)</f>
        <v>#REF!</v>
      </c>
      <c r="Q614" s="143" t="e">
        <f>IF(ЗАПОЛНИТЬ!$F$7=1,#REF!/1000,#REF!)</f>
        <v>#REF!</v>
      </c>
      <c r="R614" s="143" t="e">
        <f>IF(ЗАПОЛНИТЬ!$F$7=1,#REF!/1000,#REF!)</f>
        <v>#REF!</v>
      </c>
      <c r="S614" s="143" t="e">
        <f>IF(ЗАПОЛНИТЬ!$F$7=1,#REF!/1000,#REF!)</f>
        <v>#REF!</v>
      </c>
      <c r="T614" s="143" t="e">
        <f>IF(ЗАПОЛНИТЬ!$F$7=1,#REF!/1000,#REF!)</f>
        <v>#REF!</v>
      </c>
      <c r="U614" s="143" t="e">
        <f>IF(ЗАПОЛНИТЬ!$F$7=1,#REF!/1000,#REF!)</f>
        <v>#REF!</v>
      </c>
      <c r="V614" s="145" t="e">
        <f t="shared" si="42"/>
        <v>#REF!</v>
      </c>
      <c r="W614" s="145" t="e">
        <f>IF(SUM(L614:U614)&gt;0,1,0)</f>
        <v>#REF!</v>
      </c>
    </row>
    <row r="615" spans="1:23">
      <c r="A615" s="144" t="str">
        <f>ЗАПОЛНИТЬ!$B$23</f>
        <v>4</v>
      </c>
      <c r="B615" s="144" t="str">
        <f>ЗАПОЛНИТЬ!$B$13</f>
        <v>24188344</v>
      </c>
      <c r="C615" s="144" t="str">
        <f>ЗАПОЛНИТЬ!$B$24</f>
        <v>298</v>
      </c>
      <c r="D615" s="144" t="str">
        <f>ЗАПОЛНИТЬ!$B$21</f>
        <v>12</v>
      </c>
      <c r="E615" s="145"/>
      <c r="F615" s="144" t="str">
        <f>ЗАПОЛНИТЬ!$B$22</f>
        <v>15</v>
      </c>
      <c r="G615" s="144" t="str">
        <f>ЗАПОЛНИТЬ!$B$20</f>
        <v>040222</v>
      </c>
      <c r="H615" s="143" t="str">
        <f>IF(ЗАПОЛНИТЬ!$F$7=1,ЗАПОЛНИТЬ!$H$9,ЗАПОЛНИТЬ!$H$10)</f>
        <v>73</v>
      </c>
      <c r="I615" s="146" t="e">
        <f>IF(ЗАПОЛНИТЬ!$F$7=1,#REF!,#REF!)</f>
        <v>#REF!</v>
      </c>
      <c r="J615" s="145" t="str">
        <f>IF(ЗАПОЛНИТЬ!$F$7=1,CONCATENATE(ЗАПОЛНИТЬ!$F$18,ЗАПОЛНИТЬ!$D$18),ЗАПОЛНИТЬ!$E$18)</f>
        <v>01.07.2016</v>
      </c>
      <c r="K615" s="143" t="e">
        <f>#REF!</f>
        <v>#REF!</v>
      </c>
      <c r="L615" s="143" t="e">
        <f>IF(ЗАПОЛНИТЬ!$F$7=1,#REF!/1000,#REF!)</f>
        <v>#REF!</v>
      </c>
      <c r="M615" s="143" t="e">
        <f>IF(ЗАПОЛНИТЬ!$F$7=1,#REF!/1000,#REF!)</f>
        <v>#REF!</v>
      </c>
      <c r="N615" s="143" t="e">
        <f>IF(ЗАПОЛНИТЬ!$F$7=1,#REF!/1000,#REF!)</f>
        <v>#REF!</v>
      </c>
      <c r="O615" s="143" t="e">
        <f>IF(ЗАПОЛНИТЬ!$F$7=1,#REF!/1000,#REF!)</f>
        <v>#REF!</v>
      </c>
      <c r="P615" s="143" t="e">
        <f>IF(ЗАПОЛНИТЬ!$F$7=1,#REF!/1000,#REF!)</f>
        <v>#REF!</v>
      </c>
      <c r="Q615" s="143" t="e">
        <f>IF(ЗАПОЛНИТЬ!$F$7=1,#REF!/1000,#REF!)</f>
        <v>#REF!</v>
      </c>
      <c r="R615" s="143" t="e">
        <f>IF(ЗАПОЛНИТЬ!$F$7=1,#REF!/1000,#REF!)</f>
        <v>#REF!</v>
      </c>
      <c r="S615" s="143" t="e">
        <f>IF(ЗАПОЛНИТЬ!$F$7=1,#REF!/1000,#REF!)</f>
        <v>#REF!</v>
      </c>
      <c r="T615" s="143" t="e">
        <f>IF(ЗАПОЛНИТЬ!$F$7=1,#REF!/1000,#REF!)</f>
        <v>#REF!</v>
      </c>
      <c r="U615" s="143" t="e">
        <f>IF(ЗАПОЛНИТЬ!$F$7=1,#REF!/1000,#REF!)</f>
        <v>#REF!</v>
      </c>
      <c r="V615" s="145" t="e">
        <f t="shared" si="42"/>
        <v>#REF!</v>
      </c>
      <c r="W615" s="145" t="e">
        <f>IF(SUM(L615:U615)&gt;0,1,0)</f>
        <v>#REF!</v>
      </c>
    </row>
    <row r="616" spans="1:23">
      <c r="A616" s="144" t="str">
        <f>ЗАПОЛНИТЬ!$B$23</f>
        <v>4</v>
      </c>
      <c r="B616" s="144" t="str">
        <f>ЗАПОЛНИТЬ!$B$13</f>
        <v>24188344</v>
      </c>
      <c r="C616" s="144" t="str">
        <f>ЗАПОЛНИТЬ!$B$24</f>
        <v>298</v>
      </c>
      <c r="D616" s="144" t="str">
        <f>ЗАПОЛНИТЬ!$B$21</f>
        <v>12</v>
      </c>
      <c r="E616" s="145"/>
      <c r="F616" s="144" t="str">
        <f>ЗАПОЛНИТЬ!$B$22</f>
        <v>15</v>
      </c>
      <c r="G616" s="144" t="str">
        <f>ЗАПОЛНИТЬ!$B$20</f>
        <v>040222</v>
      </c>
      <c r="H616" s="143" t="str">
        <f>IF(ЗАПОЛНИТЬ!$F$7=1,ЗАПОЛНИТЬ!$H$9,ЗАПОЛНИТЬ!$H$10)</f>
        <v>73</v>
      </c>
      <c r="I616" s="146" t="e">
        <f>IF(ЗАПОЛНИТЬ!$F$7=1,#REF!,#REF!)</f>
        <v>#REF!</v>
      </c>
      <c r="J616" s="145" t="str">
        <f>IF(ЗАПОЛНИТЬ!$F$7=1,CONCATENATE(ЗАПОЛНИТЬ!$F$18,ЗАПОЛНИТЬ!$D$18),ЗАПОЛНИТЬ!$E$18)</f>
        <v>01.07.2016</v>
      </c>
      <c r="K616" s="143" t="e">
        <f>#REF!</f>
        <v>#REF!</v>
      </c>
      <c r="L616" s="143" t="e">
        <f>IF(ЗАПОЛНИТЬ!$F$7=1,#REF!/1000,#REF!)</f>
        <v>#REF!</v>
      </c>
      <c r="M616" s="143" t="e">
        <f>IF(ЗАПОЛНИТЬ!$F$7=1,#REF!/1000,#REF!)</f>
        <v>#REF!</v>
      </c>
      <c r="N616" s="143" t="e">
        <f>IF(ЗАПОЛНИТЬ!$F$7=1,#REF!/1000,#REF!)</f>
        <v>#REF!</v>
      </c>
      <c r="O616" s="143" t="e">
        <f>IF(ЗАПОЛНИТЬ!$F$7=1,#REF!/1000,#REF!)</f>
        <v>#REF!</v>
      </c>
      <c r="P616" s="143" t="e">
        <f>IF(ЗАПОЛНИТЬ!$F$7=1,#REF!/1000,#REF!)</f>
        <v>#REF!</v>
      </c>
      <c r="Q616" s="143" t="e">
        <f>IF(ЗАПОЛНИТЬ!$F$7=1,#REF!/1000,#REF!)</f>
        <v>#REF!</v>
      </c>
      <c r="R616" s="143" t="e">
        <f>IF(ЗАПОЛНИТЬ!$F$7=1,#REF!/1000,#REF!)</f>
        <v>#REF!</v>
      </c>
      <c r="S616" s="143" t="e">
        <f>IF(ЗАПОЛНИТЬ!$F$7=1,#REF!/1000,#REF!)</f>
        <v>#REF!</v>
      </c>
      <c r="T616" s="143" t="e">
        <f>IF(ЗАПОЛНИТЬ!$F$7=1,#REF!/1000,#REF!)</f>
        <v>#REF!</v>
      </c>
      <c r="U616" s="143" t="e">
        <f>IF(ЗАПОЛНИТЬ!$F$7=1,#REF!/1000,#REF!)</f>
        <v>#REF!</v>
      </c>
      <c r="V616" s="145" t="e">
        <f t="shared" si="42"/>
        <v>#REF!</v>
      </c>
      <c r="W616" s="145">
        <v>0</v>
      </c>
    </row>
    <row r="617" spans="1:23">
      <c r="A617" s="144" t="str">
        <f>ЗАПОЛНИТЬ!$B$23</f>
        <v>4</v>
      </c>
      <c r="B617" s="144" t="str">
        <f>ЗАПОЛНИТЬ!$B$13</f>
        <v>24188344</v>
      </c>
      <c r="C617" s="144" t="str">
        <f>ЗАПОЛНИТЬ!$B$24</f>
        <v>298</v>
      </c>
      <c r="D617" s="144" t="str">
        <f>ЗАПОЛНИТЬ!$B$21</f>
        <v>12</v>
      </c>
      <c r="E617" s="145"/>
      <c r="F617" s="144" t="str">
        <f>ЗАПОЛНИТЬ!$B$22</f>
        <v>15</v>
      </c>
      <c r="G617" s="144" t="str">
        <f>ЗАПОЛНИТЬ!$B$20</f>
        <v>040222</v>
      </c>
      <c r="H617" s="143" t="str">
        <f>IF(ЗАПОЛНИТЬ!$F$7=1,ЗАПОЛНИТЬ!$H$9,ЗАПОЛНИТЬ!$H$10)</f>
        <v>73</v>
      </c>
      <c r="I617" s="146" t="e">
        <f>IF(ЗАПОЛНИТЬ!$F$7=1,#REF!,#REF!)</f>
        <v>#REF!</v>
      </c>
      <c r="J617" s="145" t="str">
        <f>IF(ЗАПОЛНИТЬ!$F$7=1,CONCATENATE(ЗАПОЛНИТЬ!$F$18,ЗАПОЛНИТЬ!$D$18),ЗАПОЛНИТЬ!$E$18)</f>
        <v>01.07.2016</v>
      </c>
      <c r="K617" s="143" t="e">
        <f>#REF!</f>
        <v>#REF!</v>
      </c>
      <c r="L617" s="143" t="e">
        <f>IF(ЗАПОЛНИТЬ!$F$7=1,#REF!/1000,#REF!)</f>
        <v>#REF!</v>
      </c>
      <c r="M617" s="143" t="e">
        <f>IF(ЗАПОЛНИТЬ!$F$7=1,#REF!/1000,#REF!)</f>
        <v>#REF!</v>
      </c>
      <c r="N617" s="143" t="e">
        <f>IF(ЗАПОЛНИТЬ!$F$7=1,#REF!/1000,#REF!)</f>
        <v>#REF!</v>
      </c>
      <c r="O617" s="143" t="e">
        <f>IF(ЗАПОЛНИТЬ!$F$7=1,#REF!/1000,#REF!)</f>
        <v>#REF!</v>
      </c>
      <c r="P617" s="143" t="e">
        <f>IF(ЗАПОЛНИТЬ!$F$7=1,#REF!/1000,#REF!)</f>
        <v>#REF!</v>
      </c>
      <c r="Q617" s="143" t="e">
        <f>IF(ЗАПОЛНИТЬ!$F$7=1,#REF!/1000,#REF!)</f>
        <v>#REF!</v>
      </c>
      <c r="R617" s="143" t="e">
        <f>IF(ЗАПОЛНИТЬ!$F$7=1,#REF!/1000,#REF!)</f>
        <v>#REF!</v>
      </c>
      <c r="S617" s="143" t="e">
        <f>IF(ЗАПОЛНИТЬ!$F$7=1,#REF!/1000,#REF!)</f>
        <v>#REF!</v>
      </c>
      <c r="T617" s="143" t="e">
        <f>IF(ЗАПОЛНИТЬ!$F$7=1,#REF!/1000,#REF!)</f>
        <v>#REF!</v>
      </c>
      <c r="U617" s="143" t="e">
        <f>IF(ЗАПОЛНИТЬ!$F$7=1,#REF!/1000,#REF!)</f>
        <v>#REF!</v>
      </c>
      <c r="V617" s="145" t="e">
        <f t="shared" si="42"/>
        <v>#REF!</v>
      </c>
      <c r="W617" s="145" t="e">
        <f>IF(SUM(L617:U617)&gt;0,1,0)</f>
        <v>#REF!</v>
      </c>
    </row>
    <row r="618" spans="1:23">
      <c r="A618" s="144" t="str">
        <f>ЗАПОЛНИТЬ!$B$23</f>
        <v>4</v>
      </c>
      <c r="B618" s="144" t="str">
        <f>ЗАПОЛНИТЬ!$B$13</f>
        <v>24188344</v>
      </c>
      <c r="C618" s="144" t="str">
        <f>ЗАПОЛНИТЬ!$B$24</f>
        <v>298</v>
      </c>
      <c r="D618" s="144" t="str">
        <f>ЗАПОЛНИТЬ!$B$21</f>
        <v>12</v>
      </c>
      <c r="E618" s="145"/>
      <c r="F618" s="144" t="str">
        <f>ЗАПОЛНИТЬ!$B$22</f>
        <v>15</v>
      </c>
      <c r="G618" s="144" t="str">
        <f>ЗАПОЛНИТЬ!$B$20</f>
        <v>040222</v>
      </c>
      <c r="H618" s="143" t="str">
        <f>IF(ЗАПОЛНИТЬ!$F$7=1,ЗАПОЛНИТЬ!$H$9,ЗАПОЛНИТЬ!$H$10)</f>
        <v>73</v>
      </c>
      <c r="I618" s="146" t="e">
        <f>IF(ЗАПОЛНИТЬ!$F$7=1,#REF!,#REF!)</f>
        <v>#REF!</v>
      </c>
      <c r="J618" s="145" t="str">
        <f>IF(ЗАПОЛНИТЬ!$F$7=1,CONCATENATE(ЗАПОЛНИТЬ!$F$18,ЗАПОЛНИТЬ!$D$18),ЗАПОЛНИТЬ!$E$18)</f>
        <v>01.07.2016</v>
      </c>
      <c r="K618" s="143" t="e">
        <f>#REF!</f>
        <v>#REF!</v>
      </c>
      <c r="L618" s="143" t="e">
        <f>IF(ЗАПОЛНИТЬ!$F$7=1,#REF!/1000,#REF!)</f>
        <v>#REF!</v>
      </c>
      <c r="M618" s="143" t="e">
        <f>IF(ЗАПОЛНИТЬ!$F$7=1,#REF!/1000,#REF!)</f>
        <v>#REF!</v>
      </c>
      <c r="N618" s="143" t="e">
        <f>IF(ЗАПОЛНИТЬ!$F$7=1,#REF!/1000,#REF!)</f>
        <v>#REF!</v>
      </c>
      <c r="O618" s="143" t="e">
        <f>IF(ЗАПОЛНИТЬ!$F$7=1,#REF!/1000,#REF!)</f>
        <v>#REF!</v>
      </c>
      <c r="P618" s="143" t="e">
        <f>IF(ЗАПОЛНИТЬ!$F$7=1,#REF!/1000,#REF!)</f>
        <v>#REF!</v>
      </c>
      <c r="Q618" s="143" t="e">
        <f>IF(ЗАПОЛНИТЬ!$F$7=1,#REF!/1000,#REF!)</f>
        <v>#REF!</v>
      </c>
      <c r="R618" s="143" t="e">
        <f>IF(ЗАПОЛНИТЬ!$F$7=1,#REF!/1000,#REF!)</f>
        <v>#REF!</v>
      </c>
      <c r="S618" s="143" t="e">
        <f>IF(ЗАПОЛНИТЬ!$F$7=1,#REF!/1000,#REF!)</f>
        <v>#REF!</v>
      </c>
      <c r="T618" s="143" t="e">
        <f>IF(ЗАПОЛНИТЬ!$F$7=1,#REF!/1000,#REF!)</f>
        <v>#REF!</v>
      </c>
      <c r="U618" s="143" t="e">
        <f>IF(ЗАПОЛНИТЬ!$F$7=1,#REF!/1000,#REF!)</f>
        <v>#REF!</v>
      </c>
      <c r="V618" s="145" t="e">
        <f t="shared" si="42"/>
        <v>#REF!</v>
      </c>
      <c r="W618" s="145" t="e">
        <f>IF(SUM(L618:U618)&gt;0,1,0)</f>
        <v>#REF!</v>
      </c>
    </row>
    <row r="619" spans="1:23">
      <c r="A619" s="144" t="str">
        <f>ЗАПОЛНИТЬ!$B$23</f>
        <v>4</v>
      </c>
      <c r="B619" s="144" t="str">
        <f>ЗАПОЛНИТЬ!$B$13</f>
        <v>24188344</v>
      </c>
      <c r="C619" s="144" t="str">
        <f>ЗАПОЛНИТЬ!$B$24</f>
        <v>298</v>
      </c>
      <c r="D619" s="144" t="str">
        <f>ЗАПОЛНИТЬ!$B$21</f>
        <v>12</v>
      </c>
      <c r="E619" s="145"/>
      <c r="F619" s="144" t="str">
        <f>ЗАПОЛНИТЬ!$B$22</f>
        <v>15</v>
      </c>
      <c r="G619" s="144" t="str">
        <f>ЗАПОЛНИТЬ!$B$20</f>
        <v>040222</v>
      </c>
      <c r="H619" s="143" t="str">
        <f>IF(ЗАПОЛНИТЬ!$F$7=1,ЗАПОЛНИТЬ!$H$9,ЗАПОЛНИТЬ!$H$10)</f>
        <v>73</v>
      </c>
      <c r="I619" s="146" t="e">
        <f>IF(ЗАПОЛНИТЬ!$F$7=1,#REF!,#REF!)</f>
        <v>#REF!</v>
      </c>
      <c r="J619" s="145" t="str">
        <f>IF(ЗАПОЛНИТЬ!$F$7=1,CONCATENATE(ЗАПОЛНИТЬ!$F$18,ЗАПОЛНИТЬ!$D$18),ЗАПОЛНИТЬ!$E$18)</f>
        <v>01.07.2016</v>
      </c>
      <c r="K619" s="143" t="e">
        <f>#REF!</f>
        <v>#REF!</v>
      </c>
      <c r="L619" s="143" t="e">
        <f>IF(ЗАПОЛНИТЬ!$F$7=1,#REF!/1000,#REF!)</f>
        <v>#REF!</v>
      </c>
      <c r="M619" s="143" t="e">
        <f>IF(ЗАПОЛНИТЬ!$F$7=1,#REF!/1000,#REF!)</f>
        <v>#REF!</v>
      </c>
      <c r="N619" s="143" t="e">
        <f>IF(ЗАПОЛНИТЬ!$F$7=1,#REF!/1000,#REF!)</f>
        <v>#REF!</v>
      </c>
      <c r="O619" s="143" t="e">
        <f>IF(ЗАПОЛНИТЬ!$F$7=1,#REF!/1000,#REF!)</f>
        <v>#REF!</v>
      </c>
      <c r="P619" s="143" t="e">
        <f>IF(ЗАПОЛНИТЬ!$F$7=1,#REF!/1000,#REF!)</f>
        <v>#REF!</v>
      </c>
      <c r="Q619" s="143" t="e">
        <f>IF(ЗАПОЛНИТЬ!$F$7=1,#REF!/1000,#REF!)</f>
        <v>#REF!</v>
      </c>
      <c r="R619" s="143" t="e">
        <f>IF(ЗАПОЛНИТЬ!$F$7=1,#REF!/1000,#REF!)</f>
        <v>#REF!</v>
      </c>
      <c r="S619" s="143" t="e">
        <f>IF(ЗАПОЛНИТЬ!$F$7=1,#REF!/1000,#REF!)</f>
        <v>#REF!</v>
      </c>
      <c r="T619" s="143" t="e">
        <f>IF(ЗАПОЛНИТЬ!$F$7=1,#REF!/1000,#REF!)</f>
        <v>#REF!</v>
      </c>
      <c r="U619" s="143" t="e">
        <f>IF(ЗАПОЛНИТЬ!$F$7=1,#REF!/1000,#REF!)</f>
        <v>#REF!</v>
      </c>
      <c r="V619" s="145" t="e">
        <f t="shared" si="42"/>
        <v>#REF!</v>
      </c>
      <c r="W619" s="145">
        <v>0</v>
      </c>
    </row>
    <row r="620" spans="1:23">
      <c r="A620" s="144" t="str">
        <f>ЗАПОЛНИТЬ!$B$23</f>
        <v>4</v>
      </c>
      <c r="B620" s="144" t="str">
        <f>ЗАПОЛНИТЬ!$B$13</f>
        <v>24188344</v>
      </c>
      <c r="C620" s="144" t="str">
        <f>ЗАПОЛНИТЬ!$B$24</f>
        <v>298</v>
      </c>
      <c r="D620" s="144" t="str">
        <f>ЗАПОЛНИТЬ!$B$21</f>
        <v>12</v>
      </c>
      <c r="E620" s="145"/>
      <c r="F620" s="144" t="str">
        <f>ЗАПОЛНИТЬ!$B$22</f>
        <v>15</v>
      </c>
      <c r="G620" s="144" t="str">
        <f>ЗАПОЛНИТЬ!$B$20</f>
        <v>040222</v>
      </c>
      <c r="H620" s="143" t="str">
        <f>IF(ЗАПОЛНИТЬ!$F$7=1,ЗАПОЛНИТЬ!$H$9,ЗАПОЛНИТЬ!$H$10)</f>
        <v>73</v>
      </c>
      <c r="I620" s="146" t="e">
        <f>IF(ЗАПОЛНИТЬ!$F$7=1,#REF!,#REF!)</f>
        <v>#REF!</v>
      </c>
      <c r="J620" s="145" t="str">
        <f>IF(ЗАПОЛНИТЬ!$F$7=1,CONCATENATE(ЗАПОЛНИТЬ!$F$18,ЗАПОЛНИТЬ!$D$18),ЗАПОЛНИТЬ!$E$18)</f>
        <v>01.07.2016</v>
      </c>
      <c r="K620" s="143" t="e">
        <f>#REF!</f>
        <v>#REF!</v>
      </c>
      <c r="L620" s="143" t="e">
        <f>IF(ЗАПОЛНИТЬ!$F$7=1,#REF!/1000,#REF!)</f>
        <v>#REF!</v>
      </c>
      <c r="M620" s="143" t="e">
        <f>IF(ЗАПОЛНИТЬ!$F$7=1,#REF!/1000,#REF!)</f>
        <v>#REF!</v>
      </c>
      <c r="N620" s="143" t="e">
        <f>IF(ЗАПОЛНИТЬ!$F$7=1,#REF!/1000,#REF!)</f>
        <v>#REF!</v>
      </c>
      <c r="O620" s="143" t="e">
        <f>IF(ЗАПОЛНИТЬ!$F$7=1,#REF!/1000,#REF!)</f>
        <v>#REF!</v>
      </c>
      <c r="P620" s="143" t="e">
        <f>IF(ЗАПОЛНИТЬ!$F$7=1,#REF!/1000,#REF!)</f>
        <v>#REF!</v>
      </c>
      <c r="Q620" s="143" t="e">
        <f>IF(ЗАПОЛНИТЬ!$F$7=1,#REF!/1000,#REF!)</f>
        <v>#REF!</v>
      </c>
      <c r="R620" s="143" t="e">
        <f>IF(ЗАПОЛНИТЬ!$F$7=1,#REF!/1000,#REF!)</f>
        <v>#REF!</v>
      </c>
      <c r="S620" s="143" t="e">
        <f>IF(ЗАПОЛНИТЬ!$F$7=1,#REF!/1000,#REF!)</f>
        <v>#REF!</v>
      </c>
      <c r="T620" s="143" t="e">
        <f>IF(ЗАПОЛНИТЬ!$F$7=1,#REF!/1000,#REF!)</f>
        <v>#REF!</v>
      </c>
      <c r="U620" s="143" t="e">
        <f>IF(ЗАПОЛНИТЬ!$F$7=1,#REF!/1000,#REF!)</f>
        <v>#REF!</v>
      </c>
      <c r="V620" s="145" t="e">
        <f t="shared" si="42"/>
        <v>#REF!</v>
      </c>
      <c r="W620" s="145" t="e">
        <f>IF(SUM(L620:U620)&gt;0,1,0)</f>
        <v>#REF!</v>
      </c>
    </row>
    <row r="621" spans="1:23">
      <c r="A621" s="144" t="str">
        <f>ЗАПОЛНИТЬ!$B$23</f>
        <v>4</v>
      </c>
      <c r="B621" s="144" t="str">
        <f>ЗАПОЛНИТЬ!$B$13</f>
        <v>24188344</v>
      </c>
      <c r="C621" s="144" t="str">
        <f>ЗАПОЛНИТЬ!$B$24</f>
        <v>298</v>
      </c>
      <c r="D621" s="144" t="str">
        <f>ЗАПОЛНИТЬ!$B$21</f>
        <v>12</v>
      </c>
      <c r="E621" s="145"/>
      <c r="F621" s="144" t="str">
        <f>ЗАПОЛНИТЬ!$B$22</f>
        <v>15</v>
      </c>
      <c r="G621" s="144" t="str">
        <f>ЗАПОЛНИТЬ!$B$20</f>
        <v>040222</v>
      </c>
      <c r="H621" s="143" t="str">
        <f>IF(ЗАПОЛНИТЬ!$F$7=1,ЗАПОЛНИТЬ!$H$9,ЗАПОЛНИТЬ!$H$10)</f>
        <v>73</v>
      </c>
      <c r="I621" s="146" t="e">
        <f>IF(ЗАПОЛНИТЬ!$F$7=1,#REF!,#REF!)</f>
        <v>#REF!</v>
      </c>
      <c r="J621" s="145" t="str">
        <f>IF(ЗАПОЛНИТЬ!$F$7=1,CONCATENATE(ЗАПОЛНИТЬ!$F$18,ЗАПОЛНИТЬ!$D$18),ЗАПОЛНИТЬ!$E$18)</f>
        <v>01.07.2016</v>
      </c>
      <c r="K621" s="143" t="e">
        <f>#REF!</f>
        <v>#REF!</v>
      </c>
      <c r="L621" s="143" t="e">
        <f>IF(ЗАПОЛНИТЬ!$F$7=1,#REF!/1000,#REF!)</f>
        <v>#REF!</v>
      </c>
      <c r="M621" s="143" t="e">
        <f>IF(ЗАПОЛНИТЬ!$F$7=1,#REF!/1000,#REF!)</f>
        <v>#REF!</v>
      </c>
      <c r="N621" s="143" t="e">
        <f>IF(ЗАПОЛНИТЬ!$F$7=1,#REF!/1000,#REF!)</f>
        <v>#REF!</v>
      </c>
      <c r="O621" s="143" t="e">
        <f>IF(ЗАПОЛНИТЬ!$F$7=1,#REF!/1000,#REF!)</f>
        <v>#REF!</v>
      </c>
      <c r="P621" s="143" t="e">
        <f>IF(ЗАПОЛНИТЬ!$F$7=1,#REF!/1000,#REF!)</f>
        <v>#REF!</v>
      </c>
      <c r="Q621" s="143" t="e">
        <f>IF(ЗАПОЛНИТЬ!$F$7=1,#REF!/1000,#REF!)</f>
        <v>#REF!</v>
      </c>
      <c r="R621" s="143" t="e">
        <f>IF(ЗАПОЛНИТЬ!$F$7=1,#REF!/1000,#REF!)</f>
        <v>#REF!</v>
      </c>
      <c r="S621" s="143" t="e">
        <f>IF(ЗАПОЛНИТЬ!$F$7=1,#REF!/1000,#REF!)</f>
        <v>#REF!</v>
      </c>
      <c r="T621" s="143" t="e">
        <f>IF(ЗАПОЛНИТЬ!$F$7=1,#REF!/1000,#REF!)</f>
        <v>#REF!</v>
      </c>
      <c r="U621" s="143" t="e">
        <f>IF(ЗАПОЛНИТЬ!$F$7=1,#REF!/1000,#REF!)</f>
        <v>#REF!</v>
      </c>
      <c r="V621" s="145" t="e">
        <f t="shared" si="42"/>
        <v>#REF!</v>
      </c>
      <c r="W621" s="145" t="e">
        <f>IF(SUM(L621:U621)&gt;0,1,0)</f>
        <v>#REF!</v>
      </c>
    </row>
    <row r="622" spans="1:23">
      <c r="A622" s="144" t="str">
        <f>ЗАПОЛНИТЬ!$B$23</f>
        <v>4</v>
      </c>
      <c r="B622" s="144" t="str">
        <f>ЗАПОЛНИТЬ!$B$13</f>
        <v>24188344</v>
      </c>
      <c r="C622" s="144" t="str">
        <f>ЗАПОЛНИТЬ!$B$24</f>
        <v>298</v>
      </c>
      <c r="D622" s="144" t="str">
        <f>ЗАПОЛНИТЬ!$B$21</f>
        <v>12</v>
      </c>
      <c r="E622" s="145"/>
      <c r="F622" s="144" t="str">
        <f>ЗАПОЛНИТЬ!$B$22</f>
        <v>15</v>
      </c>
      <c r="G622" s="144" t="str">
        <f>ЗАПОЛНИТЬ!$B$20</f>
        <v>040222</v>
      </c>
      <c r="H622" s="143" t="str">
        <f>IF(ЗАПОЛНИТЬ!$F$7=1,ЗАПОЛНИТЬ!$H$9,ЗАПОЛНИТЬ!$H$10)</f>
        <v>73</v>
      </c>
      <c r="I622" s="146" t="e">
        <f>IF(ЗАПОЛНИТЬ!$F$7=1,#REF!,#REF!)</f>
        <v>#REF!</v>
      </c>
      <c r="J622" s="145" t="str">
        <f>IF(ЗАПОЛНИТЬ!$F$7=1,CONCATENATE(ЗАПОЛНИТЬ!$F$18,ЗАПОЛНИТЬ!$D$18),ЗАПОЛНИТЬ!$E$18)</f>
        <v>01.07.2016</v>
      </c>
      <c r="K622" s="143" t="e">
        <f>#REF!</f>
        <v>#REF!</v>
      </c>
      <c r="L622" s="143" t="e">
        <f>IF(ЗАПОЛНИТЬ!$F$7=1,#REF!/1000,#REF!)</f>
        <v>#REF!</v>
      </c>
      <c r="M622" s="143" t="e">
        <f>IF(ЗАПОЛНИТЬ!$F$7=1,#REF!/1000,#REF!)</f>
        <v>#REF!</v>
      </c>
      <c r="N622" s="143" t="e">
        <f>IF(ЗАПОЛНИТЬ!$F$7=1,#REF!/1000,#REF!)</f>
        <v>#REF!</v>
      </c>
      <c r="O622" s="143" t="e">
        <f>IF(ЗАПОЛНИТЬ!$F$7=1,#REF!/1000,#REF!)</f>
        <v>#REF!</v>
      </c>
      <c r="P622" s="143" t="e">
        <f>IF(ЗАПОЛНИТЬ!$F$7=1,#REF!/1000,#REF!)</f>
        <v>#REF!</v>
      </c>
      <c r="Q622" s="143" t="e">
        <f>IF(ЗАПОЛНИТЬ!$F$7=1,#REF!/1000,#REF!)</f>
        <v>#REF!</v>
      </c>
      <c r="R622" s="143" t="e">
        <f>IF(ЗАПОЛНИТЬ!$F$7=1,#REF!/1000,#REF!)</f>
        <v>#REF!</v>
      </c>
      <c r="S622" s="143" t="e">
        <f>IF(ЗАПОЛНИТЬ!$F$7=1,#REF!/1000,#REF!)</f>
        <v>#REF!</v>
      </c>
      <c r="T622" s="143" t="e">
        <f>IF(ЗАПОЛНИТЬ!$F$7=1,#REF!/1000,#REF!)</f>
        <v>#REF!</v>
      </c>
      <c r="U622" s="143" t="e">
        <f>IF(ЗАПОЛНИТЬ!$F$7=1,#REF!/1000,#REF!)</f>
        <v>#REF!</v>
      </c>
      <c r="V622" s="145" t="e">
        <f t="shared" si="42"/>
        <v>#REF!</v>
      </c>
      <c r="W622" s="145" t="e">
        <f>IF(SUM(L622:U622)&gt;0,1,0)</f>
        <v>#REF!</v>
      </c>
    </row>
    <row r="623" spans="1:23">
      <c r="A623" s="144" t="str">
        <f>ЗАПОЛНИТЬ!$B$23</f>
        <v>4</v>
      </c>
      <c r="B623" s="144" t="str">
        <f>ЗАПОЛНИТЬ!$B$13</f>
        <v>24188344</v>
      </c>
      <c r="C623" s="144" t="str">
        <f>ЗАПОЛНИТЬ!$B$24</f>
        <v>298</v>
      </c>
      <c r="D623" s="144" t="str">
        <f>ЗАПОЛНИТЬ!$B$21</f>
        <v>12</v>
      </c>
      <c r="E623" s="145"/>
      <c r="F623" s="144" t="str">
        <f>ЗАПОЛНИТЬ!$B$22</f>
        <v>15</v>
      </c>
      <c r="G623" s="144" t="str">
        <f>ЗАПОЛНИТЬ!$B$20</f>
        <v>040222</v>
      </c>
      <c r="H623" s="143" t="str">
        <f>IF(ЗАПОЛНИТЬ!$F$7=1,ЗАПОЛНИТЬ!$H$9,ЗАПОЛНИТЬ!$H$10)</f>
        <v>73</v>
      </c>
      <c r="I623" s="146" t="e">
        <f>IF(ЗАПОЛНИТЬ!$F$7=1,#REF!,#REF!)</f>
        <v>#REF!</v>
      </c>
      <c r="J623" s="145" t="str">
        <f>IF(ЗАПОЛНИТЬ!$F$7=1,CONCATENATE(ЗАПОЛНИТЬ!$F$18,ЗАПОЛНИТЬ!$D$18),ЗАПОЛНИТЬ!$E$18)</f>
        <v>01.07.2016</v>
      </c>
      <c r="K623" s="143" t="e">
        <f>#REF!</f>
        <v>#REF!</v>
      </c>
      <c r="L623" s="143" t="e">
        <f>IF(ЗАПОЛНИТЬ!$F$7=1,#REF!/1000,#REF!)</f>
        <v>#REF!</v>
      </c>
      <c r="M623" s="143" t="e">
        <f>IF(ЗАПОЛНИТЬ!$F$7=1,#REF!/1000,#REF!)</f>
        <v>#REF!</v>
      </c>
      <c r="N623" s="143" t="e">
        <f>IF(ЗАПОЛНИТЬ!$F$7=1,#REF!/1000,#REF!)</f>
        <v>#REF!</v>
      </c>
      <c r="O623" s="143" t="e">
        <f>IF(ЗАПОЛНИТЬ!$F$7=1,#REF!/1000,#REF!)</f>
        <v>#REF!</v>
      </c>
      <c r="P623" s="143" t="e">
        <f>IF(ЗАПОЛНИТЬ!$F$7=1,#REF!/1000,#REF!)</f>
        <v>#REF!</v>
      </c>
      <c r="Q623" s="143" t="e">
        <f>IF(ЗАПОЛНИТЬ!$F$7=1,#REF!/1000,#REF!)</f>
        <v>#REF!</v>
      </c>
      <c r="R623" s="143" t="e">
        <f>IF(ЗАПОЛНИТЬ!$F$7=1,#REF!/1000,#REF!)</f>
        <v>#REF!</v>
      </c>
      <c r="S623" s="143" t="e">
        <f>IF(ЗАПОЛНИТЬ!$F$7=1,#REF!/1000,#REF!)</f>
        <v>#REF!</v>
      </c>
      <c r="T623" s="143" t="e">
        <f>IF(ЗАПОЛНИТЬ!$F$7=1,#REF!/1000,#REF!)</f>
        <v>#REF!</v>
      </c>
      <c r="U623" s="143" t="e">
        <f>IF(ЗАПОЛНИТЬ!$F$7=1,#REF!/1000,#REF!)</f>
        <v>#REF!</v>
      </c>
      <c r="V623" s="145" t="e">
        <f t="shared" si="42"/>
        <v>#REF!</v>
      </c>
      <c r="W623" s="145" t="e">
        <f>IF(SUM(L623:U623)&gt;0,1,0)</f>
        <v>#REF!</v>
      </c>
    </row>
    <row r="624" spans="1:23">
      <c r="A624" s="144" t="str">
        <f>ЗАПОЛНИТЬ!$B$23</f>
        <v>4</v>
      </c>
      <c r="B624" s="144" t="str">
        <f>ЗАПОЛНИТЬ!$B$13</f>
        <v>24188344</v>
      </c>
      <c r="C624" s="144" t="str">
        <f>ЗАПОЛНИТЬ!$B$24</f>
        <v>298</v>
      </c>
      <c r="D624" s="144" t="str">
        <f>ЗАПОЛНИТЬ!$B$21</f>
        <v>12</v>
      </c>
      <c r="E624" s="145"/>
      <c r="F624" s="144" t="str">
        <f>ЗАПОЛНИТЬ!$B$22</f>
        <v>15</v>
      </c>
      <c r="G624" s="144" t="str">
        <f>ЗАПОЛНИТЬ!$B$20</f>
        <v>040222</v>
      </c>
      <c r="H624" s="143" t="str">
        <f>IF(ЗАПОЛНИТЬ!$F$7=1,ЗАПОЛНИТЬ!$H$9,ЗАПОЛНИТЬ!$H$10)</f>
        <v>73</v>
      </c>
      <c r="I624" s="146" t="e">
        <f>IF(ЗАПОЛНИТЬ!$F$7=1,#REF!,#REF!)</f>
        <v>#REF!</v>
      </c>
      <c r="J624" s="145" t="str">
        <f>IF(ЗАПОЛНИТЬ!$F$7=1,CONCATENATE(ЗАПОЛНИТЬ!$F$18,ЗАПОЛНИТЬ!$D$18),ЗАПОЛНИТЬ!$E$18)</f>
        <v>01.07.2016</v>
      </c>
      <c r="K624" s="143" t="e">
        <f>#REF!</f>
        <v>#REF!</v>
      </c>
      <c r="L624" s="143" t="e">
        <f>IF(ЗАПОЛНИТЬ!$F$7=1,#REF!/1000,#REF!)</f>
        <v>#REF!</v>
      </c>
      <c r="M624" s="143" t="e">
        <f>IF(ЗАПОЛНИТЬ!$F$7=1,#REF!/1000,#REF!)</f>
        <v>#REF!</v>
      </c>
      <c r="N624" s="143" t="e">
        <f>IF(ЗАПОЛНИТЬ!$F$7=1,#REF!/1000,#REF!)</f>
        <v>#REF!</v>
      </c>
      <c r="O624" s="143" t="e">
        <f>IF(ЗАПОЛНИТЬ!$F$7=1,#REF!/1000,#REF!)</f>
        <v>#REF!</v>
      </c>
      <c r="P624" s="143" t="e">
        <f>IF(ЗАПОЛНИТЬ!$F$7=1,#REF!/1000,#REF!)</f>
        <v>#REF!</v>
      </c>
      <c r="Q624" s="143" t="e">
        <f>IF(ЗАПОЛНИТЬ!$F$7=1,#REF!/1000,#REF!)</f>
        <v>#REF!</v>
      </c>
      <c r="R624" s="143" t="e">
        <f>IF(ЗАПОЛНИТЬ!$F$7=1,#REF!/1000,#REF!)</f>
        <v>#REF!</v>
      </c>
      <c r="S624" s="143" t="e">
        <f>IF(ЗАПОЛНИТЬ!$F$7=1,#REF!/1000,#REF!)</f>
        <v>#REF!</v>
      </c>
      <c r="T624" s="143" t="e">
        <f>IF(ЗАПОЛНИТЬ!$F$7=1,#REF!/1000,#REF!)</f>
        <v>#REF!</v>
      </c>
      <c r="U624" s="143" t="e">
        <f>IF(ЗАПОЛНИТЬ!$F$7=1,#REF!/1000,#REF!)</f>
        <v>#REF!</v>
      </c>
      <c r="V624" s="145" t="e">
        <f t="shared" si="42"/>
        <v>#REF!</v>
      </c>
      <c r="W624" s="145" t="e">
        <f>IF(SUM(L624:U624)&gt;0,1,0)</f>
        <v>#REF!</v>
      </c>
    </row>
    <row r="625" spans="1:23">
      <c r="A625" s="144" t="str">
        <f>ЗАПОЛНИТЬ!$B$23</f>
        <v>4</v>
      </c>
      <c r="B625" s="144" t="str">
        <f>ЗАПОЛНИТЬ!$B$13</f>
        <v>24188344</v>
      </c>
      <c r="C625" s="144" t="str">
        <f>ЗАПОЛНИТЬ!$B$24</f>
        <v>298</v>
      </c>
      <c r="D625" s="144" t="str">
        <f>ЗАПОЛНИТЬ!$B$21</f>
        <v>12</v>
      </c>
      <c r="E625" s="145"/>
      <c r="F625" s="144" t="str">
        <f>ЗАПОЛНИТЬ!$B$22</f>
        <v>15</v>
      </c>
      <c r="G625" s="144" t="str">
        <f>ЗАПОЛНИТЬ!$B$20</f>
        <v>040222</v>
      </c>
      <c r="H625" s="143" t="str">
        <f>IF(ЗАПОЛНИТЬ!$F$7=1,ЗАПОЛНИТЬ!$H$9,ЗАПОЛНИТЬ!$H$10)</f>
        <v>73</v>
      </c>
      <c r="I625" s="146" t="e">
        <f>IF(ЗАПОЛНИТЬ!$F$7=1,#REF!,#REF!)</f>
        <v>#REF!</v>
      </c>
      <c r="J625" s="145" t="str">
        <f>IF(ЗАПОЛНИТЬ!$F$7=1,CONCATENATE(ЗАПОЛНИТЬ!$F$18,ЗАПОЛНИТЬ!$D$18),ЗАПОЛНИТЬ!$E$18)</f>
        <v>01.07.2016</v>
      </c>
      <c r="K625" s="143" t="e">
        <f>#REF!</f>
        <v>#REF!</v>
      </c>
      <c r="L625" s="143" t="e">
        <f>IF(ЗАПОЛНИТЬ!$F$7=1,#REF!/1000,#REF!)</f>
        <v>#REF!</v>
      </c>
      <c r="M625" s="143" t="e">
        <f>IF(ЗАПОЛНИТЬ!$F$7=1,#REF!/1000,#REF!)</f>
        <v>#REF!</v>
      </c>
      <c r="N625" s="143" t="e">
        <f>IF(ЗАПОЛНИТЬ!$F$7=1,#REF!/1000,#REF!)</f>
        <v>#REF!</v>
      </c>
      <c r="O625" s="143" t="e">
        <f>IF(ЗАПОЛНИТЬ!$F$7=1,#REF!/1000,#REF!)</f>
        <v>#REF!</v>
      </c>
      <c r="P625" s="143" t="e">
        <f>IF(ЗАПОЛНИТЬ!$F$7=1,#REF!/1000,#REF!)</f>
        <v>#REF!</v>
      </c>
      <c r="Q625" s="143" t="e">
        <f>IF(ЗАПОЛНИТЬ!$F$7=1,#REF!/1000,#REF!)</f>
        <v>#REF!</v>
      </c>
      <c r="R625" s="143" t="e">
        <f>IF(ЗАПОЛНИТЬ!$F$7=1,#REF!/1000,#REF!)</f>
        <v>#REF!</v>
      </c>
      <c r="S625" s="143" t="e">
        <f>IF(ЗАПОЛНИТЬ!$F$7=1,#REF!/1000,#REF!)</f>
        <v>#REF!</v>
      </c>
      <c r="T625" s="143" t="e">
        <f>IF(ЗАПОЛНИТЬ!$F$7=1,#REF!/1000,#REF!)</f>
        <v>#REF!</v>
      </c>
      <c r="U625" s="143" t="e">
        <f>IF(ЗАПОЛНИТЬ!$F$7=1,#REF!/1000,#REF!)</f>
        <v>#REF!</v>
      </c>
      <c r="V625" s="145" t="e">
        <f t="shared" si="42"/>
        <v>#REF!</v>
      </c>
      <c r="W625" s="145">
        <v>0</v>
      </c>
    </row>
    <row r="626" spans="1:23">
      <c r="A626" s="144" t="str">
        <f>ЗАПОЛНИТЬ!$B$23</f>
        <v>4</v>
      </c>
      <c r="B626" s="144" t="str">
        <f>ЗАПОЛНИТЬ!$B$13</f>
        <v>24188344</v>
      </c>
      <c r="C626" s="144" t="str">
        <f>ЗАПОЛНИТЬ!$B$24</f>
        <v>298</v>
      </c>
      <c r="D626" s="144" t="str">
        <f>ЗАПОЛНИТЬ!$B$21</f>
        <v>12</v>
      </c>
      <c r="E626" s="145"/>
      <c r="F626" s="144" t="str">
        <f>ЗАПОЛНИТЬ!$B$22</f>
        <v>15</v>
      </c>
      <c r="G626" s="144" t="str">
        <f>ЗАПОЛНИТЬ!$B$20</f>
        <v>040222</v>
      </c>
      <c r="H626" s="143" t="str">
        <f>IF(ЗАПОЛНИТЬ!$F$7=1,ЗАПОЛНИТЬ!$H$9,ЗАПОЛНИТЬ!$H$10)</f>
        <v>73</v>
      </c>
      <c r="I626" s="146" t="e">
        <f>IF(ЗАПОЛНИТЬ!$F$7=1,#REF!,#REF!)</f>
        <v>#REF!</v>
      </c>
      <c r="J626" s="145" t="str">
        <f>IF(ЗАПОЛНИТЬ!$F$7=1,CONCATENATE(ЗАПОЛНИТЬ!$F$18,ЗАПОЛНИТЬ!$D$18),ЗАПОЛНИТЬ!$E$18)</f>
        <v>01.07.2016</v>
      </c>
      <c r="K626" s="143" t="e">
        <f>#REF!</f>
        <v>#REF!</v>
      </c>
      <c r="L626" s="143" t="e">
        <f>IF(ЗАПОЛНИТЬ!$F$7=1,#REF!/1000,#REF!)</f>
        <v>#REF!</v>
      </c>
      <c r="M626" s="143" t="e">
        <f>IF(ЗАПОЛНИТЬ!$F$7=1,#REF!/1000,#REF!)</f>
        <v>#REF!</v>
      </c>
      <c r="N626" s="143" t="e">
        <f>IF(ЗАПОЛНИТЬ!$F$7=1,#REF!/1000,#REF!)</f>
        <v>#REF!</v>
      </c>
      <c r="O626" s="143" t="e">
        <f>IF(ЗАПОЛНИТЬ!$F$7=1,#REF!/1000,#REF!)</f>
        <v>#REF!</v>
      </c>
      <c r="P626" s="143" t="e">
        <f>IF(ЗАПОЛНИТЬ!$F$7=1,#REF!/1000,#REF!)</f>
        <v>#REF!</v>
      </c>
      <c r="Q626" s="143" t="e">
        <f>IF(ЗАПОЛНИТЬ!$F$7=1,#REF!/1000,#REF!)</f>
        <v>#REF!</v>
      </c>
      <c r="R626" s="143" t="e">
        <f>IF(ЗАПОЛНИТЬ!$F$7=1,#REF!/1000,#REF!)</f>
        <v>#REF!</v>
      </c>
      <c r="S626" s="143" t="e">
        <f>IF(ЗАПОЛНИТЬ!$F$7=1,#REF!/1000,#REF!)</f>
        <v>#REF!</v>
      </c>
      <c r="T626" s="143" t="e">
        <f>IF(ЗАПОЛНИТЬ!$F$7=1,#REF!/1000,#REF!)</f>
        <v>#REF!</v>
      </c>
      <c r="U626" s="143" t="e">
        <f>IF(ЗАПОЛНИТЬ!$F$7=1,#REF!/1000,#REF!)</f>
        <v>#REF!</v>
      </c>
      <c r="V626" s="145" t="e">
        <f t="shared" si="42"/>
        <v>#REF!</v>
      </c>
      <c r="W626" s="145" t="e">
        <f>IF(SUM(L626:U626)&gt;0,1,0)</f>
        <v>#REF!</v>
      </c>
    </row>
    <row r="627" spans="1:23">
      <c r="A627" s="144" t="str">
        <f>ЗАПОЛНИТЬ!$B$23</f>
        <v>4</v>
      </c>
      <c r="B627" s="144" t="str">
        <f>ЗАПОЛНИТЬ!$B$13</f>
        <v>24188344</v>
      </c>
      <c r="C627" s="144" t="str">
        <f>ЗАПОЛНИТЬ!$B$24</f>
        <v>298</v>
      </c>
      <c r="D627" s="144" t="str">
        <f>ЗАПОЛНИТЬ!$B$21</f>
        <v>12</v>
      </c>
      <c r="E627" s="145"/>
      <c r="F627" s="144" t="str">
        <f>ЗАПОЛНИТЬ!$B$22</f>
        <v>15</v>
      </c>
      <c r="G627" s="144" t="str">
        <f>ЗАПОЛНИТЬ!$B$20</f>
        <v>040222</v>
      </c>
      <c r="H627" s="143" t="str">
        <f>IF(ЗАПОЛНИТЬ!$F$7=1,ЗАПОЛНИТЬ!$H$9,ЗАПОЛНИТЬ!$H$10)</f>
        <v>73</v>
      </c>
      <c r="I627" s="146" t="e">
        <f>IF(ЗАПОЛНИТЬ!$F$7=1,#REF!,#REF!)</f>
        <v>#REF!</v>
      </c>
      <c r="J627" s="145" t="str">
        <f>IF(ЗАПОЛНИТЬ!$F$7=1,CONCATENATE(ЗАПОЛНИТЬ!$F$18,ЗАПОЛНИТЬ!$D$18),ЗАПОЛНИТЬ!$E$18)</f>
        <v>01.07.2016</v>
      </c>
      <c r="K627" s="143" t="e">
        <f>#REF!</f>
        <v>#REF!</v>
      </c>
      <c r="L627" s="143" t="e">
        <f>IF(ЗАПОЛНИТЬ!$F$7=1,#REF!/1000,#REF!)</f>
        <v>#REF!</v>
      </c>
      <c r="M627" s="143" t="e">
        <f>IF(ЗАПОЛНИТЬ!$F$7=1,#REF!/1000,#REF!)</f>
        <v>#REF!</v>
      </c>
      <c r="N627" s="143" t="e">
        <f>IF(ЗАПОЛНИТЬ!$F$7=1,#REF!/1000,#REF!)</f>
        <v>#REF!</v>
      </c>
      <c r="O627" s="143" t="e">
        <f>IF(ЗАПОЛНИТЬ!$F$7=1,#REF!/1000,#REF!)</f>
        <v>#REF!</v>
      </c>
      <c r="P627" s="143" t="e">
        <f>IF(ЗАПОЛНИТЬ!$F$7=1,#REF!/1000,#REF!)</f>
        <v>#REF!</v>
      </c>
      <c r="Q627" s="143" t="e">
        <f>IF(ЗАПОЛНИТЬ!$F$7=1,#REF!/1000,#REF!)</f>
        <v>#REF!</v>
      </c>
      <c r="R627" s="143" t="e">
        <f>IF(ЗАПОЛНИТЬ!$F$7=1,#REF!/1000,#REF!)</f>
        <v>#REF!</v>
      </c>
      <c r="S627" s="143" t="e">
        <f>IF(ЗАПОЛНИТЬ!$F$7=1,#REF!/1000,#REF!)</f>
        <v>#REF!</v>
      </c>
      <c r="T627" s="143" t="e">
        <f>IF(ЗАПОЛНИТЬ!$F$7=1,#REF!/1000,#REF!)</f>
        <v>#REF!</v>
      </c>
      <c r="U627" s="143" t="e">
        <f>IF(ЗАПОЛНИТЬ!$F$7=1,#REF!/1000,#REF!)</f>
        <v>#REF!</v>
      </c>
      <c r="V627" s="145" t="e">
        <f t="shared" si="42"/>
        <v>#REF!</v>
      </c>
      <c r="W627" s="145" t="e">
        <f>IF(SUM(L627:U627)&gt;0,1,0)</f>
        <v>#REF!</v>
      </c>
    </row>
    <row r="628" spans="1:23">
      <c r="A628" s="144" t="str">
        <f>ЗАПОЛНИТЬ!$B$23</f>
        <v>4</v>
      </c>
      <c r="B628" s="144" t="str">
        <f>ЗАПОЛНИТЬ!$B$13</f>
        <v>24188344</v>
      </c>
      <c r="C628" s="144" t="str">
        <f>ЗАПОЛНИТЬ!$B$24</f>
        <v>298</v>
      </c>
      <c r="D628" s="144" t="str">
        <f>ЗАПОЛНИТЬ!$B$21</f>
        <v>12</v>
      </c>
      <c r="E628" s="145"/>
      <c r="F628" s="144" t="str">
        <f>ЗАПОЛНИТЬ!$B$22</f>
        <v>15</v>
      </c>
      <c r="G628" s="144" t="str">
        <f>ЗАПОЛНИТЬ!$B$20</f>
        <v>040222</v>
      </c>
      <c r="H628" s="143" t="str">
        <f>IF(ЗАПОЛНИТЬ!$F$7=1,ЗАПОЛНИТЬ!$H$9,ЗАПОЛНИТЬ!$H$10)</f>
        <v>73</v>
      </c>
      <c r="I628" s="146" t="e">
        <f>IF(ЗАПОЛНИТЬ!$F$7=1,#REF!,#REF!)</f>
        <v>#REF!</v>
      </c>
      <c r="J628" s="145" t="str">
        <f>IF(ЗАПОЛНИТЬ!$F$7=1,CONCATENATE(ЗАПОЛНИТЬ!$F$18,ЗАПОЛНИТЬ!$D$18),ЗАПОЛНИТЬ!$E$18)</f>
        <v>01.07.2016</v>
      </c>
      <c r="K628" s="143" t="e">
        <f>#REF!</f>
        <v>#REF!</v>
      </c>
      <c r="L628" s="143" t="e">
        <f>IF(ЗАПОЛНИТЬ!$F$7=1,#REF!/1000,#REF!)</f>
        <v>#REF!</v>
      </c>
      <c r="M628" s="143" t="e">
        <f>IF(ЗАПОЛНИТЬ!$F$7=1,#REF!/1000,#REF!)</f>
        <v>#REF!</v>
      </c>
      <c r="N628" s="143" t="e">
        <f>IF(ЗАПОЛНИТЬ!$F$7=1,#REF!/1000,#REF!)</f>
        <v>#REF!</v>
      </c>
      <c r="O628" s="143" t="e">
        <f>IF(ЗАПОЛНИТЬ!$F$7=1,#REF!/1000,#REF!)</f>
        <v>#REF!</v>
      </c>
      <c r="P628" s="143" t="e">
        <f>IF(ЗАПОЛНИТЬ!$F$7=1,#REF!/1000,#REF!)</f>
        <v>#REF!</v>
      </c>
      <c r="Q628" s="143" t="e">
        <f>IF(ЗАПОЛНИТЬ!$F$7=1,#REF!/1000,#REF!)</f>
        <v>#REF!</v>
      </c>
      <c r="R628" s="143" t="e">
        <f>IF(ЗАПОЛНИТЬ!$F$7=1,#REF!/1000,#REF!)</f>
        <v>#REF!</v>
      </c>
      <c r="S628" s="143" t="e">
        <f>IF(ЗАПОЛНИТЬ!$F$7=1,#REF!/1000,#REF!)</f>
        <v>#REF!</v>
      </c>
      <c r="T628" s="143" t="e">
        <f>IF(ЗАПОЛНИТЬ!$F$7=1,#REF!/1000,#REF!)</f>
        <v>#REF!</v>
      </c>
      <c r="U628" s="143" t="e">
        <f>IF(ЗАПОЛНИТЬ!$F$7=1,#REF!/1000,#REF!)</f>
        <v>#REF!</v>
      </c>
      <c r="V628" s="145" t="e">
        <f t="shared" si="42"/>
        <v>#REF!</v>
      </c>
      <c r="W628" s="145" t="e">
        <f>IF(SUM(L628:U628)&gt;0,1,0)</f>
        <v>#REF!</v>
      </c>
    </row>
    <row r="629" spans="1:23">
      <c r="A629" s="144" t="str">
        <f>ЗАПОЛНИТЬ!$B$23</f>
        <v>4</v>
      </c>
      <c r="B629" s="144" t="str">
        <f>ЗАПОЛНИТЬ!$B$13</f>
        <v>24188344</v>
      </c>
      <c r="C629" s="144" t="str">
        <f>ЗАПОЛНИТЬ!$B$24</f>
        <v>298</v>
      </c>
      <c r="D629" s="144" t="str">
        <f>ЗАПОЛНИТЬ!$B$21</f>
        <v>12</v>
      </c>
      <c r="E629" s="145"/>
      <c r="F629" s="144" t="str">
        <f>ЗАПОЛНИТЬ!$B$22</f>
        <v>15</v>
      </c>
      <c r="G629" s="144" t="str">
        <f>ЗАПОЛНИТЬ!$B$20</f>
        <v>040222</v>
      </c>
      <c r="H629" s="143" t="str">
        <f>IF(ЗАПОЛНИТЬ!$F$7=1,ЗАПОЛНИТЬ!$H$9,ЗАПОЛНИТЬ!$H$10)</f>
        <v>73</v>
      </c>
      <c r="I629" s="146" t="e">
        <f>IF(ЗАПОЛНИТЬ!$F$7=1,#REF!,#REF!)</f>
        <v>#REF!</v>
      </c>
      <c r="J629" s="145" t="str">
        <f>IF(ЗАПОЛНИТЬ!$F$7=1,CONCATENATE(ЗАПОЛНИТЬ!$F$18,ЗАПОЛНИТЬ!$D$18),ЗАПОЛНИТЬ!$E$18)</f>
        <v>01.07.2016</v>
      </c>
      <c r="K629" s="143" t="e">
        <f>#REF!</f>
        <v>#REF!</v>
      </c>
      <c r="L629" s="143" t="e">
        <f>IF(ЗАПОЛНИТЬ!$F$7=1,#REF!/1000,#REF!)</f>
        <v>#REF!</v>
      </c>
      <c r="M629" s="143" t="e">
        <f>IF(ЗАПОЛНИТЬ!$F$7=1,#REF!/1000,#REF!)</f>
        <v>#REF!</v>
      </c>
      <c r="N629" s="143" t="e">
        <f>IF(ЗАПОЛНИТЬ!$F$7=1,#REF!/1000,#REF!)</f>
        <v>#REF!</v>
      </c>
      <c r="O629" s="143" t="e">
        <f>IF(ЗАПОЛНИТЬ!$F$7=1,#REF!/1000,#REF!)</f>
        <v>#REF!</v>
      </c>
      <c r="P629" s="143" t="e">
        <f>IF(ЗАПОЛНИТЬ!$F$7=1,#REF!/1000,#REF!)</f>
        <v>#REF!</v>
      </c>
      <c r="Q629" s="143" t="e">
        <f>IF(ЗАПОЛНИТЬ!$F$7=1,#REF!/1000,#REF!)</f>
        <v>#REF!</v>
      </c>
      <c r="R629" s="143" t="e">
        <f>IF(ЗАПОЛНИТЬ!$F$7=1,#REF!/1000,#REF!)</f>
        <v>#REF!</v>
      </c>
      <c r="S629" s="143" t="e">
        <f>IF(ЗАПОЛНИТЬ!$F$7=1,#REF!/1000,#REF!)</f>
        <v>#REF!</v>
      </c>
      <c r="T629" s="143" t="e">
        <f>IF(ЗАПОЛНИТЬ!$F$7=1,#REF!/1000,#REF!)</f>
        <v>#REF!</v>
      </c>
      <c r="U629" s="143" t="e">
        <f>IF(ЗАПОЛНИТЬ!$F$7=1,#REF!/1000,#REF!)</f>
        <v>#REF!</v>
      </c>
      <c r="V629" s="145" t="e">
        <f t="shared" si="42"/>
        <v>#REF!</v>
      </c>
      <c r="W629" s="145" t="e">
        <f>IF(SUM(L629:U629)&gt;0,1,0)</f>
        <v>#REF!</v>
      </c>
    </row>
    <row r="630" spans="1:23">
      <c r="A630" s="144" t="str">
        <f>ЗАПОЛНИТЬ!$B$23</f>
        <v>4</v>
      </c>
      <c r="B630" s="144" t="str">
        <f>ЗАПОЛНИТЬ!$B$13</f>
        <v>24188344</v>
      </c>
      <c r="C630" s="144" t="str">
        <f>ЗАПОЛНИТЬ!$B$24</f>
        <v>298</v>
      </c>
      <c r="D630" s="144" t="str">
        <f>ЗАПОЛНИТЬ!$B$21</f>
        <v>12</v>
      </c>
      <c r="E630" s="145"/>
      <c r="F630" s="144" t="str">
        <f>ЗАПОЛНИТЬ!$B$22</f>
        <v>15</v>
      </c>
      <c r="G630" s="144" t="str">
        <f>ЗАПОЛНИТЬ!$B$20</f>
        <v>040222</v>
      </c>
      <c r="H630" s="143" t="str">
        <f>IF(ЗАПОЛНИТЬ!$F$7=1,ЗАПОЛНИТЬ!$H$9,ЗАПОЛНИТЬ!$H$10)</f>
        <v>73</v>
      </c>
      <c r="I630" s="146" t="e">
        <f>IF(ЗАПОЛНИТЬ!$F$7=1,#REF!,#REF!)</f>
        <v>#REF!</v>
      </c>
      <c r="J630" s="145" t="str">
        <f>IF(ЗАПОЛНИТЬ!$F$7=1,CONCATENATE(ЗАПОЛНИТЬ!$F$18,ЗАПОЛНИТЬ!$D$18),ЗАПОЛНИТЬ!$E$18)</f>
        <v>01.07.2016</v>
      </c>
      <c r="K630" s="143">
        <v>9999</v>
      </c>
      <c r="L630" s="143" t="e">
        <f>L631</f>
        <v>#REF!</v>
      </c>
      <c r="M630" s="143" t="e">
        <f t="shared" ref="M630:U630" si="43">M631</f>
        <v>#REF!</v>
      </c>
      <c r="N630" s="143" t="e">
        <f t="shared" si="43"/>
        <v>#REF!</v>
      </c>
      <c r="O630" s="143" t="e">
        <f t="shared" si="43"/>
        <v>#REF!</v>
      </c>
      <c r="P630" s="143" t="e">
        <f t="shared" si="43"/>
        <v>#REF!</v>
      </c>
      <c r="Q630" s="143" t="e">
        <f t="shared" si="43"/>
        <v>#REF!</v>
      </c>
      <c r="R630" s="143" t="e">
        <f t="shared" si="43"/>
        <v>#REF!</v>
      </c>
      <c r="S630" s="143" t="e">
        <f t="shared" si="43"/>
        <v>#REF!</v>
      </c>
      <c r="T630" s="143" t="e">
        <f t="shared" si="43"/>
        <v>#REF!</v>
      </c>
      <c r="U630" s="143" t="e">
        <f t="shared" si="43"/>
        <v>#REF!</v>
      </c>
      <c r="V630" s="145" t="e">
        <f t="shared" si="42"/>
        <v>#REF!</v>
      </c>
      <c r="W630" s="145">
        <v>0</v>
      </c>
    </row>
    <row r="631" spans="1:23">
      <c r="A631" s="144" t="str">
        <f>ЗАПОЛНИТЬ!$B$23</f>
        <v>4</v>
      </c>
      <c r="B631" s="144" t="str">
        <f>ЗАПОЛНИТЬ!$B$13</f>
        <v>24188344</v>
      </c>
      <c r="C631" s="144" t="str">
        <f>ЗАПОЛНИТЬ!$B$24</f>
        <v>298</v>
      </c>
      <c r="D631" s="144" t="str">
        <f>ЗАПОЛНИТЬ!$B$21</f>
        <v>12</v>
      </c>
      <c r="E631" s="145"/>
      <c r="F631" s="144" t="str">
        <f>ЗАПОЛНИТЬ!$B$22</f>
        <v>15</v>
      </c>
      <c r="G631" s="144" t="str">
        <f>ЗАПОЛНИТЬ!$B$20</f>
        <v>040222</v>
      </c>
      <c r="H631" s="143" t="str">
        <f>IF(ЗАПОЛНИТЬ!$F$7=1,ЗАПОЛНИТЬ!$H$9,ЗАПОЛНИТЬ!$H$10)</f>
        <v>73</v>
      </c>
      <c r="I631" s="146" t="e">
        <f>IF(ЗАПОЛНИТЬ!$F$7=1,#REF!,#REF!)</f>
        <v>#REF!</v>
      </c>
      <c r="J631" s="145" t="str">
        <f>IF(ЗАПОЛНИТЬ!$F$7=1,CONCATENATE(ЗАПОЛНИТЬ!$F$18,ЗАПОЛНИТЬ!$D$18),ЗАПОЛНИТЬ!$E$18)</f>
        <v>01.07.2016</v>
      </c>
      <c r="K631" s="143">
        <v>2</v>
      </c>
      <c r="L631" s="143" t="e">
        <f>IF(ЗАПОЛНИТЬ!$F$7=1,#REF!/1000,#REF!)</f>
        <v>#REF!</v>
      </c>
      <c r="M631" s="143" t="e">
        <f>IF(ЗАПОЛНИТЬ!$F$7=1,#REF!/1000,#REF!)</f>
        <v>#REF!</v>
      </c>
      <c r="N631" s="143" t="e">
        <f>IF(ЗАПОЛНИТЬ!$F$7=1,#REF!/1000,#REF!)</f>
        <v>#REF!</v>
      </c>
      <c r="O631" s="143" t="e">
        <f>IF(ЗАПОЛНИТЬ!$F$7=1,#REF!/1000,#REF!)</f>
        <v>#REF!</v>
      </c>
      <c r="P631" s="143" t="e">
        <f>IF(ЗАПОЛНИТЬ!$F$7=1,#REF!/1000,#REF!)</f>
        <v>#REF!</v>
      </c>
      <c r="Q631" s="143" t="e">
        <f>IF(ЗАПОЛНИТЬ!$F$7=1,#REF!/1000,#REF!)</f>
        <v>#REF!</v>
      </c>
      <c r="R631" s="143" t="e">
        <f>IF(ЗАПОЛНИТЬ!$F$7=1,#REF!/1000,#REF!)</f>
        <v>#REF!</v>
      </c>
      <c r="S631" s="143" t="e">
        <f>IF(ЗАПОЛНИТЬ!$F$7=1,#REF!/1000,#REF!)</f>
        <v>#REF!</v>
      </c>
      <c r="T631" s="143" t="e">
        <f>IF(ЗАПОЛНИТЬ!$F$7=1,#REF!/1000,#REF!)</f>
        <v>#REF!</v>
      </c>
      <c r="U631" s="143" t="e">
        <f>IF(ЗАПОЛНИТЬ!$F$7=1,#REF!/1000,#REF!)</f>
        <v>#REF!</v>
      </c>
      <c r="V631" s="145" t="e">
        <f t="shared" si="42"/>
        <v>#REF!</v>
      </c>
      <c r="W631" s="145">
        <v>0</v>
      </c>
    </row>
    <row r="632" spans="1:23">
      <c r="A632" s="144" t="str">
        <f>ЗАПОЛНИТЬ!$B$23</f>
        <v>4</v>
      </c>
      <c r="B632" s="144" t="str">
        <f>ЗАПОЛНИТЬ!$B$13</f>
        <v>24188344</v>
      </c>
      <c r="C632" s="144" t="str">
        <f>ЗАПОЛНИТЬ!$B$24</f>
        <v>298</v>
      </c>
      <c r="D632" s="144" t="str">
        <f>ЗАПОЛНИТЬ!$B$21</f>
        <v>12</v>
      </c>
      <c r="E632" s="145"/>
      <c r="F632" s="144" t="str">
        <f>ЗАПОЛНИТЬ!$B$22</f>
        <v>15</v>
      </c>
      <c r="G632" s="144" t="str">
        <f>ЗАПОЛНИТЬ!$B$20</f>
        <v>040222</v>
      </c>
      <c r="H632" s="143" t="str">
        <f>IF(ЗАПОЛНИТЬ!$F$7=1,ЗАПОЛНИТЬ!$H$9,ЗАПОЛНИТЬ!$H$10)</f>
        <v>73</v>
      </c>
      <c r="I632" s="146" t="e">
        <f>IF(ЗАПОЛНИТЬ!$F$7=1,#REF!,#REF!)</f>
        <v>#REF!</v>
      </c>
      <c r="J632" s="145" t="str">
        <f>IF(ЗАПОЛНИТЬ!$F$7=1,CONCATENATE(ЗАПОЛНИТЬ!$F$18,ЗАПОЛНИТЬ!$D$18),ЗАПОЛНИТЬ!$E$18)</f>
        <v>01.07.2016</v>
      </c>
      <c r="K632" s="143" t="e">
        <f>#REF!</f>
        <v>#REF!</v>
      </c>
      <c r="L632" s="143" t="e">
        <f>IF(ЗАПОЛНИТЬ!$F$7=1,#REF!/1000,#REF!)</f>
        <v>#REF!</v>
      </c>
      <c r="M632" s="143" t="e">
        <f>IF(ЗАПОЛНИТЬ!$F$7=1,#REF!/1000,#REF!)</f>
        <v>#REF!</v>
      </c>
      <c r="N632" s="143" t="e">
        <f>IF(ЗАПОЛНИТЬ!$F$7=1,#REF!/1000,#REF!)</f>
        <v>#REF!</v>
      </c>
      <c r="O632" s="143" t="e">
        <f>IF(ЗАПОЛНИТЬ!$F$7=1,#REF!/1000,#REF!)</f>
        <v>#REF!</v>
      </c>
      <c r="P632" s="143" t="e">
        <f>IF(ЗАПОЛНИТЬ!$F$7=1,#REF!/1000,#REF!)</f>
        <v>#REF!</v>
      </c>
      <c r="Q632" s="143" t="e">
        <f>IF(ЗАПОЛНИТЬ!$F$7=1,#REF!/1000,#REF!)</f>
        <v>#REF!</v>
      </c>
      <c r="R632" s="143" t="e">
        <f>IF(ЗАПОЛНИТЬ!$F$7=1,#REF!/1000,#REF!)</f>
        <v>#REF!</v>
      </c>
      <c r="S632" s="143" t="e">
        <f>IF(ЗАПОЛНИТЬ!$F$7=1,#REF!/1000,#REF!)</f>
        <v>#REF!</v>
      </c>
      <c r="T632" s="143" t="e">
        <f>IF(ЗАПОЛНИТЬ!$F$7=1,#REF!/1000,#REF!)</f>
        <v>#REF!</v>
      </c>
      <c r="U632" s="143" t="e">
        <f>IF(ЗАПОЛНИТЬ!$F$7=1,#REF!/1000,#REF!)</f>
        <v>#REF!</v>
      </c>
      <c r="V632" s="145" t="e">
        <f t="shared" si="42"/>
        <v>#REF!</v>
      </c>
      <c r="W632" s="145">
        <v>0</v>
      </c>
    </row>
    <row r="633" spans="1:23">
      <c r="A633" s="144" t="str">
        <f>ЗАПОЛНИТЬ!$B$23</f>
        <v>4</v>
      </c>
      <c r="B633" s="144" t="str">
        <f>ЗАПОЛНИТЬ!$B$13</f>
        <v>24188344</v>
      </c>
      <c r="C633" s="144" t="str">
        <f>ЗАПОЛНИТЬ!$B$24</f>
        <v>298</v>
      </c>
      <c r="D633" s="144" t="str">
        <f>ЗАПОЛНИТЬ!$B$21</f>
        <v>12</v>
      </c>
      <c r="E633" s="145"/>
      <c r="F633" s="144" t="str">
        <f>ЗАПОЛНИТЬ!$B$22</f>
        <v>15</v>
      </c>
      <c r="G633" s="144" t="str">
        <f>ЗАПОЛНИТЬ!$B$20</f>
        <v>040222</v>
      </c>
      <c r="H633" s="143" t="str">
        <f>IF(ЗАПОЛНИТЬ!$F$7=1,ЗАПОЛНИТЬ!$H$9,ЗАПОЛНИТЬ!$H$10)</f>
        <v>73</v>
      </c>
      <c r="I633" s="146" t="e">
        <f>IF(ЗАПОЛНИТЬ!$F$7=1,#REF!,#REF!)</f>
        <v>#REF!</v>
      </c>
      <c r="J633" s="145" t="str">
        <f>IF(ЗАПОЛНИТЬ!$F$7=1,CONCATENATE(ЗАПОЛНИТЬ!$F$18,ЗАПОЛНИТЬ!$D$18),ЗАПОЛНИТЬ!$E$18)</f>
        <v>01.07.2016</v>
      </c>
      <c r="K633" s="143" t="e">
        <f>#REF!</f>
        <v>#REF!</v>
      </c>
      <c r="L633" s="143" t="e">
        <f>IF(ЗАПОЛНИТЬ!$F$7=1,#REF!/1000,#REF!)</f>
        <v>#REF!</v>
      </c>
      <c r="M633" s="143" t="e">
        <f>IF(ЗАПОЛНИТЬ!$F$7=1,#REF!/1000,#REF!)</f>
        <v>#REF!</v>
      </c>
      <c r="N633" s="143" t="e">
        <f>IF(ЗАПОЛНИТЬ!$F$7=1,#REF!/1000,#REF!)</f>
        <v>#REF!</v>
      </c>
      <c r="O633" s="143" t="e">
        <f>IF(ЗАПОЛНИТЬ!$F$7=1,#REF!/1000,#REF!)</f>
        <v>#REF!</v>
      </c>
      <c r="P633" s="143" t="e">
        <f>IF(ЗАПОЛНИТЬ!$F$7=1,#REF!/1000,#REF!)</f>
        <v>#REF!</v>
      </c>
      <c r="Q633" s="143" t="e">
        <f>IF(ЗАПОЛНИТЬ!$F$7=1,#REF!/1000,#REF!)</f>
        <v>#REF!</v>
      </c>
      <c r="R633" s="143" t="e">
        <f>IF(ЗАПОЛНИТЬ!$F$7=1,#REF!/1000,#REF!)</f>
        <v>#REF!</v>
      </c>
      <c r="S633" s="143" t="e">
        <f>IF(ЗАПОЛНИТЬ!$F$7=1,#REF!/1000,#REF!)</f>
        <v>#REF!</v>
      </c>
      <c r="T633" s="143" t="e">
        <f>IF(ЗАПОЛНИТЬ!$F$7=1,#REF!/1000,#REF!)</f>
        <v>#REF!</v>
      </c>
      <c r="U633" s="143" t="e">
        <f>IF(ЗАПОЛНИТЬ!$F$7=1,#REF!/1000,#REF!)</f>
        <v>#REF!</v>
      </c>
      <c r="V633" s="145" t="e">
        <f t="shared" si="42"/>
        <v>#REF!</v>
      </c>
      <c r="W633" s="145">
        <v>0</v>
      </c>
    </row>
    <row r="634" spans="1:23">
      <c r="A634" s="144" t="str">
        <f>ЗАПОЛНИТЬ!$B$23</f>
        <v>4</v>
      </c>
      <c r="B634" s="144" t="str">
        <f>ЗАПОЛНИТЬ!$B$13</f>
        <v>24188344</v>
      </c>
      <c r="C634" s="144" t="str">
        <f>ЗАПОЛНИТЬ!$B$24</f>
        <v>298</v>
      </c>
      <c r="D634" s="144" t="str">
        <f>ЗАПОЛНИТЬ!$B$21</f>
        <v>12</v>
      </c>
      <c r="E634" s="145"/>
      <c r="F634" s="144" t="str">
        <f>ЗАПОЛНИТЬ!$B$22</f>
        <v>15</v>
      </c>
      <c r="G634" s="144" t="str">
        <f>ЗАПОЛНИТЬ!$B$20</f>
        <v>040222</v>
      </c>
      <c r="H634" s="143" t="str">
        <f>IF(ЗАПОЛНИТЬ!$F$7=1,ЗАПОЛНИТЬ!$H$9,ЗАПОЛНИТЬ!$H$10)</f>
        <v>73</v>
      </c>
      <c r="I634" s="146" t="e">
        <f>IF(ЗАПОЛНИТЬ!$F$7=1,#REF!,#REF!)</f>
        <v>#REF!</v>
      </c>
      <c r="J634" s="145" t="str">
        <f>IF(ЗАПОЛНИТЬ!$F$7=1,CONCATENATE(ЗАПОЛНИТЬ!$F$18,ЗАПОЛНИТЬ!$D$18),ЗАПОЛНИТЬ!$E$18)</f>
        <v>01.07.2016</v>
      </c>
      <c r="K634" s="143" t="e">
        <f>#REF!</f>
        <v>#REF!</v>
      </c>
      <c r="L634" s="143" t="e">
        <f>IF(ЗАПОЛНИТЬ!$F$7=1,#REF!/1000,#REF!)</f>
        <v>#REF!</v>
      </c>
      <c r="M634" s="143" t="e">
        <f>IF(ЗАПОЛНИТЬ!$F$7=1,#REF!/1000,#REF!)</f>
        <v>#REF!</v>
      </c>
      <c r="N634" s="143" t="e">
        <f>IF(ЗАПОЛНИТЬ!$F$7=1,#REF!/1000,#REF!)</f>
        <v>#REF!</v>
      </c>
      <c r="O634" s="143" t="e">
        <f>IF(ЗАПОЛНИТЬ!$F$7=1,#REF!/1000,#REF!)</f>
        <v>#REF!</v>
      </c>
      <c r="P634" s="143" t="e">
        <f>IF(ЗАПОЛНИТЬ!$F$7=1,#REF!/1000,#REF!)</f>
        <v>#REF!</v>
      </c>
      <c r="Q634" s="143" t="e">
        <f>IF(ЗАПОЛНИТЬ!$F$7=1,#REF!/1000,#REF!)</f>
        <v>#REF!</v>
      </c>
      <c r="R634" s="143" t="e">
        <f>IF(ЗАПОЛНИТЬ!$F$7=1,#REF!/1000,#REF!)</f>
        <v>#REF!</v>
      </c>
      <c r="S634" s="143" t="e">
        <f>IF(ЗАПОЛНИТЬ!$F$7=1,#REF!/1000,#REF!)</f>
        <v>#REF!</v>
      </c>
      <c r="T634" s="143" t="e">
        <f>IF(ЗАПОЛНИТЬ!$F$7=1,#REF!/1000,#REF!)</f>
        <v>#REF!</v>
      </c>
      <c r="U634" s="143" t="e">
        <f>IF(ЗАПОЛНИТЬ!$F$7=1,#REF!/1000,#REF!)</f>
        <v>#REF!</v>
      </c>
      <c r="V634" s="145" t="e">
        <f t="shared" si="42"/>
        <v>#REF!</v>
      </c>
      <c r="W634" s="145">
        <v>0</v>
      </c>
    </row>
    <row r="635" spans="1:23">
      <c r="A635" s="144" t="str">
        <f>ЗАПОЛНИТЬ!$B$23</f>
        <v>4</v>
      </c>
      <c r="B635" s="144" t="str">
        <f>ЗАПОЛНИТЬ!$B$13</f>
        <v>24188344</v>
      </c>
      <c r="C635" s="144" t="str">
        <f>ЗАПОЛНИТЬ!$B$24</f>
        <v>298</v>
      </c>
      <c r="D635" s="144" t="str">
        <f>ЗАПОЛНИТЬ!$B$21</f>
        <v>12</v>
      </c>
      <c r="E635" s="145"/>
      <c r="F635" s="144" t="str">
        <f>ЗАПОЛНИТЬ!$B$22</f>
        <v>15</v>
      </c>
      <c r="G635" s="144" t="str">
        <f>ЗАПОЛНИТЬ!$B$20</f>
        <v>040222</v>
      </c>
      <c r="H635" s="143" t="str">
        <f>IF(ЗАПОЛНИТЬ!$F$7=1,ЗАПОЛНИТЬ!$H$9,ЗАПОЛНИТЬ!$H$10)</f>
        <v>73</v>
      </c>
      <c r="I635" s="146" t="e">
        <f>IF(ЗАПОЛНИТЬ!$F$7=1,#REF!,#REF!)</f>
        <v>#REF!</v>
      </c>
      <c r="J635" s="145" t="str">
        <f>IF(ЗАПОЛНИТЬ!$F$7=1,CONCATENATE(ЗАПОЛНИТЬ!$F$18,ЗАПОЛНИТЬ!$D$18),ЗАПОЛНИТЬ!$E$18)</f>
        <v>01.07.2016</v>
      </c>
      <c r="K635" s="143" t="e">
        <f>#REF!</f>
        <v>#REF!</v>
      </c>
      <c r="L635" s="143" t="e">
        <f>IF(ЗАПОЛНИТЬ!$F$7=1,#REF!/1000,#REF!)</f>
        <v>#REF!</v>
      </c>
      <c r="M635" s="143" t="e">
        <f>IF(ЗАПОЛНИТЬ!$F$7=1,#REF!/1000,#REF!)</f>
        <v>#REF!</v>
      </c>
      <c r="N635" s="143" t="e">
        <f>IF(ЗАПОЛНИТЬ!$F$7=1,#REF!/1000,#REF!)</f>
        <v>#REF!</v>
      </c>
      <c r="O635" s="143" t="e">
        <f>IF(ЗАПОЛНИТЬ!$F$7=1,#REF!/1000,#REF!)</f>
        <v>#REF!</v>
      </c>
      <c r="P635" s="143" t="e">
        <f>IF(ЗАПОЛНИТЬ!$F$7=1,#REF!/1000,#REF!)</f>
        <v>#REF!</v>
      </c>
      <c r="Q635" s="143" t="e">
        <f>IF(ЗАПОЛНИТЬ!$F$7=1,#REF!/1000,#REF!)</f>
        <v>#REF!</v>
      </c>
      <c r="R635" s="143" t="e">
        <f>IF(ЗАПОЛНИТЬ!$F$7=1,#REF!/1000,#REF!)</f>
        <v>#REF!</v>
      </c>
      <c r="S635" s="143" t="e">
        <f>IF(ЗАПОЛНИТЬ!$F$7=1,#REF!/1000,#REF!)</f>
        <v>#REF!</v>
      </c>
      <c r="T635" s="143" t="e">
        <f>IF(ЗАПОЛНИТЬ!$F$7=1,#REF!/1000,#REF!)</f>
        <v>#REF!</v>
      </c>
      <c r="U635" s="143" t="e">
        <f>IF(ЗАПОЛНИТЬ!$F$7=1,#REF!/1000,#REF!)</f>
        <v>#REF!</v>
      </c>
      <c r="V635" s="145" t="e">
        <f t="shared" si="42"/>
        <v>#REF!</v>
      </c>
      <c r="W635" s="145" t="e">
        <f>IF(SUM(L635:U635)&gt;0,1,0)</f>
        <v>#REF!</v>
      </c>
    </row>
    <row r="636" spans="1:23">
      <c r="A636" s="144" t="str">
        <f>ЗАПОЛНИТЬ!$B$23</f>
        <v>4</v>
      </c>
      <c r="B636" s="144" t="str">
        <f>ЗАПОЛНИТЬ!$B$13</f>
        <v>24188344</v>
      </c>
      <c r="C636" s="144" t="str">
        <f>ЗАПОЛНИТЬ!$B$24</f>
        <v>298</v>
      </c>
      <c r="D636" s="144" t="str">
        <f>ЗАПОЛНИТЬ!$B$21</f>
        <v>12</v>
      </c>
      <c r="E636" s="145"/>
      <c r="F636" s="144" t="str">
        <f>ЗАПОЛНИТЬ!$B$22</f>
        <v>15</v>
      </c>
      <c r="G636" s="144" t="str">
        <f>ЗАПОЛНИТЬ!$B$20</f>
        <v>040222</v>
      </c>
      <c r="H636" s="143" t="str">
        <f>IF(ЗАПОЛНИТЬ!$F$7=1,ЗАПОЛНИТЬ!$H$9,ЗАПОЛНИТЬ!$H$10)</f>
        <v>73</v>
      </c>
      <c r="I636" s="146" t="e">
        <f>IF(ЗАПОЛНИТЬ!$F$7=1,#REF!,#REF!)</f>
        <v>#REF!</v>
      </c>
      <c r="J636" s="145" t="str">
        <f>IF(ЗАПОЛНИТЬ!$F$7=1,CONCATENATE(ЗАПОЛНИТЬ!$F$18,ЗАПОЛНИТЬ!$D$18),ЗАПОЛНИТЬ!$E$18)</f>
        <v>01.07.2016</v>
      </c>
      <c r="K636" s="143" t="e">
        <f>#REF!</f>
        <v>#REF!</v>
      </c>
      <c r="L636" s="143" t="e">
        <f>IF(ЗАПОЛНИТЬ!$F$7=1,#REF!/1000,#REF!)</f>
        <v>#REF!</v>
      </c>
      <c r="M636" s="143" t="e">
        <f>IF(ЗАПОЛНИТЬ!$F$7=1,#REF!/1000,#REF!)</f>
        <v>#REF!</v>
      </c>
      <c r="N636" s="143" t="e">
        <f>IF(ЗАПОЛНИТЬ!$F$7=1,#REF!/1000,#REF!)</f>
        <v>#REF!</v>
      </c>
      <c r="O636" s="143" t="e">
        <f>IF(ЗАПОЛНИТЬ!$F$7=1,#REF!/1000,#REF!)</f>
        <v>#REF!</v>
      </c>
      <c r="P636" s="143" t="e">
        <f>IF(ЗАПОЛНИТЬ!$F$7=1,#REF!/1000,#REF!)</f>
        <v>#REF!</v>
      </c>
      <c r="Q636" s="143" t="e">
        <f>IF(ЗАПОЛНИТЬ!$F$7=1,#REF!/1000,#REF!)</f>
        <v>#REF!</v>
      </c>
      <c r="R636" s="143" t="e">
        <f>IF(ЗАПОЛНИТЬ!$F$7=1,#REF!/1000,#REF!)</f>
        <v>#REF!</v>
      </c>
      <c r="S636" s="143" t="e">
        <f>IF(ЗАПОЛНИТЬ!$F$7=1,#REF!/1000,#REF!)</f>
        <v>#REF!</v>
      </c>
      <c r="T636" s="143" t="e">
        <f>IF(ЗАПОЛНИТЬ!$F$7=1,#REF!/1000,#REF!)</f>
        <v>#REF!</v>
      </c>
      <c r="U636" s="143" t="e">
        <f>IF(ЗАПОЛНИТЬ!$F$7=1,#REF!/1000,#REF!)</f>
        <v>#REF!</v>
      </c>
      <c r="V636" s="145" t="e">
        <f t="shared" si="42"/>
        <v>#REF!</v>
      </c>
      <c r="W636" s="145" t="e">
        <f>IF(SUM(L636:U636)&gt;0,1,0)</f>
        <v>#REF!</v>
      </c>
    </row>
    <row r="637" spans="1:23">
      <c r="A637" s="144" t="str">
        <f>ЗАПОЛНИТЬ!$B$23</f>
        <v>4</v>
      </c>
      <c r="B637" s="144" t="str">
        <f>ЗАПОЛНИТЬ!$B$13</f>
        <v>24188344</v>
      </c>
      <c r="C637" s="144" t="str">
        <f>ЗАПОЛНИТЬ!$B$24</f>
        <v>298</v>
      </c>
      <c r="D637" s="144" t="str">
        <f>ЗАПОЛНИТЬ!$B$21</f>
        <v>12</v>
      </c>
      <c r="E637" s="145"/>
      <c r="F637" s="144" t="str">
        <f>ЗАПОЛНИТЬ!$B$22</f>
        <v>15</v>
      </c>
      <c r="G637" s="144" t="str">
        <f>ЗАПОЛНИТЬ!$B$20</f>
        <v>040222</v>
      </c>
      <c r="H637" s="143" t="str">
        <f>IF(ЗАПОЛНИТЬ!$F$7=1,ЗАПОЛНИТЬ!$H$9,ЗАПОЛНИТЬ!$H$10)</f>
        <v>73</v>
      </c>
      <c r="I637" s="146" t="e">
        <f>IF(ЗАПОЛНИТЬ!$F$7=1,#REF!,#REF!)</f>
        <v>#REF!</v>
      </c>
      <c r="J637" s="145" t="str">
        <f>IF(ЗАПОЛНИТЬ!$F$7=1,CONCATENATE(ЗАПОЛНИТЬ!$F$18,ЗАПОЛНИТЬ!$D$18),ЗАПОЛНИТЬ!$E$18)</f>
        <v>01.07.2016</v>
      </c>
      <c r="K637" s="143" t="e">
        <f>#REF!</f>
        <v>#REF!</v>
      </c>
      <c r="L637" s="143" t="e">
        <f>IF(ЗАПОЛНИТЬ!$F$7=1,#REF!/1000,#REF!)</f>
        <v>#REF!</v>
      </c>
      <c r="M637" s="143" t="e">
        <f>IF(ЗАПОЛНИТЬ!$F$7=1,#REF!/1000,#REF!)</f>
        <v>#REF!</v>
      </c>
      <c r="N637" s="143" t="e">
        <f>IF(ЗАПОЛНИТЬ!$F$7=1,#REF!/1000,#REF!)</f>
        <v>#REF!</v>
      </c>
      <c r="O637" s="143" t="e">
        <f>IF(ЗАПОЛНИТЬ!$F$7=1,#REF!/1000,#REF!)</f>
        <v>#REF!</v>
      </c>
      <c r="P637" s="143" t="e">
        <f>IF(ЗАПОЛНИТЬ!$F$7=1,#REF!/1000,#REF!)</f>
        <v>#REF!</v>
      </c>
      <c r="Q637" s="143" t="e">
        <f>IF(ЗАПОЛНИТЬ!$F$7=1,#REF!/1000,#REF!)</f>
        <v>#REF!</v>
      </c>
      <c r="R637" s="143" t="e">
        <f>IF(ЗАПОЛНИТЬ!$F$7=1,#REF!/1000,#REF!)</f>
        <v>#REF!</v>
      </c>
      <c r="S637" s="143" t="e">
        <f>IF(ЗАПОЛНИТЬ!$F$7=1,#REF!/1000,#REF!)</f>
        <v>#REF!</v>
      </c>
      <c r="T637" s="143" t="e">
        <f>IF(ЗАПОЛНИТЬ!$F$7=1,#REF!/1000,#REF!)</f>
        <v>#REF!</v>
      </c>
      <c r="U637" s="143" t="e">
        <f>IF(ЗАПОЛНИТЬ!$F$7=1,#REF!/1000,#REF!)</f>
        <v>#REF!</v>
      </c>
      <c r="V637" s="145" t="e">
        <f t="shared" si="42"/>
        <v>#REF!</v>
      </c>
      <c r="W637" s="145" t="e">
        <f>IF(SUM(L637:U637)&gt;0,1,0)</f>
        <v>#REF!</v>
      </c>
    </row>
    <row r="638" spans="1:23">
      <c r="A638" s="144" t="str">
        <f>ЗАПОЛНИТЬ!$B$23</f>
        <v>4</v>
      </c>
      <c r="B638" s="144" t="str">
        <f>ЗАПОЛНИТЬ!$B$13</f>
        <v>24188344</v>
      </c>
      <c r="C638" s="144" t="str">
        <f>ЗАПОЛНИТЬ!$B$24</f>
        <v>298</v>
      </c>
      <c r="D638" s="144" t="str">
        <f>ЗАПОЛНИТЬ!$B$21</f>
        <v>12</v>
      </c>
      <c r="E638" s="145"/>
      <c r="F638" s="144" t="str">
        <f>ЗАПОЛНИТЬ!$B$22</f>
        <v>15</v>
      </c>
      <c r="G638" s="144" t="str">
        <f>ЗАПОЛНИТЬ!$B$20</f>
        <v>040222</v>
      </c>
      <c r="H638" s="143" t="str">
        <f>IF(ЗАПОЛНИТЬ!$F$7=1,ЗАПОЛНИТЬ!$H$9,ЗАПОЛНИТЬ!$H$10)</f>
        <v>73</v>
      </c>
      <c r="I638" s="146" t="e">
        <f>IF(ЗАПОЛНИТЬ!$F$7=1,#REF!,#REF!)</f>
        <v>#REF!</v>
      </c>
      <c r="J638" s="145" t="str">
        <f>IF(ЗАПОЛНИТЬ!$F$7=1,CONCATENATE(ЗАПОЛНИТЬ!$F$18,ЗАПОЛНИТЬ!$D$18),ЗАПОЛНИТЬ!$E$18)</f>
        <v>01.07.2016</v>
      </c>
      <c r="K638" s="143" t="e">
        <f>#REF!</f>
        <v>#REF!</v>
      </c>
      <c r="L638" s="143" t="e">
        <f>IF(ЗАПОЛНИТЬ!$F$7=1,#REF!/1000,#REF!)</f>
        <v>#REF!</v>
      </c>
      <c r="M638" s="143" t="e">
        <f>IF(ЗАПОЛНИТЬ!$F$7=1,#REF!/1000,#REF!)</f>
        <v>#REF!</v>
      </c>
      <c r="N638" s="143" t="e">
        <f>IF(ЗАПОЛНИТЬ!$F$7=1,#REF!/1000,#REF!)</f>
        <v>#REF!</v>
      </c>
      <c r="O638" s="143" t="e">
        <f>IF(ЗАПОЛНИТЬ!$F$7=1,#REF!/1000,#REF!)</f>
        <v>#REF!</v>
      </c>
      <c r="P638" s="143" t="e">
        <f>IF(ЗАПОЛНИТЬ!$F$7=1,#REF!/1000,#REF!)</f>
        <v>#REF!</v>
      </c>
      <c r="Q638" s="143" t="e">
        <f>IF(ЗАПОЛНИТЬ!$F$7=1,#REF!/1000,#REF!)</f>
        <v>#REF!</v>
      </c>
      <c r="R638" s="143" t="e">
        <f>IF(ЗАПОЛНИТЬ!$F$7=1,#REF!/1000,#REF!)</f>
        <v>#REF!</v>
      </c>
      <c r="S638" s="143" t="e">
        <f>IF(ЗАПОЛНИТЬ!$F$7=1,#REF!/1000,#REF!)</f>
        <v>#REF!</v>
      </c>
      <c r="T638" s="143" t="e">
        <f>IF(ЗАПОЛНИТЬ!$F$7=1,#REF!/1000,#REF!)</f>
        <v>#REF!</v>
      </c>
      <c r="U638" s="143" t="e">
        <f>IF(ЗАПОЛНИТЬ!$F$7=1,#REF!/1000,#REF!)</f>
        <v>#REF!</v>
      </c>
      <c r="V638" s="145" t="e">
        <f t="shared" si="42"/>
        <v>#REF!</v>
      </c>
      <c r="W638" s="145">
        <v>0</v>
      </c>
    </row>
    <row r="639" spans="1:23">
      <c r="A639" s="144" t="str">
        <f>ЗАПОЛНИТЬ!$B$23</f>
        <v>4</v>
      </c>
      <c r="B639" s="144" t="str">
        <f>ЗАПОЛНИТЬ!$B$13</f>
        <v>24188344</v>
      </c>
      <c r="C639" s="144" t="str">
        <f>ЗАПОЛНИТЬ!$B$24</f>
        <v>298</v>
      </c>
      <c r="D639" s="144" t="str">
        <f>ЗАПОЛНИТЬ!$B$21</f>
        <v>12</v>
      </c>
      <c r="E639" s="145"/>
      <c r="F639" s="144" t="str">
        <f>ЗАПОЛНИТЬ!$B$22</f>
        <v>15</v>
      </c>
      <c r="G639" s="144" t="str">
        <f>ЗАПОЛНИТЬ!$B$20</f>
        <v>040222</v>
      </c>
      <c r="H639" s="143" t="str">
        <f>IF(ЗАПОЛНИТЬ!$F$7=1,ЗАПОЛНИТЬ!$H$9,ЗАПОЛНИТЬ!$H$10)</f>
        <v>73</v>
      </c>
      <c r="I639" s="146" t="e">
        <f>IF(ЗАПОЛНИТЬ!$F$7=1,#REF!,#REF!)</f>
        <v>#REF!</v>
      </c>
      <c r="J639" s="145" t="str">
        <f>IF(ЗАПОЛНИТЬ!$F$7=1,CONCATENATE(ЗАПОЛНИТЬ!$F$18,ЗАПОЛНИТЬ!$D$18),ЗАПОЛНИТЬ!$E$18)</f>
        <v>01.07.2016</v>
      </c>
      <c r="K639" s="143" t="e">
        <f>#REF!</f>
        <v>#REF!</v>
      </c>
      <c r="L639" s="143" t="e">
        <f>IF(ЗАПОЛНИТЬ!$F$7=1,#REF!/1000,#REF!)</f>
        <v>#REF!</v>
      </c>
      <c r="M639" s="143" t="e">
        <f>IF(ЗАПОЛНИТЬ!$F$7=1,#REF!/1000,#REF!)</f>
        <v>#REF!</v>
      </c>
      <c r="N639" s="143" t="e">
        <f>IF(ЗАПОЛНИТЬ!$F$7=1,#REF!/1000,#REF!)</f>
        <v>#REF!</v>
      </c>
      <c r="O639" s="143" t="e">
        <f>IF(ЗАПОЛНИТЬ!$F$7=1,#REF!/1000,#REF!)</f>
        <v>#REF!</v>
      </c>
      <c r="P639" s="143" t="e">
        <f>IF(ЗАПОЛНИТЬ!$F$7=1,#REF!/1000,#REF!)</f>
        <v>#REF!</v>
      </c>
      <c r="Q639" s="143" t="e">
        <f>IF(ЗАПОЛНИТЬ!$F$7=1,#REF!/1000,#REF!)</f>
        <v>#REF!</v>
      </c>
      <c r="R639" s="143" t="e">
        <f>IF(ЗАПОЛНИТЬ!$F$7=1,#REF!/1000,#REF!)</f>
        <v>#REF!</v>
      </c>
      <c r="S639" s="143" t="e">
        <f>IF(ЗАПОЛНИТЬ!$F$7=1,#REF!/1000,#REF!)</f>
        <v>#REF!</v>
      </c>
      <c r="T639" s="143" t="e">
        <f>IF(ЗАПОЛНИТЬ!$F$7=1,#REF!/1000,#REF!)</f>
        <v>#REF!</v>
      </c>
      <c r="U639" s="143" t="e">
        <f>IF(ЗАПОЛНИТЬ!$F$7=1,#REF!/1000,#REF!)</f>
        <v>#REF!</v>
      </c>
      <c r="V639" s="145" t="e">
        <f t="shared" si="42"/>
        <v>#REF!</v>
      </c>
      <c r="W639" s="145" t="e">
        <f t="shared" ref="W639:W644" si="44">IF(SUM(L639:U639)&gt;0,1,0)</f>
        <v>#REF!</v>
      </c>
    </row>
    <row r="640" spans="1:23">
      <c r="A640" s="144" t="str">
        <f>ЗАПОЛНИТЬ!$B$23</f>
        <v>4</v>
      </c>
      <c r="B640" s="144" t="str">
        <f>ЗАПОЛНИТЬ!$B$13</f>
        <v>24188344</v>
      </c>
      <c r="C640" s="144" t="str">
        <f>ЗАПОЛНИТЬ!$B$24</f>
        <v>298</v>
      </c>
      <c r="D640" s="144" t="str">
        <f>ЗАПОЛНИТЬ!$B$21</f>
        <v>12</v>
      </c>
      <c r="E640" s="145"/>
      <c r="F640" s="144" t="str">
        <f>ЗАПОЛНИТЬ!$B$22</f>
        <v>15</v>
      </c>
      <c r="G640" s="144" t="str">
        <f>ЗАПОЛНИТЬ!$B$20</f>
        <v>040222</v>
      </c>
      <c r="H640" s="143" t="str">
        <f>IF(ЗАПОЛНИТЬ!$F$7=1,ЗАПОЛНИТЬ!$H$9,ЗАПОЛНИТЬ!$H$10)</f>
        <v>73</v>
      </c>
      <c r="I640" s="146" t="e">
        <f>IF(ЗАПОЛНИТЬ!$F$7=1,#REF!,#REF!)</f>
        <v>#REF!</v>
      </c>
      <c r="J640" s="145" t="str">
        <f>IF(ЗАПОЛНИТЬ!$F$7=1,CONCATENATE(ЗАПОЛНИТЬ!$F$18,ЗАПОЛНИТЬ!$D$18),ЗАПОЛНИТЬ!$E$18)</f>
        <v>01.07.2016</v>
      </c>
      <c r="K640" s="143" t="e">
        <f>#REF!</f>
        <v>#REF!</v>
      </c>
      <c r="L640" s="143" t="e">
        <f>IF(ЗАПОЛНИТЬ!$F$7=1,#REF!/1000,#REF!)</f>
        <v>#REF!</v>
      </c>
      <c r="M640" s="143" t="e">
        <f>IF(ЗАПОЛНИТЬ!$F$7=1,#REF!/1000,#REF!)</f>
        <v>#REF!</v>
      </c>
      <c r="N640" s="143" t="e">
        <f>IF(ЗАПОЛНИТЬ!$F$7=1,#REF!/1000,#REF!)</f>
        <v>#REF!</v>
      </c>
      <c r="O640" s="143" t="e">
        <f>IF(ЗАПОЛНИТЬ!$F$7=1,#REF!/1000,#REF!)</f>
        <v>#REF!</v>
      </c>
      <c r="P640" s="143" t="e">
        <f>IF(ЗАПОЛНИТЬ!$F$7=1,#REF!/1000,#REF!)</f>
        <v>#REF!</v>
      </c>
      <c r="Q640" s="143" t="e">
        <f>IF(ЗАПОЛНИТЬ!$F$7=1,#REF!/1000,#REF!)</f>
        <v>#REF!</v>
      </c>
      <c r="R640" s="143" t="e">
        <f>IF(ЗАПОЛНИТЬ!$F$7=1,#REF!/1000,#REF!)</f>
        <v>#REF!</v>
      </c>
      <c r="S640" s="143" t="e">
        <f>IF(ЗАПОЛНИТЬ!$F$7=1,#REF!/1000,#REF!)</f>
        <v>#REF!</v>
      </c>
      <c r="T640" s="143" t="e">
        <f>IF(ЗАПОЛНИТЬ!$F$7=1,#REF!/1000,#REF!)</f>
        <v>#REF!</v>
      </c>
      <c r="U640" s="143" t="e">
        <f>IF(ЗАПОЛНИТЬ!$F$7=1,#REF!/1000,#REF!)</f>
        <v>#REF!</v>
      </c>
      <c r="V640" s="145" t="e">
        <f t="shared" si="42"/>
        <v>#REF!</v>
      </c>
      <c r="W640" s="145" t="e">
        <f t="shared" si="44"/>
        <v>#REF!</v>
      </c>
    </row>
    <row r="641" spans="1:23">
      <c r="A641" s="144" t="str">
        <f>ЗАПОЛНИТЬ!$B$23</f>
        <v>4</v>
      </c>
      <c r="B641" s="144" t="str">
        <f>ЗАПОЛНИТЬ!$B$13</f>
        <v>24188344</v>
      </c>
      <c r="C641" s="144" t="str">
        <f>ЗАПОЛНИТЬ!$B$24</f>
        <v>298</v>
      </c>
      <c r="D641" s="144" t="str">
        <f>ЗАПОЛНИТЬ!$B$21</f>
        <v>12</v>
      </c>
      <c r="E641" s="145"/>
      <c r="F641" s="144" t="str">
        <f>ЗАПОЛНИТЬ!$B$22</f>
        <v>15</v>
      </c>
      <c r="G641" s="144" t="str">
        <f>ЗАПОЛНИТЬ!$B$20</f>
        <v>040222</v>
      </c>
      <c r="H641" s="143" t="str">
        <f>IF(ЗАПОЛНИТЬ!$F$7=1,ЗАПОЛНИТЬ!$H$9,ЗАПОЛНИТЬ!$H$10)</f>
        <v>73</v>
      </c>
      <c r="I641" s="146" t="e">
        <f>IF(ЗАПОЛНИТЬ!$F$7=1,#REF!,#REF!)</f>
        <v>#REF!</v>
      </c>
      <c r="J641" s="145" t="str">
        <f>IF(ЗАПОЛНИТЬ!$F$7=1,CONCATENATE(ЗАПОЛНИТЬ!$F$18,ЗАПОЛНИТЬ!$D$18),ЗАПОЛНИТЬ!$E$18)</f>
        <v>01.07.2016</v>
      </c>
      <c r="K641" s="143" t="e">
        <f>#REF!</f>
        <v>#REF!</v>
      </c>
      <c r="L641" s="143" t="e">
        <f>IF(ЗАПОЛНИТЬ!$F$7=1,#REF!/1000,#REF!)</f>
        <v>#REF!</v>
      </c>
      <c r="M641" s="143" t="e">
        <f>IF(ЗАПОЛНИТЬ!$F$7=1,#REF!/1000,#REF!)</f>
        <v>#REF!</v>
      </c>
      <c r="N641" s="143" t="e">
        <f>IF(ЗАПОЛНИТЬ!$F$7=1,#REF!/1000,#REF!)</f>
        <v>#REF!</v>
      </c>
      <c r="O641" s="143" t="e">
        <f>IF(ЗАПОЛНИТЬ!$F$7=1,#REF!/1000,#REF!)</f>
        <v>#REF!</v>
      </c>
      <c r="P641" s="143" t="e">
        <f>IF(ЗАПОЛНИТЬ!$F$7=1,#REF!/1000,#REF!)</f>
        <v>#REF!</v>
      </c>
      <c r="Q641" s="143" t="e">
        <f>IF(ЗАПОЛНИТЬ!$F$7=1,#REF!/1000,#REF!)</f>
        <v>#REF!</v>
      </c>
      <c r="R641" s="143" t="e">
        <f>IF(ЗАПОЛНИТЬ!$F$7=1,#REF!/1000,#REF!)</f>
        <v>#REF!</v>
      </c>
      <c r="S641" s="143" t="e">
        <f>IF(ЗАПОЛНИТЬ!$F$7=1,#REF!/1000,#REF!)</f>
        <v>#REF!</v>
      </c>
      <c r="T641" s="143" t="e">
        <f>IF(ЗАПОЛНИТЬ!$F$7=1,#REF!/1000,#REF!)</f>
        <v>#REF!</v>
      </c>
      <c r="U641" s="143" t="e">
        <f>IF(ЗАПОЛНИТЬ!$F$7=1,#REF!/1000,#REF!)</f>
        <v>#REF!</v>
      </c>
      <c r="V641" s="145" t="e">
        <f t="shared" si="42"/>
        <v>#REF!</v>
      </c>
      <c r="W641" s="145" t="e">
        <f t="shared" si="44"/>
        <v>#REF!</v>
      </c>
    </row>
    <row r="642" spans="1:23">
      <c r="A642" s="144" t="str">
        <f>ЗАПОЛНИТЬ!$B$23</f>
        <v>4</v>
      </c>
      <c r="B642" s="144" t="str">
        <f>ЗАПОЛНИТЬ!$B$13</f>
        <v>24188344</v>
      </c>
      <c r="C642" s="144" t="str">
        <f>ЗАПОЛНИТЬ!$B$24</f>
        <v>298</v>
      </c>
      <c r="D642" s="144" t="str">
        <f>ЗАПОЛНИТЬ!$B$21</f>
        <v>12</v>
      </c>
      <c r="E642" s="145"/>
      <c r="F642" s="144" t="str">
        <f>ЗАПОЛНИТЬ!$B$22</f>
        <v>15</v>
      </c>
      <c r="G642" s="144" t="str">
        <f>ЗАПОЛНИТЬ!$B$20</f>
        <v>040222</v>
      </c>
      <c r="H642" s="143" t="str">
        <f>IF(ЗАПОЛНИТЬ!$F$7=1,ЗАПОЛНИТЬ!$H$9,ЗАПОЛНИТЬ!$H$10)</f>
        <v>73</v>
      </c>
      <c r="I642" s="146" t="e">
        <f>IF(ЗАПОЛНИТЬ!$F$7=1,#REF!,#REF!)</f>
        <v>#REF!</v>
      </c>
      <c r="J642" s="145" t="str">
        <f>IF(ЗАПОЛНИТЬ!$F$7=1,CONCATENATE(ЗАПОЛНИТЬ!$F$18,ЗАПОЛНИТЬ!$D$18),ЗАПОЛНИТЬ!$E$18)</f>
        <v>01.07.2016</v>
      </c>
      <c r="K642" s="143" t="e">
        <f>#REF!</f>
        <v>#REF!</v>
      </c>
      <c r="L642" s="143" t="e">
        <f>IF(ЗАПОЛНИТЬ!$F$7=1,#REF!/1000,#REF!)</f>
        <v>#REF!</v>
      </c>
      <c r="M642" s="143" t="e">
        <f>IF(ЗАПОЛНИТЬ!$F$7=1,#REF!/1000,#REF!)</f>
        <v>#REF!</v>
      </c>
      <c r="N642" s="143" t="e">
        <f>IF(ЗАПОЛНИТЬ!$F$7=1,#REF!/1000,#REF!)</f>
        <v>#REF!</v>
      </c>
      <c r="O642" s="143" t="e">
        <f>IF(ЗАПОЛНИТЬ!$F$7=1,#REF!/1000,#REF!)</f>
        <v>#REF!</v>
      </c>
      <c r="P642" s="143" t="e">
        <f>IF(ЗАПОЛНИТЬ!$F$7=1,#REF!/1000,#REF!)</f>
        <v>#REF!</v>
      </c>
      <c r="Q642" s="143" t="e">
        <f>IF(ЗАПОЛНИТЬ!$F$7=1,#REF!/1000,#REF!)</f>
        <v>#REF!</v>
      </c>
      <c r="R642" s="143" t="e">
        <f>IF(ЗАПОЛНИТЬ!$F$7=1,#REF!/1000,#REF!)</f>
        <v>#REF!</v>
      </c>
      <c r="S642" s="143" t="e">
        <f>IF(ЗАПОЛНИТЬ!$F$7=1,#REF!/1000,#REF!)</f>
        <v>#REF!</v>
      </c>
      <c r="T642" s="143" t="e">
        <f>IF(ЗАПОЛНИТЬ!$F$7=1,#REF!/1000,#REF!)</f>
        <v>#REF!</v>
      </c>
      <c r="U642" s="143" t="e">
        <f>IF(ЗАПОЛНИТЬ!$F$7=1,#REF!/1000,#REF!)</f>
        <v>#REF!</v>
      </c>
      <c r="V642" s="145" t="e">
        <f t="shared" si="42"/>
        <v>#REF!</v>
      </c>
      <c r="W642" s="145" t="e">
        <f t="shared" si="44"/>
        <v>#REF!</v>
      </c>
    </row>
    <row r="643" spans="1:23">
      <c r="A643" s="144" t="str">
        <f>ЗАПОЛНИТЬ!$B$23</f>
        <v>4</v>
      </c>
      <c r="B643" s="144" t="str">
        <f>ЗАПОЛНИТЬ!$B$13</f>
        <v>24188344</v>
      </c>
      <c r="C643" s="144" t="str">
        <f>ЗАПОЛНИТЬ!$B$24</f>
        <v>298</v>
      </c>
      <c r="D643" s="144" t="str">
        <f>ЗАПОЛНИТЬ!$B$21</f>
        <v>12</v>
      </c>
      <c r="E643" s="145"/>
      <c r="F643" s="144" t="str">
        <f>ЗАПОЛНИТЬ!$B$22</f>
        <v>15</v>
      </c>
      <c r="G643" s="144" t="str">
        <f>ЗАПОЛНИТЬ!$B$20</f>
        <v>040222</v>
      </c>
      <c r="H643" s="143" t="str">
        <f>IF(ЗАПОЛНИТЬ!$F$7=1,ЗАПОЛНИТЬ!$H$9,ЗАПОЛНИТЬ!$H$10)</f>
        <v>73</v>
      </c>
      <c r="I643" s="146" t="e">
        <f>IF(ЗАПОЛНИТЬ!$F$7=1,#REF!,#REF!)</f>
        <v>#REF!</v>
      </c>
      <c r="J643" s="145" t="str">
        <f>IF(ЗАПОЛНИТЬ!$F$7=1,CONCATENATE(ЗАПОЛНИТЬ!$F$18,ЗАПОЛНИТЬ!$D$18),ЗАПОЛНИТЬ!$E$18)</f>
        <v>01.07.2016</v>
      </c>
      <c r="K643" s="143" t="e">
        <f>#REF!</f>
        <v>#REF!</v>
      </c>
      <c r="L643" s="143" t="e">
        <f>IF(ЗАПОЛНИТЬ!$F$7=1,#REF!/1000,#REF!)</f>
        <v>#REF!</v>
      </c>
      <c r="M643" s="143" t="e">
        <f>IF(ЗАПОЛНИТЬ!$F$7=1,#REF!/1000,#REF!)</f>
        <v>#REF!</v>
      </c>
      <c r="N643" s="143" t="e">
        <f>IF(ЗАПОЛНИТЬ!$F$7=1,#REF!/1000,#REF!)</f>
        <v>#REF!</v>
      </c>
      <c r="O643" s="143" t="e">
        <f>IF(ЗАПОЛНИТЬ!$F$7=1,#REF!/1000,#REF!)</f>
        <v>#REF!</v>
      </c>
      <c r="P643" s="143" t="e">
        <f>IF(ЗАПОЛНИТЬ!$F$7=1,#REF!/1000,#REF!)</f>
        <v>#REF!</v>
      </c>
      <c r="Q643" s="143" t="e">
        <f>IF(ЗАПОЛНИТЬ!$F$7=1,#REF!/1000,#REF!)</f>
        <v>#REF!</v>
      </c>
      <c r="R643" s="143" t="e">
        <f>IF(ЗАПОЛНИТЬ!$F$7=1,#REF!/1000,#REF!)</f>
        <v>#REF!</v>
      </c>
      <c r="S643" s="143" t="e">
        <f>IF(ЗАПОЛНИТЬ!$F$7=1,#REF!/1000,#REF!)</f>
        <v>#REF!</v>
      </c>
      <c r="T643" s="143" t="e">
        <f>IF(ЗАПОЛНИТЬ!$F$7=1,#REF!/1000,#REF!)</f>
        <v>#REF!</v>
      </c>
      <c r="U643" s="143" t="e">
        <f>IF(ЗАПОЛНИТЬ!$F$7=1,#REF!/1000,#REF!)</f>
        <v>#REF!</v>
      </c>
      <c r="V643" s="145" t="e">
        <f t="shared" si="42"/>
        <v>#REF!</v>
      </c>
      <c r="W643" s="145" t="e">
        <f t="shared" si="44"/>
        <v>#REF!</v>
      </c>
    </row>
    <row r="644" spans="1:23">
      <c r="A644" s="144" t="str">
        <f>ЗАПОЛНИТЬ!$B$23</f>
        <v>4</v>
      </c>
      <c r="B644" s="144" t="str">
        <f>ЗАПОЛНИТЬ!$B$13</f>
        <v>24188344</v>
      </c>
      <c r="C644" s="144" t="str">
        <f>ЗАПОЛНИТЬ!$B$24</f>
        <v>298</v>
      </c>
      <c r="D644" s="144" t="str">
        <f>ЗАПОЛНИТЬ!$B$21</f>
        <v>12</v>
      </c>
      <c r="E644" s="145"/>
      <c r="F644" s="144" t="str">
        <f>ЗАПОЛНИТЬ!$B$22</f>
        <v>15</v>
      </c>
      <c r="G644" s="144" t="str">
        <f>ЗАПОЛНИТЬ!$B$20</f>
        <v>040222</v>
      </c>
      <c r="H644" s="143" t="str">
        <f>IF(ЗАПОЛНИТЬ!$F$7=1,ЗАПОЛНИТЬ!$H$9,ЗАПОЛНИТЬ!$H$10)</f>
        <v>73</v>
      </c>
      <c r="I644" s="146" t="e">
        <f>IF(ЗАПОЛНИТЬ!$F$7=1,#REF!,#REF!)</f>
        <v>#REF!</v>
      </c>
      <c r="J644" s="145" t="str">
        <f>IF(ЗАПОЛНИТЬ!$F$7=1,CONCATENATE(ЗАПОЛНИТЬ!$F$18,ЗАПОЛНИТЬ!$D$18),ЗАПОЛНИТЬ!$E$18)</f>
        <v>01.07.2016</v>
      </c>
      <c r="K644" s="143" t="e">
        <f>#REF!</f>
        <v>#REF!</v>
      </c>
      <c r="L644" s="143" t="e">
        <f>IF(ЗАПОЛНИТЬ!$F$7=1,#REF!/1000,#REF!)</f>
        <v>#REF!</v>
      </c>
      <c r="M644" s="143" t="e">
        <f>IF(ЗАПОЛНИТЬ!$F$7=1,#REF!/1000,#REF!)</f>
        <v>#REF!</v>
      </c>
      <c r="N644" s="143" t="e">
        <f>IF(ЗАПОЛНИТЬ!$F$7=1,#REF!/1000,#REF!)</f>
        <v>#REF!</v>
      </c>
      <c r="O644" s="143" t="e">
        <f>IF(ЗАПОЛНИТЬ!$F$7=1,#REF!/1000,#REF!)</f>
        <v>#REF!</v>
      </c>
      <c r="P644" s="143" t="e">
        <f>IF(ЗАПОЛНИТЬ!$F$7=1,#REF!/1000,#REF!)</f>
        <v>#REF!</v>
      </c>
      <c r="Q644" s="143" t="e">
        <f>IF(ЗАПОЛНИТЬ!$F$7=1,#REF!/1000,#REF!)</f>
        <v>#REF!</v>
      </c>
      <c r="R644" s="143" t="e">
        <f>IF(ЗАПОЛНИТЬ!$F$7=1,#REF!/1000,#REF!)</f>
        <v>#REF!</v>
      </c>
      <c r="S644" s="143" t="e">
        <f>IF(ЗАПОЛНИТЬ!$F$7=1,#REF!/1000,#REF!)</f>
        <v>#REF!</v>
      </c>
      <c r="T644" s="143" t="e">
        <f>IF(ЗАПОЛНИТЬ!$F$7=1,#REF!/1000,#REF!)</f>
        <v>#REF!</v>
      </c>
      <c r="U644" s="143" t="e">
        <f>IF(ЗАПОЛНИТЬ!$F$7=1,#REF!/1000,#REF!)</f>
        <v>#REF!</v>
      </c>
      <c r="V644" s="145" t="e">
        <f t="shared" si="42"/>
        <v>#REF!</v>
      </c>
      <c r="W644" s="145" t="e">
        <f t="shared" si="44"/>
        <v>#REF!</v>
      </c>
    </row>
    <row r="645" spans="1:23">
      <c r="A645" s="144" t="str">
        <f>ЗАПОЛНИТЬ!$B$23</f>
        <v>4</v>
      </c>
      <c r="B645" s="144" t="str">
        <f>ЗАПОЛНИТЬ!$B$13</f>
        <v>24188344</v>
      </c>
      <c r="C645" s="144" t="str">
        <f>ЗАПОЛНИТЬ!$B$24</f>
        <v>298</v>
      </c>
      <c r="D645" s="144" t="str">
        <f>ЗАПОЛНИТЬ!$B$21</f>
        <v>12</v>
      </c>
      <c r="E645" s="145"/>
      <c r="F645" s="144" t="str">
        <f>ЗАПОЛНИТЬ!$B$22</f>
        <v>15</v>
      </c>
      <c r="G645" s="144" t="str">
        <f>ЗАПОЛНИТЬ!$B$20</f>
        <v>040222</v>
      </c>
      <c r="H645" s="143" t="str">
        <f>IF(ЗАПОЛНИТЬ!$F$7=1,ЗАПОЛНИТЬ!$H$9,ЗАПОЛНИТЬ!$H$10)</f>
        <v>73</v>
      </c>
      <c r="I645" s="146" t="e">
        <f>IF(ЗАПОЛНИТЬ!$F$7=1,#REF!,#REF!)</f>
        <v>#REF!</v>
      </c>
      <c r="J645" s="145" t="str">
        <f>IF(ЗАПОЛНИТЬ!$F$7=1,CONCATENATE(ЗАПОЛНИТЬ!$F$18,ЗАПОЛНИТЬ!$D$18),ЗАПОЛНИТЬ!$E$18)</f>
        <v>01.07.2016</v>
      </c>
      <c r="K645" s="143" t="e">
        <f>#REF!</f>
        <v>#REF!</v>
      </c>
      <c r="L645" s="143" t="e">
        <f>IF(ЗАПОЛНИТЬ!$F$7=1,#REF!/1000,#REF!)</f>
        <v>#REF!</v>
      </c>
      <c r="M645" s="143" t="e">
        <f>IF(ЗАПОЛНИТЬ!$F$7=1,#REF!/1000,#REF!)</f>
        <v>#REF!</v>
      </c>
      <c r="N645" s="143" t="e">
        <f>IF(ЗАПОЛНИТЬ!$F$7=1,#REF!/1000,#REF!)</f>
        <v>#REF!</v>
      </c>
      <c r="O645" s="143" t="e">
        <f>IF(ЗАПОЛНИТЬ!$F$7=1,#REF!/1000,#REF!)</f>
        <v>#REF!</v>
      </c>
      <c r="P645" s="143" t="e">
        <f>IF(ЗАПОЛНИТЬ!$F$7=1,#REF!/1000,#REF!)</f>
        <v>#REF!</v>
      </c>
      <c r="Q645" s="143" t="e">
        <f>IF(ЗАПОЛНИТЬ!$F$7=1,#REF!/1000,#REF!)</f>
        <v>#REF!</v>
      </c>
      <c r="R645" s="143" t="e">
        <f>IF(ЗАПОЛНИТЬ!$F$7=1,#REF!/1000,#REF!)</f>
        <v>#REF!</v>
      </c>
      <c r="S645" s="143" t="e">
        <f>IF(ЗАПОЛНИТЬ!$F$7=1,#REF!/1000,#REF!)</f>
        <v>#REF!</v>
      </c>
      <c r="T645" s="143" t="e">
        <f>IF(ЗАПОЛНИТЬ!$F$7=1,#REF!/1000,#REF!)</f>
        <v>#REF!</v>
      </c>
      <c r="U645" s="143" t="e">
        <f>IF(ЗАПОЛНИТЬ!$F$7=1,#REF!/1000,#REF!)</f>
        <v>#REF!</v>
      </c>
      <c r="V645" s="145" t="e">
        <f t="shared" si="42"/>
        <v>#REF!</v>
      </c>
      <c r="W645" s="145">
        <v>0</v>
      </c>
    </row>
    <row r="646" spans="1:23">
      <c r="A646" s="144" t="str">
        <f>ЗАПОЛНИТЬ!$B$23</f>
        <v>4</v>
      </c>
      <c r="B646" s="144" t="str">
        <f>ЗАПОЛНИТЬ!$B$13</f>
        <v>24188344</v>
      </c>
      <c r="C646" s="144" t="str">
        <f>ЗАПОЛНИТЬ!$B$24</f>
        <v>298</v>
      </c>
      <c r="D646" s="144" t="str">
        <f>ЗАПОЛНИТЬ!$B$21</f>
        <v>12</v>
      </c>
      <c r="E646" s="145"/>
      <c r="F646" s="144" t="str">
        <f>ЗАПОЛНИТЬ!$B$22</f>
        <v>15</v>
      </c>
      <c r="G646" s="144" t="str">
        <f>ЗАПОЛНИТЬ!$B$20</f>
        <v>040222</v>
      </c>
      <c r="H646" s="143" t="str">
        <f>IF(ЗАПОЛНИТЬ!$F$7=1,ЗАПОЛНИТЬ!$H$9,ЗАПОЛНИТЬ!$H$10)</f>
        <v>73</v>
      </c>
      <c r="I646" s="146" t="e">
        <f>IF(ЗАПОЛНИТЬ!$F$7=1,#REF!,#REF!)</f>
        <v>#REF!</v>
      </c>
      <c r="J646" s="145" t="str">
        <f>IF(ЗАПОЛНИТЬ!$F$7=1,CONCATENATE(ЗАПОЛНИТЬ!$F$18,ЗАПОЛНИТЬ!$D$18),ЗАПОЛНИТЬ!$E$18)</f>
        <v>01.07.2016</v>
      </c>
      <c r="K646" s="143" t="e">
        <f>#REF!</f>
        <v>#REF!</v>
      </c>
      <c r="L646" s="143" t="e">
        <f>IF(ЗАПОЛНИТЬ!$F$7=1,#REF!/1000,#REF!)</f>
        <v>#REF!</v>
      </c>
      <c r="M646" s="143" t="e">
        <f>IF(ЗАПОЛНИТЬ!$F$7=1,#REF!/1000,#REF!)</f>
        <v>#REF!</v>
      </c>
      <c r="N646" s="143" t="e">
        <f>IF(ЗАПОЛНИТЬ!$F$7=1,#REF!/1000,#REF!)</f>
        <v>#REF!</v>
      </c>
      <c r="O646" s="143" t="e">
        <f>IF(ЗАПОЛНИТЬ!$F$7=1,#REF!/1000,#REF!)</f>
        <v>#REF!</v>
      </c>
      <c r="P646" s="143" t="e">
        <f>IF(ЗАПОЛНИТЬ!$F$7=1,#REF!/1000,#REF!)</f>
        <v>#REF!</v>
      </c>
      <c r="Q646" s="143" t="e">
        <f>IF(ЗАПОЛНИТЬ!$F$7=1,#REF!/1000,#REF!)</f>
        <v>#REF!</v>
      </c>
      <c r="R646" s="143" t="e">
        <f>IF(ЗАПОЛНИТЬ!$F$7=1,#REF!/1000,#REF!)</f>
        <v>#REF!</v>
      </c>
      <c r="S646" s="143" t="e">
        <f>IF(ЗАПОЛНИТЬ!$F$7=1,#REF!/1000,#REF!)</f>
        <v>#REF!</v>
      </c>
      <c r="T646" s="143" t="e">
        <f>IF(ЗАПОЛНИТЬ!$F$7=1,#REF!/1000,#REF!)</f>
        <v>#REF!</v>
      </c>
      <c r="U646" s="143" t="e">
        <f>IF(ЗАПОЛНИТЬ!$F$7=1,#REF!/1000,#REF!)</f>
        <v>#REF!</v>
      </c>
      <c r="V646" s="145" t="e">
        <f t="shared" si="42"/>
        <v>#REF!</v>
      </c>
      <c r="W646" s="145" t="e">
        <f t="shared" ref="W646:W651" si="45">IF(SUM(L646:U646)&gt;0,1,0)</f>
        <v>#REF!</v>
      </c>
    </row>
    <row r="647" spans="1:23">
      <c r="A647" s="144" t="str">
        <f>ЗАПОЛНИТЬ!$B$23</f>
        <v>4</v>
      </c>
      <c r="B647" s="144" t="str">
        <f>ЗАПОЛНИТЬ!$B$13</f>
        <v>24188344</v>
      </c>
      <c r="C647" s="144" t="str">
        <f>ЗАПОЛНИТЬ!$B$24</f>
        <v>298</v>
      </c>
      <c r="D647" s="144" t="str">
        <f>ЗАПОЛНИТЬ!$B$21</f>
        <v>12</v>
      </c>
      <c r="E647" s="145"/>
      <c r="F647" s="144" t="str">
        <f>ЗАПОЛНИТЬ!$B$22</f>
        <v>15</v>
      </c>
      <c r="G647" s="144" t="str">
        <f>ЗАПОЛНИТЬ!$B$20</f>
        <v>040222</v>
      </c>
      <c r="H647" s="143" t="str">
        <f>IF(ЗАПОЛНИТЬ!$F$7=1,ЗАПОЛНИТЬ!$H$9,ЗАПОЛНИТЬ!$H$10)</f>
        <v>73</v>
      </c>
      <c r="I647" s="146" t="e">
        <f>IF(ЗАПОЛНИТЬ!$F$7=1,#REF!,#REF!)</f>
        <v>#REF!</v>
      </c>
      <c r="J647" s="145" t="str">
        <f>IF(ЗАПОЛНИТЬ!$F$7=1,CONCATENATE(ЗАПОЛНИТЬ!$F$18,ЗАПОЛНИТЬ!$D$18),ЗАПОЛНИТЬ!$E$18)</f>
        <v>01.07.2016</v>
      </c>
      <c r="K647" s="143" t="e">
        <f>#REF!</f>
        <v>#REF!</v>
      </c>
      <c r="L647" s="143" t="e">
        <f>IF(ЗАПОЛНИТЬ!$F$7=1,#REF!/1000,#REF!)</f>
        <v>#REF!</v>
      </c>
      <c r="M647" s="143" t="e">
        <f>IF(ЗАПОЛНИТЬ!$F$7=1,#REF!/1000,#REF!)</f>
        <v>#REF!</v>
      </c>
      <c r="N647" s="143" t="e">
        <f>IF(ЗАПОЛНИТЬ!$F$7=1,#REF!/1000,#REF!)</f>
        <v>#REF!</v>
      </c>
      <c r="O647" s="143" t="e">
        <f>IF(ЗАПОЛНИТЬ!$F$7=1,#REF!/1000,#REF!)</f>
        <v>#REF!</v>
      </c>
      <c r="P647" s="143" t="e">
        <f>IF(ЗАПОЛНИТЬ!$F$7=1,#REF!/1000,#REF!)</f>
        <v>#REF!</v>
      </c>
      <c r="Q647" s="143" t="e">
        <f>IF(ЗАПОЛНИТЬ!$F$7=1,#REF!/1000,#REF!)</f>
        <v>#REF!</v>
      </c>
      <c r="R647" s="143" t="e">
        <f>IF(ЗАПОЛНИТЬ!$F$7=1,#REF!/1000,#REF!)</f>
        <v>#REF!</v>
      </c>
      <c r="S647" s="143" t="e">
        <f>IF(ЗАПОЛНИТЬ!$F$7=1,#REF!/1000,#REF!)</f>
        <v>#REF!</v>
      </c>
      <c r="T647" s="143" t="e">
        <f>IF(ЗАПОЛНИТЬ!$F$7=1,#REF!/1000,#REF!)</f>
        <v>#REF!</v>
      </c>
      <c r="U647" s="143" t="e">
        <f>IF(ЗАПОЛНИТЬ!$F$7=1,#REF!/1000,#REF!)</f>
        <v>#REF!</v>
      </c>
      <c r="V647" s="145" t="e">
        <f t="shared" si="42"/>
        <v>#REF!</v>
      </c>
      <c r="W647" s="145" t="e">
        <f t="shared" si="45"/>
        <v>#REF!</v>
      </c>
    </row>
    <row r="648" spans="1:23">
      <c r="A648" s="144" t="str">
        <f>ЗАПОЛНИТЬ!$B$23</f>
        <v>4</v>
      </c>
      <c r="B648" s="144" t="str">
        <f>ЗАПОЛНИТЬ!$B$13</f>
        <v>24188344</v>
      </c>
      <c r="C648" s="144" t="str">
        <f>ЗАПОЛНИТЬ!$B$24</f>
        <v>298</v>
      </c>
      <c r="D648" s="144" t="str">
        <f>ЗАПОЛНИТЬ!$B$21</f>
        <v>12</v>
      </c>
      <c r="E648" s="145"/>
      <c r="F648" s="144" t="str">
        <f>ЗАПОЛНИТЬ!$B$22</f>
        <v>15</v>
      </c>
      <c r="G648" s="144" t="str">
        <f>ЗАПОЛНИТЬ!$B$20</f>
        <v>040222</v>
      </c>
      <c r="H648" s="143" t="str">
        <f>IF(ЗАПОЛНИТЬ!$F$7=1,ЗАПОЛНИТЬ!$H$9,ЗАПОЛНИТЬ!$H$10)</f>
        <v>73</v>
      </c>
      <c r="I648" s="146" t="e">
        <f>IF(ЗАПОЛНИТЬ!$F$7=1,#REF!,#REF!)</f>
        <v>#REF!</v>
      </c>
      <c r="J648" s="145" t="str">
        <f>IF(ЗАПОЛНИТЬ!$F$7=1,CONCATENATE(ЗАПОЛНИТЬ!$F$18,ЗАПОЛНИТЬ!$D$18),ЗАПОЛНИТЬ!$E$18)</f>
        <v>01.07.2016</v>
      </c>
      <c r="K648" s="143" t="e">
        <f>#REF!</f>
        <v>#REF!</v>
      </c>
      <c r="L648" s="143" t="e">
        <f>IF(ЗАПОЛНИТЬ!$F$7=1,#REF!/1000,#REF!)</f>
        <v>#REF!</v>
      </c>
      <c r="M648" s="143" t="e">
        <f>IF(ЗАПОЛНИТЬ!$F$7=1,#REF!/1000,#REF!)</f>
        <v>#REF!</v>
      </c>
      <c r="N648" s="143" t="e">
        <f>IF(ЗАПОЛНИТЬ!$F$7=1,#REF!/1000,#REF!)</f>
        <v>#REF!</v>
      </c>
      <c r="O648" s="143" t="e">
        <f>IF(ЗАПОЛНИТЬ!$F$7=1,#REF!/1000,#REF!)</f>
        <v>#REF!</v>
      </c>
      <c r="P648" s="143" t="e">
        <f>IF(ЗАПОЛНИТЬ!$F$7=1,#REF!/1000,#REF!)</f>
        <v>#REF!</v>
      </c>
      <c r="Q648" s="143" t="e">
        <f>IF(ЗАПОЛНИТЬ!$F$7=1,#REF!/1000,#REF!)</f>
        <v>#REF!</v>
      </c>
      <c r="R648" s="143" t="e">
        <f>IF(ЗАПОЛНИТЬ!$F$7=1,#REF!/1000,#REF!)</f>
        <v>#REF!</v>
      </c>
      <c r="S648" s="143" t="e">
        <f>IF(ЗАПОЛНИТЬ!$F$7=1,#REF!/1000,#REF!)</f>
        <v>#REF!</v>
      </c>
      <c r="T648" s="143" t="e">
        <f>IF(ЗАПОЛНИТЬ!$F$7=1,#REF!/1000,#REF!)</f>
        <v>#REF!</v>
      </c>
      <c r="U648" s="143" t="e">
        <f>IF(ЗАПОЛНИТЬ!$F$7=1,#REF!/1000,#REF!)</f>
        <v>#REF!</v>
      </c>
      <c r="V648" s="145" t="e">
        <f t="shared" si="42"/>
        <v>#REF!</v>
      </c>
      <c r="W648" s="145" t="e">
        <f t="shared" si="45"/>
        <v>#REF!</v>
      </c>
    </row>
    <row r="649" spans="1:23">
      <c r="A649" s="144" t="str">
        <f>ЗАПОЛНИТЬ!$B$23</f>
        <v>4</v>
      </c>
      <c r="B649" s="144" t="str">
        <f>ЗАПОЛНИТЬ!$B$13</f>
        <v>24188344</v>
      </c>
      <c r="C649" s="144" t="str">
        <f>ЗАПОЛНИТЬ!$B$24</f>
        <v>298</v>
      </c>
      <c r="D649" s="144" t="str">
        <f>ЗАПОЛНИТЬ!$B$21</f>
        <v>12</v>
      </c>
      <c r="E649" s="145"/>
      <c r="F649" s="144" t="str">
        <f>ЗАПОЛНИТЬ!$B$22</f>
        <v>15</v>
      </c>
      <c r="G649" s="144" t="str">
        <f>ЗАПОЛНИТЬ!$B$20</f>
        <v>040222</v>
      </c>
      <c r="H649" s="143" t="str">
        <f>IF(ЗАПОЛНИТЬ!$F$7=1,ЗАПОЛНИТЬ!$H$9,ЗАПОЛНИТЬ!$H$10)</f>
        <v>73</v>
      </c>
      <c r="I649" s="146" t="e">
        <f>IF(ЗАПОЛНИТЬ!$F$7=1,#REF!,#REF!)</f>
        <v>#REF!</v>
      </c>
      <c r="J649" s="145" t="str">
        <f>IF(ЗАПОЛНИТЬ!$F$7=1,CONCATENATE(ЗАПОЛНИТЬ!$F$18,ЗАПОЛНИТЬ!$D$18),ЗАПОЛНИТЬ!$E$18)</f>
        <v>01.07.2016</v>
      </c>
      <c r="K649" s="143" t="e">
        <f>#REF!</f>
        <v>#REF!</v>
      </c>
      <c r="L649" s="143" t="e">
        <f>IF(ЗАПОЛНИТЬ!$F$7=1,#REF!/1000,#REF!)</f>
        <v>#REF!</v>
      </c>
      <c r="M649" s="143" t="e">
        <f>IF(ЗАПОЛНИТЬ!$F$7=1,#REF!/1000,#REF!)</f>
        <v>#REF!</v>
      </c>
      <c r="N649" s="143" t="e">
        <f>IF(ЗАПОЛНИТЬ!$F$7=1,#REF!/1000,#REF!)</f>
        <v>#REF!</v>
      </c>
      <c r="O649" s="143" t="e">
        <f>IF(ЗАПОЛНИТЬ!$F$7=1,#REF!/1000,#REF!)</f>
        <v>#REF!</v>
      </c>
      <c r="P649" s="143" t="e">
        <f>IF(ЗАПОЛНИТЬ!$F$7=1,#REF!/1000,#REF!)</f>
        <v>#REF!</v>
      </c>
      <c r="Q649" s="143" t="e">
        <f>IF(ЗАПОЛНИТЬ!$F$7=1,#REF!/1000,#REF!)</f>
        <v>#REF!</v>
      </c>
      <c r="R649" s="143" t="e">
        <f>IF(ЗАПОЛНИТЬ!$F$7=1,#REF!/1000,#REF!)</f>
        <v>#REF!</v>
      </c>
      <c r="S649" s="143" t="e">
        <f>IF(ЗАПОЛНИТЬ!$F$7=1,#REF!/1000,#REF!)</f>
        <v>#REF!</v>
      </c>
      <c r="T649" s="143" t="e">
        <f>IF(ЗАПОЛНИТЬ!$F$7=1,#REF!/1000,#REF!)</f>
        <v>#REF!</v>
      </c>
      <c r="U649" s="143" t="e">
        <f>IF(ЗАПОЛНИТЬ!$F$7=1,#REF!/1000,#REF!)</f>
        <v>#REF!</v>
      </c>
      <c r="V649" s="145" t="e">
        <f t="shared" si="42"/>
        <v>#REF!</v>
      </c>
      <c r="W649" s="145" t="e">
        <f t="shared" si="45"/>
        <v>#REF!</v>
      </c>
    </row>
    <row r="650" spans="1:23">
      <c r="A650" s="144" t="str">
        <f>ЗАПОЛНИТЬ!$B$23</f>
        <v>4</v>
      </c>
      <c r="B650" s="144" t="str">
        <f>ЗАПОЛНИТЬ!$B$13</f>
        <v>24188344</v>
      </c>
      <c r="C650" s="144" t="str">
        <f>ЗАПОЛНИТЬ!$B$24</f>
        <v>298</v>
      </c>
      <c r="D650" s="144" t="str">
        <f>ЗАПОЛНИТЬ!$B$21</f>
        <v>12</v>
      </c>
      <c r="E650" s="145"/>
      <c r="F650" s="144" t="str">
        <f>ЗАПОЛНИТЬ!$B$22</f>
        <v>15</v>
      </c>
      <c r="G650" s="144" t="str">
        <f>ЗАПОЛНИТЬ!$B$20</f>
        <v>040222</v>
      </c>
      <c r="H650" s="143" t="str">
        <f>IF(ЗАПОЛНИТЬ!$F$7=1,ЗАПОЛНИТЬ!$H$9,ЗАПОЛНИТЬ!$H$10)</f>
        <v>73</v>
      </c>
      <c r="I650" s="146" t="e">
        <f>IF(ЗАПОЛНИТЬ!$F$7=1,#REF!,#REF!)</f>
        <v>#REF!</v>
      </c>
      <c r="J650" s="145" t="str">
        <f>IF(ЗАПОЛНИТЬ!$F$7=1,CONCATENATE(ЗАПОЛНИТЬ!$F$18,ЗАПОЛНИТЬ!$D$18),ЗАПОЛНИТЬ!$E$18)</f>
        <v>01.07.2016</v>
      </c>
      <c r="K650" s="143" t="e">
        <f>#REF!</f>
        <v>#REF!</v>
      </c>
      <c r="L650" s="143" t="e">
        <f>IF(ЗАПОЛНИТЬ!$F$7=1,#REF!/1000,#REF!)</f>
        <v>#REF!</v>
      </c>
      <c r="M650" s="143" t="e">
        <f>IF(ЗАПОЛНИТЬ!$F$7=1,#REF!/1000,#REF!)</f>
        <v>#REF!</v>
      </c>
      <c r="N650" s="143" t="e">
        <f>IF(ЗАПОЛНИТЬ!$F$7=1,#REF!/1000,#REF!)</f>
        <v>#REF!</v>
      </c>
      <c r="O650" s="143" t="e">
        <f>IF(ЗАПОЛНИТЬ!$F$7=1,#REF!/1000,#REF!)</f>
        <v>#REF!</v>
      </c>
      <c r="P650" s="143" t="e">
        <f>IF(ЗАПОЛНИТЬ!$F$7=1,#REF!/1000,#REF!)</f>
        <v>#REF!</v>
      </c>
      <c r="Q650" s="143" t="e">
        <f>IF(ЗАПОЛНИТЬ!$F$7=1,#REF!/1000,#REF!)</f>
        <v>#REF!</v>
      </c>
      <c r="R650" s="143" t="e">
        <f>IF(ЗАПОЛНИТЬ!$F$7=1,#REF!/1000,#REF!)</f>
        <v>#REF!</v>
      </c>
      <c r="S650" s="143" t="e">
        <f>IF(ЗАПОЛНИТЬ!$F$7=1,#REF!/1000,#REF!)</f>
        <v>#REF!</v>
      </c>
      <c r="T650" s="143" t="e">
        <f>IF(ЗАПОЛНИТЬ!$F$7=1,#REF!/1000,#REF!)</f>
        <v>#REF!</v>
      </c>
      <c r="U650" s="143" t="e">
        <f>IF(ЗАПОЛНИТЬ!$F$7=1,#REF!/1000,#REF!)</f>
        <v>#REF!</v>
      </c>
      <c r="V650" s="145" t="e">
        <f t="shared" si="42"/>
        <v>#REF!</v>
      </c>
      <c r="W650" s="145" t="e">
        <f t="shared" si="45"/>
        <v>#REF!</v>
      </c>
    </row>
    <row r="651" spans="1:23">
      <c r="A651" s="144" t="str">
        <f>ЗАПОЛНИТЬ!$B$23</f>
        <v>4</v>
      </c>
      <c r="B651" s="144" t="str">
        <f>ЗАПОЛНИТЬ!$B$13</f>
        <v>24188344</v>
      </c>
      <c r="C651" s="144" t="str">
        <f>ЗАПОЛНИТЬ!$B$24</f>
        <v>298</v>
      </c>
      <c r="D651" s="144" t="str">
        <f>ЗАПОЛНИТЬ!$B$21</f>
        <v>12</v>
      </c>
      <c r="E651" s="145"/>
      <c r="F651" s="144" t="str">
        <f>ЗАПОЛНИТЬ!$B$22</f>
        <v>15</v>
      </c>
      <c r="G651" s="144" t="str">
        <f>ЗАПОЛНИТЬ!$B$20</f>
        <v>040222</v>
      </c>
      <c r="H651" s="143" t="str">
        <f>IF(ЗАПОЛНИТЬ!$F$7=1,ЗАПОЛНИТЬ!$H$9,ЗАПОЛНИТЬ!$H$10)</f>
        <v>73</v>
      </c>
      <c r="I651" s="146" t="e">
        <f>IF(ЗАПОЛНИТЬ!$F$7=1,#REF!,#REF!)</f>
        <v>#REF!</v>
      </c>
      <c r="J651" s="145" t="str">
        <f>IF(ЗАПОЛНИТЬ!$F$7=1,CONCATENATE(ЗАПОЛНИТЬ!$F$18,ЗАПОЛНИТЬ!$D$18),ЗАПОЛНИТЬ!$E$18)</f>
        <v>01.07.2016</v>
      </c>
      <c r="K651" s="143" t="e">
        <f>#REF!</f>
        <v>#REF!</v>
      </c>
      <c r="L651" s="143" t="e">
        <f>IF(ЗАПОЛНИТЬ!$F$7=1,#REF!/1000,#REF!)</f>
        <v>#REF!</v>
      </c>
      <c r="M651" s="143" t="e">
        <f>IF(ЗАПОЛНИТЬ!$F$7=1,#REF!/1000,#REF!)</f>
        <v>#REF!</v>
      </c>
      <c r="N651" s="143" t="e">
        <f>IF(ЗАПОЛНИТЬ!$F$7=1,#REF!/1000,#REF!)</f>
        <v>#REF!</v>
      </c>
      <c r="O651" s="143" t="e">
        <f>IF(ЗАПОЛНИТЬ!$F$7=1,#REF!/1000,#REF!)</f>
        <v>#REF!</v>
      </c>
      <c r="P651" s="143" t="e">
        <f>IF(ЗАПОЛНИТЬ!$F$7=1,#REF!/1000,#REF!)</f>
        <v>#REF!</v>
      </c>
      <c r="Q651" s="143" t="e">
        <f>IF(ЗАПОЛНИТЬ!$F$7=1,#REF!/1000,#REF!)</f>
        <v>#REF!</v>
      </c>
      <c r="R651" s="143" t="e">
        <f>IF(ЗАПОЛНИТЬ!$F$7=1,#REF!/1000,#REF!)</f>
        <v>#REF!</v>
      </c>
      <c r="S651" s="143" t="e">
        <f>IF(ЗАПОЛНИТЬ!$F$7=1,#REF!/1000,#REF!)</f>
        <v>#REF!</v>
      </c>
      <c r="T651" s="143" t="e">
        <f>IF(ЗАПОЛНИТЬ!$F$7=1,#REF!/1000,#REF!)</f>
        <v>#REF!</v>
      </c>
      <c r="U651" s="143" t="e">
        <f>IF(ЗАПОЛНИТЬ!$F$7=1,#REF!/1000,#REF!)</f>
        <v>#REF!</v>
      </c>
      <c r="V651" s="145" t="e">
        <f>IF(SUM(L651:U651)&gt;0,1,0)</f>
        <v>#REF!</v>
      </c>
      <c r="W651" s="145" t="e">
        <f t="shared" si="45"/>
        <v>#REF!</v>
      </c>
    </row>
    <row r="652" spans="1:23">
      <c r="A652" s="144" t="str">
        <f>ЗАПОЛНИТЬ!$B$23</f>
        <v>4</v>
      </c>
      <c r="B652" s="144" t="str">
        <f>ЗАПОЛНИТЬ!$B$13</f>
        <v>24188344</v>
      </c>
      <c r="C652" s="144" t="str">
        <f>ЗАПОЛНИТЬ!$B$24</f>
        <v>298</v>
      </c>
      <c r="D652" s="144" t="str">
        <f>ЗАПОЛНИТЬ!$B$21</f>
        <v>12</v>
      </c>
      <c r="E652" s="145"/>
      <c r="F652" s="144" t="str">
        <f>ЗАПОЛНИТЬ!$B$22</f>
        <v>15</v>
      </c>
      <c r="G652" s="144" t="str">
        <f>ЗАПОЛНИТЬ!$B$20</f>
        <v>040222</v>
      </c>
      <c r="H652" s="143" t="str">
        <f>IF(ЗАПОЛНИТЬ!$F$7=1,ЗАПОЛНИТЬ!$H$9,ЗАПОЛНИТЬ!$H$10)</f>
        <v>73</v>
      </c>
      <c r="I652" s="146" t="e">
        <f>IF(ЗАПОЛНИТЬ!$F$7=1,#REF!,#REF!)</f>
        <v>#REF!</v>
      </c>
      <c r="J652" s="145" t="str">
        <f>IF(ЗАПОЛНИТЬ!$F$7=1,CONCATENATE(ЗАПОЛНИТЬ!$F$18,ЗАПОЛНИТЬ!$D$18),ЗАПОЛНИТЬ!$E$18)</f>
        <v>01.07.2016</v>
      </c>
      <c r="K652" s="143" t="e">
        <f>#REF!</f>
        <v>#REF!</v>
      </c>
      <c r="L652" s="143" t="e">
        <f>IF(ЗАПОЛНИТЬ!$F$7=1,#REF!/1000,#REF!)</f>
        <v>#REF!</v>
      </c>
      <c r="M652" s="143" t="e">
        <f>IF(ЗАПОЛНИТЬ!$F$7=1,#REF!/1000,#REF!)</f>
        <v>#REF!</v>
      </c>
      <c r="N652" s="143" t="e">
        <f>IF(ЗАПОЛНИТЬ!$F$7=1,#REF!/1000,#REF!)</f>
        <v>#REF!</v>
      </c>
      <c r="O652" s="143" t="e">
        <f>IF(ЗАПОЛНИТЬ!$F$7=1,#REF!/1000,#REF!)</f>
        <v>#REF!</v>
      </c>
      <c r="P652" s="143" t="e">
        <f>IF(ЗАПОЛНИТЬ!$F$7=1,#REF!/1000,#REF!)</f>
        <v>#REF!</v>
      </c>
      <c r="Q652" s="143" t="e">
        <f>IF(ЗАПОЛНИТЬ!$F$7=1,#REF!/1000,#REF!)</f>
        <v>#REF!</v>
      </c>
      <c r="R652" s="143" t="e">
        <f>IF(ЗАПОЛНИТЬ!$F$7=1,#REF!/1000,#REF!)</f>
        <v>#REF!</v>
      </c>
      <c r="S652" s="143" t="e">
        <f>IF(ЗАПОЛНИТЬ!$F$7=1,#REF!/1000,#REF!)</f>
        <v>#REF!</v>
      </c>
      <c r="T652" s="143" t="e">
        <f>IF(ЗАПОЛНИТЬ!$F$7=1,#REF!/1000,#REF!)</f>
        <v>#REF!</v>
      </c>
      <c r="U652" s="143" t="e">
        <f>IF(ЗАПОЛНИТЬ!$F$7=1,#REF!/1000,#REF!)</f>
        <v>#REF!</v>
      </c>
      <c r="V652" s="145" t="e">
        <f t="shared" si="42"/>
        <v>#REF!</v>
      </c>
      <c r="W652" s="145">
        <v>0</v>
      </c>
    </row>
    <row r="653" spans="1:23">
      <c r="A653" s="144" t="str">
        <f>ЗАПОЛНИТЬ!$B$23</f>
        <v>4</v>
      </c>
      <c r="B653" s="144" t="str">
        <f>ЗАПОЛНИТЬ!$B$13</f>
        <v>24188344</v>
      </c>
      <c r="C653" s="144" t="str">
        <f>ЗАПОЛНИТЬ!$B$24</f>
        <v>298</v>
      </c>
      <c r="D653" s="144" t="str">
        <f>ЗАПОЛНИТЬ!$B$21</f>
        <v>12</v>
      </c>
      <c r="E653" s="145"/>
      <c r="F653" s="144" t="str">
        <f>ЗАПОЛНИТЬ!$B$22</f>
        <v>15</v>
      </c>
      <c r="G653" s="144" t="str">
        <f>ЗАПОЛНИТЬ!$B$20</f>
        <v>040222</v>
      </c>
      <c r="H653" s="143" t="str">
        <f>IF(ЗАПОЛНИТЬ!$F$7=1,ЗАПОЛНИТЬ!$H$9,ЗАПОЛНИТЬ!$H$10)</f>
        <v>73</v>
      </c>
      <c r="I653" s="146" t="e">
        <f>IF(ЗАПОЛНИТЬ!$F$7=1,#REF!,#REF!)</f>
        <v>#REF!</v>
      </c>
      <c r="J653" s="145" t="str">
        <f>IF(ЗАПОЛНИТЬ!$F$7=1,CONCATENATE(ЗАПОЛНИТЬ!$F$18,ЗАПОЛНИТЬ!$D$18),ЗАПОЛНИТЬ!$E$18)</f>
        <v>01.07.2016</v>
      </c>
      <c r="K653" s="143" t="e">
        <f>#REF!</f>
        <v>#REF!</v>
      </c>
      <c r="L653" s="143" t="e">
        <f>IF(ЗАПОЛНИТЬ!$F$7=1,#REF!/1000,#REF!)</f>
        <v>#REF!</v>
      </c>
      <c r="M653" s="143" t="e">
        <f>IF(ЗАПОЛНИТЬ!$F$7=1,#REF!/1000,#REF!)</f>
        <v>#REF!</v>
      </c>
      <c r="N653" s="143" t="e">
        <f>IF(ЗАПОЛНИТЬ!$F$7=1,#REF!/1000,#REF!)</f>
        <v>#REF!</v>
      </c>
      <c r="O653" s="143" t="e">
        <f>IF(ЗАПОЛНИТЬ!$F$7=1,#REF!/1000,#REF!)</f>
        <v>#REF!</v>
      </c>
      <c r="P653" s="143" t="e">
        <f>IF(ЗАПОЛНИТЬ!$F$7=1,#REF!/1000,#REF!)</f>
        <v>#REF!</v>
      </c>
      <c r="Q653" s="143" t="e">
        <f>IF(ЗАПОЛНИТЬ!$F$7=1,#REF!/1000,#REF!)</f>
        <v>#REF!</v>
      </c>
      <c r="R653" s="143" t="e">
        <f>IF(ЗАПОЛНИТЬ!$F$7=1,#REF!/1000,#REF!)</f>
        <v>#REF!</v>
      </c>
      <c r="S653" s="143" t="e">
        <f>IF(ЗАПОЛНИТЬ!$F$7=1,#REF!/1000,#REF!)</f>
        <v>#REF!</v>
      </c>
      <c r="T653" s="143" t="e">
        <f>IF(ЗАПОЛНИТЬ!$F$7=1,#REF!/1000,#REF!)</f>
        <v>#REF!</v>
      </c>
      <c r="U653" s="143" t="e">
        <f>IF(ЗАПОЛНИТЬ!$F$7=1,#REF!/1000,#REF!)</f>
        <v>#REF!</v>
      </c>
      <c r="V653" s="145" t="e">
        <f t="shared" si="42"/>
        <v>#REF!</v>
      </c>
      <c r="W653" s="145" t="e">
        <f>IF(SUM(L653:U653)&gt;0,1,0)</f>
        <v>#REF!</v>
      </c>
    </row>
    <row r="654" spans="1:23">
      <c r="A654" s="144" t="str">
        <f>ЗАПОЛНИТЬ!$B$23</f>
        <v>4</v>
      </c>
      <c r="B654" s="144" t="str">
        <f>ЗАПОЛНИТЬ!$B$13</f>
        <v>24188344</v>
      </c>
      <c r="C654" s="144" t="str">
        <f>ЗАПОЛНИТЬ!$B$24</f>
        <v>298</v>
      </c>
      <c r="D654" s="144" t="str">
        <f>ЗАПОЛНИТЬ!$B$21</f>
        <v>12</v>
      </c>
      <c r="E654" s="145"/>
      <c r="F654" s="144" t="str">
        <f>ЗАПОЛНИТЬ!$B$22</f>
        <v>15</v>
      </c>
      <c r="G654" s="144" t="str">
        <f>ЗАПОЛНИТЬ!$B$20</f>
        <v>040222</v>
      </c>
      <c r="H654" s="143" t="str">
        <f>IF(ЗАПОЛНИТЬ!$F$7=1,ЗАПОЛНИТЬ!$H$9,ЗАПОЛНИТЬ!$H$10)</f>
        <v>73</v>
      </c>
      <c r="I654" s="146" t="e">
        <f>IF(ЗАПОЛНИТЬ!$F$7=1,#REF!,#REF!)</f>
        <v>#REF!</v>
      </c>
      <c r="J654" s="145" t="str">
        <f>IF(ЗАПОЛНИТЬ!$F$7=1,CONCATENATE(ЗАПОЛНИТЬ!$F$18,ЗАПОЛНИТЬ!$D$18),ЗАПОЛНИТЬ!$E$18)</f>
        <v>01.07.2016</v>
      </c>
      <c r="K654" s="143" t="e">
        <f>#REF!</f>
        <v>#REF!</v>
      </c>
      <c r="L654" s="143" t="e">
        <f>IF(ЗАПОЛНИТЬ!$F$7=1,#REF!/1000,#REF!)</f>
        <v>#REF!</v>
      </c>
      <c r="M654" s="143" t="e">
        <f>IF(ЗАПОЛНИТЬ!$F$7=1,#REF!/1000,#REF!)</f>
        <v>#REF!</v>
      </c>
      <c r="N654" s="143" t="e">
        <f>IF(ЗАПОЛНИТЬ!$F$7=1,#REF!/1000,#REF!)</f>
        <v>#REF!</v>
      </c>
      <c r="O654" s="143" t="e">
        <f>IF(ЗАПОЛНИТЬ!$F$7=1,#REF!/1000,#REF!)</f>
        <v>#REF!</v>
      </c>
      <c r="P654" s="143" t="e">
        <f>IF(ЗАПОЛНИТЬ!$F$7=1,#REF!/1000,#REF!)</f>
        <v>#REF!</v>
      </c>
      <c r="Q654" s="143" t="e">
        <f>IF(ЗАПОЛНИТЬ!$F$7=1,#REF!/1000,#REF!)</f>
        <v>#REF!</v>
      </c>
      <c r="R654" s="143" t="e">
        <f>IF(ЗАПОЛНИТЬ!$F$7=1,#REF!/1000,#REF!)</f>
        <v>#REF!</v>
      </c>
      <c r="S654" s="143" t="e">
        <f>IF(ЗАПОЛНИТЬ!$F$7=1,#REF!/1000,#REF!)</f>
        <v>#REF!</v>
      </c>
      <c r="T654" s="143" t="e">
        <f>IF(ЗАПОЛНИТЬ!$F$7=1,#REF!/1000,#REF!)</f>
        <v>#REF!</v>
      </c>
      <c r="U654" s="143" t="e">
        <f>IF(ЗАПОЛНИТЬ!$F$7=1,#REF!/1000,#REF!)</f>
        <v>#REF!</v>
      </c>
      <c r="V654" s="145" t="e">
        <f t="shared" si="42"/>
        <v>#REF!</v>
      </c>
      <c r="W654" s="145" t="e">
        <f>IF(SUM(L654:U654)&gt;0,1,0)</f>
        <v>#REF!</v>
      </c>
    </row>
    <row r="655" spans="1:23">
      <c r="A655" s="144" t="str">
        <f>ЗАПОЛНИТЬ!$B$23</f>
        <v>4</v>
      </c>
      <c r="B655" s="144" t="str">
        <f>ЗАПОЛНИТЬ!$B$13</f>
        <v>24188344</v>
      </c>
      <c r="C655" s="144" t="str">
        <f>ЗАПОЛНИТЬ!$B$24</f>
        <v>298</v>
      </c>
      <c r="D655" s="144" t="str">
        <f>ЗАПОЛНИТЬ!$B$21</f>
        <v>12</v>
      </c>
      <c r="E655" s="145"/>
      <c r="F655" s="144" t="str">
        <f>ЗАПОЛНИТЬ!$B$22</f>
        <v>15</v>
      </c>
      <c r="G655" s="144" t="str">
        <f>ЗАПОЛНИТЬ!$B$20</f>
        <v>040222</v>
      </c>
      <c r="H655" s="143" t="str">
        <f>IF(ЗАПОЛНИТЬ!$F$7=1,ЗАПОЛНИТЬ!$H$9,ЗАПОЛНИТЬ!$H$10)</f>
        <v>73</v>
      </c>
      <c r="I655" s="146" t="e">
        <f>IF(ЗАПОЛНИТЬ!$F$7=1,#REF!,#REF!)</f>
        <v>#REF!</v>
      </c>
      <c r="J655" s="145" t="str">
        <f>IF(ЗАПОЛНИТЬ!$F$7=1,CONCATENATE(ЗАПОЛНИТЬ!$F$18,ЗАПОЛНИТЬ!$D$18),ЗАПОЛНИТЬ!$E$18)</f>
        <v>01.07.2016</v>
      </c>
      <c r="K655" s="143" t="e">
        <f>#REF!</f>
        <v>#REF!</v>
      </c>
      <c r="L655" s="143" t="e">
        <f>IF(ЗАПОЛНИТЬ!$F$7=1,#REF!/1000,#REF!)</f>
        <v>#REF!</v>
      </c>
      <c r="M655" s="143" t="e">
        <f>IF(ЗАПОЛНИТЬ!$F$7=1,#REF!/1000,#REF!)</f>
        <v>#REF!</v>
      </c>
      <c r="N655" s="143" t="e">
        <f>IF(ЗАПОЛНИТЬ!$F$7=1,#REF!/1000,#REF!)</f>
        <v>#REF!</v>
      </c>
      <c r="O655" s="143" t="e">
        <f>IF(ЗАПОЛНИТЬ!$F$7=1,#REF!/1000,#REF!)</f>
        <v>#REF!</v>
      </c>
      <c r="P655" s="143" t="e">
        <f>IF(ЗАПОЛНИТЬ!$F$7=1,#REF!/1000,#REF!)</f>
        <v>#REF!</v>
      </c>
      <c r="Q655" s="143" t="e">
        <f>IF(ЗАПОЛНИТЬ!$F$7=1,#REF!/1000,#REF!)</f>
        <v>#REF!</v>
      </c>
      <c r="R655" s="143" t="e">
        <f>IF(ЗАПОЛНИТЬ!$F$7=1,#REF!/1000,#REF!)</f>
        <v>#REF!</v>
      </c>
      <c r="S655" s="143" t="e">
        <f>IF(ЗАПОЛНИТЬ!$F$7=1,#REF!/1000,#REF!)</f>
        <v>#REF!</v>
      </c>
      <c r="T655" s="143" t="e">
        <f>IF(ЗАПОЛНИТЬ!$F$7=1,#REF!/1000,#REF!)</f>
        <v>#REF!</v>
      </c>
      <c r="U655" s="143" t="e">
        <f>IF(ЗАПОЛНИТЬ!$F$7=1,#REF!/1000,#REF!)</f>
        <v>#REF!</v>
      </c>
      <c r="V655" s="145" t="e">
        <f t="shared" si="42"/>
        <v>#REF!</v>
      </c>
      <c r="W655" s="145">
        <v>0</v>
      </c>
    </row>
    <row r="656" spans="1:23">
      <c r="A656" s="144" t="str">
        <f>ЗАПОЛНИТЬ!$B$23</f>
        <v>4</v>
      </c>
      <c r="B656" s="144" t="str">
        <f>ЗАПОЛНИТЬ!$B$13</f>
        <v>24188344</v>
      </c>
      <c r="C656" s="144" t="str">
        <f>ЗАПОЛНИТЬ!$B$24</f>
        <v>298</v>
      </c>
      <c r="D656" s="144" t="str">
        <f>ЗАПОЛНИТЬ!$B$21</f>
        <v>12</v>
      </c>
      <c r="E656" s="145"/>
      <c r="F656" s="144" t="str">
        <f>ЗАПОЛНИТЬ!$B$22</f>
        <v>15</v>
      </c>
      <c r="G656" s="144" t="str">
        <f>ЗАПОЛНИТЬ!$B$20</f>
        <v>040222</v>
      </c>
      <c r="H656" s="143" t="str">
        <f>IF(ЗАПОЛНИТЬ!$F$7=1,ЗАПОЛНИТЬ!$H$9,ЗАПОЛНИТЬ!$H$10)</f>
        <v>73</v>
      </c>
      <c r="I656" s="146" t="e">
        <f>IF(ЗАПОЛНИТЬ!$F$7=1,#REF!,#REF!)</f>
        <v>#REF!</v>
      </c>
      <c r="J656" s="145" t="str">
        <f>IF(ЗАПОЛНИТЬ!$F$7=1,CONCATENATE(ЗАПОЛНИТЬ!$F$18,ЗАПОЛНИТЬ!$D$18),ЗАПОЛНИТЬ!$E$18)</f>
        <v>01.07.2016</v>
      </c>
      <c r="K656" s="143" t="e">
        <f>#REF!</f>
        <v>#REF!</v>
      </c>
      <c r="L656" s="143" t="e">
        <f>IF(ЗАПОЛНИТЬ!$F$7=1,#REF!/1000,#REF!)</f>
        <v>#REF!</v>
      </c>
      <c r="M656" s="143" t="e">
        <f>IF(ЗАПОЛНИТЬ!$F$7=1,#REF!/1000,#REF!)</f>
        <v>#REF!</v>
      </c>
      <c r="N656" s="143" t="e">
        <f>IF(ЗАПОЛНИТЬ!$F$7=1,#REF!/1000,#REF!)</f>
        <v>#REF!</v>
      </c>
      <c r="O656" s="143" t="e">
        <f>IF(ЗАПОЛНИТЬ!$F$7=1,#REF!/1000,#REF!)</f>
        <v>#REF!</v>
      </c>
      <c r="P656" s="143" t="e">
        <f>IF(ЗАПОЛНИТЬ!$F$7=1,#REF!/1000,#REF!)</f>
        <v>#REF!</v>
      </c>
      <c r="Q656" s="143" t="e">
        <f>IF(ЗАПОЛНИТЬ!$F$7=1,#REF!/1000,#REF!)</f>
        <v>#REF!</v>
      </c>
      <c r="R656" s="143" t="e">
        <f>IF(ЗАПОЛНИТЬ!$F$7=1,#REF!/1000,#REF!)</f>
        <v>#REF!</v>
      </c>
      <c r="S656" s="143" t="e">
        <f>IF(ЗАПОЛНИТЬ!$F$7=1,#REF!/1000,#REF!)</f>
        <v>#REF!</v>
      </c>
      <c r="T656" s="143" t="e">
        <f>IF(ЗАПОЛНИТЬ!$F$7=1,#REF!/1000,#REF!)</f>
        <v>#REF!</v>
      </c>
      <c r="U656" s="143" t="e">
        <f>IF(ЗАПОЛНИТЬ!$F$7=1,#REF!/1000,#REF!)</f>
        <v>#REF!</v>
      </c>
      <c r="V656" s="145" t="e">
        <f t="shared" ref="V656:V720" si="46">IF(SUM(L656:U656)&gt;0,1,0)</f>
        <v>#REF!</v>
      </c>
      <c r="W656" s="145" t="e">
        <f>IF(SUM(L656:U656)&gt;0,1,0)</f>
        <v>#REF!</v>
      </c>
    </row>
    <row r="657" spans="1:23">
      <c r="A657" s="144" t="str">
        <f>ЗАПОЛНИТЬ!$B$23</f>
        <v>4</v>
      </c>
      <c r="B657" s="144" t="str">
        <f>ЗАПОЛНИТЬ!$B$13</f>
        <v>24188344</v>
      </c>
      <c r="C657" s="144" t="str">
        <f>ЗАПОЛНИТЬ!$B$24</f>
        <v>298</v>
      </c>
      <c r="D657" s="144" t="str">
        <f>ЗАПОЛНИТЬ!$B$21</f>
        <v>12</v>
      </c>
      <c r="E657" s="145"/>
      <c r="F657" s="144" t="str">
        <f>ЗАПОЛНИТЬ!$B$22</f>
        <v>15</v>
      </c>
      <c r="G657" s="144" t="str">
        <f>ЗАПОЛНИТЬ!$B$20</f>
        <v>040222</v>
      </c>
      <c r="H657" s="143" t="str">
        <f>IF(ЗАПОЛНИТЬ!$F$7=1,ЗАПОЛНИТЬ!$H$9,ЗАПОЛНИТЬ!$H$10)</f>
        <v>73</v>
      </c>
      <c r="I657" s="146" t="e">
        <f>IF(ЗАПОЛНИТЬ!$F$7=1,#REF!,#REF!)</f>
        <v>#REF!</v>
      </c>
      <c r="J657" s="145" t="str">
        <f>IF(ЗАПОЛНИТЬ!$F$7=1,CONCATENATE(ЗАПОЛНИТЬ!$F$18,ЗАПОЛНИТЬ!$D$18),ЗАПОЛНИТЬ!$E$18)</f>
        <v>01.07.2016</v>
      </c>
      <c r="K657" s="143" t="e">
        <f>#REF!</f>
        <v>#REF!</v>
      </c>
      <c r="L657" s="143" t="e">
        <f>IF(ЗАПОЛНИТЬ!$F$7=1,#REF!/1000,#REF!)</f>
        <v>#REF!</v>
      </c>
      <c r="M657" s="143" t="e">
        <f>IF(ЗАПОЛНИТЬ!$F$7=1,#REF!/1000,#REF!)</f>
        <v>#REF!</v>
      </c>
      <c r="N657" s="143" t="e">
        <f>IF(ЗАПОЛНИТЬ!$F$7=1,#REF!/1000,#REF!)</f>
        <v>#REF!</v>
      </c>
      <c r="O657" s="143" t="e">
        <f>IF(ЗАПОЛНИТЬ!$F$7=1,#REF!/1000,#REF!)</f>
        <v>#REF!</v>
      </c>
      <c r="P657" s="143" t="e">
        <f>IF(ЗАПОЛНИТЬ!$F$7=1,#REF!/1000,#REF!)</f>
        <v>#REF!</v>
      </c>
      <c r="Q657" s="143" t="e">
        <f>IF(ЗАПОЛНИТЬ!$F$7=1,#REF!/1000,#REF!)</f>
        <v>#REF!</v>
      </c>
      <c r="R657" s="143" t="e">
        <f>IF(ЗАПОЛНИТЬ!$F$7=1,#REF!/1000,#REF!)</f>
        <v>#REF!</v>
      </c>
      <c r="S657" s="143" t="e">
        <f>IF(ЗАПОЛНИТЬ!$F$7=1,#REF!/1000,#REF!)</f>
        <v>#REF!</v>
      </c>
      <c r="T657" s="143" t="e">
        <f>IF(ЗАПОЛНИТЬ!$F$7=1,#REF!/1000,#REF!)</f>
        <v>#REF!</v>
      </c>
      <c r="U657" s="143" t="e">
        <f>IF(ЗАПОЛНИТЬ!$F$7=1,#REF!/1000,#REF!)</f>
        <v>#REF!</v>
      </c>
      <c r="V657" s="145" t="e">
        <f t="shared" si="46"/>
        <v>#REF!</v>
      </c>
      <c r="W657" s="145" t="e">
        <f>IF(SUM(L657:U657)&gt;0,1,0)</f>
        <v>#REF!</v>
      </c>
    </row>
    <row r="658" spans="1:23">
      <c r="A658" s="144" t="str">
        <f>ЗАПОЛНИТЬ!$B$23</f>
        <v>4</v>
      </c>
      <c r="B658" s="144" t="str">
        <f>ЗАПОЛНИТЬ!$B$13</f>
        <v>24188344</v>
      </c>
      <c r="C658" s="144" t="str">
        <f>ЗАПОЛНИТЬ!$B$24</f>
        <v>298</v>
      </c>
      <c r="D658" s="144" t="str">
        <f>ЗАПОЛНИТЬ!$B$21</f>
        <v>12</v>
      </c>
      <c r="E658" s="145"/>
      <c r="F658" s="144" t="str">
        <f>ЗАПОЛНИТЬ!$B$22</f>
        <v>15</v>
      </c>
      <c r="G658" s="144" t="str">
        <f>ЗАПОЛНИТЬ!$B$20</f>
        <v>040222</v>
      </c>
      <c r="H658" s="143" t="str">
        <f>IF(ЗАПОЛНИТЬ!$F$7=1,ЗАПОЛНИТЬ!$H$9,ЗАПОЛНИТЬ!$H$10)</f>
        <v>73</v>
      </c>
      <c r="I658" s="146" t="e">
        <f>IF(ЗАПОЛНИТЬ!$F$7=1,#REF!,#REF!)</f>
        <v>#REF!</v>
      </c>
      <c r="J658" s="145" t="str">
        <f>IF(ЗАПОЛНИТЬ!$F$7=1,CONCATENATE(ЗАПОЛНИТЬ!$F$18,ЗАПОЛНИТЬ!$D$18),ЗАПОЛНИТЬ!$E$18)</f>
        <v>01.07.2016</v>
      </c>
      <c r="K658" s="143" t="e">
        <f>#REF!</f>
        <v>#REF!</v>
      </c>
      <c r="L658" s="143" t="e">
        <f>IF(ЗАПОЛНИТЬ!$F$7=1,#REF!/1000,#REF!)</f>
        <v>#REF!</v>
      </c>
      <c r="M658" s="143" t="e">
        <f>IF(ЗАПОЛНИТЬ!$F$7=1,#REF!/1000,#REF!)</f>
        <v>#REF!</v>
      </c>
      <c r="N658" s="143" t="e">
        <f>IF(ЗАПОЛНИТЬ!$F$7=1,#REF!/1000,#REF!)</f>
        <v>#REF!</v>
      </c>
      <c r="O658" s="143" t="e">
        <f>IF(ЗАПОЛНИТЬ!$F$7=1,#REF!/1000,#REF!)</f>
        <v>#REF!</v>
      </c>
      <c r="P658" s="143" t="e">
        <f>IF(ЗАПОЛНИТЬ!$F$7=1,#REF!/1000,#REF!)</f>
        <v>#REF!</v>
      </c>
      <c r="Q658" s="143" t="e">
        <f>IF(ЗАПОЛНИТЬ!$F$7=1,#REF!/1000,#REF!)</f>
        <v>#REF!</v>
      </c>
      <c r="R658" s="143" t="e">
        <f>IF(ЗАПОЛНИТЬ!$F$7=1,#REF!/1000,#REF!)</f>
        <v>#REF!</v>
      </c>
      <c r="S658" s="143" t="e">
        <f>IF(ЗАПОЛНИТЬ!$F$7=1,#REF!/1000,#REF!)</f>
        <v>#REF!</v>
      </c>
      <c r="T658" s="143" t="e">
        <f>IF(ЗАПОЛНИТЬ!$F$7=1,#REF!/1000,#REF!)</f>
        <v>#REF!</v>
      </c>
      <c r="U658" s="143" t="e">
        <f>IF(ЗАПОЛНИТЬ!$F$7=1,#REF!/1000,#REF!)</f>
        <v>#REF!</v>
      </c>
      <c r="V658" s="145" t="e">
        <f t="shared" si="46"/>
        <v>#REF!</v>
      </c>
      <c r="W658" s="145">
        <v>0</v>
      </c>
    </row>
    <row r="659" spans="1:23">
      <c r="A659" s="144" t="str">
        <f>ЗАПОЛНИТЬ!$B$23</f>
        <v>4</v>
      </c>
      <c r="B659" s="144" t="str">
        <f>ЗАПОЛНИТЬ!$B$13</f>
        <v>24188344</v>
      </c>
      <c r="C659" s="144" t="str">
        <f>ЗАПОЛНИТЬ!$B$24</f>
        <v>298</v>
      </c>
      <c r="D659" s="144" t="str">
        <f>ЗАПОЛНИТЬ!$B$21</f>
        <v>12</v>
      </c>
      <c r="E659" s="145"/>
      <c r="F659" s="144" t="str">
        <f>ЗАПОЛНИТЬ!$B$22</f>
        <v>15</v>
      </c>
      <c r="G659" s="144" t="str">
        <f>ЗАПОЛНИТЬ!$B$20</f>
        <v>040222</v>
      </c>
      <c r="H659" s="143" t="str">
        <f>IF(ЗАПОЛНИТЬ!$F$7=1,ЗАПОЛНИТЬ!$H$9,ЗАПОЛНИТЬ!$H$10)</f>
        <v>73</v>
      </c>
      <c r="I659" s="146" t="e">
        <f>IF(ЗАПОЛНИТЬ!$F$7=1,#REF!,#REF!)</f>
        <v>#REF!</v>
      </c>
      <c r="J659" s="145" t="str">
        <f>IF(ЗАПОЛНИТЬ!$F$7=1,CONCATENATE(ЗАПОЛНИТЬ!$F$18,ЗАПОЛНИТЬ!$D$18),ЗАПОЛНИТЬ!$E$18)</f>
        <v>01.07.2016</v>
      </c>
      <c r="K659" s="143" t="e">
        <f>#REF!</f>
        <v>#REF!</v>
      </c>
      <c r="L659" s="143" t="e">
        <f>IF(ЗАПОЛНИТЬ!$F$7=1,#REF!/1000,#REF!)</f>
        <v>#REF!</v>
      </c>
      <c r="M659" s="143" t="e">
        <f>IF(ЗАПОЛНИТЬ!$F$7=1,#REF!/1000,#REF!)</f>
        <v>#REF!</v>
      </c>
      <c r="N659" s="143" t="e">
        <f>IF(ЗАПОЛНИТЬ!$F$7=1,#REF!/1000,#REF!)</f>
        <v>#REF!</v>
      </c>
      <c r="O659" s="143" t="e">
        <f>IF(ЗАПОЛНИТЬ!$F$7=1,#REF!/1000,#REF!)</f>
        <v>#REF!</v>
      </c>
      <c r="P659" s="143" t="e">
        <f>IF(ЗАПОЛНИТЬ!$F$7=1,#REF!/1000,#REF!)</f>
        <v>#REF!</v>
      </c>
      <c r="Q659" s="143" t="e">
        <f>IF(ЗАПОЛНИТЬ!$F$7=1,#REF!/1000,#REF!)</f>
        <v>#REF!</v>
      </c>
      <c r="R659" s="143" t="e">
        <f>IF(ЗАПОЛНИТЬ!$F$7=1,#REF!/1000,#REF!)</f>
        <v>#REF!</v>
      </c>
      <c r="S659" s="143" t="e">
        <f>IF(ЗАПОЛНИТЬ!$F$7=1,#REF!/1000,#REF!)</f>
        <v>#REF!</v>
      </c>
      <c r="T659" s="143" t="e">
        <f>IF(ЗАПОЛНИТЬ!$F$7=1,#REF!/1000,#REF!)</f>
        <v>#REF!</v>
      </c>
      <c r="U659" s="143" t="e">
        <f>IF(ЗАПОЛНИТЬ!$F$7=1,#REF!/1000,#REF!)</f>
        <v>#REF!</v>
      </c>
      <c r="V659" s="145" t="e">
        <f t="shared" si="46"/>
        <v>#REF!</v>
      </c>
      <c r="W659" s="145" t="e">
        <f>IF(SUM(L659:U659)&gt;0,1,0)</f>
        <v>#REF!</v>
      </c>
    </row>
    <row r="660" spans="1:23">
      <c r="A660" s="144" t="str">
        <f>ЗАПОЛНИТЬ!$B$23</f>
        <v>4</v>
      </c>
      <c r="B660" s="144" t="str">
        <f>ЗАПОЛНИТЬ!$B$13</f>
        <v>24188344</v>
      </c>
      <c r="C660" s="144" t="str">
        <f>ЗАПОЛНИТЬ!$B$24</f>
        <v>298</v>
      </c>
      <c r="D660" s="144" t="str">
        <f>ЗАПОЛНИТЬ!$B$21</f>
        <v>12</v>
      </c>
      <c r="E660" s="145"/>
      <c r="F660" s="144" t="str">
        <f>ЗАПОЛНИТЬ!$B$22</f>
        <v>15</v>
      </c>
      <c r="G660" s="144" t="str">
        <f>ЗАПОЛНИТЬ!$B$20</f>
        <v>040222</v>
      </c>
      <c r="H660" s="143" t="str">
        <f>IF(ЗАПОЛНИТЬ!$F$7=1,ЗАПОЛНИТЬ!$H$9,ЗАПОЛНИТЬ!$H$10)</f>
        <v>73</v>
      </c>
      <c r="I660" s="146" t="e">
        <f>IF(ЗАПОЛНИТЬ!$F$7=1,#REF!,#REF!)</f>
        <v>#REF!</v>
      </c>
      <c r="J660" s="145" t="str">
        <f>IF(ЗАПОЛНИТЬ!$F$7=1,CONCATENATE(ЗАПОЛНИТЬ!$F$18,ЗАПОЛНИТЬ!$D$18),ЗАПОЛНИТЬ!$E$18)</f>
        <v>01.07.2016</v>
      </c>
      <c r="K660" s="143" t="e">
        <f>#REF!</f>
        <v>#REF!</v>
      </c>
      <c r="L660" s="143" t="e">
        <f>IF(ЗАПОЛНИТЬ!$F$7=1,#REF!/1000,#REF!)</f>
        <v>#REF!</v>
      </c>
      <c r="M660" s="143" t="e">
        <f>IF(ЗАПОЛНИТЬ!$F$7=1,#REF!/1000,#REF!)</f>
        <v>#REF!</v>
      </c>
      <c r="N660" s="143" t="e">
        <f>IF(ЗАПОЛНИТЬ!$F$7=1,#REF!/1000,#REF!)</f>
        <v>#REF!</v>
      </c>
      <c r="O660" s="143" t="e">
        <f>IF(ЗАПОЛНИТЬ!$F$7=1,#REF!/1000,#REF!)</f>
        <v>#REF!</v>
      </c>
      <c r="P660" s="143" t="e">
        <f>IF(ЗАПОЛНИТЬ!$F$7=1,#REF!/1000,#REF!)</f>
        <v>#REF!</v>
      </c>
      <c r="Q660" s="143" t="e">
        <f>IF(ЗАПОЛНИТЬ!$F$7=1,#REF!/1000,#REF!)</f>
        <v>#REF!</v>
      </c>
      <c r="R660" s="143" t="e">
        <f>IF(ЗАПОЛНИТЬ!$F$7=1,#REF!/1000,#REF!)</f>
        <v>#REF!</v>
      </c>
      <c r="S660" s="143" t="e">
        <f>IF(ЗАПОЛНИТЬ!$F$7=1,#REF!/1000,#REF!)</f>
        <v>#REF!</v>
      </c>
      <c r="T660" s="143" t="e">
        <f>IF(ЗАПОЛНИТЬ!$F$7=1,#REF!/1000,#REF!)</f>
        <v>#REF!</v>
      </c>
      <c r="U660" s="143" t="e">
        <f>IF(ЗАПОЛНИТЬ!$F$7=1,#REF!/1000,#REF!)</f>
        <v>#REF!</v>
      </c>
      <c r="V660" s="145" t="e">
        <f t="shared" si="46"/>
        <v>#REF!</v>
      </c>
      <c r="W660" s="145" t="e">
        <f>IF(SUM(L660:U660)&gt;0,1,0)</f>
        <v>#REF!</v>
      </c>
    </row>
    <row r="661" spans="1:23">
      <c r="A661" s="144" t="str">
        <f>ЗАПОЛНИТЬ!$B$23</f>
        <v>4</v>
      </c>
      <c r="B661" s="144" t="str">
        <f>ЗАПОЛНИТЬ!$B$13</f>
        <v>24188344</v>
      </c>
      <c r="C661" s="144" t="str">
        <f>ЗАПОЛНИТЬ!$B$24</f>
        <v>298</v>
      </c>
      <c r="D661" s="144" t="str">
        <f>ЗАПОЛНИТЬ!$B$21</f>
        <v>12</v>
      </c>
      <c r="E661" s="145"/>
      <c r="F661" s="144" t="str">
        <f>ЗАПОЛНИТЬ!$B$22</f>
        <v>15</v>
      </c>
      <c r="G661" s="144" t="str">
        <f>ЗАПОЛНИТЬ!$B$20</f>
        <v>040222</v>
      </c>
      <c r="H661" s="143" t="str">
        <f>IF(ЗАПОЛНИТЬ!$F$7=1,ЗАПОЛНИТЬ!$H$9,ЗАПОЛНИТЬ!$H$10)</f>
        <v>73</v>
      </c>
      <c r="I661" s="146" t="e">
        <f>IF(ЗАПОЛНИТЬ!$F$7=1,#REF!,#REF!)</f>
        <v>#REF!</v>
      </c>
      <c r="J661" s="145" t="str">
        <f>IF(ЗАПОЛНИТЬ!$F$7=1,CONCATENATE(ЗАПОЛНИТЬ!$F$18,ЗАПОЛНИТЬ!$D$18),ЗАПОЛНИТЬ!$E$18)</f>
        <v>01.07.2016</v>
      </c>
      <c r="K661" s="143" t="e">
        <f>#REF!</f>
        <v>#REF!</v>
      </c>
      <c r="L661" s="143" t="e">
        <f>IF(ЗАПОЛНИТЬ!$F$7=1,#REF!/1000,#REF!)</f>
        <v>#REF!</v>
      </c>
      <c r="M661" s="143" t="e">
        <f>IF(ЗАПОЛНИТЬ!$F$7=1,#REF!/1000,#REF!)</f>
        <v>#REF!</v>
      </c>
      <c r="N661" s="143" t="e">
        <f>IF(ЗАПОЛНИТЬ!$F$7=1,#REF!/1000,#REF!)</f>
        <v>#REF!</v>
      </c>
      <c r="O661" s="143" t="e">
        <f>IF(ЗАПОЛНИТЬ!$F$7=1,#REF!/1000,#REF!)</f>
        <v>#REF!</v>
      </c>
      <c r="P661" s="143" t="e">
        <f>IF(ЗАПОЛНИТЬ!$F$7=1,#REF!/1000,#REF!)</f>
        <v>#REF!</v>
      </c>
      <c r="Q661" s="143" t="e">
        <f>IF(ЗАПОЛНИТЬ!$F$7=1,#REF!/1000,#REF!)</f>
        <v>#REF!</v>
      </c>
      <c r="R661" s="143" t="e">
        <f>IF(ЗАПОЛНИТЬ!$F$7=1,#REF!/1000,#REF!)</f>
        <v>#REF!</v>
      </c>
      <c r="S661" s="143" t="e">
        <f>IF(ЗАПОЛНИТЬ!$F$7=1,#REF!/1000,#REF!)</f>
        <v>#REF!</v>
      </c>
      <c r="T661" s="143" t="e">
        <f>IF(ЗАПОЛНИТЬ!$F$7=1,#REF!/1000,#REF!)</f>
        <v>#REF!</v>
      </c>
      <c r="U661" s="143" t="e">
        <f>IF(ЗАПОЛНИТЬ!$F$7=1,#REF!/1000,#REF!)</f>
        <v>#REF!</v>
      </c>
      <c r="V661" s="145" t="e">
        <f t="shared" si="46"/>
        <v>#REF!</v>
      </c>
      <c r="W661" s="145" t="e">
        <f>IF(SUM(L661:U661)&gt;0,1,0)</f>
        <v>#REF!</v>
      </c>
    </row>
    <row r="662" spans="1:23">
      <c r="A662" s="144" t="str">
        <f>ЗАПОЛНИТЬ!$B$23</f>
        <v>4</v>
      </c>
      <c r="B662" s="144" t="str">
        <f>ЗАПОЛНИТЬ!$B$13</f>
        <v>24188344</v>
      </c>
      <c r="C662" s="144" t="str">
        <f>ЗАПОЛНИТЬ!$B$24</f>
        <v>298</v>
      </c>
      <c r="D662" s="144" t="str">
        <f>ЗАПОЛНИТЬ!$B$21</f>
        <v>12</v>
      </c>
      <c r="E662" s="145"/>
      <c r="F662" s="144" t="str">
        <f>ЗАПОЛНИТЬ!$B$22</f>
        <v>15</v>
      </c>
      <c r="G662" s="144" t="str">
        <f>ЗАПОЛНИТЬ!$B$20</f>
        <v>040222</v>
      </c>
      <c r="H662" s="143" t="str">
        <f>IF(ЗАПОЛНИТЬ!$F$7=1,ЗАПОЛНИТЬ!$H$9,ЗАПОЛНИТЬ!$H$10)</f>
        <v>73</v>
      </c>
      <c r="I662" s="146" t="e">
        <f>IF(ЗАПОЛНИТЬ!$F$7=1,#REF!,#REF!)</f>
        <v>#REF!</v>
      </c>
      <c r="J662" s="145" t="str">
        <f>IF(ЗАПОЛНИТЬ!$F$7=1,CONCATENATE(ЗАПОЛНИТЬ!$F$18,ЗАПОЛНИТЬ!$D$18),ЗАПОЛНИТЬ!$E$18)</f>
        <v>01.07.2016</v>
      </c>
      <c r="K662" s="143" t="e">
        <f>#REF!</f>
        <v>#REF!</v>
      </c>
      <c r="L662" s="143" t="e">
        <f>IF(ЗАПОЛНИТЬ!$F$7=1,#REF!/1000,#REF!)</f>
        <v>#REF!</v>
      </c>
      <c r="M662" s="143" t="e">
        <f>IF(ЗАПОЛНИТЬ!$F$7=1,#REF!/1000,#REF!)</f>
        <v>#REF!</v>
      </c>
      <c r="N662" s="143" t="e">
        <f>IF(ЗАПОЛНИТЬ!$F$7=1,#REF!/1000,#REF!)</f>
        <v>#REF!</v>
      </c>
      <c r="O662" s="143" t="e">
        <f>IF(ЗАПОЛНИТЬ!$F$7=1,#REF!/1000,#REF!)</f>
        <v>#REF!</v>
      </c>
      <c r="P662" s="143" t="e">
        <f>IF(ЗАПОЛНИТЬ!$F$7=1,#REF!/1000,#REF!)</f>
        <v>#REF!</v>
      </c>
      <c r="Q662" s="143" t="e">
        <f>IF(ЗАПОЛНИТЬ!$F$7=1,#REF!/1000,#REF!)</f>
        <v>#REF!</v>
      </c>
      <c r="R662" s="143" t="e">
        <f>IF(ЗАПОЛНИТЬ!$F$7=1,#REF!/1000,#REF!)</f>
        <v>#REF!</v>
      </c>
      <c r="S662" s="143" t="e">
        <f>IF(ЗАПОЛНИТЬ!$F$7=1,#REF!/1000,#REF!)</f>
        <v>#REF!</v>
      </c>
      <c r="T662" s="143" t="e">
        <f>IF(ЗАПОЛНИТЬ!$F$7=1,#REF!/1000,#REF!)</f>
        <v>#REF!</v>
      </c>
      <c r="U662" s="143" t="e">
        <f>IF(ЗАПОЛНИТЬ!$F$7=1,#REF!/1000,#REF!)</f>
        <v>#REF!</v>
      </c>
      <c r="V662" s="145" t="e">
        <f t="shared" si="46"/>
        <v>#REF!</v>
      </c>
      <c r="W662" s="145">
        <v>0</v>
      </c>
    </row>
    <row r="663" spans="1:23">
      <c r="A663" s="144" t="str">
        <f>ЗАПОЛНИТЬ!$B$23</f>
        <v>4</v>
      </c>
      <c r="B663" s="144" t="str">
        <f>ЗАПОЛНИТЬ!$B$13</f>
        <v>24188344</v>
      </c>
      <c r="C663" s="144" t="str">
        <f>ЗАПОЛНИТЬ!$B$24</f>
        <v>298</v>
      </c>
      <c r="D663" s="144" t="str">
        <f>ЗАПОЛНИТЬ!$B$21</f>
        <v>12</v>
      </c>
      <c r="E663" s="145"/>
      <c r="F663" s="144" t="str">
        <f>ЗАПОЛНИТЬ!$B$22</f>
        <v>15</v>
      </c>
      <c r="G663" s="144" t="str">
        <f>ЗАПОЛНИТЬ!$B$20</f>
        <v>040222</v>
      </c>
      <c r="H663" s="143" t="str">
        <f>IF(ЗАПОЛНИТЬ!$F$7=1,ЗАПОЛНИТЬ!$H$9,ЗАПОЛНИТЬ!$H$10)</f>
        <v>73</v>
      </c>
      <c r="I663" s="146" t="e">
        <f>IF(ЗАПОЛНИТЬ!$F$7=1,#REF!,#REF!)</f>
        <v>#REF!</v>
      </c>
      <c r="J663" s="145" t="str">
        <f>IF(ЗАПОЛНИТЬ!$F$7=1,CONCATENATE(ЗАПОЛНИТЬ!$F$18,ЗАПОЛНИТЬ!$D$18),ЗАПОЛНИТЬ!$E$18)</f>
        <v>01.07.2016</v>
      </c>
      <c r="K663" s="143" t="e">
        <f>#REF!</f>
        <v>#REF!</v>
      </c>
      <c r="L663" s="143" t="e">
        <f>IF(ЗАПОЛНИТЬ!$F$7=1,#REF!/1000,#REF!)</f>
        <v>#REF!</v>
      </c>
      <c r="M663" s="143" t="e">
        <f>IF(ЗАПОЛНИТЬ!$F$7=1,#REF!/1000,#REF!)</f>
        <v>#REF!</v>
      </c>
      <c r="N663" s="143" t="e">
        <f>IF(ЗАПОЛНИТЬ!$F$7=1,#REF!/1000,#REF!)</f>
        <v>#REF!</v>
      </c>
      <c r="O663" s="143" t="e">
        <f>IF(ЗАПОЛНИТЬ!$F$7=1,#REF!/1000,#REF!)</f>
        <v>#REF!</v>
      </c>
      <c r="P663" s="143" t="e">
        <f>IF(ЗАПОЛНИТЬ!$F$7=1,#REF!/1000,#REF!)</f>
        <v>#REF!</v>
      </c>
      <c r="Q663" s="143" t="e">
        <f>IF(ЗАПОЛНИТЬ!$F$7=1,#REF!/1000,#REF!)</f>
        <v>#REF!</v>
      </c>
      <c r="R663" s="143" t="e">
        <f>IF(ЗАПОЛНИТЬ!$F$7=1,#REF!/1000,#REF!)</f>
        <v>#REF!</v>
      </c>
      <c r="S663" s="143" t="e">
        <f>IF(ЗАПОЛНИТЬ!$F$7=1,#REF!/1000,#REF!)</f>
        <v>#REF!</v>
      </c>
      <c r="T663" s="143" t="e">
        <f>IF(ЗАПОЛНИТЬ!$F$7=1,#REF!/1000,#REF!)</f>
        <v>#REF!</v>
      </c>
      <c r="U663" s="143" t="e">
        <f>IF(ЗАПОЛНИТЬ!$F$7=1,#REF!/1000,#REF!)</f>
        <v>#REF!</v>
      </c>
      <c r="V663" s="145" t="e">
        <f t="shared" si="46"/>
        <v>#REF!</v>
      </c>
      <c r="W663" s="145" t="e">
        <f>IF(SUM(L663:U663)&gt;0,1,0)</f>
        <v>#REF!</v>
      </c>
    </row>
    <row r="664" spans="1:23">
      <c r="A664" s="144" t="str">
        <f>ЗАПОЛНИТЬ!$B$23</f>
        <v>4</v>
      </c>
      <c r="B664" s="144" t="str">
        <f>ЗАПОЛНИТЬ!$B$13</f>
        <v>24188344</v>
      </c>
      <c r="C664" s="144" t="str">
        <f>ЗАПОЛНИТЬ!$B$24</f>
        <v>298</v>
      </c>
      <c r="D664" s="144" t="str">
        <f>ЗАПОЛНИТЬ!$B$21</f>
        <v>12</v>
      </c>
      <c r="E664" s="145"/>
      <c r="F664" s="144" t="str">
        <f>ЗАПОЛНИТЬ!$B$22</f>
        <v>15</v>
      </c>
      <c r="G664" s="144" t="str">
        <f>ЗАПОЛНИТЬ!$B$20</f>
        <v>040222</v>
      </c>
      <c r="H664" s="143" t="str">
        <f>IF(ЗАПОЛНИТЬ!$F$7=1,ЗАПОЛНИТЬ!$H$9,ЗАПОЛНИТЬ!$H$10)</f>
        <v>73</v>
      </c>
      <c r="I664" s="146" t="e">
        <f>IF(ЗАПОЛНИТЬ!$F$7=1,#REF!,#REF!)</f>
        <v>#REF!</v>
      </c>
      <c r="J664" s="145" t="str">
        <f>IF(ЗАПОЛНИТЬ!$F$7=1,CONCATENATE(ЗАПОЛНИТЬ!$F$18,ЗАПОЛНИТЬ!$D$18),ЗАПОЛНИТЬ!$E$18)</f>
        <v>01.07.2016</v>
      </c>
      <c r="K664" s="143" t="e">
        <f>#REF!</f>
        <v>#REF!</v>
      </c>
      <c r="L664" s="143" t="e">
        <f>IF(ЗАПОЛНИТЬ!$F$7=1,#REF!/1000,#REF!)</f>
        <v>#REF!</v>
      </c>
      <c r="M664" s="143" t="e">
        <f>IF(ЗАПОЛНИТЬ!$F$7=1,#REF!/1000,#REF!)</f>
        <v>#REF!</v>
      </c>
      <c r="N664" s="143" t="e">
        <f>IF(ЗАПОЛНИТЬ!$F$7=1,#REF!/1000,#REF!)</f>
        <v>#REF!</v>
      </c>
      <c r="O664" s="143" t="e">
        <f>IF(ЗАПОЛНИТЬ!$F$7=1,#REF!/1000,#REF!)</f>
        <v>#REF!</v>
      </c>
      <c r="P664" s="143" t="e">
        <f>IF(ЗАПОЛНИТЬ!$F$7=1,#REF!/1000,#REF!)</f>
        <v>#REF!</v>
      </c>
      <c r="Q664" s="143" t="e">
        <f>IF(ЗАПОЛНИТЬ!$F$7=1,#REF!/1000,#REF!)</f>
        <v>#REF!</v>
      </c>
      <c r="R664" s="143" t="e">
        <f>IF(ЗАПОЛНИТЬ!$F$7=1,#REF!/1000,#REF!)</f>
        <v>#REF!</v>
      </c>
      <c r="S664" s="143" t="e">
        <f>IF(ЗАПОЛНИТЬ!$F$7=1,#REF!/1000,#REF!)</f>
        <v>#REF!</v>
      </c>
      <c r="T664" s="143" t="e">
        <f>IF(ЗАПОЛНИТЬ!$F$7=1,#REF!/1000,#REF!)</f>
        <v>#REF!</v>
      </c>
      <c r="U664" s="143" t="e">
        <f>IF(ЗАПОЛНИТЬ!$F$7=1,#REF!/1000,#REF!)</f>
        <v>#REF!</v>
      </c>
      <c r="V664" s="145" t="e">
        <f t="shared" si="46"/>
        <v>#REF!</v>
      </c>
      <c r="W664" s="145" t="e">
        <f>IF(SUM(L664:U664)&gt;0,1,0)</f>
        <v>#REF!</v>
      </c>
    </row>
    <row r="665" spans="1:23">
      <c r="A665" s="144" t="str">
        <f>ЗАПОЛНИТЬ!$B$23</f>
        <v>4</v>
      </c>
      <c r="B665" s="144" t="str">
        <f>ЗАПОЛНИТЬ!$B$13</f>
        <v>24188344</v>
      </c>
      <c r="C665" s="144" t="str">
        <f>ЗАПОЛНИТЬ!$B$24</f>
        <v>298</v>
      </c>
      <c r="D665" s="144" t="str">
        <f>ЗАПОЛНИТЬ!$B$21</f>
        <v>12</v>
      </c>
      <c r="E665" s="145"/>
      <c r="F665" s="144" t="str">
        <f>ЗАПОЛНИТЬ!$B$22</f>
        <v>15</v>
      </c>
      <c r="G665" s="144" t="str">
        <f>ЗАПОЛНИТЬ!$B$20</f>
        <v>040222</v>
      </c>
      <c r="H665" s="143" t="str">
        <f>IF(ЗАПОЛНИТЬ!$F$7=1,ЗАПОЛНИТЬ!$H$9,ЗАПОЛНИТЬ!$H$10)</f>
        <v>73</v>
      </c>
      <c r="I665" s="146" t="e">
        <f>IF(ЗАПОЛНИТЬ!$F$7=1,#REF!,#REF!)</f>
        <v>#REF!</v>
      </c>
      <c r="J665" s="145" t="str">
        <f>IF(ЗАПОЛНИТЬ!$F$7=1,CONCATENATE(ЗАПОЛНИТЬ!$F$18,ЗАПОЛНИТЬ!$D$18),ЗАПОЛНИТЬ!$E$18)</f>
        <v>01.07.2016</v>
      </c>
      <c r="K665" s="143" t="e">
        <f>#REF!</f>
        <v>#REF!</v>
      </c>
      <c r="L665" s="143" t="e">
        <f>IF(ЗАПОЛНИТЬ!$F$7=1,#REF!/1000,#REF!)</f>
        <v>#REF!</v>
      </c>
      <c r="M665" s="143" t="e">
        <f>IF(ЗАПОЛНИТЬ!$F$7=1,#REF!/1000,#REF!)</f>
        <v>#REF!</v>
      </c>
      <c r="N665" s="143" t="e">
        <f>IF(ЗАПОЛНИТЬ!$F$7=1,#REF!/1000,#REF!)</f>
        <v>#REF!</v>
      </c>
      <c r="O665" s="143" t="e">
        <f>IF(ЗАПОЛНИТЬ!$F$7=1,#REF!/1000,#REF!)</f>
        <v>#REF!</v>
      </c>
      <c r="P665" s="143" t="e">
        <f>IF(ЗАПОЛНИТЬ!$F$7=1,#REF!/1000,#REF!)</f>
        <v>#REF!</v>
      </c>
      <c r="Q665" s="143" t="e">
        <f>IF(ЗАПОЛНИТЬ!$F$7=1,#REF!/1000,#REF!)</f>
        <v>#REF!</v>
      </c>
      <c r="R665" s="143" t="e">
        <f>IF(ЗАПОЛНИТЬ!$F$7=1,#REF!/1000,#REF!)</f>
        <v>#REF!</v>
      </c>
      <c r="S665" s="143" t="e">
        <f>IF(ЗАПОЛНИТЬ!$F$7=1,#REF!/1000,#REF!)</f>
        <v>#REF!</v>
      </c>
      <c r="T665" s="143" t="e">
        <f>IF(ЗАПОЛНИТЬ!$F$7=1,#REF!/1000,#REF!)</f>
        <v>#REF!</v>
      </c>
      <c r="U665" s="143" t="e">
        <f>IF(ЗАПОЛНИТЬ!$F$7=1,#REF!/1000,#REF!)</f>
        <v>#REF!</v>
      </c>
      <c r="V665" s="145" t="e">
        <f t="shared" si="46"/>
        <v>#REF!</v>
      </c>
      <c r="W665" s="145" t="e">
        <f>IF(SUM(L665:U665)&gt;0,1,0)</f>
        <v>#REF!</v>
      </c>
    </row>
    <row r="666" spans="1:23">
      <c r="A666" s="144" t="str">
        <f>ЗАПОЛНИТЬ!$B$23</f>
        <v>4</v>
      </c>
      <c r="B666" s="144" t="str">
        <f>ЗАПОЛНИТЬ!$B$13</f>
        <v>24188344</v>
      </c>
      <c r="C666" s="144" t="str">
        <f>ЗАПОЛНИТЬ!$B$24</f>
        <v>298</v>
      </c>
      <c r="D666" s="144" t="str">
        <f>ЗАПОЛНИТЬ!$B$21</f>
        <v>12</v>
      </c>
      <c r="E666" s="145"/>
      <c r="F666" s="144" t="str">
        <f>ЗАПОЛНИТЬ!$B$22</f>
        <v>15</v>
      </c>
      <c r="G666" s="144" t="str">
        <f>ЗАПОЛНИТЬ!$B$20</f>
        <v>040222</v>
      </c>
      <c r="H666" s="143" t="str">
        <f>IF(ЗАПОЛНИТЬ!$F$7=1,ЗАПОЛНИТЬ!$H$9,ЗАПОЛНИТЬ!$H$10)</f>
        <v>73</v>
      </c>
      <c r="I666" s="146" t="e">
        <f>IF(ЗАПОЛНИТЬ!$F$7=1,#REF!,#REF!)</f>
        <v>#REF!</v>
      </c>
      <c r="J666" s="145" t="str">
        <f>IF(ЗАПОЛНИТЬ!$F$7=1,CONCATENATE(ЗАПОЛНИТЬ!$F$18,ЗАПОЛНИТЬ!$D$18),ЗАПОЛНИТЬ!$E$18)</f>
        <v>01.07.2016</v>
      </c>
      <c r="K666" s="143" t="e">
        <f>#REF!</f>
        <v>#REF!</v>
      </c>
      <c r="L666" s="143" t="e">
        <f>IF(ЗАПОЛНИТЬ!$F$7=1,#REF!/1000,#REF!)</f>
        <v>#REF!</v>
      </c>
      <c r="M666" s="143" t="e">
        <f>IF(ЗАПОЛНИТЬ!$F$7=1,#REF!/1000,#REF!)</f>
        <v>#REF!</v>
      </c>
      <c r="N666" s="143" t="e">
        <f>IF(ЗАПОЛНИТЬ!$F$7=1,#REF!/1000,#REF!)</f>
        <v>#REF!</v>
      </c>
      <c r="O666" s="143" t="e">
        <f>IF(ЗАПОЛНИТЬ!$F$7=1,#REF!/1000,#REF!)</f>
        <v>#REF!</v>
      </c>
      <c r="P666" s="143" t="e">
        <f>IF(ЗАПОЛНИТЬ!$F$7=1,#REF!/1000,#REF!)</f>
        <v>#REF!</v>
      </c>
      <c r="Q666" s="143" t="e">
        <f>IF(ЗАПОЛНИТЬ!$F$7=1,#REF!/1000,#REF!)</f>
        <v>#REF!</v>
      </c>
      <c r="R666" s="143" t="e">
        <f>IF(ЗАПОЛНИТЬ!$F$7=1,#REF!/1000,#REF!)</f>
        <v>#REF!</v>
      </c>
      <c r="S666" s="143" t="e">
        <f>IF(ЗАПОЛНИТЬ!$F$7=1,#REF!/1000,#REF!)</f>
        <v>#REF!</v>
      </c>
      <c r="T666" s="143" t="e">
        <f>IF(ЗАПОЛНИТЬ!$F$7=1,#REF!/1000,#REF!)</f>
        <v>#REF!</v>
      </c>
      <c r="U666" s="143" t="e">
        <f>IF(ЗАПОЛНИТЬ!$F$7=1,#REF!/1000,#REF!)</f>
        <v>#REF!</v>
      </c>
      <c r="V666" s="145" t="e">
        <f t="shared" si="46"/>
        <v>#REF!</v>
      </c>
      <c r="W666" s="145" t="e">
        <f>IF(SUM(L666:U666)&gt;0,1,0)</f>
        <v>#REF!</v>
      </c>
    </row>
    <row r="667" spans="1:23">
      <c r="A667" s="144" t="str">
        <f>ЗАПОЛНИТЬ!$B$23</f>
        <v>4</v>
      </c>
      <c r="B667" s="144" t="str">
        <f>ЗАПОЛНИТЬ!$B$13</f>
        <v>24188344</v>
      </c>
      <c r="C667" s="144" t="str">
        <f>ЗАПОЛНИТЬ!$B$24</f>
        <v>298</v>
      </c>
      <c r="D667" s="144" t="str">
        <f>ЗАПОЛНИТЬ!$B$21</f>
        <v>12</v>
      </c>
      <c r="E667" s="145"/>
      <c r="F667" s="144" t="str">
        <f>ЗАПОЛНИТЬ!$B$22</f>
        <v>15</v>
      </c>
      <c r="G667" s="144" t="str">
        <f>ЗАПОЛНИТЬ!$B$20</f>
        <v>040222</v>
      </c>
      <c r="H667" s="143" t="str">
        <f>IF(ЗАПОЛНИТЬ!$F$7=1,ЗАПОЛНИТЬ!$H$9,ЗАПОЛНИТЬ!$H$10)</f>
        <v>73</v>
      </c>
      <c r="I667" s="146" t="e">
        <f>IF(ЗАПОЛНИТЬ!$F$7=1,#REF!,#REF!)</f>
        <v>#REF!</v>
      </c>
      <c r="J667" s="145" t="str">
        <f>IF(ЗАПОЛНИТЬ!$F$7=1,CONCATENATE(ЗАПОЛНИТЬ!$F$18,ЗАПОЛНИТЬ!$D$18),ЗАПОЛНИТЬ!$E$18)</f>
        <v>01.07.2016</v>
      </c>
      <c r="K667" s="143" t="e">
        <f>#REF!</f>
        <v>#REF!</v>
      </c>
      <c r="L667" s="143" t="e">
        <f>IF(ЗАПОЛНИТЬ!$F$7=1,#REF!/1000,#REF!)</f>
        <v>#REF!</v>
      </c>
      <c r="M667" s="143" t="e">
        <f>IF(ЗАПОЛНИТЬ!$F$7=1,#REF!/1000,#REF!)</f>
        <v>#REF!</v>
      </c>
      <c r="N667" s="143" t="e">
        <f>IF(ЗАПОЛНИТЬ!$F$7=1,#REF!/1000,#REF!)</f>
        <v>#REF!</v>
      </c>
      <c r="O667" s="143" t="e">
        <f>IF(ЗАПОЛНИТЬ!$F$7=1,#REF!/1000,#REF!)</f>
        <v>#REF!</v>
      </c>
      <c r="P667" s="143" t="e">
        <f>IF(ЗАПОЛНИТЬ!$F$7=1,#REF!/1000,#REF!)</f>
        <v>#REF!</v>
      </c>
      <c r="Q667" s="143" t="e">
        <f>IF(ЗАПОЛНИТЬ!$F$7=1,#REF!/1000,#REF!)</f>
        <v>#REF!</v>
      </c>
      <c r="R667" s="143" t="e">
        <f>IF(ЗАПОЛНИТЬ!$F$7=1,#REF!/1000,#REF!)</f>
        <v>#REF!</v>
      </c>
      <c r="S667" s="143" t="e">
        <f>IF(ЗАПОЛНИТЬ!$F$7=1,#REF!/1000,#REF!)</f>
        <v>#REF!</v>
      </c>
      <c r="T667" s="143" t="e">
        <f>IF(ЗАПОЛНИТЬ!$F$7=1,#REF!/1000,#REF!)</f>
        <v>#REF!</v>
      </c>
      <c r="U667" s="143" t="e">
        <f>IF(ЗАПОЛНИТЬ!$F$7=1,#REF!/1000,#REF!)</f>
        <v>#REF!</v>
      </c>
      <c r="V667" s="145" t="e">
        <f t="shared" si="46"/>
        <v>#REF!</v>
      </c>
      <c r="W667" s="145">
        <v>0</v>
      </c>
    </row>
    <row r="668" spans="1:23">
      <c r="A668" s="144" t="str">
        <f>ЗАПОЛНИТЬ!$B$23</f>
        <v>4</v>
      </c>
      <c r="B668" s="144" t="str">
        <f>ЗАПОЛНИТЬ!$B$13</f>
        <v>24188344</v>
      </c>
      <c r="C668" s="144" t="str">
        <f>ЗАПОЛНИТЬ!$B$24</f>
        <v>298</v>
      </c>
      <c r="D668" s="144" t="str">
        <f>ЗАПОЛНИТЬ!$B$21</f>
        <v>12</v>
      </c>
      <c r="E668" s="145"/>
      <c r="F668" s="144" t="str">
        <f>ЗАПОЛНИТЬ!$B$22</f>
        <v>15</v>
      </c>
      <c r="G668" s="144" t="str">
        <f>ЗАПОЛНИТЬ!$B$20</f>
        <v>040222</v>
      </c>
      <c r="H668" s="143" t="str">
        <f>IF(ЗАПОЛНИТЬ!$F$7=1,ЗАПОЛНИТЬ!$H$9,ЗАПОЛНИТЬ!$H$10)</f>
        <v>73</v>
      </c>
      <c r="I668" s="146" t="e">
        <f>IF(ЗАПОЛНИТЬ!$F$7=1,#REF!,#REF!)</f>
        <v>#REF!</v>
      </c>
      <c r="J668" s="145" t="str">
        <f>IF(ЗАПОЛНИТЬ!$F$7=1,CONCATENATE(ЗАПОЛНИТЬ!$F$18,ЗАПОЛНИТЬ!$D$18),ЗАПОЛНИТЬ!$E$18)</f>
        <v>01.07.2016</v>
      </c>
      <c r="K668" s="143" t="e">
        <f>#REF!</f>
        <v>#REF!</v>
      </c>
      <c r="L668" s="143" t="e">
        <f>IF(ЗАПОЛНИТЬ!$F$7=1,#REF!/1000,#REF!)</f>
        <v>#REF!</v>
      </c>
      <c r="M668" s="143" t="e">
        <f>IF(ЗАПОЛНИТЬ!$F$7=1,#REF!/1000,#REF!)</f>
        <v>#REF!</v>
      </c>
      <c r="N668" s="143" t="e">
        <f>IF(ЗАПОЛНИТЬ!$F$7=1,#REF!/1000,#REF!)</f>
        <v>#REF!</v>
      </c>
      <c r="O668" s="143" t="e">
        <f>IF(ЗАПОЛНИТЬ!$F$7=1,#REF!/1000,#REF!)</f>
        <v>#REF!</v>
      </c>
      <c r="P668" s="143" t="e">
        <f>IF(ЗАПОЛНИТЬ!$F$7=1,#REF!/1000,#REF!)</f>
        <v>#REF!</v>
      </c>
      <c r="Q668" s="143" t="e">
        <f>IF(ЗАПОЛНИТЬ!$F$7=1,#REF!/1000,#REF!)</f>
        <v>#REF!</v>
      </c>
      <c r="R668" s="143" t="e">
        <f>IF(ЗАПОЛНИТЬ!$F$7=1,#REF!/1000,#REF!)</f>
        <v>#REF!</v>
      </c>
      <c r="S668" s="143" t="e">
        <f>IF(ЗАПОЛНИТЬ!$F$7=1,#REF!/1000,#REF!)</f>
        <v>#REF!</v>
      </c>
      <c r="T668" s="143" t="e">
        <f>IF(ЗАПОЛНИТЬ!$F$7=1,#REF!/1000,#REF!)</f>
        <v>#REF!</v>
      </c>
      <c r="U668" s="143" t="e">
        <f>IF(ЗАПОЛНИТЬ!$F$7=1,#REF!/1000,#REF!)</f>
        <v>#REF!</v>
      </c>
      <c r="V668" s="145" t="e">
        <f t="shared" si="46"/>
        <v>#REF!</v>
      </c>
      <c r="W668" s="145">
        <v>0</v>
      </c>
    </row>
    <row r="669" spans="1:23">
      <c r="A669" s="144" t="str">
        <f>ЗАПОЛНИТЬ!$B$23</f>
        <v>4</v>
      </c>
      <c r="B669" s="144" t="str">
        <f>ЗАПОЛНИТЬ!$B$13</f>
        <v>24188344</v>
      </c>
      <c r="C669" s="144" t="str">
        <f>ЗАПОЛНИТЬ!$B$24</f>
        <v>298</v>
      </c>
      <c r="D669" s="144" t="str">
        <f>ЗАПОЛНИТЬ!$B$21</f>
        <v>12</v>
      </c>
      <c r="E669" s="145"/>
      <c r="F669" s="144" t="str">
        <f>ЗАПОЛНИТЬ!$B$22</f>
        <v>15</v>
      </c>
      <c r="G669" s="144" t="str">
        <f>ЗАПОЛНИТЬ!$B$20</f>
        <v>040222</v>
      </c>
      <c r="H669" s="143" t="str">
        <f>IF(ЗАПОЛНИТЬ!$F$7=1,ЗАПОЛНИТЬ!$H$9,ЗАПОЛНИТЬ!$H$10)</f>
        <v>73</v>
      </c>
      <c r="I669" s="146" t="e">
        <f>IF(ЗАПОЛНИТЬ!$F$7=1,#REF!,#REF!)</f>
        <v>#REF!</v>
      </c>
      <c r="J669" s="145" t="str">
        <f>IF(ЗАПОЛНИТЬ!$F$7=1,CONCATENATE(ЗАПОЛНИТЬ!$F$18,ЗАПОЛНИТЬ!$D$18),ЗАПОЛНИТЬ!$E$18)</f>
        <v>01.07.2016</v>
      </c>
      <c r="K669" s="143" t="e">
        <f>#REF!</f>
        <v>#REF!</v>
      </c>
      <c r="L669" s="143" t="e">
        <f>IF(ЗАПОЛНИТЬ!$F$7=1,#REF!/1000,#REF!)</f>
        <v>#REF!</v>
      </c>
      <c r="M669" s="143" t="e">
        <f>IF(ЗАПОЛНИТЬ!$F$7=1,#REF!/1000,#REF!)</f>
        <v>#REF!</v>
      </c>
      <c r="N669" s="143" t="e">
        <f>IF(ЗАПОЛНИТЬ!$F$7=1,#REF!/1000,#REF!)</f>
        <v>#REF!</v>
      </c>
      <c r="O669" s="143" t="e">
        <f>IF(ЗАПОЛНИТЬ!$F$7=1,#REF!/1000,#REF!)</f>
        <v>#REF!</v>
      </c>
      <c r="P669" s="143" t="e">
        <f>IF(ЗАПОЛНИТЬ!$F$7=1,#REF!/1000,#REF!)</f>
        <v>#REF!</v>
      </c>
      <c r="Q669" s="143" t="e">
        <f>IF(ЗАПОЛНИТЬ!$F$7=1,#REF!/1000,#REF!)</f>
        <v>#REF!</v>
      </c>
      <c r="R669" s="143" t="e">
        <f>IF(ЗАПОЛНИТЬ!$F$7=1,#REF!/1000,#REF!)</f>
        <v>#REF!</v>
      </c>
      <c r="S669" s="143" t="e">
        <f>IF(ЗАПОЛНИТЬ!$F$7=1,#REF!/1000,#REF!)</f>
        <v>#REF!</v>
      </c>
      <c r="T669" s="143" t="e">
        <f>IF(ЗАПОЛНИТЬ!$F$7=1,#REF!/1000,#REF!)</f>
        <v>#REF!</v>
      </c>
      <c r="U669" s="143" t="e">
        <f>IF(ЗАПОЛНИТЬ!$F$7=1,#REF!/1000,#REF!)</f>
        <v>#REF!</v>
      </c>
      <c r="V669" s="145" t="e">
        <f t="shared" si="46"/>
        <v>#REF!</v>
      </c>
      <c r="W669" s="145" t="e">
        <f>IF(SUM(L669:U669)&gt;0,1,0)</f>
        <v>#REF!</v>
      </c>
    </row>
    <row r="670" spans="1:23">
      <c r="A670" s="144" t="str">
        <f>ЗАПОЛНИТЬ!$B$23</f>
        <v>4</v>
      </c>
      <c r="B670" s="144" t="str">
        <f>ЗАПОЛНИТЬ!$B$13</f>
        <v>24188344</v>
      </c>
      <c r="C670" s="144" t="str">
        <f>ЗАПОЛНИТЬ!$B$24</f>
        <v>298</v>
      </c>
      <c r="D670" s="144" t="str">
        <f>ЗАПОЛНИТЬ!$B$21</f>
        <v>12</v>
      </c>
      <c r="E670" s="145"/>
      <c r="F670" s="144" t="str">
        <f>ЗАПОЛНИТЬ!$B$22</f>
        <v>15</v>
      </c>
      <c r="G670" s="144" t="str">
        <f>ЗАПОЛНИТЬ!$B$20</f>
        <v>040222</v>
      </c>
      <c r="H670" s="143" t="str">
        <f>IF(ЗАПОЛНИТЬ!$F$7=1,ЗАПОЛНИТЬ!$H$9,ЗАПОЛНИТЬ!$H$10)</f>
        <v>73</v>
      </c>
      <c r="I670" s="146" t="e">
        <f>IF(ЗАПОЛНИТЬ!$F$7=1,#REF!,#REF!)</f>
        <v>#REF!</v>
      </c>
      <c r="J670" s="145" t="str">
        <f>IF(ЗАПОЛНИТЬ!$F$7=1,CONCATENATE(ЗАПОЛНИТЬ!$F$18,ЗАПОЛНИТЬ!$D$18),ЗАПОЛНИТЬ!$E$18)</f>
        <v>01.07.2016</v>
      </c>
      <c r="K670" s="143" t="e">
        <f>#REF!</f>
        <v>#REF!</v>
      </c>
      <c r="L670" s="143" t="e">
        <f>IF(ЗАПОЛНИТЬ!$F$7=1,#REF!/1000,#REF!)</f>
        <v>#REF!</v>
      </c>
      <c r="M670" s="143" t="e">
        <f>IF(ЗАПОЛНИТЬ!$F$7=1,#REF!/1000,#REF!)</f>
        <v>#REF!</v>
      </c>
      <c r="N670" s="143" t="e">
        <f>IF(ЗАПОЛНИТЬ!$F$7=1,#REF!/1000,#REF!)</f>
        <v>#REF!</v>
      </c>
      <c r="O670" s="143" t="e">
        <f>IF(ЗАПОЛНИТЬ!$F$7=1,#REF!/1000,#REF!)</f>
        <v>#REF!</v>
      </c>
      <c r="P670" s="143" t="e">
        <f>IF(ЗАПОЛНИТЬ!$F$7=1,#REF!/1000,#REF!)</f>
        <v>#REF!</v>
      </c>
      <c r="Q670" s="143" t="e">
        <f>IF(ЗАПОЛНИТЬ!$F$7=1,#REF!/1000,#REF!)</f>
        <v>#REF!</v>
      </c>
      <c r="R670" s="143" t="e">
        <f>IF(ЗАПОЛНИТЬ!$F$7=1,#REF!/1000,#REF!)</f>
        <v>#REF!</v>
      </c>
      <c r="S670" s="143" t="e">
        <f>IF(ЗАПОЛНИТЬ!$F$7=1,#REF!/1000,#REF!)</f>
        <v>#REF!</v>
      </c>
      <c r="T670" s="143" t="e">
        <f>IF(ЗАПОЛНИТЬ!$F$7=1,#REF!/1000,#REF!)</f>
        <v>#REF!</v>
      </c>
      <c r="U670" s="143" t="e">
        <f>IF(ЗАПОЛНИТЬ!$F$7=1,#REF!/1000,#REF!)</f>
        <v>#REF!</v>
      </c>
      <c r="V670" s="145" t="e">
        <f t="shared" si="46"/>
        <v>#REF!</v>
      </c>
      <c r="W670" s="145">
        <v>0</v>
      </c>
    </row>
    <row r="671" spans="1:23">
      <c r="A671" s="144" t="str">
        <f>ЗАПОЛНИТЬ!$B$23</f>
        <v>4</v>
      </c>
      <c r="B671" s="144" t="str">
        <f>ЗАПОЛНИТЬ!$B$13</f>
        <v>24188344</v>
      </c>
      <c r="C671" s="144" t="str">
        <f>ЗАПОЛНИТЬ!$B$24</f>
        <v>298</v>
      </c>
      <c r="D671" s="144" t="str">
        <f>ЗАПОЛНИТЬ!$B$21</f>
        <v>12</v>
      </c>
      <c r="E671" s="145"/>
      <c r="F671" s="144" t="str">
        <f>ЗАПОЛНИТЬ!$B$22</f>
        <v>15</v>
      </c>
      <c r="G671" s="144" t="str">
        <f>ЗАПОЛНИТЬ!$B$20</f>
        <v>040222</v>
      </c>
      <c r="H671" s="143" t="str">
        <f>IF(ЗАПОЛНИТЬ!$F$7=1,ЗАПОЛНИТЬ!$H$9,ЗАПОЛНИТЬ!$H$10)</f>
        <v>73</v>
      </c>
      <c r="I671" s="146" t="e">
        <f>IF(ЗАПОЛНИТЬ!$F$7=1,#REF!,#REF!)</f>
        <v>#REF!</v>
      </c>
      <c r="J671" s="145" t="str">
        <f>IF(ЗАПОЛНИТЬ!$F$7=1,CONCATENATE(ЗАПОЛНИТЬ!$F$18,ЗАПОЛНИТЬ!$D$18),ЗАПОЛНИТЬ!$E$18)</f>
        <v>01.07.2016</v>
      </c>
      <c r="K671" s="143" t="e">
        <f>#REF!</f>
        <v>#REF!</v>
      </c>
      <c r="L671" s="143" t="e">
        <f>IF(ЗАПОЛНИТЬ!$F$7=1,#REF!/1000,#REF!)</f>
        <v>#REF!</v>
      </c>
      <c r="M671" s="143" t="e">
        <f>IF(ЗАПОЛНИТЬ!$F$7=1,#REF!/1000,#REF!)</f>
        <v>#REF!</v>
      </c>
      <c r="N671" s="143" t="e">
        <f>IF(ЗАПОЛНИТЬ!$F$7=1,#REF!/1000,#REF!)</f>
        <v>#REF!</v>
      </c>
      <c r="O671" s="143" t="e">
        <f>IF(ЗАПОЛНИТЬ!$F$7=1,#REF!/1000,#REF!)</f>
        <v>#REF!</v>
      </c>
      <c r="P671" s="143" t="e">
        <f>IF(ЗАПОЛНИТЬ!$F$7=1,#REF!/1000,#REF!)</f>
        <v>#REF!</v>
      </c>
      <c r="Q671" s="143" t="e">
        <f>IF(ЗАПОЛНИТЬ!$F$7=1,#REF!/1000,#REF!)</f>
        <v>#REF!</v>
      </c>
      <c r="R671" s="143" t="e">
        <f>IF(ЗАПОЛНИТЬ!$F$7=1,#REF!/1000,#REF!)</f>
        <v>#REF!</v>
      </c>
      <c r="S671" s="143" t="e">
        <f>IF(ЗАПОЛНИТЬ!$F$7=1,#REF!/1000,#REF!)</f>
        <v>#REF!</v>
      </c>
      <c r="T671" s="143" t="e">
        <f>IF(ЗАПОЛНИТЬ!$F$7=1,#REF!/1000,#REF!)</f>
        <v>#REF!</v>
      </c>
      <c r="U671" s="143" t="e">
        <f>IF(ЗАПОЛНИТЬ!$F$7=1,#REF!/1000,#REF!)</f>
        <v>#REF!</v>
      </c>
      <c r="V671" s="145" t="e">
        <f t="shared" si="46"/>
        <v>#REF!</v>
      </c>
      <c r="W671" s="145" t="e">
        <f>IF(SUM(L671:U671)&gt;0,1,0)</f>
        <v>#REF!</v>
      </c>
    </row>
    <row r="672" spans="1:23">
      <c r="A672" s="144" t="str">
        <f>ЗАПОЛНИТЬ!$B$23</f>
        <v>4</v>
      </c>
      <c r="B672" s="144" t="str">
        <f>ЗАПОЛНИТЬ!$B$13</f>
        <v>24188344</v>
      </c>
      <c r="C672" s="144" t="str">
        <f>ЗАПОЛНИТЬ!$B$24</f>
        <v>298</v>
      </c>
      <c r="D672" s="144" t="str">
        <f>ЗАПОЛНИТЬ!$B$21</f>
        <v>12</v>
      </c>
      <c r="E672" s="145"/>
      <c r="F672" s="144" t="str">
        <f>ЗАПОЛНИТЬ!$B$22</f>
        <v>15</v>
      </c>
      <c r="G672" s="144" t="str">
        <f>ЗАПОЛНИТЬ!$B$20</f>
        <v>040222</v>
      </c>
      <c r="H672" s="143" t="str">
        <f>IF(ЗАПОЛНИТЬ!$F$7=1,ЗАПОЛНИТЬ!$H$9,ЗАПОЛНИТЬ!$H$10)</f>
        <v>73</v>
      </c>
      <c r="I672" s="146" t="e">
        <f>IF(ЗАПОЛНИТЬ!$F$7=1,#REF!,#REF!)</f>
        <v>#REF!</v>
      </c>
      <c r="J672" s="145" t="str">
        <f>IF(ЗАПОЛНИТЬ!$F$7=1,CONCATENATE(ЗАПОЛНИТЬ!$F$18,ЗАПОЛНИТЬ!$D$18),ЗАПОЛНИТЬ!$E$18)</f>
        <v>01.07.2016</v>
      </c>
      <c r="K672" s="143" t="e">
        <f>#REF!</f>
        <v>#REF!</v>
      </c>
      <c r="L672" s="143" t="e">
        <f>IF(ЗАПОЛНИТЬ!$F$7=1,#REF!/1000,#REF!)</f>
        <v>#REF!</v>
      </c>
      <c r="M672" s="143" t="e">
        <f>IF(ЗАПОЛНИТЬ!$F$7=1,#REF!/1000,#REF!)</f>
        <v>#REF!</v>
      </c>
      <c r="N672" s="143" t="e">
        <f>IF(ЗАПОЛНИТЬ!$F$7=1,#REF!/1000,#REF!)</f>
        <v>#REF!</v>
      </c>
      <c r="O672" s="143" t="e">
        <f>IF(ЗАПОЛНИТЬ!$F$7=1,#REF!/1000,#REF!)</f>
        <v>#REF!</v>
      </c>
      <c r="P672" s="143" t="e">
        <f>IF(ЗАПОЛНИТЬ!$F$7=1,#REF!/1000,#REF!)</f>
        <v>#REF!</v>
      </c>
      <c r="Q672" s="143" t="e">
        <f>IF(ЗАПОЛНИТЬ!$F$7=1,#REF!/1000,#REF!)</f>
        <v>#REF!</v>
      </c>
      <c r="R672" s="143" t="e">
        <f>IF(ЗАПОЛНИТЬ!$F$7=1,#REF!/1000,#REF!)</f>
        <v>#REF!</v>
      </c>
      <c r="S672" s="143" t="e">
        <f>IF(ЗАПОЛНИТЬ!$F$7=1,#REF!/1000,#REF!)</f>
        <v>#REF!</v>
      </c>
      <c r="T672" s="143" t="e">
        <f>IF(ЗАПОЛНИТЬ!$F$7=1,#REF!/1000,#REF!)</f>
        <v>#REF!</v>
      </c>
      <c r="U672" s="143" t="e">
        <f>IF(ЗАПОЛНИТЬ!$F$7=1,#REF!/1000,#REF!)</f>
        <v>#REF!</v>
      </c>
      <c r="V672" s="145" t="e">
        <f t="shared" si="46"/>
        <v>#REF!</v>
      </c>
      <c r="W672" s="145" t="e">
        <f>IF(SUM(L672:U672)&gt;0,1,0)</f>
        <v>#REF!</v>
      </c>
    </row>
    <row r="673" spans="1:23">
      <c r="A673" s="144" t="str">
        <f>ЗАПОЛНИТЬ!$B$23</f>
        <v>4</v>
      </c>
      <c r="B673" s="144" t="str">
        <f>ЗАПОЛНИТЬ!$B$13</f>
        <v>24188344</v>
      </c>
      <c r="C673" s="144" t="str">
        <f>ЗАПОЛНИТЬ!$B$24</f>
        <v>298</v>
      </c>
      <c r="D673" s="144" t="str">
        <f>ЗАПОЛНИТЬ!$B$21</f>
        <v>12</v>
      </c>
      <c r="E673" s="145"/>
      <c r="F673" s="144" t="str">
        <f>ЗАПОЛНИТЬ!$B$22</f>
        <v>15</v>
      </c>
      <c r="G673" s="144" t="str">
        <f>ЗАПОЛНИТЬ!$B$20</f>
        <v>040222</v>
      </c>
      <c r="H673" s="143" t="str">
        <f>IF(ЗАПОЛНИТЬ!$F$7=1,ЗАПОЛНИТЬ!$H$9,ЗАПОЛНИТЬ!$H$10)</f>
        <v>73</v>
      </c>
      <c r="I673" s="146" t="e">
        <f>IF(ЗАПОЛНИТЬ!$F$7=1,#REF!,#REF!)</f>
        <v>#REF!</v>
      </c>
      <c r="J673" s="145" t="str">
        <f>IF(ЗАПОЛНИТЬ!$F$7=1,CONCATENATE(ЗАПОЛНИТЬ!$F$18,ЗАПОЛНИТЬ!$D$18),ЗАПОЛНИТЬ!$E$18)</f>
        <v>01.07.2016</v>
      </c>
      <c r="K673" s="143" t="e">
        <f>#REF!</f>
        <v>#REF!</v>
      </c>
      <c r="L673" s="143" t="e">
        <f>IF(ЗАПОЛНИТЬ!$F$7=1,#REF!/1000,#REF!)</f>
        <v>#REF!</v>
      </c>
      <c r="M673" s="143" t="e">
        <f>IF(ЗАПОЛНИТЬ!$F$7=1,#REF!/1000,#REF!)</f>
        <v>#REF!</v>
      </c>
      <c r="N673" s="143" t="e">
        <f>IF(ЗАПОЛНИТЬ!$F$7=1,#REF!/1000,#REF!)</f>
        <v>#REF!</v>
      </c>
      <c r="O673" s="143" t="e">
        <f>IF(ЗАПОЛНИТЬ!$F$7=1,#REF!/1000,#REF!)</f>
        <v>#REF!</v>
      </c>
      <c r="P673" s="143" t="e">
        <f>IF(ЗАПОЛНИТЬ!$F$7=1,#REF!/1000,#REF!)</f>
        <v>#REF!</v>
      </c>
      <c r="Q673" s="143" t="e">
        <f>IF(ЗАПОЛНИТЬ!$F$7=1,#REF!/1000,#REF!)</f>
        <v>#REF!</v>
      </c>
      <c r="R673" s="143" t="e">
        <f>IF(ЗАПОЛНИТЬ!$F$7=1,#REF!/1000,#REF!)</f>
        <v>#REF!</v>
      </c>
      <c r="S673" s="143" t="e">
        <f>IF(ЗАПОЛНИТЬ!$F$7=1,#REF!/1000,#REF!)</f>
        <v>#REF!</v>
      </c>
      <c r="T673" s="143" t="e">
        <f>IF(ЗАПОЛНИТЬ!$F$7=1,#REF!/1000,#REF!)</f>
        <v>#REF!</v>
      </c>
      <c r="U673" s="143" t="e">
        <f>IF(ЗАПОЛНИТЬ!$F$7=1,#REF!/1000,#REF!)</f>
        <v>#REF!</v>
      </c>
      <c r="V673" s="145" t="e">
        <f t="shared" si="46"/>
        <v>#REF!</v>
      </c>
      <c r="W673" s="145">
        <v>0</v>
      </c>
    </row>
    <row r="674" spans="1:23">
      <c r="A674" s="144" t="str">
        <f>ЗАПОЛНИТЬ!$B$23</f>
        <v>4</v>
      </c>
      <c r="B674" s="144" t="str">
        <f>ЗАПОЛНИТЬ!$B$13</f>
        <v>24188344</v>
      </c>
      <c r="C674" s="144" t="str">
        <f>ЗАПОЛНИТЬ!$B$24</f>
        <v>298</v>
      </c>
      <c r="D674" s="144" t="str">
        <f>ЗАПОЛНИТЬ!$B$21</f>
        <v>12</v>
      </c>
      <c r="E674" s="145"/>
      <c r="F674" s="144" t="str">
        <f>ЗАПОЛНИТЬ!$B$22</f>
        <v>15</v>
      </c>
      <c r="G674" s="144" t="str">
        <f>ЗАПОЛНИТЬ!$B$20</f>
        <v>040222</v>
      </c>
      <c r="H674" s="143" t="str">
        <f>IF(ЗАПОЛНИТЬ!$F$7=1,ЗАПОЛНИТЬ!$H$9,ЗАПОЛНИТЬ!$H$10)</f>
        <v>73</v>
      </c>
      <c r="I674" s="146" t="e">
        <f>IF(ЗАПОЛНИТЬ!$F$7=1,#REF!,#REF!)</f>
        <v>#REF!</v>
      </c>
      <c r="J674" s="145" t="str">
        <f>IF(ЗАПОЛНИТЬ!$F$7=1,CONCATENATE(ЗАПОЛНИТЬ!$F$18,ЗАПОЛНИТЬ!$D$18),ЗАПОЛНИТЬ!$E$18)</f>
        <v>01.07.2016</v>
      </c>
      <c r="K674" s="143" t="e">
        <f>#REF!</f>
        <v>#REF!</v>
      </c>
      <c r="L674" s="143" t="e">
        <f>IF(ЗАПОЛНИТЬ!$F$7=1,#REF!/1000,#REF!)</f>
        <v>#REF!</v>
      </c>
      <c r="M674" s="143" t="e">
        <f>IF(ЗАПОЛНИТЬ!$F$7=1,#REF!/1000,#REF!)</f>
        <v>#REF!</v>
      </c>
      <c r="N674" s="143" t="e">
        <f>IF(ЗАПОЛНИТЬ!$F$7=1,#REF!/1000,#REF!)</f>
        <v>#REF!</v>
      </c>
      <c r="O674" s="143" t="e">
        <f>IF(ЗАПОЛНИТЬ!$F$7=1,#REF!/1000,#REF!)</f>
        <v>#REF!</v>
      </c>
      <c r="P674" s="143" t="e">
        <f>IF(ЗАПОЛНИТЬ!$F$7=1,#REF!/1000,#REF!)</f>
        <v>#REF!</v>
      </c>
      <c r="Q674" s="143" t="e">
        <f>IF(ЗАПОЛНИТЬ!$F$7=1,#REF!/1000,#REF!)</f>
        <v>#REF!</v>
      </c>
      <c r="R674" s="143" t="e">
        <f>IF(ЗАПОЛНИТЬ!$F$7=1,#REF!/1000,#REF!)</f>
        <v>#REF!</v>
      </c>
      <c r="S674" s="143" t="e">
        <f>IF(ЗАПОЛНИТЬ!$F$7=1,#REF!/1000,#REF!)</f>
        <v>#REF!</v>
      </c>
      <c r="T674" s="143" t="e">
        <f>IF(ЗАПОЛНИТЬ!$F$7=1,#REF!/1000,#REF!)</f>
        <v>#REF!</v>
      </c>
      <c r="U674" s="143" t="e">
        <f>IF(ЗАПОЛНИТЬ!$F$7=1,#REF!/1000,#REF!)</f>
        <v>#REF!</v>
      </c>
      <c r="V674" s="145" t="e">
        <f t="shared" si="46"/>
        <v>#REF!</v>
      </c>
      <c r="W674" s="145" t="e">
        <f>IF(SUM(L674:U674)&gt;0,1,0)</f>
        <v>#REF!</v>
      </c>
    </row>
    <row r="675" spans="1:23">
      <c r="A675" s="144" t="str">
        <f>ЗАПОЛНИТЬ!$B$23</f>
        <v>4</v>
      </c>
      <c r="B675" s="144" t="str">
        <f>ЗАПОЛНИТЬ!$B$13</f>
        <v>24188344</v>
      </c>
      <c r="C675" s="144" t="str">
        <f>ЗАПОЛНИТЬ!$B$24</f>
        <v>298</v>
      </c>
      <c r="D675" s="144" t="str">
        <f>ЗАПОЛНИТЬ!$B$21</f>
        <v>12</v>
      </c>
      <c r="E675" s="145"/>
      <c r="F675" s="144" t="str">
        <f>ЗАПОЛНИТЬ!$B$22</f>
        <v>15</v>
      </c>
      <c r="G675" s="144" t="str">
        <f>ЗАПОЛНИТЬ!$B$20</f>
        <v>040222</v>
      </c>
      <c r="H675" s="143" t="str">
        <f>IF(ЗАПОЛНИТЬ!$F$7=1,ЗАПОЛНИТЬ!$H$9,ЗАПОЛНИТЬ!$H$10)</f>
        <v>73</v>
      </c>
      <c r="I675" s="146" t="e">
        <f>IF(ЗАПОЛНИТЬ!$F$7=1,#REF!,#REF!)</f>
        <v>#REF!</v>
      </c>
      <c r="J675" s="145" t="str">
        <f>IF(ЗАПОЛНИТЬ!$F$7=1,CONCATENATE(ЗАПОЛНИТЬ!$F$18,ЗАПОЛНИТЬ!$D$18),ЗАПОЛНИТЬ!$E$18)</f>
        <v>01.07.2016</v>
      </c>
      <c r="K675" s="143" t="e">
        <f>#REF!</f>
        <v>#REF!</v>
      </c>
      <c r="L675" s="143" t="e">
        <f>IF(ЗАПОЛНИТЬ!$F$7=1,#REF!/1000,#REF!)</f>
        <v>#REF!</v>
      </c>
      <c r="M675" s="143" t="e">
        <f>IF(ЗАПОЛНИТЬ!$F$7=1,#REF!/1000,#REF!)</f>
        <v>#REF!</v>
      </c>
      <c r="N675" s="143" t="e">
        <f>IF(ЗАПОЛНИТЬ!$F$7=1,#REF!/1000,#REF!)</f>
        <v>#REF!</v>
      </c>
      <c r="O675" s="143" t="e">
        <f>IF(ЗАПОЛНИТЬ!$F$7=1,#REF!/1000,#REF!)</f>
        <v>#REF!</v>
      </c>
      <c r="P675" s="143" t="e">
        <f>IF(ЗАПОЛНИТЬ!$F$7=1,#REF!/1000,#REF!)</f>
        <v>#REF!</v>
      </c>
      <c r="Q675" s="143" t="e">
        <f>IF(ЗАПОЛНИТЬ!$F$7=1,#REF!/1000,#REF!)</f>
        <v>#REF!</v>
      </c>
      <c r="R675" s="143" t="e">
        <f>IF(ЗАПОЛНИТЬ!$F$7=1,#REF!/1000,#REF!)</f>
        <v>#REF!</v>
      </c>
      <c r="S675" s="143" t="e">
        <f>IF(ЗАПОЛНИТЬ!$F$7=1,#REF!/1000,#REF!)</f>
        <v>#REF!</v>
      </c>
      <c r="T675" s="143" t="e">
        <f>IF(ЗАПОЛНИТЬ!$F$7=1,#REF!/1000,#REF!)</f>
        <v>#REF!</v>
      </c>
      <c r="U675" s="143" t="e">
        <f>IF(ЗАПОЛНИТЬ!$F$7=1,#REF!/1000,#REF!)</f>
        <v>#REF!</v>
      </c>
      <c r="V675" s="145" t="e">
        <f t="shared" si="46"/>
        <v>#REF!</v>
      </c>
      <c r="W675" s="145" t="e">
        <f>IF(SUM(L675:U675)&gt;0,1,0)</f>
        <v>#REF!</v>
      </c>
    </row>
    <row r="676" spans="1:23">
      <c r="A676" s="144" t="str">
        <f>ЗАПОЛНИТЬ!$B$23</f>
        <v>4</v>
      </c>
      <c r="B676" s="144" t="str">
        <f>ЗАПОЛНИТЬ!$B$13</f>
        <v>24188344</v>
      </c>
      <c r="C676" s="144" t="str">
        <f>ЗАПОЛНИТЬ!$B$24</f>
        <v>298</v>
      </c>
      <c r="D676" s="144" t="str">
        <f>ЗАПОЛНИТЬ!$B$21</f>
        <v>12</v>
      </c>
      <c r="E676" s="145"/>
      <c r="F676" s="144" t="str">
        <f>ЗАПОЛНИТЬ!$B$22</f>
        <v>15</v>
      </c>
      <c r="G676" s="144" t="str">
        <f>ЗАПОЛНИТЬ!$B$20</f>
        <v>040222</v>
      </c>
      <c r="H676" s="143" t="str">
        <f>IF(ЗАПОЛНИТЬ!$F$7=1,ЗАПОЛНИТЬ!$H$9,ЗАПОЛНИТЬ!$H$10)</f>
        <v>73</v>
      </c>
      <c r="I676" s="146" t="e">
        <f>IF(ЗАПОЛНИТЬ!$F$7=1,#REF!,#REF!)</f>
        <v>#REF!</v>
      </c>
      <c r="J676" s="145" t="str">
        <f>IF(ЗАПОЛНИТЬ!$F$7=1,CONCATENATE(ЗАПОЛНИТЬ!$F$18,ЗАПОЛНИТЬ!$D$18),ЗАПОЛНИТЬ!$E$18)</f>
        <v>01.07.2016</v>
      </c>
      <c r="K676" s="143" t="e">
        <f>#REF!</f>
        <v>#REF!</v>
      </c>
      <c r="L676" s="143" t="e">
        <f>IF(ЗАПОЛНИТЬ!$F$7=1,#REF!/1000,#REF!)</f>
        <v>#REF!</v>
      </c>
      <c r="M676" s="143" t="e">
        <f>IF(ЗАПОЛНИТЬ!$F$7=1,#REF!/1000,#REF!)</f>
        <v>#REF!</v>
      </c>
      <c r="N676" s="143" t="e">
        <f>IF(ЗАПОЛНИТЬ!$F$7=1,#REF!/1000,#REF!)</f>
        <v>#REF!</v>
      </c>
      <c r="O676" s="143" t="e">
        <f>IF(ЗАПОЛНИТЬ!$F$7=1,#REF!/1000,#REF!)</f>
        <v>#REF!</v>
      </c>
      <c r="P676" s="143" t="e">
        <f>IF(ЗАПОЛНИТЬ!$F$7=1,#REF!/1000,#REF!)</f>
        <v>#REF!</v>
      </c>
      <c r="Q676" s="143" t="e">
        <f>IF(ЗАПОЛНИТЬ!$F$7=1,#REF!/1000,#REF!)</f>
        <v>#REF!</v>
      </c>
      <c r="R676" s="143" t="e">
        <f>IF(ЗАПОЛНИТЬ!$F$7=1,#REF!/1000,#REF!)</f>
        <v>#REF!</v>
      </c>
      <c r="S676" s="143" t="e">
        <f>IF(ЗАПОЛНИТЬ!$F$7=1,#REF!/1000,#REF!)</f>
        <v>#REF!</v>
      </c>
      <c r="T676" s="143" t="e">
        <f>IF(ЗАПОЛНИТЬ!$F$7=1,#REF!/1000,#REF!)</f>
        <v>#REF!</v>
      </c>
      <c r="U676" s="143" t="e">
        <f>IF(ЗАПОЛНИТЬ!$F$7=1,#REF!/1000,#REF!)</f>
        <v>#REF!</v>
      </c>
      <c r="V676" s="145" t="e">
        <f t="shared" si="46"/>
        <v>#REF!</v>
      </c>
      <c r="W676" s="145">
        <v>0</v>
      </c>
    </row>
    <row r="677" spans="1:23">
      <c r="A677" s="144" t="str">
        <f>ЗАПОЛНИТЬ!$B$23</f>
        <v>4</v>
      </c>
      <c r="B677" s="144" t="str">
        <f>ЗАПОЛНИТЬ!$B$13</f>
        <v>24188344</v>
      </c>
      <c r="C677" s="144" t="str">
        <f>ЗАПОЛНИТЬ!$B$24</f>
        <v>298</v>
      </c>
      <c r="D677" s="144" t="str">
        <f>ЗАПОЛНИТЬ!$B$21</f>
        <v>12</v>
      </c>
      <c r="E677" s="145"/>
      <c r="F677" s="144" t="str">
        <f>ЗАПОЛНИТЬ!$B$22</f>
        <v>15</v>
      </c>
      <c r="G677" s="144" t="str">
        <f>ЗАПОЛНИТЬ!$B$20</f>
        <v>040222</v>
      </c>
      <c r="H677" s="143" t="str">
        <f>IF(ЗАПОЛНИТЬ!$F$7=1,ЗАПОЛНИТЬ!$H$9,ЗАПОЛНИТЬ!$H$10)</f>
        <v>73</v>
      </c>
      <c r="I677" s="146" t="e">
        <f>IF(ЗАПОЛНИТЬ!$F$7=1,#REF!,#REF!)</f>
        <v>#REF!</v>
      </c>
      <c r="J677" s="145" t="str">
        <f>IF(ЗАПОЛНИТЬ!$F$7=1,CONCATENATE(ЗАПОЛНИТЬ!$F$18,ЗАПОЛНИТЬ!$D$18),ЗАПОЛНИТЬ!$E$18)</f>
        <v>01.07.2016</v>
      </c>
      <c r="K677" s="143" t="e">
        <f>#REF!</f>
        <v>#REF!</v>
      </c>
      <c r="L677" s="143" t="e">
        <f>IF(ЗАПОЛНИТЬ!$F$7=1,#REF!/1000,#REF!)</f>
        <v>#REF!</v>
      </c>
      <c r="M677" s="143" t="e">
        <f>IF(ЗАПОЛНИТЬ!$F$7=1,#REF!/1000,#REF!)</f>
        <v>#REF!</v>
      </c>
      <c r="N677" s="143" t="e">
        <f>IF(ЗАПОЛНИТЬ!$F$7=1,#REF!/1000,#REF!)</f>
        <v>#REF!</v>
      </c>
      <c r="O677" s="143" t="e">
        <f>IF(ЗАПОЛНИТЬ!$F$7=1,#REF!/1000,#REF!)</f>
        <v>#REF!</v>
      </c>
      <c r="P677" s="143" t="e">
        <f>IF(ЗАПОЛНИТЬ!$F$7=1,#REF!/1000,#REF!)</f>
        <v>#REF!</v>
      </c>
      <c r="Q677" s="143" t="e">
        <f>IF(ЗАПОЛНИТЬ!$F$7=1,#REF!/1000,#REF!)</f>
        <v>#REF!</v>
      </c>
      <c r="R677" s="143" t="e">
        <f>IF(ЗАПОЛНИТЬ!$F$7=1,#REF!/1000,#REF!)</f>
        <v>#REF!</v>
      </c>
      <c r="S677" s="143" t="e">
        <f>IF(ЗАПОЛНИТЬ!$F$7=1,#REF!/1000,#REF!)</f>
        <v>#REF!</v>
      </c>
      <c r="T677" s="143" t="e">
        <f>IF(ЗАПОЛНИТЬ!$F$7=1,#REF!/1000,#REF!)</f>
        <v>#REF!</v>
      </c>
      <c r="U677" s="143" t="e">
        <f>IF(ЗАПОЛНИТЬ!$F$7=1,#REF!/1000,#REF!)</f>
        <v>#REF!</v>
      </c>
      <c r="V677" s="145" t="e">
        <f t="shared" si="46"/>
        <v>#REF!</v>
      </c>
      <c r="W677" s="145" t="e">
        <f>IF(SUM(L677:U677)&gt;0,1,0)</f>
        <v>#REF!</v>
      </c>
    </row>
    <row r="678" spans="1:23">
      <c r="A678" s="144" t="str">
        <f>ЗАПОЛНИТЬ!$B$23</f>
        <v>4</v>
      </c>
      <c r="B678" s="144" t="str">
        <f>ЗАПОЛНИТЬ!$B$13</f>
        <v>24188344</v>
      </c>
      <c r="C678" s="144" t="str">
        <f>ЗАПОЛНИТЬ!$B$24</f>
        <v>298</v>
      </c>
      <c r="D678" s="144" t="str">
        <f>ЗАПОЛНИТЬ!$B$21</f>
        <v>12</v>
      </c>
      <c r="E678" s="145"/>
      <c r="F678" s="144" t="str">
        <f>ЗАПОЛНИТЬ!$B$22</f>
        <v>15</v>
      </c>
      <c r="G678" s="144" t="str">
        <f>ЗАПОЛНИТЬ!$B$20</f>
        <v>040222</v>
      </c>
      <c r="H678" s="143" t="str">
        <f>IF(ЗАПОЛНИТЬ!$F$7=1,ЗАПОЛНИТЬ!$H$9,ЗАПОЛНИТЬ!$H$10)</f>
        <v>73</v>
      </c>
      <c r="I678" s="146" t="e">
        <f>IF(ЗАПОЛНИТЬ!$F$7=1,#REF!,#REF!)</f>
        <v>#REF!</v>
      </c>
      <c r="J678" s="145" t="str">
        <f>IF(ЗАПОЛНИТЬ!$F$7=1,CONCATENATE(ЗАПОЛНИТЬ!$F$18,ЗАПОЛНИТЬ!$D$18),ЗАПОЛНИТЬ!$E$18)</f>
        <v>01.07.2016</v>
      </c>
      <c r="K678" s="143" t="e">
        <f>#REF!</f>
        <v>#REF!</v>
      </c>
      <c r="L678" s="143" t="e">
        <f>IF(ЗАПОЛНИТЬ!$F$7=1,#REF!/1000,#REF!)</f>
        <v>#REF!</v>
      </c>
      <c r="M678" s="143" t="e">
        <f>IF(ЗАПОЛНИТЬ!$F$7=1,#REF!/1000,#REF!)</f>
        <v>#REF!</v>
      </c>
      <c r="N678" s="143" t="e">
        <f>IF(ЗАПОЛНИТЬ!$F$7=1,#REF!/1000,#REF!)</f>
        <v>#REF!</v>
      </c>
      <c r="O678" s="143" t="e">
        <f>IF(ЗАПОЛНИТЬ!$F$7=1,#REF!/1000,#REF!)</f>
        <v>#REF!</v>
      </c>
      <c r="P678" s="143" t="e">
        <f>IF(ЗАПОЛНИТЬ!$F$7=1,#REF!/1000,#REF!)</f>
        <v>#REF!</v>
      </c>
      <c r="Q678" s="143" t="e">
        <f>IF(ЗАПОЛНИТЬ!$F$7=1,#REF!/1000,#REF!)</f>
        <v>#REF!</v>
      </c>
      <c r="R678" s="143" t="e">
        <f>IF(ЗАПОЛНИТЬ!$F$7=1,#REF!/1000,#REF!)</f>
        <v>#REF!</v>
      </c>
      <c r="S678" s="143" t="e">
        <f>IF(ЗАПОЛНИТЬ!$F$7=1,#REF!/1000,#REF!)</f>
        <v>#REF!</v>
      </c>
      <c r="T678" s="143" t="e">
        <f>IF(ЗАПОЛНИТЬ!$F$7=1,#REF!/1000,#REF!)</f>
        <v>#REF!</v>
      </c>
      <c r="U678" s="143" t="e">
        <f>IF(ЗАПОЛНИТЬ!$F$7=1,#REF!/1000,#REF!)</f>
        <v>#REF!</v>
      </c>
      <c r="V678" s="145" t="e">
        <f t="shared" si="46"/>
        <v>#REF!</v>
      </c>
      <c r="W678" s="145" t="e">
        <f>IF(SUM(L678:U678)&gt;0,1,0)</f>
        <v>#REF!</v>
      </c>
    </row>
    <row r="679" spans="1:23">
      <c r="A679" s="144" t="str">
        <f>ЗАПОЛНИТЬ!$B$23</f>
        <v>4</v>
      </c>
      <c r="B679" s="144" t="str">
        <f>ЗАПОЛНИТЬ!$B$13</f>
        <v>24188344</v>
      </c>
      <c r="C679" s="144" t="str">
        <f>ЗАПОЛНИТЬ!$B$24</f>
        <v>298</v>
      </c>
      <c r="D679" s="144" t="str">
        <f>ЗАПОЛНИТЬ!$B$21</f>
        <v>12</v>
      </c>
      <c r="E679" s="145"/>
      <c r="F679" s="144" t="str">
        <f>ЗАПОЛНИТЬ!$B$22</f>
        <v>15</v>
      </c>
      <c r="G679" s="144" t="str">
        <f>ЗАПОЛНИТЬ!$B$20</f>
        <v>040222</v>
      </c>
      <c r="H679" s="143" t="str">
        <f>IF(ЗАПОЛНИТЬ!$F$7=1,ЗАПОЛНИТЬ!$H$9,ЗАПОЛНИТЬ!$H$10)</f>
        <v>73</v>
      </c>
      <c r="I679" s="146" t="e">
        <f>IF(ЗАПОЛНИТЬ!$F$7=1,#REF!,#REF!)</f>
        <v>#REF!</v>
      </c>
      <c r="J679" s="145" t="str">
        <f>IF(ЗАПОЛНИТЬ!$F$7=1,CONCATENATE(ЗАПОЛНИТЬ!$F$18,ЗАПОЛНИТЬ!$D$18),ЗАПОЛНИТЬ!$E$18)</f>
        <v>01.07.2016</v>
      </c>
      <c r="K679" s="143" t="e">
        <f>#REF!</f>
        <v>#REF!</v>
      </c>
      <c r="L679" s="143" t="e">
        <f>IF(ЗАПОЛНИТЬ!$F$7=1,#REF!/1000,#REF!)</f>
        <v>#REF!</v>
      </c>
      <c r="M679" s="143" t="e">
        <f>IF(ЗАПОЛНИТЬ!$F$7=1,#REF!/1000,#REF!)</f>
        <v>#REF!</v>
      </c>
      <c r="N679" s="143" t="e">
        <f>IF(ЗАПОЛНИТЬ!$F$7=1,#REF!/1000,#REF!)</f>
        <v>#REF!</v>
      </c>
      <c r="O679" s="143" t="e">
        <f>IF(ЗАПОЛНИТЬ!$F$7=1,#REF!/1000,#REF!)</f>
        <v>#REF!</v>
      </c>
      <c r="P679" s="143" t="e">
        <f>IF(ЗАПОЛНИТЬ!$F$7=1,#REF!/1000,#REF!)</f>
        <v>#REF!</v>
      </c>
      <c r="Q679" s="143" t="e">
        <f>IF(ЗАПОЛНИТЬ!$F$7=1,#REF!/1000,#REF!)</f>
        <v>#REF!</v>
      </c>
      <c r="R679" s="143" t="e">
        <f>IF(ЗАПОЛНИТЬ!$F$7=1,#REF!/1000,#REF!)</f>
        <v>#REF!</v>
      </c>
      <c r="S679" s="143" t="e">
        <f>IF(ЗАПОЛНИТЬ!$F$7=1,#REF!/1000,#REF!)</f>
        <v>#REF!</v>
      </c>
      <c r="T679" s="143" t="e">
        <f>IF(ЗАПОЛНИТЬ!$F$7=1,#REF!/1000,#REF!)</f>
        <v>#REF!</v>
      </c>
      <c r="U679" s="143" t="e">
        <f>IF(ЗАПОЛНИТЬ!$F$7=1,#REF!/1000,#REF!)</f>
        <v>#REF!</v>
      </c>
      <c r="V679" s="145" t="e">
        <f t="shared" si="46"/>
        <v>#REF!</v>
      </c>
      <c r="W679" s="145" t="e">
        <f>IF(SUM(L679:U679)&gt;0,1,0)</f>
        <v>#REF!</v>
      </c>
    </row>
    <row r="680" spans="1:23">
      <c r="A680" s="144" t="str">
        <f>ЗАПОЛНИТЬ!$B$23</f>
        <v>4</v>
      </c>
      <c r="B680" s="144" t="str">
        <f>ЗАПОЛНИТЬ!$B$13</f>
        <v>24188344</v>
      </c>
      <c r="C680" s="144" t="str">
        <f>ЗАПОЛНИТЬ!$B$24</f>
        <v>298</v>
      </c>
      <c r="D680" s="144" t="str">
        <f>ЗАПОЛНИТЬ!$B$21</f>
        <v>12</v>
      </c>
      <c r="E680" s="145"/>
      <c r="F680" s="144" t="str">
        <f>ЗАПОЛНИТЬ!$B$22</f>
        <v>15</v>
      </c>
      <c r="G680" s="144" t="str">
        <f>ЗАПОЛНИТЬ!$B$20</f>
        <v>040222</v>
      </c>
      <c r="H680" s="143" t="str">
        <f>IF(ЗАПОЛНИТЬ!$F$7=1,ЗАПОЛНИТЬ!$H$9,ЗАПОЛНИТЬ!$H$10)</f>
        <v>73</v>
      </c>
      <c r="I680" s="146" t="e">
        <f>IF(ЗАПОЛНИТЬ!$F$7=1,#REF!,#REF!)</f>
        <v>#REF!</v>
      </c>
      <c r="J680" s="145" t="str">
        <f>IF(ЗАПОЛНИТЬ!$F$7=1,CONCATENATE(ЗАПОЛНИТЬ!$F$18,ЗАПОЛНИТЬ!$D$18),ЗАПОЛНИТЬ!$E$18)</f>
        <v>01.07.2016</v>
      </c>
      <c r="K680" s="143" t="e">
        <f>#REF!</f>
        <v>#REF!</v>
      </c>
      <c r="L680" s="143" t="e">
        <f>IF(ЗАПОЛНИТЬ!$F$7=1,#REF!/1000,#REF!)</f>
        <v>#REF!</v>
      </c>
      <c r="M680" s="143" t="e">
        <f>IF(ЗАПОЛНИТЬ!$F$7=1,#REF!/1000,#REF!)</f>
        <v>#REF!</v>
      </c>
      <c r="N680" s="143" t="e">
        <f>IF(ЗАПОЛНИТЬ!$F$7=1,#REF!/1000,#REF!)</f>
        <v>#REF!</v>
      </c>
      <c r="O680" s="143" t="e">
        <f>IF(ЗАПОЛНИТЬ!$F$7=1,#REF!/1000,#REF!)</f>
        <v>#REF!</v>
      </c>
      <c r="P680" s="143" t="e">
        <f>IF(ЗАПОЛНИТЬ!$F$7=1,#REF!/1000,#REF!)</f>
        <v>#REF!</v>
      </c>
      <c r="Q680" s="143" t="e">
        <f>IF(ЗАПОЛНИТЬ!$F$7=1,#REF!/1000,#REF!)</f>
        <v>#REF!</v>
      </c>
      <c r="R680" s="143" t="e">
        <f>IF(ЗАПОЛНИТЬ!$F$7=1,#REF!/1000,#REF!)</f>
        <v>#REF!</v>
      </c>
      <c r="S680" s="143" t="e">
        <f>IF(ЗАПОЛНИТЬ!$F$7=1,#REF!/1000,#REF!)</f>
        <v>#REF!</v>
      </c>
      <c r="T680" s="143" t="e">
        <f>IF(ЗАПОЛНИТЬ!$F$7=1,#REF!/1000,#REF!)</f>
        <v>#REF!</v>
      </c>
      <c r="U680" s="143" t="e">
        <f>IF(ЗАПОЛНИТЬ!$F$7=1,#REF!/1000,#REF!)</f>
        <v>#REF!</v>
      </c>
      <c r="V680" s="145" t="e">
        <f t="shared" si="46"/>
        <v>#REF!</v>
      </c>
      <c r="W680" s="145" t="e">
        <f>IF(SUM(L680:U680)&gt;0,1,0)</f>
        <v>#REF!</v>
      </c>
    </row>
    <row r="681" spans="1:23">
      <c r="A681" s="144" t="str">
        <f>ЗАПОЛНИТЬ!$B$23</f>
        <v>4</v>
      </c>
      <c r="B681" s="144" t="str">
        <f>ЗАПОЛНИТЬ!$B$13</f>
        <v>24188344</v>
      </c>
      <c r="C681" s="144" t="str">
        <f>ЗАПОЛНИТЬ!$B$24</f>
        <v>298</v>
      </c>
      <c r="D681" s="144" t="str">
        <f>ЗАПОЛНИТЬ!$B$21</f>
        <v>12</v>
      </c>
      <c r="E681" s="145"/>
      <c r="F681" s="144" t="str">
        <f>ЗАПОЛНИТЬ!$B$22</f>
        <v>15</v>
      </c>
      <c r="G681" s="144" t="str">
        <f>ЗАПОЛНИТЬ!$B$20</f>
        <v>040222</v>
      </c>
      <c r="H681" s="143" t="str">
        <f>IF(ЗАПОЛНИТЬ!$F$7=1,ЗАПОЛНИТЬ!$H$9,ЗАПОЛНИТЬ!$H$10)</f>
        <v>73</v>
      </c>
      <c r="I681" s="146" t="e">
        <f>IF(ЗАПОЛНИТЬ!$F$7=1,#REF!,#REF!)</f>
        <v>#REF!</v>
      </c>
      <c r="J681" s="145" t="str">
        <f>IF(ЗАПОЛНИТЬ!$F$7=1,CONCATENATE(ЗАПОЛНИТЬ!$F$18,ЗАПОЛНИТЬ!$D$18),ЗАПОЛНИТЬ!$E$18)</f>
        <v>01.07.2016</v>
      </c>
      <c r="K681" s="143" t="e">
        <f>#REF!</f>
        <v>#REF!</v>
      </c>
      <c r="L681" s="143" t="e">
        <f>IF(ЗАПОЛНИТЬ!$F$7=1,#REF!/1000,#REF!)</f>
        <v>#REF!</v>
      </c>
      <c r="M681" s="143" t="e">
        <f>IF(ЗАПОЛНИТЬ!$F$7=1,#REF!/1000,#REF!)</f>
        <v>#REF!</v>
      </c>
      <c r="N681" s="143" t="e">
        <f>IF(ЗАПОЛНИТЬ!$F$7=1,#REF!/1000,#REF!)</f>
        <v>#REF!</v>
      </c>
      <c r="O681" s="143" t="e">
        <f>IF(ЗАПОЛНИТЬ!$F$7=1,#REF!/1000,#REF!)</f>
        <v>#REF!</v>
      </c>
      <c r="P681" s="143" t="e">
        <f>IF(ЗАПОЛНИТЬ!$F$7=1,#REF!/1000,#REF!)</f>
        <v>#REF!</v>
      </c>
      <c r="Q681" s="143" t="e">
        <f>IF(ЗАПОЛНИТЬ!$F$7=1,#REF!/1000,#REF!)</f>
        <v>#REF!</v>
      </c>
      <c r="R681" s="143" t="e">
        <f>IF(ЗАПОЛНИТЬ!$F$7=1,#REF!/1000,#REF!)</f>
        <v>#REF!</v>
      </c>
      <c r="S681" s="143" t="e">
        <f>IF(ЗАПОЛНИТЬ!$F$7=1,#REF!/1000,#REF!)</f>
        <v>#REF!</v>
      </c>
      <c r="T681" s="143" t="e">
        <f>IF(ЗАПОЛНИТЬ!$F$7=1,#REF!/1000,#REF!)</f>
        <v>#REF!</v>
      </c>
      <c r="U681" s="143" t="e">
        <f>IF(ЗАПОЛНИТЬ!$F$7=1,#REF!/1000,#REF!)</f>
        <v>#REF!</v>
      </c>
      <c r="V681" s="145" t="e">
        <f t="shared" si="46"/>
        <v>#REF!</v>
      </c>
      <c r="W681" s="145" t="e">
        <f>IF(SUM(L681:U681)&gt;0,1,0)</f>
        <v>#REF!</v>
      </c>
    </row>
    <row r="682" spans="1:23">
      <c r="A682" s="144" t="str">
        <f>ЗАПОЛНИТЬ!$B$23</f>
        <v>4</v>
      </c>
      <c r="B682" s="144" t="str">
        <f>ЗАПОЛНИТЬ!$B$13</f>
        <v>24188344</v>
      </c>
      <c r="C682" s="144" t="str">
        <f>ЗАПОЛНИТЬ!$B$24</f>
        <v>298</v>
      </c>
      <c r="D682" s="144" t="str">
        <f>ЗАПОЛНИТЬ!$B$21</f>
        <v>12</v>
      </c>
      <c r="E682" s="145"/>
      <c r="F682" s="144" t="str">
        <f>ЗАПОЛНИТЬ!$B$22</f>
        <v>15</v>
      </c>
      <c r="G682" s="144" t="str">
        <f>ЗАПОЛНИТЬ!$B$20</f>
        <v>040222</v>
      </c>
      <c r="H682" s="143" t="str">
        <f>IF(ЗАПОЛНИТЬ!$F$7=1,ЗАПОЛНИТЬ!$H$9,ЗАПОЛНИТЬ!$H$10)</f>
        <v>73</v>
      </c>
      <c r="I682" s="146" t="e">
        <f>IF(ЗАПОЛНИТЬ!$F$7=1,#REF!,#REF!)</f>
        <v>#REF!</v>
      </c>
      <c r="J682" s="145" t="str">
        <f>IF(ЗАПОЛНИТЬ!$F$7=1,CONCATENATE(ЗАПОЛНИТЬ!$F$18,ЗАПОЛНИТЬ!$D$18),ЗАПОЛНИТЬ!$E$18)</f>
        <v>01.07.2016</v>
      </c>
      <c r="K682" s="143" t="e">
        <f>#REF!</f>
        <v>#REF!</v>
      </c>
      <c r="L682" s="143" t="e">
        <f>IF(ЗАПОЛНИТЬ!$F$7=1,#REF!/1000,#REF!)</f>
        <v>#REF!</v>
      </c>
      <c r="M682" s="143" t="e">
        <f>IF(ЗАПОЛНИТЬ!$F$7=1,#REF!/1000,#REF!)</f>
        <v>#REF!</v>
      </c>
      <c r="N682" s="143" t="e">
        <f>IF(ЗАПОЛНИТЬ!$F$7=1,#REF!/1000,#REF!)</f>
        <v>#REF!</v>
      </c>
      <c r="O682" s="143" t="e">
        <f>IF(ЗАПОЛНИТЬ!$F$7=1,#REF!/1000,#REF!)</f>
        <v>#REF!</v>
      </c>
      <c r="P682" s="143" t="e">
        <f>IF(ЗАПОЛНИТЬ!$F$7=1,#REF!/1000,#REF!)</f>
        <v>#REF!</v>
      </c>
      <c r="Q682" s="143" t="e">
        <f>IF(ЗАПОЛНИТЬ!$F$7=1,#REF!/1000,#REF!)</f>
        <v>#REF!</v>
      </c>
      <c r="R682" s="143" t="e">
        <f>IF(ЗАПОЛНИТЬ!$F$7=1,#REF!/1000,#REF!)</f>
        <v>#REF!</v>
      </c>
      <c r="S682" s="143" t="e">
        <f>IF(ЗАПОЛНИТЬ!$F$7=1,#REF!/1000,#REF!)</f>
        <v>#REF!</v>
      </c>
      <c r="T682" s="143" t="e">
        <f>IF(ЗАПОЛНИТЬ!$F$7=1,#REF!/1000,#REF!)</f>
        <v>#REF!</v>
      </c>
      <c r="U682" s="143" t="e">
        <f>IF(ЗАПОЛНИТЬ!$F$7=1,#REF!/1000,#REF!)</f>
        <v>#REF!</v>
      </c>
      <c r="V682" s="145" t="e">
        <f t="shared" si="46"/>
        <v>#REF!</v>
      </c>
      <c r="W682" s="145">
        <v>0</v>
      </c>
    </row>
    <row r="683" spans="1:23">
      <c r="A683" s="144" t="str">
        <f>ЗАПОЛНИТЬ!$B$23</f>
        <v>4</v>
      </c>
      <c r="B683" s="144" t="str">
        <f>ЗАПОЛНИТЬ!$B$13</f>
        <v>24188344</v>
      </c>
      <c r="C683" s="144" t="str">
        <f>ЗАПОЛНИТЬ!$B$24</f>
        <v>298</v>
      </c>
      <c r="D683" s="144" t="str">
        <f>ЗАПОЛНИТЬ!$B$21</f>
        <v>12</v>
      </c>
      <c r="E683" s="145"/>
      <c r="F683" s="144" t="str">
        <f>ЗАПОЛНИТЬ!$B$22</f>
        <v>15</v>
      </c>
      <c r="G683" s="144" t="str">
        <f>ЗАПОЛНИТЬ!$B$20</f>
        <v>040222</v>
      </c>
      <c r="H683" s="143" t="str">
        <f>IF(ЗАПОЛНИТЬ!$F$7=1,ЗАПОЛНИТЬ!$H$9,ЗАПОЛНИТЬ!$H$10)</f>
        <v>73</v>
      </c>
      <c r="I683" s="146" t="e">
        <f>IF(ЗАПОЛНИТЬ!$F$7=1,#REF!,#REF!)</f>
        <v>#REF!</v>
      </c>
      <c r="J683" s="145" t="str">
        <f>IF(ЗАПОЛНИТЬ!$F$7=1,CONCATENATE(ЗАПОЛНИТЬ!$F$18,ЗАПОЛНИТЬ!$D$18),ЗАПОЛНИТЬ!$E$18)</f>
        <v>01.07.2016</v>
      </c>
      <c r="K683" s="143" t="e">
        <f>#REF!</f>
        <v>#REF!</v>
      </c>
      <c r="L683" s="143" t="e">
        <f>IF(ЗАПОЛНИТЬ!$F$7=1,#REF!/1000,#REF!)</f>
        <v>#REF!</v>
      </c>
      <c r="M683" s="143" t="e">
        <f>IF(ЗАПОЛНИТЬ!$F$7=1,#REF!/1000,#REF!)</f>
        <v>#REF!</v>
      </c>
      <c r="N683" s="143" t="e">
        <f>IF(ЗАПОЛНИТЬ!$F$7=1,#REF!/1000,#REF!)</f>
        <v>#REF!</v>
      </c>
      <c r="O683" s="143" t="e">
        <f>IF(ЗАПОЛНИТЬ!$F$7=1,#REF!/1000,#REF!)</f>
        <v>#REF!</v>
      </c>
      <c r="P683" s="143" t="e">
        <f>IF(ЗАПОЛНИТЬ!$F$7=1,#REF!/1000,#REF!)</f>
        <v>#REF!</v>
      </c>
      <c r="Q683" s="143" t="e">
        <f>IF(ЗАПОЛНИТЬ!$F$7=1,#REF!/1000,#REF!)</f>
        <v>#REF!</v>
      </c>
      <c r="R683" s="143" t="e">
        <f>IF(ЗАПОЛНИТЬ!$F$7=1,#REF!/1000,#REF!)</f>
        <v>#REF!</v>
      </c>
      <c r="S683" s="143" t="e">
        <f>IF(ЗАПОЛНИТЬ!$F$7=1,#REF!/1000,#REF!)</f>
        <v>#REF!</v>
      </c>
      <c r="T683" s="143" t="e">
        <f>IF(ЗАПОЛНИТЬ!$F$7=1,#REF!/1000,#REF!)</f>
        <v>#REF!</v>
      </c>
      <c r="U683" s="143" t="e">
        <f>IF(ЗАПОЛНИТЬ!$F$7=1,#REF!/1000,#REF!)</f>
        <v>#REF!</v>
      </c>
      <c r="V683" s="145" t="e">
        <f t="shared" si="46"/>
        <v>#REF!</v>
      </c>
      <c r="W683" s="145" t="e">
        <f>IF(SUM(L683:U683)&gt;0,1,0)</f>
        <v>#REF!</v>
      </c>
    </row>
    <row r="684" spans="1:23">
      <c r="A684" s="144" t="str">
        <f>ЗАПОЛНИТЬ!$B$23</f>
        <v>4</v>
      </c>
      <c r="B684" s="144" t="str">
        <f>ЗАПОЛНИТЬ!$B$13</f>
        <v>24188344</v>
      </c>
      <c r="C684" s="144" t="str">
        <f>ЗАПОЛНИТЬ!$B$24</f>
        <v>298</v>
      </c>
      <c r="D684" s="144" t="str">
        <f>ЗАПОЛНИТЬ!$B$21</f>
        <v>12</v>
      </c>
      <c r="E684" s="145"/>
      <c r="F684" s="144" t="str">
        <f>ЗАПОЛНИТЬ!$B$22</f>
        <v>15</v>
      </c>
      <c r="G684" s="144" t="str">
        <f>ЗАПОЛНИТЬ!$B$20</f>
        <v>040222</v>
      </c>
      <c r="H684" s="143" t="str">
        <f>IF(ЗАПОЛНИТЬ!$F$7=1,ЗАПОЛНИТЬ!$H$9,ЗАПОЛНИТЬ!$H$10)</f>
        <v>73</v>
      </c>
      <c r="I684" s="146" t="e">
        <f>IF(ЗАПОЛНИТЬ!$F$7=1,#REF!,#REF!)</f>
        <v>#REF!</v>
      </c>
      <c r="J684" s="145" t="str">
        <f>IF(ЗАПОЛНИТЬ!$F$7=1,CONCATENATE(ЗАПОЛНИТЬ!$F$18,ЗАПОЛНИТЬ!$D$18),ЗАПОЛНИТЬ!$E$18)</f>
        <v>01.07.2016</v>
      </c>
      <c r="K684" s="143" t="e">
        <f>#REF!</f>
        <v>#REF!</v>
      </c>
      <c r="L684" s="143" t="e">
        <f>IF(ЗАПОЛНИТЬ!$F$7=1,#REF!/1000,#REF!)</f>
        <v>#REF!</v>
      </c>
      <c r="M684" s="143" t="e">
        <f>IF(ЗАПОЛНИТЬ!$F$7=1,#REF!/1000,#REF!)</f>
        <v>#REF!</v>
      </c>
      <c r="N684" s="143" t="e">
        <f>IF(ЗАПОЛНИТЬ!$F$7=1,#REF!/1000,#REF!)</f>
        <v>#REF!</v>
      </c>
      <c r="O684" s="143" t="e">
        <f>IF(ЗАПОЛНИТЬ!$F$7=1,#REF!/1000,#REF!)</f>
        <v>#REF!</v>
      </c>
      <c r="P684" s="143" t="e">
        <f>IF(ЗАПОЛНИТЬ!$F$7=1,#REF!/1000,#REF!)</f>
        <v>#REF!</v>
      </c>
      <c r="Q684" s="143" t="e">
        <f>IF(ЗАПОЛНИТЬ!$F$7=1,#REF!/1000,#REF!)</f>
        <v>#REF!</v>
      </c>
      <c r="R684" s="143" t="e">
        <f>IF(ЗАПОЛНИТЬ!$F$7=1,#REF!/1000,#REF!)</f>
        <v>#REF!</v>
      </c>
      <c r="S684" s="143" t="e">
        <f>IF(ЗАПОЛНИТЬ!$F$7=1,#REF!/1000,#REF!)</f>
        <v>#REF!</v>
      </c>
      <c r="T684" s="143" t="e">
        <f>IF(ЗАПОЛНИТЬ!$F$7=1,#REF!/1000,#REF!)</f>
        <v>#REF!</v>
      </c>
      <c r="U684" s="143" t="e">
        <f>IF(ЗАПОЛНИТЬ!$F$7=1,#REF!/1000,#REF!)</f>
        <v>#REF!</v>
      </c>
      <c r="V684" s="145" t="e">
        <f t="shared" si="46"/>
        <v>#REF!</v>
      </c>
      <c r="W684" s="145" t="e">
        <f>IF(SUM(L684:U684)&gt;0,1,0)</f>
        <v>#REF!</v>
      </c>
    </row>
    <row r="685" spans="1:23">
      <c r="A685" s="144" t="str">
        <f>ЗАПОЛНИТЬ!$B$23</f>
        <v>4</v>
      </c>
      <c r="B685" s="144" t="str">
        <f>ЗАПОЛНИТЬ!$B$13</f>
        <v>24188344</v>
      </c>
      <c r="C685" s="144" t="str">
        <f>ЗАПОЛНИТЬ!$B$24</f>
        <v>298</v>
      </c>
      <c r="D685" s="144" t="str">
        <f>ЗАПОЛНИТЬ!$B$21</f>
        <v>12</v>
      </c>
      <c r="E685" s="145"/>
      <c r="F685" s="144" t="str">
        <f>ЗАПОЛНИТЬ!$B$22</f>
        <v>15</v>
      </c>
      <c r="G685" s="144" t="str">
        <f>ЗАПОЛНИТЬ!$B$20</f>
        <v>040222</v>
      </c>
      <c r="H685" s="143" t="str">
        <f>IF(ЗАПОЛНИТЬ!$F$7=1,ЗАПОЛНИТЬ!$H$9,ЗАПОЛНИТЬ!$H$10)</f>
        <v>73</v>
      </c>
      <c r="I685" s="146" t="e">
        <f>IF(ЗАПОЛНИТЬ!$F$7=1,#REF!,#REF!)</f>
        <v>#REF!</v>
      </c>
      <c r="J685" s="145" t="str">
        <f>IF(ЗАПОЛНИТЬ!$F$7=1,CONCATENATE(ЗАПОЛНИТЬ!$F$18,ЗАПОЛНИТЬ!$D$18),ЗАПОЛНИТЬ!$E$18)</f>
        <v>01.07.2016</v>
      </c>
      <c r="K685" s="143" t="e">
        <f>#REF!</f>
        <v>#REF!</v>
      </c>
      <c r="L685" s="143" t="e">
        <f>IF(ЗАПОЛНИТЬ!$F$7=1,#REF!/1000,#REF!)</f>
        <v>#REF!</v>
      </c>
      <c r="M685" s="143" t="e">
        <f>IF(ЗАПОЛНИТЬ!$F$7=1,#REF!/1000,#REF!)</f>
        <v>#REF!</v>
      </c>
      <c r="N685" s="143" t="e">
        <f>IF(ЗАПОЛНИТЬ!$F$7=1,#REF!/1000,#REF!)</f>
        <v>#REF!</v>
      </c>
      <c r="O685" s="143" t="e">
        <f>IF(ЗАПОЛНИТЬ!$F$7=1,#REF!/1000,#REF!)</f>
        <v>#REF!</v>
      </c>
      <c r="P685" s="143" t="e">
        <f>IF(ЗАПОЛНИТЬ!$F$7=1,#REF!/1000,#REF!)</f>
        <v>#REF!</v>
      </c>
      <c r="Q685" s="143" t="e">
        <f>IF(ЗАПОЛНИТЬ!$F$7=1,#REF!/1000,#REF!)</f>
        <v>#REF!</v>
      </c>
      <c r="R685" s="143" t="e">
        <f>IF(ЗАПОЛНИТЬ!$F$7=1,#REF!/1000,#REF!)</f>
        <v>#REF!</v>
      </c>
      <c r="S685" s="143" t="e">
        <f>IF(ЗАПОЛНИТЬ!$F$7=1,#REF!/1000,#REF!)</f>
        <v>#REF!</v>
      </c>
      <c r="T685" s="143" t="e">
        <f>IF(ЗАПОЛНИТЬ!$F$7=1,#REF!/1000,#REF!)</f>
        <v>#REF!</v>
      </c>
      <c r="U685" s="143" t="e">
        <f>IF(ЗАПОЛНИТЬ!$F$7=1,#REF!/1000,#REF!)</f>
        <v>#REF!</v>
      </c>
      <c r="V685" s="145" t="e">
        <f t="shared" si="46"/>
        <v>#REF!</v>
      </c>
      <c r="W685" s="145" t="e">
        <f>IF(SUM(L685:U685)&gt;0,1,0)</f>
        <v>#REF!</v>
      </c>
    </row>
    <row r="686" spans="1:23">
      <c r="A686" s="144" t="str">
        <f>ЗАПОЛНИТЬ!$B$23</f>
        <v>4</v>
      </c>
      <c r="B686" s="144" t="str">
        <f>ЗАПОЛНИТЬ!$B$13</f>
        <v>24188344</v>
      </c>
      <c r="C686" s="144" t="str">
        <f>ЗАПОЛНИТЬ!$B$24</f>
        <v>298</v>
      </c>
      <c r="D686" s="144" t="str">
        <f>ЗАПОЛНИТЬ!$B$21</f>
        <v>12</v>
      </c>
      <c r="E686" s="145"/>
      <c r="F686" s="144" t="str">
        <f>ЗАПОЛНИТЬ!$B$22</f>
        <v>15</v>
      </c>
      <c r="G686" s="144" t="str">
        <f>ЗАПОЛНИТЬ!$B$20</f>
        <v>040222</v>
      </c>
      <c r="H686" s="143" t="str">
        <f>IF(ЗАПОЛНИТЬ!$F$7=1,ЗАПОЛНИТЬ!$H$9,ЗАПОЛНИТЬ!$H$10)</f>
        <v>73</v>
      </c>
      <c r="I686" s="146" t="e">
        <f>IF(ЗАПОЛНИТЬ!$F$7=1,#REF!,#REF!)</f>
        <v>#REF!</v>
      </c>
      <c r="J686" s="145" t="str">
        <f>IF(ЗАПОЛНИТЬ!$F$7=1,CONCATENATE(ЗАПОЛНИТЬ!$F$18,ЗАПОЛНИТЬ!$D$18),ЗАПОЛНИТЬ!$E$18)</f>
        <v>01.07.2016</v>
      </c>
      <c r="K686" s="143" t="e">
        <f>#REF!</f>
        <v>#REF!</v>
      </c>
      <c r="L686" s="143" t="e">
        <f>IF(ЗАПОЛНИТЬ!$F$7=1,#REF!/1000,#REF!)</f>
        <v>#REF!</v>
      </c>
      <c r="M686" s="143" t="e">
        <f>IF(ЗАПОЛНИТЬ!$F$7=1,#REF!/1000,#REF!)</f>
        <v>#REF!</v>
      </c>
      <c r="N686" s="143" t="e">
        <f>IF(ЗАПОЛНИТЬ!$F$7=1,#REF!/1000,#REF!)</f>
        <v>#REF!</v>
      </c>
      <c r="O686" s="143" t="e">
        <f>IF(ЗАПОЛНИТЬ!$F$7=1,#REF!/1000,#REF!)</f>
        <v>#REF!</v>
      </c>
      <c r="P686" s="143" t="e">
        <f>IF(ЗАПОЛНИТЬ!$F$7=1,#REF!/1000,#REF!)</f>
        <v>#REF!</v>
      </c>
      <c r="Q686" s="143" t="e">
        <f>IF(ЗАПОЛНИТЬ!$F$7=1,#REF!/1000,#REF!)</f>
        <v>#REF!</v>
      </c>
      <c r="R686" s="143" t="e">
        <f>IF(ЗАПОЛНИТЬ!$F$7=1,#REF!/1000,#REF!)</f>
        <v>#REF!</v>
      </c>
      <c r="S686" s="143" t="e">
        <f>IF(ЗАПОЛНИТЬ!$F$7=1,#REF!/1000,#REF!)</f>
        <v>#REF!</v>
      </c>
      <c r="T686" s="143" t="e">
        <f>IF(ЗАПОЛНИТЬ!$F$7=1,#REF!/1000,#REF!)</f>
        <v>#REF!</v>
      </c>
      <c r="U686" s="143" t="e">
        <f>IF(ЗАПОЛНИТЬ!$F$7=1,#REF!/1000,#REF!)</f>
        <v>#REF!</v>
      </c>
      <c r="V686" s="145" t="e">
        <f t="shared" si="46"/>
        <v>#REF!</v>
      </c>
      <c r="W686" s="145" t="e">
        <f>IF(SUM(L686:U686)&gt;0,1,0)</f>
        <v>#REF!</v>
      </c>
    </row>
    <row r="687" spans="1:23">
      <c r="A687" s="144" t="str">
        <f>ЗАПОЛНИТЬ!$B$23</f>
        <v>4</v>
      </c>
      <c r="B687" s="144" t="str">
        <f>ЗАПОЛНИТЬ!$B$13</f>
        <v>24188344</v>
      </c>
      <c r="C687" s="144" t="str">
        <f>ЗАПОЛНИТЬ!$B$24</f>
        <v>298</v>
      </c>
      <c r="D687" s="144" t="str">
        <f>ЗАПОЛНИТЬ!$B$21</f>
        <v>12</v>
      </c>
      <c r="E687" s="145"/>
      <c r="F687" s="144" t="str">
        <f>ЗАПОЛНИТЬ!$B$22</f>
        <v>15</v>
      </c>
      <c r="G687" s="144" t="str">
        <f>ЗАПОЛНИТЬ!$B$20</f>
        <v>040222</v>
      </c>
      <c r="H687" s="143" t="str">
        <f>IF(ЗАПОЛНИТЬ!$F$7=1,ЗАПОЛНИТЬ!$H$9,ЗАПОЛНИТЬ!$H$10)</f>
        <v>73</v>
      </c>
      <c r="I687" s="146" t="e">
        <f>IF(ЗАПОЛНИТЬ!$F$7=1,#REF!,#REF!)</f>
        <v>#REF!</v>
      </c>
      <c r="J687" s="145" t="str">
        <f>IF(ЗАПОЛНИТЬ!$F$7=1,CONCATENATE(ЗАПОЛНИТЬ!$F$18,ЗАПОЛНИТЬ!$D$18),ЗАПОЛНИТЬ!$E$18)</f>
        <v>01.07.2016</v>
      </c>
      <c r="K687" s="143">
        <v>9999</v>
      </c>
      <c r="L687" s="143" t="e">
        <f>L688</f>
        <v>#REF!</v>
      </c>
      <c r="M687" s="143" t="e">
        <f t="shared" ref="M687:U687" si="47">M688</f>
        <v>#REF!</v>
      </c>
      <c r="N687" s="143" t="e">
        <f t="shared" si="47"/>
        <v>#REF!</v>
      </c>
      <c r="O687" s="143" t="e">
        <f t="shared" si="47"/>
        <v>#REF!</v>
      </c>
      <c r="P687" s="143" t="e">
        <f t="shared" si="47"/>
        <v>#REF!</v>
      </c>
      <c r="Q687" s="143" t="e">
        <f t="shared" si="47"/>
        <v>#REF!</v>
      </c>
      <c r="R687" s="143" t="e">
        <f t="shared" si="47"/>
        <v>#REF!</v>
      </c>
      <c r="S687" s="143" t="e">
        <f t="shared" si="47"/>
        <v>#REF!</v>
      </c>
      <c r="T687" s="143" t="e">
        <f t="shared" si="47"/>
        <v>#REF!</v>
      </c>
      <c r="U687" s="143" t="e">
        <f t="shared" si="47"/>
        <v>#REF!</v>
      </c>
      <c r="V687" s="145" t="e">
        <f t="shared" si="46"/>
        <v>#REF!</v>
      </c>
      <c r="W687" s="145">
        <v>0</v>
      </c>
    </row>
    <row r="688" spans="1:23">
      <c r="A688" s="144" t="str">
        <f>ЗАПОЛНИТЬ!$B$23</f>
        <v>4</v>
      </c>
      <c r="B688" s="144" t="str">
        <f>ЗАПОЛНИТЬ!$B$13</f>
        <v>24188344</v>
      </c>
      <c r="C688" s="144" t="str">
        <f>ЗАПОЛНИТЬ!$B$24</f>
        <v>298</v>
      </c>
      <c r="D688" s="144" t="str">
        <f>ЗАПОЛНИТЬ!$B$21</f>
        <v>12</v>
      </c>
      <c r="E688" s="145"/>
      <c r="F688" s="144" t="str">
        <f>ЗАПОЛНИТЬ!$B$22</f>
        <v>15</v>
      </c>
      <c r="G688" s="144" t="str">
        <f>ЗАПОЛНИТЬ!$B$20</f>
        <v>040222</v>
      </c>
      <c r="H688" s="143" t="str">
        <f>IF(ЗАПОЛНИТЬ!$F$7=1,ЗАПОЛНИТЬ!$H$9,ЗАПОЛНИТЬ!$H$10)</f>
        <v>73</v>
      </c>
      <c r="I688" s="146" t="e">
        <f>IF(ЗАПОЛНИТЬ!$F$7=1,#REF!,#REF!)</f>
        <v>#REF!</v>
      </c>
      <c r="J688" s="145" t="str">
        <f>IF(ЗАПОЛНИТЬ!$F$7=1,CONCATENATE(ЗАПОЛНИТЬ!$F$18,ЗАПОЛНИТЬ!$D$18),ЗАПОЛНИТЬ!$E$18)</f>
        <v>01.07.2016</v>
      </c>
      <c r="K688" s="143">
        <v>2</v>
      </c>
      <c r="L688" s="143" t="e">
        <f>IF(ЗАПОЛНИТЬ!$F$7=1,#REF!/1000,#REF!)</f>
        <v>#REF!</v>
      </c>
      <c r="M688" s="143" t="e">
        <f>IF(ЗАПОЛНИТЬ!$F$7=1,#REF!/1000,#REF!)</f>
        <v>#REF!</v>
      </c>
      <c r="N688" s="143" t="e">
        <f>IF(ЗАПОЛНИТЬ!$F$7=1,#REF!/1000,#REF!)</f>
        <v>#REF!</v>
      </c>
      <c r="O688" s="143" t="e">
        <f>IF(ЗАПОЛНИТЬ!$F$7=1,#REF!/1000,#REF!)</f>
        <v>#REF!</v>
      </c>
      <c r="P688" s="143" t="e">
        <f>IF(ЗАПОЛНИТЬ!$F$7=1,#REF!/1000,#REF!)</f>
        <v>#REF!</v>
      </c>
      <c r="Q688" s="143" t="e">
        <f>IF(ЗАПОЛНИТЬ!$F$7=1,#REF!/1000,#REF!)</f>
        <v>#REF!</v>
      </c>
      <c r="R688" s="143" t="e">
        <f>IF(ЗАПОЛНИТЬ!$F$7=1,#REF!/1000,#REF!)</f>
        <v>#REF!</v>
      </c>
      <c r="S688" s="143" t="e">
        <f>IF(ЗАПОЛНИТЬ!$F$7=1,#REF!/1000,#REF!)</f>
        <v>#REF!</v>
      </c>
      <c r="T688" s="143" t="e">
        <f>IF(ЗАПОЛНИТЬ!$F$7=1,#REF!/1000,#REF!)</f>
        <v>#REF!</v>
      </c>
      <c r="U688" s="143" t="e">
        <f>IF(ЗАПОЛНИТЬ!$F$7=1,#REF!/1000,#REF!)</f>
        <v>#REF!</v>
      </c>
      <c r="V688" s="145" t="e">
        <f t="shared" si="46"/>
        <v>#REF!</v>
      </c>
      <c r="W688" s="145">
        <v>0</v>
      </c>
    </row>
    <row r="689" spans="1:23">
      <c r="A689" s="144" t="str">
        <f>ЗАПОЛНИТЬ!$B$23</f>
        <v>4</v>
      </c>
      <c r="B689" s="144" t="str">
        <f>ЗАПОЛНИТЬ!$B$13</f>
        <v>24188344</v>
      </c>
      <c r="C689" s="144" t="str">
        <f>ЗАПОЛНИТЬ!$B$24</f>
        <v>298</v>
      </c>
      <c r="D689" s="144" t="str">
        <f>ЗАПОЛНИТЬ!$B$21</f>
        <v>12</v>
      </c>
      <c r="E689" s="145"/>
      <c r="F689" s="144" t="str">
        <f>ЗАПОЛНИТЬ!$B$22</f>
        <v>15</v>
      </c>
      <c r="G689" s="144" t="str">
        <f>ЗАПОЛНИТЬ!$B$20</f>
        <v>040222</v>
      </c>
      <c r="H689" s="143" t="str">
        <f>IF(ЗАПОЛНИТЬ!$F$7=1,ЗАПОЛНИТЬ!$H$9,ЗАПОЛНИТЬ!$H$10)</f>
        <v>73</v>
      </c>
      <c r="I689" s="146" t="e">
        <f>IF(ЗАПОЛНИТЬ!$F$7=1,#REF!,#REF!)</f>
        <v>#REF!</v>
      </c>
      <c r="J689" s="145" t="str">
        <f>IF(ЗАПОЛНИТЬ!$F$7=1,CONCATENATE(ЗАПОЛНИТЬ!$F$18,ЗАПОЛНИТЬ!$D$18),ЗАПОЛНИТЬ!$E$18)</f>
        <v>01.07.2016</v>
      </c>
      <c r="K689" s="143" t="e">
        <f>#REF!</f>
        <v>#REF!</v>
      </c>
      <c r="L689" s="143" t="e">
        <f>IF(ЗАПОЛНИТЬ!$F$7=1,#REF!/1000,#REF!)</f>
        <v>#REF!</v>
      </c>
      <c r="M689" s="143" t="e">
        <f>IF(ЗАПОЛНИТЬ!$F$7=1,#REF!/1000,#REF!)</f>
        <v>#REF!</v>
      </c>
      <c r="N689" s="143" t="e">
        <f>IF(ЗАПОЛНИТЬ!$F$7=1,#REF!/1000,#REF!)</f>
        <v>#REF!</v>
      </c>
      <c r="O689" s="143" t="e">
        <f>IF(ЗАПОЛНИТЬ!$F$7=1,#REF!/1000,#REF!)</f>
        <v>#REF!</v>
      </c>
      <c r="P689" s="143" t="e">
        <f>IF(ЗАПОЛНИТЬ!$F$7=1,#REF!/1000,#REF!)</f>
        <v>#REF!</v>
      </c>
      <c r="Q689" s="143" t="e">
        <f>IF(ЗАПОЛНИТЬ!$F$7=1,#REF!/1000,#REF!)</f>
        <v>#REF!</v>
      </c>
      <c r="R689" s="143" t="e">
        <f>IF(ЗАПОЛНИТЬ!$F$7=1,#REF!/1000,#REF!)</f>
        <v>#REF!</v>
      </c>
      <c r="S689" s="143" t="e">
        <f>IF(ЗАПОЛНИТЬ!$F$7=1,#REF!/1000,#REF!)</f>
        <v>#REF!</v>
      </c>
      <c r="T689" s="143" t="e">
        <f>IF(ЗАПОЛНИТЬ!$F$7=1,#REF!/1000,#REF!)</f>
        <v>#REF!</v>
      </c>
      <c r="U689" s="143" t="e">
        <f>IF(ЗАПОЛНИТЬ!$F$7=1,#REF!/1000,#REF!)</f>
        <v>#REF!</v>
      </c>
      <c r="V689" s="145" t="e">
        <f t="shared" si="46"/>
        <v>#REF!</v>
      </c>
      <c r="W689" s="145">
        <v>0</v>
      </c>
    </row>
    <row r="690" spans="1:23">
      <c r="A690" s="144" t="str">
        <f>ЗАПОЛНИТЬ!$B$23</f>
        <v>4</v>
      </c>
      <c r="B690" s="144" t="str">
        <f>ЗАПОЛНИТЬ!$B$13</f>
        <v>24188344</v>
      </c>
      <c r="C690" s="144" t="str">
        <f>ЗАПОЛНИТЬ!$B$24</f>
        <v>298</v>
      </c>
      <c r="D690" s="144" t="str">
        <f>ЗАПОЛНИТЬ!$B$21</f>
        <v>12</v>
      </c>
      <c r="E690" s="145"/>
      <c r="F690" s="144" t="str">
        <f>ЗАПОЛНИТЬ!$B$22</f>
        <v>15</v>
      </c>
      <c r="G690" s="144" t="str">
        <f>ЗАПОЛНИТЬ!$B$20</f>
        <v>040222</v>
      </c>
      <c r="H690" s="143" t="str">
        <f>IF(ЗАПОЛНИТЬ!$F$7=1,ЗАПОЛНИТЬ!$H$9,ЗАПОЛНИТЬ!$H$10)</f>
        <v>73</v>
      </c>
      <c r="I690" s="146" t="e">
        <f>IF(ЗАПОЛНИТЬ!$F$7=1,#REF!,#REF!)</f>
        <v>#REF!</v>
      </c>
      <c r="J690" s="145" t="str">
        <f>IF(ЗАПОЛНИТЬ!$F$7=1,CONCATENATE(ЗАПОЛНИТЬ!$F$18,ЗАПОЛНИТЬ!$D$18),ЗАПОЛНИТЬ!$E$18)</f>
        <v>01.07.2016</v>
      </c>
      <c r="K690" s="143" t="e">
        <f>#REF!</f>
        <v>#REF!</v>
      </c>
      <c r="L690" s="143" t="e">
        <f>IF(ЗАПОЛНИТЬ!$F$7=1,#REF!/1000,#REF!)</f>
        <v>#REF!</v>
      </c>
      <c r="M690" s="143" t="e">
        <f>IF(ЗАПОЛНИТЬ!$F$7=1,#REF!/1000,#REF!)</f>
        <v>#REF!</v>
      </c>
      <c r="N690" s="143" t="e">
        <f>IF(ЗАПОЛНИТЬ!$F$7=1,#REF!/1000,#REF!)</f>
        <v>#REF!</v>
      </c>
      <c r="O690" s="143" t="e">
        <f>IF(ЗАПОЛНИТЬ!$F$7=1,#REF!/1000,#REF!)</f>
        <v>#REF!</v>
      </c>
      <c r="P690" s="143" t="e">
        <f>IF(ЗАПОЛНИТЬ!$F$7=1,#REF!/1000,#REF!)</f>
        <v>#REF!</v>
      </c>
      <c r="Q690" s="143" t="e">
        <f>IF(ЗАПОЛНИТЬ!$F$7=1,#REF!/1000,#REF!)</f>
        <v>#REF!</v>
      </c>
      <c r="R690" s="143" t="e">
        <f>IF(ЗАПОЛНИТЬ!$F$7=1,#REF!/1000,#REF!)</f>
        <v>#REF!</v>
      </c>
      <c r="S690" s="143" t="e">
        <f>IF(ЗАПОЛНИТЬ!$F$7=1,#REF!/1000,#REF!)</f>
        <v>#REF!</v>
      </c>
      <c r="T690" s="143" t="e">
        <f>IF(ЗАПОЛНИТЬ!$F$7=1,#REF!/1000,#REF!)</f>
        <v>#REF!</v>
      </c>
      <c r="U690" s="143" t="e">
        <f>IF(ЗАПОЛНИТЬ!$F$7=1,#REF!/1000,#REF!)</f>
        <v>#REF!</v>
      </c>
      <c r="V690" s="145" t="e">
        <f t="shared" si="46"/>
        <v>#REF!</v>
      </c>
      <c r="W690" s="145">
        <v>0</v>
      </c>
    </row>
    <row r="691" spans="1:23">
      <c r="A691" s="144" t="str">
        <f>ЗАПОЛНИТЬ!$B$23</f>
        <v>4</v>
      </c>
      <c r="B691" s="144" t="str">
        <f>ЗАПОЛНИТЬ!$B$13</f>
        <v>24188344</v>
      </c>
      <c r="C691" s="144" t="str">
        <f>ЗАПОЛНИТЬ!$B$24</f>
        <v>298</v>
      </c>
      <c r="D691" s="144" t="str">
        <f>ЗАПОЛНИТЬ!$B$21</f>
        <v>12</v>
      </c>
      <c r="E691" s="145"/>
      <c r="F691" s="144" t="str">
        <f>ЗАПОЛНИТЬ!$B$22</f>
        <v>15</v>
      </c>
      <c r="G691" s="144" t="str">
        <f>ЗАПОЛНИТЬ!$B$20</f>
        <v>040222</v>
      </c>
      <c r="H691" s="143" t="str">
        <f>IF(ЗАПОЛНИТЬ!$F$7=1,ЗАПОЛНИТЬ!$H$9,ЗАПОЛНИТЬ!$H$10)</f>
        <v>73</v>
      </c>
      <c r="I691" s="146" t="e">
        <f>IF(ЗАПОЛНИТЬ!$F$7=1,#REF!,#REF!)</f>
        <v>#REF!</v>
      </c>
      <c r="J691" s="145" t="str">
        <f>IF(ЗАПОЛНИТЬ!$F$7=1,CONCATENATE(ЗАПОЛНИТЬ!$F$18,ЗАПОЛНИТЬ!$D$18),ЗАПОЛНИТЬ!$E$18)</f>
        <v>01.07.2016</v>
      </c>
      <c r="K691" s="143" t="e">
        <f>#REF!</f>
        <v>#REF!</v>
      </c>
      <c r="L691" s="143" t="e">
        <f>IF(ЗАПОЛНИТЬ!$F$7=1,#REF!/1000,#REF!)</f>
        <v>#REF!</v>
      </c>
      <c r="M691" s="143" t="e">
        <f>IF(ЗАПОЛНИТЬ!$F$7=1,#REF!/1000,#REF!)</f>
        <v>#REF!</v>
      </c>
      <c r="N691" s="143" t="e">
        <f>IF(ЗАПОЛНИТЬ!$F$7=1,#REF!/1000,#REF!)</f>
        <v>#REF!</v>
      </c>
      <c r="O691" s="143" t="e">
        <f>IF(ЗАПОЛНИТЬ!$F$7=1,#REF!/1000,#REF!)</f>
        <v>#REF!</v>
      </c>
      <c r="P691" s="143" t="e">
        <f>IF(ЗАПОЛНИТЬ!$F$7=1,#REF!/1000,#REF!)</f>
        <v>#REF!</v>
      </c>
      <c r="Q691" s="143" t="e">
        <f>IF(ЗАПОЛНИТЬ!$F$7=1,#REF!/1000,#REF!)</f>
        <v>#REF!</v>
      </c>
      <c r="R691" s="143" t="e">
        <f>IF(ЗАПОЛНИТЬ!$F$7=1,#REF!/1000,#REF!)</f>
        <v>#REF!</v>
      </c>
      <c r="S691" s="143" t="e">
        <f>IF(ЗАПОЛНИТЬ!$F$7=1,#REF!/1000,#REF!)</f>
        <v>#REF!</v>
      </c>
      <c r="T691" s="143" t="e">
        <f>IF(ЗАПОЛНИТЬ!$F$7=1,#REF!/1000,#REF!)</f>
        <v>#REF!</v>
      </c>
      <c r="U691" s="143" t="e">
        <f>IF(ЗАПОЛНИТЬ!$F$7=1,#REF!/1000,#REF!)</f>
        <v>#REF!</v>
      </c>
      <c r="V691" s="145" t="e">
        <f t="shared" si="46"/>
        <v>#REF!</v>
      </c>
      <c r="W691" s="145">
        <v>0</v>
      </c>
    </row>
    <row r="692" spans="1:23">
      <c r="A692" s="144" t="str">
        <f>ЗАПОЛНИТЬ!$B$23</f>
        <v>4</v>
      </c>
      <c r="B692" s="144" t="str">
        <f>ЗАПОЛНИТЬ!$B$13</f>
        <v>24188344</v>
      </c>
      <c r="C692" s="144" t="str">
        <f>ЗАПОЛНИТЬ!$B$24</f>
        <v>298</v>
      </c>
      <c r="D692" s="144" t="str">
        <f>ЗАПОЛНИТЬ!$B$21</f>
        <v>12</v>
      </c>
      <c r="E692" s="145"/>
      <c r="F692" s="144" t="str">
        <f>ЗАПОЛНИТЬ!$B$22</f>
        <v>15</v>
      </c>
      <c r="G692" s="144" t="str">
        <f>ЗАПОЛНИТЬ!$B$20</f>
        <v>040222</v>
      </c>
      <c r="H692" s="143" t="str">
        <f>IF(ЗАПОЛНИТЬ!$F$7=1,ЗАПОЛНИТЬ!$H$9,ЗАПОЛНИТЬ!$H$10)</f>
        <v>73</v>
      </c>
      <c r="I692" s="146" t="e">
        <f>IF(ЗАПОЛНИТЬ!$F$7=1,#REF!,#REF!)</f>
        <v>#REF!</v>
      </c>
      <c r="J692" s="145" t="str">
        <f>IF(ЗАПОЛНИТЬ!$F$7=1,CONCATENATE(ЗАПОЛНИТЬ!$F$18,ЗАПОЛНИТЬ!$D$18),ЗАПОЛНИТЬ!$E$18)</f>
        <v>01.07.2016</v>
      </c>
      <c r="K692" s="143" t="e">
        <f>#REF!</f>
        <v>#REF!</v>
      </c>
      <c r="L692" s="143" t="e">
        <f>IF(ЗАПОЛНИТЬ!$F$7=1,#REF!/1000,#REF!)</f>
        <v>#REF!</v>
      </c>
      <c r="M692" s="143" t="e">
        <f>IF(ЗАПОЛНИТЬ!$F$7=1,#REF!/1000,#REF!)</f>
        <v>#REF!</v>
      </c>
      <c r="N692" s="143" t="e">
        <f>IF(ЗАПОЛНИТЬ!$F$7=1,#REF!/1000,#REF!)</f>
        <v>#REF!</v>
      </c>
      <c r="O692" s="143" t="e">
        <f>IF(ЗАПОЛНИТЬ!$F$7=1,#REF!/1000,#REF!)</f>
        <v>#REF!</v>
      </c>
      <c r="P692" s="143" t="e">
        <f>IF(ЗАПОЛНИТЬ!$F$7=1,#REF!/1000,#REF!)</f>
        <v>#REF!</v>
      </c>
      <c r="Q692" s="143" t="e">
        <f>IF(ЗАПОЛНИТЬ!$F$7=1,#REF!/1000,#REF!)</f>
        <v>#REF!</v>
      </c>
      <c r="R692" s="143" t="e">
        <f>IF(ЗАПОЛНИТЬ!$F$7=1,#REF!/1000,#REF!)</f>
        <v>#REF!</v>
      </c>
      <c r="S692" s="143" t="e">
        <f>IF(ЗАПОЛНИТЬ!$F$7=1,#REF!/1000,#REF!)</f>
        <v>#REF!</v>
      </c>
      <c r="T692" s="143" t="e">
        <f>IF(ЗАПОЛНИТЬ!$F$7=1,#REF!/1000,#REF!)</f>
        <v>#REF!</v>
      </c>
      <c r="U692" s="143" t="e">
        <f>IF(ЗАПОЛНИТЬ!$F$7=1,#REF!/1000,#REF!)</f>
        <v>#REF!</v>
      </c>
      <c r="V692" s="145" t="e">
        <f t="shared" si="46"/>
        <v>#REF!</v>
      </c>
      <c r="W692" s="145" t="e">
        <f>IF(SUM(L692:U692)&gt;0,1,0)</f>
        <v>#REF!</v>
      </c>
    </row>
    <row r="693" spans="1:23">
      <c r="A693" s="144" t="str">
        <f>ЗАПОЛНИТЬ!$B$23</f>
        <v>4</v>
      </c>
      <c r="B693" s="144" t="str">
        <f>ЗАПОЛНИТЬ!$B$13</f>
        <v>24188344</v>
      </c>
      <c r="C693" s="144" t="str">
        <f>ЗАПОЛНИТЬ!$B$24</f>
        <v>298</v>
      </c>
      <c r="D693" s="144" t="str">
        <f>ЗАПОЛНИТЬ!$B$21</f>
        <v>12</v>
      </c>
      <c r="E693" s="145"/>
      <c r="F693" s="144" t="str">
        <f>ЗАПОЛНИТЬ!$B$22</f>
        <v>15</v>
      </c>
      <c r="G693" s="144" t="str">
        <f>ЗАПОЛНИТЬ!$B$20</f>
        <v>040222</v>
      </c>
      <c r="H693" s="143" t="str">
        <f>IF(ЗАПОЛНИТЬ!$F$7=1,ЗАПОЛНИТЬ!$H$9,ЗАПОЛНИТЬ!$H$10)</f>
        <v>73</v>
      </c>
      <c r="I693" s="146" t="e">
        <f>IF(ЗАПОЛНИТЬ!$F$7=1,#REF!,#REF!)</f>
        <v>#REF!</v>
      </c>
      <c r="J693" s="145" t="str">
        <f>IF(ЗАПОЛНИТЬ!$F$7=1,CONCATENATE(ЗАПОЛНИТЬ!$F$18,ЗАПОЛНИТЬ!$D$18),ЗАПОЛНИТЬ!$E$18)</f>
        <v>01.07.2016</v>
      </c>
      <c r="K693" s="143" t="e">
        <f>#REF!</f>
        <v>#REF!</v>
      </c>
      <c r="L693" s="143" t="e">
        <f>IF(ЗАПОЛНИТЬ!$F$7=1,#REF!/1000,#REF!)</f>
        <v>#REF!</v>
      </c>
      <c r="M693" s="143" t="e">
        <f>IF(ЗАПОЛНИТЬ!$F$7=1,#REF!/1000,#REF!)</f>
        <v>#REF!</v>
      </c>
      <c r="N693" s="143" t="e">
        <f>IF(ЗАПОЛНИТЬ!$F$7=1,#REF!/1000,#REF!)</f>
        <v>#REF!</v>
      </c>
      <c r="O693" s="143" t="e">
        <f>IF(ЗАПОЛНИТЬ!$F$7=1,#REF!/1000,#REF!)</f>
        <v>#REF!</v>
      </c>
      <c r="P693" s="143" t="e">
        <f>IF(ЗАПОЛНИТЬ!$F$7=1,#REF!/1000,#REF!)</f>
        <v>#REF!</v>
      </c>
      <c r="Q693" s="143" t="e">
        <f>IF(ЗАПОЛНИТЬ!$F$7=1,#REF!/1000,#REF!)</f>
        <v>#REF!</v>
      </c>
      <c r="R693" s="143" t="e">
        <f>IF(ЗАПОЛНИТЬ!$F$7=1,#REF!/1000,#REF!)</f>
        <v>#REF!</v>
      </c>
      <c r="S693" s="143" t="e">
        <f>IF(ЗАПОЛНИТЬ!$F$7=1,#REF!/1000,#REF!)</f>
        <v>#REF!</v>
      </c>
      <c r="T693" s="143" t="e">
        <f>IF(ЗАПОЛНИТЬ!$F$7=1,#REF!/1000,#REF!)</f>
        <v>#REF!</v>
      </c>
      <c r="U693" s="143" t="e">
        <f>IF(ЗАПОЛНИТЬ!$F$7=1,#REF!/1000,#REF!)</f>
        <v>#REF!</v>
      </c>
      <c r="V693" s="145" t="e">
        <f t="shared" si="46"/>
        <v>#REF!</v>
      </c>
      <c r="W693" s="145" t="e">
        <f>IF(SUM(L693:U693)&gt;0,1,0)</f>
        <v>#REF!</v>
      </c>
    </row>
    <row r="694" spans="1:23">
      <c r="A694" s="144" t="str">
        <f>ЗАПОЛНИТЬ!$B$23</f>
        <v>4</v>
      </c>
      <c r="B694" s="144" t="str">
        <f>ЗАПОЛНИТЬ!$B$13</f>
        <v>24188344</v>
      </c>
      <c r="C694" s="144" t="str">
        <f>ЗАПОЛНИТЬ!$B$24</f>
        <v>298</v>
      </c>
      <c r="D694" s="144" t="str">
        <f>ЗАПОЛНИТЬ!$B$21</f>
        <v>12</v>
      </c>
      <c r="E694" s="145"/>
      <c r="F694" s="144" t="str">
        <f>ЗАПОЛНИТЬ!$B$22</f>
        <v>15</v>
      </c>
      <c r="G694" s="144" t="str">
        <f>ЗАПОЛНИТЬ!$B$20</f>
        <v>040222</v>
      </c>
      <c r="H694" s="143" t="str">
        <f>IF(ЗАПОЛНИТЬ!$F$7=1,ЗАПОЛНИТЬ!$H$9,ЗАПОЛНИТЬ!$H$10)</f>
        <v>73</v>
      </c>
      <c r="I694" s="146" t="e">
        <f>IF(ЗАПОЛНИТЬ!$F$7=1,#REF!,#REF!)</f>
        <v>#REF!</v>
      </c>
      <c r="J694" s="145" t="str">
        <f>IF(ЗАПОЛНИТЬ!$F$7=1,CONCATENATE(ЗАПОЛНИТЬ!$F$18,ЗАПОЛНИТЬ!$D$18),ЗАПОЛНИТЬ!$E$18)</f>
        <v>01.07.2016</v>
      </c>
      <c r="K694" s="143" t="e">
        <f>#REF!</f>
        <v>#REF!</v>
      </c>
      <c r="L694" s="143" t="e">
        <f>IF(ЗАПОЛНИТЬ!$F$7=1,#REF!/1000,#REF!)</f>
        <v>#REF!</v>
      </c>
      <c r="M694" s="143" t="e">
        <f>IF(ЗАПОЛНИТЬ!$F$7=1,#REF!/1000,#REF!)</f>
        <v>#REF!</v>
      </c>
      <c r="N694" s="143" t="e">
        <f>IF(ЗАПОЛНИТЬ!$F$7=1,#REF!/1000,#REF!)</f>
        <v>#REF!</v>
      </c>
      <c r="O694" s="143" t="e">
        <f>IF(ЗАПОЛНИТЬ!$F$7=1,#REF!/1000,#REF!)</f>
        <v>#REF!</v>
      </c>
      <c r="P694" s="143" t="e">
        <f>IF(ЗАПОЛНИТЬ!$F$7=1,#REF!/1000,#REF!)</f>
        <v>#REF!</v>
      </c>
      <c r="Q694" s="143" t="e">
        <f>IF(ЗАПОЛНИТЬ!$F$7=1,#REF!/1000,#REF!)</f>
        <v>#REF!</v>
      </c>
      <c r="R694" s="143" t="e">
        <f>IF(ЗАПОЛНИТЬ!$F$7=1,#REF!/1000,#REF!)</f>
        <v>#REF!</v>
      </c>
      <c r="S694" s="143" t="e">
        <f>IF(ЗАПОЛНИТЬ!$F$7=1,#REF!/1000,#REF!)</f>
        <v>#REF!</v>
      </c>
      <c r="T694" s="143" t="e">
        <f>IF(ЗАПОЛНИТЬ!$F$7=1,#REF!/1000,#REF!)</f>
        <v>#REF!</v>
      </c>
      <c r="U694" s="143" t="e">
        <f>IF(ЗАПОЛНИТЬ!$F$7=1,#REF!/1000,#REF!)</f>
        <v>#REF!</v>
      </c>
      <c r="V694" s="145" t="e">
        <f t="shared" si="46"/>
        <v>#REF!</v>
      </c>
      <c r="W694" s="145" t="e">
        <f>IF(SUM(L694:U694)&gt;0,1,0)</f>
        <v>#REF!</v>
      </c>
    </row>
    <row r="695" spans="1:23">
      <c r="A695" s="144" t="str">
        <f>ЗАПОЛНИТЬ!$B$23</f>
        <v>4</v>
      </c>
      <c r="B695" s="144" t="str">
        <f>ЗАПОЛНИТЬ!$B$13</f>
        <v>24188344</v>
      </c>
      <c r="C695" s="144" t="str">
        <f>ЗАПОЛНИТЬ!$B$24</f>
        <v>298</v>
      </c>
      <c r="D695" s="144" t="str">
        <f>ЗАПОЛНИТЬ!$B$21</f>
        <v>12</v>
      </c>
      <c r="E695" s="145"/>
      <c r="F695" s="144" t="str">
        <f>ЗАПОЛНИТЬ!$B$22</f>
        <v>15</v>
      </c>
      <c r="G695" s="144" t="str">
        <f>ЗАПОЛНИТЬ!$B$20</f>
        <v>040222</v>
      </c>
      <c r="H695" s="143" t="str">
        <f>IF(ЗАПОЛНИТЬ!$F$7=1,ЗАПОЛНИТЬ!$H$9,ЗАПОЛНИТЬ!$H$10)</f>
        <v>73</v>
      </c>
      <c r="I695" s="146" t="e">
        <f>IF(ЗАПОЛНИТЬ!$F$7=1,#REF!,#REF!)</f>
        <v>#REF!</v>
      </c>
      <c r="J695" s="145" t="str">
        <f>IF(ЗАПОЛНИТЬ!$F$7=1,CONCATENATE(ЗАПОЛНИТЬ!$F$18,ЗАПОЛНИТЬ!$D$18),ЗАПОЛНИТЬ!$E$18)</f>
        <v>01.07.2016</v>
      </c>
      <c r="K695" s="143" t="e">
        <f>#REF!</f>
        <v>#REF!</v>
      </c>
      <c r="L695" s="143" t="e">
        <f>IF(ЗАПОЛНИТЬ!$F$7=1,#REF!/1000,#REF!)</f>
        <v>#REF!</v>
      </c>
      <c r="M695" s="143" t="e">
        <f>IF(ЗАПОЛНИТЬ!$F$7=1,#REF!/1000,#REF!)</f>
        <v>#REF!</v>
      </c>
      <c r="N695" s="143" t="e">
        <f>IF(ЗАПОЛНИТЬ!$F$7=1,#REF!/1000,#REF!)</f>
        <v>#REF!</v>
      </c>
      <c r="O695" s="143" t="e">
        <f>IF(ЗАПОЛНИТЬ!$F$7=1,#REF!/1000,#REF!)</f>
        <v>#REF!</v>
      </c>
      <c r="P695" s="143" t="e">
        <f>IF(ЗАПОЛНИТЬ!$F$7=1,#REF!/1000,#REF!)</f>
        <v>#REF!</v>
      </c>
      <c r="Q695" s="143" t="e">
        <f>IF(ЗАПОЛНИТЬ!$F$7=1,#REF!/1000,#REF!)</f>
        <v>#REF!</v>
      </c>
      <c r="R695" s="143" t="e">
        <f>IF(ЗАПОЛНИТЬ!$F$7=1,#REF!/1000,#REF!)</f>
        <v>#REF!</v>
      </c>
      <c r="S695" s="143" t="e">
        <f>IF(ЗАПОЛНИТЬ!$F$7=1,#REF!/1000,#REF!)</f>
        <v>#REF!</v>
      </c>
      <c r="T695" s="143" t="e">
        <f>IF(ЗАПОЛНИТЬ!$F$7=1,#REF!/1000,#REF!)</f>
        <v>#REF!</v>
      </c>
      <c r="U695" s="143" t="e">
        <f>IF(ЗАПОЛНИТЬ!$F$7=1,#REF!/1000,#REF!)</f>
        <v>#REF!</v>
      </c>
      <c r="V695" s="145" t="e">
        <f t="shared" si="46"/>
        <v>#REF!</v>
      </c>
      <c r="W695" s="145">
        <v>0</v>
      </c>
    </row>
    <row r="696" spans="1:23">
      <c r="A696" s="144" t="str">
        <f>ЗАПОЛНИТЬ!$B$23</f>
        <v>4</v>
      </c>
      <c r="B696" s="144" t="str">
        <f>ЗАПОЛНИТЬ!$B$13</f>
        <v>24188344</v>
      </c>
      <c r="C696" s="144" t="str">
        <f>ЗАПОЛНИТЬ!$B$24</f>
        <v>298</v>
      </c>
      <c r="D696" s="144" t="str">
        <f>ЗАПОЛНИТЬ!$B$21</f>
        <v>12</v>
      </c>
      <c r="E696" s="145"/>
      <c r="F696" s="144" t="str">
        <f>ЗАПОЛНИТЬ!$B$22</f>
        <v>15</v>
      </c>
      <c r="G696" s="144" t="str">
        <f>ЗАПОЛНИТЬ!$B$20</f>
        <v>040222</v>
      </c>
      <c r="H696" s="143" t="str">
        <f>IF(ЗАПОЛНИТЬ!$F$7=1,ЗАПОЛНИТЬ!$H$9,ЗАПОЛНИТЬ!$H$10)</f>
        <v>73</v>
      </c>
      <c r="I696" s="146" t="e">
        <f>IF(ЗАПОЛНИТЬ!$F$7=1,#REF!,#REF!)</f>
        <v>#REF!</v>
      </c>
      <c r="J696" s="145" t="str">
        <f>IF(ЗАПОЛНИТЬ!$F$7=1,CONCATENATE(ЗАПОЛНИТЬ!$F$18,ЗАПОЛНИТЬ!$D$18),ЗАПОЛНИТЬ!$E$18)</f>
        <v>01.07.2016</v>
      </c>
      <c r="K696" s="143" t="e">
        <f>#REF!</f>
        <v>#REF!</v>
      </c>
      <c r="L696" s="143" t="e">
        <f>IF(ЗАПОЛНИТЬ!$F$7=1,#REF!/1000,#REF!)</f>
        <v>#REF!</v>
      </c>
      <c r="M696" s="143" t="e">
        <f>IF(ЗАПОЛНИТЬ!$F$7=1,#REF!/1000,#REF!)</f>
        <v>#REF!</v>
      </c>
      <c r="N696" s="143" t="e">
        <f>IF(ЗАПОЛНИТЬ!$F$7=1,#REF!/1000,#REF!)</f>
        <v>#REF!</v>
      </c>
      <c r="O696" s="143" t="e">
        <f>IF(ЗАПОЛНИТЬ!$F$7=1,#REF!/1000,#REF!)</f>
        <v>#REF!</v>
      </c>
      <c r="P696" s="143" t="e">
        <f>IF(ЗАПОЛНИТЬ!$F$7=1,#REF!/1000,#REF!)</f>
        <v>#REF!</v>
      </c>
      <c r="Q696" s="143" t="e">
        <f>IF(ЗАПОЛНИТЬ!$F$7=1,#REF!/1000,#REF!)</f>
        <v>#REF!</v>
      </c>
      <c r="R696" s="143" t="e">
        <f>IF(ЗАПОЛНИТЬ!$F$7=1,#REF!/1000,#REF!)</f>
        <v>#REF!</v>
      </c>
      <c r="S696" s="143" t="e">
        <f>IF(ЗАПОЛНИТЬ!$F$7=1,#REF!/1000,#REF!)</f>
        <v>#REF!</v>
      </c>
      <c r="T696" s="143" t="e">
        <f>IF(ЗАПОЛНИТЬ!$F$7=1,#REF!/1000,#REF!)</f>
        <v>#REF!</v>
      </c>
      <c r="U696" s="143" t="e">
        <f>IF(ЗАПОЛНИТЬ!$F$7=1,#REF!/1000,#REF!)</f>
        <v>#REF!</v>
      </c>
      <c r="V696" s="145" t="e">
        <f t="shared" si="46"/>
        <v>#REF!</v>
      </c>
      <c r="W696" s="145" t="e">
        <f t="shared" ref="W696:W701" si="48">IF(SUM(L696:U696)&gt;0,1,0)</f>
        <v>#REF!</v>
      </c>
    </row>
    <row r="697" spans="1:23">
      <c r="A697" s="144" t="str">
        <f>ЗАПОЛНИТЬ!$B$23</f>
        <v>4</v>
      </c>
      <c r="B697" s="144" t="str">
        <f>ЗАПОЛНИТЬ!$B$13</f>
        <v>24188344</v>
      </c>
      <c r="C697" s="144" t="str">
        <f>ЗАПОЛНИТЬ!$B$24</f>
        <v>298</v>
      </c>
      <c r="D697" s="144" t="str">
        <f>ЗАПОЛНИТЬ!$B$21</f>
        <v>12</v>
      </c>
      <c r="E697" s="145"/>
      <c r="F697" s="144" t="str">
        <f>ЗАПОЛНИТЬ!$B$22</f>
        <v>15</v>
      </c>
      <c r="G697" s="144" t="str">
        <f>ЗАПОЛНИТЬ!$B$20</f>
        <v>040222</v>
      </c>
      <c r="H697" s="143" t="str">
        <f>IF(ЗАПОЛНИТЬ!$F$7=1,ЗАПОЛНИТЬ!$H$9,ЗАПОЛНИТЬ!$H$10)</f>
        <v>73</v>
      </c>
      <c r="I697" s="146" t="e">
        <f>IF(ЗАПОЛНИТЬ!$F$7=1,#REF!,#REF!)</f>
        <v>#REF!</v>
      </c>
      <c r="J697" s="145" t="str">
        <f>IF(ЗАПОЛНИТЬ!$F$7=1,CONCATENATE(ЗАПОЛНИТЬ!$F$18,ЗАПОЛНИТЬ!$D$18),ЗАПОЛНИТЬ!$E$18)</f>
        <v>01.07.2016</v>
      </c>
      <c r="K697" s="143" t="e">
        <f>#REF!</f>
        <v>#REF!</v>
      </c>
      <c r="L697" s="143" t="e">
        <f>IF(ЗАПОЛНИТЬ!$F$7=1,#REF!/1000,#REF!)</f>
        <v>#REF!</v>
      </c>
      <c r="M697" s="143" t="e">
        <f>IF(ЗАПОЛНИТЬ!$F$7=1,#REF!/1000,#REF!)</f>
        <v>#REF!</v>
      </c>
      <c r="N697" s="143" t="e">
        <f>IF(ЗАПОЛНИТЬ!$F$7=1,#REF!/1000,#REF!)</f>
        <v>#REF!</v>
      </c>
      <c r="O697" s="143" t="e">
        <f>IF(ЗАПОЛНИТЬ!$F$7=1,#REF!/1000,#REF!)</f>
        <v>#REF!</v>
      </c>
      <c r="P697" s="143" t="e">
        <f>IF(ЗАПОЛНИТЬ!$F$7=1,#REF!/1000,#REF!)</f>
        <v>#REF!</v>
      </c>
      <c r="Q697" s="143" t="e">
        <f>IF(ЗАПОЛНИТЬ!$F$7=1,#REF!/1000,#REF!)</f>
        <v>#REF!</v>
      </c>
      <c r="R697" s="143" t="e">
        <f>IF(ЗАПОЛНИТЬ!$F$7=1,#REF!/1000,#REF!)</f>
        <v>#REF!</v>
      </c>
      <c r="S697" s="143" t="e">
        <f>IF(ЗАПОЛНИТЬ!$F$7=1,#REF!/1000,#REF!)</f>
        <v>#REF!</v>
      </c>
      <c r="T697" s="143" t="e">
        <f>IF(ЗАПОЛНИТЬ!$F$7=1,#REF!/1000,#REF!)</f>
        <v>#REF!</v>
      </c>
      <c r="U697" s="143" t="e">
        <f>IF(ЗАПОЛНИТЬ!$F$7=1,#REF!/1000,#REF!)</f>
        <v>#REF!</v>
      </c>
      <c r="V697" s="145" t="e">
        <f t="shared" si="46"/>
        <v>#REF!</v>
      </c>
      <c r="W697" s="145" t="e">
        <f t="shared" si="48"/>
        <v>#REF!</v>
      </c>
    </row>
    <row r="698" spans="1:23">
      <c r="A698" s="144" t="str">
        <f>ЗАПОЛНИТЬ!$B$23</f>
        <v>4</v>
      </c>
      <c r="B698" s="144" t="str">
        <f>ЗАПОЛНИТЬ!$B$13</f>
        <v>24188344</v>
      </c>
      <c r="C698" s="144" t="str">
        <f>ЗАПОЛНИТЬ!$B$24</f>
        <v>298</v>
      </c>
      <c r="D698" s="144" t="str">
        <f>ЗАПОЛНИТЬ!$B$21</f>
        <v>12</v>
      </c>
      <c r="E698" s="145"/>
      <c r="F698" s="144" t="str">
        <f>ЗАПОЛНИТЬ!$B$22</f>
        <v>15</v>
      </c>
      <c r="G698" s="144" t="str">
        <f>ЗАПОЛНИТЬ!$B$20</f>
        <v>040222</v>
      </c>
      <c r="H698" s="143" t="str">
        <f>IF(ЗАПОЛНИТЬ!$F$7=1,ЗАПОЛНИТЬ!$H$9,ЗАПОЛНИТЬ!$H$10)</f>
        <v>73</v>
      </c>
      <c r="I698" s="146" t="e">
        <f>IF(ЗАПОЛНИТЬ!$F$7=1,#REF!,#REF!)</f>
        <v>#REF!</v>
      </c>
      <c r="J698" s="145" t="str">
        <f>IF(ЗАПОЛНИТЬ!$F$7=1,CONCATENATE(ЗАПОЛНИТЬ!$F$18,ЗАПОЛНИТЬ!$D$18),ЗАПОЛНИТЬ!$E$18)</f>
        <v>01.07.2016</v>
      </c>
      <c r="K698" s="143" t="e">
        <f>#REF!</f>
        <v>#REF!</v>
      </c>
      <c r="L698" s="143" t="e">
        <f>IF(ЗАПОЛНИТЬ!$F$7=1,#REF!/1000,#REF!)</f>
        <v>#REF!</v>
      </c>
      <c r="M698" s="143" t="e">
        <f>IF(ЗАПОЛНИТЬ!$F$7=1,#REF!/1000,#REF!)</f>
        <v>#REF!</v>
      </c>
      <c r="N698" s="143" t="e">
        <f>IF(ЗАПОЛНИТЬ!$F$7=1,#REF!/1000,#REF!)</f>
        <v>#REF!</v>
      </c>
      <c r="O698" s="143" t="e">
        <f>IF(ЗАПОЛНИТЬ!$F$7=1,#REF!/1000,#REF!)</f>
        <v>#REF!</v>
      </c>
      <c r="P698" s="143" t="e">
        <f>IF(ЗАПОЛНИТЬ!$F$7=1,#REF!/1000,#REF!)</f>
        <v>#REF!</v>
      </c>
      <c r="Q698" s="143" t="e">
        <f>IF(ЗАПОЛНИТЬ!$F$7=1,#REF!/1000,#REF!)</f>
        <v>#REF!</v>
      </c>
      <c r="R698" s="143" t="e">
        <f>IF(ЗАПОЛНИТЬ!$F$7=1,#REF!/1000,#REF!)</f>
        <v>#REF!</v>
      </c>
      <c r="S698" s="143" t="e">
        <f>IF(ЗАПОЛНИТЬ!$F$7=1,#REF!/1000,#REF!)</f>
        <v>#REF!</v>
      </c>
      <c r="T698" s="143" t="e">
        <f>IF(ЗАПОЛНИТЬ!$F$7=1,#REF!/1000,#REF!)</f>
        <v>#REF!</v>
      </c>
      <c r="U698" s="143" t="e">
        <f>IF(ЗАПОЛНИТЬ!$F$7=1,#REF!/1000,#REF!)</f>
        <v>#REF!</v>
      </c>
      <c r="V698" s="145" t="e">
        <f t="shared" si="46"/>
        <v>#REF!</v>
      </c>
      <c r="W698" s="145" t="e">
        <f t="shared" si="48"/>
        <v>#REF!</v>
      </c>
    </row>
    <row r="699" spans="1:23">
      <c r="A699" s="144" t="str">
        <f>ЗАПОЛНИТЬ!$B$23</f>
        <v>4</v>
      </c>
      <c r="B699" s="144" t="str">
        <f>ЗАПОЛНИТЬ!$B$13</f>
        <v>24188344</v>
      </c>
      <c r="C699" s="144" t="str">
        <f>ЗАПОЛНИТЬ!$B$24</f>
        <v>298</v>
      </c>
      <c r="D699" s="144" t="str">
        <f>ЗАПОЛНИТЬ!$B$21</f>
        <v>12</v>
      </c>
      <c r="E699" s="145"/>
      <c r="F699" s="144" t="str">
        <f>ЗАПОЛНИТЬ!$B$22</f>
        <v>15</v>
      </c>
      <c r="G699" s="144" t="str">
        <f>ЗАПОЛНИТЬ!$B$20</f>
        <v>040222</v>
      </c>
      <c r="H699" s="143" t="str">
        <f>IF(ЗАПОЛНИТЬ!$F$7=1,ЗАПОЛНИТЬ!$H$9,ЗАПОЛНИТЬ!$H$10)</f>
        <v>73</v>
      </c>
      <c r="I699" s="146" t="e">
        <f>IF(ЗАПОЛНИТЬ!$F$7=1,#REF!,#REF!)</f>
        <v>#REF!</v>
      </c>
      <c r="J699" s="145" t="str">
        <f>IF(ЗАПОЛНИТЬ!$F$7=1,CONCATENATE(ЗАПОЛНИТЬ!$F$18,ЗАПОЛНИТЬ!$D$18),ЗАПОЛНИТЬ!$E$18)</f>
        <v>01.07.2016</v>
      </c>
      <c r="K699" s="143" t="e">
        <f>#REF!</f>
        <v>#REF!</v>
      </c>
      <c r="L699" s="143" t="e">
        <f>IF(ЗАПОЛНИТЬ!$F$7=1,#REF!/1000,#REF!)</f>
        <v>#REF!</v>
      </c>
      <c r="M699" s="143" t="e">
        <f>IF(ЗАПОЛНИТЬ!$F$7=1,#REF!/1000,#REF!)</f>
        <v>#REF!</v>
      </c>
      <c r="N699" s="143" t="e">
        <f>IF(ЗАПОЛНИТЬ!$F$7=1,#REF!/1000,#REF!)</f>
        <v>#REF!</v>
      </c>
      <c r="O699" s="143" t="e">
        <f>IF(ЗАПОЛНИТЬ!$F$7=1,#REF!/1000,#REF!)</f>
        <v>#REF!</v>
      </c>
      <c r="P699" s="143" t="e">
        <f>IF(ЗАПОЛНИТЬ!$F$7=1,#REF!/1000,#REF!)</f>
        <v>#REF!</v>
      </c>
      <c r="Q699" s="143" t="e">
        <f>IF(ЗАПОЛНИТЬ!$F$7=1,#REF!/1000,#REF!)</f>
        <v>#REF!</v>
      </c>
      <c r="R699" s="143" t="e">
        <f>IF(ЗАПОЛНИТЬ!$F$7=1,#REF!/1000,#REF!)</f>
        <v>#REF!</v>
      </c>
      <c r="S699" s="143" t="e">
        <f>IF(ЗАПОЛНИТЬ!$F$7=1,#REF!/1000,#REF!)</f>
        <v>#REF!</v>
      </c>
      <c r="T699" s="143" t="e">
        <f>IF(ЗАПОЛНИТЬ!$F$7=1,#REF!/1000,#REF!)</f>
        <v>#REF!</v>
      </c>
      <c r="U699" s="143" t="e">
        <f>IF(ЗАПОЛНИТЬ!$F$7=1,#REF!/1000,#REF!)</f>
        <v>#REF!</v>
      </c>
      <c r="V699" s="145" t="e">
        <f t="shared" si="46"/>
        <v>#REF!</v>
      </c>
      <c r="W699" s="145" t="e">
        <f t="shared" si="48"/>
        <v>#REF!</v>
      </c>
    </row>
    <row r="700" spans="1:23">
      <c r="A700" s="144" t="str">
        <f>ЗАПОЛНИТЬ!$B$23</f>
        <v>4</v>
      </c>
      <c r="B700" s="144" t="str">
        <f>ЗАПОЛНИТЬ!$B$13</f>
        <v>24188344</v>
      </c>
      <c r="C700" s="144" t="str">
        <f>ЗАПОЛНИТЬ!$B$24</f>
        <v>298</v>
      </c>
      <c r="D700" s="144" t="str">
        <f>ЗАПОЛНИТЬ!$B$21</f>
        <v>12</v>
      </c>
      <c r="E700" s="145"/>
      <c r="F700" s="144" t="str">
        <f>ЗАПОЛНИТЬ!$B$22</f>
        <v>15</v>
      </c>
      <c r="G700" s="144" t="str">
        <f>ЗАПОЛНИТЬ!$B$20</f>
        <v>040222</v>
      </c>
      <c r="H700" s="143" t="str">
        <f>IF(ЗАПОЛНИТЬ!$F$7=1,ЗАПОЛНИТЬ!$H$9,ЗАПОЛНИТЬ!$H$10)</f>
        <v>73</v>
      </c>
      <c r="I700" s="146" t="e">
        <f>IF(ЗАПОЛНИТЬ!$F$7=1,#REF!,#REF!)</f>
        <v>#REF!</v>
      </c>
      <c r="J700" s="145" t="str">
        <f>IF(ЗАПОЛНИТЬ!$F$7=1,CONCATENATE(ЗАПОЛНИТЬ!$F$18,ЗАПОЛНИТЬ!$D$18),ЗАПОЛНИТЬ!$E$18)</f>
        <v>01.07.2016</v>
      </c>
      <c r="K700" s="143" t="e">
        <f>#REF!</f>
        <v>#REF!</v>
      </c>
      <c r="L700" s="143" t="e">
        <f>IF(ЗАПОЛНИТЬ!$F$7=1,#REF!/1000,#REF!)</f>
        <v>#REF!</v>
      </c>
      <c r="M700" s="143" t="e">
        <f>IF(ЗАПОЛНИТЬ!$F$7=1,#REF!/1000,#REF!)</f>
        <v>#REF!</v>
      </c>
      <c r="N700" s="143" t="e">
        <f>IF(ЗАПОЛНИТЬ!$F$7=1,#REF!/1000,#REF!)</f>
        <v>#REF!</v>
      </c>
      <c r="O700" s="143" t="e">
        <f>IF(ЗАПОЛНИТЬ!$F$7=1,#REF!/1000,#REF!)</f>
        <v>#REF!</v>
      </c>
      <c r="P700" s="143" t="e">
        <f>IF(ЗАПОЛНИТЬ!$F$7=1,#REF!/1000,#REF!)</f>
        <v>#REF!</v>
      </c>
      <c r="Q700" s="143" t="e">
        <f>IF(ЗАПОЛНИТЬ!$F$7=1,#REF!/1000,#REF!)</f>
        <v>#REF!</v>
      </c>
      <c r="R700" s="143" t="e">
        <f>IF(ЗАПОЛНИТЬ!$F$7=1,#REF!/1000,#REF!)</f>
        <v>#REF!</v>
      </c>
      <c r="S700" s="143" t="e">
        <f>IF(ЗАПОЛНИТЬ!$F$7=1,#REF!/1000,#REF!)</f>
        <v>#REF!</v>
      </c>
      <c r="T700" s="143" t="e">
        <f>IF(ЗАПОЛНИТЬ!$F$7=1,#REF!/1000,#REF!)</f>
        <v>#REF!</v>
      </c>
      <c r="U700" s="143" t="e">
        <f>IF(ЗАПОЛНИТЬ!$F$7=1,#REF!/1000,#REF!)</f>
        <v>#REF!</v>
      </c>
      <c r="V700" s="145" t="e">
        <f t="shared" si="46"/>
        <v>#REF!</v>
      </c>
      <c r="W700" s="145" t="e">
        <f t="shared" si="48"/>
        <v>#REF!</v>
      </c>
    </row>
    <row r="701" spans="1:23">
      <c r="A701" s="144" t="str">
        <f>ЗАПОЛНИТЬ!$B$23</f>
        <v>4</v>
      </c>
      <c r="B701" s="144" t="str">
        <f>ЗАПОЛНИТЬ!$B$13</f>
        <v>24188344</v>
      </c>
      <c r="C701" s="144" t="str">
        <f>ЗАПОЛНИТЬ!$B$24</f>
        <v>298</v>
      </c>
      <c r="D701" s="144" t="str">
        <f>ЗАПОЛНИТЬ!$B$21</f>
        <v>12</v>
      </c>
      <c r="E701" s="145"/>
      <c r="F701" s="144" t="str">
        <f>ЗАПОЛНИТЬ!$B$22</f>
        <v>15</v>
      </c>
      <c r="G701" s="144" t="str">
        <f>ЗАПОЛНИТЬ!$B$20</f>
        <v>040222</v>
      </c>
      <c r="H701" s="143" t="str">
        <f>IF(ЗАПОЛНИТЬ!$F$7=1,ЗАПОЛНИТЬ!$H$9,ЗАПОЛНИТЬ!$H$10)</f>
        <v>73</v>
      </c>
      <c r="I701" s="146" t="e">
        <f>IF(ЗАПОЛНИТЬ!$F$7=1,#REF!,#REF!)</f>
        <v>#REF!</v>
      </c>
      <c r="J701" s="145" t="str">
        <f>IF(ЗАПОЛНИТЬ!$F$7=1,CONCATENATE(ЗАПОЛНИТЬ!$F$18,ЗАПОЛНИТЬ!$D$18),ЗАПОЛНИТЬ!$E$18)</f>
        <v>01.07.2016</v>
      </c>
      <c r="K701" s="143" t="e">
        <f>#REF!</f>
        <v>#REF!</v>
      </c>
      <c r="L701" s="143" t="e">
        <f>IF(ЗАПОЛНИТЬ!$F$7=1,#REF!/1000,#REF!)</f>
        <v>#REF!</v>
      </c>
      <c r="M701" s="143" t="e">
        <f>IF(ЗАПОЛНИТЬ!$F$7=1,#REF!/1000,#REF!)</f>
        <v>#REF!</v>
      </c>
      <c r="N701" s="143" t="e">
        <f>IF(ЗАПОЛНИТЬ!$F$7=1,#REF!/1000,#REF!)</f>
        <v>#REF!</v>
      </c>
      <c r="O701" s="143" t="e">
        <f>IF(ЗАПОЛНИТЬ!$F$7=1,#REF!/1000,#REF!)</f>
        <v>#REF!</v>
      </c>
      <c r="P701" s="143" t="e">
        <f>IF(ЗАПОЛНИТЬ!$F$7=1,#REF!/1000,#REF!)</f>
        <v>#REF!</v>
      </c>
      <c r="Q701" s="143" t="e">
        <f>IF(ЗАПОЛНИТЬ!$F$7=1,#REF!/1000,#REF!)</f>
        <v>#REF!</v>
      </c>
      <c r="R701" s="143" t="e">
        <f>IF(ЗАПОЛНИТЬ!$F$7=1,#REF!/1000,#REF!)</f>
        <v>#REF!</v>
      </c>
      <c r="S701" s="143" t="e">
        <f>IF(ЗАПОЛНИТЬ!$F$7=1,#REF!/1000,#REF!)</f>
        <v>#REF!</v>
      </c>
      <c r="T701" s="143" t="e">
        <f>IF(ЗАПОЛНИТЬ!$F$7=1,#REF!/1000,#REF!)</f>
        <v>#REF!</v>
      </c>
      <c r="U701" s="143" t="e">
        <f>IF(ЗАПОЛНИТЬ!$F$7=1,#REF!/1000,#REF!)</f>
        <v>#REF!</v>
      </c>
      <c r="V701" s="145" t="e">
        <f t="shared" si="46"/>
        <v>#REF!</v>
      </c>
      <c r="W701" s="145" t="e">
        <f t="shared" si="48"/>
        <v>#REF!</v>
      </c>
    </row>
    <row r="702" spans="1:23">
      <c r="A702" s="144" t="str">
        <f>ЗАПОЛНИТЬ!$B$23</f>
        <v>4</v>
      </c>
      <c r="B702" s="144" t="str">
        <f>ЗАПОЛНИТЬ!$B$13</f>
        <v>24188344</v>
      </c>
      <c r="C702" s="144" t="str">
        <f>ЗАПОЛНИТЬ!$B$24</f>
        <v>298</v>
      </c>
      <c r="D702" s="144" t="str">
        <f>ЗАПОЛНИТЬ!$B$21</f>
        <v>12</v>
      </c>
      <c r="E702" s="145"/>
      <c r="F702" s="144" t="str">
        <f>ЗАПОЛНИТЬ!$B$22</f>
        <v>15</v>
      </c>
      <c r="G702" s="144" t="str">
        <f>ЗАПОЛНИТЬ!$B$20</f>
        <v>040222</v>
      </c>
      <c r="H702" s="143" t="str">
        <f>IF(ЗАПОЛНИТЬ!$F$7=1,ЗАПОЛНИТЬ!$H$9,ЗАПОЛНИТЬ!$H$10)</f>
        <v>73</v>
      </c>
      <c r="I702" s="146" t="e">
        <f>IF(ЗАПОЛНИТЬ!$F$7=1,#REF!,#REF!)</f>
        <v>#REF!</v>
      </c>
      <c r="J702" s="145" t="str">
        <f>IF(ЗАПОЛНИТЬ!$F$7=1,CONCATENATE(ЗАПОЛНИТЬ!$F$18,ЗАПОЛНИТЬ!$D$18),ЗАПОЛНИТЬ!$E$18)</f>
        <v>01.07.2016</v>
      </c>
      <c r="K702" s="143" t="e">
        <f>#REF!</f>
        <v>#REF!</v>
      </c>
      <c r="L702" s="143" t="e">
        <f>IF(ЗАПОЛНИТЬ!$F$7=1,#REF!/1000,#REF!)</f>
        <v>#REF!</v>
      </c>
      <c r="M702" s="143" t="e">
        <f>IF(ЗАПОЛНИТЬ!$F$7=1,#REF!/1000,#REF!)</f>
        <v>#REF!</v>
      </c>
      <c r="N702" s="143" t="e">
        <f>IF(ЗАПОЛНИТЬ!$F$7=1,#REF!/1000,#REF!)</f>
        <v>#REF!</v>
      </c>
      <c r="O702" s="143" t="e">
        <f>IF(ЗАПОЛНИТЬ!$F$7=1,#REF!/1000,#REF!)</f>
        <v>#REF!</v>
      </c>
      <c r="P702" s="143" t="e">
        <f>IF(ЗАПОЛНИТЬ!$F$7=1,#REF!/1000,#REF!)</f>
        <v>#REF!</v>
      </c>
      <c r="Q702" s="143" t="e">
        <f>IF(ЗАПОЛНИТЬ!$F$7=1,#REF!/1000,#REF!)</f>
        <v>#REF!</v>
      </c>
      <c r="R702" s="143" t="e">
        <f>IF(ЗАПОЛНИТЬ!$F$7=1,#REF!/1000,#REF!)</f>
        <v>#REF!</v>
      </c>
      <c r="S702" s="143" t="e">
        <f>IF(ЗАПОЛНИТЬ!$F$7=1,#REF!/1000,#REF!)</f>
        <v>#REF!</v>
      </c>
      <c r="T702" s="143" t="e">
        <f>IF(ЗАПОЛНИТЬ!$F$7=1,#REF!/1000,#REF!)</f>
        <v>#REF!</v>
      </c>
      <c r="U702" s="143" t="e">
        <f>IF(ЗАПОЛНИТЬ!$F$7=1,#REF!/1000,#REF!)</f>
        <v>#REF!</v>
      </c>
      <c r="V702" s="145" t="e">
        <f t="shared" si="46"/>
        <v>#REF!</v>
      </c>
      <c r="W702" s="145">
        <v>0</v>
      </c>
    </row>
    <row r="703" spans="1:23">
      <c r="A703" s="144" t="str">
        <f>ЗАПОЛНИТЬ!$B$23</f>
        <v>4</v>
      </c>
      <c r="B703" s="144" t="str">
        <f>ЗАПОЛНИТЬ!$B$13</f>
        <v>24188344</v>
      </c>
      <c r="C703" s="144" t="str">
        <f>ЗАПОЛНИТЬ!$B$24</f>
        <v>298</v>
      </c>
      <c r="D703" s="144" t="str">
        <f>ЗАПОЛНИТЬ!$B$21</f>
        <v>12</v>
      </c>
      <c r="E703" s="145"/>
      <c r="F703" s="144" t="str">
        <f>ЗАПОЛНИТЬ!$B$22</f>
        <v>15</v>
      </c>
      <c r="G703" s="144" t="str">
        <f>ЗАПОЛНИТЬ!$B$20</f>
        <v>040222</v>
      </c>
      <c r="H703" s="143" t="str">
        <f>IF(ЗАПОЛНИТЬ!$F$7=1,ЗАПОЛНИТЬ!$H$9,ЗАПОЛНИТЬ!$H$10)</f>
        <v>73</v>
      </c>
      <c r="I703" s="146" t="e">
        <f>IF(ЗАПОЛНИТЬ!$F$7=1,#REF!,#REF!)</f>
        <v>#REF!</v>
      </c>
      <c r="J703" s="145" t="str">
        <f>IF(ЗАПОЛНИТЬ!$F$7=1,CONCATENATE(ЗАПОЛНИТЬ!$F$18,ЗАПОЛНИТЬ!$D$18),ЗАПОЛНИТЬ!$E$18)</f>
        <v>01.07.2016</v>
      </c>
      <c r="K703" s="143" t="e">
        <f>#REF!</f>
        <v>#REF!</v>
      </c>
      <c r="L703" s="143" t="e">
        <f>IF(ЗАПОЛНИТЬ!$F$7=1,#REF!/1000,#REF!)</f>
        <v>#REF!</v>
      </c>
      <c r="M703" s="143" t="e">
        <f>IF(ЗАПОЛНИТЬ!$F$7=1,#REF!/1000,#REF!)</f>
        <v>#REF!</v>
      </c>
      <c r="N703" s="143" t="e">
        <f>IF(ЗАПОЛНИТЬ!$F$7=1,#REF!/1000,#REF!)</f>
        <v>#REF!</v>
      </c>
      <c r="O703" s="143" t="e">
        <f>IF(ЗАПОЛНИТЬ!$F$7=1,#REF!/1000,#REF!)</f>
        <v>#REF!</v>
      </c>
      <c r="P703" s="143" t="e">
        <f>IF(ЗАПОЛНИТЬ!$F$7=1,#REF!/1000,#REF!)</f>
        <v>#REF!</v>
      </c>
      <c r="Q703" s="143" t="e">
        <f>IF(ЗАПОЛНИТЬ!$F$7=1,#REF!/1000,#REF!)</f>
        <v>#REF!</v>
      </c>
      <c r="R703" s="143" t="e">
        <f>IF(ЗАПОЛНИТЬ!$F$7=1,#REF!/1000,#REF!)</f>
        <v>#REF!</v>
      </c>
      <c r="S703" s="143" t="e">
        <f>IF(ЗАПОЛНИТЬ!$F$7=1,#REF!/1000,#REF!)</f>
        <v>#REF!</v>
      </c>
      <c r="T703" s="143" t="e">
        <f>IF(ЗАПОЛНИТЬ!$F$7=1,#REF!/1000,#REF!)</f>
        <v>#REF!</v>
      </c>
      <c r="U703" s="143" t="e">
        <f>IF(ЗАПОЛНИТЬ!$F$7=1,#REF!/1000,#REF!)</f>
        <v>#REF!</v>
      </c>
      <c r="V703" s="145" t="e">
        <f t="shared" si="46"/>
        <v>#REF!</v>
      </c>
      <c r="W703" s="145" t="e">
        <f t="shared" ref="W703:W708" si="49">IF(SUM(L703:U703)&gt;0,1,0)</f>
        <v>#REF!</v>
      </c>
    </row>
    <row r="704" spans="1:23">
      <c r="A704" s="144" t="str">
        <f>ЗАПОЛНИТЬ!$B$23</f>
        <v>4</v>
      </c>
      <c r="B704" s="144" t="str">
        <f>ЗАПОЛНИТЬ!$B$13</f>
        <v>24188344</v>
      </c>
      <c r="C704" s="144" t="str">
        <f>ЗАПОЛНИТЬ!$B$24</f>
        <v>298</v>
      </c>
      <c r="D704" s="144" t="str">
        <f>ЗАПОЛНИТЬ!$B$21</f>
        <v>12</v>
      </c>
      <c r="E704" s="145"/>
      <c r="F704" s="144" t="str">
        <f>ЗАПОЛНИТЬ!$B$22</f>
        <v>15</v>
      </c>
      <c r="G704" s="144" t="str">
        <f>ЗАПОЛНИТЬ!$B$20</f>
        <v>040222</v>
      </c>
      <c r="H704" s="143" t="str">
        <f>IF(ЗАПОЛНИТЬ!$F$7=1,ЗАПОЛНИТЬ!$H$9,ЗАПОЛНИТЬ!$H$10)</f>
        <v>73</v>
      </c>
      <c r="I704" s="146" t="e">
        <f>IF(ЗАПОЛНИТЬ!$F$7=1,#REF!,#REF!)</f>
        <v>#REF!</v>
      </c>
      <c r="J704" s="145" t="str">
        <f>IF(ЗАПОЛНИТЬ!$F$7=1,CONCATENATE(ЗАПОЛНИТЬ!$F$18,ЗАПОЛНИТЬ!$D$18),ЗАПОЛНИТЬ!$E$18)</f>
        <v>01.07.2016</v>
      </c>
      <c r="K704" s="143" t="e">
        <f>#REF!</f>
        <v>#REF!</v>
      </c>
      <c r="L704" s="143" t="e">
        <f>IF(ЗАПОЛНИТЬ!$F$7=1,#REF!/1000,#REF!)</f>
        <v>#REF!</v>
      </c>
      <c r="M704" s="143" t="e">
        <f>IF(ЗАПОЛНИТЬ!$F$7=1,#REF!/1000,#REF!)</f>
        <v>#REF!</v>
      </c>
      <c r="N704" s="143" t="e">
        <f>IF(ЗАПОЛНИТЬ!$F$7=1,#REF!/1000,#REF!)</f>
        <v>#REF!</v>
      </c>
      <c r="O704" s="143" t="e">
        <f>IF(ЗАПОЛНИТЬ!$F$7=1,#REF!/1000,#REF!)</f>
        <v>#REF!</v>
      </c>
      <c r="P704" s="143" t="e">
        <f>IF(ЗАПОЛНИТЬ!$F$7=1,#REF!/1000,#REF!)</f>
        <v>#REF!</v>
      </c>
      <c r="Q704" s="143" t="e">
        <f>IF(ЗАПОЛНИТЬ!$F$7=1,#REF!/1000,#REF!)</f>
        <v>#REF!</v>
      </c>
      <c r="R704" s="143" t="e">
        <f>IF(ЗАПОЛНИТЬ!$F$7=1,#REF!/1000,#REF!)</f>
        <v>#REF!</v>
      </c>
      <c r="S704" s="143" t="e">
        <f>IF(ЗАПОЛНИТЬ!$F$7=1,#REF!/1000,#REF!)</f>
        <v>#REF!</v>
      </c>
      <c r="T704" s="143" t="e">
        <f>IF(ЗАПОЛНИТЬ!$F$7=1,#REF!/1000,#REF!)</f>
        <v>#REF!</v>
      </c>
      <c r="U704" s="143" t="e">
        <f>IF(ЗАПОЛНИТЬ!$F$7=1,#REF!/1000,#REF!)</f>
        <v>#REF!</v>
      </c>
      <c r="V704" s="145" t="e">
        <f t="shared" si="46"/>
        <v>#REF!</v>
      </c>
      <c r="W704" s="145" t="e">
        <f t="shared" si="49"/>
        <v>#REF!</v>
      </c>
    </row>
    <row r="705" spans="1:23">
      <c r="A705" s="144" t="str">
        <f>ЗАПОЛНИТЬ!$B$23</f>
        <v>4</v>
      </c>
      <c r="B705" s="144" t="str">
        <f>ЗАПОЛНИТЬ!$B$13</f>
        <v>24188344</v>
      </c>
      <c r="C705" s="144" t="str">
        <f>ЗАПОЛНИТЬ!$B$24</f>
        <v>298</v>
      </c>
      <c r="D705" s="144" t="str">
        <f>ЗАПОЛНИТЬ!$B$21</f>
        <v>12</v>
      </c>
      <c r="E705" s="145"/>
      <c r="F705" s="144" t="str">
        <f>ЗАПОЛНИТЬ!$B$22</f>
        <v>15</v>
      </c>
      <c r="G705" s="144" t="str">
        <f>ЗАПОЛНИТЬ!$B$20</f>
        <v>040222</v>
      </c>
      <c r="H705" s="143" t="str">
        <f>IF(ЗАПОЛНИТЬ!$F$7=1,ЗАПОЛНИТЬ!$H$9,ЗАПОЛНИТЬ!$H$10)</f>
        <v>73</v>
      </c>
      <c r="I705" s="146" t="e">
        <f>IF(ЗАПОЛНИТЬ!$F$7=1,#REF!,#REF!)</f>
        <v>#REF!</v>
      </c>
      <c r="J705" s="145" t="str">
        <f>IF(ЗАПОЛНИТЬ!$F$7=1,CONCATENATE(ЗАПОЛНИТЬ!$F$18,ЗАПОЛНИТЬ!$D$18),ЗАПОЛНИТЬ!$E$18)</f>
        <v>01.07.2016</v>
      </c>
      <c r="K705" s="143" t="e">
        <f>#REF!</f>
        <v>#REF!</v>
      </c>
      <c r="L705" s="143" t="e">
        <f>IF(ЗАПОЛНИТЬ!$F$7=1,#REF!/1000,#REF!)</f>
        <v>#REF!</v>
      </c>
      <c r="M705" s="143" t="e">
        <f>IF(ЗАПОЛНИТЬ!$F$7=1,#REF!/1000,#REF!)</f>
        <v>#REF!</v>
      </c>
      <c r="N705" s="143" t="e">
        <f>IF(ЗАПОЛНИТЬ!$F$7=1,#REF!/1000,#REF!)</f>
        <v>#REF!</v>
      </c>
      <c r="O705" s="143" t="e">
        <f>IF(ЗАПОЛНИТЬ!$F$7=1,#REF!/1000,#REF!)</f>
        <v>#REF!</v>
      </c>
      <c r="P705" s="143" t="e">
        <f>IF(ЗАПОЛНИТЬ!$F$7=1,#REF!/1000,#REF!)</f>
        <v>#REF!</v>
      </c>
      <c r="Q705" s="143" t="e">
        <f>IF(ЗАПОЛНИТЬ!$F$7=1,#REF!/1000,#REF!)</f>
        <v>#REF!</v>
      </c>
      <c r="R705" s="143" t="e">
        <f>IF(ЗАПОЛНИТЬ!$F$7=1,#REF!/1000,#REF!)</f>
        <v>#REF!</v>
      </c>
      <c r="S705" s="143" t="e">
        <f>IF(ЗАПОЛНИТЬ!$F$7=1,#REF!/1000,#REF!)</f>
        <v>#REF!</v>
      </c>
      <c r="T705" s="143" t="e">
        <f>IF(ЗАПОЛНИТЬ!$F$7=1,#REF!/1000,#REF!)</f>
        <v>#REF!</v>
      </c>
      <c r="U705" s="143" t="e">
        <f>IF(ЗАПОЛНИТЬ!$F$7=1,#REF!/1000,#REF!)</f>
        <v>#REF!</v>
      </c>
      <c r="V705" s="145" t="e">
        <f t="shared" si="46"/>
        <v>#REF!</v>
      </c>
      <c r="W705" s="145" t="e">
        <f t="shared" si="49"/>
        <v>#REF!</v>
      </c>
    </row>
    <row r="706" spans="1:23">
      <c r="A706" s="144" t="str">
        <f>ЗАПОЛНИТЬ!$B$23</f>
        <v>4</v>
      </c>
      <c r="B706" s="144" t="str">
        <f>ЗАПОЛНИТЬ!$B$13</f>
        <v>24188344</v>
      </c>
      <c r="C706" s="144" t="str">
        <f>ЗАПОЛНИТЬ!$B$24</f>
        <v>298</v>
      </c>
      <c r="D706" s="144" t="str">
        <f>ЗАПОЛНИТЬ!$B$21</f>
        <v>12</v>
      </c>
      <c r="E706" s="145"/>
      <c r="F706" s="144" t="str">
        <f>ЗАПОЛНИТЬ!$B$22</f>
        <v>15</v>
      </c>
      <c r="G706" s="144" t="str">
        <f>ЗАПОЛНИТЬ!$B$20</f>
        <v>040222</v>
      </c>
      <c r="H706" s="143" t="str">
        <f>IF(ЗАПОЛНИТЬ!$F$7=1,ЗАПОЛНИТЬ!$H$9,ЗАПОЛНИТЬ!$H$10)</f>
        <v>73</v>
      </c>
      <c r="I706" s="146" t="e">
        <f>IF(ЗАПОЛНИТЬ!$F$7=1,#REF!,#REF!)</f>
        <v>#REF!</v>
      </c>
      <c r="J706" s="145" t="str">
        <f>IF(ЗАПОЛНИТЬ!$F$7=1,CONCATENATE(ЗАПОЛНИТЬ!$F$18,ЗАПОЛНИТЬ!$D$18),ЗАПОЛНИТЬ!$E$18)</f>
        <v>01.07.2016</v>
      </c>
      <c r="K706" s="143" t="e">
        <f>#REF!</f>
        <v>#REF!</v>
      </c>
      <c r="L706" s="143" t="e">
        <f>IF(ЗАПОЛНИТЬ!$F$7=1,#REF!/1000,#REF!)</f>
        <v>#REF!</v>
      </c>
      <c r="M706" s="143" t="e">
        <f>IF(ЗАПОЛНИТЬ!$F$7=1,#REF!/1000,#REF!)</f>
        <v>#REF!</v>
      </c>
      <c r="N706" s="143" t="e">
        <f>IF(ЗАПОЛНИТЬ!$F$7=1,#REF!/1000,#REF!)</f>
        <v>#REF!</v>
      </c>
      <c r="O706" s="143" t="e">
        <f>IF(ЗАПОЛНИТЬ!$F$7=1,#REF!/1000,#REF!)</f>
        <v>#REF!</v>
      </c>
      <c r="P706" s="143" t="e">
        <f>IF(ЗАПОЛНИТЬ!$F$7=1,#REF!/1000,#REF!)</f>
        <v>#REF!</v>
      </c>
      <c r="Q706" s="143" t="e">
        <f>IF(ЗАПОЛНИТЬ!$F$7=1,#REF!/1000,#REF!)</f>
        <v>#REF!</v>
      </c>
      <c r="R706" s="143" t="e">
        <f>IF(ЗАПОЛНИТЬ!$F$7=1,#REF!/1000,#REF!)</f>
        <v>#REF!</v>
      </c>
      <c r="S706" s="143" t="e">
        <f>IF(ЗАПОЛНИТЬ!$F$7=1,#REF!/1000,#REF!)</f>
        <v>#REF!</v>
      </c>
      <c r="T706" s="143" t="e">
        <f>IF(ЗАПОЛНИТЬ!$F$7=1,#REF!/1000,#REF!)</f>
        <v>#REF!</v>
      </c>
      <c r="U706" s="143" t="e">
        <f>IF(ЗАПОЛНИТЬ!$F$7=1,#REF!/1000,#REF!)</f>
        <v>#REF!</v>
      </c>
      <c r="V706" s="145" t="e">
        <f t="shared" si="46"/>
        <v>#REF!</v>
      </c>
      <c r="W706" s="145" t="e">
        <f t="shared" si="49"/>
        <v>#REF!</v>
      </c>
    </row>
    <row r="707" spans="1:23">
      <c r="A707" s="144" t="str">
        <f>ЗАПОЛНИТЬ!$B$23</f>
        <v>4</v>
      </c>
      <c r="B707" s="144" t="str">
        <f>ЗАПОЛНИТЬ!$B$13</f>
        <v>24188344</v>
      </c>
      <c r="C707" s="144" t="str">
        <f>ЗАПОЛНИТЬ!$B$24</f>
        <v>298</v>
      </c>
      <c r="D707" s="144" t="str">
        <f>ЗАПОЛНИТЬ!$B$21</f>
        <v>12</v>
      </c>
      <c r="E707" s="145"/>
      <c r="F707" s="144" t="str">
        <f>ЗАПОЛНИТЬ!$B$22</f>
        <v>15</v>
      </c>
      <c r="G707" s="144" t="str">
        <f>ЗАПОЛНИТЬ!$B$20</f>
        <v>040222</v>
      </c>
      <c r="H707" s="143" t="str">
        <f>IF(ЗАПОЛНИТЬ!$F$7=1,ЗАПОЛНИТЬ!$H$9,ЗАПОЛНИТЬ!$H$10)</f>
        <v>73</v>
      </c>
      <c r="I707" s="146" t="e">
        <f>IF(ЗАПОЛНИТЬ!$F$7=1,#REF!,#REF!)</f>
        <v>#REF!</v>
      </c>
      <c r="J707" s="145" t="str">
        <f>IF(ЗАПОЛНИТЬ!$F$7=1,CONCATENATE(ЗАПОЛНИТЬ!$F$18,ЗАПОЛНИТЬ!$D$18),ЗАПОЛНИТЬ!$E$18)</f>
        <v>01.07.2016</v>
      </c>
      <c r="K707" s="143" t="e">
        <f>#REF!</f>
        <v>#REF!</v>
      </c>
      <c r="L707" s="143" t="e">
        <f>IF(ЗАПОЛНИТЬ!$F$7=1,#REF!/1000,#REF!)</f>
        <v>#REF!</v>
      </c>
      <c r="M707" s="143" t="e">
        <f>IF(ЗАПОЛНИТЬ!$F$7=1,#REF!/1000,#REF!)</f>
        <v>#REF!</v>
      </c>
      <c r="N707" s="143" t="e">
        <f>IF(ЗАПОЛНИТЬ!$F$7=1,#REF!/1000,#REF!)</f>
        <v>#REF!</v>
      </c>
      <c r="O707" s="143" t="e">
        <f>IF(ЗАПОЛНИТЬ!$F$7=1,#REF!/1000,#REF!)</f>
        <v>#REF!</v>
      </c>
      <c r="P707" s="143" t="e">
        <f>IF(ЗАПОЛНИТЬ!$F$7=1,#REF!/1000,#REF!)</f>
        <v>#REF!</v>
      </c>
      <c r="Q707" s="143" t="e">
        <f>IF(ЗАПОЛНИТЬ!$F$7=1,#REF!/1000,#REF!)</f>
        <v>#REF!</v>
      </c>
      <c r="R707" s="143" t="e">
        <f>IF(ЗАПОЛНИТЬ!$F$7=1,#REF!/1000,#REF!)</f>
        <v>#REF!</v>
      </c>
      <c r="S707" s="143" t="e">
        <f>IF(ЗАПОЛНИТЬ!$F$7=1,#REF!/1000,#REF!)</f>
        <v>#REF!</v>
      </c>
      <c r="T707" s="143" t="e">
        <f>IF(ЗАПОЛНИТЬ!$F$7=1,#REF!/1000,#REF!)</f>
        <v>#REF!</v>
      </c>
      <c r="U707" s="143" t="e">
        <f>IF(ЗАПОЛНИТЬ!$F$7=1,#REF!/1000,#REF!)</f>
        <v>#REF!</v>
      </c>
      <c r="V707" s="145" t="e">
        <f t="shared" si="46"/>
        <v>#REF!</v>
      </c>
      <c r="W707" s="145" t="e">
        <f t="shared" si="49"/>
        <v>#REF!</v>
      </c>
    </row>
    <row r="708" spans="1:23">
      <c r="A708" s="144" t="str">
        <f>ЗАПОЛНИТЬ!$B$23</f>
        <v>4</v>
      </c>
      <c r="B708" s="144" t="str">
        <f>ЗАПОЛНИТЬ!$B$13</f>
        <v>24188344</v>
      </c>
      <c r="C708" s="144" t="str">
        <f>ЗАПОЛНИТЬ!$B$24</f>
        <v>298</v>
      </c>
      <c r="D708" s="144" t="str">
        <f>ЗАПОЛНИТЬ!$B$21</f>
        <v>12</v>
      </c>
      <c r="E708" s="145"/>
      <c r="F708" s="144" t="str">
        <f>ЗАПОЛНИТЬ!$B$22</f>
        <v>15</v>
      </c>
      <c r="G708" s="144" t="str">
        <f>ЗАПОЛНИТЬ!$B$20</f>
        <v>040222</v>
      </c>
      <c r="H708" s="143" t="str">
        <f>IF(ЗАПОЛНИТЬ!$F$7=1,ЗАПОЛНИТЬ!$H$9,ЗАПОЛНИТЬ!$H$10)</f>
        <v>73</v>
      </c>
      <c r="I708" s="146" t="e">
        <f>IF(ЗАПОЛНИТЬ!$F$7=1,#REF!,#REF!)</f>
        <v>#REF!</v>
      </c>
      <c r="J708" s="145" t="str">
        <f>IF(ЗАПОЛНИТЬ!$F$7=1,CONCATENATE(ЗАПОЛНИТЬ!$F$18,ЗАПОЛНИТЬ!$D$18),ЗАПОЛНИТЬ!$E$18)</f>
        <v>01.07.2016</v>
      </c>
      <c r="K708" s="143" t="e">
        <f>#REF!</f>
        <v>#REF!</v>
      </c>
      <c r="L708" s="143" t="e">
        <f>IF(ЗАПОЛНИТЬ!$F$7=1,#REF!/1000,#REF!)</f>
        <v>#REF!</v>
      </c>
      <c r="M708" s="143" t="e">
        <f>IF(ЗАПОЛНИТЬ!$F$7=1,#REF!/1000,#REF!)</f>
        <v>#REF!</v>
      </c>
      <c r="N708" s="143" t="e">
        <f>IF(ЗАПОЛНИТЬ!$F$7=1,#REF!/1000,#REF!)</f>
        <v>#REF!</v>
      </c>
      <c r="O708" s="143" t="e">
        <f>IF(ЗАПОЛНИТЬ!$F$7=1,#REF!/1000,#REF!)</f>
        <v>#REF!</v>
      </c>
      <c r="P708" s="143" t="e">
        <f>IF(ЗАПОЛНИТЬ!$F$7=1,#REF!/1000,#REF!)</f>
        <v>#REF!</v>
      </c>
      <c r="Q708" s="143" t="e">
        <f>IF(ЗАПОЛНИТЬ!$F$7=1,#REF!/1000,#REF!)</f>
        <v>#REF!</v>
      </c>
      <c r="R708" s="143" t="e">
        <f>IF(ЗАПОЛНИТЬ!$F$7=1,#REF!/1000,#REF!)</f>
        <v>#REF!</v>
      </c>
      <c r="S708" s="143" t="e">
        <f>IF(ЗАПОЛНИТЬ!$F$7=1,#REF!/1000,#REF!)</f>
        <v>#REF!</v>
      </c>
      <c r="T708" s="143" t="e">
        <f>IF(ЗАПОЛНИТЬ!$F$7=1,#REF!/1000,#REF!)</f>
        <v>#REF!</v>
      </c>
      <c r="U708" s="143" t="e">
        <f>IF(ЗАПОЛНИТЬ!$F$7=1,#REF!/1000,#REF!)</f>
        <v>#REF!</v>
      </c>
      <c r="V708" s="145" t="e">
        <f>IF(SUM(L708:U708)&gt;0,1,0)</f>
        <v>#REF!</v>
      </c>
      <c r="W708" s="145" t="e">
        <f t="shared" si="49"/>
        <v>#REF!</v>
      </c>
    </row>
    <row r="709" spans="1:23">
      <c r="A709" s="144" t="str">
        <f>ЗАПОЛНИТЬ!$B$23</f>
        <v>4</v>
      </c>
      <c r="B709" s="144" t="str">
        <f>ЗАПОЛНИТЬ!$B$13</f>
        <v>24188344</v>
      </c>
      <c r="C709" s="144" t="str">
        <f>ЗАПОЛНИТЬ!$B$24</f>
        <v>298</v>
      </c>
      <c r="D709" s="144" t="str">
        <f>ЗАПОЛНИТЬ!$B$21</f>
        <v>12</v>
      </c>
      <c r="E709" s="145"/>
      <c r="F709" s="144" t="str">
        <f>ЗАПОЛНИТЬ!$B$22</f>
        <v>15</v>
      </c>
      <c r="G709" s="144" t="str">
        <f>ЗАПОЛНИТЬ!$B$20</f>
        <v>040222</v>
      </c>
      <c r="H709" s="143" t="str">
        <f>IF(ЗАПОЛНИТЬ!$F$7=1,ЗАПОЛНИТЬ!$H$9,ЗАПОЛНИТЬ!$H$10)</f>
        <v>73</v>
      </c>
      <c r="I709" s="146" t="e">
        <f>IF(ЗАПОЛНИТЬ!$F$7=1,#REF!,#REF!)</f>
        <v>#REF!</v>
      </c>
      <c r="J709" s="145" t="str">
        <f>IF(ЗАПОЛНИТЬ!$F$7=1,CONCATENATE(ЗАПОЛНИТЬ!$F$18,ЗАПОЛНИТЬ!$D$18),ЗАПОЛНИТЬ!$E$18)</f>
        <v>01.07.2016</v>
      </c>
      <c r="K709" s="143" t="e">
        <f>#REF!</f>
        <v>#REF!</v>
      </c>
      <c r="L709" s="143" t="e">
        <f>IF(ЗАПОЛНИТЬ!$F$7=1,#REF!/1000,#REF!)</f>
        <v>#REF!</v>
      </c>
      <c r="M709" s="143" t="e">
        <f>IF(ЗАПОЛНИТЬ!$F$7=1,#REF!/1000,#REF!)</f>
        <v>#REF!</v>
      </c>
      <c r="N709" s="143" t="e">
        <f>IF(ЗАПОЛНИТЬ!$F$7=1,#REF!/1000,#REF!)</f>
        <v>#REF!</v>
      </c>
      <c r="O709" s="143" t="e">
        <f>IF(ЗАПОЛНИТЬ!$F$7=1,#REF!/1000,#REF!)</f>
        <v>#REF!</v>
      </c>
      <c r="P709" s="143" t="e">
        <f>IF(ЗАПОЛНИТЬ!$F$7=1,#REF!/1000,#REF!)</f>
        <v>#REF!</v>
      </c>
      <c r="Q709" s="143" t="e">
        <f>IF(ЗАПОЛНИТЬ!$F$7=1,#REF!/1000,#REF!)</f>
        <v>#REF!</v>
      </c>
      <c r="R709" s="143" t="e">
        <f>IF(ЗАПОЛНИТЬ!$F$7=1,#REF!/1000,#REF!)</f>
        <v>#REF!</v>
      </c>
      <c r="S709" s="143" t="e">
        <f>IF(ЗАПОЛНИТЬ!$F$7=1,#REF!/1000,#REF!)</f>
        <v>#REF!</v>
      </c>
      <c r="T709" s="143" t="e">
        <f>IF(ЗАПОЛНИТЬ!$F$7=1,#REF!/1000,#REF!)</f>
        <v>#REF!</v>
      </c>
      <c r="U709" s="143" t="e">
        <f>IF(ЗАПОЛНИТЬ!$F$7=1,#REF!/1000,#REF!)</f>
        <v>#REF!</v>
      </c>
      <c r="V709" s="145" t="e">
        <f t="shared" si="46"/>
        <v>#REF!</v>
      </c>
      <c r="W709" s="145">
        <v>0</v>
      </c>
    </row>
    <row r="710" spans="1:23">
      <c r="A710" s="144" t="str">
        <f>ЗАПОЛНИТЬ!$B$23</f>
        <v>4</v>
      </c>
      <c r="B710" s="144" t="str">
        <f>ЗАПОЛНИТЬ!$B$13</f>
        <v>24188344</v>
      </c>
      <c r="C710" s="144" t="str">
        <f>ЗАПОЛНИТЬ!$B$24</f>
        <v>298</v>
      </c>
      <c r="D710" s="144" t="str">
        <f>ЗАПОЛНИТЬ!$B$21</f>
        <v>12</v>
      </c>
      <c r="E710" s="145"/>
      <c r="F710" s="144" t="str">
        <f>ЗАПОЛНИТЬ!$B$22</f>
        <v>15</v>
      </c>
      <c r="G710" s="144" t="str">
        <f>ЗАПОЛНИТЬ!$B$20</f>
        <v>040222</v>
      </c>
      <c r="H710" s="143" t="str">
        <f>IF(ЗАПОЛНИТЬ!$F$7=1,ЗАПОЛНИТЬ!$H$9,ЗАПОЛНИТЬ!$H$10)</f>
        <v>73</v>
      </c>
      <c r="I710" s="146" t="e">
        <f>IF(ЗАПОЛНИТЬ!$F$7=1,#REF!,#REF!)</f>
        <v>#REF!</v>
      </c>
      <c r="J710" s="145" t="str">
        <f>IF(ЗАПОЛНИТЬ!$F$7=1,CONCATENATE(ЗАПОЛНИТЬ!$F$18,ЗАПОЛНИТЬ!$D$18),ЗАПОЛНИТЬ!$E$18)</f>
        <v>01.07.2016</v>
      </c>
      <c r="K710" s="143" t="e">
        <f>#REF!</f>
        <v>#REF!</v>
      </c>
      <c r="L710" s="143" t="e">
        <f>IF(ЗАПОЛНИТЬ!$F$7=1,#REF!/1000,#REF!)</f>
        <v>#REF!</v>
      </c>
      <c r="M710" s="143" t="e">
        <f>IF(ЗАПОЛНИТЬ!$F$7=1,#REF!/1000,#REF!)</f>
        <v>#REF!</v>
      </c>
      <c r="N710" s="143" t="e">
        <f>IF(ЗАПОЛНИТЬ!$F$7=1,#REF!/1000,#REF!)</f>
        <v>#REF!</v>
      </c>
      <c r="O710" s="143" t="e">
        <f>IF(ЗАПОЛНИТЬ!$F$7=1,#REF!/1000,#REF!)</f>
        <v>#REF!</v>
      </c>
      <c r="P710" s="143" t="e">
        <f>IF(ЗАПОЛНИТЬ!$F$7=1,#REF!/1000,#REF!)</f>
        <v>#REF!</v>
      </c>
      <c r="Q710" s="143" t="e">
        <f>IF(ЗАПОЛНИТЬ!$F$7=1,#REF!/1000,#REF!)</f>
        <v>#REF!</v>
      </c>
      <c r="R710" s="143" t="e">
        <f>IF(ЗАПОЛНИТЬ!$F$7=1,#REF!/1000,#REF!)</f>
        <v>#REF!</v>
      </c>
      <c r="S710" s="143" t="e">
        <f>IF(ЗАПОЛНИТЬ!$F$7=1,#REF!/1000,#REF!)</f>
        <v>#REF!</v>
      </c>
      <c r="T710" s="143" t="e">
        <f>IF(ЗАПОЛНИТЬ!$F$7=1,#REF!/1000,#REF!)</f>
        <v>#REF!</v>
      </c>
      <c r="U710" s="143" t="e">
        <f>IF(ЗАПОЛНИТЬ!$F$7=1,#REF!/1000,#REF!)</f>
        <v>#REF!</v>
      </c>
      <c r="V710" s="145" t="e">
        <f t="shared" si="46"/>
        <v>#REF!</v>
      </c>
      <c r="W710" s="145" t="e">
        <f>IF(SUM(L710:U710)&gt;0,1,0)</f>
        <v>#REF!</v>
      </c>
    </row>
    <row r="711" spans="1:23">
      <c r="A711" s="144" t="str">
        <f>ЗАПОЛНИТЬ!$B$23</f>
        <v>4</v>
      </c>
      <c r="B711" s="144" t="str">
        <f>ЗАПОЛНИТЬ!$B$13</f>
        <v>24188344</v>
      </c>
      <c r="C711" s="144" t="str">
        <f>ЗАПОЛНИТЬ!$B$24</f>
        <v>298</v>
      </c>
      <c r="D711" s="144" t="str">
        <f>ЗАПОЛНИТЬ!$B$21</f>
        <v>12</v>
      </c>
      <c r="E711" s="145"/>
      <c r="F711" s="144" t="str">
        <f>ЗАПОЛНИТЬ!$B$22</f>
        <v>15</v>
      </c>
      <c r="G711" s="144" t="str">
        <f>ЗАПОЛНИТЬ!$B$20</f>
        <v>040222</v>
      </c>
      <c r="H711" s="143" t="str">
        <f>IF(ЗАПОЛНИТЬ!$F$7=1,ЗАПОЛНИТЬ!$H$9,ЗАПОЛНИТЬ!$H$10)</f>
        <v>73</v>
      </c>
      <c r="I711" s="146" t="e">
        <f>IF(ЗАПОЛНИТЬ!$F$7=1,#REF!,#REF!)</f>
        <v>#REF!</v>
      </c>
      <c r="J711" s="145" t="str">
        <f>IF(ЗАПОЛНИТЬ!$F$7=1,CONCATENATE(ЗАПОЛНИТЬ!$F$18,ЗАПОЛНИТЬ!$D$18),ЗАПОЛНИТЬ!$E$18)</f>
        <v>01.07.2016</v>
      </c>
      <c r="K711" s="143" t="e">
        <f>#REF!</f>
        <v>#REF!</v>
      </c>
      <c r="L711" s="143" t="e">
        <f>IF(ЗАПОЛНИТЬ!$F$7=1,#REF!/1000,#REF!)</f>
        <v>#REF!</v>
      </c>
      <c r="M711" s="143" t="e">
        <f>IF(ЗАПОЛНИТЬ!$F$7=1,#REF!/1000,#REF!)</f>
        <v>#REF!</v>
      </c>
      <c r="N711" s="143" t="e">
        <f>IF(ЗАПОЛНИТЬ!$F$7=1,#REF!/1000,#REF!)</f>
        <v>#REF!</v>
      </c>
      <c r="O711" s="143" t="e">
        <f>IF(ЗАПОЛНИТЬ!$F$7=1,#REF!/1000,#REF!)</f>
        <v>#REF!</v>
      </c>
      <c r="P711" s="143" t="e">
        <f>IF(ЗАПОЛНИТЬ!$F$7=1,#REF!/1000,#REF!)</f>
        <v>#REF!</v>
      </c>
      <c r="Q711" s="143" t="e">
        <f>IF(ЗАПОЛНИТЬ!$F$7=1,#REF!/1000,#REF!)</f>
        <v>#REF!</v>
      </c>
      <c r="R711" s="143" t="e">
        <f>IF(ЗАПОЛНИТЬ!$F$7=1,#REF!/1000,#REF!)</f>
        <v>#REF!</v>
      </c>
      <c r="S711" s="143" t="e">
        <f>IF(ЗАПОЛНИТЬ!$F$7=1,#REF!/1000,#REF!)</f>
        <v>#REF!</v>
      </c>
      <c r="T711" s="143" t="e">
        <f>IF(ЗАПОЛНИТЬ!$F$7=1,#REF!/1000,#REF!)</f>
        <v>#REF!</v>
      </c>
      <c r="U711" s="143" t="e">
        <f>IF(ЗАПОЛНИТЬ!$F$7=1,#REF!/1000,#REF!)</f>
        <v>#REF!</v>
      </c>
      <c r="V711" s="145" t="e">
        <f t="shared" si="46"/>
        <v>#REF!</v>
      </c>
      <c r="W711" s="145" t="e">
        <f>IF(SUM(L711:U711)&gt;0,1,0)</f>
        <v>#REF!</v>
      </c>
    </row>
    <row r="712" spans="1:23">
      <c r="A712" s="144" t="str">
        <f>ЗАПОЛНИТЬ!$B$23</f>
        <v>4</v>
      </c>
      <c r="B712" s="144" t="str">
        <f>ЗАПОЛНИТЬ!$B$13</f>
        <v>24188344</v>
      </c>
      <c r="C712" s="144" t="str">
        <f>ЗАПОЛНИТЬ!$B$24</f>
        <v>298</v>
      </c>
      <c r="D712" s="144" t="str">
        <f>ЗАПОЛНИТЬ!$B$21</f>
        <v>12</v>
      </c>
      <c r="E712" s="145"/>
      <c r="F712" s="144" t="str">
        <f>ЗАПОЛНИТЬ!$B$22</f>
        <v>15</v>
      </c>
      <c r="G712" s="144" t="str">
        <f>ЗАПОЛНИТЬ!$B$20</f>
        <v>040222</v>
      </c>
      <c r="H712" s="143" t="str">
        <f>IF(ЗАПОЛНИТЬ!$F$7=1,ЗАПОЛНИТЬ!$H$9,ЗАПОЛНИТЬ!$H$10)</f>
        <v>73</v>
      </c>
      <c r="I712" s="146" t="e">
        <f>IF(ЗАПОЛНИТЬ!$F$7=1,#REF!,#REF!)</f>
        <v>#REF!</v>
      </c>
      <c r="J712" s="145" t="str">
        <f>IF(ЗАПОЛНИТЬ!$F$7=1,CONCATENATE(ЗАПОЛНИТЬ!$F$18,ЗАПОЛНИТЬ!$D$18),ЗАПОЛНИТЬ!$E$18)</f>
        <v>01.07.2016</v>
      </c>
      <c r="K712" s="143" t="e">
        <f>#REF!</f>
        <v>#REF!</v>
      </c>
      <c r="L712" s="143" t="e">
        <f>IF(ЗАПОЛНИТЬ!$F$7=1,#REF!/1000,#REF!)</f>
        <v>#REF!</v>
      </c>
      <c r="M712" s="143" t="e">
        <f>IF(ЗАПОЛНИТЬ!$F$7=1,#REF!/1000,#REF!)</f>
        <v>#REF!</v>
      </c>
      <c r="N712" s="143" t="e">
        <f>IF(ЗАПОЛНИТЬ!$F$7=1,#REF!/1000,#REF!)</f>
        <v>#REF!</v>
      </c>
      <c r="O712" s="143" t="e">
        <f>IF(ЗАПОЛНИТЬ!$F$7=1,#REF!/1000,#REF!)</f>
        <v>#REF!</v>
      </c>
      <c r="P712" s="143" t="e">
        <f>IF(ЗАПОЛНИТЬ!$F$7=1,#REF!/1000,#REF!)</f>
        <v>#REF!</v>
      </c>
      <c r="Q712" s="143" t="e">
        <f>IF(ЗАПОЛНИТЬ!$F$7=1,#REF!/1000,#REF!)</f>
        <v>#REF!</v>
      </c>
      <c r="R712" s="143" t="e">
        <f>IF(ЗАПОЛНИТЬ!$F$7=1,#REF!/1000,#REF!)</f>
        <v>#REF!</v>
      </c>
      <c r="S712" s="143" t="e">
        <f>IF(ЗАПОЛНИТЬ!$F$7=1,#REF!/1000,#REF!)</f>
        <v>#REF!</v>
      </c>
      <c r="T712" s="143" t="e">
        <f>IF(ЗАПОЛНИТЬ!$F$7=1,#REF!/1000,#REF!)</f>
        <v>#REF!</v>
      </c>
      <c r="U712" s="143" t="e">
        <f>IF(ЗАПОЛНИТЬ!$F$7=1,#REF!/1000,#REF!)</f>
        <v>#REF!</v>
      </c>
      <c r="V712" s="145" t="e">
        <f t="shared" si="46"/>
        <v>#REF!</v>
      </c>
      <c r="W712" s="145">
        <v>0</v>
      </c>
    </row>
    <row r="713" spans="1:23">
      <c r="A713" s="144" t="str">
        <f>ЗАПОЛНИТЬ!$B$23</f>
        <v>4</v>
      </c>
      <c r="B713" s="144" t="str">
        <f>ЗАПОЛНИТЬ!$B$13</f>
        <v>24188344</v>
      </c>
      <c r="C713" s="144" t="str">
        <f>ЗАПОЛНИТЬ!$B$24</f>
        <v>298</v>
      </c>
      <c r="D713" s="144" t="str">
        <f>ЗАПОЛНИТЬ!$B$21</f>
        <v>12</v>
      </c>
      <c r="E713" s="145"/>
      <c r="F713" s="144" t="str">
        <f>ЗАПОЛНИТЬ!$B$22</f>
        <v>15</v>
      </c>
      <c r="G713" s="144" t="str">
        <f>ЗАПОЛНИТЬ!$B$20</f>
        <v>040222</v>
      </c>
      <c r="H713" s="143" t="str">
        <f>IF(ЗАПОЛНИТЬ!$F$7=1,ЗАПОЛНИТЬ!$H$9,ЗАПОЛНИТЬ!$H$10)</f>
        <v>73</v>
      </c>
      <c r="I713" s="146" t="e">
        <f>IF(ЗАПОЛНИТЬ!$F$7=1,#REF!,#REF!)</f>
        <v>#REF!</v>
      </c>
      <c r="J713" s="145" t="str">
        <f>IF(ЗАПОЛНИТЬ!$F$7=1,CONCATENATE(ЗАПОЛНИТЬ!$F$18,ЗАПОЛНИТЬ!$D$18),ЗАПОЛНИТЬ!$E$18)</f>
        <v>01.07.2016</v>
      </c>
      <c r="K713" s="143" t="e">
        <f>#REF!</f>
        <v>#REF!</v>
      </c>
      <c r="L713" s="143" t="e">
        <f>IF(ЗАПОЛНИТЬ!$F$7=1,#REF!/1000,#REF!)</f>
        <v>#REF!</v>
      </c>
      <c r="M713" s="143" t="e">
        <f>IF(ЗАПОЛНИТЬ!$F$7=1,#REF!/1000,#REF!)</f>
        <v>#REF!</v>
      </c>
      <c r="N713" s="143" t="e">
        <f>IF(ЗАПОЛНИТЬ!$F$7=1,#REF!/1000,#REF!)</f>
        <v>#REF!</v>
      </c>
      <c r="O713" s="143" t="e">
        <f>IF(ЗАПОЛНИТЬ!$F$7=1,#REF!/1000,#REF!)</f>
        <v>#REF!</v>
      </c>
      <c r="P713" s="143" t="e">
        <f>IF(ЗАПОЛНИТЬ!$F$7=1,#REF!/1000,#REF!)</f>
        <v>#REF!</v>
      </c>
      <c r="Q713" s="143" t="e">
        <f>IF(ЗАПОЛНИТЬ!$F$7=1,#REF!/1000,#REF!)</f>
        <v>#REF!</v>
      </c>
      <c r="R713" s="143" t="e">
        <f>IF(ЗАПОЛНИТЬ!$F$7=1,#REF!/1000,#REF!)</f>
        <v>#REF!</v>
      </c>
      <c r="S713" s="143" t="e">
        <f>IF(ЗАПОЛНИТЬ!$F$7=1,#REF!/1000,#REF!)</f>
        <v>#REF!</v>
      </c>
      <c r="T713" s="143" t="e">
        <f>IF(ЗАПОЛНИТЬ!$F$7=1,#REF!/1000,#REF!)</f>
        <v>#REF!</v>
      </c>
      <c r="U713" s="143" t="e">
        <f>IF(ЗАПОЛНИТЬ!$F$7=1,#REF!/1000,#REF!)</f>
        <v>#REF!</v>
      </c>
      <c r="V713" s="145" t="e">
        <f t="shared" si="46"/>
        <v>#REF!</v>
      </c>
      <c r="W713" s="145" t="e">
        <f>IF(SUM(L713:U713)&gt;0,1,0)</f>
        <v>#REF!</v>
      </c>
    </row>
    <row r="714" spans="1:23">
      <c r="A714" s="144" t="str">
        <f>ЗАПОЛНИТЬ!$B$23</f>
        <v>4</v>
      </c>
      <c r="B714" s="144" t="str">
        <f>ЗАПОЛНИТЬ!$B$13</f>
        <v>24188344</v>
      </c>
      <c r="C714" s="144" t="str">
        <f>ЗАПОЛНИТЬ!$B$24</f>
        <v>298</v>
      </c>
      <c r="D714" s="144" t="str">
        <f>ЗАПОЛНИТЬ!$B$21</f>
        <v>12</v>
      </c>
      <c r="E714" s="145"/>
      <c r="F714" s="144" t="str">
        <f>ЗАПОЛНИТЬ!$B$22</f>
        <v>15</v>
      </c>
      <c r="G714" s="144" t="str">
        <f>ЗАПОЛНИТЬ!$B$20</f>
        <v>040222</v>
      </c>
      <c r="H714" s="143" t="str">
        <f>IF(ЗАПОЛНИТЬ!$F$7=1,ЗАПОЛНИТЬ!$H$9,ЗАПОЛНИТЬ!$H$10)</f>
        <v>73</v>
      </c>
      <c r="I714" s="146" t="e">
        <f>IF(ЗАПОЛНИТЬ!$F$7=1,#REF!,#REF!)</f>
        <v>#REF!</v>
      </c>
      <c r="J714" s="145" t="str">
        <f>IF(ЗАПОЛНИТЬ!$F$7=1,CONCATENATE(ЗАПОЛНИТЬ!$F$18,ЗАПОЛНИТЬ!$D$18),ЗАПОЛНИТЬ!$E$18)</f>
        <v>01.07.2016</v>
      </c>
      <c r="K714" s="143" t="e">
        <f>#REF!</f>
        <v>#REF!</v>
      </c>
      <c r="L714" s="143" t="e">
        <f>IF(ЗАПОЛНИТЬ!$F$7=1,#REF!/1000,#REF!)</f>
        <v>#REF!</v>
      </c>
      <c r="M714" s="143" t="e">
        <f>IF(ЗАПОЛНИТЬ!$F$7=1,#REF!/1000,#REF!)</f>
        <v>#REF!</v>
      </c>
      <c r="N714" s="143" t="e">
        <f>IF(ЗАПОЛНИТЬ!$F$7=1,#REF!/1000,#REF!)</f>
        <v>#REF!</v>
      </c>
      <c r="O714" s="143" t="e">
        <f>IF(ЗАПОЛНИТЬ!$F$7=1,#REF!/1000,#REF!)</f>
        <v>#REF!</v>
      </c>
      <c r="P714" s="143" t="e">
        <f>IF(ЗАПОЛНИТЬ!$F$7=1,#REF!/1000,#REF!)</f>
        <v>#REF!</v>
      </c>
      <c r="Q714" s="143" t="e">
        <f>IF(ЗАПОЛНИТЬ!$F$7=1,#REF!/1000,#REF!)</f>
        <v>#REF!</v>
      </c>
      <c r="R714" s="143" t="e">
        <f>IF(ЗАПОЛНИТЬ!$F$7=1,#REF!/1000,#REF!)</f>
        <v>#REF!</v>
      </c>
      <c r="S714" s="143" t="e">
        <f>IF(ЗАПОЛНИТЬ!$F$7=1,#REF!/1000,#REF!)</f>
        <v>#REF!</v>
      </c>
      <c r="T714" s="143" t="e">
        <f>IF(ЗАПОЛНИТЬ!$F$7=1,#REF!/1000,#REF!)</f>
        <v>#REF!</v>
      </c>
      <c r="U714" s="143" t="e">
        <f>IF(ЗАПОЛНИТЬ!$F$7=1,#REF!/1000,#REF!)</f>
        <v>#REF!</v>
      </c>
      <c r="V714" s="145" t="e">
        <f t="shared" si="46"/>
        <v>#REF!</v>
      </c>
      <c r="W714" s="145" t="e">
        <f>IF(SUM(L714:U714)&gt;0,1,0)</f>
        <v>#REF!</v>
      </c>
    </row>
    <row r="715" spans="1:23">
      <c r="A715" s="144" t="str">
        <f>ЗАПОЛНИТЬ!$B$23</f>
        <v>4</v>
      </c>
      <c r="B715" s="144" t="str">
        <f>ЗАПОЛНИТЬ!$B$13</f>
        <v>24188344</v>
      </c>
      <c r="C715" s="144" t="str">
        <f>ЗАПОЛНИТЬ!$B$24</f>
        <v>298</v>
      </c>
      <c r="D715" s="144" t="str">
        <f>ЗАПОЛНИТЬ!$B$21</f>
        <v>12</v>
      </c>
      <c r="E715" s="145"/>
      <c r="F715" s="144" t="str">
        <f>ЗАПОЛНИТЬ!$B$22</f>
        <v>15</v>
      </c>
      <c r="G715" s="144" t="str">
        <f>ЗАПОЛНИТЬ!$B$20</f>
        <v>040222</v>
      </c>
      <c r="H715" s="143" t="str">
        <f>IF(ЗАПОЛНИТЬ!$F$7=1,ЗАПОЛНИТЬ!$H$9,ЗАПОЛНИТЬ!$H$10)</f>
        <v>73</v>
      </c>
      <c r="I715" s="146" t="e">
        <f>IF(ЗАПОЛНИТЬ!$F$7=1,#REF!,#REF!)</f>
        <v>#REF!</v>
      </c>
      <c r="J715" s="145" t="str">
        <f>IF(ЗАПОЛНИТЬ!$F$7=1,CONCATENATE(ЗАПОЛНИТЬ!$F$18,ЗАПОЛНИТЬ!$D$18),ЗАПОЛНИТЬ!$E$18)</f>
        <v>01.07.2016</v>
      </c>
      <c r="K715" s="143" t="e">
        <f>#REF!</f>
        <v>#REF!</v>
      </c>
      <c r="L715" s="143" t="e">
        <f>IF(ЗАПОЛНИТЬ!$F$7=1,#REF!/1000,#REF!)</f>
        <v>#REF!</v>
      </c>
      <c r="M715" s="143" t="e">
        <f>IF(ЗАПОЛНИТЬ!$F$7=1,#REF!/1000,#REF!)</f>
        <v>#REF!</v>
      </c>
      <c r="N715" s="143" t="e">
        <f>IF(ЗАПОЛНИТЬ!$F$7=1,#REF!/1000,#REF!)</f>
        <v>#REF!</v>
      </c>
      <c r="O715" s="143" t="e">
        <f>IF(ЗАПОЛНИТЬ!$F$7=1,#REF!/1000,#REF!)</f>
        <v>#REF!</v>
      </c>
      <c r="P715" s="143" t="e">
        <f>IF(ЗАПОЛНИТЬ!$F$7=1,#REF!/1000,#REF!)</f>
        <v>#REF!</v>
      </c>
      <c r="Q715" s="143" t="e">
        <f>IF(ЗАПОЛНИТЬ!$F$7=1,#REF!/1000,#REF!)</f>
        <v>#REF!</v>
      </c>
      <c r="R715" s="143" t="e">
        <f>IF(ЗАПОЛНИТЬ!$F$7=1,#REF!/1000,#REF!)</f>
        <v>#REF!</v>
      </c>
      <c r="S715" s="143" t="e">
        <f>IF(ЗАПОЛНИТЬ!$F$7=1,#REF!/1000,#REF!)</f>
        <v>#REF!</v>
      </c>
      <c r="T715" s="143" t="e">
        <f>IF(ЗАПОЛНИТЬ!$F$7=1,#REF!/1000,#REF!)</f>
        <v>#REF!</v>
      </c>
      <c r="U715" s="143" t="e">
        <f>IF(ЗАПОЛНИТЬ!$F$7=1,#REF!/1000,#REF!)</f>
        <v>#REF!</v>
      </c>
      <c r="V715" s="145" t="e">
        <f t="shared" si="46"/>
        <v>#REF!</v>
      </c>
      <c r="W715" s="145">
        <v>0</v>
      </c>
    </row>
    <row r="716" spans="1:23">
      <c r="A716" s="144" t="str">
        <f>ЗАПОЛНИТЬ!$B$23</f>
        <v>4</v>
      </c>
      <c r="B716" s="144" t="str">
        <f>ЗАПОЛНИТЬ!$B$13</f>
        <v>24188344</v>
      </c>
      <c r="C716" s="144" t="str">
        <f>ЗАПОЛНИТЬ!$B$24</f>
        <v>298</v>
      </c>
      <c r="D716" s="144" t="str">
        <f>ЗАПОЛНИТЬ!$B$21</f>
        <v>12</v>
      </c>
      <c r="E716" s="145"/>
      <c r="F716" s="144" t="str">
        <f>ЗАПОЛНИТЬ!$B$22</f>
        <v>15</v>
      </c>
      <c r="G716" s="144" t="str">
        <f>ЗАПОЛНИТЬ!$B$20</f>
        <v>040222</v>
      </c>
      <c r="H716" s="143" t="str">
        <f>IF(ЗАПОЛНИТЬ!$F$7=1,ЗАПОЛНИТЬ!$H$9,ЗАПОЛНИТЬ!$H$10)</f>
        <v>73</v>
      </c>
      <c r="I716" s="146" t="e">
        <f>IF(ЗАПОЛНИТЬ!$F$7=1,#REF!,#REF!)</f>
        <v>#REF!</v>
      </c>
      <c r="J716" s="145" t="str">
        <f>IF(ЗАПОЛНИТЬ!$F$7=1,CONCATENATE(ЗАПОЛНИТЬ!$F$18,ЗАПОЛНИТЬ!$D$18),ЗАПОЛНИТЬ!$E$18)</f>
        <v>01.07.2016</v>
      </c>
      <c r="K716" s="143" t="e">
        <f>#REF!</f>
        <v>#REF!</v>
      </c>
      <c r="L716" s="143" t="e">
        <f>IF(ЗАПОЛНИТЬ!$F$7=1,#REF!/1000,#REF!)</f>
        <v>#REF!</v>
      </c>
      <c r="M716" s="143" t="e">
        <f>IF(ЗАПОЛНИТЬ!$F$7=1,#REF!/1000,#REF!)</f>
        <v>#REF!</v>
      </c>
      <c r="N716" s="143" t="e">
        <f>IF(ЗАПОЛНИТЬ!$F$7=1,#REF!/1000,#REF!)</f>
        <v>#REF!</v>
      </c>
      <c r="O716" s="143" t="e">
        <f>IF(ЗАПОЛНИТЬ!$F$7=1,#REF!/1000,#REF!)</f>
        <v>#REF!</v>
      </c>
      <c r="P716" s="143" t="e">
        <f>IF(ЗАПОЛНИТЬ!$F$7=1,#REF!/1000,#REF!)</f>
        <v>#REF!</v>
      </c>
      <c r="Q716" s="143" t="e">
        <f>IF(ЗАПОЛНИТЬ!$F$7=1,#REF!/1000,#REF!)</f>
        <v>#REF!</v>
      </c>
      <c r="R716" s="143" t="e">
        <f>IF(ЗАПОЛНИТЬ!$F$7=1,#REF!/1000,#REF!)</f>
        <v>#REF!</v>
      </c>
      <c r="S716" s="143" t="e">
        <f>IF(ЗАПОЛНИТЬ!$F$7=1,#REF!/1000,#REF!)</f>
        <v>#REF!</v>
      </c>
      <c r="T716" s="143" t="e">
        <f>IF(ЗАПОЛНИТЬ!$F$7=1,#REF!/1000,#REF!)</f>
        <v>#REF!</v>
      </c>
      <c r="U716" s="143" t="e">
        <f>IF(ЗАПОЛНИТЬ!$F$7=1,#REF!/1000,#REF!)</f>
        <v>#REF!</v>
      </c>
      <c r="V716" s="145" t="e">
        <f t="shared" si="46"/>
        <v>#REF!</v>
      </c>
      <c r="W716" s="145" t="e">
        <f>IF(SUM(L716:U716)&gt;0,1,0)</f>
        <v>#REF!</v>
      </c>
    </row>
    <row r="717" spans="1:23">
      <c r="A717" s="144" t="str">
        <f>ЗАПОЛНИТЬ!$B$23</f>
        <v>4</v>
      </c>
      <c r="B717" s="144" t="str">
        <f>ЗАПОЛНИТЬ!$B$13</f>
        <v>24188344</v>
      </c>
      <c r="C717" s="144" t="str">
        <f>ЗАПОЛНИТЬ!$B$24</f>
        <v>298</v>
      </c>
      <c r="D717" s="144" t="str">
        <f>ЗАПОЛНИТЬ!$B$21</f>
        <v>12</v>
      </c>
      <c r="E717" s="145"/>
      <c r="F717" s="144" t="str">
        <f>ЗАПОЛНИТЬ!$B$22</f>
        <v>15</v>
      </c>
      <c r="G717" s="144" t="str">
        <f>ЗАПОЛНИТЬ!$B$20</f>
        <v>040222</v>
      </c>
      <c r="H717" s="143" t="str">
        <f>IF(ЗАПОЛНИТЬ!$F$7=1,ЗАПОЛНИТЬ!$H$9,ЗАПОЛНИТЬ!$H$10)</f>
        <v>73</v>
      </c>
      <c r="I717" s="146" t="e">
        <f>IF(ЗАПОЛНИТЬ!$F$7=1,#REF!,#REF!)</f>
        <v>#REF!</v>
      </c>
      <c r="J717" s="145" t="str">
        <f>IF(ЗАПОЛНИТЬ!$F$7=1,CONCATENATE(ЗАПОЛНИТЬ!$F$18,ЗАПОЛНИТЬ!$D$18),ЗАПОЛНИТЬ!$E$18)</f>
        <v>01.07.2016</v>
      </c>
      <c r="K717" s="143" t="e">
        <f>#REF!</f>
        <v>#REF!</v>
      </c>
      <c r="L717" s="143" t="e">
        <f>IF(ЗАПОЛНИТЬ!$F$7=1,#REF!/1000,#REF!)</f>
        <v>#REF!</v>
      </c>
      <c r="M717" s="143" t="e">
        <f>IF(ЗАПОЛНИТЬ!$F$7=1,#REF!/1000,#REF!)</f>
        <v>#REF!</v>
      </c>
      <c r="N717" s="143" t="e">
        <f>IF(ЗАПОЛНИТЬ!$F$7=1,#REF!/1000,#REF!)</f>
        <v>#REF!</v>
      </c>
      <c r="O717" s="143" t="e">
        <f>IF(ЗАПОЛНИТЬ!$F$7=1,#REF!/1000,#REF!)</f>
        <v>#REF!</v>
      </c>
      <c r="P717" s="143" t="e">
        <f>IF(ЗАПОЛНИТЬ!$F$7=1,#REF!/1000,#REF!)</f>
        <v>#REF!</v>
      </c>
      <c r="Q717" s="143" t="e">
        <f>IF(ЗАПОЛНИТЬ!$F$7=1,#REF!/1000,#REF!)</f>
        <v>#REF!</v>
      </c>
      <c r="R717" s="143" t="e">
        <f>IF(ЗАПОЛНИТЬ!$F$7=1,#REF!/1000,#REF!)</f>
        <v>#REF!</v>
      </c>
      <c r="S717" s="143" t="e">
        <f>IF(ЗАПОЛНИТЬ!$F$7=1,#REF!/1000,#REF!)</f>
        <v>#REF!</v>
      </c>
      <c r="T717" s="143" t="e">
        <f>IF(ЗАПОЛНИТЬ!$F$7=1,#REF!/1000,#REF!)</f>
        <v>#REF!</v>
      </c>
      <c r="U717" s="143" t="e">
        <f>IF(ЗАПОЛНИТЬ!$F$7=1,#REF!/1000,#REF!)</f>
        <v>#REF!</v>
      </c>
      <c r="V717" s="145" t="e">
        <f t="shared" si="46"/>
        <v>#REF!</v>
      </c>
      <c r="W717" s="145" t="e">
        <f>IF(SUM(L717:U717)&gt;0,1,0)</f>
        <v>#REF!</v>
      </c>
    </row>
    <row r="718" spans="1:23">
      <c r="A718" s="144" t="str">
        <f>ЗАПОЛНИТЬ!$B$23</f>
        <v>4</v>
      </c>
      <c r="B718" s="144" t="str">
        <f>ЗАПОЛНИТЬ!$B$13</f>
        <v>24188344</v>
      </c>
      <c r="C718" s="144" t="str">
        <f>ЗАПОЛНИТЬ!$B$24</f>
        <v>298</v>
      </c>
      <c r="D718" s="144" t="str">
        <f>ЗАПОЛНИТЬ!$B$21</f>
        <v>12</v>
      </c>
      <c r="E718" s="145"/>
      <c r="F718" s="144" t="str">
        <f>ЗАПОЛНИТЬ!$B$22</f>
        <v>15</v>
      </c>
      <c r="G718" s="144" t="str">
        <f>ЗАПОЛНИТЬ!$B$20</f>
        <v>040222</v>
      </c>
      <c r="H718" s="143" t="str">
        <f>IF(ЗАПОЛНИТЬ!$F$7=1,ЗАПОЛНИТЬ!$H$9,ЗАПОЛНИТЬ!$H$10)</f>
        <v>73</v>
      </c>
      <c r="I718" s="146" t="e">
        <f>IF(ЗАПОЛНИТЬ!$F$7=1,#REF!,#REF!)</f>
        <v>#REF!</v>
      </c>
      <c r="J718" s="145" t="str">
        <f>IF(ЗАПОЛНИТЬ!$F$7=1,CONCATENATE(ЗАПОЛНИТЬ!$F$18,ЗАПОЛНИТЬ!$D$18),ЗАПОЛНИТЬ!$E$18)</f>
        <v>01.07.2016</v>
      </c>
      <c r="K718" s="143" t="e">
        <f>#REF!</f>
        <v>#REF!</v>
      </c>
      <c r="L718" s="143" t="e">
        <f>IF(ЗАПОЛНИТЬ!$F$7=1,#REF!/1000,#REF!)</f>
        <v>#REF!</v>
      </c>
      <c r="M718" s="143" t="e">
        <f>IF(ЗАПОЛНИТЬ!$F$7=1,#REF!/1000,#REF!)</f>
        <v>#REF!</v>
      </c>
      <c r="N718" s="143" t="e">
        <f>IF(ЗАПОЛНИТЬ!$F$7=1,#REF!/1000,#REF!)</f>
        <v>#REF!</v>
      </c>
      <c r="O718" s="143" t="e">
        <f>IF(ЗАПОЛНИТЬ!$F$7=1,#REF!/1000,#REF!)</f>
        <v>#REF!</v>
      </c>
      <c r="P718" s="143" t="e">
        <f>IF(ЗАПОЛНИТЬ!$F$7=1,#REF!/1000,#REF!)</f>
        <v>#REF!</v>
      </c>
      <c r="Q718" s="143" t="e">
        <f>IF(ЗАПОЛНИТЬ!$F$7=1,#REF!/1000,#REF!)</f>
        <v>#REF!</v>
      </c>
      <c r="R718" s="143" t="e">
        <f>IF(ЗАПОЛНИТЬ!$F$7=1,#REF!/1000,#REF!)</f>
        <v>#REF!</v>
      </c>
      <c r="S718" s="143" t="e">
        <f>IF(ЗАПОЛНИТЬ!$F$7=1,#REF!/1000,#REF!)</f>
        <v>#REF!</v>
      </c>
      <c r="T718" s="143" t="e">
        <f>IF(ЗАПОЛНИТЬ!$F$7=1,#REF!/1000,#REF!)</f>
        <v>#REF!</v>
      </c>
      <c r="U718" s="143" t="e">
        <f>IF(ЗАПОЛНИТЬ!$F$7=1,#REF!/1000,#REF!)</f>
        <v>#REF!</v>
      </c>
      <c r="V718" s="145" t="e">
        <f t="shared" si="46"/>
        <v>#REF!</v>
      </c>
      <c r="W718" s="145" t="e">
        <f>IF(SUM(L718:U718)&gt;0,1,0)</f>
        <v>#REF!</v>
      </c>
    </row>
    <row r="719" spans="1:23">
      <c r="A719" s="144" t="str">
        <f>ЗАПОЛНИТЬ!$B$23</f>
        <v>4</v>
      </c>
      <c r="B719" s="144" t="str">
        <f>ЗАПОЛНИТЬ!$B$13</f>
        <v>24188344</v>
      </c>
      <c r="C719" s="144" t="str">
        <f>ЗАПОЛНИТЬ!$B$24</f>
        <v>298</v>
      </c>
      <c r="D719" s="144" t="str">
        <f>ЗАПОЛНИТЬ!$B$21</f>
        <v>12</v>
      </c>
      <c r="E719" s="145"/>
      <c r="F719" s="144" t="str">
        <f>ЗАПОЛНИТЬ!$B$22</f>
        <v>15</v>
      </c>
      <c r="G719" s="144" t="str">
        <f>ЗАПОЛНИТЬ!$B$20</f>
        <v>040222</v>
      </c>
      <c r="H719" s="143" t="str">
        <f>IF(ЗАПОЛНИТЬ!$F$7=1,ЗАПОЛНИТЬ!$H$9,ЗАПОЛНИТЬ!$H$10)</f>
        <v>73</v>
      </c>
      <c r="I719" s="146" t="e">
        <f>IF(ЗАПОЛНИТЬ!$F$7=1,#REF!,#REF!)</f>
        <v>#REF!</v>
      </c>
      <c r="J719" s="145" t="str">
        <f>IF(ЗАПОЛНИТЬ!$F$7=1,CONCATENATE(ЗАПОЛНИТЬ!$F$18,ЗАПОЛНИТЬ!$D$18),ЗАПОЛНИТЬ!$E$18)</f>
        <v>01.07.2016</v>
      </c>
      <c r="K719" s="143" t="e">
        <f>#REF!</f>
        <v>#REF!</v>
      </c>
      <c r="L719" s="143" t="e">
        <f>IF(ЗАПОЛНИТЬ!$F$7=1,#REF!/1000,#REF!)</f>
        <v>#REF!</v>
      </c>
      <c r="M719" s="143" t="e">
        <f>IF(ЗАПОЛНИТЬ!$F$7=1,#REF!/1000,#REF!)</f>
        <v>#REF!</v>
      </c>
      <c r="N719" s="143" t="e">
        <f>IF(ЗАПОЛНИТЬ!$F$7=1,#REF!/1000,#REF!)</f>
        <v>#REF!</v>
      </c>
      <c r="O719" s="143" t="e">
        <f>IF(ЗАПОЛНИТЬ!$F$7=1,#REF!/1000,#REF!)</f>
        <v>#REF!</v>
      </c>
      <c r="P719" s="143" t="e">
        <f>IF(ЗАПОЛНИТЬ!$F$7=1,#REF!/1000,#REF!)</f>
        <v>#REF!</v>
      </c>
      <c r="Q719" s="143" t="e">
        <f>IF(ЗАПОЛНИТЬ!$F$7=1,#REF!/1000,#REF!)</f>
        <v>#REF!</v>
      </c>
      <c r="R719" s="143" t="e">
        <f>IF(ЗАПОЛНИТЬ!$F$7=1,#REF!/1000,#REF!)</f>
        <v>#REF!</v>
      </c>
      <c r="S719" s="143" t="e">
        <f>IF(ЗАПОЛНИТЬ!$F$7=1,#REF!/1000,#REF!)</f>
        <v>#REF!</v>
      </c>
      <c r="T719" s="143" t="e">
        <f>IF(ЗАПОЛНИТЬ!$F$7=1,#REF!/1000,#REF!)</f>
        <v>#REF!</v>
      </c>
      <c r="U719" s="143" t="e">
        <f>IF(ЗАПОЛНИТЬ!$F$7=1,#REF!/1000,#REF!)</f>
        <v>#REF!</v>
      </c>
      <c r="V719" s="145" t="e">
        <f t="shared" si="46"/>
        <v>#REF!</v>
      </c>
      <c r="W719" s="145">
        <v>0</v>
      </c>
    </row>
    <row r="720" spans="1:23">
      <c r="A720" s="144" t="str">
        <f>ЗАПОЛНИТЬ!$B$23</f>
        <v>4</v>
      </c>
      <c r="B720" s="144" t="str">
        <f>ЗАПОЛНИТЬ!$B$13</f>
        <v>24188344</v>
      </c>
      <c r="C720" s="144" t="str">
        <f>ЗАПОЛНИТЬ!$B$24</f>
        <v>298</v>
      </c>
      <c r="D720" s="144" t="str">
        <f>ЗАПОЛНИТЬ!$B$21</f>
        <v>12</v>
      </c>
      <c r="E720" s="145"/>
      <c r="F720" s="144" t="str">
        <f>ЗАПОЛНИТЬ!$B$22</f>
        <v>15</v>
      </c>
      <c r="G720" s="144" t="str">
        <f>ЗАПОЛНИТЬ!$B$20</f>
        <v>040222</v>
      </c>
      <c r="H720" s="143" t="str">
        <f>IF(ЗАПОЛНИТЬ!$F$7=1,ЗАПОЛНИТЬ!$H$9,ЗАПОЛНИТЬ!$H$10)</f>
        <v>73</v>
      </c>
      <c r="I720" s="146" t="e">
        <f>IF(ЗАПОЛНИТЬ!$F$7=1,#REF!,#REF!)</f>
        <v>#REF!</v>
      </c>
      <c r="J720" s="145" t="str">
        <f>IF(ЗАПОЛНИТЬ!$F$7=1,CONCATENATE(ЗАПОЛНИТЬ!$F$18,ЗАПОЛНИТЬ!$D$18),ЗАПОЛНИТЬ!$E$18)</f>
        <v>01.07.2016</v>
      </c>
      <c r="K720" s="143" t="e">
        <f>#REF!</f>
        <v>#REF!</v>
      </c>
      <c r="L720" s="143" t="e">
        <f>IF(ЗАПОЛНИТЬ!$F$7=1,#REF!/1000,#REF!)</f>
        <v>#REF!</v>
      </c>
      <c r="M720" s="143" t="e">
        <f>IF(ЗАПОЛНИТЬ!$F$7=1,#REF!/1000,#REF!)</f>
        <v>#REF!</v>
      </c>
      <c r="N720" s="143" t="e">
        <f>IF(ЗАПОЛНИТЬ!$F$7=1,#REF!/1000,#REF!)</f>
        <v>#REF!</v>
      </c>
      <c r="O720" s="143" t="e">
        <f>IF(ЗАПОЛНИТЬ!$F$7=1,#REF!/1000,#REF!)</f>
        <v>#REF!</v>
      </c>
      <c r="P720" s="143" t="e">
        <f>IF(ЗАПОЛНИТЬ!$F$7=1,#REF!/1000,#REF!)</f>
        <v>#REF!</v>
      </c>
      <c r="Q720" s="143" t="e">
        <f>IF(ЗАПОЛНИТЬ!$F$7=1,#REF!/1000,#REF!)</f>
        <v>#REF!</v>
      </c>
      <c r="R720" s="143" t="e">
        <f>IF(ЗАПОЛНИТЬ!$F$7=1,#REF!/1000,#REF!)</f>
        <v>#REF!</v>
      </c>
      <c r="S720" s="143" t="e">
        <f>IF(ЗАПОЛНИТЬ!$F$7=1,#REF!/1000,#REF!)</f>
        <v>#REF!</v>
      </c>
      <c r="T720" s="143" t="e">
        <f>IF(ЗАПОЛНИТЬ!$F$7=1,#REF!/1000,#REF!)</f>
        <v>#REF!</v>
      </c>
      <c r="U720" s="143" t="e">
        <f>IF(ЗАПОЛНИТЬ!$F$7=1,#REF!/1000,#REF!)</f>
        <v>#REF!</v>
      </c>
      <c r="V720" s="145" t="e">
        <f t="shared" si="46"/>
        <v>#REF!</v>
      </c>
      <c r="W720" s="145" t="e">
        <f>IF(SUM(L720:U720)&gt;0,1,0)</f>
        <v>#REF!</v>
      </c>
    </row>
    <row r="721" spans="1:23">
      <c r="A721" s="144" t="str">
        <f>ЗАПОЛНИТЬ!$B$23</f>
        <v>4</v>
      </c>
      <c r="B721" s="144" t="str">
        <f>ЗАПОЛНИТЬ!$B$13</f>
        <v>24188344</v>
      </c>
      <c r="C721" s="144" t="str">
        <f>ЗАПОЛНИТЬ!$B$24</f>
        <v>298</v>
      </c>
      <c r="D721" s="144" t="str">
        <f>ЗАПОЛНИТЬ!$B$21</f>
        <v>12</v>
      </c>
      <c r="E721" s="145"/>
      <c r="F721" s="144" t="str">
        <f>ЗАПОЛНИТЬ!$B$22</f>
        <v>15</v>
      </c>
      <c r="G721" s="144" t="str">
        <f>ЗАПОЛНИТЬ!$B$20</f>
        <v>040222</v>
      </c>
      <c r="H721" s="143" t="str">
        <f>IF(ЗАПОЛНИТЬ!$F$7=1,ЗАПОЛНИТЬ!$H$9,ЗАПОЛНИТЬ!$H$10)</f>
        <v>73</v>
      </c>
      <c r="I721" s="146" t="e">
        <f>IF(ЗАПОЛНИТЬ!$F$7=1,#REF!,#REF!)</f>
        <v>#REF!</v>
      </c>
      <c r="J721" s="145" t="str">
        <f>IF(ЗАПОЛНИТЬ!$F$7=1,CONCATENATE(ЗАПОЛНИТЬ!$F$18,ЗАПОЛНИТЬ!$D$18),ЗАПОЛНИТЬ!$E$18)</f>
        <v>01.07.2016</v>
      </c>
      <c r="K721" s="143" t="e">
        <f>#REF!</f>
        <v>#REF!</v>
      </c>
      <c r="L721" s="143" t="e">
        <f>IF(ЗАПОЛНИТЬ!$F$7=1,#REF!/1000,#REF!)</f>
        <v>#REF!</v>
      </c>
      <c r="M721" s="143" t="e">
        <f>IF(ЗАПОЛНИТЬ!$F$7=1,#REF!/1000,#REF!)</f>
        <v>#REF!</v>
      </c>
      <c r="N721" s="143" t="e">
        <f>IF(ЗАПОЛНИТЬ!$F$7=1,#REF!/1000,#REF!)</f>
        <v>#REF!</v>
      </c>
      <c r="O721" s="143" t="e">
        <f>IF(ЗАПОЛНИТЬ!$F$7=1,#REF!/1000,#REF!)</f>
        <v>#REF!</v>
      </c>
      <c r="P721" s="143" t="e">
        <f>IF(ЗАПОЛНИТЬ!$F$7=1,#REF!/1000,#REF!)</f>
        <v>#REF!</v>
      </c>
      <c r="Q721" s="143" t="e">
        <f>IF(ЗАПОЛНИТЬ!$F$7=1,#REF!/1000,#REF!)</f>
        <v>#REF!</v>
      </c>
      <c r="R721" s="143" t="e">
        <f>IF(ЗАПОЛНИТЬ!$F$7=1,#REF!/1000,#REF!)</f>
        <v>#REF!</v>
      </c>
      <c r="S721" s="143" t="e">
        <f>IF(ЗАПОЛНИТЬ!$F$7=1,#REF!/1000,#REF!)</f>
        <v>#REF!</v>
      </c>
      <c r="T721" s="143" t="e">
        <f>IF(ЗАПОЛНИТЬ!$F$7=1,#REF!/1000,#REF!)</f>
        <v>#REF!</v>
      </c>
      <c r="U721" s="143" t="e">
        <f>IF(ЗАПОЛНИТЬ!$F$7=1,#REF!/1000,#REF!)</f>
        <v>#REF!</v>
      </c>
      <c r="V721" s="145" t="e">
        <f t="shared" ref="V721:V785" si="50">IF(SUM(L721:U721)&gt;0,1,0)</f>
        <v>#REF!</v>
      </c>
      <c r="W721" s="145" t="e">
        <f>IF(SUM(L721:U721)&gt;0,1,0)</f>
        <v>#REF!</v>
      </c>
    </row>
    <row r="722" spans="1:23">
      <c r="A722" s="144" t="str">
        <f>ЗАПОЛНИТЬ!$B$23</f>
        <v>4</v>
      </c>
      <c r="B722" s="144" t="str">
        <f>ЗАПОЛНИТЬ!$B$13</f>
        <v>24188344</v>
      </c>
      <c r="C722" s="144" t="str">
        <f>ЗАПОЛНИТЬ!$B$24</f>
        <v>298</v>
      </c>
      <c r="D722" s="144" t="str">
        <f>ЗАПОЛНИТЬ!$B$21</f>
        <v>12</v>
      </c>
      <c r="E722" s="145"/>
      <c r="F722" s="144" t="str">
        <f>ЗАПОЛНИТЬ!$B$22</f>
        <v>15</v>
      </c>
      <c r="G722" s="144" t="str">
        <f>ЗАПОЛНИТЬ!$B$20</f>
        <v>040222</v>
      </c>
      <c r="H722" s="143" t="str">
        <f>IF(ЗАПОЛНИТЬ!$F$7=1,ЗАПОЛНИТЬ!$H$9,ЗАПОЛНИТЬ!$H$10)</f>
        <v>73</v>
      </c>
      <c r="I722" s="146" t="e">
        <f>IF(ЗАПОЛНИТЬ!$F$7=1,#REF!,#REF!)</f>
        <v>#REF!</v>
      </c>
      <c r="J722" s="145" t="str">
        <f>IF(ЗАПОЛНИТЬ!$F$7=1,CONCATENATE(ЗАПОЛНИТЬ!$F$18,ЗАПОЛНИТЬ!$D$18),ЗАПОЛНИТЬ!$E$18)</f>
        <v>01.07.2016</v>
      </c>
      <c r="K722" s="143" t="e">
        <f>#REF!</f>
        <v>#REF!</v>
      </c>
      <c r="L722" s="143" t="e">
        <f>IF(ЗАПОЛНИТЬ!$F$7=1,#REF!/1000,#REF!)</f>
        <v>#REF!</v>
      </c>
      <c r="M722" s="143" t="e">
        <f>IF(ЗАПОЛНИТЬ!$F$7=1,#REF!/1000,#REF!)</f>
        <v>#REF!</v>
      </c>
      <c r="N722" s="143" t="e">
        <f>IF(ЗАПОЛНИТЬ!$F$7=1,#REF!/1000,#REF!)</f>
        <v>#REF!</v>
      </c>
      <c r="O722" s="143" t="e">
        <f>IF(ЗАПОЛНИТЬ!$F$7=1,#REF!/1000,#REF!)</f>
        <v>#REF!</v>
      </c>
      <c r="P722" s="143" t="e">
        <f>IF(ЗАПОЛНИТЬ!$F$7=1,#REF!/1000,#REF!)</f>
        <v>#REF!</v>
      </c>
      <c r="Q722" s="143" t="e">
        <f>IF(ЗАПОЛНИТЬ!$F$7=1,#REF!/1000,#REF!)</f>
        <v>#REF!</v>
      </c>
      <c r="R722" s="143" t="e">
        <f>IF(ЗАПОЛНИТЬ!$F$7=1,#REF!/1000,#REF!)</f>
        <v>#REF!</v>
      </c>
      <c r="S722" s="143" t="e">
        <f>IF(ЗАПОЛНИТЬ!$F$7=1,#REF!/1000,#REF!)</f>
        <v>#REF!</v>
      </c>
      <c r="T722" s="143" t="e">
        <f>IF(ЗАПОЛНИТЬ!$F$7=1,#REF!/1000,#REF!)</f>
        <v>#REF!</v>
      </c>
      <c r="U722" s="143" t="e">
        <f>IF(ЗАПОЛНИТЬ!$F$7=1,#REF!/1000,#REF!)</f>
        <v>#REF!</v>
      </c>
      <c r="V722" s="145" t="e">
        <f t="shared" si="50"/>
        <v>#REF!</v>
      </c>
      <c r="W722" s="145" t="e">
        <f>IF(SUM(L722:U722)&gt;0,1,0)</f>
        <v>#REF!</v>
      </c>
    </row>
    <row r="723" spans="1:23">
      <c r="A723" s="144" t="str">
        <f>ЗАПОЛНИТЬ!$B$23</f>
        <v>4</v>
      </c>
      <c r="B723" s="144" t="str">
        <f>ЗАПОЛНИТЬ!$B$13</f>
        <v>24188344</v>
      </c>
      <c r="C723" s="144" t="str">
        <f>ЗАПОЛНИТЬ!$B$24</f>
        <v>298</v>
      </c>
      <c r="D723" s="144" t="str">
        <f>ЗАПОЛНИТЬ!$B$21</f>
        <v>12</v>
      </c>
      <c r="E723" s="145"/>
      <c r="F723" s="144" t="str">
        <f>ЗАПОЛНИТЬ!$B$22</f>
        <v>15</v>
      </c>
      <c r="G723" s="144" t="str">
        <f>ЗАПОЛНИТЬ!$B$20</f>
        <v>040222</v>
      </c>
      <c r="H723" s="143" t="str">
        <f>IF(ЗАПОЛНИТЬ!$F$7=1,ЗАПОЛНИТЬ!$H$9,ЗАПОЛНИТЬ!$H$10)</f>
        <v>73</v>
      </c>
      <c r="I723" s="146" t="e">
        <f>IF(ЗАПОЛНИТЬ!$F$7=1,#REF!,#REF!)</f>
        <v>#REF!</v>
      </c>
      <c r="J723" s="145" t="str">
        <f>IF(ЗАПОЛНИТЬ!$F$7=1,CONCATENATE(ЗАПОЛНИТЬ!$F$18,ЗАПОЛНИТЬ!$D$18),ЗАПОЛНИТЬ!$E$18)</f>
        <v>01.07.2016</v>
      </c>
      <c r="K723" s="143" t="e">
        <f>#REF!</f>
        <v>#REF!</v>
      </c>
      <c r="L723" s="143" t="e">
        <f>IF(ЗАПОЛНИТЬ!$F$7=1,#REF!/1000,#REF!)</f>
        <v>#REF!</v>
      </c>
      <c r="M723" s="143" t="e">
        <f>IF(ЗАПОЛНИТЬ!$F$7=1,#REF!/1000,#REF!)</f>
        <v>#REF!</v>
      </c>
      <c r="N723" s="143" t="e">
        <f>IF(ЗАПОЛНИТЬ!$F$7=1,#REF!/1000,#REF!)</f>
        <v>#REF!</v>
      </c>
      <c r="O723" s="143" t="e">
        <f>IF(ЗАПОЛНИТЬ!$F$7=1,#REF!/1000,#REF!)</f>
        <v>#REF!</v>
      </c>
      <c r="P723" s="143" t="e">
        <f>IF(ЗАПОЛНИТЬ!$F$7=1,#REF!/1000,#REF!)</f>
        <v>#REF!</v>
      </c>
      <c r="Q723" s="143" t="e">
        <f>IF(ЗАПОЛНИТЬ!$F$7=1,#REF!/1000,#REF!)</f>
        <v>#REF!</v>
      </c>
      <c r="R723" s="143" t="e">
        <f>IF(ЗАПОЛНИТЬ!$F$7=1,#REF!/1000,#REF!)</f>
        <v>#REF!</v>
      </c>
      <c r="S723" s="143" t="e">
        <f>IF(ЗАПОЛНИТЬ!$F$7=1,#REF!/1000,#REF!)</f>
        <v>#REF!</v>
      </c>
      <c r="T723" s="143" t="e">
        <f>IF(ЗАПОЛНИТЬ!$F$7=1,#REF!/1000,#REF!)</f>
        <v>#REF!</v>
      </c>
      <c r="U723" s="143" t="e">
        <f>IF(ЗАПОЛНИТЬ!$F$7=1,#REF!/1000,#REF!)</f>
        <v>#REF!</v>
      </c>
      <c r="V723" s="145" t="e">
        <f t="shared" si="50"/>
        <v>#REF!</v>
      </c>
      <c r="W723" s="145" t="e">
        <f>IF(SUM(L723:U723)&gt;0,1,0)</f>
        <v>#REF!</v>
      </c>
    </row>
    <row r="724" spans="1:23">
      <c r="A724" s="144" t="str">
        <f>ЗАПОЛНИТЬ!$B$23</f>
        <v>4</v>
      </c>
      <c r="B724" s="144" t="str">
        <f>ЗАПОЛНИТЬ!$B$13</f>
        <v>24188344</v>
      </c>
      <c r="C724" s="144" t="str">
        <f>ЗАПОЛНИТЬ!$B$24</f>
        <v>298</v>
      </c>
      <c r="D724" s="144" t="str">
        <f>ЗАПОЛНИТЬ!$B$21</f>
        <v>12</v>
      </c>
      <c r="E724" s="145"/>
      <c r="F724" s="144" t="str">
        <f>ЗАПОЛНИТЬ!$B$22</f>
        <v>15</v>
      </c>
      <c r="G724" s="144" t="str">
        <f>ЗАПОЛНИТЬ!$B$20</f>
        <v>040222</v>
      </c>
      <c r="H724" s="143" t="str">
        <f>IF(ЗАПОЛНИТЬ!$F$7=1,ЗАПОЛНИТЬ!$H$9,ЗАПОЛНИТЬ!$H$10)</f>
        <v>73</v>
      </c>
      <c r="I724" s="146" t="e">
        <f>IF(ЗАПОЛНИТЬ!$F$7=1,#REF!,#REF!)</f>
        <v>#REF!</v>
      </c>
      <c r="J724" s="145" t="str">
        <f>IF(ЗАПОЛНИТЬ!$F$7=1,CONCATENATE(ЗАПОЛНИТЬ!$F$18,ЗАПОЛНИТЬ!$D$18),ЗАПОЛНИТЬ!$E$18)</f>
        <v>01.07.2016</v>
      </c>
      <c r="K724" s="143" t="e">
        <f>#REF!</f>
        <v>#REF!</v>
      </c>
      <c r="L724" s="143" t="e">
        <f>IF(ЗАПОЛНИТЬ!$F$7=1,#REF!/1000,#REF!)</f>
        <v>#REF!</v>
      </c>
      <c r="M724" s="143" t="e">
        <f>IF(ЗАПОЛНИТЬ!$F$7=1,#REF!/1000,#REF!)</f>
        <v>#REF!</v>
      </c>
      <c r="N724" s="143" t="e">
        <f>IF(ЗАПОЛНИТЬ!$F$7=1,#REF!/1000,#REF!)</f>
        <v>#REF!</v>
      </c>
      <c r="O724" s="143" t="e">
        <f>IF(ЗАПОЛНИТЬ!$F$7=1,#REF!/1000,#REF!)</f>
        <v>#REF!</v>
      </c>
      <c r="P724" s="143" t="e">
        <f>IF(ЗАПОЛНИТЬ!$F$7=1,#REF!/1000,#REF!)</f>
        <v>#REF!</v>
      </c>
      <c r="Q724" s="143" t="e">
        <f>IF(ЗАПОЛНИТЬ!$F$7=1,#REF!/1000,#REF!)</f>
        <v>#REF!</v>
      </c>
      <c r="R724" s="143" t="e">
        <f>IF(ЗАПОЛНИТЬ!$F$7=1,#REF!/1000,#REF!)</f>
        <v>#REF!</v>
      </c>
      <c r="S724" s="143" t="e">
        <f>IF(ЗАПОЛНИТЬ!$F$7=1,#REF!/1000,#REF!)</f>
        <v>#REF!</v>
      </c>
      <c r="T724" s="143" t="e">
        <f>IF(ЗАПОЛНИТЬ!$F$7=1,#REF!/1000,#REF!)</f>
        <v>#REF!</v>
      </c>
      <c r="U724" s="143" t="e">
        <f>IF(ЗАПОЛНИТЬ!$F$7=1,#REF!/1000,#REF!)</f>
        <v>#REF!</v>
      </c>
      <c r="V724" s="145" t="e">
        <f t="shared" si="50"/>
        <v>#REF!</v>
      </c>
      <c r="W724" s="145">
        <v>0</v>
      </c>
    </row>
    <row r="725" spans="1:23">
      <c r="A725" s="144" t="str">
        <f>ЗАПОЛНИТЬ!$B$23</f>
        <v>4</v>
      </c>
      <c r="B725" s="144" t="str">
        <f>ЗАПОЛНИТЬ!$B$13</f>
        <v>24188344</v>
      </c>
      <c r="C725" s="144" t="str">
        <f>ЗАПОЛНИТЬ!$B$24</f>
        <v>298</v>
      </c>
      <c r="D725" s="144" t="str">
        <f>ЗАПОЛНИТЬ!$B$21</f>
        <v>12</v>
      </c>
      <c r="E725" s="145"/>
      <c r="F725" s="144" t="str">
        <f>ЗАПОЛНИТЬ!$B$22</f>
        <v>15</v>
      </c>
      <c r="G725" s="144" t="str">
        <f>ЗАПОЛНИТЬ!$B$20</f>
        <v>040222</v>
      </c>
      <c r="H725" s="143" t="str">
        <f>IF(ЗАПОЛНИТЬ!$F$7=1,ЗАПОЛНИТЬ!$H$9,ЗАПОЛНИТЬ!$H$10)</f>
        <v>73</v>
      </c>
      <c r="I725" s="146" t="e">
        <f>IF(ЗАПОЛНИТЬ!$F$7=1,#REF!,#REF!)</f>
        <v>#REF!</v>
      </c>
      <c r="J725" s="145" t="str">
        <f>IF(ЗАПОЛНИТЬ!$F$7=1,CONCATENATE(ЗАПОЛНИТЬ!$F$18,ЗАПОЛНИТЬ!$D$18),ЗАПОЛНИТЬ!$E$18)</f>
        <v>01.07.2016</v>
      </c>
      <c r="K725" s="143" t="e">
        <f>#REF!</f>
        <v>#REF!</v>
      </c>
      <c r="L725" s="143" t="e">
        <f>IF(ЗАПОЛНИТЬ!$F$7=1,#REF!/1000,#REF!)</f>
        <v>#REF!</v>
      </c>
      <c r="M725" s="143" t="e">
        <f>IF(ЗАПОЛНИТЬ!$F$7=1,#REF!/1000,#REF!)</f>
        <v>#REF!</v>
      </c>
      <c r="N725" s="143" t="e">
        <f>IF(ЗАПОЛНИТЬ!$F$7=1,#REF!/1000,#REF!)</f>
        <v>#REF!</v>
      </c>
      <c r="O725" s="143" t="e">
        <f>IF(ЗАПОЛНИТЬ!$F$7=1,#REF!/1000,#REF!)</f>
        <v>#REF!</v>
      </c>
      <c r="P725" s="143" t="e">
        <f>IF(ЗАПОЛНИТЬ!$F$7=1,#REF!/1000,#REF!)</f>
        <v>#REF!</v>
      </c>
      <c r="Q725" s="143" t="e">
        <f>IF(ЗАПОЛНИТЬ!$F$7=1,#REF!/1000,#REF!)</f>
        <v>#REF!</v>
      </c>
      <c r="R725" s="143" t="e">
        <f>IF(ЗАПОЛНИТЬ!$F$7=1,#REF!/1000,#REF!)</f>
        <v>#REF!</v>
      </c>
      <c r="S725" s="143" t="e">
        <f>IF(ЗАПОЛНИТЬ!$F$7=1,#REF!/1000,#REF!)</f>
        <v>#REF!</v>
      </c>
      <c r="T725" s="143" t="e">
        <f>IF(ЗАПОЛНИТЬ!$F$7=1,#REF!/1000,#REF!)</f>
        <v>#REF!</v>
      </c>
      <c r="U725" s="143" t="e">
        <f>IF(ЗАПОЛНИТЬ!$F$7=1,#REF!/1000,#REF!)</f>
        <v>#REF!</v>
      </c>
      <c r="V725" s="145" t="e">
        <f t="shared" si="50"/>
        <v>#REF!</v>
      </c>
      <c r="W725" s="145">
        <v>0</v>
      </c>
    </row>
    <row r="726" spans="1:23">
      <c r="A726" s="144" t="str">
        <f>ЗАПОЛНИТЬ!$B$23</f>
        <v>4</v>
      </c>
      <c r="B726" s="144" t="str">
        <f>ЗАПОЛНИТЬ!$B$13</f>
        <v>24188344</v>
      </c>
      <c r="C726" s="144" t="str">
        <f>ЗАПОЛНИТЬ!$B$24</f>
        <v>298</v>
      </c>
      <c r="D726" s="144" t="str">
        <f>ЗАПОЛНИТЬ!$B$21</f>
        <v>12</v>
      </c>
      <c r="E726" s="145"/>
      <c r="F726" s="144" t="str">
        <f>ЗАПОЛНИТЬ!$B$22</f>
        <v>15</v>
      </c>
      <c r="G726" s="144" t="str">
        <f>ЗАПОЛНИТЬ!$B$20</f>
        <v>040222</v>
      </c>
      <c r="H726" s="143" t="str">
        <f>IF(ЗАПОЛНИТЬ!$F$7=1,ЗАПОЛНИТЬ!$H$9,ЗАПОЛНИТЬ!$H$10)</f>
        <v>73</v>
      </c>
      <c r="I726" s="146" t="e">
        <f>IF(ЗАПОЛНИТЬ!$F$7=1,#REF!,#REF!)</f>
        <v>#REF!</v>
      </c>
      <c r="J726" s="145" t="str">
        <f>IF(ЗАПОЛНИТЬ!$F$7=1,CONCATENATE(ЗАПОЛНИТЬ!$F$18,ЗАПОЛНИТЬ!$D$18),ЗАПОЛНИТЬ!$E$18)</f>
        <v>01.07.2016</v>
      </c>
      <c r="K726" s="143" t="e">
        <f>#REF!</f>
        <v>#REF!</v>
      </c>
      <c r="L726" s="143" t="e">
        <f>IF(ЗАПОЛНИТЬ!$F$7=1,#REF!/1000,#REF!)</f>
        <v>#REF!</v>
      </c>
      <c r="M726" s="143" t="e">
        <f>IF(ЗАПОЛНИТЬ!$F$7=1,#REF!/1000,#REF!)</f>
        <v>#REF!</v>
      </c>
      <c r="N726" s="143" t="e">
        <f>IF(ЗАПОЛНИТЬ!$F$7=1,#REF!/1000,#REF!)</f>
        <v>#REF!</v>
      </c>
      <c r="O726" s="143" t="e">
        <f>IF(ЗАПОЛНИТЬ!$F$7=1,#REF!/1000,#REF!)</f>
        <v>#REF!</v>
      </c>
      <c r="P726" s="143" t="e">
        <f>IF(ЗАПОЛНИТЬ!$F$7=1,#REF!/1000,#REF!)</f>
        <v>#REF!</v>
      </c>
      <c r="Q726" s="143" t="e">
        <f>IF(ЗАПОЛНИТЬ!$F$7=1,#REF!/1000,#REF!)</f>
        <v>#REF!</v>
      </c>
      <c r="R726" s="143" t="e">
        <f>IF(ЗАПОЛНИТЬ!$F$7=1,#REF!/1000,#REF!)</f>
        <v>#REF!</v>
      </c>
      <c r="S726" s="143" t="e">
        <f>IF(ЗАПОЛНИТЬ!$F$7=1,#REF!/1000,#REF!)</f>
        <v>#REF!</v>
      </c>
      <c r="T726" s="143" t="e">
        <f>IF(ЗАПОЛНИТЬ!$F$7=1,#REF!/1000,#REF!)</f>
        <v>#REF!</v>
      </c>
      <c r="U726" s="143" t="e">
        <f>IF(ЗАПОЛНИТЬ!$F$7=1,#REF!/1000,#REF!)</f>
        <v>#REF!</v>
      </c>
      <c r="V726" s="145" t="e">
        <f t="shared" si="50"/>
        <v>#REF!</v>
      </c>
      <c r="W726" s="145" t="e">
        <f>IF(SUM(L726:U726)&gt;0,1,0)</f>
        <v>#REF!</v>
      </c>
    </row>
    <row r="727" spans="1:23">
      <c r="A727" s="144" t="str">
        <f>ЗАПОЛНИТЬ!$B$23</f>
        <v>4</v>
      </c>
      <c r="B727" s="144" t="str">
        <f>ЗАПОЛНИТЬ!$B$13</f>
        <v>24188344</v>
      </c>
      <c r="C727" s="144" t="str">
        <f>ЗАПОЛНИТЬ!$B$24</f>
        <v>298</v>
      </c>
      <c r="D727" s="144" t="str">
        <f>ЗАПОЛНИТЬ!$B$21</f>
        <v>12</v>
      </c>
      <c r="E727" s="145"/>
      <c r="F727" s="144" t="str">
        <f>ЗАПОЛНИТЬ!$B$22</f>
        <v>15</v>
      </c>
      <c r="G727" s="144" t="str">
        <f>ЗАПОЛНИТЬ!$B$20</f>
        <v>040222</v>
      </c>
      <c r="H727" s="143" t="str">
        <f>IF(ЗАПОЛНИТЬ!$F$7=1,ЗАПОЛНИТЬ!$H$9,ЗАПОЛНИТЬ!$H$10)</f>
        <v>73</v>
      </c>
      <c r="I727" s="146" t="e">
        <f>IF(ЗАПОЛНИТЬ!$F$7=1,#REF!,#REF!)</f>
        <v>#REF!</v>
      </c>
      <c r="J727" s="145" t="str">
        <f>IF(ЗАПОЛНИТЬ!$F$7=1,CONCATENATE(ЗАПОЛНИТЬ!$F$18,ЗАПОЛНИТЬ!$D$18),ЗАПОЛНИТЬ!$E$18)</f>
        <v>01.07.2016</v>
      </c>
      <c r="K727" s="143" t="e">
        <f>#REF!</f>
        <v>#REF!</v>
      </c>
      <c r="L727" s="143" t="e">
        <f>IF(ЗАПОЛНИТЬ!$F$7=1,#REF!/1000,#REF!)</f>
        <v>#REF!</v>
      </c>
      <c r="M727" s="143" t="e">
        <f>IF(ЗАПОЛНИТЬ!$F$7=1,#REF!/1000,#REF!)</f>
        <v>#REF!</v>
      </c>
      <c r="N727" s="143" t="e">
        <f>IF(ЗАПОЛНИТЬ!$F$7=1,#REF!/1000,#REF!)</f>
        <v>#REF!</v>
      </c>
      <c r="O727" s="143" t="e">
        <f>IF(ЗАПОЛНИТЬ!$F$7=1,#REF!/1000,#REF!)</f>
        <v>#REF!</v>
      </c>
      <c r="P727" s="143" t="e">
        <f>IF(ЗАПОЛНИТЬ!$F$7=1,#REF!/1000,#REF!)</f>
        <v>#REF!</v>
      </c>
      <c r="Q727" s="143" t="e">
        <f>IF(ЗАПОЛНИТЬ!$F$7=1,#REF!/1000,#REF!)</f>
        <v>#REF!</v>
      </c>
      <c r="R727" s="143" t="e">
        <f>IF(ЗАПОЛНИТЬ!$F$7=1,#REF!/1000,#REF!)</f>
        <v>#REF!</v>
      </c>
      <c r="S727" s="143" t="e">
        <f>IF(ЗАПОЛНИТЬ!$F$7=1,#REF!/1000,#REF!)</f>
        <v>#REF!</v>
      </c>
      <c r="T727" s="143" t="e">
        <f>IF(ЗАПОЛНИТЬ!$F$7=1,#REF!/1000,#REF!)</f>
        <v>#REF!</v>
      </c>
      <c r="U727" s="143" t="e">
        <f>IF(ЗАПОЛНИТЬ!$F$7=1,#REF!/1000,#REF!)</f>
        <v>#REF!</v>
      </c>
      <c r="V727" s="145" t="e">
        <f t="shared" si="50"/>
        <v>#REF!</v>
      </c>
      <c r="W727" s="145">
        <v>0</v>
      </c>
    </row>
    <row r="728" spans="1:23">
      <c r="A728" s="144" t="str">
        <f>ЗАПОЛНИТЬ!$B$23</f>
        <v>4</v>
      </c>
      <c r="B728" s="144" t="str">
        <f>ЗАПОЛНИТЬ!$B$13</f>
        <v>24188344</v>
      </c>
      <c r="C728" s="144" t="str">
        <f>ЗАПОЛНИТЬ!$B$24</f>
        <v>298</v>
      </c>
      <c r="D728" s="144" t="str">
        <f>ЗАПОЛНИТЬ!$B$21</f>
        <v>12</v>
      </c>
      <c r="E728" s="145"/>
      <c r="F728" s="144" t="str">
        <f>ЗАПОЛНИТЬ!$B$22</f>
        <v>15</v>
      </c>
      <c r="G728" s="144" t="str">
        <f>ЗАПОЛНИТЬ!$B$20</f>
        <v>040222</v>
      </c>
      <c r="H728" s="143" t="str">
        <f>IF(ЗАПОЛНИТЬ!$F$7=1,ЗАПОЛНИТЬ!$H$9,ЗАПОЛНИТЬ!$H$10)</f>
        <v>73</v>
      </c>
      <c r="I728" s="146" t="e">
        <f>IF(ЗАПОЛНИТЬ!$F$7=1,#REF!,#REF!)</f>
        <v>#REF!</v>
      </c>
      <c r="J728" s="145" t="str">
        <f>IF(ЗАПОЛНИТЬ!$F$7=1,CONCATENATE(ЗАПОЛНИТЬ!$F$18,ЗАПОЛНИТЬ!$D$18),ЗАПОЛНИТЬ!$E$18)</f>
        <v>01.07.2016</v>
      </c>
      <c r="K728" s="143" t="e">
        <f>#REF!</f>
        <v>#REF!</v>
      </c>
      <c r="L728" s="143" t="e">
        <f>IF(ЗАПОЛНИТЬ!$F$7=1,#REF!/1000,#REF!)</f>
        <v>#REF!</v>
      </c>
      <c r="M728" s="143" t="e">
        <f>IF(ЗАПОЛНИТЬ!$F$7=1,#REF!/1000,#REF!)</f>
        <v>#REF!</v>
      </c>
      <c r="N728" s="143" t="e">
        <f>IF(ЗАПОЛНИТЬ!$F$7=1,#REF!/1000,#REF!)</f>
        <v>#REF!</v>
      </c>
      <c r="O728" s="143" t="e">
        <f>IF(ЗАПОЛНИТЬ!$F$7=1,#REF!/1000,#REF!)</f>
        <v>#REF!</v>
      </c>
      <c r="P728" s="143" t="e">
        <f>IF(ЗАПОЛНИТЬ!$F$7=1,#REF!/1000,#REF!)</f>
        <v>#REF!</v>
      </c>
      <c r="Q728" s="143" t="e">
        <f>IF(ЗАПОЛНИТЬ!$F$7=1,#REF!/1000,#REF!)</f>
        <v>#REF!</v>
      </c>
      <c r="R728" s="143" t="e">
        <f>IF(ЗАПОЛНИТЬ!$F$7=1,#REF!/1000,#REF!)</f>
        <v>#REF!</v>
      </c>
      <c r="S728" s="143" t="e">
        <f>IF(ЗАПОЛНИТЬ!$F$7=1,#REF!/1000,#REF!)</f>
        <v>#REF!</v>
      </c>
      <c r="T728" s="143" t="e">
        <f>IF(ЗАПОЛНИТЬ!$F$7=1,#REF!/1000,#REF!)</f>
        <v>#REF!</v>
      </c>
      <c r="U728" s="143" t="e">
        <f>IF(ЗАПОЛНИТЬ!$F$7=1,#REF!/1000,#REF!)</f>
        <v>#REF!</v>
      </c>
      <c r="V728" s="145" t="e">
        <f t="shared" si="50"/>
        <v>#REF!</v>
      </c>
      <c r="W728" s="145" t="e">
        <f>IF(SUM(L728:U728)&gt;0,1,0)</f>
        <v>#REF!</v>
      </c>
    </row>
    <row r="729" spans="1:23">
      <c r="A729" s="144" t="str">
        <f>ЗАПОЛНИТЬ!$B$23</f>
        <v>4</v>
      </c>
      <c r="B729" s="144" t="str">
        <f>ЗАПОЛНИТЬ!$B$13</f>
        <v>24188344</v>
      </c>
      <c r="C729" s="144" t="str">
        <f>ЗАПОЛНИТЬ!$B$24</f>
        <v>298</v>
      </c>
      <c r="D729" s="144" t="str">
        <f>ЗАПОЛНИТЬ!$B$21</f>
        <v>12</v>
      </c>
      <c r="E729" s="145"/>
      <c r="F729" s="144" t="str">
        <f>ЗАПОЛНИТЬ!$B$22</f>
        <v>15</v>
      </c>
      <c r="G729" s="144" t="str">
        <f>ЗАПОЛНИТЬ!$B$20</f>
        <v>040222</v>
      </c>
      <c r="H729" s="143" t="str">
        <f>IF(ЗАПОЛНИТЬ!$F$7=1,ЗАПОЛНИТЬ!$H$9,ЗАПОЛНИТЬ!$H$10)</f>
        <v>73</v>
      </c>
      <c r="I729" s="146" t="e">
        <f>IF(ЗАПОЛНИТЬ!$F$7=1,#REF!,#REF!)</f>
        <v>#REF!</v>
      </c>
      <c r="J729" s="145" t="str">
        <f>IF(ЗАПОЛНИТЬ!$F$7=1,CONCATENATE(ЗАПОЛНИТЬ!$F$18,ЗАПОЛНИТЬ!$D$18),ЗАПОЛНИТЬ!$E$18)</f>
        <v>01.07.2016</v>
      </c>
      <c r="K729" s="143" t="e">
        <f>#REF!</f>
        <v>#REF!</v>
      </c>
      <c r="L729" s="143" t="e">
        <f>IF(ЗАПОЛНИТЬ!$F$7=1,#REF!/1000,#REF!)</f>
        <v>#REF!</v>
      </c>
      <c r="M729" s="143" t="e">
        <f>IF(ЗАПОЛНИТЬ!$F$7=1,#REF!/1000,#REF!)</f>
        <v>#REF!</v>
      </c>
      <c r="N729" s="143" t="e">
        <f>IF(ЗАПОЛНИТЬ!$F$7=1,#REF!/1000,#REF!)</f>
        <v>#REF!</v>
      </c>
      <c r="O729" s="143" t="e">
        <f>IF(ЗАПОЛНИТЬ!$F$7=1,#REF!/1000,#REF!)</f>
        <v>#REF!</v>
      </c>
      <c r="P729" s="143" t="e">
        <f>IF(ЗАПОЛНИТЬ!$F$7=1,#REF!/1000,#REF!)</f>
        <v>#REF!</v>
      </c>
      <c r="Q729" s="143" t="e">
        <f>IF(ЗАПОЛНИТЬ!$F$7=1,#REF!/1000,#REF!)</f>
        <v>#REF!</v>
      </c>
      <c r="R729" s="143" t="e">
        <f>IF(ЗАПОЛНИТЬ!$F$7=1,#REF!/1000,#REF!)</f>
        <v>#REF!</v>
      </c>
      <c r="S729" s="143" t="e">
        <f>IF(ЗАПОЛНИТЬ!$F$7=1,#REF!/1000,#REF!)</f>
        <v>#REF!</v>
      </c>
      <c r="T729" s="143" t="e">
        <f>IF(ЗАПОЛНИТЬ!$F$7=1,#REF!/1000,#REF!)</f>
        <v>#REF!</v>
      </c>
      <c r="U729" s="143" t="e">
        <f>IF(ЗАПОЛНИТЬ!$F$7=1,#REF!/1000,#REF!)</f>
        <v>#REF!</v>
      </c>
      <c r="V729" s="145" t="e">
        <f t="shared" si="50"/>
        <v>#REF!</v>
      </c>
      <c r="W729" s="145" t="e">
        <f>IF(SUM(L729:U729)&gt;0,1,0)</f>
        <v>#REF!</v>
      </c>
    </row>
    <row r="730" spans="1:23">
      <c r="A730" s="144" t="str">
        <f>ЗАПОЛНИТЬ!$B$23</f>
        <v>4</v>
      </c>
      <c r="B730" s="144" t="str">
        <f>ЗАПОЛНИТЬ!$B$13</f>
        <v>24188344</v>
      </c>
      <c r="C730" s="144" t="str">
        <f>ЗАПОЛНИТЬ!$B$24</f>
        <v>298</v>
      </c>
      <c r="D730" s="144" t="str">
        <f>ЗАПОЛНИТЬ!$B$21</f>
        <v>12</v>
      </c>
      <c r="E730" s="145"/>
      <c r="F730" s="144" t="str">
        <f>ЗАПОЛНИТЬ!$B$22</f>
        <v>15</v>
      </c>
      <c r="G730" s="144" t="str">
        <f>ЗАПОЛНИТЬ!$B$20</f>
        <v>040222</v>
      </c>
      <c r="H730" s="143" t="str">
        <f>IF(ЗАПОЛНИТЬ!$F$7=1,ЗАПОЛНИТЬ!$H$9,ЗАПОЛНИТЬ!$H$10)</f>
        <v>73</v>
      </c>
      <c r="I730" s="146" t="e">
        <f>IF(ЗАПОЛНИТЬ!$F$7=1,#REF!,#REF!)</f>
        <v>#REF!</v>
      </c>
      <c r="J730" s="145" t="str">
        <f>IF(ЗАПОЛНИТЬ!$F$7=1,CONCATENATE(ЗАПОЛНИТЬ!$F$18,ЗАПОЛНИТЬ!$D$18),ЗАПОЛНИТЬ!$E$18)</f>
        <v>01.07.2016</v>
      </c>
      <c r="K730" s="143" t="e">
        <f>#REF!</f>
        <v>#REF!</v>
      </c>
      <c r="L730" s="143" t="e">
        <f>IF(ЗАПОЛНИТЬ!$F$7=1,#REF!/1000,#REF!)</f>
        <v>#REF!</v>
      </c>
      <c r="M730" s="143" t="e">
        <f>IF(ЗАПОЛНИТЬ!$F$7=1,#REF!/1000,#REF!)</f>
        <v>#REF!</v>
      </c>
      <c r="N730" s="143" t="e">
        <f>IF(ЗАПОЛНИТЬ!$F$7=1,#REF!/1000,#REF!)</f>
        <v>#REF!</v>
      </c>
      <c r="O730" s="143" t="e">
        <f>IF(ЗАПОЛНИТЬ!$F$7=1,#REF!/1000,#REF!)</f>
        <v>#REF!</v>
      </c>
      <c r="P730" s="143" t="e">
        <f>IF(ЗАПОЛНИТЬ!$F$7=1,#REF!/1000,#REF!)</f>
        <v>#REF!</v>
      </c>
      <c r="Q730" s="143" t="e">
        <f>IF(ЗАПОЛНИТЬ!$F$7=1,#REF!/1000,#REF!)</f>
        <v>#REF!</v>
      </c>
      <c r="R730" s="143" t="e">
        <f>IF(ЗАПОЛНИТЬ!$F$7=1,#REF!/1000,#REF!)</f>
        <v>#REF!</v>
      </c>
      <c r="S730" s="143" t="e">
        <f>IF(ЗАПОЛНИТЬ!$F$7=1,#REF!/1000,#REF!)</f>
        <v>#REF!</v>
      </c>
      <c r="T730" s="143" t="e">
        <f>IF(ЗАПОЛНИТЬ!$F$7=1,#REF!/1000,#REF!)</f>
        <v>#REF!</v>
      </c>
      <c r="U730" s="143" t="e">
        <f>IF(ЗАПОЛНИТЬ!$F$7=1,#REF!/1000,#REF!)</f>
        <v>#REF!</v>
      </c>
      <c r="V730" s="145" t="e">
        <f t="shared" si="50"/>
        <v>#REF!</v>
      </c>
      <c r="W730" s="145">
        <v>0</v>
      </c>
    </row>
    <row r="731" spans="1:23">
      <c r="A731" s="144" t="str">
        <f>ЗАПОЛНИТЬ!$B$23</f>
        <v>4</v>
      </c>
      <c r="B731" s="144" t="str">
        <f>ЗАПОЛНИТЬ!$B$13</f>
        <v>24188344</v>
      </c>
      <c r="C731" s="144" t="str">
        <f>ЗАПОЛНИТЬ!$B$24</f>
        <v>298</v>
      </c>
      <c r="D731" s="144" t="str">
        <f>ЗАПОЛНИТЬ!$B$21</f>
        <v>12</v>
      </c>
      <c r="E731" s="145"/>
      <c r="F731" s="144" t="str">
        <f>ЗАПОЛНИТЬ!$B$22</f>
        <v>15</v>
      </c>
      <c r="G731" s="144" t="str">
        <f>ЗАПОЛНИТЬ!$B$20</f>
        <v>040222</v>
      </c>
      <c r="H731" s="143" t="str">
        <f>IF(ЗАПОЛНИТЬ!$F$7=1,ЗАПОЛНИТЬ!$H$9,ЗАПОЛНИТЬ!$H$10)</f>
        <v>73</v>
      </c>
      <c r="I731" s="146" t="e">
        <f>IF(ЗАПОЛНИТЬ!$F$7=1,#REF!,#REF!)</f>
        <v>#REF!</v>
      </c>
      <c r="J731" s="145" t="str">
        <f>IF(ЗАПОЛНИТЬ!$F$7=1,CONCATENATE(ЗАПОЛНИТЬ!$F$18,ЗАПОЛНИТЬ!$D$18),ЗАПОЛНИТЬ!$E$18)</f>
        <v>01.07.2016</v>
      </c>
      <c r="K731" s="143" t="e">
        <f>#REF!</f>
        <v>#REF!</v>
      </c>
      <c r="L731" s="143" t="e">
        <f>IF(ЗАПОЛНИТЬ!$F$7=1,#REF!/1000,#REF!)</f>
        <v>#REF!</v>
      </c>
      <c r="M731" s="143" t="e">
        <f>IF(ЗАПОЛНИТЬ!$F$7=1,#REF!/1000,#REF!)</f>
        <v>#REF!</v>
      </c>
      <c r="N731" s="143" t="e">
        <f>IF(ЗАПОЛНИТЬ!$F$7=1,#REF!/1000,#REF!)</f>
        <v>#REF!</v>
      </c>
      <c r="O731" s="143" t="e">
        <f>IF(ЗАПОЛНИТЬ!$F$7=1,#REF!/1000,#REF!)</f>
        <v>#REF!</v>
      </c>
      <c r="P731" s="143" t="e">
        <f>IF(ЗАПОЛНИТЬ!$F$7=1,#REF!/1000,#REF!)</f>
        <v>#REF!</v>
      </c>
      <c r="Q731" s="143" t="e">
        <f>IF(ЗАПОЛНИТЬ!$F$7=1,#REF!/1000,#REF!)</f>
        <v>#REF!</v>
      </c>
      <c r="R731" s="143" t="e">
        <f>IF(ЗАПОЛНИТЬ!$F$7=1,#REF!/1000,#REF!)</f>
        <v>#REF!</v>
      </c>
      <c r="S731" s="143" t="e">
        <f>IF(ЗАПОЛНИТЬ!$F$7=1,#REF!/1000,#REF!)</f>
        <v>#REF!</v>
      </c>
      <c r="T731" s="143" t="e">
        <f>IF(ЗАПОЛНИТЬ!$F$7=1,#REF!/1000,#REF!)</f>
        <v>#REF!</v>
      </c>
      <c r="U731" s="143" t="e">
        <f>IF(ЗАПОЛНИТЬ!$F$7=1,#REF!/1000,#REF!)</f>
        <v>#REF!</v>
      </c>
      <c r="V731" s="145" t="e">
        <f t="shared" si="50"/>
        <v>#REF!</v>
      </c>
      <c r="W731" s="145" t="e">
        <f>IF(SUM(L731:U731)&gt;0,1,0)</f>
        <v>#REF!</v>
      </c>
    </row>
    <row r="732" spans="1:23">
      <c r="A732" s="144" t="str">
        <f>ЗАПОЛНИТЬ!$B$23</f>
        <v>4</v>
      </c>
      <c r="B732" s="144" t="str">
        <f>ЗАПОЛНИТЬ!$B$13</f>
        <v>24188344</v>
      </c>
      <c r="C732" s="144" t="str">
        <f>ЗАПОЛНИТЬ!$B$24</f>
        <v>298</v>
      </c>
      <c r="D732" s="144" t="str">
        <f>ЗАПОЛНИТЬ!$B$21</f>
        <v>12</v>
      </c>
      <c r="E732" s="145"/>
      <c r="F732" s="144" t="str">
        <f>ЗАПОЛНИТЬ!$B$22</f>
        <v>15</v>
      </c>
      <c r="G732" s="144" t="str">
        <f>ЗАПОЛНИТЬ!$B$20</f>
        <v>040222</v>
      </c>
      <c r="H732" s="143" t="str">
        <f>IF(ЗАПОЛНИТЬ!$F$7=1,ЗАПОЛНИТЬ!$H$9,ЗАПОЛНИТЬ!$H$10)</f>
        <v>73</v>
      </c>
      <c r="I732" s="146" t="e">
        <f>IF(ЗАПОЛНИТЬ!$F$7=1,#REF!,#REF!)</f>
        <v>#REF!</v>
      </c>
      <c r="J732" s="145" t="str">
        <f>IF(ЗАПОЛНИТЬ!$F$7=1,CONCATENATE(ЗАПОЛНИТЬ!$F$18,ЗАПОЛНИТЬ!$D$18),ЗАПОЛНИТЬ!$E$18)</f>
        <v>01.07.2016</v>
      </c>
      <c r="K732" s="143" t="e">
        <f>#REF!</f>
        <v>#REF!</v>
      </c>
      <c r="L732" s="143" t="e">
        <f>IF(ЗАПОЛНИТЬ!$F$7=1,#REF!/1000,#REF!)</f>
        <v>#REF!</v>
      </c>
      <c r="M732" s="143" t="e">
        <f>IF(ЗАПОЛНИТЬ!$F$7=1,#REF!/1000,#REF!)</f>
        <v>#REF!</v>
      </c>
      <c r="N732" s="143" t="e">
        <f>IF(ЗАПОЛНИТЬ!$F$7=1,#REF!/1000,#REF!)</f>
        <v>#REF!</v>
      </c>
      <c r="O732" s="143" t="e">
        <f>IF(ЗАПОЛНИТЬ!$F$7=1,#REF!/1000,#REF!)</f>
        <v>#REF!</v>
      </c>
      <c r="P732" s="143" t="e">
        <f>IF(ЗАПОЛНИТЬ!$F$7=1,#REF!/1000,#REF!)</f>
        <v>#REF!</v>
      </c>
      <c r="Q732" s="143" t="e">
        <f>IF(ЗАПОЛНИТЬ!$F$7=1,#REF!/1000,#REF!)</f>
        <v>#REF!</v>
      </c>
      <c r="R732" s="143" t="e">
        <f>IF(ЗАПОЛНИТЬ!$F$7=1,#REF!/1000,#REF!)</f>
        <v>#REF!</v>
      </c>
      <c r="S732" s="143" t="e">
        <f>IF(ЗАПОЛНИТЬ!$F$7=1,#REF!/1000,#REF!)</f>
        <v>#REF!</v>
      </c>
      <c r="T732" s="143" t="e">
        <f>IF(ЗАПОЛНИТЬ!$F$7=1,#REF!/1000,#REF!)</f>
        <v>#REF!</v>
      </c>
      <c r="U732" s="143" t="e">
        <f>IF(ЗАПОЛНИТЬ!$F$7=1,#REF!/1000,#REF!)</f>
        <v>#REF!</v>
      </c>
      <c r="V732" s="145" t="e">
        <f t="shared" si="50"/>
        <v>#REF!</v>
      </c>
      <c r="W732" s="145" t="e">
        <f>IF(SUM(L732:U732)&gt;0,1,0)</f>
        <v>#REF!</v>
      </c>
    </row>
    <row r="733" spans="1:23">
      <c r="A733" s="144" t="str">
        <f>ЗАПОЛНИТЬ!$B$23</f>
        <v>4</v>
      </c>
      <c r="B733" s="144" t="str">
        <f>ЗАПОЛНИТЬ!$B$13</f>
        <v>24188344</v>
      </c>
      <c r="C733" s="144" t="str">
        <f>ЗАПОЛНИТЬ!$B$24</f>
        <v>298</v>
      </c>
      <c r="D733" s="144" t="str">
        <f>ЗАПОЛНИТЬ!$B$21</f>
        <v>12</v>
      </c>
      <c r="E733" s="145"/>
      <c r="F733" s="144" t="str">
        <f>ЗАПОЛНИТЬ!$B$22</f>
        <v>15</v>
      </c>
      <c r="G733" s="144" t="str">
        <f>ЗАПОЛНИТЬ!$B$20</f>
        <v>040222</v>
      </c>
      <c r="H733" s="143" t="str">
        <f>IF(ЗАПОЛНИТЬ!$F$7=1,ЗАПОЛНИТЬ!$H$9,ЗАПОЛНИТЬ!$H$10)</f>
        <v>73</v>
      </c>
      <c r="I733" s="146" t="e">
        <f>IF(ЗАПОЛНИТЬ!$F$7=1,#REF!,#REF!)</f>
        <v>#REF!</v>
      </c>
      <c r="J733" s="145" t="str">
        <f>IF(ЗАПОЛНИТЬ!$F$7=1,CONCATENATE(ЗАПОЛНИТЬ!$F$18,ЗАПОЛНИТЬ!$D$18),ЗАПОЛНИТЬ!$E$18)</f>
        <v>01.07.2016</v>
      </c>
      <c r="K733" s="143" t="e">
        <f>#REF!</f>
        <v>#REF!</v>
      </c>
      <c r="L733" s="143" t="e">
        <f>IF(ЗАПОЛНИТЬ!$F$7=1,#REF!/1000,#REF!)</f>
        <v>#REF!</v>
      </c>
      <c r="M733" s="143" t="e">
        <f>IF(ЗАПОЛНИТЬ!$F$7=1,#REF!/1000,#REF!)</f>
        <v>#REF!</v>
      </c>
      <c r="N733" s="143" t="e">
        <f>IF(ЗАПОЛНИТЬ!$F$7=1,#REF!/1000,#REF!)</f>
        <v>#REF!</v>
      </c>
      <c r="O733" s="143" t="e">
        <f>IF(ЗАПОЛНИТЬ!$F$7=1,#REF!/1000,#REF!)</f>
        <v>#REF!</v>
      </c>
      <c r="P733" s="143" t="e">
        <f>IF(ЗАПОЛНИТЬ!$F$7=1,#REF!/1000,#REF!)</f>
        <v>#REF!</v>
      </c>
      <c r="Q733" s="143" t="e">
        <f>IF(ЗАПОЛНИТЬ!$F$7=1,#REF!/1000,#REF!)</f>
        <v>#REF!</v>
      </c>
      <c r="R733" s="143" t="e">
        <f>IF(ЗАПОЛНИТЬ!$F$7=1,#REF!/1000,#REF!)</f>
        <v>#REF!</v>
      </c>
      <c r="S733" s="143" t="e">
        <f>IF(ЗАПОЛНИТЬ!$F$7=1,#REF!/1000,#REF!)</f>
        <v>#REF!</v>
      </c>
      <c r="T733" s="143" t="e">
        <f>IF(ЗАПОЛНИТЬ!$F$7=1,#REF!/1000,#REF!)</f>
        <v>#REF!</v>
      </c>
      <c r="U733" s="143" t="e">
        <f>IF(ЗАПОЛНИТЬ!$F$7=1,#REF!/1000,#REF!)</f>
        <v>#REF!</v>
      </c>
      <c r="V733" s="145" t="e">
        <f t="shared" si="50"/>
        <v>#REF!</v>
      </c>
      <c r="W733" s="145">
        <v>0</v>
      </c>
    </row>
    <row r="734" spans="1:23">
      <c r="A734" s="144" t="str">
        <f>ЗАПОЛНИТЬ!$B$23</f>
        <v>4</v>
      </c>
      <c r="B734" s="144" t="str">
        <f>ЗАПОЛНИТЬ!$B$13</f>
        <v>24188344</v>
      </c>
      <c r="C734" s="144" t="str">
        <f>ЗАПОЛНИТЬ!$B$24</f>
        <v>298</v>
      </c>
      <c r="D734" s="144" t="str">
        <f>ЗАПОЛНИТЬ!$B$21</f>
        <v>12</v>
      </c>
      <c r="E734" s="145"/>
      <c r="F734" s="144" t="str">
        <f>ЗАПОЛНИТЬ!$B$22</f>
        <v>15</v>
      </c>
      <c r="G734" s="144" t="str">
        <f>ЗАПОЛНИТЬ!$B$20</f>
        <v>040222</v>
      </c>
      <c r="H734" s="143" t="str">
        <f>IF(ЗАПОЛНИТЬ!$F$7=1,ЗАПОЛНИТЬ!$H$9,ЗАПОЛНИТЬ!$H$10)</f>
        <v>73</v>
      </c>
      <c r="I734" s="146" t="e">
        <f>IF(ЗАПОЛНИТЬ!$F$7=1,#REF!,#REF!)</f>
        <v>#REF!</v>
      </c>
      <c r="J734" s="145" t="str">
        <f>IF(ЗАПОЛНИТЬ!$F$7=1,CONCATENATE(ЗАПОЛНИТЬ!$F$18,ЗАПОЛНИТЬ!$D$18),ЗАПОЛНИТЬ!$E$18)</f>
        <v>01.07.2016</v>
      </c>
      <c r="K734" s="143" t="e">
        <f>#REF!</f>
        <v>#REF!</v>
      </c>
      <c r="L734" s="143" t="e">
        <f>IF(ЗАПОЛНИТЬ!$F$7=1,#REF!/1000,#REF!)</f>
        <v>#REF!</v>
      </c>
      <c r="M734" s="143" t="e">
        <f>IF(ЗАПОЛНИТЬ!$F$7=1,#REF!/1000,#REF!)</f>
        <v>#REF!</v>
      </c>
      <c r="N734" s="143" t="e">
        <f>IF(ЗАПОЛНИТЬ!$F$7=1,#REF!/1000,#REF!)</f>
        <v>#REF!</v>
      </c>
      <c r="O734" s="143" t="e">
        <f>IF(ЗАПОЛНИТЬ!$F$7=1,#REF!/1000,#REF!)</f>
        <v>#REF!</v>
      </c>
      <c r="P734" s="143" t="e">
        <f>IF(ЗАПОЛНИТЬ!$F$7=1,#REF!/1000,#REF!)</f>
        <v>#REF!</v>
      </c>
      <c r="Q734" s="143" t="e">
        <f>IF(ЗАПОЛНИТЬ!$F$7=1,#REF!/1000,#REF!)</f>
        <v>#REF!</v>
      </c>
      <c r="R734" s="143" t="e">
        <f>IF(ЗАПОЛНИТЬ!$F$7=1,#REF!/1000,#REF!)</f>
        <v>#REF!</v>
      </c>
      <c r="S734" s="143" t="e">
        <f>IF(ЗАПОЛНИТЬ!$F$7=1,#REF!/1000,#REF!)</f>
        <v>#REF!</v>
      </c>
      <c r="T734" s="143" t="e">
        <f>IF(ЗАПОЛНИТЬ!$F$7=1,#REF!/1000,#REF!)</f>
        <v>#REF!</v>
      </c>
      <c r="U734" s="143" t="e">
        <f>IF(ЗАПОЛНИТЬ!$F$7=1,#REF!/1000,#REF!)</f>
        <v>#REF!</v>
      </c>
      <c r="V734" s="145" t="e">
        <f t="shared" si="50"/>
        <v>#REF!</v>
      </c>
      <c r="W734" s="145" t="e">
        <f>IF(SUM(L734:U734)&gt;0,1,0)</f>
        <v>#REF!</v>
      </c>
    </row>
    <row r="735" spans="1:23">
      <c r="A735" s="144" t="str">
        <f>ЗАПОЛНИТЬ!$B$23</f>
        <v>4</v>
      </c>
      <c r="B735" s="144" t="str">
        <f>ЗАПОЛНИТЬ!$B$13</f>
        <v>24188344</v>
      </c>
      <c r="C735" s="144" t="str">
        <f>ЗАПОЛНИТЬ!$B$24</f>
        <v>298</v>
      </c>
      <c r="D735" s="144" t="str">
        <f>ЗАПОЛНИТЬ!$B$21</f>
        <v>12</v>
      </c>
      <c r="E735" s="145"/>
      <c r="F735" s="144" t="str">
        <f>ЗАПОЛНИТЬ!$B$22</f>
        <v>15</v>
      </c>
      <c r="G735" s="144" t="str">
        <f>ЗАПОЛНИТЬ!$B$20</f>
        <v>040222</v>
      </c>
      <c r="H735" s="143" t="str">
        <f>IF(ЗАПОЛНИТЬ!$F$7=1,ЗАПОЛНИТЬ!$H$9,ЗАПОЛНИТЬ!$H$10)</f>
        <v>73</v>
      </c>
      <c r="I735" s="146" t="e">
        <f>IF(ЗАПОЛНИТЬ!$F$7=1,#REF!,#REF!)</f>
        <v>#REF!</v>
      </c>
      <c r="J735" s="145" t="str">
        <f>IF(ЗАПОЛНИТЬ!$F$7=1,CONCATENATE(ЗАПОЛНИТЬ!$F$18,ЗАПОЛНИТЬ!$D$18),ЗАПОЛНИТЬ!$E$18)</f>
        <v>01.07.2016</v>
      </c>
      <c r="K735" s="143" t="e">
        <f>#REF!</f>
        <v>#REF!</v>
      </c>
      <c r="L735" s="143" t="e">
        <f>IF(ЗАПОЛНИТЬ!$F$7=1,#REF!/1000,#REF!)</f>
        <v>#REF!</v>
      </c>
      <c r="M735" s="143" t="e">
        <f>IF(ЗАПОЛНИТЬ!$F$7=1,#REF!/1000,#REF!)</f>
        <v>#REF!</v>
      </c>
      <c r="N735" s="143" t="e">
        <f>IF(ЗАПОЛНИТЬ!$F$7=1,#REF!/1000,#REF!)</f>
        <v>#REF!</v>
      </c>
      <c r="O735" s="143" t="e">
        <f>IF(ЗАПОЛНИТЬ!$F$7=1,#REF!/1000,#REF!)</f>
        <v>#REF!</v>
      </c>
      <c r="P735" s="143" t="e">
        <f>IF(ЗАПОЛНИТЬ!$F$7=1,#REF!/1000,#REF!)</f>
        <v>#REF!</v>
      </c>
      <c r="Q735" s="143" t="e">
        <f>IF(ЗАПОЛНИТЬ!$F$7=1,#REF!/1000,#REF!)</f>
        <v>#REF!</v>
      </c>
      <c r="R735" s="143" t="e">
        <f>IF(ЗАПОЛНИТЬ!$F$7=1,#REF!/1000,#REF!)</f>
        <v>#REF!</v>
      </c>
      <c r="S735" s="143" t="e">
        <f>IF(ЗАПОЛНИТЬ!$F$7=1,#REF!/1000,#REF!)</f>
        <v>#REF!</v>
      </c>
      <c r="T735" s="143" t="e">
        <f>IF(ЗАПОЛНИТЬ!$F$7=1,#REF!/1000,#REF!)</f>
        <v>#REF!</v>
      </c>
      <c r="U735" s="143" t="e">
        <f>IF(ЗАПОЛНИТЬ!$F$7=1,#REF!/1000,#REF!)</f>
        <v>#REF!</v>
      </c>
      <c r="V735" s="145" t="e">
        <f t="shared" si="50"/>
        <v>#REF!</v>
      </c>
      <c r="W735" s="145" t="e">
        <f>IF(SUM(L735:U735)&gt;0,1,0)</f>
        <v>#REF!</v>
      </c>
    </row>
    <row r="736" spans="1:23">
      <c r="A736" s="144" t="str">
        <f>ЗАПОЛНИТЬ!$B$23</f>
        <v>4</v>
      </c>
      <c r="B736" s="144" t="str">
        <f>ЗАПОЛНИТЬ!$B$13</f>
        <v>24188344</v>
      </c>
      <c r="C736" s="144" t="str">
        <f>ЗАПОЛНИТЬ!$B$24</f>
        <v>298</v>
      </c>
      <c r="D736" s="144" t="str">
        <f>ЗАПОЛНИТЬ!$B$21</f>
        <v>12</v>
      </c>
      <c r="E736" s="145"/>
      <c r="F736" s="144" t="str">
        <f>ЗАПОЛНИТЬ!$B$22</f>
        <v>15</v>
      </c>
      <c r="G736" s="144" t="str">
        <f>ЗАПОЛНИТЬ!$B$20</f>
        <v>040222</v>
      </c>
      <c r="H736" s="143" t="str">
        <f>IF(ЗАПОЛНИТЬ!$F$7=1,ЗАПОЛНИТЬ!$H$9,ЗАПОЛНИТЬ!$H$10)</f>
        <v>73</v>
      </c>
      <c r="I736" s="146" t="e">
        <f>IF(ЗАПОЛНИТЬ!$F$7=1,#REF!,#REF!)</f>
        <v>#REF!</v>
      </c>
      <c r="J736" s="145" t="str">
        <f>IF(ЗАПОЛНИТЬ!$F$7=1,CONCATENATE(ЗАПОЛНИТЬ!$F$18,ЗАПОЛНИТЬ!$D$18),ЗАПОЛНИТЬ!$E$18)</f>
        <v>01.07.2016</v>
      </c>
      <c r="K736" s="143" t="e">
        <f>#REF!</f>
        <v>#REF!</v>
      </c>
      <c r="L736" s="143" t="e">
        <f>IF(ЗАПОЛНИТЬ!$F$7=1,#REF!/1000,#REF!)</f>
        <v>#REF!</v>
      </c>
      <c r="M736" s="143" t="e">
        <f>IF(ЗАПОЛНИТЬ!$F$7=1,#REF!/1000,#REF!)</f>
        <v>#REF!</v>
      </c>
      <c r="N736" s="143" t="e">
        <f>IF(ЗАПОЛНИТЬ!$F$7=1,#REF!/1000,#REF!)</f>
        <v>#REF!</v>
      </c>
      <c r="O736" s="143" t="e">
        <f>IF(ЗАПОЛНИТЬ!$F$7=1,#REF!/1000,#REF!)</f>
        <v>#REF!</v>
      </c>
      <c r="P736" s="143" t="e">
        <f>IF(ЗАПОЛНИТЬ!$F$7=1,#REF!/1000,#REF!)</f>
        <v>#REF!</v>
      </c>
      <c r="Q736" s="143" t="e">
        <f>IF(ЗАПОЛНИТЬ!$F$7=1,#REF!/1000,#REF!)</f>
        <v>#REF!</v>
      </c>
      <c r="R736" s="143" t="e">
        <f>IF(ЗАПОЛНИТЬ!$F$7=1,#REF!/1000,#REF!)</f>
        <v>#REF!</v>
      </c>
      <c r="S736" s="143" t="e">
        <f>IF(ЗАПОЛНИТЬ!$F$7=1,#REF!/1000,#REF!)</f>
        <v>#REF!</v>
      </c>
      <c r="T736" s="143" t="e">
        <f>IF(ЗАПОЛНИТЬ!$F$7=1,#REF!/1000,#REF!)</f>
        <v>#REF!</v>
      </c>
      <c r="U736" s="143" t="e">
        <f>IF(ЗАПОЛНИТЬ!$F$7=1,#REF!/1000,#REF!)</f>
        <v>#REF!</v>
      </c>
      <c r="V736" s="145" t="e">
        <f t="shared" si="50"/>
        <v>#REF!</v>
      </c>
      <c r="W736" s="145" t="e">
        <f>IF(SUM(L736:U736)&gt;0,1,0)</f>
        <v>#REF!</v>
      </c>
    </row>
    <row r="737" spans="1:23">
      <c r="A737" s="144" t="str">
        <f>ЗАПОЛНИТЬ!$B$23</f>
        <v>4</v>
      </c>
      <c r="B737" s="144" t="str">
        <f>ЗАПОЛНИТЬ!$B$13</f>
        <v>24188344</v>
      </c>
      <c r="C737" s="144" t="str">
        <f>ЗАПОЛНИТЬ!$B$24</f>
        <v>298</v>
      </c>
      <c r="D737" s="144" t="str">
        <f>ЗАПОЛНИТЬ!$B$21</f>
        <v>12</v>
      </c>
      <c r="E737" s="145"/>
      <c r="F737" s="144" t="str">
        <f>ЗАПОЛНИТЬ!$B$22</f>
        <v>15</v>
      </c>
      <c r="G737" s="144" t="str">
        <f>ЗАПОЛНИТЬ!$B$20</f>
        <v>040222</v>
      </c>
      <c r="H737" s="143" t="str">
        <f>IF(ЗАПОЛНИТЬ!$F$7=1,ЗАПОЛНИТЬ!$H$9,ЗАПОЛНИТЬ!$H$10)</f>
        <v>73</v>
      </c>
      <c r="I737" s="146" t="e">
        <f>IF(ЗАПОЛНИТЬ!$F$7=1,#REF!,#REF!)</f>
        <v>#REF!</v>
      </c>
      <c r="J737" s="145" t="str">
        <f>IF(ЗАПОЛНИТЬ!$F$7=1,CONCATENATE(ЗАПОЛНИТЬ!$F$18,ЗАПОЛНИТЬ!$D$18),ЗАПОЛНИТЬ!$E$18)</f>
        <v>01.07.2016</v>
      </c>
      <c r="K737" s="143" t="e">
        <f>#REF!</f>
        <v>#REF!</v>
      </c>
      <c r="L737" s="143" t="e">
        <f>IF(ЗАПОЛНИТЬ!$F$7=1,#REF!/1000,#REF!)</f>
        <v>#REF!</v>
      </c>
      <c r="M737" s="143" t="e">
        <f>IF(ЗАПОЛНИТЬ!$F$7=1,#REF!/1000,#REF!)</f>
        <v>#REF!</v>
      </c>
      <c r="N737" s="143" t="e">
        <f>IF(ЗАПОЛНИТЬ!$F$7=1,#REF!/1000,#REF!)</f>
        <v>#REF!</v>
      </c>
      <c r="O737" s="143" t="e">
        <f>IF(ЗАПОЛНИТЬ!$F$7=1,#REF!/1000,#REF!)</f>
        <v>#REF!</v>
      </c>
      <c r="P737" s="143" t="e">
        <f>IF(ЗАПОЛНИТЬ!$F$7=1,#REF!/1000,#REF!)</f>
        <v>#REF!</v>
      </c>
      <c r="Q737" s="143" t="e">
        <f>IF(ЗАПОЛНИТЬ!$F$7=1,#REF!/1000,#REF!)</f>
        <v>#REF!</v>
      </c>
      <c r="R737" s="143" t="e">
        <f>IF(ЗАПОЛНИТЬ!$F$7=1,#REF!/1000,#REF!)</f>
        <v>#REF!</v>
      </c>
      <c r="S737" s="143" t="e">
        <f>IF(ЗАПОЛНИТЬ!$F$7=1,#REF!/1000,#REF!)</f>
        <v>#REF!</v>
      </c>
      <c r="T737" s="143" t="e">
        <f>IF(ЗАПОЛНИТЬ!$F$7=1,#REF!/1000,#REF!)</f>
        <v>#REF!</v>
      </c>
      <c r="U737" s="143" t="e">
        <f>IF(ЗАПОЛНИТЬ!$F$7=1,#REF!/1000,#REF!)</f>
        <v>#REF!</v>
      </c>
      <c r="V737" s="145" t="e">
        <f t="shared" si="50"/>
        <v>#REF!</v>
      </c>
      <c r="W737" s="145" t="e">
        <f>IF(SUM(L737:U737)&gt;0,1,0)</f>
        <v>#REF!</v>
      </c>
    </row>
    <row r="738" spans="1:23">
      <c r="A738" s="144" t="str">
        <f>ЗАПОЛНИТЬ!$B$23</f>
        <v>4</v>
      </c>
      <c r="B738" s="144" t="str">
        <f>ЗАПОЛНИТЬ!$B$13</f>
        <v>24188344</v>
      </c>
      <c r="C738" s="144" t="str">
        <f>ЗАПОЛНИТЬ!$B$24</f>
        <v>298</v>
      </c>
      <c r="D738" s="144" t="str">
        <f>ЗАПОЛНИТЬ!$B$21</f>
        <v>12</v>
      </c>
      <c r="E738" s="145"/>
      <c r="F738" s="144" t="str">
        <f>ЗАПОЛНИТЬ!$B$22</f>
        <v>15</v>
      </c>
      <c r="G738" s="144" t="str">
        <f>ЗАПОЛНИТЬ!$B$20</f>
        <v>040222</v>
      </c>
      <c r="H738" s="143" t="str">
        <f>IF(ЗАПОЛНИТЬ!$F$7=1,ЗАПОЛНИТЬ!$H$9,ЗАПОЛНИТЬ!$H$10)</f>
        <v>73</v>
      </c>
      <c r="I738" s="146" t="e">
        <f>IF(ЗАПОЛНИТЬ!$F$7=1,#REF!,#REF!)</f>
        <v>#REF!</v>
      </c>
      <c r="J738" s="145" t="str">
        <f>IF(ЗАПОЛНИТЬ!$F$7=1,CONCATENATE(ЗАПОЛНИТЬ!$F$18,ЗАПОЛНИТЬ!$D$18),ЗАПОЛНИТЬ!$E$18)</f>
        <v>01.07.2016</v>
      </c>
      <c r="K738" s="143" t="e">
        <f>#REF!</f>
        <v>#REF!</v>
      </c>
      <c r="L738" s="143" t="e">
        <f>IF(ЗАПОЛНИТЬ!$F$7=1,#REF!/1000,#REF!)</f>
        <v>#REF!</v>
      </c>
      <c r="M738" s="143" t="e">
        <f>IF(ЗАПОЛНИТЬ!$F$7=1,#REF!/1000,#REF!)</f>
        <v>#REF!</v>
      </c>
      <c r="N738" s="143" t="e">
        <f>IF(ЗАПОЛНИТЬ!$F$7=1,#REF!/1000,#REF!)</f>
        <v>#REF!</v>
      </c>
      <c r="O738" s="143" t="e">
        <f>IF(ЗАПОЛНИТЬ!$F$7=1,#REF!/1000,#REF!)</f>
        <v>#REF!</v>
      </c>
      <c r="P738" s="143" t="e">
        <f>IF(ЗАПОЛНИТЬ!$F$7=1,#REF!/1000,#REF!)</f>
        <v>#REF!</v>
      </c>
      <c r="Q738" s="143" t="e">
        <f>IF(ЗАПОЛНИТЬ!$F$7=1,#REF!/1000,#REF!)</f>
        <v>#REF!</v>
      </c>
      <c r="R738" s="143" t="e">
        <f>IF(ЗАПОЛНИТЬ!$F$7=1,#REF!/1000,#REF!)</f>
        <v>#REF!</v>
      </c>
      <c r="S738" s="143" t="e">
        <f>IF(ЗАПОЛНИТЬ!$F$7=1,#REF!/1000,#REF!)</f>
        <v>#REF!</v>
      </c>
      <c r="T738" s="143" t="e">
        <f>IF(ЗАПОЛНИТЬ!$F$7=1,#REF!/1000,#REF!)</f>
        <v>#REF!</v>
      </c>
      <c r="U738" s="143" t="e">
        <f>IF(ЗАПОЛНИТЬ!$F$7=1,#REF!/1000,#REF!)</f>
        <v>#REF!</v>
      </c>
      <c r="V738" s="145" t="e">
        <f t="shared" si="50"/>
        <v>#REF!</v>
      </c>
      <c r="W738" s="145" t="e">
        <f>IF(SUM(L738:U738)&gt;0,1,0)</f>
        <v>#REF!</v>
      </c>
    </row>
    <row r="739" spans="1:23">
      <c r="A739" s="144" t="str">
        <f>ЗАПОЛНИТЬ!$B$23</f>
        <v>4</v>
      </c>
      <c r="B739" s="144" t="str">
        <f>ЗАПОЛНИТЬ!$B$13</f>
        <v>24188344</v>
      </c>
      <c r="C739" s="144" t="str">
        <f>ЗАПОЛНИТЬ!$B$24</f>
        <v>298</v>
      </c>
      <c r="D739" s="144" t="str">
        <f>ЗАПОЛНИТЬ!$B$21</f>
        <v>12</v>
      </c>
      <c r="E739" s="145"/>
      <c r="F739" s="144" t="str">
        <f>ЗАПОЛНИТЬ!$B$22</f>
        <v>15</v>
      </c>
      <c r="G739" s="144" t="str">
        <f>ЗАПОЛНИТЬ!$B$20</f>
        <v>040222</v>
      </c>
      <c r="H739" s="143" t="str">
        <f>IF(ЗАПОЛНИТЬ!$F$7=1,ЗАПОЛНИТЬ!$H$9,ЗАПОЛНИТЬ!$H$10)</f>
        <v>73</v>
      </c>
      <c r="I739" s="146" t="e">
        <f>IF(ЗАПОЛНИТЬ!$F$7=1,#REF!,#REF!)</f>
        <v>#REF!</v>
      </c>
      <c r="J739" s="145" t="str">
        <f>IF(ЗАПОЛНИТЬ!$F$7=1,CONCATENATE(ЗАПОЛНИТЬ!$F$18,ЗАПОЛНИТЬ!$D$18),ЗАПОЛНИТЬ!$E$18)</f>
        <v>01.07.2016</v>
      </c>
      <c r="K739" s="143" t="e">
        <f>#REF!</f>
        <v>#REF!</v>
      </c>
      <c r="L739" s="143" t="e">
        <f>IF(ЗАПОЛНИТЬ!$F$7=1,#REF!/1000,#REF!)</f>
        <v>#REF!</v>
      </c>
      <c r="M739" s="143" t="e">
        <f>IF(ЗАПОЛНИТЬ!$F$7=1,#REF!/1000,#REF!)</f>
        <v>#REF!</v>
      </c>
      <c r="N739" s="143" t="e">
        <f>IF(ЗАПОЛНИТЬ!$F$7=1,#REF!/1000,#REF!)</f>
        <v>#REF!</v>
      </c>
      <c r="O739" s="143" t="e">
        <f>IF(ЗАПОЛНИТЬ!$F$7=1,#REF!/1000,#REF!)</f>
        <v>#REF!</v>
      </c>
      <c r="P739" s="143" t="e">
        <f>IF(ЗАПОЛНИТЬ!$F$7=1,#REF!/1000,#REF!)</f>
        <v>#REF!</v>
      </c>
      <c r="Q739" s="143" t="e">
        <f>IF(ЗАПОЛНИТЬ!$F$7=1,#REF!/1000,#REF!)</f>
        <v>#REF!</v>
      </c>
      <c r="R739" s="143" t="e">
        <f>IF(ЗАПОЛНИТЬ!$F$7=1,#REF!/1000,#REF!)</f>
        <v>#REF!</v>
      </c>
      <c r="S739" s="143" t="e">
        <f>IF(ЗАПОЛНИТЬ!$F$7=1,#REF!/1000,#REF!)</f>
        <v>#REF!</v>
      </c>
      <c r="T739" s="143" t="e">
        <f>IF(ЗАПОЛНИТЬ!$F$7=1,#REF!/1000,#REF!)</f>
        <v>#REF!</v>
      </c>
      <c r="U739" s="143" t="e">
        <f>IF(ЗАПОЛНИТЬ!$F$7=1,#REF!/1000,#REF!)</f>
        <v>#REF!</v>
      </c>
      <c r="V739" s="145" t="e">
        <f t="shared" si="50"/>
        <v>#REF!</v>
      </c>
      <c r="W739" s="145">
        <v>0</v>
      </c>
    </row>
    <row r="740" spans="1:23">
      <c r="A740" s="144" t="str">
        <f>ЗАПОЛНИТЬ!$B$23</f>
        <v>4</v>
      </c>
      <c r="B740" s="144" t="str">
        <f>ЗАПОЛНИТЬ!$B$13</f>
        <v>24188344</v>
      </c>
      <c r="C740" s="144" t="str">
        <f>ЗАПОЛНИТЬ!$B$24</f>
        <v>298</v>
      </c>
      <c r="D740" s="144" t="str">
        <f>ЗАПОЛНИТЬ!$B$21</f>
        <v>12</v>
      </c>
      <c r="E740" s="145"/>
      <c r="F740" s="144" t="str">
        <f>ЗАПОЛНИТЬ!$B$22</f>
        <v>15</v>
      </c>
      <c r="G740" s="144" t="str">
        <f>ЗАПОЛНИТЬ!$B$20</f>
        <v>040222</v>
      </c>
      <c r="H740" s="143" t="str">
        <f>IF(ЗАПОЛНИТЬ!$F$7=1,ЗАПОЛНИТЬ!$H$9,ЗАПОЛНИТЬ!$H$10)</f>
        <v>73</v>
      </c>
      <c r="I740" s="146" t="e">
        <f>IF(ЗАПОЛНИТЬ!$F$7=1,#REF!,#REF!)</f>
        <v>#REF!</v>
      </c>
      <c r="J740" s="145" t="str">
        <f>IF(ЗАПОЛНИТЬ!$F$7=1,CONCATENATE(ЗАПОЛНИТЬ!$F$18,ЗАПОЛНИТЬ!$D$18),ЗАПОЛНИТЬ!$E$18)</f>
        <v>01.07.2016</v>
      </c>
      <c r="K740" s="143" t="e">
        <f>#REF!</f>
        <v>#REF!</v>
      </c>
      <c r="L740" s="143" t="e">
        <f>IF(ЗАПОЛНИТЬ!$F$7=1,#REF!/1000,#REF!)</f>
        <v>#REF!</v>
      </c>
      <c r="M740" s="143" t="e">
        <f>IF(ЗАПОЛНИТЬ!$F$7=1,#REF!/1000,#REF!)</f>
        <v>#REF!</v>
      </c>
      <c r="N740" s="143" t="e">
        <f>IF(ЗАПОЛНИТЬ!$F$7=1,#REF!/1000,#REF!)</f>
        <v>#REF!</v>
      </c>
      <c r="O740" s="143" t="e">
        <f>IF(ЗАПОЛНИТЬ!$F$7=1,#REF!/1000,#REF!)</f>
        <v>#REF!</v>
      </c>
      <c r="P740" s="143" t="e">
        <f>IF(ЗАПОЛНИТЬ!$F$7=1,#REF!/1000,#REF!)</f>
        <v>#REF!</v>
      </c>
      <c r="Q740" s="143" t="e">
        <f>IF(ЗАПОЛНИТЬ!$F$7=1,#REF!/1000,#REF!)</f>
        <v>#REF!</v>
      </c>
      <c r="R740" s="143" t="e">
        <f>IF(ЗАПОЛНИТЬ!$F$7=1,#REF!/1000,#REF!)</f>
        <v>#REF!</v>
      </c>
      <c r="S740" s="143" t="e">
        <f>IF(ЗАПОЛНИТЬ!$F$7=1,#REF!/1000,#REF!)</f>
        <v>#REF!</v>
      </c>
      <c r="T740" s="143" t="e">
        <f>IF(ЗАПОЛНИТЬ!$F$7=1,#REF!/1000,#REF!)</f>
        <v>#REF!</v>
      </c>
      <c r="U740" s="143" t="e">
        <f>IF(ЗАПОЛНИТЬ!$F$7=1,#REF!/1000,#REF!)</f>
        <v>#REF!</v>
      </c>
      <c r="V740" s="145" t="e">
        <f t="shared" si="50"/>
        <v>#REF!</v>
      </c>
      <c r="W740" s="145" t="e">
        <f>IF(SUM(L740:U740)&gt;0,1,0)</f>
        <v>#REF!</v>
      </c>
    </row>
    <row r="741" spans="1:23">
      <c r="A741" s="144" t="str">
        <f>ЗАПОЛНИТЬ!$B$23</f>
        <v>4</v>
      </c>
      <c r="B741" s="144" t="str">
        <f>ЗАПОЛНИТЬ!$B$13</f>
        <v>24188344</v>
      </c>
      <c r="C741" s="144" t="str">
        <f>ЗАПОЛНИТЬ!$B$24</f>
        <v>298</v>
      </c>
      <c r="D741" s="144" t="str">
        <f>ЗАПОЛНИТЬ!$B$21</f>
        <v>12</v>
      </c>
      <c r="E741" s="145"/>
      <c r="F741" s="144" t="str">
        <f>ЗАПОЛНИТЬ!$B$22</f>
        <v>15</v>
      </c>
      <c r="G741" s="144" t="str">
        <f>ЗАПОЛНИТЬ!$B$20</f>
        <v>040222</v>
      </c>
      <c r="H741" s="143" t="str">
        <f>IF(ЗАПОЛНИТЬ!$F$7=1,ЗАПОЛНИТЬ!$H$9,ЗАПОЛНИТЬ!$H$10)</f>
        <v>73</v>
      </c>
      <c r="I741" s="146" t="e">
        <f>IF(ЗАПОЛНИТЬ!$F$7=1,#REF!,#REF!)</f>
        <v>#REF!</v>
      </c>
      <c r="J741" s="145" t="str">
        <f>IF(ЗАПОЛНИТЬ!$F$7=1,CONCATENATE(ЗАПОЛНИТЬ!$F$18,ЗАПОЛНИТЬ!$D$18),ЗАПОЛНИТЬ!$E$18)</f>
        <v>01.07.2016</v>
      </c>
      <c r="K741" s="143" t="e">
        <f>#REF!</f>
        <v>#REF!</v>
      </c>
      <c r="L741" s="143" t="e">
        <f>IF(ЗАПОЛНИТЬ!$F$7=1,#REF!/1000,#REF!)</f>
        <v>#REF!</v>
      </c>
      <c r="M741" s="143" t="e">
        <f>IF(ЗАПОЛНИТЬ!$F$7=1,#REF!/1000,#REF!)</f>
        <v>#REF!</v>
      </c>
      <c r="N741" s="143" t="e">
        <f>IF(ЗАПОЛНИТЬ!$F$7=1,#REF!/1000,#REF!)</f>
        <v>#REF!</v>
      </c>
      <c r="O741" s="143" t="e">
        <f>IF(ЗАПОЛНИТЬ!$F$7=1,#REF!/1000,#REF!)</f>
        <v>#REF!</v>
      </c>
      <c r="P741" s="143" t="e">
        <f>IF(ЗАПОЛНИТЬ!$F$7=1,#REF!/1000,#REF!)</f>
        <v>#REF!</v>
      </c>
      <c r="Q741" s="143" t="e">
        <f>IF(ЗАПОЛНИТЬ!$F$7=1,#REF!/1000,#REF!)</f>
        <v>#REF!</v>
      </c>
      <c r="R741" s="143" t="e">
        <f>IF(ЗАПОЛНИТЬ!$F$7=1,#REF!/1000,#REF!)</f>
        <v>#REF!</v>
      </c>
      <c r="S741" s="143" t="e">
        <f>IF(ЗАПОЛНИТЬ!$F$7=1,#REF!/1000,#REF!)</f>
        <v>#REF!</v>
      </c>
      <c r="T741" s="143" t="e">
        <f>IF(ЗАПОЛНИТЬ!$F$7=1,#REF!/1000,#REF!)</f>
        <v>#REF!</v>
      </c>
      <c r="U741" s="143" t="e">
        <f>IF(ЗАПОЛНИТЬ!$F$7=1,#REF!/1000,#REF!)</f>
        <v>#REF!</v>
      </c>
      <c r="V741" s="145" t="e">
        <f t="shared" si="50"/>
        <v>#REF!</v>
      </c>
      <c r="W741" s="145" t="e">
        <f>IF(SUM(L741:U741)&gt;0,1,0)</f>
        <v>#REF!</v>
      </c>
    </row>
    <row r="742" spans="1:23">
      <c r="A742" s="144" t="str">
        <f>ЗАПОЛНИТЬ!$B$23</f>
        <v>4</v>
      </c>
      <c r="B742" s="144" t="str">
        <f>ЗАПОЛНИТЬ!$B$13</f>
        <v>24188344</v>
      </c>
      <c r="C742" s="144" t="str">
        <f>ЗАПОЛНИТЬ!$B$24</f>
        <v>298</v>
      </c>
      <c r="D742" s="144" t="str">
        <f>ЗАПОЛНИТЬ!$B$21</f>
        <v>12</v>
      </c>
      <c r="E742" s="145"/>
      <c r="F742" s="144" t="str">
        <f>ЗАПОЛНИТЬ!$B$22</f>
        <v>15</v>
      </c>
      <c r="G742" s="144" t="str">
        <f>ЗАПОЛНИТЬ!$B$20</f>
        <v>040222</v>
      </c>
      <c r="H742" s="143" t="str">
        <f>IF(ЗАПОЛНИТЬ!$F$7=1,ЗАПОЛНИТЬ!$H$9,ЗАПОЛНИТЬ!$H$10)</f>
        <v>73</v>
      </c>
      <c r="I742" s="146" t="e">
        <f>IF(ЗАПОЛНИТЬ!$F$7=1,#REF!,#REF!)</f>
        <v>#REF!</v>
      </c>
      <c r="J742" s="145" t="str">
        <f>IF(ЗАПОЛНИТЬ!$F$7=1,CONCATENATE(ЗАПОЛНИТЬ!$F$18,ЗАПОЛНИТЬ!$D$18),ЗАПОЛНИТЬ!$E$18)</f>
        <v>01.07.2016</v>
      </c>
      <c r="K742" s="143" t="e">
        <f>#REF!</f>
        <v>#REF!</v>
      </c>
      <c r="L742" s="143" t="e">
        <f>IF(ЗАПОЛНИТЬ!$F$7=1,#REF!/1000,#REF!)</f>
        <v>#REF!</v>
      </c>
      <c r="M742" s="143" t="e">
        <f>IF(ЗАПОЛНИТЬ!$F$7=1,#REF!/1000,#REF!)</f>
        <v>#REF!</v>
      </c>
      <c r="N742" s="143" t="e">
        <f>IF(ЗАПОЛНИТЬ!$F$7=1,#REF!/1000,#REF!)</f>
        <v>#REF!</v>
      </c>
      <c r="O742" s="143" t="e">
        <f>IF(ЗАПОЛНИТЬ!$F$7=1,#REF!/1000,#REF!)</f>
        <v>#REF!</v>
      </c>
      <c r="P742" s="143" t="e">
        <f>IF(ЗАПОЛНИТЬ!$F$7=1,#REF!/1000,#REF!)</f>
        <v>#REF!</v>
      </c>
      <c r="Q742" s="143" t="e">
        <f>IF(ЗАПОЛНИТЬ!$F$7=1,#REF!/1000,#REF!)</f>
        <v>#REF!</v>
      </c>
      <c r="R742" s="143" t="e">
        <f>IF(ЗАПОЛНИТЬ!$F$7=1,#REF!/1000,#REF!)</f>
        <v>#REF!</v>
      </c>
      <c r="S742" s="143" t="e">
        <f>IF(ЗАПОЛНИТЬ!$F$7=1,#REF!/1000,#REF!)</f>
        <v>#REF!</v>
      </c>
      <c r="T742" s="143" t="e">
        <f>IF(ЗАПОЛНИТЬ!$F$7=1,#REF!/1000,#REF!)</f>
        <v>#REF!</v>
      </c>
      <c r="U742" s="143" t="e">
        <f>IF(ЗАПОЛНИТЬ!$F$7=1,#REF!/1000,#REF!)</f>
        <v>#REF!</v>
      </c>
      <c r="V742" s="145" t="e">
        <f t="shared" si="50"/>
        <v>#REF!</v>
      </c>
      <c r="W742" s="145" t="e">
        <f>IF(SUM(L742:U742)&gt;0,1,0)</f>
        <v>#REF!</v>
      </c>
    </row>
    <row r="743" spans="1:23">
      <c r="A743" s="144" t="str">
        <f>ЗАПОЛНИТЬ!$B$23</f>
        <v>4</v>
      </c>
      <c r="B743" s="144" t="str">
        <f>ЗАПОЛНИТЬ!$B$13</f>
        <v>24188344</v>
      </c>
      <c r="C743" s="144" t="str">
        <f>ЗАПОЛНИТЬ!$B$24</f>
        <v>298</v>
      </c>
      <c r="D743" s="144" t="str">
        <f>ЗАПОЛНИТЬ!$B$21</f>
        <v>12</v>
      </c>
      <c r="E743" s="145"/>
      <c r="F743" s="144" t="str">
        <f>ЗАПОЛНИТЬ!$B$22</f>
        <v>15</v>
      </c>
      <c r="G743" s="144" t="str">
        <f>ЗАПОЛНИТЬ!$B$20</f>
        <v>040222</v>
      </c>
      <c r="H743" s="143" t="str">
        <f>IF(ЗАПОЛНИТЬ!$F$7=1,ЗАПОЛНИТЬ!$H$9,ЗАПОЛНИТЬ!$H$10)</f>
        <v>73</v>
      </c>
      <c r="I743" s="146" t="e">
        <f>IF(ЗАПОЛНИТЬ!$F$7=1,#REF!,#REF!)</f>
        <v>#REF!</v>
      </c>
      <c r="J743" s="145" t="str">
        <f>IF(ЗАПОЛНИТЬ!$F$7=1,CONCATENATE(ЗАПОЛНИТЬ!$F$18,ЗАПОЛНИТЬ!$D$18),ЗАПОЛНИТЬ!$E$18)</f>
        <v>01.07.2016</v>
      </c>
      <c r="K743" s="143" t="e">
        <f>#REF!</f>
        <v>#REF!</v>
      </c>
      <c r="L743" s="143" t="e">
        <f>IF(ЗАПОЛНИТЬ!$F$7=1,#REF!/1000,#REF!)</f>
        <v>#REF!</v>
      </c>
      <c r="M743" s="143" t="e">
        <f>IF(ЗАПОЛНИТЬ!$F$7=1,#REF!/1000,#REF!)</f>
        <v>#REF!</v>
      </c>
      <c r="N743" s="143" t="e">
        <f>IF(ЗАПОЛНИТЬ!$F$7=1,#REF!/1000,#REF!)</f>
        <v>#REF!</v>
      </c>
      <c r="O743" s="143" t="e">
        <f>IF(ЗАПОЛНИТЬ!$F$7=1,#REF!/1000,#REF!)</f>
        <v>#REF!</v>
      </c>
      <c r="P743" s="143" t="e">
        <f>IF(ЗАПОЛНИТЬ!$F$7=1,#REF!/1000,#REF!)</f>
        <v>#REF!</v>
      </c>
      <c r="Q743" s="143" t="e">
        <f>IF(ЗАПОЛНИТЬ!$F$7=1,#REF!/1000,#REF!)</f>
        <v>#REF!</v>
      </c>
      <c r="R743" s="143" t="e">
        <f>IF(ЗАПОЛНИТЬ!$F$7=1,#REF!/1000,#REF!)</f>
        <v>#REF!</v>
      </c>
      <c r="S743" s="143" t="e">
        <f>IF(ЗАПОЛНИТЬ!$F$7=1,#REF!/1000,#REF!)</f>
        <v>#REF!</v>
      </c>
      <c r="T743" s="143" t="e">
        <f>IF(ЗАПОЛНИТЬ!$F$7=1,#REF!/1000,#REF!)</f>
        <v>#REF!</v>
      </c>
      <c r="U743" s="143" t="e">
        <f>IF(ЗАПОЛНИТЬ!$F$7=1,#REF!/1000,#REF!)</f>
        <v>#REF!</v>
      </c>
      <c r="V743" s="145" t="e">
        <f t="shared" si="50"/>
        <v>#REF!</v>
      </c>
      <c r="W743" s="145" t="e">
        <f>IF(SUM(L743:U743)&gt;0,1,0)</f>
        <v>#REF!</v>
      </c>
    </row>
    <row r="744" spans="1:23">
      <c r="A744" s="144" t="str">
        <f>ЗАПОЛНИТЬ!$B$23</f>
        <v>4</v>
      </c>
      <c r="B744" s="144" t="str">
        <f>ЗАПОЛНИТЬ!$B$13</f>
        <v>24188344</v>
      </c>
      <c r="C744" s="144" t="str">
        <f>ЗАПОЛНИТЬ!$B$24</f>
        <v>298</v>
      </c>
      <c r="D744" s="144" t="str">
        <f>ЗАПОЛНИТЬ!$B$21</f>
        <v>12</v>
      </c>
      <c r="E744" s="145"/>
      <c r="F744" s="144" t="str">
        <f>ЗАПОЛНИТЬ!$B$22</f>
        <v>15</v>
      </c>
      <c r="G744" s="144" t="str">
        <f>ЗАПОЛНИТЬ!$B$20</f>
        <v>040222</v>
      </c>
      <c r="H744" s="143" t="str">
        <f>IF(ЗАПОЛНИТЬ!$F$7=1,ЗАПОЛНИТЬ!$H$9,ЗАПОЛНИТЬ!$H$10)</f>
        <v>73</v>
      </c>
      <c r="I744" s="146" t="e">
        <f>IF(ЗАПОЛНИТЬ!$F$7=1,#REF!,#REF!)</f>
        <v>#REF!</v>
      </c>
      <c r="J744" s="145" t="str">
        <f>IF(ЗАПОЛНИТЬ!$F$7=1,CONCATENATE(ЗАПОЛНИТЬ!$F$18,ЗАПОЛНИТЬ!$D$18),ЗАПОЛНИТЬ!$E$18)</f>
        <v>01.07.2016</v>
      </c>
      <c r="K744" s="143">
        <v>9999</v>
      </c>
      <c r="L744" s="143" t="e">
        <f>L745</f>
        <v>#REF!</v>
      </c>
      <c r="M744" s="143" t="e">
        <f t="shared" ref="M744:U744" si="51">M745</f>
        <v>#REF!</v>
      </c>
      <c r="N744" s="143" t="e">
        <f t="shared" si="51"/>
        <v>#REF!</v>
      </c>
      <c r="O744" s="143" t="e">
        <f t="shared" si="51"/>
        <v>#REF!</v>
      </c>
      <c r="P744" s="143" t="e">
        <f t="shared" si="51"/>
        <v>#REF!</v>
      </c>
      <c r="Q744" s="143" t="e">
        <f t="shared" si="51"/>
        <v>#REF!</v>
      </c>
      <c r="R744" s="143" t="e">
        <f t="shared" si="51"/>
        <v>#REF!</v>
      </c>
      <c r="S744" s="143" t="e">
        <f t="shared" si="51"/>
        <v>#REF!</v>
      </c>
      <c r="T744" s="143" t="e">
        <f t="shared" si="51"/>
        <v>#REF!</v>
      </c>
      <c r="U744" s="143" t="e">
        <f t="shared" si="51"/>
        <v>#REF!</v>
      </c>
      <c r="V744" s="145" t="e">
        <f t="shared" si="50"/>
        <v>#REF!</v>
      </c>
      <c r="W744" s="145">
        <v>0</v>
      </c>
    </row>
    <row r="745" spans="1:23">
      <c r="A745" s="144" t="str">
        <f>ЗАПОЛНИТЬ!$B$23</f>
        <v>4</v>
      </c>
      <c r="B745" s="144" t="str">
        <f>ЗАПОЛНИТЬ!$B$13</f>
        <v>24188344</v>
      </c>
      <c r="C745" s="144" t="str">
        <f>ЗАПОЛНИТЬ!$B$24</f>
        <v>298</v>
      </c>
      <c r="D745" s="144" t="str">
        <f>ЗАПОЛНИТЬ!$B$21</f>
        <v>12</v>
      </c>
      <c r="E745" s="145"/>
      <c r="F745" s="144" t="str">
        <f>ЗАПОЛНИТЬ!$B$22</f>
        <v>15</v>
      </c>
      <c r="G745" s="144" t="str">
        <f>ЗАПОЛНИТЬ!$B$20</f>
        <v>040222</v>
      </c>
      <c r="H745" s="143" t="str">
        <f>IF(ЗАПОЛНИТЬ!$F$7=1,ЗАПОЛНИТЬ!$H$9,ЗАПОЛНИТЬ!$H$10)</f>
        <v>73</v>
      </c>
      <c r="I745" s="146" t="e">
        <f>IF(ЗАПОЛНИТЬ!$F$7=1,#REF!,#REF!)</f>
        <v>#REF!</v>
      </c>
      <c r="J745" s="145" t="str">
        <f>IF(ЗАПОЛНИТЬ!$F$7=1,CONCATENATE(ЗАПОЛНИТЬ!$F$18,ЗАПОЛНИТЬ!$D$18),ЗАПОЛНИТЬ!$E$18)</f>
        <v>01.07.2016</v>
      </c>
      <c r="K745" s="143">
        <v>2</v>
      </c>
      <c r="L745" s="143" t="e">
        <f>IF(ЗАПОЛНИТЬ!$F$7=1,#REF!/1000,#REF!)</f>
        <v>#REF!</v>
      </c>
      <c r="M745" s="143" t="e">
        <f>IF(ЗАПОЛНИТЬ!$F$7=1,#REF!/1000,#REF!)</f>
        <v>#REF!</v>
      </c>
      <c r="N745" s="143" t="e">
        <f>IF(ЗАПОЛНИТЬ!$F$7=1,#REF!/1000,#REF!)</f>
        <v>#REF!</v>
      </c>
      <c r="O745" s="143" t="e">
        <f>IF(ЗАПОЛНИТЬ!$F$7=1,#REF!/1000,#REF!)</f>
        <v>#REF!</v>
      </c>
      <c r="P745" s="143" t="e">
        <f>IF(ЗАПОЛНИТЬ!$F$7=1,#REF!/1000,#REF!)</f>
        <v>#REF!</v>
      </c>
      <c r="Q745" s="143" t="e">
        <f>IF(ЗАПОЛНИТЬ!$F$7=1,#REF!/1000,#REF!)</f>
        <v>#REF!</v>
      </c>
      <c r="R745" s="143" t="e">
        <f>IF(ЗАПОЛНИТЬ!$F$7=1,#REF!/1000,#REF!)</f>
        <v>#REF!</v>
      </c>
      <c r="S745" s="143" t="e">
        <f>IF(ЗАПОЛНИТЬ!$F$7=1,#REF!/1000,#REF!)</f>
        <v>#REF!</v>
      </c>
      <c r="T745" s="143" t="e">
        <f>IF(ЗАПОЛНИТЬ!$F$7=1,#REF!/1000,#REF!)</f>
        <v>#REF!</v>
      </c>
      <c r="U745" s="143" t="e">
        <f>IF(ЗАПОЛНИТЬ!$F$7=1,#REF!/1000,#REF!)</f>
        <v>#REF!</v>
      </c>
      <c r="V745" s="145" t="e">
        <f t="shared" si="50"/>
        <v>#REF!</v>
      </c>
      <c r="W745" s="145">
        <v>0</v>
      </c>
    </row>
    <row r="746" spans="1:23">
      <c r="A746" s="144" t="str">
        <f>ЗАПОЛНИТЬ!$B$23</f>
        <v>4</v>
      </c>
      <c r="B746" s="144" t="str">
        <f>ЗАПОЛНИТЬ!$B$13</f>
        <v>24188344</v>
      </c>
      <c r="C746" s="144" t="str">
        <f>ЗАПОЛНИТЬ!$B$24</f>
        <v>298</v>
      </c>
      <c r="D746" s="144" t="str">
        <f>ЗАПОЛНИТЬ!$B$21</f>
        <v>12</v>
      </c>
      <c r="E746" s="145"/>
      <c r="F746" s="144" t="str">
        <f>ЗАПОЛНИТЬ!$B$22</f>
        <v>15</v>
      </c>
      <c r="G746" s="144" t="str">
        <f>ЗАПОЛНИТЬ!$B$20</f>
        <v>040222</v>
      </c>
      <c r="H746" s="143" t="str">
        <f>IF(ЗАПОЛНИТЬ!$F$7=1,ЗАПОЛНИТЬ!$H$9,ЗАПОЛНИТЬ!$H$10)</f>
        <v>73</v>
      </c>
      <c r="I746" s="146" t="e">
        <f>IF(ЗАПОЛНИТЬ!$F$7=1,#REF!,#REF!)</f>
        <v>#REF!</v>
      </c>
      <c r="J746" s="145" t="str">
        <f>IF(ЗАПОЛНИТЬ!$F$7=1,CONCATENATE(ЗАПОЛНИТЬ!$F$18,ЗАПОЛНИТЬ!$D$18),ЗАПОЛНИТЬ!$E$18)</f>
        <v>01.07.2016</v>
      </c>
      <c r="K746" s="143" t="e">
        <f>#REF!</f>
        <v>#REF!</v>
      </c>
      <c r="L746" s="143" t="e">
        <f>IF(ЗАПОЛНИТЬ!$F$7=1,#REF!/1000,#REF!)</f>
        <v>#REF!</v>
      </c>
      <c r="M746" s="143" t="e">
        <f>IF(ЗАПОЛНИТЬ!$F$7=1,#REF!/1000,#REF!)</f>
        <v>#REF!</v>
      </c>
      <c r="N746" s="143" t="e">
        <f>IF(ЗАПОЛНИТЬ!$F$7=1,#REF!/1000,#REF!)</f>
        <v>#REF!</v>
      </c>
      <c r="O746" s="143" t="e">
        <f>IF(ЗАПОЛНИТЬ!$F$7=1,#REF!/1000,#REF!)</f>
        <v>#REF!</v>
      </c>
      <c r="P746" s="143" t="e">
        <f>IF(ЗАПОЛНИТЬ!$F$7=1,#REF!/1000,#REF!)</f>
        <v>#REF!</v>
      </c>
      <c r="Q746" s="143" t="e">
        <f>IF(ЗАПОЛНИТЬ!$F$7=1,#REF!/1000,#REF!)</f>
        <v>#REF!</v>
      </c>
      <c r="R746" s="143" t="e">
        <f>IF(ЗАПОЛНИТЬ!$F$7=1,#REF!/1000,#REF!)</f>
        <v>#REF!</v>
      </c>
      <c r="S746" s="143" t="e">
        <f>IF(ЗАПОЛНИТЬ!$F$7=1,#REF!/1000,#REF!)</f>
        <v>#REF!</v>
      </c>
      <c r="T746" s="143" t="e">
        <f>IF(ЗАПОЛНИТЬ!$F$7=1,#REF!/1000,#REF!)</f>
        <v>#REF!</v>
      </c>
      <c r="U746" s="143" t="e">
        <f>IF(ЗАПОЛНИТЬ!$F$7=1,#REF!/1000,#REF!)</f>
        <v>#REF!</v>
      </c>
      <c r="V746" s="145" t="e">
        <f t="shared" si="50"/>
        <v>#REF!</v>
      </c>
      <c r="W746" s="145">
        <v>0</v>
      </c>
    </row>
    <row r="747" spans="1:23">
      <c r="A747" s="144" t="str">
        <f>ЗАПОЛНИТЬ!$B$23</f>
        <v>4</v>
      </c>
      <c r="B747" s="144" t="str">
        <f>ЗАПОЛНИТЬ!$B$13</f>
        <v>24188344</v>
      </c>
      <c r="C747" s="144" t="str">
        <f>ЗАПОЛНИТЬ!$B$24</f>
        <v>298</v>
      </c>
      <c r="D747" s="144" t="str">
        <f>ЗАПОЛНИТЬ!$B$21</f>
        <v>12</v>
      </c>
      <c r="E747" s="145"/>
      <c r="F747" s="144" t="str">
        <f>ЗАПОЛНИТЬ!$B$22</f>
        <v>15</v>
      </c>
      <c r="G747" s="144" t="str">
        <f>ЗАПОЛНИТЬ!$B$20</f>
        <v>040222</v>
      </c>
      <c r="H747" s="143" t="str">
        <f>IF(ЗАПОЛНИТЬ!$F$7=1,ЗАПОЛНИТЬ!$H$9,ЗАПОЛНИТЬ!$H$10)</f>
        <v>73</v>
      </c>
      <c r="I747" s="146" t="e">
        <f>IF(ЗАПОЛНИТЬ!$F$7=1,#REF!,#REF!)</f>
        <v>#REF!</v>
      </c>
      <c r="J747" s="145" t="str">
        <f>IF(ЗАПОЛНИТЬ!$F$7=1,CONCATENATE(ЗАПОЛНИТЬ!$F$18,ЗАПОЛНИТЬ!$D$18),ЗАПОЛНИТЬ!$E$18)</f>
        <v>01.07.2016</v>
      </c>
      <c r="K747" s="143" t="e">
        <f>#REF!</f>
        <v>#REF!</v>
      </c>
      <c r="L747" s="143" t="e">
        <f>IF(ЗАПОЛНИТЬ!$F$7=1,#REF!/1000,#REF!)</f>
        <v>#REF!</v>
      </c>
      <c r="M747" s="143" t="e">
        <f>IF(ЗАПОЛНИТЬ!$F$7=1,#REF!/1000,#REF!)</f>
        <v>#REF!</v>
      </c>
      <c r="N747" s="143" t="e">
        <f>IF(ЗАПОЛНИТЬ!$F$7=1,#REF!/1000,#REF!)</f>
        <v>#REF!</v>
      </c>
      <c r="O747" s="143" t="e">
        <f>IF(ЗАПОЛНИТЬ!$F$7=1,#REF!/1000,#REF!)</f>
        <v>#REF!</v>
      </c>
      <c r="P747" s="143" t="e">
        <f>IF(ЗАПОЛНИТЬ!$F$7=1,#REF!/1000,#REF!)</f>
        <v>#REF!</v>
      </c>
      <c r="Q747" s="143" t="e">
        <f>IF(ЗАПОЛНИТЬ!$F$7=1,#REF!/1000,#REF!)</f>
        <v>#REF!</v>
      </c>
      <c r="R747" s="143" t="e">
        <f>IF(ЗАПОЛНИТЬ!$F$7=1,#REF!/1000,#REF!)</f>
        <v>#REF!</v>
      </c>
      <c r="S747" s="143" t="e">
        <f>IF(ЗАПОЛНИТЬ!$F$7=1,#REF!/1000,#REF!)</f>
        <v>#REF!</v>
      </c>
      <c r="T747" s="143" t="e">
        <f>IF(ЗАПОЛНИТЬ!$F$7=1,#REF!/1000,#REF!)</f>
        <v>#REF!</v>
      </c>
      <c r="U747" s="143" t="e">
        <f>IF(ЗАПОЛНИТЬ!$F$7=1,#REF!/1000,#REF!)</f>
        <v>#REF!</v>
      </c>
      <c r="V747" s="145" t="e">
        <f t="shared" si="50"/>
        <v>#REF!</v>
      </c>
      <c r="W747" s="145">
        <v>0</v>
      </c>
    </row>
    <row r="748" spans="1:23">
      <c r="A748" s="144" t="str">
        <f>ЗАПОЛНИТЬ!$B$23</f>
        <v>4</v>
      </c>
      <c r="B748" s="144" t="str">
        <f>ЗАПОЛНИТЬ!$B$13</f>
        <v>24188344</v>
      </c>
      <c r="C748" s="144" t="str">
        <f>ЗАПОЛНИТЬ!$B$24</f>
        <v>298</v>
      </c>
      <c r="D748" s="144" t="str">
        <f>ЗАПОЛНИТЬ!$B$21</f>
        <v>12</v>
      </c>
      <c r="E748" s="145"/>
      <c r="F748" s="144" t="str">
        <f>ЗАПОЛНИТЬ!$B$22</f>
        <v>15</v>
      </c>
      <c r="G748" s="144" t="str">
        <f>ЗАПОЛНИТЬ!$B$20</f>
        <v>040222</v>
      </c>
      <c r="H748" s="143" t="str">
        <f>IF(ЗАПОЛНИТЬ!$F$7=1,ЗАПОЛНИТЬ!$H$9,ЗАПОЛНИТЬ!$H$10)</f>
        <v>73</v>
      </c>
      <c r="I748" s="146" t="e">
        <f>IF(ЗАПОЛНИТЬ!$F$7=1,#REF!,#REF!)</f>
        <v>#REF!</v>
      </c>
      <c r="J748" s="145" t="str">
        <f>IF(ЗАПОЛНИТЬ!$F$7=1,CONCATENATE(ЗАПОЛНИТЬ!$F$18,ЗАПОЛНИТЬ!$D$18),ЗАПОЛНИТЬ!$E$18)</f>
        <v>01.07.2016</v>
      </c>
      <c r="K748" s="143" t="e">
        <f>#REF!</f>
        <v>#REF!</v>
      </c>
      <c r="L748" s="143" t="e">
        <f>IF(ЗАПОЛНИТЬ!$F$7=1,#REF!/1000,#REF!)</f>
        <v>#REF!</v>
      </c>
      <c r="M748" s="143" t="e">
        <f>IF(ЗАПОЛНИТЬ!$F$7=1,#REF!/1000,#REF!)</f>
        <v>#REF!</v>
      </c>
      <c r="N748" s="143" t="e">
        <f>IF(ЗАПОЛНИТЬ!$F$7=1,#REF!/1000,#REF!)</f>
        <v>#REF!</v>
      </c>
      <c r="O748" s="143" t="e">
        <f>IF(ЗАПОЛНИТЬ!$F$7=1,#REF!/1000,#REF!)</f>
        <v>#REF!</v>
      </c>
      <c r="P748" s="143" t="e">
        <f>IF(ЗАПОЛНИТЬ!$F$7=1,#REF!/1000,#REF!)</f>
        <v>#REF!</v>
      </c>
      <c r="Q748" s="143" t="e">
        <f>IF(ЗАПОЛНИТЬ!$F$7=1,#REF!/1000,#REF!)</f>
        <v>#REF!</v>
      </c>
      <c r="R748" s="143" t="e">
        <f>IF(ЗАПОЛНИТЬ!$F$7=1,#REF!/1000,#REF!)</f>
        <v>#REF!</v>
      </c>
      <c r="S748" s="143" t="e">
        <f>IF(ЗАПОЛНИТЬ!$F$7=1,#REF!/1000,#REF!)</f>
        <v>#REF!</v>
      </c>
      <c r="T748" s="143" t="e">
        <f>IF(ЗАПОЛНИТЬ!$F$7=1,#REF!/1000,#REF!)</f>
        <v>#REF!</v>
      </c>
      <c r="U748" s="143" t="e">
        <f>IF(ЗАПОЛНИТЬ!$F$7=1,#REF!/1000,#REF!)</f>
        <v>#REF!</v>
      </c>
      <c r="V748" s="145" t="e">
        <f t="shared" si="50"/>
        <v>#REF!</v>
      </c>
      <c r="W748" s="145">
        <v>0</v>
      </c>
    </row>
    <row r="749" spans="1:23">
      <c r="A749" s="144" t="str">
        <f>ЗАПОЛНИТЬ!$B$23</f>
        <v>4</v>
      </c>
      <c r="B749" s="144" t="str">
        <f>ЗАПОЛНИТЬ!$B$13</f>
        <v>24188344</v>
      </c>
      <c r="C749" s="144" t="str">
        <f>ЗАПОЛНИТЬ!$B$24</f>
        <v>298</v>
      </c>
      <c r="D749" s="144" t="str">
        <f>ЗАПОЛНИТЬ!$B$21</f>
        <v>12</v>
      </c>
      <c r="E749" s="145"/>
      <c r="F749" s="144" t="str">
        <f>ЗАПОЛНИТЬ!$B$22</f>
        <v>15</v>
      </c>
      <c r="G749" s="144" t="str">
        <f>ЗАПОЛНИТЬ!$B$20</f>
        <v>040222</v>
      </c>
      <c r="H749" s="143" t="str">
        <f>IF(ЗАПОЛНИТЬ!$F$7=1,ЗАПОЛНИТЬ!$H$9,ЗАПОЛНИТЬ!$H$10)</f>
        <v>73</v>
      </c>
      <c r="I749" s="146" t="e">
        <f>IF(ЗАПОЛНИТЬ!$F$7=1,#REF!,#REF!)</f>
        <v>#REF!</v>
      </c>
      <c r="J749" s="145" t="str">
        <f>IF(ЗАПОЛНИТЬ!$F$7=1,CONCATENATE(ЗАПОЛНИТЬ!$F$18,ЗАПОЛНИТЬ!$D$18),ЗАПОЛНИТЬ!$E$18)</f>
        <v>01.07.2016</v>
      </c>
      <c r="K749" s="143" t="e">
        <f>#REF!</f>
        <v>#REF!</v>
      </c>
      <c r="L749" s="143" t="e">
        <f>IF(ЗАПОЛНИТЬ!$F$7=1,#REF!/1000,#REF!)</f>
        <v>#REF!</v>
      </c>
      <c r="M749" s="143" t="e">
        <f>IF(ЗАПОЛНИТЬ!$F$7=1,#REF!/1000,#REF!)</f>
        <v>#REF!</v>
      </c>
      <c r="N749" s="143" t="e">
        <f>IF(ЗАПОЛНИТЬ!$F$7=1,#REF!/1000,#REF!)</f>
        <v>#REF!</v>
      </c>
      <c r="O749" s="143" t="e">
        <f>IF(ЗАПОЛНИТЬ!$F$7=1,#REF!/1000,#REF!)</f>
        <v>#REF!</v>
      </c>
      <c r="P749" s="143" t="e">
        <f>IF(ЗАПОЛНИТЬ!$F$7=1,#REF!/1000,#REF!)</f>
        <v>#REF!</v>
      </c>
      <c r="Q749" s="143" t="e">
        <f>IF(ЗАПОЛНИТЬ!$F$7=1,#REF!/1000,#REF!)</f>
        <v>#REF!</v>
      </c>
      <c r="R749" s="143" t="e">
        <f>IF(ЗАПОЛНИТЬ!$F$7=1,#REF!/1000,#REF!)</f>
        <v>#REF!</v>
      </c>
      <c r="S749" s="143" t="e">
        <f>IF(ЗАПОЛНИТЬ!$F$7=1,#REF!/1000,#REF!)</f>
        <v>#REF!</v>
      </c>
      <c r="T749" s="143" t="e">
        <f>IF(ЗАПОЛНИТЬ!$F$7=1,#REF!/1000,#REF!)</f>
        <v>#REF!</v>
      </c>
      <c r="U749" s="143" t="e">
        <f>IF(ЗАПОЛНИТЬ!$F$7=1,#REF!/1000,#REF!)</f>
        <v>#REF!</v>
      </c>
      <c r="V749" s="145" t="e">
        <f t="shared" si="50"/>
        <v>#REF!</v>
      </c>
      <c r="W749" s="145" t="e">
        <f>IF(SUM(L749:U749)&gt;0,1,0)</f>
        <v>#REF!</v>
      </c>
    </row>
    <row r="750" spans="1:23">
      <c r="A750" s="144" t="str">
        <f>ЗАПОЛНИТЬ!$B$23</f>
        <v>4</v>
      </c>
      <c r="B750" s="144" t="str">
        <f>ЗАПОЛНИТЬ!$B$13</f>
        <v>24188344</v>
      </c>
      <c r="C750" s="144" t="str">
        <f>ЗАПОЛНИТЬ!$B$24</f>
        <v>298</v>
      </c>
      <c r="D750" s="144" t="str">
        <f>ЗАПОЛНИТЬ!$B$21</f>
        <v>12</v>
      </c>
      <c r="E750" s="145"/>
      <c r="F750" s="144" t="str">
        <f>ЗАПОЛНИТЬ!$B$22</f>
        <v>15</v>
      </c>
      <c r="G750" s="144" t="str">
        <f>ЗАПОЛНИТЬ!$B$20</f>
        <v>040222</v>
      </c>
      <c r="H750" s="143" t="str">
        <f>IF(ЗАПОЛНИТЬ!$F$7=1,ЗАПОЛНИТЬ!$H$9,ЗАПОЛНИТЬ!$H$10)</f>
        <v>73</v>
      </c>
      <c r="I750" s="146" t="e">
        <f>IF(ЗАПОЛНИТЬ!$F$7=1,#REF!,#REF!)</f>
        <v>#REF!</v>
      </c>
      <c r="J750" s="145" t="str">
        <f>IF(ЗАПОЛНИТЬ!$F$7=1,CONCATENATE(ЗАПОЛНИТЬ!$F$18,ЗАПОЛНИТЬ!$D$18),ЗАПОЛНИТЬ!$E$18)</f>
        <v>01.07.2016</v>
      </c>
      <c r="K750" s="143" t="e">
        <f>#REF!</f>
        <v>#REF!</v>
      </c>
      <c r="L750" s="143" t="e">
        <f>IF(ЗАПОЛНИТЬ!$F$7=1,#REF!/1000,#REF!)</f>
        <v>#REF!</v>
      </c>
      <c r="M750" s="143" t="e">
        <f>IF(ЗАПОЛНИТЬ!$F$7=1,#REF!/1000,#REF!)</f>
        <v>#REF!</v>
      </c>
      <c r="N750" s="143" t="e">
        <f>IF(ЗАПОЛНИТЬ!$F$7=1,#REF!/1000,#REF!)</f>
        <v>#REF!</v>
      </c>
      <c r="O750" s="143" t="e">
        <f>IF(ЗАПОЛНИТЬ!$F$7=1,#REF!/1000,#REF!)</f>
        <v>#REF!</v>
      </c>
      <c r="P750" s="143" t="e">
        <f>IF(ЗАПОЛНИТЬ!$F$7=1,#REF!/1000,#REF!)</f>
        <v>#REF!</v>
      </c>
      <c r="Q750" s="143" t="e">
        <f>IF(ЗАПОЛНИТЬ!$F$7=1,#REF!/1000,#REF!)</f>
        <v>#REF!</v>
      </c>
      <c r="R750" s="143" t="e">
        <f>IF(ЗАПОЛНИТЬ!$F$7=1,#REF!/1000,#REF!)</f>
        <v>#REF!</v>
      </c>
      <c r="S750" s="143" t="e">
        <f>IF(ЗАПОЛНИТЬ!$F$7=1,#REF!/1000,#REF!)</f>
        <v>#REF!</v>
      </c>
      <c r="T750" s="143" t="e">
        <f>IF(ЗАПОЛНИТЬ!$F$7=1,#REF!/1000,#REF!)</f>
        <v>#REF!</v>
      </c>
      <c r="U750" s="143" t="e">
        <f>IF(ЗАПОЛНИТЬ!$F$7=1,#REF!/1000,#REF!)</f>
        <v>#REF!</v>
      </c>
      <c r="V750" s="145" t="e">
        <f t="shared" si="50"/>
        <v>#REF!</v>
      </c>
      <c r="W750" s="145" t="e">
        <f>IF(SUM(L750:U750)&gt;0,1,0)</f>
        <v>#REF!</v>
      </c>
    </row>
    <row r="751" spans="1:23">
      <c r="A751" s="144" t="str">
        <f>ЗАПОЛНИТЬ!$B$23</f>
        <v>4</v>
      </c>
      <c r="B751" s="144" t="str">
        <f>ЗАПОЛНИТЬ!$B$13</f>
        <v>24188344</v>
      </c>
      <c r="C751" s="144" t="str">
        <f>ЗАПОЛНИТЬ!$B$24</f>
        <v>298</v>
      </c>
      <c r="D751" s="144" t="str">
        <f>ЗАПОЛНИТЬ!$B$21</f>
        <v>12</v>
      </c>
      <c r="E751" s="145"/>
      <c r="F751" s="144" t="str">
        <f>ЗАПОЛНИТЬ!$B$22</f>
        <v>15</v>
      </c>
      <c r="G751" s="144" t="str">
        <f>ЗАПОЛНИТЬ!$B$20</f>
        <v>040222</v>
      </c>
      <c r="H751" s="143" t="str">
        <f>IF(ЗАПОЛНИТЬ!$F$7=1,ЗАПОЛНИТЬ!$H$9,ЗАПОЛНИТЬ!$H$10)</f>
        <v>73</v>
      </c>
      <c r="I751" s="146" t="e">
        <f>IF(ЗАПОЛНИТЬ!$F$7=1,#REF!,#REF!)</f>
        <v>#REF!</v>
      </c>
      <c r="J751" s="145" t="str">
        <f>IF(ЗАПОЛНИТЬ!$F$7=1,CONCATENATE(ЗАПОЛНИТЬ!$F$18,ЗАПОЛНИТЬ!$D$18),ЗАПОЛНИТЬ!$E$18)</f>
        <v>01.07.2016</v>
      </c>
      <c r="K751" s="143" t="e">
        <f>#REF!</f>
        <v>#REF!</v>
      </c>
      <c r="L751" s="143" t="e">
        <f>IF(ЗАПОЛНИТЬ!$F$7=1,#REF!/1000,#REF!)</f>
        <v>#REF!</v>
      </c>
      <c r="M751" s="143" t="e">
        <f>IF(ЗАПОЛНИТЬ!$F$7=1,#REF!/1000,#REF!)</f>
        <v>#REF!</v>
      </c>
      <c r="N751" s="143" t="e">
        <f>IF(ЗАПОЛНИТЬ!$F$7=1,#REF!/1000,#REF!)</f>
        <v>#REF!</v>
      </c>
      <c r="O751" s="143" t="e">
        <f>IF(ЗАПОЛНИТЬ!$F$7=1,#REF!/1000,#REF!)</f>
        <v>#REF!</v>
      </c>
      <c r="P751" s="143" t="e">
        <f>IF(ЗАПОЛНИТЬ!$F$7=1,#REF!/1000,#REF!)</f>
        <v>#REF!</v>
      </c>
      <c r="Q751" s="143" t="e">
        <f>IF(ЗАПОЛНИТЬ!$F$7=1,#REF!/1000,#REF!)</f>
        <v>#REF!</v>
      </c>
      <c r="R751" s="143" t="e">
        <f>IF(ЗАПОЛНИТЬ!$F$7=1,#REF!/1000,#REF!)</f>
        <v>#REF!</v>
      </c>
      <c r="S751" s="143" t="e">
        <f>IF(ЗАПОЛНИТЬ!$F$7=1,#REF!/1000,#REF!)</f>
        <v>#REF!</v>
      </c>
      <c r="T751" s="143" t="e">
        <f>IF(ЗАПОЛНИТЬ!$F$7=1,#REF!/1000,#REF!)</f>
        <v>#REF!</v>
      </c>
      <c r="U751" s="143" t="e">
        <f>IF(ЗАПОЛНИТЬ!$F$7=1,#REF!/1000,#REF!)</f>
        <v>#REF!</v>
      </c>
      <c r="V751" s="145" t="e">
        <f t="shared" si="50"/>
        <v>#REF!</v>
      </c>
      <c r="W751" s="145" t="e">
        <f>IF(SUM(L751:U751)&gt;0,1,0)</f>
        <v>#REF!</v>
      </c>
    </row>
    <row r="752" spans="1:23">
      <c r="A752" s="144" t="str">
        <f>ЗАПОЛНИТЬ!$B$23</f>
        <v>4</v>
      </c>
      <c r="B752" s="144" t="str">
        <f>ЗАПОЛНИТЬ!$B$13</f>
        <v>24188344</v>
      </c>
      <c r="C752" s="144" t="str">
        <f>ЗАПОЛНИТЬ!$B$24</f>
        <v>298</v>
      </c>
      <c r="D752" s="144" t="str">
        <f>ЗАПОЛНИТЬ!$B$21</f>
        <v>12</v>
      </c>
      <c r="E752" s="145"/>
      <c r="F752" s="144" t="str">
        <f>ЗАПОЛНИТЬ!$B$22</f>
        <v>15</v>
      </c>
      <c r="G752" s="144" t="str">
        <f>ЗАПОЛНИТЬ!$B$20</f>
        <v>040222</v>
      </c>
      <c r="H752" s="143" t="str">
        <f>IF(ЗАПОЛНИТЬ!$F$7=1,ЗАПОЛНИТЬ!$H$9,ЗАПОЛНИТЬ!$H$10)</f>
        <v>73</v>
      </c>
      <c r="I752" s="146" t="e">
        <f>IF(ЗАПОЛНИТЬ!$F$7=1,#REF!,#REF!)</f>
        <v>#REF!</v>
      </c>
      <c r="J752" s="145" t="str">
        <f>IF(ЗАПОЛНИТЬ!$F$7=1,CONCATENATE(ЗАПОЛНИТЬ!$F$18,ЗАПОЛНИТЬ!$D$18),ЗАПОЛНИТЬ!$E$18)</f>
        <v>01.07.2016</v>
      </c>
      <c r="K752" s="143" t="e">
        <f>#REF!</f>
        <v>#REF!</v>
      </c>
      <c r="L752" s="143" t="e">
        <f>IF(ЗАПОЛНИТЬ!$F$7=1,#REF!/1000,#REF!)</f>
        <v>#REF!</v>
      </c>
      <c r="M752" s="143" t="e">
        <f>IF(ЗАПОЛНИТЬ!$F$7=1,#REF!/1000,#REF!)</f>
        <v>#REF!</v>
      </c>
      <c r="N752" s="143" t="e">
        <f>IF(ЗАПОЛНИТЬ!$F$7=1,#REF!/1000,#REF!)</f>
        <v>#REF!</v>
      </c>
      <c r="O752" s="143" t="e">
        <f>IF(ЗАПОЛНИТЬ!$F$7=1,#REF!/1000,#REF!)</f>
        <v>#REF!</v>
      </c>
      <c r="P752" s="143" t="e">
        <f>IF(ЗАПОЛНИТЬ!$F$7=1,#REF!/1000,#REF!)</f>
        <v>#REF!</v>
      </c>
      <c r="Q752" s="143" t="e">
        <f>IF(ЗАПОЛНИТЬ!$F$7=1,#REF!/1000,#REF!)</f>
        <v>#REF!</v>
      </c>
      <c r="R752" s="143" t="e">
        <f>IF(ЗАПОЛНИТЬ!$F$7=1,#REF!/1000,#REF!)</f>
        <v>#REF!</v>
      </c>
      <c r="S752" s="143" t="e">
        <f>IF(ЗАПОЛНИТЬ!$F$7=1,#REF!/1000,#REF!)</f>
        <v>#REF!</v>
      </c>
      <c r="T752" s="143" t="e">
        <f>IF(ЗАПОЛНИТЬ!$F$7=1,#REF!/1000,#REF!)</f>
        <v>#REF!</v>
      </c>
      <c r="U752" s="143" t="e">
        <f>IF(ЗАПОЛНИТЬ!$F$7=1,#REF!/1000,#REF!)</f>
        <v>#REF!</v>
      </c>
      <c r="V752" s="145" t="e">
        <f t="shared" si="50"/>
        <v>#REF!</v>
      </c>
      <c r="W752" s="145">
        <v>0</v>
      </c>
    </row>
    <row r="753" spans="1:23">
      <c r="A753" s="144" t="str">
        <f>ЗАПОЛНИТЬ!$B$23</f>
        <v>4</v>
      </c>
      <c r="B753" s="144" t="str">
        <f>ЗАПОЛНИТЬ!$B$13</f>
        <v>24188344</v>
      </c>
      <c r="C753" s="144" t="str">
        <f>ЗАПОЛНИТЬ!$B$24</f>
        <v>298</v>
      </c>
      <c r="D753" s="144" t="str">
        <f>ЗАПОЛНИТЬ!$B$21</f>
        <v>12</v>
      </c>
      <c r="E753" s="145"/>
      <c r="F753" s="144" t="str">
        <f>ЗАПОЛНИТЬ!$B$22</f>
        <v>15</v>
      </c>
      <c r="G753" s="144" t="str">
        <f>ЗАПОЛНИТЬ!$B$20</f>
        <v>040222</v>
      </c>
      <c r="H753" s="143" t="str">
        <f>IF(ЗАПОЛНИТЬ!$F$7=1,ЗАПОЛНИТЬ!$H$9,ЗАПОЛНИТЬ!$H$10)</f>
        <v>73</v>
      </c>
      <c r="I753" s="146" t="e">
        <f>IF(ЗАПОЛНИТЬ!$F$7=1,#REF!,#REF!)</f>
        <v>#REF!</v>
      </c>
      <c r="J753" s="145" t="str">
        <f>IF(ЗАПОЛНИТЬ!$F$7=1,CONCATENATE(ЗАПОЛНИТЬ!$F$18,ЗАПОЛНИТЬ!$D$18),ЗАПОЛНИТЬ!$E$18)</f>
        <v>01.07.2016</v>
      </c>
      <c r="K753" s="143" t="e">
        <f>#REF!</f>
        <v>#REF!</v>
      </c>
      <c r="L753" s="143" t="e">
        <f>IF(ЗАПОЛНИТЬ!$F$7=1,#REF!/1000,#REF!)</f>
        <v>#REF!</v>
      </c>
      <c r="M753" s="143" t="e">
        <f>IF(ЗАПОЛНИТЬ!$F$7=1,#REF!/1000,#REF!)</f>
        <v>#REF!</v>
      </c>
      <c r="N753" s="143" t="e">
        <f>IF(ЗАПОЛНИТЬ!$F$7=1,#REF!/1000,#REF!)</f>
        <v>#REF!</v>
      </c>
      <c r="O753" s="143" t="e">
        <f>IF(ЗАПОЛНИТЬ!$F$7=1,#REF!/1000,#REF!)</f>
        <v>#REF!</v>
      </c>
      <c r="P753" s="143" t="e">
        <f>IF(ЗАПОЛНИТЬ!$F$7=1,#REF!/1000,#REF!)</f>
        <v>#REF!</v>
      </c>
      <c r="Q753" s="143" t="e">
        <f>IF(ЗАПОЛНИТЬ!$F$7=1,#REF!/1000,#REF!)</f>
        <v>#REF!</v>
      </c>
      <c r="R753" s="143" t="e">
        <f>IF(ЗАПОЛНИТЬ!$F$7=1,#REF!/1000,#REF!)</f>
        <v>#REF!</v>
      </c>
      <c r="S753" s="143" t="e">
        <f>IF(ЗАПОЛНИТЬ!$F$7=1,#REF!/1000,#REF!)</f>
        <v>#REF!</v>
      </c>
      <c r="T753" s="143" t="e">
        <f>IF(ЗАПОЛНИТЬ!$F$7=1,#REF!/1000,#REF!)</f>
        <v>#REF!</v>
      </c>
      <c r="U753" s="143" t="e">
        <f>IF(ЗАПОЛНИТЬ!$F$7=1,#REF!/1000,#REF!)</f>
        <v>#REF!</v>
      </c>
      <c r="V753" s="145" t="e">
        <f t="shared" si="50"/>
        <v>#REF!</v>
      </c>
      <c r="W753" s="145" t="e">
        <f t="shared" ref="W753:W758" si="52">IF(SUM(L753:U753)&gt;0,1,0)</f>
        <v>#REF!</v>
      </c>
    </row>
    <row r="754" spans="1:23">
      <c r="A754" s="144" t="str">
        <f>ЗАПОЛНИТЬ!$B$23</f>
        <v>4</v>
      </c>
      <c r="B754" s="144" t="str">
        <f>ЗАПОЛНИТЬ!$B$13</f>
        <v>24188344</v>
      </c>
      <c r="C754" s="144" t="str">
        <f>ЗАПОЛНИТЬ!$B$24</f>
        <v>298</v>
      </c>
      <c r="D754" s="144" t="str">
        <f>ЗАПОЛНИТЬ!$B$21</f>
        <v>12</v>
      </c>
      <c r="E754" s="145"/>
      <c r="F754" s="144" t="str">
        <f>ЗАПОЛНИТЬ!$B$22</f>
        <v>15</v>
      </c>
      <c r="G754" s="144" t="str">
        <f>ЗАПОЛНИТЬ!$B$20</f>
        <v>040222</v>
      </c>
      <c r="H754" s="143" t="str">
        <f>IF(ЗАПОЛНИТЬ!$F$7=1,ЗАПОЛНИТЬ!$H$9,ЗАПОЛНИТЬ!$H$10)</f>
        <v>73</v>
      </c>
      <c r="I754" s="146" t="e">
        <f>IF(ЗАПОЛНИТЬ!$F$7=1,#REF!,#REF!)</f>
        <v>#REF!</v>
      </c>
      <c r="J754" s="145" t="str">
        <f>IF(ЗАПОЛНИТЬ!$F$7=1,CONCATENATE(ЗАПОЛНИТЬ!$F$18,ЗАПОЛНИТЬ!$D$18),ЗАПОЛНИТЬ!$E$18)</f>
        <v>01.07.2016</v>
      </c>
      <c r="K754" s="143" t="e">
        <f>#REF!</f>
        <v>#REF!</v>
      </c>
      <c r="L754" s="143" t="e">
        <f>IF(ЗАПОЛНИТЬ!$F$7=1,#REF!/1000,#REF!)</f>
        <v>#REF!</v>
      </c>
      <c r="M754" s="143" t="e">
        <f>IF(ЗАПОЛНИТЬ!$F$7=1,#REF!/1000,#REF!)</f>
        <v>#REF!</v>
      </c>
      <c r="N754" s="143" t="e">
        <f>IF(ЗАПОЛНИТЬ!$F$7=1,#REF!/1000,#REF!)</f>
        <v>#REF!</v>
      </c>
      <c r="O754" s="143" t="e">
        <f>IF(ЗАПОЛНИТЬ!$F$7=1,#REF!/1000,#REF!)</f>
        <v>#REF!</v>
      </c>
      <c r="P754" s="143" t="e">
        <f>IF(ЗАПОЛНИТЬ!$F$7=1,#REF!/1000,#REF!)</f>
        <v>#REF!</v>
      </c>
      <c r="Q754" s="143" t="e">
        <f>IF(ЗАПОЛНИТЬ!$F$7=1,#REF!/1000,#REF!)</f>
        <v>#REF!</v>
      </c>
      <c r="R754" s="143" t="e">
        <f>IF(ЗАПОЛНИТЬ!$F$7=1,#REF!/1000,#REF!)</f>
        <v>#REF!</v>
      </c>
      <c r="S754" s="143" t="e">
        <f>IF(ЗАПОЛНИТЬ!$F$7=1,#REF!/1000,#REF!)</f>
        <v>#REF!</v>
      </c>
      <c r="T754" s="143" t="e">
        <f>IF(ЗАПОЛНИТЬ!$F$7=1,#REF!/1000,#REF!)</f>
        <v>#REF!</v>
      </c>
      <c r="U754" s="143" t="e">
        <f>IF(ЗАПОЛНИТЬ!$F$7=1,#REF!/1000,#REF!)</f>
        <v>#REF!</v>
      </c>
      <c r="V754" s="145" t="e">
        <f t="shared" si="50"/>
        <v>#REF!</v>
      </c>
      <c r="W754" s="145" t="e">
        <f t="shared" si="52"/>
        <v>#REF!</v>
      </c>
    </row>
    <row r="755" spans="1:23">
      <c r="A755" s="144" t="str">
        <f>ЗАПОЛНИТЬ!$B$23</f>
        <v>4</v>
      </c>
      <c r="B755" s="144" t="str">
        <f>ЗАПОЛНИТЬ!$B$13</f>
        <v>24188344</v>
      </c>
      <c r="C755" s="144" t="str">
        <f>ЗАПОЛНИТЬ!$B$24</f>
        <v>298</v>
      </c>
      <c r="D755" s="144" t="str">
        <f>ЗАПОЛНИТЬ!$B$21</f>
        <v>12</v>
      </c>
      <c r="E755" s="145"/>
      <c r="F755" s="144" t="str">
        <f>ЗАПОЛНИТЬ!$B$22</f>
        <v>15</v>
      </c>
      <c r="G755" s="144" t="str">
        <f>ЗАПОЛНИТЬ!$B$20</f>
        <v>040222</v>
      </c>
      <c r="H755" s="143" t="str">
        <f>IF(ЗАПОЛНИТЬ!$F$7=1,ЗАПОЛНИТЬ!$H$9,ЗАПОЛНИТЬ!$H$10)</f>
        <v>73</v>
      </c>
      <c r="I755" s="146" t="e">
        <f>IF(ЗАПОЛНИТЬ!$F$7=1,#REF!,#REF!)</f>
        <v>#REF!</v>
      </c>
      <c r="J755" s="145" t="str">
        <f>IF(ЗАПОЛНИТЬ!$F$7=1,CONCATENATE(ЗАПОЛНИТЬ!$F$18,ЗАПОЛНИТЬ!$D$18),ЗАПОЛНИТЬ!$E$18)</f>
        <v>01.07.2016</v>
      </c>
      <c r="K755" s="143" t="e">
        <f>#REF!</f>
        <v>#REF!</v>
      </c>
      <c r="L755" s="143" t="e">
        <f>IF(ЗАПОЛНИТЬ!$F$7=1,#REF!/1000,#REF!)</f>
        <v>#REF!</v>
      </c>
      <c r="M755" s="143" t="e">
        <f>IF(ЗАПОЛНИТЬ!$F$7=1,#REF!/1000,#REF!)</f>
        <v>#REF!</v>
      </c>
      <c r="N755" s="143" t="e">
        <f>IF(ЗАПОЛНИТЬ!$F$7=1,#REF!/1000,#REF!)</f>
        <v>#REF!</v>
      </c>
      <c r="O755" s="143" t="e">
        <f>IF(ЗАПОЛНИТЬ!$F$7=1,#REF!/1000,#REF!)</f>
        <v>#REF!</v>
      </c>
      <c r="P755" s="143" t="e">
        <f>IF(ЗАПОЛНИТЬ!$F$7=1,#REF!/1000,#REF!)</f>
        <v>#REF!</v>
      </c>
      <c r="Q755" s="143" t="e">
        <f>IF(ЗАПОЛНИТЬ!$F$7=1,#REF!/1000,#REF!)</f>
        <v>#REF!</v>
      </c>
      <c r="R755" s="143" t="e">
        <f>IF(ЗАПОЛНИТЬ!$F$7=1,#REF!/1000,#REF!)</f>
        <v>#REF!</v>
      </c>
      <c r="S755" s="143" t="e">
        <f>IF(ЗАПОЛНИТЬ!$F$7=1,#REF!/1000,#REF!)</f>
        <v>#REF!</v>
      </c>
      <c r="T755" s="143" t="e">
        <f>IF(ЗАПОЛНИТЬ!$F$7=1,#REF!/1000,#REF!)</f>
        <v>#REF!</v>
      </c>
      <c r="U755" s="143" t="e">
        <f>IF(ЗАПОЛНИТЬ!$F$7=1,#REF!/1000,#REF!)</f>
        <v>#REF!</v>
      </c>
      <c r="V755" s="145" t="e">
        <f t="shared" si="50"/>
        <v>#REF!</v>
      </c>
      <c r="W755" s="145" t="e">
        <f t="shared" si="52"/>
        <v>#REF!</v>
      </c>
    </row>
    <row r="756" spans="1:23">
      <c r="A756" s="144" t="str">
        <f>ЗАПОЛНИТЬ!$B$23</f>
        <v>4</v>
      </c>
      <c r="B756" s="144" t="str">
        <f>ЗАПОЛНИТЬ!$B$13</f>
        <v>24188344</v>
      </c>
      <c r="C756" s="144" t="str">
        <f>ЗАПОЛНИТЬ!$B$24</f>
        <v>298</v>
      </c>
      <c r="D756" s="144" t="str">
        <f>ЗАПОЛНИТЬ!$B$21</f>
        <v>12</v>
      </c>
      <c r="E756" s="145"/>
      <c r="F756" s="144" t="str">
        <f>ЗАПОЛНИТЬ!$B$22</f>
        <v>15</v>
      </c>
      <c r="G756" s="144" t="str">
        <f>ЗАПОЛНИТЬ!$B$20</f>
        <v>040222</v>
      </c>
      <c r="H756" s="143" t="str">
        <f>IF(ЗАПОЛНИТЬ!$F$7=1,ЗАПОЛНИТЬ!$H$9,ЗАПОЛНИТЬ!$H$10)</f>
        <v>73</v>
      </c>
      <c r="I756" s="146" t="e">
        <f>IF(ЗАПОЛНИТЬ!$F$7=1,#REF!,#REF!)</f>
        <v>#REF!</v>
      </c>
      <c r="J756" s="145" t="str">
        <f>IF(ЗАПОЛНИТЬ!$F$7=1,CONCATENATE(ЗАПОЛНИТЬ!$F$18,ЗАПОЛНИТЬ!$D$18),ЗАПОЛНИТЬ!$E$18)</f>
        <v>01.07.2016</v>
      </c>
      <c r="K756" s="143" t="e">
        <f>#REF!</f>
        <v>#REF!</v>
      </c>
      <c r="L756" s="143" t="e">
        <f>IF(ЗАПОЛНИТЬ!$F$7=1,#REF!/1000,#REF!)</f>
        <v>#REF!</v>
      </c>
      <c r="M756" s="143" t="e">
        <f>IF(ЗАПОЛНИТЬ!$F$7=1,#REF!/1000,#REF!)</f>
        <v>#REF!</v>
      </c>
      <c r="N756" s="143" t="e">
        <f>IF(ЗАПОЛНИТЬ!$F$7=1,#REF!/1000,#REF!)</f>
        <v>#REF!</v>
      </c>
      <c r="O756" s="143" t="e">
        <f>IF(ЗАПОЛНИТЬ!$F$7=1,#REF!/1000,#REF!)</f>
        <v>#REF!</v>
      </c>
      <c r="P756" s="143" t="e">
        <f>IF(ЗАПОЛНИТЬ!$F$7=1,#REF!/1000,#REF!)</f>
        <v>#REF!</v>
      </c>
      <c r="Q756" s="143" t="e">
        <f>IF(ЗАПОЛНИТЬ!$F$7=1,#REF!/1000,#REF!)</f>
        <v>#REF!</v>
      </c>
      <c r="R756" s="143" t="e">
        <f>IF(ЗАПОЛНИТЬ!$F$7=1,#REF!/1000,#REF!)</f>
        <v>#REF!</v>
      </c>
      <c r="S756" s="143" t="e">
        <f>IF(ЗАПОЛНИТЬ!$F$7=1,#REF!/1000,#REF!)</f>
        <v>#REF!</v>
      </c>
      <c r="T756" s="143" t="e">
        <f>IF(ЗАПОЛНИТЬ!$F$7=1,#REF!/1000,#REF!)</f>
        <v>#REF!</v>
      </c>
      <c r="U756" s="143" t="e">
        <f>IF(ЗАПОЛНИТЬ!$F$7=1,#REF!/1000,#REF!)</f>
        <v>#REF!</v>
      </c>
      <c r="V756" s="145" t="e">
        <f t="shared" si="50"/>
        <v>#REF!</v>
      </c>
      <c r="W756" s="145" t="e">
        <f t="shared" si="52"/>
        <v>#REF!</v>
      </c>
    </row>
    <row r="757" spans="1:23">
      <c r="A757" s="144" t="str">
        <f>ЗАПОЛНИТЬ!$B$23</f>
        <v>4</v>
      </c>
      <c r="B757" s="144" t="str">
        <f>ЗАПОЛНИТЬ!$B$13</f>
        <v>24188344</v>
      </c>
      <c r="C757" s="144" t="str">
        <f>ЗАПОЛНИТЬ!$B$24</f>
        <v>298</v>
      </c>
      <c r="D757" s="144" t="str">
        <f>ЗАПОЛНИТЬ!$B$21</f>
        <v>12</v>
      </c>
      <c r="E757" s="145"/>
      <c r="F757" s="144" t="str">
        <f>ЗАПОЛНИТЬ!$B$22</f>
        <v>15</v>
      </c>
      <c r="G757" s="144" t="str">
        <f>ЗАПОЛНИТЬ!$B$20</f>
        <v>040222</v>
      </c>
      <c r="H757" s="143" t="str">
        <f>IF(ЗАПОЛНИТЬ!$F$7=1,ЗАПОЛНИТЬ!$H$9,ЗАПОЛНИТЬ!$H$10)</f>
        <v>73</v>
      </c>
      <c r="I757" s="146" t="e">
        <f>IF(ЗАПОЛНИТЬ!$F$7=1,#REF!,#REF!)</f>
        <v>#REF!</v>
      </c>
      <c r="J757" s="145" t="str">
        <f>IF(ЗАПОЛНИТЬ!$F$7=1,CONCATENATE(ЗАПОЛНИТЬ!$F$18,ЗАПОЛНИТЬ!$D$18),ЗАПОЛНИТЬ!$E$18)</f>
        <v>01.07.2016</v>
      </c>
      <c r="K757" s="143" t="e">
        <f>#REF!</f>
        <v>#REF!</v>
      </c>
      <c r="L757" s="143" t="e">
        <f>IF(ЗАПОЛНИТЬ!$F$7=1,#REF!/1000,#REF!)</f>
        <v>#REF!</v>
      </c>
      <c r="M757" s="143" t="e">
        <f>IF(ЗАПОЛНИТЬ!$F$7=1,#REF!/1000,#REF!)</f>
        <v>#REF!</v>
      </c>
      <c r="N757" s="143" t="e">
        <f>IF(ЗАПОЛНИТЬ!$F$7=1,#REF!/1000,#REF!)</f>
        <v>#REF!</v>
      </c>
      <c r="O757" s="143" t="e">
        <f>IF(ЗАПОЛНИТЬ!$F$7=1,#REF!/1000,#REF!)</f>
        <v>#REF!</v>
      </c>
      <c r="P757" s="143" t="e">
        <f>IF(ЗАПОЛНИТЬ!$F$7=1,#REF!/1000,#REF!)</f>
        <v>#REF!</v>
      </c>
      <c r="Q757" s="143" t="e">
        <f>IF(ЗАПОЛНИТЬ!$F$7=1,#REF!/1000,#REF!)</f>
        <v>#REF!</v>
      </c>
      <c r="R757" s="143" t="e">
        <f>IF(ЗАПОЛНИТЬ!$F$7=1,#REF!/1000,#REF!)</f>
        <v>#REF!</v>
      </c>
      <c r="S757" s="143" t="e">
        <f>IF(ЗАПОЛНИТЬ!$F$7=1,#REF!/1000,#REF!)</f>
        <v>#REF!</v>
      </c>
      <c r="T757" s="143" t="e">
        <f>IF(ЗАПОЛНИТЬ!$F$7=1,#REF!/1000,#REF!)</f>
        <v>#REF!</v>
      </c>
      <c r="U757" s="143" t="e">
        <f>IF(ЗАПОЛНИТЬ!$F$7=1,#REF!/1000,#REF!)</f>
        <v>#REF!</v>
      </c>
      <c r="V757" s="145" t="e">
        <f t="shared" si="50"/>
        <v>#REF!</v>
      </c>
      <c r="W757" s="145" t="e">
        <f t="shared" si="52"/>
        <v>#REF!</v>
      </c>
    </row>
    <row r="758" spans="1:23">
      <c r="A758" s="144" t="str">
        <f>ЗАПОЛНИТЬ!$B$23</f>
        <v>4</v>
      </c>
      <c r="B758" s="144" t="str">
        <f>ЗАПОЛНИТЬ!$B$13</f>
        <v>24188344</v>
      </c>
      <c r="C758" s="144" t="str">
        <f>ЗАПОЛНИТЬ!$B$24</f>
        <v>298</v>
      </c>
      <c r="D758" s="144" t="str">
        <f>ЗАПОЛНИТЬ!$B$21</f>
        <v>12</v>
      </c>
      <c r="E758" s="145"/>
      <c r="F758" s="144" t="str">
        <f>ЗАПОЛНИТЬ!$B$22</f>
        <v>15</v>
      </c>
      <c r="G758" s="144" t="str">
        <f>ЗАПОЛНИТЬ!$B$20</f>
        <v>040222</v>
      </c>
      <c r="H758" s="143" t="str">
        <f>IF(ЗАПОЛНИТЬ!$F$7=1,ЗАПОЛНИТЬ!$H$9,ЗАПОЛНИТЬ!$H$10)</f>
        <v>73</v>
      </c>
      <c r="I758" s="146" t="e">
        <f>IF(ЗАПОЛНИТЬ!$F$7=1,#REF!,#REF!)</f>
        <v>#REF!</v>
      </c>
      <c r="J758" s="145" t="str">
        <f>IF(ЗАПОЛНИТЬ!$F$7=1,CONCATENATE(ЗАПОЛНИТЬ!$F$18,ЗАПОЛНИТЬ!$D$18),ЗАПОЛНИТЬ!$E$18)</f>
        <v>01.07.2016</v>
      </c>
      <c r="K758" s="143" t="e">
        <f>#REF!</f>
        <v>#REF!</v>
      </c>
      <c r="L758" s="143" t="e">
        <f>IF(ЗАПОЛНИТЬ!$F$7=1,#REF!/1000,#REF!)</f>
        <v>#REF!</v>
      </c>
      <c r="M758" s="143" t="e">
        <f>IF(ЗАПОЛНИТЬ!$F$7=1,#REF!/1000,#REF!)</f>
        <v>#REF!</v>
      </c>
      <c r="N758" s="143" t="e">
        <f>IF(ЗАПОЛНИТЬ!$F$7=1,#REF!/1000,#REF!)</f>
        <v>#REF!</v>
      </c>
      <c r="O758" s="143" t="e">
        <f>IF(ЗАПОЛНИТЬ!$F$7=1,#REF!/1000,#REF!)</f>
        <v>#REF!</v>
      </c>
      <c r="P758" s="143" t="e">
        <f>IF(ЗАПОЛНИТЬ!$F$7=1,#REF!/1000,#REF!)</f>
        <v>#REF!</v>
      </c>
      <c r="Q758" s="143" t="e">
        <f>IF(ЗАПОЛНИТЬ!$F$7=1,#REF!/1000,#REF!)</f>
        <v>#REF!</v>
      </c>
      <c r="R758" s="143" t="e">
        <f>IF(ЗАПОЛНИТЬ!$F$7=1,#REF!/1000,#REF!)</f>
        <v>#REF!</v>
      </c>
      <c r="S758" s="143" t="e">
        <f>IF(ЗАПОЛНИТЬ!$F$7=1,#REF!/1000,#REF!)</f>
        <v>#REF!</v>
      </c>
      <c r="T758" s="143" t="e">
        <f>IF(ЗАПОЛНИТЬ!$F$7=1,#REF!/1000,#REF!)</f>
        <v>#REF!</v>
      </c>
      <c r="U758" s="143" t="e">
        <f>IF(ЗАПОЛНИТЬ!$F$7=1,#REF!/1000,#REF!)</f>
        <v>#REF!</v>
      </c>
      <c r="V758" s="145" t="e">
        <f t="shared" si="50"/>
        <v>#REF!</v>
      </c>
      <c r="W758" s="145" t="e">
        <f t="shared" si="52"/>
        <v>#REF!</v>
      </c>
    </row>
    <row r="759" spans="1:23">
      <c r="A759" s="144" t="str">
        <f>ЗАПОЛНИТЬ!$B$23</f>
        <v>4</v>
      </c>
      <c r="B759" s="144" t="str">
        <f>ЗАПОЛНИТЬ!$B$13</f>
        <v>24188344</v>
      </c>
      <c r="C759" s="144" t="str">
        <f>ЗАПОЛНИТЬ!$B$24</f>
        <v>298</v>
      </c>
      <c r="D759" s="144" t="str">
        <f>ЗАПОЛНИТЬ!$B$21</f>
        <v>12</v>
      </c>
      <c r="E759" s="145"/>
      <c r="F759" s="144" t="str">
        <f>ЗАПОЛНИТЬ!$B$22</f>
        <v>15</v>
      </c>
      <c r="G759" s="144" t="str">
        <f>ЗАПОЛНИТЬ!$B$20</f>
        <v>040222</v>
      </c>
      <c r="H759" s="143" t="str">
        <f>IF(ЗАПОЛНИТЬ!$F$7=1,ЗАПОЛНИТЬ!$H$9,ЗАПОЛНИТЬ!$H$10)</f>
        <v>73</v>
      </c>
      <c r="I759" s="146" t="e">
        <f>IF(ЗАПОЛНИТЬ!$F$7=1,#REF!,#REF!)</f>
        <v>#REF!</v>
      </c>
      <c r="J759" s="145" t="str">
        <f>IF(ЗАПОЛНИТЬ!$F$7=1,CONCATENATE(ЗАПОЛНИТЬ!$F$18,ЗАПОЛНИТЬ!$D$18),ЗАПОЛНИТЬ!$E$18)</f>
        <v>01.07.2016</v>
      </c>
      <c r="K759" s="143" t="e">
        <f>#REF!</f>
        <v>#REF!</v>
      </c>
      <c r="L759" s="143" t="e">
        <f>IF(ЗАПОЛНИТЬ!$F$7=1,#REF!/1000,#REF!)</f>
        <v>#REF!</v>
      </c>
      <c r="M759" s="143" t="e">
        <f>IF(ЗАПОЛНИТЬ!$F$7=1,#REF!/1000,#REF!)</f>
        <v>#REF!</v>
      </c>
      <c r="N759" s="143" t="e">
        <f>IF(ЗАПОЛНИТЬ!$F$7=1,#REF!/1000,#REF!)</f>
        <v>#REF!</v>
      </c>
      <c r="O759" s="143" t="e">
        <f>IF(ЗАПОЛНИТЬ!$F$7=1,#REF!/1000,#REF!)</f>
        <v>#REF!</v>
      </c>
      <c r="P759" s="143" t="e">
        <f>IF(ЗАПОЛНИТЬ!$F$7=1,#REF!/1000,#REF!)</f>
        <v>#REF!</v>
      </c>
      <c r="Q759" s="143" t="e">
        <f>IF(ЗАПОЛНИТЬ!$F$7=1,#REF!/1000,#REF!)</f>
        <v>#REF!</v>
      </c>
      <c r="R759" s="143" t="e">
        <f>IF(ЗАПОЛНИТЬ!$F$7=1,#REF!/1000,#REF!)</f>
        <v>#REF!</v>
      </c>
      <c r="S759" s="143" t="e">
        <f>IF(ЗАПОЛНИТЬ!$F$7=1,#REF!/1000,#REF!)</f>
        <v>#REF!</v>
      </c>
      <c r="T759" s="143" t="e">
        <f>IF(ЗАПОЛНИТЬ!$F$7=1,#REF!/1000,#REF!)</f>
        <v>#REF!</v>
      </c>
      <c r="U759" s="143" t="e">
        <f>IF(ЗАПОЛНИТЬ!$F$7=1,#REF!/1000,#REF!)</f>
        <v>#REF!</v>
      </c>
      <c r="V759" s="145" t="e">
        <f t="shared" si="50"/>
        <v>#REF!</v>
      </c>
      <c r="W759" s="145">
        <v>0</v>
      </c>
    </row>
    <row r="760" spans="1:23">
      <c r="A760" s="144" t="str">
        <f>ЗАПОЛНИТЬ!$B$23</f>
        <v>4</v>
      </c>
      <c r="B760" s="144" t="str">
        <f>ЗАПОЛНИТЬ!$B$13</f>
        <v>24188344</v>
      </c>
      <c r="C760" s="144" t="str">
        <f>ЗАПОЛНИТЬ!$B$24</f>
        <v>298</v>
      </c>
      <c r="D760" s="144" t="str">
        <f>ЗАПОЛНИТЬ!$B$21</f>
        <v>12</v>
      </c>
      <c r="E760" s="145"/>
      <c r="F760" s="144" t="str">
        <f>ЗАПОЛНИТЬ!$B$22</f>
        <v>15</v>
      </c>
      <c r="G760" s="144" t="str">
        <f>ЗАПОЛНИТЬ!$B$20</f>
        <v>040222</v>
      </c>
      <c r="H760" s="143" t="str">
        <f>IF(ЗАПОЛНИТЬ!$F$7=1,ЗАПОЛНИТЬ!$H$9,ЗАПОЛНИТЬ!$H$10)</f>
        <v>73</v>
      </c>
      <c r="I760" s="146" t="e">
        <f>IF(ЗАПОЛНИТЬ!$F$7=1,#REF!,#REF!)</f>
        <v>#REF!</v>
      </c>
      <c r="J760" s="145" t="str">
        <f>IF(ЗАПОЛНИТЬ!$F$7=1,CONCATENATE(ЗАПОЛНИТЬ!$F$18,ЗАПОЛНИТЬ!$D$18),ЗАПОЛНИТЬ!$E$18)</f>
        <v>01.07.2016</v>
      </c>
      <c r="K760" s="143" t="e">
        <f>#REF!</f>
        <v>#REF!</v>
      </c>
      <c r="L760" s="143" t="e">
        <f>IF(ЗАПОЛНИТЬ!$F$7=1,#REF!/1000,#REF!)</f>
        <v>#REF!</v>
      </c>
      <c r="M760" s="143" t="e">
        <f>IF(ЗАПОЛНИТЬ!$F$7=1,#REF!/1000,#REF!)</f>
        <v>#REF!</v>
      </c>
      <c r="N760" s="143" t="e">
        <f>IF(ЗАПОЛНИТЬ!$F$7=1,#REF!/1000,#REF!)</f>
        <v>#REF!</v>
      </c>
      <c r="O760" s="143" t="e">
        <f>IF(ЗАПОЛНИТЬ!$F$7=1,#REF!/1000,#REF!)</f>
        <v>#REF!</v>
      </c>
      <c r="P760" s="143" t="e">
        <f>IF(ЗАПОЛНИТЬ!$F$7=1,#REF!/1000,#REF!)</f>
        <v>#REF!</v>
      </c>
      <c r="Q760" s="143" t="e">
        <f>IF(ЗАПОЛНИТЬ!$F$7=1,#REF!/1000,#REF!)</f>
        <v>#REF!</v>
      </c>
      <c r="R760" s="143" t="e">
        <f>IF(ЗАПОЛНИТЬ!$F$7=1,#REF!/1000,#REF!)</f>
        <v>#REF!</v>
      </c>
      <c r="S760" s="143" t="e">
        <f>IF(ЗАПОЛНИТЬ!$F$7=1,#REF!/1000,#REF!)</f>
        <v>#REF!</v>
      </c>
      <c r="T760" s="143" t="e">
        <f>IF(ЗАПОЛНИТЬ!$F$7=1,#REF!/1000,#REF!)</f>
        <v>#REF!</v>
      </c>
      <c r="U760" s="143" t="e">
        <f>IF(ЗАПОЛНИТЬ!$F$7=1,#REF!/1000,#REF!)</f>
        <v>#REF!</v>
      </c>
      <c r="V760" s="145" t="e">
        <f t="shared" si="50"/>
        <v>#REF!</v>
      </c>
      <c r="W760" s="145" t="e">
        <f t="shared" ref="W760:W765" si="53">IF(SUM(L760:U760)&gt;0,1,0)</f>
        <v>#REF!</v>
      </c>
    </row>
    <row r="761" spans="1:23">
      <c r="A761" s="144" t="str">
        <f>ЗАПОЛНИТЬ!$B$23</f>
        <v>4</v>
      </c>
      <c r="B761" s="144" t="str">
        <f>ЗАПОЛНИТЬ!$B$13</f>
        <v>24188344</v>
      </c>
      <c r="C761" s="144" t="str">
        <f>ЗАПОЛНИТЬ!$B$24</f>
        <v>298</v>
      </c>
      <c r="D761" s="144" t="str">
        <f>ЗАПОЛНИТЬ!$B$21</f>
        <v>12</v>
      </c>
      <c r="E761" s="145"/>
      <c r="F761" s="144" t="str">
        <f>ЗАПОЛНИТЬ!$B$22</f>
        <v>15</v>
      </c>
      <c r="G761" s="144" t="str">
        <f>ЗАПОЛНИТЬ!$B$20</f>
        <v>040222</v>
      </c>
      <c r="H761" s="143" t="str">
        <f>IF(ЗАПОЛНИТЬ!$F$7=1,ЗАПОЛНИТЬ!$H$9,ЗАПОЛНИТЬ!$H$10)</f>
        <v>73</v>
      </c>
      <c r="I761" s="146" t="e">
        <f>IF(ЗАПОЛНИТЬ!$F$7=1,#REF!,#REF!)</f>
        <v>#REF!</v>
      </c>
      <c r="J761" s="145" t="str">
        <f>IF(ЗАПОЛНИТЬ!$F$7=1,CONCATENATE(ЗАПОЛНИТЬ!$F$18,ЗАПОЛНИТЬ!$D$18),ЗАПОЛНИТЬ!$E$18)</f>
        <v>01.07.2016</v>
      </c>
      <c r="K761" s="143" t="e">
        <f>#REF!</f>
        <v>#REF!</v>
      </c>
      <c r="L761" s="143" t="e">
        <f>IF(ЗАПОЛНИТЬ!$F$7=1,#REF!/1000,#REF!)</f>
        <v>#REF!</v>
      </c>
      <c r="M761" s="143" t="e">
        <f>IF(ЗАПОЛНИТЬ!$F$7=1,#REF!/1000,#REF!)</f>
        <v>#REF!</v>
      </c>
      <c r="N761" s="143" t="e">
        <f>IF(ЗАПОЛНИТЬ!$F$7=1,#REF!/1000,#REF!)</f>
        <v>#REF!</v>
      </c>
      <c r="O761" s="143" t="e">
        <f>IF(ЗАПОЛНИТЬ!$F$7=1,#REF!/1000,#REF!)</f>
        <v>#REF!</v>
      </c>
      <c r="P761" s="143" t="e">
        <f>IF(ЗАПОЛНИТЬ!$F$7=1,#REF!/1000,#REF!)</f>
        <v>#REF!</v>
      </c>
      <c r="Q761" s="143" t="e">
        <f>IF(ЗАПОЛНИТЬ!$F$7=1,#REF!/1000,#REF!)</f>
        <v>#REF!</v>
      </c>
      <c r="R761" s="143" t="e">
        <f>IF(ЗАПОЛНИТЬ!$F$7=1,#REF!/1000,#REF!)</f>
        <v>#REF!</v>
      </c>
      <c r="S761" s="143" t="e">
        <f>IF(ЗАПОЛНИТЬ!$F$7=1,#REF!/1000,#REF!)</f>
        <v>#REF!</v>
      </c>
      <c r="T761" s="143" t="e">
        <f>IF(ЗАПОЛНИТЬ!$F$7=1,#REF!/1000,#REF!)</f>
        <v>#REF!</v>
      </c>
      <c r="U761" s="143" t="e">
        <f>IF(ЗАПОЛНИТЬ!$F$7=1,#REF!/1000,#REF!)</f>
        <v>#REF!</v>
      </c>
      <c r="V761" s="145" t="e">
        <f t="shared" si="50"/>
        <v>#REF!</v>
      </c>
      <c r="W761" s="145" t="e">
        <f t="shared" si="53"/>
        <v>#REF!</v>
      </c>
    </row>
    <row r="762" spans="1:23">
      <c r="A762" s="144" t="str">
        <f>ЗАПОЛНИТЬ!$B$23</f>
        <v>4</v>
      </c>
      <c r="B762" s="144" t="str">
        <f>ЗАПОЛНИТЬ!$B$13</f>
        <v>24188344</v>
      </c>
      <c r="C762" s="144" t="str">
        <f>ЗАПОЛНИТЬ!$B$24</f>
        <v>298</v>
      </c>
      <c r="D762" s="144" t="str">
        <f>ЗАПОЛНИТЬ!$B$21</f>
        <v>12</v>
      </c>
      <c r="E762" s="145"/>
      <c r="F762" s="144" t="str">
        <f>ЗАПОЛНИТЬ!$B$22</f>
        <v>15</v>
      </c>
      <c r="G762" s="144" t="str">
        <f>ЗАПОЛНИТЬ!$B$20</f>
        <v>040222</v>
      </c>
      <c r="H762" s="143" t="str">
        <f>IF(ЗАПОЛНИТЬ!$F$7=1,ЗАПОЛНИТЬ!$H$9,ЗАПОЛНИТЬ!$H$10)</f>
        <v>73</v>
      </c>
      <c r="I762" s="146" t="e">
        <f>IF(ЗАПОЛНИТЬ!$F$7=1,#REF!,#REF!)</f>
        <v>#REF!</v>
      </c>
      <c r="J762" s="145" t="str">
        <f>IF(ЗАПОЛНИТЬ!$F$7=1,CONCATENATE(ЗАПОЛНИТЬ!$F$18,ЗАПОЛНИТЬ!$D$18),ЗАПОЛНИТЬ!$E$18)</f>
        <v>01.07.2016</v>
      </c>
      <c r="K762" s="143" t="e">
        <f>#REF!</f>
        <v>#REF!</v>
      </c>
      <c r="L762" s="143" t="e">
        <f>IF(ЗАПОЛНИТЬ!$F$7=1,#REF!/1000,#REF!)</f>
        <v>#REF!</v>
      </c>
      <c r="M762" s="143" t="e">
        <f>IF(ЗАПОЛНИТЬ!$F$7=1,#REF!/1000,#REF!)</f>
        <v>#REF!</v>
      </c>
      <c r="N762" s="143" t="e">
        <f>IF(ЗАПОЛНИТЬ!$F$7=1,#REF!/1000,#REF!)</f>
        <v>#REF!</v>
      </c>
      <c r="O762" s="143" t="e">
        <f>IF(ЗАПОЛНИТЬ!$F$7=1,#REF!/1000,#REF!)</f>
        <v>#REF!</v>
      </c>
      <c r="P762" s="143" t="e">
        <f>IF(ЗАПОЛНИТЬ!$F$7=1,#REF!/1000,#REF!)</f>
        <v>#REF!</v>
      </c>
      <c r="Q762" s="143" t="e">
        <f>IF(ЗАПОЛНИТЬ!$F$7=1,#REF!/1000,#REF!)</f>
        <v>#REF!</v>
      </c>
      <c r="R762" s="143" t="e">
        <f>IF(ЗАПОЛНИТЬ!$F$7=1,#REF!/1000,#REF!)</f>
        <v>#REF!</v>
      </c>
      <c r="S762" s="143" t="e">
        <f>IF(ЗАПОЛНИТЬ!$F$7=1,#REF!/1000,#REF!)</f>
        <v>#REF!</v>
      </c>
      <c r="T762" s="143" t="e">
        <f>IF(ЗАПОЛНИТЬ!$F$7=1,#REF!/1000,#REF!)</f>
        <v>#REF!</v>
      </c>
      <c r="U762" s="143" t="e">
        <f>IF(ЗАПОЛНИТЬ!$F$7=1,#REF!/1000,#REF!)</f>
        <v>#REF!</v>
      </c>
      <c r="V762" s="145" t="e">
        <f t="shared" si="50"/>
        <v>#REF!</v>
      </c>
      <c r="W762" s="145" t="e">
        <f t="shared" si="53"/>
        <v>#REF!</v>
      </c>
    </row>
    <row r="763" spans="1:23">
      <c r="A763" s="144" t="str">
        <f>ЗАПОЛНИТЬ!$B$23</f>
        <v>4</v>
      </c>
      <c r="B763" s="144" t="str">
        <f>ЗАПОЛНИТЬ!$B$13</f>
        <v>24188344</v>
      </c>
      <c r="C763" s="144" t="str">
        <f>ЗАПОЛНИТЬ!$B$24</f>
        <v>298</v>
      </c>
      <c r="D763" s="144" t="str">
        <f>ЗАПОЛНИТЬ!$B$21</f>
        <v>12</v>
      </c>
      <c r="E763" s="145"/>
      <c r="F763" s="144" t="str">
        <f>ЗАПОЛНИТЬ!$B$22</f>
        <v>15</v>
      </c>
      <c r="G763" s="144" t="str">
        <f>ЗАПОЛНИТЬ!$B$20</f>
        <v>040222</v>
      </c>
      <c r="H763" s="143" t="str">
        <f>IF(ЗАПОЛНИТЬ!$F$7=1,ЗАПОЛНИТЬ!$H$9,ЗАПОЛНИТЬ!$H$10)</f>
        <v>73</v>
      </c>
      <c r="I763" s="146" t="e">
        <f>IF(ЗАПОЛНИТЬ!$F$7=1,#REF!,#REF!)</f>
        <v>#REF!</v>
      </c>
      <c r="J763" s="145" t="str">
        <f>IF(ЗАПОЛНИТЬ!$F$7=1,CONCATENATE(ЗАПОЛНИТЬ!$F$18,ЗАПОЛНИТЬ!$D$18),ЗАПОЛНИТЬ!$E$18)</f>
        <v>01.07.2016</v>
      </c>
      <c r="K763" s="143" t="e">
        <f>#REF!</f>
        <v>#REF!</v>
      </c>
      <c r="L763" s="143" t="e">
        <f>IF(ЗАПОЛНИТЬ!$F$7=1,#REF!/1000,#REF!)</f>
        <v>#REF!</v>
      </c>
      <c r="M763" s="143" t="e">
        <f>IF(ЗАПОЛНИТЬ!$F$7=1,#REF!/1000,#REF!)</f>
        <v>#REF!</v>
      </c>
      <c r="N763" s="143" t="e">
        <f>IF(ЗАПОЛНИТЬ!$F$7=1,#REF!/1000,#REF!)</f>
        <v>#REF!</v>
      </c>
      <c r="O763" s="143" t="e">
        <f>IF(ЗАПОЛНИТЬ!$F$7=1,#REF!/1000,#REF!)</f>
        <v>#REF!</v>
      </c>
      <c r="P763" s="143" t="e">
        <f>IF(ЗАПОЛНИТЬ!$F$7=1,#REF!/1000,#REF!)</f>
        <v>#REF!</v>
      </c>
      <c r="Q763" s="143" t="e">
        <f>IF(ЗАПОЛНИТЬ!$F$7=1,#REF!/1000,#REF!)</f>
        <v>#REF!</v>
      </c>
      <c r="R763" s="143" t="e">
        <f>IF(ЗАПОЛНИТЬ!$F$7=1,#REF!/1000,#REF!)</f>
        <v>#REF!</v>
      </c>
      <c r="S763" s="143" t="e">
        <f>IF(ЗАПОЛНИТЬ!$F$7=1,#REF!/1000,#REF!)</f>
        <v>#REF!</v>
      </c>
      <c r="T763" s="143" t="e">
        <f>IF(ЗАПОЛНИТЬ!$F$7=1,#REF!/1000,#REF!)</f>
        <v>#REF!</v>
      </c>
      <c r="U763" s="143" t="e">
        <f>IF(ЗАПОЛНИТЬ!$F$7=1,#REF!/1000,#REF!)</f>
        <v>#REF!</v>
      </c>
      <c r="V763" s="145" t="e">
        <f t="shared" si="50"/>
        <v>#REF!</v>
      </c>
      <c r="W763" s="145" t="e">
        <f t="shared" si="53"/>
        <v>#REF!</v>
      </c>
    </row>
    <row r="764" spans="1:23">
      <c r="A764" s="144" t="str">
        <f>ЗАПОЛНИТЬ!$B$23</f>
        <v>4</v>
      </c>
      <c r="B764" s="144" t="str">
        <f>ЗАПОЛНИТЬ!$B$13</f>
        <v>24188344</v>
      </c>
      <c r="C764" s="144" t="str">
        <f>ЗАПОЛНИТЬ!$B$24</f>
        <v>298</v>
      </c>
      <c r="D764" s="144" t="str">
        <f>ЗАПОЛНИТЬ!$B$21</f>
        <v>12</v>
      </c>
      <c r="E764" s="145"/>
      <c r="F764" s="144" t="str">
        <f>ЗАПОЛНИТЬ!$B$22</f>
        <v>15</v>
      </c>
      <c r="G764" s="144" t="str">
        <f>ЗАПОЛНИТЬ!$B$20</f>
        <v>040222</v>
      </c>
      <c r="H764" s="143" t="str">
        <f>IF(ЗАПОЛНИТЬ!$F$7=1,ЗАПОЛНИТЬ!$H$9,ЗАПОЛНИТЬ!$H$10)</f>
        <v>73</v>
      </c>
      <c r="I764" s="146" t="e">
        <f>IF(ЗАПОЛНИТЬ!$F$7=1,#REF!,#REF!)</f>
        <v>#REF!</v>
      </c>
      <c r="J764" s="145" t="str">
        <f>IF(ЗАПОЛНИТЬ!$F$7=1,CONCATENATE(ЗАПОЛНИТЬ!$F$18,ЗАПОЛНИТЬ!$D$18),ЗАПОЛНИТЬ!$E$18)</f>
        <v>01.07.2016</v>
      </c>
      <c r="K764" s="143" t="e">
        <f>#REF!</f>
        <v>#REF!</v>
      </c>
      <c r="L764" s="143" t="e">
        <f>IF(ЗАПОЛНИТЬ!$F$7=1,#REF!/1000,#REF!)</f>
        <v>#REF!</v>
      </c>
      <c r="M764" s="143" t="e">
        <f>IF(ЗАПОЛНИТЬ!$F$7=1,#REF!/1000,#REF!)</f>
        <v>#REF!</v>
      </c>
      <c r="N764" s="143" t="e">
        <f>IF(ЗАПОЛНИТЬ!$F$7=1,#REF!/1000,#REF!)</f>
        <v>#REF!</v>
      </c>
      <c r="O764" s="143" t="e">
        <f>IF(ЗАПОЛНИТЬ!$F$7=1,#REF!/1000,#REF!)</f>
        <v>#REF!</v>
      </c>
      <c r="P764" s="143" t="e">
        <f>IF(ЗАПОЛНИТЬ!$F$7=1,#REF!/1000,#REF!)</f>
        <v>#REF!</v>
      </c>
      <c r="Q764" s="143" t="e">
        <f>IF(ЗАПОЛНИТЬ!$F$7=1,#REF!/1000,#REF!)</f>
        <v>#REF!</v>
      </c>
      <c r="R764" s="143" t="e">
        <f>IF(ЗАПОЛНИТЬ!$F$7=1,#REF!/1000,#REF!)</f>
        <v>#REF!</v>
      </c>
      <c r="S764" s="143" t="e">
        <f>IF(ЗАПОЛНИТЬ!$F$7=1,#REF!/1000,#REF!)</f>
        <v>#REF!</v>
      </c>
      <c r="T764" s="143" t="e">
        <f>IF(ЗАПОЛНИТЬ!$F$7=1,#REF!/1000,#REF!)</f>
        <v>#REF!</v>
      </c>
      <c r="U764" s="143" t="e">
        <f>IF(ЗАПОЛНИТЬ!$F$7=1,#REF!/1000,#REF!)</f>
        <v>#REF!</v>
      </c>
      <c r="V764" s="145" t="e">
        <f t="shared" si="50"/>
        <v>#REF!</v>
      </c>
      <c r="W764" s="145" t="e">
        <f t="shared" si="53"/>
        <v>#REF!</v>
      </c>
    </row>
    <row r="765" spans="1:23">
      <c r="A765" s="144" t="str">
        <f>ЗАПОЛНИТЬ!$B$23</f>
        <v>4</v>
      </c>
      <c r="B765" s="144" t="str">
        <f>ЗАПОЛНИТЬ!$B$13</f>
        <v>24188344</v>
      </c>
      <c r="C765" s="144" t="str">
        <f>ЗАПОЛНИТЬ!$B$24</f>
        <v>298</v>
      </c>
      <c r="D765" s="144" t="str">
        <f>ЗАПОЛНИТЬ!$B$21</f>
        <v>12</v>
      </c>
      <c r="E765" s="145"/>
      <c r="F765" s="144" t="str">
        <f>ЗАПОЛНИТЬ!$B$22</f>
        <v>15</v>
      </c>
      <c r="G765" s="144" t="str">
        <f>ЗАПОЛНИТЬ!$B$20</f>
        <v>040222</v>
      </c>
      <c r="H765" s="143" t="str">
        <f>IF(ЗАПОЛНИТЬ!$F$7=1,ЗАПОЛНИТЬ!$H$9,ЗАПОЛНИТЬ!$H$10)</f>
        <v>73</v>
      </c>
      <c r="I765" s="146" t="e">
        <f>IF(ЗАПОЛНИТЬ!$F$7=1,#REF!,#REF!)</f>
        <v>#REF!</v>
      </c>
      <c r="J765" s="145" t="str">
        <f>IF(ЗАПОЛНИТЬ!$F$7=1,CONCATENATE(ЗАПОЛНИТЬ!$F$18,ЗАПОЛНИТЬ!$D$18),ЗАПОЛНИТЬ!$E$18)</f>
        <v>01.07.2016</v>
      </c>
      <c r="K765" s="143" t="e">
        <f>#REF!</f>
        <v>#REF!</v>
      </c>
      <c r="L765" s="143" t="e">
        <f>IF(ЗАПОЛНИТЬ!$F$7=1,#REF!/1000,#REF!)</f>
        <v>#REF!</v>
      </c>
      <c r="M765" s="143" t="e">
        <f>IF(ЗАПОЛНИТЬ!$F$7=1,#REF!/1000,#REF!)</f>
        <v>#REF!</v>
      </c>
      <c r="N765" s="143" t="e">
        <f>IF(ЗАПОЛНИТЬ!$F$7=1,#REF!/1000,#REF!)</f>
        <v>#REF!</v>
      </c>
      <c r="O765" s="143" t="e">
        <f>IF(ЗАПОЛНИТЬ!$F$7=1,#REF!/1000,#REF!)</f>
        <v>#REF!</v>
      </c>
      <c r="P765" s="143" t="e">
        <f>IF(ЗАПОЛНИТЬ!$F$7=1,#REF!/1000,#REF!)</f>
        <v>#REF!</v>
      </c>
      <c r="Q765" s="143" t="e">
        <f>IF(ЗАПОЛНИТЬ!$F$7=1,#REF!/1000,#REF!)</f>
        <v>#REF!</v>
      </c>
      <c r="R765" s="143" t="e">
        <f>IF(ЗАПОЛНИТЬ!$F$7=1,#REF!/1000,#REF!)</f>
        <v>#REF!</v>
      </c>
      <c r="S765" s="143" t="e">
        <f>IF(ЗАПОЛНИТЬ!$F$7=1,#REF!/1000,#REF!)</f>
        <v>#REF!</v>
      </c>
      <c r="T765" s="143" t="e">
        <f>IF(ЗАПОЛНИТЬ!$F$7=1,#REF!/1000,#REF!)</f>
        <v>#REF!</v>
      </c>
      <c r="U765" s="143" t="e">
        <f>IF(ЗАПОЛНИТЬ!$F$7=1,#REF!/1000,#REF!)</f>
        <v>#REF!</v>
      </c>
      <c r="V765" s="145" t="e">
        <f>IF(SUM(L765:U765)&gt;0,1,0)</f>
        <v>#REF!</v>
      </c>
      <c r="W765" s="145" t="e">
        <f t="shared" si="53"/>
        <v>#REF!</v>
      </c>
    </row>
    <row r="766" spans="1:23">
      <c r="A766" s="144" t="str">
        <f>ЗАПОЛНИТЬ!$B$23</f>
        <v>4</v>
      </c>
      <c r="B766" s="144" t="str">
        <f>ЗАПОЛНИТЬ!$B$13</f>
        <v>24188344</v>
      </c>
      <c r="C766" s="144" t="str">
        <f>ЗАПОЛНИТЬ!$B$24</f>
        <v>298</v>
      </c>
      <c r="D766" s="144" t="str">
        <f>ЗАПОЛНИТЬ!$B$21</f>
        <v>12</v>
      </c>
      <c r="E766" s="145"/>
      <c r="F766" s="144" t="str">
        <f>ЗАПОЛНИТЬ!$B$22</f>
        <v>15</v>
      </c>
      <c r="G766" s="144" t="str">
        <f>ЗАПОЛНИТЬ!$B$20</f>
        <v>040222</v>
      </c>
      <c r="H766" s="143" t="str">
        <f>IF(ЗАПОЛНИТЬ!$F$7=1,ЗАПОЛНИТЬ!$H$9,ЗАПОЛНИТЬ!$H$10)</f>
        <v>73</v>
      </c>
      <c r="I766" s="146" t="e">
        <f>IF(ЗАПОЛНИТЬ!$F$7=1,#REF!,#REF!)</f>
        <v>#REF!</v>
      </c>
      <c r="J766" s="145" t="str">
        <f>IF(ЗАПОЛНИТЬ!$F$7=1,CONCATENATE(ЗАПОЛНИТЬ!$F$18,ЗАПОЛНИТЬ!$D$18),ЗАПОЛНИТЬ!$E$18)</f>
        <v>01.07.2016</v>
      </c>
      <c r="K766" s="143" t="e">
        <f>#REF!</f>
        <v>#REF!</v>
      </c>
      <c r="L766" s="143" t="e">
        <f>IF(ЗАПОЛНИТЬ!$F$7=1,#REF!/1000,#REF!)</f>
        <v>#REF!</v>
      </c>
      <c r="M766" s="143" t="e">
        <f>IF(ЗАПОЛНИТЬ!$F$7=1,#REF!/1000,#REF!)</f>
        <v>#REF!</v>
      </c>
      <c r="N766" s="143" t="e">
        <f>IF(ЗАПОЛНИТЬ!$F$7=1,#REF!/1000,#REF!)</f>
        <v>#REF!</v>
      </c>
      <c r="O766" s="143" t="e">
        <f>IF(ЗАПОЛНИТЬ!$F$7=1,#REF!/1000,#REF!)</f>
        <v>#REF!</v>
      </c>
      <c r="P766" s="143" t="e">
        <f>IF(ЗАПОЛНИТЬ!$F$7=1,#REF!/1000,#REF!)</f>
        <v>#REF!</v>
      </c>
      <c r="Q766" s="143" t="e">
        <f>IF(ЗАПОЛНИТЬ!$F$7=1,#REF!/1000,#REF!)</f>
        <v>#REF!</v>
      </c>
      <c r="R766" s="143" t="e">
        <f>IF(ЗАПОЛНИТЬ!$F$7=1,#REF!/1000,#REF!)</f>
        <v>#REF!</v>
      </c>
      <c r="S766" s="143" t="e">
        <f>IF(ЗАПОЛНИТЬ!$F$7=1,#REF!/1000,#REF!)</f>
        <v>#REF!</v>
      </c>
      <c r="T766" s="143" t="e">
        <f>IF(ЗАПОЛНИТЬ!$F$7=1,#REF!/1000,#REF!)</f>
        <v>#REF!</v>
      </c>
      <c r="U766" s="143" t="e">
        <f>IF(ЗАПОЛНИТЬ!$F$7=1,#REF!/1000,#REF!)</f>
        <v>#REF!</v>
      </c>
      <c r="V766" s="145" t="e">
        <f t="shared" si="50"/>
        <v>#REF!</v>
      </c>
      <c r="W766" s="145">
        <v>0</v>
      </c>
    </row>
    <row r="767" spans="1:23">
      <c r="A767" s="144" t="str">
        <f>ЗАПОЛНИТЬ!$B$23</f>
        <v>4</v>
      </c>
      <c r="B767" s="144" t="str">
        <f>ЗАПОЛНИТЬ!$B$13</f>
        <v>24188344</v>
      </c>
      <c r="C767" s="144" t="str">
        <f>ЗАПОЛНИТЬ!$B$24</f>
        <v>298</v>
      </c>
      <c r="D767" s="144" t="str">
        <f>ЗАПОЛНИТЬ!$B$21</f>
        <v>12</v>
      </c>
      <c r="E767" s="145"/>
      <c r="F767" s="144" t="str">
        <f>ЗАПОЛНИТЬ!$B$22</f>
        <v>15</v>
      </c>
      <c r="G767" s="144" t="str">
        <f>ЗАПОЛНИТЬ!$B$20</f>
        <v>040222</v>
      </c>
      <c r="H767" s="143" t="str">
        <f>IF(ЗАПОЛНИТЬ!$F$7=1,ЗАПОЛНИТЬ!$H$9,ЗАПОЛНИТЬ!$H$10)</f>
        <v>73</v>
      </c>
      <c r="I767" s="146" t="e">
        <f>IF(ЗАПОЛНИТЬ!$F$7=1,#REF!,#REF!)</f>
        <v>#REF!</v>
      </c>
      <c r="J767" s="145" t="str">
        <f>IF(ЗАПОЛНИТЬ!$F$7=1,CONCATENATE(ЗАПОЛНИТЬ!$F$18,ЗАПОЛНИТЬ!$D$18),ЗАПОЛНИТЬ!$E$18)</f>
        <v>01.07.2016</v>
      </c>
      <c r="K767" s="143" t="e">
        <f>#REF!</f>
        <v>#REF!</v>
      </c>
      <c r="L767" s="143" t="e">
        <f>IF(ЗАПОЛНИТЬ!$F$7=1,#REF!/1000,#REF!)</f>
        <v>#REF!</v>
      </c>
      <c r="M767" s="143" t="e">
        <f>IF(ЗАПОЛНИТЬ!$F$7=1,#REF!/1000,#REF!)</f>
        <v>#REF!</v>
      </c>
      <c r="N767" s="143" t="e">
        <f>IF(ЗАПОЛНИТЬ!$F$7=1,#REF!/1000,#REF!)</f>
        <v>#REF!</v>
      </c>
      <c r="O767" s="143" t="e">
        <f>IF(ЗАПОЛНИТЬ!$F$7=1,#REF!/1000,#REF!)</f>
        <v>#REF!</v>
      </c>
      <c r="P767" s="143" t="e">
        <f>IF(ЗАПОЛНИТЬ!$F$7=1,#REF!/1000,#REF!)</f>
        <v>#REF!</v>
      </c>
      <c r="Q767" s="143" t="e">
        <f>IF(ЗАПОЛНИТЬ!$F$7=1,#REF!/1000,#REF!)</f>
        <v>#REF!</v>
      </c>
      <c r="R767" s="143" t="e">
        <f>IF(ЗАПОЛНИТЬ!$F$7=1,#REF!/1000,#REF!)</f>
        <v>#REF!</v>
      </c>
      <c r="S767" s="143" t="e">
        <f>IF(ЗАПОЛНИТЬ!$F$7=1,#REF!/1000,#REF!)</f>
        <v>#REF!</v>
      </c>
      <c r="T767" s="143" t="e">
        <f>IF(ЗАПОЛНИТЬ!$F$7=1,#REF!/1000,#REF!)</f>
        <v>#REF!</v>
      </c>
      <c r="U767" s="143" t="e">
        <f>IF(ЗАПОЛНИТЬ!$F$7=1,#REF!/1000,#REF!)</f>
        <v>#REF!</v>
      </c>
      <c r="V767" s="145" t="e">
        <f t="shared" si="50"/>
        <v>#REF!</v>
      </c>
      <c r="W767" s="145" t="e">
        <f>IF(SUM(L767:U767)&gt;0,1,0)</f>
        <v>#REF!</v>
      </c>
    </row>
    <row r="768" spans="1:23">
      <c r="A768" s="144" t="str">
        <f>ЗАПОЛНИТЬ!$B$23</f>
        <v>4</v>
      </c>
      <c r="B768" s="144" t="str">
        <f>ЗАПОЛНИТЬ!$B$13</f>
        <v>24188344</v>
      </c>
      <c r="C768" s="144" t="str">
        <f>ЗАПОЛНИТЬ!$B$24</f>
        <v>298</v>
      </c>
      <c r="D768" s="144" t="str">
        <f>ЗАПОЛНИТЬ!$B$21</f>
        <v>12</v>
      </c>
      <c r="E768" s="145"/>
      <c r="F768" s="144" t="str">
        <f>ЗАПОЛНИТЬ!$B$22</f>
        <v>15</v>
      </c>
      <c r="G768" s="144" t="str">
        <f>ЗАПОЛНИТЬ!$B$20</f>
        <v>040222</v>
      </c>
      <c r="H768" s="143" t="str">
        <f>IF(ЗАПОЛНИТЬ!$F$7=1,ЗАПОЛНИТЬ!$H$9,ЗАПОЛНИТЬ!$H$10)</f>
        <v>73</v>
      </c>
      <c r="I768" s="146" t="e">
        <f>IF(ЗАПОЛНИТЬ!$F$7=1,#REF!,#REF!)</f>
        <v>#REF!</v>
      </c>
      <c r="J768" s="145" t="str">
        <f>IF(ЗАПОЛНИТЬ!$F$7=1,CONCATENATE(ЗАПОЛНИТЬ!$F$18,ЗАПОЛНИТЬ!$D$18),ЗАПОЛНИТЬ!$E$18)</f>
        <v>01.07.2016</v>
      </c>
      <c r="K768" s="143" t="e">
        <f>#REF!</f>
        <v>#REF!</v>
      </c>
      <c r="L768" s="143" t="e">
        <f>IF(ЗАПОЛНИТЬ!$F$7=1,#REF!/1000,#REF!)</f>
        <v>#REF!</v>
      </c>
      <c r="M768" s="143" t="e">
        <f>IF(ЗАПОЛНИТЬ!$F$7=1,#REF!/1000,#REF!)</f>
        <v>#REF!</v>
      </c>
      <c r="N768" s="143" t="e">
        <f>IF(ЗАПОЛНИТЬ!$F$7=1,#REF!/1000,#REF!)</f>
        <v>#REF!</v>
      </c>
      <c r="O768" s="143" t="e">
        <f>IF(ЗАПОЛНИТЬ!$F$7=1,#REF!/1000,#REF!)</f>
        <v>#REF!</v>
      </c>
      <c r="P768" s="143" t="e">
        <f>IF(ЗАПОЛНИТЬ!$F$7=1,#REF!/1000,#REF!)</f>
        <v>#REF!</v>
      </c>
      <c r="Q768" s="143" t="e">
        <f>IF(ЗАПОЛНИТЬ!$F$7=1,#REF!/1000,#REF!)</f>
        <v>#REF!</v>
      </c>
      <c r="R768" s="143" t="e">
        <f>IF(ЗАПОЛНИТЬ!$F$7=1,#REF!/1000,#REF!)</f>
        <v>#REF!</v>
      </c>
      <c r="S768" s="143" t="e">
        <f>IF(ЗАПОЛНИТЬ!$F$7=1,#REF!/1000,#REF!)</f>
        <v>#REF!</v>
      </c>
      <c r="T768" s="143" t="e">
        <f>IF(ЗАПОЛНИТЬ!$F$7=1,#REF!/1000,#REF!)</f>
        <v>#REF!</v>
      </c>
      <c r="U768" s="143" t="e">
        <f>IF(ЗАПОЛНИТЬ!$F$7=1,#REF!/1000,#REF!)</f>
        <v>#REF!</v>
      </c>
      <c r="V768" s="145" t="e">
        <f t="shared" si="50"/>
        <v>#REF!</v>
      </c>
      <c r="W768" s="145" t="e">
        <f>IF(SUM(L768:U768)&gt;0,1,0)</f>
        <v>#REF!</v>
      </c>
    </row>
    <row r="769" spans="1:23">
      <c r="A769" s="144" t="str">
        <f>ЗАПОЛНИТЬ!$B$23</f>
        <v>4</v>
      </c>
      <c r="B769" s="144" t="str">
        <f>ЗАПОЛНИТЬ!$B$13</f>
        <v>24188344</v>
      </c>
      <c r="C769" s="144" t="str">
        <f>ЗАПОЛНИТЬ!$B$24</f>
        <v>298</v>
      </c>
      <c r="D769" s="144" t="str">
        <f>ЗАПОЛНИТЬ!$B$21</f>
        <v>12</v>
      </c>
      <c r="E769" s="145"/>
      <c r="F769" s="144" t="str">
        <f>ЗАПОЛНИТЬ!$B$22</f>
        <v>15</v>
      </c>
      <c r="G769" s="144" t="str">
        <f>ЗАПОЛНИТЬ!$B$20</f>
        <v>040222</v>
      </c>
      <c r="H769" s="143" t="str">
        <f>IF(ЗАПОЛНИТЬ!$F$7=1,ЗАПОЛНИТЬ!$H$9,ЗАПОЛНИТЬ!$H$10)</f>
        <v>73</v>
      </c>
      <c r="I769" s="146" t="e">
        <f>IF(ЗАПОЛНИТЬ!$F$7=1,#REF!,#REF!)</f>
        <v>#REF!</v>
      </c>
      <c r="J769" s="145" t="str">
        <f>IF(ЗАПОЛНИТЬ!$F$7=1,CONCATENATE(ЗАПОЛНИТЬ!$F$18,ЗАПОЛНИТЬ!$D$18),ЗАПОЛНИТЬ!$E$18)</f>
        <v>01.07.2016</v>
      </c>
      <c r="K769" s="143" t="e">
        <f>#REF!</f>
        <v>#REF!</v>
      </c>
      <c r="L769" s="143" t="e">
        <f>IF(ЗАПОЛНИТЬ!$F$7=1,#REF!/1000,#REF!)</f>
        <v>#REF!</v>
      </c>
      <c r="M769" s="143" t="e">
        <f>IF(ЗАПОЛНИТЬ!$F$7=1,#REF!/1000,#REF!)</f>
        <v>#REF!</v>
      </c>
      <c r="N769" s="143" t="e">
        <f>IF(ЗАПОЛНИТЬ!$F$7=1,#REF!/1000,#REF!)</f>
        <v>#REF!</v>
      </c>
      <c r="O769" s="143" t="e">
        <f>IF(ЗАПОЛНИТЬ!$F$7=1,#REF!/1000,#REF!)</f>
        <v>#REF!</v>
      </c>
      <c r="P769" s="143" t="e">
        <f>IF(ЗАПОЛНИТЬ!$F$7=1,#REF!/1000,#REF!)</f>
        <v>#REF!</v>
      </c>
      <c r="Q769" s="143" t="e">
        <f>IF(ЗАПОЛНИТЬ!$F$7=1,#REF!/1000,#REF!)</f>
        <v>#REF!</v>
      </c>
      <c r="R769" s="143" t="e">
        <f>IF(ЗАПОЛНИТЬ!$F$7=1,#REF!/1000,#REF!)</f>
        <v>#REF!</v>
      </c>
      <c r="S769" s="143" t="e">
        <f>IF(ЗАПОЛНИТЬ!$F$7=1,#REF!/1000,#REF!)</f>
        <v>#REF!</v>
      </c>
      <c r="T769" s="143" t="e">
        <f>IF(ЗАПОЛНИТЬ!$F$7=1,#REF!/1000,#REF!)</f>
        <v>#REF!</v>
      </c>
      <c r="U769" s="143" t="e">
        <f>IF(ЗАПОЛНИТЬ!$F$7=1,#REF!/1000,#REF!)</f>
        <v>#REF!</v>
      </c>
      <c r="V769" s="145" t="e">
        <f t="shared" si="50"/>
        <v>#REF!</v>
      </c>
      <c r="W769" s="145">
        <v>0</v>
      </c>
    </row>
    <row r="770" spans="1:23">
      <c r="A770" s="144" t="str">
        <f>ЗАПОЛНИТЬ!$B$23</f>
        <v>4</v>
      </c>
      <c r="B770" s="144" t="str">
        <f>ЗАПОЛНИТЬ!$B$13</f>
        <v>24188344</v>
      </c>
      <c r="C770" s="144" t="str">
        <f>ЗАПОЛНИТЬ!$B$24</f>
        <v>298</v>
      </c>
      <c r="D770" s="144" t="str">
        <f>ЗАПОЛНИТЬ!$B$21</f>
        <v>12</v>
      </c>
      <c r="E770" s="145"/>
      <c r="F770" s="144" t="str">
        <f>ЗАПОЛНИТЬ!$B$22</f>
        <v>15</v>
      </c>
      <c r="G770" s="144" t="str">
        <f>ЗАПОЛНИТЬ!$B$20</f>
        <v>040222</v>
      </c>
      <c r="H770" s="143" t="str">
        <f>IF(ЗАПОЛНИТЬ!$F$7=1,ЗАПОЛНИТЬ!$H$9,ЗАПОЛНИТЬ!$H$10)</f>
        <v>73</v>
      </c>
      <c r="I770" s="146" t="e">
        <f>IF(ЗАПОЛНИТЬ!$F$7=1,#REF!,#REF!)</f>
        <v>#REF!</v>
      </c>
      <c r="J770" s="145" t="str">
        <f>IF(ЗАПОЛНИТЬ!$F$7=1,CONCATENATE(ЗАПОЛНИТЬ!$F$18,ЗАПОЛНИТЬ!$D$18),ЗАПОЛНИТЬ!$E$18)</f>
        <v>01.07.2016</v>
      </c>
      <c r="K770" s="143" t="e">
        <f>#REF!</f>
        <v>#REF!</v>
      </c>
      <c r="L770" s="143" t="e">
        <f>IF(ЗАПОЛНИТЬ!$F$7=1,#REF!/1000,#REF!)</f>
        <v>#REF!</v>
      </c>
      <c r="M770" s="143" t="e">
        <f>IF(ЗАПОЛНИТЬ!$F$7=1,#REF!/1000,#REF!)</f>
        <v>#REF!</v>
      </c>
      <c r="N770" s="143" t="e">
        <f>IF(ЗАПОЛНИТЬ!$F$7=1,#REF!/1000,#REF!)</f>
        <v>#REF!</v>
      </c>
      <c r="O770" s="143" t="e">
        <f>IF(ЗАПОЛНИТЬ!$F$7=1,#REF!/1000,#REF!)</f>
        <v>#REF!</v>
      </c>
      <c r="P770" s="143" t="e">
        <f>IF(ЗАПОЛНИТЬ!$F$7=1,#REF!/1000,#REF!)</f>
        <v>#REF!</v>
      </c>
      <c r="Q770" s="143" t="e">
        <f>IF(ЗАПОЛНИТЬ!$F$7=1,#REF!/1000,#REF!)</f>
        <v>#REF!</v>
      </c>
      <c r="R770" s="143" t="e">
        <f>IF(ЗАПОЛНИТЬ!$F$7=1,#REF!/1000,#REF!)</f>
        <v>#REF!</v>
      </c>
      <c r="S770" s="143" t="e">
        <f>IF(ЗАПОЛНИТЬ!$F$7=1,#REF!/1000,#REF!)</f>
        <v>#REF!</v>
      </c>
      <c r="T770" s="143" t="e">
        <f>IF(ЗАПОЛНИТЬ!$F$7=1,#REF!/1000,#REF!)</f>
        <v>#REF!</v>
      </c>
      <c r="U770" s="143" t="e">
        <f>IF(ЗАПОЛНИТЬ!$F$7=1,#REF!/1000,#REF!)</f>
        <v>#REF!</v>
      </c>
      <c r="V770" s="145" t="e">
        <f t="shared" si="50"/>
        <v>#REF!</v>
      </c>
      <c r="W770" s="145" t="e">
        <f>IF(SUM(L770:U770)&gt;0,1,0)</f>
        <v>#REF!</v>
      </c>
    </row>
    <row r="771" spans="1:23">
      <c r="A771" s="144" t="str">
        <f>ЗАПОЛНИТЬ!$B$23</f>
        <v>4</v>
      </c>
      <c r="B771" s="144" t="str">
        <f>ЗАПОЛНИТЬ!$B$13</f>
        <v>24188344</v>
      </c>
      <c r="C771" s="144" t="str">
        <f>ЗАПОЛНИТЬ!$B$24</f>
        <v>298</v>
      </c>
      <c r="D771" s="144" t="str">
        <f>ЗАПОЛНИТЬ!$B$21</f>
        <v>12</v>
      </c>
      <c r="E771" s="145"/>
      <c r="F771" s="144" t="str">
        <f>ЗАПОЛНИТЬ!$B$22</f>
        <v>15</v>
      </c>
      <c r="G771" s="144" t="str">
        <f>ЗАПОЛНИТЬ!$B$20</f>
        <v>040222</v>
      </c>
      <c r="H771" s="143" t="str">
        <f>IF(ЗАПОЛНИТЬ!$F$7=1,ЗАПОЛНИТЬ!$H$9,ЗАПОЛНИТЬ!$H$10)</f>
        <v>73</v>
      </c>
      <c r="I771" s="146" t="e">
        <f>IF(ЗАПОЛНИТЬ!$F$7=1,#REF!,#REF!)</f>
        <v>#REF!</v>
      </c>
      <c r="J771" s="145" t="str">
        <f>IF(ЗАПОЛНИТЬ!$F$7=1,CONCATENATE(ЗАПОЛНИТЬ!$F$18,ЗАПОЛНИТЬ!$D$18),ЗАПОЛНИТЬ!$E$18)</f>
        <v>01.07.2016</v>
      </c>
      <c r="K771" s="143" t="e">
        <f>#REF!</f>
        <v>#REF!</v>
      </c>
      <c r="L771" s="143" t="e">
        <f>IF(ЗАПОЛНИТЬ!$F$7=1,#REF!/1000,#REF!)</f>
        <v>#REF!</v>
      </c>
      <c r="M771" s="143" t="e">
        <f>IF(ЗАПОЛНИТЬ!$F$7=1,#REF!/1000,#REF!)</f>
        <v>#REF!</v>
      </c>
      <c r="N771" s="143" t="e">
        <f>IF(ЗАПОЛНИТЬ!$F$7=1,#REF!/1000,#REF!)</f>
        <v>#REF!</v>
      </c>
      <c r="O771" s="143" t="e">
        <f>IF(ЗАПОЛНИТЬ!$F$7=1,#REF!/1000,#REF!)</f>
        <v>#REF!</v>
      </c>
      <c r="P771" s="143" t="e">
        <f>IF(ЗАПОЛНИТЬ!$F$7=1,#REF!/1000,#REF!)</f>
        <v>#REF!</v>
      </c>
      <c r="Q771" s="143" t="e">
        <f>IF(ЗАПОЛНИТЬ!$F$7=1,#REF!/1000,#REF!)</f>
        <v>#REF!</v>
      </c>
      <c r="R771" s="143" t="e">
        <f>IF(ЗАПОЛНИТЬ!$F$7=1,#REF!/1000,#REF!)</f>
        <v>#REF!</v>
      </c>
      <c r="S771" s="143" t="e">
        <f>IF(ЗАПОЛНИТЬ!$F$7=1,#REF!/1000,#REF!)</f>
        <v>#REF!</v>
      </c>
      <c r="T771" s="143" t="e">
        <f>IF(ЗАПОЛНИТЬ!$F$7=1,#REF!/1000,#REF!)</f>
        <v>#REF!</v>
      </c>
      <c r="U771" s="143" t="e">
        <f>IF(ЗАПОЛНИТЬ!$F$7=1,#REF!/1000,#REF!)</f>
        <v>#REF!</v>
      </c>
      <c r="V771" s="145" t="e">
        <f t="shared" si="50"/>
        <v>#REF!</v>
      </c>
      <c r="W771" s="145" t="e">
        <f>IF(SUM(L771:U771)&gt;0,1,0)</f>
        <v>#REF!</v>
      </c>
    </row>
    <row r="772" spans="1:23">
      <c r="A772" s="144" t="str">
        <f>ЗАПОЛНИТЬ!$B$23</f>
        <v>4</v>
      </c>
      <c r="B772" s="144" t="str">
        <f>ЗАПОЛНИТЬ!$B$13</f>
        <v>24188344</v>
      </c>
      <c r="C772" s="144" t="str">
        <f>ЗАПОЛНИТЬ!$B$24</f>
        <v>298</v>
      </c>
      <c r="D772" s="144" t="str">
        <f>ЗАПОЛНИТЬ!$B$21</f>
        <v>12</v>
      </c>
      <c r="E772" s="145"/>
      <c r="F772" s="144" t="str">
        <f>ЗАПОЛНИТЬ!$B$22</f>
        <v>15</v>
      </c>
      <c r="G772" s="144" t="str">
        <f>ЗАПОЛНИТЬ!$B$20</f>
        <v>040222</v>
      </c>
      <c r="H772" s="143" t="str">
        <f>IF(ЗАПОЛНИТЬ!$F$7=1,ЗАПОЛНИТЬ!$H$9,ЗАПОЛНИТЬ!$H$10)</f>
        <v>73</v>
      </c>
      <c r="I772" s="146" t="e">
        <f>IF(ЗАПОЛНИТЬ!$F$7=1,#REF!,#REF!)</f>
        <v>#REF!</v>
      </c>
      <c r="J772" s="145" t="str">
        <f>IF(ЗАПОЛНИТЬ!$F$7=1,CONCATENATE(ЗАПОЛНИТЬ!$F$18,ЗАПОЛНИТЬ!$D$18),ЗАПОЛНИТЬ!$E$18)</f>
        <v>01.07.2016</v>
      </c>
      <c r="K772" s="143" t="e">
        <f>#REF!</f>
        <v>#REF!</v>
      </c>
      <c r="L772" s="143" t="e">
        <f>IF(ЗАПОЛНИТЬ!$F$7=1,#REF!/1000,#REF!)</f>
        <v>#REF!</v>
      </c>
      <c r="M772" s="143" t="e">
        <f>IF(ЗАПОЛНИТЬ!$F$7=1,#REF!/1000,#REF!)</f>
        <v>#REF!</v>
      </c>
      <c r="N772" s="143" t="e">
        <f>IF(ЗАПОЛНИТЬ!$F$7=1,#REF!/1000,#REF!)</f>
        <v>#REF!</v>
      </c>
      <c r="O772" s="143" t="e">
        <f>IF(ЗАПОЛНИТЬ!$F$7=1,#REF!/1000,#REF!)</f>
        <v>#REF!</v>
      </c>
      <c r="P772" s="143" t="e">
        <f>IF(ЗАПОЛНИТЬ!$F$7=1,#REF!/1000,#REF!)</f>
        <v>#REF!</v>
      </c>
      <c r="Q772" s="143" t="e">
        <f>IF(ЗАПОЛНИТЬ!$F$7=1,#REF!/1000,#REF!)</f>
        <v>#REF!</v>
      </c>
      <c r="R772" s="143" t="e">
        <f>IF(ЗАПОЛНИТЬ!$F$7=1,#REF!/1000,#REF!)</f>
        <v>#REF!</v>
      </c>
      <c r="S772" s="143" t="e">
        <f>IF(ЗАПОЛНИТЬ!$F$7=1,#REF!/1000,#REF!)</f>
        <v>#REF!</v>
      </c>
      <c r="T772" s="143" t="e">
        <f>IF(ЗАПОЛНИТЬ!$F$7=1,#REF!/1000,#REF!)</f>
        <v>#REF!</v>
      </c>
      <c r="U772" s="143" t="e">
        <f>IF(ЗАПОЛНИТЬ!$F$7=1,#REF!/1000,#REF!)</f>
        <v>#REF!</v>
      </c>
      <c r="V772" s="145" t="e">
        <f t="shared" si="50"/>
        <v>#REF!</v>
      </c>
      <c r="W772" s="145">
        <v>0</v>
      </c>
    </row>
    <row r="773" spans="1:23">
      <c r="A773" s="144" t="str">
        <f>ЗАПОЛНИТЬ!$B$23</f>
        <v>4</v>
      </c>
      <c r="B773" s="144" t="str">
        <f>ЗАПОЛНИТЬ!$B$13</f>
        <v>24188344</v>
      </c>
      <c r="C773" s="144" t="str">
        <f>ЗАПОЛНИТЬ!$B$24</f>
        <v>298</v>
      </c>
      <c r="D773" s="144" t="str">
        <f>ЗАПОЛНИТЬ!$B$21</f>
        <v>12</v>
      </c>
      <c r="E773" s="145"/>
      <c r="F773" s="144" t="str">
        <f>ЗАПОЛНИТЬ!$B$22</f>
        <v>15</v>
      </c>
      <c r="G773" s="144" t="str">
        <f>ЗАПОЛНИТЬ!$B$20</f>
        <v>040222</v>
      </c>
      <c r="H773" s="143" t="str">
        <f>IF(ЗАПОЛНИТЬ!$F$7=1,ЗАПОЛНИТЬ!$H$9,ЗАПОЛНИТЬ!$H$10)</f>
        <v>73</v>
      </c>
      <c r="I773" s="146" t="e">
        <f>IF(ЗАПОЛНИТЬ!$F$7=1,#REF!,#REF!)</f>
        <v>#REF!</v>
      </c>
      <c r="J773" s="145" t="str">
        <f>IF(ЗАПОЛНИТЬ!$F$7=1,CONCATENATE(ЗАПОЛНИТЬ!$F$18,ЗАПОЛНИТЬ!$D$18),ЗАПОЛНИТЬ!$E$18)</f>
        <v>01.07.2016</v>
      </c>
      <c r="K773" s="143" t="e">
        <f>#REF!</f>
        <v>#REF!</v>
      </c>
      <c r="L773" s="143" t="e">
        <f>IF(ЗАПОЛНИТЬ!$F$7=1,#REF!/1000,#REF!)</f>
        <v>#REF!</v>
      </c>
      <c r="M773" s="143" t="e">
        <f>IF(ЗАПОЛНИТЬ!$F$7=1,#REF!/1000,#REF!)</f>
        <v>#REF!</v>
      </c>
      <c r="N773" s="143" t="e">
        <f>IF(ЗАПОЛНИТЬ!$F$7=1,#REF!/1000,#REF!)</f>
        <v>#REF!</v>
      </c>
      <c r="O773" s="143" t="e">
        <f>IF(ЗАПОЛНИТЬ!$F$7=1,#REF!/1000,#REF!)</f>
        <v>#REF!</v>
      </c>
      <c r="P773" s="143" t="e">
        <f>IF(ЗАПОЛНИТЬ!$F$7=1,#REF!/1000,#REF!)</f>
        <v>#REF!</v>
      </c>
      <c r="Q773" s="143" t="e">
        <f>IF(ЗАПОЛНИТЬ!$F$7=1,#REF!/1000,#REF!)</f>
        <v>#REF!</v>
      </c>
      <c r="R773" s="143" t="e">
        <f>IF(ЗАПОЛНИТЬ!$F$7=1,#REF!/1000,#REF!)</f>
        <v>#REF!</v>
      </c>
      <c r="S773" s="143" t="e">
        <f>IF(ЗАПОЛНИТЬ!$F$7=1,#REF!/1000,#REF!)</f>
        <v>#REF!</v>
      </c>
      <c r="T773" s="143" t="e">
        <f>IF(ЗАПОЛНИТЬ!$F$7=1,#REF!/1000,#REF!)</f>
        <v>#REF!</v>
      </c>
      <c r="U773" s="143" t="e">
        <f>IF(ЗАПОЛНИТЬ!$F$7=1,#REF!/1000,#REF!)</f>
        <v>#REF!</v>
      </c>
      <c r="V773" s="145" t="e">
        <f t="shared" si="50"/>
        <v>#REF!</v>
      </c>
      <c r="W773" s="145" t="e">
        <f>IF(SUM(L773:U773)&gt;0,1,0)</f>
        <v>#REF!</v>
      </c>
    </row>
    <row r="774" spans="1:23">
      <c r="A774" s="144" t="str">
        <f>ЗАПОЛНИТЬ!$B$23</f>
        <v>4</v>
      </c>
      <c r="B774" s="144" t="str">
        <f>ЗАПОЛНИТЬ!$B$13</f>
        <v>24188344</v>
      </c>
      <c r="C774" s="144" t="str">
        <f>ЗАПОЛНИТЬ!$B$24</f>
        <v>298</v>
      </c>
      <c r="D774" s="144" t="str">
        <f>ЗАПОЛНИТЬ!$B$21</f>
        <v>12</v>
      </c>
      <c r="E774" s="145"/>
      <c r="F774" s="144" t="str">
        <f>ЗАПОЛНИТЬ!$B$22</f>
        <v>15</v>
      </c>
      <c r="G774" s="144" t="str">
        <f>ЗАПОЛНИТЬ!$B$20</f>
        <v>040222</v>
      </c>
      <c r="H774" s="143" t="str">
        <f>IF(ЗАПОЛНИТЬ!$F$7=1,ЗАПОЛНИТЬ!$H$9,ЗАПОЛНИТЬ!$H$10)</f>
        <v>73</v>
      </c>
      <c r="I774" s="146" t="e">
        <f>IF(ЗАПОЛНИТЬ!$F$7=1,#REF!,#REF!)</f>
        <v>#REF!</v>
      </c>
      <c r="J774" s="145" t="str">
        <f>IF(ЗАПОЛНИТЬ!$F$7=1,CONCATENATE(ЗАПОЛНИТЬ!$F$18,ЗАПОЛНИТЬ!$D$18),ЗАПОЛНИТЬ!$E$18)</f>
        <v>01.07.2016</v>
      </c>
      <c r="K774" s="143" t="e">
        <f>#REF!</f>
        <v>#REF!</v>
      </c>
      <c r="L774" s="143" t="e">
        <f>IF(ЗАПОЛНИТЬ!$F$7=1,#REF!/1000,#REF!)</f>
        <v>#REF!</v>
      </c>
      <c r="M774" s="143" t="e">
        <f>IF(ЗАПОЛНИТЬ!$F$7=1,#REF!/1000,#REF!)</f>
        <v>#REF!</v>
      </c>
      <c r="N774" s="143" t="e">
        <f>IF(ЗАПОЛНИТЬ!$F$7=1,#REF!/1000,#REF!)</f>
        <v>#REF!</v>
      </c>
      <c r="O774" s="143" t="e">
        <f>IF(ЗАПОЛНИТЬ!$F$7=1,#REF!/1000,#REF!)</f>
        <v>#REF!</v>
      </c>
      <c r="P774" s="143" t="e">
        <f>IF(ЗАПОЛНИТЬ!$F$7=1,#REF!/1000,#REF!)</f>
        <v>#REF!</v>
      </c>
      <c r="Q774" s="143" t="e">
        <f>IF(ЗАПОЛНИТЬ!$F$7=1,#REF!/1000,#REF!)</f>
        <v>#REF!</v>
      </c>
      <c r="R774" s="143" t="e">
        <f>IF(ЗАПОЛНИТЬ!$F$7=1,#REF!/1000,#REF!)</f>
        <v>#REF!</v>
      </c>
      <c r="S774" s="143" t="e">
        <f>IF(ЗАПОЛНИТЬ!$F$7=1,#REF!/1000,#REF!)</f>
        <v>#REF!</v>
      </c>
      <c r="T774" s="143" t="e">
        <f>IF(ЗАПОЛНИТЬ!$F$7=1,#REF!/1000,#REF!)</f>
        <v>#REF!</v>
      </c>
      <c r="U774" s="143" t="e">
        <f>IF(ЗАПОЛНИТЬ!$F$7=1,#REF!/1000,#REF!)</f>
        <v>#REF!</v>
      </c>
      <c r="V774" s="145" t="e">
        <f t="shared" si="50"/>
        <v>#REF!</v>
      </c>
      <c r="W774" s="145" t="e">
        <f>IF(SUM(L774:U774)&gt;0,1,0)</f>
        <v>#REF!</v>
      </c>
    </row>
    <row r="775" spans="1:23">
      <c r="A775" s="144" t="str">
        <f>ЗАПОЛНИТЬ!$B$23</f>
        <v>4</v>
      </c>
      <c r="B775" s="144" t="str">
        <f>ЗАПОЛНИТЬ!$B$13</f>
        <v>24188344</v>
      </c>
      <c r="C775" s="144" t="str">
        <f>ЗАПОЛНИТЬ!$B$24</f>
        <v>298</v>
      </c>
      <c r="D775" s="144" t="str">
        <f>ЗАПОЛНИТЬ!$B$21</f>
        <v>12</v>
      </c>
      <c r="E775" s="145"/>
      <c r="F775" s="144" t="str">
        <f>ЗАПОЛНИТЬ!$B$22</f>
        <v>15</v>
      </c>
      <c r="G775" s="144" t="str">
        <f>ЗАПОЛНИТЬ!$B$20</f>
        <v>040222</v>
      </c>
      <c r="H775" s="143" t="str">
        <f>IF(ЗАПОЛНИТЬ!$F$7=1,ЗАПОЛНИТЬ!$H$9,ЗАПОЛНИТЬ!$H$10)</f>
        <v>73</v>
      </c>
      <c r="I775" s="146" t="e">
        <f>IF(ЗАПОЛНИТЬ!$F$7=1,#REF!,#REF!)</f>
        <v>#REF!</v>
      </c>
      <c r="J775" s="145" t="str">
        <f>IF(ЗАПОЛНИТЬ!$F$7=1,CONCATENATE(ЗАПОЛНИТЬ!$F$18,ЗАПОЛНИТЬ!$D$18),ЗАПОЛНИТЬ!$E$18)</f>
        <v>01.07.2016</v>
      </c>
      <c r="K775" s="143" t="e">
        <f>#REF!</f>
        <v>#REF!</v>
      </c>
      <c r="L775" s="143" t="e">
        <f>IF(ЗАПОЛНИТЬ!$F$7=1,#REF!/1000,#REF!)</f>
        <v>#REF!</v>
      </c>
      <c r="M775" s="143" t="e">
        <f>IF(ЗАПОЛНИТЬ!$F$7=1,#REF!/1000,#REF!)</f>
        <v>#REF!</v>
      </c>
      <c r="N775" s="143" t="e">
        <f>IF(ЗАПОЛНИТЬ!$F$7=1,#REF!/1000,#REF!)</f>
        <v>#REF!</v>
      </c>
      <c r="O775" s="143" t="e">
        <f>IF(ЗАПОЛНИТЬ!$F$7=1,#REF!/1000,#REF!)</f>
        <v>#REF!</v>
      </c>
      <c r="P775" s="143" t="e">
        <f>IF(ЗАПОЛНИТЬ!$F$7=1,#REF!/1000,#REF!)</f>
        <v>#REF!</v>
      </c>
      <c r="Q775" s="143" t="e">
        <f>IF(ЗАПОЛНИТЬ!$F$7=1,#REF!/1000,#REF!)</f>
        <v>#REF!</v>
      </c>
      <c r="R775" s="143" t="e">
        <f>IF(ЗАПОЛНИТЬ!$F$7=1,#REF!/1000,#REF!)</f>
        <v>#REF!</v>
      </c>
      <c r="S775" s="143" t="e">
        <f>IF(ЗАПОЛНИТЬ!$F$7=1,#REF!/1000,#REF!)</f>
        <v>#REF!</v>
      </c>
      <c r="T775" s="143" t="e">
        <f>IF(ЗАПОЛНИТЬ!$F$7=1,#REF!/1000,#REF!)</f>
        <v>#REF!</v>
      </c>
      <c r="U775" s="143" t="e">
        <f>IF(ЗАПОЛНИТЬ!$F$7=1,#REF!/1000,#REF!)</f>
        <v>#REF!</v>
      </c>
      <c r="V775" s="145" t="e">
        <f t="shared" si="50"/>
        <v>#REF!</v>
      </c>
      <c r="W775" s="145" t="e">
        <f>IF(SUM(L775:U775)&gt;0,1,0)</f>
        <v>#REF!</v>
      </c>
    </row>
    <row r="776" spans="1:23">
      <c r="A776" s="144" t="str">
        <f>ЗАПОЛНИТЬ!$B$23</f>
        <v>4</v>
      </c>
      <c r="B776" s="144" t="str">
        <f>ЗАПОЛНИТЬ!$B$13</f>
        <v>24188344</v>
      </c>
      <c r="C776" s="144" t="str">
        <f>ЗАПОЛНИТЬ!$B$24</f>
        <v>298</v>
      </c>
      <c r="D776" s="144" t="str">
        <f>ЗАПОЛНИТЬ!$B$21</f>
        <v>12</v>
      </c>
      <c r="E776" s="145"/>
      <c r="F776" s="144" t="str">
        <f>ЗАПОЛНИТЬ!$B$22</f>
        <v>15</v>
      </c>
      <c r="G776" s="144" t="str">
        <f>ЗАПОЛНИТЬ!$B$20</f>
        <v>040222</v>
      </c>
      <c r="H776" s="143" t="str">
        <f>IF(ЗАПОЛНИТЬ!$F$7=1,ЗАПОЛНИТЬ!$H$9,ЗАПОЛНИТЬ!$H$10)</f>
        <v>73</v>
      </c>
      <c r="I776" s="146" t="e">
        <f>IF(ЗАПОЛНИТЬ!$F$7=1,#REF!,#REF!)</f>
        <v>#REF!</v>
      </c>
      <c r="J776" s="145" t="str">
        <f>IF(ЗАПОЛНИТЬ!$F$7=1,CONCATENATE(ЗАПОЛНИТЬ!$F$18,ЗАПОЛНИТЬ!$D$18),ЗАПОЛНИТЬ!$E$18)</f>
        <v>01.07.2016</v>
      </c>
      <c r="K776" s="143" t="e">
        <f>#REF!</f>
        <v>#REF!</v>
      </c>
      <c r="L776" s="143" t="e">
        <f>IF(ЗАПОЛНИТЬ!$F$7=1,#REF!/1000,#REF!)</f>
        <v>#REF!</v>
      </c>
      <c r="M776" s="143" t="e">
        <f>IF(ЗАПОЛНИТЬ!$F$7=1,#REF!/1000,#REF!)</f>
        <v>#REF!</v>
      </c>
      <c r="N776" s="143" t="e">
        <f>IF(ЗАПОЛНИТЬ!$F$7=1,#REF!/1000,#REF!)</f>
        <v>#REF!</v>
      </c>
      <c r="O776" s="143" t="e">
        <f>IF(ЗАПОЛНИТЬ!$F$7=1,#REF!/1000,#REF!)</f>
        <v>#REF!</v>
      </c>
      <c r="P776" s="143" t="e">
        <f>IF(ЗАПОЛНИТЬ!$F$7=1,#REF!/1000,#REF!)</f>
        <v>#REF!</v>
      </c>
      <c r="Q776" s="143" t="e">
        <f>IF(ЗАПОЛНИТЬ!$F$7=1,#REF!/1000,#REF!)</f>
        <v>#REF!</v>
      </c>
      <c r="R776" s="143" t="e">
        <f>IF(ЗАПОЛНИТЬ!$F$7=1,#REF!/1000,#REF!)</f>
        <v>#REF!</v>
      </c>
      <c r="S776" s="143" t="e">
        <f>IF(ЗАПОЛНИТЬ!$F$7=1,#REF!/1000,#REF!)</f>
        <v>#REF!</v>
      </c>
      <c r="T776" s="143" t="e">
        <f>IF(ЗАПОЛНИТЬ!$F$7=1,#REF!/1000,#REF!)</f>
        <v>#REF!</v>
      </c>
      <c r="U776" s="143" t="e">
        <f>IF(ЗАПОЛНИТЬ!$F$7=1,#REF!/1000,#REF!)</f>
        <v>#REF!</v>
      </c>
      <c r="V776" s="145" t="e">
        <f t="shared" si="50"/>
        <v>#REF!</v>
      </c>
      <c r="W776" s="145">
        <v>0</v>
      </c>
    </row>
    <row r="777" spans="1:23">
      <c r="A777" s="144" t="str">
        <f>ЗАПОЛНИТЬ!$B$23</f>
        <v>4</v>
      </c>
      <c r="B777" s="144" t="str">
        <f>ЗАПОЛНИТЬ!$B$13</f>
        <v>24188344</v>
      </c>
      <c r="C777" s="144" t="str">
        <f>ЗАПОЛНИТЬ!$B$24</f>
        <v>298</v>
      </c>
      <c r="D777" s="144" t="str">
        <f>ЗАПОЛНИТЬ!$B$21</f>
        <v>12</v>
      </c>
      <c r="E777" s="145"/>
      <c r="F777" s="144" t="str">
        <f>ЗАПОЛНИТЬ!$B$22</f>
        <v>15</v>
      </c>
      <c r="G777" s="144" t="str">
        <f>ЗАПОЛНИТЬ!$B$20</f>
        <v>040222</v>
      </c>
      <c r="H777" s="143" t="str">
        <f>IF(ЗАПОЛНИТЬ!$F$7=1,ЗАПОЛНИТЬ!$H$9,ЗАПОЛНИТЬ!$H$10)</f>
        <v>73</v>
      </c>
      <c r="I777" s="146" t="e">
        <f>IF(ЗАПОЛНИТЬ!$F$7=1,#REF!,#REF!)</f>
        <v>#REF!</v>
      </c>
      <c r="J777" s="145" t="str">
        <f>IF(ЗАПОЛНИТЬ!$F$7=1,CONCATENATE(ЗАПОЛНИТЬ!$F$18,ЗАПОЛНИТЬ!$D$18),ЗАПОЛНИТЬ!$E$18)</f>
        <v>01.07.2016</v>
      </c>
      <c r="K777" s="143" t="e">
        <f>#REF!</f>
        <v>#REF!</v>
      </c>
      <c r="L777" s="143" t="e">
        <f>IF(ЗАПОЛНИТЬ!$F$7=1,#REF!/1000,#REF!)</f>
        <v>#REF!</v>
      </c>
      <c r="M777" s="143" t="e">
        <f>IF(ЗАПОЛНИТЬ!$F$7=1,#REF!/1000,#REF!)</f>
        <v>#REF!</v>
      </c>
      <c r="N777" s="143" t="e">
        <f>IF(ЗАПОЛНИТЬ!$F$7=1,#REF!/1000,#REF!)</f>
        <v>#REF!</v>
      </c>
      <c r="O777" s="143" t="e">
        <f>IF(ЗАПОЛНИТЬ!$F$7=1,#REF!/1000,#REF!)</f>
        <v>#REF!</v>
      </c>
      <c r="P777" s="143" t="e">
        <f>IF(ЗАПОЛНИТЬ!$F$7=1,#REF!/1000,#REF!)</f>
        <v>#REF!</v>
      </c>
      <c r="Q777" s="143" t="e">
        <f>IF(ЗАПОЛНИТЬ!$F$7=1,#REF!/1000,#REF!)</f>
        <v>#REF!</v>
      </c>
      <c r="R777" s="143" t="e">
        <f>IF(ЗАПОЛНИТЬ!$F$7=1,#REF!/1000,#REF!)</f>
        <v>#REF!</v>
      </c>
      <c r="S777" s="143" t="e">
        <f>IF(ЗАПОЛНИТЬ!$F$7=1,#REF!/1000,#REF!)</f>
        <v>#REF!</v>
      </c>
      <c r="T777" s="143" t="e">
        <f>IF(ЗАПОЛНИТЬ!$F$7=1,#REF!/1000,#REF!)</f>
        <v>#REF!</v>
      </c>
      <c r="U777" s="143" t="e">
        <f>IF(ЗАПОЛНИТЬ!$F$7=1,#REF!/1000,#REF!)</f>
        <v>#REF!</v>
      </c>
      <c r="V777" s="145" t="e">
        <f t="shared" si="50"/>
        <v>#REF!</v>
      </c>
      <c r="W777" s="145" t="e">
        <f>IF(SUM(L777:U777)&gt;0,1,0)</f>
        <v>#REF!</v>
      </c>
    </row>
    <row r="778" spans="1:23">
      <c r="A778" s="144" t="str">
        <f>ЗАПОЛНИТЬ!$B$23</f>
        <v>4</v>
      </c>
      <c r="B778" s="144" t="str">
        <f>ЗАПОЛНИТЬ!$B$13</f>
        <v>24188344</v>
      </c>
      <c r="C778" s="144" t="str">
        <f>ЗАПОЛНИТЬ!$B$24</f>
        <v>298</v>
      </c>
      <c r="D778" s="144" t="str">
        <f>ЗАПОЛНИТЬ!$B$21</f>
        <v>12</v>
      </c>
      <c r="E778" s="145"/>
      <c r="F778" s="144" t="str">
        <f>ЗАПОЛНИТЬ!$B$22</f>
        <v>15</v>
      </c>
      <c r="G778" s="144" t="str">
        <f>ЗАПОЛНИТЬ!$B$20</f>
        <v>040222</v>
      </c>
      <c r="H778" s="143" t="str">
        <f>IF(ЗАПОЛНИТЬ!$F$7=1,ЗАПОЛНИТЬ!$H$9,ЗАПОЛНИТЬ!$H$10)</f>
        <v>73</v>
      </c>
      <c r="I778" s="146" t="e">
        <f>IF(ЗАПОЛНИТЬ!$F$7=1,#REF!,#REF!)</f>
        <v>#REF!</v>
      </c>
      <c r="J778" s="145" t="str">
        <f>IF(ЗАПОЛНИТЬ!$F$7=1,CONCATENATE(ЗАПОЛНИТЬ!$F$18,ЗАПОЛНИТЬ!$D$18),ЗАПОЛНИТЬ!$E$18)</f>
        <v>01.07.2016</v>
      </c>
      <c r="K778" s="143" t="e">
        <f>#REF!</f>
        <v>#REF!</v>
      </c>
      <c r="L778" s="143" t="e">
        <f>IF(ЗАПОЛНИТЬ!$F$7=1,#REF!/1000,#REF!)</f>
        <v>#REF!</v>
      </c>
      <c r="M778" s="143" t="e">
        <f>IF(ЗАПОЛНИТЬ!$F$7=1,#REF!/1000,#REF!)</f>
        <v>#REF!</v>
      </c>
      <c r="N778" s="143" t="e">
        <f>IF(ЗАПОЛНИТЬ!$F$7=1,#REF!/1000,#REF!)</f>
        <v>#REF!</v>
      </c>
      <c r="O778" s="143" t="e">
        <f>IF(ЗАПОЛНИТЬ!$F$7=1,#REF!/1000,#REF!)</f>
        <v>#REF!</v>
      </c>
      <c r="P778" s="143" t="e">
        <f>IF(ЗАПОЛНИТЬ!$F$7=1,#REF!/1000,#REF!)</f>
        <v>#REF!</v>
      </c>
      <c r="Q778" s="143" t="e">
        <f>IF(ЗАПОЛНИТЬ!$F$7=1,#REF!/1000,#REF!)</f>
        <v>#REF!</v>
      </c>
      <c r="R778" s="143" t="e">
        <f>IF(ЗАПОЛНИТЬ!$F$7=1,#REF!/1000,#REF!)</f>
        <v>#REF!</v>
      </c>
      <c r="S778" s="143" t="e">
        <f>IF(ЗАПОЛНИТЬ!$F$7=1,#REF!/1000,#REF!)</f>
        <v>#REF!</v>
      </c>
      <c r="T778" s="143" t="e">
        <f>IF(ЗАПОЛНИТЬ!$F$7=1,#REF!/1000,#REF!)</f>
        <v>#REF!</v>
      </c>
      <c r="U778" s="143" t="e">
        <f>IF(ЗАПОЛНИТЬ!$F$7=1,#REF!/1000,#REF!)</f>
        <v>#REF!</v>
      </c>
      <c r="V778" s="145" t="e">
        <f t="shared" si="50"/>
        <v>#REF!</v>
      </c>
      <c r="W778" s="145" t="e">
        <f>IF(SUM(L778:U778)&gt;0,1,0)</f>
        <v>#REF!</v>
      </c>
    </row>
    <row r="779" spans="1:23">
      <c r="A779" s="144" t="str">
        <f>ЗАПОЛНИТЬ!$B$23</f>
        <v>4</v>
      </c>
      <c r="B779" s="144" t="str">
        <f>ЗАПОЛНИТЬ!$B$13</f>
        <v>24188344</v>
      </c>
      <c r="C779" s="144" t="str">
        <f>ЗАПОЛНИТЬ!$B$24</f>
        <v>298</v>
      </c>
      <c r="D779" s="144" t="str">
        <f>ЗАПОЛНИТЬ!$B$21</f>
        <v>12</v>
      </c>
      <c r="E779" s="145"/>
      <c r="F779" s="144" t="str">
        <f>ЗАПОЛНИТЬ!$B$22</f>
        <v>15</v>
      </c>
      <c r="G779" s="144" t="str">
        <f>ЗАПОЛНИТЬ!$B$20</f>
        <v>040222</v>
      </c>
      <c r="H779" s="143" t="str">
        <f>IF(ЗАПОЛНИТЬ!$F$7=1,ЗАПОЛНИТЬ!$H$9,ЗАПОЛНИТЬ!$H$10)</f>
        <v>73</v>
      </c>
      <c r="I779" s="146" t="e">
        <f>IF(ЗАПОЛНИТЬ!$F$7=1,#REF!,#REF!)</f>
        <v>#REF!</v>
      </c>
      <c r="J779" s="145" t="str">
        <f>IF(ЗАПОЛНИТЬ!$F$7=1,CONCATENATE(ЗАПОЛНИТЬ!$F$18,ЗАПОЛНИТЬ!$D$18),ЗАПОЛНИТЬ!$E$18)</f>
        <v>01.07.2016</v>
      </c>
      <c r="K779" s="143" t="e">
        <f>#REF!</f>
        <v>#REF!</v>
      </c>
      <c r="L779" s="143" t="e">
        <f>IF(ЗАПОЛНИТЬ!$F$7=1,#REF!/1000,#REF!)</f>
        <v>#REF!</v>
      </c>
      <c r="M779" s="143" t="e">
        <f>IF(ЗАПОЛНИТЬ!$F$7=1,#REF!/1000,#REF!)</f>
        <v>#REF!</v>
      </c>
      <c r="N779" s="143" t="e">
        <f>IF(ЗАПОЛНИТЬ!$F$7=1,#REF!/1000,#REF!)</f>
        <v>#REF!</v>
      </c>
      <c r="O779" s="143" t="e">
        <f>IF(ЗАПОЛНИТЬ!$F$7=1,#REF!/1000,#REF!)</f>
        <v>#REF!</v>
      </c>
      <c r="P779" s="143" t="e">
        <f>IF(ЗАПОЛНИТЬ!$F$7=1,#REF!/1000,#REF!)</f>
        <v>#REF!</v>
      </c>
      <c r="Q779" s="143" t="e">
        <f>IF(ЗАПОЛНИТЬ!$F$7=1,#REF!/1000,#REF!)</f>
        <v>#REF!</v>
      </c>
      <c r="R779" s="143" t="e">
        <f>IF(ЗАПОЛНИТЬ!$F$7=1,#REF!/1000,#REF!)</f>
        <v>#REF!</v>
      </c>
      <c r="S779" s="143" t="e">
        <f>IF(ЗАПОЛНИТЬ!$F$7=1,#REF!/1000,#REF!)</f>
        <v>#REF!</v>
      </c>
      <c r="T779" s="143" t="e">
        <f>IF(ЗАПОЛНИТЬ!$F$7=1,#REF!/1000,#REF!)</f>
        <v>#REF!</v>
      </c>
      <c r="U779" s="143" t="e">
        <f>IF(ЗАПОЛНИТЬ!$F$7=1,#REF!/1000,#REF!)</f>
        <v>#REF!</v>
      </c>
      <c r="V779" s="145" t="e">
        <f t="shared" si="50"/>
        <v>#REF!</v>
      </c>
      <c r="W779" s="145" t="e">
        <f>IF(SUM(L779:U779)&gt;0,1,0)</f>
        <v>#REF!</v>
      </c>
    </row>
    <row r="780" spans="1:23">
      <c r="A780" s="144" t="str">
        <f>ЗАПОЛНИТЬ!$B$23</f>
        <v>4</v>
      </c>
      <c r="B780" s="144" t="str">
        <f>ЗАПОЛНИТЬ!$B$13</f>
        <v>24188344</v>
      </c>
      <c r="C780" s="144" t="str">
        <f>ЗАПОЛНИТЬ!$B$24</f>
        <v>298</v>
      </c>
      <c r="D780" s="144" t="str">
        <f>ЗАПОЛНИТЬ!$B$21</f>
        <v>12</v>
      </c>
      <c r="E780" s="145"/>
      <c r="F780" s="144" t="str">
        <f>ЗАПОЛНИТЬ!$B$22</f>
        <v>15</v>
      </c>
      <c r="G780" s="144" t="str">
        <f>ЗАПОЛНИТЬ!$B$20</f>
        <v>040222</v>
      </c>
      <c r="H780" s="143" t="str">
        <f>IF(ЗАПОЛНИТЬ!$F$7=1,ЗАПОЛНИТЬ!$H$9,ЗАПОЛНИТЬ!$H$10)</f>
        <v>73</v>
      </c>
      <c r="I780" s="146" t="e">
        <f>IF(ЗАПОЛНИТЬ!$F$7=1,#REF!,#REF!)</f>
        <v>#REF!</v>
      </c>
      <c r="J780" s="145" t="str">
        <f>IF(ЗАПОЛНИТЬ!$F$7=1,CONCATENATE(ЗАПОЛНИТЬ!$F$18,ЗАПОЛНИТЬ!$D$18),ЗАПОЛНИТЬ!$E$18)</f>
        <v>01.07.2016</v>
      </c>
      <c r="K780" s="143" t="e">
        <f>#REF!</f>
        <v>#REF!</v>
      </c>
      <c r="L780" s="143" t="e">
        <f>IF(ЗАПОЛНИТЬ!$F$7=1,#REF!/1000,#REF!)</f>
        <v>#REF!</v>
      </c>
      <c r="M780" s="143" t="e">
        <f>IF(ЗАПОЛНИТЬ!$F$7=1,#REF!/1000,#REF!)</f>
        <v>#REF!</v>
      </c>
      <c r="N780" s="143" t="e">
        <f>IF(ЗАПОЛНИТЬ!$F$7=1,#REF!/1000,#REF!)</f>
        <v>#REF!</v>
      </c>
      <c r="O780" s="143" t="e">
        <f>IF(ЗАПОЛНИТЬ!$F$7=1,#REF!/1000,#REF!)</f>
        <v>#REF!</v>
      </c>
      <c r="P780" s="143" t="e">
        <f>IF(ЗАПОЛНИТЬ!$F$7=1,#REF!/1000,#REF!)</f>
        <v>#REF!</v>
      </c>
      <c r="Q780" s="143" t="e">
        <f>IF(ЗАПОЛНИТЬ!$F$7=1,#REF!/1000,#REF!)</f>
        <v>#REF!</v>
      </c>
      <c r="R780" s="143" t="e">
        <f>IF(ЗАПОЛНИТЬ!$F$7=1,#REF!/1000,#REF!)</f>
        <v>#REF!</v>
      </c>
      <c r="S780" s="143" t="e">
        <f>IF(ЗАПОЛНИТЬ!$F$7=1,#REF!/1000,#REF!)</f>
        <v>#REF!</v>
      </c>
      <c r="T780" s="143" t="e">
        <f>IF(ЗАПОЛНИТЬ!$F$7=1,#REF!/1000,#REF!)</f>
        <v>#REF!</v>
      </c>
      <c r="U780" s="143" t="e">
        <f>IF(ЗАПОЛНИТЬ!$F$7=1,#REF!/1000,#REF!)</f>
        <v>#REF!</v>
      </c>
      <c r="V780" s="145" t="e">
        <f t="shared" si="50"/>
        <v>#REF!</v>
      </c>
      <c r="W780" s="145" t="e">
        <f>IF(SUM(L780:U780)&gt;0,1,0)</f>
        <v>#REF!</v>
      </c>
    </row>
    <row r="781" spans="1:23">
      <c r="A781" s="144" t="str">
        <f>ЗАПОЛНИТЬ!$B$23</f>
        <v>4</v>
      </c>
      <c r="B781" s="144" t="str">
        <f>ЗАПОЛНИТЬ!$B$13</f>
        <v>24188344</v>
      </c>
      <c r="C781" s="144" t="str">
        <f>ЗАПОЛНИТЬ!$B$24</f>
        <v>298</v>
      </c>
      <c r="D781" s="144" t="str">
        <f>ЗАПОЛНИТЬ!$B$21</f>
        <v>12</v>
      </c>
      <c r="E781" s="145"/>
      <c r="F781" s="144" t="str">
        <f>ЗАПОЛНИТЬ!$B$22</f>
        <v>15</v>
      </c>
      <c r="G781" s="144" t="str">
        <f>ЗАПОЛНИТЬ!$B$20</f>
        <v>040222</v>
      </c>
      <c r="H781" s="143" t="str">
        <f>IF(ЗАПОЛНИТЬ!$F$7=1,ЗАПОЛНИТЬ!$H$9,ЗАПОЛНИТЬ!$H$10)</f>
        <v>73</v>
      </c>
      <c r="I781" s="146" t="e">
        <f>IF(ЗАПОЛНИТЬ!$F$7=1,#REF!,#REF!)</f>
        <v>#REF!</v>
      </c>
      <c r="J781" s="145" t="str">
        <f>IF(ЗАПОЛНИТЬ!$F$7=1,CONCATENATE(ЗАПОЛНИТЬ!$F$18,ЗАПОЛНИТЬ!$D$18),ЗАПОЛНИТЬ!$E$18)</f>
        <v>01.07.2016</v>
      </c>
      <c r="K781" s="143" t="e">
        <f>#REF!</f>
        <v>#REF!</v>
      </c>
      <c r="L781" s="143" t="e">
        <f>IF(ЗАПОЛНИТЬ!$F$7=1,#REF!/1000,#REF!)</f>
        <v>#REF!</v>
      </c>
      <c r="M781" s="143" t="e">
        <f>IF(ЗАПОЛНИТЬ!$F$7=1,#REF!/1000,#REF!)</f>
        <v>#REF!</v>
      </c>
      <c r="N781" s="143" t="e">
        <f>IF(ЗАПОЛНИТЬ!$F$7=1,#REF!/1000,#REF!)</f>
        <v>#REF!</v>
      </c>
      <c r="O781" s="143" t="e">
        <f>IF(ЗАПОЛНИТЬ!$F$7=1,#REF!/1000,#REF!)</f>
        <v>#REF!</v>
      </c>
      <c r="P781" s="143" t="e">
        <f>IF(ЗАПОЛНИТЬ!$F$7=1,#REF!/1000,#REF!)</f>
        <v>#REF!</v>
      </c>
      <c r="Q781" s="143" t="e">
        <f>IF(ЗАПОЛНИТЬ!$F$7=1,#REF!/1000,#REF!)</f>
        <v>#REF!</v>
      </c>
      <c r="R781" s="143" t="e">
        <f>IF(ЗАПОЛНИТЬ!$F$7=1,#REF!/1000,#REF!)</f>
        <v>#REF!</v>
      </c>
      <c r="S781" s="143" t="e">
        <f>IF(ЗАПОЛНИТЬ!$F$7=1,#REF!/1000,#REF!)</f>
        <v>#REF!</v>
      </c>
      <c r="T781" s="143" t="e">
        <f>IF(ЗАПОЛНИТЬ!$F$7=1,#REF!/1000,#REF!)</f>
        <v>#REF!</v>
      </c>
      <c r="U781" s="143" t="e">
        <f>IF(ЗАПОЛНИТЬ!$F$7=1,#REF!/1000,#REF!)</f>
        <v>#REF!</v>
      </c>
      <c r="V781" s="145" t="e">
        <f t="shared" si="50"/>
        <v>#REF!</v>
      </c>
      <c r="W781" s="145">
        <v>0</v>
      </c>
    </row>
    <row r="782" spans="1:23">
      <c r="A782" s="144" t="str">
        <f>ЗАПОЛНИТЬ!$B$23</f>
        <v>4</v>
      </c>
      <c r="B782" s="144" t="str">
        <f>ЗАПОЛНИТЬ!$B$13</f>
        <v>24188344</v>
      </c>
      <c r="C782" s="144" t="str">
        <f>ЗАПОЛНИТЬ!$B$24</f>
        <v>298</v>
      </c>
      <c r="D782" s="144" t="str">
        <f>ЗАПОЛНИТЬ!$B$21</f>
        <v>12</v>
      </c>
      <c r="E782" s="145"/>
      <c r="F782" s="144" t="str">
        <f>ЗАПОЛНИТЬ!$B$22</f>
        <v>15</v>
      </c>
      <c r="G782" s="144" t="str">
        <f>ЗАПОЛНИТЬ!$B$20</f>
        <v>040222</v>
      </c>
      <c r="H782" s="143" t="str">
        <f>IF(ЗАПОЛНИТЬ!$F$7=1,ЗАПОЛНИТЬ!$H$9,ЗАПОЛНИТЬ!$H$10)</f>
        <v>73</v>
      </c>
      <c r="I782" s="146" t="e">
        <f>IF(ЗАПОЛНИТЬ!$F$7=1,#REF!,#REF!)</f>
        <v>#REF!</v>
      </c>
      <c r="J782" s="145" t="str">
        <f>IF(ЗАПОЛНИТЬ!$F$7=1,CONCATENATE(ЗАПОЛНИТЬ!$F$18,ЗАПОЛНИТЬ!$D$18),ЗАПОЛНИТЬ!$E$18)</f>
        <v>01.07.2016</v>
      </c>
      <c r="K782" s="143" t="e">
        <f>#REF!</f>
        <v>#REF!</v>
      </c>
      <c r="L782" s="143" t="e">
        <f>IF(ЗАПОЛНИТЬ!$F$7=1,#REF!/1000,#REF!)</f>
        <v>#REF!</v>
      </c>
      <c r="M782" s="143" t="e">
        <f>IF(ЗАПОЛНИТЬ!$F$7=1,#REF!/1000,#REF!)</f>
        <v>#REF!</v>
      </c>
      <c r="N782" s="143" t="e">
        <f>IF(ЗАПОЛНИТЬ!$F$7=1,#REF!/1000,#REF!)</f>
        <v>#REF!</v>
      </c>
      <c r="O782" s="143" t="e">
        <f>IF(ЗАПОЛНИТЬ!$F$7=1,#REF!/1000,#REF!)</f>
        <v>#REF!</v>
      </c>
      <c r="P782" s="143" t="e">
        <f>IF(ЗАПОЛНИТЬ!$F$7=1,#REF!/1000,#REF!)</f>
        <v>#REF!</v>
      </c>
      <c r="Q782" s="143" t="e">
        <f>IF(ЗАПОЛНИТЬ!$F$7=1,#REF!/1000,#REF!)</f>
        <v>#REF!</v>
      </c>
      <c r="R782" s="143" t="e">
        <f>IF(ЗАПОЛНИТЬ!$F$7=1,#REF!/1000,#REF!)</f>
        <v>#REF!</v>
      </c>
      <c r="S782" s="143" t="e">
        <f>IF(ЗАПОЛНИТЬ!$F$7=1,#REF!/1000,#REF!)</f>
        <v>#REF!</v>
      </c>
      <c r="T782" s="143" t="e">
        <f>IF(ЗАПОЛНИТЬ!$F$7=1,#REF!/1000,#REF!)</f>
        <v>#REF!</v>
      </c>
      <c r="U782" s="143" t="e">
        <f>IF(ЗАПОЛНИТЬ!$F$7=1,#REF!/1000,#REF!)</f>
        <v>#REF!</v>
      </c>
      <c r="V782" s="145" t="e">
        <f t="shared" si="50"/>
        <v>#REF!</v>
      </c>
      <c r="W782" s="145">
        <v>0</v>
      </c>
    </row>
    <row r="783" spans="1:23">
      <c r="A783" s="144" t="str">
        <f>ЗАПОЛНИТЬ!$B$23</f>
        <v>4</v>
      </c>
      <c r="B783" s="144" t="str">
        <f>ЗАПОЛНИТЬ!$B$13</f>
        <v>24188344</v>
      </c>
      <c r="C783" s="144" t="str">
        <f>ЗАПОЛНИТЬ!$B$24</f>
        <v>298</v>
      </c>
      <c r="D783" s="144" t="str">
        <f>ЗАПОЛНИТЬ!$B$21</f>
        <v>12</v>
      </c>
      <c r="E783" s="145"/>
      <c r="F783" s="144" t="str">
        <f>ЗАПОЛНИТЬ!$B$22</f>
        <v>15</v>
      </c>
      <c r="G783" s="144" t="str">
        <f>ЗАПОЛНИТЬ!$B$20</f>
        <v>040222</v>
      </c>
      <c r="H783" s="143" t="str">
        <f>IF(ЗАПОЛНИТЬ!$F$7=1,ЗАПОЛНИТЬ!$H$9,ЗАПОЛНИТЬ!$H$10)</f>
        <v>73</v>
      </c>
      <c r="I783" s="146" t="e">
        <f>IF(ЗАПОЛНИТЬ!$F$7=1,#REF!,#REF!)</f>
        <v>#REF!</v>
      </c>
      <c r="J783" s="145" t="str">
        <f>IF(ЗАПОЛНИТЬ!$F$7=1,CONCATENATE(ЗАПОЛНИТЬ!$F$18,ЗАПОЛНИТЬ!$D$18),ЗАПОЛНИТЬ!$E$18)</f>
        <v>01.07.2016</v>
      </c>
      <c r="K783" s="143" t="e">
        <f>#REF!</f>
        <v>#REF!</v>
      </c>
      <c r="L783" s="143" t="e">
        <f>IF(ЗАПОЛНИТЬ!$F$7=1,#REF!/1000,#REF!)</f>
        <v>#REF!</v>
      </c>
      <c r="M783" s="143" t="e">
        <f>IF(ЗАПОЛНИТЬ!$F$7=1,#REF!/1000,#REF!)</f>
        <v>#REF!</v>
      </c>
      <c r="N783" s="143" t="e">
        <f>IF(ЗАПОЛНИТЬ!$F$7=1,#REF!/1000,#REF!)</f>
        <v>#REF!</v>
      </c>
      <c r="O783" s="143" t="e">
        <f>IF(ЗАПОЛНИТЬ!$F$7=1,#REF!/1000,#REF!)</f>
        <v>#REF!</v>
      </c>
      <c r="P783" s="143" t="e">
        <f>IF(ЗАПОЛНИТЬ!$F$7=1,#REF!/1000,#REF!)</f>
        <v>#REF!</v>
      </c>
      <c r="Q783" s="143" t="e">
        <f>IF(ЗАПОЛНИТЬ!$F$7=1,#REF!/1000,#REF!)</f>
        <v>#REF!</v>
      </c>
      <c r="R783" s="143" t="e">
        <f>IF(ЗАПОЛНИТЬ!$F$7=1,#REF!/1000,#REF!)</f>
        <v>#REF!</v>
      </c>
      <c r="S783" s="143" t="e">
        <f>IF(ЗАПОЛНИТЬ!$F$7=1,#REF!/1000,#REF!)</f>
        <v>#REF!</v>
      </c>
      <c r="T783" s="143" t="e">
        <f>IF(ЗАПОЛНИТЬ!$F$7=1,#REF!/1000,#REF!)</f>
        <v>#REF!</v>
      </c>
      <c r="U783" s="143" t="e">
        <f>IF(ЗАПОЛНИТЬ!$F$7=1,#REF!/1000,#REF!)</f>
        <v>#REF!</v>
      </c>
      <c r="V783" s="145" t="e">
        <f t="shared" si="50"/>
        <v>#REF!</v>
      </c>
      <c r="W783" s="145" t="e">
        <f>IF(SUM(L783:U783)&gt;0,1,0)</f>
        <v>#REF!</v>
      </c>
    </row>
    <row r="784" spans="1:23">
      <c r="A784" s="144" t="str">
        <f>ЗАПОЛНИТЬ!$B$23</f>
        <v>4</v>
      </c>
      <c r="B784" s="144" t="str">
        <f>ЗАПОЛНИТЬ!$B$13</f>
        <v>24188344</v>
      </c>
      <c r="C784" s="144" t="str">
        <f>ЗАПОЛНИТЬ!$B$24</f>
        <v>298</v>
      </c>
      <c r="D784" s="144" t="str">
        <f>ЗАПОЛНИТЬ!$B$21</f>
        <v>12</v>
      </c>
      <c r="E784" s="145"/>
      <c r="F784" s="144" t="str">
        <f>ЗАПОЛНИТЬ!$B$22</f>
        <v>15</v>
      </c>
      <c r="G784" s="144" t="str">
        <f>ЗАПОЛНИТЬ!$B$20</f>
        <v>040222</v>
      </c>
      <c r="H784" s="143" t="str">
        <f>IF(ЗАПОЛНИТЬ!$F$7=1,ЗАПОЛНИТЬ!$H$9,ЗАПОЛНИТЬ!$H$10)</f>
        <v>73</v>
      </c>
      <c r="I784" s="146" t="e">
        <f>IF(ЗАПОЛНИТЬ!$F$7=1,#REF!,#REF!)</f>
        <v>#REF!</v>
      </c>
      <c r="J784" s="145" t="str">
        <f>IF(ЗАПОЛНИТЬ!$F$7=1,CONCATENATE(ЗАПОЛНИТЬ!$F$18,ЗАПОЛНИТЬ!$D$18),ЗАПОЛНИТЬ!$E$18)</f>
        <v>01.07.2016</v>
      </c>
      <c r="K784" s="143" t="e">
        <f>#REF!</f>
        <v>#REF!</v>
      </c>
      <c r="L784" s="143" t="e">
        <f>IF(ЗАПОЛНИТЬ!$F$7=1,#REF!/1000,#REF!)</f>
        <v>#REF!</v>
      </c>
      <c r="M784" s="143" t="e">
        <f>IF(ЗАПОЛНИТЬ!$F$7=1,#REF!/1000,#REF!)</f>
        <v>#REF!</v>
      </c>
      <c r="N784" s="143" t="e">
        <f>IF(ЗАПОЛНИТЬ!$F$7=1,#REF!/1000,#REF!)</f>
        <v>#REF!</v>
      </c>
      <c r="O784" s="143" t="e">
        <f>IF(ЗАПОЛНИТЬ!$F$7=1,#REF!/1000,#REF!)</f>
        <v>#REF!</v>
      </c>
      <c r="P784" s="143" t="e">
        <f>IF(ЗАПОЛНИТЬ!$F$7=1,#REF!/1000,#REF!)</f>
        <v>#REF!</v>
      </c>
      <c r="Q784" s="143" t="e">
        <f>IF(ЗАПОЛНИТЬ!$F$7=1,#REF!/1000,#REF!)</f>
        <v>#REF!</v>
      </c>
      <c r="R784" s="143" t="e">
        <f>IF(ЗАПОЛНИТЬ!$F$7=1,#REF!/1000,#REF!)</f>
        <v>#REF!</v>
      </c>
      <c r="S784" s="143" t="e">
        <f>IF(ЗАПОЛНИТЬ!$F$7=1,#REF!/1000,#REF!)</f>
        <v>#REF!</v>
      </c>
      <c r="T784" s="143" t="e">
        <f>IF(ЗАПОЛНИТЬ!$F$7=1,#REF!/1000,#REF!)</f>
        <v>#REF!</v>
      </c>
      <c r="U784" s="143" t="e">
        <f>IF(ЗАПОЛНИТЬ!$F$7=1,#REF!/1000,#REF!)</f>
        <v>#REF!</v>
      </c>
      <c r="V784" s="145" t="e">
        <f t="shared" si="50"/>
        <v>#REF!</v>
      </c>
      <c r="W784" s="145">
        <v>0</v>
      </c>
    </row>
    <row r="785" spans="1:23">
      <c r="A785" s="144" t="str">
        <f>ЗАПОЛНИТЬ!$B$23</f>
        <v>4</v>
      </c>
      <c r="B785" s="144" t="str">
        <f>ЗАПОЛНИТЬ!$B$13</f>
        <v>24188344</v>
      </c>
      <c r="C785" s="144" t="str">
        <f>ЗАПОЛНИТЬ!$B$24</f>
        <v>298</v>
      </c>
      <c r="D785" s="144" t="str">
        <f>ЗАПОЛНИТЬ!$B$21</f>
        <v>12</v>
      </c>
      <c r="E785" s="145"/>
      <c r="F785" s="144" t="str">
        <f>ЗАПОЛНИТЬ!$B$22</f>
        <v>15</v>
      </c>
      <c r="G785" s="144" t="str">
        <f>ЗАПОЛНИТЬ!$B$20</f>
        <v>040222</v>
      </c>
      <c r="H785" s="143" t="str">
        <f>IF(ЗАПОЛНИТЬ!$F$7=1,ЗАПОЛНИТЬ!$H$9,ЗАПОЛНИТЬ!$H$10)</f>
        <v>73</v>
      </c>
      <c r="I785" s="146" t="e">
        <f>IF(ЗАПОЛНИТЬ!$F$7=1,#REF!,#REF!)</f>
        <v>#REF!</v>
      </c>
      <c r="J785" s="145" t="str">
        <f>IF(ЗАПОЛНИТЬ!$F$7=1,CONCATENATE(ЗАПОЛНИТЬ!$F$18,ЗАПОЛНИТЬ!$D$18),ЗАПОЛНИТЬ!$E$18)</f>
        <v>01.07.2016</v>
      </c>
      <c r="K785" s="143" t="e">
        <f>#REF!</f>
        <v>#REF!</v>
      </c>
      <c r="L785" s="143" t="e">
        <f>IF(ЗАПОЛНИТЬ!$F$7=1,#REF!/1000,#REF!)</f>
        <v>#REF!</v>
      </c>
      <c r="M785" s="143" t="e">
        <f>IF(ЗАПОЛНИТЬ!$F$7=1,#REF!/1000,#REF!)</f>
        <v>#REF!</v>
      </c>
      <c r="N785" s="143" t="e">
        <f>IF(ЗАПОЛНИТЬ!$F$7=1,#REF!/1000,#REF!)</f>
        <v>#REF!</v>
      </c>
      <c r="O785" s="143" t="e">
        <f>IF(ЗАПОЛНИТЬ!$F$7=1,#REF!/1000,#REF!)</f>
        <v>#REF!</v>
      </c>
      <c r="P785" s="143" t="e">
        <f>IF(ЗАПОЛНИТЬ!$F$7=1,#REF!/1000,#REF!)</f>
        <v>#REF!</v>
      </c>
      <c r="Q785" s="143" t="e">
        <f>IF(ЗАПОЛНИТЬ!$F$7=1,#REF!/1000,#REF!)</f>
        <v>#REF!</v>
      </c>
      <c r="R785" s="143" t="e">
        <f>IF(ЗАПОЛНИТЬ!$F$7=1,#REF!/1000,#REF!)</f>
        <v>#REF!</v>
      </c>
      <c r="S785" s="143" t="e">
        <f>IF(ЗАПОЛНИТЬ!$F$7=1,#REF!/1000,#REF!)</f>
        <v>#REF!</v>
      </c>
      <c r="T785" s="143" t="e">
        <f>IF(ЗАПОЛНИТЬ!$F$7=1,#REF!/1000,#REF!)</f>
        <v>#REF!</v>
      </c>
      <c r="U785" s="143" t="e">
        <f>IF(ЗАПОЛНИТЬ!$F$7=1,#REF!/1000,#REF!)</f>
        <v>#REF!</v>
      </c>
      <c r="V785" s="145" t="e">
        <f t="shared" si="50"/>
        <v>#REF!</v>
      </c>
      <c r="W785" s="145" t="e">
        <f>IF(SUM(L785:U785)&gt;0,1,0)</f>
        <v>#REF!</v>
      </c>
    </row>
    <row r="786" spans="1:23">
      <c r="A786" s="144" t="str">
        <f>ЗАПОЛНИТЬ!$B$23</f>
        <v>4</v>
      </c>
      <c r="B786" s="144" t="str">
        <f>ЗАПОЛНИТЬ!$B$13</f>
        <v>24188344</v>
      </c>
      <c r="C786" s="144" t="str">
        <f>ЗАПОЛНИТЬ!$B$24</f>
        <v>298</v>
      </c>
      <c r="D786" s="144" t="str">
        <f>ЗАПОЛНИТЬ!$B$21</f>
        <v>12</v>
      </c>
      <c r="E786" s="145"/>
      <c r="F786" s="144" t="str">
        <f>ЗАПОЛНИТЬ!$B$22</f>
        <v>15</v>
      </c>
      <c r="G786" s="144" t="str">
        <f>ЗАПОЛНИТЬ!$B$20</f>
        <v>040222</v>
      </c>
      <c r="H786" s="143" t="str">
        <f>IF(ЗАПОЛНИТЬ!$F$7=1,ЗАПОЛНИТЬ!$H$9,ЗАПОЛНИТЬ!$H$10)</f>
        <v>73</v>
      </c>
      <c r="I786" s="146" t="e">
        <f>IF(ЗАПОЛНИТЬ!$F$7=1,#REF!,#REF!)</f>
        <v>#REF!</v>
      </c>
      <c r="J786" s="145" t="str">
        <f>IF(ЗАПОЛНИТЬ!$F$7=1,CONCATENATE(ЗАПОЛНИТЬ!$F$18,ЗАПОЛНИТЬ!$D$18),ЗАПОЛНИТЬ!$E$18)</f>
        <v>01.07.2016</v>
      </c>
      <c r="K786" s="143" t="e">
        <f>#REF!</f>
        <v>#REF!</v>
      </c>
      <c r="L786" s="143" t="e">
        <f>IF(ЗАПОЛНИТЬ!$F$7=1,#REF!/1000,#REF!)</f>
        <v>#REF!</v>
      </c>
      <c r="M786" s="143" t="e">
        <f>IF(ЗАПОЛНИТЬ!$F$7=1,#REF!/1000,#REF!)</f>
        <v>#REF!</v>
      </c>
      <c r="N786" s="143" t="e">
        <f>IF(ЗАПОЛНИТЬ!$F$7=1,#REF!/1000,#REF!)</f>
        <v>#REF!</v>
      </c>
      <c r="O786" s="143" t="e">
        <f>IF(ЗАПОЛНИТЬ!$F$7=1,#REF!/1000,#REF!)</f>
        <v>#REF!</v>
      </c>
      <c r="P786" s="143" t="e">
        <f>IF(ЗАПОЛНИТЬ!$F$7=1,#REF!/1000,#REF!)</f>
        <v>#REF!</v>
      </c>
      <c r="Q786" s="143" t="e">
        <f>IF(ЗАПОЛНИТЬ!$F$7=1,#REF!/1000,#REF!)</f>
        <v>#REF!</v>
      </c>
      <c r="R786" s="143" t="e">
        <f>IF(ЗАПОЛНИТЬ!$F$7=1,#REF!/1000,#REF!)</f>
        <v>#REF!</v>
      </c>
      <c r="S786" s="143" t="e">
        <f>IF(ЗАПОЛНИТЬ!$F$7=1,#REF!/1000,#REF!)</f>
        <v>#REF!</v>
      </c>
      <c r="T786" s="143" t="e">
        <f>IF(ЗАПОЛНИТЬ!$F$7=1,#REF!/1000,#REF!)</f>
        <v>#REF!</v>
      </c>
      <c r="U786" s="143" t="e">
        <f>IF(ЗАПОЛНИТЬ!$F$7=1,#REF!/1000,#REF!)</f>
        <v>#REF!</v>
      </c>
      <c r="V786" s="145" t="e">
        <f t="shared" ref="V786:V850" si="54">IF(SUM(L786:U786)&gt;0,1,0)</f>
        <v>#REF!</v>
      </c>
      <c r="W786" s="145" t="e">
        <f>IF(SUM(L786:U786)&gt;0,1,0)</f>
        <v>#REF!</v>
      </c>
    </row>
    <row r="787" spans="1:23">
      <c r="A787" s="144" t="str">
        <f>ЗАПОЛНИТЬ!$B$23</f>
        <v>4</v>
      </c>
      <c r="B787" s="144" t="str">
        <f>ЗАПОЛНИТЬ!$B$13</f>
        <v>24188344</v>
      </c>
      <c r="C787" s="144" t="str">
        <f>ЗАПОЛНИТЬ!$B$24</f>
        <v>298</v>
      </c>
      <c r="D787" s="144" t="str">
        <f>ЗАПОЛНИТЬ!$B$21</f>
        <v>12</v>
      </c>
      <c r="E787" s="145"/>
      <c r="F787" s="144" t="str">
        <f>ЗАПОЛНИТЬ!$B$22</f>
        <v>15</v>
      </c>
      <c r="G787" s="144" t="str">
        <f>ЗАПОЛНИТЬ!$B$20</f>
        <v>040222</v>
      </c>
      <c r="H787" s="143" t="str">
        <f>IF(ЗАПОЛНИТЬ!$F$7=1,ЗАПОЛНИТЬ!$H$9,ЗАПОЛНИТЬ!$H$10)</f>
        <v>73</v>
      </c>
      <c r="I787" s="146" t="e">
        <f>IF(ЗАПОЛНИТЬ!$F$7=1,#REF!,#REF!)</f>
        <v>#REF!</v>
      </c>
      <c r="J787" s="145" t="str">
        <f>IF(ЗАПОЛНИТЬ!$F$7=1,CONCATENATE(ЗАПОЛНИТЬ!$F$18,ЗАПОЛНИТЬ!$D$18),ЗАПОЛНИТЬ!$E$18)</f>
        <v>01.07.2016</v>
      </c>
      <c r="K787" s="143" t="e">
        <f>#REF!</f>
        <v>#REF!</v>
      </c>
      <c r="L787" s="143" t="e">
        <f>IF(ЗАПОЛНИТЬ!$F$7=1,#REF!/1000,#REF!)</f>
        <v>#REF!</v>
      </c>
      <c r="M787" s="143" t="e">
        <f>IF(ЗАПОЛНИТЬ!$F$7=1,#REF!/1000,#REF!)</f>
        <v>#REF!</v>
      </c>
      <c r="N787" s="143" t="e">
        <f>IF(ЗАПОЛНИТЬ!$F$7=1,#REF!/1000,#REF!)</f>
        <v>#REF!</v>
      </c>
      <c r="O787" s="143" t="e">
        <f>IF(ЗАПОЛНИТЬ!$F$7=1,#REF!/1000,#REF!)</f>
        <v>#REF!</v>
      </c>
      <c r="P787" s="143" t="e">
        <f>IF(ЗАПОЛНИТЬ!$F$7=1,#REF!/1000,#REF!)</f>
        <v>#REF!</v>
      </c>
      <c r="Q787" s="143" t="e">
        <f>IF(ЗАПОЛНИТЬ!$F$7=1,#REF!/1000,#REF!)</f>
        <v>#REF!</v>
      </c>
      <c r="R787" s="143" t="e">
        <f>IF(ЗАПОЛНИТЬ!$F$7=1,#REF!/1000,#REF!)</f>
        <v>#REF!</v>
      </c>
      <c r="S787" s="143" t="e">
        <f>IF(ЗАПОЛНИТЬ!$F$7=1,#REF!/1000,#REF!)</f>
        <v>#REF!</v>
      </c>
      <c r="T787" s="143" t="e">
        <f>IF(ЗАПОЛНИТЬ!$F$7=1,#REF!/1000,#REF!)</f>
        <v>#REF!</v>
      </c>
      <c r="U787" s="143" t="e">
        <f>IF(ЗАПОЛНИТЬ!$F$7=1,#REF!/1000,#REF!)</f>
        <v>#REF!</v>
      </c>
      <c r="V787" s="145" t="e">
        <f t="shared" si="54"/>
        <v>#REF!</v>
      </c>
      <c r="W787" s="145">
        <v>0</v>
      </c>
    </row>
    <row r="788" spans="1:23">
      <c r="A788" s="144" t="str">
        <f>ЗАПОЛНИТЬ!$B$23</f>
        <v>4</v>
      </c>
      <c r="B788" s="144" t="str">
        <f>ЗАПОЛНИТЬ!$B$13</f>
        <v>24188344</v>
      </c>
      <c r="C788" s="144" t="str">
        <f>ЗАПОЛНИТЬ!$B$24</f>
        <v>298</v>
      </c>
      <c r="D788" s="144" t="str">
        <f>ЗАПОЛНИТЬ!$B$21</f>
        <v>12</v>
      </c>
      <c r="E788" s="145"/>
      <c r="F788" s="144" t="str">
        <f>ЗАПОЛНИТЬ!$B$22</f>
        <v>15</v>
      </c>
      <c r="G788" s="144" t="str">
        <f>ЗАПОЛНИТЬ!$B$20</f>
        <v>040222</v>
      </c>
      <c r="H788" s="143" t="str">
        <f>IF(ЗАПОЛНИТЬ!$F$7=1,ЗАПОЛНИТЬ!$H$9,ЗАПОЛНИТЬ!$H$10)</f>
        <v>73</v>
      </c>
      <c r="I788" s="146" t="e">
        <f>IF(ЗАПОЛНИТЬ!$F$7=1,#REF!,#REF!)</f>
        <v>#REF!</v>
      </c>
      <c r="J788" s="145" t="str">
        <f>IF(ЗАПОЛНИТЬ!$F$7=1,CONCATENATE(ЗАПОЛНИТЬ!$F$18,ЗАПОЛНИТЬ!$D$18),ЗАПОЛНИТЬ!$E$18)</f>
        <v>01.07.2016</v>
      </c>
      <c r="K788" s="143" t="e">
        <f>#REF!</f>
        <v>#REF!</v>
      </c>
      <c r="L788" s="143" t="e">
        <f>IF(ЗАПОЛНИТЬ!$F$7=1,#REF!/1000,#REF!)</f>
        <v>#REF!</v>
      </c>
      <c r="M788" s="143" t="e">
        <f>IF(ЗАПОЛНИТЬ!$F$7=1,#REF!/1000,#REF!)</f>
        <v>#REF!</v>
      </c>
      <c r="N788" s="143" t="e">
        <f>IF(ЗАПОЛНИТЬ!$F$7=1,#REF!/1000,#REF!)</f>
        <v>#REF!</v>
      </c>
      <c r="O788" s="143" t="e">
        <f>IF(ЗАПОЛНИТЬ!$F$7=1,#REF!/1000,#REF!)</f>
        <v>#REF!</v>
      </c>
      <c r="P788" s="143" t="e">
        <f>IF(ЗАПОЛНИТЬ!$F$7=1,#REF!/1000,#REF!)</f>
        <v>#REF!</v>
      </c>
      <c r="Q788" s="143" t="e">
        <f>IF(ЗАПОЛНИТЬ!$F$7=1,#REF!/1000,#REF!)</f>
        <v>#REF!</v>
      </c>
      <c r="R788" s="143" t="e">
        <f>IF(ЗАПОЛНИТЬ!$F$7=1,#REF!/1000,#REF!)</f>
        <v>#REF!</v>
      </c>
      <c r="S788" s="143" t="e">
        <f>IF(ЗАПОЛНИТЬ!$F$7=1,#REF!/1000,#REF!)</f>
        <v>#REF!</v>
      </c>
      <c r="T788" s="143" t="e">
        <f>IF(ЗАПОЛНИТЬ!$F$7=1,#REF!/1000,#REF!)</f>
        <v>#REF!</v>
      </c>
      <c r="U788" s="143" t="e">
        <f>IF(ЗАПОЛНИТЬ!$F$7=1,#REF!/1000,#REF!)</f>
        <v>#REF!</v>
      </c>
      <c r="V788" s="145" t="e">
        <f t="shared" si="54"/>
        <v>#REF!</v>
      </c>
      <c r="W788" s="145" t="e">
        <f>IF(SUM(L788:U788)&gt;0,1,0)</f>
        <v>#REF!</v>
      </c>
    </row>
    <row r="789" spans="1:23">
      <c r="A789" s="144" t="str">
        <f>ЗАПОЛНИТЬ!$B$23</f>
        <v>4</v>
      </c>
      <c r="B789" s="144" t="str">
        <f>ЗАПОЛНИТЬ!$B$13</f>
        <v>24188344</v>
      </c>
      <c r="C789" s="144" t="str">
        <f>ЗАПОЛНИТЬ!$B$24</f>
        <v>298</v>
      </c>
      <c r="D789" s="144" t="str">
        <f>ЗАПОЛНИТЬ!$B$21</f>
        <v>12</v>
      </c>
      <c r="E789" s="145"/>
      <c r="F789" s="144" t="str">
        <f>ЗАПОЛНИТЬ!$B$22</f>
        <v>15</v>
      </c>
      <c r="G789" s="144" t="str">
        <f>ЗАПОЛНИТЬ!$B$20</f>
        <v>040222</v>
      </c>
      <c r="H789" s="143" t="str">
        <f>IF(ЗАПОЛНИТЬ!$F$7=1,ЗАПОЛНИТЬ!$H$9,ЗАПОЛНИТЬ!$H$10)</f>
        <v>73</v>
      </c>
      <c r="I789" s="146" t="e">
        <f>IF(ЗАПОЛНИТЬ!$F$7=1,#REF!,#REF!)</f>
        <v>#REF!</v>
      </c>
      <c r="J789" s="145" t="str">
        <f>IF(ЗАПОЛНИТЬ!$F$7=1,CONCATENATE(ЗАПОЛНИТЬ!$F$18,ЗАПОЛНИТЬ!$D$18),ЗАПОЛНИТЬ!$E$18)</f>
        <v>01.07.2016</v>
      </c>
      <c r="K789" s="143" t="e">
        <f>#REF!</f>
        <v>#REF!</v>
      </c>
      <c r="L789" s="143" t="e">
        <f>IF(ЗАПОЛНИТЬ!$F$7=1,#REF!/1000,#REF!)</f>
        <v>#REF!</v>
      </c>
      <c r="M789" s="143" t="e">
        <f>IF(ЗАПОЛНИТЬ!$F$7=1,#REF!/1000,#REF!)</f>
        <v>#REF!</v>
      </c>
      <c r="N789" s="143" t="e">
        <f>IF(ЗАПОЛНИТЬ!$F$7=1,#REF!/1000,#REF!)</f>
        <v>#REF!</v>
      </c>
      <c r="O789" s="143" t="e">
        <f>IF(ЗАПОЛНИТЬ!$F$7=1,#REF!/1000,#REF!)</f>
        <v>#REF!</v>
      </c>
      <c r="P789" s="143" t="e">
        <f>IF(ЗАПОЛНИТЬ!$F$7=1,#REF!/1000,#REF!)</f>
        <v>#REF!</v>
      </c>
      <c r="Q789" s="143" t="e">
        <f>IF(ЗАПОЛНИТЬ!$F$7=1,#REF!/1000,#REF!)</f>
        <v>#REF!</v>
      </c>
      <c r="R789" s="143" t="e">
        <f>IF(ЗАПОЛНИТЬ!$F$7=1,#REF!/1000,#REF!)</f>
        <v>#REF!</v>
      </c>
      <c r="S789" s="143" t="e">
        <f>IF(ЗАПОЛНИТЬ!$F$7=1,#REF!/1000,#REF!)</f>
        <v>#REF!</v>
      </c>
      <c r="T789" s="143" t="e">
        <f>IF(ЗАПОЛНИТЬ!$F$7=1,#REF!/1000,#REF!)</f>
        <v>#REF!</v>
      </c>
      <c r="U789" s="143" t="e">
        <f>IF(ЗАПОЛНИТЬ!$F$7=1,#REF!/1000,#REF!)</f>
        <v>#REF!</v>
      </c>
      <c r="V789" s="145" t="e">
        <f t="shared" si="54"/>
        <v>#REF!</v>
      </c>
      <c r="W789" s="145" t="e">
        <f>IF(SUM(L789:U789)&gt;0,1,0)</f>
        <v>#REF!</v>
      </c>
    </row>
    <row r="790" spans="1:23">
      <c r="A790" s="144" t="str">
        <f>ЗАПОЛНИТЬ!$B$23</f>
        <v>4</v>
      </c>
      <c r="B790" s="144" t="str">
        <f>ЗАПОЛНИТЬ!$B$13</f>
        <v>24188344</v>
      </c>
      <c r="C790" s="144" t="str">
        <f>ЗАПОЛНИТЬ!$B$24</f>
        <v>298</v>
      </c>
      <c r="D790" s="144" t="str">
        <f>ЗАПОЛНИТЬ!$B$21</f>
        <v>12</v>
      </c>
      <c r="E790" s="145"/>
      <c r="F790" s="144" t="str">
        <f>ЗАПОЛНИТЬ!$B$22</f>
        <v>15</v>
      </c>
      <c r="G790" s="144" t="str">
        <f>ЗАПОЛНИТЬ!$B$20</f>
        <v>040222</v>
      </c>
      <c r="H790" s="143" t="str">
        <f>IF(ЗАПОЛНИТЬ!$F$7=1,ЗАПОЛНИТЬ!$H$9,ЗАПОЛНИТЬ!$H$10)</f>
        <v>73</v>
      </c>
      <c r="I790" s="146" t="e">
        <f>IF(ЗАПОЛНИТЬ!$F$7=1,#REF!,#REF!)</f>
        <v>#REF!</v>
      </c>
      <c r="J790" s="145" t="str">
        <f>IF(ЗАПОЛНИТЬ!$F$7=1,CONCATENATE(ЗАПОЛНИТЬ!$F$18,ЗАПОЛНИТЬ!$D$18),ЗАПОЛНИТЬ!$E$18)</f>
        <v>01.07.2016</v>
      </c>
      <c r="K790" s="143" t="e">
        <f>#REF!</f>
        <v>#REF!</v>
      </c>
      <c r="L790" s="143" t="e">
        <f>IF(ЗАПОЛНИТЬ!$F$7=1,#REF!/1000,#REF!)</f>
        <v>#REF!</v>
      </c>
      <c r="M790" s="143" t="e">
        <f>IF(ЗАПОЛНИТЬ!$F$7=1,#REF!/1000,#REF!)</f>
        <v>#REF!</v>
      </c>
      <c r="N790" s="143" t="e">
        <f>IF(ЗАПОЛНИТЬ!$F$7=1,#REF!/1000,#REF!)</f>
        <v>#REF!</v>
      </c>
      <c r="O790" s="143" t="e">
        <f>IF(ЗАПОЛНИТЬ!$F$7=1,#REF!/1000,#REF!)</f>
        <v>#REF!</v>
      </c>
      <c r="P790" s="143" t="e">
        <f>IF(ЗАПОЛНИТЬ!$F$7=1,#REF!/1000,#REF!)</f>
        <v>#REF!</v>
      </c>
      <c r="Q790" s="143" t="e">
        <f>IF(ЗАПОЛНИТЬ!$F$7=1,#REF!/1000,#REF!)</f>
        <v>#REF!</v>
      </c>
      <c r="R790" s="143" t="e">
        <f>IF(ЗАПОЛНИТЬ!$F$7=1,#REF!/1000,#REF!)</f>
        <v>#REF!</v>
      </c>
      <c r="S790" s="143" t="e">
        <f>IF(ЗАПОЛНИТЬ!$F$7=1,#REF!/1000,#REF!)</f>
        <v>#REF!</v>
      </c>
      <c r="T790" s="143" t="e">
        <f>IF(ЗАПОЛНИТЬ!$F$7=1,#REF!/1000,#REF!)</f>
        <v>#REF!</v>
      </c>
      <c r="U790" s="143" t="e">
        <f>IF(ЗАПОЛНИТЬ!$F$7=1,#REF!/1000,#REF!)</f>
        <v>#REF!</v>
      </c>
      <c r="V790" s="145" t="e">
        <f t="shared" si="54"/>
        <v>#REF!</v>
      </c>
      <c r="W790" s="145">
        <v>0</v>
      </c>
    </row>
    <row r="791" spans="1:23">
      <c r="A791" s="144" t="str">
        <f>ЗАПОЛНИТЬ!$B$23</f>
        <v>4</v>
      </c>
      <c r="B791" s="144" t="str">
        <f>ЗАПОЛНИТЬ!$B$13</f>
        <v>24188344</v>
      </c>
      <c r="C791" s="144" t="str">
        <f>ЗАПОЛНИТЬ!$B$24</f>
        <v>298</v>
      </c>
      <c r="D791" s="144" t="str">
        <f>ЗАПОЛНИТЬ!$B$21</f>
        <v>12</v>
      </c>
      <c r="E791" s="145"/>
      <c r="F791" s="144" t="str">
        <f>ЗАПОЛНИТЬ!$B$22</f>
        <v>15</v>
      </c>
      <c r="G791" s="144" t="str">
        <f>ЗАПОЛНИТЬ!$B$20</f>
        <v>040222</v>
      </c>
      <c r="H791" s="143" t="str">
        <f>IF(ЗАПОЛНИТЬ!$F$7=1,ЗАПОЛНИТЬ!$H$9,ЗАПОЛНИТЬ!$H$10)</f>
        <v>73</v>
      </c>
      <c r="I791" s="146" t="e">
        <f>IF(ЗАПОЛНИТЬ!$F$7=1,#REF!,#REF!)</f>
        <v>#REF!</v>
      </c>
      <c r="J791" s="145" t="str">
        <f>IF(ЗАПОЛНИТЬ!$F$7=1,CONCATENATE(ЗАПОЛНИТЬ!$F$18,ЗАПОЛНИТЬ!$D$18),ЗАПОЛНИТЬ!$E$18)</f>
        <v>01.07.2016</v>
      </c>
      <c r="K791" s="143" t="e">
        <f>#REF!</f>
        <v>#REF!</v>
      </c>
      <c r="L791" s="143" t="e">
        <f>IF(ЗАПОЛНИТЬ!$F$7=1,#REF!/1000,#REF!)</f>
        <v>#REF!</v>
      </c>
      <c r="M791" s="143" t="e">
        <f>IF(ЗАПОЛНИТЬ!$F$7=1,#REF!/1000,#REF!)</f>
        <v>#REF!</v>
      </c>
      <c r="N791" s="143" t="e">
        <f>IF(ЗАПОЛНИТЬ!$F$7=1,#REF!/1000,#REF!)</f>
        <v>#REF!</v>
      </c>
      <c r="O791" s="143" t="e">
        <f>IF(ЗАПОЛНИТЬ!$F$7=1,#REF!/1000,#REF!)</f>
        <v>#REF!</v>
      </c>
      <c r="P791" s="143" t="e">
        <f>IF(ЗАПОЛНИТЬ!$F$7=1,#REF!/1000,#REF!)</f>
        <v>#REF!</v>
      </c>
      <c r="Q791" s="143" t="e">
        <f>IF(ЗАПОЛНИТЬ!$F$7=1,#REF!/1000,#REF!)</f>
        <v>#REF!</v>
      </c>
      <c r="R791" s="143" t="e">
        <f>IF(ЗАПОЛНИТЬ!$F$7=1,#REF!/1000,#REF!)</f>
        <v>#REF!</v>
      </c>
      <c r="S791" s="143" t="e">
        <f>IF(ЗАПОЛНИТЬ!$F$7=1,#REF!/1000,#REF!)</f>
        <v>#REF!</v>
      </c>
      <c r="T791" s="143" t="e">
        <f>IF(ЗАПОЛНИТЬ!$F$7=1,#REF!/1000,#REF!)</f>
        <v>#REF!</v>
      </c>
      <c r="U791" s="143" t="e">
        <f>IF(ЗАПОЛНИТЬ!$F$7=1,#REF!/1000,#REF!)</f>
        <v>#REF!</v>
      </c>
      <c r="V791" s="145" t="e">
        <f t="shared" si="54"/>
        <v>#REF!</v>
      </c>
      <c r="W791" s="145" t="e">
        <f>IF(SUM(L791:U791)&gt;0,1,0)</f>
        <v>#REF!</v>
      </c>
    </row>
    <row r="792" spans="1:23">
      <c r="A792" s="144" t="str">
        <f>ЗАПОЛНИТЬ!$B$23</f>
        <v>4</v>
      </c>
      <c r="B792" s="144" t="str">
        <f>ЗАПОЛНИТЬ!$B$13</f>
        <v>24188344</v>
      </c>
      <c r="C792" s="144" t="str">
        <f>ЗАПОЛНИТЬ!$B$24</f>
        <v>298</v>
      </c>
      <c r="D792" s="144" t="str">
        <f>ЗАПОЛНИТЬ!$B$21</f>
        <v>12</v>
      </c>
      <c r="E792" s="145"/>
      <c r="F792" s="144" t="str">
        <f>ЗАПОЛНИТЬ!$B$22</f>
        <v>15</v>
      </c>
      <c r="G792" s="144" t="str">
        <f>ЗАПОЛНИТЬ!$B$20</f>
        <v>040222</v>
      </c>
      <c r="H792" s="143" t="str">
        <f>IF(ЗАПОЛНИТЬ!$F$7=1,ЗАПОЛНИТЬ!$H$9,ЗАПОЛНИТЬ!$H$10)</f>
        <v>73</v>
      </c>
      <c r="I792" s="146" t="e">
        <f>IF(ЗАПОЛНИТЬ!$F$7=1,#REF!,#REF!)</f>
        <v>#REF!</v>
      </c>
      <c r="J792" s="145" t="str">
        <f>IF(ЗАПОЛНИТЬ!$F$7=1,CONCATENATE(ЗАПОЛНИТЬ!$F$18,ЗАПОЛНИТЬ!$D$18),ЗАПОЛНИТЬ!$E$18)</f>
        <v>01.07.2016</v>
      </c>
      <c r="K792" s="143" t="e">
        <f>#REF!</f>
        <v>#REF!</v>
      </c>
      <c r="L792" s="143" t="e">
        <f>IF(ЗАПОЛНИТЬ!$F$7=1,#REF!/1000,#REF!)</f>
        <v>#REF!</v>
      </c>
      <c r="M792" s="143" t="e">
        <f>IF(ЗАПОЛНИТЬ!$F$7=1,#REF!/1000,#REF!)</f>
        <v>#REF!</v>
      </c>
      <c r="N792" s="143" t="e">
        <f>IF(ЗАПОЛНИТЬ!$F$7=1,#REF!/1000,#REF!)</f>
        <v>#REF!</v>
      </c>
      <c r="O792" s="143" t="e">
        <f>IF(ЗАПОЛНИТЬ!$F$7=1,#REF!/1000,#REF!)</f>
        <v>#REF!</v>
      </c>
      <c r="P792" s="143" t="e">
        <f>IF(ЗАПОЛНИТЬ!$F$7=1,#REF!/1000,#REF!)</f>
        <v>#REF!</v>
      </c>
      <c r="Q792" s="143" t="e">
        <f>IF(ЗАПОЛНИТЬ!$F$7=1,#REF!/1000,#REF!)</f>
        <v>#REF!</v>
      </c>
      <c r="R792" s="143" t="e">
        <f>IF(ЗАПОЛНИТЬ!$F$7=1,#REF!/1000,#REF!)</f>
        <v>#REF!</v>
      </c>
      <c r="S792" s="143" t="e">
        <f>IF(ЗАПОЛНИТЬ!$F$7=1,#REF!/1000,#REF!)</f>
        <v>#REF!</v>
      </c>
      <c r="T792" s="143" t="e">
        <f>IF(ЗАПОЛНИТЬ!$F$7=1,#REF!/1000,#REF!)</f>
        <v>#REF!</v>
      </c>
      <c r="U792" s="143" t="e">
        <f>IF(ЗАПОЛНИТЬ!$F$7=1,#REF!/1000,#REF!)</f>
        <v>#REF!</v>
      </c>
      <c r="V792" s="145" t="e">
        <f t="shared" si="54"/>
        <v>#REF!</v>
      </c>
      <c r="W792" s="145" t="e">
        <f>IF(SUM(L792:U792)&gt;0,1,0)</f>
        <v>#REF!</v>
      </c>
    </row>
    <row r="793" spans="1:23">
      <c r="A793" s="144" t="str">
        <f>ЗАПОЛНИТЬ!$B$23</f>
        <v>4</v>
      </c>
      <c r="B793" s="144" t="str">
        <f>ЗАПОЛНИТЬ!$B$13</f>
        <v>24188344</v>
      </c>
      <c r="C793" s="144" t="str">
        <f>ЗАПОЛНИТЬ!$B$24</f>
        <v>298</v>
      </c>
      <c r="D793" s="144" t="str">
        <f>ЗАПОЛНИТЬ!$B$21</f>
        <v>12</v>
      </c>
      <c r="E793" s="145"/>
      <c r="F793" s="144" t="str">
        <f>ЗАПОЛНИТЬ!$B$22</f>
        <v>15</v>
      </c>
      <c r="G793" s="144" t="str">
        <f>ЗАПОЛНИТЬ!$B$20</f>
        <v>040222</v>
      </c>
      <c r="H793" s="143" t="str">
        <f>IF(ЗАПОЛНИТЬ!$F$7=1,ЗАПОЛНИТЬ!$H$9,ЗАПОЛНИТЬ!$H$10)</f>
        <v>73</v>
      </c>
      <c r="I793" s="146" t="e">
        <f>IF(ЗАПОЛНИТЬ!$F$7=1,#REF!,#REF!)</f>
        <v>#REF!</v>
      </c>
      <c r="J793" s="145" t="str">
        <f>IF(ЗАПОЛНИТЬ!$F$7=1,CONCATENATE(ЗАПОЛНИТЬ!$F$18,ЗАПОЛНИТЬ!$D$18),ЗАПОЛНИТЬ!$E$18)</f>
        <v>01.07.2016</v>
      </c>
      <c r="K793" s="143" t="e">
        <f>#REF!</f>
        <v>#REF!</v>
      </c>
      <c r="L793" s="143" t="e">
        <f>IF(ЗАПОЛНИТЬ!$F$7=1,#REF!/1000,#REF!)</f>
        <v>#REF!</v>
      </c>
      <c r="M793" s="143" t="e">
        <f>IF(ЗАПОЛНИТЬ!$F$7=1,#REF!/1000,#REF!)</f>
        <v>#REF!</v>
      </c>
      <c r="N793" s="143" t="e">
        <f>IF(ЗАПОЛНИТЬ!$F$7=1,#REF!/1000,#REF!)</f>
        <v>#REF!</v>
      </c>
      <c r="O793" s="143" t="e">
        <f>IF(ЗАПОЛНИТЬ!$F$7=1,#REF!/1000,#REF!)</f>
        <v>#REF!</v>
      </c>
      <c r="P793" s="143" t="e">
        <f>IF(ЗАПОЛНИТЬ!$F$7=1,#REF!/1000,#REF!)</f>
        <v>#REF!</v>
      </c>
      <c r="Q793" s="143" t="e">
        <f>IF(ЗАПОЛНИТЬ!$F$7=1,#REF!/1000,#REF!)</f>
        <v>#REF!</v>
      </c>
      <c r="R793" s="143" t="e">
        <f>IF(ЗАПОЛНИТЬ!$F$7=1,#REF!/1000,#REF!)</f>
        <v>#REF!</v>
      </c>
      <c r="S793" s="143" t="e">
        <f>IF(ЗАПОЛНИТЬ!$F$7=1,#REF!/1000,#REF!)</f>
        <v>#REF!</v>
      </c>
      <c r="T793" s="143" t="e">
        <f>IF(ЗАПОЛНИТЬ!$F$7=1,#REF!/1000,#REF!)</f>
        <v>#REF!</v>
      </c>
      <c r="U793" s="143" t="e">
        <f>IF(ЗАПОЛНИТЬ!$F$7=1,#REF!/1000,#REF!)</f>
        <v>#REF!</v>
      </c>
      <c r="V793" s="145" t="e">
        <f t="shared" si="54"/>
        <v>#REF!</v>
      </c>
      <c r="W793" s="145" t="e">
        <f>IF(SUM(L793:U793)&gt;0,1,0)</f>
        <v>#REF!</v>
      </c>
    </row>
    <row r="794" spans="1:23">
      <c r="A794" s="144" t="str">
        <f>ЗАПОЛНИТЬ!$B$23</f>
        <v>4</v>
      </c>
      <c r="B794" s="144" t="str">
        <f>ЗАПОЛНИТЬ!$B$13</f>
        <v>24188344</v>
      </c>
      <c r="C794" s="144" t="str">
        <f>ЗАПОЛНИТЬ!$B$24</f>
        <v>298</v>
      </c>
      <c r="D794" s="144" t="str">
        <f>ЗАПОЛНИТЬ!$B$21</f>
        <v>12</v>
      </c>
      <c r="E794" s="145"/>
      <c r="F794" s="144" t="str">
        <f>ЗАПОЛНИТЬ!$B$22</f>
        <v>15</v>
      </c>
      <c r="G794" s="144" t="str">
        <f>ЗАПОЛНИТЬ!$B$20</f>
        <v>040222</v>
      </c>
      <c r="H794" s="143" t="str">
        <f>IF(ЗАПОЛНИТЬ!$F$7=1,ЗАПОЛНИТЬ!$H$9,ЗАПОЛНИТЬ!$H$10)</f>
        <v>73</v>
      </c>
      <c r="I794" s="146" t="e">
        <f>IF(ЗАПОЛНИТЬ!$F$7=1,#REF!,#REF!)</f>
        <v>#REF!</v>
      </c>
      <c r="J794" s="145" t="str">
        <f>IF(ЗАПОЛНИТЬ!$F$7=1,CONCATENATE(ЗАПОЛНИТЬ!$F$18,ЗАПОЛНИТЬ!$D$18),ЗАПОЛНИТЬ!$E$18)</f>
        <v>01.07.2016</v>
      </c>
      <c r="K794" s="143" t="e">
        <f>#REF!</f>
        <v>#REF!</v>
      </c>
      <c r="L794" s="143" t="e">
        <f>IF(ЗАПОЛНИТЬ!$F$7=1,#REF!/1000,#REF!)</f>
        <v>#REF!</v>
      </c>
      <c r="M794" s="143" t="e">
        <f>IF(ЗАПОЛНИТЬ!$F$7=1,#REF!/1000,#REF!)</f>
        <v>#REF!</v>
      </c>
      <c r="N794" s="143" t="e">
        <f>IF(ЗАПОЛНИТЬ!$F$7=1,#REF!/1000,#REF!)</f>
        <v>#REF!</v>
      </c>
      <c r="O794" s="143" t="e">
        <f>IF(ЗАПОЛНИТЬ!$F$7=1,#REF!/1000,#REF!)</f>
        <v>#REF!</v>
      </c>
      <c r="P794" s="143" t="e">
        <f>IF(ЗАПОЛНИТЬ!$F$7=1,#REF!/1000,#REF!)</f>
        <v>#REF!</v>
      </c>
      <c r="Q794" s="143" t="e">
        <f>IF(ЗАПОЛНИТЬ!$F$7=1,#REF!/1000,#REF!)</f>
        <v>#REF!</v>
      </c>
      <c r="R794" s="143" t="e">
        <f>IF(ЗАПОЛНИТЬ!$F$7=1,#REF!/1000,#REF!)</f>
        <v>#REF!</v>
      </c>
      <c r="S794" s="143" t="e">
        <f>IF(ЗАПОЛНИТЬ!$F$7=1,#REF!/1000,#REF!)</f>
        <v>#REF!</v>
      </c>
      <c r="T794" s="143" t="e">
        <f>IF(ЗАПОЛНИТЬ!$F$7=1,#REF!/1000,#REF!)</f>
        <v>#REF!</v>
      </c>
      <c r="U794" s="143" t="e">
        <f>IF(ЗАПОЛНИТЬ!$F$7=1,#REF!/1000,#REF!)</f>
        <v>#REF!</v>
      </c>
      <c r="V794" s="145" t="e">
        <f t="shared" si="54"/>
        <v>#REF!</v>
      </c>
      <c r="W794" s="145" t="e">
        <f>IF(SUM(L794:U794)&gt;0,1,0)</f>
        <v>#REF!</v>
      </c>
    </row>
    <row r="795" spans="1:23">
      <c r="A795" s="144" t="str">
        <f>ЗАПОЛНИТЬ!$B$23</f>
        <v>4</v>
      </c>
      <c r="B795" s="144" t="str">
        <f>ЗАПОЛНИТЬ!$B$13</f>
        <v>24188344</v>
      </c>
      <c r="C795" s="144" t="str">
        <f>ЗАПОЛНИТЬ!$B$24</f>
        <v>298</v>
      </c>
      <c r="D795" s="144" t="str">
        <f>ЗАПОЛНИТЬ!$B$21</f>
        <v>12</v>
      </c>
      <c r="E795" s="145"/>
      <c r="F795" s="144" t="str">
        <f>ЗАПОЛНИТЬ!$B$22</f>
        <v>15</v>
      </c>
      <c r="G795" s="144" t="str">
        <f>ЗАПОЛНИТЬ!$B$20</f>
        <v>040222</v>
      </c>
      <c r="H795" s="143" t="str">
        <f>IF(ЗАПОЛНИТЬ!$F$7=1,ЗАПОЛНИТЬ!$H$9,ЗАПОЛНИТЬ!$H$10)</f>
        <v>73</v>
      </c>
      <c r="I795" s="146" t="e">
        <f>IF(ЗАПОЛНИТЬ!$F$7=1,#REF!,#REF!)</f>
        <v>#REF!</v>
      </c>
      <c r="J795" s="145" t="str">
        <f>IF(ЗАПОЛНИТЬ!$F$7=1,CONCATENATE(ЗАПОЛНИТЬ!$F$18,ЗАПОЛНИТЬ!$D$18),ЗАПОЛНИТЬ!$E$18)</f>
        <v>01.07.2016</v>
      </c>
      <c r="K795" s="143" t="e">
        <f>#REF!</f>
        <v>#REF!</v>
      </c>
      <c r="L795" s="143" t="e">
        <f>IF(ЗАПОЛНИТЬ!$F$7=1,#REF!/1000,#REF!)</f>
        <v>#REF!</v>
      </c>
      <c r="M795" s="143" t="e">
        <f>IF(ЗАПОЛНИТЬ!$F$7=1,#REF!/1000,#REF!)</f>
        <v>#REF!</v>
      </c>
      <c r="N795" s="143" t="e">
        <f>IF(ЗАПОЛНИТЬ!$F$7=1,#REF!/1000,#REF!)</f>
        <v>#REF!</v>
      </c>
      <c r="O795" s="143" t="e">
        <f>IF(ЗАПОЛНИТЬ!$F$7=1,#REF!/1000,#REF!)</f>
        <v>#REF!</v>
      </c>
      <c r="P795" s="143" t="e">
        <f>IF(ЗАПОЛНИТЬ!$F$7=1,#REF!/1000,#REF!)</f>
        <v>#REF!</v>
      </c>
      <c r="Q795" s="143" t="e">
        <f>IF(ЗАПОЛНИТЬ!$F$7=1,#REF!/1000,#REF!)</f>
        <v>#REF!</v>
      </c>
      <c r="R795" s="143" t="e">
        <f>IF(ЗАПОЛНИТЬ!$F$7=1,#REF!/1000,#REF!)</f>
        <v>#REF!</v>
      </c>
      <c r="S795" s="143" t="e">
        <f>IF(ЗАПОЛНИТЬ!$F$7=1,#REF!/1000,#REF!)</f>
        <v>#REF!</v>
      </c>
      <c r="T795" s="143" t="e">
        <f>IF(ЗАПОЛНИТЬ!$F$7=1,#REF!/1000,#REF!)</f>
        <v>#REF!</v>
      </c>
      <c r="U795" s="143" t="e">
        <f>IF(ЗАПОЛНИТЬ!$F$7=1,#REF!/1000,#REF!)</f>
        <v>#REF!</v>
      </c>
      <c r="V795" s="145" t="e">
        <f t="shared" si="54"/>
        <v>#REF!</v>
      </c>
      <c r="W795" s="145" t="e">
        <f>IF(SUM(L795:U795)&gt;0,1,0)</f>
        <v>#REF!</v>
      </c>
    </row>
    <row r="796" spans="1:23">
      <c r="A796" s="144" t="str">
        <f>ЗАПОЛНИТЬ!$B$23</f>
        <v>4</v>
      </c>
      <c r="B796" s="144" t="str">
        <f>ЗАПОЛНИТЬ!$B$13</f>
        <v>24188344</v>
      </c>
      <c r="C796" s="144" t="str">
        <f>ЗАПОЛНИТЬ!$B$24</f>
        <v>298</v>
      </c>
      <c r="D796" s="144" t="str">
        <f>ЗАПОЛНИТЬ!$B$21</f>
        <v>12</v>
      </c>
      <c r="E796" s="145"/>
      <c r="F796" s="144" t="str">
        <f>ЗАПОЛНИТЬ!$B$22</f>
        <v>15</v>
      </c>
      <c r="G796" s="144" t="str">
        <f>ЗАПОЛНИТЬ!$B$20</f>
        <v>040222</v>
      </c>
      <c r="H796" s="143" t="str">
        <f>IF(ЗАПОЛНИТЬ!$F$7=1,ЗАПОЛНИТЬ!$H$9,ЗАПОЛНИТЬ!$H$10)</f>
        <v>73</v>
      </c>
      <c r="I796" s="146" t="e">
        <f>IF(ЗАПОЛНИТЬ!$F$7=1,#REF!,#REF!)</f>
        <v>#REF!</v>
      </c>
      <c r="J796" s="145" t="str">
        <f>IF(ЗАПОЛНИТЬ!$F$7=1,CONCATENATE(ЗАПОЛНИТЬ!$F$18,ЗАПОЛНИТЬ!$D$18),ЗАПОЛНИТЬ!$E$18)</f>
        <v>01.07.2016</v>
      </c>
      <c r="K796" s="143" t="e">
        <f>#REF!</f>
        <v>#REF!</v>
      </c>
      <c r="L796" s="143" t="e">
        <f>IF(ЗАПОЛНИТЬ!$F$7=1,#REF!/1000,#REF!)</f>
        <v>#REF!</v>
      </c>
      <c r="M796" s="143" t="e">
        <f>IF(ЗАПОЛНИТЬ!$F$7=1,#REF!/1000,#REF!)</f>
        <v>#REF!</v>
      </c>
      <c r="N796" s="143" t="e">
        <f>IF(ЗАПОЛНИТЬ!$F$7=1,#REF!/1000,#REF!)</f>
        <v>#REF!</v>
      </c>
      <c r="O796" s="143" t="e">
        <f>IF(ЗАПОЛНИТЬ!$F$7=1,#REF!/1000,#REF!)</f>
        <v>#REF!</v>
      </c>
      <c r="P796" s="143" t="e">
        <f>IF(ЗАПОЛНИТЬ!$F$7=1,#REF!/1000,#REF!)</f>
        <v>#REF!</v>
      </c>
      <c r="Q796" s="143" t="e">
        <f>IF(ЗАПОЛНИТЬ!$F$7=1,#REF!/1000,#REF!)</f>
        <v>#REF!</v>
      </c>
      <c r="R796" s="143" t="e">
        <f>IF(ЗАПОЛНИТЬ!$F$7=1,#REF!/1000,#REF!)</f>
        <v>#REF!</v>
      </c>
      <c r="S796" s="143" t="e">
        <f>IF(ЗАПОЛНИТЬ!$F$7=1,#REF!/1000,#REF!)</f>
        <v>#REF!</v>
      </c>
      <c r="T796" s="143" t="e">
        <f>IF(ЗАПОЛНИТЬ!$F$7=1,#REF!/1000,#REF!)</f>
        <v>#REF!</v>
      </c>
      <c r="U796" s="143" t="e">
        <f>IF(ЗАПОЛНИТЬ!$F$7=1,#REF!/1000,#REF!)</f>
        <v>#REF!</v>
      </c>
      <c r="V796" s="145" t="e">
        <f t="shared" si="54"/>
        <v>#REF!</v>
      </c>
      <c r="W796" s="145">
        <v>0</v>
      </c>
    </row>
    <row r="797" spans="1:23">
      <c r="A797" s="144" t="str">
        <f>ЗАПОЛНИТЬ!$B$23</f>
        <v>4</v>
      </c>
      <c r="B797" s="144" t="str">
        <f>ЗАПОЛНИТЬ!$B$13</f>
        <v>24188344</v>
      </c>
      <c r="C797" s="144" t="str">
        <f>ЗАПОЛНИТЬ!$B$24</f>
        <v>298</v>
      </c>
      <c r="D797" s="144" t="str">
        <f>ЗАПОЛНИТЬ!$B$21</f>
        <v>12</v>
      </c>
      <c r="E797" s="145"/>
      <c r="F797" s="144" t="str">
        <f>ЗАПОЛНИТЬ!$B$22</f>
        <v>15</v>
      </c>
      <c r="G797" s="144" t="str">
        <f>ЗАПОЛНИТЬ!$B$20</f>
        <v>040222</v>
      </c>
      <c r="H797" s="143" t="str">
        <f>IF(ЗАПОЛНИТЬ!$F$7=1,ЗАПОЛНИТЬ!$H$9,ЗАПОЛНИТЬ!$H$10)</f>
        <v>73</v>
      </c>
      <c r="I797" s="146" t="e">
        <f>IF(ЗАПОЛНИТЬ!$F$7=1,#REF!,#REF!)</f>
        <v>#REF!</v>
      </c>
      <c r="J797" s="145" t="str">
        <f>IF(ЗАПОЛНИТЬ!$F$7=1,CONCATENATE(ЗАПОЛНИТЬ!$F$18,ЗАПОЛНИТЬ!$D$18),ЗАПОЛНИТЬ!$E$18)</f>
        <v>01.07.2016</v>
      </c>
      <c r="K797" s="143" t="e">
        <f>#REF!</f>
        <v>#REF!</v>
      </c>
      <c r="L797" s="143" t="e">
        <f>IF(ЗАПОЛНИТЬ!$F$7=1,#REF!/1000,#REF!)</f>
        <v>#REF!</v>
      </c>
      <c r="M797" s="143" t="e">
        <f>IF(ЗАПОЛНИТЬ!$F$7=1,#REF!/1000,#REF!)</f>
        <v>#REF!</v>
      </c>
      <c r="N797" s="143" t="e">
        <f>IF(ЗАПОЛНИТЬ!$F$7=1,#REF!/1000,#REF!)</f>
        <v>#REF!</v>
      </c>
      <c r="O797" s="143" t="e">
        <f>IF(ЗАПОЛНИТЬ!$F$7=1,#REF!/1000,#REF!)</f>
        <v>#REF!</v>
      </c>
      <c r="P797" s="143" t="e">
        <f>IF(ЗАПОЛНИТЬ!$F$7=1,#REF!/1000,#REF!)</f>
        <v>#REF!</v>
      </c>
      <c r="Q797" s="143" t="e">
        <f>IF(ЗАПОЛНИТЬ!$F$7=1,#REF!/1000,#REF!)</f>
        <v>#REF!</v>
      </c>
      <c r="R797" s="143" t="e">
        <f>IF(ЗАПОЛНИТЬ!$F$7=1,#REF!/1000,#REF!)</f>
        <v>#REF!</v>
      </c>
      <c r="S797" s="143" t="e">
        <f>IF(ЗАПОЛНИТЬ!$F$7=1,#REF!/1000,#REF!)</f>
        <v>#REF!</v>
      </c>
      <c r="T797" s="143" t="e">
        <f>IF(ЗАПОЛНИТЬ!$F$7=1,#REF!/1000,#REF!)</f>
        <v>#REF!</v>
      </c>
      <c r="U797" s="143" t="e">
        <f>IF(ЗАПОЛНИТЬ!$F$7=1,#REF!/1000,#REF!)</f>
        <v>#REF!</v>
      </c>
      <c r="V797" s="145" t="e">
        <f t="shared" si="54"/>
        <v>#REF!</v>
      </c>
      <c r="W797" s="145" t="e">
        <f>IF(SUM(L797:U797)&gt;0,1,0)</f>
        <v>#REF!</v>
      </c>
    </row>
    <row r="798" spans="1:23">
      <c r="A798" s="144" t="str">
        <f>ЗАПОЛНИТЬ!$B$23</f>
        <v>4</v>
      </c>
      <c r="B798" s="144" t="str">
        <f>ЗАПОЛНИТЬ!$B$13</f>
        <v>24188344</v>
      </c>
      <c r="C798" s="144" t="str">
        <f>ЗАПОЛНИТЬ!$B$24</f>
        <v>298</v>
      </c>
      <c r="D798" s="144" t="str">
        <f>ЗАПОЛНИТЬ!$B$21</f>
        <v>12</v>
      </c>
      <c r="E798" s="145"/>
      <c r="F798" s="144" t="str">
        <f>ЗАПОЛНИТЬ!$B$22</f>
        <v>15</v>
      </c>
      <c r="G798" s="144" t="str">
        <f>ЗАПОЛНИТЬ!$B$20</f>
        <v>040222</v>
      </c>
      <c r="H798" s="143" t="str">
        <f>IF(ЗАПОЛНИТЬ!$F$7=1,ЗАПОЛНИТЬ!$H$9,ЗАПОЛНИТЬ!$H$10)</f>
        <v>73</v>
      </c>
      <c r="I798" s="146" t="e">
        <f>IF(ЗАПОЛНИТЬ!$F$7=1,#REF!,#REF!)</f>
        <v>#REF!</v>
      </c>
      <c r="J798" s="145" t="str">
        <f>IF(ЗАПОЛНИТЬ!$F$7=1,CONCATENATE(ЗАПОЛНИТЬ!$F$18,ЗАПОЛНИТЬ!$D$18),ЗАПОЛНИТЬ!$E$18)</f>
        <v>01.07.2016</v>
      </c>
      <c r="K798" s="143" t="e">
        <f>#REF!</f>
        <v>#REF!</v>
      </c>
      <c r="L798" s="143" t="e">
        <f>IF(ЗАПОЛНИТЬ!$F$7=1,#REF!/1000,#REF!)</f>
        <v>#REF!</v>
      </c>
      <c r="M798" s="143" t="e">
        <f>IF(ЗАПОЛНИТЬ!$F$7=1,#REF!/1000,#REF!)</f>
        <v>#REF!</v>
      </c>
      <c r="N798" s="143" t="e">
        <f>IF(ЗАПОЛНИТЬ!$F$7=1,#REF!/1000,#REF!)</f>
        <v>#REF!</v>
      </c>
      <c r="O798" s="143" t="e">
        <f>IF(ЗАПОЛНИТЬ!$F$7=1,#REF!/1000,#REF!)</f>
        <v>#REF!</v>
      </c>
      <c r="P798" s="143" t="e">
        <f>IF(ЗАПОЛНИТЬ!$F$7=1,#REF!/1000,#REF!)</f>
        <v>#REF!</v>
      </c>
      <c r="Q798" s="143" t="e">
        <f>IF(ЗАПОЛНИТЬ!$F$7=1,#REF!/1000,#REF!)</f>
        <v>#REF!</v>
      </c>
      <c r="R798" s="143" t="e">
        <f>IF(ЗАПОЛНИТЬ!$F$7=1,#REF!/1000,#REF!)</f>
        <v>#REF!</v>
      </c>
      <c r="S798" s="143" t="e">
        <f>IF(ЗАПОЛНИТЬ!$F$7=1,#REF!/1000,#REF!)</f>
        <v>#REF!</v>
      </c>
      <c r="T798" s="143" t="e">
        <f>IF(ЗАПОЛНИТЬ!$F$7=1,#REF!/1000,#REF!)</f>
        <v>#REF!</v>
      </c>
      <c r="U798" s="143" t="e">
        <f>IF(ЗАПОЛНИТЬ!$F$7=1,#REF!/1000,#REF!)</f>
        <v>#REF!</v>
      </c>
      <c r="V798" s="145" t="e">
        <f t="shared" si="54"/>
        <v>#REF!</v>
      </c>
      <c r="W798" s="145" t="e">
        <f>IF(SUM(L798:U798)&gt;0,1,0)</f>
        <v>#REF!</v>
      </c>
    </row>
    <row r="799" spans="1:23">
      <c r="A799" s="144" t="str">
        <f>ЗАПОЛНИТЬ!$B$23</f>
        <v>4</v>
      </c>
      <c r="B799" s="144" t="str">
        <f>ЗАПОЛНИТЬ!$B$13</f>
        <v>24188344</v>
      </c>
      <c r="C799" s="144" t="str">
        <f>ЗАПОЛНИТЬ!$B$24</f>
        <v>298</v>
      </c>
      <c r="D799" s="144" t="str">
        <f>ЗАПОЛНИТЬ!$B$21</f>
        <v>12</v>
      </c>
      <c r="E799" s="145"/>
      <c r="F799" s="144" t="str">
        <f>ЗАПОЛНИТЬ!$B$22</f>
        <v>15</v>
      </c>
      <c r="G799" s="144" t="str">
        <f>ЗАПОЛНИТЬ!$B$20</f>
        <v>040222</v>
      </c>
      <c r="H799" s="143" t="str">
        <f>IF(ЗАПОЛНИТЬ!$F$7=1,ЗАПОЛНИТЬ!$H$9,ЗАПОЛНИТЬ!$H$10)</f>
        <v>73</v>
      </c>
      <c r="I799" s="146" t="e">
        <f>IF(ЗАПОЛНИТЬ!$F$7=1,#REF!,#REF!)</f>
        <v>#REF!</v>
      </c>
      <c r="J799" s="145" t="str">
        <f>IF(ЗАПОЛНИТЬ!$F$7=1,CONCATENATE(ЗАПОЛНИТЬ!$F$18,ЗАПОЛНИТЬ!$D$18),ЗАПОЛНИТЬ!$E$18)</f>
        <v>01.07.2016</v>
      </c>
      <c r="K799" s="143" t="e">
        <f>#REF!</f>
        <v>#REF!</v>
      </c>
      <c r="L799" s="143" t="e">
        <f>IF(ЗАПОЛНИТЬ!$F$7=1,#REF!/1000,#REF!)</f>
        <v>#REF!</v>
      </c>
      <c r="M799" s="143" t="e">
        <f>IF(ЗАПОЛНИТЬ!$F$7=1,#REF!/1000,#REF!)</f>
        <v>#REF!</v>
      </c>
      <c r="N799" s="143" t="e">
        <f>IF(ЗАПОЛНИТЬ!$F$7=1,#REF!/1000,#REF!)</f>
        <v>#REF!</v>
      </c>
      <c r="O799" s="143" t="e">
        <f>IF(ЗАПОЛНИТЬ!$F$7=1,#REF!/1000,#REF!)</f>
        <v>#REF!</v>
      </c>
      <c r="P799" s="143" t="e">
        <f>IF(ЗАПОЛНИТЬ!$F$7=1,#REF!/1000,#REF!)</f>
        <v>#REF!</v>
      </c>
      <c r="Q799" s="143" t="e">
        <f>IF(ЗАПОЛНИТЬ!$F$7=1,#REF!/1000,#REF!)</f>
        <v>#REF!</v>
      </c>
      <c r="R799" s="143" t="e">
        <f>IF(ЗАПОЛНИТЬ!$F$7=1,#REF!/1000,#REF!)</f>
        <v>#REF!</v>
      </c>
      <c r="S799" s="143" t="e">
        <f>IF(ЗАПОЛНИТЬ!$F$7=1,#REF!/1000,#REF!)</f>
        <v>#REF!</v>
      </c>
      <c r="T799" s="143" t="e">
        <f>IF(ЗАПОЛНИТЬ!$F$7=1,#REF!/1000,#REF!)</f>
        <v>#REF!</v>
      </c>
      <c r="U799" s="143" t="e">
        <f>IF(ЗАПОЛНИТЬ!$F$7=1,#REF!/1000,#REF!)</f>
        <v>#REF!</v>
      </c>
      <c r="V799" s="145" t="e">
        <f t="shared" si="54"/>
        <v>#REF!</v>
      </c>
      <c r="W799" s="145" t="e">
        <f>IF(SUM(L799:U799)&gt;0,1,0)</f>
        <v>#REF!</v>
      </c>
    </row>
    <row r="800" spans="1:23">
      <c r="A800" s="144" t="str">
        <f>ЗАПОЛНИТЬ!$B$23</f>
        <v>4</v>
      </c>
      <c r="B800" s="144" t="str">
        <f>ЗАПОЛНИТЬ!$B$13</f>
        <v>24188344</v>
      </c>
      <c r="C800" s="144" t="str">
        <f>ЗАПОЛНИТЬ!$B$24</f>
        <v>298</v>
      </c>
      <c r="D800" s="144" t="str">
        <f>ЗАПОЛНИТЬ!$B$21</f>
        <v>12</v>
      </c>
      <c r="E800" s="145"/>
      <c r="F800" s="144" t="str">
        <f>ЗАПОЛНИТЬ!$B$22</f>
        <v>15</v>
      </c>
      <c r="G800" s="144" t="str">
        <f>ЗАПОЛНИТЬ!$B$20</f>
        <v>040222</v>
      </c>
      <c r="H800" s="143" t="str">
        <f>IF(ЗАПОЛНИТЬ!$F$7=1,ЗАПОЛНИТЬ!$H$9,ЗАПОЛНИТЬ!$H$10)</f>
        <v>73</v>
      </c>
      <c r="I800" s="146" t="e">
        <f>IF(ЗАПОЛНИТЬ!$F$7=1,#REF!,#REF!)</f>
        <v>#REF!</v>
      </c>
      <c r="J800" s="145" t="str">
        <f>IF(ЗАПОЛНИТЬ!$F$7=1,CONCATENATE(ЗАПОЛНИТЬ!$F$18,ЗАПОЛНИТЬ!$D$18),ЗАПОЛНИТЬ!$E$18)</f>
        <v>01.07.2016</v>
      </c>
      <c r="K800" s="143" t="e">
        <f>#REF!</f>
        <v>#REF!</v>
      </c>
      <c r="L800" s="143" t="e">
        <f>IF(ЗАПОЛНИТЬ!$F$7=1,#REF!/1000,#REF!)</f>
        <v>#REF!</v>
      </c>
      <c r="M800" s="143" t="e">
        <f>IF(ЗАПОЛНИТЬ!$F$7=1,#REF!/1000,#REF!)</f>
        <v>#REF!</v>
      </c>
      <c r="N800" s="143" t="e">
        <f>IF(ЗАПОЛНИТЬ!$F$7=1,#REF!/1000,#REF!)</f>
        <v>#REF!</v>
      </c>
      <c r="O800" s="143" t="e">
        <f>IF(ЗАПОЛНИТЬ!$F$7=1,#REF!/1000,#REF!)</f>
        <v>#REF!</v>
      </c>
      <c r="P800" s="143" t="e">
        <f>IF(ЗАПОЛНИТЬ!$F$7=1,#REF!/1000,#REF!)</f>
        <v>#REF!</v>
      </c>
      <c r="Q800" s="143" t="e">
        <f>IF(ЗАПОЛНИТЬ!$F$7=1,#REF!/1000,#REF!)</f>
        <v>#REF!</v>
      </c>
      <c r="R800" s="143" t="e">
        <f>IF(ЗАПОЛНИТЬ!$F$7=1,#REF!/1000,#REF!)</f>
        <v>#REF!</v>
      </c>
      <c r="S800" s="143" t="e">
        <f>IF(ЗАПОЛНИТЬ!$F$7=1,#REF!/1000,#REF!)</f>
        <v>#REF!</v>
      </c>
      <c r="T800" s="143" t="e">
        <f>IF(ЗАПОЛНИТЬ!$F$7=1,#REF!/1000,#REF!)</f>
        <v>#REF!</v>
      </c>
      <c r="U800" s="143" t="e">
        <f>IF(ЗАПОЛНИТЬ!$F$7=1,#REF!/1000,#REF!)</f>
        <v>#REF!</v>
      </c>
      <c r="V800" s="145" t="e">
        <f t="shared" si="54"/>
        <v>#REF!</v>
      </c>
      <c r="W800" s="145" t="e">
        <f>IF(SUM(L800:U800)&gt;0,1,0)</f>
        <v>#REF!</v>
      </c>
    </row>
    <row r="801" spans="1:23">
      <c r="A801" s="144" t="str">
        <f>ЗАПОЛНИТЬ!$B$23</f>
        <v>4</v>
      </c>
      <c r="B801" s="144" t="str">
        <f>ЗАПОЛНИТЬ!$B$13</f>
        <v>24188344</v>
      </c>
      <c r="C801" s="144" t="str">
        <f>ЗАПОЛНИТЬ!$B$24</f>
        <v>298</v>
      </c>
      <c r="D801" s="144" t="str">
        <f>ЗАПОЛНИТЬ!$B$21</f>
        <v>12</v>
      </c>
      <c r="E801" s="145"/>
      <c r="F801" s="144" t="str">
        <f>ЗАПОЛНИТЬ!$B$22</f>
        <v>15</v>
      </c>
      <c r="G801" s="144" t="str">
        <f>ЗАПОЛНИТЬ!$B$20</f>
        <v>040222</v>
      </c>
      <c r="H801" s="143" t="str">
        <f>IF(ЗАПОЛНИТЬ!$F$7=1,ЗАПОЛНИТЬ!$H$9,ЗАПОЛНИТЬ!$H$10)</f>
        <v>73</v>
      </c>
      <c r="I801" s="146" t="e">
        <f>IF(ЗАПОЛНИТЬ!$F$7=1,#REF!,#REF!)</f>
        <v>#REF!</v>
      </c>
      <c r="J801" s="145" t="str">
        <f>IF(ЗАПОЛНИТЬ!$F$7=1,CONCATENATE(ЗАПОЛНИТЬ!$F$18,ЗАПОЛНИТЬ!$D$18),ЗАПОЛНИТЬ!$E$18)</f>
        <v>01.07.2016</v>
      </c>
      <c r="K801" s="143">
        <v>9999</v>
      </c>
      <c r="L801" s="143" t="e">
        <f>L802</f>
        <v>#REF!</v>
      </c>
      <c r="M801" s="143" t="e">
        <f t="shared" ref="M801:U801" si="55">M802</f>
        <v>#REF!</v>
      </c>
      <c r="N801" s="143" t="e">
        <f t="shared" si="55"/>
        <v>#REF!</v>
      </c>
      <c r="O801" s="143" t="e">
        <f t="shared" si="55"/>
        <v>#REF!</v>
      </c>
      <c r="P801" s="143" t="e">
        <f t="shared" si="55"/>
        <v>#REF!</v>
      </c>
      <c r="Q801" s="143" t="e">
        <f t="shared" si="55"/>
        <v>#REF!</v>
      </c>
      <c r="R801" s="143" t="e">
        <f t="shared" si="55"/>
        <v>#REF!</v>
      </c>
      <c r="S801" s="143" t="e">
        <f t="shared" si="55"/>
        <v>#REF!</v>
      </c>
      <c r="T801" s="143" t="e">
        <f t="shared" si="55"/>
        <v>#REF!</v>
      </c>
      <c r="U801" s="143" t="e">
        <f t="shared" si="55"/>
        <v>#REF!</v>
      </c>
      <c r="V801" s="145" t="e">
        <f t="shared" si="54"/>
        <v>#REF!</v>
      </c>
      <c r="W801" s="145">
        <v>0</v>
      </c>
    </row>
    <row r="802" spans="1:23">
      <c r="A802" s="144" t="str">
        <f>ЗАПОЛНИТЬ!$B$23</f>
        <v>4</v>
      </c>
      <c r="B802" s="144" t="str">
        <f>ЗАПОЛНИТЬ!$B$13</f>
        <v>24188344</v>
      </c>
      <c r="C802" s="144" t="str">
        <f>ЗАПОЛНИТЬ!$B$24</f>
        <v>298</v>
      </c>
      <c r="D802" s="144" t="str">
        <f>ЗАПОЛНИТЬ!$B$21</f>
        <v>12</v>
      </c>
      <c r="E802" s="145"/>
      <c r="F802" s="144" t="str">
        <f>ЗАПОЛНИТЬ!$B$22</f>
        <v>15</v>
      </c>
      <c r="G802" s="144" t="str">
        <f>ЗАПОЛНИТЬ!$B$20</f>
        <v>040222</v>
      </c>
      <c r="H802" s="143" t="str">
        <f>IF(ЗАПОЛНИТЬ!$F$7=1,ЗАПОЛНИТЬ!$H$9,ЗАПОЛНИТЬ!$H$10)</f>
        <v>73</v>
      </c>
      <c r="I802" s="146" t="e">
        <f>IF(ЗАПОЛНИТЬ!$F$7=1,#REF!,#REF!)</f>
        <v>#REF!</v>
      </c>
      <c r="J802" s="145" t="str">
        <f>IF(ЗАПОЛНИТЬ!$F$7=1,CONCATENATE(ЗАПОЛНИТЬ!$F$18,ЗАПОЛНИТЬ!$D$18),ЗАПОЛНИТЬ!$E$18)</f>
        <v>01.07.2016</v>
      </c>
      <c r="K802" s="143">
        <v>2</v>
      </c>
      <c r="L802" s="143" t="e">
        <f>IF(ЗАПОЛНИТЬ!$F$7=1,#REF!/1000,#REF!)</f>
        <v>#REF!</v>
      </c>
      <c r="M802" s="143" t="e">
        <f>IF(ЗАПОЛНИТЬ!$F$7=1,#REF!/1000,#REF!)</f>
        <v>#REF!</v>
      </c>
      <c r="N802" s="143" t="e">
        <f>IF(ЗАПОЛНИТЬ!$F$7=1,#REF!/1000,#REF!)</f>
        <v>#REF!</v>
      </c>
      <c r="O802" s="143" t="e">
        <f>IF(ЗАПОЛНИТЬ!$F$7=1,#REF!/1000,#REF!)</f>
        <v>#REF!</v>
      </c>
      <c r="P802" s="143" t="e">
        <f>IF(ЗАПОЛНИТЬ!$F$7=1,#REF!/1000,#REF!)</f>
        <v>#REF!</v>
      </c>
      <c r="Q802" s="143" t="e">
        <f>IF(ЗАПОЛНИТЬ!$F$7=1,#REF!/1000,#REF!)</f>
        <v>#REF!</v>
      </c>
      <c r="R802" s="143" t="e">
        <f>IF(ЗАПОЛНИТЬ!$F$7=1,#REF!/1000,#REF!)</f>
        <v>#REF!</v>
      </c>
      <c r="S802" s="143" t="e">
        <f>IF(ЗАПОЛНИТЬ!$F$7=1,#REF!/1000,#REF!)</f>
        <v>#REF!</v>
      </c>
      <c r="T802" s="143" t="e">
        <f>IF(ЗАПОЛНИТЬ!$F$7=1,#REF!/1000,#REF!)</f>
        <v>#REF!</v>
      </c>
      <c r="U802" s="143" t="e">
        <f>IF(ЗАПОЛНИТЬ!$F$7=1,#REF!/1000,#REF!)</f>
        <v>#REF!</v>
      </c>
      <c r="V802" s="145" t="e">
        <f t="shared" si="54"/>
        <v>#REF!</v>
      </c>
      <c r="W802" s="145">
        <v>0</v>
      </c>
    </row>
    <row r="803" spans="1:23">
      <c r="A803" s="144" t="str">
        <f>ЗАПОЛНИТЬ!$B$23</f>
        <v>4</v>
      </c>
      <c r="B803" s="144" t="str">
        <f>ЗАПОЛНИТЬ!$B$13</f>
        <v>24188344</v>
      </c>
      <c r="C803" s="144" t="str">
        <f>ЗАПОЛНИТЬ!$B$24</f>
        <v>298</v>
      </c>
      <c r="D803" s="144" t="str">
        <f>ЗАПОЛНИТЬ!$B$21</f>
        <v>12</v>
      </c>
      <c r="E803" s="145"/>
      <c r="F803" s="144" t="str">
        <f>ЗАПОЛНИТЬ!$B$22</f>
        <v>15</v>
      </c>
      <c r="G803" s="144" t="str">
        <f>ЗАПОЛНИТЬ!$B$20</f>
        <v>040222</v>
      </c>
      <c r="H803" s="143" t="str">
        <f>IF(ЗАПОЛНИТЬ!$F$7=1,ЗАПОЛНИТЬ!$H$9,ЗАПОЛНИТЬ!$H$10)</f>
        <v>73</v>
      </c>
      <c r="I803" s="146" t="e">
        <f>IF(ЗАПОЛНИТЬ!$F$7=1,#REF!,#REF!)</f>
        <v>#REF!</v>
      </c>
      <c r="J803" s="145" t="str">
        <f>IF(ЗАПОЛНИТЬ!$F$7=1,CONCATENATE(ЗАПОЛНИТЬ!$F$18,ЗАПОЛНИТЬ!$D$18),ЗАПОЛНИТЬ!$E$18)</f>
        <v>01.07.2016</v>
      </c>
      <c r="K803" s="143" t="e">
        <f>#REF!</f>
        <v>#REF!</v>
      </c>
      <c r="L803" s="143" t="e">
        <f>IF(ЗАПОЛНИТЬ!$F$7=1,#REF!/1000,#REF!)</f>
        <v>#REF!</v>
      </c>
      <c r="M803" s="143" t="e">
        <f>IF(ЗАПОЛНИТЬ!$F$7=1,#REF!/1000,#REF!)</f>
        <v>#REF!</v>
      </c>
      <c r="N803" s="143" t="e">
        <f>IF(ЗАПОЛНИТЬ!$F$7=1,#REF!/1000,#REF!)</f>
        <v>#REF!</v>
      </c>
      <c r="O803" s="143" t="e">
        <f>IF(ЗАПОЛНИТЬ!$F$7=1,#REF!/1000,#REF!)</f>
        <v>#REF!</v>
      </c>
      <c r="P803" s="143" t="e">
        <f>IF(ЗАПОЛНИТЬ!$F$7=1,#REF!/1000,#REF!)</f>
        <v>#REF!</v>
      </c>
      <c r="Q803" s="143" t="e">
        <f>IF(ЗАПОЛНИТЬ!$F$7=1,#REF!/1000,#REF!)</f>
        <v>#REF!</v>
      </c>
      <c r="R803" s="143" t="e">
        <f>IF(ЗАПОЛНИТЬ!$F$7=1,#REF!/1000,#REF!)</f>
        <v>#REF!</v>
      </c>
      <c r="S803" s="143" t="e">
        <f>IF(ЗАПОЛНИТЬ!$F$7=1,#REF!/1000,#REF!)</f>
        <v>#REF!</v>
      </c>
      <c r="T803" s="143" t="e">
        <f>IF(ЗАПОЛНИТЬ!$F$7=1,#REF!/1000,#REF!)</f>
        <v>#REF!</v>
      </c>
      <c r="U803" s="143" t="e">
        <f>IF(ЗАПОЛНИТЬ!$F$7=1,#REF!/1000,#REF!)</f>
        <v>#REF!</v>
      </c>
      <c r="V803" s="145" t="e">
        <f t="shared" si="54"/>
        <v>#REF!</v>
      </c>
      <c r="W803" s="145">
        <v>0</v>
      </c>
    </row>
    <row r="804" spans="1:23">
      <c r="A804" s="144" t="str">
        <f>ЗАПОЛНИТЬ!$B$23</f>
        <v>4</v>
      </c>
      <c r="B804" s="144" t="str">
        <f>ЗАПОЛНИТЬ!$B$13</f>
        <v>24188344</v>
      </c>
      <c r="C804" s="144" t="str">
        <f>ЗАПОЛНИТЬ!$B$24</f>
        <v>298</v>
      </c>
      <c r="D804" s="144" t="str">
        <f>ЗАПОЛНИТЬ!$B$21</f>
        <v>12</v>
      </c>
      <c r="E804" s="145"/>
      <c r="F804" s="144" t="str">
        <f>ЗАПОЛНИТЬ!$B$22</f>
        <v>15</v>
      </c>
      <c r="G804" s="144" t="str">
        <f>ЗАПОЛНИТЬ!$B$20</f>
        <v>040222</v>
      </c>
      <c r="H804" s="143" t="str">
        <f>IF(ЗАПОЛНИТЬ!$F$7=1,ЗАПОЛНИТЬ!$H$9,ЗАПОЛНИТЬ!$H$10)</f>
        <v>73</v>
      </c>
      <c r="I804" s="146" t="e">
        <f>IF(ЗАПОЛНИТЬ!$F$7=1,#REF!,#REF!)</f>
        <v>#REF!</v>
      </c>
      <c r="J804" s="145" t="str">
        <f>IF(ЗАПОЛНИТЬ!$F$7=1,CONCATENATE(ЗАПОЛНИТЬ!$F$18,ЗАПОЛНИТЬ!$D$18),ЗАПОЛНИТЬ!$E$18)</f>
        <v>01.07.2016</v>
      </c>
      <c r="K804" s="143" t="e">
        <f>#REF!</f>
        <v>#REF!</v>
      </c>
      <c r="L804" s="143" t="e">
        <f>IF(ЗАПОЛНИТЬ!$F$7=1,#REF!/1000,#REF!)</f>
        <v>#REF!</v>
      </c>
      <c r="M804" s="143" t="e">
        <f>IF(ЗАПОЛНИТЬ!$F$7=1,#REF!/1000,#REF!)</f>
        <v>#REF!</v>
      </c>
      <c r="N804" s="143" t="e">
        <f>IF(ЗАПОЛНИТЬ!$F$7=1,#REF!/1000,#REF!)</f>
        <v>#REF!</v>
      </c>
      <c r="O804" s="143" t="e">
        <f>IF(ЗАПОЛНИТЬ!$F$7=1,#REF!/1000,#REF!)</f>
        <v>#REF!</v>
      </c>
      <c r="P804" s="143" t="e">
        <f>IF(ЗАПОЛНИТЬ!$F$7=1,#REF!/1000,#REF!)</f>
        <v>#REF!</v>
      </c>
      <c r="Q804" s="143" t="e">
        <f>IF(ЗАПОЛНИТЬ!$F$7=1,#REF!/1000,#REF!)</f>
        <v>#REF!</v>
      </c>
      <c r="R804" s="143" t="e">
        <f>IF(ЗАПОЛНИТЬ!$F$7=1,#REF!/1000,#REF!)</f>
        <v>#REF!</v>
      </c>
      <c r="S804" s="143" t="e">
        <f>IF(ЗАПОЛНИТЬ!$F$7=1,#REF!/1000,#REF!)</f>
        <v>#REF!</v>
      </c>
      <c r="T804" s="143" t="e">
        <f>IF(ЗАПОЛНИТЬ!$F$7=1,#REF!/1000,#REF!)</f>
        <v>#REF!</v>
      </c>
      <c r="U804" s="143" t="e">
        <f>IF(ЗАПОЛНИТЬ!$F$7=1,#REF!/1000,#REF!)</f>
        <v>#REF!</v>
      </c>
      <c r="V804" s="145" t="e">
        <f t="shared" si="54"/>
        <v>#REF!</v>
      </c>
      <c r="W804" s="145">
        <v>0</v>
      </c>
    </row>
    <row r="805" spans="1:23">
      <c r="A805" s="144" t="str">
        <f>ЗАПОЛНИТЬ!$B$23</f>
        <v>4</v>
      </c>
      <c r="B805" s="144" t="str">
        <f>ЗАПОЛНИТЬ!$B$13</f>
        <v>24188344</v>
      </c>
      <c r="C805" s="144" t="str">
        <f>ЗАПОЛНИТЬ!$B$24</f>
        <v>298</v>
      </c>
      <c r="D805" s="144" t="str">
        <f>ЗАПОЛНИТЬ!$B$21</f>
        <v>12</v>
      </c>
      <c r="E805" s="145"/>
      <c r="F805" s="144" t="str">
        <f>ЗАПОЛНИТЬ!$B$22</f>
        <v>15</v>
      </c>
      <c r="G805" s="144" t="str">
        <f>ЗАПОЛНИТЬ!$B$20</f>
        <v>040222</v>
      </c>
      <c r="H805" s="143" t="str">
        <f>IF(ЗАПОЛНИТЬ!$F$7=1,ЗАПОЛНИТЬ!$H$9,ЗАПОЛНИТЬ!$H$10)</f>
        <v>73</v>
      </c>
      <c r="I805" s="146" t="e">
        <f>IF(ЗАПОЛНИТЬ!$F$7=1,#REF!,#REF!)</f>
        <v>#REF!</v>
      </c>
      <c r="J805" s="145" t="str">
        <f>IF(ЗАПОЛНИТЬ!$F$7=1,CONCATENATE(ЗАПОЛНИТЬ!$F$18,ЗАПОЛНИТЬ!$D$18),ЗАПОЛНИТЬ!$E$18)</f>
        <v>01.07.2016</v>
      </c>
      <c r="K805" s="143" t="e">
        <f>#REF!</f>
        <v>#REF!</v>
      </c>
      <c r="L805" s="143" t="e">
        <f>IF(ЗАПОЛНИТЬ!$F$7=1,#REF!/1000,#REF!)</f>
        <v>#REF!</v>
      </c>
      <c r="M805" s="143" t="e">
        <f>IF(ЗАПОЛНИТЬ!$F$7=1,#REF!/1000,#REF!)</f>
        <v>#REF!</v>
      </c>
      <c r="N805" s="143" t="e">
        <f>IF(ЗАПОЛНИТЬ!$F$7=1,#REF!/1000,#REF!)</f>
        <v>#REF!</v>
      </c>
      <c r="O805" s="143" t="e">
        <f>IF(ЗАПОЛНИТЬ!$F$7=1,#REF!/1000,#REF!)</f>
        <v>#REF!</v>
      </c>
      <c r="P805" s="143" t="e">
        <f>IF(ЗАПОЛНИТЬ!$F$7=1,#REF!/1000,#REF!)</f>
        <v>#REF!</v>
      </c>
      <c r="Q805" s="143" t="e">
        <f>IF(ЗАПОЛНИТЬ!$F$7=1,#REF!/1000,#REF!)</f>
        <v>#REF!</v>
      </c>
      <c r="R805" s="143" t="e">
        <f>IF(ЗАПОЛНИТЬ!$F$7=1,#REF!/1000,#REF!)</f>
        <v>#REF!</v>
      </c>
      <c r="S805" s="143" t="e">
        <f>IF(ЗАПОЛНИТЬ!$F$7=1,#REF!/1000,#REF!)</f>
        <v>#REF!</v>
      </c>
      <c r="T805" s="143" t="e">
        <f>IF(ЗАПОЛНИТЬ!$F$7=1,#REF!/1000,#REF!)</f>
        <v>#REF!</v>
      </c>
      <c r="U805" s="143" t="e">
        <f>IF(ЗАПОЛНИТЬ!$F$7=1,#REF!/1000,#REF!)</f>
        <v>#REF!</v>
      </c>
      <c r="V805" s="145" t="e">
        <f t="shared" si="54"/>
        <v>#REF!</v>
      </c>
      <c r="W805" s="145">
        <v>0</v>
      </c>
    </row>
    <row r="806" spans="1:23">
      <c r="A806" s="144" t="str">
        <f>ЗАПОЛНИТЬ!$B$23</f>
        <v>4</v>
      </c>
      <c r="B806" s="144" t="str">
        <f>ЗАПОЛНИТЬ!$B$13</f>
        <v>24188344</v>
      </c>
      <c r="C806" s="144" t="str">
        <f>ЗАПОЛНИТЬ!$B$24</f>
        <v>298</v>
      </c>
      <c r="D806" s="144" t="str">
        <f>ЗАПОЛНИТЬ!$B$21</f>
        <v>12</v>
      </c>
      <c r="E806" s="145"/>
      <c r="F806" s="144" t="str">
        <f>ЗАПОЛНИТЬ!$B$22</f>
        <v>15</v>
      </c>
      <c r="G806" s="144" t="str">
        <f>ЗАПОЛНИТЬ!$B$20</f>
        <v>040222</v>
      </c>
      <c r="H806" s="143" t="str">
        <f>IF(ЗАПОЛНИТЬ!$F$7=1,ЗАПОЛНИТЬ!$H$9,ЗАПОЛНИТЬ!$H$10)</f>
        <v>73</v>
      </c>
      <c r="I806" s="146" t="e">
        <f>IF(ЗАПОЛНИТЬ!$F$7=1,#REF!,#REF!)</f>
        <v>#REF!</v>
      </c>
      <c r="J806" s="145" t="str">
        <f>IF(ЗАПОЛНИТЬ!$F$7=1,CONCATENATE(ЗАПОЛНИТЬ!$F$18,ЗАПОЛНИТЬ!$D$18),ЗАПОЛНИТЬ!$E$18)</f>
        <v>01.07.2016</v>
      </c>
      <c r="K806" s="143" t="e">
        <f>#REF!</f>
        <v>#REF!</v>
      </c>
      <c r="L806" s="143" t="e">
        <f>IF(ЗАПОЛНИТЬ!$F$7=1,#REF!/1000,#REF!)</f>
        <v>#REF!</v>
      </c>
      <c r="M806" s="143" t="e">
        <f>IF(ЗАПОЛНИТЬ!$F$7=1,#REF!/1000,#REF!)</f>
        <v>#REF!</v>
      </c>
      <c r="N806" s="143" t="e">
        <f>IF(ЗАПОЛНИТЬ!$F$7=1,#REF!/1000,#REF!)</f>
        <v>#REF!</v>
      </c>
      <c r="O806" s="143" t="e">
        <f>IF(ЗАПОЛНИТЬ!$F$7=1,#REF!/1000,#REF!)</f>
        <v>#REF!</v>
      </c>
      <c r="P806" s="143" t="e">
        <f>IF(ЗАПОЛНИТЬ!$F$7=1,#REF!/1000,#REF!)</f>
        <v>#REF!</v>
      </c>
      <c r="Q806" s="143" t="e">
        <f>IF(ЗАПОЛНИТЬ!$F$7=1,#REF!/1000,#REF!)</f>
        <v>#REF!</v>
      </c>
      <c r="R806" s="143" t="e">
        <f>IF(ЗАПОЛНИТЬ!$F$7=1,#REF!/1000,#REF!)</f>
        <v>#REF!</v>
      </c>
      <c r="S806" s="143" t="e">
        <f>IF(ЗАПОЛНИТЬ!$F$7=1,#REF!/1000,#REF!)</f>
        <v>#REF!</v>
      </c>
      <c r="T806" s="143" t="e">
        <f>IF(ЗАПОЛНИТЬ!$F$7=1,#REF!/1000,#REF!)</f>
        <v>#REF!</v>
      </c>
      <c r="U806" s="143" t="e">
        <f>IF(ЗАПОЛНИТЬ!$F$7=1,#REF!/1000,#REF!)</f>
        <v>#REF!</v>
      </c>
      <c r="V806" s="145" t="e">
        <f t="shared" si="54"/>
        <v>#REF!</v>
      </c>
      <c r="W806" s="145" t="e">
        <f>IF(SUM(L806:U806)&gt;0,1,0)</f>
        <v>#REF!</v>
      </c>
    </row>
    <row r="807" spans="1:23">
      <c r="A807" s="144" t="str">
        <f>ЗАПОЛНИТЬ!$B$23</f>
        <v>4</v>
      </c>
      <c r="B807" s="144" t="str">
        <f>ЗАПОЛНИТЬ!$B$13</f>
        <v>24188344</v>
      </c>
      <c r="C807" s="144" t="str">
        <f>ЗАПОЛНИТЬ!$B$24</f>
        <v>298</v>
      </c>
      <c r="D807" s="144" t="str">
        <f>ЗАПОЛНИТЬ!$B$21</f>
        <v>12</v>
      </c>
      <c r="E807" s="145"/>
      <c r="F807" s="144" t="str">
        <f>ЗАПОЛНИТЬ!$B$22</f>
        <v>15</v>
      </c>
      <c r="G807" s="144" t="str">
        <f>ЗАПОЛНИТЬ!$B$20</f>
        <v>040222</v>
      </c>
      <c r="H807" s="143" t="str">
        <f>IF(ЗАПОЛНИТЬ!$F$7=1,ЗАПОЛНИТЬ!$H$9,ЗАПОЛНИТЬ!$H$10)</f>
        <v>73</v>
      </c>
      <c r="I807" s="146" t="e">
        <f>IF(ЗАПОЛНИТЬ!$F$7=1,#REF!,#REF!)</f>
        <v>#REF!</v>
      </c>
      <c r="J807" s="145" t="str">
        <f>IF(ЗАПОЛНИТЬ!$F$7=1,CONCATENATE(ЗАПОЛНИТЬ!$F$18,ЗАПОЛНИТЬ!$D$18),ЗАПОЛНИТЬ!$E$18)</f>
        <v>01.07.2016</v>
      </c>
      <c r="K807" s="143" t="e">
        <f>#REF!</f>
        <v>#REF!</v>
      </c>
      <c r="L807" s="143" t="e">
        <f>IF(ЗАПОЛНИТЬ!$F$7=1,#REF!/1000,#REF!)</f>
        <v>#REF!</v>
      </c>
      <c r="M807" s="143" t="e">
        <f>IF(ЗАПОЛНИТЬ!$F$7=1,#REF!/1000,#REF!)</f>
        <v>#REF!</v>
      </c>
      <c r="N807" s="143" t="e">
        <f>IF(ЗАПОЛНИТЬ!$F$7=1,#REF!/1000,#REF!)</f>
        <v>#REF!</v>
      </c>
      <c r="O807" s="143" t="e">
        <f>IF(ЗАПОЛНИТЬ!$F$7=1,#REF!/1000,#REF!)</f>
        <v>#REF!</v>
      </c>
      <c r="P807" s="143" t="e">
        <f>IF(ЗАПОЛНИТЬ!$F$7=1,#REF!/1000,#REF!)</f>
        <v>#REF!</v>
      </c>
      <c r="Q807" s="143" t="e">
        <f>IF(ЗАПОЛНИТЬ!$F$7=1,#REF!/1000,#REF!)</f>
        <v>#REF!</v>
      </c>
      <c r="R807" s="143" t="e">
        <f>IF(ЗАПОЛНИТЬ!$F$7=1,#REF!/1000,#REF!)</f>
        <v>#REF!</v>
      </c>
      <c r="S807" s="143" t="e">
        <f>IF(ЗАПОЛНИТЬ!$F$7=1,#REF!/1000,#REF!)</f>
        <v>#REF!</v>
      </c>
      <c r="T807" s="143" t="e">
        <f>IF(ЗАПОЛНИТЬ!$F$7=1,#REF!/1000,#REF!)</f>
        <v>#REF!</v>
      </c>
      <c r="U807" s="143" t="e">
        <f>IF(ЗАПОЛНИТЬ!$F$7=1,#REF!/1000,#REF!)</f>
        <v>#REF!</v>
      </c>
      <c r="V807" s="145" t="e">
        <f t="shared" si="54"/>
        <v>#REF!</v>
      </c>
      <c r="W807" s="145" t="e">
        <f>IF(SUM(L807:U807)&gt;0,1,0)</f>
        <v>#REF!</v>
      </c>
    </row>
    <row r="808" spans="1:23">
      <c r="A808" s="144" t="str">
        <f>ЗАПОЛНИТЬ!$B$23</f>
        <v>4</v>
      </c>
      <c r="B808" s="144" t="str">
        <f>ЗАПОЛНИТЬ!$B$13</f>
        <v>24188344</v>
      </c>
      <c r="C808" s="144" t="str">
        <f>ЗАПОЛНИТЬ!$B$24</f>
        <v>298</v>
      </c>
      <c r="D808" s="144" t="str">
        <f>ЗАПОЛНИТЬ!$B$21</f>
        <v>12</v>
      </c>
      <c r="E808" s="145"/>
      <c r="F808" s="144" t="str">
        <f>ЗАПОЛНИТЬ!$B$22</f>
        <v>15</v>
      </c>
      <c r="G808" s="144" t="str">
        <f>ЗАПОЛНИТЬ!$B$20</f>
        <v>040222</v>
      </c>
      <c r="H808" s="143" t="str">
        <f>IF(ЗАПОЛНИТЬ!$F$7=1,ЗАПОЛНИТЬ!$H$9,ЗАПОЛНИТЬ!$H$10)</f>
        <v>73</v>
      </c>
      <c r="I808" s="146" t="e">
        <f>IF(ЗАПОЛНИТЬ!$F$7=1,#REF!,#REF!)</f>
        <v>#REF!</v>
      </c>
      <c r="J808" s="145" t="str">
        <f>IF(ЗАПОЛНИТЬ!$F$7=1,CONCATENATE(ЗАПОЛНИТЬ!$F$18,ЗАПОЛНИТЬ!$D$18),ЗАПОЛНИТЬ!$E$18)</f>
        <v>01.07.2016</v>
      </c>
      <c r="K808" s="143" t="e">
        <f>#REF!</f>
        <v>#REF!</v>
      </c>
      <c r="L808" s="143" t="e">
        <f>IF(ЗАПОЛНИТЬ!$F$7=1,#REF!/1000,#REF!)</f>
        <v>#REF!</v>
      </c>
      <c r="M808" s="143" t="e">
        <f>IF(ЗАПОЛНИТЬ!$F$7=1,#REF!/1000,#REF!)</f>
        <v>#REF!</v>
      </c>
      <c r="N808" s="143" t="e">
        <f>IF(ЗАПОЛНИТЬ!$F$7=1,#REF!/1000,#REF!)</f>
        <v>#REF!</v>
      </c>
      <c r="O808" s="143" t="e">
        <f>IF(ЗАПОЛНИТЬ!$F$7=1,#REF!/1000,#REF!)</f>
        <v>#REF!</v>
      </c>
      <c r="P808" s="143" t="e">
        <f>IF(ЗАПОЛНИТЬ!$F$7=1,#REF!/1000,#REF!)</f>
        <v>#REF!</v>
      </c>
      <c r="Q808" s="143" t="e">
        <f>IF(ЗАПОЛНИТЬ!$F$7=1,#REF!/1000,#REF!)</f>
        <v>#REF!</v>
      </c>
      <c r="R808" s="143" t="e">
        <f>IF(ЗАПОЛНИТЬ!$F$7=1,#REF!/1000,#REF!)</f>
        <v>#REF!</v>
      </c>
      <c r="S808" s="143" t="e">
        <f>IF(ЗАПОЛНИТЬ!$F$7=1,#REF!/1000,#REF!)</f>
        <v>#REF!</v>
      </c>
      <c r="T808" s="143" t="e">
        <f>IF(ЗАПОЛНИТЬ!$F$7=1,#REF!/1000,#REF!)</f>
        <v>#REF!</v>
      </c>
      <c r="U808" s="143" t="e">
        <f>IF(ЗАПОЛНИТЬ!$F$7=1,#REF!/1000,#REF!)</f>
        <v>#REF!</v>
      </c>
      <c r="V808" s="145" t="e">
        <f t="shared" si="54"/>
        <v>#REF!</v>
      </c>
      <c r="W808" s="145" t="e">
        <f>IF(SUM(L808:U808)&gt;0,1,0)</f>
        <v>#REF!</v>
      </c>
    </row>
    <row r="809" spans="1:23">
      <c r="A809" s="144" t="str">
        <f>ЗАПОЛНИТЬ!$B$23</f>
        <v>4</v>
      </c>
      <c r="B809" s="144" t="str">
        <f>ЗАПОЛНИТЬ!$B$13</f>
        <v>24188344</v>
      </c>
      <c r="C809" s="144" t="str">
        <f>ЗАПОЛНИТЬ!$B$24</f>
        <v>298</v>
      </c>
      <c r="D809" s="144" t="str">
        <f>ЗАПОЛНИТЬ!$B$21</f>
        <v>12</v>
      </c>
      <c r="E809" s="145"/>
      <c r="F809" s="144" t="str">
        <f>ЗАПОЛНИТЬ!$B$22</f>
        <v>15</v>
      </c>
      <c r="G809" s="144" t="str">
        <f>ЗАПОЛНИТЬ!$B$20</f>
        <v>040222</v>
      </c>
      <c r="H809" s="143" t="str">
        <f>IF(ЗАПОЛНИТЬ!$F$7=1,ЗАПОЛНИТЬ!$H$9,ЗАПОЛНИТЬ!$H$10)</f>
        <v>73</v>
      </c>
      <c r="I809" s="146" t="e">
        <f>IF(ЗАПОЛНИТЬ!$F$7=1,#REF!,#REF!)</f>
        <v>#REF!</v>
      </c>
      <c r="J809" s="145" t="str">
        <f>IF(ЗАПОЛНИТЬ!$F$7=1,CONCATENATE(ЗАПОЛНИТЬ!$F$18,ЗАПОЛНИТЬ!$D$18),ЗАПОЛНИТЬ!$E$18)</f>
        <v>01.07.2016</v>
      </c>
      <c r="K809" s="143" t="e">
        <f>#REF!</f>
        <v>#REF!</v>
      </c>
      <c r="L809" s="143" t="e">
        <f>IF(ЗАПОЛНИТЬ!$F$7=1,#REF!/1000,#REF!)</f>
        <v>#REF!</v>
      </c>
      <c r="M809" s="143" t="e">
        <f>IF(ЗАПОЛНИТЬ!$F$7=1,#REF!/1000,#REF!)</f>
        <v>#REF!</v>
      </c>
      <c r="N809" s="143" t="e">
        <f>IF(ЗАПОЛНИТЬ!$F$7=1,#REF!/1000,#REF!)</f>
        <v>#REF!</v>
      </c>
      <c r="O809" s="143" t="e">
        <f>IF(ЗАПОЛНИТЬ!$F$7=1,#REF!/1000,#REF!)</f>
        <v>#REF!</v>
      </c>
      <c r="P809" s="143" t="e">
        <f>IF(ЗАПОЛНИТЬ!$F$7=1,#REF!/1000,#REF!)</f>
        <v>#REF!</v>
      </c>
      <c r="Q809" s="143" t="e">
        <f>IF(ЗАПОЛНИТЬ!$F$7=1,#REF!/1000,#REF!)</f>
        <v>#REF!</v>
      </c>
      <c r="R809" s="143" t="e">
        <f>IF(ЗАПОЛНИТЬ!$F$7=1,#REF!/1000,#REF!)</f>
        <v>#REF!</v>
      </c>
      <c r="S809" s="143" t="e">
        <f>IF(ЗАПОЛНИТЬ!$F$7=1,#REF!/1000,#REF!)</f>
        <v>#REF!</v>
      </c>
      <c r="T809" s="143" t="e">
        <f>IF(ЗАПОЛНИТЬ!$F$7=1,#REF!/1000,#REF!)</f>
        <v>#REF!</v>
      </c>
      <c r="U809" s="143" t="e">
        <f>IF(ЗАПОЛНИТЬ!$F$7=1,#REF!/1000,#REF!)</f>
        <v>#REF!</v>
      </c>
      <c r="V809" s="145" t="e">
        <f t="shared" si="54"/>
        <v>#REF!</v>
      </c>
      <c r="W809" s="145">
        <v>0</v>
      </c>
    </row>
    <row r="810" spans="1:23">
      <c r="A810" s="144" t="str">
        <f>ЗАПОЛНИТЬ!$B$23</f>
        <v>4</v>
      </c>
      <c r="B810" s="144" t="str">
        <f>ЗАПОЛНИТЬ!$B$13</f>
        <v>24188344</v>
      </c>
      <c r="C810" s="144" t="str">
        <f>ЗАПОЛНИТЬ!$B$24</f>
        <v>298</v>
      </c>
      <c r="D810" s="144" t="str">
        <f>ЗАПОЛНИТЬ!$B$21</f>
        <v>12</v>
      </c>
      <c r="E810" s="145"/>
      <c r="F810" s="144" t="str">
        <f>ЗАПОЛНИТЬ!$B$22</f>
        <v>15</v>
      </c>
      <c r="G810" s="144" t="str">
        <f>ЗАПОЛНИТЬ!$B$20</f>
        <v>040222</v>
      </c>
      <c r="H810" s="143" t="str">
        <f>IF(ЗАПОЛНИТЬ!$F$7=1,ЗАПОЛНИТЬ!$H$9,ЗАПОЛНИТЬ!$H$10)</f>
        <v>73</v>
      </c>
      <c r="I810" s="146" t="e">
        <f>IF(ЗАПОЛНИТЬ!$F$7=1,#REF!,#REF!)</f>
        <v>#REF!</v>
      </c>
      <c r="J810" s="145" t="str">
        <f>IF(ЗАПОЛНИТЬ!$F$7=1,CONCATENATE(ЗАПОЛНИТЬ!$F$18,ЗАПОЛНИТЬ!$D$18),ЗАПОЛНИТЬ!$E$18)</f>
        <v>01.07.2016</v>
      </c>
      <c r="K810" s="143" t="e">
        <f>#REF!</f>
        <v>#REF!</v>
      </c>
      <c r="L810" s="143" t="e">
        <f>IF(ЗАПОЛНИТЬ!$F$7=1,#REF!/1000,#REF!)</f>
        <v>#REF!</v>
      </c>
      <c r="M810" s="143" t="e">
        <f>IF(ЗАПОЛНИТЬ!$F$7=1,#REF!/1000,#REF!)</f>
        <v>#REF!</v>
      </c>
      <c r="N810" s="143" t="e">
        <f>IF(ЗАПОЛНИТЬ!$F$7=1,#REF!/1000,#REF!)</f>
        <v>#REF!</v>
      </c>
      <c r="O810" s="143" t="e">
        <f>IF(ЗАПОЛНИТЬ!$F$7=1,#REF!/1000,#REF!)</f>
        <v>#REF!</v>
      </c>
      <c r="P810" s="143" t="e">
        <f>IF(ЗАПОЛНИТЬ!$F$7=1,#REF!/1000,#REF!)</f>
        <v>#REF!</v>
      </c>
      <c r="Q810" s="143" t="e">
        <f>IF(ЗАПОЛНИТЬ!$F$7=1,#REF!/1000,#REF!)</f>
        <v>#REF!</v>
      </c>
      <c r="R810" s="143" t="e">
        <f>IF(ЗАПОЛНИТЬ!$F$7=1,#REF!/1000,#REF!)</f>
        <v>#REF!</v>
      </c>
      <c r="S810" s="143" t="e">
        <f>IF(ЗАПОЛНИТЬ!$F$7=1,#REF!/1000,#REF!)</f>
        <v>#REF!</v>
      </c>
      <c r="T810" s="143" t="e">
        <f>IF(ЗАПОЛНИТЬ!$F$7=1,#REF!/1000,#REF!)</f>
        <v>#REF!</v>
      </c>
      <c r="U810" s="143" t="e">
        <f>IF(ЗАПОЛНИТЬ!$F$7=1,#REF!/1000,#REF!)</f>
        <v>#REF!</v>
      </c>
      <c r="V810" s="145" t="e">
        <f t="shared" si="54"/>
        <v>#REF!</v>
      </c>
      <c r="W810" s="145" t="e">
        <f t="shared" ref="W810:W815" si="56">IF(SUM(L810:U810)&gt;0,1,0)</f>
        <v>#REF!</v>
      </c>
    </row>
    <row r="811" spans="1:23">
      <c r="A811" s="144" t="str">
        <f>ЗАПОЛНИТЬ!$B$23</f>
        <v>4</v>
      </c>
      <c r="B811" s="144" t="str">
        <f>ЗАПОЛНИТЬ!$B$13</f>
        <v>24188344</v>
      </c>
      <c r="C811" s="144" t="str">
        <f>ЗАПОЛНИТЬ!$B$24</f>
        <v>298</v>
      </c>
      <c r="D811" s="144" t="str">
        <f>ЗАПОЛНИТЬ!$B$21</f>
        <v>12</v>
      </c>
      <c r="E811" s="145"/>
      <c r="F811" s="144" t="str">
        <f>ЗАПОЛНИТЬ!$B$22</f>
        <v>15</v>
      </c>
      <c r="G811" s="144" t="str">
        <f>ЗАПОЛНИТЬ!$B$20</f>
        <v>040222</v>
      </c>
      <c r="H811" s="143" t="str">
        <f>IF(ЗАПОЛНИТЬ!$F$7=1,ЗАПОЛНИТЬ!$H$9,ЗАПОЛНИТЬ!$H$10)</f>
        <v>73</v>
      </c>
      <c r="I811" s="146" t="e">
        <f>IF(ЗАПОЛНИТЬ!$F$7=1,#REF!,#REF!)</f>
        <v>#REF!</v>
      </c>
      <c r="J811" s="145" t="str">
        <f>IF(ЗАПОЛНИТЬ!$F$7=1,CONCATENATE(ЗАПОЛНИТЬ!$F$18,ЗАПОЛНИТЬ!$D$18),ЗАПОЛНИТЬ!$E$18)</f>
        <v>01.07.2016</v>
      </c>
      <c r="K811" s="143" t="e">
        <f>#REF!</f>
        <v>#REF!</v>
      </c>
      <c r="L811" s="143" t="e">
        <f>IF(ЗАПОЛНИТЬ!$F$7=1,#REF!/1000,#REF!)</f>
        <v>#REF!</v>
      </c>
      <c r="M811" s="143" t="e">
        <f>IF(ЗАПОЛНИТЬ!$F$7=1,#REF!/1000,#REF!)</f>
        <v>#REF!</v>
      </c>
      <c r="N811" s="143" t="e">
        <f>IF(ЗАПОЛНИТЬ!$F$7=1,#REF!/1000,#REF!)</f>
        <v>#REF!</v>
      </c>
      <c r="O811" s="143" t="e">
        <f>IF(ЗАПОЛНИТЬ!$F$7=1,#REF!/1000,#REF!)</f>
        <v>#REF!</v>
      </c>
      <c r="P811" s="143" t="e">
        <f>IF(ЗАПОЛНИТЬ!$F$7=1,#REF!/1000,#REF!)</f>
        <v>#REF!</v>
      </c>
      <c r="Q811" s="143" t="e">
        <f>IF(ЗАПОЛНИТЬ!$F$7=1,#REF!/1000,#REF!)</f>
        <v>#REF!</v>
      </c>
      <c r="R811" s="143" t="e">
        <f>IF(ЗАПОЛНИТЬ!$F$7=1,#REF!/1000,#REF!)</f>
        <v>#REF!</v>
      </c>
      <c r="S811" s="143" t="e">
        <f>IF(ЗАПОЛНИТЬ!$F$7=1,#REF!/1000,#REF!)</f>
        <v>#REF!</v>
      </c>
      <c r="T811" s="143" t="e">
        <f>IF(ЗАПОЛНИТЬ!$F$7=1,#REF!/1000,#REF!)</f>
        <v>#REF!</v>
      </c>
      <c r="U811" s="143" t="e">
        <f>IF(ЗАПОЛНИТЬ!$F$7=1,#REF!/1000,#REF!)</f>
        <v>#REF!</v>
      </c>
      <c r="V811" s="145" t="e">
        <f t="shared" si="54"/>
        <v>#REF!</v>
      </c>
      <c r="W811" s="145" t="e">
        <f t="shared" si="56"/>
        <v>#REF!</v>
      </c>
    </row>
    <row r="812" spans="1:23">
      <c r="A812" s="144" t="str">
        <f>ЗАПОЛНИТЬ!$B$23</f>
        <v>4</v>
      </c>
      <c r="B812" s="144" t="str">
        <f>ЗАПОЛНИТЬ!$B$13</f>
        <v>24188344</v>
      </c>
      <c r="C812" s="144" t="str">
        <f>ЗАПОЛНИТЬ!$B$24</f>
        <v>298</v>
      </c>
      <c r="D812" s="144" t="str">
        <f>ЗАПОЛНИТЬ!$B$21</f>
        <v>12</v>
      </c>
      <c r="E812" s="145"/>
      <c r="F812" s="144" t="str">
        <f>ЗАПОЛНИТЬ!$B$22</f>
        <v>15</v>
      </c>
      <c r="G812" s="144" t="str">
        <f>ЗАПОЛНИТЬ!$B$20</f>
        <v>040222</v>
      </c>
      <c r="H812" s="143" t="str">
        <f>IF(ЗАПОЛНИТЬ!$F$7=1,ЗАПОЛНИТЬ!$H$9,ЗАПОЛНИТЬ!$H$10)</f>
        <v>73</v>
      </c>
      <c r="I812" s="146" t="e">
        <f>IF(ЗАПОЛНИТЬ!$F$7=1,#REF!,#REF!)</f>
        <v>#REF!</v>
      </c>
      <c r="J812" s="145" t="str">
        <f>IF(ЗАПОЛНИТЬ!$F$7=1,CONCATENATE(ЗАПОЛНИТЬ!$F$18,ЗАПОЛНИТЬ!$D$18),ЗАПОЛНИТЬ!$E$18)</f>
        <v>01.07.2016</v>
      </c>
      <c r="K812" s="143" t="e">
        <f>#REF!</f>
        <v>#REF!</v>
      </c>
      <c r="L812" s="143" t="e">
        <f>IF(ЗАПОЛНИТЬ!$F$7=1,#REF!/1000,#REF!)</f>
        <v>#REF!</v>
      </c>
      <c r="M812" s="143" t="e">
        <f>IF(ЗАПОЛНИТЬ!$F$7=1,#REF!/1000,#REF!)</f>
        <v>#REF!</v>
      </c>
      <c r="N812" s="143" t="e">
        <f>IF(ЗАПОЛНИТЬ!$F$7=1,#REF!/1000,#REF!)</f>
        <v>#REF!</v>
      </c>
      <c r="O812" s="143" t="e">
        <f>IF(ЗАПОЛНИТЬ!$F$7=1,#REF!/1000,#REF!)</f>
        <v>#REF!</v>
      </c>
      <c r="P812" s="143" t="e">
        <f>IF(ЗАПОЛНИТЬ!$F$7=1,#REF!/1000,#REF!)</f>
        <v>#REF!</v>
      </c>
      <c r="Q812" s="143" t="e">
        <f>IF(ЗАПОЛНИТЬ!$F$7=1,#REF!/1000,#REF!)</f>
        <v>#REF!</v>
      </c>
      <c r="R812" s="143" t="e">
        <f>IF(ЗАПОЛНИТЬ!$F$7=1,#REF!/1000,#REF!)</f>
        <v>#REF!</v>
      </c>
      <c r="S812" s="143" t="e">
        <f>IF(ЗАПОЛНИТЬ!$F$7=1,#REF!/1000,#REF!)</f>
        <v>#REF!</v>
      </c>
      <c r="T812" s="143" t="e">
        <f>IF(ЗАПОЛНИТЬ!$F$7=1,#REF!/1000,#REF!)</f>
        <v>#REF!</v>
      </c>
      <c r="U812" s="143" t="e">
        <f>IF(ЗАПОЛНИТЬ!$F$7=1,#REF!/1000,#REF!)</f>
        <v>#REF!</v>
      </c>
      <c r="V812" s="145" t="e">
        <f t="shared" si="54"/>
        <v>#REF!</v>
      </c>
      <c r="W812" s="145" t="e">
        <f t="shared" si="56"/>
        <v>#REF!</v>
      </c>
    </row>
    <row r="813" spans="1:23">
      <c r="A813" s="144" t="str">
        <f>ЗАПОЛНИТЬ!$B$23</f>
        <v>4</v>
      </c>
      <c r="B813" s="144" t="str">
        <f>ЗАПОЛНИТЬ!$B$13</f>
        <v>24188344</v>
      </c>
      <c r="C813" s="144" t="str">
        <f>ЗАПОЛНИТЬ!$B$24</f>
        <v>298</v>
      </c>
      <c r="D813" s="144" t="str">
        <f>ЗАПОЛНИТЬ!$B$21</f>
        <v>12</v>
      </c>
      <c r="E813" s="145"/>
      <c r="F813" s="144" t="str">
        <f>ЗАПОЛНИТЬ!$B$22</f>
        <v>15</v>
      </c>
      <c r="G813" s="144" t="str">
        <f>ЗАПОЛНИТЬ!$B$20</f>
        <v>040222</v>
      </c>
      <c r="H813" s="143" t="str">
        <f>IF(ЗАПОЛНИТЬ!$F$7=1,ЗАПОЛНИТЬ!$H$9,ЗАПОЛНИТЬ!$H$10)</f>
        <v>73</v>
      </c>
      <c r="I813" s="146" t="e">
        <f>IF(ЗАПОЛНИТЬ!$F$7=1,#REF!,#REF!)</f>
        <v>#REF!</v>
      </c>
      <c r="J813" s="145" t="str">
        <f>IF(ЗАПОЛНИТЬ!$F$7=1,CONCATENATE(ЗАПОЛНИТЬ!$F$18,ЗАПОЛНИТЬ!$D$18),ЗАПОЛНИТЬ!$E$18)</f>
        <v>01.07.2016</v>
      </c>
      <c r="K813" s="143" t="e">
        <f>#REF!</f>
        <v>#REF!</v>
      </c>
      <c r="L813" s="143" t="e">
        <f>IF(ЗАПОЛНИТЬ!$F$7=1,#REF!/1000,#REF!)</f>
        <v>#REF!</v>
      </c>
      <c r="M813" s="143" t="e">
        <f>IF(ЗАПОЛНИТЬ!$F$7=1,#REF!/1000,#REF!)</f>
        <v>#REF!</v>
      </c>
      <c r="N813" s="143" t="e">
        <f>IF(ЗАПОЛНИТЬ!$F$7=1,#REF!/1000,#REF!)</f>
        <v>#REF!</v>
      </c>
      <c r="O813" s="143" t="e">
        <f>IF(ЗАПОЛНИТЬ!$F$7=1,#REF!/1000,#REF!)</f>
        <v>#REF!</v>
      </c>
      <c r="P813" s="143" t="e">
        <f>IF(ЗАПОЛНИТЬ!$F$7=1,#REF!/1000,#REF!)</f>
        <v>#REF!</v>
      </c>
      <c r="Q813" s="143" t="e">
        <f>IF(ЗАПОЛНИТЬ!$F$7=1,#REF!/1000,#REF!)</f>
        <v>#REF!</v>
      </c>
      <c r="R813" s="143" t="e">
        <f>IF(ЗАПОЛНИТЬ!$F$7=1,#REF!/1000,#REF!)</f>
        <v>#REF!</v>
      </c>
      <c r="S813" s="143" t="e">
        <f>IF(ЗАПОЛНИТЬ!$F$7=1,#REF!/1000,#REF!)</f>
        <v>#REF!</v>
      </c>
      <c r="T813" s="143" t="e">
        <f>IF(ЗАПОЛНИТЬ!$F$7=1,#REF!/1000,#REF!)</f>
        <v>#REF!</v>
      </c>
      <c r="U813" s="143" t="e">
        <f>IF(ЗАПОЛНИТЬ!$F$7=1,#REF!/1000,#REF!)</f>
        <v>#REF!</v>
      </c>
      <c r="V813" s="145" t="e">
        <f t="shared" si="54"/>
        <v>#REF!</v>
      </c>
      <c r="W813" s="145" t="e">
        <f t="shared" si="56"/>
        <v>#REF!</v>
      </c>
    </row>
    <row r="814" spans="1:23">
      <c r="A814" s="144" t="str">
        <f>ЗАПОЛНИТЬ!$B$23</f>
        <v>4</v>
      </c>
      <c r="B814" s="144" t="str">
        <f>ЗАПОЛНИТЬ!$B$13</f>
        <v>24188344</v>
      </c>
      <c r="C814" s="144" t="str">
        <f>ЗАПОЛНИТЬ!$B$24</f>
        <v>298</v>
      </c>
      <c r="D814" s="144" t="str">
        <f>ЗАПОЛНИТЬ!$B$21</f>
        <v>12</v>
      </c>
      <c r="E814" s="145"/>
      <c r="F814" s="144" t="str">
        <f>ЗАПОЛНИТЬ!$B$22</f>
        <v>15</v>
      </c>
      <c r="G814" s="144" t="str">
        <f>ЗАПОЛНИТЬ!$B$20</f>
        <v>040222</v>
      </c>
      <c r="H814" s="143" t="str">
        <f>IF(ЗАПОЛНИТЬ!$F$7=1,ЗАПОЛНИТЬ!$H$9,ЗАПОЛНИТЬ!$H$10)</f>
        <v>73</v>
      </c>
      <c r="I814" s="146" t="e">
        <f>IF(ЗАПОЛНИТЬ!$F$7=1,#REF!,#REF!)</f>
        <v>#REF!</v>
      </c>
      <c r="J814" s="145" t="str">
        <f>IF(ЗАПОЛНИТЬ!$F$7=1,CONCATENATE(ЗАПОЛНИТЬ!$F$18,ЗАПОЛНИТЬ!$D$18),ЗАПОЛНИТЬ!$E$18)</f>
        <v>01.07.2016</v>
      </c>
      <c r="K814" s="143" t="e">
        <f>#REF!</f>
        <v>#REF!</v>
      </c>
      <c r="L814" s="143" t="e">
        <f>IF(ЗАПОЛНИТЬ!$F$7=1,#REF!/1000,#REF!)</f>
        <v>#REF!</v>
      </c>
      <c r="M814" s="143" t="e">
        <f>IF(ЗАПОЛНИТЬ!$F$7=1,#REF!/1000,#REF!)</f>
        <v>#REF!</v>
      </c>
      <c r="N814" s="143" t="e">
        <f>IF(ЗАПОЛНИТЬ!$F$7=1,#REF!/1000,#REF!)</f>
        <v>#REF!</v>
      </c>
      <c r="O814" s="143" t="e">
        <f>IF(ЗАПОЛНИТЬ!$F$7=1,#REF!/1000,#REF!)</f>
        <v>#REF!</v>
      </c>
      <c r="P814" s="143" t="e">
        <f>IF(ЗАПОЛНИТЬ!$F$7=1,#REF!/1000,#REF!)</f>
        <v>#REF!</v>
      </c>
      <c r="Q814" s="143" t="e">
        <f>IF(ЗАПОЛНИТЬ!$F$7=1,#REF!/1000,#REF!)</f>
        <v>#REF!</v>
      </c>
      <c r="R814" s="143" t="e">
        <f>IF(ЗАПОЛНИТЬ!$F$7=1,#REF!/1000,#REF!)</f>
        <v>#REF!</v>
      </c>
      <c r="S814" s="143" t="e">
        <f>IF(ЗАПОЛНИТЬ!$F$7=1,#REF!/1000,#REF!)</f>
        <v>#REF!</v>
      </c>
      <c r="T814" s="143" t="e">
        <f>IF(ЗАПОЛНИТЬ!$F$7=1,#REF!/1000,#REF!)</f>
        <v>#REF!</v>
      </c>
      <c r="U814" s="143" t="e">
        <f>IF(ЗАПОЛНИТЬ!$F$7=1,#REF!/1000,#REF!)</f>
        <v>#REF!</v>
      </c>
      <c r="V814" s="145" t="e">
        <f t="shared" si="54"/>
        <v>#REF!</v>
      </c>
      <c r="W814" s="145" t="e">
        <f t="shared" si="56"/>
        <v>#REF!</v>
      </c>
    </row>
    <row r="815" spans="1:23">
      <c r="A815" s="144" t="str">
        <f>ЗАПОЛНИТЬ!$B$23</f>
        <v>4</v>
      </c>
      <c r="B815" s="144" t="str">
        <f>ЗАПОЛНИТЬ!$B$13</f>
        <v>24188344</v>
      </c>
      <c r="C815" s="144" t="str">
        <f>ЗАПОЛНИТЬ!$B$24</f>
        <v>298</v>
      </c>
      <c r="D815" s="144" t="str">
        <f>ЗАПОЛНИТЬ!$B$21</f>
        <v>12</v>
      </c>
      <c r="E815" s="145"/>
      <c r="F815" s="144" t="str">
        <f>ЗАПОЛНИТЬ!$B$22</f>
        <v>15</v>
      </c>
      <c r="G815" s="144" t="str">
        <f>ЗАПОЛНИТЬ!$B$20</f>
        <v>040222</v>
      </c>
      <c r="H815" s="143" t="str">
        <f>IF(ЗАПОЛНИТЬ!$F$7=1,ЗАПОЛНИТЬ!$H$9,ЗАПОЛНИТЬ!$H$10)</f>
        <v>73</v>
      </c>
      <c r="I815" s="146" t="e">
        <f>IF(ЗАПОЛНИТЬ!$F$7=1,#REF!,#REF!)</f>
        <v>#REF!</v>
      </c>
      <c r="J815" s="145" t="str">
        <f>IF(ЗАПОЛНИТЬ!$F$7=1,CONCATENATE(ЗАПОЛНИТЬ!$F$18,ЗАПОЛНИТЬ!$D$18),ЗАПОЛНИТЬ!$E$18)</f>
        <v>01.07.2016</v>
      </c>
      <c r="K815" s="143" t="e">
        <f>#REF!</f>
        <v>#REF!</v>
      </c>
      <c r="L815" s="143" t="e">
        <f>IF(ЗАПОЛНИТЬ!$F$7=1,#REF!/1000,#REF!)</f>
        <v>#REF!</v>
      </c>
      <c r="M815" s="143" t="e">
        <f>IF(ЗАПОЛНИТЬ!$F$7=1,#REF!/1000,#REF!)</f>
        <v>#REF!</v>
      </c>
      <c r="N815" s="143" t="e">
        <f>IF(ЗАПОЛНИТЬ!$F$7=1,#REF!/1000,#REF!)</f>
        <v>#REF!</v>
      </c>
      <c r="O815" s="143" t="e">
        <f>IF(ЗАПОЛНИТЬ!$F$7=1,#REF!/1000,#REF!)</f>
        <v>#REF!</v>
      </c>
      <c r="P815" s="143" t="e">
        <f>IF(ЗАПОЛНИТЬ!$F$7=1,#REF!/1000,#REF!)</f>
        <v>#REF!</v>
      </c>
      <c r="Q815" s="143" t="e">
        <f>IF(ЗАПОЛНИТЬ!$F$7=1,#REF!/1000,#REF!)</f>
        <v>#REF!</v>
      </c>
      <c r="R815" s="143" t="e">
        <f>IF(ЗАПОЛНИТЬ!$F$7=1,#REF!/1000,#REF!)</f>
        <v>#REF!</v>
      </c>
      <c r="S815" s="143" t="e">
        <f>IF(ЗАПОЛНИТЬ!$F$7=1,#REF!/1000,#REF!)</f>
        <v>#REF!</v>
      </c>
      <c r="T815" s="143" t="e">
        <f>IF(ЗАПОЛНИТЬ!$F$7=1,#REF!/1000,#REF!)</f>
        <v>#REF!</v>
      </c>
      <c r="U815" s="143" t="e">
        <f>IF(ЗАПОЛНИТЬ!$F$7=1,#REF!/1000,#REF!)</f>
        <v>#REF!</v>
      </c>
      <c r="V815" s="145" t="e">
        <f t="shared" si="54"/>
        <v>#REF!</v>
      </c>
      <c r="W815" s="145" t="e">
        <f t="shared" si="56"/>
        <v>#REF!</v>
      </c>
    </row>
    <row r="816" spans="1:23">
      <c r="A816" s="144" t="str">
        <f>ЗАПОЛНИТЬ!$B$23</f>
        <v>4</v>
      </c>
      <c r="B816" s="144" t="str">
        <f>ЗАПОЛНИТЬ!$B$13</f>
        <v>24188344</v>
      </c>
      <c r="C816" s="144" t="str">
        <f>ЗАПОЛНИТЬ!$B$24</f>
        <v>298</v>
      </c>
      <c r="D816" s="144" t="str">
        <f>ЗАПОЛНИТЬ!$B$21</f>
        <v>12</v>
      </c>
      <c r="E816" s="145"/>
      <c r="F816" s="144" t="str">
        <f>ЗАПОЛНИТЬ!$B$22</f>
        <v>15</v>
      </c>
      <c r="G816" s="144" t="str">
        <f>ЗАПОЛНИТЬ!$B$20</f>
        <v>040222</v>
      </c>
      <c r="H816" s="143" t="str">
        <f>IF(ЗАПОЛНИТЬ!$F$7=1,ЗАПОЛНИТЬ!$H$9,ЗАПОЛНИТЬ!$H$10)</f>
        <v>73</v>
      </c>
      <c r="I816" s="146" t="e">
        <f>IF(ЗАПОЛНИТЬ!$F$7=1,#REF!,#REF!)</f>
        <v>#REF!</v>
      </c>
      <c r="J816" s="145" t="str">
        <f>IF(ЗАПОЛНИТЬ!$F$7=1,CONCATENATE(ЗАПОЛНИТЬ!$F$18,ЗАПОЛНИТЬ!$D$18),ЗАПОЛНИТЬ!$E$18)</f>
        <v>01.07.2016</v>
      </c>
      <c r="K816" s="143" t="e">
        <f>#REF!</f>
        <v>#REF!</v>
      </c>
      <c r="L816" s="143" t="e">
        <f>IF(ЗАПОЛНИТЬ!$F$7=1,#REF!/1000,#REF!)</f>
        <v>#REF!</v>
      </c>
      <c r="M816" s="143" t="e">
        <f>IF(ЗАПОЛНИТЬ!$F$7=1,#REF!/1000,#REF!)</f>
        <v>#REF!</v>
      </c>
      <c r="N816" s="143" t="e">
        <f>IF(ЗАПОЛНИТЬ!$F$7=1,#REF!/1000,#REF!)</f>
        <v>#REF!</v>
      </c>
      <c r="O816" s="143" t="e">
        <f>IF(ЗАПОЛНИТЬ!$F$7=1,#REF!/1000,#REF!)</f>
        <v>#REF!</v>
      </c>
      <c r="P816" s="143" t="e">
        <f>IF(ЗАПОЛНИТЬ!$F$7=1,#REF!/1000,#REF!)</f>
        <v>#REF!</v>
      </c>
      <c r="Q816" s="143" t="e">
        <f>IF(ЗАПОЛНИТЬ!$F$7=1,#REF!/1000,#REF!)</f>
        <v>#REF!</v>
      </c>
      <c r="R816" s="143" t="e">
        <f>IF(ЗАПОЛНИТЬ!$F$7=1,#REF!/1000,#REF!)</f>
        <v>#REF!</v>
      </c>
      <c r="S816" s="143" t="e">
        <f>IF(ЗАПОЛНИТЬ!$F$7=1,#REF!/1000,#REF!)</f>
        <v>#REF!</v>
      </c>
      <c r="T816" s="143" t="e">
        <f>IF(ЗАПОЛНИТЬ!$F$7=1,#REF!/1000,#REF!)</f>
        <v>#REF!</v>
      </c>
      <c r="U816" s="143" t="e">
        <f>IF(ЗАПОЛНИТЬ!$F$7=1,#REF!/1000,#REF!)</f>
        <v>#REF!</v>
      </c>
      <c r="V816" s="145" t="e">
        <f t="shared" si="54"/>
        <v>#REF!</v>
      </c>
      <c r="W816" s="145">
        <v>0</v>
      </c>
    </row>
    <row r="817" spans="1:23">
      <c r="A817" s="144" t="str">
        <f>ЗАПОЛНИТЬ!$B$23</f>
        <v>4</v>
      </c>
      <c r="B817" s="144" t="str">
        <f>ЗАПОЛНИТЬ!$B$13</f>
        <v>24188344</v>
      </c>
      <c r="C817" s="144" t="str">
        <f>ЗАПОЛНИТЬ!$B$24</f>
        <v>298</v>
      </c>
      <c r="D817" s="144" t="str">
        <f>ЗАПОЛНИТЬ!$B$21</f>
        <v>12</v>
      </c>
      <c r="E817" s="145"/>
      <c r="F817" s="144" t="str">
        <f>ЗАПОЛНИТЬ!$B$22</f>
        <v>15</v>
      </c>
      <c r="G817" s="144" t="str">
        <f>ЗАПОЛНИТЬ!$B$20</f>
        <v>040222</v>
      </c>
      <c r="H817" s="143" t="str">
        <f>IF(ЗАПОЛНИТЬ!$F$7=1,ЗАПОЛНИТЬ!$H$9,ЗАПОЛНИТЬ!$H$10)</f>
        <v>73</v>
      </c>
      <c r="I817" s="146" t="e">
        <f>IF(ЗАПОЛНИТЬ!$F$7=1,#REF!,#REF!)</f>
        <v>#REF!</v>
      </c>
      <c r="J817" s="145" t="str">
        <f>IF(ЗАПОЛНИТЬ!$F$7=1,CONCATENATE(ЗАПОЛНИТЬ!$F$18,ЗАПОЛНИТЬ!$D$18),ЗАПОЛНИТЬ!$E$18)</f>
        <v>01.07.2016</v>
      </c>
      <c r="K817" s="143" t="e">
        <f>#REF!</f>
        <v>#REF!</v>
      </c>
      <c r="L817" s="143" t="e">
        <f>IF(ЗАПОЛНИТЬ!$F$7=1,#REF!/1000,#REF!)</f>
        <v>#REF!</v>
      </c>
      <c r="M817" s="143" t="e">
        <f>IF(ЗАПОЛНИТЬ!$F$7=1,#REF!/1000,#REF!)</f>
        <v>#REF!</v>
      </c>
      <c r="N817" s="143" t="e">
        <f>IF(ЗАПОЛНИТЬ!$F$7=1,#REF!/1000,#REF!)</f>
        <v>#REF!</v>
      </c>
      <c r="O817" s="143" t="e">
        <f>IF(ЗАПОЛНИТЬ!$F$7=1,#REF!/1000,#REF!)</f>
        <v>#REF!</v>
      </c>
      <c r="P817" s="143" t="e">
        <f>IF(ЗАПОЛНИТЬ!$F$7=1,#REF!/1000,#REF!)</f>
        <v>#REF!</v>
      </c>
      <c r="Q817" s="143" t="e">
        <f>IF(ЗАПОЛНИТЬ!$F$7=1,#REF!/1000,#REF!)</f>
        <v>#REF!</v>
      </c>
      <c r="R817" s="143" t="e">
        <f>IF(ЗАПОЛНИТЬ!$F$7=1,#REF!/1000,#REF!)</f>
        <v>#REF!</v>
      </c>
      <c r="S817" s="143" t="e">
        <f>IF(ЗАПОЛНИТЬ!$F$7=1,#REF!/1000,#REF!)</f>
        <v>#REF!</v>
      </c>
      <c r="T817" s="143" t="e">
        <f>IF(ЗАПОЛНИТЬ!$F$7=1,#REF!/1000,#REF!)</f>
        <v>#REF!</v>
      </c>
      <c r="U817" s="143" t="e">
        <f>IF(ЗАПОЛНИТЬ!$F$7=1,#REF!/1000,#REF!)</f>
        <v>#REF!</v>
      </c>
      <c r="V817" s="145" t="e">
        <f t="shared" si="54"/>
        <v>#REF!</v>
      </c>
      <c r="W817" s="145" t="e">
        <f t="shared" ref="W817:W822" si="57">IF(SUM(L817:U817)&gt;0,1,0)</f>
        <v>#REF!</v>
      </c>
    </row>
    <row r="818" spans="1:23">
      <c r="A818" s="144" t="str">
        <f>ЗАПОЛНИТЬ!$B$23</f>
        <v>4</v>
      </c>
      <c r="B818" s="144" t="str">
        <f>ЗАПОЛНИТЬ!$B$13</f>
        <v>24188344</v>
      </c>
      <c r="C818" s="144" t="str">
        <f>ЗАПОЛНИТЬ!$B$24</f>
        <v>298</v>
      </c>
      <c r="D818" s="144" t="str">
        <f>ЗАПОЛНИТЬ!$B$21</f>
        <v>12</v>
      </c>
      <c r="E818" s="145"/>
      <c r="F818" s="144" t="str">
        <f>ЗАПОЛНИТЬ!$B$22</f>
        <v>15</v>
      </c>
      <c r="G818" s="144" t="str">
        <f>ЗАПОЛНИТЬ!$B$20</f>
        <v>040222</v>
      </c>
      <c r="H818" s="143" t="str">
        <f>IF(ЗАПОЛНИТЬ!$F$7=1,ЗАПОЛНИТЬ!$H$9,ЗАПОЛНИТЬ!$H$10)</f>
        <v>73</v>
      </c>
      <c r="I818" s="146" t="e">
        <f>IF(ЗАПОЛНИТЬ!$F$7=1,#REF!,#REF!)</f>
        <v>#REF!</v>
      </c>
      <c r="J818" s="145" t="str">
        <f>IF(ЗАПОЛНИТЬ!$F$7=1,CONCATENATE(ЗАПОЛНИТЬ!$F$18,ЗАПОЛНИТЬ!$D$18),ЗАПОЛНИТЬ!$E$18)</f>
        <v>01.07.2016</v>
      </c>
      <c r="K818" s="143" t="e">
        <f>#REF!</f>
        <v>#REF!</v>
      </c>
      <c r="L818" s="143" t="e">
        <f>IF(ЗАПОЛНИТЬ!$F$7=1,#REF!/1000,#REF!)</f>
        <v>#REF!</v>
      </c>
      <c r="M818" s="143" t="e">
        <f>IF(ЗАПОЛНИТЬ!$F$7=1,#REF!/1000,#REF!)</f>
        <v>#REF!</v>
      </c>
      <c r="N818" s="143" t="e">
        <f>IF(ЗАПОЛНИТЬ!$F$7=1,#REF!/1000,#REF!)</f>
        <v>#REF!</v>
      </c>
      <c r="O818" s="143" t="e">
        <f>IF(ЗАПОЛНИТЬ!$F$7=1,#REF!/1000,#REF!)</f>
        <v>#REF!</v>
      </c>
      <c r="P818" s="143" t="e">
        <f>IF(ЗАПОЛНИТЬ!$F$7=1,#REF!/1000,#REF!)</f>
        <v>#REF!</v>
      </c>
      <c r="Q818" s="143" t="e">
        <f>IF(ЗАПОЛНИТЬ!$F$7=1,#REF!/1000,#REF!)</f>
        <v>#REF!</v>
      </c>
      <c r="R818" s="143" t="e">
        <f>IF(ЗАПОЛНИТЬ!$F$7=1,#REF!/1000,#REF!)</f>
        <v>#REF!</v>
      </c>
      <c r="S818" s="143" t="e">
        <f>IF(ЗАПОЛНИТЬ!$F$7=1,#REF!/1000,#REF!)</f>
        <v>#REF!</v>
      </c>
      <c r="T818" s="143" t="e">
        <f>IF(ЗАПОЛНИТЬ!$F$7=1,#REF!/1000,#REF!)</f>
        <v>#REF!</v>
      </c>
      <c r="U818" s="143" t="e">
        <f>IF(ЗАПОЛНИТЬ!$F$7=1,#REF!/1000,#REF!)</f>
        <v>#REF!</v>
      </c>
      <c r="V818" s="145" t="e">
        <f t="shared" si="54"/>
        <v>#REF!</v>
      </c>
      <c r="W818" s="145" t="e">
        <f t="shared" si="57"/>
        <v>#REF!</v>
      </c>
    </row>
    <row r="819" spans="1:23">
      <c r="A819" s="144" t="str">
        <f>ЗАПОЛНИТЬ!$B$23</f>
        <v>4</v>
      </c>
      <c r="B819" s="144" t="str">
        <f>ЗАПОЛНИТЬ!$B$13</f>
        <v>24188344</v>
      </c>
      <c r="C819" s="144" t="str">
        <f>ЗАПОЛНИТЬ!$B$24</f>
        <v>298</v>
      </c>
      <c r="D819" s="144" t="str">
        <f>ЗАПОЛНИТЬ!$B$21</f>
        <v>12</v>
      </c>
      <c r="E819" s="145"/>
      <c r="F819" s="144" t="str">
        <f>ЗАПОЛНИТЬ!$B$22</f>
        <v>15</v>
      </c>
      <c r="G819" s="144" t="str">
        <f>ЗАПОЛНИТЬ!$B$20</f>
        <v>040222</v>
      </c>
      <c r="H819" s="143" t="str">
        <f>IF(ЗАПОЛНИТЬ!$F$7=1,ЗАПОЛНИТЬ!$H$9,ЗАПОЛНИТЬ!$H$10)</f>
        <v>73</v>
      </c>
      <c r="I819" s="146" t="e">
        <f>IF(ЗАПОЛНИТЬ!$F$7=1,#REF!,#REF!)</f>
        <v>#REF!</v>
      </c>
      <c r="J819" s="145" t="str">
        <f>IF(ЗАПОЛНИТЬ!$F$7=1,CONCATENATE(ЗАПОЛНИТЬ!$F$18,ЗАПОЛНИТЬ!$D$18),ЗАПОЛНИТЬ!$E$18)</f>
        <v>01.07.2016</v>
      </c>
      <c r="K819" s="143" t="e">
        <f>#REF!</f>
        <v>#REF!</v>
      </c>
      <c r="L819" s="143" t="e">
        <f>IF(ЗАПОЛНИТЬ!$F$7=1,#REF!/1000,#REF!)</f>
        <v>#REF!</v>
      </c>
      <c r="M819" s="143" t="e">
        <f>IF(ЗАПОЛНИТЬ!$F$7=1,#REF!/1000,#REF!)</f>
        <v>#REF!</v>
      </c>
      <c r="N819" s="143" t="e">
        <f>IF(ЗАПОЛНИТЬ!$F$7=1,#REF!/1000,#REF!)</f>
        <v>#REF!</v>
      </c>
      <c r="O819" s="143" t="e">
        <f>IF(ЗАПОЛНИТЬ!$F$7=1,#REF!/1000,#REF!)</f>
        <v>#REF!</v>
      </c>
      <c r="P819" s="143" t="e">
        <f>IF(ЗАПОЛНИТЬ!$F$7=1,#REF!/1000,#REF!)</f>
        <v>#REF!</v>
      </c>
      <c r="Q819" s="143" t="e">
        <f>IF(ЗАПОЛНИТЬ!$F$7=1,#REF!/1000,#REF!)</f>
        <v>#REF!</v>
      </c>
      <c r="R819" s="143" t="e">
        <f>IF(ЗАПОЛНИТЬ!$F$7=1,#REF!/1000,#REF!)</f>
        <v>#REF!</v>
      </c>
      <c r="S819" s="143" t="e">
        <f>IF(ЗАПОЛНИТЬ!$F$7=1,#REF!/1000,#REF!)</f>
        <v>#REF!</v>
      </c>
      <c r="T819" s="143" t="e">
        <f>IF(ЗАПОЛНИТЬ!$F$7=1,#REF!/1000,#REF!)</f>
        <v>#REF!</v>
      </c>
      <c r="U819" s="143" t="e">
        <f>IF(ЗАПОЛНИТЬ!$F$7=1,#REF!/1000,#REF!)</f>
        <v>#REF!</v>
      </c>
      <c r="V819" s="145" t="e">
        <f t="shared" si="54"/>
        <v>#REF!</v>
      </c>
      <c r="W819" s="145" t="e">
        <f t="shared" si="57"/>
        <v>#REF!</v>
      </c>
    </row>
    <row r="820" spans="1:23">
      <c r="A820" s="144" t="str">
        <f>ЗАПОЛНИТЬ!$B$23</f>
        <v>4</v>
      </c>
      <c r="B820" s="144" t="str">
        <f>ЗАПОЛНИТЬ!$B$13</f>
        <v>24188344</v>
      </c>
      <c r="C820" s="144" t="str">
        <f>ЗАПОЛНИТЬ!$B$24</f>
        <v>298</v>
      </c>
      <c r="D820" s="144" t="str">
        <f>ЗАПОЛНИТЬ!$B$21</f>
        <v>12</v>
      </c>
      <c r="E820" s="145"/>
      <c r="F820" s="144" t="str">
        <f>ЗАПОЛНИТЬ!$B$22</f>
        <v>15</v>
      </c>
      <c r="G820" s="144" t="str">
        <f>ЗАПОЛНИТЬ!$B$20</f>
        <v>040222</v>
      </c>
      <c r="H820" s="143" t="str">
        <f>IF(ЗАПОЛНИТЬ!$F$7=1,ЗАПОЛНИТЬ!$H$9,ЗАПОЛНИТЬ!$H$10)</f>
        <v>73</v>
      </c>
      <c r="I820" s="146" t="e">
        <f>IF(ЗАПОЛНИТЬ!$F$7=1,#REF!,#REF!)</f>
        <v>#REF!</v>
      </c>
      <c r="J820" s="145" t="str">
        <f>IF(ЗАПОЛНИТЬ!$F$7=1,CONCATENATE(ЗАПОЛНИТЬ!$F$18,ЗАПОЛНИТЬ!$D$18),ЗАПОЛНИТЬ!$E$18)</f>
        <v>01.07.2016</v>
      </c>
      <c r="K820" s="143" t="e">
        <f>#REF!</f>
        <v>#REF!</v>
      </c>
      <c r="L820" s="143" t="e">
        <f>IF(ЗАПОЛНИТЬ!$F$7=1,#REF!/1000,#REF!)</f>
        <v>#REF!</v>
      </c>
      <c r="M820" s="143" t="e">
        <f>IF(ЗАПОЛНИТЬ!$F$7=1,#REF!/1000,#REF!)</f>
        <v>#REF!</v>
      </c>
      <c r="N820" s="143" t="e">
        <f>IF(ЗАПОЛНИТЬ!$F$7=1,#REF!/1000,#REF!)</f>
        <v>#REF!</v>
      </c>
      <c r="O820" s="143" t="e">
        <f>IF(ЗАПОЛНИТЬ!$F$7=1,#REF!/1000,#REF!)</f>
        <v>#REF!</v>
      </c>
      <c r="P820" s="143" t="e">
        <f>IF(ЗАПОЛНИТЬ!$F$7=1,#REF!/1000,#REF!)</f>
        <v>#REF!</v>
      </c>
      <c r="Q820" s="143" t="e">
        <f>IF(ЗАПОЛНИТЬ!$F$7=1,#REF!/1000,#REF!)</f>
        <v>#REF!</v>
      </c>
      <c r="R820" s="143" t="e">
        <f>IF(ЗАПОЛНИТЬ!$F$7=1,#REF!/1000,#REF!)</f>
        <v>#REF!</v>
      </c>
      <c r="S820" s="143" t="e">
        <f>IF(ЗАПОЛНИТЬ!$F$7=1,#REF!/1000,#REF!)</f>
        <v>#REF!</v>
      </c>
      <c r="T820" s="143" t="e">
        <f>IF(ЗАПОЛНИТЬ!$F$7=1,#REF!/1000,#REF!)</f>
        <v>#REF!</v>
      </c>
      <c r="U820" s="143" t="e">
        <f>IF(ЗАПОЛНИТЬ!$F$7=1,#REF!/1000,#REF!)</f>
        <v>#REF!</v>
      </c>
      <c r="V820" s="145" t="e">
        <f t="shared" si="54"/>
        <v>#REF!</v>
      </c>
      <c r="W820" s="145" t="e">
        <f t="shared" si="57"/>
        <v>#REF!</v>
      </c>
    </row>
    <row r="821" spans="1:23">
      <c r="A821" s="144" t="str">
        <f>ЗАПОЛНИТЬ!$B$23</f>
        <v>4</v>
      </c>
      <c r="B821" s="144" t="str">
        <f>ЗАПОЛНИТЬ!$B$13</f>
        <v>24188344</v>
      </c>
      <c r="C821" s="144" t="str">
        <f>ЗАПОЛНИТЬ!$B$24</f>
        <v>298</v>
      </c>
      <c r="D821" s="144" t="str">
        <f>ЗАПОЛНИТЬ!$B$21</f>
        <v>12</v>
      </c>
      <c r="E821" s="145"/>
      <c r="F821" s="144" t="str">
        <f>ЗАПОЛНИТЬ!$B$22</f>
        <v>15</v>
      </c>
      <c r="G821" s="144" t="str">
        <f>ЗАПОЛНИТЬ!$B$20</f>
        <v>040222</v>
      </c>
      <c r="H821" s="143" t="str">
        <f>IF(ЗАПОЛНИТЬ!$F$7=1,ЗАПОЛНИТЬ!$H$9,ЗАПОЛНИТЬ!$H$10)</f>
        <v>73</v>
      </c>
      <c r="I821" s="146" t="e">
        <f>IF(ЗАПОЛНИТЬ!$F$7=1,#REF!,#REF!)</f>
        <v>#REF!</v>
      </c>
      <c r="J821" s="145" t="str">
        <f>IF(ЗАПОЛНИТЬ!$F$7=1,CONCATENATE(ЗАПОЛНИТЬ!$F$18,ЗАПОЛНИТЬ!$D$18),ЗАПОЛНИТЬ!$E$18)</f>
        <v>01.07.2016</v>
      </c>
      <c r="K821" s="143" t="e">
        <f>#REF!</f>
        <v>#REF!</v>
      </c>
      <c r="L821" s="143" t="e">
        <f>IF(ЗАПОЛНИТЬ!$F$7=1,#REF!/1000,#REF!)</f>
        <v>#REF!</v>
      </c>
      <c r="M821" s="143" t="e">
        <f>IF(ЗАПОЛНИТЬ!$F$7=1,#REF!/1000,#REF!)</f>
        <v>#REF!</v>
      </c>
      <c r="N821" s="143" t="e">
        <f>IF(ЗАПОЛНИТЬ!$F$7=1,#REF!/1000,#REF!)</f>
        <v>#REF!</v>
      </c>
      <c r="O821" s="143" t="e">
        <f>IF(ЗАПОЛНИТЬ!$F$7=1,#REF!/1000,#REF!)</f>
        <v>#REF!</v>
      </c>
      <c r="P821" s="143" t="e">
        <f>IF(ЗАПОЛНИТЬ!$F$7=1,#REF!/1000,#REF!)</f>
        <v>#REF!</v>
      </c>
      <c r="Q821" s="143" t="e">
        <f>IF(ЗАПОЛНИТЬ!$F$7=1,#REF!/1000,#REF!)</f>
        <v>#REF!</v>
      </c>
      <c r="R821" s="143" t="e">
        <f>IF(ЗАПОЛНИТЬ!$F$7=1,#REF!/1000,#REF!)</f>
        <v>#REF!</v>
      </c>
      <c r="S821" s="143" t="e">
        <f>IF(ЗАПОЛНИТЬ!$F$7=1,#REF!/1000,#REF!)</f>
        <v>#REF!</v>
      </c>
      <c r="T821" s="143" t="e">
        <f>IF(ЗАПОЛНИТЬ!$F$7=1,#REF!/1000,#REF!)</f>
        <v>#REF!</v>
      </c>
      <c r="U821" s="143" t="e">
        <f>IF(ЗАПОЛНИТЬ!$F$7=1,#REF!/1000,#REF!)</f>
        <v>#REF!</v>
      </c>
      <c r="V821" s="145" t="e">
        <f t="shared" si="54"/>
        <v>#REF!</v>
      </c>
      <c r="W821" s="145" t="e">
        <f t="shared" si="57"/>
        <v>#REF!</v>
      </c>
    </row>
    <row r="822" spans="1:23">
      <c r="A822" s="144" t="str">
        <f>ЗАПОЛНИТЬ!$B$23</f>
        <v>4</v>
      </c>
      <c r="B822" s="144" t="str">
        <f>ЗАПОЛНИТЬ!$B$13</f>
        <v>24188344</v>
      </c>
      <c r="C822" s="144" t="str">
        <f>ЗАПОЛНИТЬ!$B$24</f>
        <v>298</v>
      </c>
      <c r="D822" s="144" t="str">
        <f>ЗАПОЛНИТЬ!$B$21</f>
        <v>12</v>
      </c>
      <c r="E822" s="145"/>
      <c r="F822" s="144" t="str">
        <f>ЗАПОЛНИТЬ!$B$22</f>
        <v>15</v>
      </c>
      <c r="G822" s="144" t="str">
        <f>ЗАПОЛНИТЬ!$B$20</f>
        <v>040222</v>
      </c>
      <c r="H822" s="143" t="str">
        <f>IF(ЗАПОЛНИТЬ!$F$7=1,ЗАПОЛНИТЬ!$H$9,ЗАПОЛНИТЬ!$H$10)</f>
        <v>73</v>
      </c>
      <c r="I822" s="146" t="e">
        <f>IF(ЗАПОЛНИТЬ!$F$7=1,#REF!,#REF!)</f>
        <v>#REF!</v>
      </c>
      <c r="J822" s="145" t="str">
        <f>IF(ЗАПОЛНИТЬ!$F$7=1,CONCATENATE(ЗАПОЛНИТЬ!$F$18,ЗАПОЛНИТЬ!$D$18),ЗАПОЛНИТЬ!$E$18)</f>
        <v>01.07.2016</v>
      </c>
      <c r="K822" s="143" t="e">
        <f>#REF!</f>
        <v>#REF!</v>
      </c>
      <c r="L822" s="143" t="e">
        <f>IF(ЗАПОЛНИТЬ!$F$7=1,#REF!/1000,#REF!)</f>
        <v>#REF!</v>
      </c>
      <c r="M822" s="143" t="e">
        <f>IF(ЗАПОЛНИТЬ!$F$7=1,#REF!/1000,#REF!)</f>
        <v>#REF!</v>
      </c>
      <c r="N822" s="143" t="e">
        <f>IF(ЗАПОЛНИТЬ!$F$7=1,#REF!/1000,#REF!)</f>
        <v>#REF!</v>
      </c>
      <c r="O822" s="143" t="e">
        <f>IF(ЗАПОЛНИТЬ!$F$7=1,#REF!/1000,#REF!)</f>
        <v>#REF!</v>
      </c>
      <c r="P822" s="143" t="e">
        <f>IF(ЗАПОЛНИТЬ!$F$7=1,#REF!/1000,#REF!)</f>
        <v>#REF!</v>
      </c>
      <c r="Q822" s="143" t="e">
        <f>IF(ЗАПОЛНИТЬ!$F$7=1,#REF!/1000,#REF!)</f>
        <v>#REF!</v>
      </c>
      <c r="R822" s="143" t="e">
        <f>IF(ЗАПОЛНИТЬ!$F$7=1,#REF!/1000,#REF!)</f>
        <v>#REF!</v>
      </c>
      <c r="S822" s="143" t="e">
        <f>IF(ЗАПОЛНИТЬ!$F$7=1,#REF!/1000,#REF!)</f>
        <v>#REF!</v>
      </c>
      <c r="T822" s="143" t="e">
        <f>IF(ЗАПОЛНИТЬ!$F$7=1,#REF!/1000,#REF!)</f>
        <v>#REF!</v>
      </c>
      <c r="U822" s="143" t="e">
        <f>IF(ЗАПОЛНИТЬ!$F$7=1,#REF!/1000,#REF!)</f>
        <v>#REF!</v>
      </c>
      <c r="V822" s="145" t="e">
        <f>IF(SUM(L822:U822)&gt;0,1,0)</f>
        <v>#REF!</v>
      </c>
      <c r="W822" s="145" t="e">
        <f t="shared" si="57"/>
        <v>#REF!</v>
      </c>
    </row>
    <row r="823" spans="1:23">
      <c r="A823" s="144" t="str">
        <f>ЗАПОЛНИТЬ!$B$23</f>
        <v>4</v>
      </c>
      <c r="B823" s="144" t="str">
        <f>ЗАПОЛНИТЬ!$B$13</f>
        <v>24188344</v>
      </c>
      <c r="C823" s="144" t="str">
        <f>ЗАПОЛНИТЬ!$B$24</f>
        <v>298</v>
      </c>
      <c r="D823" s="144" t="str">
        <f>ЗАПОЛНИТЬ!$B$21</f>
        <v>12</v>
      </c>
      <c r="E823" s="145"/>
      <c r="F823" s="144" t="str">
        <f>ЗАПОЛНИТЬ!$B$22</f>
        <v>15</v>
      </c>
      <c r="G823" s="144" t="str">
        <f>ЗАПОЛНИТЬ!$B$20</f>
        <v>040222</v>
      </c>
      <c r="H823" s="143" t="str">
        <f>IF(ЗАПОЛНИТЬ!$F$7=1,ЗАПОЛНИТЬ!$H$9,ЗАПОЛНИТЬ!$H$10)</f>
        <v>73</v>
      </c>
      <c r="I823" s="146" t="e">
        <f>IF(ЗАПОЛНИТЬ!$F$7=1,#REF!,#REF!)</f>
        <v>#REF!</v>
      </c>
      <c r="J823" s="145" t="str">
        <f>IF(ЗАПОЛНИТЬ!$F$7=1,CONCATENATE(ЗАПОЛНИТЬ!$F$18,ЗАПОЛНИТЬ!$D$18),ЗАПОЛНИТЬ!$E$18)</f>
        <v>01.07.2016</v>
      </c>
      <c r="K823" s="143" t="e">
        <f>#REF!</f>
        <v>#REF!</v>
      </c>
      <c r="L823" s="143" t="e">
        <f>IF(ЗАПОЛНИТЬ!$F$7=1,#REF!/1000,#REF!)</f>
        <v>#REF!</v>
      </c>
      <c r="M823" s="143" t="e">
        <f>IF(ЗАПОЛНИТЬ!$F$7=1,#REF!/1000,#REF!)</f>
        <v>#REF!</v>
      </c>
      <c r="N823" s="143" t="e">
        <f>IF(ЗАПОЛНИТЬ!$F$7=1,#REF!/1000,#REF!)</f>
        <v>#REF!</v>
      </c>
      <c r="O823" s="143" t="e">
        <f>IF(ЗАПОЛНИТЬ!$F$7=1,#REF!/1000,#REF!)</f>
        <v>#REF!</v>
      </c>
      <c r="P823" s="143" t="e">
        <f>IF(ЗАПОЛНИТЬ!$F$7=1,#REF!/1000,#REF!)</f>
        <v>#REF!</v>
      </c>
      <c r="Q823" s="143" t="e">
        <f>IF(ЗАПОЛНИТЬ!$F$7=1,#REF!/1000,#REF!)</f>
        <v>#REF!</v>
      </c>
      <c r="R823" s="143" t="e">
        <f>IF(ЗАПОЛНИТЬ!$F$7=1,#REF!/1000,#REF!)</f>
        <v>#REF!</v>
      </c>
      <c r="S823" s="143" t="e">
        <f>IF(ЗАПОЛНИТЬ!$F$7=1,#REF!/1000,#REF!)</f>
        <v>#REF!</v>
      </c>
      <c r="T823" s="143" t="e">
        <f>IF(ЗАПОЛНИТЬ!$F$7=1,#REF!/1000,#REF!)</f>
        <v>#REF!</v>
      </c>
      <c r="U823" s="143" t="e">
        <f>IF(ЗАПОЛНИТЬ!$F$7=1,#REF!/1000,#REF!)</f>
        <v>#REF!</v>
      </c>
      <c r="V823" s="145" t="e">
        <f t="shared" si="54"/>
        <v>#REF!</v>
      </c>
      <c r="W823" s="145">
        <v>0</v>
      </c>
    </row>
    <row r="824" spans="1:23">
      <c r="A824" s="144" t="str">
        <f>ЗАПОЛНИТЬ!$B$23</f>
        <v>4</v>
      </c>
      <c r="B824" s="144" t="str">
        <f>ЗАПОЛНИТЬ!$B$13</f>
        <v>24188344</v>
      </c>
      <c r="C824" s="144" t="str">
        <f>ЗАПОЛНИТЬ!$B$24</f>
        <v>298</v>
      </c>
      <c r="D824" s="144" t="str">
        <f>ЗАПОЛНИТЬ!$B$21</f>
        <v>12</v>
      </c>
      <c r="E824" s="145"/>
      <c r="F824" s="144" t="str">
        <f>ЗАПОЛНИТЬ!$B$22</f>
        <v>15</v>
      </c>
      <c r="G824" s="144" t="str">
        <f>ЗАПОЛНИТЬ!$B$20</f>
        <v>040222</v>
      </c>
      <c r="H824" s="143" t="str">
        <f>IF(ЗАПОЛНИТЬ!$F$7=1,ЗАПОЛНИТЬ!$H$9,ЗАПОЛНИТЬ!$H$10)</f>
        <v>73</v>
      </c>
      <c r="I824" s="146" t="e">
        <f>IF(ЗАПОЛНИТЬ!$F$7=1,#REF!,#REF!)</f>
        <v>#REF!</v>
      </c>
      <c r="J824" s="145" t="str">
        <f>IF(ЗАПОЛНИТЬ!$F$7=1,CONCATENATE(ЗАПОЛНИТЬ!$F$18,ЗАПОЛНИТЬ!$D$18),ЗАПОЛНИТЬ!$E$18)</f>
        <v>01.07.2016</v>
      </c>
      <c r="K824" s="143" t="e">
        <f>#REF!</f>
        <v>#REF!</v>
      </c>
      <c r="L824" s="143" t="e">
        <f>IF(ЗАПОЛНИТЬ!$F$7=1,#REF!/1000,#REF!)</f>
        <v>#REF!</v>
      </c>
      <c r="M824" s="143" t="e">
        <f>IF(ЗАПОЛНИТЬ!$F$7=1,#REF!/1000,#REF!)</f>
        <v>#REF!</v>
      </c>
      <c r="N824" s="143" t="e">
        <f>IF(ЗАПОЛНИТЬ!$F$7=1,#REF!/1000,#REF!)</f>
        <v>#REF!</v>
      </c>
      <c r="O824" s="143" t="e">
        <f>IF(ЗАПОЛНИТЬ!$F$7=1,#REF!/1000,#REF!)</f>
        <v>#REF!</v>
      </c>
      <c r="P824" s="143" t="e">
        <f>IF(ЗАПОЛНИТЬ!$F$7=1,#REF!/1000,#REF!)</f>
        <v>#REF!</v>
      </c>
      <c r="Q824" s="143" t="e">
        <f>IF(ЗАПОЛНИТЬ!$F$7=1,#REF!/1000,#REF!)</f>
        <v>#REF!</v>
      </c>
      <c r="R824" s="143" t="e">
        <f>IF(ЗАПОЛНИТЬ!$F$7=1,#REF!/1000,#REF!)</f>
        <v>#REF!</v>
      </c>
      <c r="S824" s="143" t="e">
        <f>IF(ЗАПОЛНИТЬ!$F$7=1,#REF!/1000,#REF!)</f>
        <v>#REF!</v>
      </c>
      <c r="T824" s="143" t="e">
        <f>IF(ЗАПОЛНИТЬ!$F$7=1,#REF!/1000,#REF!)</f>
        <v>#REF!</v>
      </c>
      <c r="U824" s="143" t="e">
        <f>IF(ЗАПОЛНИТЬ!$F$7=1,#REF!/1000,#REF!)</f>
        <v>#REF!</v>
      </c>
      <c r="V824" s="145" t="e">
        <f t="shared" si="54"/>
        <v>#REF!</v>
      </c>
      <c r="W824" s="145" t="e">
        <f>IF(SUM(L824:U824)&gt;0,1,0)</f>
        <v>#REF!</v>
      </c>
    </row>
    <row r="825" spans="1:23">
      <c r="A825" s="144" t="str">
        <f>ЗАПОЛНИТЬ!$B$23</f>
        <v>4</v>
      </c>
      <c r="B825" s="144" t="str">
        <f>ЗАПОЛНИТЬ!$B$13</f>
        <v>24188344</v>
      </c>
      <c r="C825" s="144" t="str">
        <f>ЗАПОЛНИТЬ!$B$24</f>
        <v>298</v>
      </c>
      <c r="D825" s="144" t="str">
        <f>ЗАПОЛНИТЬ!$B$21</f>
        <v>12</v>
      </c>
      <c r="E825" s="145"/>
      <c r="F825" s="144" t="str">
        <f>ЗАПОЛНИТЬ!$B$22</f>
        <v>15</v>
      </c>
      <c r="G825" s="144" t="str">
        <f>ЗАПОЛНИТЬ!$B$20</f>
        <v>040222</v>
      </c>
      <c r="H825" s="143" t="str">
        <f>IF(ЗАПОЛНИТЬ!$F$7=1,ЗАПОЛНИТЬ!$H$9,ЗАПОЛНИТЬ!$H$10)</f>
        <v>73</v>
      </c>
      <c r="I825" s="146" t="e">
        <f>IF(ЗАПОЛНИТЬ!$F$7=1,#REF!,#REF!)</f>
        <v>#REF!</v>
      </c>
      <c r="J825" s="145" t="str">
        <f>IF(ЗАПОЛНИТЬ!$F$7=1,CONCATENATE(ЗАПОЛНИТЬ!$F$18,ЗАПОЛНИТЬ!$D$18),ЗАПОЛНИТЬ!$E$18)</f>
        <v>01.07.2016</v>
      </c>
      <c r="K825" s="143" t="e">
        <f>#REF!</f>
        <v>#REF!</v>
      </c>
      <c r="L825" s="143" t="e">
        <f>IF(ЗАПОЛНИТЬ!$F$7=1,#REF!/1000,#REF!)</f>
        <v>#REF!</v>
      </c>
      <c r="M825" s="143" t="e">
        <f>IF(ЗАПОЛНИТЬ!$F$7=1,#REF!/1000,#REF!)</f>
        <v>#REF!</v>
      </c>
      <c r="N825" s="143" t="e">
        <f>IF(ЗАПОЛНИТЬ!$F$7=1,#REF!/1000,#REF!)</f>
        <v>#REF!</v>
      </c>
      <c r="O825" s="143" t="e">
        <f>IF(ЗАПОЛНИТЬ!$F$7=1,#REF!/1000,#REF!)</f>
        <v>#REF!</v>
      </c>
      <c r="P825" s="143" t="e">
        <f>IF(ЗАПОЛНИТЬ!$F$7=1,#REF!/1000,#REF!)</f>
        <v>#REF!</v>
      </c>
      <c r="Q825" s="143" t="e">
        <f>IF(ЗАПОЛНИТЬ!$F$7=1,#REF!/1000,#REF!)</f>
        <v>#REF!</v>
      </c>
      <c r="R825" s="143" t="e">
        <f>IF(ЗАПОЛНИТЬ!$F$7=1,#REF!/1000,#REF!)</f>
        <v>#REF!</v>
      </c>
      <c r="S825" s="143" t="e">
        <f>IF(ЗАПОЛНИТЬ!$F$7=1,#REF!/1000,#REF!)</f>
        <v>#REF!</v>
      </c>
      <c r="T825" s="143" t="e">
        <f>IF(ЗАПОЛНИТЬ!$F$7=1,#REF!/1000,#REF!)</f>
        <v>#REF!</v>
      </c>
      <c r="U825" s="143" t="e">
        <f>IF(ЗАПОЛНИТЬ!$F$7=1,#REF!/1000,#REF!)</f>
        <v>#REF!</v>
      </c>
      <c r="V825" s="145" t="e">
        <f t="shared" si="54"/>
        <v>#REF!</v>
      </c>
      <c r="W825" s="145" t="e">
        <f>IF(SUM(L825:U825)&gt;0,1,0)</f>
        <v>#REF!</v>
      </c>
    </row>
    <row r="826" spans="1:23">
      <c r="A826" s="144" t="str">
        <f>ЗАПОЛНИТЬ!$B$23</f>
        <v>4</v>
      </c>
      <c r="B826" s="144" t="str">
        <f>ЗАПОЛНИТЬ!$B$13</f>
        <v>24188344</v>
      </c>
      <c r="C826" s="144" t="str">
        <f>ЗАПОЛНИТЬ!$B$24</f>
        <v>298</v>
      </c>
      <c r="D826" s="144" t="str">
        <f>ЗАПОЛНИТЬ!$B$21</f>
        <v>12</v>
      </c>
      <c r="E826" s="145"/>
      <c r="F826" s="144" t="str">
        <f>ЗАПОЛНИТЬ!$B$22</f>
        <v>15</v>
      </c>
      <c r="G826" s="144" t="str">
        <f>ЗАПОЛНИТЬ!$B$20</f>
        <v>040222</v>
      </c>
      <c r="H826" s="143" t="str">
        <f>IF(ЗАПОЛНИТЬ!$F$7=1,ЗАПОЛНИТЬ!$H$9,ЗАПОЛНИТЬ!$H$10)</f>
        <v>73</v>
      </c>
      <c r="I826" s="146" t="e">
        <f>IF(ЗАПОЛНИТЬ!$F$7=1,#REF!,#REF!)</f>
        <v>#REF!</v>
      </c>
      <c r="J826" s="145" t="str">
        <f>IF(ЗАПОЛНИТЬ!$F$7=1,CONCATENATE(ЗАПОЛНИТЬ!$F$18,ЗАПОЛНИТЬ!$D$18),ЗАПОЛНИТЬ!$E$18)</f>
        <v>01.07.2016</v>
      </c>
      <c r="K826" s="143" t="e">
        <f>#REF!</f>
        <v>#REF!</v>
      </c>
      <c r="L826" s="143" t="e">
        <f>IF(ЗАПОЛНИТЬ!$F$7=1,#REF!/1000,#REF!)</f>
        <v>#REF!</v>
      </c>
      <c r="M826" s="143" t="e">
        <f>IF(ЗАПОЛНИТЬ!$F$7=1,#REF!/1000,#REF!)</f>
        <v>#REF!</v>
      </c>
      <c r="N826" s="143" t="e">
        <f>IF(ЗАПОЛНИТЬ!$F$7=1,#REF!/1000,#REF!)</f>
        <v>#REF!</v>
      </c>
      <c r="O826" s="143" t="e">
        <f>IF(ЗАПОЛНИТЬ!$F$7=1,#REF!/1000,#REF!)</f>
        <v>#REF!</v>
      </c>
      <c r="P826" s="143" t="e">
        <f>IF(ЗАПОЛНИТЬ!$F$7=1,#REF!/1000,#REF!)</f>
        <v>#REF!</v>
      </c>
      <c r="Q826" s="143" t="e">
        <f>IF(ЗАПОЛНИТЬ!$F$7=1,#REF!/1000,#REF!)</f>
        <v>#REF!</v>
      </c>
      <c r="R826" s="143" t="e">
        <f>IF(ЗАПОЛНИТЬ!$F$7=1,#REF!/1000,#REF!)</f>
        <v>#REF!</v>
      </c>
      <c r="S826" s="143" t="e">
        <f>IF(ЗАПОЛНИТЬ!$F$7=1,#REF!/1000,#REF!)</f>
        <v>#REF!</v>
      </c>
      <c r="T826" s="143" t="e">
        <f>IF(ЗАПОЛНИТЬ!$F$7=1,#REF!/1000,#REF!)</f>
        <v>#REF!</v>
      </c>
      <c r="U826" s="143" t="e">
        <f>IF(ЗАПОЛНИТЬ!$F$7=1,#REF!/1000,#REF!)</f>
        <v>#REF!</v>
      </c>
      <c r="V826" s="145" t="e">
        <f t="shared" si="54"/>
        <v>#REF!</v>
      </c>
      <c r="W826" s="145">
        <v>0</v>
      </c>
    </row>
    <row r="827" spans="1:23">
      <c r="A827" s="144" t="str">
        <f>ЗАПОЛНИТЬ!$B$23</f>
        <v>4</v>
      </c>
      <c r="B827" s="144" t="str">
        <f>ЗАПОЛНИТЬ!$B$13</f>
        <v>24188344</v>
      </c>
      <c r="C827" s="144" t="str">
        <f>ЗАПОЛНИТЬ!$B$24</f>
        <v>298</v>
      </c>
      <c r="D827" s="144" t="str">
        <f>ЗАПОЛНИТЬ!$B$21</f>
        <v>12</v>
      </c>
      <c r="E827" s="145"/>
      <c r="F827" s="144" t="str">
        <f>ЗАПОЛНИТЬ!$B$22</f>
        <v>15</v>
      </c>
      <c r="G827" s="144" t="str">
        <f>ЗАПОЛНИТЬ!$B$20</f>
        <v>040222</v>
      </c>
      <c r="H827" s="143" t="str">
        <f>IF(ЗАПОЛНИТЬ!$F$7=1,ЗАПОЛНИТЬ!$H$9,ЗАПОЛНИТЬ!$H$10)</f>
        <v>73</v>
      </c>
      <c r="I827" s="146" t="e">
        <f>IF(ЗАПОЛНИТЬ!$F$7=1,#REF!,#REF!)</f>
        <v>#REF!</v>
      </c>
      <c r="J827" s="145" t="str">
        <f>IF(ЗАПОЛНИТЬ!$F$7=1,CONCATENATE(ЗАПОЛНИТЬ!$F$18,ЗАПОЛНИТЬ!$D$18),ЗАПОЛНИТЬ!$E$18)</f>
        <v>01.07.2016</v>
      </c>
      <c r="K827" s="143" t="e">
        <f>#REF!</f>
        <v>#REF!</v>
      </c>
      <c r="L827" s="143" t="e">
        <f>IF(ЗАПОЛНИТЬ!$F$7=1,#REF!/1000,#REF!)</f>
        <v>#REF!</v>
      </c>
      <c r="M827" s="143" t="e">
        <f>IF(ЗАПОЛНИТЬ!$F$7=1,#REF!/1000,#REF!)</f>
        <v>#REF!</v>
      </c>
      <c r="N827" s="143" t="e">
        <f>IF(ЗАПОЛНИТЬ!$F$7=1,#REF!/1000,#REF!)</f>
        <v>#REF!</v>
      </c>
      <c r="O827" s="143" t="e">
        <f>IF(ЗАПОЛНИТЬ!$F$7=1,#REF!/1000,#REF!)</f>
        <v>#REF!</v>
      </c>
      <c r="P827" s="143" t="e">
        <f>IF(ЗАПОЛНИТЬ!$F$7=1,#REF!/1000,#REF!)</f>
        <v>#REF!</v>
      </c>
      <c r="Q827" s="143" t="e">
        <f>IF(ЗАПОЛНИТЬ!$F$7=1,#REF!/1000,#REF!)</f>
        <v>#REF!</v>
      </c>
      <c r="R827" s="143" t="e">
        <f>IF(ЗАПОЛНИТЬ!$F$7=1,#REF!/1000,#REF!)</f>
        <v>#REF!</v>
      </c>
      <c r="S827" s="143" t="e">
        <f>IF(ЗАПОЛНИТЬ!$F$7=1,#REF!/1000,#REF!)</f>
        <v>#REF!</v>
      </c>
      <c r="T827" s="143" t="e">
        <f>IF(ЗАПОЛНИТЬ!$F$7=1,#REF!/1000,#REF!)</f>
        <v>#REF!</v>
      </c>
      <c r="U827" s="143" t="e">
        <f>IF(ЗАПОЛНИТЬ!$F$7=1,#REF!/1000,#REF!)</f>
        <v>#REF!</v>
      </c>
      <c r="V827" s="145" t="e">
        <f t="shared" si="54"/>
        <v>#REF!</v>
      </c>
      <c r="W827" s="145" t="e">
        <f>IF(SUM(L827:U827)&gt;0,1,0)</f>
        <v>#REF!</v>
      </c>
    </row>
    <row r="828" spans="1:23">
      <c r="A828" s="144" t="str">
        <f>ЗАПОЛНИТЬ!$B$23</f>
        <v>4</v>
      </c>
      <c r="B828" s="144" t="str">
        <f>ЗАПОЛНИТЬ!$B$13</f>
        <v>24188344</v>
      </c>
      <c r="C828" s="144" t="str">
        <f>ЗАПОЛНИТЬ!$B$24</f>
        <v>298</v>
      </c>
      <c r="D828" s="144" t="str">
        <f>ЗАПОЛНИТЬ!$B$21</f>
        <v>12</v>
      </c>
      <c r="E828" s="145"/>
      <c r="F828" s="144" t="str">
        <f>ЗАПОЛНИТЬ!$B$22</f>
        <v>15</v>
      </c>
      <c r="G828" s="144" t="str">
        <f>ЗАПОЛНИТЬ!$B$20</f>
        <v>040222</v>
      </c>
      <c r="H828" s="143" t="str">
        <f>IF(ЗАПОЛНИТЬ!$F$7=1,ЗАПОЛНИТЬ!$H$9,ЗАПОЛНИТЬ!$H$10)</f>
        <v>73</v>
      </c>
      <c r="I828" s="146" t="e">
        <f>IF(ЗАПОЛНИТЬ!$F$7=1,#REF!,#REF!)</f>
        <v>#REF!</v>
      </c>
      <c r="J828" s="145" t="str">
        <f>IF(ЗАПОЛНИТЬ!$F$7=1,CONCATENATE(ЗАПОЛНИТЬ!$F$18,ЗАПОЛНИТЬ!$D$18),ЗАПОЛНИТЬ!$E$18)</f>
        <v>01.07.2016</v>
      </c>
      <c r="K828" s="143" t="e">
        <f>#REF!</f>
        <v>#REF!</v>
      </c>
      <c r="L828" s="143" t="e">
        <f>IF(ЗАПОЛНИТЬ!$F$7=1,#REF!/1000,#REF!)</f>
        <v>#REF!</v>
      </c>
      <c r="M828" s="143" t="e">
        <f>IF(ЗАПОЛНИТЬ!$F$7=1,#REF!/1000,#REF!)</f>
        <v>#REF!</v>
      </c>
      <c r="N828" s="143" t="e">
        <f>IF(ЗАПОЛНИТЬ!$F$7=1,#REF!/1000,#REF!)</f>
        <v>#REF!</v>
      </c>
      <c r="O828" s="143" t="e">
        <f>IF(ЗАПОЛНИТЬ!$F$7=1,#REF!/1000,#REF!)</f>
        <v>#REF!</v>
      </c>
      <c r="P828" s="143" t="e">
        <f>IF(ЗАПОЛНИТЬ!$F$7=1,#REF!/1000,#REF!)</f>
        <v>#REF!</v>
      </c>
      <c r="Q828" s="143" t="e">
        <f>IF(ЗАПОЛНИТЬ!$F$7=1,#REF!/1000,#REF!)</f>
        <v>#REF!</v>
      </c>
      <c r="R828" s="143" t="e">
        <f>IF(ЗАПОЛНИТЬ!$F$7=1,#REF!/1000,#REF!)</f>
        <v>#REF!</v>
      </c>
      <c r="S828" s="143" t="e">
        <f>IF(ЗАПОЛНИТЬ!$F$7=1,#REF!/1000,#REF!)</f>
        <v>#REF!</v>
      </c>
      <c r="T828" s="143" t="e">
        <f>IF(ЗАПОЛНИТЬ!$F$7=1,#REF!/1000,#REF!)</f>
        <v>#REF!</v>
      </c>
      <c r="U828" s="143" t="e">
        <f>IF(ЗАПОЛНИТЬ!$F$7=1,#REF!/1000,#REF!)</f>
        <v>#REF!</v>
      </c>
      <c r="V828" s="145" t="e">
        <f t="shared" si="54"/>
        <v>#REF!</v>
      </c>
      <c r="W828" s="145" t="e">
        <f>IF(SUM(L828:U828)&gt;0,1,0)</f>
        <v>#REF!</v>
      </c>
    </row>
    <row r="829" spans="1:23">
      <c r="A829" s="144" t="str">
        <f>ЗАПОЛНИТЬ!$B$23</f>
        <v>4</v>
      </c>
      <c r="B829" s="144" t="str">
        <f>ЗАПОЛНИТЬ!$B$13</f>
        <v>24188344</v>
      </c>
      <c r="C829" s="144" t="str">
        <f>ЗАПОЛНИТЬ!$B$24</f>
        <v>298</v>
      </c>
      <c r="D829" s="144" t="str">
        <f>ЗАПОЛНИТЬ!$B$21</f>
        <v>12</v>
      </c>
      <c r="E829" s="145"/>
      <c r="F829" s="144" t="str">
        <f>ЗАПОЛНИТЬ!$B$22</f>
        <v>15</v>
      </c>
      <c r="G829" s="144" t="str">
        <f>ЗАПОЛНИТЬ!$B$20</f>
        <v>040222</v>
      </c>
      <c r="H829" s="143" t="str">
        <f>IF(ЗАПОЛНИТЬ!$F$7=1,ЗАПОЛНИТЬ!$H$9,ЗАПОЛНИТЬ!$H$10)</f>
        <v>73</v>
      </c>
      <c r="I829" s="146" t="e">
        <f>IF(ЗАПОЛНИТЬ!$F$7=1,#REF!,#REF!)</f>
        <v>#REF!</v>
      </c>
      <c r="J829" s="145" t="str">
        <f>IF(ЗАПОЛНИТЬ!$F$7=1,CONCATENATE(ЗАПОЛНИТЬ!$F$18,ЗАПОЛНИТЬ!$D$18),ЗАПОЛНИТЬ!$E$18)</f>
        <v>01.07.2016</v>
      </c>
      <c r="K829" s="143" t="e">
        <f>#REF!</f>
        <v>#REF!</v>
      </c>
      <c r="L829" s="143" t="e">
        <f>IF(ЗАПОЛНИТЬ!$F$7=1,#REF!/1000,#REF!)</f>
        <v>#REF!</v>
      </c>
      <c r="M829" s="143" t="e">
        <f>IF(ЗАПОЛНИТЬ!$F$7=1,#REF!/1000,#REF!)</f>
        <v>#REF!</v>
      </c>
      <c r="N829" s="143" t="e">
        <f>IF(ЗАПОЛНИТЬ!$F$7=1,#REF!/1000,#REF!)</f>
        <v>#REF!</v>
      </c>
      <c r="O829" s="143" t="e">
        <f>IF(ЗАПОЛНИТЬ!$F$7=1,#REF!/1000,#REF!)</f>
        <v>#REF!</v>
      </c>
      <c r="P829" s="143" t="e">
        <f>IF(ЗАПОЛНИТЬ!$F$7=1,#REF!/1000,#REF!)</f>
        <v>#REF!</v>
      </c>
      <c r="Q829" s="143" t="e">
        <f>IF(ЗАПОЛНИТЬ!$F$7=1,#REF!/1000,#REF!)</f>
        <v>#REF!</v>
      </c>
      <c r="R829" s="143" t="e">
        <f>IF(ЗАПОЛНИТЬ!$F$7=1,#REF!/1000,#REF!)</f>
        <v>#REF!</v>
      </c>
      <c r="S829" s="143" t="e">
        <f>IF(ЗАПОЛНИТЬ!$F$7=1,#REF!/1000,#REF!)</f>
        <v>#REF!</v>
      </c>
      <c r="T829" s="143" t="e">
        <f>IF(ЗАПОЛНИТЬ!$F$7=1,#REF!/1000,#REF!)</f>
        <v>#REF!</v>
      </c>
      <c r="U829" s="143" t="e">
        <f>IF(ЗАПОЛНИТЬ!$F$7=1,#REF!/1000,#REF!)</f>
        <v>#REF!</v>
      </c>
      <c r="V829" s="145" t="e">
        <f t="shared" si="54"/>
        <v>#REF!</v>
      </c>
      <c r="W829" s="145">
        <v>0</v>
      </c>
    </row>
    <row r="830" spans="1:23">
      <c r="A830" s="144" t="str">
        <f>ЗАПОЛНИТЬ!$B$23</f>
        <v>4</v>
      </c>
      <c r="B830" s="144" t="str">
        <f>ЗАПОЛНИТЬ!$B$13</f>
        <v>24188344</v>
      </c>
      <c r="C830" s="144" t="str">
        <f>ЗАПОЛНИТЬ!$B$24</f>
        <v>298</v>
      </c>
      <c r="D830" s="144" t="str">
        <f>ЗАПОЛНИТЬ!$B$21</f>
        <v>12</v>
      </c>
      <c r="E830" s="145"/>
      <c r="F830" s="144" t="str">
        <f>ЗАПОЛНИТЬ!$B$22</f>
        <v>15</v>
      </c>
      <c r="G830" s="144" t="str">
        <f>ЗАПОЛНИТЬ!$B$20</f>
        <v>040222</v>
      </c>
      <c r="H830" s="143" t="str">
        <f>IF(ЗАПОЛНИТЬ!$F$7=1,ЗАПОЛНИТЬ!$H$9,ЗАПОЛНИТЬ!$H$10)</f>
        <v>73</v>
      </c>
      <c r="I830" s="146" t="e">
        <f>IF(ЗАПОЛНИТЬ!$F$7=1,#REF!,#REF!)</f>
        <v>#REF!</v>
      </c>
      <c r="J830" s="145" t="str">
        <f>IF(ЗАПОЛНИТЬ!$F$7=1,CONCATENATE(ЗАПОЛНИТЬ!$F$18,ЗАПОЛНИТЬ!$D$18),ЗАПОЛНИТЬ!$E$18)</f>
        <v>01.07.2016</v>
      </c>
      <c r="K830" s="143" t="e">
        <f>#REF!</f>
        <v>#REF!</v>
      </c>
      <c r="L830" s="143" t="e">
        <f>IF(ЗАПОЛНИТЬ!$F$7=1,#REF!/1000,#REF!)</f>
        <v>#REF!</v>
      </c>
      <c r="M830" s="143" t="e">
        <f>IF(ЗАПОЛНИТЬ!$F$7=1,#REF!/1000,#REF!)</f>
        <v>#REF!</v>
      </c>
      <c r="N830" s="143" t="e">
        <f>IF(ЗАПОЛНИТЬ!$F$7=1,#REF!/1000,#REF!)</f>
        <v>#REF!</v>
      </c>
      <c r="O830" s="143" t="e">
        <f>IF(ЗАПОЛНИТЬ!$F$7=1,#REF!/1000,#REF!)</f>
        <v>#REF!</v>
      </c>
      <c r="P830" s="143" t="e">
        <f>IF(ЗАПОЛНИТЬ!$F$7=1,#REF!/1000,#REF!)</f>
        <v>#REF!</v>
      </c>
      <c r="Q830" s="143" t="e">
        <f>IF(ЗАПОЛНИТЬ!$F$7=1,#REF!/1000,#REF!)</f>
        <v>#REF!</v>
      </c>
      <c r="R830" s="143" t="e">
        <f>IF(ЗАПОЛНИТЬ!$F$7=1,#REF!/1000,#REF!)</f>
        <v>#REF!</v>
      </c>
      <c r="S830" s="143" t="e">
        <f>IF(ЗАПОЛНИТЬ!$F$7=1,#REF!/1000,#REF!)</f>
        <v>#REF!</v>
      </c>
      <c r="T830" s="143" t="e">
        <f>IF(ЗАПОЛНИТЬ!$F$7=1,#REF!/1000,#REF!)</f>
        <v>#REF!</v>
      </c>
      <c r="U830" s="143" t="e">
        <f>IF(ЗАПОЛНИТЬ!$F$7=1,#REF!/1000,#REF!)</f>
        <v>#REF!</v>
      </c>
      <c r="V830" s="145" t="e">
        <f t="shared" si="54"/>
        <v>#REF!</v>
      </c>
      <c r="W830" s="145" t="e">
        <f>IF(SUM(L830:U830)&gt;0,1,0)</f>
        <v>#REF!</v>
      </c>
    </row>
    <row r="831" spans="1:23">
      <c r="A831" s="144" t="str">
        <f>ЗАПОЛНИТЬ!$B$23</f>
        <v>4</v>
      </c>
      <c r="B831" s="144" t="str">
        <f>ЗАПОЛНИТЬ!$B$13</f>
        <v>24188344</v>
      </c>
      <c r="C831" s="144" t="str">
        <f>ЗАПОЛНИТЬ!$B$24</f>
        <v>298</v>
      </c>
      <c r="D831" s="144" t="str">
        <f>ЗАПОЛНИТЬ!$B$21</f>
        <v>12</v>
      </c>
      <c r="E831" s="145"/>
      <c r="F831" s="144" t="str">
        <f>ЗАПОЛНИТЬ!$B$22</f>
        <v>15</v>
      </c>
      <c r="G831" s="144" t="str">
        <f>ЗАПОЛНИТЬ!$B$20</f>
        <v>040222</v>
      </c>
      <c r="H831" s="143" t="str">
        <f>IF(ЗАПОЛНИТЬ!$F$7=1,ЗАПОЛНИТЬ!$H$9,ЗАПОЛНИТЬ!$H$10)</f>
        <v>73</v>
      </c>
      <c r="I831" s="146" t="e">
        <f>IF(ЗАПОЛНИТЬ!$F$7=1,#REF!,#REF!)</f>
        <v>#REF!</v>
      </c>
      <c r="J831" s="145" t="str">
        <f>IF(ЗАПОЛНИТЬ!$F$7=1,CONCATENATE(ЗАПОЛНИТЬ!$F$18,ЗАПОЛНИТЬ!$D$18),ЗАПОЛНИТЬ!$E$18)</f>
        <v>01.07.2016</v>
      </c>
      <c r="K831" s="143" t="e">
        <f>#REF!</f>
        <v>#REF!</v>
      </c>
      <c r="L831" s="143" t="e">
        <f>IF(ЗАПОЛНИТЬ!$F$7=1,#REF!/1000,#REF!)</f>
        <v>#REF!</v>
      </c>
      <c r="M831" s="143" t="e">
        <f>IF(ЗАПОЛНИТЬ!$F$7=1,#REF!/1000,#REF!)</f>
        <v>#REF!</v>
      </c>
      <c r="N831" s="143" t="e">
        <f>IF(ЗАПОЛНИТЬ!$F$7=1,#REF!/1000,#REF!)</f>
        <v>#REF!</v>
      </c>
      <c r="O831" s="143" t="e">
        <f>IF(ЗАПОЛНИТЬ!$F$7=1,#REF!/1000,#REF!)</f>
        <v>#REF!</v>
      </c>
      <c r="P831" s="143" t="e">
        <f>IF(ЗАПОЛНИТЬ!$F$7=1,#REF!/1000,#REF!)</f>
        <v>#REF!</v>
      </c>
      <c r="Q831" s="143" t="e">
        <f>IF(ЗАПОЛНИТЬ!$F$7=1,#REF!/1000,#REF!)</f>
        <v>#REF!</v>
      </c>
      <c r="R831" s="143" t="e">
        <f>IF(ЗАПОЛНИТЬ!$F$7=1,#REF!/1000,#REF!)</f>
        <v>#REF!</v>
      </c>
      <c r="S831" s="143" t="e">
        <f>IF(ЗАПОЛНИТЬ!$F$7=1,#REF!/1000,#REF!)</f>
        <v>#REF!</v>
      </c>
      <c r="T831" s="143" t="e">
        <f>IF(ЗАПОЛНИТЬ!$F$7=1,#REF!/1000,#REF!)</f>
        <v>#REF!</v>
      </c>
      <c r="U831" s="143" t="e">
        <f>IF(ЗАПОЛНИТЬ!$F$7=1,#REF!/1000,#REF!)</f>
        <v>#REF!</v>
      </c>
      <c r="V831" s="145" t="e">
        <f t="shared" si="54"/>
        <v>#REF!</v>
      </c>
      <c r="W831" s="145" t="e">
        <f>IF(SUM(L831:U831)&gt;0,1,0)</f>
        <v>#REF!</v>
      </c>
    </row>
    <row r="832" spans="1:23">
      <c r="A832" s="144" t="str">
        <f>ЗАПОЛНИТЬ!$B$23</f>
        <v>4</v>
      </c>
      <c r="B832" s="144" t="str">
        <f>ЗАПОЛНИТЬ!$B$13</f>
        <v>24188344</v>
      </c>
      <c r="C832" s="144" t="str">
        <f>ЗАПОЛНИТЬ!$B$24</f>
        <v>298</v>
      </c>
      <c r="D832" s="144" t="str">
        <f>ЗАПОЛНИТЬ!$B$21</f>
        <v>12</v>
      </c>
      <c r="E832" s="145"/>
      <c r="F832" s="144" t="str">
        <f>ЗАПОЛНИТЬ!$B$22</f>
        <v>15</v>
      </c>
      <c r="G832" s="144" t="str">
        <f>ЗАПОЛНИТЬ!$B$20</f>
        <v>040222</v>
      </c>
      <c r="H832" s="143" t="str">
        <f>IF(ЗАПОЛНИТЬ!$F$7=1,ЗАПОЛНИТЬ!$H$9,ЗАПОЛНИТЬ!$H$10)</f>
        <v>73</v>
      </c>
      <c r="I832" s="146" t="e">
        <f>IF(ЗАПОЛНИТЬ!$F$7=1,#REF!,#REF!)</f>
        <v>#REF!</v>
      </c>
      <c r="J832" s="145" t="str">
        <f>IF(ЗАПОЛНИТЬ!$F$7=1,CONCATENATE(ЗАПОЛНИТЬ!$F$18,ЗАПОЛНИТЬ!$D$18),ЗАПОЛНИТЬ!$E$18)</f>
        <v>01.07.2016</v>
      </c>
      <c r="K832" s="143" t="e">
        <f>#REF!</f>
        <v>#REF!</v>
      </c>
      <c r="L832" s="143" t="e">
        <f>IF(ЗАПОЛНИТЬ!$F$7=1,#REF!/1000,#REF!)</f>
        <v>#REF!</v>
      </c>
      <c r="M832" s="143" t="e">
        <f>IF(ЗАПОЛНИТЬ!$F$7=1,#REF!/1000,#REF!)</f>
        <v>#REF!</v>
      </c>
      <c r="N832" s="143" t="e">
        <f>IF(ЗАПОЛНИТЬ!$F$7=1,#REF!/1000,#REF!)</f>
        <v>#REF!</v>
      </c>
      <c r="O832" s="143" t="e">
        <f>IF(ЗАПОЛНИТЬ!$F$7=1,#REF!/1000,#REF!)</f>
        <v>#REF!</v>
      </c>
      <c r="P832" s="143" t="e">
        <f>IF(ЗАПОЛНИТЬ!$F$7=1,#REF!/1000,#REF!)</f>
        <v>#REF!</v>
      </c>
      <c r="Q832" s="143" t="e">
        <f>IF(ЗАПОЛНИТЬ!$F$7=1,#REF!/1000,#REF!)</f>
        <v>#REF!</v>
      </c>
      <c r="R832" s="143" t="e">
        <f>IF(ЗАПОЛНИТЬ!$F$7=1,#REF!/1000,#REF!)</f>
        <v>#REF!</v>
      </c>
      <c r="S832" s="143" t="e">
        <f>IF(ЗАПОЛНИТЬ!$F$7=1,#REF!/1000,#REF!)</f>
        <v>#REF!</v>
      </c>
      <c r="T832" s="143" t="e">
        <f>IF(ЗАПОЛНИТЬ!$F$7=1,#REF!/1000,#REF!)</f>
        <v>#REF!</v>
      </c>
      <c r="U832" s="143" t="e">
        <f>IF(ЗАПОЛНИТЬ!$F$7=1,#REF!/1000,#REF!)</f>
        <v>#REF!</v>
      </c>
      <c r="V832" s="145" t="e">
        <f t="shared" si="54"/>
        <v>#REF!</v>
      </c>
      <c r="W832" s="145" t="e">
        <f>IF(SUM(L832:U832)&gt;0,1,0)</f>
        <v>#REF!</v>
      </c>
    </row>
    <row r="833" spans="1:23">
      <c r="A833" s="144" t="str">
        <f>ЗАПОЛНИТЬ!$B$23</f>
        <v>4</v>
      </c>
      <c r="B833" s="144" t="str">
        <f>ЗАПОЛНИТЬ!$B$13</f>
        <v>24188344</v>
      </c>
      <c r="C833" s="144" t="str">
        <f>ЗАПОЛНИТЬ!$B$24</f>
        <v>298</v>
      </c>
      <c r="D833" s="144" t="str">
        <f>ЗАПОЛНИТЬ!$B$21</f>
        <v>12</v>
      </c>
      <c r="E833" s="145"/>
      <c r="F833" s="144" t="str">
        <f>ЗАПОЛНИТЬ!$B$22</f>
        <v>15</v>
      </c>
      <c r="G833" s="144" t="str">
        <f>ЗАПОЛНИТЬ!$B$20</f>
        <v>040222</v>
      </c>
      <c r="H833" s="143" t="str">
        <f>IF(ЗАПОЛНИТЬ!$F$7=1,ЗАПОЛНИТЬ!$H$9,ЗАПОЛНИТЬ!$H$10)</f>
        <v>73</v>
      </c>
      <c r="I833" s="146" t="e">
        <f>IF(ЗАПОЛНИТЬ!$F$7=1,#REF!,#REF!)</f>
        <v>#REF!</v>
      </c>
      <c r="J833" s="145" t="str">
        <f>IF(ЗАПОЛНИТЬ!$F$7=1,CONCATENATE(ЗАПОЛНИТЬ!$F$18,ЗАПОЛНИТЬ!$D$18),ЗАПОЛНИТЬ!$E$18)</f>
        <v>01.07.2016</v>
      </c>
      <c r="K833" s="143" t="e">
        <f>#REF!</f>
        <v>#REF!</v>
      </c>
      <c r="L833" s="143" t="e">
        <f>IF(ЗАПОЛНИТЬ!$F$7=1,#REF!/1000,#REF!)</f>
        <v>#REF!</v>
      </c>
      <c r="M833" s="143" t="e">
        <f>IF(ЗАПОЛНИТЬ!$F$7=1,#REF!/1000,#REF!)</f>
        <v>#REF!</v>
      </c>
      <c r="N833" s="143" t="e">
        <f>IF(ЗАПОЛНИТЬ!$F$7=1,#REF!/1000,#REF!)</f>
        <v>#REF!</v>
      </c>
      <c r="O833" s="143" t="e">
        <f>IF(ЗАПОЛНИТЬ!$F$7=1,#REF!/1000,#REF!)</f>
        <v>#REF!</v>
      </c>
      <c r="P833" s="143" t="e">
        <f>IF(ЗАПОЛНИТЬ!$F$7=1,#REF!/1000,#REF!)</f>
        <v>#REF!</v>
      </c>
      <c r="Q833" s="143" t="e">
        <f>IF(ЗАПОЛНИТЬ!$F$7=1,#REF!/1000,#REF!)</f>
        <v>#REF!</v>
      </c>
      <c r="R833" s="143" t="e">
        <f>IF(ЗАПОЛНИТЬ!$F$7=1,#REF!/1000,#REF!)</f>
        <v>#REF!</v>
      </c>
      <c r="S833" s="143" t="e">
        <f>IF(ЗАПОЛНИТЬ!$F$7=1,#REF!/1000,#REF!)</f>
        <v>#REF!</v>
      </c>
      <c r="T833" s="143" t="e">
        <f>IF(ЗАПОЛНИТЬ!$F$7=1,#REF!/1000,#REF!)</f>
        <v>#REF!</v>
      </c>
      <c r="U833" s="143" t="e">
        <f>IF(ЗАПОЛНИТЬ!$F$7=1,#REF!/1000,#REF!)</f>
        <v>#REF!</v>
      </c>
      <c r="V833" s="145" t="e">
        <f t="shared" si="54"/>
        <v>#REF!</v>
      </c>
      <c r="W833" s="145">
        <v>0</v>
      </c>
    </row>
    <row r="834" spans="1:23">
      <c r="A834" s="144" t="str">
        <f>ЗАПОЛНИТЬ!$B$23</f>
        <v>4</v>
      </c>
      <c r="B834" s="144" t="str">
        <f>ЗАПОЛНИТЬ!$B$13</f>
        <v>24188344</v>
      </c>
      <c r="C834" s="144" t="str">
        <f>ЗАПОЛНИТЬ!$B$24</f>
        <v>298</v>
      </c>
      <c r="D834" s="144" t="str">
        <f>ЗАПОЛНИТЬ!$B$21</f>
        <v>12</v>
      </c>
      <c r="E834" s="145"/>
      <c r="F834" s="144" t="str">
        <f>ЗАПОЛНИТЬ!$B$22</f>
        <v>15</v>
      </c>
      <c r="G834" s="144" t="str">
        <f>ЗАПОЛНИТЬ!$B$20</f>
        <v>040222</v>
      </c>
      <c r="H834" s="143" t="str">
        <f>IF(ЗАПОЛНИТЬ!$F$7=1,ЗАПОЛНИТЬ!$H$9,ЗАПОЛНИТЬ!$H$10)</f>
        <v>73</v>
      </c>
      <c r="I834" s="146" t="e">
        <f>IF(ЗАПОЛНИТЬ!$F$7=1,#REF!,#REF!)</f>
        <v>#REF!</v>
      </c>
      <c r="J834" s="145" t="str">
        <f>IF(ЗАПОЛНИТЬ!$F$7=1,CONCATENATE(ЗАПОЛНИТЬ!$F$18,ЗАПОЛНИТЬ!$D$18),ЗАПОЛНИТЬ!$E$18)</f>
        <v>01.07.2016</v>
      </c>
      <c r="K834" s="143" t="e">
        <f>#REF!</f>
        <v>#REF!</v>
      </c>
      <c r="L834" s="143" t="e">
        <f>IF(ЗАПОЛНИТЬ!$F$7=1,#REF!/1000,#REF!)</f>
        <v>#REF!</v>
      </c>
      <c r="M834" s="143" t="e">
        <f>IF(ЗАПОЛНИТЬ!$F$7=1,#REF!/1000,#REF!)</f>
        <v>#REF!</v>
      </c>
      <c r="N834" s="143" t="e">
        <f>IF(ЗАПОЛНИТЬ!$F$7=1,#REF!/1000,#REF!)</f>
        <v>#REF!</v>
      </c>
      <c r="O834" s="143" t="e">
        <f>IF(ЗАПОЛНИТЬ!$F$7=1,#REF!/1000,#REF!)</f>
        <v>#REF!</v>
      </c>
      <c r="P834" s="143" t="e">
        <f>IF(ЗАПОЛНИТЬ!$F$7=1,#REF!/1000,#REF!)</f>
        <v>#REF!</v>
      </c>
      <c r="Q834" s="143" t="e">
        <f>IF(ЗАПОЛНИТЬ!$F$7=1,#REF!/1000,#REF!)</f>
        <v>#REF!</v>
      </c>
      <c r="R834" s="143" t="e">
        <f>IF(ЗАПОЛНИТЬ!$F$7=1,#REF!/1000,#REF!)</f>
        <v>#REF!</v>
      </c>
      <c r="S834" s="143" t="e">
        <f>IF(ЗАПОЛНИТЬ!$F$7=1,#REF!/1000,#REF!)</f>
        <v>#REF!</v>
      </c>
      <c r="T834" s="143" t="e">
        <f>IF(ЗАПОЛНИТЬ!$F$7=1,#REF!/1000,#REF!)</f>
        <v>#REF!</v>
      </c>
      <c r="U834" s="143" t="e">
        <f>IF(ЗАПОЛНИТЬ!$F$7=1,#REF!/1000,#REF!)</f>
        <v>#REF!</v>
      </c>
      <c r="V834" s="145" t="e">
        <f t="shared" si="54"/>
        <v>#REF!</v>
      </c>
      <c r="W834" s="145" t="e">
        <f>IF(SUM(L834:U834)&gt;0,1,0)</f>
        <v>#REF!</v>
      </c>
    </row>
    <row r="835" spans="1:23">
      <c r="A835" s="144" t="str">
        <f>ЗАПОЛНИТЬ!$B$23</f>
        <v>4</v>
      </c>
      <c r="B835" s="144" t="str">
        <f>ЗАПОЛНИТЬ!$B$13</f>
        <v>24188344</v>
      </c>
      <c r="C835" s="144" t="str">
        <f>ЗАПОЛНИТЬ!$B$24</f>
        <v>298</v>
      </c>
      <c r="D835" s="144" t="str">
        <f>ЗАПОЛНИТЬ!$B$21</f>
        <v>12</v>
      </c>
      <c r="E835" s="145"/>
      <c r="F835" s="144" t="str">
        <f>ЗАПОЛНИТЬ!$B$22</f>
        <v>15</v>
      </c>
      <c r="G835" s="144" t="str">
        <f>ЗАПОЛНИТЬ!$B$20</f>
        <v>040222</v>
      </c>
      <c r="H835" s="143" t="str">
        <f>IF(ЗАПОЛНИТЬ!$F$7=1,ЗАПОЛНИТЬ!$H$9,ЗАПОЛНИТЬ!$H$10)</f>
        <v>73</v>
      </c>
      <c r="I835" s="146" t="e">
        <f>IF(ЗАПОЛНИТЬ!$F$7=1,#REF!,#REF!)</f>
        <v>#REF!</v>
      </c>
      <c r="J835" s="145" t="str">
        <f>IF(ЗАПОЛНИТЬ!$F$7=1,CONCATENATE(ЗАПОЛНИТЬ!$F$18,ЗАПОЛНИТЬ!$D$18),ЗАПОЛНИТЬ!$E$18)</f>
        <v>01.07.2016</v>
      </c>
      <c r="K835" s="143" t="e">
        <f>#REF!</f>
        <v>#REF!</v>
      </c>
      <c r="L835" s="143" t="e">
        <f>IF(ЗАПОЛНИТЬ!$F$7=1,#REF!/1000,#REF!)</f>
        <v>#REF!</v>
      </c>
      <c r="M835" s="143" t="e">
        <f>IF(ЗАПОЛНИТЬ!$F$7=1,#REF!/1000,#REF!)</f>
        <v>#REF!</v>
      </c>
      <c r="N835" s="143" t="e">
        <f>IF(ЗАПОЛНИТЬ!$F$7=1,#REF!/1000,#REF!)</f>
        <v>#REF!</v>
      </c>
      <c r="O835" s="143" t="e">
        <f>IF(ЗАПОЛНИТЬ!$F$7=1,#REF!/1000,#REF!)</f>
        <v>#REF!</v>
      </c>
      <c r="P835" s="143" t="e">
        <f>IF(ЗАПОЛНИТЬ!$F$7=1,#REF!/1000,#REF!)</f>
        <v>#REF!</v>
      </c>
      <c r="Q835" s="143" t="e">
        <f>IF(ЗАПОЛНИТЬ!$F$7=1,#REF!/1000,#REF!)</f>
        <v>#REF!</v>
      </c>
      <c r="R835" s="143" t="e">
        <f>IF(ЗАПОЛНИТЬ!$F$7=1,#REF!/1000,#REF!)</f>
        <v>#REF!</v>
      </c>
      <c r="S835" s="143" t="e">
        <f>IF(ЗАПОЛНИТЬ!$F$7=1,#REF!/1000,#REF!)</f>
        <v>#REF!</v>
      </c>
      <c r="T835" s="143" t="e">
        <f>IF(ЗАПОЛНИТЬ!$F$7=1,#REF!/1000,#REF!)</f>
        <v>#REF!</v>
      </c>
      <c r="U835" s="143" t="e">
        <f>IF(ЗАПОЛНИТЬ!$F$7=1,#REF!/1000,#REF!)</f>
        <v>#REF!</v>
      </c>
      <c r="V835" s="145" t="e">
        <f t="shared" si="54"/>
        <v>#REF!</v>
      </c>
      <c r="W835" s="145" t="e">
        <f>IF(SUM(L835:U835)&gt;0,1,0)</f>
        <v>#REF!</v>
      </c>
    </row>
    <row r="836" spans="1:23">
      <c r="A836" s="144" t="str">
        <f>ЗАПОЛНИТЬ!$B$23</f>
        <v>4</v>
      </c>
      <c r="B836" s="144" t="str">
        <f>ЗАПОЛНИТЬ!$B$13</f>
        <v>24188344</v>
      </c>
      <c r="C836" s="144" t="str">
        <f>ЗАПОЛНИТЬ!$B$24</f>
        <v>298</v>
      </c>
      <c r="D836" s="144" t="str">
        <f>ЗАПОЛНИТЬ!$B$21</f>
        <v>12</v>
      </c>
      <c r="E836" s="145"/>
      <c r="F836" s="144" t="str">
        <f>ЗАПОЛНИТЬ!$B$22</f>
        <v>15</v>
      </c>
      <c r="G836" s="144" t="str">
        <f>ЗАПОЛНИТЬ!$B$20</f>
        <v>040222</v>
      </c>
      <c r="H836" s="143" t="str">
        <f>IF(ЗАПОЛНИТЬ!$F$7=1,ЗАПОЛНИТЬ!$H$9,ЗАПОЛНИТЬ!$H$10)</f>
        <v>73</v>
      </c>
      <c r="I836" s="146" t="e">
        <f>IF(ЗАПОЛНИТЬ!$F$7=1,#REF!,#REF!)</f>
        <v>#REF!</v>
      </c>
      <c r="J836" s="145" t="str">
        <f>IF(ЗАПОЛНИТЬ!$F$7=1,CONCATENATE(ЗАПОЛНИТЬ!$F$18,ЗАПОЛНИТЬ!$D$18),ЗАПОЛНИТЬ!$E$18)</f>
        <v>01.07.2016</v>
      </c>
      <c r="K836" s="143" t="e">
        <f>#REF!</f>
        <v>#REF!</v>
      </c>
      <c r="L836" s="143" t="e">
        <f>IF(ЗАПОЛНИТЬ!$F$7=1,#REF!/1000,#REF!)</f>
        <v>#REF!</v>
      </c>
      <c r="M836" s="143" t="e">
        <f>IF(ЗАПОЛНИТЬ!$F$7=1,#REF!/1000,#REF!)</f>
        <v>#REF!</v>
      </c>
      <c r="N836" s="143" t="e">
        <f>IF(ЗАПОЛНИТЬ!$F$7=1,#REF!/1000,#REF!)</f>
        <v>#REF!</v>
      </c>
      <c r="O836" s="143" t="e">
        <f>IF(ЗАПОЛНИТЬ!$F$7=1,#REF!/1000,#REF!)</f>
        <v>#REF!</v>
      </c>
      <c r="P836" s="143" t="e">
        <f>IF(ЗАПОЛНИТЬ!$F$7=1,#REF!/1000,#REF!)</f>
        <v>#REF!</v>
      </c>
      <c r="Q836" s="143" t="e">
        <f>IF(ЗАПОЛНИТЬ!$F$7=1,#REF!/1000,#REF!)</f>
        <v>#REF!</v>
      </c>
      <c r="R836" s="143" t="e">
        <f>IF(ЗАПОЛНИТЬ!$F$7=1,#REF!/1000,#REF!)</f>
        <v>#REF!</v>
      </c>
      <c r="S836" s="143" t="e">
        <f>IF(ЗАПОЛНИТЬ!$F$7=1,#REF!/1000,#REF!)</f>
        <v>#REF!</v>
      </c>
      <c r="T836" s="143" t="e">
        <f>IF(ЗАПОЛНИТЬ!$F$7=1,#REF!/1000,#REF!)</f>
        <v>#REF!</v>
      </c>
      <c r="U836" s="143" t="e">
        <f>IF(ЗАПОЛНИТЬ!$F$7=1,#REF!/1000,#REF!)</f>
        <v>#REF!</v>
      </c>
      <c r="V836" s="145" t="e">
        <f t="shared" si="54"/>
        <v>#REF!</v>
      </c>
      <c r="W836" s="145" t="e">
        <f>IF(SUM(L836:U836)&gt;0,1,0)</f>
        <v>#REF!</v>
      </c>
    </row>
    <row r="837" spans="1:23">
      <c r="A837" s="144" t="str">
        <f>ЗАПОЛНИТЬ!$B$23</f>
        <v>4</v>
      </c>
      <c r="B837" s="144" t="str">
        <f>ЗАПОЛНИТЬ!$B$13</f>
        <v>24188344</v>
      </c>
      <c r="C837" s="144" t="str">
        <f>ЗАПОЛНИТЬ!$B$24</f>
        <v>298</v>
      </c>
      <c r="D837" s="144" t="str">
        <f>ЗАПОЛНИТЬ!$B$21</f>
        <v>12</v>
      </c>
      <c r="E837" s="145"/>
      <c r="F837" s="144" t="str">
        <f>ЗАПОЛНИТЬ!$B$22</f>
        <v>15</v>
      </c>
      <c r="G837" s="144" t="str">
        <f>ЗАПОЛНИТЬ!$B$20</f>
        <v>040222</v>
      </c>
      <c r="H837" s="143" t="str">
        <f>IF(ЗАПОЛНИТЬ!$F$7=1,ЗАПОЛНИТЬ!$H$9,ЗАПОЛНИТЬ!$H$10)</f>
        <v>73</v>
      </c>
      <c r="I837" s="146" t="e">
        <f>IF(ЗАПОЛНИТЬ!$F$7=1,#REF!,#REF!)</f>
        <v>#REF!</v>
      </c>
      <c r="J837" s="145" t="str">
        <f>IF(ЗАПОЛНИТЬ!$F$7=1,CONCATENATE(ЗАПОЛНИТЬ!$F$18,ЗАПОЛНИТЬ!$D$18),ЗАПОЛНИТЬ!$E$18)</f>
        <v>01.07.2016</v>
      </c>
      <c r="K837" s="143" t="e">
        <f>#REF!</f>
        <v>#REF!</v>
      </c>
      <c r="L837" s="143" t="e">
        <f>IF(ЗАПОЛНИТЬ!$F$7=1,#REF!/1000,#REF!)</f>
        <v>#REF!</v>
      </c>
      <c r="M837" s="143" t="e">
        <f>IF(ЗАПОЛНИТЬ!$F$7=1,#REF!/1000,#REF!)</f>
        <v>#REF!</v>
      </c>
      <c r="N837" s="143" t="e">
        <f>IF(ЗАПОЛНИТЬ!$F$7=1,#REF!/1000,#REF!)</f>
        <v>#REF!</v>
      </c>
      <c r="O837" s="143" t="e">
        <f>IF(ЗАПОЛНИТЬ!$F$7=1,#REF!/1000,#REF!)</f>
        <v>#REF!</v>
      </c>
      <c r="P837" s="143" t="e">
        <f>IF(ЗАПОЛНИТЬ!$F$7=1,#REF!/1000,#REF!)</f>
        <v>#REF!</v>
      </c>
      <c r="Q837" s="143" t="e">
        <f>IF(ЗАПОЛНИТЬ!$F$7=1,#REF!/1000,#REF!)</f>
        <v>#REF!</v>
      </c>
      <c r="R837" s="143" t="e">
        <f>IF(ЗАПОЛНИТЬ!$F$7=1,#REF!/1000,#REF!)</f>
        <v>#REF!</v>
      </c>
      <c r="S837" s="143" t="e">
        <f>IF(ЗАПОЛНИТЬ!$F$7=1,#REF!/1000,#REF!)</f>
        <v>#REF!</v>
      </c>
      <c r="T837" s="143" t="e">
        <f>IF(ЗАПОЛНИТЬ!$F$7=1,#REF!/1000,#REF!)</f>
        <v>#REF!</v>
      </c>
      <c r="U837" s="143" t="e">
        <f>IF(ЗАПОЛНИТЬ!$F$7=1,#REF!/1000,#REF!)</f>
        <v>#REF!</v>
      </c>
      <c r="V837" s="145" t="e">
        <f t="shared" si="54"/>
        <v>#REF!</v>
      </c>
      <c r="W837" s="145" t="e">
        <f>IF(SUM(L837:U837)&gt;0,1,0)</f>
        <v>#REF!</v>
      </c>
    </row>
    <row r="838" spans="1:23">
      <c r="A838" s="144" t="str">
        <f>ЗАПОЛНИТЬ!$B$23</f>
        <v>4</v>
      </c>
      <c r="B838" s="144" t="str">
        <f>ЗАПОЛНИТЬ!$B$13</f>
        <v>24188344</v>
      </c>
      <c r="C838" s="144" t="str">
        <f>ЗАПОЛНИТЬ!$B$24</f>
        <v>298</v>
      </c>
      <c r="D838" s="144" t="str">
        <f>ЗАПОЛНИТЬ!$B$21</f>
        <v>12</v>
      </c>
      <c r="E838" s="145"/>
      <c r="F838" s="144" t="str">
        <f>ЗАПОЛНИТЬ!$B$22</f>
        <v>15</v>
      </c>
      <c r="G838" s="144" t="str">
        <f>ЗАПОЛНИТЬ!$B$20</f>
        <v>040222</v>
      </c>
      <c r="H838" s="143" t="str">
        <f>IF(ЗАПОЛНИТЬ!$F$7=1,ЗАПОЛНИТЬ!$H$9,ЗАПОЛНИТЬ!$H$10)</f>
        <v>73</v>
      </c>
      <c r="I838" s="146" t="e">
        <f>IF(ЗАПОЛНИТЬ!$F$7=1,#REF!,#REF!)</f>
        <v>#REF!</v>
      </c>
      <c r="J838" s="145" t="str">
        <f>IF(ЗАПОЛНИТЬ!$F$7=1,CONCATENATE(ЗАПОЛНИТЬ!$F$18,ЗАПОЛНИТЬ!$D$18),ЗАПОЛНИТЬ!$E$18)</f>
        <v>01.07.2016</v>
      </c>
      <c r="K838" s="143" t="e">
        <f>#REF!</f>
        <v>#REF!</v>
      </c>
      <c r="L838" s="143" t="e">
        <f>IF(ЗАПОЛНИТЬ!$F$7=1,#REF!/1000,#REF!)</f>
        <v>#REF!</v>
      </c>
      <c r="M838" s="143" t="e">
        <f>IF(ЗАПОЛНИТЬ!$F$7=1,#REF!/1000,#REF!)</f>
        <v>#REF!</v>
      </c>
      <c r="N838" s="143" t="e">
        <f>IF(ЗАПОЛНИТЬ!$F$7=1,#REF!/1000,#REF!)</f>
        <v>#REF!</v>
      </c>
      <c r="O838" s="143" t="e">
        <f>IF(ЗАПОЛНИТЬ!$F$7=1,#REF!/1000,#REF!)</f>
        <v>#REF!</v>
      </c>
      <c r="P838" s="143" t="e">
        <f>IF(ЗАПОЛНИТЬ!$F$7=1,#REF!/1000,#REF!)</f>
        <v>#REF!</v>
      </c>
      <c r="Q838" s="143" t="e">
        <f>IF(ЗАПОЛНИТЬ!$F$7=1,#REF!/1000,#REF!)</f>
        <v>#REF!</v>
      </c>
      <c r="R838" s="143" t="e">
        <f>IF(ЗАПОЛНИТЬ!$F$7=1,#REF!/1000,#REF!)</f>
        <v>#REF!</v>
      </c>
      <c r="S838" s="143" t="e">
        <f>IF(ЗАПОЛНИТЬ!$F$7=1,#REF!/1000,#REF!)</f>
        <v>#REF!</v>
      </c>
      <c r="T838" s="143" t="e">
        <f>IF(ЗАПОЛНИТЬ!$F$7=1,#REF!/1000,#REF!)</f>
        <v>#REF!</v>
      </c>
      <c r="U838" s="143" t="e">
        <f>IF(ЗАПОЛНИТЬ!$F$7=1,#REF!/1000,#REF!)</f>
        <v>#REF!</v>
      </c>
      <c r="V838" s="145" t="e">
        <f t="shared" si="54"/>
        <v>#REF!</v>
      </c>
      <c r="W838" s="145">
        <v>0</v>
      </c>
    </row>
    <row r="839" spans="1:23">
      <c r="A839" s="144" t="str">
        <f>ЗАПОЛНИТЬ!$B$23</f>
        <v>4</v>
      </c>
      <c r="B839" s="144" t="str">
        <f>ЗАПОЛНИТЬ!$B$13</f>
        <v>24188344</v>
      </c>
      <c r="C839" s="144" t="str">
        <f>ЗАПОЛНИТЬ!$B$24</f>
        <v>298</v>
      </c>
      <c r="D839" s="144" t="str">
        <f>ЗАПОЛНИТЬ!$B$21</f>
        <v>12</v>
      </c>
      <c r="E839" s="145"/>
      <c r="F839" s="144" t="str">
        <f>ЗАПОЛНИТЬ!$B$22</f>
        <v>15</v>
      </c>
      <c r="G839" s="144" t="str">
        <f>ЗАПОЛНИТЬ!$B$20</f>
        <v>040222</v>
      </c>
      <c r="H839" s="143" t="str">
        <f>IF(ЗАПОЛНИТЬ!$F$7=1,ЗАПОЛНИТЬ!$H$9,ЗАПОЛНИТЬ!$H$10)</f>
        <v>73</v>
      </c>
      <c r="I839" s="146" t="e">
        <f>IF(ЗАПОЛНИТЬ!$F$7=1,#REF!,#REF!)</f>
        <v>#REF!</v>
      </c>
      <c r="J839" s="145" t="str">
        <f>IF(ЗАПОЛНИТЬ!$F$7=1,CONCATENATE(ЗАПОЛНИТЬ!$F$18,ЗАПОЛНИТЬ!$D$18),ЗАПОЛНИТЬ!$E$18)</f>
        <v>01.07.2016</v>
      </c>
      <c r="K839" s="143" t="e">
        <f>#REF!</f>
        <v>#REF!</v>
      </c>
      <c r="L839" s="143" t="e">
        <f>IF(ЗАПОЛНИТЬ!$F$7=1,#REF!/1000,#REF!)</f>
        <v>#REF!</v>
      </c>
      <c r="M839" s="143" t="e">
        <f>IF(ЗАПОЛНИТЬ!$F$7=1,#REF!/1000,#REF!)</f>
        <v>#REF!</v>
      </c>
      <c r="N839" s="143" t="e">
        <f>IF(ЗАПОЛНИТЬ!$F$7=1,#REF!/1000,#REF!)</f>
        <v>#REF!</v>
      </c>
      <c r="O839" s="143" t="e">
        <f>IF(ЗАПОЛНИТЬ!$F$7=1,#REF!/1000,#REF!)</f>
        <v>#REF!</v>
      </c>
      <c r="P839" s="143" t="e">
        <f>IF(ЗАПОЛНИТЬ!$F$7=1,#REF!/1000,#REF!)</f>
        <v>#REF!</v>
      </c>
      <c r="Q839" s="143" t="e">
        <f>IF(ЗАПОЛНИТЬ!$F$7=1,#REF!/1000,#REF!)</f>
        <v>#REF!</v>
      </c>
      <c r="R839" s="143" t="e">
        <f>IF(ЗАПОЛНИТЬ!$F$7=1,#REF!/1000,#REF!)</f>
        <v>#REF!</v>
      </c>
      <c r="S839" s="143" t="e">
        <f>IF(ЗАПОЛНИТЬ!$F$7=1,#REF!/1000,#REF!)</f>
        <v>#REF!</v>
      </c>
      <c r="T839" s="143" t="e">
        <f>IF(ЗАПОЛНИТЬ!$F$7=1,#REF!/1000,#REF!)</f>
        <v>#REF!</v>
      </c>
      <c r="U839" s="143" t="e">
        <f>IF(ЗАПОЛНИТЬ!$F$7=1,#REF!/1000,#REF!)</f>
        <v>#REF!</v>
      </c>
      <c r="V839" s="145" t="e">
        <f t="shared" si="54"/>
        <v>#REF!</v>
      </c>
      <c r="W839" s="145">
        <v>0</v>
      </c>
    </row>
    <row r="840" spans="1:23">
      <c r="A840" s="144" t="str">
        <f>ЗАПОЛНИТЬ!$B$23</f>
        <v>4</v>
      </c>
      <c r="B840" s="144" t="str">
        <f>ЗАПОЛНИТЬ!$B$13</f>
        <v>24188344</v>
      </c>
      <c r="C840" s="144" t="str">
        <f>ЗАПОЛНИТЬ!$B$24</f>
        <v>298</v>
      </c>
      <c r="D840" s="144" t="str">
        <f>ЗАПОЛНИТЬ!$B$21</f>
        <v>12</v>
      </c>
      <c r="E840" s="145"/>
      <c r="F840" s="144" t="str">
        <f>ЗАПОЛНИТЬ!$B$22</f>
        <v>15</v>
      </c>
      <c r="G840" s="144" t="str">
        <f>ЗАПОЛНИТЬ!$B$20</f>
        <v>040222</v>
      </c>
      <c r="H840" s="143" t="str">
        <f>IF(ЗАПОЛНИТЬ!$F$7=1,ЗАПОЛНИТЬ!$H$9,ЗАПОЛНИТЬ!$H$10)</f>
        <v>73</v>
      </c>
      <c r="I840" s="146" t="e">
        <f>IF(ЗАПОЛНИТЬ!$F$7=1,#REF!,#REF!)</f>
        <v>#REF!</v>
      </c>
      <c r="J840" s="145" t="str">
        <f>IF(ЗАПОЛНИТЬ!$F$7=1,CONCATENATE(ЗАПОЛНИТЬ!$F$18,ЗАПОЛНИТЬ!$D$18),ЗАПОЛНИТЬ!$E$18)</f>
        <v>01.07.2016</v>
      </c>
      <c r="K840" s="143" t="e">
        <f>#REF!</f>
        <v>#REF!</v>
      </c>
      <c r="L840" s="143" t="e">
        <f>IF(ЗАПОЛНИТЬ!$F$7=1,#REF!/1000,#REF!)</f>
        <v>#REF!</v>
      </c>
      <c r="M840" s="143" t="e">
        <f>IF(ЗАПОЛНИТЬ!$F$7=1,#REF!/1000,#REF!)</f>
        <v>#REF!</v>
      </c>
      <c r="N840" s="143" t="e">
        <f>IF(ЗАПОЛНИТЬ!$F$7=1,#REF!/1000,#REF!)</f>
        <v>#REF!</v>
      </c>
      <c r="O840" s="143" t="e">
        <f>IF(ЗАПОЛНИТЬ!$F$7=1,#REF!/1000,#REF!)</f>
        <v>#REF!</v>
      </c>
      <c r="P840" s="143" t="e">
        <f>IF(ЗАПОЛНИТЬ!$F$7=1,#REF!/1000,#REF!)</f>
        <v>#REF!</v>
      </c>
      <c r="Q840" s="143" t="e">
        <f>IF(ЗАПОЛНИТЬ!$F$7=1,#REF!/1000,#REF!)</f>
        <v>#REF!</v>
      </c>
      <c r="R840" s="143" t="e">
        <f>IF(ЗАПОЛНИТЬ!$F$7=1,#REF!/1000,#REF!)</f>
        <v>#REF!</v>
      </c>
      <c r="S840" s="143" t="e">
        <f>IF(ЗАПОЛНИТЬ!$F$7=1,#REF!/1000,#REF!)</f>
        <v>#REF!</v>
      </c>
      <c r="T840" s="143" t="e">
        <f>IF(ЗАПОЛНИТЬ!$F$7=1,#REF!/1000,#REF!)</f>
        <v>#REF!</v>
      </c>
      <c r="U840" s="143" t="e">
        <f>IF(ЗАПОЛНИТЬ!$F$7=1,#REF!/1000,#REF!)</f>
        <v>#REF!</v>
      </c>
      <c r="V840" s="145" t="e">
        <f t="shared" si="54"/>
        <v>#REF!</v>
      </c>
      <c r="W840" s="145" t="e">
        <f>IF(SUM(L840:U840)&gt;0,1,0)</f>
        <v>#REF!</v>
      </c>
    </row>
    <row r="841" spans="1:23">
      <c r="A841" s="144" t="str">
        <f>ЗАПОЛНИТЬ!$B$23</f>
        <v>4</v>
      </c>
      <c r="B841" s="144" t="str">
        <f>ЗАПОЛНИТЬ!$B$13</f>
        <v>24188344</v>
      </c>
      <c r="C841" s="144" t="str">
        <f>ЗАПОЛНИТЬ!$B$24</f>
        <v>298</v>
      </c>
      <c r="D841" s="144" t="str">
        <f>ЗАПОЛНИТЬ!$B$21</f>
        <v>12</v>
      </c>
      <c r="E841" s="145"/>
      <c r="F841" s="144" t="str">
        <f>ЗАПОЛНИТЬ!$B$22</f>
        <v>15</v>
      </c>
      <c r="G841" s="144" t="str">
        <f>ЗАПОЛНИТЬ!$B$20</f>
        <v>040222</v>
      </c>
      <c r="H841" s="143" t="str">
        <f>IF(ЗАПОЛНИТЬ!$F$7=1,ЗАПОЛНИТЬ!$H$9,ЗАПОЛНИТЬ!$H$10)</f>
        <v>73</v>
      </c>
      <c r="I841" s="146" t="e">
        <f>IF(ЗАПОЛНИТЬ!$F$7=1,#REF!,#REF!)</f>
        <v>#REF!</v>
      </c>
      <c r="J841" s="145" t="str">
        <f>IF(ЗАПОЛНИТЬ!$F$7=1,CONCATENATE(ЗАПОЛНИТЬ!$F$18,ЗАПОЛНИТЬ!$D$18),ЗАПОЛНИТЬ!$E$18)</f>
        <v>01.07.2016</v>
      </c>
      <c r="K841" s="143" t="e">
        <f>#REF!</f>
        <v>#REF!</v>
      </c>
      <c r="L841" s="143" t="e">
        <f>IF(ЗАПОЛНИТЬ!$F$7=1,#REF!/1000,#REF!)</f>
        <v>#REF!</v>
      </c>
      <c r="M841" s="143" t="e">
        <f>IF(ЗАПОЛНИТЬ!$F$7=1,#REF!/1000,#REF!)</f>
        <v>#REF!</v>
      </c>
      <c r="N841" s="143" t="e">
        <f>IF(ЗАПОЛНИТЬ!$F$7=1,#REF!/1000,#REF!)</f>
        <v>#REF!</v>
      </c>
      <c r="O841" s="143" t="e">
        <f>IF(ЗАПОЛНИТЬ!$F$7=1,#REF!/1000,#REF!)</f>
        <v>#REF!</v>
      </c>
      <c r="P841" s="143" t="e">
        <f>IF(ЗАПОЛНИТЬ!$F$7=1,#REF!/1000,#REF!)</f>
        <v>#REF!</v>
      </c>
      <c r="Q841" s="143" t="e">
        <f>IF(ЗАПОЛНИТЬ!$F$7=1,#REF!/1000,#REF!)</f>
        <v>#REF!</v>
      </c>
      <c r="R841" s="143" t="e">
        <f>IF(ЗАПОЛНИТЬ!$F$7=1,#REF!/1000,#REF!)</f>
        <v>#REF!</v>
      </c>
      <c r="S841" s="143" t="e">
        <f>IF(ЗАПОЛНИТЬ!$F$7=1,#REF!/1000,#REF!)</f>
        <v>#REF!</v>
      </c>
      <c r="T841" s="143" t="e">
        <f>IF(ЗАПОЛНИТЬ!$F$7=1,#REF!/1000,#REF!)</f>
        <v>#REF!</v>
      </c>
      <c r="U841" s="143" t="e">
        <f>IF(ЗАПОЛНИТЬ!$F$7=1,#REF!/1000,#REF!)</f>
        <v>#REF!</v>
      </c>
      <c r="V841" s="145" t="e">
        <f t="shared" si="54"/>
        <v>#REF!</v>
      </c>
      <c r="W841" s="145">
        <v>0</v>
      </c>
    </row>
    <row r="842" spans="1:23">
      <c r="A842" s="144" t="str">
        <f>ЗАПОЛНИТЬ!$B$23</f>
        <v>4</v>
      </c>
      <c r="B842" s="144" t="str">
        <f>ЗАПОЛНИТЬ!$B$13</f>
        <v>24188344</v>
      </c>
      <c r="C842" s="144" t="str">
        <f>ЗАПОЛНИТЬ!$B$24</f>
        <v>298</v>
      </c>
      <c r="D842" s="144" t="str">
        <f>ЗАПОЛНИТЬ!$B$21</f>
        <v>12</v>
      </c>
      <c r="E842" s="145"/>
      <c r="F842" s="144" t="str">
        <f>ЗАПОЛНИТЬ!$B$22</f>
        <v>15</v>
      </c>
      <c r="G842" s="144" t="str">
        <f>ЗАПОЛНИТЬ!$B$20</f>
        <v>040222</v>
      </c>
      <c r="H842" s="143" t="str">
        <f>IF(ЗАПОЛНИТЬ!$F$7=1,ЗАПОЛНИТЬ!$H$9,ЗАПОЛНИТЬ!$H$10)</f>
        <v>73</v>
      </c>
      <c r="I842" s="146" t="e">
        <f>IF(ЗАПОЛНИТЬ!$F$7=1,#REF!,#REF!)</f>
        <v>#REF!</v>
      </c>
      <c r="J842" s="145" t="str">
        <f>IF(ЗАПОЛНИТЬ!$F$7=1,CONCATENATE(ЗАПОЛНИТЬ!$F$18,ЗАПОЛНИТЬ!$D$18),ЗАПОЛНИТЬ!$E$18)</f>
        <v>01.07.2016</v>
      </c>
      <c r="K842" s="143" t="e">
        <f>#REF!</f>
        <v>#REF!</v>
      </c>
      <c r="L842" s="143" t="e">
        <f>IF(ЗАПОЛНИТЬ!$F$7=1,#REF!/1000,#REF!)</f>
        <v>#REF!</v>
      </c>
      <c r="M842" s="143" t="e">
        <f>IF(ЗАПОЛНИТЬ!$F$7=1,#REF!/1000,#REF!)</f>
        <v>#REF!</v>
      </c>
      <c r="N842" s="143" t="e">
        <f>IF(ЗАПОЛНИТЬ!$F$7=1,#REF!/1000,#REF!)</f>
        <v>#REF!</v>
      </c>
      <c r="O842" s="143" t="e">
        <f>IF(ЗАПОЛНИТЬ!$F$7=1,#REF!/1000,#REF!)</f>
        <v>#REF!</v>
      </c>
      <c r="P842" s="143" t="e">
        <f>IF(ЗАПОЛНИТЬ!$F$7=1,#REF!/1000,#REF!)</f>
        <v>#REF!</v>
      </c>
      <c r="Q842" s="143" t="e">
        <f>IF(ЗАПОЛНИТЬ!$F$7=1,#REF!/1000,#REF!)</f>
        <v>#REF!</v>
      </c>
      <c r="R842" s="143" t="e">
        <f>IF(ЗАПОЛНИТЬ!$F$7=1,#REF!/1000,#REF!)</f>
        <v>#REF!</v>
      </c>
      <c r="S842" s="143" t="e">
        <f>IF(ЗАПОЛНИТЬ!$F$7=1,#REF!/1000,#REF!)</f>
        <v>#REF!</v>
      </c>
      <c r="T842" s="143" t="e">
        <f>IF(ЗАПОЛНИТЬ!$F$7=1,#REF!/1000,#REF!)</f>
        <v>#REF!</v>
      </c>
      <c r="U842" s="143" t="e">
        <f>IF(ЗАПОЛНИТЬ!$F$7=1,#REF!/1000,#REF!)</f>
        <v>#REF!</v>
      </c>
      <c r="V842" s="145" t="e">
        <f t="shared" si="54"/>
        <v>#REF!</v>
      </c>
      <c r="W842" s="145" t="e">
        <f>IF(SUM(L842:U842)&gt;0,1,0)</f>
        <v>#REF!</v>
      </c>
    </row>
    <row r="843" spans="1:23">
      <c r="A843" s="144" t="str">
        <f>ЗАПОЛНИТЬ!$B$23</f>
        <v>4</v>
      </c>
      <c r="B843" s="144" t="str">
        <f>ЗАПОЛНИТЬ!$B$13</f>
        <v>24188344</v>
      </c>
      <c r="C843" s="144" t="str">
        <f>ЗАПОЛНИТЬ!$B$24</f>
        <v>298</v>
      </c>
      <c r="D843" s="144" t="str">
        <f>ЗАПОЛНИТЬ!$B$21</f>
        <v>12</v>
      </c>
      <c r="E843" s="145"/>
      <c r="F843" s="144" t="str">
        <f>ЗАПОЛНИТЬ!$B$22</f>
        <v>15</v>
      </c>
      <c r="G843" s="144" t="str">
        <f>ЗАПОЛНИТЬ!$B$20</f>
        <v>040222</v>
      </c>
      <c r="H843" s="143" t="str">
        <f>IF(ЗАПОЛНИТЬ!$F$7=1,ЗАПОЛНИТЬ!$H$9,ЗАПОЛНИТЬ!$H$10)</f>
        <v>73</v>
      </c>
      <c r="I843" s="146" t="e">
        <f>IF(ЗАПОЛНИТЬ!$F$7=1,#REF!,#REF!)</f>
        <v>#REF!</v>
      </c>
      <c r="J843" s="145" t="str">
        <f>IF(ЗАПОЛНИТЬ!$F$7=1,CONCATENATE(ЗАПОЛНИТЬ!$F$18,ЗАПОЛНИТЬ!$D$18),ЗАПОЛНИТЬ!$E$18)</f>
        <v>01.07.2016</v>
      </c>
      <c r="K843" s="143" t="e">
        <f>#REF!</f>
        <v>#REF!</v>
      </c>
      <c r="L843" s="143" t="e">
        <f>IF(ЗАПОЛНИТЬ!$F$7=1,#REF!/1000,#REF!)</f>
        <v>#REF!</v>
      </c>
      <c r="M843" s="143" t="e">
        <f>IF(ЗАПОЛНИТЬ!$F$7=1,#REF!/1000,#REF!)</f>
        <v>#REF!</v>
      </c>
      <c r="N843" s="143" t="e">
        <f>IF(ЗАПОЛНИТЬ!$F$7=1,#REF!/1000,#REF!)</f>
        <v>#REF!</v>
      </c>
      <c r="O843" s="143" t="e">
        <f>IF(ЗАПОЛНИТЬ!$F$7=1,#REF!/1000,#REF!)</f>
        <v>#REF!</v>
      </c>
      <c r="P843" s="143" t="e">
        <f>IF(ЗАПОЛНИТЬ!$F$7=1,#REF!/1000,#REF!)</f>
        <v>#REF!</v>
      </c>
      <c r="Q843" s="143" t="e">
        <f>IF(ЗАПОЛНИТЬ!$F$7=1,#REF!/1000,#REF!)</f>
        <v>#REF!</v>
      </c>
      <c r="R843" s="143" t="e">
        <f>IF(ЗАПОЛНИТЬ!$F$7=1,#REF!/1000,#REF!)</f>
        <v>#REF!</v>
      </c>
      <c r="S843" s="143" t="e">
        <f>IF(ЗАПОЛНИТЬ!$F$7=1,#REF!/1000,#REF!)</f>
        <v>#REF!</v>
      </c>
      <c r="T843" s="143" t="e">
        <f>IF(ЗАПОЛНИТЬ!$F$7=1,#REF!/1000,#REF!)</f>
        <v>#REF!</v>
      </c>
      <c r="U843" s="143" t="e">
        <f>IF(ЗАПОЛНИТЬ!$F$7=1,#REF!/1000,#REF!)</f>
        <v>#REF!</v>
      </c>
      <c r="V843" s="145" t="e">
        <f t="shared" si="54"/>
        <v>#REF!</v>
      </c>
      <c r="W843" s="145" t="e">
        <f>IF(SUM(L843:U843)&gt;0,1,0)</f>
        <v>#REF!</v>
      </c>
    </row>
    <row r="844" spans="1:23">
      <c r="A844" s="144" t="str">
        <f>ЗАПОЛНИТЬ!$B$23</f>
        <v>4</v>
      </c>
      <c r="B844" s="144" t="str">
        <f>ЗАПОЛНИТЬ!$B$13</f>
        <v>24188344</v>
      </c>
      <c r="C844" s="144" t="str">
        <f>ЗАПОЛНИТЬ!$B$24</f>
        <v>298</v>
      </c>
      <c r="D844" s="144" t="str">
        <f>ЗАПОЛНИТЬ!$B$21</f>
        <v>12</v>
      </c>
      <c r="E844" s="145"/>
      <c r="F844" s="144" t="str">
        <f>ЗАПОЛНИТЬ!$B$22</f>
        <v>15</v>
      </c>
      <c r="G844" s="144" t="str">
        <f>ЗАПОЛНИТЬ!$B$20</f>
        <v>040222</v>
      </c>
      <c r="H844" s="143" t="str">
        <f>IF(ЗАПОЛНИТЬ!$F$7=1,ЗАПОЛНИТЬ!$H$9,ЗАПОЛНИТЬ!$H$10)</f>
        <v>73</v>
      </c>
      <c r="I844" s="146" t="e">
        <f>IF(ЗАПОЛНИТЬ!$F$7=1,#REF!,#REF!)</f>
        <v>#REF!</v>
      </c>
      <c r="J844" s="145" t="str">
        <f>IF(ЗАПОЛНИТЬ!$F$7=1,CONCATENATE(ЗАПОЛНИТЬ!$F$18,ЗАПОЛНИТЬ!$D$18),ЗАПОЛНИТЬ!$E$18)</f>
        <v>01.07.2016</v>
      </c>
      <c r="K844" s="143" t="e">
        <f>#REF!</f>
        <v>#REF!</v>
      </c>
      <c r="L844" s="143" t="e">
        <f>IF(ЗАПОЛНИТЬ!$F$7=1,#REF!/1000,#REF!)</f>
        <v>#REF!</v>
      </c>
      <c r="M844" s="143" t="e">
        <f>IF(ЗАПОЛНИТЬ!$F$7=1,#REF!/1000,#REF!)</f>
        <v>#REF!</v>
      </c>
      <c r="N844" s="143" t="e">
        <f>IF(ЗАПОЛНИТЬ!$F$7=1,#REF!/1000,#REF!)</f>
        <v>#REF!</v>
      </c>
      <c r="O844" s="143" t="e">
        <f>IF(ЗАПОЛНИТЬ!$F$7=1,#REF!/1000,#REF!)</f>
        <v>#REF!</v>
      </c>
      <c r="P844" s="143" t="e">
        <f>IF(ЗАПОЛНИТЬ!$F$7=1,#REF!/1000,#REF!)</f>
        <v>#REF!</v>
      </c>
      <c r="Q844" s="143" t="e">
        <f>IF(ЗАПОЛНИТЬ!$F$7=1,#REF!/1000,#REF!)</f>
        <v>#REF!</v>
      </c>
      <c r="R844" s="143" t="e">
        <f>IF(ЗАПОЛНИТЬ!$F$7=1,#REF!/1000,#REF!)</f>
        <v>#REF!</v>
      </c>
      <c r="S844" s="143" t="e">
        <f>IF(ЗАПОЛНИТЬ!$F$7=1,#REF!/1000,#REF!)</f>
        <v>#REF!</v>
      </c>
      <c r="T844" s="143" t="e">
        <f>IF(ЗАПОЛНИТЬ!$F$7=1,#REF!/1000,#REF!)</f>
        <v>#REF!</v>
      </c>
      <c r="U844" s="143" t="e">
        <f>IF(ЗАПОЛНИТЬ!$F$7=1,#REF!/1000,#REF!)</f>
        <v>#REF!</v>
      </c>
      <c r="V844" s="145" t="e">
        <f t="shared" si="54"/>
        <v>#REF!</v>
      </c>
      <c r="W844" s="145">
        <v>0</v>
      </c>
    </row>
    <row r="845" spans="1:23">
      <c r="A845" s="144" t="str">
        <f>ЗАПОЛНИТЬ!$B$23</f>
        <v>4</v>
      </c>
      <c r="B845" s="144" t="str">
        <f>ЗАПОЛНИТЬ!$B$13</f>
        <v>24188344</v>
      </c>
      <c r="C845" s="144" t="str">
        <f>ЗАПОЛНИТЬ!$B$24</f>
        <v>298</v>
      </c>
      <c r="D845" s="144" t="str">
        <f>ЗАПОЛНИТЬ!$B$21</f>
        <v>12</v>
      </c>
      <c r="E845" s="145"/>
      <c r="F845" s="144" t="str">
        <f>ЗАПОЛНИТЬ!$B$22</f>
        <v>15</v>
      </c>
      <c r="G845" s="144" t="str">
        <f>ЗАПОЛНИТЬ!$B$20</f>
        <v>040222</v>
      </c>
      <c r="H845" s="143" t="str">
        <f>IF(ЗАПОЛНИТЬ!$F$7=1,ЗАПОЛНИТЬ!$H$9,ЗАПОЛНИТЬ!$H$10)</f>
        <v>73</v>
      </c>
      <c r="I845" s="146" t="e">
        <f>IF(ЗАПОЛНИТЬ!$F$7=1,#REF!,#REF!)</f>
        <v>#REF!</v>
      </c>
      <c r="J845" s="145" t="str">
        <f>IF(ЗАПОЛНИТЬ!$F$7=1,CONCATENATE(ЗАПОЛНИТЬ!$F$18,ЗАПОЛНИТЬ!$D$18),ЗАПОЛНИТЬ!$E$18)</f>
        <v>01.07.2016</v>
      </c>
      <c r="K845" s="143" t="e">
        <f>#REF!</f>
        <v>#REF!</v>
      </c>
      <c r="L845" s="143" t="e">
        <f>IF(ЗАПОЛНИТЬ!$F$7=1,#REF!/1000,#REF!)</f>
        <v>#REF!</v>
      </c>
      <c r="M845" s="143" t="e">
        <f>IF(ЗАПОЛНИТЬ!$F$7=1,#REF!/1000,#REF!)</f>
        <v>#REF!</v>
      </c>
      <c r="N845" s="143" t="e">
        <f>IF(ЗАПОЛНИТЬ!$F$7=1,#REF!/1000,#REF!)</f>
        <v>#REF!</v>
      </c>
      <c r="O845" s="143" t="e">
        <f>IF(ЗАПОЛНИТЬ!$F$7=1,#REF!/1000,#REF!)</f>
        <v>#REF!</v>
      </c>
      <c r="P845" s="143" t="e">
        <f>IF(ЗАПОЛНИТЬ!$F$7=1,#REF!/1000,#REF!)</f>
        <v>#REF!</v>
      </c>
      <c r="Q845" s="143" t="e">
        <f>IF(ЗАПОЛНИТЬ!$F$7=1,#REF!/1000,#REF!)</f>
        <v>#REF!</v>
      </c>
      <c r="R845" s="143" t="e">
        <f>IF(ЗАПОЛНИТЬ!$F$7=1,#REF!/1000,#REF!)</f>
        <v>#REF!</v>
      </c>
      <c r="S845" s="143" t="e">
        <f>IF(ЗАПОЛНИТЬ!$F$7=1,#REF!/1000,#REF!)</f>
        <v>#REF!</v>
      </c>
      <c r="T845" s="143" t="e">
        <f>IF(ЗАПОЛНИТЬ!$F$7=1,#REF!/1000,#REF!)</f>
        <v>#REF!</v>
      </c>
      <c r="U845" s="143" t="e">
        <f>IF(ЗАПОЛНИТЬ!$F$7=1,#REF!/1000,#REF!)</f>
        <v>#REF!</v>
      </c>
      <c r="V845" s="145" t="e">
        <f t="shared" si="54"/>
        <v>#REF!</v>
      </c>
      <c r="W845" s="145" t="e">
        <f>IF(SUM(L845:U845)&gt;0,1,0)</f>
        <v>#REF!</v>
      </c>
    </row>
    <row r="846" spans="1:23">
      <c r="A846" s="144" t="str">
        <f>ЗАПОЛНИТЬ!$B$23</f>
        <v>4</v>
      </c>
      <c r="B846" s="144" t="str">
        <f>ЗАПОЛНИТЬ!$B$13</f>
        <v>24188344</v>
      </c>
      <c r="C846" s="144" t="str">
        <f>ЗАПОЛНИТЬ!$B$24</f>
        <v>298</v>
      </c>
      <c r="D846" s="144" t="str">
        <f>ЗАПОЛНИТЬ!$B$21</f>
        <v>12</v>
      </c>
      <c r="E846" s="145"/>
      <c r="F846" s="144" t="str">
        <f>ЗАПОЛНИТЬ!$B$22</f>
        <v>15</v>
      </c>
      <c r="G846" s="144" t="str">
        <f>ЗАПОЛНИТЬ!$B$20</f>
        <v>040222</v>
      </c>
      <c r="H846" s="143" t="str">
        <f>IF(ЗАПОЛНИТЬ!$F$7=1,ЗАПОЛНИТЬ!$H$9,ЗАПОЛНИТЬ!$H$10)</f>
        <v>73</v>
      </c>
      <c r="I846" s="146" t="e">
        <f>IF(ЗАПОЛНИТЬ!$F$7=1,#REF!,#REF!)</f>
        <v>#REF!</v>
      </c>
      <c r="J846" s="145" t="str">
        <f>IF(ЗАПОЛНИТЬ!$F$7=1,CONCATENATE(ЗАПОЛНИТЬ!$F$18,ЗАПОЛНИТЬ!$D$18),ЗАПОЛНИТЬ!$E$18)</f>
        <v>01.07.2016</v>
      </c>
      <c r="K846" s="143" t="e">
        <f>#REF!</f>
        <v>#REF!</v>
      </c>
      <c r="L846" s="143" t="e">
        <f>IF(ЗАПОЛНИТЬ!$F$7=1,#REF!/1000,#REF!)</f>
        <v>#REF!</v>
      </c>
      <c r="M846" s="143" t="e">
        <f>IF(ЗАПОЛНИТЬ!$F$7=1,#REF!/1000,#REF!)</f>
        <v>#REF!</v>
      </c>
      <c r="N846" s="143" t="e">
        <f>IF(ЗАПОЛНИТЬ!$F$7=1,#REF!/1000,#REF!)</f>
        <v>#REF!</v>
      </c>
      <c r="O846" s="143" t="e">
        <f>IF(ЗАПОЛНИТЬ!$F$7=1,#REF!/1000,#REF!)</f>
        <v>#REF!</v>
      </c>
      <c r="P846" s="143" t="e">
        <f>IF(ЗАПОЛНИТЬ!$F$7=1,#REF!/1000,#REF!)</f>
        <v>#REF!</v>
      </c>
      <c r="Q846" s="143" t="e">
        <f>IF(ЗАПОЛНИТЬ!$F$7=1,#REF!/1000,#REF!)</f>
        <v>#REF!</v>
      </c>
      <c r="R846" s="143" t="e">
        <f>IF(ЗАПОЛНИТЬ!$F$7=1,#REF!/1000,#REF!)</f>
        <v>#REF!</v>
      </c>
      <c r="S846" s="143" t="e">
        <f>IF(ЗАПОЛНИТЬ!$F$7=1,#REF!/1000,#REF!)</f>
        <v>#REF!</v>
      </c>
      <c r="T846" s="143" t="e">
        <f>IF(ЗАПОЛНИТЬ!$F$7=1,#REF!/1000,#REF!)</f>
        <v>#REF!</v>
      </c>
      <c r="U846" s="143" t="e">
        <f>IF(ЗАПОЛНИТЬ!$F$7=1,#REF!/1000,#REF!)</f>
        <v>#REF!</v>
      </c>
      <c r="V846" s="145" t="e">
        <f t="shared" si="54"/>
        <v>#REF!</v>
      </c>
      <c r="W846" s="145" t="e">
        <f>IF(SUM(L846:U846)&gt;0,1,0)</f>
        <v>#REF!</v>
      </c>
    </row>
    <row r="847" spans="1:23">
      <c r="A847" s="144" t="str">
        <f>ЗАПОЛНИТЬ!$B$23</f>
        <v>4</v>
      </c>
      <c r="B847" s="144" t="str">
        <f>ЗАПОЛНИТЬ!$B$13</f>
        <v>24188344</v>
      </c>
      <c r="C847" s="144" t="str">
        <f>ЗАПОЛНИТЬ!$B$24</f>
        <v>298</v>
      </c>
      <c r="D847" s="144" t="str">
        <f>ЗАПОЛНИТЬ!$B$21</f>
        <v>12</v>
      </c>
      <c r="E847" s="145"/>
      <c r="F847" s="144" t="str">
        <f>ЗАПОЛНИТЬ!$B$22</f>
        <v>15</v>
      </c>
      <c r="G847" s="144" t="str">
        <f>ЗАПОЛНИТЬ!$B$20</f>
        <v>040222</v>
      </c>
      <c r="H847" s="143" t="str">
        <f>IF(ЗАПОЛНИТЬ!$F$7=1,ЗАПОЛНИТЬ!$H$9,ЗАПОЛНИТЬ!$H$10)</f>
        <v>73</v>
      </c>
      <c r="I847" s="146" t="e">
        <f>IF(ЗАПОЛНИТЬ!$F$7=1,#REF!,#REF!)</f>
        <v>#REF!</v>
      </c>
      <c r="J847" s="145" t="str">
        <f>IF(ЗАПОЛНИТЬ!$F$7=1,CONCATENATE(ЗАПОЛНИТЬ!$F$18,ЗАПОЛНИТЬ!$D$18),ЗАПОЛНИТЬ!$E$18)</f>
        <v>01.07.2016</v>
      </c>
      <c r="K847" s="143" t="e">
        <f>#REF!</f>
        <v>#REF!</v>
      </c>
      <c r="L847" s="143" t="e">
        <f>IF(ЗАПОЛНИТЬ!$F$7=1,#REF!/1000,#REF!)</f>
        <v>#REF!</v>
      </c>
      <c r="M847" s="143" t="e">
        <f>IF(ЗАПОЛНИТЬ!$F$7=1,#REF!/1000,#REF!)</f>
        <v>#REF!</v>
      </c>
      <c r="N847" s="143" t="e">
        <f>IF(ЗАПОЛНИТЬ!$F$7=1,#REF!/1000,#REF!)</f>
        <v>#REF!</v>
      </c>
      <c r="O847" s="143" t="e">
        <f>IF(ЗАПОЛНИТЬ!$F$7=1,#REF!/1000,#REF!)</f>
        <v>#REF!</v>
      </c>
      <c r="P847" s="143" t="e">
        <f>IF(ЗАПОЛНИТЬ!$F$7=1,#REF!/1000,#REF!)</f>
        <v>#REF!</v>
      </c>
      <c r="Q847" s="143" t="e">
        <f>IF(ЗАПОЛНИТЬ!$F$7=1,#REF!/1000,#REF!)</f>
        <v>#REF!</v>
      </c>
      <c r="R847" s="143" t="e">
        <f>IF(ЗАПОЛНИТЬ!$F$7=1,#REF!/1000,#REF!)</f>
        <v>#REF!</v>
      </c>
      <c r="S847" s="143" t="e">
        <f>IF(ЗАПОЛНИТЬ!$F$7=1,#REF!/1000,#REF!)</f>
        <v>#REF!</v>
      </c>
      <c r="T847" s="143" t="e">
        <f>IF(ЗАПОЛНИТЬ!$F$7=1,#REF!/1000,#REF!)</f>
        <v>#REF!</v>
      </c>
      <c r="U847" s="143" t="e">
        <f>IF(ЗАПОЛНИТЬ!$F$7=1,#REF!/1000,#REF!)</f>
        <v>#REF!</v>
      </c>
      <c r="V847" s="145" t="e">
        <f t="shared" si="54"/>
        <v>#REF!</v>
      </c>
      <c r="W847" s="145">
        <v>0</v>
      </c>
    </row>
    <row r="848" spans="1:23">
      <c r="A848" s="144" t="str">
        <f>ЗАПОЛНИТЬ!$B$23</f>
        <v>4</v>
      </c>
      <c r="B848" s="144" t="str">
        <f>ЗАПОЛНИТЬ!$B$13</f>
        <v>24188344</v>
      </c>
      <c r="C848" s="144" t="str">
        <f>ЗАПОЛНИТЬ!$B$24</f>
        <v>298</v>
      </c>
      <c r="D848" s="144" t="str">
        <f>ЗАПОЛНИТЬ!$B$21</f>
        <v>12</v>
      </c>
      <c r="E848" s="145"/>
      <c r="F848" s="144" t="str">
        <f>ЗАПОЛНИТЬ!$B$22</f>
        <v>15</v>
      </c>
      <c r="G848" s="144" t="str">
        <f>ЗАПОЛНИТЬ!$B$20</f>
        <v>040222</v>
      </c>
      <c r="H848" s="143" t="str">
        <f>IF(ЗАПОЛНИТЬ!$F$7=1,ЗАПОЛНИТЬ!$H$9,ЗАПОЛНИТЬ!$H$10)</f>
        <v>73</v>
      </c>
      <c r="I848" s="146" t="e">
        <f>IF(ЗАПОЛНИТЬ!$F$7=1,#REF!,#REF!)</f>
        <v>#REF!</v>
      </c>
      <c r="J848" s="145" t="str">
        <f>IF(ЗАПОЛНИТЬ!$F$7=1,CONCATENATE(ЗАПОЛНИТЬ!$F$18,ЗАПОЛНИТЬ!$D$18),ЗАПОЛНИТЬ!$E$18)</f>
        <v>01.07.2016</v>
      </c>
      <c r="K848" s="143" t="e">
        <f>#REF!</f>
        <v>#REF!</v>
      </c>
      <c r="L848" s="143" t="e">
        <f>IF(ЗАПОЛНИТЬ!$F$7=1,#REF!/1000,#REF!)</f>
        <v>#REF!</v>
      </c>
      <c r="M848" s="143" t="e">
        <f>IF(ЗАПОЛНИТЬ!$F$7=1,#REF!/1000,#REF!)</f>
        <v>#REF!</v>
      </c>
      <c r="N848" s="143" t="e">
        <f>IF(ЗАПОЛНИТЬ!$F$7=1,#REF!/1000,#REF!)</f>
        <v>#REF!</v>
      </c>
      <c r="O848" s="143" t="e">
        <f>IF(ЗАПОЛНИТЬ!$F$7=1,#REF!/1000,#REF!)</f>
        <v>#REF!</v>
      </c>
      <c r="P848" s="143" t="e">
        <f>IF(ЗАПОЛНИТЬ!$F$7=1,#REF!/1000,#REF!)</f>
        <v>#REF!</v>
      </c>
      <c r="Q848" s="143" t="e">
        <f>IF(ЗАПОЛНИТЬ!$F$7=1,#REF!/1000,#REF!)</f>
        <v>#REF!</v>
      </c>
      <c r="R848" s="143" t="e">
        <f>IF(ЗАПОЛНИТЬ!$F$7=1,#REF!/1000,#REF!)</f>
        <v>#REF!</v>
      </c>
      <c r="S848" s="143" t="e">
        <f>IF(ЗАПОЛНИТЬ!$F$7=1,#REF!/1000,#REF!)</f>
        <v>#REF!</v>
      </c>
      <c r="T848" s="143" t="e">
        <f>IF(ЗАПОЛНИТЬ!$F$7=1,#REF!/1000,#REF!)</f>
        <v>#REF!</v>
      </c>
      <c r="U848" s="143" t="e">
        <f>IF(ЗАПОЛНИТЬ!$F$7=1,#REF!/1000,#REF!)</f>
        <v>#REF!</v>
      </c>
      <c r="V848" s="145" t="e">
        <f t="shared" si="54"/>
        <v>#REF!</v>
      </c>
      <c r="W848" s="145" t="e">
        <f>IF(SUM(L848:U848)&gt;0,1,0)</f>
        <v>#REF!</v>
      </c>
    </row>
    <row r="849" spans="1:23">
      <c r="A849" s="144" t="str">
        <f>ЗАПОЛНИТЬ!$B$23</f>
        <v>4</v>
      </c>
      <c r="B849" s="144" t="str">
        <f>ЗАПОЛНИТЬ!$B$13</f>
        <v>24188344</v>
      </c>
      <c r="C849" s="144" t="str">
        <f>ЗАПОЛНИТЬ!$B$24</f>
        <v>298</v>
      </c>
      <c r="D849" s="144" t="str">
        <f>ЗАПОЛНИТЬ!$B$21</f>
        <v>12</v>
      </c>
      <c r="E849" s="145"/>
      <c r="F849" s="144" t="str">
        <f>ЗАПОЛНИТЬ!$B$22</f>
        <v>15</v>
      </c>
      <c r="G849" s="144" t="str">
        <f>ЗАПОЛНИТЬ!$B$20</f>
        <v>040222</v>
      </c>
      <c r="H849" s="143" t="str">
        <f>IF(ЗАПОЛНИТЬ!$F$7=1,ЗАПОЛНИТЬ!$H$9,ЗАПОЛНИТЬ!$H$10)</f>
        <v>73</v>
      </c>
      <c r="I849" s="146" t="e">
        <f>IF(ЗАПОЛНИТЬ!$F$7=1,#REF!,#REF!)</f>
        <v>#REF!</v>
      </c>
      <c r="J849" s="145" t="str">
        <f>IF(ЗАПОЛНИТЬ!$F$7=1,CONCATENATE(ЗАПОЛНИТЬ!$F$18,ЗАПОЛНИТЬ!$D$18),ЗАПОЛНИТЬ!$E$18)</f>
        <v>01.07.2016</v>
      </c>
      <c r="K849" s="143" t="e">
        <f>#REF!</f>
        <v>#REF!</v>
      </c>
      <c r="L849" s="143" t="e">
        <f>IF(ЗАПОЛНИТЬ!$F$7=1,#REF!/1000,#REF!)</f>
        <v>#REF!</v>
      </c>
      <c r="M849" s="143" t="e">
        <f>IF(ЗАПОЛНИТЬ!$F$7=1,#REF!/1000,#REF!)</f>
        <v>#REF!</v>
      </c>
      <c r="N849" s="143" t="e">
        <f>IF(ЗАПОЛНИТЬ!$F$7=1,#REF!/1000,#REF!)</f>
        <v>#REF!</v>
      </c>
      <c r="O849" s="143" t="e">
        <f>IF(ЗАПОЛНИТЬ!$F$7=1,#REF!/1000,#REF!)</f>
        <v>#REF!</v>
      </c>
      <c r="P849" s="143" t="e">
        <f>IF(ЗАПОЛНИТЬ!$F$7=1,#REF!/1000,#REF!)</f>
        <v>#REF!</v>
      </c>
      <c r="Q849" s="143" t="e">
        <f>IF(ЗАПОЛНИТЬ!$F$7=1,#REF!/1000,#REF!)</f>
        <v>#REF!</v>
      </c>
      <c r="R849" s="143" t="e">
        <f>IF(ЗАПОЛНИТЬ!$F$7=1,#REF!/1000,#REF!)</f>
        <v>#REF!</v>
      </c>
      <c r="S849" s="143" t="e">
        <f>IF(ЗАПОЛНИТЬ!$F$7=1,#REF!/1000,#REF!)</f>
        <v>#REF!</v>
      </c>
      <c r="T849" s="143" t="e">
        <f>IF(ЗАПОЛНИТЬ!$F$7=1,#REF!/1000,#REF!)</f>
        <v>#REF!</v>
      </c>
      <c r="U849" s="143" t="e">
        <f>IF(ЗАПОЛНИТЬ!$F$7=1,#REF!/1000,#REF!)</f>
        <v>#REF!</v>
      </c>
      <c r="V849" s="145" t="e">
        <f t="shared" si="54"/>
        <v>#REF!</v>
      </c>
      <c r="W849" s="145" t="e">
        <f>IF(SUM(L849:U849)&gt;0,1,0)</f>
        <v>#REF!</v>
      </c>
    </row>
    <row r="850" spans="1:23">
      <c r="A850" s="144" t="str">
        <f>ЗАПОЛНИТЬ!$B$23</f>
        <v>4</v>
      </c>
      <c r="B850" s="144" t="str">
        <f>ЗАПОЛНИТЬ!$B$13</f>
        <v>24188344</v>
      </c>
      <c r="C850" s="144" t="str">
        <f>ЗАПОЛНИТЬ!$B$24</f>
        <v>298</v>
      </c>
      <c r="D850" s="144" t="str">
        <f>ЗАПОЛНИТЬ!$B$21</f>
        <v>12</v>
      </c>
      <c r="E850" s="145"/>
      <c r="F850" s="144" t="str">
        <f>ЗАПОЛНИТЬ!$B$22</f>
        <v>15</v>
      </c>
      <c r="G850" s="144" t="str">
        <f>ЗАПОЛНИТЬ!$B$20</f>
        <v>040222</v>
      </c>
      <c r="H850" s="143" t="str">
        <f>IF(ЗАПОЛНИТЬ!$F$7=1,ЗАПОЛНИТЬ!$H$9,ЗАПОЛНИТЬ!$H$10)</f>
        <v>73</v>
      </c>
      <c r="I850" s="146" t="e">
        <f>IF(ЗАПОЛНИТЬ!$F$7=1,#REF!,#REF!)</f>
        <v>#REF!</v>
      </c>
      <c r="J850" s="145" t="str">
        <f>IF(ЗАПОЛНИТЬ!$F$7=1,CONCATENATE(ЗАПОЛНИТЬ!$F$18,ЗАПОЛНИТЬ!$D$18),ЗАПОЛНИТЬ!$E$18)</f>
        <v>01.07.2016</v>
      </c>
      <c r="K850" s="143" t="e">
        <f>#REF!</f>
        <v>#REF!</v>
      </c>
      <c r="L850" s="143" t="e">
        <f>IF(ЗАПОЛНИТЬ!$F$7=1,#REF!/1000,#REF!)</f>
        <v>#REF!</v>
      </c>
      <c r="M850" s="143" t="e">
        <f>IF(ЗАПОЛНИТЬ!$F$7=1,#REF!/1000,#REF!)</f>
        <v>#REF!</v>
      </c>
      <c r="N850" s="143" t="e">
        <f>IF(ЗАПОЛНИТЬ!$F$7=1,#REF!/1000,#REF!)</f>
        <v>#REF!</v>
      </c>
      <c r="O850" s="143" t="e">
        <f>IF(ЗАПОЛНИТЬ!$F$7=1,#REF!/1000,#REF!)</f>
        <v>#REF!</v>
      </c>
      <c r="P850" s="143" t="e">
        <f>IF(ЗАПОЛНИТЬ!$F$7=1,#REF!/1000,#REF!)</f>
        <v>#REF!</v>
      </c>
      <c r="Q850" s="143" t="e">
        <f>IF(ЗАПОЛНИТЬ!$F$7=1,#REF!/1000,#REF!)</f>
        <v>#REF!</v>
      </c>
      <c r="R850" s="143" t="e">
        <f>IF(ЗАПОЛНИТЬ!$F$7=1,#REF!/1000,#REF!)</f>
        <v>#REF!</v>
      </c>
      <c r="S850" s="143" t="e">
        <f>IF(ЗАПОЛНИТЬ!$F$7=1,#REF!/1000,#REF!)</f>
        <v>#REF!</v>
      </c>
      <c r="T850" s="143" t="e">
        <f>IF(ЗАПОЛНИТЬ!$F$7=1,#REF!/1000,#REF!)</f>
        <v>#REF!</v>
      </c>
      <c r="U850" s="143" t="e">
        <f>IF(ЗАПОЛНИТЬ!$F$7=1,#REF!/1000,#REF!)</f>
        <v>#REF!</v>
      </c>
      <c r="V850" s="145" t="e">
        <f t="shared" si="54"/>
        <v>#REF!</v>
      </c>
      <c r="W850" s="145" t="e">
        <f>IF(SUM(L850:U850)&gt;0,1,0)</f>
        <v>#REF!</v>
      </c>
    </row>
    <row r="851" spans="1:23">
      <c r="A851" s="144" t="str">
        <f>ЗАПОЛНИТЬ!$B$23</f>
        <v>4</v>
      </c>
      <c r="B851" s="144" t="str">
        <f>ЗАПОЛНИТЬ!$B$13</f>
        <v>24188344</v>
      </c>
      <c r="C851" s="144" t="str">
        <f>ЗАПОЛНИТЬ!$B$24</f>
        <v>298</v>
      </c>
      <c r="D851" s="144" t="str">
        <f>ЗАПОЛНИТЬ!$B$21</f>
        <v>12</v>
      </c>
      <c r="E851" s="145"/>
      <c r="F851" s="144" t="str">
        <f>ЗАПОЛНИТЬ!$B$22</f>
        <v>15</v>
      </c>
      <c r="G851" s="144" t="str">
        <f>ЗАПОЛНИТЬ!$B$20</f>
        <v>040222</v>
      </c>
      <c r="H851" s="143" t="str">
        <f>IF(ЗАПОЛНИТЬ!$F$7=1,ЗАПОЛНИТЬ!$H$9,ЗАПОЛНИТЬ!$H$10)</f>
        <v>73</v>
      </c>
      <c r="I851" s="146" t="e">
        <f>IF(ЗАПОЛНИТЬ!$F$7=1,#REF!,#REF!)</f>
        <v>#REF!</v>
      </c>
      <c r="J851" s="145" t="str">
        <f>IF(ЗАПОЛНИТЬ!$F$7=1,CONCATENATE(ЗАПОЛНИТЬ!$F$18,ЗАПОЛНИТЬ!$D$18),ЗАПОЛНИТЬ!$E$18)</f>
        <v>01.07.2016</v>
      </c>
      <c r="K851" s="143" t="e">
        <f>#REF!</f>
        <v>#REF!</v>
      </c>
      <c r="L851" s="143" t="e">
        <f>IF(ЗАПОЛНИТЬ!$F$7=1,#REF!/1000,#REF!)</f>
        <v>#REF!</v>
      </c>
      <c r="M851" s="143" t="e">
        <f>IF(ЗАПОЛНИТЬ!$F$7=1,#REF!/1000,#REF!)</f>
        <v>#REF!</v>
      </c>
      <c r="N851" s="143" t="e">
        <f>IF(ЗАПОЛНИТЬ!$F$7=1,#REF!/1000,#REF!)</f>
        <v>#REF!</v>
      </c>
      <c r="O851" s="143" t="e">
        <f>IF(ЗАПОЛНИТЬ!$F$7=1,#REF!/1000,#REF!)</f>
        <v>#REF!</v>
      </c>
      <c r="P851" s="143" t="e">
        <f>IF(ЗАПОЛНИТЬ!$F$7=1,#REF!/1000,#REF!)</f>
        <v>#REF!</v>
      </c>
      <c r="Q851" s="143" t="e">
        <f>IF(ЗАПОЛНИТЬ!$F$7=1,#REF!/1000,#REF!)</f>
        <v>#REF!</v>
      </c>
      <c r="R851" s="143" t="e">
        <f>IF(ЗАПОЛНИТЬ!$F$7=1,#REF!/1000,#REF!)</f>
        <v>#REF!</v>
      </c>
      <c r="S851" s="143" t="e">
        <f>IF(ЗАПОЛНИТЬ!$F$7=1,#REF!/1000,#REF!)</f>
        <v>#REF!</v>
      </c>
      <c r="T851" s="143" t="e">
        <f>IF(ЗАПОЛНИТЬ!$F$7=1,#REF!/1000,#REF!)</f>
        <v>#REF!</v>
      </c>
      <c r="U851" s="143" t="e">
        <f>IF(ЗАПОЛНИТЬ!$F$7=1,#REF!/1000,#REF!)</f>
        <v>#REF!</v>
      </c>
      <c r="V851" s="145" t="e">
        <f t="shared" ref="V851:V915" si="58">IF(SUM(L851:U851)&gt;0,1,0)</f>
        <v>#REF!</v>
      </c>
      <c r="W851" s="145" t="e">
        <f>IF(SUM(L851:U851)&gt;0,1,0)</f>
        <v>#REF!</v>
      </c>
    </row>
    <row r="852" spans="1:23">
      <c r="A852" s="144" t="str">
        <f>ЗАПОЛНИТЬ!$B$23</f>
        <v>4</v>
      </c>
      <c r="B852" s="144" t="str">
        <f>ЗАПОЛНИТЬ!$B$13</f>
        <v>24188344</v>
      </c>
      <c r="C852" s="144" t="str">
        <f>ЗАПОЛНИТЬ!$B$24</f>
        <v>298</v>
      </c>
      <c r="D852" s="144" t="str">
        <f>ЗАПОЛНИТЬ!$B$21</f>
        <v>12</v>
      </c>
      <c r="E852" s="145"/>
      <c r="F852" s="144" t="str">
        <f>ЗАПОЛНИТЬ!$B$22</f>
        <v>15</v>
      </c>
      <c r="G852" s="144" t="str">
        <f>ЗАПОЛНИТЬ!$B$20</f>
        <v>040222</v>
      </c>
      <c r="H852" s="143" t="str">
        <f>IF(ЗАПОЛНИТЬ!$F$7=1,ЗАПОЛНИТЬ!$H$9,ЗАПОЛНИТЬ!$H$10)</f>
        <v>73</v>
      </c>
      <c r="I852" s="146" t="e">
        <f>IF(ЗАПОЛНИТЬ!$F$7=1,#REF!,#REF!)</f>
        <v>#REF!</v>
      </c>
      <c r="J852" s="145" t="str">
        <f>IF(ЗАПОЛНИТЬ!$F$7=1,CONCATENATE(ЗАПОЛНИТЬ!$F$18,ЗАПОЛНИТЬ!$D$18),ЗАПОЛНИТЬ!$E$18)</f>
        <v>01.07.2016</v>
      </c>
      <c r="K852" s="143" t="e">
        <f>#REF!</f>
        <v>#REF!</v>
      </c>
      <c r="L852" s="143" t="e">
        <f>IF(ЗАПОЛНИТЬ!$F$7=1,#REF!/1000,#REF!)</f>
        <v>#REF!</v>
      </c>
      <c r="M852" s="143" t="e">
        <f>IF(ЗАПОЛНИТЬ!$F$7=1,#REF!/1000,#REF!)</f>
        <v>#REF!</v>
      </c>
      <c r="N852" s="143" t="e">
        <f>IF(ЗАПОЛНИТЬ!$F$7=1,#REF!/1000,#REF!)</f>
        <v>#REF!</v>
      </c>
      <c r="O852" s="143" t="e">
        <f>IF(ЗАПОЛНИТЬ!$F$7=1,#REF!/1000,#REF!)</f>
        <v>#REF!</v>
      </c>
      <c r="P852" s="143" t="e">
        <f>IF(ЗАПОЛНИТЬ!$F$7=1,#REF!/1000,#REF!)</f>
        <v>#REF!</v>
      </c>
      <c r="Q852" s="143" t="e">
        <f>IF(ЗАПОЛНИТЬ!$F$7=1,#REF!/1000,#REF!)</f>
        <v>#REF!</v>
      </c>
      <c r="R852" s="143" t="e">
        <f>IF(ЗАПОЛНИТЬ!$F$7=1,#REF!/1000,#REF!)</f>
        <v>#REF!</v>
      </c>
      <c r="S852" s="143" t="e">
        <f>IF(ЗАПОЛНИТЬ!$F$7=1,#REF!/1000,#REF!)</f>
        <v>#REF!</v>
      </c>
      <c r="T852" s="143" t="e">
        <f>IF(ЗАПОЛНИТЬ!$F$7=1,#REF!/1000,#REF!)</f>
        <v>#REF!</v>
      </c>
      <c r="U852" s="143" t="e">
        <f>IF(ЗАПОЛНИТЬ!$F$7=1,#REF!/1000,#REF!)</f>
        <v>#REF!</v>
      </c>
      <c r="V852" s="145" t="e">
        <f t="shared" si="58"/>
        <v>#REF!</v>
      </c>
      <c r="W852" s="145" t="e">
        <f>IF(SUM(L852:U852)&gt;0,1,0)</f>
        <v>#REF!</v>
      </c>
    </row>
    <row r="853" spans="1:23">
      <c r="A853" s="144" t="str">
        <f>ЗАПОЛНИТЬ!$B$23</f>
        <v>4</v>
      </c>
      <c r="B853" s="144" t="str">
        <f>ЗАПОЛНИТЬ!$B$13</f>
        <v>24188344</v>
      </c>
      <c r="C853" s="144" t="str">
        <f>ЗАПОЛНИТЬ!$B$24</f>
        <v>298</v>
      </c>
      <c r="D853" s="144" t="str">
        <f>ЗАПОЛНИТЬ!$B$21</f>
        <v>12</v>
      </c>
      <c r="E853" s="145"/>
      <c r="F853" s="144" t="str">
        <f>ЗАПОЛНИТЬ!$B$22</f>
        <v>15</v>
      </c>
      <c r="G853" s="144" t="str">
        <f>ЗАПОЛНИТЬ!$B$20</f>
        <v>040222</v>
      </c>
      <c r="H853" s="143" t="str">
        <f>IF(ЗАПОЛНИТЬ!$F$7=1,ЗАПОЛНИТЬ!$H$9,ЗАПОЛНИТЬ!$H$10)</f>
        <v>73</v>
      </c>
      <c r="I853" s="146" t="e">
        <f>IF(ЗАПОЛНИТЬ!$F$7=1,#REF!,#REF!)</f>
        <v>#REF!</v>
      </c>
      <c r="J853" s="145" t="str">
        <f>IF(ЗАПОЛНИТЬ!$F$7=1,CONCATENATE(ЗАПОЛНИТЬ!$F$18,ЗАПОЛНИТЬ!$D$18),ЗАПОЛНИТЬ!$E$18)</f>
        <v>01.07.2016</v>
      </c>
      <c r="K853" s="143" t="e">
        <f>#REF!</f>
        <v>#REF!</v>
      </c>
      <c r="L853" s="143" t="e">
        <f>IF(ЗАПОЛНИТЬ!$F$7=1,#REF!/1000,#REF!)</f>
        <v>#REF!</v>
      </c>
      <c r="M853" s="143" t="e">
        <f>IF(ЗАПОЛНИТЬ!$F$7=1,#REF!/1000,#REF!)</f>
        <v>#REF!</v>
      </c>
      <c r="N853" s="143" t="e">
        <f>IF(ЗАПОЛНИТЬ!$F$7=1,#REF!/1000,#REF!)</f>
        <v>#REF!</v>
      </c>
      <c r="O853" s="143" t="e">
        <f>IF(ЗАПОЛНИТЬ!$F$7=1,#REF!/1000,#REF!)</f>
        <v>#REF!</v>
      </c>
      <c r="P853" s="143" t="e">
        <f>IF(ЗАПОЛНИТЬ!$F$7=1,#REF!/1000,#REF!)</f>
        <v>#REF!</v>
      </c>
      <c r="Q853" s="143" t="e">
        <f>IF(ЗАПОЛНИТЬ!$F$7=1,#REF!/1000,#REF!)</f>
        <v>#REF!</v>
      </c>
      <c r="R853" s="143" t="e">
        <f>IF(ЗАПОЛНИТЬ!$F$7=1,#REF!/1000,#REF!)</f>
        <v>#REF!</v>
      </c>
      <c r="S853" s="143" t="e">
        <f>IF(ЗАПОЛНИТЬ!$F$7=1,#REF!/1000,#REF!)</f>
        <v>#REF!</v>
      </c>
      <c r="T853" s="143" t="e">
        <f>IF(ЗАПОЛНИТЬ!$F$7=1,#REF!/1000,#REF!)</f>
        <v>#REF!</v>
      </c>
      <c r="U853" s="143" t="e">
        <f>IF(ЗАПОЛНИТЬ!$F$7=1,#REF!/1000,#REF!)</f>
        <v>#REF!</v>
      </c>
      <c r="V853" s="145" t="e">
        <f t="shared" si="58"/>
        <v>#REF!</v>
      </c>
      <c r="W853" s="145">
        <v>0</v>
      </c>
    </row>
    <row r="854" spans="1:23">
      <c r="A854" s="144" t="str">
        <f>ЗАПОЛНИТЬ!$B$23</f>
        <v>4</v>
      </c>
      <c r="B854" s="144" t="str">
        <f>ЗАПОЛНИТЬ!$B$13</f>
        <v>24188344</v>
      </c>
      <c r="C854" s="144" t="str">
        <f>ЗАПОЛНИТЬ!$B$24</f>
        <v>298</v>
      </c>
      <c r="D854" s="144" t="str">
        <f>ЗАПОЛНИТЬ!$B$21</f>
        <v>12</v>
      </c>
      <c r="E854" s="145"/>
      <c r="F854" s="144" t="str">
        <f>ЗАПОЛНИТЬ!$B$22</f>
        <v>15</v>
      </c>
      <c r="G854" s="144" t="str">
        <f>ЗАПОЛНИТЬ!$B$20</f>
        <v>040222</v>
      </c>
      <c r="H854" s="143" t="str">
        <f>IF(ЗАПОЛНИТЬ!$F$7=1,ЗАПОЛНИТЬ!$H$9,ЗАПОЛНИТЬ!$H$10)</f>
        <v>73</v>
      </c>
      <c r="I854" s="146" t="e">
        <f>IF(ЗАПОЛНИТЬ!$F$7=1,#REF!,#REF!)</f>
        <v>#REF!</v>
      </c>
      <c r="J854" s="145" t="str">
        <f>IF(ЗАПОЛНИТЬ!$F$7=1,CONCATENATE(ЗАПОЛНИТЬ!$F$18,ЗАПОЛНИТЬ!$D$18),ЗАПОЛНИТЬ!$E$18)</f>
        <v>01.07.2016</v>
      </c>
      <c r="K854" s="143" t="e">
        <f>#REF!</f>
        <v>#REF!</v>
      </c>
      <c r="L854" s="143" t="e">
        <f>IF(ЗАПОЛНИТЬ!$F$7=1,#REF!/1000,#REF!)</f>
        <v>#REF!</v>
      </c>
      <c r="M854" s="143" t="e">
        <f>IF(ЗАПОЛНИТЬ!$F$7=1,#REF!/1000,#REF!)</f>
        <v>#REF!</v>
      </c>
      <c r="N854" s="143" t="e">
        <f>IF(ЗАПОЛНИТЬ!$F$7=1,#REF!/1000,#REF!)</f>
        <v>#REF!</v>
      </c>
      <c r="O854" s="143" t="e">
        <f>IF(ЗАПОЛНИТЬ!$F$7=1,#REF!/1000,#REF!)</f>
        <v>#REF!</v>
      </c>
      <c r="P854" s="143" t="e">
        <f>IF(ЗАПОЛНИТЬ!$F$7=1,#REF!/1000,#REF!)</f>
        <v>#REF!</v>
      </c>
      <c r="Q854" s="143" t="e">
        <f>IF(ЗАПОЛНИТЬ!$F$7=1,#REF!/1000,#REF!)</f>
        <v>#REF!</v>
      </c>
      <c r="R854" s="143" t="e">
        <f>IF(ЗАПОЛНИТЬ!$F$7=1,#REF!/1000,#REF!)</f>
        <v>#REF!</v>
      </c>
      <c r="S854" s="143" t="e">
        <f>IF(ЗАПОЛНИТЬ!$F$7=1,#REF!/1000,#REF!)</f>
        <v>#REF!</v>
      </c>
      <c r="T854" s="143" t="e">
        <f>IF(ЗАПОЛНИТЬ!$F$7=1,#REF!/1000,#REF!)</f>
        <v>#REF!</v>
      </c>
      <c r="U854" s="143" t="e">
        <f>IF(ЗАПОЛНИТЬ!$F$7=1,#REF!/1000,#REF!)</f>
        <v>#REF!</v>
      </c>
      <c r="V854" s="145" t="e">
        <f t="shared" si="58"/>
        <v>#REF!</v>
      </c>
      <c r="W854" s="145" t="e">
        <f>IF(SUM(L854:U854)&gt;0,1,0)</f>
        <v>#REF!</v>
      </c>
    </row>
    <row r="855" spans="1:23">
      <c r="A855" s="144" t="str">
        <f>ЗАПОЛНИТЬ!$B$23</f>
        <v>4</v>
      </c>
      <c r="B855" s="144" t="str">
        <f>ЗАПОЛНИТЬ!$B$13</f>
        <v>24188344</v>
      </c>
      <c r="C855" s="144" t="str">
        <f>ЗАПОЛНИТЬ!$B$24</f>
        <v>298</v>
      </c>
      <c r="D855" s="144" t="str">
        <f>ЗАПОЛНИТЬ!$B$21</f>
        <v>12</v>
      </c>
      <c r="E855" s="145"/>
      <c r="F855" s="144" t="str">
        <f>ЗАПОЛНИТЬ!$B$22</f>
        <v>15</v>
      </c>
      <c r="G855" s="144" t="str">
        <f>ЗАПОЛНИТЬ!$B$20</f>
        <v>040222</v>
      </c>
      <c r="H855" s="143" t="str">
        <f>IF(ЗАПОЛНИТЬ!$F$7=1,ЗАПОЛНИТЬ!$H$9,ЗАПОЛНИТЬ!$H$10)</f>
        <v>73</v>
      </c>
      <c r="I855" s="146" t="e">
        <f>IF(ЗАПОЛНИТЬ!$F$7=1,#REF!,#REF!)</f>
        <v>#REF!</v>
      </c>
      <c r="J855" s="145" t="str">
        <f>IF(ЗАПОЛНИТЬ!$F$7=1,CONCATENATE(ЗАПОЛНИТЬ!$F$18,ЗАПОЛНИТЬ!$D$18),ЗАПОЛНИТЬ!$E$18)</f>
        <v>01.07.2016</v>
      </c>
      <c r="K855" s="143" t="e">
        <f>#REF!</f>
        <v>#REF!</v>
      </c>
      <c r="L855" s="143" t="e">
        <f>IF(ЗАПОЛНИТЬ!$F$7=1,#REF!/1000,#REF!)</f>
        <v>#REF!</v>
      </c>
      <c r="M855" s="143" t="e">
        <f>IF(ЗАПОЛНИТЬ!$F$7=1,#REF!/1000,#REF!)</f>
        <v>#REF!</v>
      </c>
      <c r="N855" s="143" t="e">
        <f>IF(ЗАПОЛНИТЬ!$F$7=1,#REF!/1000,#REF!)</f>
        <v>#REF!</v>
      </c>
      <c r="O855" s="143" t="e">
        <f>IF(ЗАПОЛНИТЬ!$F$7=1,#REF!/1000,#REF!)</f>
        <v>#REF!</v>
      </c>
      <c r="P855" s="143" t="e">
        <f>IF(ЗАПОЛНИТЬ!$F$7=1,#REF!/1000,#REF!)</f>
        <v>#REF!</v>
      </c>
      <c r="Q855" s="143" t="e">
        <f>IF(ЗАПОЛНИТЬ!$F$7=1,#REF!/1000,#REF!)</f>
        <v>#REF!</v>
      </c>
      <c r="R855" s="143" t="e">
        <f>IF(ЗАПОЛНИТЬ!$F$7=1,#REF!/1000,#REF!)</f>
        <v>#REF!</v>
      </c>
      <c r="S855" s="143" t="e">
        <f>IF(ЗАПОЛНИТЬ!$F$7=1,#REF!/1000,#REF!)</f>
        <v>#REF!</v>
      </c>
      <c r="T855" s="143" t="e">
        <f>IF(ЗАПОЛНИТЬ!$F$7=1,#REF!/1000,#REF!)</f>
        <v>#REF!</v>
      </c>
      <c r="U855" s="143" t="e">
        <f>IF(ЗАПОЛНИТЬ!$F$7=1,#REF!/1000,#REF!)</f>
        <v>#REF!</v>
      </c>
      <c r="V855" s="145" t="e">
        <f t="shared" si="58"/>
        <v>#REF!</v>
      </c>
      <c r="W855" s="145" t="e">
        <f>IF(SUM(L855:U855)&gt;0,1,0)</f>
        <v>#REF!</v>
      </c>
    </row>
    <row r="856" spans="1:23">
      <c r="A856" s="144" t="str">
        <f>ЗАПОЛНИТЬ!$B$23</f>
        <v>4</v>
      </c>
      <c r="B856" s="144" t="str">
        <f>ЗАПОЛНИТЬ!$B$13</f>
        <v>24188344</v>
      </c>
      <c r="C856" s="144" t="str">
        <f>ЗАПОЛНИТЬ!$B$24</f>
        <v>298</v>
      </c>
      <c r="D856" s="144" t="str">
        <f>ЗАПОЛНИТЬ!$B$21</f>
        <v>12</v>
      </c>
      <c r="E856" s="145"/>
      <c r="F856" s="144" t="str">
        <f>ЗАПОЛНИТЬ!$B$22</f>
        <v>15</v>
      </c>
      <c r="G856" s="144" t="str">
        <f>ЗАПОЛНИТЬ!$B$20</f>
        <v>040222</v>
      </c>
      <c r="H856" s="143" t="str">
        <f>IF(ЗАПОЛНИТЬ!$F$7=1,ЗАПОЛНИТЬ!$H$9,ЗАПОЛНИТЬ!$H$10)</f>
        <v>73</v>
      </c>
      <c r="I856" s="146" t="e">
        <f>IF(ЗАПОЛНИТЬ!$F$7=1,#REF!,#REF!)</f>
        <v>#REF!</v>
      </c>
      <c r="J856" s="145" t="str">
        <f>IF(ЗАПОЛНИТЬ!$F$7=1,CONCATENATE(ЗАПОЛНИТЬ!$F$18,ЗАПОЛНИТЬ!$D$18),ЗАПОЛНИТЬ!$E$18)</f>
        <v>01.07.2016</v>
      </c>
      <c r="K856" s="143" t="e">
        <f>#REF!</f>
        <v>#REF!</v>
      </c>
      <c r="L856" s="143" t="e">
        <f>IF(ЗАПОЛНИТЬ!$F$7=1,#REF!/1000,#REF!)</f>
        <v>#REF!</v>
      </c>
      <c r="M856" s="143" t="e">
        <f>IF(ЗАПОЛНИТЬ!$F$7=1,#REF!/1000,#REF!)</f>
        <v>#REF!</v>
      </c>
      <c r="N856" s="143" t="e">
        <f>IF(ЗАПОЛНИТЬ!$F$7=1,#REF!/1000,#REF!)</f>
        <v>#REF!</v>
      </c>
      <c r="O856" s="143" t="e">
        <f>IF(ЗАПОЛНИТЬ!$F$7=1,#REF!/1000,#REF!)</f>
        <v>#REF!</v>
      </c>
      <c r="P856" s="143" t="e">
        <f>IF(ЗАПОЛНИТЬ!$F$7=1,#REF!/1000,#REF!)</f>
        <v>#REF!</v>
      </c>
      <c r="Q856" s="143" t="e">
        <f>IF(ЗАПОЛНИТЬ!$F$7=1,#REF!/1000,#REF!)</f>
        <v>#REF!</v>
      </c>
      <c r="R856" s="143" t="e">
        <f>IF(ЗАПОЛНИТЬ!$F$7=1,#REF!/1000,#REF!)</f>
        <v>#REF!</v>
      </c>
      <c r="S856" s="143" t="e">
        <f>IF(ЗАПОЛНИТЬ!$F$7=1,#REF!/1000,#REF!)</f>
        <v>#REF!</v>
      </c>
      <c r="T856" s="143" t="e">
        <f>IF(ЗАПОЛНИТЬ!$F$7=1,#REF!/1000,#REF!)</f>
        <v>#REF!</v>
      </c>
      <c r="U856" s="143" t="e">
        <f>IF(ЗАПОЛНИТЬ!$F$7=1,#REF!/1000,#REF!)</f>
        <v>#REF!</v>
      </c>
      <c r="V856" s="145" t="e">
        <f t="shared" si="58"/>
        <v>#REF!</v>
      </c>
      <c r="W856" s="145" t="e">
        <f>IF(SUM(L856:U856)&gt;0,1,0)</f>
        <v>#REF!</v>
      </c>
    </row>
    <row r="857" spans="1:23">
      <c r="A857" s="144" t="str">
        <f>ЗАПОЛНИТЬ!$B$23</f>
        <v>4</v>
      </c>
      <c r="B857" s="144" t="str">
        <f>ЗАПОЛНИТЬ!$B$13</f>
        <v>24188344</v>
      </c>
      <c r="C857" s="144" t="str">
        <f>ЗАПОЛНИТЬ!$B$24</f>
        <v>298</v>
      </c>
      <c r="D857" s="144" t="str">
        <f>ЗАПОЛНИТЬ!$B$21</f>
        <v>12</v>
      </c>
      <c r="E857" s="145"/>
      <c r="F857" s="144" t="str">
        <f>ЗАПОЛНИТЬ!$B$22</f>
        <v>15</v>
      </c>
      <c r="G857" s="144" t="str">
        <f>ЗАПОЛНИТЬ!$B$20</f>
        <v>040222</v>
      </c>
      <c r="H857" s="143" t="str">
        <f>IF(ЗАПОЛНИТЬ!$F$7=1,ЗАПОЛНИТЬ!$H$9,ЗАПОЛНИТЬ!$H$10)</f>
        <v>73</v>
      </c>
      <c r="I857" s="146" t="e">
        <f>IF(ЗАПОЛНИТЬ!$F$7=1,#REF!,#REF!)</f>
        <v>#REF!</v>
      </c>
      <c r="J857" s="145" t="str">
        <f>IF(ЗАПОЛНИТЬ!$F$7=1,CONCATENATE(ЗАПОЛНИТЬ!$F$18,ЗАПОЛНИТЬ!$D$18),ЗАПОЛНИТЬ!$E$18)</f>
        <v>01.07.2016</v>
      </c>
      <c r="K857" s="143" t="e">
        <f>#REF!</f>
        <v>#REF!</v>
      </c>
      <c r="L857" s="143" t="e">
        <f>IF(ЗАПОЛНИТЬ!$F$7=1,#REF!/1000,#REF!)</f>
        <v>#REF!</v>
      </c>
      <c r="M857" s="143" t="e">
        <f>IF(ЗАПОЛНИТЬ!$F$7=1,#REF!/1000,#REF!)</f>
        <v>#REF!</v>
      </c>
      <c r="N857" s="143" t="e">
        <f>IF(ЗАПОЛНИТЬ!$F$7=1,#REF!/1000,#REF!)</f>
        <v>#REF!</v>
      </c>
      <c r="O857" s="143" t="e">
        <f>IF(ЗАПОЛНИТЬ!$F$7=1,#REF!/1000,#REF!)</f>
        <v>#REF!</v>
      </c>
      <c r="P857" s="143" t="e">
        <f>IF(ЗАПОЛНИТЬ!$F$7=1,#REF!/1000,#REF!)</f>
        <v>#REF!</v>
      </c>
      <c r="Q857" s="143" t="e">
        <f>IF(ЗАПОЛНИТЬ!$F$7=1,#REF!/1000,#REF!)</f>
        <v>#REF!</v>
      </c>
      <c r="R857" s="143" t="e">
        <f>IF(ЗАПОЛНИТЬ!$F$7=1,#REF!/1000,#REF!)</f>
        <v>#REF!</v>
      </c>
      <c r="S857" s="143" t="e">
        <f>IF(ЗАПОЛНИТЬ!$F$7=1,#REF!/1000,#REF!)</f>
        <v>#REF!</v>
      </c>
      <c r="T857" s="143" t="e">
        <f>IF(ЗАПОЛНИТЬ!$F$7=1,#REF!/1000,#REF!)</f>
        <v>#REF!</v>
      </c>
      <c r="U857" s="143" t="e">
        <f>IF(ЗАПОЛНИТЬ!$F$7=1,#REF!/1000,#REF!)</f>
        <v>#REF!</v>
      </c>
      <c r="V857" s="145" t="e">
        <f t="shared" si="58"/>
        <v>#REF!</v>
      </c>
      <c r="W857" s="145" t="e">
        <f>IF(SUM(L857:U857)&gt;0,1,0)</f>
        <v>#REF!</v>
      </c>
    </row>
    <row r="858" spans="1:23">
      <c r="A858" s="144" t="str">
        <f>ЗАПОЛНИТЬ!$B$23</f>
        <v>4</v>
      </c>
      <c r="B858" s="144" t="str">
        <f>ЗАПОЛНИТЬ!$B$13</f>
        <v>24188344</v>
      </c>
      <c r="C858" s="144" t="str">
        <f>ЗАПОЛНИТЬ!$B$24</f>
        <v>298</v>
      </c>
      <c r="D858" s="144" t="str">
        <f>ЗАПОЛНИТЬ!$B$21</f>
        <v>12</v>
      </c>
      <c r="E858" s="145"/>
      <c r="F858" s="144" t="str">
        <f>ЗАПОЛНИТЬ!$B$22</f>
        <v>15</v>
      </c>
      <c r="G858" s="144" t="str">
        <f>ЗАПОЛНИТЬ!$B$20</f>
        <v>040222</v>
      </c>
      <c r="H858" s="143" t="str">
        <f>IF(ЗАПОЛНИТЬ!$F$7=1,ЗАПОЛНИТЬ!$H$9,ЗАПОЛНИТЬ!$H$10)</f>
        <v>73</v>
      </c>
      <c r="I858" s="146" t="e">
        <f>IF(ЗАПОЛНИТЬ!$F$7=1,#REF!,#REF!)</f>
        <v>#REF!</v>
      </c>
      <c r="J858" s="145" t="str">
        <f>IF(ЗАПОЛНИТЬ!$F$7=1,CONCATENATE(ЗАПОЛНИТЬ!$F$18,ЗАПОЛНИТЬ!$D$18),ЗАПОЛНИТЬ!$E$18)</f>
        <v>01.07.2016</v>
      </c>
      <c r="K858" s="143">
        <v>9999</v>
      </c>
      <c r="L858" s="143" t="e">
        <f>L859</f>
        <v>#REF!</v>
      </c>
      <c r="M858" s="143" t="e">
        <f t="shared" ref="M858:U858" si="59">M859</f>
        <v>#REF!</v>
      </c>
      <c r="N858" s="143" t="e">
        <f t="shared" si="59"/>
        <v>#REF!</v>
      </c>
      <c r="O858" s="143" t="e">
        <f t="shared" si="59"/>
        <v>#REF!</v>
      </c>
      <c r="P858" s="143" t="e">
        <f t="shared" si="59"/>
        <v>#REF!</v>
      </c>
      <c r="Q858" s="143" t="e">
        <f t="shared" si="59"/>
        <v>#REF!</v>
      </c>
      <c r="R858" s="143" t="e">
        <f t="shared" si="59"/>
        <v>#REF!</v>
      </c>
      <c r="S858" s="143" t="e">
        <f t="shared" si="59"/>
        <v>#REF!</v>
      </c>
      <c r="T858" s="143" t="e">
        <f t="shared" si="59"/>
        <v>#REF!</v>
      </c>
      <c r="U858" s="143" t="e">
        <f t="shared" si="59"/>
        <v>#REF!</v>
      </c>
      <c r="V858" s="145" t="e">
        <f t="shared" si="58"/>
        <v>#REF!</v>
      </c>
      <c r="W858" s="145">
        <v>0</v>
      </c>
    </row>
    <row r="859" spans="1:23">
      <c r="A859" s="144" t="str">
        <f>ЗАПОЛНИТЬ!$B$23</f>
        <v>4</v>
      </c>
      <c r="B859" s="144" t="str">
        <f>ЗАПОЛНИТЬ!$B$13</f>
        <v>24188344</v>
      </c>
      <c r="C859" s="144" t="str">
        <f>ЗАПОЛНИТЬ!$B$24</f>
        <v>298</v>
      </c>
      <c r="D859" s="144" t="str">
        <f>ЗАПОЛНИТЬ!$B$21</f>
        <v>12</v>
      </c>
      <c r="E859" s="145"/>
      <c r="F859" s="144" t="str">
        <f>ЗАПОЛНИТЬ!$B$22</f>
        <v>15</v>
      </c>
      <c r="G859" s="144" t="str">
        <f>ЗАПОЛНИТЬ!$B$20</f>
        <v>040222</v>
      </c>
      <c r="H859" s="143" t="str">
        <f>IF(ЗАПОЛНИТЬ!$F$7=1,ЗАПОЛНИТЬ!$H$9,ЗАПОЛНИТЬ!$H$10)</f>
        <v>73</v>
      </c>
      <c r="I859" s="146" t="e">
        <f>IF(ЗАПОЛНИТЬ!$F$7=1,#REF!,#REF!)</f>
        <v>#REF!</v>
      </c>
      <c r="J859" s="145" t="str">
        <f>IF(ЗАПОЛНИТЬ!$F$7=1,CONCATENATE(ЗАПОЛНИТЬ!$F$18,ЗАПОЛНИТЬ!$D$18),ЗАПОЛНИТЬ!$E$18)</f>
        <v>01.07.2016</v>
      </c>
      <c r="K859" s="143">
        <v>2</v>
      </c>
      <c r="L859" s="143" t="e">
        <f>IF(ЗАПОЛНИТЬ!$F$7=1,#REF!/1000,#REF!)</f>
        <v>#REF!</v>
      </c>
      <c r="M859" s="143" t="e">
        <f>IF(ЗАПОЛНИТЬ!$F$7=1,#REF!/1000,#REF!)</f>
        <v>#REF!</v>
      </c>
      <c r="N859" s="143" t="e">
        <f>IF(ЗАПОЛНИТЬ!$F$7=1,#REF!/1000,#REF!)</f>
        <v>#REF!</v>
      </c>
      <c r="O859" s="143" t="e">
        <f>IF(ЗАПОЛНИТЬ!$F$7=1,#REF!/1000,#REF!)</f>
        <v>#REF!</v>
      </c>
      <c r="P859" s="143" t="e">
        <f>IF(ЗАПОЛНИТЬ!$F$7=1,#REF!/1000,#REF!)</f>
        <v>#REF!</v>
      </c>
      <c r="Q859" s="143" t="e">
        <f>IF(ЗАПОЛНИТЬ!$F$7=1,#REF!/1000,#REF!)</f>
        <v>#REF!</v>
      </c>
      <c r="R859" s="143" t="e">
        <f>IF(ЗАПОЛНИТЬ!$F$7=1,#REF!/1000,#REF!)</f>
        <v>#REF!</v>
      </c>
      <c r="S859" s="143" t="e">
        <f>IF(ЗАПОЛНИТЬ!$F$7=1,#REF!/1000,#REF!)</f>
        <v>#REF!</v>
      </c>
      <c r="T859" s="143" t="e">
        <f>IF(ЗАПОЛНИТЬ!$F$7=1,#REF!/1000,#REF!)</f>
        <v>#REF!</v>
      </c>
      <c r="U859" s="143" t="e">
        <f>IF(ЗАПОЛНИТЬ!$F$7=1,#REF!/1000,#REF!)</f>
        <v>#REF!</v>
      </c>
      <c r="V859" s="145" t="e">
        <f t="shared" si="58"/>
        <v>#REF!</v>
      </c>
      <c r="W859" s="145">
        <v>0</v>
      </c>
    </row>
    <row r="860" spans="1:23">
      <c r="A860" s="144" t="str">
        <f>ЗАПОЛНИТЬ!$B$23</f>
        <v>4</v>
      </c>
      <c r="B860" s="144" t="str">
        <f>ЗАПОЛНИТЬ!$B$13</f>
        <v>24188344</v>
      </c>
      <c r="C860" s="144" t="str">
        <f>ЗАПОЛНИТЬ!$B$24</f>
        <v>298</v>
      </c>
      <c r="D860" s="144" t="str">
        <f>ЗАПОЛНИТЬ!$B$21</f>
        <v>12</v>
      </c>
      <c r="E860" s="145"/>
      <c r="F860" s="144" t="str">
        <f>ЗАПОЛНИТЬ!$B$22</f>
        <v>15</v>
      </c>
      <c r="G860" s="144" t="str">
        <f>ЗАПОЛНИТЬ!$B$20</f>
        <v>040222</v>
      </c>
      <c r="H860" s="143" t="str">
        <f>IF(ЗАПОЛНИТЬ!$F$7=1,ЗАПОЛНИТЬ!$H$9,ЗАПОЛНИТЬ!$H$10)</f>
        <v>73</v>
      </c>
      <c r="I860" s="146" t="e">
        <f>IF(ЗАПОЛНИТЬ!$F$7=1,#REF!,#REF!)</f>
        <v>#REF!</v>
      </c>
      <c r="J860" s="145" t="str">
        <f>IF(ЗАПОЛНИТЬ!$F$7=1,CONCATENATE(ЗАПОЛНИТЬ!$F$18,ЗАПОЛНИТЬ!$D$18),ЗАПОЛНИТЬ!$E$18)</f>
        <v>01.07.2016</v>
      </c>
      <c r="K860" s="143" t="e">
        <f>#REF!</f>
        <v>#REF!</v>
      </c>
      <c r="L860" s="143" t="e">
        <f>IF(ЗАПОЛНИТЬ!$F$7=1,#REF!/1000,#REF!)</f>
        <v>#REF!</v>
      </c>
      <c r="M860" s="143" t="e">
        <f>IF(ЗАПОЛНИТЬ!$F$7=1,#REF!/1000,#REF!)</f>
        <v>#REF!</v>
      </c>
      <c r="N860" s="143" t="e">
        <f>IF(ЗАПОЛНИТЬ!$F$7=1,#REF!/1000,#REF!)</f>
        <v>#REF!</v>
      </c>
      <c r="O860" s="143" t="e">
        <f>IF(ЗАПОЛНИТЬ!$F$7=1,#REF!/1000,#REF!)</f>
        <v>#REF!</v>
      </c>
      <c r="P860" s="143" t="e">
        <f>IF(ЗАПОЛНИТЬ!$F$7=1,#REF!/1000,#REF!)</f>
        <v>#REF!</v>
      </c>
      <c r="Q860" s="143" t="e">
        <f>IF(ЗАПОЛНИТЬ!$F$7=1,#REF!/1000,#REF!)</f>
        <v>#REF!</v>
      </c>
      <c r="R860" s="143" t="e">
        <f>IF(ЗАПОЛНИТЬ!$F$7=1,#REF!/1000,#REF!)</f>
        <v>#REF!</v>
      </c>
      <c r="S860" s="143" t="e">
        <f>IF(ЗАПОЛНИТЬ!$F$7=1,#REF!/1000,#REF!)</f>
        <v>#REF!</v>
      </c>
      <c r="T860" s="143" t="e">
        <f>IF(ЗАПОЛНИТЬ!$F$7=1,#REF!/1000,#REF!)</f>
        <v>#REF!</v>
      </c>
      <c r="U860" s="143" t="e">
        <f>IF(ЗАПОЛНИТЬ!$F$7=1,#REF!/1000,#REF!)</f>
        <v>#REF!</v>
      </c>
      <c r="V860" s="145" t="e">
        <f t="shared" si="58"/>
        <v>#REF!</v>
      </c>
      <c r="W860" s="145">
        <v>0</v>
      </c>
    </row>
    <row r="861" spans="1:23">
      <c r="A861" s="144" t="str">
        <f>ЗАПОЛНИТЬ!$B$23</f>
        <v>4</v>
      </c>
      <c r="B861" s="144" t="str">
        <f>ЗАПОЛНИТЬ!$B$13</f>
        <v>24188344</v>
      </c>
      <c r="C861" s="144" t="str">
        <f>ЗАПОЛНИТЬ!$B$24</f>
        <v>298</v>
      </c>
      <c r="D861" s="144" t="str">
        <f>ЗАПОЛНИТЬ!$B$21</f>
        <v>12</v>
      </c>
      <c r="E861" s="145"/>
      <c r="F861" s="144" t="str">
        <f>ЗАПОЛНИТЬ!$B$22</f>
        <v>15</v>
      </c>
      <c r="G861" s="144" t="str">
        <f>ЗАПОЛНИТЬ!$B$20</f>
        <v>040222</v>
      </c>
      <c r="H861" s="143" t="str">
        <f>IF(ЗАПОЛНИТЬ!$F$7=1,ЗАПОЛНИТЬ!$H$9,ЗАПОЛНИТЬ!$H$10)</f>
        <v>73</v>
      </c>
      <c r="I861" s="146" t="e">
        <f>IF(ЗАПОЛНИТЬ!$F$7=1,#REF!,#REF!)</f>
        <v>#REF!</v>
      </c>
      <c r="J861" s="145" t="str">
        <f>IF(ЗАПОЛНИТЬ!$F$7=1,CONCATENATE(ЗАПОЛНИТЬ!$F$18,ЗАПОЛНИТЬ!$D$18),ЗАПОЛНИТЬ!$E$18)</f>
        <v>01.07.2016</v>
      </c>
      <c r="K861" s="143" t="e">
        <f>#REF!</f>
        <v>#REF!</v>
      </c>
      <c r="L861" s="143" t="e">
        <f>IF(ЗАПОЛНИТЬ!$F$7=1,#REF!/1000,#REF!)</f>
        <v>#REF!</v>
      </c>
      <c r="M861" s="143" t="e">
        <f>IF(ЗАПОЛНИТЬ!$F$7=1,#REF!/1000,#REF!)</f>
        <v>#REF!</v>
      </c>
      <c r="N861" s="143" t="e">
        <f>IF(ЗАПОЛНИТЬ!$F$7=1,#REF!/1000,#REF!)</f>
        <v>#REF!</v>
      </c>
      <c r="O861" s="143" t="e">
        <f>IF(ЗАПОЛНИТЬ!$F$7=1,#REF!/1000,#REF!)</f>
        <v>#REF!</v>
      </c>
      <c r="P861" s="143" t="e">
        <f>IF(ЗАПОЛНИТЬ!$F$7=1,#REF!/1000,#REF!)</f>
        <v>#REF!</v>
      </c>
      <c r="Q861" s="143" t="e">
        <f>IF(ЗАПОЛНИТЬ!$F$7=1,#REF!/1000,#REF!)</f>
        <v>#REF!</v>
      </c>
      <c r="R861" s="143" t="e">
        <f>IF(ЗАПОЛНИТЬ!$F$7=1,#REF!/1000,#REF!)</f>
        <v>#REF!</v>
      </c>
      <c r="S861" s="143" t="e">
        <f>IF(ЗАПОЛНИТЬ!$F$7=1,#REF!/1000,#REF!)</f>
        <v>#REF!</v>
      </c>
      <c r="T861" s="143" t="e">
        <f>IF(ЗАПОЛНИТЬ!$F$7=1,#REF!/1000,#REF!)</f>
        <v>#REF!</v>
      </c>
      <c r="U861" s="143" t="e">
        <f>IF(ЗАПОЛНИТЬ!$F$7=1,#REF!/1000,#REF!)</f>
        <v>#REF!</v>
      </c>
      <c r="V861" s="145" t="e">
        <f t="shared" si="58"/>
        <v>#REF!</v>
      </c>
      <c r="W861" s="145">
        <v>0</v>
      </c>
    </row>
    <row r="862" spans="1:23">
      <c r="A862" s="144" t="str">
        <f>ЗАПОЛНИТЬ!$B$23</f>
        <v>4</v>
      </c>
      <c r="B862" s="144" t="str">
        <f>ЗАПОЛНИТЬ!$B$13</f>
        <v>24188344</v>
      </c>
      <c r="C862" s="144" t="str">
        <f>ЗАПОЛНИТЬ!$B$24</f>
        <v>298</v>
      </c>
      <c r="D862" s="144" t="str">
        <f>ЗАПОЛНИТЬ!$B$21</f>
        <v>12</v>
      </c>
      <c r="E862" s="145"/>
      <c r="F862" s="144" t="str">
        <f>ЗАПОЛНИТЬ!$B$22</f>
        <v>15</v>
      </c>
      <c r="G862" s="144" t="str">
        <f>ЗАПОЛНИТЬ!$B$20</f>
        <v>040222</v>
      </c>
      <c r="H862" s="143" t="str">
        <f>IF(ЗАПОЛНИТЬ!$F$7=1,ЗАПОЛНИТЬ!$H$9,ЗАПОЛНИТЬ!$H$10)</f>
        <v>73</v>
      </c>
      <c r="I862" s="146" t="e">
        <f>IF(ЗАПОЛНИТЬ!$F$7=1,#REF!,#REF!)</f>
        <v>#REF!</v>
      </c>
      <c r="J862" s="145" t="str">
        <f>IF(ЗАПОЛНИТЬ!$F$7=1,CONCATENATE(ЗАПОЛНИТЬ!$F$18,ЗАПОЛНИТЬ!$D$18),ЗАПОЛНИТЬ!$E$18)</f>
        <v>01.07.2016</v>
      </c>
      <c r="K862" s="143" t="e">
        <f>#REF!</f>
        <v>#REF!</v>
      </c>
      <c r="L862" s="143" t="e">
        <f>IF(ЗАПОЛНИТЬ!$F$7=1,#REF!/1000,#REF!)</f>
        <v>#REF!</v>
      </c>
      <c r="M862" s="143" t="e">
        <f>IF(ЗАПОЛНИТЬ!$F$7=1,#REF!/1000,#REF!)</f>
        <v>#REF!</v>
      </c>
      <c r="N862" s="143" t="e">
        <f>IF(ЗАПОЛНИТЬ!$F$7=1,#REF!/1000,#REF!)</f>
        <v>#REF!</v>
      </c>
      <c r="O862" s="143" t="e">
        <f>IF(ЗАПОЛНИТЬ!$F$7=1,#REF!/1000,#REF!)</f>
        <v>#REF!</v>
      </c>
      <c r="P862" s="143" t="e">
        <f>IF(ЗАПОЛНИТЬ!$F$7=1,#REF!/1000,#REF!)</f>
        <v>#REF!</v>
      </c>
      <c r="Q862" s="143" t="e">
        <f>IF(ЗАПОЛНИТЬ!$F$7=1,#REF!/1000,#REF!)</f>
        <v>#REF!</v>
      </c>
      <c r="R862" s="143" t="e">
        <f>IF(ЗАПОЛНИТЬ!$F$7=1,#REF!/1000,#REF!)</f>
        <v>#REF!</v>
      </c>
      <c r="S862" s="143" t="e">
        <f>IF(ЗАПОЛНИТЬ!$F$7=1,#REF!/1000,#REF!)</f>
        <v>#REF!</v>
      </c>
      <c r="T862" s="143" t="e">
        <f>IF(ЗАПОЛНИТЬ!$F$7=1,#REF!/1000,#REF!)</f>
        <v>#REF!</v>
      </c>
      <c r="U862" s="143" t="e">
        <f>IF(ЗАПОЛНИТЬ!$F$7=1,#REF!/1000,#REF!)</f>
        <v>#REF!</v>
      </c>
      <c r="V862" s="145" t="e">
        <f t="shared" si="58"/>
        <v>#REF!</v>
      </c>
      <c r="W862" s="145">
        <v>0</v>
      </c>
    </row>
    <row r="863" spans="1:23">
      <c r="A863" s="144" t="str">
        <f>ЗАПОЛНИТЬ!$B$23</f>
        <v>4</v>
      </c>
      <c r="B863" s="144" t="str">
        <f>ЗАПОЛНИТЬ!$B$13</f>
        <v>24188344</v>
      </c>
      <c r="C863" s="144" t="str">
        <f>ЗАПОЛНИТЬ!$B$24</f>
        <v>298</v>
      </c>
      <c r="D863" s="144" t="str">
        <f>ЗАПОЛНИТЬ!$B$21</f>
        <v>12</v>
      </c>
      <c r="E863" s="145"/>
      <c r="F863" s="144" t="str">
        <f>ЗАПОЛНИТЬ!$B$22</f>
        <v>15</v>
      </c>
      <c r="G863" s="144" t="str">
        <f>ЗАПОЛНИТЬ!$B$20</f>
        <v>040222</v>
      </c>
      <c r="H863" s="143" t="str">
        <f>IF(ЗАПОЛНИТЬ!$F$7=1,ЗАПОЛНИТЬ!$H$9,ЗАПОЛНИТЬ!$H$10)</f>
        <v>73</v>
      </c>
      <c r="I863" s="146" t="e">
        <f>IF(ЗАПОЛНИТЬ!$F$7=1,#REF!,#REF!)</f>
        <v>#REF!</v>
      </c>
      <c r="J863" s="145" t="str">
        <f>IF(ЗАПОЛНИТЬ!$F$7=1,CONCATENATE(ЗАПОЛНИТЬ!$F$18,ЗАПОЛНИТЬ!$D$18),ЗАПОЛНИТЬ!$E$18)</f>
        <v>01.07.2016</v>
      </c>
      <c r="K863" s="143" t="e">
        <f>#REF!</f>
        <v>#REF!</v>
      </c>
      <c r="L863" s="143" t="e">
        <f>IF(ЗАПОЛНИТЬ!$F$7=1,#REF!/1000,#REF!)</f>
        <v>#REF!</v>
      </c>
      <c r="M863" s="143" t="e">
        <f>IF(ЗАПОЛНИТЬ!$F$7=1,#REF!/1000,#REF!)</f>
        <v>#REF!</v>
      </c>
      <c r="N863" s="143" t="e">
        <f>IF(ЗАПОЛНИТЬ!$F$7=1,#REF!/1000,#REF!)</f>
        <v>#REF!</v>
      </c>
      <c r="O863" s="143" t="e">
        <f>IF(ЗАПОЛНИТЬ!$F$7=1,#REF!/1000,#REF!)</f>
        <v>#REF!</v>
      </c>
      <c r="P863" s="143" t="e">
        <f>IF(ЗАПОЛНИТЬ!$F$7=1,#REF!/1000,#REF!)</f>
        <v>#REF!</v>
      </c>
      <c r="Q863" s="143" t="e">
        <f>IF(ЗАПОЛНИТЬ!$F$7=1,#REF!/1000,#REF!)</f>
        <v>#REF!</v>
      </c>
      <c r="R863" s="143" t="e">
        <f>IF(ЗАПОЛНИТЬ!$F$7=1,#REF!/1000,#REF!)</f>
        <v>#REF!</v>
      </c>
      <c r="S863" s="143" t="e">
        <f>IF(ЗАПОЛНИТЬ!$F$7=1,#REF!/1000,#REF!)</f>
        <v>#REF!</v>
      </c>
      <c r="T863" s="143" t="e">
        <f>IF(ЗАПОЛНИТЬ!$F$7=1,#REF!/1000,#REF!)</f>
        <v>#REF!</v>
      </c>
      <c r="U863" s="143" t="e">
        <f>IF(ЗАПОЛНИТЬ!$F$7=1,#REF!/1000,#REF!)</f>
        <v>#REF!</v>
      </c>
      <c r="V863" s="145" t="e">
        <f t="shared" si="58"/>
        <v>#REF!</v>
      </c>
      <c r="W863" s="145" t="e">
        <f>IF(SUM(L863:U863)&gt;0,1,0)</f>
        <v>#REF!</v>
      </c>
    </row>
    <row r="864" spans="1:23">
      <c r="A864" s="144" t="str">
        <f>ЗАПОЛНИТЬ!$B$23</f>
        <v>4</v>
      </c>
      <c r="B864" s="144" t="str">
        <f>ЗАПОЛНИТЬ!$B$13</f>
        <v>24188344</v>
      </c>
      <c r="C864" s="144" t="str">
        <f>ЗАПОЛНИТЬ!$B$24</f>
        <v>298</v>
      </c>
      <c r="D864" s="144" t="str">
        <f>ЗАПОЛНИТЬ!$B$21</f>
        <v>12</v>
      </c>
      <c r="E864" s="145"/>
      <c r="F864" s="144" t="str">
        <f>ЗАПОЛНИТЬ!$B$22</f>
        <v>15</v>
      </c>
      <c r="G864" s="144" t="str">
        <f>ЗАПОЛНИТЬ!$B$20</f>
        <v>040222</v>
      </c>
      <c r="H864" s="143" t="str">
        <f>IF(ЗАПОЛНИТЬ!$F$7=1,ЗАПОЛНИТЬ!$H$9,ЗАПОЛНИТЬ!$H$10)</f>
        <v>73</v>
      </c>
      <c r="I864" s="146" t="e">
        <f>IF(ЗАПОЛНИТЬ!$F$7=1,#REF!,#REF!)</f>
        <v>#REF!</v>
      </c>
      <c r="J864" s="145" t="str">
        <f>IF(ЗАПОЛНИТЬ!$F$7=1,CONCATENATE(ЗАПОЛНИТЬ!$F$18,ЗАПОЛНИТЬ!$D$18),ЗАПОЛНИТЬ!$E$18)</f>
        <v>01.07.2016</v>
      </c>
      <c r="K864" s="143" t="e">
        <f>#REF!</f>
        <v>#REF!</v>
      </c>
      <c r="L864" s="143" t="e">
        <f>IF(ЗАПОЛНИТЬ!$F$7=1,#REF!/1000,#REF!)</f>
        <v>#REF!</v>
      </c>
      <c r="M864" s="143" t="e">
        <f>IF(ЗАПОЛНИТЬ!$F$7=1,#REF!/1000,#REF!)</f>
        <v>#REF!</v>
      </c>
      <c r="N864" s="143" t="e">
        <f>IF(ЗАПОЛНИТЬ!$F$7=1,#REF!/1000,#REF!)</f>
        <v>#REF!</v>
      </c>
      <c r="O864" s="143" t="e">
        <f>IF(ЗАПОЛНИТЬ!$F$7=1,#REF!/1000,#REF!)</f>
        <v>#REF!</v>
      </c>
      <c r="P864" s="143" t="e">
        <f>IF(ЗАПОЛНИТЬ!$F$7=1,#REF!/1000,#REF!)</f>
        <v>#REF!</v>
      </c>
      <c r="Q864" s="143" t="e">
        <f>IF(ЗАПОЛНИТЬ!$F$7=1,#REF!/1000,#REF!)</f>
        <v>#REF!</v>
      </c>
      <c r="R864" s="143" t="e">
        <f>IF(ЗАПОЛНИТЬ!$F$7=1,#REF!/1000,#REF!)</f>
        <v>#REF!</v>
      </c>
      <c r="S864" s="143" t="e">
        <f>IF(ЗАПОЛНИТЬ!$F$7=1,#REF!/1000,#REF!)</f>
        <v>#REF!</v>
      </c>
      <c r="T864" s="143" t="e">
        <f>IF(ЗАПОЛНИТЬ!$F$7=1,#REF!/1000,#REF!)</f>
        <v>#REF!</v>
      </c>
      <c r="U864" s="143" t="e">
        <f>IF(ЗАПОЛНИТЬ!$F$7=1,#REF!/1000,#REF!)</f>
        <v>#REF!</v>
      </c>
      <c r="V864" s="145" t="e">
        <f t="shared" si="58"/>
        <v>#REF!</v>
      </c>
      <c r="W864" s="145" t="e">
        <f>IF(SUM(L864:U864)&gt;0,1,0)</f>
        <v>#REF!</v>
      </c>
    </row>
    <row r="865" spans="1:23">
      <c r="A865" s="144" t="str">
        <f>ЗАПОЛНИТЬ!$B$23</f>
        <v>4</v>
      </c>
      <c r="B865" s="144" t="str">
        <f>ЗАПОЛНИТЬ!$B$13</f>
        <v>24188344</v>
      </c>
      <c r="C865" s="144" t="str">
        <f>ЗАПОЛНИТЬ!$B$24</f>
        <v>298</v>
      </c>
      <c r="D865" s="144" t="str">
        <f>ЗАПОЛНИТЬ!$B$21</f>
        <v>12</v>
      </c>
      <c r="E865" s="145"/>
      <c r="F865" s="144" t="str">
        <f>ЗАПОЛНИТЬ!$B$22</f>
        <v>15</v>
      </c>
      <c r="G865" s="144" t="str">
        <f>ЗАПОЛНИТЬ!$B$20</f>
        <v>040222</v>
      </c>
      <c r="H865" s="143" t="str">
        <f>IF(ЗАПОЛНИТЬ!$F$7=1,ЗАПОЛНИТЬ!$H$9,ЗАПОЛНИТЬ!$H$10)</f>
        <v>73</v>
      </c>
      <c r="I865" s="146" t="e">
        <f>IF(ЗАПОЛНИТЬ!$F$7=1,#REF!,#REF!)</f>
        <v>#REF!</v>
      </c>
      <c r="J865" s="145" t="str">
        <f>IF(ЗАПОЛНИТЬ!$F$7=1,CONCATENATE(ЗАПОЛНИТЬ!$F$18,ЗАПОЛНИТЬ!$D$18),ЗАПОЛНИТЬ!$E$18)</f>
        <v>01.07.2016</v>
      </c>
      <c r="K865" s="143" t="e">
        <f>#REF!</f>
        <v>#REF!</v>
      </c>
      <c r="L865" s="143" t="e">
        <f>IF(ЗАПОЛНИТЬ!$F$7=1,#REF!/1000,#REF!)</f>
        <v>#REF!</v>
      </c>
      <c r="M865" s="143" t="e">
        <f>IF(ЗАПОЛНИТЬ!$F$7=1,#REF!/1000,#REF!)</f>
        <v>#REF!</v>
      </c>
      <c r="N865" s="143" t="e">
        <f>IF(ЗАПОЛНИТЬ!$F$7=1,#REF!/1000,#REF!)</f>
        <v>#REF!</v>
      </c>
      <c r="O865" s="143" t="e">
        <f>IF(ЗАПОЛНИТЬ!$F$7=1,#REF!/1000,#REF!)</f>
        <v>#REF!</v>
      </c>
      <c r="P865" s="143" t="e">
        <f>IF(ЗАПОЛНИТЬ!$F$7=1,#REF!/1000,#REF!)</f>
        <v>#REF!</v>
      </c>
      <c r="Q865" s="143" t="e">
        <f>IF(ЗАПОЛНИТЬ!$F$7=1,#REF!/1000,#REF!)</f>
        <v>#REF!</v>
      </c>
      <c r="R865" s="143" t="e">
        <f>IF(ЗАПОЛНИТЬ!$F$7=1,#REF!/1000,#REF!)</f>
        <v>#REF!</v>
      </c>
      <c r="S865" s="143" t="e">
        <f>IF(ЗАПОЛНИТЬ!$F$7=1,#REF!/1000,#REF!)</f>
        <v>#REF!</v>
      </c>
      <c r="T865" s="143" t="e">
        <f>IF(ЗАПОЛНИТЬ!$F$7=1,#REF!/1000,#REF!)</f>
        <v>#REF!</v>
      </c>
      <c r="U865" s="143" t="e">
        <f>IF(ЗАПОЛНИТЬ!$F$7=1,#REF!/1000,#REF!)</f>
        <v>#REF!</v>
      </c>
      <c r="V865" s="145" t="e">
        <f t="shared" si="58"/>
        <v>#REF!</v>
      </c>
      <c r="W865" s="145" t="e">
        <f>IF(SUM(L865:U865)&gt;0,1,0)</f>
        <v>#REF!</v>
      </c>
    </row>
    <row r="866" spans="1:23">
      <c r="A866" s="144" t="str">
        <f>ЗАПОЛНИТЬ!$B$23</f>
        <v>4</v>
      </c>
      <c r="B866" s="144" t="str">
        <f>ЗАПОЛНИТЬ!$B$13</f>
        <v>24188344</v>
      </c>
      <c r="C866" s="144" t="str">
        <f>ЗАПОЛНИТЬ!$B$24</f>
        <v>298</v>
      </c>
      <c r="D866" s="144" t="str">
        <f>ЗАПОЛНИТЬ!$B$21</f>
        <v>12</v>
      </c>
      <c r="E866" s="145"/>
      <c r="F866" s="144" t="str">
        <f>ЗАПОЛНИТЬ!$B$22</f>
        <v>15</v>
      </c>
      <c r="G866" s="144" t="str">
        <f>ЗАПОЛНИТЬ!$B$20</f>
        <v>040222</v>
      </c>
      <c r="H866" s="143" t="str">
        <f>IF(ЗАПОЛНИТЬ!$F$7=1,ЗАПОЛНИТЬ!$H$9,ЗАПОЛНИТЬ!$H$10)</f>
        <v>73</v>
      </c>
      <c r="I866" s="146" t="e">
        <f>IF(ЗАПОЛНИТЬ!$F$7=1,#REF!,#REF!)</f>
        <v>#REF!</v>
      </c>
      <c r="J866" s="145" t="str">
        <f>IF(ЗАПОЛНИТЬ!$F$7=1,CONCATENATE(ЗАПОЛНИТЬ!$F$18,ЗАПОЛНИТЬ!$D$18),ЗАПОЛНИТЬ!$E$18)</f>
        <v>01.07.2016</v>
      </c>
      <c r="K866" s="143" t="e">
        <f>#REF!</f>
        <v>#REF!</v>
      </c>
      <c r="L866" s="143" t="e">
        <f>IF(ЗАПОЛНИТЬ!$F$7=1,#REF!/1000,#REF!)</f>
        <v>#REF!</v>
      </c>
      <c r="M866" s="143" t="e">
        <f>IF(ЗАПОЛНИТЬ!$F$7=1,#REF!/1000,#REF!)</f>
        <v>#REF!</v>
      </c>
      <c r="N866" s="143" t="e">
        <f>IF(ЗАПОЛНИТЬ!$F$7=1,#REF!/1000,#REF!)</f>
        <v>#REF!</v>
      </c>
      <c r="O866" s="143" t="e">
        <f>IF(ЗАПОЛНИТЬ!$F$7=1,#REF!/1000,#REF!)</f>
        <v>#REF!</v>
      </c>
      <c r="P866" s="143" t="e">
        <f>IF(ЗАПОЛНИТЬ!$F$7=1,#REF!/1000,#REF!)</f>
        <v>#REF!</v>
      </c>
      <c r="Q866" s="143" t="e">
        <f>IF(ЗАПОЛНИТЬ!$F$7=1,#REF!/1000,#REF!)</f>
        <v>#REF!</v>
      </c>
      <c r="R866" s="143" t="e">
        <f>IF(ЗАПОЛНИТЬ!$F$7=1,#REF!/1000,#REF!)</f>
        <v>#REF!</v>
      </c>
      <c r="S866" s="143" t="e">
        <f>IF(ЗАПОЛНИТЬ!$F$7=1,#REF!/1000,#REF!)</f>
        <v>#REF!</v>
      </c>
      <c r="T866" s="143" t="e">
        <f>IF(ЗАПОЛНИТЬ!$F$7=1,#REF!/1000,#REF!)</f>
        <v>#REF!</v>
      </c>
      <c r="U866" s="143" t="e">
        <f>IF(ЗАПОЛНИТЬ!$F$7=1,#REF!/1000,#REF!)</f>
        <v>#REF!</v>
      </c>
      <c r="V866" s="145" t="e">
        <f t="shared" si="58"/>
        <v>#REF!</v>
      </c>
      <c r="W866" s="145">
        <v>0</v>
      </c>
    </row>
    <row r="867" spans="1:23">
      <c r="A867" s="144" t="str">
        <f>ЗАПОЛНИТЬ!$B$23</f>
        <v>4</v>
      </c>
      <c r="B867" s="144" t="str">
        <f>ЗАПОЛНИТЬ!$B$13</f>
        <v>24188344</v>
      </c>
      <c r="C867" s="144" t="str">
        <f>ЗАПОЛНИТЬ!$B$24</f>
        <v>298</v>
      </c>
      <c r="D867" s="144" t="str">
        <f>ЗАПОЛНИТЬ!$B$21</f>
        <v>12</v>
      </c>
      <c r="E867" s="145"/>
      <c r="F867" s="144" t="str">
        <f>ЗАПОЛНИТЬ!$B$22</f>
        <v>15</v>
      </c>
      <c r="G867" s="144" t="str">
        <f>ЗАПОЛНИТЬ!$B$20</f>
        <v>040222</v>
      </c>
      <c r="H867" s="143" t="str">
        <f>IF(ЗАПОЛНИТЬ!$F$7=1,ЗАПОЛНИТЬ!$H$9,ЗАПОЛНИТЬ!$H$10)</f>
        <v>73</v>
      </c>
      <c r="I867" s="146" t="e">
        <f>IF(ЗАПОЛНИТЬ!$F$7=1,#REF!,#REF!)</f>
        <v>#REF!</v>
      </c>
      <c r="J867" s="145" t="str">
        <f>IF(ЗАПОЛНИТЬ!$F$7=1,CONCATENATE(ЗАПОЛНИТЬ!$F$18,ЗАПОЛНИТЬ!$D$18),ЗАПОЛНИТЬ!$E$18)</f>
        <v>01.07.2016</v>
      </c>
      <c r="K867" s="143" t="e">
        <f>#REF!</f>
        <v>#REF!</v>
      </c>
      <c r="L867" s="143" t="e">
        <f>IF(ЗАПОЛНИТЬ!$F$7=1,#REF!/1000,#REF!)</f>
        <v>#REF!</v>
      </c>
      <c r="M867" s="143" t="e">
        <f>IF(ЗАПОЛНИТЬ!$F$7=1,#REF!/1000,#REF!)</f>
        <v>#REF!</v>
      </c>
      <c r="N867" s="143" t="e">
        <f>IF(ЗАПОЛНИТЬ!$F$7=1,#REF!/1000,#REF!)</f>
        <v>#REF!</v>
      </c>
      <c r="O867" s="143" t="e">
        <f>IF(ЗАПОЛНИТЬ!$F$7=1,#REF!/1000,#REF!)</f>
        <v>#REF!</v>
      </c>
      <c r="P867" s="143" t="e">
        <f>IF(ЗАПОЛНИТЬ!$F$7=1,#REF!/1000,#REF!)</f>
        <v>#REF!</v>
      </c>
      <c r="Q867" s="143" t="e">
        <f>IF(ЗАПОЛНИТЬ!$F$7=1,#REF!/1000,#REF!)</f>
        <v>#REF!</v>
      </c>
      <c r="R867" s="143" t="e">
        <f>IF(ЗАПОЛНИТЬ!$F$7=1,#REF!/1000,#REF!)</f>
        <v>#REF!</v>
      </c>
      <c r="S867" s="143" t="e">
        <f>IF(ЗАПОЛНИТЬ!$F$7=1,#REF!/1000,#REF!)</f>
        <v>#REF!</v>
      </c>
      <c r="T867" s="143" t="e">
        <f>IF(ЗАПОЛНИТЬ!$F$7=1,#REF!/1000,#REF!)</f>
        <v>#REF!</v>
      </c>
      <c r="U867" s="143" t="e">
        <f>IF(ЗАПОЛНИТЬ!$F$7=1,#REF!/1000,#REF!)</f>
        <v>#REF!</v>
      </c>
      <c r="V867" s="145" t="e">
        <f t="shared" si="58"/>
        <v>#REF!</v>
      </c>
      <c r="W867" s="145" t="e">
        <f t="shared" ref="W867:W872" si="60">IF(SUM(L867:U867)&gt;0,1,0)</f>
        <v>#REF!</v>
      </c>
    </row>
    <row r="868" spans="1:23">
      <c r="A868" s="144" t="str">
        <f>ЗАПОЛНИТЬ!$B$23</f>
        <v>4</v>
      </c>
      <c r="B868" s="144" t="str">
        <f>ЗАПОЛНИТЬ!$B$13</f>
        <v>24188344</v>
      </c>
      <c r="C868" s="144" t="str">
        <f>ЗАПОЛНИТЬ!$B$24</f>
        <v>298</v>
      </c>
      <c r="D868" s="144" t="str">
        <f>ЗАПОЛНИТЬ!$B$21</f>
        <v>12</v>
      </c>
      <c r="E868" s="145"/>
      <c r="F868" s="144" t="str">
        <f>ЗАПОЛНИТЬ!$B$22</f>
        <v>15</v>
      </c>
      <c r="G868" s="144" t="str">
        <f>ЗАПОЛНИТЬ!$B$20</f>
        <v>040222</v>
      </c>
      <c r="H868" s="143" t="str">
        <f>IF(ЗАПОЛНИТЬ!$F$7=1,ЗАПОЛНИТЬ!$H$9,ЗАПОЛНИТЬ!$H$10)</f>
        <v>73</v>
      </c>
      <c r="I868" s="146" t="e">
        <f>IF(ЗАПОЛНИТЬ!$F$7=1,#REF!,#REF!)</f>
        <v>#REF!</v>
      </c>
      <c r="J868" s="145" t="str">
        <f>IF(ЗАПОЛНИТЬ!$F$7=1,CONCATENATE(ЗАПОЛНИТЬ!$F$18,ЗАПОЛНИТЬ!$D$18),ЗАПОЛНИТЬ!$E$18)</f>
        <v>01.07.2016</v>
      </c>
      <c r="K868" s="143" t="e">
        <f>#REF!</f>
        <v>#REF!</v>
      </c>
      <c r="L868" s="143" t="e">
        <f>IF(ЗАПОЛНИТЬ!$F$7=1,#REF!/1000,#REF!)</f>
        <v>#REF!</v>
      </c>
      <c r="M868" s="143" t="e">
        <f>IF(ЗАПОЛНИТЬ!$F$7=1,#REF!/1000,#REF!)</f>
        <v>#REF!</v>
      </c>
      <c r="N868" s="143" t="e">
        <f>IF(ЗАПОЛНИТЬ!$F$7=1,#REF!/1000,#REF!)</f>
        <v>#REF!</v>
      </c>
      <c r="O868" s="143" t="e">
        <f>IF(ЗАПОЛНИТЬ!$F$7=1,#REF!/1000,#REF!)</f>
        <v>#REF!</v>
      </c>
      <c r="P868" s="143" t="e">
        <f>IF(ЗАПОЛНИТЬ!$F$7=1,#REF!/1000,#REF!)</f>
        <v>#REF!</v>
      </c>
      <c r="Q868" s="143" t="e">
        <f>IF(ЗАПОЛНИТЬ!$F$7=1,#REF!/1000,#REF!)</f>
        <v>#REF!</v>
      </c>
      <c r="R868" s="143" t="e">
        <f>IF(ЗАПОЛНИТЬ!$F$7=1,#REF!/1000,#REF!)</f>
        <v>#REF!</v>
      </c>
      <c r="S868" s="143" t="e">
        <f>IF(ЗАПОЛНИТЬ!$F$7=1,#REF!/1000,#REF!)</f>
        <v>#REF!</v>
      </c>
      <c r="T868" s="143" t="e">
        <f>IF(ЗАПОЛНИТЬ!$F$7=1,#REF!/1000,#REF!)</f>
        <v>#REF!</v>
      </c>
      <c r="U868" s="143" t="e">
        <f>IF(ЗАПОЛНИТЬ!$F$7=1,#REF!/1000,#REF!)</f>
        <v>#REF!</v>
      </c>
      <c r="V868" s="145" t="e">
        <f t="shared" si="58"/>
        <v>#REF!</v>
      </c>
      <c r="W868" s="145" t="e">
        <f t="shared" si="60"/>
        <v>#REF!</v>
      </c>
    </row>
    <row r="869" spans="1:23">
      <c r="A869" s="144" t="str">
        <f>ЗАПОЛНИТЬ!$B$23</f>
        <v>4</v>
      </c>
      <c r="B869" s="144" t="str">
        <f>ЗАПОЛНИТЬ!$B$13</f>
        <v>24188344</v>
      </c>
      <c r="C869" s="144" t="str">
        <f>ЗАПОЛНИТЬ!$B$24</f>
        <v>298</v>
      </c>
      <c r="D869" s="144" t="str">
        <f>ЗАПОЛНИТЬ!$B$21</f>
        <v>12</v>
      </c>
      <c r="E869" s="145"/>
      <c r="F869" s="144" t="str">
        <f>ЗАПОЛНИТЬ!$B$22</f>
        <v>15</v>
      </c>
      <c r="G869" s="144" t="str">
        <f>ЗАПОЛНИТЬ!$B$20</f>
        <v>040222</v>
      </c>
      <c r="H869" s="143" t="str">
        <f>IF(ЗАПОЛНИТЬ!$F$7=1,ЗАПОЛНИТЬ!$H$9,ЗАПОЛНИТЬ!$H$10)</f>
        <v>73</v>
      </c>
      <c r="I869" s="146" t="e">
        <f>IF(ЗАПОЛНИТЬ!$F$7=1,#REF!,#REF!)</f>
        <v>#REF!</v>
      </c>
      <c r="J869" s="145" t="str">
        <f>IF(ЗАПОЛНИТЬ!$F$7=1,CONCATENATE(ЗАПОЛНИТЬ!$F$18,ЗАПОЛНИТЬ!$D$18),ЗАПОЛНИТЬ!$E$18)</f>
        <v>01.07.2016</v>
      </c>
      <c r="K869" s="143" t="e">
        <f>#REF!</f>
        <v>#REF!</v>
      </c>
      <c r="L869" s="143" t="e">
        <f>IF(ЗАПОЛНИТЬ!$F$7=1,#REF!/1000,#REF!)</f>
        <v>#REF!</v>
      </c>
      <c r="M869" s="143" t="e">
        <f>IF(ЗАПОЛНИТЬ!$F$7=1,#REF!/1000,#REF!)</f>
        <v>#REF!</v>
      </c>
      <c r="N869" s="143" t="e">
        <f>IF(ЗАПОЛНИТЬ!$F$7=1,#REF!/1000,#REF!)</f>
        <v>#REF!</v>
      </c>
      <c r="O869" s="143" t="e">
        <f>IF(ЗАПОЛНИТЬ!$F$7=1,#REF!/1000,#REF!)</f>
        <v>#REF!</v>
      </c>
      <c r="P869" s="143" t="e">
        <f>IF(ЗАПОЛНИТЬ!$F$7=1,#REF!/1000,#REF!)</f>
        <v>#REF!</v>
      </c>
      <c r="Q869" s="143" t="e">
        <f>IF(ЗАПОЛНИТЬ!$F$7=1,#REF!/1000,#REF!)</f>
        <v>#REF!</v>
      </c>
      <c r="R869" s="143" t="e">
        <f>IF(ЗАПОЛНИТЬ!$F$7=1,#REF!/1000,#REF!)</f>
        <v>#REF!</v>
      </c>
      <c r="S869" s="143" t="e">
        <f>IF(ЗАПОЛНИТЬ!$F$7=1,#REF!/1000,#REF!)</f>
        <v>#REF!</v>
      </c>
      <c r="T869" s="143" t="e">
        <f>IF(ЗАПОЛНИТЬ!$F$7=1,#REF!/1000,#REF!)</f>
        <v>#REF!</v>
      </c>
      <c r="U869" s="143" t="e">
        <f>IF(ЗАПОЛНИТЬ!$F$7=1,#REF!/1000,#REF!)</f>
        <v>#REF!</v>
      </c>
      <c r="V869" s="145" t="e">
        <f t="shared" si="58"/>
        <v>#REF!</v>
      </c>
      <c r="W869" s="145" t="e">
        <f t="shared" si="60"/>
        <v>#REF!</v>
      </c>
    </row>
    <row r="870" spans="1:23">
      <c r="A870" s="144" t="str">
        <f>ЗАПОЛНИТЬ!$B$23</f>
        <v>4</v>
      </c>
      <c r="B870" s="144" t="str">
        <f>ЗАПОЛНИТЬ!$B$13</f>
        <v>24188344</v>
      </c>
      <c r="C870" s="144" t="str">
        <f>ЗАПОЛНИТЬ!$B$24</f>
        <v>298</v>
      </c>
      <c r="D870" s="144" t="str">
        <f>ЗАПОЛНИТЬ!$B$21</f>
        <v>12</v>
      </c>
      <c r="E870" s="145"/>
      <c r="F870" s="144" t="str">
        <f>ЗАПОЛНИТЬ!$B$22</f>
        <v>15</v>
      </c>
      <c r="G870" s="144" t="str">
        <f>ЗАПОЛНИТЬ!$B$20</f>
        <v>040222</v>
      </c>
      <c r="H870" s="143" t="str">
        <f>IF(ЗАПОЛНИТЬ!$F$7=1,ЗАПОЛНИТЬ!$H$9,ЗАПОЛНИТЬ!$H$10)</f>
        <v>73</v>
      </c>
      <c r="I870" s="146" t="e">
        <f>IF(ЗАПОЛНИТЬ!$F$7=1,#REF!,#REF!)</f>
        <v>#REF!</v>
      </c>
      <c r="J870" s="145" t="str">
        <f>IF(ЗАПОЛНИТЬ!$F$7=1,CONCATENATE(ЗАПОЛНИТЬ!$F$18,ЗАПОЛНИТЬ!$D$18),ЗАПОЛНИТЬ!$E$18)</f>
        <v>01.07.2016</v>
      </c>
      <c r="K870" s="143" t="e">
        <f>#REF!</f>
        <v>#REF!</v>
      </c>
      <c r="L870" s="143" t="e">
        <f>IF(ЗАПОЛНИТЬ!$F$7=1,#REF!/1000,#REF!)</f>
        <v>#REF!</v>
      </c>
      <c r="M870" s="143" t="e">
        <f>IF(ЗАПОЛНИТЬ!$F$7=1,#REF!/1000,#REF!)</f>
        <v>#REF!</v>
      </c>
      <c r="N870" s="143" t="e">
        <f>IF(ЗАПОЛНИТЬ!$F$7=1,#REF!/1000,#REF!)</f>
        <v>#REF!</v>
      </c>
      <c r="O870" s="143" t="e">
        <f>IF(ЗАПОЛНИТЬ!$F$7=1,#REF!/1000,#REF!)</f>
        <v>#REF!</v>
      </c>
      <c r="P870" s="143" t="e">
        <f>IF(ЗАПОЛНИТЬ!$F$7=1,#REF!/1000,#REF!)</f>
        <v>#REF!</v>
      </c>
      <c r="Q870" s="143" t="e">
        <f>IF(ЗАПОЛНИТЬ!$F$7=1,#REF!/1000,#REF!)</f>
        <v>#REF!</v>
      </c>
      <c r="R870" s="143" t="e">
        <f>IF(ЗАПОЛНИТЬ!$F$7=1,#REF!/1000,#REF!)</f>
        <v>#REF!</v>
      </c>
      <c r="S870" s="143" t="e">
        <f>IF(ЗАПОЛНИТЬ!$F$7=1,#REF!/1000,#REF!)</f>
        <v>#REF!</v>
      </c>
      <c r="T870" s="143" t="e">
        <f>IF(ЗАПОЛНИТЬ!$F$7=1,#REF!/1000,#REF!)</f>
        <v>#REF!</v>
      </c>
      <c r="U870" s="143" t="e">
        <f>IF(ЗАПОЛНИТЬ!$F$7=1,#REF!/1000,#REF!)</f>
        <v>#REF!</v>
      </c>
      <c r="V870" s="145" t="e">
        <f t="shared" si="58"/>
        <v>#REF!</v>
      </c>
      <c r="W870" s="145" t="e">
        <f t="shared" si="60"/>
        <v>#REF!</v>
      </c>
    </row>
    <row r="871" spans="1:23">
      <c r="A871" s="144" t="str">
        <f>ЗАПОЛНИТЬ!$B$23</f>
        <v>4</v>
      </c>
      <c r="B871" s="144" t="str">
        <f>ЗАПОЛНИТЬ!$B$13</f>
        <v>24188344</v>
      </c>
      <c r="C871" s="144" t="str">
        <f>ЗАПОЛНИТЬ!$B$24</f>
        <v>298</v>
      </c>
      <c r="D871" s="144" t="str">
        <f>ЗАПОЛНИТЬ!$B$21</f>
        <v>12</v>
      </c>
      <c r="E871" s="145"/>
      <c r="F871" s="144" t="str">
        <f>ЗАПОЛНИТЬ!$B$22</f>
        <v>15</v>
      </c>
      <c r="G871" s="144" t="str">
        <f>ЗАПОЛНИТЬ!$B$20</f>
        <v>040222</v>
      </c>
      <c r="H871" s="143" t="str">
        <f>IF(ЗАПОЛНИТЬ!$F$7=1,ЗАПОЛНИТЬ!$H$9,ЗАПОЛНИТЬ!$H$10)</f>
        <v>73</v>
      </c>
      <c r="I871" s="146" t="e">
        <f>IF(ЗАПОЛНИТЬ!$F$7=1,#REF!,#REF!)</f>
        <v>#REF!</v>
      </c>
      <c r="J871" s="145" t="str">
        <f>IF(ЗАПОЛНИТЬ!$F$7=1,CONCATENATE(ЗАПОЛНИТЬ!$F$18,ЗАПОЛНИТЬ!$D$18),ЗАПОЛНИТЬ!$E$18)</f>
        <v>01.07.2016</v>
      </c>
      <c r="K871" s="143" t="e">
        <f>#REF!</f>
        <v>#REF!</v>
      </c>
      <c r="L871" s="143" t="e">
        <f>IF(ЗАПОЛНИТЬ!$F$7=1,#REF!/1000,#REF!)</f>
        <v>#REF!</v>
      </c>
      <c r="M871" s="143" t="e">
        <f>IF(ЗАПОЛНИТЬ!$F$7=1,#REF!/1000,#REF!)</f>
        <v>#REF!</v>
      </c>
      <c r="N871" s="143" t="e">
        <f>IF(ЗАПОЛНИТЬ!$F$7=1,#REF!/1000,#REF!)</f>
        <v>#REF!</v>
      </c>
      <c r="O871" s="143" t="e">
        <f>IF(ЗАПОЛНИТЬ!$F$7=1,#REF!/1000,#REF!)</f>
        <v>#REF!</v>
      </c>
      <c r="P871" s="143" t="e">
        <f>IF(ЗАПОЛНИТЬ!$F$7=1,#REF!/1000,#REF!)</f>
        <v>#REF!</v>
      </c>
      <c r="Q871" s="143" t="e">
        <f>IF(ЗАПОЛНИТЬ!$F$7=1,#REF!/1000,#REF!)</f>
        <v>#REF!</v>
      </c>
      <c r="R871" s="143" t="e">
        <f>IF(ЗАПОЛНИТЬ!$F$7=1,#REF!/1000,#REF!)</f>
        <v>#REF!</v>
      </c>
      <c r="S871" s="143" t="e">
        <f>IF(ЗАПОЛНИТЬ!$F$7=1,#REF!/1000,#REF!)</f>
        <v>#REF!</v>
      </c>
      <c r="T871" s="143" t="e">
        <f>IF(ЗАПОЛНИТЬ!$F$7=1,#REF!/1000,#REF!)</f>
        <v>#REF!</v>
      </c>
      <c r="U871" s="143" t="e">
        <f>IF(ЗАПОЛНИТЬ!$F$7=1,#REF!/1000,#REF!)</f>
        <v>#REF!</v>
      </c>
      <c r="V871" s="145" t="e">
        <f t="shared" si="58"/>
        <v>#REF!</v>
      </c>
      <c r="W871" s="145" t="e">
        <f t="shared" si="60"/>
        <v>#REF!</v>
      </c>
    </row>
    <row r="872" spans="1:23">
      <c r="A872" s="144" t="str">
        <f>ЗАПОЛНИТЬ!$B$23</f>
        <v>4</v>
      </c>
      <c r="B872" s="144" t="str">
        <f>ЗАПОЛНИТЬ!$B$13</f>
        <v>24188344</v>
      </c>
      <c r="C872" s="144" t="str">
        <f>ЗАПОЛНИТЬ!$B$24</f>
        <v>298</v>
      </c>
      <c r="D872" s="144" t="str">
        <f>ЗАПОЛНИТЬ!$B$21</f>
        <v>12</v>
      </c>
      <c r="E872" s="145"/>
      <c r="F872" s="144" t="str">
        <f>ЗАПОЛНИТЬ!$B$22</f>
        <v>15</v>
      </c>
      <c r="G872" s="144" t="str">
        <f>ЗАПОЛНИТЬ!$B$20</f>
        <v>040222</v>
      </c>
      <c r="H872" s="143" t="str">
        <f>IF(ЗАПОЛНИТЬ!$F$7=1,ЗАПОЛНИТЬ!$H$9,ЗАПОЛНИТЬ!$H$10)</f>
        <v>73</v>
      </c>
      <c r="I872" s="146" t="e">
        <f>IF(ЗАПОЛНИТЬ!$F$7=1,#REF!,#REF!)</f>
        <v>#REF!</v>
      </c>
      <c r="J872" s="145" t="str">
        <f>IF(ЗАПОЛНИТЬ!$F$7=1,CONCATENATE(ЗАПОЛНИТЬ!$F$18,ЗАПОЛНИТЬ!$D$18),ЗАПОЛНИТЬ!$E$18)</f>
        <v>01.07.2016</v>
      </c>
      <c r="K872" s="143" t="e">
        <f>#REF!</f>
        <v>#REF!</v>
      </c>
      <c r="L872" s="143" t="e">
        <f>IF(ЗАПОЛНИТЬ!$F$7=1,#REF!/1000,#REF!)</f>
        <v>#REF!</v>
      </c>
      <c r="M872" s="143" t="e">
        <f>IF(ЗАПОЛНИТЬ!$F$7=1,#REF!/1000,#REF!)</f>
        <v>#REF!</v>
      </c>
      <c r="N872" s="143" t="e">
        <f>IF(ЗАПОЛНИТЬ!$F$7=1,#REF!/1000,#REF!)</f>
        <v>#REF!</v>
      </c>
      <c r="O872" s="143" t="e">
        <f>IF(ЗАПОЛНИТЬ!$F$7=1,#REF!/1000,#REF!)</f>
        <v>#REF!</v>
      </c>
      <c r="P872" s="143" t="e">
        <f>IF(ЗАПОЛНИТЬ!$F$7=1,#REF!/1000,#REF!)</f>
        <v>#REF!</v>
      </c>
      <c r="Q872" s="143" t="e">
        <f>IF(ЗАПОЛНИТЬ!$F$7=1,#REF!/1000,#REF!)</f>
        <v>#REF!</v>
      </c>
      <c r="R872" s="143" t="e">
        <f>IF(ЗАПОЛНИТЬ!$F$7=1,#REF!/1000,#REF!)</f>
        <v>#REF!</v>
      </c>
      <c r="S872" s="143" t="e">
        <f>IF(ЗАПОЛНИТЬ!$F$7=1,#REF!/1000,#REF!)</f>
        <v>#REF!</v>
      </c>
      <c r="T872" s="143" t="e">
        <f>IF(ЗАПОЛНИТЬ!$F$7=1,#REF!/1000,#REF!)</f>
        <v>#REF!</v>
      </c>
      <c r="U872" s="143" t="e">
        <f>IF(ЗАПОЛНИТЬ!$F$7=1,#REF!/1000,#REF!)</f>
        <v>#REF!</v>
      </c>
      <c r="V872" s="145" t="e">
        <f t="shared" si="58"/>
        <v>#REF!</v>
      </c>
      <c r="W872" s="145" t="e">
        <f t="shared" si="60"/>
        <v>#REF!</v>
      </c>
    </row>
    <row r="873" spans="1:23">
      <c r="A873" s="144" t="str">
        <f>ЗАПОЛНИТЬ!$B$23</f>
        <v>4</v>
      </c>
      <c r="B873" s="144" t="str">
        <f>ЗАПОЛНИТЬ!$B$13</f>
        <v>24188344</v>
      </c>
      <c r="C873" s="144" t="str">
        <f>ЗАПОЛНИТЬ!$B$24</f>
        <v>298</v>
      </c>
      <c r="D873" s="144" t="str">
        <f>ЗАПОЛНИТЬ!$B$21</f>
        <v>12</v>
      </c>
      <c r="E873" s="145"/>
      <c r="F873" s="144" t="str">
        <f>ЗАПОЛНИТЬ!$B$22</f>
        <v>15</v>
      </c>
      <c r="G873" s="144" t="str">
        <f>ЗАПОЛНИТЬ!$B$20</f>
        <v>040222</v>
      </c>
      <c r="H873" s="143" t="str">
        <f>IF(ЗАПОЛНИТЬ!$F$7=1,ЗАПОЛНИТЬ!$H$9,ЗАПОЛНИТЬ!$H$10)</f>
        <v>73</v>
      </c>
      <c r="I873" s="146" t="e">
        <f>IF(ЗАПОЛНИТЬ!$F$7=1,#REF!,#REF!)</f>
        <v>#REF!</v>
      </c>
      <c r="J873" s="145" t="str">
        <f>IF(ЗАПОЛНИТЬ!$F$7=1,CONCATENATE(ЗАПОЛНИТЬ!$F$18,ЗАПОЛНИТЬ!$D$18),ЗАПОЛНИТЬ!$E$18)</f>
        <v>01.07.2016</v>
      </c>
      <c r="K873" s="143" t="e">
        <f>#REF!</f>
        <v>#REF!</v>
      </c>
      <c r="L873" s="143" t="e">
        <f>IF(ЗАПОЛНИТЬ!$F$7=1,#REF!/1000,#REF!)</f>
        <v>#REF!</v>
      </c>
      <c r="M873" s="143" t="e">
        <f>IF(ЗАПОЛНИТЬ!$F$7=1,#REF!/1000,#REF!)</f>
        <v>#REF!</v>
      </c>
      <c r="N873" s="143" t="e">
        <f>IF(ЗАПОЛНИТЬ!$F$7=1,#REF!/1000,#REF!)</f>
        <v>#REF!</v>
      </c>
      <c r="O873" s="143" t="e">
        <f>IF(ЗАПОЛНИТЬ!$F$7=1,#REF!/1000,#REF!)</f>
        <v>#REF!</v>
      </c>
      <c r="P873" s="143" t="e">
        <f>IF(ЗАПОЛНИТЬ!$F$7=1,#REF!/1000,#REF!)</f>
        <v>#REF!</v>
      </c>
      <c r="Q873" s="143" t="e">
        <f>IF(ЗАПОЛНИТЬ!$F$7=1,#REF!/1000,#REF!)</f>
        <v>#REF!</v>
      </c>
      <c r="R873" s="143" t="e">
        <f>IF(ЗАПОЛНИТЬ!$F$7=1,#REF!/1000,#REF!)</f>
        <v>#REF!</v>
      </c>
      <c r="S873" s="143" t="e">
        <f>IF(ЗАПОЛНИТЬ!$F$7=1,#REF!/1000,#REF!)</f>
        <v>#REF!</v>
      </c>
      <c r="T873" s="143" t="e">
        <f>IF(ЗАПОЛНИТЬ!$F$7=1,#REF!/1000,#REF!)</f>
        <v>#REF!</v>
      </c>
      <c r="U873" s="143" t="e">
        <f>IF(ЗАПОЛНИТЬ!$F$7=1,#REF!/1000,#REF!)</f>
        <v>#REF!</v>
      </c>
      <c r="V873" s="145" t="e">
        <f t="shared" si="58"/>
        <v>#REF!</v>
      </c>
      <c r="W873" s="145">
        <v>0</v>
      </c>
    </row>
    <row r="874" spans="1:23">
      <c r="A874" s="144" t="str">
        <f>ЗАПОЛНИТЬ!$B$23</f>
        <v>4</v>
      </c>
      <c r="B874" s="144" t="str">
        <f>ЗАПОЛНИТЬ!$B$13</f>
        <v>24188344</v>
      </c>
      <c r="C874" s="144" t="str">
        <f>ЗАПОЛНИТЬ!$B$24</f>
        <v>298</v>
      </c>
      <c r="D874" s="144" t="str">
        <f>ЗАПОЛНИТЬ!$B$21</f>
        <v>12</v>
      </c>
      <c r="E874" s="145"/>
      <c r="F874" s="144" t="str">
        <f>ЗАПОЛНИТЬ!$B$22</f>
        <v>15</v>
      </c>
      <c r="G874" s="144" t="str">
        <f>ЗАПОЛНИТЬ!$B$20</f>
        <v>040222</v>
      </c>
      <c r="H874" s="143" t="str">
        <f>IF(ЗАПОЛНИТЬ!$F$7=1,ЗАПОЛНИТЬ!$H$9,ЗАПОЛНИТЬ!$H$10)</f>
        <v>73</v>
      </c>
      <c r="I874" s="146" t="e">
        <f>IF(ЗАПОЛНИТЬ!$F$7=1,#REF!,#REF!)</f>
        <v>#REF!</v>
      </c>
      <c r="J874" s="145" t="str">
        <f>IF(ЗАПОЛНИТЬ!$F$7=1,CONCATENATE(ЗАПОЛНИТЬ!$F$18,ЗАПОЛНИТЬ!$D$18),ЗАПОЛНИТЬ!$E$18)</f>
        <v>01.07.2016</v>
      </c>
      <c r="K874" s="143" t="e">
        <f>#REF!</f>
        <v>#REF!</v>
      </c>
      <c r="L874" s="143" t="e">
        <f>IF(ЗАПОЛНИТЬ!$F$7=1,#REF!/1000,#REF!)</f>
        <v>#REF!</v>
      </c>
      <c r="M874" s="143" t="e">
        <f>IF(ЗАПОЛНИТЬ!$F$7=1,#REF!/1000,#REF!)</f>
        <v>#REF!</v>
      </c>
      <c r="N874" s="143" t="e">
        <f>IF(ЗАПОЛНИТЬ!$F$7=1,#REF!/1000,#REF!)</f>
        <v>#REF!</v>
      </c>
      <c r="O874" s="143" t="e">
        <f>IF(ЗАПОЛНИТЬ!$F$7=1,#REF!/1000,#REF!)</f>
        <v>#REF!</v>
      </c>
      <c r="P874" s="143" t="e">
        <f>IF(ЗАПОЛНИТЬ!$F$7=1,#REF!/1000,#REF!)</f>
        <v>#REF!</v>
      </c>
      <c r="Q874" s="143" t="e">
        <f>IF(ЗАПОЛНИТЬ!$F$7=1,#REF!/1000,#REF!)</f>
        <v>#REF!</v>
      </c>
      <c r="R874" s="143" t="e">
        <f>IF(ЗАПОЛНИТЬ!$F$7=1,#REF!/1000,#REF!)</f>
        <v>#REF!</v>
      </c>
      <c r="S874" s="143" t="e">
        <f>IF(ЗАПОЛНИТЬ!$F$7=1,#REF!/1000,#REF!)</f>
        <v>#REF!</v>
      </c>
      <c r="T874" s="143" t="e">
        <f>IF(ЗАПОЛНИТЬ!$F$7=1,#REF!/1000,#REF!)</f>
        <v>#REF!</v>
      </c>
      <c r="U874" s="143" t="e">
        <f>IF(ЗАПОЛНИТЬ!$F$7=1,#REF!/1000,#REF!)</f>
        <v>#REF!</v>
      </c>
      <c r="V874" s="145" t="e">
        <f t="shared" si="58"/>
        <v>#REF!</v>
      </c>
      <c r="W874" s="145" t="e">
        <f t="shared" ref="W874:W879" si="61">IF(SUM(L874:U874)&gt;0,1,0)</f>
        <v>#REF!</v>
      </c>
    </row>
    <row r="875" spans="1:23">
      <c r="A875" s="144" t="str">
        <f>ЗАПОЛНИТЬ!$B$23</f>
        <v>4</v>
      </c>
      <c r="B875" s="144" t="str">
        <f>ЗАПОЛНИТЬ!$B$13</f>
        <v>24188344</v>
      </c>
      <c r="C875" s="144" t="str">
        <f>ЗАПОЛНИТЬ!$B$24</f>
        <v>298</v>
      </c>
      <c r="D875" s="144" t="str">
        <f>ЗАПОЛНИТЬ!$B$21</f>
        <v>12</v>
      </c>
      <c r="E875" s="145"/>
      <c r="F875" s="144" t="str">
        <f>ЗАПОЛНИТЬ!$B$22</f>
        <v>15</v>
      </c>
      <c r="G875" s="144" t="str">
        <f>ЗАПОЛНИТЬ!$B$20</f>
        <v>040222</v>
      </c>
      <c r="H875" s="143" t="str">
        <f>IF(ЗАПОЛНИТЬ!$F$7=1,ЗАПОЛНИТЬ!$H$9,ЗАПОЛНИТЬ!$H$10)</f>
        <v>73</v>
      </c>
      <c r="I875" s="146" t="e">
        <f>IF(ЗАПОЛНИТЬ!$F$7=1,#REF!,#REF!)</f>
        <v>#REF!</v>
      </c>
      <c r="J875" s="145" t="str">
        <f>IF(ЗАПОЛНИТЬ!$F$7=1,CONCATENATE(ЗАПОЛНИТЬ!$F$18,ЗАПОЛНИТЬ!$D$18),ЗАПОЛНИТЬ!$E$18)</f>
        <v>01.07.2016</v>
      </c>
      <c r="K875" s="143" t="e">
        <f>#REF!</f>
        <v>#REF!</v>
      </c>
      <c r="L875" s="143" t="e">
        <f>IF(ЗАПОЛНИТЬ!$F$7=1,#REF!/1000,#REF!)</f>
        <v>#REF!</v>
      </c>
      <c r="M875" s="143" t="e">
        <f>IF(ЗАПОЛНИТЬ!$F$7=1,#REF!/1000,#REF!)</f>
        <v>#REF!</v>
      </c>
      <c r="N875" s="143" t="e">
        <f>IF(ЗАПОЛНИТЬ!$F$7=1,#REF!/1000,#REF!)</f>
        <v>#REF!</v>
      </c>
      <c r="O875" s="143" t="e">
        <f>IF(ЗАПОЛНИТЬ!$F$7=1,#REF!/1000,#REF!)</f>
        <v>#REF!</v>
      </c>
      <c r="P875" s="143" t="e">
        <f>IF(ЗАПОЛНИТЬ!$F$7=1,#REF!/1000,#REF!)</f>
        <v>#REF!</v>
      </c>
      <c r="Q875" s="143" t="e">
        <f>IF(ЗАПОЛНИТЬ!$F$7=1,#REF!/1000,#REF!)</f>
        <v>#REF!</v>
      </c>
      <c r="R875" s="143" t="e">
        <f>IF(ЗАПОЛНИТЬ!$F$7=1,#REF!/1000,#REF!)</f>
        <v>#REF!</v>
      </c>
      <c r="S875" s="143" t="e">
        <f>IF(ЗАПОЛНИТЬ!$F$7=1,#REF!/1000,#REF!)</f>
        <v>#REF!</v>
      </c>
      <c r="T875" s="143" t="e">
        <f>IF(ЗАПОЛНИТЬ!$F$7=1,#REF!/1000,#REF!)</f>
        <v>#REF!</v>
      </c>
      <c r="U875" s="143" t="e">
        <f>IF(ЗАПОЛНИТЬ!$F$7=1,#REF!/1000,#REF!)</f>
        <v>#REF!</v>
      </c>
      <c r="V875" s="145" t="e">
        <f t="shared" si="58"/>
        <v>#REF!</v>
      </c>
      <c r="W875" s="145" t="e">
        <f t="shared" si="61"/>
        <v>#REF!</v>
      </c>
    </row>
    <row r="876" spans="1:23">
      <c r="A876" s="144" t="str">
        <f>ЗАПОЛНИТЬ!$B$23</f>
        <v>4</v>
      </c>
      <c r="B876" s="144" t="str">
        <f>ЗАПОЛНИТЬ!$B$13</f>
        <v>24188344</v>
      </c>
      <c r="C876" s="144" t="str">
        <f>ЗАПОЛНИТЬ!$B$24</f>
        <v>298</v>
      </c>
      <c r="D876" s="144" t="str">
        <f>ЗАПОЛНИТЬ!$B$21</f>
        <v>12</v>
      </c>
      <c r="E876" s="145"/>
      <c r="F876" s="144" t="str">
        <f>ЗАПОЛНИТЬ!$B$22</f>
        <v>15</v>
      </c>
      <c r="G876" s="144" t="str">
        <f>ЗАПОЛНИТЬ!$B$20</f>
        <v>040222</v>
      </c>
      <c r="H876" s="143" t="str">
        <f>IF(ЗАПОЛНИТЬ!$F$7=1,ЗАПОЛНИТЬ!$H$9,ЗАПОЛНИТЬ!$H$10)</f>
        <v>73</v>
      </c>
      <c r="I876" s="146" t="e">
        <f>IF(ЗАПОЛНИТЬ!$F$7=1,#REF!,#REF!)</f>
        <v>#REF!</v>
      </c>
      <c r="J876" s="145" t="str">
        <f>IF(ЗАПОЛНИТЬ!$F$7=1,CONCATENATE(ЗАПОЛНИТЬ!$F$18,ЗАПОЛНИТЬ!$D$18),ЗАПОЛНИТЬ!$E$18)</f>
        <v>01.07.2016</v>
      </c>
      <c r="K876" s="143" t="e">
        <f>#REF!</f>
        <v>#REF!</v>
      </c>
      <c r="L876" s="143" t="e">
        <f>IF(ЗАПОЛНИТЬ!$F$7=1,#REF!/1000,#REF!)</f>
        <v>#REF!</v>
      </c>
      <c r="M876" s="143" t="e">
        <f>IF(ЗАПОЛНИТЬ!$F$7=1,#REF!/1000,#REF!)</f>
        <v>#REF!</v>
      </c>
      <c r="N876" s="143" t="e">
        <f>IF(ЗАПОЛНИТЬ!$F$7=1,#REF!/1000,#REF!)</f>
        <v>#REF!</v>
      </c>
      <c r="O876" s="143" t="e">
        <f>IF(ЗАПОЛНИТЬ!$F$7=1,#REF!/1000,#REF!)</f>
        <v>#REF!</v>
      </c>
      <c r="P876" s="143" t="e">
        <f>IF(ЗАПОЛНИТЬ!$F$7=1,#REF!/1000,#REF!)</f>
        <v>#REF!</v>
      </c>
      <c r="Q876" s="143" t="e">
        <f>IF(ЗАПОЛНИТЬ!$F$7=1,#REF!/1000,#REF!)</f>
        <v>#REF!</v>
      </c>
      <c r="R876" s="143" t="e">
        <f>IF(ЗАПОЛНИТЬ!$F$7=1,#REF!/1000,#REF!)</f>
        <v>#REF!</v>
      </c>
      <c r="S876" s="143" t="e">
        <f>IF(ЗАПОЛНИТЬ!$F$7=1,#REF!/1000,#REF!)</f>
        <v>#REF!</v>
      </c>
      <c r="T876" s="143" t="e">
        <f>IF(ЗАПОЛНИТЬ!$F$7=1,#REF!/1000,#REF!)</f>
        <v>#REF!</v>
      </c>
      <c r="U876" s="143" t="e">
        <f>IF(ЗАПОЛНИТЬ!$F$7=1,#REF!/1000,#REF!)</f>
        <v>#REF!</v>
      </c>
      <c r="V876" s="145" t="e">
        <f t="shared" si="58"/>
        <v>#REF!</v>
      </c>
      <c r="W876" s="145" t="e">
        <f t="shared" si="61"/>
        <v>#REF!</v>
      </c>
    </row>
    <row r="877" spans="1:23">
      <c r="A877" s="144" t="str">
        <f>ЗАПОЛНИТЬ!$B$23</f>
        <v>4</v>
      </c>
      <c r="B877" s="144" t="str">
        <f>ЗАПОЛНИТЬ!$B$13</f>
        <v>24188344</v>
      </c>
      <c r="C877" s="144" t="str">
        <f>ЗАПОЛНИТЬ!$B$24</f>
        <v>298</v>
      </c>
      <c r="D877" s="144" t="str">
        <f>ЗАПОЛНИТЬ!$B$21</f>
        <v>12</v>
      </c>
      <c r="E877" s="145"/>
      <c r="F877" s="144" t="str">
        <f>ЗАПОЛНИТЬ!$B$22</f>
        <v>15</v>
      </c>
      <c r="G877" s="144" t="str">
        <f>ЗАПОЛНИТЬ!$B$20</f>
        <v>040222</v>
      </c>
      <c r="H877" s="143" t="str">
        <f>IF(ЗАПОЛНИТЬ!$F$7=1,ЗАПОЛНИТЬ!$H$9,ЗАПОЛНИТЬ!$H$10)</f>
        <v>73</v>
      </c>
      <c r="I877" s="146" t="e">
        <f>IF(ЗАПОЛНИТЬ!$F$7=1,#REF!,#REF!)</f>
        <v>#REF!</v>
      </c>
      <c r="J877" s="145" t="str">
        <f>IF(ЗАПОЛНИТЬ!$F$7=1,CONCATENATE(ЗАПОЛНИТЬ!$F$18,ЗАПОЛНИТЬ!$D$18),ЗАПОЛНИТЬ!$E$18)</f>
        <v>01.07.2016</v>
      </c>
      <c r="K877" s="143" t="e">
        <f>#REF!</f>
        <v>#REF!</v>
      </c>
      <c r="L877" s="143" t="e">
        <f>IF(ЗАПОЛНИТЬ!$F$7=1,#REF!/1000,#REF!)</f>
        <v>#REF!</v>
      </c>
      <c r="M877" s="143" t="e">
        <f>IF(ЗАПОЛНИТЬ!$F$7=1,#REF!/1000,#REF!)</f>
        <v>#REF!</v>
      </c>
      <c r="N877" s="143" t="e">
        <f>IF(ЗАПОЛНИТЬ!$F$7=1,#REF!/1000,#REF!)</f>
        <v>#REF!</v>
      </c>
      <c r="O877" s="143" t="e">
        <f>IF(ЗАПОЛНИТЬ!$F$7=1,#REF!/1000,#REF!)</f>
        <v>#REF!</v>
      </c>
      <c r="P877" s="143" t="e">
        <f>IF(ЗАПОЛНИТЬ!$F$7=1,#REF!/1000,#REF!)</f>
        <v>#REF!</v>
      </c>
      <c r="Q877" s="143" t="e">
        <f>IF(ЗАПОЛНИТЬ!$F$7=1,#REF!/1000,#REF!)</f>
        <v>#REF!</v>
      </c>
      <c r="R877" s="143" t="e">
        <f>IF(ЗАПОЛНИТЬ!$F$7=1,#REF!/1000,#REF!)</f>
        <v>#REF!</v>
      </c>
      <c r="S877" s="143" t="e">
        <f>IF(ЗАПОЛНИТЬ!$F$7=1,#REF!/1000,#REF!)</f>
        <v>#REF!</v>
      </c>
      <c r="T877" s="143" t="e">
        <f>IF(ЗАПОЛНИТЬ!$F$7=1,#REF!/1000,#REF!)</f>
        <v>#REF!</v>
      </c>
      <c r="U877" s="143" t="e">
        <f>IF(ЗАПОЛНИТЬ!$F$7=1,#REF!/1000,#REF!)</f>
        <v>#REF!</v>
      </c>
      <c r="V877" s="145" t="e">
        <f t="shared" si="58"/>
        <v>#REF!</v>
      </c>
      <c r="W877" s="145" t="e">
        <f t="shared" si="61"/>
        <v>#REF!</v>
      </c>
    </row>
    <row r="878" spans="1:23">
      <c r="A878" s="144" t="str">
        <f>ЗАПОЛНИТЬ!$B$23</f>
        <v>4</v>
      </c>
      <c r="B878" s="144" t="str">
        <f>ЗАПОЛНИТЬ!$B$13</f>
        <v>24188344</v>
      </c>
      <c r="C878" s="144" t="str">
        <f>ЗАПОЛНИТЬ!$B$24</f>
        <v>298</v>
      </c>
      <c r="D878" s="144" t="str">
        <f>ЗАПОЛНИТЬ!$B$21</f>
        <v>12</v>
      </c>
      <c r="E878" s="145"/>
      <c r="F878" s="144" t="str">
        <f>ЗАПОЛНИТЬ!$B$22</f>
        <v>15</v>
      </c>
      <c r="G878" s="144" t="str">
        <f>ЗАПОЛНИТЬ!$B$20</f>
        <v>040222</v>
      </c>
      <c r="H878" s="143" t="str">
        <f>IF(ЗАПОЛНИТЬ!$F$7=1,ЗАПОЛНИТЬ!$H$9,ЗАПОЛНИТЬ!$H$10)</f>
        <v>73</v>
      </c>
      <c r="I878" s="146" t="e">
        <f>IF(ЗАПОЛНИТЬ!$F$7=1,#REF!,#REF!)</f>
        <v>#REF!</v>
      </c>
      <c r="J878" s="145" t="str">
        <f>IF(ЗАПОЛНИТЬ!$F$7=1,CONCATENATE(ЗАПОЛНИТЬ!$F$18,ЗАПОЛНИТЬ!$D$18),ЗАПОЛНИТЬ!$E$18)</f>
        <v>01.07.2016</v>
      </c>
      <c r="K878" s="143" t="e">
        <f>#REF!</f>
        <v>#REF!</v>
      </c>
      <c r="L878" s="143" t="e">
        <f>IF(ЗАПОЛНИТЬ!$F$7=1,#REF!/1000,#REF!)</f>
        <v>#REF!</v>
      </c>
      <c r="M878" s="143" t="e">
        <f>IF(ЗАПОЛНИТЬ!$F$7=1,#REF!/1000,#REF!)</f>
        <v>#REF!</v>
      </c>
      <c r="N878" s="143" t="e">
        <f>IF(ЗАПОЛНИТЬ!$F$7=1,#REF!/1000,#REF!)</f>
        <v>#REF!</v>
      </c>
      <c r="O878" s="143" t="e">
        <f>IF(ЗАПОЛНИТЬ!$F$7=1,#REF!/1000,#REF!)</f>
        <v>#REF!</v>
      </c>
      <c r="P878" s="143" t="e">
        <f>IF(ЗАПОЛНИТЬ!$F$7=1,#REF!/1000,#REF!)</f>
        <v>#REF!</v>
      </c>
      <c r="Q878" s="143" t="e">
        <f>IF(ЗАПОЛНИТЬ!$F$7=1,#REF!/1000,#REF!)</f>
        <v>#REF!</v>
      </c>
      <c r="R878" s="143" t="e">
        <f>IF(ЗАПОЛНИТЬ!$F$7=1,#REF!/1000,#REF!)</f>
        <v>#REF!</v>
      </c>
      <c r="S878" s="143" t="e">
        <f>IF(ЗАПОЛНИТЬ!$F$7=1,#REF!/1000,#REF!)</f>
        <v>#REF!</v>
      </c>
      <c r="T878" s="143" t="e">
        <f>IF(ЗАПОЛНИТЬ!$F$7=1,#REF!/1000,#REF!)</f>
        <v>#REF!</v>
      </c>
      <c r="U878" s="143" t="e">
        <f>IF(ЗАПОЛНИТЬ!$F$7=1,#REF!/1000,#REF!)</f>
        <v>#REF!</v>
      </c>
      <c r="V878" s="145" t="e">
        <f t="shared" si="58"/>
        <v>#REF!</v>
      </c>
      <c r="W878" s="145" t="e">
        <f t="shared" si="61"/>
        <v>#REF!</v>
      </c>
    </row>
    <row r="879" spans="1:23">
      <c r="A879" s="144" t="str">
        <f>ЗАПОЛНИТЬ!$B$23</f>
        <v>4</v>
      </c>
      <c r="B879" s="144" t="str">
        <f>ЗАПОЛНИТЬ!$B$13</f>
        <v>24188344</v>
      </c>
      <c r="C879" s="144" t="str">
        <f>ЗАПОЛНИТЬ!$B$24</f>
        <v>298</v>
      </c>
      <c r="D879" s="144" t="str">
        <f>ЗАПОЛНИТЬ!$B$21</f>
        <v>12</v>
      </c>
      <c r="E879" s="145"/>
      <c r="F879" s="144" t="str">
        <f>ЗАПОЛНИТЬ!$B$22</f>
        <v>15</v>
      </c>
      <c r="G879" s="144" t="str">
        <f>ЗАПОЛНИТЬ!$B$20</f>
        <v>040222</v>
      </c>
      <c r="H879" s="143" t="str">
        <f>IF(ЗАПОЛНИТЬ!$F$7=1,ЗАПОЛНИТЬ!$H$9,ЗАПОЛНИТЬ!$H$10)</f>
        <v>73</v>
      </c>
      <c r="I879" s="146" t="e">
        <f>IF(ЗАПОЛНИТЬ!$F$7=1,#REF!,#REF!)</f>
        <v>#REF!</v>
      </c>
      <c r="J879" s="145" t="str">
        <f>IF(ЗАПОЛНИТЬ!$F$7=1,CONCATENATE(ЗАПОЛНИТЬ!$F$18,ЗАПОЛНИТЬ!$D$18),ЗАПОЛНИТЬ!$E$18)</f>
        <v>01.07.2016</v>
      </c>
      <c r="K879" s="143" t="e">
        <f>#REF!</f>
        <v>#REF!</v>
      </c>
      <c r="L879" s="143" t="e">
        <f>IF(ЗАПОЛНИТЬ!$F$7=1,#REF!/1000,#REF!)</f>
        <v>#REF!</v>
      </c>
      <c r="M879" s="143" t="e">
        <f>IF(ЗАПОЛНИТЬ!$F$7=1,#REF!/1000,#REF!)</f>
        <v>#REF!</v>
      </c>
      <c r="N879" s="143" t="e">
        <f>IF(ЗАПОЛНИТЬ!$F$7=1,#REF!/1000,#REF!)</f>
        <v>#REF!</v>
      </c>
      <c r="O879" s="143" t="e">
        <f>IF(ЗАПОЛНИТЬ!$F$7=1,#REF!/1000,#REF!)</f>
        <v>#REF!</v>
      </c>
      <c r="P879" s="143" t="e">
        <f>IF(ЗАПОЛНИТЬ!$F$7=1,#REF!/1000,#REF!)</f>
        <v>#REF!</v>
      </c>
      <c r="Q879" s="143" t="e">
        <f>IF(ЗАПОЛНИТЬ!$F$7=1,#REF!/1000,#REF!)</f>
        <v>#REF!</v>
      </c>
      <c r="R879" s="143" t="e">
        <f>IF(ЗАПОЛНИТЬ!$F$7=1,#REF!/1000,#REF!)</f>
        <v>#REF!</v>
      </c>
      <c r="S879" s="143" t="e">
        <f>IF(ЗАПОЛНИТЬ!$F$7=1,#REF!/1000,#REF!)</f>
        <v>#REF!</v>
      </c>
      <c r="T879" s="143" t="e">
        <f>IF(ЗАПОЛНИТЬ!$F$7=1,#REF!/1000,#REF!)</f>
        <v>#REF!</v>
      </c>
      <c r="U879" s="143" t="e">
        <f>IF(ЗАПОЛНИТЬ!$F$7=1,#REF!/1000,#REF!)</f>
        <v>#REF!</v>
      </c>
      <c r="V879" s="145" t="e">
        <f>IF(SUM(L879:U879)&gt;0,1,0)</f>
        <v>#REF!</v>
      </c>
      <c r="W879" s="145" t="e">
        <f t="shared" si="61"/>
        <v>#REF!</v>
      </c>
    </row>
    <row r="880" spans="1:23">
      <c r="A880" s="144" t="str">
        <f>ЗАПОЛНИТЬ!$B$23</f>
        <v>4</v>
      </c>
      <c r="B880" s="144" t="str">
        <f>ЗАПОЛНИТЬ!$B$13</f>
        <v>24188344</v>
      </c>
      <c r="C880" s="144" t="str">
        <f>ЗАПОЛНИТЬ!$B$24</f>
        <v>298</v>
      </c>
      <c r="D880" s="144" t="str">
        <f>ЗАПОЛНИТЬ!$B$21</f>
        <v>12</v>
      </c>
      <c r="E880" s="145"/>
      <c r="F880" s="144" t="str">
        <f>ЗАПОЛНИТЬ!$B$22</f>
        <v>15</v>
      </c>
      <c r="G880" s="144" t="str">
        <f>ЗАПОЛНИТЬ!$B$20</f>
        <v>040222</v>
      </c>
      <c r="H880" s="143" t="str">
        <f>IF(ЗАПОЛНИТЬ!$F$7=1,ЗАПОЛНИТЬ!$H$9,ЗАПОЛНИТЬ!$H$10)</f>
        <v>73</v>
      </c>
      <c r="I880" s="146" t="e">
        <f>IF(ЗАПОЛНИТЬ!$F$7=1,#REF!,#REF!)</f>
        <v>#REF!</v>
      </c>
      <c r="J880" s="145" t="str">
        <f>IF(ЗАПОЛНИТЬ!$F$7=1,CONCATENATE(ЗАПОЛНИТЬ!$F$18,ЗАПОЛНИТЬ!$D$18),ЗАПОЛНИТЬ!$E$18)</f>
        <v>01.07.2016</v>
      </c>
      <c r="K880" s="143" t="e">
        <f>#REF!</f>
        <v>#REF!</v>
      </c>
      <c r="L880" s="143" t="e">
        <f>IF(ЗАПОЛНИТЬ!$F$7=1,#REF!/1000,#REF!)</f>
        <v>#REF!</v>
      </c>
      <c r="M880" s="143" t="e">
        <f>IF(ЗАПОЛНИТЬ!$F$7=1,#REF!/1000,#REF!)</f>
        <v>#REF!</v>
      </c>
      <c r="N880" s="143" t="e">
        <f>IF(ЗАПОЛНИТЬ!$F$7=1,#REF!/1000,#REF!)</f>
        <v>#REF!</v>
      </c>
      <c r="O880" s="143" t="e">
        <f>IF(ЗАПОЛНИТЬ!$F$7=1,#REF!/1000,#REF!)</f>
        <v>#REF!</v>
      </c>
      <c r="P880" s="143" t="e">
        <f>IF(ЗАПОЛНИТЬ!$F$7=1,#REF!/1000,#REF!)</f>
        <v>#REF!</v>
      </c>
      <c r="Q880" s="143" t="e">
        <f>IF(ЗАПОЛНИТЬ!$F$7=1,#REF!/1000,#REF!)</f>
        <v>#REF!</v>
      </c>
      <c r="R880" s="143" t="e">
        <f>IF(ЗАПОЛНИТЬ!$F$7=1,#REF!/1000,#REF!)</f>
        <v>#REF!</v>
      </c>
      <c r="S880" s="143" t="e">
        <f>IF(ЗАПОЛНИТЬ!$F$7=1,#REF!/1000,#REF!)</f>
        <v>#REF!</v>
      </c>
      <c r="T880" s="143" t="e">
        <f>IF(ЗАПОЛНИТЬ!$F$7=1,#REF!/1000,#REF!)</f>
        <v>#REF!</v>
      </c>
      <c r="U880" s="143" t="e">
        <f>IF(ЗАПОЛНИТЬ!$F$7=1,#REF!/1000,#REF!)</f>
        <v>#REF!</v>
      </c>
      <c r="V880" s="145" t="e">
        <f t="shared" si="58"/>
        <v>#REF!</v>
      </c>
      <c r="W880" s="145">
        <v>0</v>
      </c>
    </row>
    <row r="881" spans="1:23">
      <c r="A881" s="144" t="str">
        <f>ЗАПОЛНИТЬ!$B$23</f>
        <v>4</v>
      </c>
      <c r="B881" s="144" t="str">
        <f>ЗАПОЛНИТЬ!$B$13</f>
        <v>24188344</v>
      </c>
      <c r="C881" s="144" t="str">
        <f>ЗАПОЛНИТЬ!$B$24</f>
        <v>298</v>
      </c>
      <c r="D881" s="144" t="str">
        <f>ЗАПОЛНИТЬ!$B$21</f>
        <v>12</v>
      </c>
      <c r="E881" s="145"/>
      <c r="F881" s="144" t="str">
        <f>ЗАПОЛНИТЬ!$B$22</f>
        <v>15</v>
      </c>
      <c r="G881" s="144" t="str">
        <f>ЗАПОЛНИТЬ!$B$20</f>
        <v>040222</v>
      </c>
      <c r="H881" s="143" t="str">
        <f>IF(ЗАПОЛНИТЬ!$F$7=1,ЗАПОЛНИТЬ!$H$9,ЗАПОЛНИТЬ!$H$10)</f>
        <v>73</v>
      </c>
      <c r="I881" s="146" t="e">
        <f>IF(ЗАПОЛНИТЬ!$F$7=1,#REF!,#REF!)</f>
        <v>#REF!</v>
      </c>
      <c r="J881" s="145" t="str">
        <f>IF(ЗАПОЛНИТЬ!$F$7=1,CONCATENATE(ЗАПОЛНИТЬ!$F$18,ЗАПОЛНИТЬ!$D$18),ЗАПОЛНИТЬ!$E$18)</f>
        <v>01.07.2016</v>
      </c>
      <c r="K881" s="143" t="e">
        <f>#REF!</f>
        <v>#REF!</v>
      </c>
      <c r="L881" s="143" t="e">
        <f>IF(ЗАПОЛНИТЬ!$F$7=1,#REF!/1000,#REF!)</f>
        <v>#REF!</v>
      </c>
      <c r="M881" s="143" t="e">
        <f>IF(ЗАПОЛНИТЬ!$F$7=1,#REF!/1000,#REF!)</f>
        <v>#REF!</v>
      </c>
      <c r="N881" s="143" t="e">
        <f>IF(ЗАПОЛНИТЬ!$F$7=1,#REF!/1000,#REF!)</f>
        <v>#REF!</v>
      </c>
      <c r="O881" s="143" t="e">
        <f>IF(ЗАПОЛНИТЬ!$F$7=1,#REF!/1000,#REF!)</f>
        <v>#REF!</v>
      </c>
      <c r="P881" s="143" t="e">
        <f>IF(ЗАПОЛНИТЬ!$F$7=1,#REF!/1000,#REF!)</f>
        <v>#REF!</v>
      </c>
      <c r="Q881" s="143" t="e">
        <f>IF(ЗАПОЛНИТЬ!$F$7=1,#REF!/1000,#REF!)</f>
        <v>#REF!</v>
      </c>
      <c r="R881" s="143" t="e">
        <f>IF(ЗАПОЛНИТЬ!$F$7=1,#REF!/1000,#REF!)</f>
        <v>#REF!</v>
      </c>
      <c r="S881" s="143" t="e">
        <f>IF(ЗАПОЛНИТЬ!$F$7=1,#REF!/1000,#REF!)</f>
        <v>#REF!</v>
      </c>
      <c r="T881" s="143" t="e">
        <f>IF(ЗАПОЛНИТЬ!$F$7=1,#REF!/1000,#REF!)</f>
        <v>#REF!</v>
      </c>
      <c r="U881" s="143" t="e">
        <f>IF(ЗАПОЛНИТЬ!$F$7=1,#REF!/1000,#REF!)</f>
        <v>#REF!</v>
      </c>
      <c r="V881" s="145" t="e">
        <f t="shared" si="58"/>
        <v>#REF!</v>
      </c>
      <c r="W881" s="145" t="e">
        <f>IF(SUM(L881:U881)&gt;0,1,0)</f>
        <v>#REF!</v>
      </c>
    </row>
    <row r="882" spans="1:23">
      <c r="A882" s="144" t="str">
        <f>ЗАПОЛНИТЬ!$B$23</f>
        <v>4</v>
      </c>
      <c r="B882" s="144" t="str">
        <f>ЗАПОЛНИТЬ!$B$13</f>
        <v>24188344</v>
      </c>
      <c r="C882" s="144" t="str">
        <f>ЗАПОЛНИТЬ!$B$24</f>
        <v>298</v>
      </c>
      <c r="D882" s="144" t="str">
        <f>ЗАПОЛНИТЬ!$B$21</f>
        <v>12</v>
      </c>
      <c r="E882" s="145"/>
      <c r="F882" s="144" t="str">
        <f>ЗАПОЛНИТЬ!$B$22</f>
        <v>15</v>
      </c>
      <c r="G882" s="144" t="str">
        <f>ЗАПОЛНИТЬ!$B$20</f>
        <v>040222</v>
      </c>
      <c r="H882" s="143" t="str">
        <f>IF(ЗАПОЛНИТЬ!$F$7=1,ЗАПОЛНИТЬ!$H$9,ЗАПОЛНИТЬ!$H$10)</f>
        <v>73</v>
      </c>
      <c r="I882" s="146" t="e">
        <f>IF(ЗАПОЛНИТЬ!$F$7=1,#REF!,#REF!)</f>
        <v>#REF!</v>
      </c>
      <c r="J882" s="145" t="str">
        <f>IF(ЗАПОЛНИТЬ!$F$7=1,CONCATENATE(ЗАПОЛНИТЬ!$F$18,ЗАПОЛНИТЬ!$D$18),ЗАПОЛНИТЬ!$E$18)</f>
        <v>01.07.2016</v>
      </c>
      <c r="K882" s="143" t="e">
        <f>#REF!</f>
        <v>#REF!</v>
      </c>
      <c r="L882" s="143" t="e">
        <f>IF(ЗАПОЛНИТЬ!$F$7=1,#REF!/1000,#REF!)</f>
        <v>#REF!</v>
      </c>
      <c r="M882" s="143" t="e">
        <f>IF(ЗАПОЛНИТЬ!$F$7=1,#REF!/1000,#REF!)</f>
        <v>#REF!</v>
      </c>
      <c r="N882" s="143" t="e">
        <f>IF(ЗАПОЛНИТЬ!$F$7=1,#REF!/1000,#REF!)</f>
        <v>#REF!</v>
      </c>
      <c r="O882" s="143" t="e">
        <f>IF(ЗАПОЛНИТЬ!$F$7=1,#REF!/1000,#REF!)</f>
        <v>#REF!</v>
      </c>
      <c r="P882" s="143" t="e">
        <f>IF(ЗАПОЛНИТЬ!$F$7=1,#REF!/1000,#REF!)</f>
        <v>#REF!</v>
      </c>
      <c r="Q882" s="143" t="e">
        <f>IF(ЗАПОЛНИТЬ!$F$7=1,#REF!/1000,#REF!)</f>
        <v>#REF!</v>
      </c>
      <c r="R882" s="143" t="e">
        <f>IF(ЗАПОЛНИТЬ!$F$7=1,#REF!/1000,#REF!)</f>
        <v>#REF!</v>
      </c>
      <c r="S882" s="143" t="e">
        <f>IF(ЗАПОЛНИТЬ!$F$7=1,#REF!/1000,#REF!)</f>
        <v>#REF!</v>
      </c>
      <c r="T882" s="143" t="e">
        <f>IF(ЗАПОЛНИТЬ!$F$7=1,#REF!/1000,#REF!)</f>
        <v>#REF!</v>
      </c>
      <c r="U882" s="143" t="e">
        <f>IF(ЗАПОЛНИТЬ!$F$7=1,#REF!/1000,#REF!)</f>
        <v>#REF!</v>
      </c>
      <c r="V882" s="145" t="e">
        <f t="shared" si="58"/>
        <v>#REF!</v>
      </c>
      <c r="W882" s="145" t="e">
        <f>IF(SUM(L882:U882)&gt;0,1,0)</f>
        <v>#REF!</v>
      </c>
    </row>
    <row r="883" spans="1:23">
      <c r="A883" s="144" t="str">
        <f>ЗАПОЛНИТЬ!$B$23</f>
        <v>4</v>
      </c>
      <c r="B883" s="144" t="str">
        <f>ЗАПОЛНИТЬ!$B$13</f>
        <v>24188344</v>
      </c>
      <c r="C883" s="144" t="str">
        <f>ЗАПОЛНИТЬ!$B$24</f>
        <v>298</v>
      </c>
      <c r="D883" s="144" t="str">
        <f>ЗАПОЛНИТЬ!$B$21</f>
        <v>12</v>
      </c>
      <c r="E883" s="145"/>
      <c r="F883" s="144" t="str">
        <f>ЗАПОЛНИТЬ!$B$22</f>
        <v>15</v>
      </c>
      <c r="G883" s="144" t="str">
        <f>ЗАПОЛНИТЬ!$B$20</f>
        <v>040222</v>
      </c>
      <c r="H883" s="143" t="str">
        <f>IF(ЗАПОЛНИТЬ!$F$7=1,ЗАПОЛНИТЬ!$H$9,ЗАПОЛНИТЬ!$H$10)</f>
        <v>73</v>
      </c>
      <c r="I883" s="146" t="e">
        <f>IF(ЗАПОЛНИТЬ!$F$7=1,#REF!,#REF!)</f>
        <v>#REF!</v>
      </c>
      <c r="J883" s="145" t="str">
        <f>IF(ЗАПОЛНИТЬ!$F$7=1,CONCATENATE(ЗАПОЛНИТЬ!$F$18,ЗАПОЛНИТЬ!$D$18),ЗАПОЛНИТЬ!$E$18)</f>
        <v>01.07.2016</v>
      </c>
      <c r="K883" s="143" t="e">
        <f>#REF!</f>
        <v>#REF!</v>
      </c>
      <c r="L883" s="143" t="e">
        <f>IF(ЗАПОЛНИТЬ!$F$7=1,#REF!/1000,#REF!)</f>
        <v>#REF!</v>
      </c>
      <c r="M883" s="143" t="e">
        <f>IF(ЗАПОЛНИТЬ!$F$7=1,#REF!/1000,#REF!)</f>
        <v>#REF!</v>
      </c>
      <c r="N883" s="143" t="e">
        <f>IF(ЗАПОЛНИТЬ!$F$7=1,#REF!/1000,#REF!)</f>
        <v>#REF!</v>
      </c>
      <c r="O883" s="143" t="e">
        <f>IF(ЗАПОЛНИТЬ!$F$7=1,#REF!/1000,#REF!)</f>
        <v>#REF!</v>
      </c>
      <c r="P883" s="143" t="e">
        <f>IF(ЗАПОЛНИТЬ!$F$7=1,#REF!/1000,#REF!)</f>
        <v>#REF!</v>
      </c>
      <c r="Q883" s="143" t="e">
        <f>IF(ЗАПОЛНИТЬ!$F$7=1,#REF!/1000,#REF!)</f>
        <v>#REF!</v>
      </c>
      <c r="R883" s="143" t="e">
        <f>IF(ЗАПОЛНИТЬ!$F$7=1,#REF!/1000,#REF!)</f>
        <v>#REF!</v>
      </c>
      <c r="S883" s="143" t="e">
        <f>IF(ЗАПОЛНИТЬ!$F$7=1,#REF!/1000,#REF!)</f>
        <v>#REF!</v>
      </c>
      <c r="T883" s="143" t="e">
        <f>IF(ЗАПОЛНИТЬ!$F$7=1,#REF!/1000,#REF!)</f>
        <v>#REF!</v>
      </c>
      <c r="U883" s="143" t="e">
        <f>IF(ЗАПОЛНИТЬ!$F$7=1,#REF!/1000,#REF!)</f>
        <v>#REF!</v>
      </c>
      <c r="V883" s="145" t="e">
        <f t="shared" si="58"/>
        <v>#REF!</v>
      </c>
      <c r="W883" s="145">
        <v>0</v>
      </c>
    </row>
    <row r="884" spans="1:23">
      <c r="A884" s="144" t="str">
        <f>ЗАПОЛНИТЬ!$B$23</f>
        <v>4</v>
      </c>
      <c r="B884" s="144" t="str">
        <f>ЗАПОЛНИТЬ!$B$13</f>
        <v>24188344</v>
      </c>
      <c r="C884" s="144" t="str">
        <f>ЗАПОЛНИТЬ!$B$24</f>
        <v>298</v>
      </c>
      <c r="D884" s="144" t="str">
        <f>ЗАПОЛНИТЬ!$B$21</f>
        <v>12</v>
      </c>
      <c r="E884" s="145"/>
      <c r="F884" s="144" t="str">
        <f>ЗАПОЛНИТЬ!$B$22</f>
        <v>15</v>
      </c>
      <c r="G884" s="144" t="str">
        <f>ЗАПОЛНИТЬ!$B$20</f>
        <v>040222</v>
      </c>
      <c r="H884" s="143" t="str">
        <f>IF(ЗАПОЛНИТЬ!$F$7=1,ЗАПОЛНИТЬ!$H$9,ЗАПОЛНИТЬ!$H$10)</f>
        <v>73</v>
      </c>
      <c r="I884" s="146" t="e">
        <f>IF(ЗАПОЛНИТЬ!$F$7=1,#REF!,#REF!)</f>
        <v>#REF!</v>
      </c>
      <c r="J884" s="145" t="str">
        <f>IF(ЗАПОЛНИТЬ!$F$7=1,CONCATENATE(ЗАПОЛНИТЬ!$F$18,ЗАПОЛНИТЬ!$D$18),ЗАПОЛНИТЬ!$E$18)</f>
        <v>01.07.2016</v>
      </c>
      <c r="K884" s="143" t="e">
        <f>#REF!</f>
        <v>#REF!</v>
      </c>
      <c r="L884" s="143" t="e">
        <f>IF(ЗАПОЛНИТЬ!$F$7=1,#REF!/1000,#REF!)</f>
        <v>#REF!</v>
      </c>
      <c r="M884" s="143" t="e">
        <f>IF(ЗАПОЛНИТЬ!$F$7=1,#REF!/1000,#REF!)</f>
        <v>#REF!</v>
      </c>
      <c r="N884" s="143" t="e">
        <f>IF(ЗАПОЛНИТЬ!$F$7=1,#REF!/1000,#REF!)</f>
        <v>#REF!</v>
      </c>
      <c r="O884" s="143" t="e">
        <f>IF(ЗАПОЛНИТЬ!$F$7=1,#REF!/1000,#REF!)</f>
        <v>#REF!</v>
      </c>
      <c r="P884" s="143" t="e">
        <f>IF(ЗАПОЛНИТЬ!$F$7=1,#REF!/1000,#REF!)</f>
        <v>#REF!</v>
      </c>
      <c r="Q884" s="143" t="e">
        <f>IF(ЗАПОЛНИТЬ!$F$7=1,#REF!/1000,#REF!)</f>
        <v>#REF!</v>
      </c>
      <c r="R884" s="143" t="e">
        <f>IF(ЗАПОЛНИТЬ!$F$7=1,#REF!/1000,#REF!)</f>
        <v>#REF!</v>
      </c>
      <c r="S884" s="143" t="e">
        <f>IF(ЗАПОЛНИТЬ!$F$7=1,#REF!/1000,#REF!)</f>
        <v>#REF!</v>
      </c>
      <c r="T884" s="143" t="e">
        <f>IF(ЗАПОЛНИТЬ!$F$7=1,#REF!/1000,#REF!)</f>
        <v>#REF!</v>
      </c>
      <c r="U884" s="143" t="e">
        <f>IF(ЗАПОЛНИТЬ!$F$7=1,#REF!/1000,#REF!)</f>
        <v>#REF!</v>
      </c>
      <c r="V884" s="145" t="e">
        <f t="shared" si="58"/>
        <v>#REF!</v>
      </c>
      <c r="W884" s="145" t="e">
        <f>IF(SUM(L884:U884)&gt;0,1,0)</f>
        <v>#REF!</v>
      </c>
    </row>
    <row r="885" spans="1:23">
      <c r="A885" s="144" t="str">
        <f>ЗАПОЛНИТЬ!$B$23</f>
        <v>4</v>
      </c>
      <c r="B885" s="144" t="str">
        <f>ЗАПОЛНИТЬ!$B$13</f>
        <v>24188344</v>
      </c>
      <c r="C885" s="144" t="str">
        <f>ЗАПОЛНИТЬ!$B$24</f>
        <v>298</v>
      </c>
      <c r="D885" s="144" t="str">
        <f>ЗАПОЛНИТЬ!$B$21</f>
        <v>12</v>
      </c>
      <c r="E885" s="145"/>
      <c r="F885" s="144" t="str">
        <f>ЗАПОЛНИТЬ!$B$22</f>
        <v>15</v>
      </c>
      <c r="G885" s="144" t="str">
        <f>ЗАПОЛНИТЬ!$B$20</f>
        <v>040222</v>
      </c>
      <c r="H885" s="143" t="str">
        <f>IF(ЗАПОЛНИТЬ!$F$7=1,ЗАПОЛНИТЬ!$H$9,ЗАПОЛНИТЬ!$H$10)</f>
        <v>73</v>
      </c>
      <c r="I885" s="146" t="e">
        <f>IF(ЗАПОЛНИТЬ!$F$7=1,#REF!,#REF!)</f>
        <v>#REF!</v>
      </c>
      <c r="J885" s="145" t="str">
        <f>IF(ЗАПОЛНИТЬ!$F$7=1,CONCATENATE(ЗАПОЛНИТЬ!$F$18,ЗАПОЛНИТЬ!$D$18),ЗАПОЛНИТЬ!$E$18)</f>
        <v>01.07.2016</v>
      </c>
      <c r="K885" s="143" t="e">
        <f>#REF!</f>
        <v>#REF!</v>
      </c>
      <c r="L885" s="143" t="e">
        <f>IF(ЗАПОЛНИТЬ!$F$7=1,#REF!/1000,#REF!)</f>
        <v>#REF!</v>
      </c>
      <c r="M885" s="143" t="e">
        <f>IF(ЗАПОЛНИТЬ!$F$7=1,#REF!/1000,#REF!)</f>
        <v>#REF!</v>
      </c>
      <c r="N885" s="143" t="e">
        <f>IF(ЗАПОЛНИТЬ!$F$7=1,#REF!/1000,#REF!)</f>
        <v>#REF!</v>
      </c>
      <c r="O885" s="143" t="e">
        <f>IF(ЗАПОЛНИТЬ!$F$7=1,#REF!/1000,#REF!)</f>
        <v>#REF!</v>
      </c>
      <c r="P885" s="143" t="e">
        <f>IF(ЗАПОЛНИТЬ!$F$7=1,#REF!/1000,#REF!)</f>
        <v>#REF!</v>
      </c>
      <c r="Q885" s="143" t="e">
        <f>IF(ЗАПОЛНИТЬ!$F$7=1,#REF!/1000,#REF!)</f>
        <v>#REF!</v>
      </c>
      <c r="R885" s="143" t="e">
        <f>IF(ЗАПОЛНИТЬ!$F$7=1,#REF!/1000,#REF!)</f>
        <v>#REF!</v>
      </c>
      <c r="S885" s="143" t="e">
        <f>IF(ЗАПОЛНИТЬ!$F$7=1,#REF!/1000,#REF!)</f>
        <v>#REF!</v>
      </c>
      <c r="T885" s="143" t="e">
        <f>IF(ЗАПОЛНИТЬ!$F$7=1,#REF!/1000,#REF!)</f>
        <v>#REF!</v>
      </c>
      <c r="U885" s="143" t="e">
        <f>IF(ЗАПОЛНИТЬ!$F$7=1,#REF!/1000,#REF!)</f>
        <v>#REF!</v>
      </c>
      <c r="V885" s="145" t="e">
        <f t="shared" si="58"/>
        <v>#REF!</v>
      </c>
      <c r="W885" s="145" t="e">
        <f>IF(SUM(L885:U885)&gt;0,1,0)</f>
        <v>#REF!</v>
      </c>
    </row>
    <row r="886" spans="1:23">
      <c r="A886" s="144" t="str">
        <f>ЗАПОЛНИТЬ!$B$23</f>
        <v>4</v>
      </c>
      <c r="B886" s="144" t="str">
        <f>ЗАПОЛНИТЬ!$B$13</f>
        <v>24188344</v>
      </c>
      <c r="C886" s="144" t="str">
        <f>ЗАПОЛНИТЬ!$B$24</f>
        <v>298</v>
      </c>
      <c r="D886" s="144" t="str">
        <f>ЗАПОЛНИТЬ!$B$21</f>
        <v>12</v>
      </c>
      <c r="E886" s="145"/>
      <c r="F886" s="144" t="str">
        <f>ЗАПОЛНИТЬ!$B$22</f>
        <v>15</v>
      </c>
      <c r="G886" s="144" t="str">
        <f>ЗАПОЛНИТЬ!$B$20</f>
        <v>040222</v>
      </c>
      <c r="H886" s="143" t="str">
        <f>IF(ЗАПОЛНИТЬ!$F$7=1,ЗАПОЛНИТЬ!$H$9,ЗАПОЛНИТЬ!$H$10)</f>
        <v>73</v>
      </c>
      <c r="I886" s="146" t="e">
        <f>IF(ЗАПОЛНИТЬ!$F$7=1,#REF!,#REF!)</f>
        <v>#REF!</v>
      </c>
      <c r="J886" s="145" t="str">
        <f>IF(ЗАПОЛНИТЬ!$F$7=1,CONCATENATE(ЗАПОЛНИТЬ!$F$18,ЗАПОЛНИТЬ!$D$18),ЗАПОЛНИТЬ!$E$18)</f>
        <v>01.07.2016</v>
      </c>
      <c r="K886" s="143" t="e">
        <f>#REF!</f>
        <v>#REF!</v>
      </c>
      <c r="L886" s="143" t="e">
        <f>IF(ЗАПОЛНИТЬ!$F$7=1,#REF!/1000,#REF!)</f>
        <v>#REF!</v>
      </c>
      <c r="M886" s="143" t="e">
        <f>IF(ЗАПОЛНИТЬ!$F$7=1,#REF!/1000,#REF!)</f>
        <v>#REF!</v>
      </c>
      <c r="N886" s="143" t="e">
        <f>IF(ЗАПОЛНИТЬ!$F$7=1,#REF!/1000,#REF!)</f>
        <v>#REF!</v>
      </c>
      <c r="O886" s="143" t="e">
        <f>IF(ЗАПОЛНИТЬ!$F$7=1,#REF!/1000,#REF!)</f>
        <v>#REF!</v>
      </c>
      <c r="P886" s="143" t="e">
        <f>IF(ЗАПОЛНИТЬ!$F$7=1,#REF!/1000,#REF!)</f>
        <v>#REF!</v>
      </c>
      <c r="Q886" s="143" t="e">
        <f>IF(ЗАПОЛНИТЬ!$F$7=1,#REF!/1000,#REF!)</f>
        <v>#REF!</v>
      </c>
      <c r="R886" s="143" t="e">
        <f>IF(ЗАПОЛНИТЬ!$F$7=1,#REF!/1000,#REF!)</f>
        <v>#REF!</v>
      </c>
      <c r="S886" s="143" t="e">
        <f>IF(ЗАПОЛНИТЬ!$F$7=1,#REF!/1000,#REF!)</f>
        <v>#REF!</v>
      </c>
      <c r="T886" s="143" t="e">
        <f>IF(ЗАПОЛНИТЬ!$F$7=1,#REF!/1000,#REF!)</f>
        <v>#REF!</v>
      </c>
      <c r="U886" s="143" t="e">
        <f>IF(ЗАПОЛНИТЬ!$F$7=1,#REF!/1000,#REF!)</f>
        <v>#REF!</v>
      </c>
      <c r="V886" s="145" t="e">
        <f t="shared" si="58"/>
        <v>#REF!</v>
      </c>
      <c r="W886" s="145">
        <v>0</v>
      </c>
    </row>
    <row r="887" spans="1:23">
      <c r="A887" s="144" t="str">
        <f>ЗАПОЛНИТЬ!$B$23</f>
        <v>4</v>
      </c>
      <c r="B887" s="144" t="str">
        <f>ЗАПОЛНИТЬ!$B$13</f>
        <v>24188344</v>
      </c>
      <c r="C887" s="144" t="str">
        <f>ЗАПОЛНИТЬ!$B$24</f>
        <v>298</v>
      </c>
      <c r="D887" s="144" t="str">
        <f>ЗАПОЛНИТЬ!$B$21</f>
        <v>12</v>
      </c>
      <c r="E887" s="145"/>
      <c r="F887" s="144" t="str">
        <f>ЗАПОЛНИТЬ!$B$22</f>
        <v>15</v>
      </c>
      <c r="G887" s="144" t="str">
        <f>ЗАПОЛНИТЬ!$B$20</f>
        <v>040222</v>
      </c>
      <c r="H887" s="143" t="str">
        <f>IF(ЗАПОЛНИТЬ!$F$7=1,ЗАПОЛНИТЬ!$H$9,ЗАПОЛНИТЬ!$H$10)</f>
        <v>73</v>
      </c>
      <c r="I887" s="146" t="e">
        <f>IF(ЗАПОЛНИТЬ!$F$7=1,#REF!,#REF!)</f>
        <v>#REF!</v>
      </c>
      <c r="J887" s="145" t="str">
        <f>IF(ЗАПОЛНИТЬ!$F$7=1,CONCATENATE(ЗАПОЛНИТЬ!$F$18,ЗАПОЛНИТЬ!$D$18),ЗАПОЛНИТЬ!$E$18)</f>
        <v>01.07.2016</v>
      </c>
      <c r="K887" s="143" t="e">
        <f>#REF!</f>
        <v>#REF!</v>
      </c>
      <c r="L887" s="143" t="e">
        <f>IF(ЗАПОЛНИТЬ!$F$7=1,#REF!/1000,#REF!)</f>
        <v>#REF!</v>
      </c>
      <c r="M887" s="143" t="e">
        <f>IF(ЗАПОЛНИТЬ!$F$7=1,#REF!/1000,#REF!)</f>
        <v>#REF!</v>
      </c>
      <c r="N887" s="143" t="e">
        <f>IF(ЗАПОЛНИТЬ!$F$7=1,#REF!/1000,#REF!)</f>
        <v>#REF!</v>
      </c>
      <c r="O887" s="143" t="e">
        <f>IF(ЗАПОЛНИТЬ!$F$7=1,#REF!/1000,#REF!)</f>
        <v>#REF!</v>
      </c>
      <c r="P887" s="143" t="e">
        <f>IF(ЗАПОЛНИТЬ!$F$7=1,#REF!/1000,#REF!)</f>
        <v>#REF!</v>
      </c>
      <c r="Q887" s="143" t="e">
        <f>IF(ЗАПОЛНИТЬ!$F$7=1,#REF!/1000,#REF!)</f>
        <v>#REF!</v>
      </c>
      <c r="R887" s="143" t="e">
        <f>IF(ЗАПОЛНИТЬ!$F$7=1,#REF!/1000,#REF!)</f>
        <v>#REF!</v>
      </c>
      <c r="S887" s="143" t="e">
        <f>IF(ЗАПОЛНИТЬ!$F$7=1,#REF!/1000,#REF!)</f>
        <v>#REF!</v>
      </c>
      <c r="T887" s="143" t="e">
        <f>IF(ЗАПОЛНИТЬ!$F$7=1,#REF!/1000,#REF!)</f>
        <v>#REF!</v>
      </c>
      <c r="U887" s="143" t="e">
        <f>IF(ЗАПОЛНИТЬ!$F$7=1,#REF!/1000,#REF!)</f>
        <v>#REF!</v>
      </c>
      <c r="V887" s="145" t="e">
        <f t="shared" si="58"/>
        <v>#REF!</v>
      </c>
      <c r="W887" s="145" t="e">
        <f>IF(SUM(L887:U887)&gt;0,1,0)</f>
        <v>#REF!</v>
      </c>
    </row>
    <row r="888" spans="1:23">
      <c r="A888" s="144" t="str">
        <f>ЗАПОЛНИТЬ!$B$23</f>
        <v>4</v>
      </c>
      <c r="B888" s="144" t="str">
        <f>ЗАПОЛНИТЬ!$B$13</f>
        <v>24188344</v>
      </c>
      <c r="C888" s="144" t="str">
        <f>ЗАПОЛНИТЬ!$B$24</f>
        <v>298</v>
      </c>
      <c r="D888" s="144" t="str">
        <f>ЗАПОЛНИТЬ!$B$21</f>
        <v>12</v>
      </c>
      <c r="E888" s="145"/>
      <c r="F888" s="144" t="str">
        <f>ЗАПОЛНИТЬ!$B$22</f>
        <v>15</v>
      </c>
      <c r="G888" s="144" t="str">
        <f>ЗАПОЛНИТЬ!$B$20</f>
        <v>040222</v>
      </c>
      <c r="H888" s="143" t="str">
        <f>IF(ЗАПОЛНИТЬ!$F$7=1,ЗАПОЛНИТЬ!$H$9,ЗАПОЛНИТЬ!$H$10)</f>
        <v>73</v>
      </c>
      <c r="I888" s="146" t="e">
        <f>IF(ЗАПОЛНИТЬ!$F$7=1,#REF!,#REF!)</f>
        <v>#REF!</v>
      </c>
      <c r="J888" s="145" t="str">
        <f>IF(ЗАПОЛНИТЬ!$F$7=1,CONCATENATE(ЗАПОЛНИТЬ!$F$18,ЗАПОЛНИТЬ!$D$18),ЗАПОЛНИТЬ!$E$18)</f>
        <v>01.07.2016</v>
      </c>
      <c r="K888" s="143" t="e">
        <f>#REF!</f>
        <v>#REF!</v>
      </c>
      <c r="L888" s="143" t="e">
        <f>IF(ЗАПОЛНИТЬ!$F$7=1,#REF!/1000,#REF!)</f>
        <v>#REF!</v>
      </c>
      <c r="M888" s="143" t="e">
        <f>IF(ЗАПОЛНИТЬ!$F$7=1,#REF!/1000,#REF!)</f>
        <v>#REF!</v>
      </c>
      <c r="N888" s="143" t="e">
        <f>IF(ЗАПОЛНИТЬ!$F$7=1,#REF!/1000,#REF!)</f>
        <v>#REF!</v>
      </c>
      <c r="O888" s="143" t="e">
        <f>IF(ЗАПОЛНИТЬ!$F$7=1,#REF!/1000,#REF!)</f>
        <v>#REF!</v>
      </c>
      <c r="P888" s="143" t="e">
        <f>IF(ЗАПОЛНИТЬ!$F$7=1,#REF!/1000,#REF!)</f>
        <v>#REF!</v>
      </c>
      <c r="Q888" s="143" t="e">
        <f>IF(ЗАПОЛНИТЬ!$F$7=1,#REF!/1000,#REF!)</f>
        <v>#REF!</v>
      </c>
      <c r="R888" s="143" t="e">
        <f>IF(ЗАПОЛНИТЬ!$F$7=1,#REF!/1000,#REF!)</f>
        <v>#REF!</v>
      </c>
      <c r="S888" s="143" t="e">
        <f>IF(ЗАПОЛНИТЬ!$F$7=1,#REF!/1000,#REF!)</f>
        <v>#REF!</v>
      </c>
      <c r="T888" s="143" t="e">
        <f>IF(ЗАПОЛНИТЬ!$F$7=1,#REF!/1000,#REF!)</f>
        <v>#REF!</v>
      </c>
      <c r="U888" s="143" t="e">
        <f>IF(ЗАПОЛНИТЬ!$F$7=1,#REF!/1000,#REF!)</f>
        <v>#REF!</v>
      </c>
      <c r="V888" s="145" t="e">
        <f t="shared" si="58"/>
        <v>#REF!</v>
      </c>
      <c r="W888" s="145" t="e">
        <f>IF(SUM(L888:U888)&gt;0,1,0)</f>
        <v>#REF!</v>
      </c>
    </row>
    <row r="889" spans="1:23">
      <c r="A889" s="144" t="str">
        <f>ЗАПОЛНИТЬ!$B$23</f>
        <v>4</v>
      </c>
      <c r="B889" s="144" t="str">
        <f>ЗАПОЛНИТЬ!$B$13</f>
        <v>24188344</v>
      </c>
      <c r="C889" s="144" t="str">
        <f>ЗАПОЛНИТЬ!$B$24</f>
        <v>298</v>
      </c>
      <c r="D889" s="144" t="str">
        <f>ЗАПОЛНИТЬ!$B$21</f>
        <v>12</v>
      </c>
      <c r="E889" s="145"/>
      <c r="F889" s="144" t="str">
        <f>ЗАПОЛНИТЬ!$B$22</f>
        <v>15</v>
      </c>
      <c r="G889" s="144" t="str">
        <f>ЗАПОЛНИТЬ!$B$20</f>
        <v>040222</v>
      </c>
      <c r="H889" s="143" t="str">
        <f>IF(ЗАПОЛНИТЬ!$F$7=1,ЗАПОЛНИТЬ!$H$9,ЗАПОЛНИТЬ!$H$10)</f>
        <v>73</v>
      </c>
      <c r="I889" s="146" t="e">
        <f>IF(ЗАПОЛНИТЬ!$F$7=1,#REF!,#REF!)</f>
        <v>#REF!</v>
      </c>
      <c r="J889" s="145" t="str">
        <f>IF(ЗАПОЛНИТЬ!$F$7=1,CONCATENATE(ЗАПОЛНИТЬ!$F$18,ЗАПОЛНИТЬ!$D$18),ЗАПОЛНИТЬ!$E$18)</f>
        <v>01.07.2016</v>
      </c>
      <c r="K889" s="143" t="e">
        <f>#REF!</f>
        <v>#REF!</v>
      </c>
      <c r="L889" s="143" t="e">
        <f>IF(ЗАПОЛНИТЬ!$F$7=1,#REF!/1000,#REF!)</f>
        <v>#REF!</v>
      </c>
      <c r="M889" s="143" t="e">
        <f>IF(ЗАПОЛНИТЬ!$F$7=1,#REF!/1000,#REF!)</f>
        <v>#REF!</v>
      </c>
      <c r="N889" s="143" t="e">
        <f>IF(ЗАПОЛНИТЬ!$F$7=1,#REF!/1000,#REF!)</f>
        <v>#REF!</v>
      </c>
      <c r="O889" s="143" t="e">
        <f>IF(ЗАПОЛНИТЬ!$F$7=1,#REF!/1000,#REF!)</f>
        <v>#REF!</v>
      </c>
      <c r="P889" s="143" t="e">
        <f>IF(ЗАПОЛНИТЬ!$F$7=1,#REF!/1000,#REF!)</f>
        <v>#REF!</v>
      </c>
      <c r="Q889" s="143" t="e">
        <f>IF(ЗАПОЛНИТЬ!$F$7=1,#REF!/1000,#REF!)</f>
        <v>#REF!</v>
      </c>
      <c r="R889" s="143" t="e">
        <f>IF(ЗАПОЛНИТЬ!$F$7=1,#REF!/1000,#REF!)</f>
        <v>#REF!</v>
      </c>
      <c r="S889" s="143" t="e">
        <f>IF(ЗАПОЛНИТЬ!$F$7=1,#REF!/1000,#REF!)</f>
        <v>#REF!</v>
      </c>
      <c r="T889" s="143" t="e">
        <f>IF(ЗАПОЛНИТЬ!$F$7=1,#REF!/1000,#REF!)</f>
        <v>#REF!</v>
      </c>
      <c r="U889" s="143" t="e">
        <f>IF(ЗАПОЛНИТЬ!$F$7=1,#REF!/1000,#REF!)</f>
        <v>#REF!</v>
      </c>
      <c r="V889" s="145" t="e">
        <f t="shared" si="58"/>
        <v>#REF!</v>
      </c>
      <c r="W889" s="145" t="e">
        <f>IF(SUM(L889:U889)&gt;0,1,0)</f>
        <v>#REF!</v>
      </c>
    </row>
    <row r="890" spans="1:23">
      <c r="A890" s="144" t="str">
        <f>ЗАПОЛНИТЬ!$B$23</f>
        <v>4</v>
      </c>
      <c r="B890" s="144" t="str">
        <f>ЗАПОЛНИТЬ!$B$13</f>
        <v>24188344</v>
      </c>
      <c r="C890" s="144" t="str">
        <f>ЗАПОЛНИТЬ!$B$24</f>
        <v>298</v>
      </c>
      <c r="D890" s="144" t="str">
        <f>ЗАПОЛНИТЬ!$B$21</f>
        <v>12</v>
      </c>
      <c r="E890" s="145"/>
      <c r="F890" s="144" t="str">
        <f>ЗАПОЛНИТЬ!$B$22</f>
        <v>15</v>
      </c>
      <c r="G890" s="144" t="str">
        <f>ЗАПОЛНИТЬ!$B$20</f>
        <v>040222</v>
      </c>
      <c r="H890" s="143" t="str">
        <f>IF(ЗАПОЛНИТЬ!$F$7=1,ЗАПОЛНИТЬ!$H$9,ЗАПОЛНИТЬ!$H$10)</f>
        <v>73</v>
      </c>
      <c r="I890" s="146" t="e">
        <f>IF(ЗАПОЛНИТЬ!$F$7=1,#REF!,#REF!)</f>
        <v>#REF!</v>
      </c>
      <c r="J890" s="145" t="str">
        <f>IF(ЗАПОЛНИТЬ!$F$7=1,CONCATENATE(ЗАПОЛНИТЬ!$F$18,ЗАПОЛНИТЬ!$D$18),ЗАПОЛНИТЬ!$E$18)</f>
        <v>01.07.2016</v>
      </c>
      <c r="K890" s="143" t="e">
        <f>#REF!</f>
        <v>#REF!</v>
      </c>
      <c r="L890" s="143" t="e">
        <f>IF(ЗАПОЛНИТЬ!$F$7=1,#REF!/1000,#REF!)</f>
        <v>#REF!</v>
      </c>
      <c r="M890" s="143" t="e">
        <f>IF(ЗАПОЛНИТЬ!$F$7=1,#REF!/1000,#REF!)</f>
        <v>#REF!</v>
      </c>
      <c r="N890" s="143" t="e">
        <f>IF(ЗАПОЛНИТЬ!$F$7=1,#REF!/1000,#REF!)</f>
        <v>#REF!</v>
      </c>
      <c r="O890" s="143" t="e">
        <f>IF(ЗАПОЛНИТЬ!$F$7=1,#REF!/1000,#REF!)</f>
        <v>#REF!</v>
      </c>
      <c r="P890" s="143" t="e">
        <f>IF(ЗАПОЛНИТЬ!$F$7=1,#REF!/1000,#REF!)</f>
        <v>#REF!</v>
      </c>
      <c r="Q890" s="143" t="e">
        <f>IF(ЗАПОЛНИТЬ!$F$7=1,#REF!/1000,#REF!)</f>
        <v>#REF!</v>
      </c>
      <c r="R890" s="143" t="e">
        <f>IF(ЗАПОЛНИТЬ!$F$7=1,#REF!/1000,#REF!)</f>
        <v>#REF!</v>
      </c>
      <c r="S890" s="143" t="e">
        <f>IF(ЗАПОЛНИТЬ!$F$7=1,#REF!/1000,#REF!)</f>
        <v>#REF!</v>
      </c>
      <c r="T890" s="143" t="e">
        <f>IF(ЗАПОЛНИТЬ!$F$7=1,#REF!/1000,#REF!)</f>
        <v>#REF!</v>
      </c>
      <c r="U890" s="143" t="e">
        <f>IF(ЗАПОЛНИТЬ!$F$7=1,#REF!/1000,#REF!)</f>
        <v>#REF!</v>
      </c>
      <c r="V890" s="145" t="e">
        <f t="shared" si="58"/>
        <v>#REF!</v>
      </c>
      <c r="W890" s="145">
        <v>0</v>
      </c>
    </row>
    <row r="891" spans="1:23">
      <c r="A891" s="144" t="str">
        <f>ЗАПОЛНИТЬ!$B$23</f>
        <v>4</v>
      </c>
      <c r="B891" s="144" t="str">
        <f>ЗАПОЛНИТЬ!$B$13</f>
        <v>24188344</v>
      </c>
      <c r="C891" s="144" t="str">
        <f>ЗАПОЛНИТЬ!$B$24</f>
        <v>298</v>
      </c>
      <c r="D891" s="144" t="str">
        <f>ЗАПОЛНИТЬ!$B$21</f>
        <v>12</v>
      </c>
      <c r="E891" s="145"/>
      <c r="F891" s="144" t="str">
        <f>ЗАПОЛНИТЬ!$B$22</f>
        <v>15</v>
      </c>
      <c r="G891" s="144" t="str">
        <f>ЗАПОЛНИТЬ!$B$20</f>
        <v>040222</v>
      </c>
      <c r="H891" s="143" t="str">
        <f>IF(ЗАПОЛНИТЬ!$F$7=1,ЗАПОЛНИТЬ!$H$9,ЗАПОЛНИТЬ!$H$10)</f>
        <v>73</v>
      </c>
      <c r="I891" s="146" t="e">
        <f>IF(ЗАПОЛНИТЬ!$F$7=1,#REF!,#REF!)</f>
        <v>#REF!</v>
      </c>
      <c r="J891" s="145" t="str">
        <f>IF(ЗАПОЛНИТЬ!$F$7=1,CONCATENATE(ЗАПОЛНИТЬ!$F$18,ЗАПОЛНИТЬ!$D$18),ЗАПОЛНИТЬ!$E$18)</f>
        <v>01.07.2016</v>
      </c>
      <c r="K891" s="143" t="e">
        <f>#REF!</f>
        <v>#REF!</v>
      </c>
      <c r="L891" s="143" t="e">
        <f>IF(ЗАПОЛНИТЬ!$F$7=1,#REF!/1000,#REF!)</f>
        <v>#REF!</v>
      </c>
      <c r="M891" s="143" t="e">
        <f>IF(ЗАПОЛНИТЬ!$F$7=1,#REF!/1000,#REF!)</f>
        <v>#REF!</v>
      </c>
      <c r="N891" s="143" t="e">
        <f>IF(ЗАПОЛНИТЬ!$F$7=1,#REF!/1000,#REF!)</f>
        <v>#REF!</v>
      </c>
      <c r="O891" s="143" t="e">
        <f>IF(ЗАПОЛНИТЬ!$F$7=1,#REF!/1000,#REF!)</f>
        <v>#REF!</v>
      </c>
      <c r="P891" s="143" t="e">
        <f>IF(ЗАПОЛНИТЬ!$F$7=1,#REF!/1000,#REF!)</f>
        <v>#REF!</v>
      </c>
      <c r="Q891" s="143" t="e">
        <f>IF(ЗАПОЛНИТЬ!$F$7=1,#REF!/1000,#REF!)</f>
        <v>#REF!</v>
      </c>
      <c r="R891" s="143" t="e">
        <f>IF(ЗАПОЛНИТЬ!$F$7=1,#REF!/1000,#REF!)</f>
        <v>#REF!</v>
      </c>
      <c r="S891" s="143" t="e">
        <f>IF(ЗАПОЛНИТЬ!$F$7=1,#REF!/1000,#REF!)</f>
        <v>#REF!</v>
      </c>
      <c r="T891" s="143" t="e">
        <f>IF(ЗАПОЛНИТЬ!$F$7=1,#REF!/1000,#REF!)</f>
        <v>#REF!</v>
      </c>
      <c r="U891" s="143" t="e">
        <f>IF(ЗАПОЛНИТЬ!$F$7=1,#REF!/1000,#REF!)</f>
        <v>#REF!</v>
      </c>
      <c r="V891" s="145" t="e">
        <f t="shared" si="58"/>
        <v>#REF!</v>
      </c>
      <c r="W891" s="145" t="e">
        <f>IF(SUM(L891:U891)&gt;0,1,0)</f>
        <v>#REF!</v>
      </c>
    </row>
    <row r="892" spans="1:23">
      <c r="A892" s="144" t="str">
        <f>ЗАПОЛНИТЬ!$B$23</f>
        <v>4</v>
      </c>
      <c r="B892" s="144" t="str">
        <f>ЗАПОЛНИТЬ!$B$13</f>
        <v>24188344</v>
      </c>
      <c r="C892" s="144" t="str">
        <f>ЗАПОЛНИТЬ!$B$24</f>
        <v>298</v>
      </c>
      <c r="D892" s="144" t="str">
        <f>ЗАПОЛНИТЬ!$B$21</f>
        <v>12</v>
      </c>
      <c r="E892" s="145"/>
      <c r="F892" s="144" t="str">
        <f>ЗАПОЛНИТЬ!$B$22</f>
        <v>15</v>
      </c>
      <c r="G892" s="144" t="str">
        <f>ЗАПОЛНИТЬ!$B$20</f>
        <v>040222</v>
      </c>
      <c r="H892" s="143" t="str">
        <f>IF(ЗАПОЛНИТЬ!$F$7=1,ЗАПОЛНИТЬ!$H$9,ЗАПОЛНИТЬ!$H$10)</f>
        <v>73</v>
      </c>
      <c r="I892" s="146" t="e">
        <f>IF(ЗАПОЛНИТЬ!$F$7=1,#REF!,#REF!)</f>
        <v>#REF!</v>
      </c>
      <c r="J892" s="145" t="str">
        <f>IF(ЗАПОЛНИТЬ!$F$7=1,CONCATENATE(ЗАПОЛНИТЬ!$F$18,ЗАПОЛНИТЬ!$D$18),ЗАПОЛНИТЬ!$E$18)</f>
        <v>01.07.2016</v>
      </c>
      <c r="K892" s="143" t="e">
        <f>#REF!</f>
        <v>#REF!</v>
      </c>
      <c r="L892" s="143" t="e">
        <f>IF(ЗАПОЛНИТЬ!$F$7=1,#REF!/1000,#REF!)</f>
        <v>#REF!</v>
      </c>
      <c r="M892" s="143" t="e">
        <f>IF(ЗАПОЛНИТЬ!$F$7=1,#REF!/1000,#REF!)</f>
        <v>#REF!</v>
      </c>
      <c r="N892" s="143" t="e">
        <f>IF(ЗАПОЛНИТЬ!$F$7=1,#REF!/1000,#REF!)</f>
        <v>#REF!</v>
      </c>
      <c r="O892" s="143" t="e">
        <f>IF(ЗАПОЛНИТЬ!$F$7=1,#REF!/1000,#REF!)</f>
        <v>#REF!</v>
      </c>
      <c r="P892" s="143" t="e">
        <f>IF(ЗАПОЛНИТЬ!$F$7=1,#REF!/1000,#REF!)</f>
        <v>#REF!</v>
      </c>
      <c r="Q892" s="143" t="e">
        <f>IF(ЗАПОЛНИТЬ!$F$7=1,#REF!/1000,#REF!)</f>
        <v>#REF!</v>
      </c>
      <c r="R892" s="143" t="e">
        <f>IF(ЗАПОЛНИТЬ!$F$7=1,#REF!/1000,#REF!)</f>
        <v>#REF!</v>
      </c>
      <c r="S892" s="143" t="e">
        <f>IF(ЗАПОЛНИТЬ!$F$7=1,#REF!/1000,#REF!)</f>
        <v>#REF!</v>
      </c>
      <c r="T892" s="143" t="e">
        <f>IF(ЗАПОЛНИТЬ!$F$7=1,#REF!/1000,#REF!)</f>
        <v>#REF!</v>
      </c>
      <c r="U892" s="143" t="e">
        <f>IF(ЗАПОЛНИТЬ!$F$7=1,#REF!/1000,#REF!)</f>
        <v>#REF!</v>
      </c>
      <c r="V892" s="145" t="e">
        <f t="shared" si="58"/>
        <v>#REF!</v>
      </c>
      <c r="W892" s="145" t="e">
        <f>IF(SUM(L892:U892)&gt;0,1,0)</f>
        <v>#REF!</v>
      </c>
    </row>
    <row r="893" spans="1:23">
      <c r="A893" s="144" t="str">
        <f>ЗАПОЛНИТЬ!$B$23</f>
        <v>4</v>
      </c>
      <c r="B893" s="144" t="str">
        <f>ЗАПОЛНИТЬ!$B$13</f>
        <v>24188344</v>
      </c>
      <c r="C893" s="144" t="str">
        <f>ЗАПОЛНИТЬ!$B$24</f>
        <v>298</v>
      </c>
      <c r="D893" s="144" t="str">
        <f>ЗАПОЛНИТЬ!$B$21</f>
        <v>12</v>
      </c>
      <c r="E893" s="145"/>
      <c r="F893" s="144" t="str">
        <f>ЗАПОЛНИТЬ!$B$22</f>
        <v>15</v>
      </c>
      <c r="G893" s="144" t="str">
        <f>ЗАПОЛНИТЬ!$B$20</f>
        <v>040222</v>
      </c>
      <c r="H893" s="143" t="str">
        <f>IF(ЗАПОЛНИТЬ!$F$7=1,ЗАПОЛНИТЬ!$H$9,ЗАПОЛНИТЬ!$H$10)</f>
        <v>73</v>
      </c>
      <c r="I893" s="146" t="e">
        <f>IF(ЗАПОЛНИТЬ!$F$7=1,#REF!,#REF!)</f>
        <v>#REF!</v>
      </c>
      <c r="J893" s="145" t="str">
        <f>IF(ЗАПОЛНИТЬ!$F$7=1,CONCATENATE(ЗАПОЛНИТЬ!$F$18,ЗАПОЛНИТЬ!$D$18),ЗАПОЛНИТЬ!$E$18)</f>
        <v>01.07.2016</v>
      </c>
      <c r="K893" s="143" t="e">
        <f>#REF!</f>
        <v>#REF!</v>
      </c>
      <c r="L893" s="143" t="e">
        <f>IF(ЗАПОЛНИТЬ!$F$7=1,#REF!/1000,#REF!)</f>
        <v>#REF!</v>
      </c>
      <c r="M893" s="143" t="e">
        <f>IF(ЗАПОЛНИТЬ!$F$7=1,#REF!/1000,#REF!)</f>
        <v>#REF!</v>
      </c>
      <c r="N893" s="143" t="e">
        <f>IF(ЗАПОЛНИТЬ!$F$7=1,#REF!/1000,#REF!)</f>
        <v>#REF!</v>
      </c>
      <c r="O893" s="143" t="e">
        <f>IF(ЗАПОЛНИТЬ!$F$7=1,#REF!/1000,#REF!)</f>
        <v>#REF!</v>
      </c>
      <c r="P893" s="143" t="e">
        <f>IF(ЗАПОЛНИТЬ!$F$7=1,#REF!/1000,#REF!)</f>
        <v>#REF!</v>
      </c>
      <c r="Q893" s="143" t="e">
        <f>IF(ЗАПОЛНИТЬ!$F$7=1,#REF!/1000,#REF!)</f>
        <v>#REF!</v>
      </c>
      <c r="R893" s="143" t="e">
        <f>IF(ЗАПОЛНИТЬ!$F$7=1,#REF!/1000,#REF!)</f>
        <v>#REF!</v>
      </c>
      <c r="S893" s="143" t="e">
        <f>IF(ЗАПОЛНИТЬ!$F$7=1,#REF!/1000,#REF!)</f>
        <v>#REF!</v>
      </c>
      <c r="T893" s="143" t="e">
        <f>IF(ЗАПОЛНИТЬ!$F$7=1,#REF!/1000,#REF!)</f>
        <v>#REF!</v>
      </c>
      <c r="U893" s="143" t="e">
        <f>IF(ЗАПОЛНИТЬ!$F$7=1,#REF!/1000,#REF!)</f>
        <v>#REF!</v>
      </c>
      <c r="V893" s="145" t="e">
        <f t="shared" si="58"/>
        <v>#REF!</v>
      </c>
      <c r="W893" s="145" t="e">
        <f>IF(SUM(L893:U893)&gt;0,1,0)</f>
        <v>#REF!</v>
      </c>
    </row>
    <row r="894" spans="1:23">
      <c r="A894" s="144" t="str">
        <f>ЗАПОЛНИТЬ!$B$23</f>
        <v>4</v>
      </c>
      <c r="B894" s="144" t="str">
        <f>ЗАПОЛНИТЬ!$B$13</f>
        <v>24188344</v>
      </c>
      <c r="C894" s="144" t="str">
        <f>ЗАПОЛНИТЬ!$B$24</f>
        <v>298</v>
      </c>
      <c r="D894" s="144" t="str">
        <f>ЗАПОЛНИТЬ!$B$21</f>
        <v>12</v>
      </c>
      <c r="E894" s="145"/>
      <c r="F894" s="144" t="str">
        <f>ЗАПОЛНИТЬ!$B$22</f>
        <v>15</v>
      </c>
      <c r="G894" s="144" t="str">
        <f>ЗАПОЛНИТЬ!$B$20</f>
        <v>040222</v>
      </c>
      <c r="H894" s="143" t="str">
        <f>IF(ЗАПОЛНИТЬ!$F$7=1,ЗАПОЛНИТЬ!$H$9,ЗАПОЛНИТЬ!$H$10)</f>
        <v>73</v>
      </c>
      <c r="I894" s="146" t="e">
        <f>IF(ЗАПОЛНИТЬ!$F$7=1,#REF!,#REF!)</f>
        <v>#REF!</v>
      </c>
      <c r="J894" s="145" t="str">
        <f>IF(ЗАПОЛНИТЬ!$F$7=1,CONCATENATE(ЗАПОЛНИТЬ!$F$18,ЗАПОЛНИТЬ!$D$18),ЗАПОЛНИТЬ!$E$18)</f>
        <v>01.07.2016</v>
      </c>
      <c r="K894" s="143" t="e">
        <f>#REF!</f>
        <v>#REF!</v>
      </c>
      <c r="L894" s="143" t="e">
        <f>IF(ЗАПОЛНИТЬ!$F$7=1,#REF!/1000,#REF!)</f>
        <v>#REF!</v>
      </c>
      <c r="M894" s="143" t="e">
        <f>IF(ЗАПОЛНИТЬ!$F$7=1,#REF!/1000,#REF!)</f>
        <v>#REF!</v>
      </c>
      <c r="N894" s="143" t="e">
        <f>IF(ЗАПОЛНИТЬ!$F$7=1,#REF!/1000,#REF!)</f>
        <v>#REF!</v>
      </c>
      <c r="O894" s="143" t="e">
        <f>IF(ЗАПОЛНИТЬ!$F$7=1,#REF!/1000,#REF!)</f>
        <v>#REF!</v>
      </c>
      <c r="P894" s="143" t="e">
        <f>IF(ЗАПОЛНИТЬ!$F$7=1,#REF!/1000,#REF!)</f>
        <v>#REF!</v>
      </c>
      <c r="Q894" s="143" t="e">
        <f>IF(ЗАПОЛНИТЬ!$F$7=1,#REF!/1000,#REF!)</f>
        <v>#REF!</v>
      </c>
      <c r="R894" s="143" t="e">
        <f>IF(ЗАПОЛНИТЬ!$F$7=1,#REF!/1000,#REF!)</f>
        <v>#REF!</v>
      </c>
      <c r="S894" s="143" t="e">
        <f>IF(ЗАПОЛНИТЬ!$F$7=1,#REF!/1000,#REF!)</f>
        <v>#REF!</v>
      </c>
      <c r="T894" s="143" t="e">
        <f>IF(ЗАПОЛНИТЬ!$F$7=1,#REF!/1000,#REF!)</f>
        <v>#REF!</v>
      </c>
      <c r="U894" s="143" t="e">
        <f>IF(ЗАПОЛНИТЬ!$F$7=1,#REF!/1000,#REF!)</f>
        <v>#REF!</v>
      </c>
      <c r="V894" s="145" t="e">
        <f t="shared" si="58"/>
        <v>#REF!</v>
      </c>
      <c r="W894" s="145" t="e">
        <f>IF(SUM(L894:U894)&gt;0,1,0)</f>
        <v>#REF!</v>
      </c>
    </row>
    <row r="895" spans="1:23">
      <c r="A895" s="144" t="str">
        <f>ЗАПОЛНИТЬ!$B$23</f>
        <v>4</v>
      </c>
      <c r="B895" s="144" t="str">
        <f>ЗАПОЛНИТЬ!$B$13</f>
        <v>24188344</v>
      </c>
      <c r="C895" s="144" t="str">
        <f>ЗАПОЛНИТЬ!$B$24</f>
        <v>298</v>
      </c>
      <c r="D895" s="144" t="str">
        <f>ЗАПОЛНИТЬ!$B$21</f>
        <v>12</v>
      </c>
      <c r="E895" s="145"/>
      <c r="F895" s="144" t="str">
        <f>ЗАПОЛНИТЬ!$B$22</f>
        <v>15</v>
      </c>
      <c r="G895" s="144" t="str">
        <f>ЗАПОЛНИТЬ!$B$20</f>
        <v>040222</v>
      </c>
      <c r="H895" s="143" t="str">
        <f>IF(ЗАПОЛНИТЬ!$F$7=1,ЗАПОЛНИТЬ!$H$9,ЗАПОЛНИТЬ!$H$10)</f>
        <v>73</v>
      </c>
      <c r="I895" s="146" t="e">
        <f>IF(ЗАПОЛНИТЬ!$F$7=1,#REF!,#REF!)</f>
        <v>#REF!</v>
      </c>
      <c r="J895" s="145" t="str">
        <f>IF(ЗАПОЛНИТЬ!$F$7=1,CONCATENATE(ЗАПОЛНИТЬ!$F$18,ЗАПОЛНИТЬ!$D$18),ЗАПОЛНИТЬ!$E$18)</f>
        <v>01.07.2016</v>
      </c>
      <c r="K895" s="143" t="e">
        <f>#REF!</f>
        <v>#REF!</v>
      </c>
      <c r="L895" s="143" t="e">
        <f>IF(ЗАПОЛНИТЬ!$F$7=1,#REF!/1000,#REF!)</f>
        <v>#REF!</v>
      </c>
      <c r="M895" s="143" t="e">
        <f>IF(ЗАПОЛНИТЬ!$F$7=1,#REF!/1000,#REF!)</f>
        <v>#REF!</v>
      </c>
      <c r="N895" s="143" t="e">
        <f>IF(ЗАПОЛНИТЬ!$F$7=1,#REF!/1000,#REF!)</f>
        <v>#REF!</v>
      </c>
      <c r="O895" s="143" t="e">
        <f>IF(ЗАПОЛНИТЬ!$F$7=1,#REF!/1000,#REF!)</f>
        <v>#REF!</v>
      </c>
      <c r="P895" s="143" t="e">
        <f>IF(ЗАПОЛНИТЬ!$F$7=1,#REF!/1000,#REF!)</f>
        <v>#REF!</v>
      </c>
      <c r="Q895" s="143" t="e">
        <f>IF(ЗАПОЛНИТЬ!$F$7=1,#REF!/1000,#REF!)</f>
        <v>#REF!</v>
      </c>
      <c r="R895" s="143" t="e">
        <f>IF(ЗАПОЛНИТЬ!$F$7=1,#REF!/1000,#REF!)</f>
        <v>#REF!</v>
      </c>
      <c r="S895" s="143" t="e">
        <f>IF(ЗАПОЛНИТЬ!$F$7=1,#REF!/1000,#REF!)</f>
        <v>#REF!</v>
      </c>
      <c r="T895" s="143" t="e">
        <f>IF(ЗАПОЛНИТЬ!$F$7=1,#REF!/1000,#REF!)</f>
        <v>#REF!</v>
      </c>
      <c r="U895" s="143" t="e">
        <f>IF(ЗАПОЛНИТЬ!$F$7=1,#REF!/1000,#REF!)</f>
        <v>#REF!</v>
      </c>
      <c r="V895" s="145" t="e">
        <f t="shared" si="58"/>
        <v>#REF!</v>
      </c>
      <c r="W895" s="145">
        <v>0</v>
      </c>
    </row>
    <row r="896" spans="1:23">
      <c r="A896" s="144" t="str">
        <f>ЗАПОЛНИТЬ!$B$23</f>
        <v>4</v>
      </c>
      <c r="B896" s="144" t="str">
        <f>ЗАПОЛНИТЬ!$B$13</f>
        <v>24188344</v>
      </c>
      <c r="C896" s="144" t="str">
        <f>ЗАПОЛНИТЬ!$B$24</f>
        <v>298</v>
      </c>
      <c r="D896" s="144" t="str">
        <f>ЗАПОЛНИТЬ!$B$21</f>
        <v>12</v>
      </c>
      <c r="E896" s="145"/>
      <c r="F896" s="144" t="str">
        <f>ЗАПОЛНИТЬ!$B$22</f>
        <v>15</v>
      </c>
      <c r="G896" s="144" t="str">
        <f>ЗАПОЛНИТЬ!$B$20</f>
        <v>040222</v>
      </c>
      <c r="H896" s="143" t="str">
        <f>IF(ЗАПОЛНИТЬ!$F$7=1,ЗАПОЛНИТЬ!$H$9,ЗАПОЛНИТЬ!$H$10)</f>
        <v>73</v>
      </c>
      <c r="I896" s="146" t="e">
        <f>IF(ЗАПОЛНИТЬ!$F$7=1,#REF!,#REF!)</f>
        <v>#REF!</v>
      </c>
      <c r="J896" s="145" t="str">
        <f>IF(ЗАПОЛНИТЬ!$F$7=1,CONCATENATE(ЗАПОЛНИТЬ!$F$18,ЗАПОЛНИТЬ!$D$18),ЗАПОЛНИТЬ!$E$18)</f>
        <v>01.07.2016</v>
      </c>
      <c r="K896" s="143" t="e">
        <f>#REF!</f>
        <v>#REF!</v>
      </c>
      <c r="L896" s="143" t="e">
        <f>IF(ЗАПОЛНИТЬ!$F$7=1,#REF!/1000,#REF!)</f>
        <v>#REF!</v>
      </c>
      <c r="M896" s="143" t="e">
        <f>IF(ЗАПОЛНИТЬ!$F$7=1,#REF!/1000,#REF!)</f>
        <v>#REF!</v>
      </c>
      <c r="N896" s="143" t="e">
        <f>IF(ЗАПОЛНИТЬ!$F$7=1,#REF!/1000,#REF!)</f>
        <v>#REF!</v>
      </c>
      <c r="O896" s="143" t="e">
        <f>IF(ЗАПОЛНИТЬ!$F$7=1,#REF!/1000,#REF!)</f>
        <v>#REF!</v>
      </c>
      <c r="P896" s="143" t="e">
        <f>IF(ЗАПОЛНИТЬ!$F$7=1,#REF!/1000,#REF!)</f>
        <v>#REF!</v>
      </c>
      <c r="Q896" s="143" t="e">
        <f>IF(ЗАПОЛНИТЬ!$F$7=1,#REF!/1000,#REF!)</f>
        <v>#REF!</v>
      </c>
      <c r="R896" s="143" t="e">
        <f>IF(ЗАПОЛНИТЬ!$F$7=1,#REF!/1000,#REF!)</f>
        <v>#REF!</v>
      </c>
      <c r="S896" s="143" t="e">
        <f>IF(ЗАПОЛНИТЬ!$F$7=1,#REF!/1000,#REF!)</f>
        <v>#REF!</v>
      </c>
      <c r="T896" s="143" t="e">
        <f>IF(ЗАПОЛНИТЬ!$F$7=1,#REF!/1000,#REF!)</f>
        <v>#REF!</v>
      </c>
      <c r="U896" s="143" t="e">
        <f>IF(ЗАПОЛНИТЬ!$F$7=1,#REF!/1000,#REF!)</f>
        <v>#REF!</v>
      </c>
      <c r="V896" s="145" t="e">
        <f t="shared" si="58"/>
        <v>#REF!</v>
      </c>
      <c r="W896" s="145">
        <v>0</v>
      </c>
    </row>
    <row r="897" spans="1:23">
      <c r="A897" s="144" t="str">
        <f>ЗАПОЛНИТЬ!$B$23</f>
        <v>4</v>
      </c>
      <c r="B897" s="144" t="str">
        <f>ЗАПОЛНИТЬ!$B$13</f>
        <v>24188344</v>
      </c>
      <c r="C897" s="144" t="str">
        <f>ЗАПОЛНИТЬ!$B$24</f>
        <v>298</v>
      </c>
      <c r="D897" s="144" t="str">
        <f>ЗАПОЛНИТЬ!$B$21</f>
        <v>12</v>
      </c>
      <c r="E897" s="145"/>
      <c r="F897" s="144" t="str">
        <f>ЗАПОЛНИТЬ!$B$22</f>
        <v>15</v>
      </c>
      <c r="G897" s="144" t="str">
        <f>ЗАПОЛНИТЬ!$B$20</f>
        <v>040222</v>
      </c>
      <c r="H897" s="143" t="str">
        <f>IF(ЗАПОЛНИТЬ!$F$7=1,ЗАПОЛНИТЬ!$H$9,ЗАПОЛНИТЬ!$H$10)</f>
        <v>73</v>
      </c>
      <c r="I897" s="146" t="e">
        <f>IF(ЗАПОЛНИТЬ!$F$7=1,#REF!,#REF!)</f>
        <v>#REF!</v>
      </c>
      <c r="J897" s="145" t="str">
        <f>IF(ЗАПОЛНИТЬ!$F$7=1,CONCATENATE(ЗАПОЛНИТЬ!$F$18,ЗАПОЛНИТЬ!$D$18),ЗАПОЛНИТЬ!$E$18)</f>
        <v>01.07.2016</v>
      </c>
      <c r="K897" s="143" t="e">
        <f>#REF!</f>
        <v>#REF!</v>
      </c>
      <c r="L897" s="143" t="e">
        <f>IF(ЗАПОЛНИТЬ!$F$7=1,#REF!/1000,#REF!)</f>
        <v>#REF!</v>
      </c>
      <c r="M897" s="143" t="e">
        <f>IF(ЗАПОЛНИТЬ!$F$7=1,#REF!/1000,#REF!)</f>
        <v>#REF!</v>
      </c>
      <c r="N897" s="143" t="e">
        <f>IF(ЗАПОЛНИТЬ!$F$7=1,#REF!/1000,#REF!)</f>
        <v>#REF!</v>
      </c>
      <c r="O897" s="143" t="e">
        <f>IF(ЗАПОЛНИТЬ!$F$7=1,#REF!/1000,#REF!)</f>
        <v>#REF!</v>
      </c>
      <c r="P897" s="143" t="e">
        <f>IF(ЗАПОЛНИТЬ!$F$7=1,#REF!/1000,#REF!)</f>
        <v>#REF!</v>
      </c>
      <c r="Q897" s="143" t="e">
        <f>IF(ЗАПОЛНИТЬ!$F$7=1,#REF!/1000,#REF!)</f>
        <v>#REF!</v>
      </c>
      <c r="R897" s="143" t="e">
        <f>IF(ЗАПОЛНИТЬ!$F$7=1,#REF!/1000,#REF!)</f>
        <v>#REF!</v>
      </c>
      <c r="S897" s="143" t="e">
        <f>IF(ЗАПОЛНИТЬ!$F$7=1,#REF!/1000,#REF!)</f>
        <v>#REF!</v>
      </c>
      <c r="T897" s="143" t="e">
        <f>IF(ЗАПОЛНИТЬ!$F$7=1,#REF!/1000,#REF!)</f>
        <v>#REF!</v>
      </c>
      <c r="U897" s="143" t="e">
        <f>IF(ЗАПОЛНИТЬ!$F$7=1,#REF!/1000,#REF!)</f>
        <v>#REF!</v>
      </c>
      <c r="V897" s="145" t="e">
        <f t="shared" si="58"/>
        <v>#REF!</v>
      </c>
      <c r="W897" s="145" t="e">
        <f>IF(SUM(L897:U897)&gt;0,1,0)</f>
        <v>#REF!</v>
      </c>
    </row>
    <row r="898" spans="1:23">
      <c r="A898" s="144" t="str">
        <f>ЗАПОЛНИТЬ!$B$23</f>
        <v>4</v>
      </c>
      <c r="B898" s="144" t="str">
        <f>ЗАПОЛНИТЬ!$B$13</f>
        <v>24188344</v>
      </c>
      <c r="C898" s="144" t="str">
        <f>ЗАПОЛНИТЬ!$B$24</f>
        <v>298</v>
      </c>
      <c r="D898" s="144" t="str">
        <f>ЗАПОЛНИТЬ!$B$21</f>
        <v>12</v>
      </c>
      <c r="E898" s="145"/>
      <c r="F898" s="144" t="str">
        <f>ЗАПОЛНИТЬ!$B$22</f>
        <v>15</v>
      </c>
      <c r="G898" s="144" t="str">
        <f>ЗАПОЛНИТЬ!$B$20</f>
        <v>040222</v>
      </c>
      <c r="H898" s="143" t="str">
        <f>IF(ЗАПОЛНИТЬ!$F$7=1,ЗАПОЛНИТЬ!$H$9,ЗАПОЛНИТЬ!$H$10)</f>
        <v>73</v>
      </c>
      <c r="I898" s="146" t="e">
        <f>IF(ЗАПОЛНИТЬ!$F$7=1,#REF!,#REF!)</f>
        <v>#REF!</v>
      </c>
      <c r="J898" s="145" t="str">
        <f>IF(ЗАПОЛНИТЬ!$F$7=1,CONCATENATE(ЗАПОЛНИТЬ!$F$18,ЗАПОЛНИТЬ!$D$18),ЗАПОЛНИТЬ!$E$18)</f>
        <v>01.07.2016</v>
      </c>
      <c r="K898" s="143" t="e">
        <f>#REF!</f>
        <v>#REF!</v>
      </c>
      <c r="L898" s="143" t="e">
        <f>IF(ЗАПОЛНИТЬ!$F$7=1,#REF!/1000,#REF!)</f>
        <v>#REF!</v>
      </c>
      <c r="M898" s="143" t="e">
        <f>IF(ЗАПОЛНИТЬ!$F$7=1,#REF!/1000,#REF!)</f>
        <v>#REF!</v>
      </c>
      <c r="N898" s="143" t="e">
        <f>IF(ЗАПОЛНИТЬ!$F$7=1,#REF!/1000,#REF!)</f>
        <v>#REF!</v>
      </c>
      <c r="O898" s="143" t="e">
        <f>IF(ЗАПОЛНИТЬ!$F$7=1,#REF!/1000,#REF!)</f>
        <v>#REF!</v>
      </c>
      <c r="P898" s="143" t="e">
        <f>IF(ЗАПОЛНИТЬ!$F$7=1,#REF!/1000,#REF!)</f>
        <v>#REF!</v>
      </c>
      <c r="Q898" s="143" t="e">
        <f>IF(ЗАПОЛНИТЬ!$F$7=1,#REF!/1000,#REF!)</f>
        <v>#REF!</v>
      </c>
      <c r="R898" s="143" t="e">
        <f>IF(ЗАПОЛНИТЬ!$F$7=1,#REF!/1000,#REF!)</f>
        <v>#REF!</v>
      </c>
      <c r="S898" s="143" t="e">
        <f>IF(ЗАПОЛНИТЬ!$F$7=1,#REF!/1000,#REF!)</f>
        <v>#REF!</v>
      </c>
      <c r="T898" s="143" t="e">
        <f>IF(ЗАПОЛНИТЬ!$F$7=1,#REF!/1000,#REF!)</f>
        <v>#REF!</v>
      </c>
      <c r="U898" s="143" t="e">
        <f>IF(ЗАПОЛНИТЬ!$F$7=1,#REF!/1000,#REF!)</f>
        <v>#REF!</v>
      </c>
      <c r="V898" s="145" t="e">
        <f t="shared" si="58"/>
        <v>#REF!</v>
      </c>
      <c r="W898" s="145">
        <v>0</v>
      </c>
    </row>
    <row r="899" spans="1:23">
      <c r="A899" s="144" t="str">
        <f>ЗАПОЛНИТЬ!$B$23</f>
        <v>4</v>
      </c>
      <c r="B899" s="144" t="str">
        <f>ЗАПОЛНИТЬ!$B$13</f>
        <v>24188344</v>
      </c>
      <c r="C899" s="144" t="str">
        <f>ЗАПОЛНИТЬ!$B$24</f>
        <v>298</v>
      </c>
      <c r="D899" s="144" t="str">
        <f>ЗАПОЛНИТЬ!$B$21</f>
        <v>12</v>
      </c>
      <c r="E899" s="145"/>
      <c r="F899" s="144" t="str">
        <f>ЗАПОЛНИТЬ!$B$22</f>
        <v>15</v>
      </c>
      <c r="G899" s="144" t="str">
        <f>ЗАПОЛНИТЬ!$B$20</f>
        <v>040222</v>
      </c>
      <c r="H899" s="143" t="str">
        <f>IF(ЗАПОЛНИТЬ!$F$7=1,ЗАПОЛНИТЬ!$H$9,ЗАПОЛНИТЬ!$H$10)</f>
        <v>73</v>
      </c>
      <c r="I899" s="146" t="e">
        <f>IF(ЗАПОЛНИТЬ!$F$7=1,#REF!,#REF!)</f>
        <v>#REF!</v>
      </c>
      <c r="J899" s="145" t="str">
        <f>IF(ЗАПОЛНИТЬ!$F$7=1,CONCATENATE(ЗАПОЛНИТЬ!$F$18,ЗАПОЛНИТЬ!$D$18),ЗАПОЛНИТЬ!$E$18)</f>
        <v>01.07.2016</v>
      </c>
      <c r="K899" s="143" t="e">
        <f>#REF!</f>
        <v>#REF!</v>
      </c>
      <c r="L899" s="143" t="e">
        <f>IF(ЗАПОЛНИТЬ!$F$7=1,#REF!/1000,#REF!)</f>
        <v>#REF!</v>
      </c>
      <c r="M899" s="143" t="e">
        <f>IF(ЗАПОЛНИТЬ!$F$7=1,#REF!/1000,#REF!)</f>
        <v>#REF!</v>
      </c>
      <c r="N899" s="143" t="e">
        <f>IF(ЗАПОЛНИТЬ!$F$7=1,#REF!/1000,#REF!)</f>
        <v>#REF!</v>
      </c>
      <c r="O899" s="143" t="e">
        <f>IF(ЗАПОЛНИТЬ!$F$7=1,#REF!/1000,#REF!)</f>
        <v>#REF!</v>
      </c>
      <c r="P899" s="143" t="e">
        <f>IF(ЗАПОЛНИТЬ!$F$7=1,#REF!/1000,#REF!)</f>
        <v>#REF!</v>
      </c>
      <c r="Q899" s="143" t="e">
        <f>IF(ЗАПОЛНИТЬ!$F$7=1,#REF!/1000,#REF!)</f>
        <v>#REF!</v>
      </c>
      <c r="R899" s="143" t="e">
        <f>IF(ЗАПОЛНИТЬ!$F$7=1,#REF!/1000,#REF!)</f>
        <v>#REF!</v>
      </c>
      <c r="S899" s="143" t="e">
        <f>IF(ЗАПОЛНИТЬ!$F$7=1,#REF!/1000,#REF!)</f>
        <v>#REF!</v>
      </c>
      <c r="T899" s="143" t="e">
        <f>IF(ЗАПОЛНИТЬ!$F$7=1,#REF!/1000,#REF!)</f>
        <v>#REF!</v>
      </c>
      <c r="U899" s="143" t="e">
        <f>IF(ЗАПОЛНИТЬ!$F$7=1,#REF!/1000,#REF!)</f>
        <v>#REF!</v>
      </c>
      <c r="V899" s="145" t="e">
        <f t="shared" si="58"/>
        <v>#REF!</v>
      </c>
      <c r="W899" s="145" t="e">
        <f>IF(SUM(L899:U899)&gt;0,1,0)</f>
        <v>#REF!</v>
      </c>
    </row>
    <row r="900" spans="1:23">
      <c r="A900" s="144" t="str">
        <f>ЗАПОЛНИТЬ!$B$23</f>
        <v>4</v>
      </c>
      <c r="B900" s="144" t="str">
        <f>ЗАПОЛНИТЬ!$B$13</f>
        <v>24188344</v>
      </c>
      <c r="C900" s="144" t="str">
        <f>ЗАПОЛНИТЬ!$B$24</f>
        <v>298</v>
      </c>
      <c r="D900" s="144" t="str">
        <f>ЗАПОЛНИТЬ!$B$21</f>
        <v>12</v>
      </c>
      <c r="E900" s="145"/>
      <c r="F900" s="144" t="str">
        <f>ЗАПОЛНИТЬ!$B$22</f>
        <v>15</v>
      </c>
      <c r="G900" s="144" t="str">
        <f>ЗАПОЛНИТЬ!$B$20</f>
        <v>040222</v>
      </c>
      <c r="H900" s="143" t="str">
        <f>IF(ЗАПОЛНИТЬ!$F$7=1,ЗАПОЛНИТЬ!$H$9,ЗАПОЛНИТЬ!$H$10)</f>
        <v>73</v>
      </c>
      <c r="I900" s="146" t="e">
        <f>IF(ЗАПОЛНИТЬ!$F$7=1,#REF!,#REF!)</f>
        <v>#REF!</v>
      </c>
      <c r="J900" s="145" t="str">
        <f>IF(ЗАПОЛНИТЬ!$F$7=1,CONCATENATE(ЗАПОЛНИТЬ!$F$18,ЗАПОЛНИТЬ!$D$18),ЗАПОЛНИТЬ!$E$18)</f>
        <v>01.07.2016</v>
      </c>
      <c r="K900" s="143" t="e">
        <f>#REF!</f>
        <v>#REF!</v>
      </c>
      <c r="L900" s="143" t="e">
        <f>IF(ЗАПОЛНИТЬ!$F$7=1,#REF!/1000,#REF!)</f>
        <v>#REF!</v>
      </c>
      <c r="M900" s="143" t="e">
        <f>IF(ЗАПОЛНИТЬ!$F$7=1,#REF!/1000,#REF!)</f>
        <v>#REF!</v>
      </c>
      <c r="N900" s="143" t="e">
        <f>IF(ЗАПОЛНИТЬ!$F$7=1,#REF!/1000,#REF!)</f>
        <v>#REF!</v>
      </c>
      <c r="O900" s="143" t="e">
        <f>IF(ЗАПОЛНИТЬ!$F$7=1,#REF!/1000,#REF!)</f>
        <v>#REF!</v>
      </c>
      <c r="P900" s="143" t="e">
        <f>IF(ЗАПОЛНИТЬ!$F$7=1,#REF!/1000,#REF!)</f>
        <v>#REF!</v>
      </c>
      <c r="Q900" s="143" t="e">
        <f>IF(ЗАПОЛНИТЬ!$F$7=1,#REF!/1000,#REF!)</f>
        <v>#REF!</v>
      </c>
      <c r="R900" s="143" t="e">
        <f>IF(ЗАПОЛНИТЬ!$F$7=1,#REF!/1000,#REF!)</f>
        <v>#REF!</v>
      </c>
      <c r="S900" s="143" t="e">
        <f>IF(ЗАПОЛНИТЬ!$F$7=1,#REF!/1000,#REF!)</f>
        <v>#REF!</v>
      </c>
      <c r="T900" s="143" t="e">
        <f>IF(ЗАПОЛНИТЬ!$F$7=1,#REF!/1000,#REF!)</f>
        <v>#REF!</v>
      </c>
      <c r="U900" s="143" t="e">
        <f>IF(ЗАПОЛНИТЬ!$F$7=1,#REF!/1000,#REF!)</f>
        <v>#REF!</v>
      </c>
      <c r="V900" s="145" t="e">
        <f t="shared" si="58"/>
        <v>#REF!</v>
      </c>
      <c r="W900" s="145" t="e">
        <f>IF(SUM(L900:U900)&gt;0,1,0)</f>
        <v>#REF!</v>
      </c>
    </row>
    <row r="901" spans="1:23">
      <c r="A901" s="144" t="str">
        <f>ЗАПОЛНИТЬ!$B$23</f>
        <v>4</v>
      </c>
      <c r="B901" s="144" t="str">
        <f>ЗАПОЛНИТЬ!$B$13</f>
        <v>24188344</v>
      </c>
      <c r="C901" s="144" t="str">
        <f>ЗАПОЛНИТЬ!$B$24</f>
        <v>298</v>
      </c>
      <c r="D901" s="144" t="str">
        <f>ЗАПОЛНИТЬ!$B$21</f>
        <v>12</v>
      </c>
      <c r="E901" s="145"/>
      <c r="F901" s="144" t="str">
        <f>ЗАПОЛНИТЬ!$B$22</f>
        <v>15</v>
      </c>
      <c r="G901" s="144" t="str">
        <f>ЗАПОЛНИТЬ!$B$20</f>
        <v>040222</v>
      </c>
      <c r="H901" s="143" t="str">
        <f>IF(ЗАПОЛНИТЬ!$F$7=1,ЗАПОЛНИТЬ!$H$9,ЗАПОЛНИТЬ!$H$10)</f>
        <v>73</v>
      </c>
      <c r="I901" s="146" t="e">
        <f>IF(ЗАПОЛНИТЬ!$F$7=1,#REF!,#REF!)</f>
        <v>#REF!</v>
      </c>
      <c r="J901" s="145" t="str">
        <f>IF(ЗАПОЛНИТЬ!$F$7=1,CONCATENATE(ЗАПОЛНИТЬ!$F$18,ЗАПОЛНИТЬ!$D$18),ЗАПОЛНИТЬ!$E$18)</f>
        <v>01.07.2016</v>
      </c>
      <c r="K901" s="143" t="e">
        <f>#REF!</f>
        <v>#REF!</v>
      </c>
      <c r="L901" s="143" t="e">
        <f>IF(ЗАПОЛНИТЬ!$F$7=1,#REF!/1000,#REF!)</f>
        <v>#REF!</v>
      </c>
      <c r="M901" s="143" t="e">
        <f>IF(ЗАПОЛНИТЬ!$F$7=1,#REF!/1000,#REF!)</f>
        <v>#REF!</v>
      </c>
      <c r="N901" s="143" t="e">
        <f>IF(ЗАПОЛНИТЬ!$F$7=1,#REF!/1000,#REF!)</f>
        <v>#REF!</v>
      </c>
      <c r="O901" s="143" t="e">
        <f>IF(ЗАПОЛНИТЬ!$F$7=1,#REF!/1000,#REF!)</f>
        <v>#REF!</v>
      </c>
      <c r="P901" s="143" t="e">
        <f>IF(ЗАПОЛНИТЬ!$F$7=1,#REF!/1000,#REF!)</f>
        <v>#REF!</v>
      </c>
      <c r="Q901" s="143" t="e">
        <f>IF(ЗАПОЛНИТЬ!$F$7=1,#REF!/1000,#REF!)</f>
        <v>#REF!</v>
      </c>
      <c r="R901" s="143" t="e">
        <f>IF(ЗАПОЛНИТЬ!$F$7=1,#REF!/1000,#REF!)</f>
        <v>#REF!</v>
      </c>
      <c r="S901" s="143" t="e">
        <f>IF(ЗАПОЛНИТЬ!$F$7=1,#REF!/1000,#REF!)</f>
        <v>#REF!</v>
      </c>
      <c r="T901" s="143" t="e">
        <f>IF(ЗАПОЛНИТЬ!$F$7=1,#REF!/1000,#REF!)</f>
        <v>#REF!</v>
      </c>
      <c r="U901" s="143" t="e">
        <f>IF(ЗАПОЛНИТЬ!$F$7=1,#REF!/1000,#REF!)</f>
        <v>#REF!</v>
      </c>
      <c r="V901" s="145" t="e">
        <f t="shared" si="58"/>
        <v>#REF!</v>
      </c>
      <c r="W901" s="145">
        <v>0</v>
      </c>
    </row>
    <row r="902" spans="1:23">
      <c r="A902" s="144" t="str">
        <f>ЗАПОЛНИТЬ!$B$23</f>
        <v>4</v>
      </c>
      <c r="B902" s="144" t="str">
        <f>ЗАПОЛНИТЬ!$B$13</f>
        <v>24188344</v>
      </c>
      <c r="C902" s="144" t="str">
        <f>ЗАПОЛНИТЬ!$B$24</f>
        <v>298</v>
      </c>
      <c r="D902" s="144" t="str">
        <f>ЗАПОЛНИТЬ!$B$21</f>
        <v>12</v>
      </c>
      <c r="E902" s="145"/>
      <c r="F902" s="144" t="str">
        <f>ЗАПОЛНИТЬ!$B$22</f>
        <v>15</v>
      </c>
      <c r="G902" s="144" t="str">
        <f>ЗАПОЛНИТЬ!$B$20</f>
        <v>040222</v>
      </c>
      <c r="H902" s="143" t="str">
        <f>IF(ЗАПОЛНИТЬ!$F$7=1,ЗАПОЛНИТЬ!$H$9,ЗАПОЛНИТЬ!$H$10)</f>
        <v>73</v>
      </c>
      <c r="I902" s="146" t="e">
        <f>IF(ЗАПОЛНИТЬ!$F$7=1,#REF!,#REF!)</f>
        <v>#REF!</v>
      </c>
      <c r="J902" s="145" t="str">
        <f>IF(ЗАПОЛНИТЬ!$F$7=1,CONCATENATE(ЗАПОЛНИТЬ!$F$18,ЗАПОЛНИТЬ!$D$18),ЗАПОЛНИТЬ!$E$18)</f>
        <v>01.07.2016</v>
      </c>
      <c r="K902" s="143" t="e">
        <f>#REF!</f>
        <v>#REF!</v>
      </c>
      <c r="L902" s="143" t="e">
        <f>IF(ЗАПОЛНИТЬ!$F$7=1,#REF!/1000,#REF!)</f>
        <v>#REF!</v>
      </c>
      <c r="M902" s="143" t="e">
        <f>IF(ЗАПОЛНИТЬ!$F$7=1,#REF!/1000,#REF!)</f>
        <v>#REF!</v>
      </c>
      <c r="N902" s="143" t="e">
        <f>IF(ЗАПОЛНИТЬ!$F$7=1,#REF!/1000,#REF!)</f>
        <v>#REF!</v>
      </c>
      <c r="O902" s="143" t="e">
        <f>IF(ЗАПОЛНИТЬ!$F$7=1,#REF!/1000,#REF!)</f>
        <v>#REF!</v>
      </c>
      <c r="P902" s="143" t="e">
        <f>IF(ЗАПОЛНИТЬ!$F$7=1,#REF!/1000,#REF!)</f>
        <v>#REF!</v>
      </c>
      <c r="Q902" s="143" t="e">
        <f>IF(ЗАПОЛНИТЬ!$F$7=1,#REF!/1000,#REF!)</f>
        <v>#REF!</v>
      </c>
      <c r="R902" s="143" t="e">
        <f>IF(ЗАПОЛНИТЬ!$F$7=1,#REF!/1000,#REF!)</f>
        <v>#REF!</v>
      </c>
      <c r="S902" s="143" t="e">
        <f>IF(ЗАПОЛНИТЬ!$F$7=1,#REF!/1000,#REF!)</f>
        <v>#REF!</v>
      </c>
      <c r="T902" s="143" t="e">
        <f>IF(ЗАПОЛНИТЬ!$F$7=1,#REF!/1000,#REF!)</f>
        <v>#REF!</v>
      </c>
      <c r="U902" s="143" t="e">
        <f>IF(ЗАПОЛНИТЬ!$F$7=1,#REF!/1000,#REF!)</f>
        <v>#REF!</v>
      </c>
      <c r="V902" s="145" t="e">
        <f t="shared" si="58"/>
        <v>#REF!</v>
      </c>
      <c r="W902" s="145" t="e">
        <f>IF(SUM(L902:U902)&gt;0,1,0)</f>
        <v>#REF!</v>
      </c>
    </row>
    <row r="903" spans="1:23">
      <c r="A903" s="144" t="str">
        <f>ЗАПОЛНИТЬ!$B$23</f>
        <v>4</v>
      </c>
      <c r="B903" s="144" t="str">
        <f>ЗАПОЛНИТЬ!$B$13</f>
        <v>24188344</v>
      </c>
      <c r="C903" s="144" t="str">
        <f>ЗАПОЛНИТЬ!$B$24</f>
        <v>298</v>
      </c>
      <c r="D903" s="144" t="str">
        <f>ЗАПОЛНИТЬ!$B$21</f>
        <v>12</v>
      </c>
      <c r="E903" s="145"/>
      <c r="F903" s="144" t="str">
        <f>ЗАПОЛНИТЬ!$B$22</f>
        <v>15</v>
      </c>
      <c r="G903" s="144" t="str">
        <f>ЗАПОЛНИТЬ!$B$20</f>
        <v>040222</v>
      </c>
      <c r="H903" s="143" t="str">
        <f>IF(ЗАПОЛНИТЬ!$F$7=1,ЗАПОЛНИТЬ!$H$9,ЗАПОЛНИТЬ!$H$10)</f>
        <v>73</v>
      </c>
      <c r="I903" s="146" t="e">
        <f>IF(ЗАПОЛНИТЬ!$F$7=1,#REF!,#REF!)</f>
        <v>#REF!</v>
      </c>
      <c r="J903" s="145" t="str">
        <f>IF(ЗАПОЛНИТЬ!$F$7=1,CONCATENATE(ЗАПОЛНИТЬ!$F$18,ЗАПОЛНИТЬ!$D$18),ЗАПОЛНИТЬ!$E$18)</f>
        <v>01.07.2016</v>
      </c>
      <c r="K903" s="143" t="e">
        <f>#REF!</f>
        <v>#REF!</v>
      </c>
      <c r="L903" s="143" t="e">
        <f>IF(ЗАПОЛНИТЬ!$F$7=1,#REF!/1000,#REF!)</f>
        <v>#REF!</v>
      </c>
      <c r="M903" s="143" t="e">
        <f>IF(ЗАПОЛНИТЬ!$F$7=1,#REF!/1000,#REF!)</f>
        <v>#REF!</v>
      </c>
      <c r="N903" s="143" t="e">
        <f>IF(ЗАПОЛНИТЬ!$F$7=1,#REF!/1000,#REF!)</f>
        <v>#REF!</v>
      </c>
      <c r="O903" s="143" t="e">
        <f>IF(ЗАПОЛНИТЬ!$F$7=1,#REF!/1000,#REF!)</f>
        <v>#REF!</v>
      </c>
      <c r="P903" s="143" t="e">
        <f>IF(ЗАПОЛНИТЬ!$F$7=1,#REF!/1000,#REF!)</f>
        <v>#REF!</v>
      </c>
      <c r="Q903" s="143" t="e">
        <f>IF(ЗАПОЛНИТЬ!$F$7=1,#REF!/1000,#REF!)</f>
        <v>#REF!</v>
      </c>
      <c r="R903" s="143" t="e">
        <f>IF(ЗАПОЛНИТЬ!$F$7=1,#REF!/1000,#REF!)</f>
        <v>#REF!</v>
      </c>
      <c r="S903" s="143" t="e">
        <f>IF(ЗАПОЛНИТЬ!$F$7=1,#REF!/1000,#REF!)</f>
        <v>#REF!</v>
      </c>
      <c r="T903" s="143" t="e">
        <f>IF(ЗАПОЛНИТЬ!$F$7=1,#REF!/1000,#REF!)</f>
        <v>#REF!</v>
      </c>
      <c r="U903" s="143" t="e">
        <f>IF(ЗАПОЛНИТЬ!$F$7=1,#REF!/1000,#REF!)</f>
        <v>#REF!</v>
      </c>
      <c r="V903" s="145" t="e">
        <f t="shared" si="58"/>
        <v>#REF!</v>
      </c>
      <c r="W903" s="145" t="e">
        <f>IF(SUM(L903:U903)&gt;0,1,0)</f>
        <v>#REF!</v>
      </c>
    </row>
    <row r="904" spans="1:23">
      <c r="A904" s="144" t="str">
        <f>ЗАПОЛНИТЬ!$B$23</f>
        <v>4</v>
      </c>
      <c r="B904" s="144" t="str">
        <f>ЗАПОЛНИТЬ!$B$13</f>
        <v>24188344</v>
      </c>
      <c r="C904" s="144" t="str">
        <f>ЗАПОЛНИТЬ!$B$24</f>
        <v>298</v>
      </c>
      <c r="D904" s="144" t="str">
        <f>ЗАПОЛНИТЬ!$B$21</f>
        <v>12</v>
      </c>
      <c r="E904" s="145"/>
      <c r="F904" s="144" t="str">
        <f>ЗАПОЛНИТЬ!$B$22</f>
        <v>15</v>
      </c>
      <c r="G904" s="144" t="str">
        <f>ЗАПОЛНИТЬ!$B$20</f>
        <v>040222</v>
      </c>
      <c r="H904" s="143" t="str">
        <f>IF(ЗАПОЛНИТЬ!$F$7=1,ЗАПОЛНИТЬ!$H$9,ЗАПОЛНИТЬ!$H$10)</f>
        <v>73</v>
      </c>
      <c r="I904" s="146" t="e">
        <f>IF(ЗАПОЛНИТЬ!$F$7=1,#REF!,#REF!)</f>
        <v>#REF!</v>
      </c>
      <c r="J904" s="145" t="str">
        <f>IF(ЗАПОЛНИТЬ!$F$7=1,CONCATENATE(ЗАПОЛНИТЬ!$F$18,ЗАПОЛНИТЬ!$D$18),ЗАПОЛНИТЬ!$E$18)</f>
        <v>01.07.2016</v>
      </c>
      <c r="K904" s="143" t="e">
        <f>#REF!</f>
        <v>#REF!</v>
      </c>
      <c r="L904" s="143" t="e">
        <f>IF(ЗАПОЛНИТЬ!$F$7=1,#REF!/1000,#REF!)</f>
        <v>#REF!</v>
      </c>
      <c r="M904" s="143" t="e">
        <f>IF(ЗАПОЛНИТЬ!$F$7=1,#REF!/1000,#REF!)</f>
        <v>#REF!</v>
      </c>
      <c r="N904" s="143" t="e">
        <f>IF(ЗАПОЛНИТЬ!$F$7=1,#REF!/1000,#REF!)</f>
        <v>#REF!</v>
      </c>
      <c r="O904" s="143" t="e">
        <f>IF(ЗАПОЛНИТЬ!$F$7=1,#REF!/1000,#REF!)</f>
        <v>#REF!</v>
      </c>
      <c r="P904" s="143" t="e">
        <f>IF(ЗАПОЛНИТЬ!$F$7=1,#REF!/1000,#REF!)</f>
        <v>#REF!</v>
      </c>
      <c r="Q904" s="143" t="e">
        <f>IF(ЗАПОЛНИТЬ!$F$7=1,#REF!/1000,#REF!)</f>
        <v>#REF!</v>
      </c>
      <c r="R904" s="143" t="e">
        <f>IF(ЗАПОЛНИТЬ!$F$7=1,#REF!/1000,#REF!)</f>
        <v>#REF!</v>
      </c>
      <c r="S904" s="143" t="e">
        <f>IF(ЗАПОЛНИТЬ!$F$7=1,#REF!/1000,#REF!)</f>
        <v>#REF!</v>
      </c>
      <c r="T904" s="143" t="e">
        <f>IF(ЗАПОЛНИТЬ!$F$7=1,#REF!/1000,#REF!)</f>
        <v>#REF!</v>
      </c>
      <c r="U904" s="143" t="e">
        <f>IF(ЗАПОЛНИТЬ!$F$7=1,#REF!/1000,#REF!)</f>
        <v>#REF!</v>
      </c>
      <c r="V904" s="145" t="e">
        <f t="shared" si="58"/>
        <v>#REF!</v>
      </c>
      <c r="W904" s="145">
        <v>0</v>
      </c>
    </row>
    <row r="905" spans="1:23">
      <c r="A905" s="144" t="str">
        <f>ЗАПОЛНИТЬ!$B$23</f>
        <v>4</v>
      </c>
      <c r="B905" s="144" t="str">
        <f>ЗАПОЛНИТЬ!$B$13</f>
        <v>24188344</v>
      </c>
      <c r="C905" s="144" t="str">
        <f>ЗАПОЛНИТЬ!$B$24</f>
        <v>298</v>
      </c>
      <c r="D905" s="144" t="str">
        <f>ЗАПОЛНИТЬ!$B$21</f>
        <v>12</v>
      </c>
      <c r="E905" s="145"/>
      <c r="F905" s="144" t="str">
        <f>ЗАПОЛНИТЬ!$B$22</f>
        <v>15</v>
      </c>
      <c r="G905" s="144" t="str">
        <f>ЗАПОЛНИТЬ!$B$20</f>
        <v>040222</v>
      </c>
      <c r="H905" s="143" t="str">
        <f>IF(ЗАПОЛНИТЬ!$F$7=1,ЗАПОЛНИТЬ!$H$9,ЗАПОЛНИТЬ!$H$10)</f>
        <v>73</v>
      </c>
      <c r="I905" s="146" t="e">
        <f>IF(ЗАПОЛНИТЬ!$F$7=1,#REF!,#REF!)</f>
        <v>#REF!</v>
      </c>
      <c r="J905" s="145" t="str">
        <f>IF(ЗАПОЛНИТЬ!$F$7=1,CONCATENATE(ЗАПОЛНИТЬ!$F$18,ЗАПОЛНИТЬ!$D$18),ЗАПОЛНИТЬ!$E$18)</f>
        <v>01.07.2016</v>
      </c>
      <c r="K905" s="143" t="e">
        <f>#REF!</f>
        <v>#REF!</v>
      </c>
      <c r="L905" s="143" t="e">
        <f>IF(ЗАПОЛНИТЬ!$F$7=1,#REF!/1000,#REF!)</f>
        <v>#REF!</v>
      </c>
      <c r="M905" s="143" t="e">
        <f>IF(ЗАПОЛНИТЬ!$F$7=1,#REF!/1000,#REF!)</f>
        <v>#REF!</v>
      </c>
      <c r="N905" s="143" t="e">
        <f>IF(ЗАПОЛНИТЬ!$F$7=1,#REF!/1000,#REF!)</f>
        <v>#REF!</v>
      </c>
      <c r="O905" s="143" t="e">
        <f>IF(ЗАПОЛНИТЬ!$F$7=1,#REF!/1000,#REF!)</f>
        <v>#REF!</v>
      </c>
      <c r="P905" s="143" t="e">
        <f>IF(ЗАПОЛНИТЬ!$F$7=1,#REF!/1000,#REF!)</f>
        <v>#REF!</v>
      </c>
      <c r="Q905" s="143" t="e">
        <f>IF(ЗАПОЛНИТЬ!$F$7=1,#REF!/1000,#REF!)</f>
        <v>#REF!</v>
      </c>
      <c r="R905" s="143" t="e">
        <f>IF(ЗАПОЛНИТЬ!$F$7=1,#REF!/1000,#REF!)</f>
        <v>#REF!</v>
      </c>
      <c r="S905" s="143" t="e">
        <f>IF(ЗАПОЛНИТЬ!$F$7=1,#REF!/1000,#REF!)</f>
        <v>#REF!</v>
      </c>
      <c r="T905" s="143" t="e">
        <f>IF(ЗАПОЛНИТЬ!$F$7=1,#REF!/1000,#REF!)</f>
        <v>#REF!</v>
      </c>
      <c r="U905" s="143" t="e">
        <f>IF(ЗАПОЛНИТЬ!$F$7=1,#REF!/1000,#REF!)</f>
        <v>#REF!</v>
      </c>
      <c r="V905" s="145" t="e">
        <f t="shared" si="58"/>
        <v>#REF!</v>
      </c>
      <c r="W905" s="145" t="e">
        <f>IF(SUM(L905:U905)&gt;0,1,0)</f>
        <v>#REF!</v>
      </c>
    </row>
    <row r="906" spans="1:23">
      <c r="A906" s="144" t="str">
        <f>ЗАПОЛНИТЬ!$B$23</f>
        <v>4</v>
      </c>
      <c r="B906" s="144" t="str">
        <f>ЗАПОЛНИТЬ!$B$13</f>
        <v>24188344</v>
      </c>
      <c r="C906" s="144" t="str">
        <f>ЗАПОЛНИТЬ!$B$24</f>
        <v>298</v>
      </c>
      <c r="D906" s="144" t="str">
        <f>ЗАПОЛНИТЬ!$B$21</f>
        <v>12</v>
      </c>
      <c r="E906" s="145"/>
      <c r="F906" s="144" t="str">
        <f>ЗАПОЛНИТЬ!$B$22</f>
        <v>15</v>
      </c>
      <c r="G906" s="144" t="str">
        <f>ЗАПОЛНИТЬ!$B$20</f>
        <v>040222</v>
      </c>
      <c r="H906" s="143" t="str">
        <f>IF(ЗАПОЛНИТЬ!$F$7=1,ЗАПОЛНИТЬ!$H$9,ЗАПОЛНИТЬ!$H$10)</f>
        <v>73</v>
      </c>
      <c r="I906" s="146" t="e">
        <f>IF(ЗАПОЛНИТЬ!$F$7=1,#REF!,#REF!)</f>
        <v>#REF!</v>
      </c>
      <c r="J906" s="145" t="str">
        <f>IF(ЗАПОЛНИТЬ!$F$7=1,CONCATENATE(ЗАПОЛНИТЬ!$F$18,ЗАПОЛНИТЬ!$D$18),ЗАПОЛНИТЬ!$E$18)</f>
        <v>01.07.2016</v>
      </c>
      <c r="K906" s="143" t="e">
        <f>#REF!</f>
        <v>#REF!</v>
      </c>
      <c r="L906" s="143" t="e">
        <f>IF(ЗАПОЛНИТЬ!$F$7=1,#REF!/1000,#REF!)</f>
        <v>#REF!</v>
      </c>
      <c r="M906" s="143" t="e">
        <f>IF(ЗАПОЛНИТЬ!$F$7=1,#REF!/1000,#REF!)</f>
        <v>#REF!</v>
      </c>
      <c r="N906" s="143" t="e">
        <f>IF(ЗАПОЛНИТЬ!$F$7=1,#REF!/1000,#REF!)</f>
        <v>#REF!</v>
      </c>
      <c r="O906" s="143" t="e">
        <f>IF(ЗАПОЛНИТЬ!$F$7=1,#REF!/1000,#REF!)</f>
        <v>#REF!</v>
      </c>
      <c r="P906" s="143" t="e">
        <f>IF(ЗАПОЛНИТЬ!$F$7=1,#REF!/1000,#REF!)</f>
        <v>#REF!</v>
      </c>
      <c r="Q906" s="143" t="e">
        <f>IF(ЗАПОЛНИТЬ!$F$7=1,#REF!/1000,#REF!)</f>
        <v>#REF!</v>
      </c>
      <c r="R906" s="143" t="e">
        <f>IF(ЗАПОЛНИТЬ!$F$7=1,#REF!/1000,#REF!)</f>
        <v>#REF!</v>
      </c>
      <c r="S906" s="143" t="e">
        <f>IF(ЗАПОЛНИТЬ!$F$7=1,#REF!/1000,#REF!)</f>
        <v>#REF!</v>
      </c>
      <c r="T906" s="143" t="e">
        <f>IF(ЗАПОЛНИТЬ!$F$7=1,#REF!/1000,#REF!)</f>
        <v>#REF!</v>
      </c>
      <c r="U906" s="143" t="e">
        <f>IF(ЗАПОЛНИТЬ!$F$7=1,#REF!/1000,#REF!)</f>
        <v>#REF!</v>
      </c>
      <c r="V906" s="145" t="e">
        <f t="shared" si="58"/>
        <v>#REF!</v>
      </c>
      <c r="W906" s="145" t="e">
        <f>IF(SUM(L906:U906)&gt;0,1,0)</f>
        <v>#REF!</v>
      </c>
    </row>
    <row r="907" spans="1:23">
      <c r="A907" s="144" t="str">
        <f>ЗАПОЛНИТЬ!$B$23</f>
        <v>4</v>
      </c>
      <c r="B907" s="144" t="str">
        <f>ЗАПОЛНИТЬ!$B$13</f>
        <v>24188344</v>
      </c>
      <c r="C907" s="144" t="str">
        <f>ЗАПОЛНИТЬ!$B$24</f>
        <v>298</v>
      </c>
      <c r="D907" s="144" t="str">
        <f>ЗАПОЛНИТЬ!$B$21</f>
        <v>12</v>
      </c>
      <c r="E907" s="145"/>
      <c r="F907" s="144" t="str">
        <f>ЗАПОЛНИТЬ!$B$22</f>
        <v>15</v>
      </c>
      <c r="G907" s="144" t="str">
        <f>ЗАПОЛНИТЬ!$B$20</f>
        <v>040222</v>
      </c>
      <c r="H907" s="143" t="str">
        <f>IF(ЗАПОЛНИТЬ!$F$7=1,ЗАПОЛНИТЬ!$H$9,ЗАПОЛНИТЬ!$H$10)</f>
        <v>73</v>
      </c>
      <c r="I907" s="146" t="e">
        <f>IF(ЗАПОЛНИТЬ!$F$7=1,#REF!,#REF!)</f>
        <v>#REF!</v>
      </c>
      <c r="J907" s="145" t="str">
        <f>IF(ЗАПОЛНИТЬ!$F$7=1,CONCATENATE(ЗАПОЛНИТЬ!$F$18,ЗАПОЛНИТЬ!$D$18),ЗАПОЛНИТЬ!$E$18)</f>
        <v>01.07.2016</v>
      </c>
      <c r="K907" s="143" t="e">
        <f>#REF!</f>
        <v>#REF!</v>
      </c>
      <c r="L907" s="143" t="e">
        <f>IF(ЗАПОЛНИТЬ!$F$7=1,#REF!/1000,#REF!)</f>
        <v>#REF!</v>
      </c>
      <c r="M907" s="143" t="e">
        <f>IF(ЗАПОЛНИТЬ!$F$7=1,#REF!/1000,#REF!)</f>
        <v>#REF!</v>
      </c>
      <c r="N907" s="143" t="e">
        <f>IF(ЗАПОЛНИТЬ!$F$7=1,#REF!/1000,#REF!)</f>
        <v>#REF!</v>
      </c>
      <c r="O907" s="143" t="e">
        <f>IF(ЗАПОЛНИТЬ!$F$7=1,#REF!/1000,#REF!)</f>
        <v>#REF!</v>
      </c>
      <c r="P907" s="143" t="e">
        <f>IF(ЗАПОЛНИТЬ!$F$7=1,#REF!/1000,#REF!)</f>
        <v>#REF!</v>
      </c>
      <c r="Q907" s="143" t="e">
        <f>IF(ЗАПОЛНИТЬ!$F$7=1,#REF!/1000,#REF!)</f>
        <v>#REF!</v>
      </c>
      <c r="R907" s="143" t="e">
        <f>IF(ЗАПОЛНИТЬ!$F$7=1,#REF!/1000,#REF!)</f>
        <v>#REF!</v>
      </c>
      <c r="S907" s="143" t="e">
        <f>IF(ЗАПОЛНИТЬ!$F$7=1,#REF!/1000,#REF!)</f>
        <v>#REF!</v>
      </c>
      <c r="T907" s="143" t="e">
        <f>IF(ЗАПОЛНИТЬ!$F$7=1,#REF!/1000,#REF!)</f>
        <v>#REF!</v>
      </c>
      <c r="U907" s="143" t="e">
        <f>IF(ЗАПОЛНИТЬ!$F$7=1,#REF!/1000,#REF!)</f>
        <v>#REF!</v>
      </c>
      <c r="V907" s="145" t="e">
        <f t="shared" si="58"/>
        <v>#REF!</v>
      </c>
      <c r="W907" s="145" t="e">
        <f>IF(SUM(L907:U907)&gt;0,1,0)</f>
        <v>#REF!</v>
      </c>
    </row>
    <row r="908" spans="1:23">
      <c r="A908" s="144" t="str">
        <f>ЗАПОЛНИТЬ!$B$23</f>
        <v>4</v>
      </c>
      <c r="B908" s="144" t="str">
        <f>ЗАПОЛНИТЬ!$B$13</f>
        <v>24188344</v>
      </c>
      <c r="C908" s="144" t="str">
        <f>ЗАПОЛНИТЬ!$B$24</f>
        <v>298</v>
      </c>
      <c r="D908" s="144" t="str">
        <f>ЗАПОЛНИТЬ!$B$21</f>
        <v>12</v>
      </c>
      <c r="E908" s="145"/>
      <c r="F908" s="144" t="str">
        <f>ЗАПОЛНИТЬ!$B$22</f>
        <v>15</v>
      </c>
      <c r="G908" s="144" t="str">
        <f>ЗАПОЛНИТЬ!$B$20</f>
        <v>040222</v>
      </c>
      <c r="H908" s="143" t="str">
        <f>IF(ЗАПОЛНИТЬ!$F$7=1,ЗАПОЛНИТЬ!$H$9,ЗАПОЛНИТЬ!$H$10)</f>
        <v>73</v>
      </c>
      <c r="I908" s="146" t="e">
        <f>IF(ЗАПОЛНИТЬ!$F$7=1,#REF!,#REF!)</f>
        <v>#REF!</v>
      </c>
      <c r="J908" s="145" t="str">
        <f>IF(ЗАПОЛНИТЬ!$F$7=1,CONCATENATE(ЗАПОЛНИТЬ!$F$18,ЗАПОЛНИТЬ!$D$18),ЗАПОЛНИТЬ!$E$18)</f>
        <v>01.07.2016</v>
      </c>
      <c r="K908" s="143" t="e">
        <f>#REF!</f>
        <v>#REF!</v>
      </c>
      <c r="L908" s="143" t="e">
        <f>IF(ЗАПОЛНИТЬ!$F$7=1,#REF!/1000,#REF!)</f>
        <v>#REF!</v>
      </c>
      <c r="M908" s="143" t="e">
        <f>IF(ЗАПОЛНИТЬ!$F$7=1,#REF!/1000,#REF!)</f>
        <v>#REF!</v>
      </c>
      <c r="N908" s="143" t="e">
        <f>IF(ЗАПОЛНИТЬ!$F$7=1,#REF!/1000,#REF!)</f>
        <v>#REF!</v>
      </c>
      <c r="O908" s="143" t="e">
        <f>IF(ЗАПОЛНИТЬ!$F$7=1,#REF!/1000,#REF!)</f>
        <v>#REF!</v>
      </c>
      <c r="P908" s="143" t="e">
        <f>IF(ЗАПОЛНИТЬ!$F$7=1,#REF!/1000,#REF!)</f>
        <v>#REF!</v>
      </c>
      <c r="Q908" s="143" t="e">
        <f>IF(ЗАПОЛНИТЬ!$F$7=1,#REF!/1000,#REF!)</f>
        <v>#REF!</v>
      </c>
      <c r="R908" s="143" t="e">
        <f>IF(ЗАПОЛНИТЬ!$F$7=1,#REF!/1000,#REF!)</f>
        <v>#REF!</v>
      </c>
      <c r="S908" s="143" t="e">
        <f>IF(ЗАПОЛНИТЬ!$F$7=1,#REF!/1000,#REF!)</f>
        <v>#REF!</v>
      </c>
      <c r="T908" s="143" t="e">
        <f>IF(ЗАПОЛНИТЬ!$F$7=1,#REF!/1000,#REF!)</f>
        <v>#REF!</v>
      </c>
      <c r="U908" s="143" t="e">
        <f>IF(ЗАПОЛНИТЬ!$F$7=1,#REF!/1000,#REF!)</f>
        <v>#REF!</v>
      </c>
      <c r="V908" s="145" t="e">
        <f t="shared" si="58"/>
        <v>#REF!</v>
      </c>
      <c r="W908" s="145" t="e">
        <f>IF(SUM(L908:U908)&gt;0,1,0)</f>
        <v>#REF!</v>
      </c>
    </row>
    <row r="909" spans="1:23">
      <c r="A909" s="144" t="str">
        <f>ЗАПОЛНИТЬ!$B$23</f>
        <v>4</v>
      </c>
      <c r="B909" s="144" t="str">
        <f>ЗАПОЛНИТЬ!$B$13</f>
        <v>24188344</v>
      </c>
      <c r="C909" s="144" t="str">
        <f>ЗАПОЛНИТЬ!$B$24</f>
        <v>298</v>
      </c>
      <c r="D909" s="144" t="str">
        <f>ЗАПОЛНИТЬ!$B$21</f>
        <v>12</v>
      </c>
      <c r="E909" s="145"/>
      <c r="F909" s="144" t="str">
        <f>ЗАПОЛНИТЬ!$B$22</f>
        <v>15</v>
      </c>
      <c r="G909" s="144" t="str">
        <f>ЗАПОЛНИТЬ!$B$20</f>
        <v>040222</v>
      </c>
      <c r="H909" s="143" t="str">
        <f>IF(ЗАПОЛНИТЬ!$F$7=1,ЗАПОЛНИТЬ!$H$9,ЗАПОЛНИТЬ!$H$10)</f>
        <v>73</v>
      </c>
      <c r="I909" s="146" t="e">
        <f>IF(ЗАПОЛНИТЬ!$F$7=1,#REF!,#REF!)</f>
        <v>#REF!</v>
      </c>
      <c r="J909" s="145" t="str">
        <f>IF(ЗАПОЛНИТЬ!$F$7=1,CONCATENATE(ЗАПОЛНИТЬ!$F$18,ЗАПОЛНИТЬ!$D$18),ЗАПОЛНИТЬ!$E$18)</f>
        <v>01.07.2016</v>
      </c>
      <c r="K909" s="143" t="e">
        <f>#REF!</f>
        <v>#REF!</v>
      </c>
      <c r="L909" s="143" t="e">
        <f>IF(ЗАПОЛНИТЬ!$F$7=1,#REF!/1000,#REF!)</f>
        <v>#REF!</v>
      </c>
      <c r="M909" s="143" t="e">
        <f>IF(ЗАПОЛНИТЬ!$F$7=1,#REF!/1000,#REF!)</f>
        <v>#REF!</v>
      </c>
      <c r="N909" s="143" t="e">
        <f>IF(ЗАПОЛНИТЬ!$F$7=1,#REF!/1000,#REF!)</f>
        <v>#REF!</v>
      </c>
      <c r="O909" s="143" t="e">
        <f>IF(ЗАПОЛНИТЬ!$F$7=1,#REF!/1000,#REF!)</f>
        <v>#REF!</v>
      </c>
      <c r="P909" s="143" t="e">
        <f>IF(ЗАПОЛНИТЬ!$F$7=1,#REF!/1000,#REF!)</f>
        <v>#REF!</v>
      </c>
      <c r="Q909" s="143" t="e">
        <f>IF(ЗАПОЛНИТЬ!$F$7=1,#REF!/1000,#REF!)</f>
        <v>#REF!</v>
      </c>
      <c r="R909" s="143" t="e">
        <f>IF(ЗАПОЛНИТЬ!$F$7=1,#REF!/1000,#REF!)</f>
        <v>#REF!</v>
      </c>
      <c r="S909" s="143" t="e">
        <f>IF(ЗАПОЛНИТЬ!$F$7=1,#REF!/1000,#REF!)</f>
        <v>#REF!</v>
      </c>
      <c r="T909" s="143" t="e">
        <f>IF(ЗАПОЛНИТЬ!$F$7=1,#REF!/1000,#REF!)</f>
        <v>#REF!</v>
      </c>
      <c r="U909" s="143" t="e">
        <f>IF(ЗАПОЛНИТЬ!$F$7=1,#REF!/1000,#REF!)</f>
        <v>#REF!</v>
      </c>
      <c r="V909" s="145" t="e">
        <f t="shared" si="58"/>
        <v>#REF!</v>
      </c>
      <c r="W909" s="145" t="e">
        <f>IF(SUM(L909:U909)&gt;0,1,0)</f>
        <v>#REF!</v>
      </c>
    </row>
    <row r="910" spans="1:23">
      <c r="A910" s="144" t="str">
        <f>ЗАПОЛНИТЬ!$B$23</f>
        <v>4</v>
      </c>
      <c r="B910" s="144" t="str">
        <f>ЗАПОЛНИТЬ!$B$13</f>
        <v>24188344</v>
      </c>
      <c r="C910" s="144" t="str">
        <f>ЗАПОЛНИТЬ!$B$24</f>
        <v>298</v>
      </c>
      <c r="D910" s="144" t="str">
        <f>ЗАПОЛНИТЬ!$B$21</f>
        <v>12</v>
      </c>
      <c r="E910" s="145"/>
      <c r="F910" s="144" t="str">
        <f>ЗАПОЛНИТЬ!$B$22</f>
        <v>15</v>
      </c>
      <c r="G910" s="144" t="str">
        <f>ЗАПОЛНИТЬ!$B$20</f>
        <v>040222</v>
      </c>
      <c r="H910" s="143" t="str">
        <f>IF(ЗАПОЛНИТЬ!$F$7=1,ЗАПОЛНИТЬ!$H$9,ЗАПОЛНИТЬ!$H$10)</f>
        <v>73</v>
      </c>
      <c r="I910" s="146" t="e">
        <f>IF(ЗАПОЛНИТЬ!$F$7=1,#REF!,#REF!)</f>
        <v>#REF!</v>
      </c>
      <c r="J910" s="145" t="str">
        <f>IF(ЗАПОЛНИТЬ!$F$7=1,CONCATENATE(ЗАПОЛНИТЬ!$F$18,ЗАПОЛНИТЬ!$D$18),ЗАПОЛНИТЬ!$E$18)</f>
        <v>01.07.2016</v>
      </c>
      <c r="K910" s="143" t="e">
        <f>#REF!</f>
        <v>#REF!</v>
      </c>
      <c r="L910" s="143" t="e">
        <f>IF(ЗАПОЛНИТЬ!$F$7=1,#REF!/1000,#REF!)</f>
        <v>#REF!</v>
      </c>
      <c r="M910" s="143" t="e">
        <f>IF(ЗАПОЛНИТЬ!$F$7=1,#REF!/1000,#REF!)</f>
        <v>#REF!</v>
      </c>
      <c r="N910" s="143" t="e">
        <f>IF(ЗАПОЛНИТЬ!$F$7=1,#REF!/1000,#REF!)</f>
        <v>#REF!</v>
      </c>
      <c r="O910" s="143" t="e">
        <f>IF(ЗАПОЛНИТЬ!$F$7=1,#REF!/1000,#REF!)</f>
        <v>#REF!</v>
      </c>
      <c r="P910" s="143" t="e">
        <f>IF(ЗАПОЛНИТЬ!$F$7=1,#REF!/1000,#REF!)</f>
        <v>#REF!</v>
      </c>
      <c r="Q910" s="143" t="e">
        <f>IF(ЗАПОЛНИТЬ!$F$7=1,#REF!/1000,#REF!)</f>
        <v>#REF!</v>
      </c>
      <c r="R910" s="143" t="e">
        <f>IF(ЗАПОЛНИТЬ!$F$7=1,#REF!/1000,#REF!)</f>
        <v>#REF!</v>
      </c>
      <c r="S910" s="143" t="e">
        <f>IF(ЗАПОЛНИТЬ!$F$7=1,#REF!/1000,#REF!)</f>
        <v>#REF!</v>
      </c>
      <c r="T910" s="143" t="e">
        <f>IF(ЗАПОЛНИТЬ!$F$7=1,#REF!/1000,#REF!)</f>
        <v>#REF!</v>
      </c>
      <c r="U910" s="143" t="e">
        <f>IF(ЗАПОЛНИТЬ!$F$7=1,#REF!/1000,#REF!)</f>
        <v>#REF!</v>
      </c>
      <c r="V910" s="145" t="e">
        <f t="shared" si="58"/>
        <v>#REF!</v>
      </c>
      <c r="W910" s="145">
        <v>0</v>
      </c>
    </row>
    <row r="911" spans="1:23">
      <c r="A911" s="144" t="str">
        <f>ЗАПОЛНИТЬ!$B$23</f>
        <v>4</v>
      </c>
      <c r="B911" s="144" t="str">
        <f>ЗАПОЛНИТЬ!$B$13</f>
        <v>24188344</v>
      </c>
      <c r="C911" s="144" t="str">
        <f>ЗАПОЛНИТЬ!$B$24</f>
        <v>298</v>
      </c>
      <c r="D911" s="144" t="str">
        <f>ЗАПОЛНИТЬ!$B$21</f>
        <v>12</v>
      </c>
      <c r="E911" s="145"/>
      <c r="F911" s="144" t="str">
        <f>ЗАПОЛНИТЬ!$B$22</f>
        <v>15</v>
      </c>
      <c r="G911" s="144" t="str">
        <f>ЗАПОЛНИТЬ!$B$20</f>
        <v>040222</v>
      </c>
      <c r="H911" s="143" t="str">
        <f>IF(ЗАПОЛНИТЬ!$F$7=1,ЗАПОЛНИТЬ!$H$9,ЗАПОЛНИТЬ!$H$10)</f>
        <v>73</v>
      </c>
      <c r="I911" s="146" t="e">
        <f>IF(ЗАПОЛНИТЬ!$F$7=1,#REF!,#REF!)</f>
        <v>#REF!</v>
      </c>
      <c r="J911" s="145" t="str">
        <f>IF(ЗАПОЛНИТЬ!$F$7=1,CONCATENATE(ЗАПОЛНИТЬ!$F$18,ЗАПОЛНИТЬ!$D$18),ЗАПОЛНИТЬ!$E$18)</f>
        <v>01.07.2016</v>
      </c>
      <c r="K911" s="143" t="e">
        <f>#REF!</f>
        <v>#REF!</v>
      </c>
      <c r="L911" s="143" t="e">
        <f>IF(ЗАПОЛНИТЬ!$F$7=1,#REF!/1000,#REF!)</f>
        <v>#REF!</v>
      </c>
      <c r="M911" s="143" t="e">
        <f>IF(ЗАПОЛНИТЬ!$F$7=1,#REF!/1000,#REF!)</f>
        <v>#REF!</v>
      </c>
      <c r="N911" s="143" t="e">
        <f>IF(ЗАПОЛНИТЬ!$F$7=1,#REF!/1000,#REF!)</f>
        <v>#REF!</v>
      </c>
      <c r="O911" s="143" t="e">
        <f>IF(ЗАПОЛНИТЬ!$F$7=1,#REF!/1000,#REF!)</f>
        <v>#REF!</v>
      </c>
      <c r="P911" s="143" t="e">
        <f>IF(ЗАПОЛНИТЬ!$F$7=1,#REF!/1000,#REF!)</f>
        <v>#REF!</v>
      </c>
      <c r="Q911" s="143" t="e">
        <f>IF(ЗАПОЛНИТЬ!$F$7=1,#REF!/1000,#REF!)</f>
        <v>#REF!</v>
      </c>
      <c r="R911" s="143" t="e">
        <f>IF(ЗАПОЛНИТЬ!$F$7=1,#REF!/1000,#REF!)</f>
        <v>#REF!</v>
      </c>
      <c r="S911" s="143" t="e">
        <f>IF(ЗАПОЛНИТЬ!$F$7=1,#REF!/1000,#REF!)</f>
        <v>#REF!</v>
      </c>
      <c r="T911" s="143" t="e">
        <f>IF(ЗАПОЛНИТЬ!$F$7=1,#REF!/1000,#REF!)</f>
        <v>#REF!</v>
      </c>
      <c r="U911" s="143" t="e">
        <f>IF(ЗАПОЛНИТЬ!$F$7=1,#REF!/1000,#REF!)</f>
        <v>#REF!</v>
      </c>
      <c r="V911" s="145" t="e">
        <f t="shared" si="58"/>
        <v>#REF!</v>
      </c>
      <c r="W911" s="145" t="e">
        <f>IF(SUM(L911:U911)&gt;0,1,0)</f>
        <v>#REF!</v>
      </c>
    </row>
    <row r="912" spans="1:23">
      <c r="A912" s="144" t="str">
        <f>ЗАПОЛНИТЬ!$B$23</f>
        <v>4</v>
      </c>
      <c r="B912" s="144" t="str">
        <f>ЗАПОЛНИТЬ!$B$13</f>
        <v>24188344</v>
      </c>
      <c r="C912" s="144" t="str">
        <f>ЗАПОЛНИТЬ!$B$24</f>
        <v>298</v>
      </c>
      <c r="D912" s="144" t="str">
        <f>ЗАПОЛНИТЬ!$B$21</f>
        <v>12</v>
      </c>
      <c r="E912" s="145"/>
      <c r="F912" s="144" t="str">
        <f>ЗАПОЛНИТЬ!$B$22</f>
        <v>15</v>
      </c>
      <c r="G912" s="144" t="str">
        <f>ЗАПОЛНИТЬ!$B$20</f>
        <v>040222</v>
      </c>
      <c r="H912" s="143" t="str">
        <f>IF(ЗАПОЛНИТЬ!$F$7=1,ЗАПОЛНИТЬ!$H$9,ЗАПОЛНИТЬ!$H$10)</f>
        <v>73</v>
      </c>
      <c r="I912" s="146" t="e">
        <f>IF(ЗАПОЛНИТЬ!$F$7=1,#REF!,#REF!)</f>
        <v>#REF!</v>
      </c>
      <c r="J912" s="145" t="str">
        <f>IF(ЗАПОЛНИТЬ!$F$7=1,CONCATENATE(ЗАПОЛНИТЬ!$F$18,ЗАПОЛНИТЬ!$D$18),ЗАПОЛНИТЬ!$E$18)</f>
        <v>01.07.2016</v>
      </c>
      <c r="K912" s="143" t="e">
        <f>#REF!</f>
        <v>#REF!</v>
      </c>
      <c r="L912" s="143" t="e">
        <f>IF(ЗАПОЛНИТЬ!$F$7=1,#REF!/1000,#REF!)</f>
        <v>#REF!</v>
      </c>
      <c r="M912" s="143" t="e">
        <f>IF(ЗАПОЛНИТЬ!$F$7=1,#REF!/1000,#REF!)</f>
        <v>#REF!</v>
      </c>
      <c r="N912" s="143" t="e">
        <f>IF(ЗАПОЛНИТЬ!$F$7=1,#REF!/1000,#REF!)</f>
        <v>#REF!</v>
      </c>
      <c r="O912" s="143" t="e">
        <f>IF(ЗАПОЛНИТЬ!$F$7=1,#REF!/1000,#REF!)</f>
        <v>#REF!</v>
      </c>
      <c r="P912" s="143" t="e">
        <f>IF(ЗАПОЛНИТЬ!$F$7=1,#REF!/1000,#REF!)</f>
        <v>#REF!</v>
      </c>
      <c r="Q912" s="143" t="e">
        <f>IF(ЗАПОЛНИТЬ!$F$7=1,#REF!/1000,#REF!)</f>
        <v>#REF!</v>
      </c>
      <c r="R912" s="143" t="e">
        <f>IF(ЗАПОЛНИТЬ!$F$7=1,#REF!/1000,#REF!)</f>
        <v>#REF!</v>
      </c>
      <c r="S912" s="143" t="e">
        <f>IF(ЗАПОЛНИТЬ!$F$7=1,#REF!/1000,#REF!)</f>
        <v>#REF!</v>
      </c>
      <c r="T912" s="143" t="e">
        <f>IF(ЗАПОЛНИТЬ!$F$7=1,#REF!/1000,#REF!)</f>
        <v>#REF!</v>
      </c>
      <c r="U912" s="143" t="e">
        <f>IF(ЗАПОЛНИТЬ!$F$7=1,#REF!/1000,#REF!)</f>
        <v>#REF!</v>
      </c>
      <c r="V912" s="145" t="e">
        <f t="shared" si="58"/>
        <v>#REF!</v>
      </c>
      <c r="W912" s="145" t="e">
        <f>IF(SUM(L912:U912)&gt;0,1,0)</f>
        <v>#REF!</v>
      </c>
    </row>
    <row r="913" spans="1:23">
      <c r="A913" s="144" t="str">
        <f>ЗАПОЛНИТЬ!$B$23</f>
        <v>4</v>
      </c>
      <c r="B913" s="144" t="str">
        <f>ЗАПОЛНИТЬ!$B$13</f>
        <v>24188344</v>
      </c>
      <c r="C913" s="144" t="str">
        <f>ЗАПОЛНИТЬ!$B$24</f>
        <v>298</v>
      </c>
      <c r="D913" s="144" t="str">
        <f>ЗАПОЛНИТЬ!$B$21</f>
        <v>12</v>
      </c>
      <c r="E913" s="145"/>
      <c r="F913" s="144" t="str">
        <f>ЗАПОЛНИТЬ!$B$22</f>
        <v>15</v>
      </c>
      <c r="G913" s="144" t="str">
        <f>ЗАПОЛНИТЬ!$B$20</f>
        <v>040222</v>
      </c>
      <c r="H913" s="143" t="str">
        <f>IF(ЗАПОЛНИТЬ!$F$7=1,ЗАПОЛНИТЬ!$H$9,ЗАПОЛНИТЬ!$H$10)</f>
        <v>73</v>
      </c>
      <c r="I913" s="146" t="e">
        <f>IF(ЗАПОЛНИТЬ!$F$7=1,#REF!,#REF!)</f>
        <v>#REF!</v>
      </c>
      <c r="J913" s="145" t="str">
        <f>IF(ЗАПОЛНИТЬ!$F$7=1,CONCATENATE(ЗАПОЛНИТЬ!$F$18,ЗАПОЛНИТЬ!$D$18),ЗАПОЛНИТЬ!$E$18)</f>
        <v>01.07.2016</v>
      </c>
      <c r="K913" s="143" t="e">
        <f>#REF!</f>
        <v>#REF!</v>
      </c>
      <c r="L913" s="143" t="e">
        <f>IF(ЗАПОЛНИТЬ!$F$7=1,#REF!/1000,#REF!)</f>
        <v>#REF!</v>
      </c>
      <c r="M913" s="143" t="e">
        <f>IF(ЗАПОЛНИТЬ!$F$7=1,#REF!/1000,#REF!)</f>
        <v>#REF!</v>
      </c>
      <c r="N913" s="143" t="e">
        <f>IF(ЗАПОЛНИТЬ!$F$7=1,#REF!/1000,#REF!)</f>
        <v>#REF!</v>
      </c>
      <c r="O913" s="143" t="e">
        <f>IF(ЗАПОЛНИТЬ!$F$7=1,#REF!/1000,#REF!)</f>
        <v>#REF!</v>
      </c>
      <c r="P913" s="143" t="e">
        <f>IF(ЗАПОЛНИТЬ!$F$7=1,#REF!/1000,#REF!)</f>
        <v>#REF!</v>
      </c>
      <c r="Q913" s="143" t="e">
        <f>IF(ЗАПОЛНИТЬ!$F$7=1,#REF!/1000,#REF!)</f>
        <v>#REF!</v>
      </c>
      <c r="R913" s="143" t="e">
        <f>IF(ЗАПОЛНИТЬ!$F$7=1,#REF!/1000,#REF!)</f>
        <v>#REF!</v>
      </c>
      <c r="S913" s="143" t="e">
        <f>IF(ЗАПОЛНИТЬ!$F$7=1,#REF!/1000,#REF!)</f>
        <v>#REF!</v>
      </c>
      <c r="T913" s="143" t="e">
        <f>IF(ЗАПОЛНИТЬ!$F$7=1,#REF!/1000,#REF!)</f>
        <v>#REF!</v>
      </c>
      <c r="U913" s="143" t="e">
        <f>IF(ЗАПОЛНИТЬ!$F$7=1,#REF!/1000,#REF!)</f>
        <v>#REF!</v>
      </c>
      <c r="V913" s="145" t="e">
        <f t="shared" si="58"/>
        <v>#REF!</v>
      </c>
      <c r="W913" s="145" t="e">
        <f>IF(SUM(L913:U913)&gt;0,1,0)</f>
        <v>#REF!</v>
      </c>
    </row>
    <row r="914" spans="1:23">
      <c r="A914" s="144" t="str">
        <f>ЗАПОЛНИТЬ!$B$23</f>
        <v>4</v>
      </c>
      <c r="B914" s="144" t="str">
        <f>ЗАПОЛНИТЬ!$B$13</f>
        <v>24188344</v>
      </c>
      <c r="C914" s="144" t="str">
        <f>ЗАПОЛНИТЬ!$B$24</f>
        <v>298</v>
      </c>
      <c r="D914" s="144" t="str">
        <f>ЗАПОЛНИТЬ!$B$21</f>
        <v>12</v>
      </c>
      <c r="E914" s="145"/>
      <c r="F914" s="144" t="str">
        <f>ЗАПОЛНИТЬ!$B$22</f>
        <v>15</v>
      </c>
      <c r="G914" s="144" t="str">
        <f>ЗАПОЛНИТЬ!$B$20</f>
        <v>040222</v>
      </c>
      <c r="H914" s="143" t="str">
        <f>IF(ЗАПОЛНИТЬ!$F$7=1,ЗАПОЛНИТЬ!$H$9,ЗАПОЛНИТЬ!$H$10)</f>
        <v>73</v>
      </c>
      <c r="I914" s="146" t="e">
        <f>IF(ЗАПОЛНИТЬ!$F$7=1,#REF!,#REF!)</f>
        <v>#REF!</v>
      </c>
      <c r="J914" s="145" t="str">
        <f>IF(ЗАПОЛНИТЬ!$F$7=1,CONCATENATE(ЗАПОЛНИТЬ!$F$18,ЗАПОЛНИТЬ!$D$18),ЗАПОЛНИТЬ!$E$18)</f>
        <v>01.07.2016</v>
      </c>
      <c r="K914" s="143" t="e">
        <f>#REF!</f>
        <v>#REF!</v>
      </c>
      <c r="L914" s="143" t="e">
        <f>IF(ЗАПОЛНИТЬ!$F$7=1,#REF!/1000,#REF!)</f>
        <v>#REF!</v>
      </c>
      <c r="M914" s="143" t="e">
        <f>IF(ЗАПОЛНИТЬ!$F$7=1,#REF!/1000,#REF!)</f>
        <v>#REF!</v>
      </c>
      <c r="N914" s="143" t="e">
        <f>IF(ЗАПОЛНИТЬ!$F$7=1,#REF!/1000,#REF!)</f>
        <v>#REF!</v>
      </c>
      <c r="O914" s="143" t="e">
        <f>IF(ЗАПОЛНИТЬ!$F$7=1,#REF!/1000,#REF!)</f>
        <v>#REF!</v>
      </c>
      <c r="P914" s="143" t="e">
        <f>IF(ЗАПОЛНИТЬ!$F$7=1,#REF!/1000,#REF!)</f>
        <v>#REF!</v>
      </c>
      <c r="Q914" s="143" t="e">
        <f>IF(ЗАПОЛНИТЬ!$F$7=1,#REF!/1000,#REF!)</f>
        <v>#REF!</v>
      </c>
      <c r="R914" s="143" t="e">
        <f>IF(ЗАПОЛНИТЬ!$F$7=1,#REF!/1000,#REF!)</f>
        <v>#REF!</v>
      </c>
      <c r="S914" s="143" t="e">
        <f>IF(ЗАПОЛНИТЬ!$F$7=1,#REF!/1000,#REF!)</f>
        <v>#REF!</v>
      </c>
      <c r="T914" s="143" t="e">
        <f>IF(ЗАПОЛНИТЬ!$F$7=1,#REF!/1000,#REF!)</f>
        <v>#REF!</v>
      </c>
      <c r="U914" s="143" t="e">
        <f>IF(ЗАПОЛНИТЬ!$F$7=1,#REF!/1000,#REF!)</f>
        <v>#REF!</v>
      </c>
      <c r="V914" s="145" t="e">
        <f t="shared" si="58"/>
        <v>#REF!</v>
      </c>
      <c r="W914" s="145" t="e">
        <f>IF(SUM(L914:U914)&gt;0,1,0)</f>
        <v>#REF!</v>
      </c>
    </row>
    <row r="915" spans="1:23">
      <c r="A915" s="144" t="str">
        <f>ЗАПОЛНИТЬ!$B$23</f>
        <v>4</v>
      </c>
      <c r="B915" s="144" t="str">
        <f>ЗАПОЛНИТЬ!$B$13</f>
        <v>24188344</v>
      </c>
      <c r="C915" s="144" t="str">
        <f>ЗАПОЛНИТЬ!$B$24</f>
        <v>298</v>
      </c>
      <c r="D915" s="144" t="str">
        <f>ЗАПОЛНИТЬ!$B$21</f>
        <v>12</v>
      </c>
      <c r="E915" s="145"/>
      <c r="F915" s="144" t="str">
        <f>ЗАПОЛНИТЬ!$B$22</f>
        <v>15</v>
      </c>
      <c r="G915" s="144" t="str">
        <f>ЗАПОЛНИТЬ!$B$20</f>
        <v>040222</v>
      </c>
      <c r="H915" s="143" t="str">
        <f>IF(ЗАПОЛНИТЬ!$F$7=1,ЗАПОЛНИТЬ!$H$9,ЗАПОЛНИТЬ!$H$10)</f>
        <v>73</v>
      </c>
      <c r="I915" s="146" t="e">
        <f>IF(ЗАПОЛНИТЬ!$F$7=1,#REF!,#REF!)</f>
        <v>#REF!</v>
      </c>
      <c r="J915" s="145" t="str">
        <f>IF(ЗАПОЛНИТЬ!$F$7=1,CONCATENATE(ЗАПОЛНИТЬ!$F$18,ЗАПОЛНИТЬ!$D$18),ЗАПОЛНИТЬ!$E$18)</f>
        <v>01.07.2016</v>
      </c>
      <c r="K915" s="143">
        <v>9999</v>
      </c>
      <c r="L915" s="143" t="e">
        <f>L916</f>
        <v>#REF!</v>
      </c>
      <c r="M915" s="143" t="e">
        <f t="shared" ref="M915:U915" si="62">M916</f>
        <v>#REF!</v>
      </c>
      <c r="N915" s="143" t="e">
        <f t="shared" si="62"/>
        <v>#REF!</v>
      </c>
      <c r="O915" s="143" t="e">
        <f t="shared" si="62"/>
        <v>#REF!</v>
      </c>
      <c r="P915" s="143" t="e">
        <f t="shared" si="62"/>
        <v>#REF!</v>
      </c>
      <c r="Q915" s="143" t="e">
        <f t="shared" si="62"/>
        <v>#REF!</v>
      </c>
      <c r="R915" s="143" t="e">
        <f t="shared" si="62"/>
        <v>#REF!</v>
      </c>
      <c r="S915" s="143" t="e">
        <f t="shared" si="62"/>
        <v>#REF!</v>
      </c>
      <c r="T915" s="143" t="e">
        <f t="shared" si="62"/>
        <v>#REF!</v>
      </c>
      <c r="U915" s="143" t="e">
        <f t="shared" si="62"/>
        <v>#REF!</v>
      </c>
      <c r="V915" s="145" t="e">
        <f t="shared" si="58"/>
        <v>#REF!</v>
      </c>
      <c r="W915" s="145">
        <v>0</v>
      </c>
    </row>
    <row r="916" spans="1:23">
      <c r="A916" s="144" t="str">
        <f>ЗАПОЛНИТЬ!$B$23</f>
        <v>4</v>
      </c>
      <c r="B916" s="144" t="str">
        <f>ЗАПОЛНИТЬ!$B$13</f>
        <v>24188344</v>
      </c>
      <c r="C916" s="144" t="str">
        <f>ЗАПОЛНИТЬ!$B$24</f>
        <v>298</v>
      </c>
      <c r="D916" s="144" t="str">
        <f>ЗАПОЛНИТЬ!$B$21</f>
        <v>12</v>
      </c>
      <c r="E916" s="145"/>
      <c r="F916" s="144" t="str">
        <f>ЗАПОЛНИТЬ!$B$22</f>
        <v>15</v>
      </c>
      <c r="G916" s="144" t="str">
        <f>ЗАПОЛНИТЬ!$B$20</f>
        <v>040222</v>
      </c>
      <c r="H916" s="143" t="str">
        <f>IF(ЗАПОЛНИТЬ!$F$7=1,ЗАПОЛНИТЬ!$H$9,ЗАПОЛНИТЬ!$H$10)</f>
        <v>73</v>
      </c>
      <c r="I916" s="146" t="e">
        <f>IF(ЗАПОЛНИТЬ!$F$7=1,#REF!,#REF!)</f>
        <v>#REF!</v>
      </c>
      <c r="J916" s="145" t="str">
        <f>IF(ЗАПОЛНИТЬ!$F$7=1,CONCATENATE(ЗАПОЛНИТЬ!$F$18,ЗАПОЛНИТЬ!$D$18),ЗАПОЛНИТЬ!$E$18)</f>
        <v>01.07.2016</v>
      </c>
      <c r="K916" s="143">
        <v>2</v>
      </c>
      <c r="L916" s="143" t="e">
        <f>IF(ЗАПОЛНИТЬ!$F$7=1,#REF!/1000,#REF!)</f>
        <v>#REF!</v>
      </c>
      <c r="M916" s="143" t="e">
        <f>IF(ЗАПОЛНИТЬ!$F$7=1,#REF!/1000,#REF!)</f>
        <v>#REF!</v>
      </c>
      <c r="N916" s="143" t="e">
        <f>IF(ЗАПОЛНИТЬ!$F$7=1,#REF!/1000,#REF!)</f>
        <v>#REF!</v>
      </c>
      <c r="O916" s="143" t="e">
        <f>IF(ЗАПОЛНИТЬ!$F$7=1,#REF!/1000,#REF!)</f>
        <v>#REF!</v>
      </c>
      <c r="P916" s="143" t="e">
        <f>IF(ЗАПОЛНИТЬ!$F$7=1,#REF!/1000,#REF!)</f>
        <v>#REF!</v>
      </c>
      <c r="Q916" s="143" t="e">
        <f>IF(ЗАПОЛНИТЬ!$F$7=1,#REF!/1000,#REF!)</f>
        <v>#REF!</v>
      </c>
      <c r="R916" s="143" t="e">
        <f>IF(ЗАПОЛНИТЬ!$F$7=1,#REF!/1000,#REF!)</f>
        <v>#REF!</v>
      </c>
      <c r="S916" s="143" t="e">
        <f>IF(ЗАПОЛНИТЬ!$F$7=1,#REF!/1000,#REF!)</f>
        <v>#REF!</v>
      </c>
      <c r="T916" s="143" t="e">
        <f>IF(ЗАПОЛНИТЬ!$F$7=1,#REF!/1000,#REF!)</f>
        <v>#REF!</v>
      </c>
      <c r="U916" s="143" t="e">
        <f>IF(ЗАПОЛНИТЬ!$F$7=1,#REF!/1000,#REF!)</f>
        <v>#REF!</v>
      </c>
      <c r="V916" s="145" t="e">
        <f t="shared" ref="V916:V980" si="63">IF(SUM(L916:U916)&gt;0,1,0)</f>
        <v>#REF!</v>
      </c>
      <c r="W916" s="145">
        <v>0</v>
      </c>
    </row>
    <row r="917" spans="1:23">
      <c r="A917" s="144" t="str">
        <f>ЗАПОЛНИТЬ!$B$23</f>
        <v>4</v>
      </c>
      <c r="B917" s="144" t="str">
        <f>ЗАПОЛНИТЬ!$B$13</f>
        <v>24188344</v>
      </c>
      <c r="C917" s="144" t="str">
        <f>ЗАПОЛНИТЬ!$B$24</f>
        <v>298</v>
      </c>
      <c r="D917" s="144" t="str">
        <f>ЗАПОЛНИТЬ!$B$21</f>
        <v>12</v>
      </c>
      <c r="E917" s="145"/>
      <c r="F917" s="144" t="str">
        <f>ЗАПОЛНИТЬ!$B$22</f>
        <v>15</v>
      </c>
      <c r="G917" s="144" t="str">
        <f>ЗАПОЛНИТЬ!$B$20</f>
        <v>040222</v>
      </c>
      <c r="H917" s="143" t="str">
        <f>IF(ЗАПОЛНИТЬ!$F$7=1,ЗАПОЛНИТЬ!$H$9,ЗАПОЛНИТЬ!$H$10)</f>
        <v>73</v>
      </c>
      <c r="I917" s="146" t="e">
        <f>IF(ЗАПОЛНИТЬ!$F$7=1,#REF!,#REF!)</f>
        <v>#REF!</v>
      </c>
      <c r="J917" s="145" t="str">
        <f>IF(ЗАПОЛНИТЬ!$F$7=1,CONCATENATE(ЗАПОЛНИТЬ!$F$18,ЗАПОЛНИТЬ!$D$18),ЗАПОЛНИТЬ!$E$18)</f>
        <v>01.07.2016</v>
      </c>
      <c r="K917" s="143" t="e">
        <f>#REF!</f>
        <v>#REF!</v>
      </c>
      <c r="L917" s="143" t="e">
        <f>IF(ЗАПОЛНИТЬ!$F$7=1,#REF!/1000,#REF!)</f>
        <v>#REF!</v>
      </c>
      <c r="M917" s="143" t="e">
        <f>IF(ЗАПОЛНИТЬ!$F$7=1,#REF!/1000,#REF!)</f>
        <v>#REF!</v>
      </c>
      <c r="N917" s="143" t="e">
        <f>IF(ЗАПОЛНИТЬ!$F$7=1,#REF!/1000,#REF!)</f>
        <v>#REF!</v>
      </c>
      <c r="O917" s="143" t="e">
        <f>IF(ЗАПОЛНИТЬ!$F$7=1,#REF!/1000,#REF!)</f>
        <v>#REF!</v>
      </c>
      <c r="P917" s="143" t="e">
        <f>IF(ЗАПОЛНИТЬ!$F$7=1,#REF!/1000,#REF!)</f>
        <v>#REF!</v>
      </c>
      <c r="Q917" s="143" t="e">
        <f>IF(ЗАПОЛНИТЬ!$F$7=1,#REF!/1000,#REF!)</f>
        <v>#REF!</v>
      </c>
      <c r="R917" s="143" t="e">
        <f>IF(ЗАПОЛНИТЬ!$F$7=1,#REF!/1000,#REF!)</f>
        <v>#REF!</v>
      </c>
      <c r="S917" s="143" t="e">
        <f>IF(ЗАПОЛНИТЬ!$F$7=1,#REF!/1000,#REF!)</f>
        <v>#REF!</v>
      </c>
      <c r="T917" s="143" t="e">
        <f>IF(ЗАПОЛНИТЬ!$F$7=1,#REF!/1000,#REF!)</f>
        <v>#REF!</v>
      </c>
      <c r="U917" s="143" t="e">
        <f>IF(ЗАПОЛНИТЬ!$F$7=1,#REF!/1000,#REF!)</f>
        <v>#REF!</v>
      </c>
      <c r="V917" s="145" t="e">
        <f t="shared" si="63"/>
        <v>#REF!</v>
      </c>
      <c r="W917" s="145">
        <v>0</v>
      </c>
    </row>
    <row r="918" spans="1:23">
      <c r="A918" s="144" t="str">
        <f>ЗАПОЛНИТЬ!$B$23</f>
        <v>4</v>
      </c>
      <c r="B918" s="144" t="str">
        <f>ЗАПОЛНИТЬ!$B$13</f>
        <v>24188344</v>
      </c>
      <c r="C918" s="144" t="str">
        <f>ЗАПОЛНИТЬ!$B$24</f>
        <v>298</v>
      </c>
      <c r="D918" s="144" t="str">
        <f>ЗАПОЛНИТЬ!$B$21</f>
        <v>12</v>
      </c>
      <c r="E918" s="145"/>
      <c r="F918" s="144" t="str">
        <f>ЗАПОЛНИТЬ!$B$22</f>
        <v>15</v>
      </c>
      <c r="G918" s="144" t="str">
        <f>ЗАПОЛНИТЬ!$B$20</f>
        <v>040222</v>
      </c>
      <c r="H918" s="143" t="str">
        <f>IF(ЗАПОЛНИТЬ!$F$7=1,ЗАПОЛНИТЬ!$H$9,ЗАПОЛНИТЬ!$H$10)</f>
        <v>73</v>
      </c>
      <c r="I918" s="146" t="e">
        <f>IF(ЗАПОЛНИТЬ!$F$7=1,#REF!,#REF!)</f>
        <v>#REF!</v>
      </c>
      <c r="J918" s="145" t="str">
        <f>IF(ЗАПОЛНИТЬ!$F$7=1,CONCATENATE(ЗАПОЛНИТЬ!$F$18,ЗАПОЛНИТЬ!$D$18),ЗАПОЛНИТЬ!$E$18)</f>
        <v>01.07.2016</v>
      </c>
      <c r="K918" s="143" t="e">
        <f>#REF!</f>
        <v>#REF!</v>
      </c>
      <c r="L918" s="143" t="e">
        <f>IF(ЗАПОЛНИТЬ!$F$7=1,#REF!/1000,#REF!)</f>
        <v>#REF!</v>
      </c>
      <c r="M918" s="143" t="e">
        <f>IF(ЗАПОЛНИТЬ!$F$7=1,#REF!/1000,#REF!)</f>
        <v>#REF!</v>
      </c>
      <c r="N918" s="143" t="e">
        <f>IF(ЗАПОЛНИТЬ!$F$7=1,#REF!/1000,#REF!)</f>
        <v>#REF!</v>
      </c>
      <c r="O918" s="143" t="e">
        <f>IF(ЗАПОЛНИТЬ!$F$7=1,#REF!/1000,#REF!)</f>
        <v>#REF!</v>
      </c>
      <c r="P918" s="143" t="e">
        <f>IF(ЗАПОЛНИТЬ!$F$7=1,#REF!/1000,#REF!)</f>
        <v>#REF!</v>
      </c>
      <c r="Q918" s="143" t="e">
        <f>IF(ЗАПОЛНИТЬ!$F$7=1,#REF!/1000,#REF!)</f>
        <v>#REF!</v>
      </c>
      <c r="R918" s="143" t="e">
        <f>IF(ЗАПОЛНИТЬ!$F$7=1,#REF!/1000,#REF!)</f>
        <v>#REF!</v>
      </c>
      <c r="S918" s="143" t="e">
        <f>IF(ЗАПОЛНИТЬ!$F$7=1,#REF!/1000,#REF!)</f>
        <v>#REF!</v>
      </c>
      <c r="T918" s="143" t="e">
        <f>IF(ЗАПОЛНИТЬ!$F$7=1,#REF!/1000,#REF!)</f>
        <v>#REF!</v>
      </c>
      <c r="U918" s="143" t="e">
        <f>IF(ЗАПОЛНИТЬ!$F$7=1,#REF!/1000,#REF!)</f>
        <v>#REF!</v>
      </c>
      <c r="V918" s="145" t="e">
        <f t="shared" si="63"/>
        <v>#REF!</v>
      </c>
      <c r="W918" s="145">
        <v>0</v>
      </c>
    </row>
    <row r="919" spans="1:23">
      <c r="A919" s="144" t="str">
        <f>ЗАПОЛНИТЬ!$B$23</f>
        <v>4</v>
      </c>
      <c r="B919" s="144" t="str">
        <f>ЗАПОЛНИТЬ!$B$13</f>
        <v>24188344</v>
      </c>
      <c r="C919" s="144" t="str">
        <f>ЗАПОЛНИТЬ!$B$24</f>
        <v>298</v>
      </c>
      <c r="D919" s="144" t="str">
        <f>ЗАПОЛНИТЬ!$B$21</f>
        <v>12</v>
      </c>
      <c r="E919" s="145"/>
      <c r="F919" s="144" t="str">
        <f>ЗАПОЛНИТЬ!$B$22</f>
        <v>15</v>
      </c>
      <c r="G919" s="144" t="str">
        <f>ЗАПОЛНИТЬ!$B$20</f>
        <v>040222</v>
      </c>
      <c r="H919" s="143" t="str">
        <f>IF(ЗАПОЛНИТЬ!$F$7=1,ЗАПОЛНИТЬ!$H$9,ЗАПОЛНИТЬ!$H$10)</f>
        <v>73</v>
      </c>
      <c r="I919" s="146" t="e">
        <f>IF(ЗАПОЛНИТЬ!$F$7=1,#REF!,#REF!)</f>
        <v>#REF!</v>
      </c>
      <c r="J919" s="145" t="str">
        <f>IF(ЗАПОЛНИТЬ!$F$7=1,CONCATENATE(ЗАПОЛНИТЬ!$F$18,ЗАПОЛНИТЬ!$D$18),ЗАПОЛНИТЬ!$E$18)</f>
        <v>01.07.2016</v>
      </c>
      <c r="K919" s="143" t="e">
        <f>#REF!</f>
        <v>#REF!</v>
      </c>
      <c r="L919" s="143" t="e">
        <f>IF(ЗАПОЛНИТЬ!$F$7=1,#REF!/1000,#REF!)</f>
        <v>#REF!</v>
      </c>
      <c r="M919" s="143" t="e">
        <f>IF(ЗАПОЛНИТЬ!$F$7=1,#REF!/1000,#REF!)</f>
        <v>#REF!</v>
      </c>
      <c r="N919" s="143" t="e">
        <f>IF(ЗАПОЛНИТЬ!$F$7=1,#REF!/1000,#REF!)</f>
        <v>#REF!</v>
      </c>
      <c r="O919" s="143" t="e">
        <f>IF(ЗАПОЛНИТЬ!$F$7=1,#REF!/1000,#REF!)</f>
        <v>#REF!</v>
      </c>
      <c r="P919" s="143" t="e">
        <f>IF(ЗАПОЛНИТЬ!$F$7=1,#REF!/1000,#REF!)</f>
        <v>#REF!</v>
      </c>
      <c r="Q919" s="143" t="e">
        <f>IF(ЗАПОЛНИТЬ!$F$7=1,#REF!/1000,#REF!)</f>
        <v>#REF!</v>
      </c>
      <c r="R919" s="143" t="e">
        <f>IF(ЗАПОЛНИТЬ!$F$7=1,#REF!/1000,#REF!)</f>
        <v>#REF!</v>
      </c>
      <c r="S919" s="143" t="e">
        <f>IF(ЗАПОЛНИТЬ!$F$7=1,#REF!/1000,#REF!)</f>
        <v>#REF!</v>
      </c>
      <c r="T919" s="143" t="e">
        <f>IF(ЗАПОЛНИТЬ!$F$7=1,#REF!/1000,#REF!)</f>
        <v>#REF!</v>
      </c>
      <c r="U919" s="143" t="e">
        <f>IF(ЗАПОЛНИТЬ!$F$7=1,#REF!/1000,#REF!)</f>
        <v>#REF!</v>
      </c>
      <c r="V919" s="145" t="e">
        <f t="shared" si="63"/>
        <v>#REF!</v>
      </c>
      <c r="W919" s="145">
        <v>0</v>
      </c>
    </row>
    <row r="920" spans="1:23">
      <c r="A920" s="144" t="str">
        <f>ЗАПОЛНИТЬ!$B$23</f>
        <v>4</v>
      </c>
      <c r="B920" s="144" t="str">
        <f>ЗАПОЛНИТЬ!$B$13</f>
        <v>24188344</v>
      </c>
      <c r="C920" s="144" t="str">
        <f>ЗАПОЛНИТЬ!$B$24</f>
        <v>298</v>
      </c>
      <c r="D920" s="144" t="str">
        <f>ЗАПОЛНИТЬ!$B$21</f>
        <v>12</v>
      </c>
      <c r="E920" s="145"/>
      <c r="F920" s="144" t="str">
        <f>ЗАПОЛНИТЬ!$B$22</f>
        <v>15</v>
      </c>
      <c r="G920" s="144" t="str">
        <f>ЗАПОЛНИТЬ!$B$20</f>
        <v>040222</v>
      </c>
      <c r="H920" s="143" t="str">
        <f>IF(ЗАПОЛНИТЬ!$F$7=1,ЗАПОЛНИТЬ!$H$9,ЗАПОЛНИТЬ!$H$10)</f>
        <v>73</v>
      </c>
      <c r="I920" s="146" t="e">
        <f>IF(ЗАПОЛНИТЬ!$F$7=1,#REF!,#REF!)</f>
        <v>#REF!</v>
      </c>
      <c r="J920" s="145" t="str">
        <f>IF(ЗАПОЛНИТЬ!$F$7=1,CONCATENATE(ЗАПОЛНИТЬ!$F$18,ЗАПОЛНИТЬ!$D$18),ЗАПОЛНИТЬ!$E$18)</f>
        <v>01.07.2016</v>
      </c>
      <c r="K920" s="143" t="e">
        <f>#REF!</f>
        <v>#REF!</v>
      </c>
      <c r="L920" s="143" t="e">
        <f>IF(ЗАПОЛНИТЬ!$F$7=1,#REF!/1000,#REF!)</f>
        <v>#REF!</v>
      </c>
      <c r="M920" s="143" t="e">
        <f>IF(ЗАПОЛНИТЬ!$F$7=1,#REF!/1000,#REF!)</f>
        <v>#REF!</v>
      </c>
      <c r="N920" s="143" t="e">
        <f>IF(ЗАПОЛНИТЬ!$F$7=1,#REF!/1000,#REF!)</f>
        <v>#REF!</v>
      </c>
      <c r="O920" s="143" t="e">
        <f>IF(ЗАПОЛНИТЬ!$F$7=1,#REF!/1000,#REF!)</f>
        <v>#REF!</v>
      </c>
      <c r="P920" s="143" t="e">
        <f>IF(ЗАПОЛНИТЬ!$F$7=1,#REF!/1000,#REF!)</f>
        <v>#REF!</v>
      </c>
      <c r="Q920" s="143" t="e">
        <f>IF(ЗАПОЛНИТЬ!$F$7=1,#REF!/1000,#REF!)</f>
        <v>#REF!</v>
      </c>
      <c r="R920" s="143" t="e">
        <f>IF(ЗАПОЛНИТЬ!$F$7=1,#REF!/1000,#REF!)</f>
        <v>#REF!</v>
      </c>
      <c r="S920" s="143" t="e">
        <f>IF(ЗАПОЛНИТЬ!$F$7=1,#REF!/1000,#REF!)</f>
        <v>#REF!</v>
      </c>
      <c r="T920" s="143" t="e">
        <f>IF(ЗАПОЛНИТЬ!$F$7=1,#REF!/1000,#REF!)</f>
        <v>#REF!</v>
      </c>
      <c r="U920" s="143" t="e">
        <f>IF(ЗАПОЛНИТЬ!$F$7=1,#REF!/1000,#REF!)</f>
        <v>#REF!</v>
      </c>
      <c r="V920" s="145" t="e">
        <f t="shared" si="63"/>
        <v>#REF!</v>
      </c>
      <c r="W920" s="145" t="e">
        <f>IF(SUM(L920:U920)&gt;0,1,0)</f>
        <v>#REF!</v>
      </c>
    </row>
    <row r="921" spans="1:23">
      <c r="A921" s="144" t="str">
        <f>ЗАПОЛНИТЬ!$B$23</f>
        <v>4</v>
      </c>
      <c r="B921" s="144" t="str">
        <f>ЗАПОЛНИТЬ!$B$13</f>
        <v>24188344</v>
      </c>
      <c r="C921" s="144" t="str">
        <f>ЗАПОЛНИТЬ!$B$24</f>
        <v>298</v>
      </c>
      <c r="D921" s="144" t="str">
        <f>ЗАПОЛНИТЬ!$B$21</f>
        <v>12</v>
      </c>
      <c r="E921" s="145"/>
      <c r="F921" s="144" t="str">
        <f>ЗАПОЛНИТЬ!$B$22</f>
        <v>15</v>
      </c>
      <c r="G921" s="144" t="str">
        <f>ЗАПОЛНИТЬ!$B$20</f>
        <v>040222</v>
      </c>
      <c r="H921" s="143" t="str">
        <f>IF(ЗАПОЛНИТЬ!$F$7=1,ЗАПОЛНИТЬ!$H$9,ЗАПОЛНИТЬ!$H$10)</f>
        <v>73</v>
      </c>
      <c r="I921" s="146" t="e">
        <f>IF(ЗАПОЛНИТЬ!$F$7=1,#REF!,#REF!)</f>
        <v>#REF!</v>
      </c>
      <c r="J921" s="145" t="str">
        <f>IF(ЗАПОЛНИТЬ!$F$7=1,CONCATENATE(ЗАПОЛНИТЬ!$F$18,ЗАПОЛНИТЬ!$D$18),ЗАПОЛНИТЬ!$E$18)</f>
        <v>01.07.2016</v>
      </c>
      <c r="K921" s="143" t="e">
        <f>#REF!</f>
        <v>#REF!</v>
      </c>
      <c r="L921" s="143" t="e">
        <f>IF(ЗАПОЛНИТЬ!$F$7=1,#REF!/1000,#REF!)</f>
        <v>#REF!</v>
      </c>
      <c r="M921" s="143" t="e">
        <f>IF(ЗАПОЛНИТЬ!$F$7=1,#REF!/1000,#REF!)</f>
        <v>#REF!</v>
      </c>
      <c r="N921" s="143" t="e">
        <f>IF(ЗАПОЛНИТЬ!$F$7=1,#REF!/1000,#REF!)</f>
        <v>#REF!</v>
      </c>
      <c r="O921" s="143" t="e">
        <f>IF(ЗАПОЛНИТЬ!$F$7=1,#REF!/1000,#REF!)</f>
        <v>#REF!</v>
      </c>
      <c r="P921" s="143" t="e">
        <f>IF(ЗАПОЛНИТЬ!$F$7=1,#REF!/1000,#REF!)</f>
        <v>#REF!</v>
      </c>
      <c r="Q921" s="143" t="e">
        <f>IF(ЗАПОЛНИТЬ!$F$7=1,#REF!/1000,#REF!)</f>
        <v>#REF!</v>
      </c>
      <c r="R921" s="143" t="e">
        <f>IF(ЗАПОЛНИТЬ!$F$7=1,#REF!/1000,#REF!)</f>
        <v>#REF!</v>
      </c>
      <c r="S921" s="143" t="e">
        <f>IF(ЗАПОЛНИТЬ!$F$7=1,#REF!/1000,#REF!)</f>
        <v>#REF!</v>
      </c>
      <c r="T921" s="143" t="e">
        <f>IF(ЗАПОЛНИТЬ!$F$7=1,#REF!/1000,#REF!)</f>
        <v>#REF!</v>
      </c>
      <c r="U921" s="143" t="e">
        <f>IF(ЗАПОЛНИТЬ!$F$7=1,#REF!/1000,#REF!)</f>
        <v>#REF!</v>
      </c>
      <c r="V921" s="145" t="e">
        <f t="shared" si="63"/>
        <v>#REF!</v>
      </c>
      <c r="W921" s="145" t="e">
        <f>IF(SUM(L921:U921)&gt;0,1,0)</f>
        <v>#REF!</v>
      </c>
    </row>
    <row r="922" spans="1:23">
      <c r="A922" s="144" t="str">
        <f>ЗАПОЛНИТЬ!$B$23</f>
        <v>4</v>
      </c>
      <c r="B922" s="144" t="str">
        <f>ЗАПОЛНИТЬ!$B$13</f>
        <v>24188344</v>
      </c>
      <c r="C922" s="144" t="str">
        <f>ЗАПОЛНИТЬ!$B$24</f>
        <v>298</v>
      </c>
      <c r="D922" s="144" t="str">
        <f>ЗАПОЛНИТЬ!$B$21</f>
        <v>12</v>
      </c>
      <c r="E922" s="145"/>
      <c r="F922" s="144" t="str">
        <f>ЗАПОЛНИТЬ!$B$22</f>
        <v>15</v>
      </c>
      <c r="G922" s="144" t="str">
        <f>ЗАПОЛНИТЬ!$B$20</f>
        <v>040222</v>
      </c>
      <c r="H922" s="143" t="str">
        <f>IF(ЗАПОЛНИТЬ!$F$7=1,ЗАПОЛНИТЬ!$H$9,ЗАПОЛНИТЬ!$H$10)</f>
        <v>73</v>
      </c>
      <c r="I922" s="146" t="e">
        <f>IF(ЗАПОЛНИТЬ!$F$7=1,#REF!,#REF!)</f>
        <v>#REF!</v>
      </c>
      <c r="J922" s="145" t="str">
        <f>IF(ЗАПОЛНИТЬ!$F$7=1,CONCATENATE(ЗАПОЛНИТЬ!$F$18,ЗАПОЛНИТЬ!$D$18),ЗАПОЛНИТЬ!$E$18)</f>
        <v>01.07.2016</v>
      </c>
      <c r="K922" s="143" t="e">
        <f>#REF!</f>
        <v>#REF!</v>
      </c>
      <c r="L922" s="143" t="e">
        <f>IF(ЗАПОЛНИТЬ!$F$7=1,#REF!/1000,#REF!)</f>
        <v>#REF!</v>
      </c>
      <c r="M922" s="143" t="e">
        <f>IF(ЗАПОЛНИТЬ!$F$7=1,#REF!/1000,#REF!)</f>
        <v>#REF!</v>
      </c>
      <c r="N922" s="143" t="e">
        <f>IF(ЗАПОЛНИТЬ!$F$7=1,#REF!/1000,#REF!)</f>
        <v>#REF!</v>
      </c>
      <c r="O922" s="143" t="e">
        <f>IF(ЗАПОЛНИТЬ!$F$7=1,#REF!/1000,#REF!)</f>
        <v>#REF!</v>
      </c>
      <c r="P922" s="143" t="e">
        <f>IF(ЗАПОЛНИТЬ!$F$7=1,#REF!/1000,#REF!)</f>
        <v>#REF!</v>
      </c>
      <c r="Q922" s="143" t="e">
        <f>IF(ЗАПОЛНИТЬ!$F$7=1,#REF!/1000,#REF!)</f>
        <v>#REF!</v>
      </c>
      <c r="R922" s="143" t="e">
        <f>IF(ЗАПОЛНИТЬ!$F$7=1,#REF!/1000,#REF!)</f>
        <v>#REF!</v>
      </c>
      <c r="S922" s="143" t="e">
        <f>IF(ЗАПОЛНИТЬ!$F$7=1,#REF!/1000,#REF!)</f>
        <v>#REF!</v>
      </c>
      <c r="T922" s="143" t="e">
        <f>IF(ЗАПОЛНИТЬ!$F$7=1,#REF!/1000,#REF!)</f>
        <v>#REF!</v>
      </c>
      <c r="U922" s="143" t="e">
        <f>IF(ЗАПОЛНИТЬ!$F$7=1,#REF!/1000,#REF!)</f>
        <v>#REF!</v>
      </c>
      <c r="V922" s="145" t="e">
        <f t="shared" si="63"/>
        <v>#REF!</v>
      </c>
      <c r="W922" s="145" t="e">
        <f>IF(SUM(L922:U922)&gt;0,1,0)</f>
        <v>#REF!</v>
      </c>
    </row>
    <row r="923" spans="1:23">
      <c r="A923" s="144" t="str">
        <f>ЗАПОЛНИТЬ!$B$23</f>
        <v>4</v>
      </c>
      <c r="B923" s="144" t="str">
        <f>ЗАПОЛНИТЬ!$B$13</f>
        <v>24188344</v>
      </c>
      <c r="C923" s="144" t="str">
        <f>ЗАПОЛНИТЬ!$B$24</f>
        <v>298</v>
      </c>
      <c r="D923" s="144" t="str">
        <f>ЗАПОЛНИТЬ!$B$21</f>
        <v>12</v>
      </c>
      <c r="E923" s="145"/>
      <c r="F923" s="144" t="str">
        <f>ЗАПОЛНИТЬ!$B$22</f>
        <v>15</v>
      </c>
      <c r="G923" s="144" t="str">
        <f>ЗАПОЛНИТЬ!$B$20</f>
        <v>040222</v>
      </c>
      <c r="H923" s="143" t="str">
        <f>IF(ЗАПОЛНИТЬ!$F$7=1,ЗАПОЛНИТЬ!$H$9,ЗАПОЛНИТЬ!$H$10)</f>
        <v>73</v>
      </c>
      <c r="I923" s="146" t="e">
        <f>IF(ЗАПОЛНИТЬ!$F$7=1,#REF!,#REF!)</f>
        <v>#REF!</v>
      </c>
      <c r="J923" s="145" t="str">
        <f>IF(ЗАПОЛНИТЬ!$F$7=1,CONCATENATE(ЗАПОЛНИТЬ!$F$18,ЗАПОЛНИТЬ!$D$18),ЗАПОЛНИТЬ!$E$18)</f>
        <v>01.07.2016</v>
      </c>
      <c r="K923" s="143" t="e">
        <f>#REF!</f>
        <v>#REF!</v>
      </c>
      <c r="L923" s="143" t="e">
        <f>IF(ЗАПОЛНИТЬ!$F$7=1,#REF!/1000,#REF!)</f>
        <v>#REF!</v>
      </c>
      <c r="M923" s="143" t="e">
        <f>IF(ЗАПОЛНИТЬ!$F$7=1,#REF!/1000,#REF!)</f>
        <v>#REF!</v>
      </c>
      <c r="N923" s="143" t="e">
        <f>IF(ЗАПОЛНИТЬ!$F$7=1,#REF!/1000,#REF!)</f>
        <v>#REF!</v>
      </c>
      <c r="O923" s="143" t="e">
        <f>IF(ЗАПОЛНИТЬ!$F$7=1,#REF!/1000,#REF!)</f>
        <v>#REF!</v>
      </c>
      <c r="P923" s="143" t="e">
        <f>IF(ЗАПОЛНИТЬ!$F$7=1,#REF!/1000,#REF!)</f>
        <v>#REF!</v>
      </c>
      <c r="Q923" s="143" t="e">
        <f>IF(ЗАПОЛНИТЬ!$F$7=1,#REF!/1000,#REF!)</f>
        <v>#REF!</v>
      </c>
      <c r="R923" s="143" t="e">
        <f>IF(ЗАПОЛНИТЬ!$F$7=1,#REF!/1000,#REF!)</f>
        <v>#REF!</v>
      </c>
      <c r="S923" s="143" t="e">
        <f>IF(ЗАПОЛНИТЬ!$F$7=1,#REF!/1000,#REF!)</f>
        <v>#REF!</v>
      </c>
      <c r="T923" s="143" t="e">
        <f>IF(ЗАПОЛНИТЬ!$F$7=1,#REF!/1000,#REF!)</f>
        <v>#REF!</v>
      </c>
      <c r="U923" s="143" t="e">
        <f>IF(ЗАПОЛНИТЬ!$F$7=1,#REF!/1000,#REF!)</f>
        <v>#REF!</v>
      </c>
      <c r="V923" s="145" t="e">
        <f t="shared" si="63"/>
        <v>#REF!</v>
      </c>
      <c r="W923" s="145">
        <v>0</v>
      </c>
    </row>
    <row r="924" spans="1:23">
      <c r="A924" s="144" t="str">
        <f>ЗАПОЛНИТЬ!$B$23</f>
        <v>4</v>
      </c>
      <c r="B924" s="144" t="str">
        <f>ЗАПОЛНИТЬ!$B$13</f>
        <v>24188344</v>
      </c>
      <c r="C924" s="144" t="str">
        <f>ЗАПОЛНИТЬ!$B$24</f>
        <v>298</v>
      </c>
      <c r="D924" s="144" t="str">
        <f>ЗАПОЛНИТЬ!$B$21</f>
        <v>12</v>
      </c>
      <c r="E924" s="145"/>
      <c r="F924" s="144" t="str">
        <f>ЗАПОЛНИТЬ!$B$22</f>
        <v>15</v>
      </c>
      <c r="G924" s="144" t="str">
        <f>ЗАПОЛНИТЬ!$B$20</f>
        <v>040222</v>
      </c>
      <c r="H924" s="143" t="str">
        <f>IF(ЗАПОЛНИТЬ!$F$7=1,ЗАПОЛНИТЬ!$H$9,ЗАПОЛНИТЬ!$H$10)</f>
        <v>73</v>
      </c>
      <c r="I924" s="146" t="e">
        <f>IF(ЗАПОЛНИТЬ!$F$7=1,#REF!,#REF!)</f>
        <v>#REF!</v>
      </c>
      <c r="J924" s="145" t="str">
        <f>IF(ЗАПОЛНИТЬ!$F$7=1,CONCATENATE(ЗАПОЛНИТЬ!$F$18,ЗАПОЛНИТЬ!$D$18),ЗАПОЛНИТЬ!$E$18)</f>
        <v>01.07.2016</v>
      </c>
      <c r="K924" s="143" t="e">
        <f>#REF!</f>
        <v>#REF!</v>
      </c>
      <c r="L924" s="143" t="e">
        <f>IF(ЗАПОЛНИТЬ!$F$7=1,#REF!/1000,#REF!)</f>
        <v>#REF!</v>
      </c>
      <c r="M924" s="143" t="e">
        <f>IF(ЗАПОЛНИТЬ!$F$7=1,#REF!/1000,#REF!)</f>
        <v>#REF!</v>
      </c>
      <c r="N924" s="143" t="e">
        <f>IF(ЗАПОЛНИТЬ!$F$7=1,#REF!/1000,#REF!)</f>
        <v>#REF!</v>
      </c>
      <c r="O924" s="143" t="e">
        <f>IF(ЗАПОЛНИТЬ!$F$7=1,#REF!/1000,#REF!)</f>
        <v>#REF!</v>
      </c>
      <c r="P924" s="143" t="e">
        <f>IF(ЗАПОЛНИТЬ!$F$7=1,#REF!/1000,#REF!)</f>
        <v>#REF!</v>
      </c>
      <c r="Q924" s="143" t="e">
        <f>IF(ЗАПОЛНИТЬ!$F$7=1,#REF!/1000,#REF!)</f>
        <v>#REF!</v>
      </c>
      <c r="R924" s="143" t="e">
        <f>IF(ЗАПОЛНИТЬ!$F$7=1,#REF!/1000,#REF!)</f>
        <v>#REF!</v>
      </c>
      <c r="S924" s="143" t="e">
        <f>IF(ЗАПОЛНИТЬ!$F$7=1,#REF!/1000,#REF!)</f>
        <v>#REF!</v>
      </c>
      <c r="T924" s="143" t="e">
        <f>IF(ЗАПОЛНИТЬ!$F$7=1,#REF!/1000,#REF!)</f>
        <v>#REF!</v>
      </c>
      <c r="U924" s="143" t="e">
        <f>IF(ЗАПОЛНИТЬ!$F$7=1,#REF!/1000,#REF!)</f>
        <v>#REF!</v>
      </c>
      <c r="V924" s="145" t="e">
        <f t="shared" si="63"/>
        <v>#REF!</v>
      </c>
      <c r="W924" s="145" t="e">
        <f t="shared" ref="W924:W929" si="64">IF(SUM(L924:U924)&gt;0,1,0)</f>
        <v>#REF!</v>
      </c>
    </row>
    <row r="925" spans="1:23">
      <c r="A925" s="144" t="str">
        <f>ЗАПОЛНИТЬ!$B$23</f>
        <v>4</v>
      </c>
      <c r="B925" s="144" t="str">
        <f>ЗАПОЛНИТЬ!$B$13</f>
        <v>24188344</v>
      </c>
      <c r="C925" s="144" t="str">
        <f>ЗАПОЛНИТЬ!$B$24</f>
        <v>298</v>
      </c>
      <c r="D925" s="144" t="str">
        <f>ЗАПОЛНИТЬ!$B$21</f>
        <v>12</v>
      </c>
      <c r="E925" s="145"/>
      <c r="F925" s="144" t="str">
        <f>ЗАПОЛНИТЬ!$B$22</f>
        <v>15</v>
      </c>
      <c r="G925" s="144" t="str">
        <f>ЗАПОЛНИТЬ!$B$20</f>
        <v>040222</v>
      </c>
      <c r="H925" s="143" t="str">
        <f>IF(ЗАПОЛНИТЬ!$F$7=1,ЗАПОЛНИТЬ!$H$9,ЗАПОЛНИТЬ!$H$10)</f>
        <v>73</v>
      </c>
      <c r="I925" s="146" t="e">
        <f>IF(ЗАПОЛНИТЬ!$F$7=1,#REF!,#REF!)</f>
        <v>#REF!</v>
      </c>
      <c r="J925" s="145" t="str">
        <f>IF(ЗАПОЛНИТЬ!$F$7=1,CONCATENATE(ЗАПОЛНИТЬ!$F$18,ЗАПОЛНИТЬ!$D$18),ЗАПОЛНИТЬ!$E$18)</f>
        <v>01.07.2016</v>
      </c>
      <c r="K925" s="143" t="e">
        <f>#REF!</f>
        <v>#REF!</v>
      </c>
      <c r="L925" s="143" t="e">
        <f>IF(ЗАПОЛНИТЬ!$F$7=1,#REF!/1000,#REF!)</f>
        <v>#REF!</v>
      </c>
      <c r="M925" s="143" t="e">
        <f>IF(ЗАПОЛНИТЬ!$F$7=1,#REF!/1000,#REF!)</f>
        <v>#REF!</v>
      </c>
      <c r="N925" s="143" t="e">
        <f>IF(ЗАПОЛНИТЬ!$F$7=1,#REF!/1000,#REF!)</f>
        <v>#REF!</v>
      </c>
      <c r="O925" s="143" t="e">
        <f>IF(ЗАПОЛНИТЬ!$F$7=1,#REF!/1000,#REF!)</f>
        <v>#REF!</v>
      </c>
      <c r="P925" s="143" t="e">
        <f>IF(ЗАПОЛНИТЬ!$F$7=1,#REF!/1000,#REF!)</f>
        <v>#REF!</v>
      </c>
      <c r="Q925" s="143" t="e">
        <f>IF(ЗАПОЛНИТЬ!$F$7=1,#REF!/1000,#REF!)</f>
        <v>#REF!</v>
      </c>
      <c r="R925" s="143" t="e">
        <f>IF(ЗАПОЛНИТЬ!$F$7=1,#REF!/1000,#REF!)</f>
        <v>#REF!</v>
      </c>
      <c r="S925" s="143" t="e">
        <f>IF(ЗАПОЛНИТЬ!$F$7=1,#REF!/1000,#REF!)</f>
        <v>#REF!</v>
      </c>
      <c r="T925" s="143" t="e">
        <f>IF(ЗАПОЛНИТЬ!$F$7=1,#REF!/1000,#REF!)</f>
        <v>#REF!</v>
      </c>
      <c r="U925" s="143" t="e">
        <f>IF(ЗАПОЛНИТЬ!$F$7=1,#REF!/1000,#REF!)</f>
        <v>#REF!</v>
      </c>
      <c r="V925" s="145" t="e">
        <f t="shared" si="63"/>
        <v>#REF!</v>
      </c>
      <c r="W925" s="145" t="e">
        <f t="shared" si="64"/>
        <v>#REF!</v>
      </c>
    </row>
    <row r="926" spans="1:23">
      <c r="A926" s="144" t="str">
        <f>ЗАПОЛНИТЬ!$B$23</f>
        <v>4</v>
      </c>
      <c r="B926" s="144" t="str">
        <f>ЗАПОЛНИТЬ!$B$13</f>
        <v>24188344</v>
      </c>
      <c r="C926" s="144" t="str">
        <f>ЗАПОЛНИТЬ!$B$24</f>
        <v>298</v>
      </c>
      <c r="D926" s="144" t="str">
        <f>ЗАПОЛНИТЬ!$B$21</f>
        <v>12</v>
      </c>
      <c r="E926" s="145"/>
      <c r="F926" s="144" t="str">
        <f>ЗАПОЛНИТЬ!$B$22</f>
        <v>15</v>
      </c>
      <c r="G926" s="144" t="str">
        <f>ЗАПОЛНИТЬ!$B$20</f>
        <v>040222</v>
      </c>
      <c r="H926" s="143" t="str">
        <f>IF(ЗАПОЛНИТЬ!$F$7=1,ЗАПОЛНИТЬ!$H$9,ЗАПОЛНИТЬ!$H$10)</f>
        <v>73</v>
      </c>
      <c r="I926" s="146" t="e">
        <f>IF(ЗАПОЛНИТЬ!$F$7=1,#REF!,#REF!)</f>
        <v>#REF!</v>
      </c>
      <c r="J926" s="145" t="str">
        <f>IF(ЗАПОЛНИТЬ!$F$7=1,CONCATENATE(ЗАПОЛНИТЬ!$F$18,ЗАПОЛНИТЬ!$D$18),ЗАПОЛНИТЬ!$E$18)</f>
        <v>01.07.2016</v>
      </c>
      <c r="K926" s="143" t="e">
        <f>#REF!</f>
        <v>#REF!</v>
      </c>
      <c r="L926" s="143" t="e">
        <f>IF(ЗАПОЛНИТЬ!$F$7=1,#REF!/1000,#REF!)</f>
        <v>#REF!</v>
      </c>
      <c r="M926" s="143" t="e">
        <f>IF(ЗАПОЛНИТЬ!$F$7=1,#REF!/1000,#REF!)</f>
        <v>#REF!</v>
      </c>
      <c r="N926" s="143" t="e">
        <f>IF(ЗАПОЛНИТЬ!$F$7=1,#REF!/1000,#REF!)</f>
        <v>#REF!</v>
      </c>
      <c r="O926" s="143" t="e">
        <f>IF(ЗАПОЛНИТЬ!$F$7=1,#REF!/1000,#REF!)</f>
        <v>#REF!</v>
      </c>
      <c r="P926" s="143" t="e">
        <f>IF(ЗАПОЛНИТЬ!$F$7=1,#REF!/1000,#REF!)</f>
        <v>#REF!</v>
      </c>
      <c r="Q926" s="143" t="e">
        <f>IF(ЗАПОЛНИТЬ!$F$7=1,#REF!/1000,#REF!)</f>
        <v>#REF!</v>
      </c>
      <c r="R926" s="143" t="e">
        <f>IF(ЗАПОЛНИТЬ!$F$7=1,#REF!/1000,#REF!)</f>
        <v>#REF!</v>
      </c>
      <c r="S926" s="143" t="e">
        <f>IF(ЗАПОЛНИТЬ!$F$7=1,#REF!/1000,#REF!)</f>
        <v>#REF!</v>
      </c>
      <c r="T926" s="143" t="e">
        <f>IF(ЗАПОЛНИТЬ!$F$7=1,#REF!/1000,#REF!)</f>
        <v>#REF!</v>
      </c>
      <c r="U926" s="143" t="e">
        <f>IF(ЗАПОЛНИТЬ!$F$7=1,#REF!/1000,#REF!)</f>
        <v>#REF!</v>
      </c>
      <c r="V926" s="145" t="e">
        <f t="shared" si="63"/>
        <v>#REF!</v>
      </c>
      <c r="W926" s="145" t="e">
        <f t="shared" si="64"/>
        <v>#REF!</v>
      </c>
    </row>
    <row r="927" spans="1:23">
      <c r="A927" s="144" t="str">
        <f>ЗАПОЛНИТЬ!$B$23</f>
        <v>4</v>
      </c>
      <c r="B927" s="144" t="str">
        <f>ЗАПОЛНИТЬ!$B$13</f>
        <v>24188344</v>
      </c>
      <c r="C927" s="144" t="str">
        <f>ЗАПОЛНИТЬ!$B$24</f>
        <v>298</v>
      </c>
      <c r="D927" s="144" t="str">
        <f>ЗАПОЛНИТЬ!$B$21</f>
        <v>12</v>
      </c>
      <c r="E927" s="145"/>
      <c r="F927" s="144" t="str">
        <f>ЗАПОЛНИТЬ!$B$22</f>
        <v>15</v>
      </c>
      <c r="G927" s="144" t="str">
        <f>ЗАПОЛНИТЬ!$B$20</f>
        <v>040222</v>
      </c>
      <c r="H927" s="143" t="str">
        <f>IF(ЗАПОЛНИТЬ!$F$7=1,ЗАПОЛНИТЬ!$H$9,ЗАПОЛНИТЬ!$H$10)</f>
        <v>73</v>
      </c>
      <c r="I927" s="146" t="e">
        <f>IF(ЗАПОЛНИТЬ!$F$7=1,#REF!,#REF!)</f>
        <v>#REF!</v>
      </c>
      <c r="J927" s="145" t="str">
        <f>IF(ЗАПОЛНИТЬ!$F$7=1,CONCATENATE(ЗАПОЛНИТЬ!$F$18,ЗАПОЛНИТЬ!$D$18),ЗАПОЛНИТЬ!$E$18)</f>
        <v>01.07.2016</v>
      </c>
      <c r="K927" s="143" t="e">
        <f>#REF!</f>
        <v>#REF!</v>
      </c>
      <c r="L927" s="143" t="e">
        <f>IF(ЗАПОЛНИТЬ!$F$7=1,#REF!/1000,#REF!)</f>
        <v>#REF!</v>
      </c>
      <c r="M927" s="143" t="e">
        <f>IF(ЗАПОЛНИТЬ!$F$7=1,#REF!/1000,#REF!)</f>
        <v>#REF!</v>
      </c>
      <c r="N927" s="143" t="e">
        <f>IF(ЗАПОЛНИТЬ!$F$7=1,#REF!/1000,#REF!)</f>
        <v>#REF!</v>
      </c>
      <c r="O927" s="143" t="e">
        <f>IF(ЗАПОЛНИТЬ!$F$7=1,#REF!/1000,#REF!)</f>
        <v>#REF!</v>
      </c>
      <c r="P927" s="143" t="e">
        <f>IF(ЗАПОЛНИТЬ!$F$7=1,#REF!/1000,#REF!)</f>
        <v>#REF!</v>
      </c>
      <c r="Q927" s="143" t="e">
        <f>IF(ЗАПОЛНИТЬ!$F$7=1,#REF!/1000,#REF!)</f>
        <v>#REF!</v>
      </c>
      <c r="R927" s="143" t="e">
        <f>IF(ЗАПОЛНИТЬ!$F$7=1,#REF!/1000,#REF!)</f>
        <v>#REF!</v>
      </c>
      <c r="S927" s="143" t="e">
        <f>IF(ЗАПОЛНИТЬ!$F$7=1,#REF!/1000,#REF!)</f>
        <v>#REF!</v>
      </c>
      <c r="T927" s="143" t="e">
        <f>IF(ЗАПОЛНИТЬ!$F$7=1,#REF!/1000,#REF!)</f>
        <v>#REF!</v>
      </c>
      <c r="U927" s="143" t="e">
        <f>IF(ЗАПОЛНИТЬ!$F$7=1,#REF!/1000,#REF!)</f>
        <v>#REF!</v>
      </c>
      <c r="V927" s="145" t="e">
        <f t="shared" si="63"/>
        <v>#REF!</v>
      </c>
      <c r="W927" s="145" t="e">
        <f t="shared" si="64"/>
        <v>#REF!</v>
      </c>
    </row>
    <row r="928" spans="1:23">
      <c r="A928" s="144" t="str">
        <f>ЗАПОЛНИТЬ!$B$23</f>
        <v>4</v>
      </c>
      <c r="B928" s="144" t="str">
        <f>ЗАПОЛНИТЬ!$B$13</f>
        <v>24188344</v>
      </c>
      <c r="C928" s="144" t="str">
        <f>ЗАПОЛНИТЬ!$B$24</f>
        <v>298</v>
      </c>
      <c r="D928" s="144" t="str">
        <f>ЗАПОЛНИТЬ!$B$21</f>
        <v>12</v>
      </c>
      <c r="E928" s="145"/>
      <c r="F928" s="144" t="str">
        <f>ЗАПОЛНИТЬ!$B$22</f>
        <v>15</v>
      </c>
      <c r="G928" s="144" t="str">
        <f>ЗАПОЛНИТЬ!$B$20</f>
        <v>040222</v>
      </c>
      <c r="H928" s="143" t="str">
        <f>IF(ЗАПОЛНИТЬ!$F$7=1,ЗАПОЛНИТЬ!$H$9,ЗАПОЛНИТЬ!$H$10)</f>
        <v>73</v>
      </c>
      <c r="I928" s="146" t="e">
        <f>IF(ЗАПОЛНИТЬ!$F$7=1,#REF!,#REF!)</f>
        <v>#REF!</v>
      </c>
      <c r="J928" s="145" t="str">
        <f>IF(ЗАПОЛНИТЬ!$F$7=1,CONCATENATE(ЗАПОЛНИТЬ!$F$18,ЗАПОЛНИТЬ!$D$18),ЗАПОЛНИТЬ!$E$18)</f>
        <v>01.07.2016</v>
      </c>
      <c r="K928" s="143" t="e">
        <f>#REF!</f>
        <v>#REF!</v>
      </c>
      <c r="L928" s="143" t="e">
        <f>IF(ЗАПОЛНИТЬ!$F$7=1,#REF!/1000,#REF!)</f>
        <v>#REF!</v>
      </c>
      <c r="M928" s="143" t="e">
        <f>IF(ЗАПОЛНИТЬ!$F$7=1,#REF!/1000,#REF!)</f>
        <v>#REF!</v>
      </c>
      <c r="N928" s="143" t="e">
        <f>IF(ЗАПОЛНИТЬ!$F$7=1,#REF!/1000,#REF!)</f>
        <v>#REF!</v>
      </c>
      <c r="O928" s="143" t="e">
        <f>IF(ЗАПОЛНИТЬ!$F$7=1,#REF!/1000,#REF!)</f>
        <v>#REF!</v>
      </c>
      <c r="P928" s="143" t="e">
        <f>IF(ЗАПОЛНИТЬ!$F$7=1,#REF!/1000,#REF!)</f>
        <v>#REF!</v>
      </c>
      <c r="Q928" s="143" t="e">
        <f>IF(ЗАПОЛНИТЬ!$F$7=1,#REF!/1000,#REF!)</f>
        <v>#REF!</v>
      </c>
      <c r="R928" s="143" t="e">
        <f>IF(ЗАПОЛНИТЬ!$F$7=1,#REF!/1000,#REF!)</f>
        <v>#REF!</v>
      </c>
      <c r="S928" s="143" t="e">
        <f>IF(ЗАПОЛНИТЬ!$F$7=1,#REF!/1000,#REF!)</f>
        <v>#REF!</v>
      </c>
      <c r="T928" s="143" t="e">
        <f>IF(ЗАПОЛНИТЬ!$F$7=1,#REF!/1000,#REF!)</f>
        <v>#REF!</v>
      </c>
      <c r="U928" s="143" t="e">
        <f>IF(ЗАПОЛНИТЬ!$F$7=1,#REF!/1000,#REF!)</f>
        <v>#REF!</v>
      </c>
      <c r="V928" s="145" t="e">
        <f t="shared" si="63"/>
        <v>#REF!</v>
      </c>
      <c r="W928" s="145" t="e">
        <f t="shared" si="64"/>
        <v>#REF!</v>
      </c>
    </row>
    <row r="929" spans="1:23">
      <c r="A929" s="144" t="str">
        <f>ЗАПОЛНИТЬ!$B$23</f>
        <v>4</v>
      </c>
      <c r="B929" s="144" t="str">
        <f>ЗАПОЛНИТЬ!$B$13</f>
        <v>24188344</v>
      </c>
      <c r="C929" s="144" t="str">
        <f>ЗАПОЛНИТЬ!$B$24</f>
        <v>298</v>
      </c>
      <c r="D929" s="144" t="str">
        <f>ЗАПОЛНИТЬ!$B$21</f>
        <v>12</v>
      </c>
      <c r="E929" s="145"/>
      <c r="F929" s="144" t="str">
        <f>ЗАПОЛНИТЬ!$B$22</f>
        <v>15</v>
      </c>
      <c r="G929" s="144" t="str">
        <f>ЗАПОЛНИТЬ!$B$20</f>
        <v>040222</v>
      </c>
      <c r="H929" s="143" t="str">
        <f>IF(ЗАПОЛНИТЬ!$F$7=1,ЗАПОЛНИТЬ!$H$9,ЗАПОЛНИТЬ!$H$10)</f>
        <v>73</v>
      </c>
      <c r="I929" s="146" t="e">
        <f>IF(ЗАПОЛНИТЬ!$F$7=1,#REF!,#REF!)</f>
        <v>#REF!</v>
      </c>
      <c r="J929" s="145" t="str">
        <f>IF(ЗАПОЛНИТЬ!$F$7=1,CONCATENATE(ЗАПОЛНИТЬ!$F$18,ЗАПОЛНИТЬ!$D$18),ЗАПОЛНИТЬ!$E$18)</f>
        <v>01.07.2016</v>
      </c>
      <c r="K929" s="143" t="e">
        <f>#REF!</f>
        <v>#REF!</v>
      </c>
      <c r="L929" s="143" t="e">
        <f>IF(ЗАПОЛНИТЬ!$F$7=1,#REF!/1000,#REF!)</f>
        <v>#REF!</v>
      </c>
      <c r="M929" s="143" t="e">
        <f>IF(ЗАПОЛНИТЬ!$F$7=1,#REF!/1000,#REF!)</f>
        <v>#REF!</v>
      </c>
      <c r="N929" s="143" t="e">
        <f>IF(ЗАПОЛНИТЬ!$F$7=1,#REF!/1000,#REF!)</f>
        <v>#REF!</v>
      </c>
      <c r="O929" s="143" t="e">
        <f>IF(ЗАПОЛНИТЬ!$F$7=1,#REF!/1000,#REF!)</f>
        <v>#REF!</v>
      </c>
      <c r="P929" s="143" t="e">
        <f>IF(ЗАПОЛНИТЬ!$F$7=1,#REF!/1000,#REF!)</f>
        <v>#REF!</v>
      </c>
      <c r="Q929" s="143" t="e">
        <f>IF(ЗАПОЛНИТЬ!$F$7=1,#REF!/1000,#REF!)</f>
        <v>#REF!</v>
      </c>
      <c r="R929" s="143" t="e">
        <f>IF(ЗАПОЛНИТЬ!$F$7=1,#REF!/1000,#REF!)</f>
        <v>#REF!</v>
      </c>
      <c r="S929" s="143" t="e">
        <f>IF(ЗАПОЛНИТЬ!$F$7=1,#REF!/1000,#REF!)</f>
        <v>#REF!</v>
      </c>
      <c r="T929" s="143" t="e">
        <f>IF(ЗАПОЛНИТЬ!$F$7=1,#REF!/1000,#REF!)</f>
        <v>#REF!</v>
      </c>
      <c r="U929" s="143" t="e">
        <f>IF(ЗАПОЛНИТЬ!$F$7=1,#REF!/1000,#REF!)</f>
        <v>#REF!</v>
      </c>
      <c r="V929" s="145" t="e">
        <f t="shared" si="63"/>
        <v>#REF!</v>
      </c>
      <c r="W929" s="145" t="e">
        <f t="shared" si="64"/>
        <v>#REF!</v>
      </c>
    </row>
    <row r="930" spans="1:23">
      <c r="A930" s="144" t="str">
        <f>ЗАПОЛНИТЬ!$B$23</f>
        <v>4</v>
      </c>
      <c r="B930" s="144" t="str">
        <f>ЗАПОЛНИТЬ!$B$13</f>
        <v>24188344</v>
      </c>
      <c r="C930" s="144" t="str">
        <f>ЗАПОЛНИТЬ!$B$24</f>
        <v>298</v>
      </c>
      <c r="D930" s="144" t="str">
        <f>ЗАПОЛНИТЬ!$B$21</f>
        <v>12</v>
      </c>
      <c r="E930" s="145"/>
      <c r="F930" s="144" t="str">
        <f>ЗАПОЛНИТЬ!$B$22</f>
        <v>15</v>
      </c>
      <c r="G930" s="144" t="str">
        <f>ЗАПОЛНИТЬ!$B$20</f>
        <v>040222</v>
      </c>
      <c r="H930" s="143" t="str">
        <f>IF(ЗАПОЛНИТЬ!$F$7=1,ЗАПОЛНИТЬ!$H$9,ЗАПОЛНИТЬ!$H$10)</f>
        <v>73</v>
      </c>
      <c r="I930" s="146" t="e">
        <f>IF(ЗАПОЛНИТЬ!$F$7=1,#REF!,#REF!)</f>
        <v>#REF!</v>
      </c>
      <c r="J930" s="145" t="str">
        <f>IF(ЗАПОЛНИТЬ!$F$7=1,CONCATENATE(ЗАПОЛНИТЬ!$F$18,ЗАПОЛНИТЬ!$D$18),ЗАПОЛНИТЬ!$E$18)</f>
        <v>01.07.2016</v>
      </c>
      <c r="K930" s="143" t="e">
        <f>#REF!</f>
        <v>#REF!</v>
      </c>
      <c r="L930" s="143" t="e">
        <f>IF(ЗАПОЛНИТЬ!$F$7=1,#REF!/1000,#REF!)</f>
        <v>#REF!</v>
      </c>
      <c r="M930" s="143" t="e">
        <f>IF(ЗАПОЛНИТЬ!$F$7=1,#REF!/1000,#REF!)</f>
        <v>#REF!</v>
      </c>
      <c r="N930" s="143" t="e">
        <f>IF(ЗАПОЛНИТЬ!$F$7=1,#REF!/1000,#REF!)</f>
        <v>#REF!</v>
      </c>
      <c r="O930" s="143" t="e">
        <f>IF(ЗАПОЛНИТЬ!$F$7=1,#REF!/1000,#REF!)</f>
        <v>#REF!</v>
      </c>
      <c r="P930" s="143" t="e">
        <f>IF(ЗАПОЛНИТЬ!$F$7=1,#REF!/1000,#REF!)</f>
        <v>#REF!</v>
      </c>
      <c r="Q930" s="143" t="e">
        <f>IF(ЗАПОЛНИТЬ!$F$7=1,#REF!/1000,#REF!)</f>
        <v>#REF!</v>
      </c>
      <c r="R930" s="143" t="e">
        <f>IF(ЗАПОЛНИТЬ!$F$7=1,#REF!/1000,#REF!)</f>
        <v>#REF!</v>
      </c>
      <c r="S930" s="143" t="e">
        <f>IF(ЗАПОЛНИТЬ!$F$7=1,#REF!/1000,#REF!)</f>
        <v>#REF!</v>
      </c>
      <c r="T930" s="143" t="e">
        <f>IF(ЗАПОЛНИТЬ!$F$7=1,#REF!/1000,#REF!)</f>
        <v>#REF!</v>
      </c>
      <c r="U930" s="143" t="e">
        <f>IF(ЗАПОЛНИТЬ!$F$7=1,#REF!/1000,#REF!)</f>
        <v>#REF!</v>
      </c>
      <c r="V930" s="145" t="e">
        <f t="shared" si="63"/>
        <v>#REF!</v>
      </c>
      <c r="W930" s="145">
        <v>0</v>
      </c>
    </row>
    <row r="931" spans="1:23">
      <c r="A931" s="144" t="str">
        <f>ЗАПОЛНИТЬ!$B$23</f>
        <v>4</v>
      </c>
      <c r="B931" s="144" t="str">
        <f>ЗАПОЛНИТЬ!$B$13</f>
        <v>24188344</v>
      </c>
      <c r="C931" s="144" t="str">
        <f>ЗАПОЛНИТЬ!$B$24</f>
        <v>298</v>
      </c>
      <c r="D931" s="144" t="str">
        <f>ЗАПОЛНИТЬ!$B$21</f>
        <v>12</v>
      </c>
      <c r="E931" s="145"/>
      <c r="F931" s="144" t="str">
        <f>ЗАПОЛНИТЬ!$B$22</f>
        <v>15</v>
      </c>
      <c r="G931" s="144" t="str">
        <f>ЗАПОЛНИТЬ!$B$20</f>
        <v>040222</v>
      </c>
      <c r="H931" s="143" t="str">
        <f>IF(ЗАПОЛНИТЬ!$F$7=1,ЗАПОЛНИТЬ!$H$9,ЗАПОЛНИТЬ!$H$10)</f>
        <v>73</v>
      </c>
      <c r="I931" s="146" t="e">
        <f>IF(ЗАПОЛНИТЬ!$F$7=1,#REF!,#REF!)</f>
        <v>#REF!</v>
      </c>
      <c r="J931" s="145" t="str">
        <f>IF(ЗАПОЛНИТЬ!$F$7=1,CONCATENATE(ЗАПОЛНИТЬ!$F$18,ЗАПОЛНИТЬ!$D$18),ЗАПОЛНИТЬ!$E$18)</f>
        <v>01.07.2016</v>
      </c>
      <c r="K931" s="143" t="e">
        <f>#REF!</f>
        <v>#REF!</v>
      </c>
      <c r="L931" s="143" t="e">
        <f>IF(ЗАПОЛНИТЬ!$F$7=1,#REF!/1000,#REF!)</f>
        <v>#REF!</v>
      </c>
      <c r="M931" s="143" t="e">
        <f>IF(ЗАПОЛНИТЬ!$F$7=1,#REF!/1000,#REF!)</f>
        <v>#REF!</v>
      </c>
      <c r="N931" s="143" t="e">
        <f>IF(ЗАПОЛНИТЬ!$F$7=1,#REF!/1000,#REF!)</f>
        <v>#REF!</v>
      </c>
      <c r="O931" s="143" t="e">
        <f>IF(ЗАПОЛНИТЬ!$F$7=1,#REF!/1000,#REF!)</f>
        <v>#REF!</v>
      </c>
      <c r="P931" s="143" t="e">
        <f>IF(ЗАПОЛНИТЬ!$F$7=1,#REF!/1000,#REF!)</f>
        <v>#REF!</v>
      </c>
      <c r="Q931" s="143" t="e">
        <f>IF(ЗАПОЛНИТЬ!$F$7=1,#REF!/1000,#REF!)</f>
        <v>#REF!</v>
      </c>
      <c r="R931" s="143" t="e">
        <f>IF(ЗАПОЛНИТЬ!$F$7=1,#REF!/1000,#REF!)</f>
        <v>#REF!</v>
      </c>
      <c r="S931" s="143" t="e">
        <f>IF(ЗАПОЛНИТЬ!$F$7=1,#REF!/1000,#REF!)</f>
        <v>#REF!</v>
      </c>
      <c r="T931" s="143" t="e">
        <f>IF(ЗАПОЛНИТЬ!$F$7=1,#REF!/1000,#REF!)</f>
        <v>#REF!</v>
      </c>
      <c r="U931" s="143" t="e">
        <f>IF(ЗАПОЛНИТЬ!$F$7=1,#REF!/1000,#REF!)</f>
        <v>#REF!</v>
      </c>
      <c r="V931" s="145" t="e">
        <f t="shared" si="63"/>
        <v>#REF!</v>
      </c>
      <c r="W931" s="145" t="e">
        <f t="shared" ref="W931:W936" si="65">IF(SUM(L931:U931)&gt;0,1,0)</f>
        <v>#REF!</v>
      </c>
    </row>
    <row r="932" spans="1:23">
      <c r="A932" s="144" t="str">
        <f>ЗАПОЛНИТЬ!$B$23</f>
        <v>4</v>
      </c>
      <c r="B932" s="144" t="str">
        <f>ЗАПОЛНИТЬ!$B$13</f>
        <v>24188344</v>
      </c>
      <c r="C932" s="144" t="str">
        <f>ЗАПОЛНИТЬ!$B$24</f>
        <v>298</v>
      </c>
      <c r="D932" s="144" t="str">
        <f>ЗАПОЛНИТЬ!$B$21</f>
        <v>12</v>
      </c>
      <c r="E932" s="145"/>
      <c r="F932" s="144" t="str">
        <f>ЗАПОЛНИТЬ!$B$22</f>
        <v>15</v>
      </c>
      <c r="G932" s="144" t="str">
        <f>ЗАПОЛНИТЬ!$B$20</f>
        <v>040222</v>
      </c>
      <c r="H932" s="143" t="str">
        <f>IF(ЗАПОЛНИТЬ!$F$7=1,ЗАПОЛНИТЬ!$H$9,ЗАПОЛНИТЬ!$H$10)</f>
        <v>73</v>
      </c>
      <c r="I932" s="146" t="e">
        <f>IF(ЗАПОЛНИТЬ!$F$7=1,#REF!,#REF!)</f>
        <v>#REF!</v>
      </c>
      <c r="J932" s="145" t="str">
        <f>IF(ЗАПОЛНИТЬ!$F$7=1,CONCATENATE(ЗАПОЛНИТЬ!$F$18,ЗАПОЛНИТЬ!$D$18),ЗАПОЛНИТЬ!$E$18)</f>
        <v>01.07.2016</v>
      </c>
      <c r="K932" s="143" t="e">
        <f>#REF!</f>
        <v>#REF!</v>
      </c>
      <c r="L932" s="143" t="e">
        <f>IF(ЗАПОЛНИТЬ!$F$7=1,#REF!/1000,#REF!)</f>
        <v>#REF!</v>
      </c>
      <c r="M932" s="143" t="e">
        <f>IF(ЗАПОЛНИТЬ!$F$7=1,#REF!/1000,#REF!)</f>
        <v>#REF!</v>
      </c>
      <c r="N932" s="143" t="e">
        <f>IF(ЗАПОЛНИТЬ!$F$7=1,#REF!/1000,#REF!)</f>
        <v>#REF!</v>
      </c>
      <c r="O932" s="143" t="e">
        <f>IF(ЗАПОЛНИТЬ!$F$7=1,#REF!/1000,#REF!)</f>
        <v>#REF!</v>
      </c>
      <c r="P932" s="143" t="e">
        <f>IF(ЗАПОЛНИТЬ!$F$7=1,#REF!/1000,#REF!)</f>
        <v>#REF!</v>
      </c>
      <c r="Q932" s="143" t="e">
        <f>IF(ЗАПОЛНИТЬ!$F$7=1,#REF!/1000,#REF!)</f>
        <v>#REF!</v>
      </c>
      <c r="R932" s="143" t="e">
        <f>IF(ЗАПОЛНИТЬ!$F$7=1,#REF!/1000,#REF!)</f>
        <v>#REF!</v>
      </c>
      <c r="S932" s="143" t="e">
        <f>IF(ЗАПОЛНИТЬ!$F$7=1,#REF!/1000,#REF!)</f>
        <v>#REF!</v>
      </c>
      <c r="T932" s="143" t="e">
        <f>IF(ЗАПОЛНИТЬ!$F$7=1,#REF!/1000,#REF!)</f>
        <v>#REF!</v>
      </c>
      <c r="U932" s="143" t="e">
        <f>IF(ЗАПОЛНИТЬ!$F$7=1,#REF!/1000,#REF!)</f>
        <v>#REF!</v>
      </c>
      <c r="V932" s="145" t="e">
        <f t="shared" si="63"/>
        <v>#REF!</v>
      </c>
      <c r="W932" s="145" t="e">
        <f t="shared" si="65"/>
        <v>#REF!</v>
      </c>
    </row>
    <row r="933" spans="1:23">
      <c r="A933" s="144" t="str">
        <f>ЗАПОЛНИТЬ!$B$23</f>
        <v>4</v>
      </c>
      <c r="B933" s="144" t="str">
        <f>ЗАПОЛНИТЬ!$B$13</f>
        <v>24188344</v>
      </c>
      <c r="C933" s="144" t="str">
        <f>ЗАПОЛНИТЬ!$B$24</f>
        <v>298</v>
      </c>
      <c r="D933" s="144" t="str">
        <f>ЗАПОЛНИТЬ!$B$21</f>
        <v>12</v>
      </c>
      <c r="E933" s="145"/>
      <c r="F933" s="144" t="str">
        <f>ЗАПОЛНИТЬ!$B$22</f>
        <v>15</v>
      </c>
      <c r="G933" s="144" t="str">
        <f>ЗАПОЛНИТЬ!$B$20</f>
        <v>040222</v>
      </c>
      <c r="H933" s="143" t="str">
        <f>IF(ЗАПОЛНИТЬ!$F$7=1,ЗАПОЛНИТЬ!$H$9,ЗАПОЛНИТЬ!$H$10)</f>
        <v>73</v>
      </c>
      <c r="I933" s="146" t="e">
        <f>IF(ЗАПОЛНИТЬ!$F$7=1,#REF!,#REF!)</f>
        <v>#REF!</v>
      </c>
      <c r="J933" s="145" t="str">
        <f>IF(ЗАПОЛНИТЬ!$F$7=1,CONCATENATE(ЗАПОЛНИТЬ!$F$18,ЗАПОЛНИТЬ!$D$18),ЗАПОЛНИТЬ!$E$18)</f>
        <v>01.07.2016</v>
      </c>
      <c r="K933" s="143" t="e">
        <f>#REF!</f>
        <v>#REF!</v>
      </c>
      <c r="L933" s="143" t="e">
        <f>IF(ЗАПОЛНИТЬ!$F$7=1,#REF!/1000,#REF!)</f>
        <v>#REF!</v>
      </c>
      <c r="M933" s="143" t="e">
        <f>IF(ЗАПОЛНИТЬ!$F$7=1,#REF!/1000,#REF!)</f>
        <v>#REF!</v>
      </c>
      <c r="N933" s="143" t="e">
        <f>IF(ЗАПОЛНИТЬ!$F$7=1,#REF!/1000,#REF!)</f>
        <v>#REF!</v>
      </c>
      <c r="O933" s="143" t="e">
        <f>IF(ЗАПОЛНИТЬ!$F$7=1,#REF!/1000,#REF!)</f>
        <v>#REF!</v>
      </c>
      <c r="P933" s="143" t="e">
        <f>IF(ЗАПОЛНИТЬ!$F$7=1,#REF!/1000,#REF!)</f>
        <v>#REF!</v>
      </c>
      <c r="Q933" s="143" t="e">
        <f>IF(ЗАПОЛНИТЬ!$F$7=1,#REF!/1000,#REF!)</f>
        <v>#REF!</v>
      </c>
      <c r="R933" s="143" t="e">
        <f>IF(ЗАПОЛНИТЬ!$F$7=1,#REF!/1000,#REF!)</f>
        <v>#REF!</v>
      </c>
      <c r="S933" s="143" t="e">
        <f>IF(ЗАПОЛНИТЬ!$F$7=1,#REF!/1000,#REF!)</f>
        <v>#REF!</v>
      </c>
      <c r="T933" s="143" t="e">
        <f>IF(ЗАПОЛНИТЬ!$F$7=1,#REF!/1000,#REF!)</f>
        <v>#REF!</v>
      </c>
      <c r="U933" s="143" t="e">
        <f>IF(ЗАПОЛНИТЬ!$F$7=1,#REF!/1000,#REF!)</f>
        <v>#REF!</v>
      </c>
      <c r="V933" s="145" t="e">
        <f t="shared" si="63"/>
        <v>#REF!</v>
      </c>
      <c r="W933" s="145" t="e">
        <f t="shared" si="65"/>
        <v>#REF!</v>
      </c>
    </row>
    <row r="934" spans="1:23">
      <c r="A934" s="144" t="str">
        <f>ЗАПОЛНИТЬ!$B$23</f>
        <v>4</v>
      </c>
      <c r="B934" s="144" t="str">
        <f>ЗАПОЛНИТЬ!$B$13</f>
        <v>24188344</v>
      </c>
      <c r="C934" s="144" t="str">
        <f>ЗАПОЛНИТЬ!$B$24</f>
        <v>298</v>
      </c>
      <c r="D934" s="144" t="str">
        <f>ЗАПОЛНИТЬ!$B$21</f>
        <v>12</v>
      </c>
      <c r="E934" s="145"/>
      <c r="F934" s="144" t="str">
        <f>ЗАПОЛНИТЬ!$B$22</f>
        <v>15</v>
      </c>
      <c r="G934" s="144" t="str">
        <f>ЗАПОЛНИТЬ!$B$20</f>
        <v>040222</v>
      </c>
      <c r="H934" s="143" t="str">
        <f>IF(ЗАПОЛНИТЬ!$F$7=1,ЗАПОЛНИТЬ!$H$9,ЗАПОЛНИТЬ!$H$10)</f>
        <v>73</v>
      </c>
      <c r="I934" s="146" t="e">
        <f>IF(ЗАПОЛНИТЬ!$F$7=1,#REF!,#REF!)</f>
        <v>#REF!</v>
      </c>
      <c r="J934" s="145" t="str">
        <f>IF(ЗАПОЛНИТЬ!$F$7=1,CONCATENATE(ЗАПОЛНИТЬ!$F$18,ЗАПОЛНИТЬ!$D$18),ЗАПОЛНИТЬ!$E$18)</f>
        <v>01.07.2016</v>
      </c>
      <c r="K934" s="143" t="e">
        <f>#REF!</f>
        <v>#REF!</v>
      </c>
      <c r="L934" s="143" t="e">
        <f>IF(ЗАПОЛНИТЬ!$F$7=1,#REF!/1000,#REF!)</f>
        <v>#REF!</v>
      </c>
      <c r="M934" s="143" t="e">
        <f>IF(ЗАПОЛНИТЬ!$F$7=1,#REF!/1000,#REF!)</f>
        <v>#REF!</v>
      </c>
      <c r="N934" s="143" t="e">
        <f>IF(ЗАПОЛНИТЬ!$F$7=1,#REF!/1000,#REF!)</f>
        <v>#REF!</v>
      </c>
      <c r="O934" s="143" t="e">
        <f>IF(ЗАПОЛНИТЬ!$F$7=1,#REF!/1000,#REF!)</f>
        <v>#REF!</v>
      </c>
      <c r="P934" s="143" t="e">
        <f>IF(ЗАПОЛНИТЬ!$F$7=1,#REF!/1000,#REF!)</f>
        <v>#REF!</v>
      </c>
      <c r="Q934" s="143" t="e">
        <f>IF(ЗАПОЛНИТЬ!$F$7=1,#REF!/1000,#REF!)</f>
        <v>#REF!</v>
      </c>
      <c r="R934" s="143" t="e">
        <f>IF(ЗАПОЛНИТЬ!$F$7=1,#REF!/1000,#REF!)</f>
        <v>#REF!</v>
      </c>
      <c r="S934" s="143" t="e">
        <f>IF(ЗАПОЛНИТЬ!$F$7=1,#REF!/1000,#REF!)</f>
        <v>#REF!</v>
      </c>
      <c r="T934" s="143" t="e">
        <f>IF(ЗАПОЛНИТЬ!$F$7=1,#REF!/1000,#REF!)</f>
        <v>#REF!</v>
      </c>
      <c r="U934" s="143" t="e">
        <f>IF(ЗАПОЛНИТЬ!$F$7=1,#REF!/1000,#REF!)</f>
        <v>#REF!</v>
      </c>
      <c r="V934" s="145" t="e">
        <f t="shared" si="63"/>
        <v>#REF!</v>
      </c>
      <c r="W934" s="145" t="e">
        <f t="shared" si="65"/>
        <v>#REF!</v>
      </c>
    </row>
    <row r="935" spans="1:23">
      <c r="A935" s="144" t="str">
        <f>ЗАПОЛНИТЬ!$B$23</f>
        <v>4</v>
      </c>
      <c r="B935" s="144" t="str">
        <f>ЗАПОЛНИТЬ!$B$13</f>
        <v>24188344</v>
      </c>
      <c r="C935" s="144" t="str">
        <f>ЗАПОЛНИТЬ!$B$24</f>
        <v>298</v>
      </c>
      <c r="D935" s="144" t="str">
        <f>ЗАПОЛНИТЬ!$B$21</f>
        <v>12</v>
      </c>
      <c r="E935" s="145"/>
      <c r="F935" s="144" t="str">
        <f>ЗАПОЛНИТЬ!$B$22</f>
        <v>15</v>
      </c>
      <c r="G935" s="144" t="str">
        <f>ЗАПОЛНИТЬ!$B$20</f>
        <v>040222</v>
      </c>
      <c r="H935" s="143" t="str">
        <f>IF(ЗАПОЛНИТЬ!$F$7=1,ЗАПОЛНИТЬ!$H$9,ЗАПОЛНИТЬ!$H$10)</f>
        <v>73</v>
      </c>
      <c r="I935" s="146" t="e">
        <f>IF(ЗАПОЛНИТЬ!$F$7=1,#REF!,#REF!)</f>
        <v>#REF!</v>
      </c>
      <c r="J935" s="145" t="str">
        <f>IF(ЗАПОЛНИТЬ!$F$7=1,CONCATENATE(ЗАПОЛНИТЬ!$F$18,ЗАПОЛНИТЬ!$D$18),ЗАПОЛНИТЬ!$E$18)</f>
        <v>01.07.2016</v>
      </c>
      <c r="K935" s="143" t="e">
        <f>#REF!</f>
        <v>#REF!</v>
      </c>
      <c r="L935" s="143" t="e">
        <f>IF(ЗАПОЛНИТЬ!$F$7=1,#REF!/1000,#REF!)</f>
        <v>#REF!</v>
      </c>
      <c r="M935" s="143" t="e">
        <f>IF(ЗАПОЛНИТЬ!$F$7=1,#REF!/1000,#REF!)</f>
        <v>#REF!</v>
      </c>
      <c r="N935" s="143" t="e">
        <f>IF(ЗАПОЛНИТЬ!$F$7=1,#REF!/1000,#REF!)</f>
        <v>#REF!</v>
      </c>
      <c r="O935" s="143" t="e">
        <f>IF(ЗАПОЛНИТЬ!$F$7=1,#REF!/1000,#REF!)</f>
        <v>#REF!</v>
      </c>
      <c r="P935" s="143" t="e">
        <f>IF(ЗАПОЛНИТЬ!$F$7=1,#REF!/1000,#REF!)</f>
        <v>#REF!</v>
      </c>
      <c r="Q935" s="143" t="e">
        <f>IF(ЗАПОЛНИТЬ!$F$7=1,#REF!/1000,#REF!)</f>
        <v>#REF!</v>
      </c>
      <c r="R935" s="143" t="e">
        <f>IF(ЗАПОЛНИТЬ!$F$7=1,#REF!/1000,#REF!)</f>
        <v>#REF!</v>
      </c>
      <c r="S935" s="143" t="e">
        <f>IF(ЗАПОЛНИТЬ!$F$7=1,#REF!/1000,#REF!)</f>
        <v>#REF!</v>
      </c>
      <c r="T935" s="143" t="e">
        <f>IF(ЗАПОЛНИТЬ!$F$7=1,#REF!/1000,#REF!)</f>
        <v>#REF!</v>
      </c>
      <c r="U935" s="143" t="e">
        <f>IF(ЗАПОЛНИТЬ!$F$7=1,#REF!/1000,#REF!)</f>
        <v>#REF!</v>
      </c>
      <c r="V935" s="145" t="e">
        <f t="shared" si="63"/>
        <v>#REF!</v>
      </c>
      <c r="W935" s="145" t="e">
        <f t="shared" si="65"/>
        <v>#REF!</v>
      </c>
    </row>
    <row r="936" spans="1:23">
      <c r="A936" s="144" t="str">
        <f>ЗАПОЛНИТЬ!$B$23</f>
        <v>4</v>
      </c>
      <c r="B936" s="144" t="str">
        <f>ЗАПОЛНИТЬ!$B$13</f>
        <v>24188344</v>
      </c>
      <c r="C936" s="144" t="str">
        <f>ЗАПОЛНИТЬ!$B$24</f>
        <v>298</v>
      </c>
      <c r="D936" s="144" t="str">
        <f>ЗАПОЛНИТЬ!$B$21</f>
        <v>12</v>
      </c>
      <c r="E936" s="145"/>
      <c r="F936" s="144" t="str">
        <f>ЗАПОЛНИТЬ!$B$22</f>
        <v>15</v>
      </c>
      <c r="G936" s="144" t="str">
        <f>ЗАПОЛНИТЬ!$B$20</f>
        <v>040222</v>
      </c>
      <c r="H936" s="143" t="str">
        <f>IF(ЗАПОЛНИТЬ!$F$7=1,ЗАПОЛНИТЬ!$H$9,ЗАПОЛНИТЬ!$H$10)</f>
        <v>73</v>
      </c>
      <c r="I936" s="146" t="e">
        <f>IF(ЗАПОЛНИТЬ!$F$7=1,#REF!,#REF!)</f>
        <v>#REF!</v>
      </c>
      <c r="J936" s="145" t="str">
        <f>IF(ЗАПОЛНИТЬ!$F$7=1,CONCATENATE(ЗАПОЛНИТЬ!$F$18,ЗАПОЛНИТЬ!$D$18),ЗАПОЛНИТЬ!$E$18)</f>
        <v>01.07.2016</v>
      </c>
      <c r="K936" s="143" t="e">
        <f>#REF!</f>
        <v>#REF!</v>
      </c>
      <c r="L936" s="143" t="e">
        <f>IF(ЗАПОЛНИТЬ!$F$7=1,#REF!/1000,#REF!)</f>
        <v>#REF!</v>
      </c>
      <c r="M936" s="143" t="e">
        <f>IF(ЗАПОЛНИТЬ!$F$7=1,#REF!/1000,#REF!)</f>
        <v>#REF!</v>
      </c>
      <c r="N936" s="143" t="e">
        <f>IF(ЗАПОЛНИТЬ!$F$7=1,#REF!/1000,#REF!)</f>
        <v>#REF!</v>
      </c>
      <c r="O936" s="143" t="e">
        <f>IF(ЗАПОЛНИТЬ!$F$7=1,#REF!/1000,#REF!)</f>
        <v>#REF!</v>
      </c>
      <c r="P936" s="143" t="e">
        <f>IF(ЗАПОЛНИТЬ!$F$7=1,#REF!/1000,#REF!)</f>
        <v>#REF!</v>
      </c>
      <c r="Q936" s="143" t="e">
        <f>IF(ЗАПОЛНИТЬ!$F$7=1,#REF!/1000,#REF!)</f>
        <v>#REF!</v>
      </c>
      <c r="R936" s="143" t="e">
        <f>IF(ЗАПОЛНИТЬ!$F$7=1,#REF!/1000,#REF!)</f>
        <v>#REF!</v>
      </c>
      <c r="S936" s="143" t="e">
        <f>IF(ЗАПОЛНИТЬ!$F$7=1,#REF!/1000,#REF!)</f>
        <v>#REF!</v>
      </c>
      <c r="T936" s="143" t="e">
        <f>IF(ЗАПОЛНИТЬ!$F$7=1,#REF!/1000,#REF!)</f>
        <v>#REF!</v>
      </c>
      <c r="U936" s="143" t="e">
        <f>IF(ЗАПОЛНИТЬ!$F$7=1,#REF!/1000,#REF!)</f>
        <v>#REF!</v>
      </c>
      <c r="V936" s="145" t="e">
        <f>IF(SUM(L936:U936)&gt;0,1,0)</f>
        <v>#REF!</v>
      </c>
      <c r="W936" s="145" t="e">
        <f t="shared" si="65"/>
        <v>#REF!</v>
      </c>
    </row>
    <row r="937" spans="1:23">
      <c r="A937" s="144" t="str">
        <f>ЗАПОЛНИТЬ!$B$23</f>
        <v>4</v>
      </c>
      <c r="B937" s="144" t="str">
        <f>ЗАПОЛНИТЬ!$B$13</f>
        <v>24188344</v>
      </c>
      <c r="C937" s="144" t="str">
        <f>ЗАПОЛНИТЬ!$B$24</f>
        <v>298</v>
      </c>
      <c r="D937" s="144" t="str">
        <f>ЗАПОЛНИТЬ!$B$21</f>
        <v>12</v>
      </c>
      <c r="E937" s="145"/>
      <c r="F937" s="144" t="str">
        <f>ЗАПОЛНИТЬ!$B$22</f>
        <v>15</v>
      </c>
      <c r="G937" s="144" t="str">
        <f>ЗАПОЛНИТЬ!$B$20</f>
        <v>040222</v>
      </c>
      <c r="H937" s="143" t="str">
        <f>IF(ЗАПОЛНИТЬ!$F$7=1,ЗАПОЛНИТЬ!$H$9,ЗАПОЛНИТЬ!$H$10)</f>
        <v>73</v>
      </c>
      <c r="I937" s="146" t="e">
        <f>IF(ЗАПОЛНИТЬ!$F$7=1,#REF!,#REF!)</f>
        <v>#REF!</v>
      </c>
      <c r="J937" s="145" t="str">
        <f>IF(ЗАПОЛНИТЬ!$F$7=1,CONCATENATE(ЗАПОЛНИТЬ!$F$18,ЗАПОЛНИТЬ!$D$18),ЗАПОЛНИТЬ!$E$18)</f>
        <v>01.07.2016</v>
      </c>
      <c r="K937" s="143" t="e">
        <f>#REF!</f>
        <v>#REF!</v>
      </c>
      <c r="L937" s="143" t="e">
        <f>IF(ЗАПОЛНИТЬ!$F$7=1,#REF!/1000,#REF!)</f>
        <v>#REF!</v>
      </c>
      <c r="M937" s="143" t="e">
        <f>IF(ЗАПОЛНИТЬ!$F$7=1,#REF!/1000,#REF!)</f>
        <v>#REF!</v>
      </c>
      <c r="N937" s="143" t="e">
        <f>IF(ЗАПОЛНИТЬ!$F$7=1,#REF!/1000,#REF!)</f>
        <v>#REF!</v>
      </c>
      <c r="O937" s="143" t="e">
        <f>IF(ЗАПОЛНИТЬ!$F$7=1,#REF!/1000,#REF!)</f>
        <v>#REF!</v>
      </c>
      <c r="P937" s="143" t="e">
        <f>IF(ЗАПОЛНИТЬ!$F$7=1,#REF!/1000,#REF!)</f>
        <v>#REF!</v>
      </c>
      <c r="Q937" s="143" t="e">
        <f>IF(ЗАПОЛНИТЬ!$F$7=1,#REF!/1000,#REF!)</f>
        <v>#REF!</v>
      </c>
      <c r="R937" s="143" t="e">
        <f>IF(ЗАПОЛНИТЬ!$F$7=1,#REF!/1000,#REF!)</f>
        <v>#REF!</v>
      </c>
      <c r="S937" s="143" t="e">
        <f>IF(ЗАПОЛНИТЬ!$F$7=1,#REF!/1000,#REF!)</f>
        <v>#REF!</v>
      </c>
      <c r="T937" s="143" t="e">
        <f>IF(ЗАПОЛНИТЬ!$F$7=1,#REF!/1000,#REF!)</f>
        <v>#REF!</v>
      </c>
      <c r="U937" s="143" t="e">
        <f>IF(ЗАПОЛНИТЬ!$F$7=1,#REF!/1000,#REF!)</f>
        <v>#REF!</v>
      </c>
      <c r="V937" s="145" t="e">
        <f t="shared" si="63"/>
        <v>#REF!</v>
      </c>
      <c r="W937" s="145">
        <v>0</v>
      </c>
    </row>
    <row r="938" spans="1:23">
      <c r="A938" s="144" t="str">
        <f>ЗАПОЛНИТЬ!$B$23</f>
        <v>4</v>
      </c>
      <c r="B938" s="144" t="str">
        <f>ЗАПОЛНИТЬ!$B$13</f>
        <v>24188344</v>
      </c>
      <c r="C938" s="144" t="str">
        <f>ЗАПОЛНИТЬ!$B$24</f>
        <v>298</v>
      </c>
      <c r="D938" s="144" t="str">
        <f>ЗАПОЛНИТЬ!$B$21</f>
        <v>12</v>
      </c>
      <c r="E938" s="145"/>
      <c r="F938" s="144" t="str">
        <f>ЗАПОЛНИТЬ!$B$22</f>
        <v>15</v>
      </c>
      <c r="G938" s="144" t="str">
        <f>ЗАПОЛНИТЬ!$B$20</f>
        <v>040222</v>
      </c>
      <c r="H938" s="143" t="str">
        <f>IF(ЗАПОЛНИТЬ!$F$7=1,ЗАПОЛНИТЬ!$H$9,ЗАПОЛНИТЬ!$H$10)</f>
        <v>73</v>
      </c>
      <c r="I938" s="146" t="e">
        <f>IF(ЗАПОЛНИТЬ!$F$7=1,#REF!,#REF!)</f>
        <v>#REF!</v>
      </c>
      <c r="J938" s="145" t="str">
        <f>IF(ЗАПОЛНИТЬ!$F$7=1,CONCATENATE(ЗАПОЛНИТЬ!$F$18,ЗАПОЛНИТЬ!$D$18),ЗАПОЛНИТЬ!$E$18)</f>
        <v>01.07.2016</v>
      </c>
      <c r="K938" s="143" t="e">
        <f>#REF!</f>
        <v>#REF!</v>
      </c>
      <c r="L938" s="143" t="e">
        <f>IF(ЗАПОЛНИТЬ!$F$7=1,#REF!/1000,#REF!)</f>
        <v>#REF!</v>
      </c>
      <c r="M938" s="143" t="e">
        <f>IF(ЗАПОЛНИТЬ!$F$7=1,#REF!/1000,#REF!)</f>
        <v>#REF!</v>
      </c>
      <c r="N938" s="143" t="e">
        <f>IF(ЗАПОЛНИТЬ!$F$7=1,#REF!/1000,#REF!)</f>
        <v>#REF!</v>
      </c>
      <c r="O938" s="143" t="e">
        <f>IF(ЗАПОЛНИТЬ!$F$7=1,#REF!/1000,#REF!)</f>
        <v>#REF!</v>
      </c>
      <c r="P938" s="143" t="e">
        <f>IF(ЗАПОЛНИТЬ!$F$7=1,#REF!/1000,#REF!)</f>
        <v>#REF!</v>
      </c>
      <c r="Q938" s="143" t="e">
        <f>IF(ЗАПОЛНИТЬ!$F$7=1,#REF!/1000,#REF!)</f>
        <v>#REF!</v>
      </c>
      <c r="R938" s="143" t="e">
        <f>IF(ЗАПОЛНИТЬ!$F$7=1,#REF!/1000,#REF!)</f>
        <v>#REF!</v>
      </c>
      <c r="S938" s="143" t="e">
        <f>IF(ЗАПОЛНИТЬ!$F$7=1,#REF!/1000,#REF!)</f>
        <v>#REF!</v>
      </c>
      <c r="T938" s="143" t="e">
        <f>IF(ЗАПОЛНИТЬ!$F$7=1,#REF!/1000,#REF!)</f>
        <v>#REF!</v>
      </c>
      <c r="U938" s="143" t="e">
        <f>IF(ЗАПОЛНИТЬ!$F$7=1,#REF!/1000,#REF!)</f>
        <v>#REF!</v>
      </c>
      <c r="V938" s="145" t="e">
        <f t="shared" si="63"/>
        <v>#REF!</v>
      </c>
      <c r="W938" s="145" t="e">
        <f>IF(SUM(L938:U938)&gt;0,1,0)</f>
        <v>#REF!</v>
      </c>
    </row>
    <row r="939" spans="1:23">
      <c r="A939" s="144" t="str">
        <f>ЗАПОЛНИТЬ!$B$23</f>
        <v>4</v>
      </c>
      <c r="B939" s="144" t="str">
        <f>ЗАПОЛНИТЬ!$B$13</f>
        <v>24188344</v>
      </c>
      <c r="C939" s="144" t="str">
        <f>ЗАПОЛНИТЬ!$B$24</f>
        <v>298</v>
      </c>
      <c r="D939" s="144" t="str">
        <f>ЗАПОЛНИТЬ!$B$21</f>
        <v>12</v>
      </c>
      <c r="E939" s="145"/>
      <c r="F939" s="144" t="str">
        <f>ЗАПОЛНИТЬ!$B$22</f>
        <v>15</v>
      </c>
      <c r="G939" s="144" t="str">
        <f>ЗАПОЛНИТЬ!$B$20</f>
        <v>040222</v>
      </c>
      <c r="H939" s="143" t="str">
        <f>IF(ЗАПОЛНИТЬ!$F$7=1,ЗАПОЛНИТЬ!$H$9,ЗАПОЛНИТЬ!$H$10)</f>
        <v>73</v>
      </c>
      <c r="I939" s="146" t="e">
        <f>IF(ЗАПОЛНИТЬ!$F$7=1,#REF!,#REF!)</f>
        <v>#REF!</v>
      </c>
      <c r="J939" s="145" t="str">
        <f>IF(ЗАПОЛНИТЬ!$F$7=1,CONCATENATE(ЗАПОЛНИТЬ!$F$18,ЗАПОЛНИТЬ!$D$18),ЗАПОЛНИТЬ!$E$18)</f>
        <v>01.07.2016</v>
      </c>
      <c r="K939" s="143" t="e">
        <f>#REF!</f>
        <v>#REF!</v>
      </c>
      <c r="L939" s="143" t="e">
        <f>IF(ЗАПОЛНИТЬ!$F$7=1,#REF!/1000,#REF!)</f>
        <v>#REF!</v>
      </c>
      <c r="M939" s="143" t="e">
        <f>IF(ЗАПОЛНИТЬ!$F$7=1,#REF!/1000,#REF!)</f>
        <v>#REF!</v>
      </c>
      <c r="N939" s="143" t="e">
        <f>IF(ЗАПОЛНИТЬ!$F$7=1,#REF!/1000,#REF!)</f>
        <v>#REF!</v>
      </c>
      <c r="O939" s="143" t="e">
        <f>IF(ЗАПОЛНИТЬ!$F$7=1,#REF!/1000,#REF!)</f>
        <v>#REF!</v>
      </c>
      <c r="P939" s="143" t="e">
        <f>IF(ЗАПОЛНИТЬ!$F$7=1,#REF!/1000,#REF!)</f>
        <v>#REF!</v>
      </c>
      <c r="Q939" s="143" t="e">
        <f>IF(ЗАПОЛНИТЬ!$F$7=1,#REF!/1000,#REF!)</f>
        <v>#REF!</v>
      </c>
      <c r="R939" s="143" t="e">
        <f>IF(ЗАПОЛНИТЬ!$F$7=1,#REF!/1000,#REF!)</f>
        <v>#REF!</v>
      </c>
      <c r="S939" s="143" t="e">
        <f>IF(ЗАПОЛНИТЬ!$F$7=1,#REF!/1000,#REF!)</f>
        <v>#REF!</v>
      </c>
      <c r="T939" s="143" t="e">
        <f>IF(ЗАПОЛНИТЬ!$F$7=1,#REF!/1000,#REF!)</f>
        <v>#REF!</v>
      </c>
      <c r="U939" s="143" t="e">
        <f>IF(ЗАПОЛНИТЬ!$F$7=1,#REF!/1000,#REF!)</f>
        <v>#REF!</v>
      </c>
      <c r="V939" s="145" t="e">
        <f t="shared" si="63"/>
        <v>#REF!</v>
      </c>
      <c r="W939" s="145" t="e">
        <f>IF(SUM(L939:U939)&gt;0,1,0)</f>
        <v>#REF!</v>
      </c>
    </row>
    <row r="940" spans="1:23">
      <c r="A940" s="144" t="str">
        <f>ЗАПОЛНИТЬ!$B$23</f>
        <v>4</v>
      </c>
      <c r="B940" s="144" t="str">
        <f>ЗАПОЛНИТЬ!$B$13</f>
        <v>24188344</v>
      </c>
      <c r="C940" s="144" t="str">
        <f>ЗАПОЛНИТЬ!$B$24</f>
        <v>298</v>
      </c>
      <c r="D940" s="144" t="str">
        <f>ЗАПОЛНИТЬ!$B$21</f>
        <v>12</v>
      </c>
      <c r="E940" s="145"/>
      <c r="F940" s="144" t="str">
        <f>ЗАПОЛНИТЬ!$B$22</f>
        <v>15</v>
      </c>
      <c r="G940" s="144" t="str">
        <f>ЗАПОЛНИТЬ!$B$20</f>
        <v>040222</v>
      </c>
      <c r="H940" s="143" t="str">
        <f>IF(ЗАПОЛНИТЬ!$F$7=1,ЗАПОЛНИТЬ!$H$9,ЗАПОЛНИТЬ!$H$10)</f>
        <v>73</v>
      </c>
      <c r="I940" s="146" t="e">
        <f>IF(ЗАПОЛНИТЬ!$F$7=1,#REF!,#REF!)</f>
        <v>#REF!</v>
      </c>
      <c r="J940" s="145" t="str">
        <f>IF(ЗАПОЛНИТЬ!$F$7=1,CONCATENATE(ЗАПОЛНИТЬ!$F$18,ЗАПОЛНИТЬ!$D$18),ЗАПОЛНИТЬ!$E$18)</f>
        <v>01.07.2016</v>
      </c>
      <c r="K940" s="143" t="e">
        <f>#REF!</f>
        <v>#REF!</v>
      </c>
      <c r="L940" s="143" t="e">
        <f>IF(ЗАПОЛНИТЬ!$F$7=1,#REF!/1000,#REF!)</f>
        <v>#REF!</v>
      </c>
      <c r="M940" s="143" t="e">
        <f>IF(ЗАПОЛНИТЬ!$F$7=1,#REF!/1000,#REF!)</f>
        <v>#REF!</v>
      </c>
      <c r="N940" s="143" t="e">
        <f>IF(ЗАПОЛНИТЬ!$F$7=1,#REF!/1000,#REF!)</f>
        <v>#REF!</v>
      </c>
      <c r="O940" s="143" t="e">
        <f>IF(ЗАПОЛНИТЬ!$F$7=1,#REF!/1000,#REF!)</f>
        <v>#REF!</v>
      </c>
      <c r="P940" s="143" t="e">
        <f>IF(ЗАПОЛНИТЬ!$F$7=1,#REF!/1000,#REF!)</f>
        <v>#REF!</v>
      </c>
      <c r="Q940" s="143" t="e">
        <f>IF(ЗАПОЛНИТЬ!$F$7=1,#REF!/1000,#REF!)</f>
        <v>#REF!</v>
      </c>
      <c r="R940" s="143" t="e">
        <f>IF(ЗАПОЛНИТЬ!$F$7=1,#REF!/1000,#REF!)</f>
        <v>#REF!</v>
      </c>
      <c r="S940" s="143" t="e">
        <f>IF(ЗАПОЛНИТЬ!$F$7=1,#REF!/1000,#REF!)</f>
        <v>#REF!</v>
      </c>
      <c r="T940" s="143" t="e">
        <f>IF(ЗАПОЛНИТЬ!$F$7=1,#REF!/1000,#REF!)</f>
        <v>#REF!</v>
      </c>
      <c r="U940" s="143" t="e">
        <f>IF(ЗАПОЛНИТЬ!$F$7=1,#REF!/1000,#REF!)</f>
        <v>#REF!</v>
      </c>
      <c r="V940" s="145" t="e">
        <f t="shared" si="63"/>
        <v>#REF!</v>
      </c>
      <c r="W940" s="145">
        <v>0</v>
      </c>
    </row>
    <row r="941" spans="1:23">
      <c r="A941" s="144" t="str">
        <f>ЗАПОЛНИТЬ!$B$23</f>
        <v>4</v>
      </c>
      <c r="B941" s="144" t="str">
        <f>ЗАПОЛНИТЬ!$B$13</f>
        <v>24188344</v>
      </c>
      <c r="C941" s="144" t="str">
        <f>ЗАПОЛНИТЬ!$B$24</f>
        <v>298</v>
      </c>
      <c r="D941" s="144" t="str">
        <f>ЗАПОЛНИТЬ!$B$21</f>
        <v>12</v>
      </c>
      <c r="E941" s="145"/>
      <c r="F941" s="144" t="str">
        <f>ЗАПОЛНИТЬ!$B$22</f>
        <v>15</v>
      </c>
      <c r="G941" s="144" t="str">
        <f>ЗАПОЛНИТЬ!$B$20</f>
        <v>040222</v>
      </c>
      <c r="H941" s="143" t="str">
        <f>IF(ЗАПОЛНИТЬ!$F$7=1,ЗАПОЛНИТЬ!$H$9,ЗАПОЛНИТЬ!$H$10)</f>
        <v>73</v>
      </c>
      <c r="I941" s="146" t="e">
        <f>IF(ЗАПОЛНИТЬ!$F$7=1,#REF!,#REF!)</f>
        <v>#REF!</v>
      </c>
      <c r="J941" s="145" t="str">
        <f>IF(ЗАПОЛНИТЬ!$F$7=1,CONCATENATE(ЗАПОЛНИТЬ!$F$18,ЗАПОЛНИТЬ!$D$18),ЗАПОЛНИТЬ!$E$18)</f>
        <v>01.07.2016</v>
      </c>
      <c r="K941" s="143" t="e">
        <f>#REF!</f>
        <v>#REF!</v>
      </c>
      <c r="L941" s="143" t="e">
        <f>IF(ЗАПОЛНИТЬ!$F$7=1,#REF!/1000,#REF!)</f>
        <v>#REF!</v>
      </c>
      <c r="M941" s="143" t="e">
        <f>IF(ЗАПОЛНИТЬ!$F$7=1,#REF!/1000,#REF!)</f>
        <v>#REF!</v>
      </c>
      <c r="N941" s="143" t="e">
        <f>IF(ЗАПОЛНИТЬ!$F$7=1,#REF!/1000,#REF!)</f>
        <v>#REF!</v>
      </c>
      <c r="O941" s="143" t="e">
        <f>IF(ЗАПОЛНИТЬ!$F$7=1,#REF!/1000,#REF!)</f>
        <v>#REF!</v>
      </c>
      <c r="P941" s="143" t="e">
        <f>IF(ЗАПОЛНИТЬ!$F$7=1,#REF!/1000,#REF!)</f>
        <v>#REF!</v>
      </c>
      <c r="Q941" s="143" t="e">
        <f>IF(ЗАПОЛНИТЬ!$F$7=1,#REF!/1000,#REF!)</f>
        <v>#REF!</v>
      </c>
      <c r="R941" s="143" t="e">
        <f>IF(ЗАПОЛНИТЬ!$F$7=1,#REF!/1000,#REF!)</f>
        <v>#REF!</v>
      </c>
      <c r="S941" s="143" t="e">
        <f>IF(ЗАПОЛНИТЬ!$F$7=1,#REF!/1000,#REF!)</f>
        <v>#REF!</v>
      </c>
      <c r="T941" s="143" t="e">
        <f>IF(ЗАПОЛНИТЬ!$F$7=1,#REF!/1000,#REF!)</f>
        <v>#REF!</v>
      </c>
      <c r="U941" s="143" t="e">
        <f>IF(ЗАПОЛНИТЬ!$F$7=1,#REF!/1000,#REF!)</f>
        <v>#REF!</v>
      </c>
      <c r="V941" s="145" t="e">
        <f t="shared" si="63"/>
        <v>#REF!</v>
      </c>
      <c r="W941" s="145" t="e">
        <f>IF(SUM(L941:U941)&gt;0,1,0)</f>
        <v>#REF!</v>
      </c>
    </row>
    <row r="942" spans="1:23">
      <c r="A942" s="144" t="str">
        <f>ЗАПОЛНИТЬ!$B$23</f>
        <v>4</v>
      </c>
      <c r="B942" s="144" t="str">
        <f>ЗАПОЛНИТЬ!$B$13</f>
        <v>24188344</v>
      </c>
      <c r="C942" s="144" t="str">
        <f>ЗАПОЛНИТЬ!$B$24</f>
        <v>298</v>
      </c>
      <c r="D942" s="144" t="str">
        <f>ЗАПОЛНИТЬ!$B$21</f>
        <v>12</v>
      </c>
      <c r="E942" s="145"/>
      <c r="F942" s="144" t="str">
        <f>ЗАПОЛНИТЬ!$B$22</f>
        <v>15</v>
      </c>
      <c r="G942" s="144" t="str">
        <f>ЗАПОЛНИТЬ!$B$20</f>
        <v>040222</v>
      </c>
      <c r="H942" s="143" t="str">
        <f>IF(ЗАПОЛНИТЬ!$F$7=1,ЗАПОЛНИТЬ!$H$9,ЗАПОЛНИТЬ!$H$10)</f>
        <v>73</v>
      </c>
      <c r="I942" s="146" t="e">
        <f>IF(ЗАПОЛНИТЬ!$F$7=1,#REF!,#REF!)</f>
        <v>#REF!</v>
      </c>
      <c r="J942" s="145" t="str">
        <f>IF(ЗАПОЛНИТЬ!$F$7=1,CONCATENATE(ЗАПОЛНИТЬ!$F$18,ЗАПОЛНИТЬ!$D$18),ЗАПОЛНИТЬ!$E$18)</f>
        <v>01.07.2016</v>
      </c>
      <c r="K942" s="143" t="e">
        <f>#REF!</f>
        <v>#REF!</v>
      </c>
      <c r="L942" s="143" t="e">
        <f>IF(ЗАПОЛНИТЬ!$F$7=1,#REF!/1000,#REF!)</f>
        <v>#REF!</v>
      </c>
      <c r="M942" s="143" t="e">
        <f>IF(ЗАПОЛНИТЬ!$F$7=1,#REF!/1000,#REF!)</f>
        <v>#REF!</v>
      </c>
      <c r="N942" s="143" t="e">
        <f>IF(ЗАПОЛНИТЬ!$F$7=1,#REF!/1000,#REF!)</f>
        <v>#REF!</v>
      </c>
      <c r="O942" s="143" t="e">
        <f>IF(ЗАПОЛНИТЬ!$F$7=1,#REF!/1000,#REF!)</f>
        <v>#REF!</v>
      </c>
      <c r="P942" s="143" t="e">
        <f>IF(ЗАПОЛНИТЬ!$F$7=1,#REF!/1000,#REF!)</f>
        <v>#REF!</v>
      </c>
      <c r="Q942" s="143" t="e">
        <f>IF(ЗАПОЛНИТЬ!$F$7=1,#REF!/1000,#REF!)</f>
        <v>#REF!</v>
      </c>
      <c r="R942" s="143" t="e">
        <f>IF(ЗАПОЛНИТЬ!$F$7=1,#REF!/1000,#REF!)</f>
        <v>#REF!</v>
      </c>
      <c r="S942" s="143" t="e">
        <f>IF(ЗАПОЛНИТЬ!$F$7=1,#REF!/1000,#REF!)</f>
        <v>#REF!</v>
      </c>
      <c r="T942" s="143" t="e">
        <f>IF(ЗАПОЛНИТЬ!$F$7=1,#REF!/1000,#REF!)</f>
        <v>#REF!</v>
      </c>
      <c r="U942" s="143" t="e">
        <f>IF(ЗАПОЛНИТЬ!$F$7=1,#REF!/1000,#REF!)</f>
        <v>#REF!</v>
      </c>
      <c r="V942" s="145" t="e">
        <f t="shared" si="63"/>
        <v>#REF!</v>
      </c>
      <c r="W942" s="145" t="e">
        <f>IF(SUM(L942:U942)&gt;0,1,0)</f>
        <v>#REF!</v>
      </c>
    </row>
    <row r="943" spans="1:23">
      <c r="A943" s="144" t="str">
        <f>ЗАПОЛНИТЬ!$B$23</f>
        <v>4</v>
      </c>
      <c r="B943" s="144" t="str">
        <f>ЗАПОЛНИТЬ!$B$13</f>
        <v>24188344</v>
      </c>
      <c r="C943" s="144" t="str">
        <f>ЗАПОЛНИТЬ!$B$24</f>
        <v>298</v>
      </c>
      <c r="D943" s="144" t="str">
        <f>ЗАПОЛНИТЬ!$B$21</f>
        <v>12</v>
      </c>
      <c r="E943" s="145"/>
      <c r="F943" s="144" t="str">
        <f>ЗАПОЛНИТЬ!$B$22</f>
        <v>15</v>
      </c>
      <c r="G943" s="144" t="str">
        <f>ЗАПОЛНИТЬ!$B$20</f>
        <v>040222</v>
      </c>
      <c r="H943" s="143" t="str">
        <f>IF(ЗАПОЛНИТЬ!$F$7=1,ЗАПОЛНИТЬ!$H$9,ЗАПОЛНИТЬ!$H$10)</f>
        <v>73</v>
      </c>
      <c r="I943" s="146" t="e">
        <f>IF(ЗАПОЛНИТЬ!$F$7=1,#REF!,#REF!)</f>
        <v>#REF!</v>
      </c>
      <c r="J943" s="145" t="str">
        <f>IF(ЗАПОЛНИТЬ!$F$7=1,CONCATENATE(ЗАПОЛНИТЬ!$F$18,ЗАПОЛНИТЬ!$D$18),ЗАПОЛНИТЬ!$E$18)</f>
        <v>01.07.2016</v>
      </c>
      <c r="K943" s="143" t="e">
        <f>#REF!</f>
        <v>#REF!</v>
      </c>
      <c r="L943" s="143" t="e">
        <f>IF(ЗАПОЛНИТЬ!$F$7=1,#REF!/1000,#REF!)</f>
        <v>#REF!</v>
      </c>
      <c r="M943" s="143" t="e">
        <f>IF(ЗАПОЛНИТЬ!$F$7=1,#REF!/1000,#REF!)</f>
        <v>#REF!</v>
      </c>
      <c r="N943" s="143" t="e">
        <f>IF(ЗАПОЛНИТЬ!$F$7=1,#REF!/1000,#REF!)</f>
        <v>#REF!</v>
      </c>
      <c r="O943" s="143" t="e">
        <f>IF(ЗАПОЛНИТЬ!$F$7=1,#REF!/1000,#REF!)</f>
        <v>#REF!</v>
      </c>
      <c r="P943" s="143" t="e">
        <f>IF(ЗАПОЛНИТЬ!$F$7=1,#REF!/1000,#REF!)</f>
        <v>#REF!</v>
      </c>
      <c r="Q943" s="143" t="e">
        <f>IF(ЗАПОЛНИТЬ!$F$7=1,#REF!/1000,#REF!)</f>
        <v>#REF!</v>
      </c>
      <c r="R943" s="143" t="e">
        <f>IF(ЗАПОЛНИТЬ!$F$7=1,#REF!/1000,#REF!)</f>
        <v>#REF!</v>
      </c>
      <c r="S943" s="143" t="e">
        <f>IF(ЗАПОЛНИТЬ!$F$7=1,#REF!/1000,#REF!)</f>
        <v>#REF!</v>
      </c>
      <c r="T943" s="143" t="e">
        <f>IF(ЗАПОЛНИТЬ!$F$7=1,#REF!/1000,#REF!)</f>
        <v>#REF!</v>
      </c>
      <c r="U943" s="143" t="e">
        <f>IF(ЗАПОЛНИТЬ!$F$7=1,#REF!/1000,#REF!)</f>
        <v>#REF!</v>
      </c>
      <c r="V943" s="145" t="e">
        <f t="shared" si="63"/>
        <v>#REF!</v>
      </c>
      <c r="W943" s="145">
        <v>0</v>
      </c>
    </row>
    <row r="944" spans="1:23">
      <c r="A944" s="144" t="str">
        <f>ЗАПОЛНИТЬ!$B$23</f>
        <v>4</v>
      </c>
      <c r="B944" s="144" t="str">
        <f>ЗАПОЛНИТЬ!$B$13</f>
        <v>24188344</v>
      </c>
      <c r="C944" s="144" t="str">
        <f>ЗАПОЛНИТЬ!$B$24</f>
        <v>298</v>
      </c>
      <c r="D944" s="144" t="str">
        <f>ЗАПОЛНИТЬ!$B$21</f>
        <v>12</v>
      </c>
      <c r="E944" s="145"/>
      <c r="F944" s="144" t="str">
        <f>ЗАПОЛНИТЬ!$B$22</f>
        <v>15</v>
      </c>
      <c r="G944" s="144" t="str">
        <f>ЗАПОЛНИТЬ!$B$20</f>
        <v>040222</v>
      </c>
      <c r="H944" s="143" t="str">
        <f>IF(ЗАПОЛНИТЬ!$F$7=1,ЗАПОЛНИТЬ!$H$9,ЗАПОЛНИТЬ!$H$10)</f>
        <v>73</v>
      </c>
      <c r="I944" s="146" t="e">
        <f>IF(ЗАПОЛНИТЬ!$F$7=1,#REF!,#REF!)</f>
        <v>#REF!</v>
      </c>
      <c r="J944" s="145" t="str">
        <f>IF(ЗАПОЛНИТЬ!$F$7=1,CONCATENATE(ЗАПОЛНИТЬ!$F$18,ЗАПОЛНИТЬ!$D$18),ЗАПОЛНИТЬ!$E$18)</f>
        <v>01.07.2016</v>
      </c>
      <c r="K944" s="143" t="e">
        <f>#REF!</f>
        <v>#REF!</v>
      </c>
      <c r="L944" s="143" t="e">
        <f>IF(ЗАПОЛНИТЬ!$F$7=1,#REF!/1000,#REF!)</f>
        <v>#REF!</v>
      </c>
      <c r="M944" s="143" t="e">
        <f>IF(ЗАПОЛНИТЬ!$F$7=1,#REF!/1000,#REF!)</f>
        <v>#REF!</v>
      </c>
      <c r="N944" s="143" t="e">
        <f>IF(ЗАПОЛНИТЬ!$F$7=1,#REF!/1000,#REF!)</f>
        <v>#REF!</v>
      </c>
      <c r="O944" s="143" t="e">
        <f>IF(ЗАПОЛНИТЬ!$F$7=1,#REF!/1000,#REF!)</f>
        <v>#REF!</v>
      </c>
      <c r="P944" s="143" t="e">
        <f>IF(ЗАПОЛНИТЬ!$F$7=1,#REF!/1000,#REF!)</f>
        <v>#REF!</v>
      </c>
      <c r="Q944" s="143" t="e">
        <f>IF(ЗАПОЛНИТЬ!$F$7=1,#REF!/1000,#REF!)</f>
        <v>#REF!</v>
      </c>
      <c r="R944" s="143" t="e">
        <f>IF(ЗАПОЛНИТЬ!$F$7=1,#REF!/1000,#REF!)</f>
        <v>#REF!</v>
      </c>
      <c r="S944" s="143" t="e">
        <f>IF(ЗАПОЛНИТЬ!$F$7=1,#REF!/1000,#REF!)</f>
        <v>#REF!</v>
      </c>
      <c r="T944" s="143" t="e">
        <f>IF(ЗАПОЛНИТЬ!$F$7=1,#REF!/1000,#REF!)</f>
        <v>#REF!</v>
      </c>
      <c r="U944" s="143" t="e">
        <f>IF(ЗАПОЛНИТЬ!$F$7=1,#REF!/1000,#REF!)</f>
        <v>#REF!</v>
      </c>
      <c r="V944" s="145" t="e">
        <f t="shared" si="63"/>
        <v>#REF!</v>
      </c>
      <c r="W944" s="145" t="e">
        <f>IF(SUM(L944:U944)&gt;0,1,0)</f>
        <v>#REF!</v>
      </c>
    </row>
    <row r="945" spans="1:23">
      <c r="A945" s="144" t="str">
        <f>ЗАПОЛНИТЬ!$B$23</f>
        <v>4</v>
      </c>
      <c r="B945" s="144" t="str">
        <f>ЗАПОЛНИТЬ!$B$13</f>
        <v>24188344</v>
      </c>
      <c r="C945" s="144" t="str">
        <f>ЗАПОЛНИТЬ!$B$24</f>
        <v>298</v>
      </c>
      <c r="D945" s="144" t="str">
        <f>ЗАПОЛНИТЬ!$B$21</f>
        <v>12</v>
      </c>
      <c r="E945" s="145"/>
      <c r="F945" s="144" t="str">
        <f>ЗАПОЛНИТЬ!$B$22</f>
        <v>15</v>
      </c>
      <c r="G945" s="144" t="str">
        <f>ЗАПОЛНИТЬ!$B$20</f>
        <v>040222</v>
      </c>
      <c r="H945" s="143" t="str">
        <f>IF(ЗАПОЛНИТЬ!$F$7=1,ЗАПОЛНИТЬ!$H$9,ЗАПОЛНИТЬ!$H$10)</f>
        <v>73</v>
      </c>
      <c r="I945" s="146" t="e">
        <f>IF(ЗАПОЛНИТЬ!$F$7=1,#REF!,#REF!)</f>
        <v>#REF!</v>
      </c>
      <c r="J945" s="145" t="str">
        <f>IF(ЗАПОЛНИТЬ!$F$7=1,CONCATENATE(ЗАПОЛНИТЬ!$F$18,ЗАПОЛНИТЬ!$D$18),ЗАПОЛНИТЬ!$E$18)</f>
        <v>01.07.2016</v>
      </c>
      <c r="K945" s="143" t="e">
        <f>#REF!</f>
        <v>#REF!</v>
      </c>
      <c r="L945" s="143" t="e">
        <f>IF(ЗАПОЛНИТЬ!$F$7=1,#REF!/1000,#REF!)</f>
        <v>#REF!</v>
      </c>
      <c r="M945" s="143" t="e">
        <f>IF(ЗАПОЛНИТЬ!$F$7=1,#REF!/1000,#REF!)</f>
        <v>#REF!</v>
      </c>
      <c r="N945" s="143" t="e">
        <f>IF(ЗАПОЛНИТЬ!$F$7=1,#REF!/1000,#REF!)</f>
        <v>#REF!</v>
      </c>
      <c r="O945" s="143" t="e">
        <f>IF(ЗАПОЛНИТЬ!$F$7=1,#REF!/1000,#REF!)</f>
        <v>#REF!</v>
      </c>
      <c r="P945" s="143" t="e">
        <f>IF(ЗАПОЛНИТЬ!$F$7=1,#REF!/1000,#REF!)</f>
        <v>#REF!</v>
      </c>
      <c r="Q945" s="143" t="e">
        <f>IF(ЗАПОЛНИТЬ!$F$7=1,#REF!/1000,#REF!)</f>
        <v>#REF!</v>
      </c>
      <c r="R945" s="143" t="e">
        <f>IF(ЗАПОЛНИТЬ!$F$7=1,#REF!/1000,#REF!)</f>
        <v>#REF!</v>
      </c>
      <c r="S945" s="143" t="e">
        <f>IF(ЗАПОЛНИТЬ!$F$7=1,#REF!/1000,#REF!)</f>
        <v>#REF!</v>
      </c>
      <c r="T945" s="143" t="e">
        <f>IF(ЗАПОЛНИТЬ!$F$7=1,#REF!/1000,#REF!)</f>
        <v>#REF!</v>
      </c>
      <c r="U945" s="143" t="e">
        <f>IF(ЗАПОЛНИТЬ!$F$7=1,#REF!/1000,#REF!)</f>
        <v>#REF!</v>
      </c>
      <c r="V945" s="145" t="e">
        <f t="shared" si="63"/>
        <v>#REF!</v>
      </c>
      <c r="W945" s="145" t="e">
        <f>IF(SUM(L945:U945)&gt;0,1,0)</f>
        <v>#REF!</v>
      </c>
    </row>
    <row r="946" spans="1:23">
      <c r="A946" s="144" t="str">
        <f>ЗАПОЛНИТЬ!$B$23</f>
        <v>4</v>
      </c>
      <c r="B946" s="144" t="str">
        <f>ЗАПОЛНИТЬ!$B$13</f>
        <v>24188344</v>
      </c>
      <c r="C946" s="144" t="str">
        <f>ЗАПОЛНИТЬ!$B$24</f>
        <v>298</v>
      </c>
      <c r="D946" s="144" t="str">
        <f>ЗАПОЛНИТЬ!$B$21</f>
        <v>12</v>
      </c>
      <c r="E946" s="145"/>
      <c r="F946" s="144" t="str">
        <f>ЗАПОЛНИТЬ!$B$22</f>
        <v>15</v>
      </c>
      <c r="G946" s="144" t="str">
        <f>ЗАПОЛНИТЬ!$B$20</f>
        <v>040222</v>
      </c>
      <c r="H946" s="143" t="str">
        <f>IF(ЗАПОЛНИТЬ!$F$7=1,ЗАПОЛНИТЬ!$H$9,ЗАПОЛНИТЬ!$H$10)</f>
        <v>73</v>
      </c>
      <c r="I946" s="146" t="e">
        <f>IF(ЗАПОЛНИТЬ!$F$7=1,#REF!,#REF!)</f>
        <v>#REF!</v>
      </c>
      <c r="J946" s="145" t="str">
        <f>IF(ЗАПОЛНИТЬ!$F$7=1,CONCATENATE(ЗАПОЛНИТЬ!$F$18,ЗАПОЛНИТЬ!$D$18),ЗАПОЛНИТЬ!$E$18)</f>
        <v>01.07.2016</v>
      </c>
      <c r="K946" s="143" t="e">
        <f>#REF!</f>
        <v>#REF!</v>
      </c>
      <c r="L946" s="143" t="e">
        <f>IF(ЗАПОЛНИТЬ!$F$7=1,#REF!/1000,#REF!)</f>
        <v>#REF!</v>
      </c>
      <c r="M946" s="143" t="e">
        <f>IF(ЗАПОЛНИТЬ!$F$7=1,#REF!/1000,#REF!)</f>
        <v>#REF!</v>
      </c>
      <c r="N946" s="143" t="e">
        <f>IF(ЗАПОЛНИТЬ!$F$7=1,#REF!/1000,#REF!)</f>
        <v>#REF!</v>
      </c>
      <c r="O946" s="143" t="e">
        <f>IF(ЗАПОЛНИТЬ!$F$7=1,#REF!/1000,#REF!)</f>
        <v>#REF!</v>
      </c>
      <c r="P946" s="143" t="e">
        <f>IF(ЗАПОЛНИТЬ!$F$7=1,#REF!/1000,#REF!)</f>
        <v>#REF!</v>
      </c>
      <c r="Q946" s="143" t="e">
        <f>IF(ЗАПОЛНИТЬ!$F$7=1,#REF!/1000,#REF!)</f>
        <v>#REF!</v>
      </c>
      <c r="R946" s="143" t="e">
        <f>IF(ЗАПОЛНИТЬ!$F$7=1,#REF!/1000,#REF!)</f>
        <v>#REF!</v>
      </c>
      <c r="S946" s="143" t="e">
        <f>IF(ЗАПОЛНИТЬ!$F$7=1,#REF!/1000,#REF!)</f>
        <v>#REF!</v>
      </c>
      <c r="T946" s="143" t="e">
        <f>IF(ЗАПОЛНИТЬ!$F$7=1,#REF!/1000,#REF!)</f>
        <v>#REF!</v>
      </c>
      <c r="U946" s="143" t="e">
        <f>IF(ЗАПОЛНИТЬ!$F$7=1,#REF!/1000,#REF!)</f>
        <v>#REF!</v>
      </c>
      <c r="V946" s="145" t="e">
        <f t="shared" si="63"/>
        <v>#REF!</v>
      </c>
      <c r="W946" s="145" t="e">
        <f>IF(SUM(L946:U946)&gt;0,1,0)</f>
        <v>#REF!</v>
      </c>
    </row>
    <row r="947" spans="1:23">
      <c r="A947" s="144" t="str">
        <f>ЗАПОЛНИТЬ!$B$23</f>
        <v>4</v>
      </c>
      <c r="B947" s="144" t="str">
        <f>ЗАПОЛНИТЬ!$B$13</f>
        <v>24188344</v>
      </c>
      <c r="C947" s="144" t="str">
        <f>ЗАПОЛНИТЬ!$B$24</f>
        <v>298</v>
      </c>
      <c r="D947" s="144" t="str">
        <f>ЗАПОЛНИТЬ!$B$21</f>
        <v>12</v>
      </c>
      <c r="E947" s="145"/>
      <c r="F947" s="144" t="str">
        <f>ЗАПОЛНИТЬ!$B$22</f>
        <v>15</v>
      </c>
      <c r="G947" s="144" t="str">
        <f>ЗАПОЛНИТЬ!$B$20</f>
        <v>040222</v>
      </c>
      <c r="H947" s="143" t="str">
        <f>IF(ЗАПОЛНИТЬ!$F$7=1,ЗАПОЛНИТЬ!$H$9,ЗАПОЛНИТЬ!$H$10)</f>
        <v>73</v>
      </c>
      <c r="I947" s="146" t="e">
        <f>IF(ЗАПОЛНИТЬ!$F$7=1,#REF!,#REF!)</f>
        <v>#REF!</v>
      </c>
      <c r="J947" s="145" t="str">
        <f>IF(ЗАПОЛНИТЬ!$F$7=1,CONCATENATE(ЗАПОЛНИТЬ!$F$18,ЗАПОЛНИТЬ!$D$18),ЗАПОЛНИТЬ!$E$18)</f>
        <v>01.07.2016</v>
      </c>
      <c r="K947" s="143" t="e">
        <f>#REF!</f>
        <v>#REF!</v>
      </c>
      <c r="L947" s="143" t="e">
        <f>IF(ЗАПОЛНИТЬ!$F$7=1,#REF!/1000,#REF!)</f>
        <v>#REF!</v>
      </c>
      <c r="M947" s="143" t="e">
        <f>IF(ЗАПОЛНИТЬ!$F$7=1,#REF!/1000,#REF!)</f>
        <v>#REF!</v>
      </c>
      <c r="N947" s="143" t="e">
        <f>IF(ЗАПОЛНИТЬ!$F$7=1,#REF!/1000,#REF!)</f>
        <v>#REF!</v>
      </c>
      <c r="O947" s="143" t="e">
        <f>IF(ЗАПОЛНИТЬ!$F$7=1,#REF!/1000,#REF!)</f>
        <v>#REF!</v>
      </c>
      <c r="P947" s="143" t="e">
        <f>IF(ЗАПОЛНИТЬ!$F$7=1,#REF!/1000,#REF!)</f>
        <v>#REF!</v>
      </c>
      <c r="Q947" s="143" t="e">
        <f>IF(ЗАПОЛНИТЬ!$F$7=1,#REF!/1000,#REF!)</f>
        <v>#REF!</v>
      </c>
      <c r="R947" s="143" t="e">
        <f>IF(ЗАПОЛНИТЬ!$F$7=1,#REF!/1000,#REF!)</f>
        <v>#REF!</v>
      </c>
      <c r="S947" s="143" t="e">
        <f>IF(ЗАПОЛНИТЬ!$F$7=1,#REF!/1000,#REF!)</f>
        <v>#REF!</v>
      </c>
      <c r="T947" s="143" t="e">
        <f>IF(ЗАПОЛНИТЬ!$F$7=1,#REF!/1000,#REF!)</f>
        <v>#REF!</v>
      </c>
      <c r="U947" s="143" t="e">
        <f>IF(ЗАПОЛНИТЬ!$F$7=1,#REF!/1000,#REF!)</f>
        <v>#REF!</v>
      </c>
      <c r="V947" s="145" t="e">
        <f t="shared" si="63"/>
        <v>#REF!</v>
      </c>
      <c r="W947" s="145">
        <v>0</v>
      </c>
    </row>
    <row r="948" spans="1:23">
      <c r="A948" s="144" t="str">
        <f>ЗАПОЛНИТЬ!$B$23</f>
        <v>4</v>
      </c>
      <c r="B948" s="144" t="str">
        <f>ЗАПОЛНИТЬ!$B$13</f>
        <v>24188344</v>
      </c>
      <c r="C948" s="144" t="str">
        <f>ЗАПОЛНИТЬ!$B$24</f>
        <v>298</v>
      </c>
      <c r="D948" s="144" t="str">
        <f>ЗАПОЛНИТЬ!$B$21</f>
        <v>12</v>
      </c>
      <c r="E948" s="145"/>
      <c r="F948" s="144" t="str">
        <f>ЗАПОЛНИТЬ!$B$22</f>
        <v>15</v>
      </c>
      <c r="G948" s="144" t="str">
        <f>ЗАПОЛНИТЬ!$B$20</f>
        <v>040222</v>
      </c>
      <c r="H948" s="143" t="str">
        <f>IF(ЗАПОЛНИТЬ!$F$7=1,ЗАПОЛНИТЬ!$H$9,ЗАПОЛНИТЬ!$H$10)</f>
        <v>73</v>
      </c>
      <c r="I948" s="146" t="e">
        <f>IF(ЗАПОЛНИТЬ!$F$7=1,#REF!,#REF!)</f>
        <v>#REF!</v>
      </c>
      <c r="J948" s="145" t="str">
        <f>IF(ЗАПОЛНИТЬ!$F$7=1,CONCATENATE(ЗАПОЛНИТЬ!$F$18,ЗАПОЛНИТЬ!$D$18),ЗАПОЛНИТЬ!$E$18)</f>
        <v>01.07.2016</v>
      </c>
      <c r="K948" s="143" t="e">
        <f>#REF!</f>
        <v>#REF!</v>
      </c>
      <c r="L948" s="143" t="e">
        <f>IF(ЗАПОЛНИТЬ!$F$7=1,#REF!/1000,#REF!)</f>
        <v>#REF!</v>
      </c>
      <c r="M948" s="143" t="e">
        <f>IF(ЗАПОЛНИТЬ!$F$7=1,#REF!/1000,#REF!)</f>
        <v>#REF!</v>
      </c>
      <c r="N948" s="143" t="e">
        <f>IF(ЗАПОЛНИТЬ!$F$7=1,#REF!/1000,#REF!)</f>
        <v>#REF!</v>
      </c>
      <c r="O948" s="143" t="e">
        <f>IF(ЗАПОЛНИТЬ!$F$7=1,#REF!/1000,#REF!)</f>
        <v>#REF!</v>
      </c>
      <c r="P948" s="143" t="e">
        <f>IF(ЗАПОЛНИТЬ!$F$7=1,#REF!/1000,#REF!)</f>
        <v>#REF!</v>
      </c>
      <c r="Q948" s="143" t="e">
        <f>IF(ЗАПОЛНИТЬ!$F$7=1,#REF!/1000,#REF!)</f>
        <v>#REF!</v>
      </c>
      <c r="R948" s="143" t="e">
        <f>IF(ЗАПОЛНИТЬ!$F$7=1,#REF!/1000,#REF!)</f>
        <v>#REF!</v>
      </c>
      <c r="S948" s="143" t="e">
        <f>IF(ЗАПОЛНИТЬ!$F$7=1,#REF!/1000,#REF!)</f>
        <v>#REF!</v>
      </c>
      <c r="T948" s="143" t="e">
        <f>IF(ЗАПОЛНИТЬ!$F$7=1,#REF!/1000,#REF!)</f>
        <v>#REF!</v>
      </c>
      <c r="U948" s="143" t="e">
        <f>IF(ЗАПОЛНИТЬ!$F$7=1,#REF!/1000,#REF!)</f>
        <v>#REF!</v>
      </c>
      <c r="V948" s="145" t="e">
        <f t="shared" si="63"/>
        <v>#REF!</v>
      </c>
      <c r="W948" s="145" t="e">
        <f>IF(SUM(L948:U948)&gt;0,1,0)</f>
        <v>#REF!</v>
      </c>
    </row>
    <row r="949" spans="1:23">
      <c r="A949" s="144" t="str">
        <f>ЗАПОЛНИТЬ!$B$23</f>
        <v>4</v>
      </c>
      <c r="B949" s="144" t="str">
        <f>ЗАПОЛНИТЬ!$B$13</f>
        <v>24188344</v>
      </c>
      <c r="C949" s="144" t="str">
        <f>ЗАПОЛНИТЬ!$B$24</f>
        <v>298</v>
      </c>
      <c r="D949" s="144" t="str">
        <f>ЗАПОЛНИТЬ!$B$21</f>
        <v>12</v>
      </c>
      <c r="E949" s="145"/>
      <c r="F949" s="144" t="str">
        <f>ЗАПОЛНИТЬ!$B$22</f>
        <v>15</v>
      </c>
      <c r="G949" s="144" t="str">
        <f>ЗАПОЛНИТЬ!$B$20</f>
        <v>040222</v>
      </c>
      <c r="H949" s="143" t="str">
        <f>IF(ЗАПОЛНИТЬ!$F$7=1,ЗАПОЛНИТЬ!$H$9,ЗАПОЛНИТЬ!$H$10)</f>
        <v>73</v>
      </c>
      <c r="I949" s="146" t="e">
        <f>IF(ЗАПОЛНИТЬ!$F$7=1,#REF!,#REF!)</f>
        <v>#REF!</v>
      </c>
      <c r="J949" s="145" t="str">
        <f>IF(ЗАПОЛНИТЬ!$F$7=1,CONCATENATE(ЗАПОЛНИТЬ!$F$18,ЗАПОЛНИТЬ!$D$18),ЗАПОЛНИТЬ!$E$18)</f>
        <v>01.07.2016</v>
      </c>
      <c r="K949" s="143" t="e">
        <f>#REF!</f>
        <v>#REF!</v>
      </c>
      <c r="L949" s="143" t="e">
        <f>IF(ЗАПОЛНИТЬ!$F$7=1,#REF!/1000,#REF!)</f>
        <v>#REF!</v>
      </c>
      <c r="M949" s="143" t="e">
        <f>IF(ЗАПОЛНИТЬ!$F$7=1,#REF!/1000,#REF!)</f>
        <v>#REF!</v>
      </c>
      <c r="N949" s="143" t="e">
        <f>IF(ЗАПОЛНИТЬ!$F$7=1,#REF!/1000,#REF!)</f>
        <v>#REF!</v>
      </c>
      <c r="O949" s="143" t="e">
        <f>IF(ЗАПОЛНИТЬ!$F$7=1,#REF!/1000,#REF!)</f>
        <v>#REF!</v>
      </c>
      <c r="P949" s="143" t="e">
        <f>IF(ЗАПОЛНИТЬ!$F$7=1,#REF!/1000,#REF!)</f>
        <v>#REF!</v>
      </c>
      <c r="Q949" s="143" t="e">
        <f>IF(ЗАПОЛНИТЬ!$F$7=1,#REF!/1000,#REF!)</f>
        <v>#REF!</v>
      </c>
      <c r="R949" s="143" t="e">
        <f>IF(ЗАПОЛНИТЬ!$F$7=1,#REF!/1000,#REF!)</f>
        <v>#REF!</v>
      </c>
      <c r="S949" s="143" t="e">
        <f>IF(ЗАПОЛНИТЬ!$F$7=1,#REF!/1000,#REF!)</f>
        <v>#REF!</v>
      </c>
      <c r="T949" s="143" t="e">
        <f>IF(ЗАПОЛНИТЬ!$F$7=1,#REF!/1000,#REF!)</f>
        <v>#REF!</v>
      </c>
      <c r="U949" s="143" t="e">
        <f>IF(ЗАПОЛНИТЬ!$F$7=1,#REF!/1000,#REF!)</f>
        <v>#REF!</v>
      </c>
      <c r="V949" s="145" t="e">
        <f t="shared" si="63"/>
        <v>#REF!</v>
      </c>
      <c r="W949" s="145" t="e">
        <f>IF(SUM(L949:U949)&gt;0,1,0)</f>
        <v>#REF!</v>
      </c>
    </row>
    <row r="950" spans="1:23">
      <c r="A950" s="144" t="str">
        <f>ЗАПОЛНИТЬ!$B$23</f>
        <v>4</v>
      </c>
      <c r="B950" s="144" t="str">
        <f>ЗАПОЛНИТЬ!$B$13</f>
        <v>24188344</v>
      </c>
      <c r="C950" s="144" t="str">
        <f>ЗАПОЛНИТЬ!$B$24</f>
        <v>298</v>
      </c>
      <c r="D950" s="144" t="str">
        <f>ЗАПОЛНИТЬ!$B$21</f>
        <v>12</v>
      </c>
      <c r="E950" s="145"/>
      <c r="F950" s="144" t="str">
        <f>ЗАПОЛНИТЬ!$B$22</f>
        <v>15</v>
      </c>
      <c r="G950" s="144" t="str">
        <f>ЗАПОЛНИТЬ!$B$20</f>
        <v>040222</v>
      </c>
      <c r="H950" s="143" t="str">
        <f>IF(ЗАПОЛНИТЬ!$F$7=1,ЗАПОЛНИТЬ!$H$9,ЗАПОЛНИТЬ!$H$10)</f>
        <v>73</v>
      </c>
      <c r="I950" s="146" t="e">
        <f>IF(ЗАПОЛНИТЬ!$F$7=1,#REF!,#REF!)</f>
        <v>#REF!</v>
      </c>
      <c r="J950" s="145" t="str">
        <f>IF(ЗАПОЛНИТЬ!$F$7=1,CONCATENATE(ЗАПОЛНИТЬ!$F$18,ЗАПОЛНИТЬ!$D$18),ЗАПОЛНИТЬ!$E$18)</f>
        <v>01.07.2016</v>
      </c>
      <c r="K950" s="143" t="e">
        <f>#REF!</f>
        <v>#REF!</v>
      </c>
      <c r="L950" s="143" t="e">
        <f>IF(ЗАПОЛНИТЬ!$F$7=1,#REF!/1000,#REF!)</f>
        <v>#REF!</v>
      </c>
      <c r="M950" s="143" t="e">
        <f>IF(ЗАПОЛНИТЬ!$F$7=1,#REF!/1000,#REF!)</f>
        <v>#REF!</v>
      </c>
      <c r="N950" s="143" t="e">
        <f>IF(ЗАПОЛНИТЬ!$F$7=1,#REF!/1000,#REF!)</f>
        <v>#REF!</v>
      </c>
      <c r="O950" s="143" t="e">
        <f>IF(ЗАПОЛНИТЬ!$F$7=1,#REF!/1000,#REF!)</f>
        <v>#REF!</v>
      </c>
      <c r="P950" s="143" t="e">
        <f>IF(ЗАПОЛНИТЬ!$F$7=1,#REF!/1000,#REF!)</f>
        <v>#REF!</v>
      </c>
      <c r="Q950" s="143" t="e">
        <f>IF(ЗАПОЛНИТЬ!$F$7=1,#REF!/1000,#REF!)</f>
        <v>#REF!</v>
      </c>
      <c r="R950" s="143" t="e">
        <f>IF(ЗАПОЛНИТЬ!$F$7=1,#REF!/1000,#REF!)</f>
        <v>#REF!</v>
      </c>
      <c r="S950" s="143" t="e">
        <f>IF(ЗАПОЛНИТЬ!$F$7=1,#REF!/1000,#REF!)</f>
        <v>#REF!</v>
      </c>
      <c r="T950" s="143" t="e">
        <f>IF(ЗАПОЛНИТЬ!$F$7=1,#REF!/1000,#REF!)</f>
        <v>#REF!</v>
      </c>
      <c r="U950" s="143" t="e">
        <f>IF(ЗАПОЛНИТЬ!$F$7=1,#REF!/1000,#REF!)</f>
        <v>#REF!</v>
      </c>
      <c r="V950" s="145" t="e">
        <f t="shared" si="63"/>
        <v>#REF!</v>
      </c>
      <c r="W950" s="145" t="e">
        <f>IF(SUM(L950:U950)&gt;0,1,0)</f>
        <v>#REF!</v>
      </c>
    </row>
    <row r="951" spans="1:23">
      <c r="A951" s="144" t="str">
        <f>ЗАПОЛНИТЬ!$B$23</f>
        <v>4</v>
      </c>
      <c r="B951" s="144" t="str">
        <f>ЗАПОЛНИТЬ!$B$13</f>
        <v>24188344</v>
      </c>
      <c r="C951" s="144" t="str">
        <f>ЗАПОЛНИТЬ!$B$24</f>
        <v>298</v>
      </c>
      <c r="D951" s="144" t="str">
        <f>ЗАПОЛНИТЬ!$B$21</f>
        <v>12</v>
      </c>
      <c r="E951" s="145"/>
      <c r="F951" s="144" t="str">
        <f>ЗАПОЛНИТЬ!$B$22</f>
        <v>15</v>
      </c>
      <c r="G951" s="144" t="str">
        <f>ЗАПОЛНИТЬ!$B$20</f>
        <v>040222</v>
      </c>
      <c r="H951" s="143" t="str">
        <f>IF(ЗАПОЛНИТЬ!$F$7=1,ЗАПОЛНИТЬ!$H$9,ЗАПОЛНИТЬ!$H$10)</f>
        <v>73</v>
      </c>
      <c r="I951" s="146" t="e">
        <f>IF(ЗАПОЛНИТЬ!$F$7=1,#REF!,#REF!)</f>
        <v>#REF!</v>
      </c>
      <c r="J951" s="145" t="str">
        <f>IF(ЗАПОЛНИТЬ!$F$7=1,CONCATENATE(ЗАПОЛНИТЬ!$F$18,ЗАПОЛНИТЬ!$D$18),ЗАПОЛНИТЬ!$E$18)</f>
        <v>01.07.2016</v>
      </c>
      <c r="K951" s="143" t="e">
        <f>#REF!</f>
        <v>#REF!</v>
      </c>
      <c r="L951" s="143" t="e">
        <f>IF(ЗАПОЛНИТЬ!$F$7=1,#REF!/1000,#REF!)</f>
        <v>#REF!</v>
      </c>
      <c r="M951" s="143" t="e">
        <f>IF(ЗАПОЛНИТЬ!$F$7=1,#REF!/1000,#REF!)</f>
        <v>#REF!</v>
      </c>
      <c r="N951" s="143" t="e">
        <f>IF(ЗАПОЛНИТЬ!$F$7=1,#REF!/1000,#REF!)</f>
        <v>#REF!</v>
      </c>
      <c r="O951" s="143" t="e">
        <f>IF(ЗАПОЛНИТЬ!$F$7=1,#REF!/1000,#REF!)</f>
        <v>#REF!</v>
      </c>
      <c r="P951" s="143" t="e">
        <f>IF(ЗАПОЛНИТЬ!$F$7=1,#REF!/1000,#REF!)</f>
        <v>#REF!</v>
      </c>
      <c r="Q951" s="143" t="e">
        <f>IF(ЗАПОЛНИТЬ!$F$7=1,#REF!/1000,#REF!)</f>
        <v>#REF!</v>
      </c>
      <c r="R951" s="143" t="e">
        <f>IF(ЗАПОЛНИТЬ!$F$7=1,#REF!/1000,#REF!)</f>
        <v>#REF!</v>
      </c>
      <c r="S951" s="143" t="e">
        <f>IF(ЗАПОЛНИТЬ!$F$7=1,#REF!/1000,#REF!)</f>
        <v>#REF!</v>
      </c>
      <c r="T951" s="143" t="e">
        <f>IF(ЗАПОЛНИТЬ!$F$7=1,#REF!/1000,#REF!)</f>
        <v>#REF!</v>
      </c>
      <c r="U951" s="143" t="e">
        <f>IF(ЗАПОЛНИТЬ!$F$7=1,#REF!/1000,#REF!)</f>
        <v>#REF!</v>
      </c>
      <c r="V951" s="145" t="e">
        <f t="shared" si="63"/>
        <v>#REF!</v>
      </c>
      <c r="W951" s="145" t="e">
        <f>IF(SUM(L951:U951)&gt;0,1,0)</f>
        <v>#REF!</v>
      </c>
    </row>
    <row r="952" spans="1:23">
      <c r="A952" s="144" t="str">
        <f>ЗАПОЛНИТЬ!$B$23</f>
        <v>4</v>
      </c>
      <c r="B952" s="144" t="str">
        <f>ЗАПОЛНИТЬ!$B$13</f>
        <v>24188344</v>
      </c>
      <c r="C952" s="144" t="str">
        <f>ЗАПОЛНИТЬ!$B$24</f>
        <v>298</v>
      </c>
      <c r="D952" s="144" t="str">
        <f>ЗАПОЛНИТЬ!$B$21</f>
        <v>12</v>
      </c>
      <c r="E952" s="145"/>
      <c r="F952" s="144" t="str">
        <f>ЗАПОЛНИТЬ!$B$22</f>
        <v>15</v>
      </c>
      <c r="G952" s="144" t="str">
        <f>ЗАПОЛНИТЬ!$B$20</f>
        <v>040222</v>
      </c>
      <c r="H952" s="143" t="str">
        <f>IF(ЗАПОЛНИТЬ!$F$7=1,ЗАПОЛНИТЬ!$H$9,ЗАПОЛНИТЬ!$H$10)</f>
        <v>73</v>
      </c>
      <c r="I952" s="146" t="e">
        <f>IF(ЗАПОЛНИТЬ!$F$7=1,#REF!,#REF!)</f>
        <v>#REF!</v>
      </c>
      <c r="J952" s="145" t="str">
        <f>IF(ЗАПОЛНИТЬ!$F$7=1,CONCATENATE(ЗАПОЛНИТЬ!$F$18,ЗАПОЛНИТЬ!$D$18),ЗАПОЛНИТЬ!$E$18)</f>
        <v>01.07.2016</v>
      </c>
      <c r="K952" s="143" t="e">
        <f>#REF!</f>
        <v>#REF!</v>
      </c>
      <c r="L952" s="143" t="e">
        <f>IF(ЗАПОЛНИТЬ!$F$7=1,#REF!/1000,#REF!)</f>
        <v>#REF!</v>
      </c>
      <c r="M952" s="143" t="e">
        <f>IF(ЗАПОЛНИТЬ!$F$7=1,#REF!/1000,#REF!)</f>
        <v>#REF!</v>
      </c>
      <c r="N952" s="143" t="e">
        <f>IF(ЗАПОЛНИТЬ!$F$7=1,#REF!/1000,#REF!)</f>
        <v>#REF!</v>
      </c>
      <c r="O952" s="143" t="e">
        <f>IF(ЗАПОЛНИТЬ!$F$7=1,#REF!/1000,#REF!)</f>
        <v>#REF!</v>
      </c>
      <c r="P952" s="143" t="e">
        <f>IF(ЗАПОЛНИТЬ!$F$7=1,#REF!/1000,#REF!)</f>
        <v>#REF!</v>
      </c>
      <c r="Q952" s="143" t="e">
        <f>IF(ЗАПОЛНИТЬ!$F$7=1,#REF!/1000,#REF!)</f>
        <v>#REF!</v>
      </c>
      <c r="R952" s="143" t="e">
        <f>IF(ЗАПОЛНИТЬ!$F$7=1,#REF!/1000,#REF!)</f>
        <v>#REF!</v>
      </c>
      <c r="S952" s="143" t="e">
        <f>IF(ЗАПОЛНИТЬ!$F$7=1,#REF!/1000,#REF!)</f>
        <v>#REF!</v>
      </c>
      <c r="T952" s="143" t="e">
        <f>IF(ЗАПОЛНИТЬ!$F$7=1,#REF!/1000,#REF!)</f>
        <v>#REF!</v>
      </c>
      <c r="U952" s="143" t="e">
        <f>IF(ЗАПОЛНИТЬ!$F$7=1,#REF!/1000,#REF!)</f>
        <v>#REF!</v>
      </c>
      <c r="V952" s="145" t="e">
        <f t="shared" si="63"/>
        <v>#REF!</v>
      </c>
      <c r="W952" s="145">
        <v>0</v>
      </c>
    </row>
    <row r="953" spans="1:23">
      <c r="A953" s="144" t="str">
        <f>ЗАПОЛНИТЬ!$B$23</f>
        <v>4</v>
      </c>
      <c r="B953" s="144" t="str">
        <f>ЗАПОЛНИТЬ!$B$13</f>
        <v>24188344</v>
      </c>
      <c r="C953" s="144" t="str">
        <f>ЗАПОЛНИТЬ!$B$24</f>
        <v>298</v>
      </c>
      <c r="D953" s="144" t="str">
        <f>ЗАПОЛНИТЬ!$B$21</f>
        <v>12</v>
      </c>
      <c r="E953" s="145"/>
      <c r="F953" s="144" t="str">
        <f>ЗАПОЛНИТЬ!$B$22</f>
        <v>15</v>
      </c>
      <c r="G953" s="144" t="str">
        <f>ЗАПОЛНИТЬ!$B$20</f>
        <v>040222</v>
      </c>
      <c r="H953" s="143" t="str">
        <f>IF(ЗАПОЛНИТЬ!$F$7=1,ЗАПОЛНИТЬ!$H$9,ЗАПОЛНИТЬ!$H$10)</f>
        <v>73</v>
      </c>
      <c r="I953" s="146" t="e">
        <f>IF(ЗАПОЛНИТЬ!$F$7=1,#REF!,#REF!)</f>
        <v>#REF!</v>
      </c>
      <c r="J953" s="145" t="str">
        <f>IF(ЗАПОЛНИТЬ!$F$7=1,CONCATENATE(ЗАПОЛНИТЬ!$F$18,ЗАПОЛНИТЬ!$D$18),ЗАПОЛНИТЬ!$E$18)</f>
        <v>01.07.2016</v>
      </c>
      <c r="K953" s="143" t="e">
        <f>#REF!</f>
        <v>#REF!</v>
      </c>
      <c r="L953" s="143" t="e">
        <f>IF(ЗАПОЛНИТЬ!$F$7=1,#REF!/1000,#REF!)</f>
        <v>#REF!</v>
      </c>
      <c r="M953" s="143" t="e">
        <f>IF(ЗАПОЛНИТЬ!$F$7=1,#REF!/1000,#REF!)</f>
        <v>#REF!</v>
      </c>
      <c r="N953" s="143" t="e">
        <f>IF(ЗАПОЛНИТЬ!$F$7=1,#REF!/1000,#REF!)</f>
        <v>#REF!</v>
      </c>
      <c r="O953" s="143" t="e">
        <f>IF(ЗАПОЛНИТЬ!$F$7=1,#REF!/1000,#REF!)</f>
        <v>#REF!</v>
      </c>
      <c r="P953" s="143" t="e">
        <f>IF(ЗАПОЛНИТЬ!$F$7=1,#REF!/1000,#REF!)</f>
        <v>#REF!</v>
      </c>
      <c r="Q953" s="143" t="e">
        <f>IF(ЗАПОЛНИТЬ!$F$7=1,#REF!/1000,#REF!)</f>
        <v>#REF!</v>
      </c>
      <c r="R953" s="143" t="e">
        <f>IF(ЗАПОЛНИТЬ!$F$7=1,#REF!/1000,#REF!)</f>
        <v>#REF!</v>
      </c>
      <c r="S953" s="143" t="e">
        <f>IF(ЗАПОЛНИТЬ!$F$7=1,#REF!/1000,#REF!)</f>
        <v>#REF!</v>
      </c>
      <c r="T953" s="143" t="e">
        <f>IF(ЗАПОЛНИТЬ!$F$7=1,#REF!/1000,#REF!)</f>
        <v>#REF!</v>
      </c>
      <c r="U953" s="143" t="e">
        <f>IF(ЗАПОЛНИТЬ!$F$7=1,#REF!/1000,#REF!)</f>
        <v>#REF!</v>
      </c>
      <c r="V953" s="145" t="e">
        <f t="shared" si="63"/>
        <v>#REF!</v>
      </c>
      <c r="W953" s="145">
        <v>0</v>
      </c>
    </row>
    <row r="954" spans="1:23">
      <c r="A954" s="144" t="str">
        <f>ЗАПОЛНИТЬ!$B$23</f>
        <v>4</v>
      </c>
      <c r="B954" s="144" t="str">
        <f>ЗАПОЛНИТЬ!$B$13</f>
        <v>24188344</v>
      </c>
      <c r="C954" s="144" t="str">
        <f>ЗАПОЛНИТЬ!$B$24</f>
        <v>298</v>
      </c>
      <c r="D954" s="144" t="str">
        <f>ЗАПОЛНИТЬ!$B$21</f>
        <v>12</v>
      </c>
      <c r="E954" s="145"/>
      <c r="F954" s="144" t="str">
        <f>ЗАПОЛНИТЬ!$B$22</f>
        <v>15</v>
      </c>
      <c r="G954" s="144" t="str">
        <f>ЗАПОЛНИТЬ!$B$20</f>
        <v>040222</v>
      </c>
      <c r="H954" s="143" t="str">
        <f>IF(ЗАПОЛНИТЬ!$F$7=1,ЗАПОЛНИТЬ!$H$9,ЗАПОЛНИТЬ!$H$10)</f>
        <v>73</v>
      </c>
      <c r="I954" s="146" t="e">
        <f>IF(ЗАПОЛНИТЬ!$F$7=1,#REF!,#REF!)</f>
        <v>#REF!</v>
      </c>
      <c r="J954" s="145" t="str">
        <f>IF(ЗАПОЛНИТЬ!$F$7=1,CONCATENATE(ЗАПОЛНИТЬ!$F$18,ЗАПОЛНИТЬ!$D$18),ЗАПОЛНИТЬ!$E$18)</f>
        <v>01.07.2016</v>
      </c>
      <c r="K954" s="143" t="e">
        <f>#REF!</f>
        <v>#REF!</v>
      </c>
      <c r="L954" s="143" t="e">
        <f>IF(ЗАПОЛНИТЬ!$F$7=1,#REF!/1000,#REF!)</f>
        <v>#REF!</v>
      </c>
      <c r="M954" s="143" t="e">
        <f>IF(ЗАПОЛНИТЬ!$F$7=1,#REF!/1000,#REF!)</f>
        <v>#REF!</v>
      </c>
      <c r="N954" s="143" t="e">
        <f>IF(ЗАПОЛНИТЬ!$F$7=1,#REF!/1000,#REF!)</f>
        <v>#REF!</v>
      </c>
      <c r="O954" s="143" t="e">
        <f>IF(ЗАПОЛНИТЬ!$F$7=1,#REF!/1000,#REF!)</f>
        <v>#REF!</v>
      </c>
      <c r="P954" s="143" t="e">
        <f>IF(ЗАПОЛНИТЬ!$F$7=1,#REF!/1000,#REF!)</f>
        <v>#REF!</v>
      </c>
      <c r="Q954" s="143" t="e">
        <f>IF(ЗАПОЛНИТЬ!$F$7=1,#REF!/1000,#REF!)</f>
        <v>#REF!</v>
      </c>
      <c r="R954" s="143" t="e">
        <f>IF(ЗАПОЛНИТЬ!$F$7=1,#REF!/1000,#REF!)</f>
        <v>#REF!</v>
      </c>
      <c r="S954" s="143" t="e">
        <f>IF(ЗАПОЛНИТЬ!$F$7=1,#REF!/1000,#REF!)</f>
        <v>#REF!</v>
      </c>
      <c r="T954" s="143" t="e">
        <f>IF(ЗАПОЛНИТЬ!$F$7=1,#REF!/1000,#REF!)</f>
        <v>#REF!</v>
      </c>
      <c r="U954" s="143" t="e">
        <f>IF(ЗАПОЛНИТЬ!$F$7=1,#REF!/1000,#REF!)</f>
        <v>#REF!</v>
      </c>
      <c r="V954" s="145" t="e">
        <f t="shared" si="63"/>
        <v>#REF!</v>
      </c>
      <c r="W954" s="145" t="e">
        <f>IF(SUM(L954:U954)&gt;0,1,0)</f>
        <v>#REF!</v>
      </c>
    </row>
    <row r="955" spans="1:23">
      <c r="A955" s="144" t="str">
        <f>ЗАПОЛНИТЬ!$B$23</f>
        <v>4</v>
      </c>
      <c r="B955" s="144" t="str">
        <f>ЗАПОЛНИТЬ!$B$13</f>
        <v>24188344</v>
      </c>
      <c r="C955" s="144" t="str">
        <f>ЗАПОЛНИТЬ!$B$24</f>
        <v>298</v>
      </c>
      <c r="D955" s="144" t="str">
        <f>ЗАПОЛНИТЬ!$B$21</f>
        <v>12</v>
      </c>
      <c r="E955" s="145"/>
      <c r="F955" s="144" t="str">
        <f>ЗАПОЛНИТЬ!$B$22</f>
        <v>15</v>
      </c>
      <c r="G955" s="144" t="str">
        <f>ЗАПОЛНИТЬ!$B$20</f>
        <v>040222</v>
      </c>
      <c r="H955" s="143" t="str">
        <f>IF(ЗАПОЛНИТЬ!$F$7=1,ЗАПОЛНИТЬ!$H$9,ЗАПОЛНИТЬ!$H$10)</f>
        <v>73</v>
      </c>
      <c r="I955" s="146" t="e">
        <f>IF(ЗАПОЛНИТЬ!$F$7=1,#REF!,#REF!)</f>
        <v>#REF!</v>
      </c>
      <c r="J955" s="145" t="str">
        <f>IF(ЗАПОЛНИТЬ!$F$7=1,CONCATENATE(ЗАПОЛНИТЬ!$F$18,ЗАПОЛНИТЬ!$D$18),ЗАПОЛНИТЬ!$E$18)</f>
        <v>01.07.2016</v>
      </c>
      <c r="K955" s="143" t="e">
        <f>#REF!</f>
        <v>#REF!</v>
      </c>
      <c r="L955" s="143" t="e">
        <f>IF(ЗАПОЛНИТЬ!$F$7=1,#REF!/1000,#REF!)</f>
        <v>#REF!</v>
      </c>
      <c r="M955" s="143" t="e">
        <f>IF(ЗАПОЛНИТЬ!$F$7=1,#REF!/1000,#REF!)</f>
        <v>#REF!</v>
      </c>
      <c r="N955" s="143" t="e">
        <f>IF(ЗАПОЛНИТЬ!$F$7=1,#REF!/1000,#REF!)</f>
        <v>#REF!</v>
      </c>
      <c r="O955" s="143" t="e">
        <f>IF(ЗАПОЛНИТЬ!$F$7=1,#REF!/1000,#REF!)</f>
        <v>#REF!</v>
      </c>
      <c r="P955" s="143" t="e">
        <f>IF(ЗАПОЛНИТЬ!$F$7=1,#REF!/1000,#REF!)</f>
        <v>#REF!</v>
      </c>
      <c r="Q955" s="143" t="e">
        <f>IF(ЗАПОЛНИТЬ!$F$7=1,#REF!/1000,#REF!)</f>
        <v>#REF!</v>
      </c>
      <c r="R955" s="143" t="e">
        <f>IF(ЗАПОЛНИТЬ!$F$7=1,#REF!/1000,#REF!)</f>
        <v>#REF!</v>
      </c>
      <c r="S955" s="143" t="e">
        <f>IF(ЗАПОЛНИТЬ!$F$7=1,#REF!/1000,#REF!)</f>
        <v>#REF!</v>
      </c>
      <c r="T955" s="143" t="e">
        <f>IF(ЗАПОЛНИТЬ!$F$7=1,#REF!/1000,#REF!)</f>
        <v>#REF!</v>
      </c>
      <c r="U955" s="143" t="e">
        <f>IF(ЗАПОЛНИТЬ!$F$7=1,#REF!/1000,#REF!)</f>
        <v>#REF!</v>
      </c>
      <c r="V955" s="145" t="e">
        <f t="shared" si="63"/>
        <v>#REF!</v>
      </c>
      <c r="W955" s="145">
        <v>0</v>
      </c>
    </row>
    <row r="956" spans="1:23">
      <c r="A956" s="144" t="str">
        <f>ЗАПОЛНИТЬ!$B$23</f>
        <v>4</v>
      </c>
      <c r="B956" s="144" t="str">
        <f>ЗАПОЛНИТЬ!$B$13</f>
        <v>24188344</v>
      </c>
      <c r="C956" s="144" t="str">
        <f>ЗАПОЛНИТЬ!$B$24</f>
        <v>298</v>
      </c>
      <c r="D956" s="144" t="str">
        <f>ЗАПОЛНИТЬ!$B$21</f>
        <v>12</v>
      </c>
      <c r="E956" s="145"/>
      <c r="F956" s="144" t="str">
        <f>ЗАПОЛНИТЬ!$B$22</f>
        <v>15</v>
      </c>
      <c r="G956" s="144" t="str">
        <f>ЗАПОЛНИТЬ!$B$20</f>
        <v>040222</v>
      </c>
      <c r="H956" s="143" t="str">
        <f>IF(ЗАПОЛНИТЬ!$F$7=1,ЗАПОЛНИТЬ!$H$9,ЗАПОЛНИТЬ!$H$10)</f>
        <v>73</v>
      </c>
      <c r="I956" s="146" t="e">
        <f>IF(ЗАПОЛНИТЬ!$F$7=1,#REF!,#REF!)</f>
        <v>#REF!</v>
      </c>
      <c r="J956" s="145" t="str">
        <f>IF(ЗАПОЛНИТЬ!$F$7=1,CONCATENATE(ЗАПОЛНИТЬ!$F$18,ЗАПОЛНИТЬ!$D$18),ЗАПОЛНИТЬ!$E$18)</f>
        <v>01.07.2016</v>
      </c>
      <c r="K956" s="143" t="e">
        <f>#REF!</f>
        <v>#REF!</v>
      </c>
      <c r="L956" s="143" t="e">
        <f>IF(ЗАПОЛНИТЬ!$F$7=1,#REF!/1000,#REF!)</f>
        <v>#REF!</v>
      </c>
      <c r="M956" s="143" t="e">
        <f>IF(ЗАПОЛНИТЬ!$F$7=1,#REF!/1000,#REF!)</f>
        <v>#REF!</v>
      </c>
      <c r="N956" s="143" t="e">
        <f>IF(ЗАПОЛНИТЬ!$F$7=1,#REF!/1000,#REF!)</f>
        <v>#REF!</v>
      </c>
      <c r="O956" s="143" t="e">
        <f>IF(ЗАПОЛНИТЬ!$F$7=1,#REF!/1000,#REF!)</f>
        <v>#REF!</v>
      </c>
      <c r="P956" s="143" t="e">
        <f>IF(ЗАПОЛНИТЬ!$F$7=1,#REF!/1000,#REF!)</f>
        <v>#REF!</v>
      </c>
      <c r="Q956" s="143" t="e">
        <f>IF(ЗАПОЛНИТЬ!$F$7=1,#REF!/1000,#REF!)</f>
        <v>#REF!</v>
      </c>
      <c r="R956" s="143" t="e">
        <f>IF(ЗАПОЛНИТЬ!$F$7=1,#REF!/1000,#REF!)</f>
        <v>#REF!</v>
      </c>
      <c r="S956" s="143" t="e">
        <f>IF(ЗАПОЛНИТЬ!$F$7=1,#REF!/1000,#REF!)</f>
        <v>#REF!</v>
      </c>
      <c r="T956" s="143" t="e">
        <f>IF(ЗАПОЛНИТЬ!$F$7=1,#REF!/1000,#REF!)</f>
        <v>#REF!</v>
      </c>
      <c r="U956" s="143" t="e">
        <f>IF(ЗАПОЛНИТЬ!$F$7=1,#REF!/1000,#REF!)</f>
        <v>#REF!</v>
      </c>
      <c r="V956" s="145" t="e">
        <f t="shared" si="63"/>
        <v>#REF!</v>
      </c>
      <c r="W956" s="145" t="e">
        <f>IF(SUM(L956:U956)&gt;0,1,0)</f>
        <v>#REF!</v>
      </c>
    </row>
    <row r="957" spans="1:23">
      <c r="A957" s="144" t="str">
        <f>ЗАПОЛНИТЬ!$B$23</f>
        <v>4</v>
      </c>
      <c r="B957" s="144" t="str">
        <f>ЗАПОЛНИТЬ!$B$13</f>
        <v>24188344</v>
      </c>
      <c r="C957" s="144" t="str">
        <f>ЗАПОЛНИТЬ!$B$24</f>
        <v>298</v>
      </c>
      <c r="D957" s="144" t="str">
        <f>ЗАПОЛНИТЬ!$B$21</f>
        <v>12</v>
      </c>
      <c r="E957" s="145"/>
      <c r="F957" s="144" t="str">
        <f>ЗАПОЛНИТЬ!$B$22</f>
        <v>15</v>
      </c>
      <c r="G957" s="144" t="str">
        <f>ЗАПОЛНИТЬ!$B$20</f>
        <v>040222</v>
      </c>
      <c r="H957" s="143" t="str">
        <f>IF(ЗАПОЛНИТЬ!$F$7=1,ЗАПОЛНИТЬ!$H$9,ЗАПОЛНИТЬ!$H$10)</f>
        <v>73</v>
      </c>
      <c r="I957" s="146" t="e">
        <f>IF(ЗАПОЛНИТЬ!$F$7=1,#REF!,#REF!)</f>
        <v>#REF!</v>
      </c>
      <c r="J957" s="145" t="str">
        <f>IF(ЗАПОЛНИТЬ!$F$7=1,CONCATENATE(ЗАПОЛНИТЬ!$F$18,ЗАПОЛНИТЬ!$D$18),ЗАПОЛНИТЬ!$E$18)</f>
        <v>01.07.2016</v>
      </c>
      <c r="K957" s="143" t="e">
        <f>#REF!</f>
        <v>#REF!</v>
      </c>
      <c r="L957" s="143" t="e">
        <f>IF(ЗАПОЛНИТЬ!$F$7=1,#REF!/1000,#REF!)</f>
        <v>#REF!</v>
      </c>
      <c r="M957" s="143" t="e">
        <f>IF(ЗАПОЛНИТЬ!$F$7=1,#REF!/1000,#REF!)</f>
        <v>#REF!</v>
      </c>
      <c r="N957" s="143" t="e">
        <f>IF(ЗАПОЛНИТЬ!$F$7=1,#REF!/1000,#REF!)</f>
        <v>#REF!</v>
      </c>
      <c r="O957" s="143" t="e">
        <f>IF(ЗАПОЛНИТЬ!$F$7=1,#REF!/1000,#REF!)</f>
        <v>#REF!</v>
      </c>
      <c r="P957" s="143" t="e">
        <f>IF(ЗАПОЛНИТЬ!$F$7=1,#REF!/1000,#REF!)</f>
        <v>#REF!</v>
      </c>
      <c r="Q957" s="143" t="e">
        <f>IF(ЗАПОЛНИТЬ!$F$7=1,#REF!/1000,#REF!)</f>
        <v>#REF!</v>
      </c>
      <c r="R957" s="143" t="e">
        <f>IF(ЗАПОЛНИТЬ!$F$7=1,#REF!/1000,#REF!)</f>
        <v>#REF!</v>
      </c>
      <c r="S957" s="143" t="e">
        <f>IF(ЗАПОЛНИТЬ!$F$7=1,#REF!/1000,#REF!)</f>
        <v>#REF!</v>
      </c>
      <c r="T957" s="143" t="e">
        <f>IF(ЗАПОЛНИТЬ!$F$7=1,#REF!/1000,#REF!)</f>
        <v>#REF!</v>
      </c>
      <c r="U957" s="143" t="e">
        <f>IF(ЗАПОЛНИТЬ!$F$7=1,#REF!/1000,#REF!)</f>
        <v>#REF!</v>
      </c>
      <c r="V957" s="145" t="e">
        <f t="shared" si="63"/>
        <v>#REF!</v>
      </c>
      <c r="W957" s="145" t="e">
        <f>IF(SUM(L957:U957)&gt;0,1,0)</f>
        <v>#REF!</v>
      </c>
    </row>
    <row r="958" spans="1:23">
      <c r="A958" s="144" t="str">
        <f>ЗАПОЛНИТЬ!$B$23</f>
        <v>4</v>
      </c>
      <c r="B958" s="144" t="str">
        <f>ЗАПОЛНИТЬ!$B$13</f>
        <v>24188344</v>
      </c>
      <c r="C958" s="144" t="str">
        <f>ЗАПОЛНИТЬ!$B$24</f>
        <v>298</v>
      </c>
      <c r="D958" s="144" t="str">
        <f>ЗАПОЛНИТЬ!$B$21</f>
        <v>12</v>
      </c>
      <c r="E958" s="145"/>
      <c r="F958" s="144" t="str">
        <f>ЗАПОЛНИТЬ!$B$22</f>
        <v>15</v>
      </c>
      <c r="G958" s="144" t="str">
        <f>ЗАПОЛНИТЬ!$B$20</f>
        <v>040222</v>
      </c>
      <c r="H958" s="143" t="str">
        <f>IF(ЗАПОЛНИТЬ!$F$7=1,ЗАПОЛНИТЬ!$H$9,ЗАПОЛНИТЬ!$H$10)</f>
        <v>73</v>
      </c>
      <c r="I958" s="146" t="e">
        <f>IF(ЗАПОЛНИТЬ!$F$7=1,#REF!,#REF!)</f>
        <v>#REF!</v>
      </c>
      <c r="J958" s="145" t="str">
        <f>IF(ЗАПОЛНИТЬ!$F$7=1,CONCATENATE(ЗАПОЛНИТЬ!$F$18,ЗАПОЛНИТЬ!$D$18),ЗАПОЛНИТЬ!$E$18)</f>
        <v>01.07.2016</v>
      </c>
      <c r="K958" s="143" t="e">
        <f>#REF!</f>
        <v>#REF!</v>
      </c>
      <c r="L958" s="143" t="e">
        <f>IF(ЗАПОЛНИТЬ!$F$7=1,#REF!/1000,#REF!)</f>
        <v>#REF!</v>
      </c>
      <c r="M958" s="143" t="e">
        <f>IF(ЗАПОЛНИТЬ!$F$7=1,#REF!/1000,#REF!)</f>
        <v>#REF!</v>
      </c>
      <c r="N958" s="143" t="e">
        <f>IF(ЗАПОЛНИТЬ!$F$7=1,#REF!/1000,#REF!)</f>
        <v>#REF!</v>
      </c>
      <c r="O958" s="143" t="e">
        <f>IF(ЗАПОЛНИТЬ!$F$7=1,#REF!/1000,#REF!)</f>
        <v>#REF!</v>
      </c>
      <c r="P958" s="143" t="e">
        <f>IF(ЗАПОЛНИТЬ!$F$7=1,#REF!/1000,#REF!)</f>
        <v>#REF!</v>
      </c>
      <c r="Q958" s="143" t="e">
        <f>IF(ЗАПОЛНИТЬ!$F$7=1,#REF!/1000,#REF!)</f>
        <v>#REF!</v>
      </c>
      <c r="R958" s="143" t="e">
        <f>IF(ЗАПОЛНИТЬ!$F$7=1,#REF!/1000,#REF!)</f>
        <v>#REF!</v>
      </c>
      <c r="S958" s="143" t="e">
        <f>IF(ЗАПОЛНИТЬ!$F$7=1,#REF!/1000,#REF!)</f>
        <v>#REF!</v>
      </c>
      <c r="T958" s="143" t="e">
        <f>IF(ЗАПОЛНИТЬ!$F$7=1,#REF!/1000,#REF!)</f>
        <v>#REF!</v>
      </c>
      <c r="U958" s="143" t="e">
        <f>IF(ЗАПОЛНИТЬ!$F$7=1,#REF!/1000,#REF!)</f>
        <v>#REF!</v>
      </c>
      <c r="V958" s="145" t="e">
        <f t="shared" si="63"/>
        <v>#REF!</v>
      </c>
      <c r="W958" s="145">
        <v>0</v>
      </c>
    </row>
    <row r="959" spans="1:23">
      <c r="A959" s="144" t="str">
        <f>ЗАПОЛНИТЬ!$B$23</f>
        <v>4</v>
      </c>
      <c r="B959" s="144" t="str">
        <f>ЗАПОЛНИТЬ!$B$13</f>
        <v>24188344</v>
      </c>
      <c r="C959" s="144" t="str">
        <f>ЗАПОЛНИТЬ!$B$24</f>
        <v>298</v>
      </c>
      <c r="D959" s="144" t="str">
        <f>ЗАПОЛНИТЬ!$B$21</f>
        <v>12</v>
      </c>
      <c r="E959" s="145"/>
      <c r="F959" s="144" t="str">
        <f>ЗАПОЛНИТЬ!$B$22</f>
        <v>15</v>
      </c>
      <c r="G959" s="144" t="str">
        <f>ЗАПОЛНИТЬ!$B$20</f>
        <v>040222</v>
      </c>
      <c r="H959" s="143" t="str">
        <f>IF(ЗАПОЛНИТЬ!$F$7=1,ЗАПОЛНИТЬ!$H$9,ЗАПОЛНИТЬ!$H$10)</f>
        <v>73</v>
      </c>
      <c r="I959" s="146" t="e">
        <f>IF(ЗАПОЛНИТЬ!$F$7=1,#REF!,#REF!)</f>
        <v>#REF!</v>
      </c>
      <c r="J959" s="145" t="str">
        <f>IF(ЗАПОЛНИТЬ!$F$7=1,CONCATENATE(ЗАПОЛНИТЬ!$F$18,ЗАПОЛНИТЬ!$D$18),ЗАПОЛНИТЬ!$E$18)</f>
        <v>01.07.2016</v>
      </c>
      <c r="K959" s="143" t="e">
        <f>#REF!</f>
        <v>#REF!</v>
      </c>
      <c r="L959" s="143" t="e">
        <f>IF(ЗАПОЛНИТЬ!$F$7=1,#REF!/1000,#REF!)</f>
        <v>#REF!</v>
      </c>
      <c r="M959" s="143" t="e">
        <f>IF(ЗАПОЛНИТЬ!$F$7=1,#REF!/1000,#REF!)</f>
        <v>#REF!</v>
      </c>
      <c r="N959" s="143" t="e">
        <f>IF(ЗАПОЛНИТЬ!$F$7=1,#REF!/1000,#REF!)</f>
        <v>#REF!</v>
      </c>
      <c r="O959" s="143" t="e">
        <f>IF(ЗАПОЛНИТЬ!$F$7=1,#REF!/1000,#REF!)</f>
        <v>#REF!</v>
      </c>
      <c r="P959" s="143" t="e">
        <f>IF(ЗАПОЛНИТЬ!$F$7=1,#REF!/1000,#REF!)</f>
        <v>#REF!</v>
      </c>
      <c r="Q959" s="143" t="e">
        <f>IF(ЗАПОЛНИТЬ!$F$7=1,#REF!/1000,#REF!)</f>
        <v>#REF!</v>
      </c>
      <c r="R959" s="143" t="e">
        <f>IF(ЗАПОЛНИТЬ!$F$7=1,#REF!/1000,#REF!)</f>
        <v>#REF!</v>
      </c>
      <c r="S959" s="143" t="e">
        <f>IF(ЗАПОЛНИТЬ!$F$7=1,#REF!/1000,#REF!)</f>
        <v>#REF!</v>
      </c>
      <c r="T959" s="143" t="e">
        <f>IF(ЗАПОЛНИТЬ!$F$7=1,#REF!/1000,#REF!)</f>
        <v>#REF!</v>
      </c>
      <c r="U959" s="143" t="e">
        <f>IF(ЗАПОЛНИТЬ!$F$7=1,#REF!/1000,#REF!)</f>
        <v>#REF!</v>
      </c>
      <c r="V959" s="145" t="e">
        <f t="shared" si="63"/>
        <v>#REF!</v>
      </c>
      <c r="W959" s="145" t="e">
        <f>IF(SUM(L959:U959)&gt;0,1,0)</f>
        <v>#REF!</v>
      </c>
    </row>
    <row r="960" spans="1:23">
      <c r="A960" s="144" t="str">
        <f>ЗАПОЛНИТЬ!$B$23</f>
        <v>4</v>
      </c>
      <c r="B960" s="144" t="str">
        <f>ЗАПОЛНИТЬ!$B$13</f>
        <v>24188344</v>
      </c>
      <c r="C960" s="144" t="str">
        <f>ЗАПОЛНИТЬ!$B$24</f>
        <v>298</v>
      </c>
      <c r="D960" s="144" t="str">
        <f>ЗАПОЛНИТЬ!$B$21</f>
        <v>12</v>
      </c>
      <c r="E960" s="145"/>
      <c r="F960" s="144" t="str">
        <f>ЗАПОЛНИТЬ!$B$22</f>
        <v>15</v>
      </c>
      <c r="G960" s="144" t="str">
        <f>ЗАПОЛНИТЬ!$B$20</f>
        <v>040222</v>
      </c>
      <c r="H960" s="143" t="str">
        <f>IF(ЗАПОЛНИТЬ!$F$7=1,ЗАПОЛНИТЬ!$H$9,ЗАПОЛНИТЬ!$H$10)</f>
        <v>73</v>
      </c>
      <c r="I960" s="146" t="e">
        <f>IF(ЗАПОЛНИТЬ!$F$7=1,#REF!,#REF!)</f>
        <v>#REF!</v>
      </c>
      <c r="J960" s="145" t="str">
        <f>IF(ЗАПОЛНИТЬ!$F$7=1,CONCATENATE(ЗАПОЛНИТЬ!$F$18,ЗАПОЛНИТЬ!$D$18),ЗАПОЛНИТЬ!$E$18)</f>
        <v>01.07.2016</v>
      </c>
      <c r="K960" s="143" t="e">
        <f>#REF!</f>
        <v>#REF!</v>
      </c>
      <c r="L960" s="143" t="e">
        <f>IF(ЗАПОЛНИТЬ!$F$7=1,#REF!/1000,#REF!)</f>
        <v>#REF!</v>
      </c>
      <c r="M960" s="143" t="e">
        <f>IF(ЗАПОЛНИТЬ!$F$7=1,#REF!/1000,#REF!)</f>
        <v>#REF!</v>
      </c>
      <c r="N960" s="143" t="e">
        <f>IF(ЗАПОЛНИТЬ!$F$7=1,#REF!/1000,#REF!)</f>
        <v>#REF!</v>
      </c>
      <c r="O960" s="143" t="e">
        <f>IF(ЗАПОЛНИТЬ!$F$7=1,#REF!/1000,#REF!)</f>
        <v>#REF!</v>
      </c>
      <c r="P960" s="143" t="e">
        <f>IF(ЗАПОЛНИТЬ!$F$7=1,#REF!/1000,#REF!)</f>
        <v>#REF!</v>
      </c>
      <c r="Q960" s="143" t="e">
        <f>IF(ЗАПОЛНИТЬ!$F$7=1,#REF!/1000,#REF!)</f>
        <v>#REF!</v>
      </c>
      <c r="R960" s="143" t="e">
        <f>IF(ЗАПОЛНИТЬ!$F$7=1,#REF!/1000,#REF!)</f>
        <v>#REF!</v>
      </c>
      <c r="S960" s="143" t="e">
        <f>IF(ЗАПОЛНИТЬ!$F$7=1,#REF!/1000,#REF!)</f>
        <v>#REF!</v>
      </c>
      <c r="T960" s="143" t="e">
        <f>IF(ЗАПОЛНИТЬ!$F$7=1,#REF!/1000,#REF!)</f>
        <v>#REF!</v>
      </c>
      <c r="U960" s="143" t="e">
        <f>IF(ЗАПОЛНИТЬ!$F$7=1,#REF!/1000,#REF!)</f>
        <v>#REF!</v>
      </c>
      <c r="V960" s="145" t="e">
        <f t="shared" si="63"/>
        <v>#REF!</v>
      </c>
      <c r="W960" s="145" t="e">
        <f>IF(SUM(L960:U960)&gt;0,1,0)</f>
        <v>#REF!</v>
      </c>
    </row>
    <row r="961" spans="1:23">
      <c r="A961" s="144" t="str">
        <f>ЗАПОЛНИТЬ!$B$23</f>
        <v>4</v>
      </c>
      <c r="B961" s="144" t="str">
        <f>ЗАПОЛНИТЬ!$B$13</f>
        <v>24188344</v>
      </c>
      <c r="C961" s="144" t="str">
        <f>ЗАПОЛНИТЬ!$B$24</f>
        <v>298</v>
      </c>
      <c r="D961" s="144" t="str">
        <f>ЗАПОЛНИТЬ!$B$21</f>
        <v>12</v>
      </c>
      <c r="E961" s="145"/>
      <c r="F961" s="144" t="str">
        <f>ЗАПОЛНИТЬ!$B$22</f>
        <v>15</v>
      </c>
      <c r="G961" s="144" t="str">
        <f>ЗАПОЛНИТЬ!$B$20</f>
        <v>040222</v>
      </c>
      <c r="H961" s="143" t="str">
        <f>IF(ЗАПОЛНИТЬ!$F$7=1,ЗАПОЛНИТЬ!$H$9,ЗАПОЛНИТЬ!$H$10)</f>
        <v>73</v>
      </c>
      <c r="I961" s="146" t="e">
        <f>IF(ЗАПОЛНИТЬ!$F$7=1,#REF!,#REF!)</f>
        <v>#REF!</v>
      </c>
      <c r="J961" s="145" t="str">
        <f>IF(ЗАПОЛНИТЬ!$F$7=1,CONCATENATE(ЗАПОЛНИТЬ!$F$18,ЗАПОЛНИТЬ!$D$18),ЗАПОЛНИТЬ!$E$18)</f>
        <v>01.07.2016</v>
      </c>
      <c r="K961" s="143" t="e">
        <f>#REF!</f>
        <v>#REF!</v>
      </c>
      <c r="L961" s="143" t="e">
        <f>IF(ЗАПОЛНИТЬ!$F$7=1,#REF!/1000,#REF!)</f>
        <v>#REF!</v>
      </c>
      <c r="M961" s="143" t="e">
        <f>IF(ЗАПОЛНИТЬ!$F$7=1,#REF!/1000,#REF!)</f>
        <v>#REF!</v>
      </c>
      <c r="N961" s="143" t="e">
        <f>IF(ЗАПОЛНИТЬ!$F$7=1,#REF!/1000,#REF!)</f>
        <v>#REF!</v>
      </c>
      <c r="O961" s="143" t="e">
        <f>IF(ЗАПОЛНИТЬ!$F$7=1,#REF!/1000,#REF!)</f>
        <v>#REF!</v>
      </c>
      <c r="P961" s="143" t="e">
        <f>IF(ЗАПОЛНИТЬ!$F$7=1,#REF!/1000,#REF!)</f>
        <v>#REF!</v>
      </c>
      <c r="Q961" s="143" t="e">
        <f>IF(ЗАПОЛНИТЬ!$F$7=1,#REF!/1000,#REF!)</f>
        <v>#REF!</v>
      </c>
      <c r="R961" s="143" t="e">
        <f>IF(ЗАПОЛНИТЬ!$F$7=1,#REF!/1000,#REF!)</f>
        <v>#REF!</v>
      </c>
      <c r="S961" s="143" t="e">
        <f>IF(ЗАПОЛНИТЬ!$F$7=1,#REF!/1000,#REF!)</f>
        <v>#REF!</v>
      </c>
      <c r="T961" s="143" t="e">
        <f>IF(ЗАПОЛНИТЬ!$F$7=1,#REF!/1000,#REF!)</f>
        <v>#REF!</v>
      </c>
      <c r="U961" s="143" t="e">
        <f>IF(ЗАПОЛНИТЬ!$F$7=1,#REF!/1000,#REF!)</f>
        <v>#REF!</v>
      </c>
      <c r="V961" s="145" t="e">
        <f t="shared" si="63"/>
        <v>#REF!</v>
      </c>
      <c r="W961" s="145">
        <v>0</v>
      </c>
    </row>
    <row r="962" spans="1:23">
      <c r="A962" s="144" t="str">
        <f>ЗАПОЛНИТЬ!$B$23</f>
        <v>4</v>
      </c>
      <c r="B962" s="144" t="str">
        <f>ЗАПОЛНИТЬ!$B$13</f>
        <v>24188344</v>
      </c>
      <c r="C962" s="144" t="str">
        <f>ЗАПОЛНИТЬ!$B$24</f>
        <v>298</v>
      </c>
      <c r="D962" s="144" t="str">
        <f>ЗАПОЛНИТЬ!$B$21</f>
        <v>12</v>
      </c>
      <c r="E962" s="145"/>
      <c r="F962" s="144" t="str">
        <f>ЗАПОЛНИТЬ!$B$22</f>
        <v>15</v>
      </c>
      <c r="G962" s="144" t="str">
        <f>ЗАПОЛНИТЬ!$B$20</f>
        <v>040222</v>
      </c>
      <c r="H962" s="143" t="str">
        <f>IF(ЗАПОЛНИТЬ!$F$7=1,ЗАПОЛНИТЬ!$H$9,ЗАПОЛНИТЬ!$H$10)</f>
        <v>73</v>
      </c>
      <c r="I962" s="146" t="e">
        <f>IF(ЗАПОЛНИТЬ!$F$7=1,#REF!,#REF!)</f>
        <v>#REF!</v>
      </c>
      <c r="J962" s="145" t="str">
        <f>IF(ЗАПОЛНИТЬ!$F$7=1,CONCATENATE(ЗАПОЛНИТЬ!$F$18,ЗАПОЛНИТЬ!$D$18),ЗАПОЛНИТЬ!$E$18)</f>
        <v>01.07.2016</v>
      </c>
      <c r="K962" s="143" t="e">
        <f>#REF!</f>
        <v>#REF!</v>
      </c>
      <c r="L962" s="143" t="e">
        <f>IF(ЗАПОЛНИТЬ!$F$7=1,#REF!/1000,#REF!)</f>
        <v>#REF!</v>
      </c>
      <c r="M962" s="143" t="e">
        <f>IF(ЗАПОЛНИТЬ!$F$7=1,#REF!/1000,#REF!)</f>
        <v>#REF!</v>
      </c>
      <c r="N962" s="143" t="e">
        <f>IF(ЗАПОЛНИТЬ!$F$7=1,#REF!/1000,#REF!)</f>
        <v>#REF!</v>
      </c>
      <c r="O962" s="143" t="e">
        <f>IF(ЗАПОЛНИТЬ!$F$7=1,#REF!/1000,#REF!)</f>
        <v>#REF!</v>
      </c>
      <c r="P962" s="143" t="e">
        <f>IF(ЗАПОЛНИТЬ!$F$7=1,#REF!/1000,#REF!)</f>
        <v>#REF!</v>
      </c>
      <c r="Q962" s="143" t="e">
        <f>IF(ЗАПОЛНИТЬ!$F$7=1,#REF!/1000,#REF!)</f>
        <v>#REF!</v>
      </c>
      <c r="R962" s="143" t="e">
        <f>IF(ЗАПОЛНИТЬ!$F$7=1,#REF!/1000,#REF!)</f>
        <v>#REF!</v>
      </c>
      <c r="S962" s="143" t="e">
        <f>IF(ЗАПОЛНИТЬ!$F$7=1,#REF!/1000,#REF!)</f>
        <v>#REF!</v>
      </c>
      <c r="T962" s="143" t="e">
        <f>IF(ЗАПОЛНИТЬ!$F$7=1,#REF!/1000,#REF!)</f>
        <v>#REF!</v>
      </c>
      <c r="U962" s="143" t="e">
        <f>IF(ЗАПОЛНИТЬ!$F$7=1,#REF!/1000,#REF!)</f>
        <v>#REF!</v>
      </c>
      <c r="V962" s="145" t="e">
        <f t="shared" si="63"/>
        <v>#REF!</v>
      </c>
      <c r="W962" s="145" t="e">
        <f>IF(SUM(L962:U962)&gt;0,1,0)</f>
        <v>#REF!</v>
      </c>
    </row>
    <row r="963" spans="1:23">
      <c r="A963" s="144" t="str">
        <f>ЗАПОЛНИТЬ!$B$23</f>
        <v>4</v>
      </c>
      <c r="B963" s="144" t="str">
        <f>ЗАПОЛНИТЬ!$B$13</f>
        <v>24188344</v>
      </c>
      <c r="C963" s="144" t="str">
        <f>ЗАПОЛНИТЬ!$B$24</f>
        <v>298</v>
      </c>
      <c r="D963" s="144" t="str">
        <f>ЗАПОЛНИТЬ!$B$21</f>
        <v>12</v>
      </c>
      <c r="E963" s="145"/>
      <c r="F963" s="144" t="str">
        <f>ЗАПОЛНИТЬ!$B$22</f>
        <v>15</v>
      </c>
      <c r="G963" s="144" t="str">
        <f>ЗАПОЛНИТЬ!$B$20</f>
        <v>040222</v>
      </c>
      <c r="H963" s="143" t="str">
        <f>IF(ЗАПОЛНИТЬ!$F$7=1,ЗАПОЛНИТЬ!$H$9,ЗАПОЛНИТЬ!$H$10)</f>
        <v>73</v>
      </c>
      <c r="I963" s="146" t="e">
        <f>IF(ЗАПОЛНИТЬ!$F$7=1,#REF!,#REF!)</f>
        <v>#REF!</v>
      </c>
      <c r="J963" s="145" t="str">
        <f>IF(ЗАПОЛНИТЬ!$F$7=1,CONCATENATE(ЗАПОЛНИТЬ!$F$18,ЗАПОЛНИТЬ!$D$18),ЗАПОЛНИТЬ!$E$18)</f>
        <v>01.07.2016</v>
      </c>
      <c r="K963" s="143" t="e">
        <f>#REF!</f>
        <v>#REF!</v>
      </c>
      <c r="L963" s="143" t="e">
        <f>IF(ЗАПОЛНИТЬ!$F$7=1,#REF!/1000,#REF!)</f>
        <v>#REF!</v>
      </c>
      <c r="M963" s="143" t="e">
        <f>IF(ЗАПОЛНИТЬ!$F$7=1,#REF!/1000,#REF!)</f>
        <v>#REF!</v>
      </c>
      <c r="N963" s="143" t="e">
        <f>IF(ЗАПОЛНИТЬ!$F$7=1,#REF!/1000,#REF!)</f>
        <v>#REF!</v>
      </c>
      <c r="O963" s="143" t="e">
        <f>IF(ЗАПОЛНИТЬ!$F$7=1,#REF!/1000,#REF!)</f>
        <v>#REF!</v>
      </c>
      <c r="P963" s="143" t="e">
        <f>IF(ЗАПОЛНИТЬ!$F$7=1,#REF!/1000,#REF!)</f>
        <v>#REF!</v>
      </c>
      <c r="Q963" s="143" t="e">
        <f>IF(ЗАПОЛНИТЬ!$F$7=1,#REF!/1000,#REF!)</f>
        <v>#REF!</v>
      </c>
      <c r="R963" s="143" t="e">
        <f>IF(ЗАПОЛНИТЬ!$F$7=1,#REF!/1000,#REF!)</f>
        <v>#REF!</v>
      </c>
      <c r="S963" s="143" t="e">
        <f>IF(ЗАПОЛНИТЬ!$F$7=1,#REF!/1000,#REF!)</f>
        <v>#REF!</v>
      </c>
      <c r="T963" s="143" t="e">
        <f>IF(ЗАПОЛНИТЬ!$F$7=1,#REF!/1000,#REF!)</f>
        <v>#REF!</v>
      </c>
      <c r="U963" s="143" t="e">
        <f>IF(ЗАПОЛНИТЬ!$F$7=1,#REF!/1000,#REF!)</f>
        <v>#REF!</v>
      </c>
      <c r="V963" s="145" t="e">
        <f t="shared" si="63"/>
        <v>#REF!</v>
      </c>
      <c r="W963" s="145" t="e">
        <f>IF(SUM(L963:U963)&gt;0,1,0)</f>
        <v>#REF!</v>
      </c>
    </row>
    <row r="964" spans="1:23">
      <c r="A964" s="144" t="str">
        <f>ЗАПОЛНИТЬ!$B$23</f>
        <v>4</v>
      </c>
      <c r="B964" s="144" t="str">
        <f>ЗАПОЛНИТЬ!$B$13</f>
        <v>24188344</v>
      </c>
      <c r="C964" s="144" t="str">
        <f>ЗАПОЛНИТЬ!$B$24</f>
        <v>298</v>
      </c>
      <c r="D964" s="144" t="str">
        <f>ЗАПОЛНИТЬ!$B$21</f>
        <v>12</v>
      </c>
      <c r="E964" s="145"/>
      <c r="F964" s="144" t="str">
        <f>ЗАПОЛНИТЬ!$B$22</f>
        <v>15</v>
      </c>
      <c r="G964" s="144" t="str">
        <f>ЗАПОЛНИТЬ!$B$20</f>
        <v>040222</v>
      </c>
      <c r="H964" s="143" t="str">
        <f>IF(ЗАПОЛНИТЬ!$F$7=1,ЗАПОЛНИТЬ!$H$9,ЗАПОЛНИТЬ!$H$10)</f>
        <v>73</v>
      </c>
      <c r="I964" s="146" t="e">
        <f>IF(ЗАПОЛНИТЬ!$F$7=1,#REF!,#REF!)</f>
        <v>#REF!</v>
      </c>
      <c r="J964" s="145" t="str">
        <f>IF(ЗАПОЛНИТЬ!$F$7=1,CONCATENATE(ЗАПОЛНИТЬ!$F$18,ЗАПОЛНИТЬ!$D$18),ЗАПОЛНИТЬ!$E$18)</f>
        <v>01.07.2016</v>
      </c>
      <c r="K964" s="143" t="e">
        <f>#REF!</f>
        <v>#REF!</v>
      </c>
      <c r="L964" s="143" t="e">
        <f>IF(ЗАПОЛНИТЬ!$F$7=1,#REF!/1000,#REF!)</f>
        <v>#REF!</v>
      </c>
      <c r="M964" s="143" t="e">
        <f>IF(ЗАПОЛНИТЬ!$F$7=1,#REF!/1000,#REF!)</f>
        <v>#REF!</v>
      </c>
      <c r="N964" s="143" t="e">
        <f>IF(ЗАПОЛНИТЬ!$F$7=1,#REF!/1000,#REF!)</f>
        <v>#REF!</v>
      </c>
      <c r="O964" s="143" t="e">
        <f>IF(ЗАПОЛНИТЬ!$F$7=1,#REF!/1000,#REF!)</f>
        <v>#REF!</v>
      </c>
      <c r="P964" s="143" t="e">
        <f>IF(ЗАПОЛНИТЬ!$F$7=1,#REF!/1000,#REF!)</f>
        <v>#REF!</v>
      </c>
      <c r="Q964" s="143" t="e">
        <f>IF(ЗАПОЛНИТЬ!$F$7=1,#REF!/1000,#REF!)</f>
        <v>#REF!</v>
      </c>
      <c r="R964" s="143" t="e">
        <f>IF(ЗАПОЛНИТЬ!$F$7=1,#REF!/1000,#REF!)</f>
        <v>#REF!</v>
      </c>
      <c r="S964" s="143" t="e">
        <f>IF(ЗАПОЛНИТЬ!$F$7=1,#REF!/1000,#REF!)</f>
        <v>#REF!</v>
      </c>
      <c r="T964" s="143" t="e">
        <f>IF(ЗАПОЛНИТЬ!$F$7=1,#REF!/1000,#REF!)</f>
        <v>#REF!</v>
      </c>
      <c r="U964" s="143" t="e">
        <f>IF(ЗАПОЛНИТЬ!$F$7=1,#REF!/1000,#REF!)</f>
        <v>#REF!</v>
      </c>
      <c r="V964" s="145" t="e">
        <f t="shared" si="63"/>
        <v>#REF!</v>
      </c>
      <c r="W964" s="145" t="e">
        <f>IF(SUM(L964:U964)&gt;0,1,0)</f>
        <v>#REF!</v>
      </c>
    </row>
    <row r="965" spans="1:23">
      <c r="A965" s="144" t="str">
        <f>ЗАПОЛНИТЬ!$B$23</f>
        <v>4</v>
      </c>
      <c r="B965" s="144" t="str">
        <f>ЗАПОЛНИТЬ!$B$13</f>
        <v>24188344</v>
      </c>
      <c r="C965" s="144" t="str">
        <f>ЗАПОЛНИТЬ!$B$24</f>
        <v>298</v>
      </c>
      <c r="D965" s="144" t="str">
        <f>ЗАПОЛНИТЬ!$B$21</f>
        <v>12</v>
      </c>
      <c r="E965" s="145"/>
      <c r="F965" s="144" t="str">
        <f>ЗАПОЛНИТЬ!$B$22</f>
        <v>15</v>
      </c>
      <c r="G965" s="144" t="str">
        <f>ЗАПОЛНИТЬ!$B$20</f>
        <v>040222</v>
      </c>
      <c r="H965" s="143" t="str">
        <f>IF(ЗАПОЛНИТЬ!$F$7=1,ЗАПОЛНИТЬ!$H$9,ЗАПОЛНИТЬ!$H$10)</f>
        <v>73</v>
      </c>
      <c r="I965" s="146" t="e">
        <f>IF(ЗАПОЛНИТЬ!$F$7=1,#REF!,#REF!)</f>
        <v>#REF!</v>
      </c>
      <c r="J965" s="145" t="str">
        <f>IF(ЗАПОЛНИТЬ!$F$7=1,CONCATENATE(ЗАПОЛНИТЬ!$F$18,ЗАПОЛНИТЬ!$D$18),ЗАПОЛНИТЬ!$E$18)</f>
        <v>01.07.2016</v>
      </c>
      <c r="K965" s="143" t="e">
        <f>#REF!</f>
        <v>#REF!</v>
      </c>
      <c r="L965" s="143" t="e">
        <f>IF(ЗАПОЛНИТЬ!$F$7=1,#REF!/1000,#REF!)</f>
        <v>#REF!</v>
      </c>
      <c r="M965" s="143" t="e">
        <f>IF(ЗАПОЛНИТЬ!$F$7=1,#REF!/1000,#REF!)</f>
        <v>#REF!</v>
      </c>
      <c r="N965" s="143" t="e">
        <f>IF(ЗАПОЛНИТЬ!$F$7=1,#REF!/1000,#REF!)</f>
        <v>#REF!</v>
      </c>
      <c r="O965" s="143" t="e">
        <f>IF(ЗАПОЛНИТЬ!$F$7=1,#REF!/1000,#REF!)</f>
        <v>#REF!</v>
      </c>
      <c r="P965" s="143" t="e">
        <f>IF(ЗАПОЛНИТЬ!$F$7=1,#REF!/1000,#REF!)</f>
        <v>#REF!</v>
      </c>
      <c r="Q965" s="143" t="e">
        <f>IF(ЗАПОЛНИТЬ!$F$7=1,#REF!/1000,#REF!)</f>
        <v>#REF!</v>
      </c>
      <c r="R965" s="143" t="e">
        <f>IF(ЗАПОЛНИТЬ!$F$7=1,#REF!/1000,#REF!)</f>
        <v>#REF!</v>
      </c>
      <c r="S965" s="143" t="e">
        <f>IF(ЗАПОЛНИТЬ!$F$7=1,#REF!/1000,#REF!)</f>
        <v>#REF!</v>
      </c>
      <c r="T965" s="143" t="e">
        <f>IF(ЗАПОЛНИТЬ!$F$7=1,#REF!/1000,#REF!)</f>
        <v>#REF!</v>
      </c>
      <c r="U965" s="143" t="e">
        <f>IF(ЗАПОЛНИТЬ!$F$7=1,#REF!/1000,#REF!)</f>
        <v>#REF!</v>
      </c>
      <c r="V965" s="145" t="e">
        <f t="shared" si="63"/>
        <v>#REF!</v>
      </c>
      <c r="W965" s="145" t="e">
        <f>IF(SUM(L965:U965)&gt;0,1,0)</f>
        <v>#REF!</v>
      </c>
    </row>
    <row r="966" spans="1:23">
      <c r="A966" s="144" t="str">
        <f>ЗАПОЛНИТЬ!$B$23</f>
        <v>4</v>
      </c>
      <c r="B966" s="144" t="str">
        <f>ЗАПОЛНИТЬ!$B$13</f>
        <v>24188344</v>
      </c>
      <c r="C966" s="144" t="str">
        <f>ЗАПОЛНИТЬ!$B$24</f>
        <v>298</v>
      </c>
      <c r="D966" s="144" t="str">
        <f>ЗАПОЛНИТЬ!$B$21</f>
        <v>12</v>
      </c>
      <c r="E966" s="145"/>
      <c r="F966" s="144" t="str">
        <f>ЗАПОЛНИТЬ!$B$22</f>
        <v>15</v>
      </c>
      <c r="G966" s="144" t="str">
        <f>ЗАПОЛНИТЬ!$B$20</f>
        <v>040222</v>
      </c>
      <c r="H966" s="143" t="str">
        <f>IF(ЗАПОЛНИТЬ!$F$7=1,ЗАПОЛНИТЬ!$H$9,ЗАПОЛНИТЬ!$H$10)</f>
        <v>73</v>
      </c>
      <c r="I966" s="146" t="e">
        <f>IF(ЗАПОЛНИТЬ!$F$7=1,#REF!,#REF!)</f>
        <v>#REF!</v>
      </c>
      <c r="J966" s="145" t="str">
        <f>IF(ЗАПОЛНИТЬ!$F$7=1,CONCATENATE(ЗАПОЛНИТЬ!$F$18,ЗАПОЛНИТЬ!$D$18),ЗАПОЛНИТЬ!$E$18)</f>
        <v>01.07.2016</v>
      </c>
      <c r="K966" s="143" t="e">
        <f>#REF!</f>
        <v>#REF!</v>
      </c>
      <c r="L966" s="143" t="e">
        <f>IF(ЗАПОЛНИТЬ!$F$7=1,#REF!/1000,#REF!)</f>
        <v>#REF!</v>
      </c>
      <c r="M966" s="143" t="e">
        <f>IF(ЗАПОЛНИТЬ!$F$7=1,#REF!/1000,#REF!)</f>
        <v>#REF!</v>
      </c>
      <c r="N966" s="143" t="e">
        <f>IF(ЗАПОЛНИТЬ!$F$7=1,#REF!/1000,#REF!)</f>
        <v>#REF!</v>
      </c>
      <c r="O966" s="143" t="e">
        <f>IF(ЗАПОЛНИТЬ!$F$7=1,#REF!/1000,#REF!)</f>
        <v>#REF!</v>
      </c>
      <c r="P966" s="143" t="e">
        <f>IF(ЗАПОЛНИТЬ!$F$7=1,#REF!/1000,#REF!)</f>
        <v>#REF!</v>
      </c>
      <c r="Q966" s="143" t="e">
        <f>IF(ЗАПОЛНИТЬ!$F$7=1,#REF!/1000,#REF!)</f>
        <v>#REF!</v>
      </c>
      <c r="R966" s="143" t="e">
        <f>IF(ЗАПОЛНИТЬ!$F$7=1,#REF!/1000,#REF!)</f>
        <v>#REF!</v>
      </c>
      <c r="S966" s="143" t="e">
        <f>IF(ЗАПОЛНИТЬ!$F$7=1,#REF!/1000,#REF!)</f>
        <v>#REF!</v>
      </c>
      <c r="T966" s="143" t="e">
        <f>IF(ЗАПОЛНИТЬ!$F$7=1,#REF!/1000,#REF!)</f>
        <v>#REF!</v>
      </c>
      <c r="U966" s="143" t="e">
        <f>IF(ЗАПОЛНИТЬ!$F$7=1,#REF!/1000,#REF!)</f>
        <v>#REF!</v>
      </c>
      <c r="V966" s="145" t="e">
        <f t="shared" si="63"/>
        <v>#REF!</v>
      </c>
      <c r="W966" s="145" t="e">
        <f>IF(SUM(L966:U966)&gt;0,1,0)</f>
        <v>#REF!</v>
      </c>
    </row>
    <row r="967" spans="1:23">
      <c r="A967" s="144" t="str">
        <f>ЗАПОЛНИТЬ!$B$23</f>
        <v>4</v>
      </c>
      <c r="B967" s="144" t="str">
        <f>ЗАПОЛНИТЬ!$B$13</f>
        <v>24188344</v>
      </c>
      <c r="C967" s="144" t="str">
        <f>ЗАПОЛНИТЬ!$B$24</f>
        <v>298</v>
      </c>
      <c r="D967" s="144" t="str">
        <f>ЗАПОЛНИТЬ!$B$21</f>
        <v>12</v>
      </c>
      <c r="E967" s="145"/>
      <c r="F967" s="144" t="str">
        <f>ЗАПОЛНИТЬ!$B$22</f>
        <v>15</v>
      </c>
      <c r="G967" s="144" t="str">
        <f>ЗАПОЛНИТЬ!$B$20</f>
        <v>040222</v>
      </c>
      <c r="H967" s="143" t="str">
        <f>IF(ЗАПОЛНИТЬ!$F$7=1,ЗАПОЛНИТЬ!$H$9,ЗАПОЛНИТЬ!$H$10)</f>
        <v>73</v>
      </c>
      <c r="I967" s="146" t="e">
        <f>IF(ЗАПОЛНИТЬ!$F$7=1,#REF!,#REF!)</f>
        <v>#REF!</v>
      </c>
      <c r="J967" s="145" t="str">
        <f>IF(ЗАПОЛНИТЬ!$F$7=1,CONCATENATE(ЗАПОЛНИТЬ!$F$18,ЗАПОЛНИТЬ!$D$18),ЗАПОЛНИТЬ!$E$18)</f>
        <v>01.07.2016</v>
      </c>
      <c r="K967" s="143" t="e">
        <f>#REF!</f>
        <v>#REF!</v>
      </c>
      <c r="L967" s="143" t="e">
        <f>IF(ЗАПОЛНИТЬ!$F$7=1,#REF!/1000,#REF!)</f>
        <v>#REF!</v>
      </c>
      <c r="M967" s="143" t="e">
        <f>IF(ЗАПОЛНИТЬ!$F$7=1,#REF!/1000,#REF!)</f>
        <v>#REF!</v>
      </c>
      <c r="N967" s="143" t="e">
        <f>IF(ЗАПОЛНИТЬ!$F$7=1,#REF!/1000,#REF!)</f>
        <v>#REF!</v>
      </c>
      <c r="O967" s="143" t="e">
        <f>IF(ЗАПОЛНИТЬ!$F$7=1,#REF!/1000,#REF!)</f>
        <v>#REF!</v>
      </c>
      <c r="P967" s="143" t="e">
        <f>IF(ЗАПОЛНИТЬ!$F$7=1,#REF!/1000,#REF!)</f>
        <v>#REF!</v>
      </c>
      <c r="Q967" s="143" t="e">
        <f>IF(ЗАПОЛНИТЬ!$F$7=1,#REF!/1000,#REF!)</f>
        <v>#REF!</v>
      </c>
      <c r="R967" s="143" t="e">
        <f>IF(ЗАПОЛНИТЬ!$F$7=1,#REF!/1000,#REF!)</f>
        <v>#REF!</v>
      </c>
      <c r="S967" s="143" t="e">
        <f>IF(ЗАПОЛНИТЬ!$F$7=1,#REF!/1000,#REF!)</f>
        <v>#REF!</v>
      </c>
      <c r="T967" s="143" t="e">
        <f>IF(ЗАПОЛНИТЬ!$F$7=1,#REF!/1000,#REF!)</f>
        <v>#REF!</v>
      </c>
      <c r="U967" s="143" t="e">
        <f>IF(ЗАПОЛНИТЬ!$F$7=1,#REF!/1000,#REF!)</f>
        <v>#REF!</v>
      </c>
      <c r="V967" s="145" t="e">
        <f t="shared" si="63"/>
        <v>#REF!</v>
      </c>
      <c r="W967" s="145">
        <v>0</v>
      </c>
    </row>
    <row r="968" spans="1:23">
      <c r="A968" s="144" t="str">
        <f>ЗАПОЛНИТЬ!$B$23</f>
        <v>4</v>
      </c>
      <c r="B968" s="144" t="str">
        <f>ЗАПОЛНИТЬ!$B$13</f>
        <v>24188344</v>
      </c>
      <c r="C968" s="144" t="str">
        <f>ЗАПОЛНИТЬ!$B$24</f>
        <v>298</v>
      </c>
      <c r="D968" s="144" t="str">
        <f>ЗАПОЛНИТЬ!$B$21</f>
        <v>12</v>
      </c>
      <c r="E968" s="145"/>
      <c r="F968" s="144" t="str">
        <f>ЗАПОЛНИТЬ!$B$22</f>
        <v>15</v>
      </c>
      <c r="G968" s="144" t="str">
        <f>ЗАПОЛНИТЬ!$B$20</f>
        <v>040222</v>
      </c>
      <c r="H968" s="143" t="str">
        <f>IF(ЗАПОЛНИТЬ!$F$7=1,ЗАПОЛНИТЬ!$H$9,ЗАПОЛНИТЬ!$H$10)</f>
        <v>73</v>
      </c>
      <c r="I968" s="146" t="e">
        <f>IF(ЗАПОЛНИТЬ!$F$7=1,#REF!,#REF!)</f>
        <v>#REF!</v>
      </c>
      <c r="J968" s="145" t="str">
        <f>IF(ЗАПОЛНИТЬ!$F$7=1,CONCATENATE(ЗАПОЛНИТЬ!$F$18,ЗАПОЛНИТЬ!$D$18),ЗАПОЛНИТЬ!$E$18)</f>
        <v>01.07.2016</v>
      </c>
      <c r="K968" s="143" t="e">
        <f>#REF!</f>
        <v>#REF!</v>
      </c>
      <c r="L968" s="143" t="e">
        <f>IF(ЗАПОЛНИТЬ!$F$7=1,#REF!/1000,#REF!)</f>
        <v>#REF!</v>
      </c>
      <c r="M968" s="143" t="e">
        <f>IF(ЗАПОЛНИТЬ!$F$7=1,#REF!/1000,#REF!)</f>
        <v>#REF!</v>
      </c>
      <c r="N968" s="143" t="e">
        <f>IF(ЗАПОЛНИТЬ!$F$7=1,#REF!/1000,#REF!)</f>
        <v>#REF!</v>
      </c>
      <c r="O968" s="143" t="e">
        <f>IF(ЗАПОЛНИТЬ!$F$7=1,#REF!/1000,#REF!)</f>
        <v>#REF!</v>
      </c>
      <c r="P968" s="143" t="e">
        <f>IF(ЗАПОЛНИТЬ!$F$7=1,#REF!/1000,#REF!)</f>
        <v>#REF!</v>
      </c>
      <c r="Q968" s="143" t="e">
        <f>IF(ЗАПОЛНИТЬ!$F$7=1,#REF!/1000,#REF!)</f>
        <v>#REF!</v>
      </c>
      <c r="R968" s="143" t="e">
        <f>IF(ЗАПОЛНИТЬ!$F$7=1,#REF!/1000,#REF!)</f>
        <v>#REF!</v>
      </c>
      <c r="S968" s="143" t="e">
        <f>IF(ЗАПОЛНИТЬ!$F$7=1,#REF!/1000,#REF!)</f>
        <v>#REF!</v>
      </c>
      <c r="T968" s="143" t="e">
        <f>IF(ЗАПОЛНИТЬ!$F$7=1,#REF!/1000,#REF!)</f>
        <v>#REF!</v>
      </c>
      <c r="U968" s="143" t="e">
        <f>IF(ЗАПОЛНИТЬ!$F$7=1,#REF!/1000,#REF!)</f>
        <v>#REF!</v>
      </c>
      <c r="V968" s="145" t="e">
        <f t="shared" si="63"/>
        <v>#REF!</v>
      </c>
      <c r="W968" s="145" t="e">
        <f>IF(SUM(L968:U968)&gt;0,1,0)</f>
        <v>#REF!</v>
      </c>
    </row>
    <row r="969" spans="1:23">
      <c r="A969" s="144" t="str">
        <f>ЗАПОЛНИТЬ!$B$23</f>
        <v>4</v>
      </c>
      <c r="B969" s="144" t="str">
        <f>ЗАПОЛНИТЬ!$B$13</f>
        <v>24188344</v>
      </c>
      <c r="C969" s="144" t="str">
        <f>ЗАПОЛНИТЬ!$B$24</f>
        <v>298</v>
      </c>
      <c r="D969" s="144" t="str">
        <f>ЗАПОЛНИТЬ!$B$21</f>
        <v>12</v>
      </c>
      <c r="E969" s="145"/>
      <c r="F969" s="144" t="str">
        <f>ЗАПОЛНИТЬ!$B$22</f>
        <v>15</v>
      </c>
      <c r="G969" s="144" t="str">
        <f>ЗАПОЛНИТЬ!$B$20</f>
        <v>040222</v>
      </c>
      <c r="H969" s="143" t="str">
        <f>IF(ЗАПОЛНИТЬ!$F$7=1,ЗАПОЛНИТЬ!$H$9,ЗАПОЛНИТЬ!$H$10)</f>
        <v>73</v>
      </c>
      <c r="I969" s="146" t="e">
        <f>IF(ЗАПОЛНИТЬ!$F$7=1,#REF!,#REF!)</f>
        <v>#REF!</v>
      </c>
      <c r="J969" s="145" t="str">
        <f>IF(ЗАПОЛНИТЬ!$F$7=1,CONCATENATE(ЗАПОЛНИТЬ!$F$18,ЗАПОЛНИТЬ!$D$18),ЗАПОЛНИТЬ!$E$18)</f>
        <v>01.07.2016</v>
      </c>
      <c r="K969" s="143" t="e">
        <f>#REF!</f>
        <v>#REF!</v>
      </c>
      <c r="L969" s="143" t="e">
        <f>IF(ЗАПОЛНИТЬ!$F$7=1,#REF!/1000,#REF!)</f>
        <v>#REF!</v>
      </c>
      <c r="M969" s="143" t="e">
        <f>IF(ЗАПОЛНИТЬ!$F$7=1,#REF!/1000,#REF!)</f>
        <v>#REF!</v>
      </c>
      <c r="N969" s="143" t="e">
        <f>IF(ЗАПОЛНИТЬ!$F$7=1,#REF!/1000,#REF!)</f>
        <v>#REF!</v>
      </c>
      <c r="O969" s="143" t="e">
        <f>IF(ЗАПОЛНИТЬ!$F$7=1,#REF!/1000,#REF!)</f>
        <v>#REF!</v>
      </c>
      <c r="P969" s="143" t="e">
        <f>IF(ЗАПОЛНИТЬ!$F$7=1,#REF!/1000,#REF!)</f>
        <v>#REF!</v>
      </c>
      <c r="Q969" s="143" t="e">
        <f>IF(ЗАПОЛНИТЬ!$F$7=1,#REF!/1000,#REF!)</f>
        <v>#REF!</v>
      </c>
      <c r="R969" s="143" t="e">
        <f>IF(ЗАПОЛНИТЬ!$F$7=1,#REF!/1000,#REF!)</f>
        <v>#REF!</v>
      </c>
      <c r="S969" s="143" t="e">
        <f>IF(ЗАПОЛНИТЬ!$F$7=1,#REF!/1000,#REF!)</f>
        <v>#REF!</v>
      </c>
      <c r="T969" s="143" t="e">
        <f>IF(ЗАПОЛНИТЬ!$F$7=1,#REF!/1000,#REF!)</f>
        <v>#REF!</v>
      </c>
      <c r="U969" s="143" t="e">
        <f>IF(ЗАПОЛНИТЬ!$F$7=1,#REF!/1000,#REF!)</f>
        <v>#REF!</v>
      </c>
      <c r="V969" s="145" t="e">
        <f t="shared" si="63"/>
        <v>#REF!</v>
      </c>
      <c r="W969" s="145" t="e">
        <f>IF(SUM(L969:U969)&gt;0,1,0)</f>
        <v>#REF!</v>
      </c>
    </row>
    <row r="970" spans="1:23">
      <c r="A970" s="144" t="str">
        <f>ЗАПОЛНИТЬ!$B$23</f>
        <v>4</v>
      </c>
      <c r="B970" s="144" t="str">
        <f>ЗАПОЛНИТЬ!$B$13</f>
        <v>24188344</v>
      </c>
      <c r="C970" s="144" t="str">
        <f>ЗАПОЛНИТЬ!$B$24</f>
        <v>298</v>
      </c>
      <c r="D970" s="144" t="str">
        <f>ЗАПОЛНИТЬ!$B$21</f>
        <v>12</v>
      </c>
      <c r="E970" s="145"/>
      <c r="F970" s="144" t="str">
        <f>ЗАПОЛНИТЬ!$B$22</f>
        <v>15</v>
      </c>
      <c r="G970" s="144" t="str">
        <f>ЗАПОЛНИТЬ!$B$20</f>
        <v>040222</v>
      </c>
      <c r="H970" s="143" t="str">
        <f>IF(ЗАПОЛНИТЬ!$F$7=1,ЗАПОЛНИТЬ!$H$9,ЗАПОЛНИТЬ!$H$10)</f>
        <v>73</v>
      </c>
      <c r="I970" s="146" t="e">
        <f>IF(ЗАПОЛНИТЬ!$F$7=1,#REF!,#REF!)</f>
        <v>#REF!</v>
      </c>
      <c r="J970" s="145" t="str">
        <f>IF(ЗАПОЛНИТЬ!$F$7=1,CONCATENATE(ЗАПОЛНИТЬ!$F$18,ЗАПОЛНИТЬ!$D$18),ЗАПОЛНИТЬ!$E$18)</f>
        <v>01.07.2016</v>
      </c>
      <c r="K970" s="143" t="e">
        <f>#REF!</f>
        <v>#REF!</v>
      </c>
      <c r="L970" s="143" t="e">
        <f>IF(ЗАПОЛНИТЬ!$F$7=1,#REF!/1000,#REF!)</f>
        <v>#REF!</v>
      </c>
      <c r="M970" s="143" t="e">
        <f>IF(ЗАПОЛНИТЬ!$F$7=1,#REF!/1000,#REF!)</f>
        <v>#REF!</v>
      </c>
      <c r="N970" s="143" t="e">
        <f>IF(ЗАПОЛНИТЬ!$F$7=1,#REF!/1000,#REF!)</f>
        <v>#REF!</v>
      </c>
      <c r="O970" s="143" t="e">
        <f>IF(ЗАПОЛНИТЬ!$F$7=1,#REF!/1000,#REF!)</f>
        <v>#REF!</v>
      </c>
      <c r="P970" s="143" t="e">
        <f>IF(ЗАПОЛНИТЬ!$F$7=1,#REF!/1000,#REF!)</f>
        <v>#REF!</v>
      </c>
      <c r="Q970" s="143" t="e">
        <f>IF(ЗАПОЛНИТЬ!$F$7=1,#REF!/1000,#REF!)</f>
        <v>#REF!</v>
      </c>
      <c r="R970" s="143" t="e">
        <f>IF(ЗАПОЛНИТЬ!$F$7=1,#REF!/1000,#REF!)</f>
        <v>#REF!</v>
      </c>
      <c r="S970" s="143" t="e">
        <f>IF(ЗАПОЛНИТЬ!$F$7=1,#REF!/1000,#REF!)</f>
        <v>#REF!</v>
      </c>
      <c r="T970" s="143" t="e">
        <f>IF(ЗАПОЛНИТЬ!$F$7=1,#REF!/1000,#REF!)</f>
        <v>#REF!</v>
      </c>
      <c r="U970" s="143" t="e">
        <f>IF(ЗАПОЛНИТЬ!$F$7=1,#REF!/1000,#REF!)</f>
        <v>#REF!</v>
      </c>
      <c r="V970" s="145" t="e">
        <f t="shared" si="63"/>
        <v>#REF!</v>
      </c>
      <c r="W970" s="145" t="e">
        <f>IF(SUM(L970:U970)&gt;0,1,0)</f>
        <v>#REF!</v>
      </c>
    </row>
    <row r="971" spans="1:23">
      <c r="A971" s="144" t="str">
        <f>ЗАПОЛНИТЬ!$B$23</f>
        <v>4</v>
      </c>
      <c r="B971" s="144" t="str">
        <f>ЗАПОЛНИТЬ!$B$13</f>
        <v>24188344</v>
      </c>
      <c r="C971" s="144" t="str">
        <f>ЗАПОЛНИТЬ!$B$24</f>
        <v>298</v>
      </c>
      <c r="D971" s="144" t="str">
        <f>ЗАПОЛНИТЬ!$B$21</f>
        <v>12</v>
      </c>
      <c r="E971" s="145"/>
      <c r="F971" s="144" t="str">
        <f>ЗАПОЛНИТЬ!$B$22</f>
        <v>15</v>
      </c>
      <c r="G971" s="144" t="str">
        <f>ЗАПОЛНИТЬ!$B$20</f>
        <v>040222</v>
      </c>
      <c r="H971" s="143" t="str">
        <f>IF(ЗАПОЛНИТЬ!$F$7=1,ЗАПОЛНИТЬ!$H$9,ЗАПОЛНИТЬ!$H$10)</f>
        <v>73</v>
      </c>
      <c r="I971" s="146" t="e">
        <f>IF(ЗАПОЛНИТЬ!$F$7=1,#REF!,#REF!)</f>
        <v>#REF!</v>
      </c>
      <c r="J971" s="145" t="str">
        <f>IF(ЗАПОЛНИТЬ!$F$7=1,CONCATENATE(ЗАПОЛНИТЬ!$F$18,ЗАПОЛНИТЬ!$D$18),ЗАПОЛНИТЬ!$E$18)</f>
        <v>01.07.2016</v>
      </c>
      <c r="K971" s="143" t="e">
        <f>#REF!</f>
        <v>#REF!</v>
      </c>
      <c r="L971" s="143" t="e">
        <f>IF(ЗАПОЛНИТЬ!$F$7=1,#REF!/1000,#REF!)</f>
        <v>#REF!</v>
      </c>
      <c r="M971" s="143" t="e">
        <f>IF(ЗАПОЛНИТЬ!$F$7=1,#REF!/1000,#REF!)</f>
        <v>#REF!</v>
      </c>
      <c r="N971" s="143" t="e">
        <f>IF(ЗАПОЛНИТЬ!$F$7=1,#REF!/1000,#REF!)</f>
        <v>#REF!</v>
      </c>
      <c r="O971" s="143" t="e">
        <f>IF(ЗАПОЛНИТЬ!$F$7=1,#REF!/1000,#REF!)</f>
        <v>#REF!</v>
      </c>
      <c r="P971" s="143" t="e">
        <f>IF(ЗАПОЛНИТЬ!$F$7=1,#REF!/1000,#REF!)</f>
        <v>#REF!</v>
      </c>
      <c r="Q971" s="143" t="e">
        <f>IF(ЗАПОЛНИТЬ!$F$7=1,#REF!/1000,#REF!)</f>
        <v>#REF!</v>
      </c>
      <c r="R971" s="143" t="e">
        <f>IF(ЗАПОЛНИТЬ!$F$7=1,#REF!/1000,#REF!)</f>
        <v>#REF!</v>
      </c>
      <c r="S971" s="143" t="e">
        <f>IF(ЗАПОЛНИТЬ!$F$7=1,#REF!/1000,#REF!)</f>
        <v>#REF!</v>
      </c>
      <c r="T971" s="143" t="e">
        <f>IF(ЗАПОЛНИТЬ!$F$7=1,#REF!/1000,#REF!)</f>
        <v>#REF!</v>
      </c>
      <c r="U971" s="143" t="e">
        <f>IF(ЗАПОЛНИТЬ!$F$7=1,#REF!/1000,#REF!)</f>
        <v>#REF!</v>
      </c>
      <c r="V971" s="145" t="e">
        <f t="shared" si="63"/>
        <v>#REF!</v>
      </c>
      <c r="W971" s="145" t="e">
        <f>IF(SUM(L971:U971)&gt;0,1,0)</f>
        <v>#REF!</v>
      </c>
    </row>
    <row r="972" spans="1:23">
      <c r="A972" s="144" t="str">
        <f>ЗАПОЛНИТЬ!$B$23</f>
        <v>4</v>
      </c>
      <c r="B972" s="144" t="str">
        <f>ЗАПОЛНИТЬ!$B$13</f>
        <v>24188344</v>
      </c>
      <c r="C972" s="144" t="str">
        <f>ЗАПОЛНИТЬ!$B$24</f>
        <v>298</v>
      </c>
      <c r="D972" s="144" t="str">
        <f>ЗАПОЛНИТЬ!$B$21</f>
        <v>12</v>
      </c>
      <c r="E972" s="145"/>
      <c r="F972" s="144" t="str">
        <f>ЗАПОЛНИТЬ!$B$22</f>
        <v>15</v>
      </c>
      <c r="G972" s="144" t="str">
        <f>ЗАПОЛНИТЬ!$B$20</f>
        <v>040222</v>
      </c>
      <c r="H972" s="143" t="str">
        <f>IF(ЗАПОЛНИТЬ!$F$7=1,ЗАПОЛНИТЬ!$H$9,ЗАПОЛНИТЬ!$H$10)</f>
        <v>73</v>
      </c>
      <c r="I972" s="146" t="e">
        <f>IF(ЗАПОЛНИТЬ!$F$7=1,#REF!,#REF!)</f>
        <v>#REF!</v>
      </c>
      <c r="J972" s="145" t="str">
        <f>IF(ЗАПОЛНИТЬ!$F$7=1,CONCATENATE(ЗАПОЛНИТЬ!$F$18,ЗАПОЛНИТЬ!$D$18),ЗАПОЛНИТЬ!$E$18)</f>
        <v>01.07.2016</v>
      </c>
      <c r="K972" s="143">
        <v>9999</v>
      </c>
      <c r="L972" s="143" t="e">
        <f>L973</f>
        <v>#REF!</v>
      </c>
      <c r="M972" s="143" t="e">
        <f t="shared" ref="M972:U972" si="66">M973</f>
        <v>#REF!</v>
      </c>
      <c r="N972" s="143" t="e">
        <f t="shared" si="66"/>
        <v>#REF!</v>
      </c>
      <c r="O972" s="143" t="e">
        <f t="shared" si="66"/>
        <v>#REF!</v>
      </c>
      <c r="P972" s="143" t="e">
        <f t="shared" si="66"/>
        <v>#REF!</v>
      </c>
      <c r="Q972" s="143" t="e">
        <f t="shared" si="66"/>
        <v>#REF!</v>
      </c>
      <c r="R972" s="143" t="e">
        <f t="shared" si="66"/>
        <v>#REF!</v>
      </c>
      <c r="S972" s="143" t="e">
        <f t="shared" si="66"/>
        <v>#REF!</v>
      </c>
      <c r="T972" s="143" t="e">
        <f t="shared" si="66"/>
        <v>#REF!</v>
      </c>
      <c r="U972" s="143" t="e">
        <f t="shared" si="66"/>
        <v>#REF!</v>
      </c>
      <c r="V972" s="145" t="e">
        <f t="shared" si="63"/>
        <v>#REF!</v>
      </c>
      <c r="W972" s="145">
        <v>0</v>
      </c>
    </row>
    <row r="973" spans="1:23">
      <c r="A973" s="144" t="str">
        <f>ЗАПОЛНИТЬ!$B$23</f>
        <v>4</v>
      </c>
      <c r="B973" s="144" t="str">
        <f>ЗАПОЛНИТЬ!$B$13</f>
        <v>24188344</v>
      </c>
      <c r="C973" s="144" t="str">
        <f>ЗАПОЛНИТЬ!$B$24</f>
        <v>298</v>
      </c>
      <c r="D973" s="144" t="str">
        <f>ЗАПОЛНИТЬ!$B$21</f>
        <v>12</v>
      </c>
      <c r="E973" s="145"/>
      <c r="F973" s="144" t="str">
        <f>ЗАПОЛНИТЬ!$B$22</f>
        <v>15</v>
      </c>
      <c r="G973" s="144" t="str">
        <f>ЗАПОЛНИТЬ!$B$20</f>
        <v>040222</v>
      </c>
      <c r="H973" s="143" t="str">
        <f>IF(ЗАПОЛНИТЬ!$F$7=1,ЗАПОЛНИТЬ!$H$9,ЗАПОЛНИТЬ!$H$10)</f>
        <v>73</v>
      </c>
      <c r="I973" s="146" t="e">
        <f>IF(ЗАПОЛНИТЬ!$F$7=1,#REF!,#REF!)</f>
        <v>#REF!</v>
      </c>
      <c r="J973" s="145" t="str">
        <f>IF(ЗАПОЛНИТЬ!$F$7=1,CONCATENATE(ЗАПОЛНИТЬ!$F$18,ЗАПОЛНИТЬ!$D$18),ЗАПОЛНИТЬ!$E$18)</f>
        <v>01.07.2016</v>
      </c>
      <c r="K973" s="143">
        <v>2</v>
      </c>
      <c r="L973" s="143" t="e">
        <f>IF(ЗАПОЛНИТЬ!$F$7=1,#REF!/1000,#REF!)</f>
        <v>#REF!</v>
      </c>
      <c r="M973" s="143" t="e">
        <f>IF(ЗАПОЛНИТЬ!$F$7=1,#REF!/1000,#REF!)</f>
        <v>#REF!</v>
      </c>
      <c r="N973" s="143" t="e">
        <f>IF(ЗАПОЛНИТЬ!$F$7=1,#REF!/1000,#REF!)</f>
        <v>#REF!</v>
      </c>
      <c r="O973" s="143" t="e">
        <f>IF(ЗАПОЛНИТЬ!$F$7=1,#REF!/1000,#REF!)</f>
        <v>#REF!</v>
      </c>
      <c r="P973" s="143" t="e">
        <f>IF(ЗАПОЛНИТЬ!$F$7=1,#REF!/1000,#REF!)</f>
        <v>#REF!</v>
      </c>
      <c r="Q973" s="143" t="e">
        <f>IF(ЗАПОЛНИТЬ!$F$7=1,#REF!/1000,#REF!)</f>
        <v>#REF!</v>
      </c>
      <c r="R973" s="143" t="e">
        <f>IF(ЗАПОЛНИТЬ!$F$7=1,#REF!/1000,#REF!)</f>
        <v>#REF!</v>
      </c>
      <c r="S973" s="143" t="e">
        <f>IF(ЗАПОЛНИТЬ!$F$7=1,#REF!/1000,#REF!)</f>
        <v>#REF!</v>
      </c>
      <c r="T973" s="143" t="e">
        <f>IF(ЗАПОЛНИТЬ!$F$7=1,#REF!/1000,#REF!)</f>
        <v>#REF!</v>
      </c>
      <c r="U973" s="143" t="e">
        <f>IF(ЗАПОЛНИТЬ!$F$7=1,#REF!/1000,#REF!)</f>
        <v>#REF!</v>
      </c>
      <c r="V973" s="145" t="e">
        <f t="shared" si="63"/>
        <v>#REF!</v>
      </c>
      <c r="W973" s="145">
        <v>0</v>
      </c>
    </row>
    <row r="974" spans="1:23">
      <c r="A974" s="144" t="str">
        <f>ЗАПОЛНИТЬ!$B$23</f>
        <v>4</v>
      </c>
      <c r="B974" s="144" t="str">
        <f>ЗАПОЛНИТЬ!$B$13</f>
        <v>24188344</v>
      </c>
      <c r="C974" s="144" t="str">
        <f>ЗАПОЛНИТЬ!$B$24</f>
        <v>298</v>
      </c>
      <c r="D974" s="144" t="str">
        <f>ЗАПОЛНИТЬ!$B$21</f>
        <v>12</v>
      </c>
      <c r="E974" s="145"/>
      <c r="F974" s="144" t="str">
        <f>ЗАПОЛНИТЬ!$B$22</f>
        <v>15</v>
      </c>
      <c r="G974" s="144" t="str">
        <f>ЗАПОЛНИТЬ!$B$20</f>
        <v>040222</v>
      </c>
      <c r="H974" s="143" t="str">
        <f>IF(ЗАПОЛНИТЬ!$F$7=1,ЗАПОЛНИТЬ!$H$9,ЗАПОЛНИТЬ!$H$10)</f>
        <v>73</v>
      </c>
      <c r="I974" s="146" t="e">
        <f>IF(ЗАПОЛНИТЬ!$F$7=1,#REF!,#REF!)</f>
        <v>#REF!</v>
      </c>
      <c r="J974" s="145" t="str">
        <f>IF(ЗАПОЛНИТЬ!$F$7=1,CONCATENATE(ЗАПОЛНИТЬ!$F$18,ЗАПОЛНИТЬ!$D$18),ЗАПОЛНИТЬ!$E$18)</f>
        <v>01.07.2016</v>
      </c>
      <c r="K974" s="143" t="e">
        <f>#REF!</f>
        <v>#REF!</v>
      </c>
      <c r="L974" s="143" t="e">
        <f>IF(ЗАПОЛНИТЬ!$F$7=1,#REF!/1000,#REF!)</f>
        <v>#REF!</v>
      </c>
      <c r="M974" s="143" t="e">
        <f>IF(ЗАПОЛНИТЬ!$F$7=1,#REF!/1000,#REF!)</f>
        <v>#REF!</v>
      </c>
      <c r="N974" s="143" t="e">
        <f>IF(ЗАПОЛНИТЬ!$F$7=1,#REF!/1000,#REF!)</f>
        <v>#REF!</v>
      </c>
      <c r="O974" s="143" t="e">
        <f>IF(ЗАПОЛНИТЬ!$F$7=1,#REF!/1000,#REF!)</f>
        <v>#REF!</v>
      </c>
      <c r="P974" s="143" t="e">
        <f>IF(ЗАПОЛНИТЬ!$F$7=1,#REF!/1000,#REF!)</f>
        <v>#REF!</v>
      </c>
      <c r="Q974" s="143" t="e">
        <f>IF(ЗАПОЛНИТЬ!$F$7=1,#REF!/1000,#REF!)</f>
        <v>#REF!</v>
      </c>
      <c r="R974" s="143" t="e">
        <f>IF(ЗАПОЛНИТЬ!$F$7=1,#REF!/1000,#REF!)</f>
        <v>#REF!</v>
      </c>
      <c r="S974" s="143" t="e">
        <f>IF(ЗАПОЛНИТЬ!$F$7=1,#REF!/1000,#REF!)</f>
        <v>#REF!</v>
      </c>
      <c r="T974" s="143" t="e">
        <f>IF(ЗАПОЛНИТЬ!$F$7=1,#REF!/1000,#REF!)</f>
        <v>#REF!</v>
      </c>
      <c r="U974" s="143" t="e">
        <f>IF(ЗАПОЛНИТЬ!$F$7=1,#REF!/1000,#REF!)</f>
        <v>#REF!</v>
      </c>
      <c r="V974" s="145" t="e">
        <f t="shared" si="63"/>
        <v>#REF!</v>
      </c>
      <c r="W974" s="145">
        <v>0</v>
      </c>
    </row>
    <row r="975" spans="1:23">
      <c r="A975" s="144" t="str">
        <f>ЗАПОЛНИТЬ!$B$23</f>
        <v>4</v>
      </c>
      <c r="B975" s="144" t="str">
        <f>ЗАПОЛНИТЬ!$B$13</f>
        <v>24188344</v>
      </c>
      <c r="C975" s="144" t="str">
        <f>ЗАПОЛНИТЬ!$B$24</f>
        <v>298</v>
      </c>
      <c r="D975" s="144" t="str">
        <f>ЗАПОЛНИТЬ!$B$21</f>
        <v>12</v>
      </c>
      <c r="E975" s="145"/>
      <c r="F975" s="144" t="str">
        <f>ЗАПОЛНИТЬ!$B$22</f>
        <v>15</v>
      </c>
      <c r="G975" s="144" t="str">
        <f>ЗАПОЛНИТЬ!$B$20</f>
        <v>040222</v>
      </c>
      <c r="H975" s="143" t="str">
        <f>IF(ЗАПОЛНИТЬ!$F$7=1,ЗАПОЛНИТЬ!$H$9,ЗАПОЛНИТЬ!$H$10)</f>
        <v>73</v>
      </c>
      <c r="I975" s="146" t="e">
        <f>IF(ЗАПОЛНИТЬ!$F$7=1,#REF!,#REF!)</f>
        <v>#REF!</v>
      </c>
      <c r="J975" s="145" t="str">
        <f>IF(ЗАПОЛНИТЬ!$F$7=1,CONCATENATE(ЗАПОЛНИТЬ!$F$18,ЗАПОЛНИТЬ!$D$18),ЗАПОЛНИТЬ!$E$18)</f>
        <v>01.07.2016</v>
      </c>
      <c r="K975" s="143" t="e">
        <f>#REF!</f>
        <v>#REF!</v>
      </c>
      <c r="L975" s="143" t="e">
        <f>IF(ЗАПОЛНИТЬ!$F$7=1,#REF!/1000,#REF!)</f>
        <v>#REF!</v>
      </c>
      <c r="M975" s="143" t="e">
        <f>IF(ЗАПОЛНИТЬ!$F$7=1,#REF!/1000,#REF!)</f>
        <v>#REF!</v>
      </c>
      <c r="N975" s="143" t="e">
        <f>IF(ЗАПОЛНИТЬ!$F$7=1,#REF!/1000,#REF!)</f>
        <v>#REF!</v>
      </c>
      <c r="O975" s="143" t="e">
        <f>IF(ЗАПОЛНИТЬ!$F$7=1,#REF!/1000,#REF!)</f>
        <v>#REF!</v>
      </c>
      <c r="P975" s="143" t="e">
        <f>IF(ЗАПОЛНИТЬ!$F$7=1,#REF!/1000,#REF!)</f>
        <v>#REF!</v>
      </c>
      <c r="Q975" s="143" t="e">
        <f>IF(ЗАПОЛНИТЬ!$F$7=1,#REF!/1000,#REF!)</f>
        <v>#REF!</v>
      </c>
      <c r="R975" s="143" t="e">
        <f>IF(ЗАПОЛНИТЬ!$F$7=1,#REF!/1000,#REF!)</f>
        <v>#REF!</v>
      </c>
      <c r="S975" s="143" t="e">
        <f>IF(ЗАПОЛНИТЬ!$F$7=1,#REF!/1000,#REF!)</f>
        <v>#REF!</v>
      </c>
      <c r="T975" s="143" t="e">
        <f>IF(ЗАПОЛНИТЬ!$F$7=1,#REF!/1000,#REF!)</f>
        <v>#REF!</v>
      </c>
      <c r="U975" s="143" t="e">
        <f>IF(ЗАПОЛНИТЬ!$F$7=1,#REF!/1000,#REF!)</f>
        <v>#REF!</v>
      </c>
      <c r="V975" s="145" t="e">
        <f t="shared" si="63"/>
        <v>#REF!</v>
      </c>
      <c r="W975" s="145">
        <v>0</v>
      </c>
    </row>
    <row r="976" spans="1:23">
      <c r="A976" s="144" t="str">
        <f>ЗАПОЛНИТЬ!$B$23</f>
        <v>4</v>
      </c>
      <c r="B976" s="144" t="str">
        <f>ЗАПОЛНИТЬ!$B$13</f>
        <v>24188344</v>
      </c>
      <c r="C976" s="144" t="str">
        <f>ЗАПОЛНИТЬ!$B$24</f>
        <v>298</v>
      </c>
      <c r="D976" s="144" t="str">
        <f>ЗАПОЛНИТЬ!$B$21</f>
        <v>12</v>
      </c>
      <c r="E976" s="145"/>
      <c r="F976" s="144" t="str">
        <f>ЗАПОЛНИТЬ!$B$22</f>
        <v>15</v>
      </c>
      <c r="G976" s="144" t="str">
        <f>ЗАПОЛНИТЬ!$B$20</f>
        <v>040222</v>
      </c>
      <c r="H976" s="143" t="str">
        <f>IF(ЗАПОЛНИТЬ!$F$7=1,ЗАПОЛНИТЬ!$H$9,ЗАПОЛНИТЬ!$H$10)</f>
        <v>73</v>
      </c>
      <c r="I976" s="146" t="e">
        <f>IF(ЗАПОЛНИТЬ!$F$7=1,#REF!,#REF!)</f>
        <v>#REF!</v>
      </c>
      <c r="J976" s="145" t="str">
        <f>IF(ЗАПОЛНИТЬ!$F$7=1,CONCATENATE(ЗАПОЛНИТЬ!$F$18,ЗАПОЛНИТЬ!$D$18),ЗАПОЛНИТЬ!$E$18)</f>
        <v>01.07.2016</v>
      </c>
      <c r="K976" s="143" t="e">
        <f>#REF!</f>
        <v>#REF!</v>
      </c>
      <c r="L976" s="143" t="e">
        <f>IF(ЗАПОЛНИТЬ!$F$7=1,#REF!/1000,#REF!)</f>
        <v>#REF!</v>
      </c>
      <c r="M976" s="143" t="e">
        <f>IF(ЗАПОЛНИТЬ!$F$7=1,#REF!/1000,#REF!)</f>
        <v>#REF!</v>
      </c>
      <c r="N976" s="143" t="e">
        <f>IF(ЗАПОЛНИТЬ!$F$7=1,#REF!/1000,#REF!)</f>
        <v>#REF!</v>
      </c>
      <c r="O976" s="143" t="e">
        <f>IF(ЗАПОЛНИТЬ!$F$7=1,#REF!/1000,#REF!)</f>
        <v>#REF!</v>
      </c>
      <c r="P976" s="143" t="e">
        <f>IF(ЗАПОЛНИТЬ!$F$7=1,#REF!/1000,#REF!)</f>
        <v>#REF!</v>
      </c>
      <c r="Q976" s="143" t="e">
        <f>IF(ЗАПОЛНИТЬ!$F$7=1,#REF!/1000,#REF!)</f>
        <v>#REF!</v>
      </c>
      <c r="R976" s="143" t="e">
        <f>IF(ЗАПОЛНИТЬ!$F$7=1,#REF!/1000,#REF!)</f>
        <v>#REF!</v>
      </c>
      <c r="S976" s="143" t="e">
        <f>IF(ЗАПОЛНИТЬ!$F$7=1,#REF!/1000,#REF!)</f>
        <v>#REF!</v>
      </c>
      <c r="T976" s="143" t="e">
        <f>IF(ЗАПОЛНИТЬ!$F$7=1,#REF!/1000,#REF!)</f>
        <v>#REF!</v>
      </c>
      <c r="U976" s="143" t="e">
        <f>IF(ЗАПОЛНИТЬ!$F$7=1,#REF!/1000,#REF!)</f>
        <v>#REF!</v>
      </c>
      <c r="V976" s="145" t="e">
        <f t="shared" si="63"/>
        <v>#REF!</v>
      </c>
      <c r="W976" s="145">
        <v>0</v>
      </c>
    </row>
    <row r="977" spans="1:23">
      <c r="A977" s="144" t="str">
        <f>ЗАПОЛНИТЬ!$B$23</f>
        <v>4</v>
      </c>
      <c r="B977" s="144" t="str">
        <f>ЗАПОЛНИТЬ!$B$13</f>
        <v>24188344</v>
      </c>
      <c r="C977" s="144" t="str">
        <f>ЗАПОЛНИТЬ!$B$24</f>
        <v>298</v>
      </c>
      <c r="D977" s="144" t="str">
        <f>ЗАПОЛНИТЬ!$B$21</f>
        <v>12</v>
      </c>
      <c r="E977" s="145"/>
      <c r="F977" s="144" t="str">
        <f>ЗАПОЛНИТЬ!$B$22</f>
        <v>15</v>
      </c>
      <c r="G977" s="144" t="str">
        <f>ЗАПОЛНИТЬ!$B$20</f>
        <v>040222</v>
      </c>
      <c r="H977" s="143" t="str">
        <f>IF(ЗАПОЛНИТЬ!$F$7=1,ЗАПОЛНИТЬ!$H$9,ЗАПОЛНИТЬ!$H$10)</f>
        <v>73</v>
      </c>
      <c r="I977" s="146" t="e">
        <f>IF(ЗАПОЛНИТЬ!$F$7=1,#REF!,#REF!)</f>
        <v>#REF!</v>
      </c>
      <c r="J977" s="145" t="str">
        <f>IF(ЗАПОЛНИТЬ!$F$7=1,CONCATENATE(ЗАПОЛНИТЬ!$F$18,ЗАПОЛНИТЬ!$D$18),ЗАПОЛНИТЬ!$E$18)</f>
        <v>01.07.2016</v>
      </c>
      <c r="K977" s="143" t="e">
        <f>#REF!</f>
        <v>#REF!</v>
      </c>
      <c r="L977" s="143" t="e">
        <f>IF(ЗАПОЛНИТЬ!$F$7=1,#REF!/1000,#REF!)</f>
        <v>#REF!</v>
      </c>
      <c r="M977" s="143" t="e">
        <f>IF(ЗАПОЛНИТЬ!$F$7=1,#REF!/1000,#REF!)</f>
        <v>#REF!</v>
      </c>
      <c r="N977" s="143" t="e">
        <f>IF(ЗАПОЛНИТЬ!$F$7=1,#REF!/1000,#REF!)</f>
        <v>#REF!</v>
      </c>
      <c r="O977" s="143" t="e">
        <f>IF(ЗАПОЛНИТЬ!$F$7=1,#REF!/1000,#REF!)</f>
        <v>#REF!</v>
      </c>
      <c r="P977" s="143" t="e">
        <f>IF(ЗАПОЛНИТЬ!$F$7=1,#REF!/1000,#REF!)</f>
        <v>#REF!</v>
      </c>
      <c r="Q977" s="143" t="e">
        <f>IF(ЗАПОЛНИТЬ!$F$7=1,#REF!/1000,#REF!)</f>
        <v>#REF!</v>
      </c>
      <c r="R977" s="143" t="e">
        <f>IF(ЗАПОЛНИТЬ!$F$7=1,#REF!/1000,#REF!)</f>
        <v>#REF!</v>
      </c>
      <c r="S977" s="143" t="e">
        <f>IF(ЗАПОЛНИТЬ!$F$7=1,#REF!/1000,#REF!)</f>
        <v>#REF!</v>
      </c>
      <c r="T977" s="143" t="e">
        <f>IF(ЗАПОЛНИТЬ!$F$7=1,#REF!/1000,#REF!)</f>
        <v>#REF!</v>
      </c>
      <c r="U977" s="143" t="e">
        <f>IF(ЗАПОЛНИТЬ!$F$7=1,#REF!/1000,#REF!)</f>
        <v>#REF!</v>
      </c>
      <c r="V977" s="145" t="e">
        <f t="shared" si="63"/>
        <v>#REF!</v>
      </c>
      <c r="W977" s="145" t="e">
        <f>IF(SUM(L977:U977)&gt;0,1,0)</f>
        <v>#REF!</v>
      </c>
    </row>
    <row r="978" spans="1:23">
      <c r="A978" s="144" t="str">
        <f>ЗАПОЛНИТЬ!$B$23</f>
        <v>4</v>
      </c>
      <c r="B978" s="144" t="str">
        <f>ЗАПОЛНИТЬ!$B$13</f>
        <v>24188344</v>
      </c>
      <c r="C978" s="144" t="str">
        <f>ЗАПОЛНИТЬ!$B$24</f>
        <v>298</v>
      </c>
      <c r="D978" s="144" t="str">
        <f>ЗАПОЛНИТЬ!$B$21</f>
        <v>12</v>
      </c>
      <c r="E978" s="145"/>
      <c r="F978" s="144" t="str">
        <f>ЗАПОЛНИТЬ!$B$22</f>
        <v>15</v>
      </c>
      <c r="G978" s="144" t="str">
        <f>ЗАПОЛНИТЬ!$B$20</f>
        <v>040222</v>
      </c>
      <c r="H978" s="143" t="str">
        <f>IF(ЗАПОЛНИТЬ!$F$7=1,ЗАПОЛНИТЬ!$H$9,ЗАПОЛНИТЬ!$H$10)</f>
        <v>73</v>
      </c>
      <c r="I978" s="146" t="e">
        <f>IF(ЗАПОЛНИТЬ!$F$7=1,#REF!,#REF!)</f>
        <v>#REF!</v>
      </c>
      <c r="J978" s="145" t="str">
        <f>IF(ЗАПОЛНИТЬ!$F$7=1,CONCATENATE(ЗАПОЛНИТЬ!$F$18,ЗАПОЛНИТЬ!$D$18),ЗАПОЛНИТЬ!$E$18)</f>
        <v>01.07.2016</v>
      </c>
      <c r="K978" s="143" t="e">
        <f>#REF!</f>
        <v>#REF!</v>
      </c>
      <c r="L978" s="143" t="e">
        <f>IF(ЗАПОЛНИТЬ!$F$7=1,#REF!/1000,#REF!)</f>
        <v>#REF!</v>
      </c>
      <c r="M978" s="143" t="e">
        <f>IF(ЗАПОЛНИТЬ!$F$7=1,#REF!/1000,#REF!)</f>
        <v>#REF!</v>
      </c>
      <c r="N978" s="143" t="e">
        <f>IF(ЗАПОЛНИТЬ!$F$7=1,#REF!/1000,#REF!)</f>
        <v>#REF!</v>
      </c>
      <c r="O978" s="143" t="e">
        <f>IF(ЗАПОЛНИТЬ!$F$7=1,#REF!/1000,#REF!)</f>
        <v>#REF!</v>
      </c>
      <c r="P978" s="143" t="e">
        <f>IF(ЗАПОЛНИТЬ!$F$7=1,#REF!/1000,#REF!)</f>
        <v>#REF!</v>
      </c>
      <c r="Q978" s="143" t="e">
        <f>IF(ЗАПОЛНИТЬ!$F$7=1,#REF!/1000,#REF!)</f>
        <v>#REF!</v>
      </c>
      <c r="R978" s="143" t="e">
        <f>IF(ЗАПОЛНИТЬ!$F$7=1,#REF!/1000,#REF!)</f>
        <v>#REF!</v>
      </c>
      <c r="S978" s="143" t="e">
        <f>IF(ЗАПОЛНИТЬ!$F$7=1,#REF!/1000,#REF!)</f>
        <v>#REF!</v>
      </c>
      <c r="T978" s="143" t="e">
        <f>IF(ЗАПОЛНИТЬ!$F$7=1,#REF!/1000,#REF!)</f>
        <v>#REF!</v>
      </c>
      <c r="U978" s="143" t="e">
        <f>IF(ЗАПОЛНИТЬ!$F$7=1,#REF!/1000,#REF!)</f>
        <v>#REF!</v>
      </c>
      <c r="V978" s="145" t="e">
        <f t="shared" si="63"/>
        <v>#REF!</v>
      </c>
      <c r="W978" s="145" t="e">
        <f>IF(SUM(L978:U978)&gt;0,1,0)</f>
        <v>#REF!</v>
      </c>
    </row>
    <row r="979" spans="1:23">
      <c r="A979" s="144" t="str">
        <f>ЗАПОЛНИТЬ!$B$23</f>
        <v>4</v>
      </c>
      <c r="B979" s="144" t="str">
        <f>ЗАПОЛНИТЬ!$B$13</f>
        <v>24188344</v>
      </c>
      <c r="C979" s="144" t="str">
        <f>ЗАПОЛНИТЬ!$B$24</f>
        <v>298</v>
      </c>
      <c r="D979" s="144" t="str">
        <f>ЗАПОЛНИТЬ!$B$21</f>
        <v>12</v>
      </c>
      <c r="E979" s="145"/>
      <c r="F979" s="144" t="str">
        <f>ЗАПОЛНИТЬ!$B$22</f>
        <v>15</v>
      </c>
      <c r="G979" s="144" t="str">
        <f>ЗАПОЛНИТЬ!$B$20</f>
        <v>040222</v>
      </c>
      <c r="H979" s="143" t="str">
        <f>IF(ЗАПОЛНИТЬ!$F$7=1,ЗАПОЛНИТЬ!$H$9,ЗАПОЛНИТЬ!$H$10)</f>
        <v>73</v>
      </c>
      <c r="I979" s="146" t="e">
        <f>IF(ЗАПОЛНИТЬ!$F$7=1,#REF!,#REF!)</f>
        <v>#REF!</v>
      </c>
      <c r="J979" s="145" t="str">
        <f>IF(ЗАПОЛНИТЬ!$F$7=1,CONCATENATE(ЗАПОЛНИТЬ!$F$18,ЗАПОЛНИТЬ!$D$18),ЗАПОЛНИТЬ!$E$18)</f>
        <v>01.07.2016</v>
      </c>
      <c r="K979" s="143" t="e">
        <f>#REF!</f>
        <v>#REF!</v>
      </c>
      <c r="L979" s="143" t="e">
        <f>IF(ЗАПОЛНИТЬ!$F$7=1,#REF!/1000,#REF!)</f>
        <v>#REF!</v>
      </c>
      <c r="M979" s="143" t="e">
        <f>IF(ЗАПОЛНИТЬ!$F$7=1,#REF!/1000,#REF!)</f>
        <v>#REF!</v>
      </c>
      <c r="N979" s="143" t="e">
        <f>IF(ЗАПОЛНИТЬ!$F$7=1,#REF!/1000,#REF!)</f>
        <v>#REF!</v>
      </c>
      <c r="O979" s="143" t="e">
        <f>IF(ЗАПОЛНИТЬ!$F$7=1,#REF!/1000,#REF!)</f>
        <v>#REF!</v>
      </c>
      <c r="P979" s="143" t="e">
        <f>IF(ЗАПОЛНИТЬ!$F$7=1,#REF!/1000,#REF!)</f>
        <v>#REF!</v>
      </c>
      <c r="Q979" s="143" t="e">
        <f>IF(ЗАПОЛНИТЬ!$F$7=1,#REF!/1000,#REF!)</f>
        <v>#REF!</v>
      </c>
      <c r="R979" s="143" t="e">
        <f>IF(ЗАПОЛНИТЬ!$F$7=1,#REF!/1000,#REF!)</f>
        <v>#REF!</v>
      </c>
      <c r="S979" s="143" t="e">
        <f>IF(ЗАПОЛНИТЬ!$F$7=1,#REF!/1000,#REF!)</f>
        <v>#REF!</v>
      </c>
      <c r="T979" s="143" t="e">
        <f>IF(ЗАПОЛНИТЬ!$F$7=1,#REF!/1000,#REF!)</f>
        <v>#REF!</v>
      </c>
      <c r="U979" s="143" t="e">
        <f>IF(ЗАПОЛНИТЬ!$F$7=1,#REF!/1000,#REF!)</f>
        <v>#REF!</v>
      </c>
      <c r="V979" s="145" t="e">
        <f t="shared" si="63"/>
        <v>#REF!</v>
      </c>
      <c r="W979" s="145" t="e">
        <f>IF(SUM(L979:U979)&gt;0,1,0)</f>
        <v>#REF!</v>
      </c>
    </row>
    <row r="980" spans="1:23">
      <c r="A980" s="144" t="str">
        <f>ЗАПОЛНИТЬ!$B$23</f>
        <v>4</v>
      </c>
      <c r="B980" s="144" t="str">
        <f>ЗАПОЛНИТЬ!$B$13</f>
        <v>24188344</v>
      </c>
      <c r="C980" s="144" t="str">
        <f>ЗАПОЛНИТЬ!$B$24</f>
        <v>298</v>
      </c>
      <c r="D980" s="144" t="str">
        <f>ЗАПОЛНИТЬ!$B$21</f>
        <v>12</v>
      </c>
      <c r="E980" s="145"/>
      <c r="F980" s="144" t="str">
        <f>ЗАПОЛНИТЬ!$B$22</f>
        <v>15</v>
      </c>
      <c r="G980" s="144" t="str">
        <f>ЗАПОЛНИТЬ!$B$20</f>
        <v>040222</v>
      </c>
      <c r="H980" s="143" t="str">
        <f>IF(ЗАПОЛНИТЬ!$F$7=1,ЗАПОЛНИТЬ!$H$9,ЗАПОЛНИТЬ!$H$10)</f>
        <v>73</v>
      </c>
      <c r="I980" s="146" t="e">
        <f>IF(ЗАПОЛНИТЬ!$F$7=1,#REF!,#REF!)</f>
        <v>#REF!</v>
      </c>
      <c r="J980" s="145" t="str">
        <f>IF(ЗАПОЛНИТЬ!$F$7=1,CONCATENATE(ЗАПОЛНИТЬ!$F$18,ЗАПОЛНИТЬ!$D$18),ЗАПОЛНИТЬ!$E$18)</f>
        <v>01.07.2016</v>
      </c>
      <c r="K980" s="143" t="e">
        <f>#REF!</f>
        <v>#REF!</v>
      </c>
      <c r="L980" s="143" t="e">
        <f>IF(ЗАПОЛНИТЬ!$F$7=1,#REF!/1000,#REF!)</f>
        <v>#REF!</v>
      </c>
      <c r="M980" s="143" t="e">
        <f>IF(ЗАПОЛНИТЬ!$F$7=1,#REF!/1000,#REF!)</f>
        <v>#REF!</v>
      </c>
      <c r="N980" s="143" t="e">
        <f>IF(ЗАПОЛНИТЬ!$F$7=1,#REF!/1000,#REF!)</f>
        <v>#REF!</v>
      </c>
      <c r="O980" s="143" t="e">
        <f>IF(ЗАПОЛНИТЬ!$F$7=1,#REF!/1000,#REF!)</f>
        <v>#REF!</v>
      </c>
      <c r="P980" s="143" t="e">
        <f>IF(ЗАПОЛНИТЬ!$F$7=1,#REF!/1000,#REF!)</f>
        <v>#REF!</v>
      </c>
      <c r="Q980" s="143" t="e">
        <f>IF(ЗАПОЛНИТЬ!$F$7=1,#REF!/1000,#REF!)</f>
        <v>#REF!</v>
      </c>
      <c r="R980" s="143" t="e">
        <f>IF(ЗАПОЛНИТЬ!$F$7=1,#REF!/1000,#REF!)</f>
        <v>#REF!</v>
      </c>
      <c r="S980" s="143" t="e">
        <f>IF(ЗАПОЛНИТЬ!$F$7=1,#REF!/1000,#REF!)</f>
        <v>#REF!</v>
      </c>
      <c r="T980" s="143" t="e">
        <f>IF(ЗАПОЛНИТЬ!$F$7=1,#REF!/1000,#REF!)</f>
        <v>#REF!</v>
      </c>
      <c r="U980" s="143" t="e">
        <f>IF(ЗАПОЛНИТЬ!$F$7=1,#REF!/1000,#REF!)</f>
        <v>#REF!</v>
      </c>
      <c r="V980" s="145" t="e">
        <f t="shared" si="63"/>
        <v>#REF!</v>
      </c>
      <c r="W980" s="145">
        <v>0</v>
      </c>
    </row>
    <row r="981" spans="1:23">
      <c r="A981" s="144" t="str">
        <f>ЗАПОЛНИТЬ!$B$23</f>
        <v>4</v>
      </c>
      <c r="B981" s="144" t="str">
        <f>ЗАПОЛНИТЬ!$B$13</f>
        <v>24188344</v>
      </c>
      <c r="C981" s="144" t="str">
        <f>ЗАПОЛНИТЬ!$B$24</f>
        <v>298</v>
      </c>
      <c r="D981" s="144" t="str">
        <f>ЗАПОЛНИТЬ!$B$21</f>
        <v>12</v>
      </c>
      <c r="E981" s="145"/>
      <c r="F981" s="144" t="str">
        <f>ЗАПОЛНИТЬ!$B$22</f>
        <v>15</v>
      </c>
      <c r="G981" s="144" t="str">
        <f>ЗАПОЛНИТЬ!$B$20</f>
        <v>040222</v>
      </c>
      <c r="H981" s="143" t="str">
        <f>IF(ЗАПОЛНИТЬ!$F$7=1,ЗАПОЛНИТЬ!$H$9,ЗАПОЛНИТЬ!$H$10)</f>
        <v>73</v>
      </c>
      <c r="I981" s="146" t="e">
        <f>IF(ЗАПОЛНИТЬ!$F$7=1,#REF!,#REF!)</f>
        <v>#REF!</v>
      </c>
      <c r="J981" s="145" t="str">
        <f>IF(ЗАПОЛНИТЬ!$F$7=1,CONCATENATE(ЗАПОЛНИТЬ!$F$18,ЗАПОЛНИТЬ!$D$18),ЗАПОЛНИТЬ!$E$18)</f>
        <v>01.07.2016</v>
      </c>
      <c r="K981" s="143" t="e">
        <f>#REF!</f>
        <v>#REF!</v>
      </c>
      <c r="L981" s="143" t="e">
        <f>IF(ЗАПОЛНИТЬ!$F$7=1,#REF!/1000,#REF!)</f>
        <v>#REF!</v>
      </c>
      <c r="M981" s="143" t="e">
        <f>IF(ЗАПОЛНИТЬ!$F$7=1,#REF!/1000,#REF!)</f>
        <v>#REF!</v>
      </c>
      <c r="N981" s="143" t="e">
        <f>IF(ЗАПОЛНИТЬ!$F$7=1,#REF!/1000,#REF!)</f>
        <v>#REF!</v>
      </c>
      <c r="O981" s="143" t="e">
        <f>IF(ЗАПОЛНИТЬ!$F$7=1,#REF!/1000,#REF!)</f>
        <v>#REF!</v>
      </c>
      <c r="P981" s="143" t="e">
        <f>IF(ЗАПОЛНИТЬ!$F$7=1,#REF!/1000,#REF!)</f>
        <v>#REF!</v>
      </c>
      <c r="Q981" s="143" t="e">
        <f>IF(ЗАПОЛНИТЬ!$F$7=1,#REF!/1000,#REF!)</f>
        <v>#REF!</v>
      </c>
      <c r="R981" s="143" t="e">
        <f>IF(ЗАПОЛНИТЬ!$F$7=1,#REF!/1000,#REF!)</f>
        <v>#REF!</v>
      </c>
      <c r="S981" s="143" t="e">
        <f>IF(ЗАПОЛНИТЬ!$F$7=1,#REF!/1000,#REF!)</f>
        <v>#REF!</v>
      </c>
      <c r="T981" s="143" t="e">
        <f>IF(ЗАПОЛНИТЬ!$F$7=1,#REF!/1000,#REF!)</f>
        <v>#REF!</v>
      </c>
      <c r="U981" s="143" t="e">
        <f>IF(ЗАПОЛНИТЬ!$F$7=1,#REF!/1000,#REF!)</f>
        <v>#REF!</v>
      </c>
      <c r="V981" s="145" t="e">
        <f t="shared" ref="V981:V1045" si="67">IF(SUM(L981:U981)&gt;0,1,0)</f>
        <v>#REF!</v>
      </c>
      <c r="W981" s="145" t="e">
        <f t="shared" ref="W981:W986" si="68">IF(SUM(L981:U981)&gt;0,1,0)</f>
        <v>#REF!</v>
      </c>
    </row>
    <row r="982" spans="1:23">
      <c r="A982" s="144" t="str">
        <f>ЗАПОЛНИТЬ!$B$23</f>
        <v>4</v>
      </c>
      <c r="B982" s="144" t="str">
        <f>ЗАПОЛНИТЬ!$B$13</f>
        <v>24188344</v>
      </c>
      <c r="C982" s="144" t="str">
        <f>ЗАПОЛНИТЬ!$B$24</f>
        <v>298</v>
      </c>
      <c r="D982" s="144" t="str">
        <f>ЗАПОЛНИТЬ!$B$21</f>
        <v>12</v>
      </c>
      <c r="E982" s="145"/>
      <c r="F982" s="144" t="str">
        <f>ЗАПОЛНИТЬ!$B$22</f>
        <v>15</v>
      </c>
      <c r="G982" s="144" t="str">
        <f>ЗАПОЛНИТЬ!$B$20</f>
        <v>040222</v>
      </c>
      <c r="H982" s="143" t="str">
        <f>IF(ЗАПОЛНИТЬ!$F$7=1,ЗАПОЛНИТЬ!$H$9,ЗАПОЛНИТЬ!$H$10)</f>
        <v>73</v>
      </c>
      <c r="I982" s="146" t="e">
        <f>IF(ЗАПОЛНИТЬ!$F$7=1,#REF!,#REF!)</f>
        <v>#REF!</v>
      </c>
      <c r="J982" s="145" t="str">
        <f>IF(ЗАПОЛНИТЬ!$F$7=1,CONCATENATE(ЗАПОЛНИТЬ!$F$18,ЗАПОЛНИТЬ!$D$18),ЗАПОЛНИТЬ!$E$18)</f>
        <v>01.07.2016</v>
      </c>
      <c r="K982" s="143" t="e">
        <f>#REF!</f>
        <v>#REF!</v>
      </c>
      <c r="L982" s="143" t="e">
        <f>IF(ЗАПОЛНИТЬ!$F$7=1,#REF!/1000,#REF!)</f>
        <v>#REF!</v>
      </c>
      <c r="M982" s="143" t="e">
        <f>IF(ЗАПОЛНИТЬ!$F$7=1,#REF!/1000,#REF!)</f>
        <v>#REF!</v>
      </c>
      <c r="N982" s="143" t="e">
        <f>IF(ЗАПОЛНИТЬ!$F$7=1,#REF!/1000,#REF!)</f>
        <v>#REF!</v>
      </c>
      <c r="O982" s="143" t="e">
        <f>IF(ЗАПОЛНИТЬ!$F$7=1,#REF!/1000,#REF!)</f>
        <v>#REF!</v>
      </c>
      <c r="P982" s="143" t="e">
        <f>IF(ЗАПОЛНИТЬ!$F$7=1,#REF!/1000,#REF!)</f>
        <v>#REF!</v>
      </c>
      <c r="Q982" s="143" t="e">
        <f>IF(ЗАПОЛНИТЬ!$F$7=1,#REF!/1000,#REF!)</f>
        <v>#REF!</v>
      </c>
      <c r="R982" s="143" t="e">
        <f>IF(ЗАПОЛНИТЬ!$F$7=1,#REF!/1000,#REF!)</f>
        <v>#REF!</v>
      </c>
      <c r="S982" s="143" t="e">
        <f>IF(ЗАПОЛНИТЬ!$F$7=1,#REF!/1000,#REF!)</f>
        <v>#REF!</v>
      </c>
      <c r="T982" s="143" t="e">
        <f>IF(ЗАПОЛНИТЬ!$F$7=1,#REF!/1000,#REF!)</f>
        <v>#REF!</v>
      </c>
      <c r="U982" s="143" t="e">
        <f>IF(ЗАПОЛНИТЬ!$F$7=1,#REF!/1000,#REF!)</f>
        <v>#REF!</v>
      </c>
      <c r="V982" s="145" t="e">
        <f t="shared" si="67"/>
        <v>#REF!</v>
      </c>
      <c r="W982" s="145" t="e">
        <f t="shared" si="68"/>
        <v>#REF!</v>
      </c>
    </row>
    <row r="983" spans="1:23">
      <c r="A983" s="144" t="str">
        <f>ЗАПОЛНИТЬ!$B$23</f>
        <v>4</v>
      </c>
      <c r="B983" s="144" t="str">
        <f>ЗАПОЛНИТЬ!$B$13</f>
        <v>24188344</v>
      </c>
      <c r="C983" s="144" t="str">
        <f>ЗАПОЛНИТЬ!$B$24</f>
        <v>298</v>
      </c>
      <c r="D983" s="144" t="str">
        <f>ЗАПОЛНИТЬ!$B$21</f>
        <v>12</v>
      </c>
      <c r="E983" s="145"/>
      <c r="F983" s="144" t="str">
        <f>ЗАПОЛНИТЬ!$B$22</f>
        <v>15</v>
      </c>
      <c r="G983" s="144" t="str">
        <f>ЗАПОЛНИТЬ!$B$20</f>
        <v>040222</v>
      </c>
      <c r="H983" s="143" t="str">
        <f>IF(ЗАПОЛНИТЬ!$F$7=1,ЗАПОЛНИТЬ!$H$9,ЗАПОЛНИТЬ!$H$10)</f>
        <v>73</v>
      </c>
      <c r="I983" s="146" t="e">
        <f>IF(ЗАПОЛНИТЬ!$F$7=1,#REF!,#REF!)</f>
        <v>#REF!</v>
      </c>
      <c r="J983" s="145" t="str">
        <f>IF(ЗАПОЛНИТЬ!$F$7=1,CONCATENATE(ЗАПОЛНИТЬ!$F$18,ЗАПОЛНИТЬ!$D$18),ЗАПОЛНИТЬ!$E$18)</f>
        <v>01.07.2016</v>
      </c>
      <c r="K983" s="143" t="e">
        <f>#REF!</f>
        <v>#REF!</v>
      </c>
      <c r="L983" s="143" t="e">
        <f>IF(ЗАПОЛНИТЬ!$F$7=1,#REF!/1000,#REF!)</f>
        <v>#REF!</v>
      </c>
      <c r="M983" s="143" t="e">
        <f>IF(ЗАПОЛНИТЬ!$F$7=1,#REF!/1000,#REF!)</f>
        <v>#REF!</v>
      </c>
      <c r="N983" s="143" t="e">
        <f>IF(ЗАПОЛНИТЬ!$F$7=1,#REF!/1000,#REF!)</f>
        <v>#REF!</v>
      </c>
      <c r="O983" s="143" t="e">
        <f>IF(ЗАПОЛНИТЬ!$F$7=1,#REF!/1000,#REF!)</f>
        <v>#REF!</v>
      </c>
      <c r="P983" s="143" t="e">
        <f>IF(ЗАПОЛНИТЬ!$F$7=1,#REF!/1000,#REF!)</f>
        <v>#REF!</v>
      </c>
      <c r="Q983" s="143" t="e">
        <f>IF(ЗАПОЛНИТЬ!$F$7=1,#REF!/1000,#REF!)</f>
        <v>#REF!</v>
      </c>
      <c r="R983" s="143" t="e">
        <f>IF(ЗАПОЛНИТЬ!$F$7=1,#REF!/1000,#REF!)</f>
        <v>#REF!</v>
      </c>
      <c r="S983" s="143" t="e">
        <f>IF(ЗАПОЛНИТЬ!$F$7=1,#REF!/1000,#REF!)</f>
        <v>#REF!</v>
      </c>
      <c r="T983" s="143" t="e">
        <f>IF(ЗАПОЛНИТЬ!$F$7=1,#REF!/1000,#REF!)</f>
        <v>#REF!</v>
      </c>
      <c r="U983" s="143" t="e">
        <f>IF(ЗАПОЛНИТЬ!$F$7=1,#REF!/1000,#REF!)</f>
        <v>#REF!</v>
      </c>
      <c r="V983" s="145" t="e">
        <f t="shared" si="67"/>
        <v>#REF!</v>
      </c>
      <c r="W983" s="145" t="e">
        <f t="shared" si="68"/>
        <v>#REF!</v>
      </c>
    </row>
    <row r="984" spans="1:23">
      <c r="A984" s="144" t="str">
        <f>ЗАПОЛНИТЬ!$B$23</f>
        <v>4</v>
      </c>
      <c r="B984" s="144" t="str">
        <f>ЗАПОЛНИТЬ!$B$13</f>
        <v>24188344</v>
      </c>
      <c r="C984" s="144" t="str">
        <f>ЗАПОЛНИТЬ!$B$24</f>
        <v>298</v>
      </c>
      <c r="D984" s="144" t="str">
        <f>ЗАПОЛНИТЬ!$B$21</f>
        <v>12</v>
      </c>
      <c r="E984" s="145"/>
      <c r="F984" s="144" t="str">
        <f>ЗАПОЛНИТЬ!$B$22</f>
        <v>15</v>
      </c>
      <c r="G984" s="144" t="str">
        <f>ЗАПОЛНИТЬ!$B$20</f>
        <v>040222</v>
      </c>
      <c r="H984" s="143" t="str">
        <f>IF(ЗАПОЛНИТЬ!$F$7=1,ЗАПОЛНИТЬ!$H$9,ЗАПОЛНИТЬ!$H$10)</f>
        <v>73</v>
      </c>
      <c r="I984" s="146" t="e">
        <f>IF(ЗАПОЛНИТЬ!$F$7=1,#REF!,#REF!)</f>
        <v>#REF!</v>
      </c>
      <c r="J984" s="145" t="str">
        <f>IF(ЗАПОЛНИТЬ!$F$7=1,CONCATENATE(ЗАПОЛНИТЬ!$F$18,ЗАПОЛНИТЬ!$D$18),ЗАПОЛНИТЬ!$E$18)</f>
        <v>01.07.2016</v>
      </c>
      <c r="K984" s="143" t="e">
        <f>#REF!</f>
        <v>#REF!</v>
      </c>
      <c r="L984" s="143" t="e">
        <f>IF(ЗАПОЛНИТЬ!$F$7=1,#REF!/1000,#REF!)</f>
        <v>#REF!</v>
      </c>
      <c r="M984" s="143" t="e">
        <f>IF(ЗАПОЛНИТЬ!$F$7=1,#REF!/1000,#REF!)</f>
        <v>#REF!</v>
      </c>
      <c r="N984" s="143" t="e">
        <f>IF(ЗАПОЛНИТЬ!$F$7=1,#REF!/1000,#REF!)</f>
        <v>#REF!</v>
      </c>
      <c r="O984" s="143" t="e">
        <f>IF(ЗАПОЛНИТЬ!$F$7=1,#REF!/1000,#REF!)</f>
        <v>#REF!</v>
      </c>
      <c r="P984" s="143" t="e">
        <f>IF(ЗАПОЛНИТЬ!$F$7=1,#REF!/1000,#REF!)</f>
        <v>#REF!</v>
      </c>
      <c r="Q984" s="143" t="e">
        <f>IF(ЗАПОЛНИТЬ!$F$7=1,#REF!/1000,#REF!)</f>
        <v>#REF!</v>
      </c>
      <c r="R984" s="143" t="e">
        <f>IF(ЗАПОЛНИТЬ!$F$7=1,#REF!/1000,#REF!)</f>
        <v>#REF!</v>
      </c>
      <c r="S984" s="143" t="e">
        <f>IF(ЗАПОЛНИТЬ!$F$7=1,#REF!/1000,#REF!)</f>
        <v>#REF!</v>
      </c>
      <c r="T984" s="143" t="e">
        <f>IF(ЗАПОЛНИТЬ!$F$7=1,#REF!/1000,#REF!)</f>
        <v>#REF!</v>
      </c>
      <c r="U984" s="143" t="e">
        <f>IF(ЗАПОЛНИТЬ!$F$7=1,#REF!/1000,#REF!)</f>
        <v>#REF!</v>
      </c>
      <c r="V984" s="145" t="e">
        <f t="shared" si="67"/>
        <v>#REF!</v>
      </c>
      <c r="W984" s="145" t="e">
        <f t="shared" si="68"/>
        <v>#REF!</v>
      </c>
    </row>
    <row r="985" spans="1:23">
      <c r="A985" s="144" t="str">
        <f>ЗАПОЛНИТЬ!$B$23</f>
        <v>4</v>
      </c>
      <c r="B985" s="144" t="str">
        <f>ЗАПОЛНИТЬ!$B$13</f>
        <v>24188344</v>
      </c>
      <c r="C985" s="144" t="str">
        <f>ЗАПОЛНИТЬ!$B$24</f>
        <v>298</v>
      </c>
      <c r="D985" s="144" t="str">
        <f>ЗАПОЛНИТЬ!$B$21</f>
        <v>12</v>
      </c>
      <c r="E985" s="145"/>
      <c r="F985" s="144" t="str">
        <f>ЗАПОЛНИТЬ!$B$22</f>
        <v>15</v>
      </c>
      <c r="G985" s="144" t="str">
        <f>ЗАПОЛНИТЬ!$B$20</f>
        <v>040222</v>
      </c>
      <c r="H985" s="143" t="str">
        <f>IF(ЗАПОЛНИТЬ!$F$7=1,ЗАПОЛНИТЬ!$H$9,ЗАПОЛНИТЬ!$H$10)</f>
        <v>73</v>
      </c>
      <c r="I985" s="146" t="e">
        <f>IF(ЗАПОЛНИТЬ!$F$7=1,#REF!,#REF!)</f>
        <v>#REF!</v>
      </c>
      <c r="J985" s="145" t="str">
        <f>IF(ЗАПОЛНИТЬ!$F$7=1,CONCATENATE(ЗАПОЛНИТЬ!$F$18,ЗАПОЛНИТЬ!$D$18),ЗАПОЛНИТЬ!$E$18)</f>
        <v>01.07.2016</v>
      </c>
      <c r="K985" s="143" t="e">
        <f>#REF!</f>
        <v>#REF!</v>
      </c>
      <c r="L985" s="143" t="e">
        <f>IF(ЗАПОЛНИТЬ!$F$7=1,#REF!/1000,#REF!)</f>
        <v>#REF!</v>
      </c>
      <c r="M985" s="143" t="e">
        <f>IF(ЗАПОЛНИТЬ!$F$7=1,#REF!/1000,#REF!)</f>
        <v>#REF!</v>
      </c>
      <c r="N985" s="143" t="e">
        <f>IF(ЗАПОЛНИТЬ!$F$7=1,#REF!/1000,#REF!)</f>
        <v>#REF!</v>
      </c>
      <c r="O985" s="143" t="e">
        <f>IF(ЗАПОЛНИТЬ!$F$7=1,#REF!/1000,#REF!)</f>
        <v>#REF!</v>
      </c>
      <c r="P985" s="143" t="e">
        <f>IF(ЗАПОЛНИТЬ!$F$7=1,#REF!/1000,#REF!)</f>
        <v>#REF!</v>
      </c>
      <c r="Q985" s="143" t="e">
        <f>IF(ЗАПОЛНИТЬ!$F$7=1,#REF!/1000,#REF!)</f>
        <v>#REF!</v>
      </c>
      <c r="R985" s="143" t="e">
        <f>IF(ЗАПОЛНИТЬ!$F$7=1,#REF!/1000,#REF!)</f>
        <v>#REF!</v>
      </c>
      <c r="S985" s="143" t="e">
        <f>IF(ЗАПОЛНИТЬ!$F$7=1,#REF!/1000,#REF!)</f>
        <v>#REF!</v>
      </c>
      <c r="T985" s="143" t="e">
        <f>IF(ЗАПОЛНИТЬ!$F$7=1,#REF!/1000,#REF!)</f>
        <v>#REF!</v>
      </c>
      <c r="U985" s="143" t="e">
        <f>IF(ЗАПОЛНИТЬ!$F$7=1,#REF!/1000,#REF!)</f>
        <v>#REF!</v>
      </c>
      <c r="V985" s="145" t="e">
        <f t="shared" si="67"/>
        <v>#REF!</v>
      </c>
      <c r="W985" s="145" t="e">
        <f t="shared" si="68"/>
        <v>#REF!</v>
      </c>
    </row>
    <row r="986" spans="1:23">
      <c r="A986" s="144" t="str">
        <f>ЗАПОЛНИТЬ!$B$23</f>
        <v>4</v>
      </c>
      <c r="B986" s="144" t="str">
        <f>ЗАПОЛНИТЬ!$B$13</f>
        <v>24188344</v>
      </c>
      <c r="C986" s="144" t="str">
        <f>ЗАПОЛНИТЬ!$B$24</f>
        <v>298</v>
      </c>
      <c r="D986" s="144" t="str">
        <f>ЗАПОЛНИТЬ!$B$21</f>
        <v>12</v>
      </c>
      <c r="E986" s="145"/>
      <c r="F986" s="144" t="str">
        <f>ЗАПОЛНИТЬ!$B$22</f>
        <v>15</v>
      </c>
      <c r="G986" s="144" t="str">
        <f>ЗАПОЛНИТЬ!$B$20</f>
        <v>040222</v>
      </c>
      <c r="H986" s="143" t="str">
        <f>IF(ЗАПОЛНИТЬ!$F$7=1,ЗАПОЛНИТЬ!$H$9,ЗАПОЛНИТЬ!$H$10)</f>
        <v>73</v>
      </c>
      <c r="I986" s="146" t="e">
        <f>IF(ЗАПОЛНИТЬ!$F$7=1,#REF!,#REF!)</f>
        <v>#REF!</v>
      </c>
      <c r="J986" s="145" t="str">
        <f>IF(ЗАПОЛНИТЬ!$F$7=1,CONCATENATE(ЗАПОЛНИТЬ!$F$18,ЗАПОЛНИТЬ!$D$18),ЗАПОЛНИТЬ!$E$18)</f>
        <v>01.07.2016</v>
      </c>
      <c r="K986" s="143" t="e">
        <f>#REF!</f>
        <v>#REF!</v>
      </c>
      <c r="L986" s="143" t="e">
        <f>IF(ЗАПОЛНИТЬ!$F$7=1,#REF!/1000,#REF!)</f>
        <v>#REF!</v>
      </c>
      <c r="M986" s="143" t="e">
        <f>IF(ЗАПОЛНИТЬ!$F$7=1,#REF!/1000,#REF!)</f>
        <v>#REF!</v>
      </c>
      <c r="N986" s="143" t="e">
        <f>IF(ЗАПОЛНИТЬ!$F$7=1,#REF!/1000,#REF!)</f>
        <v>#REF!</v>
      </c>
      <c r="O986" s="143" t="e">
        <f>IF(ЗАПОЛНИТЬ!$F$7=1,#REF!/1000,#REF!)</f>
        <v>#REF!</v>
      </c>
      <c r="P986" s="143" t="e">
        <f>IF(ЗАПОЛНИТЬ!$F$7=1,#REF!/1000,#REF!)</f>
        <v>#REF!</v>
      </c>
      <c r="Q986" s="143" t="e">
        <f>IF(ЗАПОЛНИТЬ!$F$7=1,#REF!/1000,#REF!)</f>
        <v>#REF!</v>
      </c>
      <c r="R986" s="143" t="e">
        <f>IF(ЗАПОЛНИТЬ!$F$7=1,#REF!/1000,#REF!)</f>
        <v>#REF!</v>
      </c>
      <c r="S986" s="143" t="e">
        <f>IF(ЗАПОЛНИТЬ!$F$7=1,#REF!/1000,#REF!)</f>
        <v>#REF!</v>
      </c>
      <c r="T986" s="143" t="e">
        <f>IF(ЗАПОЛНИТЬ!$F$7=1,#REF!/1000,#REF!)</f>
        <v>#REF!</v>
      </c>
      <c r="U986" s="143" t="e">
        <f>IF(ЗАПОЛНИТЬ!$F$7=1,#REF!/1000,#REF!)</f>
        <v>#REF!</v>
      </c>
      <c r="V986" s="145" t="e">
        <f t="shared" si="67"/>
        <v>#REF!</v>
      </c>
      <c r="W986" s="145" t="e">
        <f t="shared" si="68"/>
        <v>#REF!</v>
      </c>
    </row>
    <row r="987" spans="1:23">
      <c r="A987" s="144" t="str">
        <f>ЗАПОЛНИТЬ!$B$23</f>
        <v>4</v>
      </c>
      <c r="B987" s="144" t="str">
        <f>ЗАПОЛНИТЬ!$B$13</f>
        <v>24188344</v>
      </c>
      <c r="C987" s="144" t="str">
        <f>ЗАПОЛНИТЬ!$B$24</f>
        <v>298</v>
      </c>
      <c r="D987" s="144" t="str">
        <f>ЗАПОЛНИТЬ!$B$21</f>
        <v>12</v>
      </c>
      <c r="E987" s="145"/>
      <c r="F987" s="144" t="str">
        <f>ЗАПОЛНИТЬ!$B$22</f>
        <v>15</v>
      </c>
      <c r="G987" s="144" t="str">
        <f>ЗАПОЛНИТЬ!$B$20</f>
        <v>040222</v>
      </c>
      <c r="H987" s="143" t="str">
        <f>IF(ЗАПОЛНИТЬ!$F$7=1,ЗАПОЛНИТЬ!$H$9,ЗАПОЛНИТЬ!$H$10)</f>
        <v>73</v>
      </c>
      <c r="I987" s="146" t="e">
        <f>IF(ЗАПОЛНИТЬ!$F$7=1,#REF!,#REF!)</f>
        <v>#REF!</v>
      </c>
      <c r="J987" s="145" t="str">
        <f>IF(ЗАПОЛНИТЬ!$F$7=1,CONCATENATE(ЗАПОЛНИТЬ!$F$18,ЗАПОЛНИТЬ!$D$18),ЗАПОЛНИТЬ!$E$18)</f>
        <v>01.07.2016</v>
      </c>
      <c r="K987" s="143" t="e">
        <f>#REF!</f>
        <v>#REF!</v>
      </c>
      <c r="L987" s="143" t="e">
        <f>IF(ЗАПОЛНИТЬ!$F$7=1,#REF!/1000,#REF!)</f>
        <v>#REF!</v>
      </c>
      <c r="M987" s="143" t="e">
        <f>IF(ЗАПОЛНИТЬ!$F$7=1,#REF!/1000,#REF!)</f>
        <v>#REF!</v>
      </c>
      <c r="N987" s="143" t="e">
        <f>IF(ЗАПОЛНИТЬ!$F$7=1,#REF!/1000,#REF!)</f>
        <v>#REF!</v>
      </c>
      <c r="O987" s="143" t="e">
        <f>IF(ЗАПОЛНИТЬ!$F$7=1,#REF!/1000,#REF!)</f>
        <v>#REF!</v>
      </c>
      <c r="P987" s="143" t="e">
        <f>IF(ЗАПОЛНИТЬ!$F$7=1,#REF!/1000,#REF!)</f>
        <v>#REF!</v>
      </c>
      <c r="Q987" s="143" t="e">
        <f>IF(ЗАПОЛНИТЬ!$F$7=1,#REF!/1000,#REF!)</f>
        <v>#REF!</v>
      </c>
      <c r="R987" s="143" t="e">
        <f>IF(ЗАПОЛНИТЬ!$F$7=1,#REF!/1000,#REF!)</f>
        <v>#REF!</v>
      </c>
      <c r="S987" s="143" t="e">
        <f>IF(ЗАПОЛНИТЬ!$F$7=1,#REF!/1000,#REF!)</f>
        <v>#REF!</v>
      </c>
      <c r="T987" s="143" t="e">
        <f>IF(ЗАПОЛНИТЬ!$F$7=1,#REF!/1000,#REF!)</f>
        <v>#REF!</v>
      </c>
      <c r="U987" s="143" t="e">
        <f>IF(ЗАПОЛНИТЬ!$F$7=1,#REF!/1000,#REF!)</f>
        <v>#REF!</v>
      </c>
      <c r="V987" s="145" t="e">
        <f t="shared" si="67"/>
        <v>#REF!</v>
      </c>
      <c r="W987" s="145">
        <v>0</v>
      </c>
    </row>
    <row r="988" spans="1:23">
      <c r="A988" s="144" t="str">
        <f>ЗАПОЛНИТЬ!$B$23</f>
        <v>4</v>
      </c>
      <c r="B988" s="144" t="str">
        <f>ЗАПОЛНИТЬ!$B$13</f>
        <v>24188344</v>
      </c>
      <c r="C988" s="144" t="str">
        <f>ЗАПОЛНИТЬ!$B$24</f>
        <v>298</v>
      </c>
      <c r="D988" s="144" t="str">
        <f>ЗАПОЛНИТЬ!$B$21</f>
        <v>12</v>
      </c>
      <c r="E988" s="145"/>
      <c r="F988" s="144" t="str">
        <f>ЗАПОЛНИТЬ!$B$22</f>
        <v>15</v>
      </c>
      <c r="G988" s="144" t="str">
        <f>ЗАПОЛНИТЬ!$B$20</f>
        <v>040222</v>
      </c>
      <c r="H988" s="143" t="str">
        <f>IF(ЗАПОЛНИТЬ!$F$7=1,ЗАПОЛНИТЬ!$H$9,ЗАПОЛНИТЬ!$H$10)</f>
        <v>73</v>
      </c>
      <c r="I988" s="146" t="e">
        <f>IF(ЗАПОЛНИТЬ!$F$7=1,#REF!,#REF!)</f>
        <v>#REF!</v>
      </c>
      <c r="J988" s="145" t="str">
        <f>IF(ЗАПОЛНИТЬ!$F$7=1,CONCATENATE(ЗАПОЛНИТЬ!$F$18,ЗАПОЛНИТЬ!$D$18),ЗАПОЛНИТЬ!$E$18)</f>
        <v>01.07.2016</v>
      </c>
      <c r="K988" s="143" t="e">
        <f>#REF!</f>
        <v>#REF!</v>
      </c>
      <c r="L988" s="143" t="e">
        <f>IF(ЗАПОЛНИТЬ!$F$7=1,#REF!/1000,#REF!)</f>
        <v>#REF!</v>
      </c>
      <c r="M988" s="143" t="e">
        <f>IF(ЗАПОЛНИТЬ!$F$7=1,#REF!/1000,#REF!)</f>
        <v>#REF!</v>
      </c>
      <c r="N988" s="143" t="e">
        <f>IF(ЗАПОЛНИТЬ!$F$7=1,#REF!/1000,#REF!)</f>
        <v>#REF!</v>
      </c>
      <c r="O988" s="143" t="e">
        <f>IF(ЗАПОЛНИТЬ!$F$7=1,#REF!/1000,#REF!)</f>
        <v>#REF!</v>
      </c>
      <c r="P988" s="143" t="e">
        <f>IF(ЗАПОЛНИТЬ!$F$7=1,#REF!/1000,#REF!)</f>
        <v>#REF!</v>
      </c>
      <c r="Q988" s="143" t="e">
        <f>IF(ЗАПОЛНИТЬ!$F$7=1,#REF!/1000,#REF!)</f>
        <v>#REF!</v>
      </c>
      <c r="R988" s="143" t="e">
        <f>IF(ЗАПОЛНИТЬ!$F$7=1,#REF!/1000,#REF!)</f>
        <v>#REF!</v>
      </c>
      <c r="S988" s="143" t="e">
        <f>IF(ЗАПОЛНИТЬ!$F$7=1,#REF!/1000,#REF!)</f>
        <v>#REF!</v>
      </c>
      <c r="T988" s="143" t="e">
        <f>IF(ЗАПОЛНИТЬ!$F$7=1,#REF!/1000,#REF!)</f>
        <v>#REF!</v>
      </c>
      <c r="U988" s="143" t="e">
        <f>IF(ЗАПОЛНИТЬ!$F$7=1,#REF!/1000,#REF!)</f>
        <v>#REF!</v>
      </c>
      <c r="V988" s="145" t="e">
        <f t="shared" si="67"/>
        <v>#REF!</v>
      </c>
      <c r="W988" s="145" t="e">
        <f t="shared" ref="W988:W993" si="69">IF(SUM(L988:U988)&gt;0,1,0)</f>
        <v>#REF!</v>
      </c>
    </row>
    <row r="989" spans="1:23">
      <c r="A989" s="144" t="str">
        <f>ЗАПОЛНИТЬ!$B$23</f>
        <v>4</v>
      </c>
      <c r="B989" s="144" t="str">
        <f>ЗАПОЛНИТЬ!$B$13</f>
        <v>24188344</v>
      </c>
      <c r="C989" s="144" t="str">
        <f>ЗАПОЛНИТЬ!$B$24</f>
        <v>298</v>
      </c>
      <c r="D989" s="144" t="str">
        <f>ЗАПОЛНИТЬ!$B$21</f>
        <v>12</v>
      </c>
      <c r="E989" s="145"/>
      <c r="F989" s="144" t="str">
        <f>ЗАПОЛНИТЬ!$B$22</f>
        <v>15</v>
      </c>
      <c r="G989" s="144" t="str">
        <f>ЗАПОЛНИТЬ!$B$20</f>
        <v>040222</v>
      </c>
      <c r="H989" s="143" t="str">
        <f>IF(ЗАПОЛНИТЬ!$F$7=1,ЗАПОЛНИТЬ!$H$9,ЗАПОЛНИТЬ!$H$10)</f>
        <v>73</v>
      </c>
      <c r="I989" s="146" t="e">
        <f>IF(ЗАПОЛНИТЬ!$F$7=1,#REF!,#REF!)</f>
        <v>#REF!</v>
      </c>
      <c r="J989" s="145" t="str">
        <f>IF(ЗАПОЛНИТЬ!$F$7=1,CONCATENATE(ЗАПОЛНИТЬ!$F$18,ЗАПОЛНИТЬ!$D$18),ЗАПОЛНИТЬ!$E$18)</f>
        <v>01.07.2016</v>
      </c>
      <c r="K989" s="143" t="e">
        <f>#REF!</f>
        <v>#REF!</v>
      </c>
      <c r="L989" s="143" t="e">
        <f>IF(ЗАПОЛНИТЬ!$F$7=1,#REF!/1000,#REF!)</f>
        <v>#REF!</v>
      </c>
      <c r="M989" s="143" t="e">
        <f>IF(ЗАПОЛНИТЬ!$F$7=1,#REF!/1000,#REF!)</f>
        <v>#REF!</v>
      </c>
      <c r="N989" s="143" t="e">
        <f>IF(ЗАПОЛНИТЬ!$F$7=1,#REF!/1000,#REF!)</f>
        <v>#REF!</v>
      </c>
      <c r="O989" s="143" t="e">
        <f>IF(ЗАПОЛНИТЬ!$F$7=1,#REF!/1000,#REF!)</f>
        <v>#REF!</v>
      </c>
      <c r="P989" s="143" t="e">
        <f>IF(ЗАПОЛНИТЬ!$F$7=1,#REF!/1000,#REF!)</f>
        <v>#REF!</v>
      </c>
      <c r="Q989" s="143" t="e">
        <f>IF(ЗАПОЛНИТЬ!$F$7=1,#REF!/1000,#REF!)</f>
        <v>#REF!</v>
      </c>
      <c r="R989" s="143" t="e">
        <f>IF(ЗАПОЛНИТЬ!$F$7=1,#REF!/1000,#REF!)</f>
        <v>#REF!</v>
      </c>
      <c r="S989" s="143" t="e">
        <f>IF(ЗАПОЛНИТЬ!$F$7=1,#REF!/1000,#REF!)</f>
        <v>#REF!</v>
      </c>
      <c r="T989" s="143" t="e">
        <f>IF(ЗАПОЛНИТЬ!$F$7=1,#REF!/1000,#REF!)</f>
        <v>#REF!</v>
      </c>
      <c r="U989" s="143" t="e">
        <f>IF(ЗАПОЛНИТЬ!$F$7=1,#REF!/1000,#REF!)</f>
        <v>#REF!</v>
      </c>
      <c r="V989" s="145" t="e">
        <f t="shared" si="67"/>
        <v>#REF!</v>
      </c>
      <c r="W989" s="145" t="e">
        <f t="shared" si="69"/>
        <v>#REF!</v>
      </c>
    </row>
    <row r="990" spans="1:23">
      <c r="A990" s="144" t="str">
        <f>ЗАПОЛНИТЬ!$B$23</f>
        <v>4</v>
      </c>
      <c r="B990" s="144" t="str">
        <f>ЗАПОЛНИТЬ!$B$13</f>
        <v>24188344</v>
      </c>
      <c r="C990" s="144" t="str">
        <f>ЗАПОЛНИТЬ!$B$24</f>
        <v>298</v>
      </c>
      <c r="D990" s="144" t="str">
        <f>ЗАПОЛНИТЬ!$B$21</f>
        <v>12</v>
      </c>
      <c r="E990" s="145"/>
      <c r="F990" s="144" t="str">
        <f>ЗАПОЛНИТЬ!$B$22</f>
        <v>15</v>
      </c>
      <c r="G990" s="144" t="str">
        <f>ЗАПОЛНИТЬ!$B$20</f>
        <v>040222</v>
      </c>
      <c r="H990" s="143" t="str">
        <f>IF(ЗАПОЛНИТЬ!$F$7=1,ЗАПОЛНИТЬ!$H$9,ЗАПОЛНИТЬ!$H$10)</f>
        <v>73</v>
      </c>
      <c r="I990" s="146" t="e">
        <f>IF(ЗАПОЛНИТЬ!$F$7=1,#REF!,#REF!)</f>
        <v>#REF!</v>
      </c>
      <c r="J990" s="145" t="str">
        <f>IF(ЗАПОЛНИТЬ!$F$7=1,CONCATENATE(ЗАПОЛНИТЬ!$F$18,ЗАПОЛНИТЬ!$D$18),ЗАПОЛНИТЬ!$E$18)</f>
        <v>01.07.2016</v>
      </c>
      <c r="K990" s="143" t="e">
        <f>#REF!</f>
        <v>#REF!</v>
      </c>
      <c r="L990" s="143" t="e">
        <f>IF(ЗАПОЛНИТЬ!$F$7=1,#REF!/1000,#REF!)</f>
        <v>#REF!</v>
      </c>
      <c r="M990" s="143" t="e">
        <f>IF(ЗАПОЛНИТЬ!$F$7=1,#REF!/1000,#REF!)</f>
        <v>#REF!</v>
      </c>
      <c r="N990" s="143" t="e">
        <f>IF(ЗАПОЛНИТЬ!$F$7=1,#REF!/1000,#REF!)</f>
        <v>#REF!</v>
      </c>
      <c r="O990" s="143" t="e">
        <f>IF(ЗАПОЛНИТЬ!$F$7=1,#REF!/1000,#REF!)</f>
        <v>#REF!</v>
      </c>
      <c r="P990" s="143" t="e">
        <f>IF(ЗАПОЛНИТЬ!$F$7=1,#REF!/1000,#REF!)</f>
        <v>#REF!</v>
      </c>
      <c r="Q990" s="143" t="e">
        <f>IF(ЗАПОЛНИТЬ!$F$7=1,#REF!/1000,#REF!)</f>
        <v>#REF!</v>
      </c>
      <c r="R990" s="143" t="e">
        <f>IF(ЗАПОЛНИТЬ!$F$7=1,#REF!/1000,#REF!)</f>
        <v>#REF!</v>
      </c>
      <c r="S990" s="143" t="e">
        <f>IF(ЗАПОЛНИТЬ!$F$7=1,#REF!/1000,#REF!)</f>
        <v>#REF!</v>
      </c>
      <c r="T990" s="143" t="e">
        <f>IF(ЗАПОЛНИТЬ!$F$7=1,#REF!/1000,#REF!)</f>
        <v>#REF!</v>
      </c>
      <c r="U990" s="143" t="e">
        <f>IF(ЗАПОЛНИТЬ!$F$7=1,#REF!/1000,#REF!)</f>
        <v>#REF!</v>
      </c>
      <c r="V990" s="145" t="e">
        <f t="shared" si="67"/>
        <v>#REF!</v>
      </c>
      <c r="W990" s="145" t="e">
        <f t="shared" si="69"/>
        <v>#REF!</v>
      </c>
    </row>
    <row r="991" spans="1:23">
      <c r="A991" s="144" t="str">
        <f>ЗАПОЛНИТЬ!$B$23</f>
        <v>4</v>
      </c>
      <c r="B991" s="144" t="str">
        <f>ЗАПОЛНИТЬ!$B$13</f>
        <v>24188344</v>
      </c>
      <c r="C991" s="144" t="str">
        <f>ЗАПОЛНИТЬ!$B$24</f>
        <v>298</v>
      </c>
      <c r="D991" s="144" t="str">
        <f>ЗАПОЛНИТЬ!$B$21</f>
        <v>12</v>
      </c>
      <c r="E991" s="145"/>
      <c r="F991" s="144" t="str">
        <f>ЗАПОЛНИТЬ!$B$22</f>
        <v>15</v>
      </c>
      <c r="G991" s="144" t="str">
        <f>ЗАПОЛНИТЬ!$B$20</f>
        <v>040222</v>
      </c>
      <c r="H991" s="143" t="str">
        <f>IF(ЗАПОЛНИТЬ!$F$7=1,ЗАПОЛНИТЬ!$H$9,ЗАПОЛНИТЬ!$H$10)</f>
        <v>73</v>
      </c>
      <c r="I991" s="146" t="e">
        <f>IF(ЗАПОЛНИТЬ!$F$7=1,#REF!,#REF!)</f>
        <v>#REF!</v>
      </c>
      <c r="J991" s="145" t="str">
        <f>IF(ЗАПОЛНИТЬ!$F$7=1,CONCATENATE(ЗАПОЛНИТЬ!$F$18,ЗАПОЛНИТЬ!$D$18),ЗАПОЛНИТЬ!$E$18)</f>
        <v>01.07.2016</v>
      </c>
      <c r="K991" s="143" t="e">
        <f>#REF!</f>
        <v>#REF!</v>
      </c>
      <c r="L991" s="143" t="e">
        <f>IF(ЗАПОЛНИТЬ!$F$7=1,#REF!/1000,#REF!)</f>
        <v>#REF!</v>
      </c>
      <c r="M991" s="143" t="e">
        <f>IF(ЗАПОЛНИТЬ!$F$7=1,#REF!/1000,#REF!)</f>
        <v>#REF!</v>
      </c>
      <c r="N991" s="143" t="e">
        <f>IF(ЗАПОЛНИТЬ!$F$7=1,#REF!/1000,#REF!)</f>
        <v>#REF!</v>
      </c>
      <c r="O991" s="143" t="e">
        <f>IF(ЗАПОЛНИТЬ!$F$7=1,#REF!/1000,#REF!)</f>
        <v>#REF!</v>
      </c>
      <c r="P991" s="143" t="e">
        <f>IF(ЗАПОЛНИТЬ!$F$7=1,#REF!/1000,#REF!)</f>
        <v>#REF!</v>
      </c>
      <c r="Q991" s="143" t="e">
        <f>IF(ЗАПОЛНИТЬ!$F$7=1,#REF!/1000,#REF!)</f>
        <v>#REF!</v>
      </c>
      <c r="R991" s="143" t="e">
        <f>IF(ЗАПОЛНИТЬ!$F$7=1,#REF!/1000,#REF!)</f>
        <v>#REF!</v>
      </c>
      <c r="S991" s="143" t="e">
        <f>IF(ЗАПОЛНИТЬ!$F$7=1,#REF!/1000,#REF!)</f>
        <v>#REF!</v>
      </c>
      <c r="T991" s="143" t="e">
        <f>IF(ЗАПОЛНИТЬ!$F$7=1,#REF!/1000,#REF!)</f>
        <v>#REF!</v>
      </c>
      <c r="U991" s="143" t="e">
        <f>IF(ЗАПОЛНИТЬ!$F$7=1,#REF!/1000,#REF!)</f>
        <v>#REF!</v>
      </c>
      <c r="V991" s="145" t="e">
        <f t="shared" si="67"/>
        <v>#REF!</v>
      </c>
      <c r="W991" s="145" t="e">
        <f t="shared" si="69"/>
        <v>#REF!</v>
      </c>
    </row>
    <row r="992" spans="1:23">
      <c r="A992" s="144" t="str">
        <f>ЗАПОЛНИТЬ!$B$23</f>
        <v>4</v>
      </c>
      <c r="B992" s="144" t="str">
        <f>ЗАПОЛНИТЬ!$B$13</f>
        <v>24188344</v>
      </c>
      <c r="C992" s="144" t="str">
        <f>ЗАПОЛНИТЬ!$B$24</f>
        <v>298</v>
      </c>
      <c r="D992" s="144" t="str">
        <f>ЗАПОЛНИТЬ!$B$21</f>
        <v>12</v>
      </c>
      <c r="E992" s="145"/>
      <c r="F992" s="144" t="str">
        <f>ЗАПОЛНИТЬ!$B$22</f>
        <v>15</v>
      </c>
      <c r="G992" s="144" t="str">
        <f>ЗАПОЛНИТЬ!$B$20</f>
        <v>040222</v>
      </c>
      <c r="H992" s="143" t="str">
        <f>IF(ЗАПОЛНИТЬ!$F$7=1,ЗАПОЛНИТЬ!$H$9,ЗАПОЛНИТЬ!$H$10)</f>
        <v>73</v>
      </c>
      <c r="I992" s="146" t="e">
        <f>IF(ЗАПОЛНИТЬ!$F$7=1,#REF!,#REF!)</f>
        <v>#REF!</v>
      </c>
      <c r="J992" s="145" t="str">
        <f>IF(ЗАПОЛНИТЬ!$F$7=1,CONCATENATE(ЗАПОЛНИТЬ!$F$18,ЗАПОЛНИТЬ!$D$18),ЗАПОЛНИТЬ!$E$18)</f>
        <v>01.07.2016</v>
      </c>
      <c r="K992" s="143" t="e">
        <f>#REF!</f>
        <v>#REF!</v>
      </c>
      <c r="L992" s="143" t="e">
        <f>IF(ЗАПОЛНИТЬ!$F$7=1,#REF!/1000,#REF!)</f>
        <v>#REF!</v>
      </c>
      <c r="M992" s="143" t="e">
        <f>IF(ЗАПОЛНИТЬ!$F$7=1,#REF!/1000,#REF!)</f>
        <v>#REF!</v>
      </c>
      <c r="N992" s="143" t="e">
        <f>IF(ЗАПОЛНИТЬ!$F$7=1,#REF!/1000,#REF!)</f>
        <v>#REF!</v>
      </c>
      <c r="O992" s="143" t="e">
        <f>IF(ЗАПОЛНИТЬ!$F$7=1,#REF!/1000,#REF!)</f>
        <v>#REF!</v>
      </c>
      <c r="P992" s="143" t="e">
        <f>IF(ЗАПОЛНИТЬ!$F$7=1,#REF!/1000,#REF!)</f>
        <v>#REF!</v>
      </c>
      <c r="Q992" s="143" t="e">
        <f>IF(ЗАПОЛНИТЬ!$F$7=1,#REF!/1000,#REF!)</f>
        <v>#REF!</v>
      </c>
      <c r="R992" s="143" t="e">
        <f>IF(ЗАПОЛНИТЬ!$F$7=1,#REF!/1000,#REF!)</f>
        <v>#REF!</v>
      </c>
      <c r="S992" s="143" t="e">
        <f>IF(ЗАПОЛНИТЬ!$F$7=1,#REF!/1000,#REF!)</f>
        <v>#REF!</v>
      </c>
      <c r="T992" s="143" t="e">
        <f>IF(ЗАПОЛНИТЬ!$F$7=1,#REF!/1000,#REF!)</f>
        <v>#REF!</v>
      </c>
      <c r="U992" s="143" t="e">
        <f>IF(ЗАПОЛНИТЬ!$F$7=1,#REF!/1000,#REF!)</f>
        <v>#REF!</v>
      </c>
      <c r="V992" s="145" t="e">
        <f t="shared" si="67"/>
        <v>#REF!</v>
      </c>
      <c r="W992" s="145" t="e">
        <f t="shared" si="69"/>
        <v>#REF!</v>
      </c>
    </row>
    <row r="993" spans="1:23">
      <c r="A993" s="144" t="str">
        <f>ЗАПОЛНИТЬ!$B$23</f>
        <v>4</v>
      </c>
      <c r="B993" s="144" t="str">
        <f>ЗАПОЛНИТЬ!$B$13</f>
        <v>24188344</v>
      </c>
      <c r="C993" s="144" t="str">
        <f>ЗАПОЛНИТЬ!$B$24</f>
        <v>298</v>
      </c>
      <c r="D993" s="144" t="str">
        <f>ЗАПОЛНИТЬ!$B$21</f>
        <v>12</v>
      </c>
      <c r="E993" s="145"/>
      <c r="F993" s="144" t="str">
        <f>ЗАПОЛНИТЬ!$B$22</f>
        <v>15</v>
      </c>
      <c r="G993" s="144" t="str">
        <f>ЗАПОЛНИТЬ!$B$20</f>
        <v>040222</v>
      </c>
      <c r="H993" s="143" t="str">
        <f>IF(ЗАПОЛНИТЬ!$F$7=1,ЗАПОЛНИТЬ!$H$9,ЗАПОЛНИТЬ!$H$10)</f>
        <v>73</v>
      </c>
      <c r="I993" s="146" t="e">
        <f>IF(ЗАПОЛНИТЬ!$F$7=1,#REF!,#REF!)</f>
        <v>#REF!</v>
      </c>
      <c r="J993" s="145" t="str">
        <f>IF(ЗАПОЛНИТЬ!$F$7=1,CONCATENATE(ЗАПОЛНИТЬ!$F$18,ЗАПОЛНИТЬ!$D$18),ЗАПОЛНИТЬ!$E$18)</f>
        <v>01.07.2016</v>
      </c>
      <c r="K993" s="143" t="e">
        <f>#REF!</f>
        <v>#REF!</v>
      </c>
      <c r="L993" s="143" t="e">
        <f>IF(ЗАПОЛНИТЬ!$F$7=1,#REF!/1000,#REF!)</f>
        <v>#REF!</v>
      </c>
      <c r="M993" s="143" t="e">
        <f>IF(ЗАПОЛНИТЬ!$F$7=1,#REF!/1000,#REF!)</f>
        <v>#REF!</v>
      </c>
      <c r="N993" s="143" t="e">
        <f>IF(ЗАПОЛНИТЬ!$F$7=1,#REF!/1000,#REF!)</f>
        <v>#REF!</v>
      </c>
      <c r="O993" s="143" t="e">
        <f>IF(ЗАПОЛНИТЬ!$F$7=1,#REF!/1000,#REF!)</f>
        <v>#REF!</v>
      </c>
      <c r="P993" s="143" t="e">
        <f>IF(ЗАПОЛНИТЬ!$F$7=1,#REF!/1000,#REF!)</f>
        <v>#REF!</v>
      </c>
      <c r="Q993" s="143" t="e">
        <f>IF(ЗАПОЛНИТЬ!$F$7=1,#REF!/1000,#REF!)</f>
        <v>#REF!</v>
      </c>
      <c r="R993" s="143" t="e">
        <f>IF(ЗАПОЛНИТЬ!$F$7=1,#REF!/1000,#REF!)</f>
        <v>#REF!</v>
      </c>
      <c r="S993" s="143" t="e">
        <f>IF(ЗАПОЛНИТЬ!$F$7=1,#REF!/1000,#REF!)</f>
        <v>#REF!</v>
      </c>
      <c r="T993" s="143" t="e">
        <f>IF(ЗАПОЛНИТЬ!$F$7=1,#REF!/1000,#REF!)</f>
        <v>#REF!</v>
      </c>
      <c r="U993" s="143" t="e">
        <f>IF(ЗАПОЛНИТЬ!$F$7=1,#REF!/1000,#REF!)</f>
        <v>#REF!</v>
      </c>
      <c r="V993" s="145" t="e">
        <f>IF(SUM(L993:U993)&gt;0,1,0)</f>
        <v>#REF!</v>
      </c>
      <c r="W993" s="145" t="e">
        <f t="shared" si="69"/>
        <v>#REF!</v>
      </c>
    </row>
    <row r="994" spans="1:23">
      <c r="A994" s="144" t="str">
        <f>ЗАПОЛНИТЬ!$B$23</f>
        <v>4</v>
      </c>
      <c r="B994" s="144" t="str">
        <f>ЗАПОЛНИТЬ!$B$13</f>
        <v>24188344</v>
      </c>
      <c r="C994" s="144" t="str">
        <f>ЗАПОЛНИТЬ!$B$24</f>
        <v>298</v>
      </c>
      <c r="D994" s="144" t="str">
        <f>ЗАПОЛНИТЬ!$B$21</f>
        <v>12</v>
      </c>
      <c r="E994" s="145"/>
      <c r="F994" s="144" t="str">
        <f>ЗАПОЛНИТЬ!$B$22</f>
        <v>15</v>
      </c>
      <c r="G994" s="144" t="str">
        <f>ЗАПОЛНИТЬ!$B$20</f>
        <v>040222</v>
      </c>
      <c r="H994" s="143" t="str">
        <f>IF(ЗАПОЛНИТЬ!$F$7=1,ЗАПОЛНИТЬ!$H$9,ЗАПОЛНИТЬ!$H$10)</f>
        <v>73</v>
      </c>
      <c r="I994" s="146" t="e">
        <f>IF(ЗАПОЛНИТЬ!$F$7=1,#REF!,#REF!)</f>
        <v>#REF!</v>
      </c>
      <c r="J994" s="145" t="str">
        <f>IF(ЗАПОЛНИТЬ!$F$7=1,CONCATENATE(ЗАПОЛНИТЬ!$F$18,ЗАПОЛНИТЬ!$D$18),ЗАПОЛНИТЬ!$E$18)</f>
        <v>01.07.2016</v>
      </c>
      <c r="K994" s="143" t="e">
        <f>#REF!</f>
        <v>#REF!</v>
      </c>
      <c r="L994" s="143" t="e">
        <f>IF(ЗАПОЛНИТЬ!$F$7=1,#REF!/1000,#REF!)</f>
        <v>#REF!</v>
      </c>
      <c r="M994" s="143" t="e">
        <f>IF(ЗАПОЛНИТЬ!$F$7=1,#REF!/1000,#REF!)</f>
        <v>#REF!</v>
      </c>
      <c r="N994" s="143" t="e">
        <f>IF(ЗАПОЛНИТЬ!$F$7=1,#REF!/1000,#REF!)</f>
        <v>#REF!</v>
      </c>
      <c r="O994" s="143" t="e">
        <f>IF(ЗАПОЛНИТЬ!$F$7=1,#REF!/1000,#REF!)</f>
        <v>#REF!</v>
      </c>
      <c r="P994" s="143" t="e">
        <f>IF(ЗАПОЛНИТЬ!$F$7=1,#REF!/1000,#REF!)</f>
        <v>#REF!</v>
      </c>
      <c r="Q994" s="143" t="e">
        <f>IF(ЗАПОЛНИТЬ!$F$7=1,#REF!/1000,#REF!)</f>
        <v>#REF!</v>
      </c>
      <c r="R994" s="143" t="e">
        <f>IF(ЗАПОЛНИТЬ!$F$7=1,#REF!/1000,#REF!)</f>
        <v>#REF!</v>
      </c>
      <c r="S994" s="143" t="e">
        <f>IF(ЗАПОЛНИТЬ!$F$7=1,#REF!/1000,#REF!)</f>
        <v>#REF!</v>
      </c>
      <c r="T994" s="143" t="e">
        <f>IF(ЗАПОЛНИТЬ!$F$7=1,#REF!/1000,#REF!)</f>
        <v>#REF!</v>
      </c>
      <c r="U994" s="143" t="e">
        <f>IF(ЗАПОЛНИТЬ!$F$7=1,#REF!/1000,#REF!)</f>
        <v>#REF!</v>
      </c>
      <c r="V994" s="145" t="e">
        <f t="shared" si="67"/>
        <v>#REF!</v>
      </c>
      <c r="W994" s="145">
        <v>0</v>
      </c>
    </row>
    <row r="995" spans="1:23">
      <c r="A995" s="144" t="str">
        <f>ЗАПОЛНИТЬ!$B$23</f>
        <v>4</v>
      </c>
      <c r="B995" s="144" t="str">
        <f>ЗАПОЛНИТЬ!$B$13</f>
        <v>24188344</v>
      </c>
      <c r="C995" s="144" t="str">
        <f>ЗАПОЛНИТЬ!$B$24</f>
        <v>298</v>
      </c>
      <c r="D995" s="144" t="str">
        <f>ЗАПОЛНИТЬ!$B$21</f>
        <v>12</v>
      </c>
      <c r="E995" s="145"/>
      <c r="F995" s="144" t="str">
        <f>ЗАПОЛНИТЬ!$B$22</f>
        <v>15</v>
      </c>
      <c r="G995" s="144" t="str">
        <f>ЗАПОЛНИТЬ!$B$20</f>
        <v>040222</v>
      </c>
      <c r="H995" s="143" t="str">
        <f>IF(ЗАПОЛНИТЬ!$F$7=1,ЗАПОЛНИТЬ!$H$9,ЗАПОЛНИТЬ!$H$10)</f>
        <v>73</v>
      </c>
      <c r="I995" s="146" t="e">
        <f>IF(ЗАПОЛНИТЬ!$F$7=1,#REF!,#REF!)</f>
        <v>#REF!</v>
      </c>
      <c r="J995" s="145" t="str">
        <f>IF(ЗАПОЛНИТЬ!$F$7=1,CONCATENATE(ЗАПОЛНИТЬ!$F$18,ЗАПОЛНИТЬ!$D$18),ЗАПОЛНИТЬ!$E$18)</f>
        <v>01.07.2016</v>
      </c>
      <c r="K995" s="143" t="e">
        <f>#REF!</f>
        <v>#REF!</v>
      </c>
      <c r="L995" s="143" t="e">
        <f>IF(ЗАПОЛНИТЬ!$F$7=1,#REF!/1000,#REF!)</f>
        <v>#REF!</v>
      </c>
      <c r="M995" s="143" t="e">
        <f>IF(ЗАПОЛНИТЬ!$F$7=1,#REF!/1000,#REF!)</f>
        <v>#REF!</v>
      </c>
      <c r="N995" s="143" t="e">
        <f>IF(ЗАПОЛНИТЬ!$F$7=1,#REF!/1000,#REF!)</f>
        <v>#REF!</v>
      </c>
      <c r="O995" s="143" t="e">
        <f>IF(ЗАПОЛНИТЬ!$F$7=1,#REF!/1000,#REF!)</f>
        <v>#REF!</v>
      </c>
      <c r="P995" s="143" t="e">
        <f>IF(ЗАПОЛНИТЬ!$F$7=1,#REF!/1000,#REF!)</f>
        <v>#REF!</v>
      </c>
      <c r="Q995" s="143" t="e">
        <f>IF(ЗАПОЛНИТЬ!$F$7=1,#REF!/1000,#REF!)</f>
        <v>#REF!</v>
      </c>
      <c r="R995" s="143" t="e">
        <f>IF(ЗАПОЛНИТЬ!$F$7=1,#REF!/1000,#REF!)</f>
        <v>#REF!</v>
      </c>
      <c r="S995" s="143" t="e">
        <f>IF(ЗАПОЛНИТЬ!$F$7=1,#REF!/1000,#REF!)</f>
        <v>#REF!</v>
      </c>
      <c r="T995" s="143" t="e">
        <f>IF(ЗАПОЛНИТЬ!$F$7=1,#REF!/1000,#REF!)</f>
        <v>#REF!</v>
      </c>
      <c r="U995" s="143" t="e">
        <f>IF(ЗАПОЛНИТЬ!$F$7=1,#REF!/1000,#REF!)</f>
        <v>#REF!</v>
      </c>
      <c r="V995" s="145" t="e">
        <f t="shared" si="67"/>
        <v>#REF!</v>
      </c>
      <c r="W995" s="145" t="e">
        <f>IF(SUM(L995:U995)&gt;0,1,0)</f>
        <v>#REF!</v>
      </c>
    </row>
    <row r="996" spans="1:23">
      <c r="A996" s="144" t="str">
        <f>ЗАПОЛНИТЬ!$B$23</f>
        <v>4</v>
      </c>
      <c r="B996" s="144" t="str">
        <f>ЗАПОЛНИТЬ!$B$13</f>
        <v>24188344</v>
      </c>
      <c r="C996" s="144" t="str">
        <f>ЗАПОЛНИТЬ!$B$24</f>
        <v>298</v>
      </c>
      <c r="D996" s="144" t="str">
        <f>ЗАПОЛНИТЬ!$B$21</f>
        <v>12</v>
      </c>
      <c r="E996" s="145"/>
      <c r="F996" s="144" t="str">
        <f>ЗАПОЛНИТЬ!$B$22</f>
        <v>15</v>
      </c>
      <c r="G996" s="144" t="str">
        <f>ЗАПОЛНИТЬ!$B$20</f>
        <v>040222</v>
      </c>
      <c r="H996" s="143" t="str">
        <f>IF(ЗАПОЛНИТЬ!$F$7=1,ЗАПОЛНИТЬ!$H$9,ЗАПОЛНИТЬ!$H$10)</f>
        <v>73</v>
      </c>
      <c r="I996" s="146" t="e">
        <f>IF(ЗАПОЛНИТЬ!$F$7=1,#REF!,#REF!)</f>
        <v>#REF!</v>
      </c>
      <c r="J996" s="145" t="str">
        <f>IF(ЗАПОЛНИТЬ!$F$7=1,CONCATENATE(ЗАПОЛНИТЬ!$F$18,ЗАПОЛНИТЬ!$D$18),ЗАПОЛНИТЬ!$E$18)</f>
        <v>01.07.2016</v>
      </c>
      <c r="K996" s="143" t="e">
        <f>#REF!</f>
        <v>#REF!</v>
      </c>
      <c r="L996" s="143" t="e">
        <f>IF(ЗАПОЛНИТЬ!$F$7=1,#REF!/1000,#REF!)</f>
        <v>#REF!</v>
      </c>
      <c r="M996" s="143" t="e">
        <f>IF(ЗАПОЛНИТЬ!$F$7=1,#REF!/1000,#REF!)</f>
        <v>#REF!</v>
      </c>
      <c r="N996" s="143" t="e">
        <f>IF(ЗАПОЛНИТЬ!$F$7=1,#REF!/1000,#REF!)</f>
        <v>#REF!</v>
      </c>
      <c r="O996" s="143" t="e">
        <f>IF(ЗАПОЛНИТЬ!$F$7=1,#REF!/1000,#REF!)</f>
        <v>#REF!</v>
      </c>
      <c r="P996" s="143" t="e">
        <f>IF(ЗАПОЛНИТЬ!$F$7=1,#REF!/1000,#REF!)</f>
        <v>#REF!</v>
      </c>
      <c r="Q996" s="143" t="e">
        <f>IF(ЗАПОЛНИТЬ!$F$7=1,#REF!/1000,#REF!)</f>
        <v>#REF!</v>
      </c>
      <c r="R996" s="143" t="e">
        <f>IF(ЗАПОЛНИТЬ!$F$7=1,#REF!/1000,#REF!)</f>
        <v>#REF!</v>
      </c>
      <c r="S996" s="143" t="e">
        <f>IF(ЗАПОЛНИТЬ!$F$7=1,#REF!/1000,#REF!)</f>
        <v>#REF!</v>
      </c>
      <c r="T996" s="143" t="e">
        <f>IF(ЗАПОЛНИТЬ!$F$7=1,#REF!/1000,#REF!)</f>
        <v>#REF!</v>
      </c>
      <c r="U996" s="143" t="e">
        <f>IF(ЗАПОЛНИТЬ!$F$7=1,#REF!/1000,#REF!)</f>
        <v>#REF!</v>
      </c>
      <c r="V996" s="145" t="e">
        <f t="shared" si="67"/>
        <v>#REF!</v>
      </c>
      <c r="W996" s="145" t="e">
        <f>IF(SUM(L996:U996)&gt;0,1,0)</f>
        <v>#REF!</v>
      </c>
    </row>
    <row r="997" spans="1:23">
      <c r="A997" s="144" t="str">
        <f>ЗАПОЛНИТЬ!$B$23</f>
        <v>4</v>
      </c>
      <c r="B997" s="144" t="str">
        <f>ЗАПОЛНИТЬ!$B$13</f>
        <v>24188344</v>
      </c>
      <c r="C997" s="144" t="str">
        <f>ЗАПОЛНИТЬ!$B$24</f>
        <v>298</v>
      </c>
      <c r="D997" s="144" t="str">
        <f>ЗАПОЛНИТЬ!$B$21</f>
        <v>12</v>
      </c>
      <c r="E997" s="145"/>
      <c r="F997" s="144" t="str">
        <f>ЗАПОЛНИТЬ!$B$22</f>
        <v>15</v>
      </c>
      <c r="G997" s="144" t="str">
        <f>ЗАПОЛНИТЬ!$B$20</f>
        <v>040222</v>
      </c>
      <c r="H997" s="143" t="str">
        <f>IF(ЗАПОЛНИТЬ!$F$7=1,ЗАПОЛНИТЬ!$H$9,ЗАПОЛНИТЬ!$H$10)</f>
        <v>73</v>
      </c>
      <c r="I997" s="146" t="e">
        <f>IF(ЗАПОЛНИТЬ!$F$7=1,#REF!,#REF!)</f>
        <v>#REF!</v>
      </c>
      <c r="J997" s="145" t="str">
        <f>IF(ЗАПОЛНИТЬ!$F$7=1,CONCATENATE(ЗАПОЛНИТЬ!$F$18,ЗАПОЛНИТЬ!$D$18),ЗАПОЛНИТЬ!$E$18)</f>
        <v>01.07.2016</v>
      </c>
      <c r="K997" s="143" t="e">
        <f>#REF!</f>
        <v>#REF!</v>
      </c>
      <c r="L997" s="143" t="e">
        <f>IF(ЗАПОЛНИТЬ!$F$7=1,#REF!/1000,#REF!)</f>
        <v>#REF!</v>
      </c>
      <c r="M997" s="143" t="e">
        <f>IF(ЗАПОЛНИТЬ!$F$7=1,#REF!/1000,#REF!)</f>
        <v>#REF!</v>
      </c>
      <c r="N997" s="143" t="e">
        <f>IF(ЗАПОЛНИТЬ!$F$7=1,#REF!/1000,#REF!)</f>
        <v>#REF!</v>
      </c>
      <c r="O997" s="143" t="e">
        <f>IF(ЗАПОЛНИТЬ!$F$7=1,#REF!/1000,#REF!)</f>
        <v>#REF!</v>
      </c>
      <c r="P997" s="143" t="e">
        <f>IF(ЗАПОЛНИТЬ!$F$7=1,#REF!/1000,#REF!)</f>
        <v>#REF!</v>
      </c>
      <c r="Q997" s="143" t="e">
        <f>IF(ЗАПОЛНИТЬ!$F$7=1,#REF!/1000,#REF!)</f>
        <v>#REF!</v>
      </c>
      <c r="R997" s="143" t="e">
        <f>IF(ЗАПОЛНИТЬ!$F$7=1,#REF!/1000,#REF!)</f>
        <v>#REF!</v>
      </c>
      <c r="S997" s="143" t="e">
        <f>IF(ЗАПОЛНИТЬ!$F$7=1,#REF!/1000,#REF!)</f>
        <v>#REF!</v>
      </c>
      <c r="T997" s="143" t="e">
        <f>IF(ЗАПОЛНИТЬ!$F$7=1,#REF!/1000,#REF!)</f>
        <v>#REF!</v>
      </c>
      <c r="U997" s="143" t="e">
        <f>IF(ЗАПОЛНИТЬ!$F$7=1,#REF!/1000,#REF!)</f>
        <v>#REF!</v>
      </c>
      <c r="V997" s="145" t="e">
        <f t="shared" si="67"/>
        <v>#REF!</v>
      </c>
      <c r="W997" s="145">
        <v>0</v>
      </c>
    </row>
    <row r="998" spans="1:23">
      <c r="A998" s="144" t="str">
        <f>ЗАПОЛНИТЬ!$B$23</f>
        <v>4</v>
      </c>
      <c r="B998" s="144" t="str">
        <f>ЗАПОЛНИТЬ!$B$13</f>
        <v>24188344</v>
      </c>
      <c r="C998" s="144" t="str">
        <f>ЗАПОЛНИТЬ!$B$24</f>
        <v>298</v>
      </c>
      <c r="D998" s="144" t="str">
        <f>ЗАПОЛНИТЬ!$B$21</f>
        <v>12</v>
      </c>
      <c r="E998" s="145"/>
      <c r="F998" s="144" t="str">
        <f>ЗАПОЛНИТЬ!$B$22</f>
        <v>15</v>
      </c>
      <c r="G998" s="144" t="str">
        <f>ЗАПОЛНИТЬ!$B$20</f>
        <v>040222</v>
      </c>
      <c r="H998" s="143" t="str">
        <f>IF(ЗАПОЛНИТЬ!$F$7=1,ЗАПОЛНИТЬ!$H$9,ЗАПОЛНИТЬ!$H$10)</f>
        <v>73</v>
      </c>
      <c r="I998" s="146" t="e">
        <f>IF(ЗАПОЛНИТЬ!$F$7=1,#REF!,#REF!)</f>
        <v>#REF!</v>
      </c>
      <c r="J998" s="145" t="str">
        <f>IF(ЗАПОЛНИТЬ!$F$7=1,CONCATENATE(ЗАПОЛНИТЬ!$F$18,ЗАПОЛНИТЬ!$D$18),ЗАПОЛНИТЬ!$E$18)</f>
        <v>01.07.2016</v>
      </c>
      <c r="K998" s="143" t="e">
        <f>#REF!</f>
        <v>#REF!</v>
      </c>
      <c r="L998" s="143" t="e">
        <f>IF(ЗАПОЛНИТЬ!$F$7=1,#REF!/1000,#REF!)</f>
        <v>#REF!</v>
      </c>
      <c r="M998" s="143" t="e">
        <f>IF(ЗАПОЛНИТЬ!$F$7=1,#REF!/1000,#REF!)</f>
        <v>#REF!</v>
      </c>
      <c r="N998" s="143" t="e">
        <f>IF(ЗАПОЛНИТЬ!$F$7=1,#REF!/1000,#REF!)</f>
        <v>#REF!</v>
      </c>
      <c r="O998" s="143" t="e">
        <f>IF(ЗАПОЛНИТЬ!$F$7=1,#REF!/1000,#REF!)</f>
        <v>#REF!</v>
      </c>
      <c r="P998" s="143" t="e">
        <f>IF(ЗАПОЛНИТЬ!$F$7=1,#REF!/1000,#REF!)</f>
        <v>#REF!</v>
      </c>
      <c r="Q998" s="143" t="e">
        <f>IF(ЗАПОЛНИТЬ!$F$7=1,#REF!/1000,#REF!)</f>
        <v>#REF!</v>
      </c>
      <c r="R998" s="143" t="e">
        <f>IF(ЗАПОЛНИТЬ!$F$7=1,#REF!/1000,#REF!)</f>
        <v>#REF!</v>
      </c>
      <c r="S998" s="143" t="e">
        <f>IF(ЗАПОЛНИТЬ!$F$7=1,#REF!/1000,#REF!)</f>
        <v>#REF!</v>
      </c>
      <c r="T998" s="143" t="e">
        <f>IF(ЗАПОЛНИТЬ!$F$7=1,#REF!/1000,#REF!)</f>
        <v>#REF!</v>
      </c>
      <c r="U998" s="143" t="e">
        <f>IF(ЗАПОЛНИТЬ!$F$7=1,#REF!/1000,#REF!)</f>
        <v>#REF!</v>
      </c>
      <c r="V998" s="145" t="e">
        <f t="shared" si="67"/>
        <v>#REF!</v>
      </c>
      <c r="W998" s="145" t="e">
        <f>IF(SUM(L998:U998)&gt;0,1,0)</f>
        <v>#REF!</v>
      </c>
    </row>
    <row r="999" spans="1:23">
      <c r="A999" s="144" t="str">
        <f>ЗАПОЛНИТЬ!$B$23</f>
        <v>4</v>
      </c>
      <c r="B999" s="144" t="str">
        <f>ЗАПОЛНИТЬ!$B$13</f>
        <v>24188344</v>
      </c>
      <c r="C999" s="144" t="str">
        <f>ЗАПОЛНИТЬ!$B$24</f>
        <v>298</v>
      </c>
      <c r="D999" s="144" t="str">
        <f>ЗАПОЛНИТЬ!$B$21</f>
        <v>12</v>
      </c>
      <c r="E999" s="145"/>
      <c r="F999" s="144" t="str">
        <f>ЗАПОЛНИТЬ!$B$22</f>
        <v>15</v>
      </c>
      <c r="G999" s="144" t="str">
        <f>ЗАПОЛНИТЬ!$B$20</f>
        <v>040222</v>
      </c>
      <c r="H999" s="143" t="str">
        <f>IF(ЗАПОЛНИТЬ!$F$7=1,ЗАПОЛНИТЬ!$H$9,ЗАПОЛНИТЬ!$H$10)</f>
        <v>73</v>
      </c>
      <c r="I999" s="146" t="e">
        <f>IF(ЗАПОЛНИТЬ!$F$7=1,#REF!,#REF!)</f>
        <v>#REF!</v>
      </c>
      <c r="J999" s="145" t="str">
        <f>IF(ЗАПОЛНИТЬ!$F$7=1,CONCATENATE(ЗАПОЛНИТЬ!$F$18,ЗАПОЛНИТЬ!$D$18),ЗАПОЛНИТЬ!$E$18)</f>
        <v>01.07.2016</v>
      </c>
      <c r="K999" s="143" t="e">
        <f>#REF!</f>
        <v>#REF!</v>
      </c>
      <c r="L999" s="143" t="e">
        <f>IF(ЗАПОЛНИТЬ!$F$7=1,#REF!/1000,#REF!)</f>
        <v>#REF!</v>
      </c>
      <c r="M999" s="143" t="e">
        <f>IF(ЗАПОЛНИТЬ!$F$7=1,#REF!/1000,#REF!)</f>
        <v>#REF!</v>
      </c>
      <c r="N999" s="143" t="e">
        <f>IF(ЗАПОЛНИТЬ!$F$7=1,#REF!/1000,#REF!)</f>
        <v>#REF!</v>
      </c>
      <c r="O999" s="143" t="e">
        <f>IF(ЗАПОЛНИТЬ!$F$7=1,#REF!/1000,#REF!)</f>
        <v>#REF!</v>
      </c>
      <c r="P999" s="143" t="e">
        <f>IF(ЗАПОЛНИТЬ!$F$7=1,#REF!/1000,#REF!)</f>
        <v>#REF!</v>
      </c>
      <c r="Q999" s="143" t="e">
        <f>IF(ЗАПОЛНИТЬ!$F$7=1,#REF!/1000,#REF!)</f>
        <v>#REF!</v>
      </c>
      <c r="R999" s="143" t="e">
        <f>IF(ЗАПОЛНИТЬ!$F$7=1,#REF!/1000,#REF!)</f>
        <v>#REF!</v>
      </c>
      <c r="S999" s="143" t="e">
        <f>IF(ЗАПОЛНИТЬ!$F$7=1,#REF!/1000,#REF!)</f>
        <v>#REF!</v>
      </c>
      <c r="T999" s="143" t="e">
        <f>IF(ЗАПОЛНИТЬ!$F$7=1,#REF!/1000,#REF!)</f>
        <v>#REF!</v>
      </c>
      <c r="U999" s="143" t="e">
        <f>IF(ЗАПОЛНИТЬ!$F$7=1,#REF!/1000,#REF!)</f>
        <v>#REF!</v>
      </c>
      <c r="V999" s="145" t="e">
        <f t="shared" si="67"/>
        <v>#REF!</v>
      </c>
      <c r="W999" s="145" t="e">
        <f>IF(SUM(L999:U999)&gt;0,1,0)</f>
        <v>#REF!</v>
      </c>
    </row>
    <row r="1000" spans="1:23">
      <c r="A1000" s="144" t="str">
        <f>ЗАПОЛНИТЬ!$B$23</f>
        <v>4</v>
      </c>
      <c r="B1000" s="144" t="str">
        <f>ЗАПОЛНИТЬ!$B$13</f>
        <v>24188344</v>
      </c>
      <c r="C1000" s="144" t="str">
        <f>ЗАПОЛНИТЬ!$B$24</f>
        <v>298</v>
      </c>
      <c r="D1000" s="144" t="str">
        <f>ЗАПОЛНИТЬ!$B$21</f>
        <v>12</v>
      </c>
      <c r="E1000" s="145"/>
      <c r="F1000" s="144" t="str">
        <f>ЗАПОЛНИТЬ!$B$22</f>
        <v>15</v>
      </c>
      <c r="G1000" s="144" t="str">
        <f>ЗАПОЛНИТЬ!$B$20</f>
        <v>040222</v>
      </c>
      <c r="H1000" s="143" t="str">
        <f>IF(ЗАПОЛНИТЬ!$F$7=1,ЗАПОЛНИТЬ!$H$9,ЗАПОЛНИТЬ!$H$10)</f>
        <v>73</v>
      </c>
      <c r="I1000" s="146" t="e">
        <f>IF(ЗАПОЛНИТЬ!$F$7=1,#REF!,#REF!)</f>
        <v>#REF!</v>
      </c>
      <c r="J1000" s="145" t="str">
        <f>IF(ЗАПОЛНИТЬ!$F$7=1,CONCATENATE(ЗАПОЛНИТЬ!$F$18,ЗАПОЛНИТЬ!$D$18),ЗАПОЛНИТЬ!$E$18)</f>
        <v>01.07.2016</v>
      </c>
      <c r="K1000" s="143" t="e">
        <f>#REF!</f>
        <v>#REF!</v>
      </c>
      <c r="L1000" s="143" t="e">
        <f>IF(ЗАПОЛНИТЬ!$F$7=1,#REF!/1000,#REF!)</f>
        <v>#REF!</v>
      </c>
      <c r="M1000" s="143" t="e">
        <f>IF(ЗАПОЛНИТЬ!$F$7=1,#REF!/1000,#REF!)</f>
        <v>#REF!</v>
      </c>
      <c r="N1000" s="143" t="e">
        <f>IF(ЗАПОЛНИТЬ!$F$7=1,#REF!/1000,#REF!)</f>
        <v>#REF!</v>
      </c>
      <c r="O1000" s="143" t="e">
        <f>IF(ЗАПОЛНИТЬ!$F$7=1,#REF!/1000,#REF!)</f>
        <v>#REF!</v>
      </c>
      <c r="P1000" s="143" t="e">
        <f>IF(ЗАПОЛНИТЬ!$F$7=1,#REF!/1000,#REF!)</f>
        <v>#REF!</v>
      </c>
      <c r="Q1000" s="143" t="e">
        <f>IF(ЗАПОЛНИТЬ!$F$7=1,#REF!/1000,#REF!)</f>
        <v>#REF!</v>
      </c>
      <c r="R1000" s="143" t="e">
        <f>IF(ЗАПОЛНИТЬ!$F$7=1,#REF!/1000,#REF!)</f>
        <v>#REF!</v>
      </c>
      <c r="S1000" s="143" t="e">
        <f>IF(ЗАПОЛНИТЬ!$F$7=1,#REF!/1000,#REF!)</f>
        <v>#REF!</v>
      </c>
      <c r="T1000" s="143" t="e">
        <f>IF(ЗАПОЛНИТЬ!$F$7=1,#REF!/1000,#REF!)</f>
        <v>#REF!</v>
      </c>
      <c r="U1000" s="143" t="e">
        <f>IF(ЗАПОЛНИТЬ!$F$7=1,#REF!/1000,#REF!)</f>
        <v>#REF!</v>
      </c>
      <c r="V1000" s="145" t="e">
        <f t="shared" si="67"/>
        <v>#REF!</v>
      </c>
      <c r="W1000" s="145">
        <v>0</v>
      </c>
    </row>
    <row r="1001" spans="1:23">
      <c r="A1001" s="144" t="str">
        <f>ЗАПОЛНИТЬ!$B$23</f>
        <v>4</v>
      </c>
      <c r="B1001" s="144" t="str">
        <f>ЗАПОЛНИТЬ!$B$13</f>
        <v>24188344</v>
      </c>
      <c r="C1001" s="144" t="str">
        <f>ЗАПОЛНИТЬ!$B$24</f>
        <v>298</v>
      </c>
      <c r="D1001" s="144" t="str">
        <f>ЗАПОЛНИТЬ!$B$21</f>
        <v>12</v>
      </c>
      <c r="E1001" s="145"/>
      <c r="F1001" s="144" t="str">
        <f>ЗАПОЛНИТЬ!$B$22</f>
        <v>15</v>
      </c>
      <c r="G1001" s="144" t="str">
        <f>ЗАПОЛНИТЬ!$B$20</f>
        <v>040222</v>
      </c>
      <c r="H1001" s="143" t="str">
        <f>IF(ЗАПОЛНИТЬ!$F$7=1,ЗАПОЛНИТЬ!$H$9,ЗАПОЛНИТЬ!$H$10)</f>
        <v>73</v>
      </c>
      <c r="I1001" s="146" t="e">
        <f>IF(ЗАПОЛНИТЬ!$F$7=1,#REF!,#REF!)</f>
        <v>#REF!</v>
      </c>
      <c r="J1001" s="145" t="str">
        <f>IF(ЗАПОЛНИТЬ!$F$7=1,CONCATENATE(ЗАПОЛНИТЬ!$F$18,ЗАПОЛНИТЬ!$D$18),ЗАПОЛНИТЬ!$E$18)</f>
        <v>01.07.2016</v>
      </c>
      <c r="K1001" s="143" t="e">
        <f>#REF!</f>
        <v>#REF!</v>
      </c>
      <c r="L1001" s="143" t="e">
        <f>IF(ЗАПОЛНИТЬ!$F$7=1,#REF!/1000,#REF!)</f>
        <v>#REF!</v>
      </c>
      <c r="M1001" s="143" t="e">
        <f>IF(ЗАПОЛНИТЬ!$F$7=1,#REF!/1000,#REF!)</f>
        <v>#REF!</v>
      </c>
      <c r="N1001" s="143" t="e">
        <f>IF(ЗАПОЛНИТЬ!$F$7=1,#REF!/1000,#REF!)</f>
        <v>#REF!</v>
      </c>
      <c r="O1001" s="143" t="e">
        <f>IF(ЗАПОЛНИТЬ!$F$7=1,#REF!/1000,#REF!)</f>
        <v>#REF!</v>
      </c>
      <c r="P1001" s="143" t="e">
        <f>IF(ЗАПОЛНИТЬ!$F$7=1,#REF!/1000,#REF!)</f>
        <v>#REF!</v>
      </c>
      <c r="Q1001" s="143" t="e">
        <f>IF(ЗАПОЛНИТЬ!$F$7=1,#REF!/1000,#REF!)</f>
        <v>#REF!</v>
      </c>
      <c r="R1001" s="143" t="e">
        <f>IF(ЗАПОЛНИТЬ!$F$7=1,#REF!/1000,#REF!)</f>
        <v>#REF!</v>
      </c>
      <c r="S1001" s="143" t="e">
        <f>IF(ЗАПОЛНИТЬ!$F$7=1,#REF!/1000,#REF!)</f>
        <v>#REF!</v>
      </c>
      <c r="T1001" s="143" t="e">
        <f>IF(ЗАПОЛНИТЬ!$F$7=1,#REF!/1000,#REF!)</f>
        <v>#REF!</v>
      </c>
      <c r="U1001" s="143" t="e">
        <f>IF(ЗАПОЛНИТЬ!$F$7=1,#REF!/1000,#REF!)</f>
        <v>#REF!</v>
      </c>
      <c r="V1001" s="145" t="e">
        <f t="shared" si="67"/>
        <v>#REF!</v>
      </c>
      <c r="W1001" s="145" t="e">
        <f>IF(SUM(L1001:U1001)&gt;0,1,0)</f>
        <v>#REF!</v>
      </c>
    </row>
    <row r="1002" spans="1:23">
      <c r="A1002" s="144" t="str">
        <f>ЗАПОЛНИТЬ!$B$23</f>
        <v>4</v>
      </c>
      <c r="B1002" s="144" t="str">
        <f>ЗАПОЛНИТЬ!$B$13</f>
        <v>24188344</v>
      </c>
      <c r="C1002" s="144" t="str">
        <f>ЗАПОЛНИТЬ!$B$24</f>
        <v>298</v>
      </c>
      <c r="D1002" s="144" t="str">
        <f>ЗАПОЛНИТЬ!$B$21</f>
        <v>12</v>
      </c>
      <c r="E1002" s="145"/>
      <c r="F1002" s="144" t="str">
        <f>ЗАПОЛНИТЬ!$B$22</f>
        <v>15</v>
      </c>
      <c r="G1002" s="144" t="str">
        <f>ЗАПОЛНИТЬ!$B$20</f>
        <v>040222</v>
      </c>
      <c r="H1002" s="143" t="str">
        <f>IF(ЗАПОЛНИТЬ!$F$7=1,ЗАПОЛНИТЬ!$H$9,ЗАПОЛНИТЬ!$H$10)</f>
        <v>73</v>
      </c>
      <c r="I1002" s="146" t="e">
        <f>IF(ЗАПОЛНИТЬ!$F$7=1,#REF!,#REF!)</f>
        <v>#REF!</v>
      </c>
      <c r="J1002" s="145" t="str">
        <f>IF(ЗАПОЛНИТЬ!$F$7=1,CONCATENATE(ЗАПОЛНИТЬ!$F$18,ЗАПОЛНИТЬ!$D$18),ЗАПОЛНИТЬ!$E$18)</f>
        <v>01.07.2016</v>
      </c>
      <c r="K1002" s="143" t="e">
        <f>#REF!</f>
        <v>#REF!</v>
      </c>
      <c r="L1002" s="143" t="e">
        <f>IF(ЗАПОЛНИТЬ!$F$7=1,#REF!/1000,#REF!)</f>
        <v>#REF!</v>
      </c>
      <c r="M1002" s="143" t="e">
        <f>IF(ЗАПОЛНИТЬ!$F$7=1,#REF!/1000,#REF!)</f>
        <v>#REF!</v>
      </c>
      <c r="N1002" s="143" t="e">
        <f>IF(ЗАПОЛНИТЬ!$F$7=1,#REF!/1000,#REF!)</f>
        <v>#REF!</v>
      </c>
      <c r="O1002" s="143" t="e">
        <f>IF(ЗАПОЛНИТЬ!$F$7=1,#REF!/1000,#REF!)</f>
        <v>#REF!</v>
      </c>
      <c r="P1002" s="143" t="e">
        <f>IF(ЗАПОЛНИТЬ!$F$7=1,#REF!/1000,#REF!)</f>
        <v>#REF!</v>
      </c>
      <c r="Q1002" s="143" t="e">
        <f>IF(ЗАПОЛНИТЬ!$F$7=1,#REF!/1000,#REF!)</f>
        <v>#REF!</v>
      </c>
      <c r="R1002" s="143" t="e">
        <f>IF(ЗАПОЛНИТЬ!$F$7=1,#REF!/1000,#REF!)</f>
        <v>#REF!</v>
      </c>
      <c r="S1002" s="143" t="e">
        <f>IF(ЗАПОЛНИТЬ!$F$7=1,#REF!/1000,#REF!)</f>
        <v>#REF!</v>
      </c>
      <c r="T1002" s="143" t="e">
        <f>IF(ЗАПОЛНИТЬ!$F$7=1,#REF!/1000,#REF!)</f>
        <v>#REF!</v>
      </c>
      <c r="U1002" s="143" t="e">
        <f>IF(ЗАПОЛНИТЬ!$F$7=1,#REF!/1000,#REF!)</f>
        <v>#REF!</v>
      </c>
      <c r="V1002" s="145" t="e">
        <f t="shared" si="67"/>
        <v>#REF!</v>
      </c>
      <c r="W1002" s="145" t="e">
        <f>IF(SUM(L1002:U1002)&gt;0,1,0)</f>
        <v>#REF!</v>
      </c>
    </row>
    <row r="1003" spans="1:23">
      <c r="A1003" s="144" t="str">
        <f>ЗАПОЛНИТЬ!$B$23</f>
        <v>4</v>
      </c>
      <c r="B1003" s="144" t="str">
        <f>ЗАПОЛНИТЬ!$B$13</f>
        <v>24188344</v>
      </c>
      <c r="C1003" s="144" t="str">
        <f>ЗАПОЛНИТЬ!$B$24</f>
        <v>298</v>
      </c>
      <c r="D1003" s="144" t="str">
        <f>ЗАПОЛНИТЬ!$B$21</f>
        <v>12</v>
      </c>
      <c r="E1003" s="145"/>
      <c r="F1003" s="144" t="str">
        <f>ЗАПОЛНИТЬ!$B$22</f>
        <v>15</v>
      </c>
      <c r="G1003" s="144" t="str">
        <f>ЗАПОЛНИТЬ!$B$20</f>
        <v>040222</v>
      </c>
      <c r="H1003" s="143" t="str">
        <f>IF(ЗАПОЛНИТЬ!$F$7=1,ЗАПОЛНИТЬ!$H$9,ЗАПОЛНИТЬ!$H$10)</f>
        <v>73</v>
      </c>
      <c r="I1003" s="146" t="e">
        <f>IF(ЗАПОЛНИТЬ!$F$7=1,#REF!,#REF!)</f>
        <v>#REF!</v>
      </c>
      <c r="J1003" s="145" t="str">
        <f>IF(ЗАПОЛНИТЬ!$F$7=1,CONCATENATE(ЗАПОЛНИТЬ!$F$18,ЗАПОЛНИТЬ!$D$18),ЗАПОЛНИТЬ!$E$18)</f>
        <v>01.07.2016</v>
      </c>
      <c r="K1003" s="143" t="e">
        <f>#REF!</f>
        <v>#REF!</v>
      </c>
      <c r="L1003" s="143" t="e">
        <f>IF(ЗАПОЛНИТЬ!$F$7=1,#REF!/1000,#REF!)</f>
        <v>#REF!</v>
      </c>
      <c r="M1003" s="143" t="e">
        <f>IF(ЗАПОЛНИТЬ!$F$7=1,#REF!/1000,#REF!)</f>
        <v>#REF!</v>
      </c>
      <c r="N1003" s="143" t="e">
        <f>IF(ЗАПОЛНИТЬ!$F$7=1,#REF!/1000,#REF!)</f>
        <v>#REF!</v>
      </c>
      <c r="O1003" s="143" t="e">
        <f>IF(ЗАПОЛНИТЬ!$F$7=1,#REF!/1000,#REF!)</f>
        <v>#REF!</v>
      </c>
      <c r="P1003" s="143" t="e">
        <f>IF(ЗАПОЛНИТЬ!$F$7=1,#REF!/1000,#REF!)</f>
        <v>#REF!</v>
      </c>
      <c r="Q1003" s="143" t="e">
        <f>IF(ЗАПОЛНИТЬ!$F$7=1,#REF!/1000,#REF!)</f>
        <v>#REF!</v>
      </c>
      <c r="R1003" s="143" t="e">
        <f>IF(ЗАПОЛНИТЬ!$F$7=1,#REF!/1000,#REF!)</f>
        <v>#REF!</v>
      </c>
      <c r="S1003" s="143" t="e">
        <f>IF(ЗАПОЛНИТЬ!$F$7=1,#REF!/1000,#REF!)</f>
        <v>#REF!</v>
      </c>
      <c r="T1003" s="143" t="e">
        <f>IF(ЗАПОЛНИТЬ!$F$7=1,#REF!/1000,#REF!)</f>
        <v>#REF!</v>
      </c>
      <c r="U1003" s="143" t="e">
        <f>IF(ЗАПОЛНИТЬ!$F$7=1,#REF!/1000,#REF!)</f>
        <v>#REF!</v>
      </c>
      <c r="V1003" s="145" t="e">
        <f t="shared" si="67"/>
        <v>#REF!</v>
      </c>
      <c r="W1003" s="145" t="e">
        <f>IF(SUM(L1003:U1003)&gt;0,1,0)</f>
        <v>#REF!</v>
      </c>
    </row>
    <row r="1004" spans="1:23">
      <c r="A1004" s="144" t="str">
        <f>ЗАПОЛНИТЬ!$B$23</f>
        <v>4</v>
      </c>
      <c r="B1004" s="144" t="str">
        <f>ЗАПОЛНИТЬ!$B$13</f>
        <v>24188344</v>
      </c>
      <c r="C1004" s="144" t="str">
        <f>ЗАПОЛНИТЬ!$B$24</f>
        <v>298</v>
      </c>
      <c r="D1004" s="144" t="str">
        <f>ЗАПОЛНИТЬ!$B$21</f>
        <v>12</v>
      </c>
      <c r="E1004" s="145"/>
      <c r="F1004" s="144" t="str">
        <f>ЗАПОЛНИТЬ!$B$22</f>
        <v>15</v>
      </c>
      <c r="G1004" s="144" t="str">
        <f>ЗАПОЛНИТЬ!$B$20</f>
        <v>040222</v>
      </c>
      <c r="H1004" s="143" t="str">
        <f>IF(ЗАПОЛНИТЬ!$F$7=1,ЗАПОЛНИТЬ!$H$9,ЗАПОЛНИТЬ!$H$10)</f>
        <v>73</v>
      </c>
      <c r="I1004" s="146" t="e">
        <f>IF(ЗАПОЛНИТЬ!$F$7=1,#REF!,#REF!)</f>
        <v>#REF!</v>
      </c>
      <c r="J1004" s="145" t="str">
        <f>IF(ЗАПОЛНИТЬ!$F$7=1,CONCATENATE(ЗАПОЛНИТЬ!$F$18,ЗАПОЛНИТЬ!$D$18),ЗАПОЛНИТЬ!$E$18)</f>
        <v>01.07.2016</v>
      </c>
      <c r="K1004" s="143" t="e">
        <f>#REF!</f>
        <v>#REF!</v>
      </c>
      <c r="L1004" s="143" t="e">
        <f>IF(ЗАПОЛНИТЬ!$F$7=1,#REF!/1000,#REF!)</f>
        <v>#REF!</v>
      </c>
      <c r="M1004" s="143" t="e">
        <f>IF(ЗАПОЛНИТЬ!$F$7=1,#REF!/1000,#REF!)</f>
        <v>#REF!</v>
      </c>
      <c r="N1004" s="143" t="e">
        <f>IF(ЗАПОЛНИТЬ!$F$7=1,#REF!/1000,#REF!)</f>
        <v>#REF!</v>
      </c>
      <c r="O1004" s="143" t="e">
        <f>IF(ЗАПОЛНИТЬ!$F$7=1,#REF!/1000,#REF!)</f>
        <v>#REF!</v>
      </c>
      <c r="P1004" s="143" t="e">
        <f>IF(ЗАПОЛНИТЬ!$F$7=1,#REF!/1000,#REF!)</f>
        <v>#REF!</v>
      </c>
      <c r="Q1004" s="143" t="e">
        <f>IF(ЗАПОЛНИТЬ!$F$7=1,#REF!/1000,#REF!)</f>
        <v>#REF!</v>
      </c>
      <c r="R1004" s="143" t="e">
        <f>IF(ЗАПОЛНИТЬ!$F$7=1,#REF!/1000,#REF!)</f>
        <v>#REF!</v>
      </c>
      <c r="S1004" s="143" t="e">
        <f>IF(ЗАПОЛНИТЬ!$F$7=1,#REF!/1000,#REF!)</f>
        <v>#REF!</v>
      </c>
      <c r="T1004" s="143" t="e">
        <f>IF(ЗАПОЛНИТЬ!$F$7=1,#REF!/1000,#REF!)</f>
        <v>#REF!</v>
      </c>
      <c r="U1004" s="143" t="e">
        <f>IF(ЗАПОЛНИТЬ!$F$7=1,#REF!/1000,#REF!)</f>
        <v>#REF!</v>
      </c>
      <c r="V1004" s="145" t="e">
        <f t="shared" si="67"/>
        <v>#REF!</v>
      </c>
      <c r="W1004" s="145">
        <v>0</v>
      </c>
    </row>
    <row r="1005" spans="1:23">
      <c r="A1005" s="144" t="str">
        <f>ЗАПОЛНИТЬ!$B$23</f>
        <v>4</v>
      </c>
      <c r="B1005" s="144" t="str">
        <f>ЗАПОЛНИТЬ!$B$13</f>
        <v>24188344</v>
      </c>
      <c r="C1005" s="144" t="str">
        <f>ЗАПОЛНИТЬ!$B$24</f>
        <v>298</v>
      </c>
      <c r="D1005" s="144" t="str">
        <f>ЗАПОЛНИТЬ!$B$21</f>
        <v>12</v>
      </c>
      <c r="E1005" s="145"/>
      <c r="F1005" s="144" t="str">
        <f>ЗАПОЛНИТЬ!$B$22</f>
        <v>15</v>
      </c>
      <c r="G1005" s="144" t="str">
        <f>ЗАПОЛНИТЬ!$B$20</f>
        <v>040222</v>
      </c>
      <c r="H1005" s="143" t="str">
        <f>IF(ЗАПОЛНИТЬ!$F$7=1,ЗАПОЛНИТЬ!$H$9,ЗАПОЛНИТЬ!$H$10)</f>
        <v>73</v>
      </c>
      <c r="I1005" s="146" t="e">
        <f>IF(ЗАПОЛНИТЬ!$F$7=1,#REF!,#REF!)</f>
        <v>#REF!</v>
      </c>
      <c r="J1005" s="145" t="str">
        <f>IF(ЗАПОЛНИТЬ!$F$7=1,CONCATENATE(ЗАПОЛНИТЬ!$F$18,ЗАПОЛНИТЬ!$D$18),ЗАПОЛНИТЬ!$E$18)</f>
        <v>01.07.2016</v>
      </c>
      <c r="K1005" s="143" t="e">
        <f>#REF!</f>
        <v>#REF!</v>
      </c>
      <c r="L1005" s="143" t="e">
        <f>IF(ЗАПОЛНИТЬ!$F$7=1,#REF!/1000,#REF!)</f>
        <v>#REF!</v>
      </c>
      <c r="M1005" s="143" t="e">
        <f>IF(ЗАПОЛНИТЬ!$F$7=1,#REF!/1000,#REF!)</f>
        <v>#REF!</v>
      </c>
      <c r="N1005" s="143" t="e">
        <f>IF(ЗАПОЛНИТЬ!$F$7=1,#REF!/1000,#REF!)</f>
        <v>#REF!</v>
      </c>
      <c r="O1005" s="143" t="e">
        <f>IF(ЗАПОЛНИТЬ!$F$7=1,#REF!/1000,#REF!)</f>
        <v>#REF!</v>
      </c>
      <c r="P1005" s="143" t="e">
        <f>IF(ЗАПОЛНИТЬ!$F$7=1,#REF!/1000,#REF!)</f>
        <v>#REF!</v>
      </c>
      <c r="Q1005" s="143" t="e">
        <f>IF(ЗАПОЛНИТЬ!$F$7=1,#REF!/1000,#REF!)</f>
        <v>#REF!</v>
      </c>
      <c r="R1005" s="143" t="e">
        <f>IF(ЗАПОЛНИТЬ!$F$7=1,#REF!/1000,#REF!)</f>
        <v>#REF!</v>
      </c>
      <c r="S1005" s="143" t="e">
        <f>IF(ЗАПОЛНИТЬ!$F$7=1,#REF!/1000,#REF!)</f>
        <v>#REF!</v>
      </c>
      <c r="T1005" s="143" t="e">
        <f>IF(ЗАПОЛНИТЬ!$F$7=1,#REF!/1000,#REF!)</f>
        <v>#REF!</v>
      </c>
      <c r="U1005" s="143" t="e">
        <f>IF(ЗАПОЛНИТЬ!$F$7=1,#REF!/1000,#REF!)</f>
        <v>#REF!</v>
      </c>
      <c r="V1005" s="145" t="e">
        <f t="shared" si="67"/>
        <v>#REF!</v>
      </c>
      <c r="W1005" s="145" t="e">
        <f>IF(SUM(L1005:U1005)&gt;0,1,0)</f>
        <v>#REF!</v>
      </c>
    </row>
    <row r="1006" spans="1:23">
      <c r="A1006" s="144" t="str">
        <f>ЗАПОЛНИТЬ!$B$23</f>
        <v>4</v>
      </c>
      <c r="B1006" s="144" t="str">
        <f>ЗАПОЛНИТЬ!$B$13</f>
        <v>24188344</v>
      </c>
      <c r="C1006" s="144" t="str">
        <f>ЗАПОЛНИТЬ!$B$24</f>
        <v>298</v>
      </c>
      <c r="D1006" s="144" t="str">
        <f>ЗАПОЛНИТЬ!$B$21</f>
        <v>12</v>
      </c>
      <c r="E1006" s="145"/>
      <c r="F1006" s="144" t="str">
        <f>ЗАПОЛНИТЬ!$B$22</f>
        <v>15</v>
      </c>
      <c r="G1006" s="144" t="str">
        <f>ЗАПОЛНИТЬ!$B$20</f>
        <v>040222</v>
      </c>
      <c r="H1006" s="143" t="str">
        <f>IF(ЗАПОЛНИТЬ!$F$7=1,ЗАПОЛНИТЬ!$H$9,ЗАПОЛНИТЬ!$H$10)</f>
        <v>73</v>
      </c>
      <c r="I1006" s="146" t="e">
        <f>IF(ЗАПОЛНИТЬ!$F$7=1,#REF!,#REF!)</f>
        <v>#REF!</v>
      </c>
      <c r="J1006" s="145" t="str">
        <f>IF(ЗАПОЛНИТЬ!$F$7=1,CONCATENATE(ЗАПОЛНИТЬ!$F$18,ЗАПОЛНИТЬ!$D$18),ЗАПОЛНИТЬ!$E$18)</f>
        <v>01.07.2016</v>
      </c>
      <c r="K1006" s="143" t="e">
        <f>#REF!</f>
        <v>#REF!</v>
      </c>
      <c r="L1006" s="143" t="e">
        <f>IF(ЗАПОЛНИТЬ!$F$7=1,#REF!/1000,#REF!)</f>
        <v>#REF!</v>
      </c>
      <c r="M1006" s="143" t="e">
        <f>IF(ЗАПОЛНИТЬ!$F$7=1,#REF!/1000,#REF!)</f>
        <v>#REF!</v>
      </c>
      <c r="N1006" s="143" t="e">
        <f>IF(ЗАПОЛНИТЬ!$F$7=1,#REF!/1000,#REF!)</f>
        <v>#REF!</v>
      </c>
      <c r="O1006" s="143" t="e">
        <f>IF(ЗАПОЛНИТЬ!$F$7=1,#REF!/1000,#REF!)</f>
        <v>#REF!</v>
      </c>
      <c r="P1006" s="143" t="e">
        <f>IF(ЗАПОЛНИТЬ!$F$7=1,#REF!/1000,#REF!)</f>
        <v>#REF!</v>
      </c>
      <c r="Q1006" s="143" t="e">
        <f>IF(ЗАПОЛНИТЬ!$F$7=1,#REF!/1000,#REF!)</f>
        <v>#REF!</v>
      </c>
      <c r="R1006" s="143" t="e">
        <f>IF(ЗАПОЛНИТЬ!$F$7=1,#REF!/1000,#REF!)</f>
        <v>#REF!</v>
      </c>
      <c r="S1006" s="143" t="e">
        <f>IF(ЗАПОЛНИТЬ!$F$7=1,#REF!/1000,#REF!)</f>
        <v>#REF!</v>
      </c>
      <c r="T1006" s="143" t="e">
        <f>IF(ЗАПОЛНИТЬ!$F$7=1,#REF!/1000,#REF!)</f>
        <v>#REF!</v>
      </c>
      <c r="U1006" s="143" t="e">
        <f>IF(ЗАПОЛНИТЬ!$F$7=1,#REF!/1000,#REF!)</f>
        <v>#REF!</v>
      </c>
      <c r="V1006" s="145" t="e">
        <f t="shared" si="67"/>
        <v>#REF!</v>
      </c>
      <c r="W1006" s="145" t="e">
        <f>IF(SUM(L1006:U1006)&gt;0,1,0)</f>
        <v>#REF!</v>
      </c>
    </row>
    <row r="1007" spans="1:23">
      <c r="A1007" s="144" t="str">
        <f>ЗАПОЛНИТЬ!$B$23</f>
        <v>4</v>
      </c>
      <c r="B1007" s="144" t="str">
        <f>ЗАПОЛНИТЬ!$B$13</f>
        <v>24188344</v>
      </c>
      <c r="C1007" s="144" t="str">
        <f>ЗАПОЛНИТЬ!$B$24</f>
        <v>298</v>
      </c>
      <c r="D1007" s="144" t="str">
        <f>ЗАПОЛНИТЬ!$B$21</f>
        <v>12</v>
      </c>
      <c r="E1007" s="145"/>
      <c r="F1007" s="144" t="str">
        <f>ЗАПОЛНИТЬ!$B$22</f>
        <v>15</v>
      </c>
      <c r="G1007" s="144" t="str">
        <f>ЗАПОЛНИТЬ!$B$20</f>
        <v>040222</v>
      </c>
      <c r="H1007" s="143" t="str">
        <f>IF(ЗАПОЛНИТЬ!$F$7=1,ЗАПОЛНИТЬ!$H$9,ЗАПОЛНИТЬ!$H$10)</f>
        <v>73</v>
      </c>
      <c r="I1007" s="146" t="e">
        <f>IF(ЗАПОЛНИТЬ!$F$7=1,#REF!,#REF!)</f>
        <v>#REF!</v>
      </c>
      <c r="J1007" s="145" t="str">
        <f>IF(ЗАПОЛНИТЬ!$F$7=1,CONCATENATE(ЗАПОЛНИТЬ!$F$18,ЗАПОЛНИТЬ!$D$18),ЗАПОЛНИТЬ!$E$18)</f>
        <v>01.07.2016</v>
      </c>
      <c r="K1007" s="143" t="e">
        <f>#REF!</f>
        <v>#REF!</v>
      </c>
      <c r="L1007" s="143" t="e">
        <f>IF(ЗАПОЛНИТЬ!$F$7=1,#REF!/1000,#REF!)</f>
        <v>#REF!</v>
      </c>
      <c r="M1007" s="143" t="e">
        <f>IF(ЗАПОЛНИТЬ!$F$7=1,#REF!/1000,#REF!)</f>
        <v>#REF!</v>
      </c>
      <c r="N1007" s="143" t="e">
        <f>IF(ЗАПОЛНИТЬ!$F$7=1,#REF!/1000,#REF!)</f>
        <v>#REF!</v>
      </c>
      <c r="O1007" s="143" t="e">
        <f>IF(ЗАПОЛНИТЬ!$F$7=1,#REF!/1000,#REF!)</f>
        <v>#REF!</v>
      </c>
      <c r="P1007" s="143" t="e">
        <f>IF(ЗАПОЛНИТЬ!$F$7=1,#REF!/1000,#REF!)</f>
        <v>#REF!</v>
      </c>
      <c r="Q1007" s="143" t="e">
        <f>IF(ЗАПОЛНИТЬ!$F$7=1,#REF!/1000,#REF!)</f>
        <v>#REF!</v>
      </c>
      <c r="R1007" s="143" t="e">
        <f>IF(ЗАПОЛНИТЬ!$F$7=1,#REF!/1000,#REF!)</f>
        <v>#REF!</v>
      </c>
      <c r="S1007" s="143" t="e">
        <f>IF(ЗАПОЛНИТЬ!$F$7=1,#REF!/1000,#REF!)</f>
        <v>#REF!</v>
      </c>
      <c r="T1007" s="143" t="e">
        <f>IF(ЗАПОЛНИТЬ!$F$7=1,#REF!/1000,#REF!)</f>
        <v>#REF!</v>
      </c>
      <c r="U1007" s="143" t="e">
        <f>IF(ЗАПОЛНИТЬ!$F$7=1,#REF!/1000,#REF!)</f>
        <v>#REF!</v>
      </c>
      <c r="V1007" s="145" t="e">
        <f t="shared" si="67"/>
        <v>#REF!</v>
      </c>
      <c r="W1007" s="145" t="e">
        <f>IF(SUM(L1007:U1007)&gt;0,1,0)</f>
        <v>#REF!</v>
      </c>
    </row>
    <row r="1008" spans="1:23">
      <c r="A1008" s="144" t="str">
        <f>ЗАПОЛНИТЬ!$B$23</f>
        <v>4</v>
      </c>
      <c r="B1008" s="144" t="str">
        <f>ЗАПОЛНИТЬ!$B$13</f>
        <v>24188344</v>
      </c>
      <c r="C1008" s="144" t="str">
        <f>ЗАПОЛНИТЬ!$B$24</f>
        <v>298</v>
      </c>
      <c r="D1008" s="144" t="str">
        <f>ЗАПОЛНИТЬ!$B$21</f>
        <v>12</v>
      </c>
      <c r="E1008" s="145"/>
      <c r="F1008" s="144" t="str">
        <f>ЗАПОЛНИТЬ!$B$22</f>
        <v>15</v>
      </c>
      <c r="G1008" s="144" t="str">
        <f>ЗАПОЛНИТЬ!$B$20</f>
        <v>040222</v>
      </c>
      <c r="H1008" s="143" t="str">
        <f>IF(ЗАПОЛНИТЬ!$F$7=1,ЗАПОЛНИТЬ!$H$9,ЗАПОЛНИТЬ!$H$10)</f>
        <v>73</v>
      </c>
      <c r="I1008" s="146" t="e">
        <f>IF(ЗАПОЛНИТЬ!$F$7=1,#REF!,#REF!)</f>
        <v>#REF!</v>
      </c>
      <c r="J1008" s="145" t="str">
        <f>IF(ЗАПОЛНИТЬ!$F$7=1,CONCATENATE(ЗАПОЛНИТЬ!$F$18,ЗАПОЛНИТЬ!$D$18),ЗАПОЛНИТЬ!$E$18)</f>
        <v>01.07.2016</v>
      </c>
      <c r="K1008" s="143" t="e">
        <f>#REF!</f>
        <v>#REF!</v>
      </c>
      <c r="L1008" s="143" t="e">
        <f>IF(ЗАПОЛНИТЬ!$F$7=1,#REF!/1000,#REF!)</f>
        <v>#REF!</v>
      </c>
      <c r="M1008" s="143" t="e">
        <f>IF(ЗАПОЛНИТЬ!$F$7=1,#REF!/1000,#REF!)</f>
        <v>#REF!</v>
      </c>
      <c r="N1008" s="143" t="e">
        <f>IF(ЗАПОЛНИТЬ!$F$7=1,#REF!/1000,#REF!)</f>
        <v>#REF!</v>
      </c>
      <c r="O1008" s="143" t="e">
        <f>IF(ЗАПОЛНИТЬ!$F$7=1,#REF!/1000,#REF!)</f>
        <v>#REF!</v>
      </c>
      <c r="P1008" s="143" t="e">
        <f>IF(ЗАПОЛНИТЬ!$F$7=1,#REF!/1000,#REF!)</f>
        <v>#REF!</v>
      </c>
      <c r="Q1008" s="143" t="e">
        <f>IF(ЗАПОЛНИТЬ!$F$7=1,#REF!/1000,#REF!)</f>
        <v>#REF!</v>
      </c>
      <c r="R1008" s="143" t="e">
        <f>IF(ЗАПОЛНИТЬ!$F$7=1,#REF!/1000,#REF!)</f>
        <v>#REF!</v>
      </c>
      <c r="S1008" s="143" t="e">
        <f>IF(ЗАПОЛНИТЬ!$F$7=1,#REF!/1000,#REF!)</f>
        <v>#REF!</v>
      </c>
      <c r="T1008" s="143" t="e">
        <f>IF(ЗАПОЛНИТЬ!$F$7=1,#REF!/1000,#REF!)</f>
        <v>#REF!</v>
      </c>
      <c r="U1008" s="143" t="e">
        <f>IF(ЗАПОЛНИТЬ!$F$7=1,#REF!/1000,#REF!)</f>
        <v>#REF!</v>
      </c>
      <c r="V1008" s="145" t="e">
        <f t="shared" si="67"/>
        <v>#REF!</v>
      </c>
      <c r="W1008" s="145" t="e">
        <f>IF(SUM(L1008:U1008)&gt;0,1,0)</f>
        <v>#REF!</v>
      </c>
    </row>
    <row r="1009" spans="1:23">
      <c r="A1009" s="144" t="str">
        <f>ЗАПОЛНИТЬ!$B$23</f>
        <v>4</v>
      </c>
      <c r="B1009" s="144" t="str">
        <f>ЗАПОЛНИТЬ!$B$13</f>
        <v>24188344</v>
      </c>
      <c r="C1009" s="144" t="str">
        <f>ЗАПОЛНИТЬ!$B$24</f>
        <v>298</v>
      </c>
      <c r="D1009" s="144" t="str">
        <f>ЗАПОЛНИТЬ!$B$21</f>
        <v>12</v>
      </c>
      <c r="E1009" s="145"/>
      <c r="F1009" s="144" t="str">
        <f>ЗАПОЛНИТЬ!$B$22</f>
        <v>15</v>
      </c>
      <c r="G1009" s="144" t="str">
        <f>ЗАПОЛНИТЬ!$B$20</f>
        <v>040222</v>
      </c>
      <c r="H1009" s="143" t="str">
        <f>IF(ЗАПОЛНИТЬ!$F$7=1,ЗАПОЛНИТЬ!$H$9,ЗАПОЛНИТЬ!$H$10)</f>
        <v>73</v>
      </c>
      <c r="I1009" s="146" t="e">
        <f>IF(ЗАПОЛНИТЬ!$F$7=1,#REF!,#REF!)</f>
        <v>#REF!</v>
      </c>
      <c r="J1009" s="145" t="str">
        <f>IF(ЗАПОЛНИТЬ!$F$7=1,CONCATENATE(ЗАПОЛНИТЬ!$F$18,ЗАПОЛНИТЬ!$D$18),ЗАПОЛНИТЬ!$E$18)</f>
        <v>01.07.2016</v>
      </c>
      <c r="K1009" s="143" t="e">
        <f>#REF!</f>
        <v>#REF!</v>
      </c>
      <c r="L1009" s="143" t="e">
        <f>IF(ЗАПОЛНИТЬ!$F$7=1,#REF!/1000,#REF!)</f>
        <v>#REF!</v>
      </c>
      <c r="M1009" s="143" t="e">
        <f>IF(ЗАПОЛНИТЬ!$F$7=1,#REF!/1000,#REF!)</f>
        <v>#REF!</v>
      </c>
      <c r="N1009" s="143" t="e">
        <f>IF(ЗАПОЛНИТЬ!$F$7=1,#REF!/1000,#REF!)</f>
        <v>#REF!</v>
      </c>
      <c r="O1009" s="143" t="e">
        <f>IF(ЗАПОЛНИТЬ!$F$7=1,#REF!/1000,#REF!)</f>
        <v>#REF!</v>
      </c>
      <c r="P1009" s="143" t="e">
        <f>IF(ЗАПОЛНИТЬ!$F$7=1,#REF!/1000,#REF!)</f>
        <v>#REF!</v>
      </c>
      <c r="Q1009" s="143" t="e">
        <f>IF(ЗАПОЛНИТЬ!$F$7=1,#REF!/1000,#REF!)</f>
        <v>#REF!</v>
      </c>
      <c r="R1009" s="143" t="e">
        <f>IF(ЗАПОЛНИТЬ!$F$7=1,#REF!/1000,#REF!)</f>
        <v>#REF!</v>
      </c>
      <c r="S1009" s="143" t="e">
        <f>IF(ЗАПОЛНИТЬ!$F$7=1,#REF!/1000,#REF!)</f>
        <v>#REF!</v>
      </c>
      <c r="T1009" s="143" t="e">
        <f>IF(ЗАПОЛНИТЬ!$F$7=1,#REF!/1000,#REF!)</f>
        <v>#REF!</v>
      </c>
      <c r="U1009" s="143" t="e">
        <f>IF(ЗАПОЛНИТЬ!$F$7=1,#REF!/1000,#REF!)</f>
        <v>#REF!</v>
      </c>
      <c r="V1009" s="145" t="e">
        <f t="shared" si="67"/>
        <v>#REF!</v>
      </c>
      <c r="W1009" s="145">
        <v>0</v>
      </c>
    </row>
    <row r="1010" spans="1:23">
      <c r="A1010" s="144" t="str">
        <f>ЗАПОЛНИТЬ!$B$23</f>
        <v>4</v>
      </c>
      <c r="B1010" s="144" t="str">
        <f>ЗАПОЛНИТЬ!$B$13</f>
        <v>24188344</v>
      </c>
      <c r="C1010" s="144" t="str">
        <f>ЗАПОЛНИТЬ!$B$24</f>
        <v>298</v>
      </c>
      <c r="D1010" s="144" t="str">
        <f>ЗАПОЛНИТЬ!$B$21</f>
        <v>12</v>
      </c>
      <c r="E1010" s="145"/>
      <c r="F1010" s="144" t="str">
        <f>ЗАПОЛНИТЬ!$B$22</f>
        <v>15</v>
      </c>
      <c r="G1010" s="144" t="str">
        <f>ЗАПОЛНИТЬ!$B$20</f>
        <v>040222</v>
      </c>
      <c r="H1010" s="143" t="str">
        <f>IF(ЗАПОЛНИТЬ!$F$7=1,ЗАПОЛНИТЬ!$H$9,ЗАПОЛНИТЬ!$H$10)</f>
        <v>73</v>
      </c>
      <c r="I1010" s="146" t="e">
        <f>IF(ЗАПОЛНИТЬ!$F$7=1,#REF!,#REF!)</f>
        <v>#REF!</v>
      </c>
      <c r="J1010" s="145" t="str">
        <f>IF(ЗАПОЛНИТЬ!$F$7=1,CONCATENATE(ЗАПОЛНИТЬ!$F$18,ЗАПОЛНИТЬ!$D$18),ЗАПОЛНИТЬ!$E$18)</f>
        <v>01.07.2016</v>
      </c>
      <c r="K1010" s="143" t="e">
        <f>#REF!</f>
        <v>#REF!</v>
      </c>
      <c r="L1010" s="143" t="e">
        <f>IF(ЗАПОЛНИТЬ!$F$7=1,#REF!/1000,#REF!)</f>
        <v>#REF!</v>
      </c>
      <c r="M1010" s="143" t="e">
        <f>IF(ЗАПОЛНИТЬ!$F$7=1,#REF!/1000,#REF!)</f>
        <v>#REF!</v>
      </c>
      <c r="N1010" s="143" t="e">
        <f>IF(ЗАПОЛНИТЬ!$F$7=1,#REF!/1000,#REF!)</f>
        <v>#REF!</v>
      </c>
      <c r="O1010" s="143" t="e">
        <f>IF(ЗАПОЛНИТЬ!$F$7=1,#REF!/1000,#REF!)</f>
        <v>#REF!</v>
      </c>
      <c r="P1010" s="143" t="e">
        <f>IF(ЗАПОЛНИТЬ!$F$7=1,#REF!/1000,#REF!)</f>
        <v>#REF!</v>
      </c>
      <c r="Q1010" s="143" t="e">
        <f>IF(ЗАПОЛНИТЬ!$F$7=1,#REF!/1000,#REF!)</f>
        <v>#REF!</v>
      </c>
      <c r="R1010" s="143" t="e">
        <f>IF(ЗАПОЛНИТЬ!$F$7=1,#REF!/1000,#REF!)</f>
        <v>#REF!</v>
      </c>
      <c r="S1010" s="143" t="e">
        <f>IF(ЗАПОЛНИТЬ!$F$7=1,#REF!/1000,#REF!)</f>
        <v>#REF!</v>
      </c>
      <c r="T1010" s="143" t="e">
        <f>IF(ЗАПОЛНИТЬ!$F$7=1,#REF!/1000,#REF!)</f>
        <v>#REF!</v>
      </c>
      <c r="U1010" s="143" t="e">
        <f>IF(ЗАПОЛНИТЬ!$F$7=1,#REF!/1000,#REF!)</f>
        <v>#REF!</v>
      </c>
      <c r="V1010" s="145" t="e">
        <f t="shared" si="67"/>
        <v>#REF!</v>
      </c>
      <c r="W1010" s="145">
        <v>0</v>
      </c>
    </row>
    <row r="1011" spans="1:23">
      <c r="A1011" s="144" t="str">
        <f>ЗАПОЛНИТЬ!$B$23</f>
        <v>4</v>
      </c>
      <c r="B1011" s="144" t="str">
        <f>ЗАПОЛНИТЬ!$B$13</f>
        <v>24188344</v>
      </c>
      <c r="C1011" s="144" t="str">
        <f>ЗАПОЛНИТЬ!$B$24</f>
        <v>298</v>
      </c>
      <c r="D1011" s="144" t="str">
        <f>ЗАПОЛНИТЬ!$B$21</f>
        <v>12</v>
      </c>
      <c r="E1011" s="145"/>
      <c r="F1011" s="144" t="str">
        <f>ЗАПОЛНИТЬ!$B$22</f>
        <v>15</v>
      </c>
      <c r="G1011" s="144" t="str">
        <f>ЗАПОЛНИТЬ!$B$20</f>
        <v>040222</v>
      </c>
      <c r="H1011" s="143" t="str">
        <f>IF(ЗАПОЛНИТЬ!$F$7=1,ЗАПОЛНИТЬ!$H$9,ЗАПОЛНИТЬ!$H$10)</f>
        <v>73</v>
      </c>
      <c r="I1011" s="146" t="e">
        <f>IF(ЗАПОЛНИТЬ!$F$7=1,#REF!,#REF!)</f>
        <v>#REF!</v>
      </c>
      <c r="J1011" s="145" t="str">
        <f>IF(ЗАПОЛНИТЬ!$F$7=1,CONCATENATE(ЗАПОЛНИТЬ!$F$18,ЗАПОЛНИТЬ!$D$18),ЗАПОЛНИТЬ!$E$18)</f>
        <v>01.07.2016</v>
      </c>
      <c r="K1011" s="143" t="e">
        <f>#REF!</f>
        <v>#REF!</v>
      </c>
      <c r="L1011" s="143" t="e">
        <f>IF(ЗАПОЛНИТЬ!$F$7=1,#REF!/1000,#REF!)</f>
        <v>#REF!</v>
      </c>
      <c r="M1011" s="143" t="e">
        <f>IF(ЗАПОЛНИТЬ!$F$7=1,#REF!/1000,#REF!)</f>
        <v>#REF!</v>
      </c>
      <c r="N1011" s="143" t="e">
        <f>IF(ЗАПОЛНИТЬ!$F$7=1,#REF!/1000,#REF!)</f>
        <v>#REF!</v>
      </c>
      <c r="O1011" s="143" t="e">
        <f>IF(ЗАПОЛНИТЬ!$F$7=1,#REF!/1000,#REF!)</f>
        <v>#REF!</v>
      </c>
      <c r="P1011" s="143" t="e">
        <f>IF(ЗАПОЛНИТЬ!$F$7=1,#REF!/1000,#REF!)</f>
        <v>#REF!</v>
      </c>
      <c r="Q1011" s="143" t="e">
        <f>IF(ЗАПОЛНИТЬ!$F$7=1,#REF!/1000,#REF!)</f>
        <v>#REF!</v>
      </c>
      <c r="R1011" s="143" t="e">
        <f>IF(ЗАПОЛНИТЬ!$F$7=1,#REF!/1000,#REF!)</f>
        <v>#REF!</v>
      </c>
      <c r="S1011" s="143" t="e">
        <f>IF(ЗАПОЛНИТЬ!$F$7=1,#REF!/1000,#REF!)</f>
        <v>#REF!</v>
      </c>
      <c r="T1011" s="143" t="e">
        <f>IF(ЗАПОЛНИТЬ!$F$7=1,#REF!/1000,#REF!)</f>
        <v>#REF!</v>
      </c>
      <c r="U1011" s="143" t="e">
        <f>IF(ЗАПОЛНИТЬ!$F$7=1,#REF!/1000,#REF!)</f>
        <v>#REF!</v>
      </c>
      <c r="V1011" s="145" t="e">
        <f t="shared" si="67"/>
        <v>#REF!</v>
      </c>
      <c r="W1011" s="145" t="e">
        <f>IF(SUM(L1011:U1011)&gt;0,1,0)</f>
        <v>#REF!</v>
      </c>
    </row>
    <row r="1012" spans="1:23">
      <c r="A1012" s="144" t="str">
        <f>ЗАПОЛНИТЬ!$B$23</f>
        <v>4</v>
      </c>
      <c r="B1012" s="144" t="str">
        <f>ЗАПОЛНИТЬ!$B$13</f>
        <v>24188344</v>
      </c>
      <c r="C1012" s="144" t="str">
        <f>ЗАПОЛНИТЬ!$B$24</f>
        <v>298</v>
      </c>
      <c r="D1012" s="144" t="str">
        <f>ЗАПОЛНИТЬ!$B$21</f>
        <v>12</v>
      </c>
      <c r="E1012" s="145"/>
      <c r="F1012" s="144" t="str">
        <f>ЗАПОЛНИТЬ!$B$22</f>
        <v>15</v>
      </c>
      <c r="G1012" s="144" t="str">
        <f>ЗАПОЛНИТЬ!$B$20</f>
        <v>040222</v>
      </c>
      <c r="H1012" s="143" t="str">
        <f>IF(ЗАПОЛНИТЬ!$F$7=1,ЗАПОЛНИТЬ!$H$9,ЗАПОЛНИТЬ!$H$10)</f>
        <v>73</v>
      </c>
      <c r="I1012" s="146" t="e">
        <f>IF(ЗАПОЛНИТЬ!$F$7=1,#REF!,#REF!)</f>
        <v>#REF!</v>
      </c>
      <c r="J1012" s="145" t="str">
        <f>IF(ЗАПОЛНИТЬ!$F$7=1,CONCATENATE(ЗАПОЛНИТЬ!$F$18,ЗАПОЛНИТЬ!$D$18),ЗАПОЛНИТЬ!$E$18)</f>
        <v>01.07.2016</v>
      </c>
      <c r="K1012" s="143" t="e">
        <f>#REF!</f>
        <v>#REF!</v>
      </c>
      <c r="L1012" s="143" t="e">
        <f>IF(ЗАПОЛНИТЬ!$F$7=1,#REF!/1000,#REF!)</f>
        <v>#REF!</v>
      </c>
      <c r="M1012" s="143" t="e">
        <f>IF(ЗАПОЛНИТЬ!$F$7=1,#REF!/1000,#REF!)</f>
        <v>#REF!</v>
      </c>
      <c r="N1012" s="143" t="e">
        <f>IF(ЗАПОЛНИТЬ!$F$7=1,#REF!/1000,#REF!)</f>
        <v>#REF!</v>
      </c>
      <c r="O1012" s="143" t="e">
        <f>IF(ЗАПОЛНИТЬ!$F$7=1,#REF!/1000,#REF!)</f>
        <v>#REF!</v>
      </c>
      <c r="P1012" s="143" t="e">
        <f>IF(ЗАПОЛНИТЬ!$F$7=1,#REF!/1000,#REF!)</f>
        <v>#REF!</v>
      </c>
      <c r="Q1012" s="143" t="e">
        <f>IF(ЗАПОЛНИТЬ!$F$7=1,#REF!/1000,#REF!)</f>
        <v>#REF!</v>
      </c>
      <c r="R1012" s="143" t="e">
        <f>IF(ЗАПОЛНИТЬ!$F$7=1,#REF!/1000,#REF!)</f>
        <v>#REF!</v>
      </c>
      <c r="S1012" s="143" t="e">
        <f>IF(ЗАПОЛНИТЬ!$F$7=1,#REF!/1000,#REF!)</f>
        <v>#REF!</v>
      </c>
      <c r="T1012" s="143" t="e">
        <f>IF(ЗАПОЛНИТЬ!$F$7=1,#REF!/1000,#REF!)</f>
        <v>#REF!</v>
      </c>
      <c r="U1012" s="143" t="e">
        <f>IF(ЗАПОЛНИТЬ!$F$7=1,#REF!/1000,#REF!)</f>
        <v>#REF!</v>
      </c>
      <c r="V1012" s="145" t="e">
        <f t="shared" si="67"/>
        <v>#REF!</v>
      </c>
      <c r="W1012" s="145">
        <v>0</v>
      </c>
    </row>
    <row r="1013" spans="1:23">
      <c r="A1013" s="144" t="str">
        <f>ЗАПОЛНИТЬ!$B$23</f>
        <v>4</v>
      </c>
      <c r="B1013" s="144" t="str">
        <f>ЗАПОЛНИТЬ!$B$13</f>
        <v>24188344</v>
      </c>
      <c r="C1013" s="144" t="str">
        <f>ЗАПОЛНИТЬ!$B$24</f>
        <v>298</v>
      </c>
      <c r="D1013" s="144" t="str">
        <f>ЗАПОЛНИТЬ!$B$21</f>
        <v>12</v>
      </c>
      <c r="E1013" s="145"/>
      <c r="F1013" s="144" t="str">
        <f>ЗАПОЛНИТЬ!$B$22</f>
        <v>15</v>
      </c>
      <c r="G1013" s="144" t="str">
        <f>ЗАПОЛНИТЬ!$B$20</f>
        <v>040222</v>
      </c>
      <c r="H1013" s="143" t="str">
        <f>IF(ЗАПОЛНИТЬ!$F$7=1,ЗАПОЛНИТЬ!$H$9,ЗАПОЛНИТЬ!$H$10)</f>
        <v>73</v>
      </c>
      <c r="I1013" s="146" t="e">
        <f>IF(ЗАПОЛНИТЬ!$F$7=1,#REF!,#REF!)</f>
        <v>#REF!</v>
      </c>
      <c r="J1013" s="145" t="str">
        <f>IF(ЗАПОЛНИТЬ!$F$7=1,CONCATENATE(ЗАПОЛНИТЬ!$F$18,ЗАПОЛНИТЬ!$D$18),ЗАПОЛНИТЬ!$E$18)</f>
        <v>01.07.2016</v>
      </c>
      <c r="K1013" s="143" t="e">
        <f>#REF!</f>
        <v>#REF!</v>
      </c>
      <c r="L1013" s="143" t="e">
        <f>IF(ЗАПОЛНИТЬ!$F$7=1,#REF!/1000,#REF!)</f>
        <v>#REF!</v>
      </c>
      <c r="M1013" s="143" t="e">
        <f>IF(ЗАПОЛНИТЬ!$F$7=1,#REF!/1000,#REF!)</f>
        <v>#REF!</v>
      </c>
      <c r="N1013" s="143" t="e">
        <f>IF(ЗАПОЛНИТЬ!$F$7=1,#REF!/1000,#REF!)</f>
        <v>#REF!</v>
      </c>
      <c r="O1013" s="143" t="e">
        <f>IF(ЗАПОЛНИТЬ!$F$7=1,#REF!/1000,#REF!)</f>
        <v>#REF!</v>
      </c>
      <c r="P1013" s="143" t="e">
        <f>IF(ЗАПОЛНИТЬ!$F$7=1,#REF!/1000,#REF!)</f>
        <v>#REF!</v>
      </c>
      <c r="Q1013" s="143" t="e">
        <f>IF(ЗАПОЛНИТЬ!$F$7=1,#REF!/1000,#REF!)</f>
        <v>#REF!</v>
      </c>
      <c r="R1013" s="143" t="e">
        <f>IF(ЗАПОЛНИТЬ!$F$7=1,#REF!/1000,#REF!)</f>
        <v>#REF!</v>
      </c>
      <c r="S1013" s="143" t="e">
        <f>IF(ЗАПОЛНИТЬ!$F$7=1,#REF!/1000,#REF!)</f>
        <v>#REF!</v>
      </c>
      <c r="T1013" s="143" t="e">
        <f>IF(ЗАПОЛНИТЬ!$F$7=1,#REF!/1000,#REF!)</f>
        <v>#REF!</v>
      </c>
      <c r="U1013" s="143" t="e">
        <f>IF(ЗАПОЛНИТЬ!$F$7=1,#REF!/1000,#REF!)</f>
        <v>#REF!</v>
      </c>
      <c r="V1013" s="145" t="e">
        <f t="shared" si="67"/>
        <v>#REF!</v>
      </c>
      <c r="W1013" s="145" t="e">
        <f>IF(SUM(L1013:U1013)&gt;0,1,0)</f>
        <v>#REF!</v>
      </c>
    </row>
    <row r="1014" spans="1:23">
      <c r="A1014" s="144" t="str">
        <f>ЗАПОЛНИТЬ!$B$23</f>
        <v>4</v>
      </c>
      <c r="B1014" s="144" t="str">
        <f>ЗАПОЛНИТЬ!$B$13</f>
        <v>24188344</v>
      </c>
      <c r="C1014" s="144" t="str">
        <f>ЗАПОЛНИТЬ!$B$24</f>
        <v>298</v>
      </c>
      <c r="D1014" s="144" t="str">
        <f>ЗАПОЛНИТЬ!$B$21</f>
        <v>12</v>
      </c>
      <c r="E1014" s="145"/>
      <c r="F1014" s="144" t="str">
        <f>ЗАПОЛНИТЬ!$B$22</f>
        <v>15</v>
      </c>
      <c r="G1014" s="144" t="str">
        <f>ЗАПОЛНИТЬ!$B$20</f>
        <v>040222</v>
      </c>
      <c r="H1014" s="143" t="str">
        <f>IF(ЗАПОЛНИТЬ!$F$7=1,ЗАПОЛНИТЬ!$H$9,ЗАПОЛНИТЬ!$H$10)</f>
        <v>73</v>
      </c>
      <c r="I1014" s="146" t="e">
        <f>IF(ЗАПОЛНИТЬ!$F$7=1,#REF!,#REF!)</f>
        <v>#REF!</v>
      </c>
      <c r="J1014" s="145" t="str">
        <f>IF(ЗАПОЛНИТЬ!$F$7=1,CONCATENATE(ЗАПОЛНИТЬ!$F$18,ЗАПОЛНИТЬ!$D$18),ЗАПОЛНИТЬ!$E$18)</f>
        <v>01.07.2016</v>
      </c>
      <c r="K1014" s="143" t="e">
        <f>#REF!</f>
        <v>#REF!</v>
      </c>
      <c r="L1014" s="143" t="e">
        <f>IF(ЗАПОЛНИТЬ!$F$7=1,#REF!/1000,#REF!)</f>
        <v>#REF!</v>
      </c>
      <c r="M1014" s="143" t="e">
        <f>IF(ЗАПОЛНИТЬ!$F$7=1,#REF!/1000,#REF!)</f>
        <v>#REF!</v>
      </c>
      <c r="N1014" s="143" t="e">
        <f>IF(ЗАПОЛНИТЬ!$F$7=1,#REF!/1000,#REF!)</f>
        <v>#REF!</v>
      </c>
      <c r="O1014" s="143" t="e">
        <f>IF(ЗАПОЛНИТЬ!$F$7=1,#REF!/1000,#REF!)</f>
        <v>#REF!</v>
      </c>
      <c r="P1014" s="143" t="e">
        <f>IF(ЗАПОЛНИТЬ!$F$7=1,#REF!/1000,#REF!)</f>
        <v>#REF!</v>
      </c>
      <c r="Q1014" s="143" t="e">
        <f>IF(ЗАПОЛНИТЬ!$F$7=1,#REF!/1000,#REF!)</f>
        <v>#REF!</v>
      </c>
      <c r="R1014" s="143" t="e">
        <f>IF(ЗАПОЛНИТЬ!$F$7=1,#REF!/1000,#REF!)</f>
        <v>#REF!</v>
      </c>
      <c r="S1014" s="143" t="e">
        <f>IF(ЗАПОЛНИТЬ!$F$7=1,#REF!/1000,#REF!)</f>
        <v>#REF!</v>
      </c>
      <c r="T1014" s="143" t="e">
        <f>IF(ЗАПОЛНИТЬ!$F$7=1,#REF!/1000,#REF!)</f>
        <v>#REF!</v>
      </c>
      <c r="U1014" s="143" t="e">
        <f>IF(ЗАПОЛНИТЬ!$F$7=1,#REF!/1000,#REF!)</f>
        <v>#REF!</v>
      </c>
      <c r="V1014" s="145" t="e">
        <f t="shared" si="67"/>
        <v>#REF!</v>
      </c>
      <c r="W1014" s="145" t="e">
        <f>IF(SUM(L1014:U1014)&gt;0,1,0)</f>
        <v>#REF!</v>
      </c>
    </row>
    <row r="1015" spans="1:23">
      <c r="A1015" s="144" t="str">
        <f>ЗАПОЛНИТЬ!$B$23</f>
        <v>4</v>
      </c>
      <c r="B1015" s="144" t="str">
        <f>ЗАПОЛНИТЬ!$B$13</f>
        <v>24188344</v>
      </c>
      <c r="C1015" s="144" t="str">
        <f>ЗАПОЛНИТЬ!$B$24</f>
        <v>298</v>
      </c>
      <c r="D1015" s="144" t="str">
        <f>ЗАПОЛНИТЬ!$B$21</f>
        <v>12</v>
      </c>
      <c r="E1015" s="145"/>
      <c r="F1015" s="144" t="str">
        <f>ЗАПОЛНИТЬ!$B$22</f>
        <v>15</v>
      </c>
      <c r="G1015" s="144" t="str">
        <f>ЗАПОЛНИТЬ!$B$20</f>
        <v>040222</v>
      </c>
      <c r="H1015" s="143" t="str">
        <f>IF(ЗАПОЛНИТЬ!$F$7=1,ЗАПОЛНИТЬ!$H$9,ЗАПОЛНИТЬ!$H$10)</f>
        <v>73</v>
      </c>
      <c r="I1015" s="146" t="e">
        <f>IF(ЗАПОЛНИТЬ!$F$7=1,#REF!,#REF!)</f>
        <v>#REF!</v>
      </c>
      <c r="J1015" s="145" t="str">
        <f>IF(ЗАПОЛНИТЬ!$F$7=1,CONCATENATE(ЗАПОЛНИТЬ!$F$18,ЗАПОЛНИТЬ!$D$18),ЗАПОЛНИТЬ!$E$18)</f>
        <v>01.07.2016</v>
      </c>
      <c r="K1015" s="143" t="e">
        <f>#REF!</f>
        <v>#REF!</v>
      </c>
      <c r="L1015" s="143" t="e">
        <f>IF(ЗАПОЛНИТЬ!$F$7=1,#REF!/1000,#REF!)</f>
        <v>#REF!</v>
      </c>
      <c r="M1015" s="143" t="e">
        <f>IF(ЗАПОЛНИТЬ!$F$7=1,#REF!/1000,#REF!)</f>
        <v>#REF!</v>
      </c>
      <c r="N1015" s="143" t="e">
        <f>IF(ЗАПОЛНИТЬ!$F$7=1,#REF!/1000,#REF!)</f>
        <v>#REF!</v>
      </c>
      <c r="O1015" s="143" t="e">
        <f>IF(ЗАПОЛНИТЬ!$F$7=1,#REF!/1000,#REF!)</f>
        <v>#REF!</v>
      </c>
      <c r="P1015" s="143" t="e">
        <f>IF(ЗАПОЛНИТЬ!$F$7=1,#REF!/1000,#REF!)</f>
        <v>#REF!</v>
      </c>
      <c r="Q1015" s="143" t="e">
        <f>IF(ЗАПОЛНИТЬ!$F$7=1,#REF!/1000,#REF!)</f>
        <v>#REF!</v>
      </c>
      <c r="R1015" s="143" t="e">
        <f>IF(ЗАПОЛНИТЬ!$F$7=1,#REF!/1000,#REF!)</f>
        <v>#REF!</v>
      </c>
      <c r="S1015" s="143" t="e">
        <f>IF(ЗАПОЛНИТЬ!$F$7=1,#REF!/1000,#REF!)</f>
        <v>#REF!</v>
      </c>
      <c r="T1015" s="143" t="e">
        <f>IF(ЗАПОЛНИТЬ!$F$7=1,#REF!/1000,#REF!)</f>
        <v>#REF!</v>
      </c>
      <c r="U1015" s="143" t="e">
        <f>IF(ЗАПОЛНИТЬ!$F$7=1,#REF!/1000,#REF!)</f>
        <v>#REF!</v>
      </c>
      <c r="V1015" s="145" t="e">
        <f t="shared" si="67"/>
        <v>#REF!</v>
      </c>
      <c r="W1015" s="145">
        <v>0</v>
      </c>
    </row>
    <row r="1016" spans="1:23">
      <c r="A1016" s="144" t="str">
        <f>ЗАПОЛНИТЬ!$B$23</f>
        <v>4</v>
      </c>
      <c r="B1016" s="144" t="str">
        <f>ЗАПОЛНИТЬ!$B$13</f>
        <v>24188344</v>
      </c>
      <c r="C1016" s="144" t="str">
        <f>ЗАПОЛНИТЬ!$B$24</f>
        <v>298</v>
      </c>
      <c r="D1016" s="144" t="str">
        <f>ЗАПОЛНИТЬ!$B$21</f>
        <v>12</v>
      </c>
      <c r="E1016" s="145"/>
      <c r="F1016" s="144" t="str">
        <f>ЗАПОЛНИТЬ!$B$22</f>
        <v>15</v>
      </c>
      <c r="G1016" s="144" t="str">
        <f>ЗАПОЛНИТЬ!$B$20</f>
        <v>040222</v>
      </c>
      <c r="H1016" s="143" t="str">
        <f>IF(ЗАПОЛНИТЬ!$F$7=1,ЗАПОЛНИТЬ!$H$9,ЗАПОЛНИТЬ!$H$10)</f>
        <v>73</v>
      </c>
      <c r="I1016" s="146" t="e">
        <f>IF(ЗАПОЛНИТЬ!$F$7=1,#REF!,#REF!)</f>
        <v>#REF!</v>
      </c>
      <c r="J1016" s="145" t="str">
        <f>IF(ЗАПОЛНИТЬ!$F$7=1,CONCATENATE(ЗАПОЛНИТЬ!$F$18,ЗАПОЛНИТЬ!$D$18),ЗАПОЛНИТЬ!$E$18)</f>
        <v>01.07.2016</v>
      </c>
      <c r="K1016" s="143" t="e">
        <f>#REF!</f>
        <v>#REF!</v>
      </c>
      <c r="L1016" s="143" t="e">
        <f>IF(ЗАПОЛНИТЬ!$F$7=1,#REF!/1000,#REF!)</f>
        <v>#REF!</v>
      </c>
      <c r="M1016" s="143" t="e">
        <f>IF(ЗАПОЛНИТЬ!$F$7=1,#REF!/1000,#REF!)</f>
        <v>#REF!</v>
      </c>
      <c r="N1016" s="143" t="e">
        <f>IF(ЗАПОЛНИТЬ!$F$7=1,#REF!/1000,#REF!)</f>
        <v>#REF!</v>
      </c>
      <c r="O1016" s="143" t="e">
        <f>IF(ЗАПОЛНИТЬ!$F$7=1,#REF!/1000,#REF!)</f>
        <v>#REF!</v>
      </c>
      <c r="P1016" s="143" t="e">
        <f>IF(ЗАПОЛНИТЬ!$F$7=1,#REF!/1000,#REF!)</f>
        <v>#REF!</v>
      </c>
      <c r="Q1016" s="143" t="e">
        <f>IF(ЗАПОЛНИТЬ!$F$7=1,#REF!/1000,#REF!)</f>
        <v>#REF!</v>
      </c>
      <c r="R1016" s="143" t="e">
        <f>IF(ЗАПОЛНИТЬ!$F$7=1,#REF!/1000,#REF!)</f>
        <v>#REF!</v>
      </c>
      <c r="S1016" s="143" t="e">
        <f>IF(ЗАПОЛНИТЬ!$F$7=1,#REF!/1000,#REF!)</f>
        <v>#REF!</v>
      </c>
      <c r="T1016" s="143" t="e">
        <f>IF(ЗАПОЛНИТЬ!$F$7=1,#REF!/1000,#REF!)</f>
        <v>#REF!</v>
      </c>
      <c r="U1016" s="143" t="e">
        <f>IF(ЗАПОЛНИТЬ!$F$7=1,#REF!/1000,#REF!)</f>
        <v>#REF!</v>
      </c>
      <c r="V1016" s="145" t="e">
        <f t="shared" si="67"/>
        <v>#REF!</v>
      </c>
      <c r="W1016" s="145" t="e">
        <f>IF(SUM(L1016:U1016)&gt;0,1,0)</f>
        <v>#REF!</v>
      </c>
    </row>
    <row r="1017" spans="1:23">
      <c r="A1017" s="144" t="str">
        <f>ЗАПОЛНИТЬ!$B$23</f>
        <v>4</v>
      </c>
      <c r="B1017" s="144" t="str">
        <f>ЗАПОЛНИТЬ!$B$13</f>
        <v>24188344</v>
      </c>
      <c r="C1017" s="144" t="str">
        <f>ЗАПОЛНИТЬ!$B$24</f>
        <v>298</v>
      </c>
      <c r="D1017" s="144" t="str">
        <f>ЗАПОЛНИТЬ!$B$21</f>
        <v>12</v>
      </c>
      <c r="E1017" s="145"/>
      <c r="F1017" s="144" t="str">
        <f>ЗАПОЛНИТЬ!$B$22</f>
        <v>15</v>
      </c>
      <c r="G1017" s="144" t="str">
        <f>ЗАПОЛНИТЬ!$B$20</f>
        <v>040222</v>
      </c>
      <c r="H1017" s="143" t="str">
        <f>IF(ЗАПОЛНИТЬ!$F$7=1,ЗАПОЛНИТЬ!$H$9,ЗАПОЛНИТЬ!$H$10)</f>
        <v>73</v>
      </c>
      <c r="I1017" s="146" t="e">
        <f>IF(ЗАПОЛНИТЬ!$F$7=1,#REF!,#REF!)</f>
        <v>#REF!</v>
      </c>
      <c r="J1017" s="145" t="str">
        <f>IF(ЗАПОЛНИТЬ!$F$7=1,CONCATENATE(ЗАПОЛНИТЬ!$F$18,ЗАПОЛНИТЬ!$D$18),ЗАПОЛНИТЬ!$E$18)</f>
        <v>01.07.2016</v>
      </c>
      <c r="K1017" s="143" t="e">
        <f>#REF!</f>
        <v>#REF!</v>
      </c>
      <c r="L1017" s="143" t="e">
        <f>IF(ЗАПОЛНИТЬ!$F$7=1,#REF!/1000,#REF!)</f>
        <v>#REF!</v>
      </c>
      <c r="M1017" s="143" t="e">
        <f>IF(ЗАПОЛНИТЬ!$F$7=1,#REF!/1000,#REF!)</f>
        <v>#REF!</v>
      </c>
      <c r="N1017" s="143" t="e">
        <f>IF(ЗАПОЛНИТЬ!$F$7=1,#REF!/1000,#REF!)</f>
        <v>#REF!</v>
      </c>
      <c r="O1017" s="143" t="e">
        <f>IF(ЗАПОЛНИТЬ!$F$7=1,#REF!/1000,#REF!)</f>
        <v>#REF!</v>
      </c>
      <c r="P1017" s="143" t="e">
        <f>IF(ЗАПОЛНИТЬ!$F$7=1,#REF!/1000,#REF!)</f>
        <v>#REF!</v>
      </c>
      <c r="Q1017" s="143" t="e">
        <f>IF(ЗАПОЛНИТЬ!$F$7=1,#REF!/1000,#REF!)</f>
        <v>#REF!</v>
      </c>
      <c r="R1017" s="143" t="e">
        <f>IF(ЗАПОЛНИТЬ!$F$7=1,#REF!/1000,#REF!)</f>
        <v>#REF!</v>
      </c>
      <c r="S1017" s="143" t="e">
        <f>IF(ЗАПОЛНИТЬ!$F$7=1,#REF!/1000,#REF!)</f>
        <v>#REF!</v>
      </c>
      <c r="T1017" s="143" t="e">
        <f>IF(ЗАПОЛНИТЬ!$F$7=1,#REF!/1000,#REF!)</f>
        <v>#REF!</v>
      </c>
      <c r="U1017" s="143" t="e">
        <f>IF(ЗАПОЛНИТЬ!$F$7=1,#REF!/1000,#REF!)</f>
        <v>#REF!</v>
      </c>
      <c r="V1017" s="145" t="e">
        <f t="shared" si="67"/>
        <v>#REF!</v>
      </c>
      <c r="W1017" s="145" t="e">
        <f>IF(SUM(L1017:U1017)&gt;0,1,0)</f>
        <v>#REF!</v>
      </c>
    </row>
    <row r="1018" spans="1:23">
      <c r="A1018" s="144" t="str">
        <f>ЗАПОЛНИТЬ!$B$23</f>
        <v>4</v>
      </c>
      <c r="B1018" s="144" t="str">
        <f>ЗАПОЛНИТЬ!$B$13</f>
        <v>24188344</v>
      </c>
      <c r="C1018" s="144" t="str">
        <f>ЗАПОЛНИТЬ!$B$24</f>
        <v>298</v>
      </c>
      <c r="D1018" s="144" t="str">
        <f>ЗАПОЛНИТЬ!$B$21</f>
        <v>12</v>
      </c>
      <c r="E1018" s="145"/>
      <c r="F1018" s="144" t="str">
        <f>ЗАПОЛНИТЬ!$B$22</f>
        <v>15</v>
      </c>
      <c r="G1018" s="144" t="str">
        <f>ЗАПОЛНИТЬ!$B$20</f>
        <v>040222</v>
      </c>
      <c r="H1018" s="143" t="str">
        <f>IF(ЗАПОЛНИТЬ!$F$7=1,ЗАПОЛНИТЬ!$H$9,ЗАПОЛНИТЬ!$H$10)</f>
        <v>73</v>
      </c>
      <c r="I1018" s="146" t="e">
        <f>IF(ЗАПОЛНИТЬ!$F$7=1,#REF!,#REF!)</f>
        <v>#REF!</v>
      </c>
      <c r="J1018" s="145" t="str">
        <f>IF(ЗАПОЛНИТЬ!$F$7=1,CONCATENATE(ЗАПОЛНИТЬ!$F$18,ЗАПОЛНИТЬ!$D$18),ЗАПОЛНИТЬ!$E$18)</f>
        <v>01.07.2016</v>
      </c>
      <c r="K1018" s="143" t="e">
        <f>#REF!</f>
        <v>#REF!</v>
      </c>
      <c r="L1018" s="143" t="e">
        <f>IF(ЗАПОЛНИТЬ!$F$7=1,#REF!/1000,#REF!)</f>
        <v>#REF!</v>
      </c>
      <c r="M1018" s="143" t="e">
        <f>IF(ЗАПОЛНИТЬ!$F$7=1,#REF!/1000,#REF!)</f>
        <v>#REF!</v>
      </c>
      <c r="N1018" s="143" t="e">
        <f>IF(ЗАПОЛНИТЬ!$F$7=1,#REF!/1000,#REF!)</f>
        <v>#REF!</v>
      </c>
      <c r="O1018" s="143" t="e">
        <f>IF(ЗАПОЛНИТЬ!$F$7=1,#REF!/1000,#REF!)</f>
        <v>#REF!</v>
      </c>
      <c r="P1018" s="143" t="e">
        <f>IF(ЗАПОЛНИТЬ!$F$7=1,#REF!/1000,#REF!)</f>
        <v>#REF!</v>
      </c>
      <c r="Q1018" s="143" t="e">
        <f>IF(ЗАПОЛНИТЬ!$F$7=1,#REF!/1000,#REF!)</f>
        <v>#REF!</v>
      </c>
      <c r="R1018" s="143" t="e">
        <f>IF(ЗАПОЛНИТЬ!$F$7=1,#REF!/1000,#REF!)</f>
        <v>#REF!</v>
      </c>
      <c r="S1018" s="143" t="e">
        <f>IF(ЗАПОЛНИТЬ!$F$7=1,#REF!/1000,#REF!)</f>
        <v>#REF!</v>
      </c>
      <c r="T1018" s="143" t="e">
        <f>IF(ЗАПОЛНИТЬ!$F$7=1,#REF!/1000,#REF!)</f>
        <v>#REF!</v>
      </c>
      <c r="U1018" s="143" t="e">
        <f>IF(ЗАПОЛНИТЬ!$F$7=1,#REF!/1000,#REF!)</f>
        <v>#REF!</v>
      </c>
      <c r="V1018" s="145" t="e">
        <f t="shared" si="67"/>
        <v>#REF!</v>
      </c>
      <c r="W1018" s="145">
        <v>0</v>
      </c>
    </row>
    <row r="1019" spans="1:23">
      <c r="A1019" s="144" t="str">
        <f>ЗАПОЛНИТЬ!$B$23</f>
        <v>4</v>
      </c>
      <c r="B1019" s="144" t="str">
        <f>ЗАПОЛНИТЬ!$B$13</f>
        <v>24188344</v>
      </c>
      <c r="C1019" s="144" t="str">
        <f>ЗАПОЛНИТЬ!$B$24</f>
        <v>298</v>
      </c>
      <c r="D1019" s="144" t="str">
        <f>ЗАПОЛНИТЬ!$B$21</f>
        <v>12</v>
      </c>
      <c r="E1019" s="145"/>
      <c r="F1019" s="144" t="str">
        <f>ЗАПОЛНИТЬ!$B$22</f>
        <v>15</v>
      </c>
      <c r="G1019" s="144" t="str">
        <f>ЗАПОЛНИТЬ!$B$20</f>
        <v>040222</v>
      </c>
      <c r="H1019" s="143" t="str">
        <f>IF(ЗАПОЛНИТЬ!$F$7=1,ЗАПОЛНИТЬ!$H$9,ЗАПОЛНИТЬ!$H$10)</f>
        <v>73</v>
      </c>
      <c r="I1019" s="146" t="e">
        <f>IF(ЗАПОЛНИТЬ!$F$7=1,#REF!,#REF!)</f>
        <v>#REF!</v>
      </c>
      <c r="J1019" s="145" t="str">
        <f>IF(ЗАПОЛНИТЬ!$F$7=1,CONCATENATE(ЗАПОЛНИТЬ!$F$18,ЗАПОЛНИТЬ!$D$18),ЗАПОЛНИТЬ!$E$18)</f>
        <v>01.07.2016</v>
      </c>
      <c r="K1019" s="143" t="e">
        <f>#REF!</f>
        <v>#REF!</v>
      </c>
      <c r="L1019" s="143" t="e">
        <f>IF(ЗАПОЛНИТЬ!$F$7=1,#REF!/1000,#REF!)</f>
        <v>#REF!</v>
      </c>
      <c r="M1019" s="143" t="e">
        <f>IF(ЗАПОЛНИТЬ!$F$7=1,#REF!/1000,#REF!)</f>
        <v>#REF!</v>
      </c>
      <c r="N1019" s="143" t="e">
        <f>IF(ЗАПОЛНИТЬ!$F$7=1,#REF!/1000,#REF!)</f>
        <v>#REF!</v>
      </c>
      <c r="O1019" s="143" t="e">
        <f>IF(ЗАПОЛНИТЬ!$F$7=1,#REF!/1000,#REF!)</f>
        <v>#REF!</v>
      </c>
      <c r="P1019" s="143" t="e">
        <f>IF(ЗАПОЛНИТЬ!$F$7=1,#REF!/1000,#REF!)</f>
        <v>#REF!</v>
      </c>
      <c r="Q1019" s="143" t="e">
        <f>IF(ЗАПОЛНИТЬ!$F$7=1,#REF!/1000,#REF!)</f>
        <v>#REF!</v>
      </c>
      <c r="R1019" s="143" t="e">
        <f>IF(ЗАПОЛНИТЬ!$F$7=1,#REF!/1000,#REF!)</f>
        <v>#REF!</v>
      </c>
      <c r="S1019" s="143" t="e">
        <f>IF(ЗАПОЛНИТЬ!$F$7=1,#REF!/1000,#REF!)</f>
        <v>#REF!</v>
      </c>
      <c r="T1019" s="143" t="e">
        <f>IF(ЗАПОЛНИТЬ!$F$7=1,#REF!/1000,#REF!)</f>
        <v>#REF!</v>
      </c>
      <c r="U1019" s="143" t="e">
        <f>IF(ЗАПОЛНИТЬ!$F$7=1,#REF!/1000,#REF!)</f>
        <v>#REF!</v>
      </c>
      <c r="V1019" s="145" t="e">
        <f t="shared" si="67"/>
        <v>#REF!</v>
      </c>
      <c r="W1019" s="145" t="e">
        <f>IF(SUM(L1019:U1019)&gt;0,1,0)</f>
        <v>#REF!</v>
      </c>
    </row>
    <row r="1020" spans="1:23">
      <c r="A1020" s="144" t="str">
        <f>ЗАПОЛНИТЬ!$B$23</f>
        <v>4</v>
      </c>
      <c r="B1020" s="144" t="str">
        <f>ЗАПОЛНИТЬ!$B$13</f>
        <v>24188344</v>
      </c>
      <c r="C1020" s="144" t="str">
        <f>ЗАПОЛНИТЬ!$B$24</f>
        <v>298</v>
      </c>
      <c r="D1020" s="144" t="str">
        <f>ЗАПОЛНИТЬ!$B$21</f>
        <v>12</v>
      </c>
      <c r="E1020" s="145"/>
      <c r="F1020" s="144" t="str">
        <f>ЗАПОЛНИТЬ!$B$22</f>
        <v>15</v>
      </c>
      <c r="G1020" s="144" t="str">
        <f>ЗАПОЛНИТЬ!$B$20</f>
        <v>040222</v>
      </c>
      <c r="H1020" s="143" t="str">
        <f>IF(ЗАПОЛНИТЬ!$F$7=1,ЗАПОЛНИТЬ!$H$9,ЗАПОЛНИТЬ!$H$10)</f>
        <v>73</v>
      </c>
      <c r="I1020" s="146" t="e">
        <f>IF(ЗАПОЛНИТЬ!$F$7=1,#REF!,#REF!)</f>
        <v>#REF!</v>
      </c>
      <c r="J1020" s="145" t="str">
        <f>IF(ЗАПОЛНИТЬ!$F$7=1,CONCATENATE(ЗАПОЛНИТЬ!$F$18,ЗАПОЛНИТЬ!$D$18),ЗАПОЛНИТЬ!$E$18)</f>
        <v>01.07.2016</v>
      </c>
      <c r="K1020" s="143" t="e">
        <f>#REF!</f>
        <v>#REF!</v>
      </c>
      <c r="L1020" s="143" t="e">
        <f>IF(ЗАПОЛНИТЬ!$F$7=1,#REF!/1000,#REF!)</f>
        <v>#REF!</v>
      </c>
      <c r="M1020" s="143" t="e">
        <f>IF(ЗАПОЛНИТЬ!$F$7=1,#REF!/1000,#REF!)</f>
        <v>#REF!</v>
      </c>
      <c r="N1020" s="143" t="e">
        <f>IF(ЗАПОЛНИТЬ!$F$7=1,#REF!/1000,#REF!)</f>
        <v>#REF!</v>
      </c>
      <c r="O1020" s="143" t="e">
        <f>IF(ЗАПОЛНИТЬ!$F$7=1,#REF!/1000,#REF!)</f>
        <v>#REF!</v>
      </c>
      <c r="P1020" s="143" t="e">
        <f>IF(ЗАПОЛНИТЬ!$F$7=1,#REF!/1000,#REF!)</f>
        <v>#REF!</v>
      </c>
      <c r="Q1020" s="143" t="e">
        <f>IF(ЗАПОЛНИТЬ!$F$7=1,#REF!/1000,#REF!)</f>
        <v>#REF!</v>
      </c>
      <c r="R1020" s="143" t="e">
        <f>IF(ЗАПОЛНИТЬ!$F$7=1,#REF!/1000,#REF!)</f>
        <v>#REF!</v>
      </c>
      <c r="S1020" s="143" t="e">
        <f>IF(ЗАПОЛНИТЬ!$F$7=1,#REF!/1000,#REF!)</f>
        <v>#REF!</v>
      </c>
      <c r="T1020" s="143" t="e">
        <f>IF(ЗАПОЛНИТЬ!$F$7=1,#REF!/1000,#REF!)</f>
        <v>#REF!</v>
      </c>
      <c r="U1020" s="143" t="e">
        <f>IF(ЗАПОЛНИТЬ!$F$7=1,#REF!/1000,#REF!)</f>
        <v>#REF!</v>
      </c>
      <c r="V1020" s="145" t="e">
        <f t="shared" si="67"/>
        <v>#REF!</v>
      </c>
      <c r="W1020" s="145" t="e">
        <f>IF(SUM(L1020:U1020)&gt;0,1,0)</f>
        <v>#REF!</v>
      </c>
    </row>
    <row r="1021" spans="1:23">
      <c r="A1021" s="144" t="str">
        <f>ЗАПОЛНИТЬ!$B$23</f>
        <v>4</v>
      </c>
      <c r="B1021" s="144" t="str">
        <f>ЗАПОЛНИТЬ!$B$13</f>
        <v>24188344</v>
      </c>
      <c r="C1021" s="144" t="str">
        <f>ЗАПОЛНИТЬ!$B$24</f>
        <v>298</v>
      </c>
      <c r="D1021" s="144" t="str">
        <f>ЗАПОЛНИТЬ!$B$21</f>
        <v>12</v>
      </c>
      <c r="E1021" s="145"/>
      <c r="F1021" s="144" t="str">
        <f>ЗАПОЛНИТЬ!$B$22</f>
        <v>15</v>
      </c>
      <c r="G1021" s="144" t="str">
        <f>ЗАПОЛНИТЬ!$B$20</f>
        <v>040222</v>
      </c>
      <c r="H1021" s="143" t="str">
        <f>IF(ЗАПОЛНИТЬ!$F$7=1,ЗАПОЛНИТЬ!$H$9,ЗАПОЛНИТЬ!$H$10)</f>
        <v>73</v>
      </c>
      <c r="I1021" s="146" t="e">
        <f>IF(ЗАПОЛНИТЬ!$F$7=1,#REF!,#REF!)</f>
        <v>#REF!</v>
      </c>
      <c r="J1021" s="145" t="str">
        <f>IF(ЗАПОЛНИТЬ!$F$7=1,CONCATENATE(ЗАПОЛНИТЬ!$F$18,ЗАПОЛНИТЬ!$D$18),ЗАПОЛНИТЬ!$E$18)</f>
        <v>01.07.2016</v>
      </c>
      <c r="K1021" s="143" t="e">
        <f>#REF!</f>
        <v>#REF!</v>
      </c>
      <c r="L1021" s="143" t="e">
        <f>IF(ЗАПОЛНИТЬ!$F$7=1,#REF!/1000,#REF!)</f>
        <v>#REF!</v>
      </c>
      <c r="M1021" s="143" t="e">
        <f>IF(ЗАПОЛНИТЬ!$F$7=1,#REF!/1000,#REF!)</f>
        <v>#REF!</v>
      </c>
      <c r="N1021" s="143" t="e">
        <f>IF(ЗАПОЛНИТЬ!$F$7=1,#REF!/1000,#REF!)</f>
        <v>#REF!</v>
      </c>
      <c r="O1021" s="143" t="e">
        <f>IF(ЗАПОЛНИТЬ!$F$7=1,#REF!/1000,#REF!)</f>
        <v>#REF!</v>
      </c>
      <c r="P1021" s="143" t="e">
        <f>IF(ЗАПОЛНИТЬ!$F$7=1,#REF!/1000,#REF!)</f>
        <v>#REF!</v>
      </c>
      <c r="Q1021" s="143" t="e">
        <f>IF(ЗАПОЛНИТЬ!$F$7=1,#REF!/1000,#REF!)</f>
        <v>#REF!</v>
      </c>
      <c r="R1021" s="143" t="e">
        <f>IF(ЗАПОЛНИТЬ!$F$7=1,#REF!/1000,#REF!)</f>
        <v>#REF!</v>
      </c>
      <c r="S1021" s="143" t="e">
        <f>IF(ЗАПОЛНИТЬ!$F$7=1,#REF!/1000,#REF!)</f>
        <v>#REF!</v>
      </c>
      <c r="T1021" s="143" t="e">
        <f>IF(ЗАПОЛНИТЬ!$F$7=1,#REF!/1000,#REF!)</f>
        <v>#REF!</v>
      </c>
      <c r="U1021" s="143" t="e">
        <f>IF(ЗАПОЛНИТЬ!$F$7=1,#REF!/1000,#REF!)</f>
        <v>#REF!</v>
      </c>
      <c r="V1021" s="145" t="e">
        <f t="shared" si="67"/>
        <v>#REF!</v>
      </c>
      <c r="W1021" s="145" t="e">
        <f>IF(SUM(L1021:U1021)&gt;0,1,0)</f>
        <v>#REF!</v>
      </c>
    </row>
    <row r="1022" spans="1:23">
      <c r="A1022" s="144" t="str">
        <f>ЗАПОЛНИТЬ!$B$23</f>
        <v>4</v>
      </c>
      <c r="B1022" s="144" t="str">
        <f>ЗАПОЛНИТЬ!$B$13</f>
        <v>24188344</v>
      </c>
      <c r="C1022" s="144" t="str">
        <f>ЗАПОЛНИТЬ!$B$24</f>
        <v>298</v>
      </c>
      <c r="D1022" s="144" t="str">
        <f>ЗАПОЛНИТЬ!$B$21</f>
        <v>12</v>
      </c>
      <c r="E1022" s="145"/>
      <c r="F1022" s="144" t="str">
        <f>ЗАПОЛНИТЬ!$B$22</f>
        <v>15</v>
      </c>
      <c r="G1022" s="144" t="str">
        <f>ЗАПОЛНИТЬ!$B$20</f>
        <v>040222</v>
      </c>
      <c r="H1022" s="143" t="str">
        <f>IF(ЗАПОЛНИТЬ!$F$7=1,ЗАПОЛНИТЬ!$H$9,ЗАПОЛНИТЬ!$H$10)</f>
        <v>73</v>
      </c>
      <c r="I1022" s="146" t="e">
        <f>IF(ЗАПОЛНИТЬ!$F$7=1,#REF!,#REF!)</f>
        <v>#REF!</v>
      </c>
      <c r="J1022" s="145" t="str">
        <f>IF(ЗАПОЛНИТЬ!$F$7=1,CONCATENATE(ЗАПОЛНИТЬ!$F$18,ЗАПОЛНИТЬ!$D$18),ЗАПОЛНИТЬ!$E$18)</f>
        <v>01.07.2016</v>
      </c>
      <c r="K1022" s="143" t="e">
        <f>#REF!</f>
        <v>#REF!</v>
      </c>
      <c r="L1022" s="143" t="e">
        <f>IF(ЗАПОЛНИТЬ!$F$7=1,#REF!/1000,#REF!)</f>
        <v>#REF!</v>
      </c>
      <c r="M1022" s="143" t="e">
        <f>IF(ЗАПОЛНИТЬ!$F$7=1,#REF!/1000,#REF!)</f>
        <v>#REF!</v>
      </c>
      <c r="N1022" s="143" t="e">
        <f>IF(ЗАПОЛНИТЬ!$F$7=1,#REF!/1000,#REF!)</f>
        <v>#REF!</v>
      </c>
      <c r="O1022" s="143" t="e">
        <f>IF(ЗАПОЛНИТЬ!$F$7=1,#REF!/1000,#REF!)</f>
        <v>#REF!</v>
      </c>
      <c r="P1022" s="143" t="e">
        <f>IF(ЗАПОЛНИТЬ!$F$7=1,#REF!/1000,#REF!)</f>
        <v>#REF!</v>
      </c>
      <c r="Q1022" s="143" t="e">
        <f>IF(ЗАПОЛНИТЬ!$F$7=1,#REF!/1000,#REF!)</f>
        <v>#REF!</v>
      </c>
      <c r="R1022" s="143" t="e">
        <f>IF(ЗАПОЛНИТЬ!$F$7=1,#REF!/1000,#REF!)</f>
        <v>#REF!</v>
      </c>
      <c r="S1022" s="143" t="e">
        <f>IF(ЗАПОЛНИТЬ!$F$7=1,#REF!/1000,#REF!)</f>
        <v>#REF!</v>
      </c>
      <c r="T1022" s="143" t="e">
        <f>IF(ЗАПОЛНИТЬ!$F$7=1,#REF!/1000,#REF!)</f>
        <v>#REF!</v>
      </c>
      <c r="U1022" s="143" t="e">
        <f>IF(ЗАПОЛНИТЬ!$F$7=1,#REF!/1000,#REF!)</f>
        <v>#REF!</v>
      </c>
      <c r="V1022" s="145" t="e">
        <f t="shared" si="67"/>
        <v>#REF!</v>
      </c>
      <c r="W1022" s="145" t="e">
        <f>IF(SUM(L1022:U1022)&gt;0,1,0)</f>
        <v>#REF!</v>
      </c>
    </row>
    <row r="1023" spans="1:23">
      <c r="A1023" s="144" t="str">
        <f>ЗАПОЛНИТЬ!$B$23</f>
        <v>4</v>
      </c>
      <c r="B1023" s="144" t="str">
        <f>ЗАПОЛНИТЬ!$B$13</f>
        <v>24188344</v>
      </c>
      <c r="C1023" s="144" t="str">
        <f>ЗАПОЛНИТЬ!$B$24</f>
        <v>298</v>
      </c>
      <c r="D1023" s="144" t="str">
        <f>ЗАПОЛНИТЬ!$B$21</f>
        <v>12</v>
      </c>
      <c r="E1023" s="145"/>
      <c r="F1023" s="144" t="str">
        <f>ЗАПОЛНИТЬ!$B$22</f>
        <v>15</v>
      </c>
      <c r="G1023" s="144" t="str">
        <f>ЗАПОЛНИТЬ!$B$20</f>
        <v>040222</v>
      </c>
      <c r="H1023" s="143" t="str">
        <f>IF(ЗАПОЛНИТЬ!$F$7=1,ЗАПОЛНИТЬ!$H$9,ЗАПОЛНИТЬ!$H$10)</f>
        <v>73</v>
      </c>
      <c r="I1023" s="146" t="e">
        <f>IF(ЗАПОЛНИТЬ!$F$7=1,#REF!,#REF!)</f>
        <v>#REF!</v>
      </c>
      <c r="J1023" s="145" t="str">
        <f>IF(ЗАПОЛНИТЬ!$F$7=1,CONCATENATE(ЗАПОЛНИТЬ!$F$18,ЗАПОЛНИТЬ!$D$18),ЗАПОЛНИТЬ!$E$18)</f>
        <v>01.07.2016</v>
      </c>
      <c r="K1023" s="143" t="e">
        <f>#REF!</f>
        <v>#REF!</v>
      </c>
      <c r="L1023" s="143" t="e">
        <f>IF(ЗАПОЛНИТЬ!$F$7=1,#REF!/1000,#REF!)</f>
        <v>#REF!</v>
      </c>
      <c r="M1023" s="143" t="e">
        <f>IF(ЗАПОЛНИТЬ!$F$7=1,#REF!/1000,#REF!)</f>
        <v>#REF!</v>
      </c>
      <c r="N1023" s="143" t="e">
        <f>IF(ЗАПОЛНИТЬ!$F$7=1,#REF!/1000,#REF!)</f>
        <v>#REF!</v>
      </c>
      <c r="O1023" s="143" t="e">
        <f>IF(ЗАПОЛНИТЬ!$F$7=1,#REF!/1000,#REF!)</f>
        <v>#REF!</v>
      </c>
      <c r="P1023" s="143" t="e">
        <f>IF(ЗАПОЛНИТЬ!$F$7=1,#REF!/1000,#REF!)</f>
        <v>#REF!</v>
      </c>
      <c r="Q1023" s="143" t="e">
        <f>IF(ЗАПОЛНИТЬ!$F$7=1,#REF!/1000,#REF!)</f>
        <v>#REF!</v>
      </c>
      <c r="R1023" s="143" t="e">
        <f>IF(ЗАПОЛНИТЬ!$F$7=1,#REF!/1000,#REF!)</f>
        <v>#REF!</v>
      </c>
      <c r="S1023" s="143" t="e">
        <f>IF(ЗАПОЛНИТЬ!$F$7=1,#REF!/1000,#REF!)</f>
        <v>#REF!</v>
      </c>
      <c r="T1023" s="143" t="e">
        <f>IF(ЗАПОЛНИТЬ!$F$7=1,#REF!/1000,#REF!)</f>
        <v>#REF!</v>
      </c>
      <c r="U1023" s="143" t="e">
        <f>IF(ЗАПОЛНИТЬ!$F$7=1,#REF!/1000,#REF!)</f>
        <v>#REF!</v>
      </c>
      <c r="V1023" s="145" t="e">
        <f t="shared" si="67"/>
        <v>#REF!</v>
      </c>
      <c r="W1023" s="145" t="e">
        <f>IF(SUM(L1023:U1023)&gt;0,1,0)</f>
        <v>#REF!</v>
      </c>
    </row>
    <row r="1024" spans="1:23">
      <c r="A1024" s="144" t="str">
        <f>ЗАПОЛНИТЬ!$B$23</f>
        <v>4</v>
      </c>
      <c r="B1024" s="144" t="str">
        <f>ЗАПОЛНИТЬ!$B$13</f>
        <v>24188344</v>
      </c>
      <c r="C1024" s="144" t="str">
        <f>ЗАПОЛНИТЬ!$B$24</f>
        <v>298</v>
      </c>
      <c r="D1024" s="144" t="str">
        <f>ЗАПОЛНИТЬ!$B$21</f>
        <v>12</v>
      </c>
      <c r="E1024" s="145"/>
      <c r="F1024" s="144" t="str">
        <f>ЗАПОЛНИТЬ!$B$22</f>
        <v>15</v>
      </c>
      <c r="G1024" s="144" t="str">
        <f>ЗАПОЛНИТЬ!$B$20</f>
        <v>040222</v>
      </c>
      <c r="H1024" s="143" t="str">
        <f>IF(ЗАПОЛНИТЬ!$F$7=1,ЗАПОЛНИТЬ!$H$9,ЗАПОЛНИТЬ!$H$10)</f>
        <v>73</v>
      </c>
      <c r="I1024" s="146" t="e">
        <f>IF(ЗАПОЛНИТЬ!$F$7=1,#REF!,#REF!)</f>
        <v>#REF!</v>
      </c>
      <c r="J1024" s="145" t="str">
        <f>IF(ЗАПОЛНИТЬ!$F$7=1,CONCATENATE(ЗАПОЛНИТЬ!$F$18,ЗАПОЛНИТЬ!$D$18),ЗАПОЛНИТЬ!$E$18)</f>
        <v>01.07.2016</v>
      </c>
      <c r="K1024" s="143" t="e">
        <f>#REF!</f>
        <v>#REF!</v>
      </c>
      <c r="L1024" s="143" t="e">
        <f>IF(ЗАПОЛНИТЬ!$F$7=1,#REF!/1000,#REF!)</f>
        <v>#REF!</v>
      </c>
      <c r="M1024" s="143" t="e">
        <f>IF(ЗАПОЛНИТЬ!$F$7=1,#REF!/1000,#REF!)</f>
        <v>#REF!</v>
      </c>
      <c r="N1024" s="143" t="e">
        <f>IF(ЗАПОЛНИТЬ!$F$7=1,#REF!/1000,#REF!)</f>
        <v>#REF!</v>
      </c>
      <c r="O1024" s="143" t="e">
        <f>IF(ЗАПОЛНИТЬ!$F$7=1,#REF!/1000,#REF!)</f>
        <v>#REF!</v>
      </c>
      <c r="P1024" s="143" t="e">
        <f>IF(ЗАПОЛНИТЬ!$F$7=1,#REF!/1000,#REF!)</f>
        <v>#REF!</v>
      </c>
      <c r="Q1024" s="143" t="e">
        <f>IF(ЗАПОЛНИТЬ!$F$7=1,#REF!/1000,#REF!)</f>
        <v>#REF!</v>
      </c>
      <c r="R1024" s="143" t="e">
        <f>IF(ЗАПОЛНИТЬ!$F$7=1,#REF!/1000,#REF!)</f>
        <v>#REF!</v>
      </c>
      <c r="S1024" s="143" t="e">
        <f>IF(ЗАПОЛНИТЬ!$F$7=1,#REF!/1000,#REF!)</f>
        <v>#REF!</v>
      </c>
      <c r="T1024" s="143" t="e">
        <f>IF(ЗАПОЛНИТЬ!$F$7=1,#REF!/1000,#REF!)</f>
        <v>#REF!</v>
      </c>
      <c r="U1024" s="143" t="e">
        <f>IF(ЗАПОЛНИТЬ!$F$7=1,#REF!/1000,#REF!)</f>
        <v>#REF!</v>
      </c>
      <c r="V1024" s="145" t="e">
        <f t="shared" si="67"/>
        <v>#REF!</v>
      </c>
      <c r="W1024" s="145">
        <v>0</v>
      </c>
    </row>
    <row r="1025" spans="1:23">
      <c r="A1025" s="144" t="str">
        <f>ЗАПОЛНИТЬ!$B$23</f>
        <v>4</v>
      </c>
      <c r="B1025" s="144" t="str">
        <f>ЗАПОЛНИТЬ!$B$13</f>
        <v>24188344</v>
      </c>
      <c r="C1025" s="144" t="str">
        <f>ЗАПОЛНИТЬ!$B$24</f>
        <v>298</v>
      </c>
      <c r="D1025" s="144" t="str">
        <f>ЗАПОЛНИТЬ!$B$21</f>
        <v>12</v>
      </c>
      <c r="E1025" s="145"/>
      <c r="F1025" s="144" t="str">
        <f>ЗАПОЛНИТЬ!$B$22</f>
        <v>15</v>
      </c>
      <c r="G1025" s="144" t="str">
        <f>ЗАПОЛНИТЬ!$B$20</f>
        <v>040222</v>
      </c>
      <c r="H1025" s="143" t="str">
        <f>IF(ЗАПОЛНИТЬ!$F$7=1,ЗАПОЛНИТЬ!$H$9,ЗАПОЛНИТЬ!$H$10)</f>
        <v>73</v>
      </c>
      <c r="I1025" s="146" t="e">
        <f>IF(ЗАПОЛНИТЬ!$F$7=1,#REF!,#REF!)</f>
        <v>#REF!</v>
      </c>
      <c r="J1025" s="145" t="str">
        <f>IF(ЗАПОЛНИТЬ!$F$7=1,CONCATENATE(ЗАПОЛНИТЬ!$F$18,ЗАПОЛНИТЬ!$D$18),ЗАПОЛНИТЬ!$E$18)</f>
        <v>01.07.2016</v>
      </c>
      <c r="K1025" s="143" t="e">
        <f>#REF!</f>
        <v>#REF!</v>
      </c>
      <c r="L1025" s="143" t="e">
        <f>IF(ЗАПОЛНИТЬ!$F$7=1,#REF!/1000,#REF!)</f>
        <v>#REF!</v>
      </c>
      <c r="M1025" s="143" t="e">
        <f>IF(ЗАПОЛНИТЬ!$F$7=1,#REF!/1000,#REF!)</f>
        <v>#REF!</v>
      </c>
      <c r="N1025" s="143" t="e">
        <f>IF(ЗАПОЛНИТЬ!$F$7=1,#REF!/1000,#REF!)</f>
        <v>#REF!</v>
      </c>
      <c r="O1025" s="143" t="e">
        <f>IF(ЗАПОЛНИТЬ!$F$7=1,#REF!/1000,#REF!)</f>
        <v>#REF!</v>
      </c>
      <c r="P1025" s="143" t="e">
        <f>IF(ЗАПОЛНИТЬ!$F$7=1,#REF!/1000,#REF!)</f>
        <v>#REF!</v>
      </c>
      <c r="Q1025" s="143" t="e">
        <f>IF(ЗАПОЛНИТЬ!$F$7=1,#REF!/1000,#REF!)</f>
        <v>#REF!</v>
      </c>
      <c r="R1025" s="143" t="e">
        <f>IF(ЗАПОЛНИТЬ!$F$7=1,#REF!/1000,#REF!)</f>
        <v>#REF!</v>
      </c>
      <c r="S1025" s="143" t="e">
        <f>IF(ЗАПОЛНИТЬ!$F$7=1,#REF!/1000,#REF!)</f>
        <v>#REF!</v>
      </c>
      <c r="T1025" s="143" t="e">
        <f>IF(ЗАПОЛНИТЬ!$F$7=1,#REF!/1000,#REF!)</f>
        <v>#REF!</v>
      </c>
      <c r="U1025" s="143" t="e">
        <f>IF(ЗАПОЛНИТЬ!$F$7=1,#REF!/1000,#REF!)</f>
        <v>#REF!</v>
      </c>
      <c r="V1025" s="145" t="e">
        <f t="shared" si="67"/>
        <v>#REF!</v>
      </c>
      <c r="W1025" s="145" t="e">
        <f>IF(SUM(L1025:U1025)&gt;0,1,0)</f>
        <v>#REF!</v>
      </c>
    </row>
    <row r="1026" spans="1:23">
      <c r="A1026" s="144" t="str">
        <f>ЗАПОЛНИТЬ!$B$23</f>
        <v>4</v>
      </c>
      <c r="B1026" s="144" t="str">
        <f>ЗАПОЛНИТЬ!$B$13</f>
        <v>24188344</v>
      </c>
      <c r="C1026" s="144" t="str">
        <f>ЗАПОЛНИТЬ!$B$24</f>
        <v>298</v>
      </c>
      <c r="D1026" s="144" t="str">
        <f>ЗАПОЛНИТЬ!$B$21</f>
        <v>12</v>
      </c>
      <c r="E1026" s="145"/>
      <c r="F1026" s="144" t="str">
        <f>ЗАПОЛНИТЬ!$B$22</f>
        <v>15</v>
      </c>
      <c r="G1026" s="144" t="str">
        <f>ЗАПОЛНИТЬ!$B$20</f>
        <v>040222</v>
      </c>
      <c r="H1026" s="143" t="str">
        <f>IF(ЗАПОЛНИТЬ!$F$7=1,ЗАПОЛНИТЬ!$H$9,ЗАПОЛНИТЬ!$H$10)</f>
        <v>73</v>
      </c>
      <c r="I1026" s="146" t="e">
        <f>IF(ЗАПОЛНИТЬ!$F$7=1,#REF!,#REF!)</f>
        <v>#REF!</v>
      </c>
      <c r="J1026" s="145" t="str">
        <f>IF(ЗАПОЛНИТЬ!$F$7=1,CONCATENATE(ЗАПОЛНИТЬ!$F$18,ЗАПОЛНИТЬ!$D$18),ЗАПОЛНИТЬ!$E$18)</f>
        <v>01.07.2016</v>
      </c>
      <c r="K1026" s="143" t="e">
        <f>#REF!</f>
        <v>#REF!</v>
      </c>
      <c r="L1026" s="143" t="e">
        <f>IF(ЗАПОЛНИТЬ!$F$7=1,#REF!/1000,#REF!)</f>
        <v>#REF!</v>
      </c>
      <c r="M1026" s="143" t="e">
        <f>IF(ЗАПОЛНИТЬ!$F$7=1,#REF!/1000,#REF!)</f>
        <v>#REF!</v>
      </c>
      <c r="N1026" s="143" t="e">
        <f>IF(ЗАПОЛНИТЬ!$F$7=1,#REF!/1000,#REF!)</f>
        <v>#REF!</v>
      </c>
      <c r="O1026" s="143" t="e">
        <f>IF(ЗАПОЛНИТЬ!$F$7=1,#REF!/1000,#REF!)</f>
        <v>#REF!</v>
      </c>
      <c r="P1026" s="143" t="e">
        <f>IF(ЗАПОЛНИТЬ!$F$7=1,#REF!/1000,#REF!)</f>
        <v>#REF!</v>
      </c>
      <c r="Q1026" s="143" t="e">
        <f>IF(ЗАПОЛНИТЬ!$F$7=1,#REF!/1000,#REF!)</f>
        <v>#REF!</v>
      </c>
      <c r="R1026" s="143" t="e">
        <f>IF(ЗАПОЛНИТЬ!$F$7=1,#REF!/1000,#REF!)</f>
        <v>#REF!</v>
      </c>
      <c r="S1026" s="143" t="e">
        <f>IF(ЗАПОЛНИТЬ!$F$7=1,#REF!/1000,#REF!)</f>
        <v>#REF!</v>
      </c>
      <c r="T1026" s="143" t="e">
        <f>IF(ЗАПОЛНИТЬ!$F$7=1,#REF!/1000,#REF!)</f>
        <v>#REF!</v>
      </c>
      <c r="U1026" s="143" t="e">
        <f>IF(ЗАПОЛНИТЬ!$F$7=1,#REF!/1000,#REF!)</f>
        <v>#REF!</v>
      </c>
      <c r="V1026" s="145" t="e">
        <f t="shared" si="67"/>
        <v>#REF!</v>
      </c>
      <c r="W1026" s="145" t="e">
        <f>IF(SUM(L1026:U1026)&gt;0,1,0)</f>
        <v>#REF!</v>
      </c>
    </row>
    <row r="1027" spans="1:23">
      <c r="A1027" s="144" t="str">
        <f>ЗАПОЛНИТЬ!$B$23</f>
        <v>4</v>
      </c>
      <c r="B1027" s="144" t="str">
        <f>ЗАПОЛНИТЬ!$B$13</f>
        <v>24188344</v>
      </c>
      <c r="C1027" s="144" t="str">
        <f>ЗАПОЛНИТЬ!$B$24</f>
        <v>298</v>
      </c>
      <c r="D1027" s="144" t="str">
        <f>ЗАПОЛНИТЬ!$B$21</f>
        <v>12</v>
      </c>
      <c r="E1027" s="145"/>
      <c r="F1027" s="144" t="str">
        <f>ЗАПОЛНИТЬ!$B$22</f>
        <v>15</v>
      </c>
      <c r="G1027" s="144" t="str">
        <f>ЗАПОЛНИТЬ!$B$20</f>
        <v>040222</v>
      </c>
      <c r="H1027" s="143" t="str">
        <f>IF(ЗАПОЛНИТЬ!$F$7=1,ЗАПОЛНИТЬ!$H$9,ЗАПОЛНИТЬ!$H$10)</f>
        <v>73</v>
      </c>
      <c r="I1027" s="146" t="e">
        <f>IF(ЗАПОЛНИТЬ!$F$7=1,#REF!,#REF!)</f>
        <v>#REF!</v>
      </c>
      <c r="J1027" s="145" t="str">
        <f>IF(ЗАПОЛНИТЬ!$F$7=1,CONCATENATE(ЗАПОЛНИТЬ!$F$18,ЗАПОЛНИТЬ!$D$18),ЗАПОЛНИТЬ!$E$18)</f>
        <v>01.07.2016</v>
      </c>
      <c r="K1027" s="143" t="e">
        <f>#REF!</f>
        <v>#REF!</v>
      </c>
      <c r="L1027" s="143" t="e">
        <f>IF(ЗАПОЛНИТЬ!$F$7=1,#REF!/1000,#REF!)</f>
        <v>#REF!</v>
      </c>
      <c r="M1027" s="143" t="e">
        <f>IF(ЗАПОЛНИТЬ!$F$7=1,#REF!/1000,#REF!)</f>
        <v>#REF!</v>
      </c>
      <c r="N1027" s="143" t="e">
        <f>IF(ЗАПОЛНИТЬ!$F$7=1,#REF!/1000,#REF!)</f>
        <v>#REF!</v>
      </c>
      <c r="O1027" s="143" t="e">
        <f>IF(ЗАПОЛНИТЬ!$F$7=1,#REF!/1000,#REF!)</f>
        <v>#REF!</v>
      </c>
      <c r="P1027" s="143" t="e">
        <f>IF(ЗАПОЛНИТЬ!$F$7=1,#REF!/1000,#REF!)</f>
        <v>#REF!</v>
      </c>
      <c r="Q1027" s="143" t="e">
        <f>IF(ЗАПОЛНИТЬ!$F$7=1,#REF!/1000,#REF!)</f>
        <v>#REF!</v>
      </c>
      <c r="R1027" s="143" t="e">
        <f>IF(ЗАПОЛНИТЬ!$F$7=1,#REF!/1000,#REF!)</f>
        <v>#REF!</v>
      </c>
      <c r="S1027" s="143" t="e">
        <f>IF(ЗАПОЛНИТЬ!$F$7=1,#REF!/1000,#REF!)</f>
        <v>#REF!</v>
      </c>
      <c r="T1027" s="143" t="e">
        <f>IF(ЗАПОЛНИТЬ!$F$7=1,#REF!/1000,#REF!)</f>
        <v>#REF!</v>
      </c>
      <c r="U1027" s="143" t="e">
        <f>IF(ЗАПОЛНИТЬ!$F$7=1,#REF!/1000,#REF!)</f>
        <v>#REF!</v>
      </c>
      <c r="V1027" s="145" t="e">
        <f t="shared" si="67"/>
        <v>#REF!</v>
      </c>
      <c r="W1027" s="145" t="e">
        <f>IF(SUM(L1027:U1027)&gt;0,1,0)</f>
        <v>#REF!</v>
      </c>
    </row>
    <row r="1028" spans="1:23">
      <c r="A1028" s="144" t="str">
        <f>ЗАПОЛНИТЬ!$B$23</f>
        <v>4</v>
      </c>
      <c r="B1028" s="144" t="str">
        <f>ЗАПОЛНИТЬ!$B$13</f>
        <v>24188344</v>
      </c>
      <c r="C1028" s="144" t="str">
        <f>ЗАПОЛНИТЬ!$B$24</f>
        <v>298</v>
      </c>
      <c r="D1028" s="144" t="str">
        <f>ЗАПОЛНИТЬ!$B$21</f>
        <v>12</v>
      </c>
      <c r="E1028" s="145"/>
      <c r="F1028" s="144" t="str">
        <f>ЗАПОЛНИТЬ!$B$22</f>
        <v>15</v>
      </c>
      <c r="G1028" s="144" t="str">
        <f>ЗАПОЛНИТЬ!$B$20</f>
        <v>040222</v>
      </c>
      <c r="H1028" s="143" t="str">
        <f>IF(ЗАПОЛНИТЬ!$F$7=1,ЗАПОЛНИТЬ!$H$9,ЗАПОЛНИТЬ!$H$10)</f>
        <v>73</v>
      </c>
      <c r="I1028" s="146" t="e">
        <f>IF(ЗАПОЛНИТЬ!$F$7=1,#REF!,#REF!)</f>
        <v>#REF!</v>
      </c>
      <c r="J1028" s="145" t="str">
        <f>IF(ЗАПОЛНИТЬ!$F$7=1,CONCATENATE(ЗАПОЛНИТЬ!$F$18,ЗАПОЛНИТЬ!$D$18),ЗАПОЛНИТЬ!$E$18)</f>
        <v>01.07.2016</v>
      </c>
      <c r="K1028" s="143" t="e">
        <f>#REF!</f>
        <v>#REF!</v>
      </c>
      <c r="L1028" s="143" t="e">
        <f>IF(ЗАПОЛНИТЬ!$F$7=1,#REF!/1000,#REF!)</f>
        <v>#REF!</v>
      </c>
      <c r="M1028" s="143" t="e">
        <f>IF(ЗАПОЛНИТЬ!$F$7=1,#REF!/1000,#REF!)</f>
        <v>#REF!</v>
      </c>
      <c r="N1028" s="143" t="e">
        <f>IF(ЗАПОЛНИТЬ!$F$7=1,#REF!/1000,#REF!)</f>
        <v>#REF!</v>
      </c>
      <c r="O1028" s="143" t="e">
        <f>IF(ЗАПОЛНИТЬ!$F$7=1,#REF!/1000,#REF!)</f>
        <v>#REF!</v>
      </c>
      <c r="P1028" s="143" t="e">
        <f>IF(ЗАПОЛНИТЬ!$F$7=1,#REF!/1000,#REF!)</f>
        <v>#REF!</v>
      </c>
      <c r="Q1028" s="143" t="e">
        <f>IF(ЗАПОЛНИТЬ!$F$7=1,#REF!/1000,#REF!)</f>
        <v>#REF!</v>
      </c>
      <c r="R1028" s="143" t="e">
        <f>IF(ЗАПОЛНИТЬ!$F$7=1,#REF!/1000,#REF!)</f>
        <v>#REF!</v>
      </c>
      <c r="S1028" s="143" t="e">
        <f>IF(ЗАПОЛНИТЬ!$F$7=1,#REF!/1000,#REF!)</f>
        <v>#REF!</v>
      </c>
      <c r="T1028" s="143" t="e">
        <f>IF(ЗАПОЛНИТЬ!$F$7=1,#REF!/1000,#REF!)</f>
        <v>#REF!</v>
      </c>
      <c r="U1028" s="143" t="e">
        <f>IF(ЗАПОЛНИТЬ!$F$7=1,#REF!/1000,#REF!)</f>
        <v>#REF!</v>
      </c>
      <c r="V1028" s="145" t="e">
        <f t="shared" si="67"/>
        <v>#REF!</v>
      </c>
      <c r="W1028" s="145" t="e">
        <f>IF(SUM(L1028:U1028)&gt;0,1,0)</f>
        <v>#REF!</v>
      </c>
    </row>
    <row r="1029" spans="1:23">
      <c r="A1029" s="144" t="str">
        <f>ЗАПОЛНИТЬ!$B$23</f>
        <v>4</v>
      </c>
      <c r="B1029" s="144" t="str">
        <f>ЗАПОЛНИТЬ!$B$13</f>
        <v>24188344</v>
      </c>
      <c r="C1029" s="144" t="str">
        <f>ЗАПОЛНИТЬ!$B$24</f>
        <v>298</v>
      </c>
      <c r="D1029" s="144" t="str">
        <f>ЗАПОЛНИТЬ!$B$21</f>
        <v>12</v>
      </c>
      <c r="E1029" s="145"/>
      <c r="F1029" s="144" t="str">
        <f>ЗАПОЛНИТЬ!$B$22</f>
        <v>15</v>
      </c>
      <c r="G1029" s="144" t="str">
        <f>ЗАПОЛНИТЬ!$B$20</f>
        <v>040222</v>
      </c>
      <c r="H1029" s="143" t="str">
        <f>IF(ЗАПОЛНИТЬ!$F$7=1,ЗАПОЛНИТЬ!$H$9,ЗАПОЛНИТЬ!$H$10)</f>
        <v>73</v>
      </c>
      <c r="I1029" s="146" t="e">
        <f>IF(ЗАПОЛНИТЬ!$F$7=1,#REF!,#REF!)</f>
        <v>#REF!</v>
      </c>
      <c r="J1029" s="145" t="str">
        <f>IF(ЗАПОЛНИТЬ!$F$7=1,CONCATENATE(ЗАПОЛНИТЬ!$F$18,ЗАПОЛНИТЬ!$D$18),ЗАПОЛНИТЬ!$E$18)</f>
        <v>01.07.2016</v>
      </c>
      <c r="K1029" s="143">
        <v>9999</v>
      </c>
      <c r="L1029" s="143" t="e">
        <f>L1030</f>
        <v>#REF!</v>
      </c>
      <c r="M1029" s="143" t="e">
        <f t="shared" ref="M1029:U1029" si="70">M1030</f>
        <v>#REF!</v>
      </c>
      <c r="N1029" s="143" t="e">
        <f t="shared" si="70"/>
        <v>#REF!</v>
      </c>
      <c r="O1029" s="143" t="e">
        <f t="shared" si="70"/>
        <v>#REF!</v>
      </c>
      <c r="P1029" s="143" t="e">
        <f t="shared" si="70"/>
        <v>#REF!</v>
      </c>
      <c r="Q1029" s="143" t="e">
        <f t="shared" si="70"/>
        <v>#REF!</v>
      </c>
      <c r="R1029" s="143" t="e">
        <f t="shared" si="70"/>
        <v>#REF!</v>
      </c>
      <c r="S1029" s="143" t="e">
        <f t="shared" si="70"/>
        <v>#REF!</v>
      </c>
      <c r="T1029" s="143" t="e">
        <f t="shared" si="70"/>
        <v>#REF!</v>
      </c>
      <c r="U1029" s="143" t="e">
        <f t="shared" si="70"/>
        <v>#REF!</v>
      </c>
      <c r="V1029" s="145" t="e">
        <f t="shared" si="67"/>
        <v>#REF!</v>
      </c>
      <c r="W1029" s="145">
        <v>0</v>
      </c>
    </row>
    <row r="1030" spans="1:23">
      <c r="A1030" s="144" t="str">
        <f>ЗАПОЛНИТЬ!$B$23</f>
        <v>4</v>
      </c>
      <c r="B1030" s="144" t="str">
        <f>ЗАПОЛНИТЬ!$B$13</f>
        <v>24188344</v>
      </c>
      <c r="C1030" s="144" t="str">
        <f>ЗАПОЛНИТЬ!$B$24</f>
        <v>298</v>
      </c>
      <c r="D1030" s="144" t="str">
        <f>ЗАПОЛНИТЬ!$B$21</f>
        <v>12</v>
      </c>
      <c r="E1030" s="145"/>
      <c r="F1030" s="144" t="str">
        <f>ЗАПОЛНИТЬ!$B$22</f>
        <v>15</v>
      </c>
      <c r="G1030" s="144" t="str">
        <f>ЗАПОЛНИТЬ!$B$20</f>
        <v>040222</v>
      </c>
      <c r="H1030" s="143" t="str">
        <f>IF(ЗАПОЛНИТЬ!$F$7=1,ЗАПОЛНИТЬ!$H$9,ЗАПОЛНИТЬ!$H$10)</f>
        <v>73</v>
      </c>
      <c r="I1030" s="146" t="e">
        <f>IF(ЗАПОЛНИТЬ!$F$7=1,#REF!,#REF!)</f>
        <v>#REF!</v>
      </c>
      <c r="J1030" s="145" t="str">
        <f>IF(ЗАПОЛНИТЬ!$F$7=1,CONCATENATE(ЗАПОЛНИТЬ!$F$18,ЗАПОЛНИТЬ!$D$18),ЗАПОЛНИТЬ!$E$18)</f>
        <v>01.07.2016</v>
      </c>
      <c r="K1030" s="143">
        <v>2</v>
      </c>
      <c r="L1030" s="143" t="e">
        <f>IF(ЗАПОЛНИТЬ!$F$7=1,#REF!/1000,#REF!)</f>
        <v>#REF!</v>
      </c>
      <c r="M1030" s="143" t="e">
        <f>IF(ЗАПОЛНИТЬ!$F$7=1,#REF!/1000,#REF!)</f>
        <v>#REF!</v>
      </c>
      <c r="N1030" s="143" t="e">
        <f>IF(ЗАПОЛНИТЬ!$F$7=1,#REF!/1000,#REF!)</f>
        <v>#REF!</v>
      </c>
      <c r="O1030" s="143" t="e">
        <f>IF(ЗАПОЛНИТЬ!$F$7=1,#REF!/1000,#REF!)</f>
        <v>#REF!</v>
      </c>
      <c r="P1030" s="143" t="e">
        <f>IF(ЗАПОЛНИТЬ!$F$7=1,#REF!/1000,#REF!)</f>
        <v>#REF!</v>
      </c>
      <c r="Q1030" s="143" t="e">
        <f>IF(ЗАПОЛНИТЬ!$F$7=1,#REF!/1000,#REF!)</f>
        <v>#REF!</v>
      </c>
      <c r="R1030" s="143" t="e">
        <f>IF(ЗАПОЛНИТЬ!$F$7=1,#REF!/1000,#REF!)</f>
        <v>#REF!</v>
      </c>
      <c r="S1030" s="143" t="e">
        <f>IF(ЗАПОЛНИТЬ!$F$7=1,#REF!/1000,#REF!)</f>
        <v>#REF!</v>
      </c>
      <c r="T1030" s="143" t="e">
        <f>IF(ЗАПОЛНИТЬ!$F$7=1,#REF!/1000,#REF!)</f>
        <v>#REF!</v>
      </c>
      <c r="U1030" s="143" t="e">
        <f>IF(ЗАПОЛНИТЬ!$F$7=1,#REF!/1000,#REF!)</f>
        <v>#REF!</v>
      </c>
      <c r="V1030" s="145" t="e">
        <f t="shared" si="67"/>
        <v>#REF!</v>
      </c>
      <c r="W1030" s="145">
        <v>0</v>
      </c>
    </row>
    <row r="1031" spans="1:23">
      <c r="A1031" s="144" t="str">
        <f>ЗАПОЛНИТЬ!$B$23</f>
        <v>4</v>
      </c>
      <c r="B1031" s="144" t="str">
        <f>ЗАПОЛНИТЬ!$B$13</f>
        <v>24188344</v>
      </c>
      <c r="C1031" s="144" t="str">
        <f>ЗАПОЛНИТЬ!$B$24</f>
        <v>298</v>
      </c>
      <c r="D1031" s="144" t="str">
        <f>ЗАПОЛНИТЬ!$B$21</f>
        <v>12</v>
      </c>
      <c r="E1031" s="145"/>
      <c r="F1031" s="144" t="str">
        <f>ЗАПОЛНИТЬ!$B$22</f>
        <v>15</v>
      </c>
      <c r="G1031" s="144" t="str">
        <f>ЗАПОЛНИТЬ!$B$20</f>
        <v>040222</v>
      </c>
      <c r="H1031" s="143" t="str">
        <f>IF(ЗАПОЛНИТЬ!$F$7=1,ЗАПОЛНИТЬ!$H$9,ЗАПОЛНИТЬ!$H$10)</f>
        <v>73</v>
      </c>
      <c r="I1031" s="146" t="e">
        <f>IF(ЗАПОЛНИТЬ!$F$7=1,#REF!,#REF!)</f>
        <v>#REF!</v>
      </c>
      <c r="J1031" s="145" t="str">
        <f>IF(ЗАПОЛНИТЬ!$F$7=1,CONCATENATE(ЗАПОЛНИТЬ!$F$18,ЗАПОЛНИТЬ!$D$18),ЗАПОЛНИТЬ!$E$18)</f>
        <v>01.07.2016</v>
      </c>
      <c r="K1031" s="143" t="e">
        <f>#REF!</f>
        <v>#REF!</v>
      </c>
      <c r="L1031" s="143" t="e">
        <f>IF(ЗАПОЛНИТЬ!$F$7=1,#REF!/1000,#REF!)</f>
        <v>#REF!</v>
      </c>
      <c r="M1031" s="143" t="e">
        <f>IF(ЗАПОЛНИТЬ!$F$7=1,#REF!/1000,#REF!)</f>
        <v>#REF!</v>
      </c>
      <c r="N1031" s="143" t="e">
        <f>IF(ЗАПОЛНИТЬ!$F$7=1,#REF!/1000,#REF!)</f>
        <v>#REF!</v>
      </c>
      <c r="O1031" s="143" t="e">
        <f>IF(ЗАПОЛНИТЬ!$F$7=1,#REF!/1000,#REF!)</f>
        <v>#REF!</v>
      </c>
      <c r="P1031" s="143" t="e">
        <f>IF(ЗАПОЛНИТЬ!$F$7=1,#REF!/1000,#REF!)</f>
        <v>#REF!</v>
      </c>
      <c r="Q1031" s="143" t="e">
        <f>IF(ЗАПОЛНИТЬ!$F$7=1,#REF!/1000,#REF!)</f>
        <v>#REF!</v>
      </c>
      <c r="R1031" s="143" t="e">
        <f>IF(ЗАПОЛНИТЬ!$F$7=1,#REF!/1000,#REF!)</f>
        <v>#REF!</v>
      </c>
      <c r="S1031" s="143" t="e">
        <f>IF(ЗАПОЛНИТЬ!$F$7=1,#REF!/1000,#REF!)</f>
        <v>#REF!</v>
      </c>
      <c r="T1031" s="143" t="e">
        <f>IF(ЗАПОЛНИТЬ!$F$7=1,#REF!/1000,#REF!)</f>
        <v>#REF!</v>
      </c>
      <c r="U1031" s="143" t="e">
        <f>IF(ЗАПОЛНИТЬ!$F$7=1,#REF!/1000,#REF!)</f>
        <v>#REF!</v>
      </c>
      <c r="V1031" s="145" t="e">
        <f t="shared" si="67"/>
        <v>#REF!</v>
      </c>
      <c r="W1031" s="145">
        <v>0</v>
      </c>
    </row>
    <row r="1032" spans="1:23">
      <c r="A1032" s="144" t="str">
        <f>ЗАПОЛНИТЬ!$B$23</f>
        <v>4</v>
      </c>
      <c r="B1032" s="144" t="str">
        <f>ЗАПОЛНИТЬ!$B$13</f>
        <v>24188344</v>
      </c>
      <c r="C1032" s="144" t="str">
        <f>ЗАПОЛНИТЬ!$B$24</f>
        <v>298</v>
      </c>
      <c r="D1032" s="144" t="str">
        <f>ЗАПОЛНИТЬ!$B$21</f>
        <v>12</v>
      </c>
      <c r="E1032" s="145"/>
      <c r="F1032" s="144" t="str">
        <f>ЗАПОЛНИТЬ!$B$22</f>
        <v>15</v>
      </c>
      <c r="G1032" s="144" t="str">
        <f>ЗАПОЛНИТЬ!$B$20</f>
        <v>040222</v>
      </c>
      <c r="H1032" s="143" t="str">
        <f>IF(ЗАПОЛНИТЬ!$F$7=1,ЗАПОЛНИТЬ!$H$9,ЗАПОЛНИТЬ!$H$10)</f>
        <v>73</v>
      </c>
      <c r="I1032" s="146" t="e">
        <f>IF(ЗАПОЛНИТЬ!$F$7=1,#REF!,#REF!)</f>
        <v>#REF!</v>
      </c>
      <c r="J1032" s="145" t="str">
        <f>IF(ЗАПОЛНИТЬ!$F$7=1,CONCATENATE(ЗАПОЛНИТЬ!$F$18,ЗАПОЛНИТЬ!$D$18),ЗАПОЛНИТЬ!$E$18)</f>
        <v>01.07.2016</v>
      </c>
      <c r="K1032" s="143" t="e">
        <f>#REF!</f>
        <v>#REF!</v>
      </c>
      <c r="L1032" s="143" t="e">
        <f>IF(ЗАПОЛНИТЬ!$F$7=1,#REF!/1000,#REF!)</f>
        <v>#REF!</v>
      </c>
      <c r="M1032" s="143" t="e">
        <f>IF(ЗАПОЛНИТЬ!$F$7=1,#REF!/1000,#REF!)</f>
        <v>#REF!</v>
      </c>
      <c r="N1032" s="143" t="e">
        <f>IF(ЗАПОЛНИТЬ!$F$7=1,#REF!/1000,#REF!)</f>
        <v>#REF!</v>
      </c>
      <c r="O1032" s="143" t="e">
        <f>IF(ЗАПОЛНИТЬ!$F$7=1,#REF!/1000,#REF!)</f>
        <v>#REF!</v>
      </c>
      <c r="P1032" s="143" t="e">
        <f>IF(ЗАПОЛНИТЬ!$F$7=1,#REF!/1000,#REF!)</f>
        <v>#REF!</v>
      </c>
      <c r="Q1032" s="143" t="e">
        <f>IF(ЗАПОЛНИТЬ!$F$7=1,#REF!/1000,#REF!)</f>
        <v>#REF!</v>
      </c>
      <c r="R1032" s="143" t="e">
        <f>IF(ЗАПОЛНИТЬ!$F$7=1,#REF!/1000,#REF!)</f>
        <v>#REF!</v>
      </c>
      <c r="S1032" s="143" t="e">
        <f>IF(ЗАПОЛНИТЬ!$F$7=1,#REF!/1000,#REF!)</f>
        <v>#REF!</v>
      </c>
      <c r="T1032" s="143" t="e">
        <f>IF(ЗАПОЛНИТЬ!$F$7=1,#REF!/1000,#REF!)</f>
        <v>#REF!</v>
      </c>
      <c r="U1032" s="143" t="e">
        <f>IF(ЗАПОЛНИТЬ!$F$7=1,#REF!/1000,#REF!)</f>
        <v>#REF!</v>
      </c>
      <c r="V1032" s="145" t="e">
        <f t="shared" si="67"/>
        <v>#REF!</v>
      </c>
      <c r="W1032" s="145">
        <v>0</v>
      </c>
    </row>
    <row r="1033" spans="1:23">
      <c r="A1033" s="144" t="str">
        <f>ЗАПОЛНИТЬ!$B$23</f>
        <v>4</v>
      </c>
      <c r="B1033" s="144" t="str">
        <f>ЗАПОЛНИТЬ!$B$13</f>
        <v>24188344</v>
      </c>
      <c r="C1033" s="144" t="str">
        <f>ЗАПОЛНИТЬ!$B$24</f>
        <v>298</v>
      </c>
      <c r="D1033" s="144" t="str">
        <f>ЗАПОЛНИТЬ!$B$21</f>
        <v>12</v>
      </c>
      <c r="E1033" s="145"/>
      <c r="F1033" s="144" t="str">
        <f>ЗАПОЛНИТЬ!$B$22</f>
        <v>15</v>
      </c>
      <c r="G1033" s="144" t="str">
        <f>ЗАПОЛНИТЬ!$B$20</f>
        <v>040222</v>
      </c>
      <c r="H1033" s="143" t="str">
        <f>IF(ЗАПОЛНИТЬ!$F$7=1,ЗАПОЛНИТЬ!$H$9,ЗАПОЛНИТЬ!$H$10)</f>
        <v>73</v>
      </c>
      <c r="I1033" s="146" t="e">
        <f>IF(ЗАПОЛНИТЬ!$F$7=1,#REF!,#REF!)</f>
        <v>#REF!</v>
      </c>
      <c r="J1033" s="145" t="str">
        <f>IF(ЗАПОЛНИТЬ!$F$7=1,CONCATENATE(ЗАПОЛНИТЬ!$F$18,ЗАПОЛНИТЬ!$D$18),ЗАПОЛНИТЬ!$E$18)</f>
        <v>01.07.2016</v>
      </c>
      <c r="K1033" s="143" t="e">
        <f>#REF!</f>
        <v>#REF!</v>
      </c>
      <c r="L1033" s="143" t="e">
        <f>IF(ЗАПОЛНИТЬ!$F$7=1,#REF!/1000,#REF!)</f>
        <v>#REF!</v>
      </c>
      <c r="M1033" s="143" t="e">
        <f>IF(ЗАПОЛНИТЬ!$F$7=1,#REF!/1000,#REF!)</f>
        <v>#REF!</v>
      </c>
      <c r="N1033" s="143" t="e">
        <f>IF(ЗАПОЛНИТЬ!$F$7=1,#REF!/1000,#REF!)</f>
        <v>#REF!</v>
      </c>
      <c r="O1033" s="143" t="e">
        <f>IF(ЗАПОЛНИТЬ!$F$7=1,#REF!/1000,#REF!)</f>
        <v>#REF!</v>
      </c>
      <c r="P1033" s="143" t="e">
        <f>IF(ЗАПОЛНИТЬ!$F$7=1,#REF!/1000,#REF!)</f>
        <v>#REF!</v>
      </c>
      <c r="Q1033" s="143" t="e">
        <f>IF(ЗАПОЛНИТЬ!$F$7=1,#REF!/1000,#REF!)</f>
        <v>#REF!</v>
      </c>
      <c r="R1033" s="143" t="e">
        <f>IF(ЗАПОЛНИТЬ!$F$7=1,#REF!/1000,#REF!)</f>
        <v>#REF!</v>
      </c>
      <c r="S1033" s="143" t="e">
        <f>IF(ЗАПОЛНИТЬ!$F$7=1,#REF!/1000,#REF!)</f>
        <v>#REF!</v>
      </c>
      <c r="T1033" s="143" t="e">
        <f>IF(ЗАПОЛНИТЬ!$F$7=1,#REF!/1000,#REF!)</f>
        <v>#REF!</v>
      </c>
      <c r="U1033" s="143" t="e">
        <f>IF(ЗАПОЛНИТЬ!$F$7=1,#REF!/1000,#REF!)</f>
        <v>#REF!</v>
      </c>
      <c r="V1033" s="145" t="e">
        <f t="shared" si="67"/>
        <v>#REF!</v>
      </c>
      <c r="W1033" s="145">
        <v>0</v>
      </c>
    </row>
    <row r="1034" spans="1:23">
      <c r="A1034" s="144" t="str">
        <f>ЗАПОЛНИТЬ!$B$23</f>
        <v>4</v>
      </c>
      <c r="B1034" s="144" t="str">
        <f>ЗАПОЛНИТЬ!$B$13</f>
        <v>24188344</v>
      </c>
      <c r="C1034" s="144" t="str">
        <f>ЗАПОЛНИТЬ!$B$24</f>
        <v>298</v>
      </c>
      <c r="D1034" s="144" t="str">
        <f>ЗАПОЛНИТЬ!$B$21</f>
        <v>12</v>
      </c>
      <c r="E1034" s="145"/>
      <c r="F1034" s="144" t="str">
        <f>ЗАПОЛНИТЬ!$B$22</f>
        <v>15</v>
      </c>
      <c r="G1034" s="144" t="str">
        <f>ЗАПОЛНИТЬ!$B$20</f>
        <v>040222</v>
      </c>
      <c r="H1034" s="143" t="str">
        <f>IF(ЗАПОЛНИТЬ!$F$7=1,ЗАПОЛНИТЬ!$H$9,ЗАПОЛНИТЬ!$H$10)</f>
        <v>73</v>
      </c>
      <c r="I1034" s="146" t="e">
        <f>IF(ЗАПОЛНИТЬ!$F$7=1,#REF!,#REF!)</f>
        <v>#REF!</v>
      </c>
      <c r="J1034" s="145" t="str">
        <f>IF(ЗАПОЛНИТЬ!$F$7=1,CONCATENATE(ЗАПОЛНИТЬ!$F$18,ЗАПОЛНИТЬ!$D$18),ЗАПОЛНИТЬ!$E$18)</f>
        <v>01.07.2016</v>
      </c>
      <c r="K1034" s="143" t="e">
        <f>#REF!</f>
        <v>#REF!</v>
      </c>
      <c r="L1034" s="143" t="e">
        <f>IF(ЗАПОЛНИТЬ!$F$7=1,#REF!/1000,#REF!)</f>
        <v>#REF!</v>
      </c>
      <c r="M1034" s="143" t="e">
        <f>IF(ЗАПОЛНИТЬ!$F$7=1,#REF!/1000,#REF!)</f>
        <v>#REF!</v>
      </c>
      <c r="N1034" s="143" t="e">
        <f>IF(ЗАПОЛНИТЬ!$F$7=1,#REF!/1000,#REF!)</f>
        <v>#REF!</v>
      </c>
      <c r="O1034" s="143" t="e">
        <f>IF(ЗАПОЛНИТЬ!$F$7=1,#REF!/1000,#REF!)</f>
        <v>#REF!</v>
      </c>
      <c r="P1034" s="143" t="e">
        <f>IF(ЗАПОЛНИТЬ!$F$7=1,#REF!/1000,#REF!)</f>
        <v>#REF!</v>
      </c>
      <c r="Q1034" s="143" t="e">
        <f>IF(ЗАПОЛНИТЬ!$F$7=1,#REF!/1000,#REF!)</f>
        <v>#REF!</v>
      </c>
      <c r="R1034" s="143" t="e">
        <f>IF(ЗАПОЛНИТЬ!$F$7=1,#REF!/1000,#REF!)</f>
        <v>#REF!</v>
      </c>
      <c r="S1034" s="143" t="e">
        <f>IF(ЗАПОЛНИТЬ!$F$7=1,#REF!/1000,#REF!)</f>
        <v>#REF!</v>
      </c>
      <c r="T1034" s="143" t="e">
        <f>IF(ЗАПОЛНИТЬ!$F$7=1,#REF!/1000,#REF!)</f>
        <v>#REF!</v>
      </c>
      <c r="U1034" s="143" t="e">
        <f>IF(ЗАПОЛНИТЬ!$F$7=1,#REF!/1000,#REF!)</f>
        <v>#REF!</v>
      </c>
      <c r="V1034" s="145" t="e">
        <f t="shared" si="67"/>
        <v>#REF!</v>
      </c>
      <c r="W1034" s="145" t="e">
        <f>IF(SUM(L1034:U1034)&gt;0,1,0)</f>
        <v>#REF!</v>
      </c>
    </row>
    <row r="1035" spans="1:23">
      <c r="A1035" s="144" t="str">
        <f>ЗАПОЛНИТЬ!$B$23</f>
        <v>4</v>
      </c>
      <c r="B1035" s="144" t="str">
        <f>ЗАПОЛНИТЬ!$B$13</f>
        <v>24188344</v>
      </c>
      <c r="C1035" s="144" t="str">
        <f>ЗАПОЛНИТЬ!$B$24</f>
        <v>298</v>
      </c>
      <c r="D1035" s="144" t="str">
        <f>ЗАПОЛНИТЬ!$B$21</f>
        <v>12</v>
      </c>
      <c r="E1035" s="145"/>
      <c r="F1035" s="144" t="str">
        <f>ЗАПОЛНИТЬ!$B$22</f>
        <v>15</v>
      </c>
      <c r="G1035" s="144" t="str">
        <f>ЗАПОЛНИТЬ!$B$20</f>
        <v>040222</v>
      </c>
      <c r="H1035" s="143" t="str">
        <f>IF(ЗАПОЛНИТЬ!$F$7=1,ЗАПОЛНИТЬ!$H$9,ЗАПОЛНИТЬ!$H$10)</f>
        <v>73</v>
      </c>
      <c r="I1035" s="146" t="e">
        <f>IF(ЗАПОЛНИТЬ!$F$7=1,#REF!,#REF!)</f>
        <v>#REF!</v>
      </c>
      <c r="J1035" s="145" t="str">
        <f>IF(ЗАПОЛНИТЬ!$F$7=1,CONCATENATE(ЗАПОЛНИТЬ!$F$18,ЗАПОЛНИТЬ!$D$18),ЗАПОЛНИТЬ!$E$18)</f>
        <v>01.07.2016</v>
      </c>
      <c r="K1035" s="143" t="e">
        <f>#REF!</f>
        <v>#REF!</v>
      </c>
      <c r="L1035" s="143" t="e">
        <f>IF(ЗАПОЛНИТЬ!$F$7=1,#REF!/1000,#REF!)</f>
        <v>#REF!</v>
      </c>
      <c r="M1035" s="143" t="e">
        <f>IF(ЗАПОЛНИТЬ!$F$7=1,#REF!/1000,#REF!)</f>
        <v>#REF!</v>
      </c>
      <c r="N1035" s="143" t="e">
        <f>IF(ЗАПОЛНИТЬ!$F$7=1,#REF!/1000,#REF!)</f>
        <v>#REF!</v>
      </c>
      <c r="O1035" s="143" t="e">
        <f>IF(ЗАПОЛНИТЬ!$F$7=1,#REF!/1000,#REF!)</f>
        <v>#REF!</v>
      </c>
      <c r="P1035" s="143" t="e">
        <f>IF(ЗАПОЛНИТЬ!$F$7=1,#REF!/1000,#REF!)</f>
        <v>#REF!</v>
      </c>
      <c r="Q1035" s="143" t="e">
        <f>IF(ЗАПОЛНИТЬ!$F$7=1,#REF!/1000,#REF!)</f>
        <v>#REF!</v>
      </c>
      <c r="R1035" s="143" t="e">
        <f>IF(ЗАПОЛНИТЬ!$F$7=1,#REF!/1000,#REF!)</f>
        <v>#REF!</v>
      </c>
      <c r="S1035" s="143" t="e">
        <f>IF(ЗАПОЛНИТЬ!$F$7=1,#REF!/1000,#REF!)</f>
        <v>#REF!</v>
      </c>
      <c r="T1035" s="143" t="e">
        <f>IF(ЗАПОЛНИТЬ!$F$7=1,#REF!/1000,#REF!)</f>
        <v>#REF!</v>
      </c>
      <c r="U1035" s="143" t="e">
        <f>IF(ЗАПОЛНИТЬ!$F$7=1,#REF!/1000,#REF!)</f>
        <v>#REF!</v>
      </c>
      <c r="V1035" s="145" t="e">
        <f t="shared" si="67"/>
        <v>#REF!</v>
      </c>
      <c r="W1035" s="145" t="e">
        <f>IF(SUM(L1035:U1035)&gt;0,1,0)</f>
        <v>#REF!</v>
      </c>
    </row>
    <row r="1036" spans="1:23">
      <c r="A1036" s="144" t="str">
        <f>ЗАПОЛНИТЬ!$B$23</f>
        <v>4</v>
      </c>
      <c r="B1036" s="144" t="str">
        <f>ЗАПОЛНИТЬ!$B$13</f>
        <v>24188344</v>
      </c>
      <c r="C1036" s="144" t="str">
        <f>ЗАПОЛНИТЬ!$B$24</f>
        <v>298</v>
      </c>
      <c r="D1036" s="144" t="str">
        <f>ЗАПОЛНИТЬ!$B$21</f>
        <v>12</v>
      </c>
      <c r="E1036" s="145"/>
      <c r="F1036" s="144" t="str">
        <f>ЗАПОЛНИТЬ!$B$22</f>
        <v>15</v>
      </c>
      <c r="G1036" s="144" t="str">
        <f>ЗАПОЛНИТЬ!$B$20</f>
        <v>040222</v>
      </c>
      <c r="H1036" s="143" t="str">
        <f>IF(ЗАПОЛНИТЬ!$F$7=1,ЗАПОЛНИТЬ!$H$9,ЗАПОЛНИТЬ!$H$10)</f>
        <v>73</v>
      </c>
      <c r="I1036" s="146" t="e">
        <f>IF(ЗАПОЛНИТЬ!$F$7=1,#REF!,#REF!)</f>
        <v>#REF!</v>
      </c>
      <c r="J1036" s="145" t="str">
        <f>IF(ЗАПОЛНИТЬ!$F$7=1,CONCATENATE(ЗАПОЛНИТЬ!$F$18,ЗАПОЛНИТЬ!$D$18),ЗАПОЛНИТЬ!$E$18)</f>
        <v>01.07.2016</v>
      </c>
      <c r="K1036" s="143" t="e">
        <f>#REF!</f>
        <v>#REF!</v>
      </c>
      <c r="L1036" s="143" t="e">
        <f>IF(ЗАПОЛНИТЬ!$F$7=1,#REF!/1000,#REF!)</f>
        <v>#REF!</v>
      </c>
      <c r="M1036" s="143" t="e">
        <f>IF(ЗАПОЛНИТЬ!$F$7=1,#REF!/1000,#REF!)</f>
        <v>#REF!</v>
      </c>
      <c r="N1036" s="143" t="e">
        <f>IF(ЗАПОЛНИТЬ!$F$7=1,#REF!/1000,#REF!)</f>
        <v>#REF!</v>
      </c>
      <c r="O1036" s="143" t="e">
        <f>IF(ЗАПОЛНИТЬ!$F$7=1,#REF!/1000,#REF!)</f>
        <v>#REF!</v>
      </c>
      <c r="P1036" s="143" t="e">
        <f>IF(ЗАПОЛНИТЬ!$F$7=1,#REF!/1000,#REF!)</f>
        <v>#REF!</v>
      </c>
      <c r="Q1036" s="143" t="e">
        <f>IF(ЗАПОЛНИТЬ!$F$7=1,#REF!/1000,#REF!)</f>
        <v>#REF!</v>
      </c>
      <c r="R1036" s="143" t="e">
        <f>IF(ЗАПОЛНИТЬ!$F$7=1,#REF!/1000,#REF!)</f>
        <v>#REF!</v>
      </c>
      <c r="S1036" s="143" t="e">
        <f>IF(ЗАПОЛНИТЬ!$F$7=1,#REF!/1000,#REF!)</f>
        <v>#REF!</v>
      </c>
      <c r="T1036" s="143" t="e">
        <f>IF(ЗАПОЛНИТЬ!$F$7=1,#REF!/1000,#REF!)</f>
        <v>#REF!</v>
      </c>
      <c r="U1036" s="143" t="e">
        <f>IF(ЗАПОЛНИТЬ!$F$7=1,#REF!/1000,#REF!)</f>
        <v>#REF!</v>
      </c>
      <c r="V1036" s="145" t="e">
        <f t="shared" si="67"/>
        <v>#REF!</v>
      </c>
      <c r="W1036" s="145" t="e">
        <f>IF(SUM(L1036:U1036)&gt;0,1,0)</f>
        <v>#REF!</v>
      </c>
    </row>
    <row r="1037" spans="1:23">
      <c r="A1037" s="144" t="str">
        <f>ЗАПОЛНИТЬ!$B$23</f>
        <v>4</v>
      </c>
      <c r="B1037" s="144" t="str">
        <f>ЗАПОЛНИТЬ!$B$13</f>
        <v>24188344</v>
      </c>
      <c r="C1037" s="144" t="str">
        <f>ЗАПОЛНИТЬ!$B$24</f>
        <v>298</v>
      </c>
      <c r="D1037" s="144" t="str">
        <f>ЗАПОЛНИТЬ!$B$21</f>
        <v>12</v>
      </c>
      <c r="E1037" s="145"/>
      <c r="F1037" s="144" t="str">
        <f>ЗАПОЛНИТЬ!$B$22</f>
        <v>15</v>
      </c>
      <c r="G1037" s="144" t="str">
        <f>ЗАПОЛНИТЬ!$B$20</f>
        <v>040222</v>
      </c>
      <c r="H1037" s="143" t="str">
        <f>IF(ЗАПОЛНИТЬ!$F$7=1,ЗАПОЛНИТЬ!$H$9,ЗАПОЛНИТЬ!$H$10)</f>
        <v>73</v>
      </c>
      <c r="I1037" s="146" t="e">
        <f>IF(ЗАПОЛНИТЬ!$F$7=1,#REF!,#REF!)</f>
        <v>#REF!</v>
      </c>
      <c r="J1037" s="145" t="str">
        <f>IF(ЗАПОЛНИТЬ!$F$7=1,CONCATENATE(ЗАПОЛНИТЬ!$F$18,ЗАПОЛНИТЬ!$D$18),ЗАПОЛНИТЬ!$E$18)</f>
        <v>01.07.2016</v>
      </c>
      <c r="K1037" s="143" t="e">
        <f>#REF!</f>
        <v>#REF!</v>
      </c>
      <c r="L1037" s="143" t="e">
        <f>IF(ЗАПОЛНИТЬ!$F$7=1,#REF!/1000,#REF!)</f>
        <v>#REF!</v>
      </c>
      <c r="M1037" s="143" t="e">
        <f>IF(ЗАПОЛНИТЬ!$F$7=1,#REF!/1000,#REF!)</f>
        <v>#REF!</v>
      </c>
      <c r="N1037" s="143" t="e">
        <f>IF(ЗАПОЛНИТЬ!$F$7=1,#REF!/1000,#REF!)</f>
        <v>#REF!</v>
      </c>
      <c r="O1037" s="143" t="e">
        <f>IF(ЗАПОЛНИТЬ!$F$7=1,#REF!/1000,#REF!)</f>
        <v>#REF!</v>
      </c>
      <c r="P1037" s="143" t="e">
        <f>IF(ЗАПОЛНИТЬ!$F$7=1,#REF!/1000,#REF!)</f>
        <v>#REF!</v>
      </c>
      <c r="Q1037" s="143" t="e">
        <f>IF(ЗАПОЛНИТЬ!$F$7=1,#REF!/1000,#REF!)</f>
        <v>#REF!</v>
      </c>
      <c r="R1037" s="143" t="e">
        <f>IF(ЗАПОЛНИТЬ!$F$7=1,#REF!/1000,#REF!)</f>
        <v>#REF!</v>
      </c>
      <c r="S1037" s="143" t="e">
        <f>IF(ЗАПОЛНИТЬ!$F$7=1,#REF!/1000,#REF!)</f>
        <v>#REF!</v>
      </c>
      <c r="T1037" s="143" t="e">
        <f>IF(ЗАПОЛНИТЬ!$F$7=1,#REF!/1000,#REF!)</f>
        <v>#REF!</v>
      </c>
      <c r="U1037" s="143" t="e">
        <f>IF(ЗАПОЛНИТЬ!$F$7=1,#REF!/1000,#REF!)</f>
        <v>#REF!</v>
      </c>
      <c r="V1037" s="145" t="e">
        <f t="shared" si="67"/>
        <v>#REF!</v>
      </c>
      <c r="W1037" s="145">
        <v>0</v>
      </c>
    </row>
    <row r="1038" spans="1:23">
      <c r="A1038" s="144" t="str">
        <f>ЗАПОЛНИТЬ!$B$23</f>
        <v>4</v>
      </c>
      <c r="B1038" s="144" t="str">
        <f>ЗАПОЛНИТЬ!$B$13</f>
        <v>24188344</v>
      </c>
      <c r="C1038" s="144" t="str">
        <f>ЗАПОЛНИТЬ!$B$24</f>
        <v>298</v>
      </c>
      <c r="D1038" s="144" t="str">
        <f>ЗАПОЛНИТЬ!$B$21</f>
        <v>12</v>
      </c>
      <c r="E1038" s="145"/>
      <c r="F1038" s="144" t="str">
        <f>ЗАПОЛНИТЬ!$B$22</f>
        <v>15</v>
      </c>
      <c r="G1038" s="144" t="str">
        <f>ЗАПОЛНИТЬ!$B$20</f>
        <v>040222</v>
      </c>
      <c r="H1038" s="143" t="str">
        <f>IF(ЗАПОЛНИТЬ!$F$7=1,ЗАПОЛНИТЬ!$H$9,ЗАПОЛНИТЬ!$H$10)</f>
        <v>73</v>
      </c>
      <c r="I1038" s="146" t="e">
        <f>IF(ЗАПОЛНИТЬ!$F$7=1,#REF!,#REF!)</f>
        <v>#REF!</v>
      </c>
      <c r="J1038" s="145" t="str">
        <f>IF(ЗАПОЛНИТЬ!$F$7=1,CONCATENATE(ЗАПОЛНИТЬ!$F$18,ЗАПОЛНИТЬ!$D$18),ЗАПОЛНИТЬ!$E$18)</f>
        <v>01.07.2016</v>
      </c>
      <c r="K1038" s="143" t="e">
        <f>#REF!</f>
        <v>#REF!</v>
      </c>
      <c r="L1038" s="143" t="e">
        <f>IF(ЗАПОЛНИТЬ!$F$7=1,#REF!/1000,#REF!)</f>
        <v>#REF!</v>
      </c>
      <c r="M1038" s="143" t="e">
        <f>IF(ЗАПОЛНИТЬ!$F$7=1,#REF!/1000,#REF!)</f>
        <v>#REF!</v>
      </c>
      <c r="N1038" s="143" t="e">
        <f>IF(ЗАПОЛНИТЬ!$F$7=1,#REF!/1000,#REF!)</f>
        <v>#REF!</v>
      </c>
      <c r="O1038" s="143" t="e">
        <f>IF(ЗАПОЛНИТЬ!$F$7=1,#REF!/1000,#REF!)</f>
        <v>#REF!</v>
      </c>
      <c r="P1038" s="143" t="e">
        <f>IF(ЗАПОЛНИТЬ!$F$7=1,#REF!/1000,#REF!)</f>
        <v>#REF!</v>
      </c>
      <c r="Q1038" s="143" t="e">
        <f>IF(ЗАПОЛНИТЬ!$F$7=1,#REF!/1000,#REF!)</f>
        <v>#REF!</v>
      </c>
      <c r="R1038" s="143" t="e">
        <f>IF(ЗАПОЛНИТЬ!$F$7=1,#REF!/1000,#REF!)</f>
        <v>#REF!</v>
      </c>
      <c r="S1038" s="143" t="e">
        <f>IF(ЗАПОЛНИТЬ!$F$7=1,#REF!/1000,#REF!)</f>
        <v>#REF!</v>
      </c>
      <c r="T1038" s="143" t="e">
        <f>IF(ЗАПОЛНИТЬ!$F$7=1,#REF!/1000,#REF!)</f>
        <v>#REF!</v>
      </c>
      <c r="U1038" s="143" t="e">
        <f>IF(ЗАПОЛНИТЬ!$F$7=1,#REF!/1000,#REF!)</f>
        <v>#REF!</v>
      </c>
      <c r="V1038" s="145" t="e">
        <f t="shared" si="67"/>
        <v>#REF!</v>
      </c>
      <c r="W1038" s="145" t="e">
        <f t="shared" ref="W1038:W1043" si="71">IF(SUM(L1038:U1038)&gt;0,1,0)</f>
        <v>#REF!</v>
      </c>
    </row>
    <row r="1039" spans="1:23">
      <c r="A1039" s="144" t="str">
        <f>ЗАПОЛНИТЬ!$B$23</f>
        <v>4</v>
      </c>
      <c r="B1039" s="144" t="str">
        <f>ЗАПОЛНИТЬ!$B$13</f>
        <v>24188344</v>
      </c>
      <c r="C1039" s="144" t="str">
        <f>ЗАПОЛНИТЬ!$B$24</f>
        <v>298</v>
      </c>
      <c r="D1039" s="144" t="str">
        <f>ЗАПОЛНИТЬ!$B$21</f>
        <v>12</v>
      </c>
      <c r="E1039" s="145"/>
      <c r="F1039" s="144" t="str">
        <f>ЗАПОЛНИТЬ!$B$22</f>
        <v>15</v>
      </c>
      <c r="G1039" s="144" t="str">
        <f>ЗАПОЛНИТЬ!$B$20</f>
        <v>040222</v>
      </c>
      <c r="H1039" s="143" t="str">
        <f>IF(ЗАПОЛНИТЬ!$F$7=1,ЗАПОЛНИТЬ!$H$9,ЗАПОЛНИТЬ!$H$10)</f>
        <v>73</v>
      </c>
      <c r="I1039" s="146" t="e">
        <f>IF(ЗАПОЛНИТЬ!$F$7=1,#REF!,#REF!)</f>
        <v>#REF!</v>
      </c>
      <c r="J1039" s="145" t="str">
        <f>IF(ЗАПОЛНИТЬ!$F$7=1,CONCATENATE(ЗАПОЛНИТЬ!$F$18,ЗАПОЛНИТЬ!$D$18),ЗАПОЛНИТЬ!$E$18)</f>
        <v>01.07.2016</v>
      </c>
      <c r="K1039" s="143" t="e">
        <f>#REF!</f>
        <v>#REF!</v>
      </c>
      <c r="L1039" s="143" t="e">
        <f>IF(ЗАПОЛНИТЬ!$F$7=1,#REF!/1000,#REF!)</f>
        <v>#REF!</v>
      </c>
      <c r="M1039" s="143" t="e">
        <f>IF(ЗАПОЛНИТЬ!$F$7=1,#REF!/1000,#REF!)</f>
        <v>#REF!</v>
      </c>
      <c r="N1039" s="143" t="e">
        <f>IF(ЗАПОЛНИТЬ!$F$7=1,#REF!/1000,#REF!)</f>
        <v>#REF!</v>
      </c>
      <c r="O1039" s="143" t="e">
        <f>IF(ЗАПОЛНИТЬ!$F$7=1,#REF!/1000,#REF!)</f>
        <v>#REF!</v>
      </c>
      <c r="P1039" s="143" t="e">
        <f>IF(ЗАПОЛНИТЬ!$F$7=1,#REF!/1000,#REF!)</f>
        <v>#REF!</v>
      </c>
      <c r="Q1039" s="143" t="e">
        <f>IF(ЗАПОЛНИТЬ!$F$7=1,#REF!/1000,#REF!)</f>
        <v>#REF!</v>
      </c>
      <c r="R1039" s="143" t="e">
        <f>IF(ЗАПОЛНИТЬ!$F$7=1,#REF!/1000,#REF!)</f>
        <v>#REF!</v>
      </c>
      <c r="S1039" s="143" t="e">
        <f>IF(ЗАПОЛНИТЬ!$F$7=1,#REF!/1000,#REF!)</f>
        <v>#REF!</v>
      </c>
      <c r="T1039" s="143" t="e">
        <f>IF(ЗАПОЛНИТЬ!$F$7=1,#REF!/1000,#REF!)</f>
        <v>#REF!</v>
      </c>
      <c r="U1039" s="143" t="e">
        <f>IF(ЗАПОЛНИТЬ!$F$7=1,#REF!/1000,#REF!)</f>
        <v>#REF!</v>
      </c>
      <c r="V1039" s="145" t="e">
        <f t="shared" si="67"/>
        <v>#REF!</v>
      </c>
      <c r="W1039" s="145" t="e">
        <f t="shared" si="71"/>
        <v>#REF!</v>
      </c>
    </row>
    <row r="1040" spans="1:23">
      <c r="A1040" s="144" t="str">
        <f>ЗАПОЛНИТЬ!$B$23</f>
        <v>4</v>
      </c>
      <c r="B1040" s="144" t="str">
        <f>ЗАПОЛНИТЬ!$B$13</f>
        <v>24188344</v>
      </c>
      <c r="C1040" s="144" t="str">
        <f>ЗАПОЛНИТЬ!$B$24</f>
        <v>298</v>
      </c>
      <c r="D1040" s="144" t="str">
        <f>ЗАПОЛНИТЬ!$B$21</f>
        <v>12</v>
      </c>
      <c r="E1040" s="145"/>
      <c r="F1040" s="144" t="str">
        <f>ЗАПОЛНИТЬ!$B$22</f>
        <v>15</v>
      </c>
      <c r="G1040" s="144" t="str">
        <f>ЗАПОЛНИТЬ!$B$20</f>
        <v>040222</v>
      </c>
      <c r="H1040" s="143" t="str">
        <f>IF(ЗАПОЛНИТЬ!$F$7=1,ЗАПОЛНИТЬ!$H$9,ЗАПОЛНИТЬ!$H$10)</f>
        <v>73</v>
      </c>
      <c r="I1040" s="146" t="e">
        <f>IF(ЗАПОЛНИТЬ!$F$7=1,#REF!,#REF!)</f>
        <v>#REF!</v>
      </c>
      <c r="J1040" s="145" t="str">
        <f>IF(ЗАПОЛНИТЬ!$F$7=1,CONCATENATE(ЗАПОЛНИТЬ!$F$18,ЗАПОЛНИТЬ!$D$18),ЗАПОЛНИТЬ!$E$18)</f>
        <v>01.07.2016</v>
      </c>
      <c r="K1040" s="143" t="e">
        <f>#REF!</f>
        <v>#REF!</v>
      </c>
      <c r="L1040" s="143" t="e">
        <f>IF(ЗАПОЛНИТЬ!$F$7=1,#REF!/1000,#REF!)</f>
        <v>#REF!</v>
      </c>
      <c r="M1040" s="143" t="e">
        <f>IF(ЗАПОЛНИТЬ!$F$7=1,#REF!/1000,#REF!)</f>
        <v>#REF!</v>
      </c>
      <c r="N1040" s="143" t="e">
        <f>IF(ЗАПОЛНИТЬ!$F$7=1,#REF!/1000,#REF!)</f>
        <v>#REF!</v>
      </c>
      <c r="O1040" s="143" t="e">
        <f>IF(ЗАПОЛНИТЬ!$F$7=1,#REF!/1000,#REF!)</f>
        <v>#REF!</v>
      </c>
      <c r="P1040" s="143" t="e">
        <f>IF(ЗАПОЛНИТЬ!$F$7=1,#REF!/1000,#REF!)</f>
        <v>#REF!</v>
      </c>
      <c r="Q1040" s="143" t="e">
        <f>IF(ЗАПОЛНИТЬ!$F$7=1,#REF!/1000,#REF!)</f>
        <v>#REF!</v>
      </c>
      <c r="R1040" s="143" t="e">
        <f>IF(ЗАПОЛНИТЬ!$F$7=1,#REF!/1000,#REF!)</f>
        <v>#REF!</v>
      </c>
      <c r="S1040" s="143" t="e">
        <f>IF(ЗАПОЛНИТЬ!$F$7=1,#REF!/1000,#REF!)</f>
        <v>#REF!</v>
      </c>
      <c r="T1040" s="143" t="e">
        <f>IF(ЗАПОЛНИТЬ!$F$7=1,#REF!/1000,#REF!)</f>
        <v>#REF!</v>
      </c>
      <c r="U1040" s="143" t="e">
        <f>IF(ЗАПОЛНИТЬ!$F$7=1,#REF!/1000,#REF!)</f>
        <v>#REF!</v>
      </c>
      <c r="V1040" s="145" t="e">
        <f t="shared" si="67"/>
        <v>#REF!</v>
      </c>
      <c r="W1040" s="145" t="e">
        <f t="shared" si="71"/>
        <v>#REF!</v>
      </c>
    </row>
    <row r="1041" spans="1:23">
      <c r="A1041" s="144" t="str">
        <f>ЗАПОЛНИТЬ!$B$23</f>
        <v>4</v>
      </c>
      <c r="B1041" s="144" t="str">
        <f>ЗАПОЛНИТЬ!$B$13</f>
        <v>24188344</v>
      </c>
      <c r="C1041" s="144" t="str">
        <f>ЗАПОЛНИТЬ!$B$24</f>
        <v>298</v>
      </c>
      <c r="D1041" s="144" t="str">
        <f>ЗАПОЛНИТЬ!$B$21</f>
        <v>12</v>
      </c>
      <c r="E1041" s="145"/>
      <c r="F1041" s="144" t="str">
        <f>ЗАПОЛНИТЬ!$B$22</f>
        <v>15</v>
      </c>
      <c r="G1041" s="144" t="str">
        <f>ЗАПОЛНИТЬ!$B$20</f>
        <v>040222</v>
      </c>
      <c r="H1041" s="143" t="str">
        <f>IF(ЗАПОЛНИТЬ!$F$7=1,ЗАПОЛНИТЬ!$H$9,ЗАПОЛНИТЬ!$H$10)</f>
        <v>73</v>
      </c>
      <c r="I1041" s="146" t="e">
        <f>IF(ЗАПОЛНИТЬ!$F$7=1,#REF!,#REF!)</f>
        <v>#REF!</v>
      </c>
      <c r="J1041" s="145" t="str">
        <f>IF(ЗАПОЛНИТЬ!$F$7=1,CONCATENATE(ЗАПОЛНИТЬ!$F$18,ЗАПОЛНИТЬ!$D$18),ЗАПОЛНИТЬ!$E$18)</f>
        <v>01.07.2016</v>
      </c>
      <c r="K1041" s="143" t="e">
        <f>#REF!</f>
        <v>#REF!</v>
      </c>
      <c r="L1041" s="143" t="e">
        <f>IF(ЗАПОЛНИТЬ!$F$7=1,#REF!/1000,#REF!)</f>
        <v>#REF!</v>
      </c>
      <c r="M1041" s="143" t="e">
        <f>IF(ЗАПОЛНИТЬ!$F$7=1,#REF!/1000,#REF!)</f>
        <v>#REF!</v>
      </c>
      <c r="N1041" s="143" t="e">
        <f>IF(ЗАПОЛНИТЬ!$F$7=1,#REF!/1000,#REF!)</f>
        <v>#REF!</v>
      </c>
      <c r="O1041" s="143" t="e">
        <f>IF(ЗАПОЛНИТЬ!$F$7=1,#REF!/1000,#REF!)</f>
        <v>#REF!</v>
      </c>
      <c r="P1041" s="143" t="e">
        <f>IF(ЗАПОЛНИТЬ!$F$7=1,#REF!/1000,#REF!)</f>
        <v>#REF!</v>
      </c>
      <c r="Q1041" s="143" t="e">
        <f>IF(ЗАПОЛНИТЬ!$F$7=1,#REF!/1000,#REF!)</f>
        <v>#REF!</v>
      </c>
      <c r="R1041" s="143" t="e">
        <f>IF(ЗАПОЛНИТЬ!$F$7=1,#REF!/1000,#REF!)</f>
        <v>#REF!</v>
      </c>
      <c r="S1041" s="143" t="e">
        <f>IF(ЗАПОЛНИТЬ!$F$7=1,#REF!/1000,#REF!)</f>
        <v>#REF!</v>
      </c>
      <c r="T1041" s="143" t="e">
        <f>IF(ЗАПОЛНИТЬ!$F$7=1,#REF!/1000,#REF!)</f>
        <v>#REF!</v>
      </c>
      <c r="U1041" s="143" t="e">
        <f>IF(ЗАПОЛНИТЬ!$F$7=1,#REF!/1000,#REF!)</f>
        <v>#REF!</v>
      </c>
      <c r="V1041" s="145" t="e">
        <f t="shared" si="67"/>
        <v>#REF!</v>
      </c>
      <c r="W1041" s="145" t="e">
        <f t="shared" si="71"/>
        <v>#REF!</v>
      </c>
    </row>
    <row r="1042" spans="1:23">
      <c r="A1042" s="144" t="str">
        <f>ЗАПОЛНИТЬ!$B$23</f>
        <v>4</v>
      </c>
      <c r="B1042" s="144" t="str">
        <f>ЗАПОЛНИТЬ!$B$13</f>
        <v>24188344</v>
      </c>
      <c r="C1042" s="144" t="str">
        <f>ЗАПОЛНИТЬ!$B$24</f>
        <v>298</v>
      </c>
      <c r="D1042" s="144" t="str">
        <f>ЗАПОЛНИТЬ!$B$21</f>
        <v>12</v>
      </c>
      <c r="E1042" s="145"/>
      <c r="F1042" s="144" t="str">
        <f>ЗАПОЛНИТЬ!$B$22</f>
        <v>15</v>
      </c>
      <c r="G1042" s="144" t="str">
        <f>ЗАПОЛНИТЬ!$B$20</f>
        <v>040222</v>
      </c>
      <c r="H1042" s="143" t="str">
        <f>IF(ЗАПОЛНИТЬ!$F$7=1,ЗАПОЛНИТЬ!$H$9,ЗАПОЛНИТЬ!$H$10)</f>
        <v>73</v>
      </c>
      <c r="I1042" s="146" t="e">
        <f>IF(ЗАПОЛНИТЬ!$F$7=1,#REF!,#REF!)</f>
        <v>#REF!</v>
      </c>
      <c r="J1042" s="145" t="str">
        <f>IF(ЗАПОЛНИТЬ!$F$7=1,CONCATENATE(ЗАПОЛНИТЬ!$F$18,ЗАПОЛНИТЬ!$D$18),ЗАПОЛНИТЬ!$E$18)</f>
        <v>01.07.2016</v>
      </c>
      <c r="K1042" s="143" t="e">
        <f>#REF!</f>
        <v>#REF!</v>
      </c>
      <c r="L1042" s="143" t="e">
        <f>IF(ЗАПОЛНИТЬ!$F$7=1,#REF!/1000,#REF!)</f>
        <v>#REF!</v>
      </c>
      <c r="M1042" s="143" t="e">
        <f>IF(ЗАПОЛНИТЬ!$F$7=1,#REF!/1000,#REF!)</f>
        <v>#REF!</v>
      </c>
      <c r="N1042" s="143" t="e">
        <f>IF(ЗАПОЛНИТЬ!$F$7=1,#REF!/1000,#REF!)</f>
        <v>#REF!</v>
      </c>
      <c r="O1042" s="143" t="e">
        <f>IF(ЗАПОЛНИТЬ!$F$7=1,#REF!/1000,#REF!)</f>
        <v>#REF!</v>
      </c>
      <c r="P1042" s="143" t="e">
        <f>IF(ЗАПОЛНИТЬ!$F$7=1,#REF!/1000,#REF!)</f>
        <v>#REF!</v>
      </c>
      <c r="Q1042" s="143" t="e">
        <f>IF(ЗАПОЛНИТЬ!$F$7=1,#REF!/1000,#REF!)</f>
        <v>#REF!</v>
      </c>
      <c r="R1042" s="143" t="e">
        <f>IF(ЗАПОЛНИТЬ!$F$7=1,#REF!/1000,#REF!)</f>
        <v>#REF!</v>
      </c>
      <c r="S1042" s="143" t="e">
        <f>IF(ЗАПОЛНИТЬ!$F$7=1,#REF!/1000,#REF!)</f>
        <v>#REF!</v>
      </c>
      <c r="T1042" s="143" t="e">
        <f>IF(ЗАПОЛНИТЬ!$F$7=1,#REF!/1000,#REF!)</f>
        <v>#REF!</v>
      </c>
      <c r="U1042" s="143" t="e">
        <f>IF(ЗАПОЛНИТЬ!$F$7=1,#REF!/1000,#REF!)</f>
        <v>#REF!</v>
      </c>
      <c r="V1042" s="145" t="e">
        <f t="shared" si="67"/>
        <v>#REF!</v>
      </c>
      <c r="W1042" s="145" t="e">
        <f t="shared" si="71"/>
        <v>#REF!</v>
      </c>
    </row>
    <row r="1043" spans="1:23">
      <c r="A1043" s="144" t="str">
        <f>ЗАПОЛНИТЬ!$B$23</f>
        <v>4</v>
      </c>
      <c r="B1043" s="144" t="str">
        <f>ЗАПОЛНИТЬ!$B$13</f>
        <v>24188344</v>
      </c>
      <c r="C1043" s="144" t="str">
        <f>ЗАПОЛНИТЬ!$B$24</f>
        <v>298</v>
      </c>
      <c r="D1043" s="144" t="str">
        <f>ЗАПОЛНИТЬ!$B$21</f>
        <v>12</v>
      </c>
      <c r="E1043" s="145"/>
      <c r="F1043" s="144" t="str">
        <f>ЗАПОЛНИТЬ!$B$22</f>
        <v>15</v>
      </c>
      <c r="G1043" s="144" t="str">
        <f>ЗАПОЛНИТЬ!$B$20</f>
        <v>040222</v>
      </c>
      <c r="H1043" s="143" t="str">
        <f>IF(ЗАПОЛНИТЬ!$F$7=1,ЗАПОЛНИТЬ!$H$9,ЗАПОЛНИТЬ!$H$10)</f>
        <v>73</v>
      </c>
      <c r="I1043" s="146" t="e">
        <f>IF(ЗАПОЛНИТЬ!$F$7=1,#REF!,#REF!)</f>
        <v>#REF!</v>
      </c>
      <c r="J1043" s="145" t="str">
        <f>IF(ЗАПОЛНИТЬ!$F$7=1,CONCATENATE(ЗАПОЛНИТЬ!$F$18,ЗАПОЛНИТЬ!$D$18),ЗАПОЛНИТЬ!$E$18)</f>
        <v>01.07.2016</v>
      </c>
      <c r="K1043" s="143" t="e">
        <f>#REF!</f>
        <v>#REF!</v>
      </c>
      <c r="L1043" s="143" t="e">
        <f>IF(ЗАПОЛНИТЬ!$F$7=1,#REF!/1000,#REF!)</f>
        <v>#REF!</v>
      </c>
      <c r="M1043" s="143" t="e">
        <f>IF(ЗАПОЛНИТЬ!$F$7=1,#REF!/1000,#REF!)</f>
        <v>#REF!</v>
      </c>
      <c r="N1043" s="143" t="e">
        <f>IF(ЗАПОЛНИТЬ!$F$7=1,#REF!/1000,#REF!)</f>
        <v>#REF!</v>
      </c>
      <c r="O1043" s="143" t="e">
        <f>IF(ЗАПОЛНИТЬ!$F$7=1,#REF!/1000,#REF!)</f>
        <v>#REF!</v>
      </c>
      <c r="P1043" s="143" t="e">
        <f>IF(ЗАПОЛНИТЬ!$F$7=1,#REF!/1000,#REF!)</f>
        <v>#REF!</v>
      </c>
      <c r="Q1043" s="143" t="e">
        <f>IF(ЗАПОЛНИТЬ!$F$7=1,#REF!/1000,#REF!)</f>
        <v>#REF!</v>
      </c>
      <c r="R1043" s="143" t="e">
        <f>IF(ЗАПОЛНИТЬ!$F$7=1,#REF!/1000,#REF!)</f>
        <v>#REF!</v>
      </c>
      <c r="S1043" s="143" t="e">
        <f>IF(ЗАПОЛНИТЬ!$F$7=1,#REF!/1000,#REF!)</f>
        <v>#REF!</v>
      </c>
      <c r="T1043" s="143" t="e">
        <f>IF(ЗАПОЛНИТЬ!$F$7=1,#REF!/1000,#REF!)</f>
        <v>#REF!</v>
      </c>
      <c r="U1043" s="143" t="e">
        <f>IF(ЗАПОЛНИТЬ!$F$7=1,#REF!/1000,#REF!)</f>
        <v>#REF!</v>
      </c>
      <c r="V1043" s="145" t="e">
        <f t="shared" si="67"/>
        <v>#REF!</v>
      </c>
      <c r="W1043" s="145" t="e">
        <f t="shared" si="71"/>
        <v>#REF!</v>
      </c>
    </row>
    <row r="1044" spans="1:23">
      <c r="A1044" s="144" t="str">
        <f>ЗАПОЛНИТЬ!$B$23</f>
        <v>4</v>
      </c>
      <c r="B1044" s="144" t="str">
        <f>ЗАПОЛНИТЬ!$B$13</f>
        <v>24188344</v>
      </c>
      <c r="C1044" s="144" t="str">
        <f>ЗАПОЛНИТЬ!$B$24</f>
        <v>298</v>
      </c>
      <c r="D1044" s="144" t="str">
        <f>ЗАПОЛНИТЬ!$B$21</f>
        <v>12</v>
      </c>
      <c r="E1044" s="145"/>
      <c r="F1044" s="144" t="str">
        <f>ЗАПОЛНИТЬ!$B$22</f>
        <v>15</v>
      </c>
      <c r="G1044" s="144" t="str">
        <f>ЗАПОЛНИТЬ!$B$20</f>
        <v>040222</v>
      </c>
      <c r="H1044" s="143" t="str">
        <f>IF(ЗАПОЛНИТЬ!$F$7=1,ЗАПОЛНИТЬ!$H$9,ЗАПОЛНИТЬ!$H$10)</f>
        <v>73</v>
      </c>
      <c r="I1044" s="146" t="e">
        <f>IF(ЗАПОЛНИТЬ!$F$7=1,#REF!,#REF!)</f>
        <v>#REF!</v>
      </c>
      <c r="J1044" s="145" t="str">
        <f>IF(ЗАПОЛНИТЬ!$F$7=1,CONCATENATE(ЗАПОЛНИТЬ!$F$18,ЗАПОЛНИТЬ!$D$18),ЗАПОЛНИТЬ!$E$18)</f>
        <v>01.07.2016</v>
      </c>
      <c r="K1044" s="143" t="e">
        <f>#REF!</f>
        <v>#REF!</v>
      </c>
      <c r="L1044" s="143" t="e">
        <f>IF(ЗАПОЛНИТЬ!$F$7=1,#REF!/1000,#REF!)</f>
        <v>#REF!</v>
      </c>
      <c r="M1044" s="143" t="e">
        <f>IF(ЗАПОЛНИТЬ!$F$7=1,#REF!/1000,#REF!)</f>
        <v>#REF!</v>
      </c>
      <c r="N1044" s="143" t="e">
        <f>IF(ЗАПОЛНИТЬ!$F$7=1,#REF!/1000,#REF!)</f>
        <v>#REF!</v>
      </c>
      <c r="O1044" s="143" t="e">
        <f>IF(ЗАПОЛНИТЬ!$F$7=1,#REF!/1000,#REF!)</f>
        <v>#REF!</v>
      </c>
      <c r="P1044" s="143" t="e">
        <f>IF(ЗАПОЛНИТЬ!$F$7=1,#REF!/1000,#REF!)</f>
        <v>#REF!</v>
      </c>
      <c r="Q1044" s="143" t="e">
        <f>IF(ЗАПОЛНИТЬ!$F$7=1,#REF!/1000,#REF!)</f>
        <v>#REF!</v>
      </c>
      <c r="R1044" s="143" t="e">
        <f>IF(ЗАПОЛНИТЬ!$F$7=1,#REF!/1000,#REF!)</f>
        <v>#REF!</v>
      </c>
      <c r="S1044" s="143" t="e">
        <f>IF(ЗАПОЛНИТЬ!$F$7=1,#REF!/1000,#REF!)</f>
        <v>#REF!</v>
      </c>
      <c r="T1044" s="143" t="e">
        <f>IF(ЗАПОЛНИТЬ!$F$7=1,#REF!/1000,#REF!)</f>
        <v>#REF!</v>
      </c>
      <c r="U1044" s="143" t="e">
        <f>IF(ЗАПОЛНИТЬ!$F$7=1,#REF!/1000,#REF!)</f>
        <v>#REF!</v>
      </c>
      <c r="V1044" s="145" t="e">
        <f t="shared" si="67"/>
        <v>#REF!</v>
      </c>
      <c r="W1044" s="145">
        <v>0</v>
      </c>
    </row>
    <row r="1045" spans="1:23">
      <c r="A1045" s="144" t="str">
        <f>ЗАПОЛНИТЬ!$B$23</f>
        <v>4</v>
      </c>
      <c r="B1045" s="144" t="str">
        <f>ЗАПОЛНИТЬ!$B$13</f>
        <v>24188344</v>
      </c>
      <c r="C1045" s="144" t="str">
        <f>ЗАПОЛНИТЬ!$B$24</f>
        <v>298</v>
      </c>
      <c r="D1045" s="144" t="str">
        <f>ЗАПОЛНИТЬ!$B$21</f>
        <v>12</v>
      </c>
      <c r="E1045" s="145"/>
      <c r="F1045" s="144" t="str">
        <f>ЗАПОЛНИТЬ!$B$22</f>
        <v>15</v>
      </c>
      <c r="G1045" s="144" t="str">
        <f>ЗАПОЛНИТЬ!$B$20</f>
        <v>040222</v>
      </c>
      <c r="H1045" s="143" t="str">
        <f>IF(ЗАПОЛНИТЬ!$F$7=1,ЗАПОЛНИТЬ!$H$9,ЗАПОЛНИТЬ!$H$10)</f>
        <v>73</v>
      </c>
      <c r="I1045" s="146" t="e">
        <f>IF(ЗАПОЛНИТЬ!$F$7=1,#REF!,#REF!)</f>
        <v>#REF!</v>
      </c>
      <c r="J1045" s="145" t="str">
        <f>IF(ЗАПОЛНИТЬ!$F$7=1,CONCATENATE(ЗАПОЛНИТЬ!$F$18,ЗАПОЛНИТЬ!$D$18),ЗАПОЛНИТЬ!$E$18)</f>
        <v>01.07.2016</v>
      </c>
      <c r="K1045" s="143" t="e">
        <f>#REF!</f>
        <v>#REF!</v>
      </c>
      <c r="L1045" s="143" t="e">
        <f>IF(ЗАПОЛНИТЬ!$F$7=1,#REF!/1000,#REF!)</f>
        <v>#REF!</v>
      </c>
      <c r="M1045" s="143" t="e">
        <f>IF(ЗАПОЛНИТЬ!$F$7=1,#REF!/1000,#REF!)</f>
        <v>#REF!</v>
      </c>
      <c r="N1045" s="143" t="e">
        <f>IF(ЗАПОЛНИТЬ!$F$7=1,#REF!/1000,#REF!)</f>
        <v>#REF!</v>
      </c>
      <c r="O1045" s="143" t="e">
        <f>IF(ЗАПОЛНИТЬ!$F$7=1,#REF!/1000,#REF!)</f>
        <v>#REF!</v>
      </c>
      <c r="P1045" s="143" t="e">
        <f>IF(ЗАПОЛНИТЬ!$F$7=1,#REF!/1000,#REF!)</f>
        <v>#REF!</v>
      </c>
      <c r="Q1045" s="143" t="e">
        <f>IF(ЗАПОЛНИТЬ!$F$7=1,#REF!/1000,#REF!)</f>
        <v>#REF!</v>
      </c>
      <c r="R1045" s="143" t="e">
        <f>IF(ЗАПОЛНИТЬ!$F$7=1,#REF!/1000,#REF!)</f>
        <v>#REF!</v>
      </c>
      <c r="S1045" s="143" t="e">
        <f>IF(ЗАПОЛНИТЬ!$F$7=1,#REF!/1000,#REF!)</f>
        <v>#REF!</v>
      </c>
      <c r="T1045" s="143" t="e">
        <f>IF(ЗАПОЛНИТЬ!$F$7=1,#REF!/1000,#REF!)</f>
        <v>#REF!</v>
      </c>
      <c r="U1045" s="143" t="e">
        <f>IF(ЗАПОЛНИТЬ!$F$7=1,#REF!/1000,#REF!)</f>
        <v>#REF!</v>
      </c>
      <c r="V1045" s="145" t="e">
        <f t="shared" si="67"/>
        <v>#REF!</v>
      </c>
      <c r="W1045" s="145" t="e">
        <f t="shared" ref="W1045:W1050" si="72">IF(SUM(L1045:U1045)&gt;0,1,0)</f>
        <v>#REF!</v>
      </c>
    </row>
    <row r="1046" spans="1:23">
      <c r="A1046" s="144" t="str">
        <f>ЗАПОЛНИТЬ!$B$23</f>
        <v>4</v>
      </c>
      <c r="B1046" s="144" t="str">
        <f>ЗАПОЛНИТЬ!$B$13</f>
        <v>24188344</v>
      </c>
      <c r="C1046" s="144" t="str">
        <f>ЗАПОЛНИТЬ!$B$24</f>
        <v>298</v>
      </c>
      <c r="D1046" s="144" t="str">
        <f>ЗАПОЛНИТЬ!$B$21</f>
        <v>12</v>
      </c>
      <c r="E1046" s="145"/>
      <c r="F1046" s="144" t="str">
        <f>ЗАПОЛНИТЬ!$B$22</f>
        <v>15</v>
      </c>
      <c r="G1046" s="144" t="str">
        <f>ЗАПОЛНИТЬ!$B$20</f>
        <v>040222</v>
      </c>
      <c r="H1046" s="143" t="str">
        <f>IF(ЗАПОЛНИТЬ!$F$7=1,ЗАПОЛНИТЬ!$H$9,ЗАПОЛНИТЬ!$H$10)</f>
        <v>73</v>
      </c>
      <c r="I1046" s="146" t="e">
        <f>IF(ЗАПОЛНИТЬ!$F$7=1,#REF!,#REF!)</f>
        <v>#REF!</v>
      </c>
      <c r="J1046" s="145" t="str">
        <f>IF(ЗАПОЛНИТЬ!$F$7=1,CONCATENATE(ЗАПОЛНИТЬ!$F$18,ЗАПОЛНИТЬ!$D$18),ЗАПОЛНИТЬ!$E$18)</f>
        <v>01.07.2016</v>
      </c>
      <c r="K1046" s="143" t="e">
        <f>#REF!</f>
        <v>#REF!</v>
      </c>
      <c r="L1046" s="143" t="e">
        <f>IF(ЗАПОЛНИТЬ!$F$7=1,#REF!/1000,#REF!)</f>
        <v>#REF!</v>
      </c>
      <c r="M1046" s="143" t="e">
        <f>IF(ЗАПОЛНИТЬ!$F$7=1,#REF!/1000,#REF!)</f>
        <v>#REF!</v>
      </c>
      <c r="N1046" s="143" t="e">
        <f>IF(ЗАПОЛНИТЬ!$F$7=1,#REF!/1000,#REF!)</f>
        <v>#REF!</v>
      </c>
      <c r="O1046" s="143" t="e">
        <f>IF(ЗАПОЛНИТЬ!$F$7=1,#REF!/1000,#REF!)</f>
        <v>#REF!</v>
      </c>
      <c r="P1046" s="143" t="e">
        <f>IF(ЗАПОЛНИТЬ!$F$7=1,#REF!/1000,#REF!)</f>
        <v>#REF!</v>
      </c>
      <c r="Q1046" s="143" t="e">
        <f>IF(ЗАПОЛНИТЬ!$F$7=1,#REF!/1000,#REF!)</f>
        <v>#REF!</v>
      </c>
      <c r="R1046" s="143" t="e">
        <f>IF(ЗАПОЛНИТЬ!$F$7=1,#REF!/1000,#REF!)</f>
        <v>#REF!</v>
      </c>
      <c r="S1046" s="143" t="e">
        <f>IF(ЗАПОЛНИТЬ!$F$7=1,#REF!/1000,#REF!)</f>
        <v>#REF!</v>
      </c>
      <c r="T1046" s="143" t="e">
        <f>IF(ЗАПОЛНИТЬ!$F$7=1,#REF!/1000,#REF!)</f>
        <v>#REF!</v>
      </c>
      <c r="U1046" s="143" t="e">
        <f>IF(ЗАПОЛНИТЬ!$F$7=1,#REF!/1000,#REF!)</f>
        <v>#REF!</v>
      </c>
      <c r="V1046" s="145" t="e">
        <f t="shared" ref="V1046:V1111" si="73">IF(SUM(L1046:U1046)&gt;0,1,0)</f>
        <v>#REF!</v>
      </c>
      <c r="W1046" s="145" t="e">
        <f t="shared" si="72"/>
        <v>#REF!</v>
      </c>
    </row>
    <row r="1047" spans="1:23">
      <c r="A1047" s="144" t="str">
        <f>ЗАПОЛНИТЬ!$B$23</f>
        <v>4</v>
      </c>
      <c r="B1047" s="144" t="str">
        <f>ЗАПОЛНИТЬ!$B$13</f>
        <v>24188344</v>
      </c>
      <c r="C1047" s="144" t="str">
        <f>ЗАПОЛНИТЬ!$B$24</f>
        <v>298</v>
      </c>
      <c r="D1047" s="144" t="str">
        <f>ЗАПОЛНИТЬ!$B$21</f>
        <v>12</v>
      </c>
      <c r="E1047" s="145"/>
      <c r="F1047" s="144" t="str">
        <f>ЗАПОЛНИТЬ!$B$22</f>
        <v>15</v>
      </c>
      <c r="G1047" s="144" t="str">
        <f>ЗАПОЛНИТЬ!$B$20</f>
        <v>040222</v>
      </c>
      <c r="H1047" s="143" t="str">
        <f>IF(ЗАПОЛНИТЬ!$F$7=1,ЗАПОЛНИТЬ!$H$9,ЗАПОЛНИТЬ!$H$10)</f>
        <v>73</v>
      </c>
      <c r="I1047" s="146" t="e">
        <f>IF(ЗАПОЛНИТЬ!$F$7=1,#REF!,#REF!)</f>
        <v>#REF!</v>
      </c>
      <c r="J1047" s="145" t="str">
        <f>IF(ЗАПОЛНИТЬ!$F$7=1,CONCATENATE(ЗАПОЛНИТЬ!$F$18,ЗАПОЛНИТЬ!$D$18),ЗАПОЛНИТЬ!$E$18)</f>
        <v>01.07.2016</v>
      </c>
      <c r="K1047" s="143" t="e">
        <f>#REF!</f>
        <v>#REF!</v>
      </c>
      <c r="L1047" s="143" t="e">
        <f>IF(ЗАПОЛНИТЬ!$F$7=1,#REF!/1000,#REF!)</f>
        <v>#REF!</v>
      </c>
      <c r="M1047" s="143" t="e">
        <f>IF(ЗАПОЛНИТЬ!$F$7=1,#REF!/1000,#REF!)</f>
        <v>#REF!</v>
      </c>
      <c r="N1047" s="143" t="e">
        <f>IF(ЗАПОЛНИТЬ!$F$7=1,#REF!/1000,#REF!)</f>
        <v>#REF!</v>
      </c>
      <c r="O1047" s="143" t="e">
        <f>IF(ЗАПОЛНИТЬ!$F$7=1,#REF!/1000,#REF!)</f>
        <v>#REF!</v>
      </c>
      <c r="P1047" s="143" t="e">
        <f>IF(ЗАПОЛНИТЬ!$F$7=1,#REF!/1000,#REF!)</f>
        <v>#REF!</v>
      </c>
      <c r="Q1047" s="143" t="e">
        <f>IF(ЗАПОЛНИТЬ!$F$7=1,#REF!/1000,#REF!)</f>
        <v>#REF!</v>
      </c>
      <c r="R1047" s="143" t="e">
        <f>IF(ЗАПОЛНИТЬ!$F$7=1,#REF!/1000,#REF!)</f>
        <v>#REF!</v>
      </c>
      <c r="S1047" s="143" t="e">
        <f>IF(ЗАПОЛНИТЬ!$F$7=1,#REF!/1000,#REF!)</f>
        <v>#REF!</v>
      </c>
      <c r="T1047" s="143" t="e">
        <f>IF(ЗАПОЛНИТЬ!$F$7=1,#REF!/1000,#REF!)</f>
        <v>#REF!</v>
      </c>
      <c r="U1047" s="143" t="e">
        <f>IF(ЗАПОЛНИТЬ!$F$7=1,#REF!/1000,#REF!)</f>
        <v>#REF!</v>
      </c>
      <c r="V1047" s="145" t="e">
        <f t="shared" si="73"/>
        <v>#REF!</v>
      </c>
      <c r="W1047" s="145" t="e">
        <f t="shared" si="72"/>
        <v>#REF!</v>
      </c>
    </row>
    <row r="1048" spans="1:23">
      <c r="A1048" s="144" t="str">
        <f>ЗАПОЛНИТЬ!$B$23</f>
        <v>4</v>
      </c>
      <c r="B1048" s="144" t="str">
        <f>ЗАПОЛНИТЬ!$B$13</f>
        <v>24188344</v>
      </c>
      <c r="C1048" s="144" t="str">
        <f>ЗАПОЛНИТЬ!$B$24</f>
        <v>298</v>
      </c>
      <c r="D1048" s="144" t="str">
        <f>ЗАПОЛНИТЬ!$B$21</f>
        <v>12</v>
      </c>
      <c r="E1048" s="145"/>
      <c r="F1048" s="144" t="str">
        <f>ЗАПОЛНИТЬ!$B$22</f>
        <v>15</v>
      </c>
      <c r="G1048" s="144" t="str">
        <f>ЗАПОЛНИТЬ!$B$20</f>
        <v>040222</v>
      </c>
      <c r="H1048" s="143" t="str">
        <f>IF(ЗАПОЛНИТЬ!$F$7=1,ЗАПОЛНИТЬ!$H$9,ЗАПОЛНИТЬ!$H$10)</f>
        <v>73</v>
      </c>
      <c r="I1048" s="146" t="e">
        <f>IF(ЗАПОЛНИТЬ!$F$7=1,#REF!,#REF!)</f>
        <v>#REF!</v>
      </c>
      <c r="J1048" s="145" t="str">
        <f>IF(ЗАПОЛНИТЬ!$F$7=1,CONCATENATE(ЗАПОЛНИТЬ!$F$18,ЗАПОЛНИТЬ!$D$18),ЗАПОЛНИТЬ!$E$18)</f>
        <v>01.07.2016</v>
      </c>
      <c r="K1048" s="143" t="e">
        <f>#REF!</f>
        <v>#REF!</v>
      </c>
      <c r="L1048" s="143" t="e">
        <f>IF(ЗАПОЛНИТЬ!$F$7=1,#REF!/1000,#REF!)</f>
        <v>#REF!</v>
      </c>
      <c r="M1048" s="143" t="e">
        <f>IF(ЗАПОЛНИТЬ!$F$7=1,#REF!/1000,#REF!)</f>
        <v>#REF!</v>
      </c>
      <c r="N1048" s="143" t="e">
        <f>IF(ЗАПОЛНИТЬ!$F$7=1,#REF!/1000,#REF!)</f>
        <v>#REF!</v>
      </c>
      <c r="O1048" s="143" t="e">
        <f>IF(ЗАПОЛНИТЬ!$F$7=1,#REF!/1000,#REF!)</f>
        <v>#REF!</v>
      </c>
      <c r="P1048" s="143" t="e">
        <f>IF(ЗАПОЛНИТЬ!$F$7=1,#REF!/1000,#REF!)</f>
        <v>#REF!</v>
      </c>
      <c r="Q1048" s="143" t="e">
        <f>IF(ЗАПОЛНИТЬ!$F$7=1,#REF!/1000,#REF!)</f>
        <v>#REF!</v>
      </c>
      <c r="R1048" s="143" t="e">
        <f>IF(ЗАПОЛНИТЬ!$F$7=1,#REF!/1000,#REF!)</f>
        <v>#REF!</v>
      </c>
      <c r="S1048" s="143" t="e">
        <f>IF(ЗАПОЛНИТЬ!$F$7=1,#REF!/1000,#REF!)</f>
        <v>#REF!</v>
      </c>
      <c r="T1048" s="143" t="e">
        <f>IF(ЗАПОЛНИТЬ!$F$7=1,#REF!/1000,#REF!)</f>
        <v>#REF!</v>
      </c>
      <c r="U1048" s="143" t="e">
        <f>IF(ЗАПОЛНИТЬ!$F$7=1,#REF!/1000,#REF!)</f>
        <v>#REF!</v>
      </c>
      <c r="V1048" s="145" t="e">
        <f t="shared" si="73"/>
        <v>#REF!</v>
      </c>
      <c r="W1048" s="145" t="e">
        <f t="shared" si="72"/>
        <v>#REF!</v>
      </c>
    </row>
    <row r="1049" spans="1:23">
      <c r="A1049" s="144" t="str">
        <f>ЗАПОЛНИТЬ!$B$23</f>
        <v>4</v>
      </c>
      <c r="B1049" s="144" t="str">
        <f>ЗАПОЛНИТЬ!$B$13</f>
        <v>24188344</v>
      </c>
      <c r="C1049" s="144" t="str">
        <f>ЗАПОЛНИТЬ!$B$24</f>
        <v>298</v>
      </c>
      <c r="D1049" s="144" t="str">
        <f>ЗАПОЛНИТЬ!$B$21</f>
        <v>12</v>
      </c>
      <c r="E1049" s="145"/>
      <c r="F1049" s="144" t="str">
        <f>ЗАПОЛНИТЬ!$B$22</f>
        <v>15</v>
      </c>
      <c r="G1049" s="144" t="str">
        <f>ЗАПОЛНИТЬ!$B$20</f>
        <v>040222</v>
      </c>
      <c r="H1049" s="143" t="str">
        <f>IF(ЗАПОЛНИТЬ!$F$7=1,ЗАПОЛНИТЬ!$H$9,ЗАПОЛНИТЬ!$H$10)</f>
        <v>73</v>
      </c>
      <c r="I1049" s="146" t="e">
        <f>IF(ЗАПОЛНИТЬ!$F$7=1,#REF!,#REF!)</f>
        <v>#REF!</v>
      </c>
      <c r="J1049" s="145" t="str">
        <f>IF(ЗАПОЛНИТЬ!$F$7=1,CONCATENATE(ЗАПОЛНИТЬ!$F$18,ЗАПОЛНИТЬ!$D$18),ЗАПОЛНИТЬ!$E$18)</f>
        <v>01.07.2016</v>
      </c>
      <c r="K1049" s="143" t="e">
        <f>#REF!</f>
        <v>#REF!</v>
      </c>
      <c r="L1049" s="143" t="e">
        <f>IF(ЗАПОЛНИТЬ!$F$7=1,#REF!/1000,#REF!)</f>
        <v>#REF!</v>
      </c>
      <c r="M1049" s="143" t="e">
        <f>IF(ЗАПОЛНИТЬ!$F$7=1,#REF!/1000,#REF!)</f>
        <v>#REF!</v>
      </c>
      <c r="N1049" s="143" t="e">
        <f>IF(ЗАПОЛНИТЬ!$F$7=1,#REF!/1000,#REF!)</f>
        <v>#REF!</v>
      </c>
      <c r="O1049" s="143" t="e">
        <f>IF(ЗАПОЛНИТЬ!$F$7=1,#REF!/1000,#REF!)</f>
        <v>#REF!</v>
      </c>
      <c r="P1049" s="143" t="e">
        <f>IF(ЗАПОЛНИТЬ!$F$7=1,#REF!/1000,#REF!)</f>
        <v>#REF!</v>
      </c>
      <c r="Q1049" s="143" t="e">
        <f>IF(ЗАПОЛНИТЬ!$F$7=1,#REF!/1000,#REF!)</f>
        <v>#REF!</v>
      </c>
      <c r="R1049" s="143" t="e">
        <f>IF(ЗАПОЛНИТЬ!$F$7=1,#REF!/1000,#REF!)</f>
        <v>#REF!</v>
      </c>
      <c r="S1049" s="143" t="e">
        <f>IF(ЗАПОЛНИТЬ!$F$7=1,#REF!/1000,#REF!)</f>
        <v>#REF!</v>
      </c>
      <c r="T1049" s="143" t="e">
        <f>IF(ЗАПОЛНИТЬ!$F$7=1,#REF!/1000,#REF!)</f>
        <v>#REF!</v>
      </c>
      <c r="U1049" s="143" t="e">
        <f>IF(ЗАПОЛНИТЬ!$F$7=1,#REF!/1000,#REF!)</f>
        <v>#REF!</v>
      </c>
      <c r="V1049" s="145" t="e">
        <f t="shared" si="73"/>
        <v>#REF!</v>
      </c>
      <c r="W1049" s="145" t="e">
        <f t="shared" si="72"/>
        <v>#REF!</v>
      </c>
    </row>
    <row r="1050" spans="1:23">
      <c r="A1050" s="144" t="str">
        <f>ЗАПОЛНИТЬ!$B$23</f>
        <v>4</v>
      </c>
      <c r="B1050" s="144" t="str">
        <f>ЗАПОЛНИТЬ!$B$13</f>
        <v>24188344</v>
      </c>
      <c r="C1050" s="144" t="str">
        <f>ЗАПОЛНИТЬ!$B$24</f>
        <v>298</v>
      </c>
      <c r="D1050" s="144" t="str">
        <f>ЗАПОЛНИТЬ!$B$21</f>
        <v>12</v>
      </c>
      <c r="E1050" s="145"/>
      <c r="F1050" s="144" t="str">
        <f>ЗАПОЛНИТЬ!$B$22</f>
        <v>15</v>
      </c>
      <c r="G1050" s="144" t="str">
        <f>ЗАПОЛНИТЬ!$B$20</f>
        <v>040222</v>
      </c>
      <c r="H1050" s="143" t="str">
        <f>IF(ЗАПОЛНИТЬ!$F$7=1,ЗАПОЛНИТЬ!$H$9,ЗАПОЛНИТЬ!$H$10)</f>
        <v>73</v>
      </c>
      <c r="I1050" s="146" t="e">
        <f>IF(ЗАПОЛНИТЬ!$F$7=1,#REF!,#REF!)</f>
        <v>#REF!</v>
      </c>
      <c r="J1050" s="145" t="str">
        <f>IF(ЗАПОЛНИТЬ!$F$7=1,CONCATENATE(ЗАПОЛНИТЬ!$F$18,ЗАПОЛНИТЬ!$D$18),ЗАПОЛНИТЬ!$E$18)</f>
        <v>01.07.2016</v>
      </c>
      <c r="K1050" s="143" t="e">
        <f>#REF!</f>
        <v>#REF!</v>
      </c>
      <c r="L1050" s="143" t="e">
        <f>IF(ЗАПОЛНИТЬ!$F$7=1,#REF!/1000,#REF!)</f>
        <v>#REF!</v>
      </c>
      <c r="M1050" s="143" t="e">
        <f>IF(ЗАПОЛНИТЬ!$F$7=1,#REF!/1000,#REF!)</f>
        <v>#REF!</v>
      </c>
      <c r="N1050" s="143" t="e">
        <f>IF(ЗАПОЛНИТЬ!$F$7=1,#REF!/1000,#REF!)</f>
        <v>#REF!</v>
      </c>
      <c r="O1050" s="143" t="e">
        <f>IF(ЗАПОЛНИТЬ!$F$7=1,#REF!/1000,#REF!)</f>
        <v>#REF!</v>
      </c>
      <c r="P1050" s="143" t="e">
        <f>IF(ЗАПОЛНИТЬ!$F$7=1,#REF!/1000,#REF!)</f>
        <v>#REF!</v>
      </c>
      <c r="Q1050" s="143" t="e">
        <f>IF(ЗАПОЛНИТЬ!$F$7=1,#REF!/1000,#REF!)</f>
        <v>#REF!</v>
      </c>
      <c r="R1050" s="143" t="e">
        <f>IF(ЗАПОЛНИТЬ!$F$7=1,#REF!/1000,#REF!)</f>
        <v>#REF!</v>
      </c>
      <c r="S1050" s="143" t="e">
        <f>IF(ЗАПОЛНИТЬ!$F$7=1,#REF!/1000,#REF!)</f>
        <v>#REF!</v>
      </c>
      <c r="T1050" s="143" t="e">
        <f>IF(ЗАПОЛНИТЬ!$F$7=1,#REF!/1000,#REF!)</f>
        <v>#REF!</v>
      </c>
      <c r="U1050" s="143" t="e">
        <f>IF(ЗАПОЛНИТЬ!$F$7=1,#REF!/1000,#REF!)</f>
        <v>#REF!</v>
      </c>
      <c r="V1050" s="145" t="e">
        <f>IF(SUM(L1050:U1050)&gt;0,1,0)</f>
        <v>#REF!</v>
      </c>
      <c r="W1050" s="145" t="e">
        <f t="shared" si="72"/>
        <v>#REF!</v>
      </c>
    </row>
    <row r="1051" spans="1:23">
      <c r="A1051" s="144" t="str">
        <f>ЗАПОЛНИТЬ!$B$23</f>
        <v>4</v>
      </c>
      <c r="B1051" s="144" t="str">
        <f>ЗАПОЛНИТЬ!$B$13</f>
        <v>24188344</v>
      </c>
      <c r="C1051" s="144" t="str">
        <f>ЗАПОЛНИТЬ!$B$24</f>
        <v>298</v>
      </c>
      <c r="D1051" s="144" t="str">
        <f>ЗАПОЛНИТЬ!$B$21</f>
        <v>12</v>
      </c>
      <c r="E1051" s="145"/>
      <c r="F1051" s="144" t="str">
        <f>ЗАПОЛНИТЬ!$B$22</f>
        <v>15</v>
      </c>
      <c r="G1051" s="144" t="str">
        <f>ЗАПОЛНИТЬ!$B$20</f>
        <v>040222</v>
      </c>
      <c r="H1051" s="143" t="str">
        <f>IF(ЗАПОЛНИТЬ!$F$7=1,ЗАПОЛНИТЬ!$H$9,ЗАПОЛНИТЬ!$H$10)</f>
        <v>73</v>
      </c>
      <c r="I1051" s="146" t="e">
        <f>IF(ЗАПОЛНИТЬ!$F$7=1,#REF!,#REF!)</f>
        <v>#REF!</v>
      </c>
      <c r="J1051" s="145" t="str">
        <f>IF(ЗАПОЛНИТЬ!$F$7=1,CONCATENATE(ЗАПОЛНИТЬ!$F$18,ЗАПОЛНИТЬ!$D$18),ЗАПОЛНИТЬ!$E$18)</f>
        <v>01.07.2016</v>
      </c>
      <c r="K1051" s="143" t="e">
        <f>#REF!</f>
        <v>#REF!</v>
      </c>
      <c r="L1051" s="143" t="e">
        <f>IF(ЗАПОЛНИТЬ!$F$7=1,#REF!/1000,#REF!)</f>
        <v>#REF!</v>
      </c>
      <c r="M1051" s="143" t="e">
        <f>IF(ЗАПОЛНИТЬ!$F$7=1,#REF!/1000,#REF!)</f>
        <v>#REF!</v>
      </c>
      <c r="N1051" s="143" t="e">
        <f>IF(ЗАПОЛНИТЬ!$F$7=1,#REF!/1000,#REF!)</f>
        <v>#REF!</v>
      </c>
      <c r="O1051" s="143" t="e">
        <f>IF(ЗАПОЛНИТЬ!$F$7=1,#REF!/1000,#REF!)</f>
        <v>#REF!</v>
      </c>
      <c r="P1051" s="143" t="e">
        <f>IF(ЗАПОЛНИТЬ!$F$7=1,#REF!/1000,#REF!)</f>
        <v>#REF!</v>
      </c>
      <c r="Q1051" s="143" t="e">
        <f>IF(ЗАПОЛНИТЬ!$F$7=1,#REF!/1000,#REF!)</f>
        <v>#REF!</v>
      </c>
      <c r="R1051" s="143" t="e">
        <f>IF(ЗАПОЛНИТЬ!$F$7=1,#REF!/1000,#REF!)</f>
        <v>#REF!</v>
      </c>
      <c r="S1051" s="143" t="e">
        <f>IF(ЗАПОЛНИТЬ!$F$7=1,#REF!/1000,#REF!)</f>
        <v>#REF!</v>
      </c>
      <c r="T1051" s="143" t="e">
        <f>IF(ЗАПОЛНИТЬ!$F$7=1,#REF!/1000,#REF!)</f>
        <v>#REF!</v>
      </c>
      <c r="U1051" s="143" t="e">
        <f>IF(ЗАПОЛНИТЬ!$F$7=1,#REF!/1000,#REF!)</f>
        <v>#REF!</v>
      </c>
      <c r="V1051" s="145" t="e">
        <f t="shared" si="73"/>
        <v>#REF!</v>
      </c>
      <c r="W1051" s="145">
        <v>0</v>
      </c>
    </row>
    <row r="1052" spans="1:23">
      <c r="A1052" s="144" t="str">
        <f>ЗАПОЛНИТЬ!$B$23</f>
        <v>4</v>
      </c>
      <c r="B1052" s="144" t="str">
        <f>ЗАПОЛНИТЬ!$B$13</f>
        <v>24188344</v>
      </c>
      <c r="C1052" s="144" t="str">
        <f>ЗАПОЛНИТЬ!$B$24</f>
        <v>298</v>
      </c>
      <c r="D1052" s="144" t="str">
        <f>ЗАПОЛНИТЬ!$B$21</f>
        <v>12</v>
      </c>
      <c r="E1052" s="145"/>
      <c r="F1052" s="144" t="str">
        <f>ЗАПОЛНИТЬ!$B$22</f>
        <v>15</v>
      </c>
      <c r="G1052" s="144" t="str">
        <f>ЗАПОЛНИТЬ!$B$20</f>
        <v>040222</v>
      </c>
      <c r="H1052" s="143" t="str">
        <f>IF(ЗАПОЛНИТЬ!$F$7=1,ЗАПОЛНИТЬ!$H$9,ЗАПОЛНИТЬ!$H$10)</f>
        <v>73</v>
      </c>
      <c r="I1052" s="146" t="e">
        <f>IF(ЗАПОЛНИТЬ!$F$7=1,#REF!,#REF!)</f>
        <v>#REF!</v>
      </c>
      <c r="J1052" s="145" t="str">
        <f>IF(ЗАПОЛНИТЬ!$F$7=1,CONCATENATE(ЗАПОЛНИТЬ!$F$18,ЗАПОЛНИТЬ!$D$18),ЗАПОЛНИТЬ!$E$18)</f>
        <v>01.07.2016</v>
      </c>
      <c r="K1052" s="143" t="e">
        <f>#REF!</f>
        <v>#REF!</v>
      </c>
      <c r="L1052" s="143" t="e">
        <f>IF(ЗАПОЛНИТЬ!$F$7=1,#REF!/1000,#REF!)</f>
        <v>#REF!</v>
      </c>
      <c r="M1052" s="143" t="e">
        <f>IF(ЗАПОЛНИТЬ!$F$7=1,#REF!/1000,#REF!)</f>
        <v>#REF!</v>
      </c>
      <c r="N1052" s="143" t="e">
        <f>IF(ЗАПОЛНИТЬ!$F$7=1,#REF!/1000,#REF!)</f>
        <v>#REF!</v>
      </c>
      <c r="O1052" s="143" t="e">
        <f>IF(ЗАПОЛНИТЬ!$F$7=1,#REF!/1000,#REF!)</f>
        <v>#REF!</v>
      </c>
      <c r="P1052" s="143" t="e">
        <f>IF(ЗАПОЛНИТЬ!$F$7=1,#REF!/1000,#REF!)</f>
        <v>#REF!</v>
      </c>
      <c r="Q1052" s="143" t="e">
        <f>IF(ЗАПОЛНИТЬ!$F$7=1,#REF!/1000,#REF!)</f>
        <v>#REF!</v>
      </c>
      <c r="R1052" s="143" t="e">
        <f>IF(ЗАПОЛНИТЬ!$F$7=1,#REF!/1000,#REF!)</f>
        <v>#REF!</v>
      </c>
      <c r="S1052" s="143" t="e">
        <f>IF(ЗАПОЛНИТЬ!$F$7=1,#REF!/1000,#REF!)</f>
        <v>#REF!</v>
      </c>
      <c r="T1052" s="143" t="e">
        <f>IF(ЗАПОЛНИТЬ!$F$7=1,#REF!/1000,#REF!)</f>
        <v>#REF!</v>
      </c>
      <c r="U1052" s="143" t="e">
        <f>IF(ЗАПОЛНИТЬ!$F$7=1,#REF!/1000,#REF!)</f>
        <v>#REF!</v>
      </c>
      <c r="V1052" s="145" t="e">
        <f t="shared" si="73"/>
        <v>#REF!</v>
      </c>
      <c r="W1052" s="145" t="e">
        <f>IF(SUM(L1052:U1052)&gt;0,1,0)</f>
        <v>#REF!</v>
      </c>
    </row>
    <row r="1053" spans="1:23">
      <c r="A1053" s="144" t="str">
        <f>ЗАПОЛНИТЬ!$B$23</f>
        <v>4</v>
      </c>
      <c r="B1053" s="144" t="str">
        <f>ЗАПОЛНИТЬ!$B$13</f>
        <v>24188344</v>
      </c>
      <c r="C1053" s="144" t="str">
        <f>ЗАПОЛНИТЬ!$B$24</f>
        <v>298</v>
      </c>
      <c r="D1053" s="144" t="str">
        <f>ЗАПОЛНИТЬ!$B$21</f>
        <v>12</v>
      </c>
      <c r="E1053" s="145"/>
      <c r="F1053" s="144" t="str">
        <f>ЗАПОЛНИТЬ!$B$22</f>
        <v>15</v>
      </c>
      <c r="G1053" s="144" t="str">
        <f>ЗАПОЛНИТЬ!$B$20</f>
        <v>040222</v>
      </c>
      <c r="H1053" s="143" t="str">
        <f>IF(ЗАПОЛНИТЬ!$F$7=1,ЗАПОЛНИТЬ!$H$9,ЗАПОЛНИТЬ!$H$10)</f>
        <v>73</v>
      </c>
      <c r="I1053" s="146" t="e">
        <f>IF(ЗАПОЛНИТЬ!$F$7=1,#REF!,#REF!)</f>
        <v>#REF!</v>
      </c>
      <c r="J1053" s="145" t="str">
        <f>IF(ЗАПОЛНИТЬ!$F$7=1,CONCATENATE(ЗАПОЛНИТЬ!$F$18,ЗАПОЛНИТЬ!$D$18),ЗАПОЛНИТЬ!$E$18)</f>
        <v>01.07.2016</v>
      </c>
      <c r="K1053" s="143" t="e">
        <f>#REF!</f>
        <v>#REF!</v>
      </c>
      <c r="L1053" s="143" t="e">
        <f>IF(ЗАПОЛНИТЬ!$F$7=1,#REF!/1000,#REF!)</f>
        <v>#REF!</v>
      </c>
      <c r="M1053" s="143" t="e">
        <f>IF(ЗАПОЛНИТЬ!$F$7=1,#REF!/1000,#REF!)</f>
        <v>#REF!</v>
      </c>
      <c r="N1053" s="143" t="e">
        <f>IF(ЗАПОЛНИТЬ!$F$7=1,#REF!/1000,#REF!)</f>
        <v>#REF!</v>
      </c>
      <c r="O1053" s="143" t="e">
        <f>IF(ЗАПОЛНИТЬ!$F$7=1,#REF!/1000,#REF!)</f>
        <v>#REF!</v>
      </c>
      <c r="P1053" s="143" t="e">
        <f>IF(ЗАПОЛНИТЬ!$F$7=1,#REF!/1000,#REF!)</f>
        <v>#REF!</v>
      </c>
      <c r="Q1053" s="143" t="e">
        <f>IF(ЗАПОЛНИТЬ!$F$7=1,#REF!/1000,#REF!)</f>
        <v>#REF!</v>
      </c>
      <c r="R1053" s="143" t="e">
        <f>IF(ЗАПОЛНИТЬ!$F$7=1,#REF!/1000,#REF!)</f>
        <v>#REF!</v>
      </c>
      <c r="S1053" s="143" t="e">
        <f>IF(ЗАПОЛНИТЬ!$F$7=1,#REF!/1000,#REF!)</f>
        <v>#REF!</v>
      </c>
      <c r="T1053" s="143" t="e">
        <f>IF(ЗАПОЛНИТЬ!$F$7=1,#REF!/1000,#REF!)</f>
        <v>#REF!</v>
      </c>
      <c r="U1053" s="143" t="e">
        <f>IF(ЗАПОЛНИТЬ!$F$7=1,#REF!/1000,#REF!)</f>
        <v>#REF!</v>
      </c>
      <c r="V1053" s="145" t="e">
        <f t="shared" si="73"/>
        <v>#REF!</v>
      </c>
      <c r="W1053" s="145" t="e">
        <f>IF(SUM(L1053:U1053)&gt;0,1,0)</f>
        <v>#REF!</v>
      </c>
    </row>
    <row r="1054" spans="1:23">
      <c r="A1054" s="144" t="str">
        <f>ЗАПОЛНИТЬ!$B$23</f>
        <v>4</v>
      </c>
      <c r="B1054" s="144" t="str">
        <f>ЗАПОЛНИТЬ!$B$13</f>
        <v>24188344</v>
      </c>
      <c r="C1054" s="144" t="str">
        <f>ЗАПОЛНИТЬ!$B$24</f>
        <v>298</v>
      </c>
      <c r="D1054" s="144" t="str">
        <f>ЗАПОЛНИТЬ!$B$21</f>
        <v>12</v>
      </c>
      <c r="E1054" s="145"/>
      <c r="F1054" s="144" t="str">
        <f>ЗАПОЛНИТЬ!$B$22</f>
        <v>15</v>
      </c>
      <c r="G1054" s="144" t="str">
        <f>ЗАПОЛНИТЬ!$B$20</f>
        <v>040222</v>
      </c>
      <c r="H1054" s="143" t="str">
        <f>IF(ЗАПОЛНИТЬ!$F$7=1,ЗАПОЛНИТЬ!$H$9,ЗАПОЛНИТЬ!$H$10)</f>
        <v>73</v>
      </c>
      <c r="I1054" s="146" t="e">
        <f>IF(ЗАПОЛНИТЬ!$F$7=1,#REF!,#REF!)</f>
        <v>#REF!</v>
      </c>
      <c r="J1054" s="145" t="str">
        <f>IF(ЗАПОЛНИТЬ!$F$7=1,CONCATENATE(ЗАПОЛНИТЬ!$F$18,ЗАПОЛНИТЬ!$D$18),ЗАПОЛНИТЬ!$E$18)</f>
        <v>01.07.2016</v>
      </c>
      <c r="K1054" s="143" t="e">
        <f>#REF!</f>
        <v>#REF!</v>
      </c>
      <c r="L1054" s="143" t="e">
        <f>IF(ЗАПОЛНИТЬ!$F$7=1,#REF!/1000,#REF!)</f>
        <v>#REF!</v>
      </c>
      <c r="M1054" s="143" t="e">
        <f>IF(ЗАПОЛНИТЬ!$F$7=1,#REF!/1000,#REF!)</f>
        <v>#REF!</v>
      </c>
      <c r="N1054" s="143" t="e">
        <f>IF(ЗАПОЛНИТЬ!$F$7=1,#REF!/1000,#REF!)</f>
        <v>#REF!</v>
      </c>
      <c r="O1054" s="143" t="e">
        <f>IF(ЗАПОЛНИТЬ!$F$7=1,#REF!/1000,#REF!)</f>
        <v>#REF!</v>
      </c>
      <c r="P1054" s="143" t="e">
        <f>IF(ЗАПОЛНИТЬ!$F$7=1,#REF!/1000,#REF!)</f>
        <v>#REF!</v>
      </c>
      <c r="Q1054" s="143" t="e">
        <f>IF(ЗАПОЛНИТЬ!$F$7=1,#REF!/1000,#REF!)</f>
        <v>#REF!</v>
      </c>
      <c r="R1054" s="143" t="e">
        <f>IF(ЗАПОЛНИТЬ!$F$7=1,#REF!/1000,#REF!)</f>
        <v>#REF!</v>
      </c>
      <c r="S1054" s="143" t="e">
        <f>IF(ЗАПОЛНИТЬ!$F$7=1,#REF!/1000,#REF!)</f>
        <v>#REF!</v>
      </c>
      <c r="T1054" s="143" t="e">
        <f>IF(ЗАПОЛНИТЬ!$F$7=1,#REF!/1000,#REF!)</f>
        <v>#REF!</v>
      </c>
      <c r="U1054" s="143" t="e">
        <f>IF(ЗАПОЛНИТЬ!$F$7=1,#REF!/1000,#REF!)</f>
        <v>#REF!</v>
      </c>
      <c r="V1054" s="145" t="e">
        <f t="shared" si="73"/>
        <v>#REF!</v>
      </c>
      <c r="W1054" s="145">
        <v>0</v>
      </c>
    </row>
    <row r="1055" spans="1:23">
      <c r="A1055" s="144" t="str">
        <f>ЗАПОЛНИТЬ!$B$23</f>
        <v>4</v>
      </c>
      <c r="B1055" s="144" t="str">
        <f>ЗАПОЛНИТЬ!$B$13</f>
        <v>24188344</v>
      </c>
      <c r="C1055" s="144" t="str">
        <f>ЗАПОЛНИТЬ!$B$24</f>
        <v>298</v>
      </c>
      <c r="D1055" s="144" t="str">
        <f>ЗАПОЛНИТЬ!$B$21</f>
        <v>12</v>
      </c>
      <c r="E1055" s="145"/>
      <c r="F1055" s="144" t="str">
        <f>ЗАПОЛНИТЬ!$B$22</f>
        <v>15</v>
      </c>
      <c r="G1055" s="144" t="str">
        <f>ЗАПОЛНИТЬ!$B$20</f>
        <v>040222</v>
      </c>
      <c r="H1055" s="143" t="str">
        <f>IF(ЗАПОЛНИТЬ!$F$7=1,ЗАПОЛНИТЬ!$H$9,ЗАПОЛНИТЬ!$H$10)</f>
        <v>73</v>
      </c>
      <c r="I1055" s="146" t="e">
        <f>IF(ЗАПОЛНИТЬ!$F$7=1,#REF!,#REF!)</f>
        <v>#REF!</v>
      </c>
      <c r="J1055" s="145" t="str">
        <f>IF(ЗАПОЛНИТЬ!$F$7=1,CONCATENATE(ЗАПОЛНИТЬ!$F$18,ЗАПОЛНИТЬ!$D$18),ЗАПОЛНИТЬ!$E$18)</f>
        <v>01.07.2016</v>
      </c>
      <c r="K1055" s="143" t="e">
        <f>#REF!</f>
        <v>#REF!</v>
      </c>
      <c r="L1055" s="143" t="e">
        <f>IF(ЗАПОЛНИТЬ!$F$7=1,#REF!/1000,#REF!)</f>
        <v>#REF!</v>
      </c>
      <c r="M1055" s="143" t="e">
        <f>IF(ЗАПОЛНИТЬ!$F$7=1,#REF!/1000,#REF!)</f>
        <v>#REF!</v>
      </c>
      <c r="N1055" s="143" t="e">
        <f>IF(ЗАПОЛНИТЬ!$F$7=1,#REF!/1000,#REF!)</f>
        <v>#REF!</v>
      </c>
      <c r="O1055" s="143" t="e">
        <f>IF(ЗАПОЛНИТЬ!$F$7=1,#REF!/1000,#REF!)</f>
        <v>#REF!</v>
      </c>
      <c r="P1055" s="143" t="e">
        <f>IF(ЗАПОЛНИТЬ!$F$7=1,#REF!/1000,#REF!)</f>
        <v>#REF!</v>
      </c>
      <c r="Q1055" s="143" t="e">
        <f>IF(ЗАПОЛНИТЬ!$F$7=1,#REF!/1000,#REF!)</f>
        <v>#REF!</v>
      </c>
      <c r="R1055" s="143" t="e">
        <f>IF(ЗАПОЛНИТЬ!$F$7=1,#REF!/1000,#REF!)</f>
        <v>#REF!</v>
      </c>
      <c r="S1055" s="143" t="e">
        <f>IF(ЗАПОЛНИТЬ!$F$7=1,#REF!/1000,#REF!)</f>
        <v>#REF!</v>
      </c>
      <c r="T1055" s="143" t="e">
        <f>IF(ЗАПОЛНИТЬ!$F$7=1,#REF!/1000,#REF!)</f>
        <v>#REF!</v>
      </c>
      <c r="U1055" s="143" t="e">
        <f>IF(ЗАПОЛНИТЬ!$F$7=1,#REF!/1000,#REF!)</f>
        <v>#REF!</v>
      </c>
      <c r="V1055" s="145" t="e">
        <f t="shared" si="73"/>
        <v>#REF!</v>
      </c>
      <c r="W1055" s="145" t="e">
        <f>IF(SUM(L1055:U1055)&gt;0,1,0)</f>
        <v>#REF!</v>
      </c>
    </row>
    <row r="1056" spans="1:23">
      <c r="A1056" s="144" t="str">
        <f>ЗАПОЛНИТЬ!$B$23</f>
        <v>4</v>
      </c>
      <c r="B1056" s="144" t="str">
        <f>ЗАПОЛНИТЬ!$B$13</f>
        <v>24188344</v>
      </c>
      <c r="C1056" s="144" t="str">
        <f>ЗАПОЛНИТЬ!$B$24</f>
        <v>298</v>
      </c>
      <c r="D1056" s="144" t="str">
        <f>ЗАПОЛНИТЬ!$B$21</f>
        <v>12</v>
      </c>
      <c r="E1056" s="145"/>
      <c r="F1056" s="144" t="str">
        <f>ЗАПОЛНИТЬ!$B$22</f>
        <v>15</v>
      </c>
      <c r="G1056" s="144" t="str">
        <f>ЗАПОЛНИТЬ!$B$20</f>
        <v>040222</v>
      </c>
      <c r="H1056" s="143" t="str">
        <f>IF(ЗАПОЛНИТЬ!$F$7=1,ЗАПОЛНИТЬ!$H$9,ЗАПОЛНИТЬ!$H$10)</f>
        <v>73</v>
      </c>
      <c r="I1056" s="146" t="e">
        <f>IF(ЗАПОЛНИТЬ!$F$7=1,#REF!,#REF!)</f>
        <v>#REF!</v>
      </c>
      <c r="J1056" s="145" t="str">
        <f>IF(ЗАПОЛНИТЬ!$F$7=1,CONCATENATE(ЗАПОЛНИТЬ!$F$18,ЗАПОЛНИТЬ!$D$18),ЗАПОЛНИТЬ!$E$18)</f>
        <v>01.07.2016</v>
      </c>
      <c r="K1056" s="143" t="e">
        <f>#REF!</f>
        <v>#REF!</v>
      </c>
      <c r="L1056" s="143" t="e">
        <f>IF(ЗАПОЛНИТЬ!$F$7=1,#REF!/1000,#REF!)</f>
        <v>#REF!</v>
      </c>
      <c r="M1056" s="143" t="e">
        <f>IF(ЗАПОЛНИТЬ!$F$7=1,#REF!/1000,#REF!)</f>
        <v>#REF!</v>
      </c>
      <c r="N1056" s="143" t="e">
        <f>IF(ЗАПОЛНИТЬ!$F$7=1,#REF!/1000,#REF!)</f>
        <v>#REF!</v>
      </c>
      <c r="O1056" s="143" t="e">
        <f>IF(ЗАПОЛНИТЬ!$F$7=1,#REF!/1000,#REF!)</f>
        <v>#REF!</v>
      </c>
      <c r="P1056" s="143" t="e">
        <f>IF(ЗАПОЛНИТЬ!$F$7=1,#REF!/1000,#REF!)</f>
        <v>#REF!</v>
      </c>
      <c r="Q1056" s="143" t="e">
        <f>IF(ЗАПОЛНИТЬ!$F$7=1,#REF!/1000,#REF!)</f>
        <v>#REF!</v>
      </c>
      <c r="R1056" s="143" t="e">
        <f>IF(ЗАПОЛНИТЬ!$F$7=1,#REF!/1000,#REF!)</f>
        <v>#REF!</v>
      </c>
      <c r="S1056" s="143" t="e">
        <f>IF(ЗАПОЛНИТЬ!$F$7=1,#REF!/1000,#REF!)</f>
        <v>#REF!</v>
      </c>
      <c r="T1056" s="143" t="e">
        <f>IF(ЗАПОЛНИТЬ!$F$7=1,#REF!/1000,#REF!)</f>
        <v>#REF!</v>
      </c>
      <c r="U1056" s="143" t="e">
        <f>IF(ЗАПОЛНИТЬ!$F$7=1,#REF!/1000,#REF!)</f>
        <v>#REF!</v>
      </c>
      <c r="V1056" s="145" t="e">
        <f t="shared" si="73"/>
        <v>#REF!</v>
      </c>
      <c r="W1056" s="145" t="e">
        <f>IF(SUM(L1056:U1056)&gt;0,1,0)</f>
        <v>#REF!</v>
      </c>
    </row>
    <row r="1057" spans="1:23">
      <c r="A1057" s="144" t="str">
        <f>ЗАПОЛНИТЬ!$B$23</f>
        <v>4</v>
      </c>
      <c r="B1057" s="144" t="str">
        <f>ЗАПОЛНИТЬ!$B$13</f>
        <v>24188344</v>
      </c>
      <c r="C1057" s="144" t="str">
        <f>ЗАПОЛНИТЬ!$B$24</f>
        <v>298</v>
      </c>
      <c r="D1057" s="144" t="str">
        <f>ЗАПОЛНИТЬ!$B$21</f>
        <v>12</v>
      </c>
      <c r="E1057" s="145"/>
      <c r="F1057" s="144" t="str">
        <f>ЗАПОЛНИТЬ!$B$22</f>
        <v>15</v>
      </c>
      <c r="G1057" s="144" t="str">
        <f>ЗАПОЛНИТЬ!$B$20</f>
        <v>040222</v>
      </c>
      <c r="H1057" s="143" t="str">
        <f>IF(ЗАПОЛНИТЬ!$F$7=1,ЗАПОЛНИТЬ!$H$9,ЗАПОЛНИТЬ!$H$10)</f>
        <v>73</v>
      </c>
      <c r="I1057" s="146" t="e">
        <f>IF(ЗАПОЛНИТЬ!$F$7=1,#REF!,#REF!)</f>
        <v>#REF!</v>
      </c>
      <c r="J1057" s="145" t="str">
        <f>IF(ЗАПОЛНИТЬ!$F$7=1,CONCATENATE(ЗАПОЛНИТЬ!$F$18,ЗАПОЛНИТЬ!$D$18),ЗАПОЛНИТЬ!$E$18)</f>
        <v>01.07.2016</v>
      </c>
      <c r="K1057" s="143" t="e">
        <f>#REF!</f>
        <v>#REF!</v>
      </c>
      <c r="L1057" s="143" t="e">
        <f>IF(ЗАПОЛНИТЬ!$F$7=1,#REF!/1000,#REF!)</f>
        <v>#REF!</v>
      </c>
      <c r="M1057" s="143" t="e">
        <f>IF(ЗАПОЛНИТЬ!$F$7=1,#REF!/1000,#REF!)</f>
        <v>#REF!</v>
      </c>
      <c r="N1057" s="143" t="e">
        <f>IF(ЗАПОЛНИТЬ!$F$7=1,#REF!/1000,#REF!)</f>
        <v>#REF!</v>
      </c>
      <c r="O1057" s="143" t="e">
        <f>IF(ЗАПОЛНИТЬ!$F$7=1,#REF!/1000,#REF!)</f>
        <v>#REF!</v>
      </c>
      <c r="P1057" s="143" t="e">
        <f>IF(ЗАПОЛНИТЬ!$F$7=1,#REF!/1000,#REF!)</f>
        <v>#REF!</v>
      </c>
      <c r="Q1057" s="143" t="e">
        <f>IF(ЗАПОЛНИТЬ!$F$7=1,#REF!/1000,#REF!)</f>
        <v>#REF!</v>
      </c>
      <c r="R1057" s="143" t="e">
        <f>IF(ЗАПОЛНИТЬ!$F$7=1,#REF!/1000,#REF!)</f>
        <v>#REF!</v>
      </c>
      <c r="S1057" s="143" t="e">
        <f>IF(ЗАПОЛНИТЬ!$F$7=1,#REF!/1000,#REF!)</f>
        <v>#REF!</v>
      </c>
      <c r="T1057" s="143" t="e">
        <f>IF(ЗАПОЛНИТЬ!$F$7=1,#REF!/1000,#REF!)</f>
        <v>#REF!</v>
      </c>
      <c r="U1057" s="143" t="e">
        <f>IF(ЗАПОЛНИТЬ!$F$7=1,#REF!/1000,#REF!)</f>
        <v>#REF!</v>
      </c>
      <c r="V1057" s="145" t="e">
        <f t="shared" si="73"/>
        <v>#REF!</v>
      </c>
      <c r="W1057" s="145">
        <v>0</v>
      </c>
    </row>
    <row r="1058" spans="1:23">
      <c r="A1058" s="144" t="str">
        <f>ЗАПОЛНИТЬ!$B$23</f>
        <v>4</v>
      </c>
      <c r="B1058" s="144" t="str">
        <f>ЗАПОЛНИТЬ!$B$13</f>
        <v>24188344</v>
      </c>
      <c r="C1058" s="144" t="str">
        <f>ЗАПОЛНИТЬ!$B$24</f>
        <v>298</v>
      </c>
      <c r="D1058" s="144" t="str">
        <f>ЗАПОЛНИТЬ!$B$21</f>
        <v>12</v>
      </c>
      <c r="E1058" s="145"/>
      <c r="F1058" s="144" t="str">
        <f>ЗАПОЛНИТЬ!$B$22</f>
        <v>15</v>
      </c>
      <c r="G1058" s="144" t="str">
        <f>ЗАПОЛНИТЬ!$B$20</f>
        <v>040222</v>
      </c>
      <c r="H1058" s="143" t="str">
        <f>IF(ЗАПОЛНИТЬ!$F$7=1,ЗАПОЛНИТЬ!$H$9,ЗАПОЛНИТЬ!$H$10)</f>
        <v>73</v>
      </c>
      <c r="I1058" s="146" t="e">
        <f>IF(ЗАПОЛНИТЬ!$F$7=1,#REF!,#REF!)</f>
        <v>#REF!</v>
      </c>
      <c r="J1058" s="145" t="str">
        <f>IF(ЗАПОЛНИТЬ!$F$7=1,CONCATENATE(ЗАПОЛНИТЬ!$F$18,ЗАПОЛНИТЬ!$D$18),ЗАПОЛНИТЬ!$E$18)</f>
        <v>01.07.2016</v>
      </c>
      <c r="K1058" s="143" t="e">
        <f>#REF!</f>
        <v>#REF!</v>
      </c>
      <c r="L1058" s="143" t="e">
        <f>IF(ЗАПОЛНИТЬ!$F$7=1,#REF!/1000,#REF!)</f>
        <v>#REF!</v>
      </c>
      <c r="M1058" s="143" t="e">
        <f>IF(ЗАПОЛНИТЬ!$F$7=1,#REF!/1000,#REF!)</f>
        <v>#REF!</v>
      </c>
      <c r="N1058" s="143" t="e">
        <f>IF(ЗАПОЛНИТЬ!$F$7=1,#REF!/1000,#REF!)</f>
        <v>#REF!</v>
      </c>
      <c r="O1058" s="143" t="e">
        <f>IF(ЗАПОЛНИТЬ!$F$7=1,#REF!/1000,#REF!)</f>
        <v>#REF!</v>
      </c>
      <c r="P1058" s="143" t="e">
        <f>IF(ЗАПОЛНИТЬ!$F$7=1,#REF!/1000,#REF!)</f>
        <v>#REF!</v>
      </c>
      <c r="Q1058" s="143" t="e">
        <f>IF(ЗАПОЛНИТЬ!$F$7=1,#REF!/1000,#REF!)</f>
        <v>#REF!</v>
      </c>
      <c r="R1058" s="143" t="e">
        <f>IF(ЗАПОЛНИТЬ!$F$7=1,#REF!/1000,#REF!)</f>
        <v>#REF!</v>
      </c>
      <c r="S1058" s="143" t="e">
        <f>IF(ЗАПОЛНИТЬ!$F$7=1,#REF!/1000,#REF!)</f>
        <v>#REF!</v>
      </c>
      <c r="T1058" s="143" t="e">
        <f>IF(ЗАПОЛНИТЬ!$F$7=1,#REF!/1000,#REF!)</f>
        <v>#REF!</v>
      </c>
      <c r="U1058" s="143" t="e">
        <f>IF(ЗАПОЛНИТЬ!$F$7=1,#REF!/1000,#REF!)</f>
        <v>#REF!</v>
      </c>
      <c r="V1058" s="145" t="e">
        <f t="shared" si="73"/>
        <v>#REF!</v>
      </c>
      <c r="W1058" s="145" t="e">
        <f>IF(SUM(L1058:U1058)&gt;0,1,0)</f>
        <v>#REF!</v>
      </c>
    </row>
    <row r="1059" spans="1:23">
      <c r="A1059" s="144" t="str">
        <f>ЗАПОЛНИТЬ!$B$23</f>
        <v>4</v>
      </c>
      <c r="B1059" s="144" t="str">
        <f>ЗАПОЛНИТЬ!$B$13</f>
        <v>24188344</v>
      </c>
      <c r="C1059" s="144" t="str">
        <f>ЗАПОЛНИТЬ!$B$24</f>
        <v>298</v>
      </c>
      <c r="D1059" s="144" t="str">
        <f>ЗАПОЛНИТЬ!$B$21</f>
        <v>12</v>
      </c>
      <c r="E1059" s="145"/>
      <c r="F1059" s="144" t="str">
        <f>ЗАПОЛНИТЬ!$B$22</f>
        <v>15</v>
      </c>
      <c r="G1059" s="144" t="str">
        <f>ЗАПОЛНИТЬ!$B$20</f>
        <v>040222</v>
      </c>
      <c r="H1059" s="143" t="str">
        <f>IF(ЗАПОЛНИТЬ!$F$7=1,ЗАПОЛНИТЬ!$H$9,ЗАПОЛНИТЬ!$H$10)</f>
        <v>73</v>
      </c>
      <c r="I1059" s="146" t="e">
        <f>IF(ЗАПОЛНИТЬ!$F$7=1,#REF!,#REF!)</f>
        <v>#REF!</v>
      </c>
      <c r="J1059" s="145" t="str">
        <f>IF(ЗАПОЛНИТЬ!$F$7=1,CONCATENATE(ЗАПОЛНИТЬ!$F$18,ЗАПОЛНИТЬ!$D$18),ЗАПОЛНИТЬ!$E$18)</f>
        <v>01.07.2016</v>
      </c>
      <c r="K1059" s="143" t="e">
        <f>#REF!</f>
        <v>#REF!</v>
      </c>
      <c r="L1059" s="143" t="e">
        <f>IF(ЗАПОЛНИТЬ!$F$7=1,#REF!/1000,#REF!)</f>
        <v>#REF!</v>
      </c>
      <c r="M1059" s="143" t="e">
        <f>IF(ЗАПОЛНИТЬ!$F$7=1,#REF!/1000,#REF!)</f>
        <v>#REF!</v>
      </c>
      <c r="N1059" s="143" t="e">
        <f>IF(ЗАПОЛНИТЬ!$F$7=1,#REF!/1000,#REF!)</f>
        <v>#REF!</v>
      </c>
      <c r="O1059" s="143" t="e">
        <f>IF(ЗАПОЛНИТЬ!$F$7=1,#REF!/1000,#REF!)</f>
        <v>#REF!</v>
      </c>
      <c r="P1059" s="143" t="e">
        <f>IF(ЗАПОЛНИТЬ!$F$7=1,#REF!/1000,#REF!)</f>
        <v>#REF!</v>
      </c>
      <c r="Q1059" s="143" t="e">
        <f>IF(ЗАПОЛНИТЬ!$F$7=1,#REF!/1000,#REF!)</f>
        <v>#REF!</v>
      </c>
      <c r="R1059" s="143" t="e">
        <f>IF(ЗАПОЛНИТЬ!$F$7=1,#REF!/1000,#REF!)</f>
        <v>#REF!</v>
      </c>
      <c r="S1059" s="143" t="e">
        <f>IF(ЗАПОЛНИТЬ!$F$7=1,#REF!/1000,#REF!)</f>
        <v>#REF!</v>
      </c>
      <c r="T1059" s="143" t="e">
        <f>IF(ЗАПОЛНИТЬ!$F$7=1,#REF!/1000,#REF!)</f>
        <v>#REF!</v>
      </c>
      <c r="U1059" s="143" t="e">
        <f>IF(ЗАПОЛНИТЬ!$F$7=1,#REF!/1000,#REF!)</f>
        <v>#REF!</v>
      </c>
      <c r="V1059" s="145" t="e">
        <f t="shared" si="73"/>
        <v>#REF!</v>
      </c>
      <c r="W1059" s="145" t="e">
        <f>IF(SUM(L1059:U1059)&gt;0,1,0)</f>
        <v>#REF!</v>
      </c>
    </row>
    <row r="1060" spans="1:23">
      <c r="A1060" s="144" t="str">
        <f>ЗАПОЛНИТЬ!$B$23</f>
        <v>4</v>
      </c>
      <c r="B1060" s="144" t="str">
        <f>ЗАПОЛНИТЬ!$B$13</f>
        <v>24188344</v>
      </c>
      <c r="C1060" s="144" t="str">
        <f>ЗАПОЛНИТЬ!$B$24</f>
        <v>298</v>
      </c>
      <c r="D1060" s="144" t="str">
        <f>ЗАПОЛНИТЬ!$B$21</f>
        <v>12</v>
      </c>
      <c r="E1060" s="145"/>
      <c r="F1060" s="144" t="str">
        <f>ЗАПОЛНИТЬ!$B$22</f>
        <v>15</v>
      </c>
      <c r="G1060" s="144" t="str">
        <f>ЗАПОЛНИТЬ!$B$20</f>
        <v>040222</v>
      </c>
      <c r="H1060" s="143" t="str">
        <f>IF(ЗАПОЛНИТЬ!$F$7=1,ЗАПОЛНИТЬ!$H$9,ЗАПОЛНИТЬ!$H$10)</f>
        <v>73</v>
      </c>
      <c r="I1060" s="146" t="e">
        <f>IF(ЗАПОЛНИТЬ!$F$7=1,#REF!,#REF!)</f>
        <v>#REF!</v>
      </c>
      <c r="J1060" s="145" t="str">
        <f>IF(ЗАПОЛНИТЬ!$F$7=1,CONCATENATE(ЗАПОЛНИТЬ!$F$18,ЗАПОЛНИТЬ!$D$18),ЗАПОЛНИТЬ!$E$18)</f>
        <v>01.07.2016</v>
      </c>
      <c r="K1060" s="143" t="e">
        <f>#REF!</f>
        <v>#REF!</v>
      </c>
      <c r="L1060" s="143" t="e">
        <f>IF(ЗАПОЛНИТЬ!$F$7=1,#REF!/1000,#REF!)</f>
        <v>#REF!</v>
      </c>
      <c r="M1060" s="143" t="e">
        <f>IF(ЗАПОЛНИТЬ!$F$7=1,#REF!/1000,#REF!)</f>
        <v>#REF!</v>
      </c>
      <c r="N1060" s="143" t="e">
        <f>IF(ЗАПОЛНИТЬ!$F$7=1,#REF!/1000,#REF!)</f>
        <v>#REF!</v>
      </c>
      <c r="O1060" s="143" t="e">
        <f>IF(ЗАПОЛНИТЬ!$F$7=1,#REF!/1000,#REF!)</f>
        <v>#REF!</v>
      </c>
      <c r="P1060" s="143" t="e">
        <f>IF(ЗАПОЛНИТЬ!$F$7=1,#REF!/1000,#REF!)</f>
        <v>#REF!</v>
      </c>
      <c r="Q1060" s="143" t="e">
        <f>IF(ЗАПОЛНИТЬ!$F$7=1,#REF!/1000,#REF!)</f>
        <v>#REF!</v>
      </c>
      <c r="R1060" s="143" t="e">
        <f>IF(ЗАПОЛНИТЬ!$F$7=1,#REF!/1000,#REF!)</f>
        <v>#REF!</v>
      </c>
      <c r="S1060" s="143" t="e">
        <f>IF(ЗАПОЛНИТЬ!$F$7=1,#REF!/1000,#REF!)</f>
        <v>#REF!</v>
      </c>
      <c r="T1060" s="143" t="e">
        <f>IF(ЗАПОЛНИТЬ!$F$7=1,#REF!/1000,#REF!)</f>
        <v>#REF!</v>
      </c>
      <c r="U1060" s="143" t="e">
        <f>IF(ЗАПОЛНИТЬ!$F$7=1,#REF!/1000,#REF!)</f>
        <v>#REF!</v>
      </c>
      <c r="V1060" s="145" t="e">
        <f t="shared" si="73"/>
        <v>#REF!</v>
      </c>
      <c r="W1060" s="145" t="e">
        <f>IF(SUM(L1060:U1060)&gt;0,1,0)</f>
        <v>#REF!</v>
      </c>
    </row>
    <row r="1061" spans="1:23">
      <c r="A1061" s="144" t="str">
        <f>ЗАПОЛНИТЬ!$B$23</f>
        <v>4</v>
      </c>
      <c r="B1061" s="144" t="str">
        <f>ЗАПОЛНИТЬ!$B$13</f>
        <v>24188344</v>
      </c>
      <c r="C1061" s="144" t="str">
        <f>ЗАПОЛНИТЬ!$B$24</f>
        <v>298</v>
      </c>
      <c r="D1061" s="144" t="str">
        <f>ЗАПОЛНИТЬ!$B$21</f>
        <v>12</v>
      </c>
      <c r="E1061" s="145"/>
      <c r="F1061" s="144" t="str">
        <f>ЗАПОЛНИТЬ!$B$22</f>
        <v>15</v>
      </c>
      <c r="G1061" s="144" t="str">
        <f>ЗАПОЛНИТЬ!$B$20</f>
        <v>040222</v>
      </c>
      <c r="H1061" s="143" t="str">
        <f>IF(ЗАПОЛНИТЬ!$F$7=1,ЗАПОЛНИТЬ!$H$9,ЗАПОЛНИТЬ!$H$10)</f>
        <v>73</v>
      </c>
      <c r="I1061" s="146" t="e">
        <f>IF(ЗАПОЛНИТЬ!$F$7=1,#REF!,#REF!)</f>
        <v>#REF!</v>
      </c>
      <c r="J1061" s="145" t="str">
        <f>IF(ЗАПОЛНИТЬ!$F$7=1,CONCATENATE(ЗАПОЛНИТЬ!$F$18,ЗАПОЛНИТЬ!$D$18),ЗАПОЛНИТЬ!$E$18)</f>
        <v>01.07.2016</v>
      </c>
      <c r="K1061" s="143" t="e">
        <f>#REF!</f>
        <v>#REF!</v>
      </c>
      <c r="L1061" s="143" t="e">
        <f>IF(ЗАПОЛНИТЬ!$F$7=1,#REF!/1000,#REF!)</f>
        <v>#REF!</v>
      </c>
      <c r="M1061" s="143" t="e">
        <f>IF(ЗАПОЛНИТЬ!$F$7=1,#REF!/1000,#REF!)</f>
        <v>#REF!</v>
      </c>
      <c r="N1061" s="143" t="e">
        <f>IF(ЗАПОЛНИТЬ!$F$7=1,#REF!/1000,#REF!)</f>
        <v>#REF!</v>
      </c>
      <c r="O1061" s="143" t="e">
        <f>IF(ЗАПОЛНИТЬ!$F$7=1,#REF!/1000,#REF!)</f>
        <v>#REF!</v>
      </c>
      <c r="P1061" s="143" t="e">
        <f>IF(ЗАПОЛНИТЬ!$F$7=1,#REF!/1000,#REF!)</f>
        <v>#REF!</v>
      </c>
      <c r="Q1061" s="143" t="e">
        <f>IF(ЗАПОЛНИТЬ!$F$7=1,#REF!/1000,#REF!)</f>
        <v>#REF!</v>
      </c>
      <c r="R1061" s="143" t="e">
        <f>IF(ЗАПОЛНИТЬ!$F$7=1,#REF!/1000,#REF!)</f>
        <v>#REF!</v>
      </c>
      <c r="S1061" s="143" t="e">
        <f>IF(ЗАПОЛНИТЬ!$F$7=1,#REF!/1000,#REF!)</f>
        <v>#REF!</v>
      </c>
      <c r="T1061" s="143" t="e">
        <f>IF(ЗАПОЛНИТЬ!$F$7=1,#REF!/1000,#REF!)</f>
        <v>#REF!</v>
      </c>
      <c r="U1061" s="143" t="e">
        <f>IF(ЗАПОЛНИТЬ!$F$7=1,#REF!/1000,#REF!)</f>
        <v>#REF!</v>
      </c>
      <c r="V1061" s="145" t="e">
        <f t="shared" si="73"/>
        <v>#REF!</v>
      </c>
      <c r="W1061" s="145">
        <v>0</v>
      </c>
    </row>
    <row r="1062" spans="1:23">
      <c r="A1062" s="144" t="str">
        <f>ЗАПОЛНИТЬ!$B$23</f>
        <v>4</v>
      </c>
      <c r="B1062" s="144" t="str">
        <f>ЗАПОЛНИТЬ!$B$13</f>
        <v>24188344</v>
      </c>
      <c r="C1062" s="144" t="str">
        <f>ЗАПОЛНИТЬ!$B$24</f>
        <v>298</v>
      </c>
      <c r="D1062" s="144" t="str">
        <f>ЗАПОЛНИТЬ!$B$21</f>
        <v>12</v>
      </c>
      <c r="E1062" s="145"/>
      <c r="F1062" s="144" t="str">
        <f>ЗАПОЛНИТЬ!$B$22</f>
        <v>15</v>
      </c>
      <c r="G1062" s="144" t="str">
        <f>ЗАПОЛНИТЬ!$B$20</f>
        <v>040222</v>
      </c>
      <c r="H1062" s="143" t="str">
        <f>IF(ЗАПОЛНИТЬ!$F$7=1,ЗАПОЛНИТЬ!$H$9,ЗАПОЛНИТЬ!$H$10)</f>
        <v>73</v>
      </c>
      <c r="I1062" s="146" t="e">
        <f>IF(ЗАПОЛНИТЬ!$F$7=1,#REF!,#REF!)</f>
        <v>#REF!</v>
      </c>
      <c r="J1062" s="145" t="str">
        <f>IF(ЗАПОЛНИТЬ!$F$7=1,CONCATENATE(ЗАПОЛНИТЬ!$F$18,ЗАПОЛНИТЬ!$D$18),ЗАПОЛНИТЬ!$E$18)</f>
        <v>01.07.2016</v>
      </c>
      <c r="K1062" s="143" t="e">
        <f>#REF!</f>
        <v>#REF!</v>
      </c>
      <c r="L1062" s="143" t="e">
        <f>IF(ЗАПОЛНИТЬ!$F$7=1,#REF!/1000,#REF!)</f>
        <v>#REF!</v>
      </c>
      <c r="M1062" s="143" t="e">
        <f>IF(ЗАПОЛНИТЬ!$F$7=1,#REF!/1000,#REF!)</f>
        <v>#REF!</v>
      </c>
      <c r="N1062" s="143" t="e">
        <f>IF(ЗАПОЛНИТЬ!$F$7=1,#REF!/1000,#REF!)</f>
        <v>#REF!</v>
      </c>
      <c r="O1062" s="143" t="e">
        <f>IF(ЗАПОЛНИТЬ!$F$7=1,#REF!/1000,#REF!)</f>
        <v>#REF!</v>
      </c>
      <c r="P1062" s="143" t="e">
        <f>IF(ЗАПОЛНИТЬ!$F$7=1,#REF!/1000,#REF!)</f>
        <v>#REF!</v>
      </c>
      <c r="Q1062" s="143" t="e">
        <f>IF(ЗАПОЛНИТЬ!$F$7=1,#REF!/1000,#REF!)</f>
        <v>#REF!</v>
      </c>
      <c r="R1062" s="143" t="e">
        <f>IF(ЗАПОЛНИТЬ!$F$7=1,#REF!/1000,#REF!)</f>
        <v>#REF!</v>
      </c>
      <c r="S1062" s="143" t="e">
        <f>IF(ЗАПОЛНИТЬ!$F$7=1,#REF!/1000,#REF!)</f>
        <v>#REF!</v>
      </c>
      <c r="T1062" s="143" t="e">
        <f>IF(ЗАПОЛНИТЬ!$F$7=1,#REF!/1000,#REF!)</f>
        <v>#REF!</v>
      </c>
      <c r="U1062" s="143" t="e">
        <f>IF(ЗАПОЛНИТЬ!$F$7=1,#REF!/1000,#REF!)</f>
        <v>#REF!</v>
      </c>
      <c r="V1062" s="145" t="e">
        <f t="shared" si="73"/>
        <v>#REF!</v>
      </c>
      <c r="W1062" s="145" t="e">
        <f>IF(SUM(L1062:U1062)&gt;0,1,0)</f>
        <v>#REF!</v>
      </c>
    </row>
    <row r="1063" spans="1:23">
      <c r="A1063" s="144" t="str">
        <f>ЗАПОЛНИТЬ!$B$23</f>
        <v>4</v>
      </c>
      <c r="B1063" s="144" t="str">
        <f>ЗАПОЛНИТЬ!$B$13</f>
        <v>24188344</v>
      </c>
      <c r="C1063" s="144" t="str">
        <f>ЗАПОЛНИТЬ!$B$24</f>
        <v>298</v>
      </c>
      <c r="D1063" s="144" t="str">
        <f>ЗАПОЛНИТЬ!$B$21</f>
        <v>12</v>
      </c>
      <c r="E1063" s="145"/>
      <c r="F1063" s="144" t="str">
        <f>ЗАПОЛНИТЬ!$B$22</f>
        <v>15</v>
      </c>
      <c r="G1063" s="144" t="str">
        <f>ЗАПОЛНИТЬ!$B$20</f>
        <v>040222</v>
      </c>
      <c r="H1063" s="143" t="str">
        <f>IF(ЗАПОЛНИТЬ!$F$7=1,ЗАПОЛНИТЬ!$H$9,ЗАПОЛНИТЬ!$H$10)</f>
        <v>73</v>
      </c>
      <c r="I1063" s="146" t="e">
        <f>IF(ЗАПОЛНИТЬ!$F$7=1,#REF!,#REF!)</f>
        <v>#REF!</v>
      </c>
      <c r="J1063" s="145" t="str">
        <f>IF(ЗАПОЛНИТЬ!$F$7=1,CONCATENATE(ЗАПОЛНИТЬ!$F$18,ЗАПОЛНИТЬ!$D$18),ЗАПОЛНИТЬ!$E$18)</f>
        <v>01.07.2016</v>
      </c>
      <c r="K1063" s="143" t="e">
        <f>#REF!</f>
        <v>#REF!</v>
      </c>
      <c r="L1063" s="143" t="e">
        <f>IF(ЗАПОЛНИТЬ!$F$7=1,#REF!/1000,#REF!)</f>
        <v>#REF!</v>
      </c>
      <c r="M1063" s="143" t="e">
        <f>IF(ЗАПОЛНИТЬ!$F$7=1,#REF!/1000,#REF!)</f>
        <v>#REF!</v>
      </c>
      <c r="N1063" s="143" t="e">
        <f>IF(ЗАПОЛНИТЬ!$F$7=1,#REF!/1000,#REF!)</f>
        <v>#REF!</v>
      </c>
      <c r="O1063" s="143" t="e">
        <f>IF(ЗАПОЛНИТЬ!$F$7=1,#REF!/1000,#REF!)</f>
        <v>#REF!</v>
      </c>
      <c r="P1063" s="143" t="e">
        <f>IF(ЗАПОЛНИТЬ!$F$7=1,#REF!/1000,#REF!)</f>
        <v>#REF!</v>
      </c>
      <c r="Q1063" s="143" t="e">
        <f>IF(ЗАПОЛНИТЬ!$F$7=1,#REF!/1000,#REF!)</f>
        <v>#REF!</v>
      </c>
      <c r="R1063" s="143" t="e">
        <f>IF(ЗАПОЛНИТЬ!$F$7=1,#REF!/1000,#REF!)</f>
        <v>#REF!</v>
      </c>
      <c r="S1063" s="143" t="e">
        <f>IF(ЗАПОЛНИТЬ!$F$7=1,#REF!/1000,#REF!)</f>
        <v>#REF!</v>
      </c>
      <c r="T1063" s="143" t="e">
        <f>IF(ЗАПОЛНИТЬ!$F$7=1,#REF!/1000,#REF!)</f>
        <v>#REF!</v>
      </c>
      <c r="U1063" s="143" t="e">
        <f>IF(ЗАПОЛНИТЬ!$F$7=1,#REF!/1000,#REF!)</f>
        <v>#REF!</v>
      </c>
      <c r="V1063" s="145" t="e">
        <f t="shared" si="73"/>
        <v>#REF!</v>
      </c>
      <c r="W1063" s="145" t="e">
        <f>IF(SUM(L1063:U1063)&gt;0,1,0)</f>
        <v>#REF!</v>
      </c>
    </row>
    <row r="1064" spans="1:23">
      <c r="A1064" s="144" t="str">
        <f>ЗАПОЛНИТЬ!$B$23</f>
        <v>4</v>
      </c>
      <c r="B1064" s="144" t="str">
        <f>ЗАПОЛНИТЬ!$B$13</f>
        <v>24188344</v>
      </c>
      <c r="C1064" s="144" t="str">
        <f>ЗАПОЛНИТЬ!$B$24</f>
        <v>298</v>
      </c>
      <c r="D1064" s="144" t="str">
        <f>ЗАПОЛНИТЬ!$B$21</f>
        <v>12</v>
      </c>
      <c r="E1064" s="145"/>
      <c r="F1064" s="144" t="str">
        <f>ЗАПОЛНИТЬ!$B$22</f>
        <v>15</v>
      </c>
      <c r="G1064" s="144" t="str">
        <f>ЗАПОЛНИТЬ!$B$20</f>
        <v>040222</v>
      </c>
      <c r="H1064" s="143" t="str">
        <f>IF(ЗАПОЛНИТЬ!$F$7=1,ЗАПОЛНИТЬ!$H$9,ЗАПОЛНИТЬ!$H$10)</f>
        <v>73</v>
      </c>
      <c r="I1064" s="146" t="e">
        <f>IF(ЗАПОЛНИТЬ!$F$7=1,#REF!,#REF!)</f>
        <v>#REF!</v>
      </c>
      <c r="J1064" s="145" t="str">
        <f>IF(ЗАПОЛНИТЬ!$F$7=1,CONCATENATE(ЗАПОЛНИТЬ!$F$18,ЗАПОЛНИТЬ!$D$18),ЗАПОЛНИТЬ!$E$18)</f>
        <v>01.07.2016</v>
      </c>
      <c r="K1064" s="143" t="e">
        <f>#REF!</f>
        <v>#REF!</v>
      </c>
      <c r="L1064" s="143" t="e">
        <f>IF(ЗАПОЛНИТЬ!$F$7=1,#REF!/1000,#REF!)</f>
        <v>#REF!</v>
      </c>
      <c r="M1064" s="143" t="e">
        <f>IF(ЗАПОЛНИТЬ!$F$7=1,#REF!/1000,#REF!)</f>
        <v>#REF!</v>
      </c>
      <c r="N1064" s="143" t="e">
        <f>IF(ЗАПОЛНИТЬ!$F$7=1,#REF!/1000,#REF!)</f>
        <v>#REF!</v>
      </c>
      <c r="O1064" s="143" t="e">
        <f>IF(ЗАПОЛНИТЬ!$F$7=1,#REF!/1000,#REF!)</f>
        <v>#REF!</v>
      </c>
      <c r="P1064" s="143" t="e">
        <f>IF(ЗАПОЛНИТЬ!$F$7=1,#REF!/1000,#REF!)</f>
        <v>#REF!</v>
      </c>
      <c r="Q1064" s="143" t="e">
        <f>IF(ЗАПОЛНИТЬ!$F$7=1,#REF!/1000,#REF!)</f>
        <v>#REF!</v>
      </c>
      <c r="R1064" s="143" t="e">
        <f>IF(ЗАПОЛНИТЬ!$F$7=1,#REF!/1000,#REF!)</f>
        <v>#REF!</v>
      </c>
      <c r="S1064" s="143" t="e">
        <f>IF(ЗАПОЛНИТЬ!$F$7=1,#REF!/1000,#REF!)</f>
        <v>#REF!</v>
      </c>
      <c r="T1064" s="143" t="e">
        <f>IF(ЗАПОЛНИТЬ!$F$7=1,#REF!/1000,#REF!)</f>
        <v>#REF!</v>
      </c>
      <c r="U1064" s="143" t="e">
        <f>IF(ЗАПОЛНИТЬ!$F$7=1,#REF!/1000,#REF!)</f>
        <v>#REF!</v>
      </c>
      <c r="V1064" s="145" t="e">
        <f t="shared" si="73"/>
        <v>#REF!</v>
      </c>
      <c r="W1064" s="145" t="e">
        <f>IF(SUM(L1064:U1064)&gt;0,1,0)</f>
        <v>#REF!</v>
      </c>
    </row>
    <row r="1065" spans="1:23">
      <c r="A1065" s="144" t="str">
        <f>ЗАПОЛНИТЬ!$B$23</f>
        <v>4</v>
      </c>
      <c r="B1065" s="144" t="str">
        <f>ЗАПОЛНИТЬ!$B$13</f>
        <v>24188344</v>
      </c>
      <c r="C1065" s="144" t="str">
        <f>ЗАПОЛНИТЬ!$B$24</f>
        <v>298</v>
      </c>
      <c r="D1065" s="144" t="str">
        <f>ЗАПОЛНИТЬ!$B$21</f>
        <v>12</v>
      </c>
      <c r="E1065" s="145"/>
      <c r="F1065" s="144" t="str">
        <f>ЗАПОЛНИТЬ!$B$22</f>
        <v>15</v>
      </c>
      <c r="G1065" s="144" t="str">
        <f>ЗАПОЛНИТЬ!$B$20</f>
        <v>040222</v>
      </c>
      <c r="H1065" s="143" t="str">
        <f>IF(ЗАПОЛНИТЬ!$F$7=1,ЗАПОЛНИТЬ!$H$9,ЗАПОЛНИТЬ!$H$10)</f>
        <v>73</v>
      </c>
      <c r="I1065" s="146" t="e">
        <f>IF(ЗАПОЛНИТЬ!$F$7=1,#REF!,#REF!)</f>
        <v>#REF!</v>
      </c>
      <c r="J1065" s="145" t="str">
        <f>IF(ЗАПОЛНИТЬ!$F$7=1,CONCATENATE(ЗАПОЛНИТЬ!$F$18,ЗАПОЛНИТЬ!$D$18),ЗАПОЛНИТЬ!$E$18)</f>
        <v>01.07.2016</v>
      </c>
      <c r="K1065" s="143" t="e">
        <f>#REF!</f>
        <v>#REF!</v>
      </c>
      <c r="L1065" s="143" t="e">
        <f>IF(ЗАПОЛНИТЬ!$F$7=1,#REF!/1000,#REF!)</f>
        <v>#REF!</v>
      </c>
      <c r="M1065" s="143" t="e">
        <f>IF(ЗАПОЛНИТЬ!$F$7=1,#REF!/1000,#REF!)</f>
        <v>#REF!</v>
      </c>
      <c r="N1065" s="143" t="e">
        <f>IF(ЗАПОЛНИТЬ!$F$7=1,#REF!/1000,#REF!)</f>
        <v>#REF!</v>
      </c>
      <c r="O1065" s="143" t="e">
        <f>IF(ЗАПОЛНИТЬ!$F$7=1,#REF!/1000,#REF!)</f>
        <v>#REF!</v>
      </c>
      <c r="P1065" s="143" t="e">
        <f>IF(ЗАПОЛНИТЬ!$F$7=1,#REF!/1000,#REF!)</f>
        <v>#REF!</v>
      </c>
      <c r="Q1065" s="143" t="e">
        <f>IF(ЗАПОЛНИТЬ!$F$7=1,#REF!/1000,#REF!)</f>
        <v>#REF!</v>
      </c>
      <c r="R1065" s="143" t="e">
        <f>IF(ЗАПОЛНИТЬ!$F$7=1,#REF!/1000,#REF!)</f>
        <v>#REF!</v>
      </c>
      <c r="S1065" s="143" t="e">
        <f>IF(ЗАПОЛНИТЬ!$F$7=1,#REF!/1000,#REF!)</f>
        <v>#REF!</v>
      </c>
      <c r="T1065" s="143" t="e">
        <f>IF(ЗАПОЛНИТЬ!$F$7=1,#REF!/1000,#REF!)</f>
        <v>#REF!</v>
      </c>
      <c r="U1065" s="143" t="e">
        <f>IF(ЗАПОЛНИТЬ!$F$7=1,#REF!/1000,#REF!)</f>
        <v>#REF!</v>
      </c>
      <c r="V1065" s="145" t="e">
        <f t="shared" si="73"/>
        <v>#REF!</v>
      </c>
      <c r="W1065" s="145" t="e">
        <f>IF(SUM(L1065:U1065)&gt;0,1,0)</f>
        <v>#REF!</v>
      </c>
    </row>
    <row r="1066" spans="1:23">
      <c r="A1066" s="144" t="str">
        <f>ЗАПОЛНИТЬ!$B$23</f>
        <v>4</v>
      </c>
      <c r="B1066" s="144" t="str">
        <f>ЗАПОЛНИТЬ!$B$13</f>
        <v>24188344</v>
      </c>
      <c r="C1066" s="144" t="str">
        <f>ЗАПОЛНИТЬ!$B$24</f>
        <v>298</v>
      </c>
      <c r="D1066" s="144" t="str">
        <f>ЗАПОЛНИТЬ!$B$21</f>
        <v>12</v>
      </c>
      <c r="E1066" s="145"/>
      <c r="F1066" s="144" t="str">
        <f>ЗАПОЛНИТЬ!$B$22</f>
        <v>15</v>
      </c>
      <c r="G1066" s="144" t="str">
        <f>ЗАПОЛНИТЬ!$B$20</f>
        <v>040222</v>
      </c>
      <c r="H1066" s="143" t="str">
        <f>IF(ЗАПОЛНИТЬ!$F$7=1,ЗАПОЛНИТЬ!$H$9,ЗАПОЛНИТЬ!$H$10)</f>
        <v>73</v>
      </c>
      <c r="I1066" s="146" t="e">
        <f>IF(ЗАПОЛНИТЬ!$F$7=1,#REF!,#REF!)</f>
        <v>#REF!</v>
      </c>
      <c r="J1066" s="145" t="str">
        <f>IF(ЗАПОЛНИТЬ!$F$7=1,CONCATENATE(ЗАПОЛНИТЬ!$F$18,ЗАПОЛНИТЬ!$D$18),ЗАПОЛНИТЬ!$E$18)</f>
        <v>01.07.2016</v>
      </c>
      <c r="K1066" s="143" t="e">
        <f>#REF!</f>
        <v>#REF!</v>
      </c>
      <c r="L1066" s="143" t="e">
        <f>IF(ЗАПОЛНИТЬ!$F$7=1,#REF!/1000,#REF!)</f>
        <v>#REF!</v>
      </c>
      <c r="M1066" s="143" t="e">
        <f>IF(ЗАПОЛНИТЬ!$F$7=1,#REF!/1000,#REF!)</f>
        <v>#REF!</v>
      </c>
      <c r="N1066" s="143" t="e">
        <f>IF(ЗАПОЛНИТЬ!$F$7=1,#REF!/1000,#REF!)</f>
        <v>#REF!</v>
      </c>
      <c r="O1066" s="143" t="e">
        <f>IF(ЗАПОЛНИТЬ!$F$7=1,#REF!/1000,#REF!)</f>
        <v>#REF!</v>
      </c>
      <c r="P1066" s="143" t="e">
        <f>IF(ЗАПОЛНИТЬ!$F$7=1,#REF!/1000,#REF!)</f>
        <v>#REF!</v>
      </c>
      <c r="Q1066" s="143" t="e">
        <f>IF(ЗАПОЛНИТЬ!$F$7=1,#REF!/1000,#REF!)</f>
        <v>#REF!</v>
      </c>
      <c r="R1066" s="143" t="e">
        <f>IF(ЗАПОЛНИТЬ!$F$7=1,#REF!/1000,#REF!)</f>
        <v>#REF!</v>
      </c>
      <c r="S1066" s="143" t="e">
        <f>IF(ЗАПОЛНИТЬ!$F$7=1,#REF!/1000,#REF!)</f>
        <v>#REF!</v>
      </c>
      <c r="T1066" s="143" t="e">
        <f>IF(ЗАПОЛНИТЬ!$F$7=1,#REF!/1000,#REF!)</f>
        <v>#REF!</v>
      </c>
      <c r="U1066" s="143" t="e">
        <f>IF(ЗАПОЛНИТЬ!$F$7=1,#REF!/1000,#REF!)</f>
        <v>#REF!</v>
      </c>
      <c r="V1066" s="145" t="e">
        <f t="shared" si="73"/>
        <v>#REF!</v>
      </c>
      <c r="W1066" s="145">
        <v>0</v>
      </c>
    </row>
    <row r="1067" spans="1:23">
      <c r="A1067" s="144" t="str">
        <f>ЗАПОЛНИТЬ!$B$23</f>
        <v>4</v>
      </c>
      <c r="B1067" s="144" t="str">
        <f>ЗАПОЛНИТЬ!$B$13</f>
        <v>24188344</v>
      </c>
      <c r="C1067" s="144" t="str">
        <f>ЗАПОЛНИТЬ!$B$24</f>
        <v>298</v>
      </c>
      <c r="D1067" s="144" t="str">
        <f>ЗАПОЛНИТЬ!$B$21</f>
        <v>12</v>
      </c>
      <c r="E1067" s="145"/>
      <c r="F1067" s="144" t="str">
        <f>ЗАПОЛНИТЬ!$B$22</f>
        <v>15</v>
      </c>
      <c r="G1067" s="144" t="str">
        <f>ЗАПОЛНИТЬ!$B$20</f>
        <v>040222</v>
      </c>
      <c r="H1067" s="143" t="str">
        <f>IF(ЗАПОЛНИТЬ!$F$7=1,ЗАПОЛНИТЬ!$H$9,ЗАПОЛНИТЬ!$H$10)</f>
        <v>73</v>
      </c>
      <c r="I1067" s="146" t="e">
        <f>IF(ЗАПОЛНИТЬ!$F$7=1,#REF!,#REF!)</f>
        <v>#REF!</v>
      </c>
      <c r="J1067" s="145" t="str">
        <f>IF(ЗАПОЛНИТЬ!$F$7=1,CONCATENATE(ЗАПОЛНИТЬ!$F$18,ЗАПОЛНИТЬ!$D$18),ЗАПОЛНИТЬ!$E$18)</f>
        <v>01.07.2016</v>
      </c>
      <c r="K1067" s="143" t="e">
        <f>#REF!</f>
        <v>#REF!</v>
      </c>
      <c r="L1067" s="143" t="e">
        <f>IF(ЗАПОЛНИТЬ!$F$7=1,#REF!/1000,#REF!)</f>
        <v>#REF!</v>
      </c>
      <c r="M1067" s="143" t="e">
        <f>IF(ЗАПОЛНИТЬ!$F$7=1,#REF!/1000,#REF!)</f>
        <v>#REF!</v>
      </c>
      <c r="N1067" s="143" t="e">
        <f>IF(ЗАПОЛНИТЬ!$F$7=1,#REF!/1000,#REF!)</f>
        <v>#REF!</v>
      </c>
      <c r="O1067" s="143" t="e">
        <f>IF(ЗАПОЛНИТЬ!$F$7=1,#REF!/1000,#REF!)</f>
        <v>#REF!</v>
      </c>
      <c r="P1067" s="143" t="e">
        <f>IF(ЗАПОЛНИТЬ!$F$7=1,#REF!/1000,#REF!)</f>
        <v>#REF!</v>
      </c>
      <c r="Q1067" s="143" t="e">
        <f>IF(ЗАПОЛНИТЬ!$F$7=1,#REF!/1000,#REF!)</f>
        <v>#REF!</v>
      </c>
      <c r="R1067" s="143" t="e">
        <f>IF(ЗАПОЛНИТЬ!$F$7=1,#REF!/1000,#REF!)</f>
        <v>#REF!</v>
      </c>
      <c r="S1067" s="143" t="e">
        <f>IF(ЗАПОЛНИТЬ!$F$7=1,#REF!/1000,#REF!)</f>
        <v>#REF!</v>
      </c>
      <c r="T1067" s="143" t="e">
        <f>IF(ЗАПОЛНИТЬ!$F$7=1,#REF!/1000,#REF!)</f>
        <v>#REF!</v>
      </c>
      <c r="U1067" s="143" t="e">
        <f>IF(ЗАПОЛНИТЬ!$F$7=1,#REF!/1000,#REF!)</f>
        <v>#REF!</v>
      </c>
      <c r="V1067" s="145" t="e">
        <f t="shared" si="73"/>
        <v>#REF!</v>
      </c>
      <c r="W1067" s="145">
        <v>0</v>
      </c>
    </row>
    <row r="1068" spans="1:23">
      <c r="A1068" s="144" t="str">
        <f>ЗАПОЛНИТЬ!$B$23</f>
        <v>4</v>
      </c>
      <c r="B1068" s="144" t="str">
        <f>ЗАПОЛНИТЬ!$B$13</f>
        <v>24188344</v>
      </c>
      <c r="C1068" s="144" t="str">
        <f>ЗАПОЛНИТЬ!$B$24</f>
        <v>298</v>
      </c>
      <c r="D1068" s="144" t="str">
        <f>ЗАПОЛНИТЬ!$B$21</f>
        <v>12</v>
      </c>
      <c r="E1068" s="145"/>
      <c r="F1068" s="144" t="str">
        <f>ЗАПОЛНИТЬ!$B$22</f>
        <v>15</v>
      </c>
      <c r="G1068" s="144" t="str">
        <f>ЗАПОЛНИТЬ!$B$20</f>
        <v>040222</v>
      </c>
      <c r="H1068" s="143" t="str">
        <f>IF(ЗАПОЛНИТЬ!$F$7=1,ЗАПОЛНИТЬ!$H$9,ЗАПОЛНИТЬ!$H$10)</f>
        <v>73</v>
      </c>
      <c r="I1068" s="146" t="e">
        <f>IF(ЗАПОЛНИТЬ!$F$7=1,#REF!,#REF!)</f>
        <v>#REF!</v>
      </c>
      <c r="J1068" s="145" t="str">
        <f>IF(ЗАПОЛНИТЬ!$F$7=1,CONCATENATE(ЗАПОЛНИТЬ!$F$18,ЗАПОЛНИТЬ!$D$18),ЗАПОЛНИТЬ!$E$18)</f>
        <v>01.07.2016</v>
      </c>
      <c r="K1068" s="143" t="e">
        <f>#REF!</f>
        <v>#REF!</v>
      </c>
      <c r="L1068" s="143" t="e">
        <f>IF(ЗАПОЛНИТЬ!$F$7=1,#REF!/1000,#REF!)</f>
        <v>#REF!</v>
      </c>
      <c r="M1068" s="143" t="e">
        <f>IF(ЗАПОЛНИТЬ!$F$7=1,#REF!/1000,#REF!)</f>
        <v>#REF!</v>
      </c>
      <c r="N1068" s="143" t="e">
        <f>IF(ЗАПОЛНИТЬ!$F$7=1,#REF!/1000,#REF!)</f>
        <v>#REF!</v>
      </c>
      <c r="O1068" s="143" t="e">
        <f>IF(ЗАПОЛНИТЬ!$F$7=1,#REF!/1000,#REF!)</f>
        <v>#REF!</v>
      </c>
      <c r="P1068" s="143" t="e">
        <f>IF(ЗАПОЛНИТЬ!$F$7=1,#REF!/1000,#REF!)</f>
        <v>#REF!</v>
      </c>
      <c r="Q1068" s="143" t="e">
        <f>IF(ЗАПОЛНИТЬ!$F$7=1,#REF!/1000,#REF!)</f>
        <v>#REF!</v>
      </c>
      <c r="R1068" s="143" t="e">
        <f>IF(ЗАПОЛНИТЬ!$F$7=1,#REF!/1000,#REF!)</f>
        <v>#REF!</v>
      </c>
      <c r="S1068" s="143" t="e">
        <f>IF(ЗАПОЛНИТЬ!$F$7=1,#REF!/1000,#REF!)</f>
        <v>#REF!</v>
      </c>
      <c r="T1068" s="143" t="e">
        <f>IF(ЗАПОЛНИТЬ!$F$7=1,#REF!/1000,#REF!)</f>
        <v>#REF!</v>
      </c>
      <c r="U1068" s="143" t="e">
        <f>IF(ЗАПОЛНИТЬ!$F$7=1,#REF!/1000,#REF!)</f>
        <v>#REF!</v>
      </c>
      <c r="V1068" s="145" t="e">
        <f t="shared" si="73"/>
        <v>#REF!</v>
      </c>
      <c r="W1068" s="145" t="e">
        <f>IF(SUM(L1068:U1068)&gt;0,1,0)</f>
        <v>#REF!</v>
      </c>
    </row>
    <row r="1069" spans="1:23">
      <c r="A1069" s="144" t="str">
        <f>ЗАПОЛНИТЬ!$B$23</f>
        <v>4</v>
      </c>
      <c r="B1069" s="144" t="str">
        <f>ЗАПОЛНИТЬ!$B$13</f>
        <v>24188344</v>
      </c>
      <c r="C1069" s="144" t="str">
        <f>ЗАПОЛНИТЬ!$B$24</f>
        <v>298</v>
      </c>
      <c r="D1069" s="144" t="str">
        <f>ЗАПОЛНИТЬ!$B$21</f>
        <v>12</v>
      </c>
      <c r="E1069" s="145"/>
      <c r="F1069" s="144" t="str">
        <f>ЗАПОЛНИТЬ!$B$22</f>
        <v>15</v>
      </c>
      <c r="G1069" s="144" t="str">
        <f>ЗАПОЛНИТЬ!$B$20</f>
        <v>040222</v>
      </c>
      <c r="H1069" s="143" t="str">
        <f>IF(ЗАПОЛНИТЬ!$F$7=1,ЗАПОЛНИТЬ!$H$9,ЗАПОЛНИТЬ!$H$10)</f>
        <v>73</v>
      </c>
      <c r="I1069" s="146" t="e">
        <f>IF(ЗАПОЛНИТЬ!$F$7=1,#REF!,#REF!)</f>
        <v>#REF!</v>
      </c>
      <c r="J1069" s="145" t="str">
        <f>IF(ЗАПОЛНИТЬ!$F$7=1,CONCATENATE(ЗАПОЛНИТЬ!$F$18,ЗАПОЛНИТЬ!$D$18),ЗАПОЛНИТЬ!$E$18)</f>
        <v>01.07.2016</v>
      </c>
      <c r="K1069" s="143" t="e">
        <f>#REF!</f>
        <v>#REF!</v>
      </c>
      <c r="L1069" s="143" t="e">
        <f>IF(ЗАПОЛНИТЬ!$F$7=1,#REF!/1000,#REF!)</f>
        <v>#REF!</v>
      </c>
      <c r="M1069" s="143" t="e">
        <f>IF(ЗАПОЛНИТЬ!$F$7=1,#REF!/1000,#REF!)</f>
        <v>#REF!</v>
      </c>
      <c r="N1069" s="143" t="e">
        <f>IF(ЗАПОЛНИТЬ!$F$7=1,#REF!/1000,#REF!)</f>
        <v>#REF!</v>
      </c>
      <c r="O1069" s="143" t="e">
        <f>IF(ЗАПОЛНИТЬ!$F$7=1,#REF!/1000,#REF!)</f>
        <v>#REF!</v>
      </c>
      <c r="P1069" s="143" t="e">
        <f>IF(ЗАПОЛНИТЬ!$F$7=1,#REF!/1000,#REF!)</f>
        <v>#REF!</v>
      </c>
      <c r="Q1069" s="143" t="e">
        <f>IF(ЗАПОЛНИТЬ!$F$7=1,#REF!/1000,#REF!)</f>
        <v>#REF!</v>
      </c>
      <c r="R1069" s="143" t="e">
        <f>IF(ЗАПОЛНИТЬ!$F$7=1,#REF!/1000,#REF!)</f>
        <v>#REF!</v>
      </c>
      <c r="S1069" s="143" t="e">
        <f>IF(ЗАПОЛНИТЬ!$F$7=1,#REF!/1000,#REF!)</f>
        <v>#REF!</v>
      </c>
      <c r="T1069" s="143" t="e">
        <f>IF(ЗАПОЛНИТЬ!$F$7=1,#REF!/1000,#REF!)</f>
        <v>#REF!</v>
      </c>
      <c r="U1069" s="143" t="e">
        <f>IF(ЗАПОЛНИТЬ!$F$7=1,#REF!/1000,#REF!)</f>
        <v>#REF!</v>
      </c>
      <c r="V1069" s="145" t="e">
        <f t="shared" si="73"/>
        <v>#REF!</v>
      </c>
      <c r="W1069" s="145">
        <v>0</v>
      </c>
    </row>
    <row r="1070" spans="1:23">
      <c r="A1070" s="144" t="str">
        <f>ЗАПОЛНИТЬ!$B$23</f>
        <v>4</v>
      </c>
      <c r="B1070" s="144" t="str">
        <f>ЗАПОЛНИТЬ!$B$13</f>
        <v>24188344</v>
      </c>
      <c r="C1070" s="144" t="str">
        <f>ЗАПОЛНИТЬ!$B$24</f>
        <v>298</v>
      </c>
      <c r="D1070" s="144" t="str">
        <f>ЗАПОЛНИТЬ!$B$21</f>
        <v>12</v>
      </c>
      <c r="E1070" s="145"/>
      <c r="F1070" s="144" t="str">
        <f>ЗАПОЛНИТЬ!$B$22</f>
        <v>15</v>
      </c>
      <c r="G1070" s="144" t="str">
        <f>ЗАПОЛНИТЬ!$B$20</f>
        <v>040222</v>
      </c>
      <c r="H1070" s="143" t="str">
        <f>IF(ЗАПОЛНИТЬ!$F$7=1,ЗАПОЛНИТЬ!$H$9,ЗАПОЛНИТЬ!$H$10)</f>
        <v>73</v>
      </c>
      <c r="I1070" s="146" t="e">
        <f>IF(ЗАПОЛНИТЬ!$F$7=1,#REF!,#REF!)</f>
        <v>#REF!</v>
      </c>
      <c r="J1070" s="145" t="str">
        <f>IF(ЗАПОЛНИТЬ!$F$7=1,CONCATENATE(ЗАПОЛНИТЬ!$F$18,ЗАПОЛНИТЬ!$D$18),ЗАПОЛНИТЬ!$E$18)</f>
        <v>01.07.2016</v>
      </c>
      <c r="K1070" s="143" t="e">
        <f>#REF!</f>
        <v>#REF!</v>
      </c>
      <c r="L1070" s="143" t="e">
        <f>IF(ЗАПОЛНИТЬ!$F$7=1,#REF!/1000,#REF!)</f>
        <v>#REF!</v>
      </c>
      <c r="M1070" s="143" t="e">
        <f>IF(ЗАПОЛНИТЬ!$F$7=1,#REF!/1000,#REF!)</f>
        <v>#REF!</v>
      </c>
      <c r="N1070" s="143" t="e">
        <f>IF(ЗАПОЛНИТЬ!$F$7=1,#REF!/1000,#REF!)</f>
        <v>#REF!</v>
      </c>
      <c r="O1070" s="143" t="e">
        <f>IF(ЗАПОЛНИТЬ!$F$7=1,#REF!/1000,#REF!)</f>
        <v>#REF!</v>
      </c>
      <c r="P1070" s="143" t="e">
        <f>IF(ЗАПОЛНИТЬ!$F$7=1,#REF!/1000,#REF!)</f>
        <v>#REF!</v>
      </c>
      <c r="Q1070" s="143" t="e">
        <f>IF(ЗАПОЛНИТЬ!$F$7=1,#REF!/1000,#REF!)</f>
        <v>#REF!</v>
      </c>
      <c r="R1070" s="143" t="e">
        <f>IF(ЗАПОЛНИТЬ!$F$7=1,#REF!/1000,#REF!)</f>
        <v>#REF!</v>
      </c>
      <c r="S1070" s="143" t="e">
        <f>IF(ЗАПОЛНИТЬ!$F$7=1,#REF!/1000,#REF!)</f>
        <v>#REF!</v>
      </c>
      <c r="T1070" s="143" t="e">
        <f>IF(ЗАПОЛНИТЬ!$F$7=1,#REF!/1000,#REF!)</f>
        <v>#REF!</v>
      </c>
      <c r="U1070" s="143" t="e">
        <f>IF(ЗАПОЛНИТЬ!$F$7=1,#REF!/1000,#REF!)</f>
        <v>#REF!</v>
      </c>
      <c r="V1070" s="145" t="e">
        <f t="shared" si="73"/>
        <v>#REF!</v>
      </c>
      <c r="W1070" s="145" t="e">
        <f>IF(SUM(L1070:U1070)&gt;0,1,0)</f>
        <v>#REF!</v>
      </c>
    </row>
    <row r="1071" spans="1:23">
      <c r="A1071" s="144" t="str">
        <f>ЗАПОЛНИТЬ!$B$23</f>
        <v>4</v>
      </c>
      <c r="B1071" s="144" t="str">
        <f>ЗАПОЛНИТЬ!$B$13</f>
        <v>24188344</v>
      </c>
      <c r="C1071" s="144" t="str">
        <f>ЗАПОЛНИТЬ!$B$24</f>
        <v>298</v>
      </c>
      <c r="D1071" s="144" t="str">
        <f>ЗАПОЛНИТЬ!$B$21</f>
        <v>12</v>
      </c>
      <c r="E1071" s="145"/>
      <c r="F1071" s="144" t="str">
        <f>ЗАПОЛНИТЬ!$B$22</f>
        <v>15</v>
      </c>
      <c r="G1071" s="144" t="str">
        <f>ЗАПОЛНИТЬ!$B$20</f>
        <v>040222</v>
      </c>
      <c r="H1071" s="143" t="str">
        <f>IF(ЗАПОЛНИТЬ!$F$7=1,ЗАПОЛНИТЬ!$H$9,ЗАПОЛНИТЬ!$H$10)</f>
        <v>73</v>
      </c>
      <c r="I1071" s="146" t="e">
        <f>IF(ЗАПОЛНИТЬ!$F$7=1,#REF!,#REF!)</f>
        <v>#REF!</v>
      </c>
      <c r="J1071" s="145" t="str">
        <f>IF(ЗАПОЛНИТЬ!$F$7=1,CONCATENATE(ЗАПОЛНИТЬ!$F$18,ЗАПОЛНИТЬ!$D$18),ЗАПОЛНИТЬ!$E$18)</f>
        <v>01.07.2016</v>
      </c>
      <c r="K1071" s="143" t="e">
        <f>#REF!</f>
        <v>#REF!</v>
      </c>
      <c r="L1071" s="143" t="e">
        <f>IF(ЗАПОЛНИТЬ!$F$7=1,#REF!/1000,#REF!)</f>
        <v>#REF!</v>
      </c>
      <c r="M1071" s="143" t="e">
        <f>IF(ЗАПОЛНИТЬ!$F$7=1,#REF!/1000,#REF!)</f>
        <v>#REF!</v>
      </c>
      <c r="N1071" s="143" t="e">
        <f>IF(ЗАПОЛНИТЬ!$F$7=1,#REF!/1000,#REF!)</f>
        <v>#REF!</v>
      </c>
      <c r="O1071" s="143" t="e">
        <f>IF(ЗАПОЛНИТЬ!$F$7=1,#REF!/1000,#REF!)</f>
        <v>#REF!</v>
      </c>
      <c r="P1071" s="143" t="e">
        <f>IF(ЗАПОЛНИТЬ!$F$7=1,#REF!/1000,#REF!)</f>
        <v>#REF!</v>
      </c>
      <c r="Q1071" s="143" t="e">
        <f>IF(ЗАПОЛНИТЬ!$F$7=1,#REF!/1000,#REF!)</f>
        <v>#REF!</v>
      </c>
      <c r="R1071" s="143" t="e">
        <f>IF(ЗАПОЛНИТЬ!$F$7=1,#REF!/1000,#REF!)</f>
        <v>#REF!</v>
      </c>
      <c r="S1071" s="143" t="e">
        <f>IF(ЗАПОЛНИТЬ!$F$7=1,#REF!/1000,#REF!)</f>
        <v>#REF!</v>
      </c>
      <c r="T1071" s="143" t="e">
        <f>IF(ЗАПОЛНИТЬ!$F$7=1,#REF!/1000,#REF!)</f>
        <v>#REF!</v>
      </c>
      <c r="U1071" s="143" t="e">
        <f>IF(ЗАПОЛНИТЬ!$F$7=1,#REF!/1000,#REF!)</f>
        <v>#REF!</v>
      </c>
      <c r="V1071" s="145" t="e">
        <f t="shared" si="73"/>
        <v>#REF!</v>
      </c>
      <c r="W1071" s="145" t="e">
        <f>IF(SUM(L1071:U1071)&gt;0,1,0)</f>
        <v>#REF!</v>
      </c>
    </row>
    <row r="1072" spans="1:23">
      <c r="A1072" s="144" t="str">
        <f>ЗАПОЛНИТЬ!$B$23</f>
        <v>4</v>
      </c>
      <c r="B1072" s="144" t="str">
        <f>ЗАПОЛНИТЬ!$B$13</f>
        <v>24188344</v>
      </c>
      <c r="C1072" s="144" t="str">
        <f>ЗАПОЛНИТЬ!$B$24</f>
        <v>298</v>
      </c>
      <c r="D1072" s="144" t="str">
        <f>ЗАПОЛНИТЬ!$B$21</f>
        <v>12</v>
      </c>
      <c r="E1072" s="145"/>
      <c r="F1072" s="144" t="str">
        <f>ЗАПОЛНИТЬ!$B$22</f>
        <v>15</v>
      </c>
      <c r="G1072" s="144" t="str">
        <f>ЗАПОЛНИТЬ!$B$20</f>
        <v>040222</v>
      </c>
      <c r="H1072" s="143" t="str">
        <f>IF(ЗАПОЛНИТЬ!$F$7=1,ЗАПОЛНИТЬ!$H$9,ЗАПОЛНИТЬ!$H$10)</f>
        <v>73</v>
      </c>
      <c r="I1072" s="146" t="e">
        <f>IF(ЗАПОЛНИТЬ!$F$7=1,#REF!,#REF!)</f>
        <v>#REF!</v>
      </c>
      <c r="J1072" s="145" t="str">
        <f>IF(ЗАПОЛНИТЬ!$F$7=1,CONCATENATE(ЗАПОЛНИТЬ!$F$18,ЗАПОЛНИТЬ!$D$18),ЗАПОЛНИТЬ!$E$18)</f>
        <v>01.07.2016</v>
      </c>
      <c r="K1072" s="143" t="e">
        <f>#REF!</f>
        <v>#REF!</v>
      </c>
      <c r="L1072" s="143" t="e">
        <f>IF(ЗАПОЛНИТЬ!$F$7=1,#REF!/1000,#REF!)</f>
        <v>#REF!</v>
      </c>
      <c r="M1072" s="143" t="e">
        <f>IF(ЗАПОЛНИТЬ!$F$7=1,#REF!/1000,#REF!)</f>
        <v>#REF!</v>
      </c>
      <c r="N1072" s="143" t="e">
        <f>IF(ЗАПОЛНИТЬ!$F$7=1,#REF!/1000,#REF!)</f>
        <v>#REF!</v>
      </c>
      <c r="O1072" s="143" t="e">
        <f>IF(ЗАПОЛНИТЬ!$F$7=1,#REF!/1000,#REF!)</f>
        <v>#REF!</v>
      </c>
      <c r="P1072" s="143" t="e">
        <f>IF(ЗАПОЛНИТЬ!$F$7=1,#REF!/1000,#REF!)</f>
        <v>#REF!</v>
      </c>
      <c r="Q1072" s="143" t="e">
        <f>IF(ЗАПОЛНИТЬ!$F$7=1,#REF!/1000,#REF!)</f>
        <v>#REF!</v>
      </c>
      <c r="R1072" s="143" t="e">
        <f>IF(ЗАПОЛНИТЬ!$F$7=1,#REF!/1000,#REF!)</f>
        <v>#REF!</v>
      </c>
      <c r="S1072" s="143" t="e">
        <f>IF(ЗАПОЛНИТЬ!$F$7=1,#REF!/1000,#REF!)</f>
        <v>#REF!</v>
      </c>
      <c r="T1072" s="143" t="e">
        <f>IF(ЗАПОЛНИТЬ!$F$7=1,#REF!/1000,#REF!)</f>
        <v>#REF!</v>
      </c>
      <c r="U1072" s="143" t="e">
        <f>IF(ЗАПОЛНИТЬ!$F$7=1,#REF!/1000,#REF!)</f>
        <v>#REF!</v>
      </c>
      <c r="V1072" s="145" t="e">
        <f t="shared" si="73"/>
        <v>#REF!</v>
      </c>
      <c r="W1072" s="145">
        <v>0</v>
      </c>
    </row>
    <row r="1073" spans="1:23">
      <c r="A1073" s="144" t="str">
        <f>ЗАПОЛНИТЬ!$B$23</f>
        <v>4</v>
      </c>
      <c r="B1073" s="144" t="str">
        <f>ЗАПОЛНИТЬ!$B$13</f>
        <v>24188344</v>
      </c>
      <c r="C1073" s="144" t="str">
        <f>ЗАПОЛНИТЬ!$B$24</f>
        <v>298</v>
      </c>
      <c r="D1073" s="144" t="str">
        <f>ЗАПОЛНИТЬ!$B$21</f>
        <v>12</v>
      </c>
      <c r="E1073" s="145"/>
      <c r="F1073" s="144" t="str">
        <f>ЗАПОЛНИТЬ!$B$22</f>
        <v>15</v>
      </c>
      <c r="G1073" s="144" t="str">
        <f>ЗАПОЛНИТЬ!$B$20</f>
        <v>040222</v>
      </c>
      <c r="H1073" s="143" t="str">
        <f>IF(ЗАПОЛНИТЬ!$F$7=1,ЗАПОЛНИТЬ!$H$9,ЗАПОЛНИТЬ!$H$10)</f>
        <v>73</v>
      </c>
      <c r="I1073" s="146" t="e">
        <f>IF(ЗАПОЛНИТЬ!$F$7=1,#REF!,#REF!)</f>
        <v>#REF!</v>
      </c>
      <c r="J1073" s="145" t="str">
        <f>IF(ЗАПОЛНИТЬ!$F$7=1,CONCATENATE(ЗАПОЛНИТЬ!$F$18,ЗАПОЛНИТЬ!$D$18),ЗАПОЛНИТЬ!$E$18)</f>
        <v>01.07.2016</v>
      </c>
      <c r="K1073" s="143" t="e">
        <f>#REF!</f>
        <v>#REF!</v>
      </c>
      <c r="L1073" s="143" t="e">
        <f>IF(ЗАПОЛНИТЬ!$F$7=1,#REF!/1000,#REF!)</f>
        <v>#REF!</v>
      </c>
      <c r="M1073" s="143" t="e">
        <f>IF(ЗАПОЛНИТЬ!$F$7=1,#REF!/1000,#REF!)</f>
        <v>#REF!</v>
      </c>
      <c r="N1073" s="143" t="e">
        <f>IF(ЗАПОЛНИТЬ!$F$7=1,#REF!/1000,#REF!)</f>
        <v>#REF!</v>
      </c>
      <c r="O1073" s="143" t="e">
        <f>IF(ЗАПОЛНИТЬ!$F$7=1,#REF!/1000,#REF!)</f>
        <v>#REF!</v>
      </c>
      <c r="P1073" s="143" t="e">
        <f>IF(ЗАПОЛНИТЬ!$F$7=1,#REF!/1000,#REF!)</f>
        <v>#REF!</v>
      </c>
      <c r="Q1073" s="143" t="e">
        <f>IF(ЗАПОЛНИТЬ!$F$7=1,#REF!/1000,#REF!)</f>
        <v>#REF!</v>
      </c>
      <c r="R1073" s="143" t="e">
        <f>IF(ЗАПОЛНИТЬ!$F$7=1,#REF!/1000,#REF!)</f>
        <v>#REF!</v>
      </c>
      <c r="S1073" s="143" t="e">
        <f>IF(ЗАПОЛНИТЬ!$F$7=1,#REF!/1000,#REF!)</f>
        <v>#REF!</v>
      </c>
      <c r="T1073" s="143" t="e">
        <f>IF(ЗАПОЛНИТЬ!$F$7=1,#REF!/1000,#REF!)</f>
        <v>#REF!</v>
      </c>
      <c r="U1073" s="143" t="e">
        <f>IF(ЗАПОЛНИТЬ!$F$7=1,#REF!/1000,#REF!)</f>
        <v>#REF!</v>
      </c>
      <c r="V1073" s="145" t="e">
        <f t="shared" si="73"/>
        <v>#REF!</v>
      </c>
      <c r="W1073" s="145" t="e">
        <f>IF(SUM(L1073:U1073)&gt;0,1,0)</f>
        <v>#REF!</v>
      </c>
    </row>
    <row r="1074" spans="1:23">
      <c r="A1074" s="144" t="str">
        <f>ЗАПОЛНИТЬ!$B$23</f>
        <v>4</v>
      </c>
      <c r="B1074" s="144" t="str">
        <f>ЗАПОЛНИТЬ!$B$13</f>
        <v>24188344</v>
      </c>
      <c r="C1074" s="144" t="str">
        <f>ЗАПОЛНИТЬ!$B$24</f>
        <v>298</v>
      </c>
      <c r="D1074" s="144" t="str">
        <f>ЗАПОЛНИТЬ!$B$21</f>
        <v>12</v>
      </c>
      <c r="E1074" s="145"/>
      <c r="F1074" s="144" t="str">
        <f>ЗАПОЛНИТЬ!$B$22</f>
        <v>15</v>
      </c>
      <c r="G1074" s="144" t="str">
        <f>ЗАПОЛНИТЬ!$B$20</f>
        <v>040222</v>
      </c>
      <c r="H1074" s="143" t="str">
        <f>IF(ЗАПОЛНИТЬ!$F$7=1,ЗАПОЛНИТЬ!$H$9,ЗАПОЛНИТЬ!$H$10)</f>
        <v>73</v>
      </c>
      <c r="I1074" s="146" t="e">
        <f>IF(ЗАПОЛНИТЬ!$F$7=1,#REF!,#REF!)</f>
        <v>#REF!</v>
      </c>
      <c r="J1074" s="145" t="str">
        <f>IF(ЗАПОЛНИТЬ!$F$7=1,CONCATENATE(ЗАПОЛНИТЬ!$F$18,ЗАПОЛНИТЬ!$D$18),ЗАПОЛНИТЬ!$E$18)</f>
        <v>01.07.2016</v>
      </c>
      <c r="K1074" s="143" t="e">
        <f>#REF!</f>
        <v>#REF!</v>
      </c>
      <c r="L1074" s="143" t="e">
        <f>IF(ЗАПОЛНИТЬ!$F$7=1,#REF!/1000,#REF!)</f>
        <v>#REF!</v>
      </c>
      <c r="M1074" s="143" t="e">
        <f>IF(ЗАПОЛНИТЬ!$F$7=1,#REF!/1000,#REF!)</f>
        <v>#REF!</v>
      </c>
      <c r="N1074" s="143" t="e">
        <f>IF(ЗАПОЛНИТЬ!$F$7=1,#REF!/1000,#REF!)</f>
        <v>#REF!</v>
      </c>
      <c r="O1074" s="143" t="e">
        <f>IF(ЗАПОЛНИТЬ!$F$7=1,#REF!/1000,#REF!)</f>
        <v>#REF!</v>
      </c>
      <c r="P1074" s="143" t="e">
        <f>IF(ЗАПОЛНИТЬ!$F$7=1,#REF!/1000,#REF!)</f>
        <v>#REF!</v>
      </c>
      <c r="Q1074" s="143" t="e">
        <f>IF(ЗАПОЛНИТЬ!$F$7=1,#REF!/1000,#REF!)</f>
        <v>#REF!</v>
      </c>
      <c r="R1074" s="143" t="e">
        <f>IF(ЗАПОЛНИТЬ!$F$7=1,#REF!/1000,#REF!)</f>
        <v>#REF!</v>
      </c>
      <c r="S1074" s="143" t="e">
        <f>IF(ЗАПОЛНИТЬ!$F$7=1,#REF!/1000,#REF!)</f>
        <v>#REF!</v>
      </c>
      <c r="T1074" s="143" t="e">
        <f>IF(ЗАПОЛНИТЬ!$F$7=1,#REF!/1000,#REF!)</f>
        <v>#REF!</v>
      </c>
      <c r="U1074" s="143" t="e">
        <f>IF(ЗАПОЛНИТЬ!$F$7=1,#REF!/1000,#REF!)</f>
        <v>#REF!</v>
      </c>
      <c r="V1074" s="145" t="e">
        <f t="shared" si="73"/>
        <v>#REF!</v>
      </c>
      <c r="W1074" s="145" t="e">
        <f>IF(SUM(L1074:U1074)&gt;0,1,0)</f>
        <v>#REF!</v>
      </c>
    </row>
    <row r="1075" spans="1:23">
      <c r="A1075" s="144" t="str">
        <f>ЗАПОЛНИТЬ!$B$23</f>
        <v>4</v>
      </c>
      <c r="B1075" s="144" t="str">
        <f>ЗАПОЛНИТЬ!$B$13</f>
        <v>24188344</v>
      </c>
      <c r="C1075" s="144" t="str">
        <f>ЗАПОЛНИТЬ!$B$24</f>
        <v>298</v>
      </c>
      <c r="D1075" s="144" t="str">
        <f>ЗАПОЛНИТЬ!$B$21</f>
        <v>12</v>
      </c>
      <c r="E1075" s="145"/>
      <c r="F1075" s="144" t="str">
        <f>ЗАПОЛНИТЬ!$B$22</f>
        <v>15</v>
      </c>
      <c r="G1075" s="144" t="str">
        <f>ЗАПОЛНИТЬ!$B$20</f>
        <v>040222</v>
      </c>
      <c r="H1075" s="143" t="str">
        <f>IF(ЗАПОЛНИТЬ!$F$7=1,ЗАПОЛНИТЬ!$H$9,ЗАПОЛНИТЬ!$H$10)</f>
        <v>73</v>
      </c>
      <c r="I1075" s="146" t="e">
        <f>IF(ЗАПОЛНИТЬ!$F$7=1,#REF!,#REF!)</f>
        <v>#REF!</v>
      </c>
      <c r="J1075" s="145" t="str">
        <f>IF(ЗАПОЛНИТЬ!$F$7=1,CONCATENATE(ЗАПОЛНИТЬ!$F$18,ЗАПОЛНИТЬ!$D$18),ЗАПОЛНИТЬ!$E$18)</f>
        <v>01.07.2016</v>
      </c>
      <c r="K1075" s="143" t="e">
        <f>#REF!</f>
        <v>#REF!</v>
      </c>
      <c r="L1075" s="143" t="e">
        <f>IF(ЗАПОЛНИТЬ!$F$7=1,#REF!/1000,#REF!)</f>
        <v>#REF!</v>
      </c>
      <c r="M1075" s="143" t="e">
        <f>IF(ЗАПОЛНИТЬ!$F$7=1,#REF!/1000,#REF!)</f>
        <v>#REF!</v>
      </c>
      <c r="N1075" s="143" t="e">
        <f>IF(ЗАПОЛНИТЬ!$F$7=1,#REF!/1000,#REF!)</f>
        <v>#REF!</v>
      </c>
      <c r="O1075" s="143" t="e">
        <f>IF(ЗАПОЛНИТЬ!$F$7=1,#REF!/1000,#REF!)</f>
        <v>#REF!</v>
      </c>
      <c r="P1075" s="143" t="e">
        <f>IF(ЗАПОЛНИТЬ!$F$7=1,#REF!/1000,#REF!)</f>
        <v>#REF!</v>
      </c>
      <c r="Q1075" s="143" t="e">
        <f>IF(ЗАПОЛНИТЬ!$F$7=1,#REF!/1000,#REF!)</f>
        <v>#REF!</v>
      </c>
      <c r="R1075" s="143" t="e">
        <f>IF(ЗАПОЛНИТЬ!$F$7=1,#REF!/1000,#REF!)</f>
        <v>#REF!</v>
      </c>
      <c r="S1075" s="143" t="e">
        <f>IF(ЗАПОЛНИТЬ!$F$7=1,#REF!/1000,#REF!)</f>
        <v>#REF!</v>
      </c>
      <c r="T1075" s="143" t="e">
        <f>IF(ЗАПОЛНИТЬ!$F$7=1,#REF!/1000,#REF!)</f>
        <v>#REF!</v>
      </c>
      <c r="U1075" s="143" t="e">
        <f>IF(ЗАПОЛНИТЬ!$F$7=1,#REF!/1000,#REF!)</f>
        <v>#REF!</v>
      </c>
      <c r="V1075" s="145" t="e">
        <f t="shared" si="73"/>
        <v>#REF!</v>
      </c>
      <c r="W1075" s="145">
        <v>0</v>
      </c>
    </row>
    <row r="1076" spans="1:23">
      <c r="A1076" s="144" t="str">
        <f>ЗАПОЛНИТЬ!$B$23</f>
        <v>4</v>
      </c>
      <c r="B1076" s="144" t="str">
        <f>ЗАПОЛНИТЬ!$B$13</f>
        <v>24188344</v>
      </c>
      <c r="C1076" s="144" t="str">
        <f>ЗАПОЛНИТЬ!$B$24</f>
        <v>298</v>
      </c>
      <c r="D1076" s="144" t="str">
        <f>ЗАПОЛНИТЬ!$B$21</f>
        <v>12</v>
      </c>
      <c r="E1076" s="145"/>
      <c r="F1076" s="144" t="str">
        <f>ЗАПОЛНИТЬ!$B$22</f>
        <v>15</v>
      </c>
      <c r="G1076" s="144" t="str">
        <f>ЗАПОЛНИТЬ!$B$20</f>
        <v>040222</v>
      </c>
      <c r="H1076" s="143" t="str">
        <f>IF(ЗАПОЛНИТЬ!$F$7=1,ЗАПОЛНИТЬ!$H$9,ЗАПОЛНИТЬ!$H$10)</f>
        <v>73</v>
      </c>
      <c r="I1076" s="146" t="e">
        <f>IF(ЗАПОЛНИТЬ!$F$7=1,#REF!,#REF!)</f>
        <v>#REF!</v>
      </c>
      <c r="J1076" s="145" t="str">
        <f>IF(ЗАПОЛНИТЬ!$F$7=1,CONCATENATE(ЗАПОЛНИТЬ!$F$18,ЗАПОЛНИТЬ!$D$18),ЗАПОЛНИТЬ!$E$18)</f>
        <v>01.07.2016</v>
      </c>
      <c r="K1076" s="143" t="e">
        <f>#REF!</f>
        <v>#REF!</v>
      </c>
      <c r="L1076" s="143" t="e">
        <f>IF(ЗАПОЛНИТЬ!$F$7=1,#REF!/1000,#REF!)</f>
        <v>#REF!</v>
      </c>
      <c r="M1076" s="143" t="e">
        <f>IF(ЗАПОЛНИТЬ!$F$7=1,#REF!/1000,#REF!)</f>
        <v>#REF!</v>
      </c>
      <c r="N1076" s="143" t="e">
        <f>IF(ЗАПОЛНИТЬ!$F$7=1,#REF!/1000,#REF!)</f>
        <v>#REF!</v>
      </c>
      <c r="O1076" s="143" t="e">
        <f>IF(ЗАПОЛНИТЬ!$F$7=1,#REF!/1000,#REF!)</f>
        <v>#REF!</v>
      </c>
      <c r="P1076" s="143" t="e">
        <f>IF(ЗАПОЛНИТЬ!$F$7=1,#REF!/1000,#REF!)</f>
        <v>#REF!</v>
      </c>
      <c r="Q1076" s="143" t="e">
        <f>IF(ЗАПОЛНИТЬ!$F$7=1,#REF!/1000,#REF!)</f>
        <v>#REF!</v>
      </c>
      <c r="R1076" s="143" t="e">
        <f>IF(ЗАПОЛНИТЬ!$F$7=1,#REF!/1000,#REF!)</f>
        <v>#REF!</v>
      </c>
      <c r="S1076" s="143" t="e">
        <f>IF(ЗАПОЛНИТЬ!$F$7=1,#REF!/1000,#REF!)</f>
        <v>#REF!</v>
      </c>
      <c r="T1076" s="143" t="e">
        <f>IF(ЗАПОЛНИТЬ!$F$7=1,#REF!/1000,#REF!)</f>
        <v>#REF!</v>
      </c>
      <c r="U1076" s="143" t="e">
        <f>IF(ЗАПОЛНИТЬ!$F$7=1,#REF!/1000,#REF!)</f>
        <v>#REF!</v>
      </c>
      <c r="V1076" s="145" t="e">
        <f t="shared" si="73"/>
        <v>#REF!</v>
      </c>
      <c r="W1076" s="145" t="e">
        <f>IF(SUM(L1076:U1076)&gt;0,1,0)</f>
        <v>#REF!</v>
      </c>
    </row>
    <row r="1077" spans="1:23">
      <c r="A1077" s="144" t="str">
        <f>ЗАПОЛНИТЬ!$B$23</f>
        <v>4</v>
      </c>
      <c r="B1077" s="144" t="str">
        <f>ЗАПОЛНИТЬ!$B$13</f>
        <v>24188344</v>
      </c>
      <c r="C1077" s="144" t="str">
        <f>ЗАПОЛНИТЬ!$B$24</f>
        <v>298</v>
      </c>
      <c r="D1077" s="144" t="str">
        <f>ЗАПОЛНИТЬ!$B$21</f>
        <v>12</v>
      </c>
      <c r="E1077" s="145"/>
      <c r="F1077" s="144" t="str">
        <f>ЗАПОЛНИТЬ!$B$22</f>
        <v>15</v>
      </c>
      <c r="G1077" s="144" t="str">
        <f>ЗАПОЛНИТЬ!$B$20</f>
        <v>040222</v>
      </c>
      <c r="H1077" s="143" t="str">
        <f>IF(ЗАПОЛНИТЬ!$F$7=1,ЗАПОЛНИТЬ!$H$9,ЗАПОЛНИТЬ!$H$10)</f>
        <v>73</v>
      </c>
      <c r="I1077" s="146" t="e">
        <f>IF(ЗАПОЛНИТЬ!$F$7=1,#REF!,#REF!)</f>
        <v>#REF!</v>
      </c>
      <c r="J1077" s="145" t="str">
        <f>IF(ЗАПОЛНИТЬ!$F$7=1,CONCATENATE(ЗАПОЛНИТЬ!$F$18,ЗАПОЛНИТЬ!$D$18),ЗАПОЛНИТЬ!$E$18)</f>
        <v>01.07.2016</v>
      </c>
      <c r="K1077" s="143" t="e">
        <f>#REF!</f>
        <v>#REF!</v>
      </c>
      <c r="L1077" s="143" t="e">
        <f>IF(ЗАПОЛНИТЬ!$F$7=1,#REF!/1000,#REF!)</f>
        <v>#REF!</v>
      </c>
      <c r="M1077" s="143" t="e">
        <f>IF(ЗАПОЛНИТЬ!$F$7=1,#REF!/1000,#REF!)</f>
        <v>#REF!</v>
      </c>
      <c r="N1077" s="143" t="e">
        <f>IF(ЗАПОЛНИТЬ!$F$7=1,#REF!/1000,#REF!)</f>
        <v>#REF!</v>
      </c>
      <c r="O1077" s="143" t="e">
        <f>IF(ЗАПОЛНИТЬ!$F$7=1,#REF!/1000,#REF!)</f>
        <v>#REF!</v>
      </c>
      <c r="P1077" s="143" t="e">
        <f>IF(ЗАПОЛНИТЬ!$F$7=1,#REF!/1000,#REF!)</f>
        <v>#REF!</v>
      </c>
      <c r="Q1077" s="143" t="e">
        <f>IF(ЗАПОЛНИТЬ!$F$7=1,#REF!/1000,#REF!)</f>
        <v>#REF!</v>
      </c>
      <c r="R1077" s="143" t="e">
        <f>IF(ЗАПОЛНИТЬ!$F$7=1,#REF!/1000,#REF!)</f>
        <v>#REF!</v>
      </c>
      <c r="S1077" s="143" t="e">
        <f>IF(ЗАПОЛНИТЬ!$F$7=1,#REF!/1000,#REF!)</f>
        <v>#REF!</v>
      </c>
      <c r="T1077" s="143" t="e">
        <f>IF(ЗАПОЛНИТЬ!$F$7=1,#REF!/1000,#REF!)</f>
        <v>#REF!</v>
      </c>
      <c r="U1077" s="143" t="e">
        <f>IF(ЗАПОЛНИТЬ!$F$7=1,#REF!/1000,#REF!)</f>
        <v>#REF!</v>
      </c>
      <c r="V1077" s="145" t="e">
        <f t="shared" si="73"/>
        <v>#REF!</v>
      </c>
      <c r="W1077" s="145" t="e">
        <f>IF(SUM(L1077:U1077)&gt;0,1,0)</f>
        <v>#REF!</v>
      </c>
    </row>
    <row r="1078" spans="1:23">
      <c r="A1078" s="144" t="str">
        <f>ЗАПОЛНИТЬ!$B$23</f>
        <v>4</v>
      </c>
      <c r="B1078" s="144" t="str">
        <f>ЗАПОЛНИТЬ!$B$13</f>
        <v>24188344</v>
      </c>
      <c r="C1078" s="144" t="str">
        <f>ЗАПОЛНИТЬ!$B$24</f>
        <v>298</v>
      </c>
      <c r="D1078" s="144" t="str">
        <f>ЗАПОЛНИТЬ!$B$21</f>
        <v>12</v>
      </c>
      <c r="E1078" s="145"/>
      <c r="F1078" s="144" t="str">
        <f>ЗАПОЛНИТЬ!$B$22</f>
        <v>15</v>
      </c>
      <c r="G1078" s="144" t="str">
        <f>ЗАПОЛНИТЬ!$B$20</f>
        <v>040222</v>
      </c>
      <c r="H1078" s="143" t="str">
        <f>IF(ЗАПОЛНИТЬ!$F$7=1,ЗАПОЛНИТЬ!$H$9,ЗАПОЛНИТЬ!$H$10)</f>
        <v>73</v>
      </c>
      <c r="I1078" s="146" t="e">
        <f>IF(ЗАПОЛНИТЬ!$F$7=1,#REF!,#REF!)</f>
        <v>#REF!</v>
      </c>
      <c r="J1078" s="145" t="str">
        <f>IF(ЗАПОЛНИТЬ!$F$7=1,CONCATENATE(ЗАПОЛНИТЬ!$F$18,ЗАПОЛНИТЬ!$D$18),ЗАПОЛНИТЬ!$E$18)</f>
        <v>01.07.2016</v>
      </c>
      <c r="K1078" s="143" t="e">
        <f>#REF!</f>
        <v>#REF!</v>
      </c>
      <c r="L1078" s="143" t="e">
        <f>IF(ЗАПОЛНИТЬ!$F$7=1,#REF!/1000,#REF!)</f>
        <v>#REF!</v>
      </c>
      <c r="M1078" s="143" t="e">
        <f>IF(ЗАПОЛНИТЬ!$F$7=1,#REF!/1000,#REF!)</f>
        <v>#REF!</v>
      </c>
      <c r="N1078" s="143" t="e">
        <f>IF(ЗАПОЛНИТЬ!$F$7=1,#REF!/1000,#REF!)</f>
        <v>#REF!</v>
      </c>
      <c r="O1078" s="143" t="e">
        <f>IF(ЗАПОЛНИТЬ!$F$7=1,#REF!/1000,#REF!)</f>
        <v>#REF!</v>
      </c>
      <c r="P1078" s="143" t="e">
        <f>IF(ЗАПОЛНИТЬ!$F$7=1,#REF!/1000,#REF!)</f>
        <v>#REF!</v>
      </c>
      <c r="Q1078" s="143" t="e">
        <f>IF(ЗАПОЛНИТЬ!$F$7=1,#REF!/1000,#REF!)</f>
        <v>#REF!</v>
      </c>
      <c r="R1078" s="143" t="e">
        <f>IF(ЗАПОЛНИТЬ!$F$7=1,#REF!/1000,#REF!)</f>
        <v>#REF!</v>
      </c>
      <c r="S1078" s="143" t="e">
        <f>IF(ЗАПОЛНИТЬ!$F$7=1,#REF!/1000,#REF!)</f>
        <v>#REF!</v>
      </c>
      <c r="T1078" s="143" t="e">
        <f>IF(ЗАПОЛНИТЬ!$F$7=1,#REF!/1000,#REF!)</f>
        <v>#REF!</v>
      </c>
      <c r="U1078" s="143" t="e">
        <f>IF(ЗАПОЛНИТЬ!$F$7=1,#REF!/1000,#REF!)</f>
        <v>#REF!</v>
      </c>
      <c r="V1078" s="145" t="e">
        <f t="shared" si="73"/>
        <v>#REF!</v>
      </c>
      <c r="W1078" s="145" t="e">
        <f>IF(SUM(L1078:U1078)&gt;0,1,0)</f>
        <v>#REF!</v>
      </c>
    </row>
    <row r="1079" spans="1:23">
      <c r="A1079" s="144" t="str">
        <f>ЗАПОЛНИТЬ!$B$23</f>
        <v>4</v>
      </c>
      <c r="B1079" s="144" t="str">
        <f>ЗАПОЛНИТЬ!$B$13</f>
        <v>24188344</v>
      </c>
      <c r="C1079" s="144" t="str">
        <f>ЗАПОЛНИТЬ!$B$24</f>
        <v>298</v>
      </c>
      <c r="D1079" s="144" t="str">
        <f>ЗАПОЛНИТЬ!$B$21</f>
        <v>12</v>
      </c>
      <c r="E1079" s="145"/>
      <c r="F1079" s="144" t="str">
        <f>ЗАПОЛНИТЬ!$B$22</f>
        <v>15</v>
      </c>
      <c r="G1079" s="144" t="str">
        <f>ЗАПОЛНИТЬ!$B$20</f>
        <v>040222</v>
      </c>
      <c r="H1079" s="143" t="str">
        <f>IF(ЗАПОЛНИТЬ!$F$7=1,ЗАПОЛНИТЬ!$H$9,ЗАПОЛНИТЬ!$H$10)</f>
        <v>73</v>
      </c>
      <c r="I1079" s="146" t="e">
        <f>IF(ЗАПОЛНИТЬ!$F$7=1,#REF!,#REF!)</f>
        <v>#REF!</v>
      </c>
      <c r="J1079" s="145" t="str">
        <f>IF(ЗАПОЛНИТЬ!$F$7=1,CONCATENATE(ЗАПОЛНИТЬ!$F$18,ЗАПОЛНИТЬ!$D$18),ЗАПОЛНИТЬ!$E$18)</f>
        <v>01.07.2016</v>
      </c>
      <c r="K1079" s="143" t="e">
        <f>#REF!</f>
        <v>#REF!</v>
      </c>
      <c r="L1079" s="143" t="e">
        <f>IF(ЗАПОЛНИТЬ!$F$7=1,#REF!/1000,#REF!)</f>
        <v>#REF!</v>
      </c>
      <c r="M1079" s="143" t="e">
        <f>IF(ЗАПОЛНИТЬ!$F$7=1,#REF!/1000,#REF!)</f>
        <v>#REF!</v>
      </c>
      <c r="N1079" s="143" t="e">
        <f>IF(ЗАПОЛНИТЬ!$F$7=1,#REF!/1000,#REF!)</f>
        <v>#REF!</v>
      </c>
      <c r="O1079" s="143" t="e">
        <f>IF(ЗАПОЛНИТЬ!$F$7=1,#REF!/1000,#REF!)</f>
        <v>#REF!</v>
      </c>
      <c r="P1079" s="143" t="e">
        <f>IF(ЗАПОЛНИТЬ!$F$7=1,#REF!/1000,#REF!)</f>
        <v>#REF!</v>
      </c>
      <c r="Q1079" s="143" t="e">
        <f>IF(ЗАПОЛНИТЬ!$F$7=1,#REF!/1000,#REF!)</f>
        <v>#REF!</v>
      </c>
      <c r="R1079" s="143" t="e">
        <f>IF(ЗАПОЛНИТЬ!$F$7=1,#REF!/1000,#REF!)</f>
        <v>#REF!</v>
      </c>
      <c r="S1079" s="143" t="e">
        <f>IF(ЗАПОЛНИТЬ!$F$7=1,#REF!/1000,#REF!)</f>
        <v>#REF!</v>
      </c>
      <c r="T1079" s="143" t="e">
        <f>IF(ЗАПОЛНИТЬ!$F$7=1,#REF!/1000,#REF!)</f>
        <v>#REF!</v>
      </c>
      <c r="U1079" s="143" t="e">
        <f>IF(ЗАПОЛНИТЬ!$F$7=1,#REF!/1000,#REF!)</f>
        <v>#REF!</v>
      </c>
      <c r="V1079" s="145" t="e">
        <f t="shared" si="73"/>
        <v>#REF!</v>
      </c>
      <c r="W1079" s="145" t="e">
        <f>IF(SUM(L1079:U1079)&gt;0,1,0)</f>
        <v>#REF!</v>
      </c>
    </row>
    <row r="1080" spans="1:23">
      <c r="A1080" s="144" t="str">
        <f>ЗАПОЛНИТЬ!$B$23</f>
        <v>4</v>
      </c>
      <c r="B1080" s="144" t="str">
        <f>ЗАПОЛНИТЬ!$B$13</f>
        <v>24188344</v>
      </c>
      <c r="C1080" s="144" t="str">
        <f>ЗАПОЛНИТЬ!$B$24</f>
        <v>298</v>
      </c>
      <c r="D1080" s="144" t="str">
        <f>ЗАПОЛНИТЬ!$B$21</f>
        <v>12</v>
      </c>
      <c r="E1080" s="145"/>
      <c r="F1080" s="144" t="str">
        <f>ЗАПОЛНИТЬ!$B$22</f>
        <v>15</v>
      </c>
      <c r="G1080" s="144" t="str">
        <f>ЗАПОЛНИТЬ!$B$20</f>
        <v>040222</v>
      </c>
      <c r="H1080" s="143" t="str">
        <f>IF(ЗАПОЛНИТЬ!$F$7=1,ЗАПОЛНИТЬ!$H$9,ЗАПОЛНИТЬ!$H$10)</f>
        <v>73</v>
      </c>
      <c r="I1080" s="146" t="e">
        <f>IF(ЗАПОЛНИТЬ!$F$7=1,#REF!,#REF!)</f>
        <v>#REF!</v>
      </c>
      <c r="J1080" s="145" t="str">
        <f>IF(ЗАПОЛНИТЬ!$F$7=1,CONCATENATE(ЗАПОЛНИТЬ!$F$18,ЗАПОЛНИТЬ!$D$18),ЗАПОЛНИТЬ!$E$18)</f>
        <v>01.07.2016</v>
      </c>
      <c r="K1080" s="143" t="e">
        <f>#REF!</f>
        <v>#REF!</v>
      </c>
      <c r="L1080" s="143" t="e">
        <f>IF(ЗАПОЛНИТЬ!$F$7=1,#REF!/1000,#REF!)</f>
        <v>#REF!</v>
      </c>
      <c r="M1080" s="143" t="e">
        <f>IF(ЗАПОЛНИТЬ!$F$7=1,#REF!/1000,#REF!)</f>
        <v>#REF!</v>
      </c>
      <c r="N1080" s="143" t="e">
        <f>IF(ЗАПОЛНИТЬ!$F$7=1,#REF!/1000,#REF!)</f>
        <v>#REF!</v>
      </c>
      <c r="O1080" s="143" t="e">
        <f>IF(ЗАПОЛНИТЬ!$F$7=1,#REF!/1000,#REF!)</f>
        <v>#REF!</v>
      </c>
      <c r="P1080" s="143" t="e">
        <f>IF(ЗАПОЛНИТЬ!$F$7=1,#REF!/1000,#REF!)</f>
        <v>#REF!</v>
      </c>
      <c r="Q1080" s="143" t="e">
        <f>IF(ЗАПОЛНИТЬ!$F$7=1,#REF!/1000,#REF!)</f>
        <v>#REF!</v>
      </c>
      <c r="R1080" s="143" t="e">
        <f>IF(ЗАПОЛНИТЬ!$F$7=1,#REF!/1000,#REF!)</f>
        <v>#REF!</v>
      </c>
      <c r="S1080" s="143" t="e">
        <f>IF(ЗАПОЛНИТЬ!$F$7=1,#REF!/1000,#REF!)</f>
        <v>#REF!</v>
      </c>
      <c r="T1080" s="143" t="e">
        <f>IF(ЗАПОЛНИТЬ!$F$7=1,#REF!/1000,#REF!)</f>
        <v>#REF!</v>
      </c>
      <c r="U1080" s="143" t="e">
        <f>IF(ЗАПОЛНИТЬ!$F$7=1,#REF!/1000,#REF!)</f>
        <v>#REF!</v>
      </c>
      <c r="V1080" s="145" t="e">
        <f t="shared" si="73"/>
        <v>#REF!</v>
      </c>
      <c r="W1080" s="145" t="e">
        <f>IF(SUM(L1080:U1080)&gt;0,1,0)</f>
        <v>#REF!</v>
      </c>
    </row>
    <row r="1081" spans="1:23">
      <c r="A1081" s="144" t="str">
        <f>ЗАПОЛНИТЬ!$B$23</f>
        <v>4</v>
      </c>
      <c r="B1081" s="144" t="str">
        <f>ЗАПОЛНИТЬ!$B$13</f>
        <v>24188344</v>
      </c>
      <c r="C1081" s="144" t="str">
        <f>ЗАПОЛНИТЬ!$B$24</f>
        <v>298</v>
      </c>
      <c r="D1081" s="144" t="str">
        <f>ЗАПОЛНИТЬ!$B$21</f>
        <v>12</v>
      </c>
      <c r="E1081" s="145"/>
      <c r="F1081" s="144" t="str">
        <f>ЗАПОЛНИТЬ!$B$22</f>
        <v>15</v>
      </c>
      <c r="G1081" s="144" t="str">
        <f>ЗАПОЛНИТЬ!$B$20</f>
        <v>040222</v>
      </c>
      <c r="H1081" s="143" t="str">
        <f>IF(ЗАПОЛНИТЬ!$F$7=1,ЗАПОЛНИТЬ!$H$9,ЗАПОЛНИТЬ!$H$10)</f>
        <v>73</v>
      </c>
      <c r="I1081" s="146" t="e">
        <f>IF(ЗАПОЛНИТЬ!$F$7=1,#REF!,#REF!)</f>
        <v>#REF!</v>
      </c>
      <c r="J1081" s="145" t="str">
        <f>IF(ЗАПОЛНИТЬ!$F$7=1,CONCATENATE(ЗАПОЛНИТЬ!$F$18,ЗАПОЛНИТЬ!$D$18),ЗАПОЛНИТЬ!$E$18)</f>
        <v>01.07.2016</v>
      </c>
      <c r="K1081" s="143" t="e">
        <f>#REF!</f>
        <v>#REF!</v>
      </c>
      <c r="L1081" s="143" t="e">
        <f>IF(ЗАПОЛНИТЬ!$F$7=1,#REF!/1000,#REF!)</f>
        <v>#REF!</v>
      </c>
      <c r="M1081" s="143" t="e">
        <f>IF(ЗАПОЛНИТЬ!$F$7=1,#REF!/1000,#REF!)</f>
        <v>#REF!</v>
      </c>
      <c r="N1081" s="143" t="e">
        <f>IF(ЗАПОЛНИТЬ!$F$7=1,#REF!/1000,#REF!)</f>
        <v>#REF!</v>
      </c>
      <c r="O1081" s="143" t="e">
        <f>IF(ЗАПОЛНИТЬ!$F$7=1,#REF!/1000,#REF!)</f>
        <v>#REF!</v>
      </c>
      <c r="P1081" s="143" t="e">
        <f>IF(ЗАПОЛНИТЬ!$F$7=1,#REF!/1000,#REF!)</f>
        <v>#REF!</v>
      </c>
      <c r="Q1081" s="143" t="e">
        <f>IF(ЗАПОЛНИТЬ!$F$7=1,#REF!/1000,#REF!)</f>
        <v>#REF!</v>
      </c>
      <c r="R1081" s="143" t="e">
        <f>IF(ЗАПОЛНИТЬ!$F$7=1,#REF!/1000,#REF!)</f>
        <v>#REF!</v>
      </c>
      <c r="S1081" s="143" t="e">
        <f>IF(ЗАПОЛНИТЬ!$F$7=1,#REF!/1000,#REF!)</f>
        <v>#REF!</v>
      </c>
      <c r="T1081" s="143" t="e">
        <f>IF(ЗАПОЛНИТЬ!$F$7=1,#REF!/1000,#REF!)</f>
        <v>#REF!</v>
      </c>
      <c r="U1081" s="143" t="e">
        <f>IF(ЗАПОЛНИТЬ!$F$7=1,#REF!/1000,#REF!)</f>
        <v>#REF!</v>
      </c>
      <c r="V1081" s="145" t="e">
        <f t="shared" si="73"/>
        <v>#REF!</v>
      </c>
      <c r="W1081" s="145">
        <v>0</v>
      </c>
    </row>
    <row r="1082" spans="1:23">
      <c r="A1082" s="144" t="str">
        <f>ЗАПОЛНИТЬ!$B$23</f>
        <v>4</v>
      </c>
      <c r="B1082" s="144" t="str">
        <f>ЗАПОЛНИТЬ!$B$13</f>
        <v>24188344</v>
      </c>
      <c r="C1082" s="144" t="str">
        <f>ЗАПОЛНИТЬ!$B$24</f>
        <v>298</v>
      </c>
      <c r="D1082" s="144" t="str">
        <f>ЗАПОЛНИТЬ!$B$21</f>
        <v>12</v>
      </c>
      <c r="E1082" s="145"/>
      <c r="F1082" s="144" t="str">
        <f>ЗАПОЛНИТЬ!$B$22</f>
        <v>15</v>
      </c>
      <c r="G1082" s="144" t="str">
        <f>ЗАПОЛНИТЬ!$B$20</f>
        <v>040222</v>
      </c>
      <c r="H1082" s="143" t="str">
        <f>IF(ЗАПОЛНИТЬ!$F$7=1,ЗАПОЛНИТЬ!$H$9,ЗАПОЛНИТЬ!$H$10)</f>
        <v>73</v>
      </c>
      <c r="I1082" s="146" t="e">
        <f>IF(ЗАПОЛНИТЬ!$F$7=1,#REF!,#REF!)</f>
        <v>#REF!</v>
      </c>
      <c r="J1082" s="145" t="str">
        <f>IF(ЗАПОЛНИТЬ!$F$7=1,CONCATENATE(ЗАПОЛНИТЬ!$F$18,ЗАПОЛНИТЬ!$D$18),ЗАПОЛНИТЬ!$E$18)</f>
        <v>01.07.2016</v>
      </c>
      <c r="K1082" s="143" t="e">
        <f>#REF!</f>
        <v>#REF!</v>
      </c>
      <c r="L1082" s="143" t="e">
        <f>IF(ЗАПОЛНИТЬ!$F$7=1,#REF!/1000,#REF!)</f>
        <v>#REF!</v>
      </c>
      <c r="M1082" s="143" t="e">
        <f>IF(ЗАПОЛНИТЬ!$F$7=1,#REF!/1000,#REF!)</f>
        <v>#REF!</v>
      </c>
      <c r="N1082" s="143" t="e">
        <f>IF(ЗАПОЛНИТЬ!$F$7=1,#REF!/1000,#REF!)</f>
        <v>#REF!</v>
      </c>
      <c r="O1082" s="143" t="e">
        <f>IF(ЗАПОЛНИТЬ!$F$7=1,#REF!/1000,#REF!)</f>
        <v>#REF!</v>
      </c>
      <c r="P1082" s="143" t="e">
        <f>IF(ЗАПОЛНИТЬ!$F$7=1,#REF!/1000,#REF!)</f>
        <v>#REF!</v>
      </c>
      <c r="Q1082" s="143" t="e">
        <f>IF(ЗАПОЛНИТЬ!$F$7=1,#REF!/1000,#REF!)</f>
        <v>#REF!</v>
      </c>
      <c r="R1082" s="143" t="e">
        <f>IF(ЗАПОЛНИТЬ!$F$7=1,#REF!/1000,#REF!)</f>
        <v>#REF!</v>
      </c>
      <c r="S1082" s="143" t="e">
        <f>IF(ЗАПОЛНИТЬ!$F$7=1,#REF!/1000,#REF!)</f>
        <v>#REF!</v>
      </c>
      <c r="T1082" s="143" t="e">
        <f>IF(ЗАПОЛНИТЬ!$F$7=1,#REF!/1000,#REF!)</f>
        <v>#REF!</v>
      </c>
      <c r="U1082" s="143" t="e">
        <f>IF(ЗАПОЛНИТЬ!$F$7=1,#REF!/1000,#REF!)</f>
        <v>#REF!</v>
      </c>
      <c r="V1082" s="145" t="e">
        <f t="shared" si="73"/>
        <v>#REF!</v>
      </c>
      <c r="W1082" s="145" t="e">
        <f>IF(SUM(L1082:U1082)&gt;0,1,0)</f>
        <v>#REF!</v>
      </c>
    </row>
    <row r="1083" spans="1:23">
      <c r="A1083" s="144" t="str">
        <f>ЗАПОЛНИТЬ!$B$23</f>
        <v>4</v>
      </c>
      <c r="B1083" s="144" t="str">
        <f>ЗАПОЛНИТЬ!$B$13</f>
        <v>24188344</v>
      </c>
      <c r="C1083" s="144" t="str">
        <f>ЗАПОЛНИТЬ!$B$24</f>
        <v>298</v>
      </c>
      <c r="D1083" s="144" t="str">
        <f>ЗАПОЛНИТЬ!$B$21</f>
        <v>12</v>
      </c>
      <c r="E1083" s="145"/>
      <c r="F1083" s="144" t="str">
        <f>ЗАПОЛНИТЬ!$B$22</f>
        <v>15</v>
      </c>
      <c r="G1083" s="144" t="str">
        <f>ЗАПОЛНИТЬ!$B$20</f>
        <v>040222</v>
      </c>
      <c r="H1083" s="143" t="str">
        <f>IF(ЗАПОЛНИТЬ!$F$7=1,ЗАПОЛНИТЬ!$H$9,ЗАПОЛНИТЬ!$H$10)</f>
        <v>73</v>
      </c>
      <c r="I1083" s="146" t="e">
        <f>IF(ЗАПОЛНИТЬ!$F$7=1,#REF!,#REF!)</f>
        <v>#REF!</v>
      </c>
      <c r="J1083" s="145" t="str">
        <f>IF(ЗАПОЛНИТЬ!$F$7=1,CONCATENATE(ЗАПОЛНИТЬ!$F$18,ЗАПОЛНИТЬ!$D$18),ЗАПОЛНИТЬ!$E$18)</f>
        <v>01.07.2016</v>
      </c>
      <c r="K1083" s="143" t="e">
        <f>#REF!</f>
        <v>#REF!</v>
      </c>
      <c r="L1083" s="143" t="e">
        <f>IF(ЗАПОЛНИТЬ!$F$7=1,#REF!/1000,#REF!)</f>
        <v>#REF!</v>
      </c>
      <c r="M1083" s="143" t="e">
        <f>IF(ЗАПОЛНИТЬ!$F$7=1,#REF!/1000,#REF!)</f>
        <v>#REF!</v>
      </c>
      <c r="N1083" s="143" t="e">
        <f>IF(ЗАПОЛНИТЬ!$F$7=1,#REF!/1000,#REF!)</f>
        <v>#REF!</v>
      </c>
      <c r="O1083" s="143" t="e">
        <f>IF(ЗАПОЛНИТЬ!$F$7=1,#REF!/1000,#REF!)</f>
        <v>#REF!</v>
      </c>
      <c r="P1083" s="143" t="e">
        <f>IF(ЗАПОЛНИТЬ!$F$7=1,#REF!/1000,#REF!)</f>
        <v>#REF!</v>
      </c>
      <c r="Q1083" s="143" t="e">
        <f>IF(ЗАПОЛНИТЬ!$F$7=1,#REF!/1000,#REF!)</f>
        <v>#REF!</v>
      </c>
      <c r="R1083" s="143" t="e">
        <f>IF(ЗАПОЛНИТЬ!$F$7=1,#REF!/1000,#REF!)</f>
        <v>#REF!</v>
      </c>
      <c r="S1083" s="143" t="e">
        <f>IF(ЗАПОЛНИТЬ!$F$7=1,#REF!/1000,#REF!)</f>
        <v>#REF!</v>
      </c>
      <c r="T1083" s="143" t="e">
        <f>IF(ЗАПОЛНИТЬ!$F$7=1,#REF!/1000,#REF!)</f>
        <v>#REF!</v>
      </c>
      <c r="U1083" s="143" t="e">
        <f>IF(ЗАПОЛНИТЬ!$F$7=1,#REF!/1000,#REF!)</f>
        <v>#REF!</v>
      </c>
      <c r="V1083" s="145" t="e">
        <f t="shared" si="73"/>
        <v>#REF!</v>
      </c>
      <c r="W1083" s="145" t="e">
        <f>IF(SUM(L1083:U1083)&gt;0,1,0)</f>
        <v>#REF!</v>
      </c>
    </row>
    <row r="1084" spans="1:23">
      <c r="A1084" s="144" t="str">
        <f>ЗАПОЛНИТЬ!$B$23</f>
        <v>4</v>
      </c>
      <c r="B1084" s="144" t="str">
        <f>ЗАПОЛНИТЬ!$B$13</f>
        <v>24188344</v>
      </c>
      <c r="C1084" s="144" t="str">
        <f>ЗАПОЛНИТЬ!$B$24</f>
        <v>298</v>
      </c>
      <c r="D1084" s="144" t="str">
        <f>ЗАПОЛНИТЬ!$B$21</f>
        <v>12</v>
      </c>
      <c r="E1084" s="145"/>
      <c r="F1084" s="144" t="str">
        <f>ЗАПОЛНИТЬ!$B$22</f>
        <v>15</v>
      </c>
      <c r="G1084" s="144" t="str">
        <f>ЗАПОЛНИТЬ!$B$20</f>
        <v>040222</v>
      </c>
      <c r="H1084" s="143" t="str">
        <f>IF(ЗАПОЛНИТЬ!$F$7=1,ЗАПОЛНИТЬ!$H$9,ЗАПОЛНИТЬ!$H$10)</f>
        <v>73</v>
      </c>
      <c r="I1084" s="146" t="e">
        <f>IF(ЗАПОЛНИТЬ!$F$7=1,#REF!,#REF!)</f>
        <v>#REF!</v>
      </c>
      <c r="J1084" s="145" t="str">
        <f>IF(ЗАПОЛНИТЬ!$F$7=1,CONCATENATE(ЗАПОЛНИТЬ!$F$18,ЗАПОЛНИТЬ!$D$18),ЗАПОЛНИТЬ!$E$18)</f>
        <v>01.07.2016</v>
      </c>
      <c r="K1084" s="143" t="e">
        <f>#REF!</f>
        <v>#REF!</v>
      </c>
      <c r="L1084" s="143" t="e">
        <f>IF(ЗАПОЛНИТЬ!$F$7=1,#REF!/1000,#REF!)</f>
        <v>#REF!</v>
      </c>
      <c r="M1084" s="143" t="e">
        <f>IF(ЗАПОЛНИТЬ!$F$7=1,#REF!/1000,#REF!)</f>
        <v>#REF!</v>
      </c>
      <c r="N1084" s="143" t="e">
        <f>IF(ЗАПОЛНИТЬ!$F$7=1,#REF!/1000,#REF!)</f>
        <v>#REF!</v>
      </c>
      <c r="O1084" s="143" t="e">
        <f>IF(ЗАПОЛНИТЬ!$F$7=1,#REF!/1000,#REF!)</f>
        <v>#REF!</v>
      </c>
      <c r="P1084" s="143" t="e">
        <f>IF(ЗАПОЛНИТЬ!$F$7=1,#REF!/1000,#REF!)</f>
        <v>#REF!</v>
      </c>
      <c r="Q1084" s="143" t="e">
        <f>IF(ЗАПОЛНИТЬ!$F$7=1,#REF!/1000,#REF!)</f>
        <v>#REF!</v>
      </c>
      <c r="R1084" s="143" t="e">
        <f>IF(ЗАПОЛНИТЬ!$F$7=1,#REF!/1000,#REF!)</f>
        <v>#REF!</v>
      </c>
      <c r="S1084" s="143" t="e">
        <f>IF(ЗАПОЛНИТЬ!$F$7=1,#REF!/1000,#REF!)</f>
        <v>#REF!</v>
      </c>
      <c r="T1084" s="143" t="e">
        <f>IF(ЗАПОЛНИТЬ!$F$7=1,#REF!/1000,#REF!)</f>
        <v>#REF!</v>
      </c>
      <c r="U1084" s="143" t="e">
        <f>IF(ЗАПОЛНИТЬ!$F$7=1,#REF!/1000,#REF!)</f>
        <v>#REF!</v>
      </c>
      <c r="V1084" s="145" t="e">
        <f t="shared" si="73"/>
        <v>#REF!</v>
      </c>
      <c r="W1084" s="145" t="e">
        <f>IF(SUM(L1084:U1084)&gt;0,1,0)</f>
        <v>#REF!</v>
      </c>
    </row>
    <row r="1085" spans="1:23">
      <c r="A1085" s="144" t="str">
        <f>ЗАПОЛНИТЬ!$B$23</f>
        <v>4</v>
      </c>
      <c r="B1085" s="144" t="str">
        <f>ЗАПОЛНИТЬ!$B$13</f>
        <v>24188344</v>
      </c>
      <c r="C1085" s="144" t="str">
        <f>ЗАПОЛНИТЬ!$B$24</f>
        <v>298</v>
      </c>
      <c r="D1085" s="144" t="str">
        <f>ЗАПОЛНИТЬ!$B$21</f>
        <v>12</v>
      </c>
      <c r="E1085" s="145"/>
      <c r="F1085" s="144" t="str">
        <f>ЗАПОЛНИТЬ!$B$22</f>
        <v>15</v>
      </c>
      <c r="G1085" s="144" t="str">
        <f>ЗАПОЛНИТЬ!$B$20</f>
        <v>040222</v>
      </c>
      <c r="H1085" s="143" t="str">
        <f>IF(ЗАПОЛНИТЬ!$F$7=1,ЗАПОЛНИТЬ!$H$9,ЗАПОЛНИТЬ!$H$10)</f>
        <v>73</v>
      </c>
      <c r="I1085" s="146" t="e">
        <f>IF(ЗАПОЛНИТЬ!$F$7=1,#REF!,#REF!)</f>
        <v>#REF!</v>
      </c>
      <c r="J1085" s="145" t="str">
        <f>IF(ЗАПОЛНИТЬ!$F$7=1,CONCATENATE(ЗАПОЛНИТЬ!$F$18,ЗАПОЛНИТЬ!$D$18),ЗАПОЛНИТЬ!$E$18)</f>
        <v>01.07.2016</v>
      </c>
      <c r="K1085" s="143" t="e">
        <f>#REF!</f>
        <v>#REF!</v>
      </c>
      <c r="L1085" s="143" t="e">
        <f>IF(ЗАПОЛНИТЬ!$F$7=1,#REF!/1000,#REF!)</f>
        <v>#REF!</v>
      </c>
      <c r="M1085" s="143" t="e">
        <f>IF(ЗАПОЛНИТЬ!$F$7=1,#REF!/1000,#REF!)</f>
        <v>#REF!</v>
      </c>
      <c r="N1085" s="143" t="e">
        <f>IF(ЗАПОЛНИТЬ!$F$7=1,#REF!/1000,#REF!)</f>
        <v>#REF!</v>
      </c>
      <c r="O1085" s="143" t="e">
        <f>IF(ЗАПОЛНИТЬ!$F$7=1,#REF!/1000,#REF!)</f>
        <v>#REF!</v>
      </c>
      <c r="P1085" s="143" t="e">
        <f>IF(ЗАПОЛНИТЬ!$F$7=1,#REF!/1000,#REF!)</f>
        <v>#REF!</v>
      </c>
      <c r="Q1085" s="143" t="e">
        <f>IF(ЗАПОЛНИТЬ!$F$7=1,#REF!/1000,#REF!)</f>
        <v>#REF!</v>
      </c>
      <c r="R1085" s="143" t="e">
        <f>IF(ЗАПОЛНИТЬ!$F$7=1,#REF!/1000,#REF!)</f>
        <v>#REF!</v>
      </c>
      <c r="S1085" s="143" t="e">
        <f>IF(ЗАПОЛНИТЬ!$F$7=1,#REF!/1000,#REF!)</f>
        <v>#REF!</v>
      </c>
      <c r="T1085" s="143" t="e">
        <f>IF(ЗАПОЛНИТЬ!$F$7=1,#REF!/1000,#REF!)</f>
        <v>#REF!</v>
      </c>
      <c r="U1085" s="143" t="e">
        <f>IF(ЗАПОЛНИТЬ!$F$7=1,#REF!/1000,#REF!)</f>
        <v>#REF!</v>
      </c>
      <c r="V1085" s="145" t="e">
        <f t="shared" si="73"/>
        <v>#REF!</v>
      </c>
      <c r="W1085" s="145" t="e">
        <f>IF(SUM(L1085:U1085)&gt;0,1,0)</f>
        <v>#REF!</v>
      </c>
    </row>
    <row r="1086" spans="1:23">
      <c r="A1086" s="144" t="str">
        <f>ЗАПОЛНИТЬ!$B$23</f>
        <v>4</v>
      </c>
      <c r="B1086" s="144" t="str">
        <f>ЗАПОЛНИТЬ!$B$13</f>
        <v>24188344</v>
      </c>
      <c r="C1086" s="144" t="str">
        <f>ЗАПОЛНИТЬ!$B$24</f>
        <v>298</v>
      </c>
      <c r="D1086" s="144" t="str">
        <f>ЗАПОЛНИТЬ!$B$21</f>
        <v>12</v>
      </c>
      <c r="E1086" s="145"/>
      <c r="F1086" s="144" t="str">
        <f>ЗАПОЛНИТЬ!$B$22</f>
        <v>15</v>
      </c>
      <c r="G1086" s="144" t="str">
        <f>ЗАПОЛНИТЬ!$B$20</f>
        <v>040222</v>
      </c>
      <c r="H1086" s="143" t="str">
        <f>IF(ЗАПОЛНИТЬ!$F$7=1,ЗАПОЛНИТЬ!$H$9,ЗАПОЛНИТЬ!$H$10)</f>
        <v>73</v>
      </c>
      <c r="I1086" s="146" t="e">
        <f>IF(ЗАПОЛНИТЬ!$F$7=1,#REF!,#REF!)</f>
        <v>#REF!</v>
      </c>
      <c r="J1086" s="145" t="str">
        <f>IF(ЗАПОЛНИТЬ!$F$7=1,CONCATENATE(ЗАПОЛНИТЬ!$F$18,ЗАПОЛНИТЬ!$D$18),ЗАПОЛНИТЬ!$E$18)</f>
        <v>01.07.2016</v>
      </c>
      <c r="K1086" s="143">
        <v>9999</v>
      </c>
      <c r="L1086" s="143" t="e">
        <f>L1087</f>
        <v>#REF!</v>
      </c>
      <c r="M1086" s="143" t="e">
        <f t="shared" ref="M1086:U1086" si="74">M1087</f>
        <v>#REF!</v>
      </c>
      <c r="N1086" s="143" t="e">
        <f t="shared" si="74"/>
        <v>#REF!</v>
      </c>
      <c r="O1086" s="143" t="e">
        <f t="shared" si="74"/>
        <v>#REF!</v>
      </c>
      <c r="P1086" s="143" t="e">
        <f t="shared" si="74"/>
        <v>#REF!</v>
      </c>
      <c r="Q1086" s="143" t="e">
        <f t="shared" si="74"/>
        <v>#REF!</v>
      </c>
      <c r="R1086" s="143" t="e">
        <f t="shared" si="74"/>
        <v>#REF!</v>
      </c>
      <c r="S1086" s="143" t="e">
        <f t="shared" si="74"/>
        <v>#REF!</v>
      </c>
      <c r="T1086" s="143" t="e">
        <f t="shared" si="74"/>
        <v>#REF!</v>
      </c>
      <c r="U1086" s="143" t="e">
        <f t="shared" si="74"/>
        <v>#REF!</v>
      </c>
      <c r="V1086" s="145" t="e">
        <f t="shared" si="73"/>
        <v>#REF!</v>
      </c>
      <c r="W1086" s="145">
        <v>0</v>
      </c>
    </row>
    <row r="1087" spans="1:23">
      <c r="A1087" s="144" t="str">
        <f>ЗАПОЛНИТЬ!$B$23</f>
        <v>4</v>
      </c>
      <c r="B1087" s="144" t="str">
        <f>ЗАПОЛНИТЬ!$B$13</f>
        <v>24188344</v>
      </c>
      <c r="C1087" s="144" t="str">
        <f>ЗАПОЛНИТЬ!$B$24</f>
        <v>298</v>
      </c>
      <c r="D1087" s="144" t="str">
        <f>ЗАПОЛНИТЬ!$B$21</f>
        <v>12</v>
      </c>
      <c r="E1087" s="145"/>
      <c r="F1087" s="144" t="str">
        <f>ЗАПОЛНИТЬ!$B$22</f>
        <v>15</v>
      </c>
      <c r="G1087" s="144" t="str">
        <f>ЗАПОЛНИТЬ!$B$20</f>
        <v>040222</v>
      </c>
      <c r="H1087" s="143" t="str">
        <f>IF(ЗАПОЛНИТЬ!$F$7=1,ЗАПОЛНИТЬ!$H$9,ЗАПОЛНИТЬ!$H$10)</f>
        <v>73</v>
      </c>
      <c r="I1087" s="146" t="e">
        <f>IF(ЗАПОЛНИТЬ!$F$7=1,#REF!,#REF!)</f>
        <v>#REF!</v>
      </c>
      <c r="J1087" s="145" t="str">
        <f>IF(ЗАПОЛНИТЬ!$F$7=1,CONCATENATE(ЗАПОЛНИТЬ!$F$18,ЗАПОЛНИТЬ!$D$18),ЗАПОЛНИТЬ!$E$18)</f>
        <v>01.07.2016</v>
      </c>
      <c r="K1087" s="143">
        <v>2</v>
      </c>
      <c r="L1087" s="143" t="e">
        <f>IF(ЗАПОЛНИТЬ!$F$7=1,#REF!/1000,#REF!)</f>
        <v>#REF!</v>
      </c>
      <c r="M1087" s="143" t="e">
        <f>IF(ЗАПОЛНИТЬ!$F$7=1,#REF!/1000,#REF!)</f>
        <v>#REF!</v>
      </c>
      <c r="N1087" s="143" t="e">
        <f>IF(ЗАПОЛНИТЬ!$F$7=1,#REF!/1000,#REF!)</f>
        <v>#REF!</v>
      </c>
      <c r="O1087" s="143" t="e">
        <f>IF(ЗАПОЛНИТЬ!$F$7=1,#REF!/1000,#REF!)</f>
        <v>#REF!</v>
      </c>
      <c r="P1087" s="143" t="e">
        <f>IF(ЗАПОЛНИТЬ!$F$7=1,#REF!/1000,#REF!)</f>
        <v>#REF!</v>
      </c>
      <c r="Q1087" s="143" t="e">
        <f>IF(ЗАПОЛНИТЬ!$F$7=1,#REF!/1000,#REF!)</f>
        <v>#REF!</v>
      </c>
      <c r="R1087" s="143" t="e">
        <f>IF(ЗАПОЛНИТЬ!$F$7=1,#REF!/1000,#REF!)</f>
        <v>#REF!</v>
      </c>
      <c r="S1087" s="143" t="e">
        <f>IF(ЗАПОЛНИТЬ!$F$7=1,#REF!/1000,#REF!)</f>
        <v>#REF!</v>
      </c>
      <c r="T1087" s="143" t="e">
        <f>IF(ЗАПОЛНИТЬ!$F$7=1,#REF!/1000,#REF!)</f>
        <v>#REF!</v>
      </c>
      <c r="U1087" s="143" t="e">
        <f>IF(ЗАПОЛНИТЬ!$F$7=1,#REF!/1000,#REF!)</f>
        <v>#REF!</v>
      </c>
      <c r="V1087" s="145" t="e">
        <f t="shared" si="73"/>
        <v>#REF!</v>
      </c>
      <c r="W1087" s="145">
        <v>0</v>
      </c>
    </row>
    <row r="1088" spans="1:23">
      <c r="A1088" s="144" t="str">
        <f>ЗАПОЛНИТЬ!$B$23</f>
        <v>4</v>
      </c>
      <c r="B1088" s="144" t="str">
        <f>ЗАПОЛНИТЬ!$B$13</f>
        <v>24188344</v>
      </c>
      <c r="C1088" s="144" t="str">
        <f>ЗАПОЛНИТЬ!$B$24</f>
        <v>298</v>
      </c>
      <c r="D1088" s="144" t="str">
        <f>ЗАПОЛНИТЬ!$B$21</f>
        <v>12</v>
      </c>
      <c r="E1088" s="145"/>
      <c r="F1088" s="144" t="str">
        <f>ЗАПОЛНИТЬ!$B$22</f>
        <v>15</v>
      </c>
      <c r="G1088" s="144" t="str">
        <f>ЗАПОЛНИТЬ!$B$20</f>
        <v>040222</v>
      </c>
      <c r="H1088" s="143" t="str">
        <f>IF(ЗАПОЛНИТЬ!$F$7=1,ЗАПОЛНИТЬ!$H$9,ЗАПОЛНИТЬ!$H$10)</f>
        <v>73</v>
      </c>
      <c r="I1088" s="146" t="e">
        <f>IF(ЗАПОЛНИТЬ!$F$7=1,#REF!,#REF!)</f>
        <v>#REF!</v>
      </c>
      <c r="J1088" s="145" t="str">
        <f>IF(ЗАПОЛНИТЬ!$F$7=1,CONCATENATE(ЗАПОЛНИТЬ!$F$18,ЗАПОЛНИТЬ!$D$18),ЗАПОЛНИТЬ!$E$18)</f>
        <v>01.07.2016</v>
      </c>
      <c r="K1088" s="143" t="e">
        <f>#REF!</f>
        <v>#REF!</v>
      </c>
      <c r="L1088" s="143" t="e">
        <f>IF(ЗАПОЛНИТЬ!$F$7=1,#REF!/1000,#REF!)</f>
        <v>#REF!</v>
      </c>
      <c r="M1088" s="143" t="e">
        <f>IF(ЗАПОЛНИТЬ!$F$7=1,#REF!/1000,#REF!)</f>
        <v>#REF!</v>
      </c>
      <c r="N1088" s="143" t="e">
        <f>IF(ЗАПОЛНИТЬ!$F$7=1,#REF!/1000,#REF!)</f>
        <v>#REF!</v>
      </c>
      <c r="O1088" s="143" t="e">
        <f>IF(ЗАПОЛНИТЬ!$F$7=1,#REF!/1000,#REF!)</f>
        <v>#REF!</v>
      </c>
      <c r="P1088" s="143" t="e">
        <f>IF(ЗАПОЛНИТЬ!$F$7=1,#REF!/1000,#REF!)</f>
        <v>#REF!</v>
      </c>
      <c r="Q1088" s="143" t="e">
        <f>IF(ЗАПОЛНИТЬ!$F$7=1,#REF!/1000,#REF!)</f>
        <v>#REF!</v>
      </c>
      <c r="R1088" s="143" t="e">
        <f>IF(ЗАПОЛНИТЬ!$F$7=1,#REF!/1000,#REF!)</f>
        <v>#REF!</v>
      </c>
      <c r="S1088" s="143" t="e">
        <f>IF(ЗАПОЛНИТЬ!$F$7=1,#REF!/1000,#REF!)</f>
        <v>#REF!</v>
      </c>
      <c r="T1088" s="143" t="e">
        <f>IF(ЗАПОЛНИТЬ!$F$7=1,#REF!/1000,#REF!)</f>
        <v>#REF!</v>
      </c>
      <c r="U1088" s="143" t="e">
        <f>IF(ЗАПОЛНИТЬ!$F$7=1,#REF!/1000,#REF!)</f>
        <v>#REF!</v>
      </c>
      <c r="V1088" s="145" t="e">
        <f t="shared" si="73"/>
        <v>#REF!</v>
      </c>
      <c r="W1088" s="145">
        <v>0</v>
      </c>
    </row>
    <row r="1089" spans="1:23">
      <c r="A1089" s="144" t="str">
        <f>ЗАПОЛНИТЬ!$B$23</f>
        <v>4</v>
      </c>
      <c r="B1089" s="144" t="str">
        <f>ЗАПОЛНИТЬ!$B$13</f>
        <v>24188344</v>
      </c>
      <c r="C1089" s="144" t="str">
        <f>ЗАПОЛНИТЬ!$B$24</f>
        <v>298</v>
      </c>
      <c r="D1089" s="144" t="str">
        <f>ЗАПОЛНИТЬ!$B$21</f>
        <v>12</v>
      </c>
      <c r="E1089" s="145"/>
      <c r="F1089" s="144" t="str">
        <f>ЗАПОЛНИТЬ!$B$22</f>
        <v>15</v>
      </c>
      <c r="G1089" s="144" t="str">
        <f>ЗАПОЛНИТЬ!$B$20</f>
        <v>040222</v>
      </c>
      <c r="H1089" s="143" t="str">
        <f>IF(ЗАПОЛНИТЬ!$F$7=1,ЗАПОЛНИТЬ!$H$9,ЗАПОЛНИТЬ!$H$10)</f>
        <v>73</v>
      </c>
      <c r="I1089" s="146" t="e">
        <f>IF(ЗАПОЛНИТЬ!$F$7=1,#REF!,#REF!)</f>
        <v>#REF!</v>
      </c>
      <c r="J1089" s="145" t="str">
        <f>IF(ЗАПОЛНИТЬ!$F$7=1,CONCATENATE(ЗАПОЛНИТЬ!$F$18,ЗАПОЛНИТЬ!$D$18),ЗАПОЛНИТЬ!$E$18)</f>
        <v>01.07.2016</v>
      </c>
      <c r="K1089" s="143" t="e">
        <f>#REF!</f>
        <v>#REF!</v>
      </c>
      <c r="L1089" s="143" t="e">
        <f>IF(ЗАПОЛНИТЬ!$F$7=1,#REF!/1000,#REF!)</f>
        <v>#REF!</v>
      </c>
      <c r="M1089" s="143" t="e">
        <f>IF(ЗАПОЛНИТЬ!$F$7=1,#REF!/1000,#REF!)</f>
        <v>#REF!</v>
      </c>
      <c r="N1089" s="143" t="e">
        <f>IF(ЗАПОЛНИТЬ!$F$7=1,#REF!/1000,#REF!)</f>
        <v>#REF!</v>
      </c>
      <c r="O1089" s="143" t="e">
        <f>IF(ЗАПОЛНИТЬ!$F$7=1,#REF!/1000,#REF!)</f>
        <v>#REF!</v>
      </c>
      <c r="P1089" s="143" t="e">
        <f>IF(ЗАПОЛНИТЬ!$F$7=1,#REF!/1000,#REF!)</f>
        <v>#REF!</v>
      </c>
      <c r="Q1089" s="143" t="e">
        <f>IF(ЗАПОЛНИТЬ!$F$7=1,#REF!/1000,#REF!)</f>
        <v>#REF!</v>
      </c>
      <c r="R1089" s="143" t="e">
        <f>IF(ЗАПОЛНИТЬ!$F$7=1,#REF!/1000,#REF!)</f>
        <v>#REF!</v>
      </c>
      <c r="S1089" s="143" t="e">
        <f>IF(ЗАПОЛНИТЬ!$F$7=1,#REF!/1000,#REF!)</f>
        <v>#REF!</v>
      </c>
      <c r="T1089" s="143" t="e">
        <f>IF(ЗАПОЛНИТЬ!$F$7=1,#REF!/1000,#REF!)</f>
        <v>#REF!</v>
      </c>
      <c r="U1089" s="143" t="e">
        <f>IF(ЗАПОЛНИТЬ!$F$7=1,#REF!/1000,#REF!)</f>
        <v>#REF!</v>
      </c>
      <c r="V1089" s="145" t="e">
        <f t="shared" si="73"/>
        <v>#REF!</v>
      </c>
      <c r="W1089" s="145">
        <v>0</v>
      </c>
    </row>
    <row r="1090" spans="1:23">
      <c r="A1090" s="144" t="str">
        <f>ЗАПОЛНИТЬ!$B$23</f>
        <v>4</v>
      </c>
      <c r="B1090" s="144" t="str">
        <f>ЗАПОЛНИТЬ!$B$13</f>
        <v>24188344</v>
      </c>
      <c r="C1090" s="144" t="str">
        <f>ЗАПОЛНИТЬ!$B$24</f>
        <v>298</v>
      </c>
      <c r="D1090" s="144" t="str">
        <f>ЗАПОЛНИТЬ!$B$21</f>
        <v>12</v>
      </c>
      <c r="E1090" s="145"/>
      <c r="F1090" s="144" t="str">
        <f>ЗАПОЛНИТЬ!$B$22</f>
        <v>15</v>
      </c>
      <c r="G1090" s="144" t="str">
        <f>ЗАПОЛНИТЬ!$B$20</f>
        <v>040222</v>
      </c>
      <c r="H1090" s="143" t="str">
        <f>IF(ЗАПОЛНИТЬ!$F$7=1,ЗАПОЛНИТЬ!$H$9,ЗАПОЛНИТЬ!$H$10)</f>
        <v>73</v>
      </c>
      <c r="I1090" s="146" t="e">
        <f>IF(ЗАПОЛНИТЬ!$F$7=1,#REF!,#REF!)</f>
        <v>#REF!</v>
      </c>
      <c r="J1090" s="145" t="str">
        <f>IF(ЗАПОЛНИТЬ!$F$7=1,CONCATENATE(ЗАПОЛНИТЬ!$F$18,ЗАПОЛНИТЬ!$D$18),ЗАПОЛНИТЬ!$E$18)</f>
        <v>01.07.2016</v>
      </c>
      <c r="K1090" s="143" t="e">
        <f>#REF!</f>
        <v>#REF!</v>
      </c>
      <c r="L1090" s="143" t="e">
        <f>IF(ЗАПОЛНИТЬ!$F$7=1,#REF!/1000,#REF!)</f>
        <v>#REF!</v>
      </c>
      <c r="M1090" s="143" t="e">
        <f>IF(ЗАПОЛНИТЬ!$F$7=1,#REF!/1000,#REF!)</f>
        <v>#REF!</v>
      </c>
      <c r="N1090" s="143" t="e">
        <f>IF(ЗАПОЛНИТЬ!$F$7=1,#REF!/1000,#REF!)</f>
        <v>#REF!</v>
      </c>
      <c r="O1090" s="143" t="e">
        <f>IF(ЗАПОЛНИТЬ!$F$7=1,#REF!/1000,#REF!)</f>
        <v>#REF!</v>
      </c>
      <c r="P1090" s="143" t="e">
        <f>IF(ЗАПОЛНИТЬ!$F$7=1,#REF!/1000,#REF!)</f>
        <v>#REF!</v>
      </c>
      <c r="Q1090" s="143" t="e">
        <f>IF(ЗАПОЛНИТЬ!$F$7=1,#REF!/1000,#REF!)</f>
        <v>#REF!</v>
      </c>
      <c r="R1090" s="143" t="e">
        <f>IF(ЗАПОЛНИТЬ!$F$7=1,#REF!/1000,#REF!)</f>
        <v>#REF!</v>
      </c>
      <c r="S1090" s="143" t="e">
        <f>IF(ЗАПОЛНИТЬ!$F$7=1,#REF!/1000,#REF!)</f>
        <v>#REF!</v>
      </c>
      <c r="T1090" s="143" t="e">
        <f>IF(ЗАПОЛНИТЬ!$F$7=1,#REF!/1000,#REF!)</f>
        <v>#REF!</v>
      </c>
      <c r="U1090" s="143" t="e">
        <f>IF(ЗАПОЛНИТЬ!$F$7=1,#REF!/1000,#REF!)</f>
        <v>#REF!</v>
      </c>
      <c r="V1090" s="145" t="e">
        <f t="shared" si="73"/>
        <v>#REF!</v>
      </c>
      <c r="W1090" s="145">
        <v>0</v>
      </c>
    </row>
    <row r="1091" spans="1:23">
      <c r="A1091" s="144" t="str">
        <f>ЗАПОЛНИТЬ!$B$23</f>
        <v>4</v>
      </c>
      <c r="B1091" s="144" t="str">
        <f>ЗАПОЛНИТЬ!$B$13</f>
        <v>24188344</v>
      </c>
      <c r="C1091" s="144" t="str">
        <f>ЗАПОЛНИТЬ!$B$24</f>
        <v>298</v>
      </c>
      <c r="D1091" s="144" t="str">
        <f>ЗАПОЛНИТЬ!$B$21</f>
        <v>12</v>
      </c>
      <c r="E1091" s="145"/>
      <c r="F1091" s="144" t="str">
        <f>ЗАПОЛНИТЬ!$B$22</f>
        <v>15</v>
      </c>
      <c r="G1091" s="144" t="str">
        <f>ЗАПОЛНИТЬ!$B$20</f>
        <v>040222</v>
      </c>
      <c r="H1091" s="143" t="str">
        <f>IF(ЗАПОЛНИТЬ!$F$7=1,ЗАПОЛНИТЬ!$H$9,ЗАПОЛНИТЬ!$H$10)</f>
        <v>73</v>
      </c>
      <c r="I1091" s="146" t="e">
        <f>IF(ЗАПОЛНИТЬ!$F$7=1,#REF!,#REF!)</f>
        <v>#REF!</v>
      </c>
      <c r="J1091" s="145" t="str">
        <f>IF(ЗАПОЛНИТЬ!$F$7=1,CONCATENATE(ЗАПОЛНИТЬ!$F$18,ЗАПОЛНИТЬ!$D$18),ЗАПОЛНИТЬ!$E$18)</f>
        <v>01.07.2016</v>
      </c>
      <c r="K1091" s="143" t="e">
        <f>#REF!</f>
        <v>#REF!</v>
      </c>
      <c r="L1091" s="143" t="e">
        <f>IF(ЗАПОЛНИТЬ!$F$7=1,#REF!/1000,#REF!)</f>
        <v>#REF!</v>
      </c>
      <c r="M1091" s="143" t="e">
        <f>IF(ЗАПОЛНИТЬ!$F$7=1,#REF!/1000,#REF!)</f>
        <v>#REF!</v>
      </c>
      <c r="N1091" s="143" t="e">
        <f>IF(ЗАПОЛНИТЬ!$F$7=1,#REF!/1000,#REF!)</f>
        <v>#REF!</v>
      </c>
      <c r="O1091" s="143" t="e">
        <f>IF(ЗАПОЛНИТЬ!$F$7=1,#REF!/1000,#REF!)</f>
        <v>#REF!</v>
      </c>
      <c r="P1091" s="143" t="e">
        <f>IF(ЗАПОЛНИТЬ!$F$7=1,#REF!/1000,#REF!)</f>
        <v>#REF!</v>
      </c>
      <c r="Q1091" s="143" t="e">
        <f>IF(ЗАПОЛНИТЬ!$F$7=1,#REF!/1000,#REF!)</f>
        <v>#REF!</v>
      </c>
      <c r="R1091" s="143" t="e">
        <f>IF(ЗАПОЛНИТЬ!$F$7=1,#REF!/1000,#REF!)</f>
        <v>#REF!</v>
      </c>
      <c r="S1091" s="143" t="e">
        <f>IF(ЗАПОЛНИТЬ!$F$7=1,#REF!/1000,#REF!)</f>
        <v>#REF!</v>
      </c>
      <c r="T1091" s="143" t="e">
        <f>IF(ЗАПОЛНИТЬ!$F$7=1,#REF!/1000,#REF!)</f>
        <v>#REF!</v>
      </c>
      <c r="U1091" s="143" t="e">
        <f>IF(ЗАПОЛНИТЬ!$F$7=1,#REF!/1000,#REF!)</f>
        <v>#REF!</v>
      </c>
      <c r="V1091" s="145" t="e">
        <f t="shared" si="73"/>
        <v>#REF!</v>
      </c>
      <c r="W1091" s="145" t="e">
        <f>IF(SUM(L1091:U1091)&gt;0,1,0)</f>
        <v>#REF!</v>
      </c>
    </row>
    <row r="1092" spans="1:23">
      <c r="A1092" s="144" t="str">
        <f>ЗАПОЛНИТЬ!$B$23</f>
        <v>4</v>
      </c>
      <c r="B1092" s="144" t="str">
        <f>ЗАПОЛНИТЬ!$B$13</f>
        <v>24188344</v>
      </c>
      <c r="C1092" s="144" t="str">
        <f>ЗАПОЛНИТЬ!$B$24</f>
        <v>298</v>
      </c>
      <c r="D1092" s="144" t="str">
        <f>ЗАПОЛНИТЬ!$B$21</f>
        <v>12</v>
      </c>
      <c r="E1092" s="145"/>
      <c r="F1092" s="144" t="str">
        <f>ЗАПОЛНИТЬ!$B$22</f>
        <v>15</v>
      </c>
      <c r="G1092" s="144" t="str">
        <f>ЗАПОЛНИТЬ!$B$20</f>
        <v>040222</v>
      </c>
      <c r="H1092" s="143" t="str">
        <f>IF(ЗАПОЛНИТЬ!$F$7=1,ЗАПОЛНИТЬ!$H$9,ЗАПОЛНИТЬ!$H$10)</f>
        <v>73</v>
      </c>
      <c r="I1092" s="146" t="e">
        <f>IF(ЗАПОЛНИТЬ!$F$7=1,#REF!,#REF!)</f>
        <v>#REF!</v>
      </c>
      <c r="J1092" s="145" t="str">
        <f>IF(ЗАПОЛНИТЬ!$F$7=1,CONCATENATE(ЗАПОЛНИТЬ!$F$18,ЗАПОЛНИТЬ!$D$18),ЗАПОЛНИТЬ!$E$18)</f>
        <v>01.07.2016</v>
      </c>
      <c r="K1092" s="143" t="e">
        <f>#REF!</f>
        <v>#REF!</v>
      </c>
      <c r="L1092" s="143" t="e">
        <f>IF(ЗАПОЛНИТЬ!$F$7=1,#REF!/1000,#REF!)</f>
        <v>#REF!</v>
      </c>
      <c r="M1092" s="143" t="e">
        <f>IF(ЗАПОЛНИТЬ!$F$7=1,#REF!/1000,#REF!)</f>
        <v>#REF!</v>
      </c>
      <c r="N1092" s="143" t="e">
        <f>IF(ЗАПОЛНИТЬ!$F$7=1,#REF!/1000,#REF!)</f>
        <v>#REF!</v>
      </c>
      <c r="O1092" s="143" t="e">
        <f>IF(ЗАПОЛНИТЬ!$F$7=1,#REF!/1000,#REF!)</f>
        <v>#REF!</v>
      </c>
      <c r="P1092" s="143" t="e">
        <f>IF(ЗАПОЛНИТЬ!$F$7=1,#REF!/1000,#REF!)</f>
        <v>#REF!</v>
      </c>
      <c r="Q1092" s="143" t="e">
        <f>IF(ЗАПОЛНИТЬ!$F$7=1,#REF!/1000,#REF!)</f>
        <v>#REF!</v>
      </c>
      <c r="R1092" s="143" t="e">
        <f>IF(ЗАПОЛНИТЬ!$F$7=1,#REF!/1000,#REF!)</f>
        <v>#REF!</v>
      </c>
      <c r="S1092" s="143" t="e">
        <f>IF(ЗАПОЛНИТЬ!$F$7=1,#REF!/1000,#REF!)</f>
        <v>#REF!</v>
      </c>
      <c r="T1092" s="143" t="e">
        <f>IF(ЗАПОЛНИТЬ!$F$7=1,#REF!/1000,#REF!)</f>
        <v>#REF!</v>
      </c>
      <c r="U1092" s="143" t="e">
        <f>IF(ЗАПОЛНИТЬ!$F$7=1,#REF!/1000,#REF!)</f>
        <v>#REF!</v>
      </c>
      <c r="V1092" s="145" t="e">
        <f t="shared" si="73"/>
        <v>#REF!</v>
      </c>
      <c r="W1092" s="145" t="e">
        <f>IF(SUM(L1092:U1092)&gt;0,1,0)</f>
        <v>#REF!</v>
      </c>
    </row>
    <row r="1093" spans="1:23">
      <c r="A1093" s="144" t="str">
        <f>ЗАПОЛНИТЬ!$B$23</f>
        <v>4</v>
      </c>
      <c r="B1093" s="144" t="str">
        <f>ЗАПОЛНИТЬ!$B$13</f>
        <v>24188344</v>
      </c>
      <c r="C1093" s="144" t="str">
        <f>ЗАПОЛНИТЬ!$B$24</f>
        <v>298</v>
      </c>
      <c r="D1093" s="144" t="str">
        <f>ЗАПОЛНИТЬ!$B$21</f>
        <v>12</v>
      </c>
      <c r="E1093" s="145"/>
      <c r="F1093" s="144" t="str">
        <f>ЗАПОЛНИТЬ!$B$22</f>
        <v>15</v>
      </c>
      <c r="G1093" s="144" t="str">
        <f>ЗАПОЛНИТЬ!$B$20</f>
        <v>040222</v>
      </c>
      <c r="H1093" s="143" t="str">
        <f>IF(ЗАПОЛНИТЬ!$F$7=1,ЗАПОЛНИТЬ!$H$9,ЗАПОЛНИТЬ!$H$10)</f>
        <v>73</v>
      </c>
      <c r="I1093" s="146" t="e">
        <f>IF(ЗАПОЛНИТЬ!$F$7=1,#REF!,#REF!)</f>
        <v>#REF!</v>
      </c>
      <c r="J1093" s="145" t="str">
        <f>IF(ЗАПОЛНИТЬ!$F$7=1,CONCATENATE(ЗАПОЛНИТЬ!$F$18,ЗАПОЛНИТЬ!$D$18),ЗАПОЛНИТЬ!$E$18)</f>
        <v>01.07.2016</v>
      </c>
      <c r="K1093" s="143" t="e">
        <f>#REF!</f>
        <v>#REF!</v>
      </c>
      <c r="L1093" s="143" t="e">
        <f>IF(ЗАПОЛНИТЬ!$F$7=1,#REF!/1000,#REF!)</f>
        <v>#REF!</v>
      </c>
      <c r="M1093" s="143" t="e">
        <f>IF(ЗАПОЛНИТЬ!$F$7=1,#REF!/1000,#REF!)</f>
        <v>#REF!</v>
      </c>
      <c r="N1093" s="143" t="e">
        <f>IF(ЗАПОЛНИТЬ!$F$7=1,#REF!/1000,#REF!)</f>
        <v>#REF!</v>
      </c>
      <c r="O1093" s="143" t="e">
        <f>IF(ЗАПОЛНИТЬ!$F$7=1,#REF!/1000,#REF!)</f>
        <v>#REF!</v>
      </c>
      <c r="P1093" s="143" t="e">
        <f>IF(ЗАПОЛНИТЬ!$F$7=1,#REF!/1000,#REF!)</f>
        <v>#REF!</v>
      </c>
      <c r="Q1093" s="143" t="e">
        <f>IF(ЗАПОЛНИТЬ!$F$7=1,#REF!/1000,#REF!)</f>
        <v>#REF!</v>
      </c>
      <c r="R1093" s="143" t="e">
        <f>IF(ЗАПОЛНИТЬ!$F$7=1,#REF!/1000,#REF!)</f>
        <v>#REF!</v>
      </c>
      <c r="S1093" s="143" t="e">
        <f>IF(ЗАПОЛНИТЬ!$F$7=1,#REF!/1000,#REF!)</f>
        <v>#REF!</v>
      </c>
      <c r="T1093" s="143" t="e">
        <f>IF(ЗАПОЛНИТЬ!$F$7=1,#REF!/1000,#REF!)</f>
        <v>#REF!</v>
      </c>
      <c r="U1093" s="143" t="e">
        <f>IF(ЗАПОЛНИТЬ!$F$7=1,#REF!/1000,#REF!)</f>
        <v>#REF!</v>
      </c>
      <c r="V1093" s="145" t="e">
        <f t="shared" si="73"/>
        <v>#REF!</v>
      </c>
      <c r="W1093" s="145" t="e">
        <f>IF(SUM(L1093:U1093)&gt;0,1,0)</f>
        <v>#REF!</v>
      </c>
    </row>
    <row r="1094" spans="1:23">
      <c r="A1094" s="144" t="str">
        <f>ЗАПОЛНИТЬ!$B$23</f>
        <v>4</v>
      </c>
      <c r="B1094" s="144" t="str">
        <f>ЗАПОЛНИТЬ!$B$13</f>
        <v>24188344</v>
      </c>
      <c r="C1094" s="144" t="str">
        <f>ЗАПОЛНИТЬ!$B$24</f>
        <v>298</v>
      </c>
      <c r="D1094" s="144" t="str">
        <f>ЗАПОЛНИТЬ!$B$21</f>
        <v>12</v>
      </c>
      <c r="E1094" s="145"/>
      <c r="F1094" s="144" t="str">
        <f>ЗАПОЛНИТЬ!$B$22</f>
        <v>15</v>
      </c>
      <c r="G1094" s="144" t="str">
        <f>ЗАПОЛНИТЬ!$B$20</f>
        <v>040222</v>
      </c>
      <c r="H1094" s="143" t="str">
        <f>IF(ЗАПОЛНИТЬ!$F$7=1,ЗАПОЛНИТЬ!$H$9,ЗАПОЛНИТЬ!$H$10)</f>
        <v>73</v>
      </c>
      <c r="I1094" s="146" t="e">
        <f>IF(ЗАПОЛНИТЬ!$F$7=1,#REF!,#REF!)</f>
        <v>#REF!</v>
      </c>
      <c r="J1094" s="145" t="str">
        <f>IF(ЗАПОЛНИТЬ!$F$7=1,CONCATENATE(ЗАПОЛНИТЬ!$F$18,ЗАПОЛНИТЬ!$D$18),ЗАПОЛНИТЬ!$E$18)</f>
        <v>01.07.2016</v>
      </c>
      <c r="K1094" s="143" t="e">
        <f>#REF!</f>
        <v>#REF!</v>
      </c>
      <c r="L1094" s="143" t="e">
        <f>IF(ЗАПОЛНИТЬ!$F$7=1,#REF!/1000,#REF!)</f>
        <v>#REF!</v>
      </c>
      <c r="M1094" s="143" t="e">
        <f>IF(ЗАПОЛНИТЬ!$F$7=1,#REF!/1000,#REF!)</f>
        <v>#REF!</v>
      </c>
      <c r="N1094" s="143" t="e">
        <f>IF(ЗАПОЛНИТЬ!$F$7=1,#REF!/1000,#REF!)</f>
        <v>#REF!</v>
      </c>
      <c r="O1094" s="143" t="e">
        <f>IF(ЗАПОЛНИТЬ!$F$7=1,#REF!/1000,#REF!)</f>
        <v>#REF!</v>
      </c>
      <c r="P1094" s="143" t="e">
        <f>IF(ЗАПОЛНИТЬ!$F$7=1,#REF!/1000,#REF!)</f>
        <v>#REF!</v>
      </c>
      <c r="Q1094" s="143" t="e">
        <f>IF(ЗАПОЛНИТЬ!$F$7=1,#REF!/1000,#REF!)</f>
        <v>#REF!</v>
      </c>
      <c r="R1094" s="143" t="e">
        <f>IF(ЗАПОЛНИТЬ!$F$7=1,#REF!/1000,#REF!)</f>
        <v>#REF!</v>
      </c>
      <c r="S1094" s="143" t="e">
        <f>IF(ЗАПОЛНИТЬ!$F$7=1,#REF!/1000,#REF!)</f>
        <v>#REF!</v>
      </c>
      <c r="T1094" s="143" t="e">
        <f>IF(ЗАПОЛНИТЬ!$F$7=1,#REF!/1000,#REF!)</f>
        <v>#REF!</v>
      </c>
      <c r="U1094" s="143" t="e">
        <f>IF(ЗАПОЛНИТЬ!$F$7=1,#REF!/1000,#REF!)</f>
        <v>#REF!</v>
      </c>
      <c r="V1094" s="145" t="e">
        <f t="shared" si="73"/>
        <v>#REF!</v>
      </c>
      <c r="W1094" s="145">
        <v>0</v>
      </c>
    </row>
    <row r="1095" spans="1:23">
      <c r="A1095" s="144" t="str">
        <f>ЗАПОЛНИТЬ!$B$23</f>
        <v>4</v>
      </c>
      <c r="B1095" s="144" t="str">
        <f>ЗАПОЛНИТЬ!$B$13</f>
        <v>24188344</v>
      </c>
      <c r="C1095" s="144" t="str">
        <f>ЗАПОЛНИТЬ!$B$24</f>
        <v>298</v>
      </c>
      <c r="D1095" s="144" t="str">
        <f>ЗАПОЛНИТЬ!$B$21</f>
        <v>12</v>
      </c>
      <c r="E1095" s="145"/>
      <c r="F1095" s="144" t="str">
        <f>ЗАПОЛНИТЬ!$B$22</f>
        <v>15</v>
      </c>
      <c r="G1095" s="144" t="str">
        <f>ЗАПОЛНИТЬ!$B$20</f>
        <v>040222</v>
      </c>
      <c r="H1095" s="143" t="str">
        <f>IF(ЗАПОЛНИТЬ!$F$7=1,ЗАПОЛНИТЬ!$H$9,ЗАПОЛНИТЬ!$H$10)</f>
        <v>73</v>
      </c>
      <c r="I1095" s="146" t="e">
        <f>IF(ЗАПОЛНИТЬ!$F$7=1,#REF!,#REF!)</f>
        <v>#REF!</v>
      </c>
      <c r="J1095" s="145" t="str">
        <f>IF(ЗАПОЛНИТЬ!$F$7=1,CONCATENATE(ЗАПОЛНИТЬ!$F$18,ЗАПОЛНИТЬ!$D$18),ЗАПОЛНИТЬ!$E$18)</f>
        <v>01.07.2016</v>
      </c>
      <c r="K1095" s="143" t="e">
        <f>#REF!</f>
        <v>#REF!</v>
      </c>
      <c r="L1095" s="143" t="e">
        <f>IF(ЗАПОЛНИТЬ!$F$7=1,#REF!/1000,#REF!)</f>
        <v>#REF!</v>
      </c>
      <c r="M1095" s="143" t="e">
        <f>IF(ЗАПОЛНИТЬ!$F$7=1,#REF!/1000,#REF!)</f>
        <v>#REF!</v>
      </c>
      <c r="N1095" s="143" t="e">
        <f>IF(ЗАПОЛНИТЬ!$F$7=1,#REF!/1000,#REF!)</f>
        <v>#REF!</v>
      </c>
      <c r="O1095" s="143" t="e">
        <f>IF(ЗАПОЛНИТЬ!$F$7=1,#REF!/1000,#REF!)</f>
        <v>#REF!</v>
      </c>
      <c r="P1095" s="143" t="e">
        <f>IF(ЗАПОЛНИТЬ!$F$7=1,#REF!/1000,#REF!)</f>
        <v>#REF!</v>
      </c>
      <c r="Q1095" s="143" t="e">
        <f>IF(ЗАПОЛНИТЬ!$F$7=1,#REF!/1000,#REF!)</f>
        <v>#REF!</v>
      </c>
      <c r="R1095" s="143" t="e">
        <f>IF(ЗАПОЛНИТЬ!$F$7=1,#REF!/1000,#REF!)</f>
        <v>#REF!</v>
      </c>
      <c r="S1095" s="143" t="e">
        <f>IF(ЗАПОЛНИТЬ!$F$7=1,#REF!/1000,#REF!)</f>
        <v>#REF!</v>
      </c>
      <c r="T1095" s="143" t="e">
        <f>IF(ЗАПОЛНИТЬ!$F$7=1,#REF!/1000,#REF!)</f>
        <v>#REF!</v>
      </c>
      <c r="U1095" s="143" t="e">
        <f>IF(ЗАПОЛНИТЬ!$F$7=1,#REF!/1000,#REF!)</f>
        <v>#REF!</v>
      </c>
      <c r="V1095" s="145" t="e">
        <f t="shared" si="73"/>
        <v>#REF!</v>
      </c>
      <c r="W1095" s="145" t="e">
        <f t="shared" ref="W1095:W1100" si="75">IF(SUM(L1095:U1095)&gt;0,1,0)</f>
        <v>#REF!</v>
      </c>
    </row>
    <row r="1096" spans="1:23">
      <c r="A1096" s="144" t="str">
        <f>ЗАПОЛНИТЬ!$B$23</f>
        <v>4</v>
      </c>
      <c r="B1096" s="144" t="str">
        <f>ЗАПОЛНИТЬ!$B$13</f>
        <v>24188344</v>
      </c>
      <c r="C1096" s="144" t="str">
        <f>ЗАПОЛНИТЬ!$B$24</f>
        <v>298</v>
      </c>
      <c r="D1096" s="144" t="str">
        <f>ЗАПОЛНИТЬ!$B$21</f>
        <v>12</v>
      </c>
      <c r="E1096" s="145"/>
      <c r="F1096" s="144" t="str">
        <f>ЗАПОЛНИТЬ!$B$22</f>
        <v>15</v>
      </c>
      <c r="G1096" s="144" t="str">
        <f>ЗАПОЛНИТЬ!$B$20</f>
        <v>040222</v>
      </c>
      <c r="H1096" s="143" t="str">
        <f>IF(ЗАПОЛНИТЬ!$F$7=1,ЗАПОЛНИТЬ!$H$9,ЗАПОЛНИТЬ!$H$10)</f>
        <v>73</v>
      </c>
      <c r="I1096" s="146" t="e">
        <f>IF(ЗАПОЛНИТЬ!$F$7=1,#REF!,#REF!)</f>
        <v>#REF!</v>
      </c>
      <c r="J1096" s="145" t="str">
        <f>IF(ЗАПОЛНИТЬ!$F$7=1,CONCATENATE(ЗАПОЛНИТЬ!$F$18,ЗАПОЛНИТЬ!$D$18),ЗАПОЛНИТЬ!$E$18)</f>
        <v>01.07.2016</v>
      </c>
      <c r="K1096" s="143" t="e">
        <f>#REF!</f>
        <v>#REF!</v>
      </c>
      <c r="L1096" s="143" t="e">
        <f>IF(ЗАПОЛНИТЬ!$F$7=1,#REF!/1000,#REF!)</f>
        <v>#REF!</v>
      </c>
      <c r="M1096" s="143" t="e">
        <f>IF(ЗАПОЛНИТЬ!$F$7=1,#REF!/1000,#REF!)</f>
        <v>#REF!</v>
      </c>
      <c r="N1096" s="143" t="e">
        <f>IF(ЗАПОЛНИТЬ!$F$7=1,#REF!/1000,#REF!)</f>
        <v>#REF!</v>
      </c>
      <c r="O1096" s="143" t="e">
        <f>IF(ЗАПОЛНИТЬ!$F$7=1,#REF!/1000,#REF!)</f>
        <v>#REF!</v>
      </c>
      <c r="P1096" s="143" t="e">
        <f>IF(ЗАПОЛНИТЬ!$F$7=1,#REF!/1000,#REF!)</f>
        <v>#REF!</v>
      </c>
      <c r="Q1096" s="143" t="e">
        <f>IF(ЗАПОЛНИТЬ!$F$7=1,#REF!/1000,#REF!)</f>
        <v>#REF!</v>
      </c>
      <c r="R1096" s="143" t="e">
        <f>IF(ЗАПОЛНИТЬ!$F$7=1,#REF!/1000,#REF!)</f>
        <v>#REF!</v>
      </c>
      <c r="S1096" s="143" t="e">
        <f>IF(ЗАПОЛНИТЬ!$F$7=1,#REF!/1000,#REF!)</f>
        <v>#REF!</v>
      </c>
      <c r="T1096" s="143" t="e">
        <f>IF(ЗАПОЛНИТЬ!$F$7=1,#REF!/1000,#REF!)</f>
        <v>#REF!</v>
      </c>
      <c r="U1096" s="143" t="e">
        <f>IF(ЗАПОЛНИТЬ!$F$7=1,#REF!/1000,#REF!)</f>
        <v>#REF!</v>
      </c>
      <c r="V1096" s="145" t="e">
        <f t="shared" si="73"/>
        <v>#REF!</v>
      </c>
      <c r="W1096" s="145" t="e">
        <f t="shared" si="75"/>
        <v>#REF!</v>
      </c>
    </row>
    <row r="1097" spans="1:23">
      <c r="A1097" s="144" t="str">
        <f>ЗАПОЛНИТЬ!$B$23</f>
        <v>4</v>
      </c>
      <c r="B1097" s="144" t="str">
        <f>ЗАПОЛНИТЬ!$B$13</f>
        <v>24188344</v>
      </c>
      <c r="C1097" s="144" t="str">
        <f>ЗАПОЛНИТЬ!$B$24</f>
        <v>298</v>
      </c>
      <c r="D1097" s="144" t="str">
        <f>ЗАПОЛНИТЬ!$B$21</f>
        <v>12</v>
      </c>
      <c r="E1097" s="145"/>
      <c r="F1097" s="144" t="str">
        <f>ЗАПОЛНИТЬ!$B$22</f>
        <v>15</v>
      </c>
      <c r="G1097" s="144" t="str">
        <f>ЗАПОЛНИТЬ!$B$20</f>
        <v>040222</v>
      </c>
      <c r="H1097" s="143" t="str">
        <f>IF(ЗАПОЛНИТЬ!$F$7=1,ЗАПОЛНИТЬ!$H$9,ЗАПОЛНИТЬ!$H$10)</f>
        <v>73</v>
      </c>
      <c r="I1097" s="146" t="e">
        <f>IF(ЗАПОЛНИТЬ!$F$7=1,#REF!,#REF!)</f>
        <v>#REF!</v>
      </c>
      <c r="J1097" s="145" t="str">
        <f>IF(ЗАПОЛНИТЬ!$F$7=1,CONCATENATE(ЗАПОЛНИТЬ!$F$18,ЗАПОЛНИТЬ!$D$18),ЗАПОЛНИТЬ!$E$18)</f>
        <v>01.07.2016</v>
      </c>
      <c r="K1097" s="143" t="e">
        <f>#REF!</f>
        <v>#REF!</v>
      </c>
      <c r="L1097" s="143" t="e">
        <f>IF(ЗАПОЛНИТЬ!$F$7=1,#REF!/1000,#REF!)</f>
        <v>#REF!</v>
      </c>
      <c r="M1097" s="143" t="e">
        <f>IF(ЗАПОЛНИТЬ!$F$7=1,#REF!/1000,#REF!)</f>
        <v>#REF!</v>
      </c>
      <c r="N1097" s="143" t="e">
        <f>IF(ЗАПОЛНИТЬ!$F$7=1,#REF!/1000,#REF!)</f>
        <v>#REF!</v>
      </c>
      <c r="O1097" s="143" t="e">
        <f>IF(ЗАПОЛНИТЬ!$F$7=1,#REF!/1000,#REF!)</f>
        <v>#REF!</v>
      </c>
      <c r="P1097" s="143" t="e">
        <f>IF(ЗАПОЛНИТЬ!$F$7=1,#REF!/1000,#REF!)</f>
        <v>#REF!</v>
      </c>
      <c r="Q1097" s="143" t="e">
        <f>IF(ЗАПОЛНИТЬ!$F$7=1,#REF!/1000,#REF!)</f>
        <v>#REF!</v>
      </c>
      <c r="R1097" s="143" t="e">
        <f>IF(ЗАПОЛНИТЬ!$F$7=1,#REF!/1000,#REF!)</f>
        <v>#REF!</v>
      </c>
      <c r="S1097" s="143" t="e">
        <f>IF(ЗАПОЛНИТЬ!$F$7=1,#REF!/1000,#REF!)</f>
        <v>#REF!</v>
      </c>
      <c r="T1097" s="143" t="e">
        <f>IF(ЗАПОЛНИТЬ!$F$7=1,#REF!/1000,#REF!)</f>
        <v>#REF!</v>
      </c>
      <c r="U1097" s="143" t="e">
        <f>IF(ЗАПОЛНИТЬ!$F$7=1,#REF!/1000,#REF!)</f>
        <v>#REF!</v>
      </c>
      <c r="V1097" s="145" t="e">
        <f t="shared" si="73"/>
        <v>#REF!</v>
      </c>
      <c r="W1097" s="145" t="e">
        <f t="shared" si="75"/>
        <v>#REF!</v>
      </c>
    </row>
    <row r="1098" spans="1:23">
      <c r="A1098" s="144" t="str">
        <f>ЗАПОЛНИТЬ!$B$23</f>
        <v>4</v>
      </c>
      <c r="B1098" s="144" t="str">
        <f>ЗАПОЛНИТЬ!$B$13</f>
        <v>24188344</v>
      </c>
      <c r="C1098" s="144" t="str">
        <f>ЗАПОЛНИТЬ!$B$24</f>
        <v>298</v>
      </c>
      <c r="D1098" s="144" t="str">
        <f>ЗАПОЛНИТЬ!$B$21</f>
        <v>12</v>
      </c>
      <c r="E1098" s="145"/>
      <c r="F1098" s="144" t="str">
        <f>ЗАПОЛНИТЬ!$B$22</f>
        <v>15</v>
      </c>
      <c r="G1098" s="144" t="str">
        <f>ЗАПОЛНИТЬ!$B$20</f>
        <v>040222</v>
      </c>
      <c r="H1098" s="143" t="str">
        <f>IF(ЗАПОЛНИТЬ!$F$7=1,ЗАПОЛНИТЬ!$H$9,ЗАПОЛНИТЬ!$H$10)</f>
        <v>73</v>
      </c>
      <c r="I1098" s="146" t="e">
        <f>IF(ЗАПОЛНИТЬ!$F$7=1,#REF!,#REF!)</f>
        <v>#REF!</v>
      </c>
      <c r="J1098" s="145" t="str">
        <f>IF(ЗАПОЛНИТЬ!$F$7=1,CONCATENATE(ЗАПОЛНИТЬ!$F$18,ЗАПОЛНИТЬ!$D$18),ЗАПОЛНИТЬ!$E$18)</f>
        <v>01.07.2016</v>
      </c>
      <c r="K1098" s="143" t="e">
        <f>#REF!</f>
        <v>#REF!</v>
      </c>
      <c r="L1098" s="143" t="e">
        <f>IF(ЗАПОЛНИТЬ!$F$7=1,#REF!/1000,#REF!)</f>
        <v>#REF!</v>
      </c>
      <c r="M1098" s="143" t="e">
        <f>IF(ЗАПОЛНИТЬ!$F$7=1,#REF!/1000,#REF!)</f>
        <v>#REF!</v>
      </c>
      <c r="N1098" s="143" t="e">
        <f>IF(ЗАПОЛНИТЬ!$F$7=1,#REF!/1000,#REF!)</f>
        <v>#REF!</v>
      </c>
      <c r="O1098" s="143" t="e">
        <f>IF(ЗАПОЛНИТЬ!$F$7=1,#REF!/1000,#REF!)</f>
        <v>#REF!</v>
      </c>
      <c r="P1098" s="143" t="e">
        <f>IF(ЗАПОЛНИТЬ!$F$7=1,#REF!/1000,#REF!)</f>
        <v>#REF!</v>
      </c>
      <c r="Q1098" s="143" t="e">
        <f>IF(ЗАПОЛНИТЬ!$F$7=1,#REF!/1000,#REF!)</f>
        <v>#REF!</v>
      </c>
      <c r="R1098" s="143" t="e">
        <f>IF(ЗАПОЛНИТЬ!$F$7=1,#REF!/1000,#REF!)</f>
        <v>#REF!</v>
      </c>
      <c r="S1098" s="143" t="e">
        <f>IF(ЗАПОЛНИТЬ!$F$7=1,#REF!/1000,#REF!)</f>
        <v>#REF!</v>
      </c>
      <c r="T1098" s="143" t="e">
        <f>IF(ЗАПОЛНИТЬ!$F$7=1,#REF!/1000,#REF!)</f>
        <v>#REF!</v>
      </c>
      <c r="U1098" s="143" t="e">
        <f>IF(ЗАПОЛНИТЬ!$F$7=1,#REF!/1000,#REF!)</f>
        <v>#REF!</v>
      </c>
      <c r="V1098" s="145" t="e">
        <f t="shared" si="73"/>
        <v>#REF!</v>
      </c>
      <c r="W1098" s="145" t="e">
        <f t="shared" si="75"/>
        <v>#REF!</v>
      </c>
    </row>
    <row r="1099" spans="1:23">
      <c r="A1099" s="144" t="str">
        <f>ЗАПОЛНИТЬ!$B$23</f>
        <v>4</v>
      </c>
      <c r="B1099" s="144" t="str">
        <f>ЗАПОЛНИТЬ!$B$13</f>
        <v>24188344</v>
      </c>
      <c r="C1099" s="144" t="str">
        <f>ЗАПОЛНИТЬ!$B$24</f>
        <v>298</v>
      </c>
      <c r="D1099" s="144" t="str">
        <f>ЗАПОЛНИТЬ!$B$21</f>
        <v>12</v>
      </c>
      <c r="E1099" s="145"/>
      <c r="F1099" s="144" t="str">
        <f>ЗАПОЛНИТЬ!$B$22</f>
        <v>15</v>
      </c>
      <c r="G1099" s="144" t="str">
        <f>ЗАПОЛНИТЬ!$B$20</f>
        <v>040222</v>
      </c>
      <c r="H1099" s="143" t="str">
        <f>IF(ЗАПОЛНИТЬ!$F$7=1,ЗАПОЛНИТЬ!$H$9,ЗАПОЛНИТЬ!$H$10)</f>
        <v>73</v>
      </c>
      <c r="I1099" s="146" t="e">
        <f>IF(ЗАПОЛНИТЬ!$F$7=1,#REF!,#REF!)</f>
        <v>#REF!</v>
      </c>
      <c r="J1099" s="145" t="str">
        <f>IF(ЗАПОЛНИТЬ!$F$7=1,CONCATENATE(ЗАПОЛНИТЬ!$F$18,ЗАПОЛНИТЬ!$D$18),ЗАПОЛНИТЬ!$E$18)</f>
        <v>01.07.2016</v>
      </c>
      <c r="K1099" s="143" t="e">
        <f>#REF!</f>
        <v>#REF!</v>
      </c>
      <c r="L1099" s="143" t="e">
        <f>IF(ЗАПОЛНИТЬ!$F$7=1,#REF!/1000,#REF!)</f>
        <v>#REF!</v>
      </c>
      <c r="M1099" s="143" t="e">
        <f>IF(ЗАПОЛНИТЬ!$F$7=1,#REF!/1000,#REF!)</f>
        <v>#REF!</v>
      </c>
      <c r="N1099" s="143" t="e">
        <f>IF(ЗАПОЛНИТЬ!$F$7=1,#REF!/1000,#REF!)</f>
        <v>#REF!</v>
      </c>
      <c r="O1099" s="143" t="e">
        <f>IF(ЗАПОЛНИТЬ!$F$7=1,#REF!/1000,#REF!)</f>
        <v>#REF!</v>
      </c>
      <c r="P1099" s="143" t="e">
        <f>IF(ЗАПОЛНИТЬ!$F$7=1,#REF!/1000,#REF!)</f>
        <v>#REF!</v>
      </c>
      <c r="Q1099" s="143" t="e">
        <f>IF(ЗАПОЛНИТЬ!$F$7=1,#REF!/1000,#REF!)</f>
        <v>#REF!</v>
      </c>
      <c r="R1099" s="143" t="e">
        <f>IF(ЗАПОЛНИТЬ!$F$7=1,#REF!/1000,#REF!)</f>
        <v>#REF!</v>
      </c>
      <c r="S1099" s="143" t="e">
        <f>IF(ЗАПОЛНИТЬ!$F$7=1,#REF!/1000,#REF!)</f>
        <v>#REF!</v>
      </c>
      <c r="T1099" s="143" t="e">
        <f>IF(ЗАПОЛНИТЬ!$F$7=1,#REF!/1000,#REF!)</f>
        <v>#REF!</v>
      </c>
      <c r="U1099" s="143" t="e">
        <f>IF(ЗАПОЛНИТЬ!$F$7=1,#REF!/1000,#REF!)</f>
        <v>#REF!</v>
      </c>
      <c r="V1099" s="145" t="e">
        <f t="shared" si="73"/>
        <v>#REF!</v>
      </c>
      <c r="W1099" s="145" t="e">
        <f t="shared" si="75"/>
        <v>#REF!</v>
      </c>
    </row>
    <row r="1100" spans="1:23">
      <c r="A1100" s="144" t="str">
        <f>ЗАПОЛНИТЬ!$B$23</f>
        <v>4</v>
      </c>
      <c r="B1100" s="144" t="str">
        <f>ЗАПОЛНИТЬ!$B$13</f>
        <v>24188344</v>
      </c>
      <c r="C1100" s="144" t="str">
        <f>ЗАПОЛНИТЬ!$B$24</f>
        <v>298</v>
      </c>
      <c r="D1100" s="144" t="str">
        <f>ЗАПОЛНИТЬ!$B$21</f>
        <v>12</v>
      </c>
      <c r="E1100" s="145"/>
      <c r="F1100" s="144" t="str">
        <f>ЗАПОЛНИТЬ!$B$22</f>
        <v>15</v>
      </c>
      <c r="G1100" s="144" t="str">
        <f>ЗАПОЛНИТЬ!$B$20</f>
        <v>040222</v>
      </c>
      <c r="H1100" s="143" t="str">
        <f>IF(ЗАПОЛНИТЬ!$F$7=1,ЗАПОЛНИТЬ!$H$9,ЗАПОЛНИТЬ!$H$10)</f>
        <v>73</v>
      </c>
      <c r="I1100" s="146" t="e">
        <f>IF(ЗАПОЛНИТЬ!$F$7=1,#REF!,#REF!)</f>
        <v>#REF!</v>
      </c>
      <c r="J1100" s="145" t="str">
        <f>IF(ЗАПОЛНИТЬ!$F$7=1,CONCATENATE(ЗАПОЛНИТЬ!$F$18,ЗАПОЛНИТЬ!$D$18),ЗАПОЛНИТЬ!$E$18)</f>
        <v>01.07.2016</v>
      </c>
      <c r="K1100" s="143" t="e">
        <f>#REF!</f>
        <v>#REF!</v>
      </c>
      <c r="L1100" s="143" t="e">
        <f>IF(ЗАПОЛНИТЬ!$F$7=1,#REF!/1000,#REF!)</f>
        <v>#REF!</v>
      </c>
      <c r="M1100" s="143" t="e">
        <f>IF(ЗАПОЛНИТЬ!$F$7=1,#REF!/1000,#REF!)</f>
        <v>#REF!</v>
      </c>
      <c r="N1100" s="143" t="e">
        <f>IF(ЗАПОЛНИТЬ!$F$7=1,#REF!/1000,#REF!)</f>
        <v>#REF!</v>
      </c>
      <c r="O1100" s="143" t="e">
        <f>IF(ЗАПОЛНИТЬ!$F$7=1,#REF!/1000,#REF!)</f>
        <v>#REF!</v>
      </c>
      <c r="P1100" s="143" t="e">
        <f>IF(ЗАПОЛНИТЬ!$F$7=1,#REF!/1000,#REF!)</f>
        <v>#REF!</v>
      </c>
      <c r="Q1100" s="143" t="e">
        <f>IF(ЗАПОЛНИТЬ!$F$7=1,#REF!/1000,#REF!)</f>
        <v>#REF!</v>
      </c>
      <c r="R1100" s="143" t="e">
        <f>IF(ЗАПОЛНИТЬ!$F$7=1,#REF!/1000,#REF!)</f>
        <v>#REF!</v>
      </c>
      <c r="S1100" s="143" t="e">
        <f>IF(ЗАПОЛНИТЬ!$F$7=1,#REF!/1000,#REF!)</f>
        <v>#REF!</v>
      </c>
      <c r="T1100" s="143" t="e">
        <f>IF(ЗАПОЛНИТЬ!$F$7=1,#REF!/1000,#REF!)</f>
        <v>#REF!</v>
      </c>
      <c r="U1100" s="143" t="e">
        <f>IF(ЗАПОЛНИТЬ!$F$7=1,#REF!/1000,#REF!)</f>
        <v>#REF!</v>
      </c>
      <c r="V1100" s="145" t="e">
        <f t="shared" si="73"/>
        <v>#REF!</v>
      </c>
      <c r="W1100" s="145" t="e">
        <f t="shared" si="75"/>
        <v>#REF!</v>
      </c>
    </row>
    <row r="1101" spans="1:23">
      <c r="A1101" s="144" t="str">
        <f>ЗАПОЛНИТЬ!$B$23</f>
        <v>4</v>
      </c>
      <c r="B1101" s="144" t="str">
        <f>ЗАПОЛНИТЬ!$B$13</f>
        <v>24188344</v>
      </c>
      <c r="C1101" s="144" t="str">
        <f>ЗАПОЛНИТЬ!$B$24</f>
        <v>298</v>
      </c>
      <c r="D1101" s="144" t="str">
        <f>ЗАПОЛНИТЬ!$B$21</f>
        <v>12</v>
      </c>
      <c r="E1101" s="145"/>
      <c r="F1101" s="144" t="str">
        <f>ЗАПОЛНИТЬ!$B$22</f>
        <v>15</v>
      </c>
      <c r="G1101" s="144" t="str">
        <f>ЗАПОЛНИТЬ!$B$20</f>
        <v>040222</v>
      </c>
      <c r="H1101" s="143" t="str">
        <f>IF(ЗАПОЛНИТЬ!$F$7=1,ЗАПОЛНИТЬ!$H$9,ЗАПОЛНИТЬ!$H$10)</f>
        <v>73</v>
      </c>
      <c r="I1101" s="146" t="e">
        <f>IF(ЗАПОЛНИТЬ!$F$7=1,#REF!,#REF!)</f>
        <v>#REF!</v>
      </c>
      <c r="J1101" s="145" t="str">
        <f>IF(ЗАПОЛНИТЬ!$F$7=1,CONCATENATE(ЗАПОЛНИТЬ!$F$18,ЗАПОЛНИТЬ!$D$18),ЗАПОЛНИТЬ!$E$18)</f>
        <v>01.07.2016</v>
      </c>
      <c r="K1101" s="143" t="e">
        <f>#REF!</f>
        <v>#REF!</v>
      </c>
      <c r="L1101" s="143" t="e">
        <f>IF(ЗАПОЛНИТЬ!$F$7=1,#REF!/1000,#REF!)</f>
        <v>#REF!</v>
      </c>
      <c r="M1101" s="143" t="e">
        <f>IF(ЗАПОЛНИТЬ!$F$7=1,#REF!/1000,#REF!)</f>
        <v>#REF!</v>
      </c>
      <c r="N1101" s="143" t="e">
        <f>IF(ЗАПОЛНИТЬ!$F$7=1,#REF!/1000,#REF!)</f>
        <v>#REF!</v>
      </c>
      <c r="O1101" s="143" t="e">
        <f>IF(ЗАПОЛНИТЬ!$F$7=1,#REF!/1000,#REF!)</f>
        <v>#REF!</v>
      </c>
      <c r="P1101" s="143" t="e">
        <f>IF(ЗАПОЛНИТЬ!$F$7=1,#REF!/1000,#REF!)</f>
        <v>#REF!</v>
      </c>
      <c r="Q1101" s="143" t="e">
        <f>IF(ЗАПОЛНИТЬ!$F$7=1,#REF!/1000,#REF!)</f>
        <v>#REF!</v>
      </c>
      <c r="R1101" s="143" t="e">
        <f>IF(ЗАПОЛНИТЬ!$F$7=1,#REF!/1000,#REF!)</f>
        <v>#REF!</v>
      </c>
      <c r="S1101" s="143" t="e">
        <f>IF(ЗАПОЛНИТЬ!$F$7=1,#REF!/1000,#REF!)</f>
        <v>#REF!</v>
      </c>
      <c r="T1101" s="143" t="e">
        <f>IF(ЗАПОЛНИТЬ!$F$7=1,#REF!/1000,#REF!)</f>
        <v>#REF!</v>
      </c>
      <c r="U1101" s="143" t="e">
        <f>IF(ЗАПОЛНИТЬ!$F$7=1,#REF!/1000,#REF!)</f>
        <v>#REF!</v>
      </c>
      <c r="V1101" s="145" t="e">
        <f t="shared" si="73"/>
        <v>#REF!</v>
      </c>
      <c r="W1101" s="145">
        <v>0</v>
      </c>
    </row>
    <row r="1102" spans="1:23">
      <c r="A1102" s="144" t="str">
        <f>ЗАПОЛНИТЬ!$B$23</f>
        <v>4</v>
      </c>
      <c r="B1102" s="144" t="str">
        <f>ЗАПОЛНИТЬ!$B$13</f>
        <v>24188344</v>
      </c>
      <c r="C1102" s="144" t="str">
        <f>ЗАПОЛНИТЬ!$B$24</f>
        <v>298</v>
      </c>
      <c r="D1102" s="144" t="str">
        <f>ЗАПОЛНИТЬ!$B$21</f>
        <v>12</v>
      </c>
      <c r="E1102" s="145"/>
      <c r="F1102" s="144" t="str">
        <f>ЗАПОЛНИТЬ!$B$22</f>
        <v>15</v>
      </c>
      <c r="G1102" s="144" t="str">
        <f>ЗАПОЛНИТЬ!$B$20</f>
        <v>040222</v>
      </c>
      <c r="H1102" s="143" t="str">
        <f>IF(ЗАПОЛНИТЬ!$F$7=1,ЗАПОЛНИТЬ!$H$9,ЗАПОЛНИТЬ!$H$10)</f>
        <v>73</v>
      </c>
      <c r="I1102" s="146" t="e">
        <f>IF(ЗАПОЛНИТЬ!$F$7=1,#REF!,#REF!)</f>
        <v>#REF!</v>
      </c>
      <c r="J1102" s="145" t="str">
        <f>IF(ЗАПОЛНИТЬ!$F$7=1,CONCATENATE(ЗАПОЛНИТЬ!$F$18,ЗАПОЛНИТЬ!$D$18),ЗАПОЛНИТЬ!$E$18)</f>
        <v>01.07.2016</v>
      </c>
      <c r="K1102" s="143" t="e">
        <f>#REF!</f>
        <v>#REF!</v>
      </c>
      <c r="L1102" s="143" t="e">
        <f>IF(ЗАПОЛНИТЬ!$F$7=1,#REF!/1000,#REF!)</f>
        <v>#REF!</v>
      </c>
      <c r="M1102" s="143" t="e">
        <f>IF(ЗАПОЛНИТЬ!$F$7=1,#REF!/1000,#REF!)</f>
        <v>#REF!</v>
      </c>
      <c r="N1102" s="143" t="e">
        <f>IF(ЗАПОЛНИТЬ!$F$7=1,#REF!/1000,#REF!)</f>
        <v>#REF!</v>
      </c>
      <c r="O1102" s="143" t="e">
        <f>IF(ЗАПОЛНИТЬ!$F$7=1,#REF!/1000,#REF!)</f>
        <v>#REF!</v>
      </c>
      <c r="P1102" s="143" t="e">
        <f>IF(ЗАПОЛНИТЬ!$F$7=1,#REF!/1000,#REF!)</f>
        <v>#REF!</v>
      </c>
      <c r="Q1102" s="143" t="e">
        <f>IF(ЗАПОЛНИТЬ!$F$7=1,#REF!/1000,#REF!)</f>
        <v>#REF!</v>
      </c>
      <c r="R1102" s="143" t="e">
        <f>IF(ЗАПОЛНИТЬ!$F$7=1,#REF!/1000,#REF!)</f>
        <v>#REF!</v>
      </c>
      <c r="S1102" s="143" t="e">
        <f>IF(ЗАПОЛНИТЬ!$F$7=1,#REF!/1000,#REF!)</f>
        <v>#REF!</v>
      </c>
      <c r="T1102" s="143" t="e">
        <f>IF(ЗАПОЛНИТЬ!$F$7=1,#REF!/1000,#REF!)</f>
        <v>#REF!</v>
      </c>
      <c r="U1102" s="143" t="e">
        <f>IF(ЗАПОЛНИТЬ!$F$7=1,#REF!/1000,#REF!)</f>
        <v>#REF!</v>
      </c>
      <c r="V1102" s="145" t="e">
        <f t="shared" si="73"/>
        <v>#REF!</v>
      </c>
      <c r="W1102" s="145" t="e">
        <f t="shared" ref="W1102:W1107" si="76">IF(SUM(L1102:U1102)&gt;0,1,0)</f>
        <v>#REF!</v>
      </c>
    </row>
    <row r="1103" spans="1:23">
      <c r="A1103" s="144" t="str">
        <f>ЗАПОЛНИТЬ!$B$23</f>
        <v>4</v>
      </c>
      <c r="B1103" s="144" t="str">
        <f>ЗАПОЛНИТЬ!$B$13</f>
        <v>24188344</v>
      </c>
      <c r="C1103" s="144" t="str">
        <f>ЗАПОЛНИТЬ!$B$24</f>
        <v>298</v>
      </c>
      <c r="D1103" s="144" t="str">
        <f>ЗАПОЛНИТЬ!$B$21</f>
        <v>12</v>
      </c>
      <c r="E1103" s="145"/>
      <c r="F1103" s="144" t="str">
        <f>ЗАПОЛНИТЬ!$B$22</f>
        <v>15</v>
      </c>
      <c r="G1103" s="144" t="str">
        <f>ЗАПОЛНИТЬ!$B$20</f>
        <v>040222</v>
      </c>
      <c r="H1103" s="143" t="str">
        <f>IF(ЗАПОЛНИТЬ!$F$7=1,ЗАПОЛНИТЬ!$H$9,ЗАПОЛНИТЬ!$H$10)</f>
        <v>73</v>
      </c>
      <c r="I1103" s="146" t="e">
        <f>IF(ЗАПОЛНИТЬ!$F$7=1,#REF!,#REF!)</f>
        <v>#REF!</v>
      </c>
      <c r="J1103" s="145" t="str">
        <f>IF(ЗАПОЛНИТЬ!$F$7=1,CONCATENATE(ЗАПОЛНИТЬ!$F$18,ЗАПОЛНИТЬ!$D$18),ЗАПОЛНИТЬ!$E$18)</f>
        <v>01.07.2016</v>
      </c>
      <c r="K1103" s="143" t="e">
        <f>#REF!</f>
        <v>#REF!</v>
      </c>
      <c r="L1103" s="143" t="e">
        <f>IF(ЗАПОЛНИТЬ!$F$7=1,#REF!/1000,#REF!)</f>
        <v>#REF!</v>
      </c>
      <c r="M1103" s="143" t="e">
        <f>IF(ЗАПОЛНИТЬ!$F$7=1,#REF!/1000,#REF!)</f>
        <v>#REF!</v>
      </c>
      <c r="N1103" s="143" t="e">
        <f>IF(ЗАПОЛНИТЬ!$F$7=1,#REF!/1000,#REF!)</f>
        <v>#REF!</v>
      </c>
      <c r="O1103" s="143" t="e">
        <f>IF(ЗАПОЛНИТЬ!$F$7=1,#REF!/1000,#REF!)</f>
        <v>#REF!</v>
      </c>
      <c r="P1103" s="143" t="e">
        <f>IF(ЗАПОЛНИТЬ!$F$7=1,#REF!/1000,#REF!)</f>
        <v>#REF!</v>
      </c>
      <c r="Q1103" s="143" t="e">
        <f>IF(ЗАПОЛНИТЬ!$F$7=1,#REF!/1000,#REF!)</f>
        <v>#REF!</v>
      </c>
      <c r="R1103" s="143" t="e">
        <f>IF(ЗАПОЛНИТЬ!$F$7=1,#REF!/1000,#REF!)</f>
        <v>#REF!</v>
      </c>
      <c r="S1103" s="143" t="e">
        <f>IF(ЗАПОЛНИТЬ!$F$7=1,#REF!/1000,#REF!)</f>
        <v>#REF!</v>
      </c>
      <c r="T1103" s="143" t="e">
        <f>IF(ЗАПОЛНИТЬ!$F$7=1,#REF!/1000,#REF!)</f>
        <v>#REF!</v>
      </c>
      <c r="U1103" s="143" t="e">
        <f>IF(ЗАПОЛНИТЬ!$F$7=1,#REF!/1000,#REF!)</f>
        <v>#REF!</v>
      </c>
      <c r="V1103" s="145" t="e">
        <f t="shared" si="73"/>
        <v>#REF!</v>
      </c>
      <c r="W1103" s="145" t="e">
        <f t="shared" si="76"/>
        <v>#REF!</v>
      </c>
    </row>
    <row r="1104" spans="1:23">
      <c r="A1104" s="144" t="str">
        <f>ЗАПОЛНИТЬ!$B$23</f>
        <v>4</v>
      </c>
      <c r="B1104" s="144" t="str">
        <f>ЗАПОЛНИТЬ!$B$13</f>
        <v>24188344</v>
      </c>
      <c r="C1104" s="144" t="str">
        <f>ЗАПОЛНИТЬ!$B$24</f>
        <v>298</v>
      </c>
      <c r="D1104" s="144" t="str">
        <f>ЗАПОЛНИТЬ!$B$21</f>
        <v>12</v>
      </c>
      <c r="E1104" s="145"/>
      <c r="F1104" s="144" t="str">
        <f>ЗАПОЛНИТЬ!$B$22</f>
        <v>15</v>
      </c>
      <c r="G1104" s="144" t="str">
        <f>ЗАПОЛНИТЬ!$B$20</f>
        <v>040222</v>
      </c>
      <c r="H1104" s="143" t="str">
        <f>IF(ЗАПОЛНИТЬ!$F$7=1,ЗАПОЛНИТЬ!$H$9,ЗАПОЛНИТЬ!$H$10)</f>
        <v>73</v>
      </c>
      <c r="I1104" s="146" t="e">
        <f>IF(ЗАПОЛНИТЬ!$F$7=1,#REF!,#REF!)</f>
        <v>#REF!</v>
      </c>
      <c r="J1104" s="145" t="str">
        <f>IF(ЗАПОЛНИТЬ!$F$7=1,CONCATENATE(ЗАПОЛНИТЬ!$F$18,ЗАПОЛНИТЬ!$D$18),ЗАПОЛНИТЬ!$E$18)</f>
        <v>01.07.2016</v>
      </c>
      <c r="K1104" s="143" t="e">
        <f>#REF!</f>
        <v>#REF!</v>
      </c>
      <c r="L1104" s="143" t="e">
        <f>IF(ЗАПОЛНИТЬ!$F$7=1,#REF!/1000,#REF!)</f>
        <v>#REF!</v>
      </c>
      <c r="M1104" s="143" t="e">
        <f>IF(ЗАПОЛНИТЬ!$F$7=1,#REF!/1000,#REF!)</f>
        <v>#REF!</v>
      </c>
      <c r="N1104" s="143" t="e">
        <f>IF(ЗАПОЛНИТЬ!$F$7=1,#REF!/1000,#REF!)</f>
        <v>#REF!</v>
      </c>
      <c r="O1104" s="143" t="e">
        <f>IF(ЗАПОЛНИТЬ!$F$7=1,#REF!/1000,#REF!)</f>
        <v>#REF!</v>
      </c>
      <c r="P1104" s="143" t="e">
        <f>IF(ЗАПОЛНИТЬ!$F$7=1,#REF!/1000,#REF!)</f>
        <v>#REF!</v>
      </c>
      <c r="Q1104" s="143" t="e">
        <f>IF(ЗАПОЛНИТЬ!$F$7=1,#REF!/1000,#REF!)</f>
        <v>#REF!</v>
      </c>
      <c r="R1104" s="143" t="e">
        <f>IF(ЗАПОЛНИТЬ!$F$7=1,#REF!/1000,#REF!)</f>
        <v>#REF!</v>
      </c>
      <c r="S1104" s="143" t="e">
        <f>IF(ЗАПОЛНИТЬ!$F$7=1,#REF!/1000,#REF!)</f>
        <v>#REF!</v>
      </c>
      <c r="T1104" s="143" t="e">
        <f>IF(ЗАПОЛНИТЬ!$F$7=1,#REF!/1000,#REF!)</f>
        <v>#REF!</v>
      </c>
      <c r="U1104" s="143" t="e">
        <f>IF(ЗАПОЛНИТЬ!$F$7=1,#REF!/1000,#REF!)</f>
        <v>#REF!</v>
      </c>
      <c r="V1104" s="145" t="e">
        <f t="shared" si="73"/>
        <v>#REF!</v>
      </c>
      <c r="W1104" s="145" t="e">
        <f t="shared" si="76"/>
        <v>#REF!</v>
      </c>
    </row>
    <row r="1105" spans="1:23">
      <c r="A1105" s="144" t="str">
        <f>ЗАПОЛНИТЬ!$B$23</f>
        <v>4</v>
      </c>
      <c r="B1105" s="144" t="str">
        <f>ЗАПОЛНИТЬ!$B$13</f>
        <v>24188344</v>
      </c>
      <c r="C1105" s="144" t="str">
        <f>ЗАПОЛНИТЬ!$B$24</f>
        <v>298</v>
      </c>
      <c r="D1105" s="144" t="str">
        <f>ЗАПОЛНИТЬ!$B$21</f>
        <v>12</v>
      </c>
      <c r="E1105" s="145"/>
      <c r="F1105" s="144" t="str">
        <f>ЗАПОЛНИТЬ!$B$22</f>
        <v>15</v>
      </c>
      <c r="G1105" s="144" t="str">
        <f>ЗАПОЛНИТЬ!$B$20</f>
        <v>040222</v>
      </c>
      <c r="H1105" s="143" t="str">
        <f>IF(ЗАПОЛНИТЬ!$F$7=1,ЗАПОЛНИТЬ!$H$9,ЗАПОЛНИТЬ!$H$10)</f>
        <v>73</v>
      </c>
      <c r="I1105" s="146" t="e">
        <f>IF(ЗАПОЛНИТЬ!$F$7=1,#REF!,#REF!)</f>
        <v>#REF!</v>
      </c>
      <c r="J1105" s="145" t="str">
        <f>IF(ЗАПОЛНИТЬ!$F$7=1,CONCATENATE(ЗАПОЛНИТЬ!$F$18,ЗАПОЛНИТЬ!$D$18),ЗАПОЛНИТЬ!$E$18)</f>
        <v>01.07.2016</v>
      </c>
      <c r="K1105" s="143" t="e">
        <f>#REF!</f>
        <v>#REF!</v>
      </c>
      <c r="L1105" s="143" t="e">
        <f>IF(ЗАПОЛНИТЬ!$F$7=1,#REF!/1000,#REF!)</f>
        <v>#REF!</v>
      </c>
      <c r="M1105" s="143" t="e">
        <f>IF(ЗАПОЛНИТЬ!$F$7=1,#REF!/1000,#REF!)</f>
        <v>#REF!</v>
      </c>
      <c r="N1105" s="143" t="e">
        <f>IF(ЗАПОЛНИТЬ!$F$7=1,#REF!/1000,#REF!)</f>
        <v>#REF!</v>
      </c>
      <c r="O1105" s="143" t="e">
        <f>IF(ЗАПОЛНИТЬ!$F$7=1,#REF!/1000,#REF!)</f>
        <v>#REF!</v>
      </c>
      <c r="P1105" s="143" t="e">
        <f>IF(ЗАПОЛНИТЬ!$F$7=1,#REF!/1000,#REF!)</f>
        <v>#REF!</v>
      </c>
      <c r="Q1105" s="143" t="e">
        <f>IF(ЗАПОЛНИТЬ!$F$7=1,#REF!/1000,#REF!)</f>
        <v>#REF!</v>
      </c>
      <c r="R1105" s="143" t="e">
        <f>IF(ЗАПОЛНИТЬ!$F$7=1,#REF!/1000,#REF!)</f>
        <v>#REF!</v>
      </c>
      <c r="S1105" s="143" t="e">
        <f>IF(ЗАПОЛНИТЬ!$F$7=1,#REF!/1000,#REF!)</f>
        <v>#REF!</v>
      </c>
      <c r="T1105" s="143" t="e">
        <f>IF(ЗАПОЛНИТЬ!$F$7=1,#REF!/1000,#REF!)</f>
        <v>#REF!</v>
      </c>
      <c r="U1105" s="143" t="e">
        <f>IF(ЗАПОЛНИТЬ!$F$7=1,#REF!/1000,#REF!)</f>
        <v>#REF!</v>
      </c>
      <c r="V1105" s="145" t="e">
        <f t="shared" si="73"/>
        <v>#REF!</v>
      </c>
      <c r="W1105" s="145" t="e">
        <f t="shared" si="76"/>
        <v>#REF!</v>
      </c>
    </row>
    <row r="1106" spans="1:23">
      <c r="A1106" s="144" t="str">
        <f>ЗАПОЛНИТЬ!$B$23</f>
        <v>4</v>
      </c>
      <c r="B1106" s="144" t="str">
        <f>ЗАПОЛНИТЬ!$B$13</f>
        <v>24188344</v>
      </c>
      <c r="C1106" s="144" t="str">
        <f>ЗАПОЛНИТЬ!$B$24</f>
        <v>298</v>
      </c>
      <c r="D1106" s="144" t="str">
        <f>ЗАПОЛНИТЬ!$B$21</f>
        <v>12</v>
      </c>
      <c r="E1106" s="145"/>
      <c r="F1106" s="144" t="str">
        <f>ЗАПОЛНИТЬ!$B$22</f>
        <v>15</v>
      </c>
      <c r="G1106" s="144" t="str">
        <f>ЗАПОЛНИТЬ!$B$20</f>
        <v>040222</v>
      </c>
      <c r="H1106" s="143" t="str">
        <f>IF(ЗАПОЛНИТЬ!$F$7=1,ЗАПОЛНИТЬ!$H$9,ЗАПОЛНИТЬ!$H$10)</f>
        <v>73</v>
      </c>
      <c r="I1106" s="146" t="e">
        <f>IF(ЗАПОЛНИТЬ!$F$7=1,#REF!,#REF!)</f>
        <v>#REF!</v>
      </c>
      <c r="J1106" s="145" t="str">
        <f>IF(ЗАПОЛНИТЬ!$F$7=1,CONCATENATE(ЗАПОЛНИТЬ!$F$18,ЗАПОЛНИТЬ!$D$18),ЗАПОЛНИТЬ!$E$18)</f>
        <v>01.07.2016</v>
      </c>
      <c r="K1106" s="143" t="e">
        <f>#REF!</f>
        <v>#REF!</v>
      </c>
      <c r="L1106" s="143" t="e">
        <f>IF(ЗАПОЛНИТЬ!$F$7=1,#REF!/1000,#REF!)</f>
        <v>#REF!</v>
      </c>
      <c r="M1106" s="143" t="e">
        <f>IF(ЗАПОЛНИТЬ!$F$7=1,#REF!/1000,#REF!)</f>
        <v>#REF!</v>
      </c>
      <c r="N1106" s="143" t="e">
        <f>IF(ЗАПОЛНИТЬ!$F$7=1,#REF!/1000,#REF!)</f>
        <v>#REF!</v>
      </c>
      <c r="O1106" s="143" t="e">
        <f>IF(ЗАПОЛНИТЬ!$F$7=1,#REF!/1000,#REF!)</f>
        <v>#REF!</v>
      </c>
      <c r="P1106" s="143" t="e">
        <f>IF(ЗАПОЛНИТЬ!$F$7=1,#REF!/1000,#REF!)</f>
        <v>#REF!</v>
      </c>
      <c r="Q1106" s="143" t="e">
        <f>IF(ЗАПОЛНИТЬ!$F$7=1,#REF!/1000,#REF!)</f>
        <v>#REF!</v>
      </c>
      <c r="R1106" s="143" t="e">
        <f>IF(ЗАПОЛНИТЬ!$F$7=1,#REF!/1000,#REF!)</f>
        <v>#REF!</v>
      </c>
      <c r="S1106" s="143" t="e">
        <f>IF(ЗАПОЛНИТЬ!$F$7=1,#REF!/1000,#REF!)</f>
        <v>#REF!</v>
      </c>
      <c r="T1106" s="143" t="e">
        <f>IF(ЗАПОЛНИТЬ!$F$7=1,#REF!/1000,#REF!)</f>
        <v>#REF!</v>
      </c>
      <c r="U1106" s="143" t="e">
        <f>IF(ЗАПОЛНИТЬ!$F$7=1,#REF!/1000,#REF!)</f>
        <v>#REF!</v>
      </c>
      <c r="V1106" s="145" t="e">
        <f t="shared" si="73"/>
        <v>#REF!</v>
      </c>
      <c r="W1106" s="145" t="e">
        <f t="shared" si="76"/>
        <v>#REF!</v>
      </c>
    </row>
    <row r="1107" spans="1:23">
      <c r="A1107" s="144" t="str">
        <f>ЗАПОЛНИТЬ!$B$23</f>
        <v>4</v>
      </c>
      <c r="B1107" s="144" t="str">
        <f>ЗАПОЛНИТЬ!$B$13</f>
        <v>24188344</v>
      </c>
      <c r="C1107" s="144" t="str">
        <f>ЗАПОЛНИТЬ!$B$24</f>
        <v>298</v>
      </c>
      <c r="D1107" s="144" t="str">
        <f>ЗАПОЛНИТЬ!$B$21</f>
        <v>12</v>
      </c>
      <c r="E1107" s="145"/>
      <c r="F1107" s="144" t="str">
        <f>ЗАПОЛНИТЬ!$B$22</f>
        <v>15</v>
      </c>
      <c r="G1107" s="144" t="str">
        <f>ЗАПОЛНИТЬ!$B$20</f>
        <v>040222</v>
      </c>
      <c r="H1107" s="143" t="str">
        <f>IF(ЗАПОЛНИТЬ!$F$7=1,ЗАПОЛНИТЬ!$H$9,ЗАПОЛНИТЬ!$H$10)</f>
        <v>73</v>
      </c>
      <c r="I1107" s="146" t="e">
        <f>IF(ЗАПОЛНИТЬ!$F$7=1,#REF!,#REF!)</f>
        <v>#REF!</v>
      </c>
      <c r="J1107" s="145" t="str">
        <f>IF(ЗАПОЛНИТЬ!$F$7=1,CONCATENATE(ЗАПОЛНИТЬ!$F$18,ЗАПОЛНИТЬ!$D$18),ЗАПОЛНИТЬ!$E$18)</f>
        <v>01.07.2016</v>
      </c>
      <c r="K1107" s="143" t="e">
        <f>#REF!</f>
        <v>#REF!</v>
      </c>
      <c r="L1107" s="143" t="e">
        <f>IF(ЗАПОЛНИТЬ!$F$7=1,#REF!/1000,#REF!)</f>
        <v>#REF!</v>
      </c>
      <c r="M1107" s="143" t="e">
        <f>IF(ЗАПОЛНИТЬ!$F$7=1,#REF!/1000,#REF!)</f>
        <v>#REF!</v>
      </c>
      <c r="N1107" s="143" t="e">
        <f>IF(ЗАПОЛНИТЬ!$F$7=1,#REF!/1000,#REF!)</f>
        <v>#REF!</v>
      </c>
      <c r="O1107" s="143" t="e">
        <f>IF(ЗАПОЛНИТЬ!$F$7=1,#REF!/1000,#REF!)</f>
        <v>#REF!</v>
      </c>
      <c r="P1107" s="143" t="e">
        <f>IF(ЗАПОЛНИТЬ!$F$7=1,#REF!/1000,#REF!)</f>
        <v>#REF!</v>
      </c>
      <c r="Q1107" s="143" t="e">
        <f>IF(ЗАПОЛНИТЬ!$F$7=1,#REF!/1000,#REF!)</f>
        <v>#REF!</v>
      </c>
      <c r="R1107" s="143" t="e">
        <f>IF(ЗАПОЛНИТЬ!$F$7=1,#REF!/1000,#REF!)</f>
        <v>#REF!</v>
      </c>
      <c r="S1107" s="143" t="e">
        <f>IF(ЗАПОЛНИТЬ!$F$7=1,#REF!/1000,#REF!)</f>
        <v>#REF!</v>
      </c>
      <c r="T1107" s="143" t="e">
        <f>IF(ЗАПОЛНИТЬ!$F$7=1,#REF!/1000,#REF!)</f>
        <v>#REF!</v>
      </c>
      <c r="U1107" s="143" t="e">
        <f>IF(ЗАПОЛНИТЬ!$F$7=1,#REF!/1000,#REF!)</f>
        <v>#REF!</v>
      </c>
      <c r="V1107" s="145" t="e">
        <f>IF(SUM(L1107:U1107)&gt;0,1,0)</f>
        <v>#REF!</v>
      </c>
      <c r="W1107" s="145" t="e">
        <f t="shared" si="76"/>
        <v>#REF!</v>
      </c>
    </row>
    <row r="1108" spans="1:23">
      <c r="A1108" s="144" t="str">
        <f>ЗАПОЛНИТЬ!$B$23</f>
        <v>4</v>
      </c>
      <c r="B1108" s="144" t="str">
        <f>ЗАПОЛНИТЬ!$B$13</f>
        <v>24188344</v>
      </c>
      <c r="C1108" s="144" t="str">
        <f>ЗАПОЛНИТЬ!$B$24</f>
        <v>298</v>
      </c>
      <c r="D1108" s="144" t="str">
        <f>ЗАПОЛНИТЬ!$B$21</f>
        <v>12</v>
      </c>
      <c r="E1108" s="145"/>
      <c r="F1108" s="144" t="str">
        <f>ЗАПОЛНИТЬ!$B$22</f>
        <v>15</v>
      </c>
      <c r="G1108" s="144" t="str">
        <f>ЗАПОЛНИТЬ!$B$20</f>
        <v>040222</v>
      </c>
      <c r="H1108" s="143" t="str">
        <f>IF(ЗАПОЛНИТЬ!$F$7=1,ЗАПОЛНИТЬ!$H$9,ЗАПОЛНИТЬ!$H$10)</f>
        <v>73</v>
      </c>
      <c r="I1108" s="146" t="e">
        <f>IF(ЗАПОЛНИТЬ!$F$7=1,#REF!,#REF!)</f>
        <v>#REF!</v>
      </c>
      <c r="J1108" s="145" t="str">
        <f>IF(ЗАПОЛНИТЬ!$F$7=1,CONCATENATE(ЗАПОЛНИТЬ!$F$18,ЗАПОЛНИТЬ!$D$18),ЗАПОЛНИТЬ!$E$18)</f>
        <v>01.07.2016</v>
      </c>
      <c r="K1108" s="143" t="e">
        <f>#REF!</f>
        <v>#REF!</v>
      </c>
      <c r="L1108" s="143" t="e">
        <f>IF(ЗАПОЛНИТЬ!$F$7=1,#REF!/1000,#REF!)</f>
        <v>#REF!</v>
      </c>
      <c r="M1108" s="143" t="e">
        <f>IF(ЗАПОЛНИТЬ!$F$7=1,#REF!/1000,#REF!)</f>
        <v>#REF!</v>
      </c>
      <c r="N1108" s="143" t="e">
        <f>IF(ЗАПОЛНИТЬ!$F$7=1,#REF!/1000,#REF!)</f>
        <v>#REF!</v>
      </c>
      <c r="O1108" s="143" t="e">
        <f>IF(ЗАПОЛНИТЬ!$F$7=1,#REF!/1000,#REF!)</f>
        <v>#REF!</v>
      </c>
      <c r="P1108" s="143" t="e">
        <f>IF(ЗАПОЛНИТЬ!$F$7=1,#REF!/1000,#REF!)</f>
        <v>#REF!</v>
      </c>
      <c r="Q1108" s="143" t="e">
        <f>IF(ЗАПОЛНИТЬ!$F$7=1,#REF!/1000,#REF!)</f>
        <v>#REF!</v>
      </c>
      <c r="R1108" s="143" t="e">
        <f>IF(ЗАПОЛНИТЬ!$F$7=1,#REF!/1000,#REF!)</f>
        <v>#REF!</v>
      </c>
      <c r="S1108" s="143" t="e">
        <f>IF(ЗАПОЛНИТЬ!$F$7=1,#REF!/1000,#REF!)</f>
        <v>#REF!</v>
      </c>
      <c r="T1108" s="143" t="e">
        <f>IF(ЗАПОЛНИТЬ!$F$7=1,#REF!/1000,#REF!)</f>
        <v>#REF!</v>
      </c>
      <c r="U1108" s="143" t="e">
        <f>IF(ЗАПОЛНИТЬ!$F$7=1,#REF!/1000,#REF!)</f>
        <v>#REF!</v>
      </c>
      <c r="V1108" s="145" t="e">
        <f t="shared" si="73"/>
        <v>#REF!</v>
      </c>
      <c r="W1108" s="145">
        <v>0</v>
      </c>
    </row>
    <row r="1109" spans="1:23">
      <c r="A1109" s="144" t="str">
        <f>ЗАПОЛНИТЬ!$B$23</f>
        <v>4</v>
      </c>
      <c r="B1109" s="144" t="str">
        <f>ЗАПОЛНИТЬ!$B$13</f>
        <v>24188344</v>
      </c>
      <c r="C1109" s="144" t="str">
        <f>ЗАПОЛНИТЬ!$B$24</f>
        <v>298</v>
      </c>
      <c r="D1109" s="144" t="str">
        <f>ЗАПОЛНИТЬ!$B$21</f>
        <v>12</v>
      </c>
      <c r="E1109" s="145"/>
      <c r="F1109" s="144" t="str">
        <f>ЗАПОЛНИТЬ!$B$22</f>
        <v>15</v>
      </c>
      <c r="G1109" s="144" t="str">
        <f>ЗАПОЛНИТЬ!$B$20</f>
        <v>040222</v>
      </c>
      <c r="H1109" s="143" t="str">
        <f>IF(ЗАПОЛНИТЬ!$F$7=1,ЗАПОЛНИТЬ!$H$9,ЗАПОЛНИТЬ!$H$10)</f>
        <v>73</v>
      </c>
      <c r="I1109" s="146" t="e">
        <f>IF(ЗАПОЛНИТЬ!$F$7=1,#REF!,#REF!)</f>
        <v>#REF!</v>
      </c>
      <c r="J1109" s="145" t="str">
        <f>IF(ЗАПОЛНИТЬ!$F$7=1,CONCATENATE(ЗАПОЛНИТЬ!$F$18,ЗАПОЛНИТЬ!$D$18),ЗАПОЛНИТЬ!$E$18)</f>
        <v>01.07.2016</v>
      </c>
      <c r="K1109" s="143" t="e">
        <f>#REF!</f>
        <v>#REF!</v>
      </c>
      <c r="L1109" s="143" t="e">
        <f>IF(ЗАПОЛНИТЬ!$F$7=1,#REF!/1000,#REF!)</f>
        <v>#REF!</v>
      </c>
      <c r="M1109" s="143" t="e">
        <f>IF(ЗАПОЛНИТЬ!$F$7=1,#REF!/1000,#REF!)</f>
        <v>#REF!</v>
      </c>
      <c r="N1109" s="143" t="e">
        <f>IF(ЗАПОЛНИТЬ!$F$7=1,#REF!/1000,#REF!)</f>
        <v>#REF!</v>
      </c>
      <c r="O1109" s="143" t="e">
        <f>IF(ЗАПОЛНИТЬ!$F$7=1,#REF!/1000,#REF!)</f>
        <v>#REF!</v>
      </c>
      <c r="P1109" s="143" t="e">
        <f>IF(ЗАПОЛНИТЬ!$F$7=1,#REF!/1000,#REF!)</f>
        <v>#REF!</v>
      </c>
      <c r="Q1109" s="143" t="e">
        <f>IF(ЗАПОЛНИТЬ!$F$7=1,#REF!/1000,#REF!)</f>
        <v>#REF!</v>
      </c>
      <c r="R1109" s="143" t="e">
        <f>IF(ЗАПОЛНИТЬ!$F$7=1,#REF!/1000,#REF!)</f>
        <v>#REF!</v>
      </c>
      <c r="S1109" s="143" t="e">
        <f>IF(ЗАПОЛНИТЬ!$F$7=1,#REF!/1000,#REF!)</f>
        <v>#REF!</v>
      </c>
      <c r="T1109" s="143" t="e">
        <f>IF(ЗАПОЛНИТЬ!$F$7=1,#REF!/1000,#REF!)</f>
        <v>#REF!</v>
      </c>
      <c r="U1109" s="143" t="e">
        <f>IF(ЗАПОЛНИТЬ!$F$7=1,#REF!/1000,#REF!)</f>
        <v>#REF!</v>
      </c>
      <c r="V1109" s="145" t="e">
        <f t="shared" si="73"/>
        <v>#REF!</v>
      </c>
      <c r="W1109" s="145" t="e">
        <f>IF(SUM(L1109:U1109)&gt;0,1,0)</f>
        <v>#REF!</v>
      </c>
    </row>
    <row r="1110" spans="1:23">
      <c r="A1110" s="144" t="str">
        <f>ЗАПОЛНИТЬ!$B$23</f>
        <v>4</v>
      </c>
      <c r="B1110" s="144" t="str">
        <f>ЗАПОЛНИТЬ!$B$13</f>
        <v>24188344</v>
      </c>
      <c r="C1110" s="144" t="str">
        <f>ЗАПОЛНИТЬ!$B$24</f>
        <v>298</v>
      </c>
      <c r="D1110" s="144" t="str">
        <f>ЗАПОЛНИТЬ!$B$21</f>
        <v>12</v>
      </c>
      <c r="E1110" s="145"/>
      <c r="F1110" s="144" t="str">
        <f>ЗАПОЛНИТЬ!$B$22</f>
        <v>15</v>
      </c>
      <c r="G1110" s="144" t="str">
        <f>ЗАПОЛНИТЬ!$B$20</f>
        <v>040222</v>
      </c>
      <c r="H1110" s="143" t="str">
        <f>IF(ЗАПОЛНИТЬ!$F$7=1,ЗАПОЛНИТЬ!$H$9,ЗАПОЛНИТЬ!$H$10)</f>
        <v>73</v>
      </c>
      <c r="I1110" s="146" t="e">
        <f>IF(ЗАПОЛНИТЬ!$F$7=1,#REF!,#REF!)</f>
        <v>#REF!</v>
      </c>
      <c r="J1110" s="145" t="str">
        <f>IF(ЗАПОЛНИТЬ!$F$7=1,CONCATENATE(ЗАПОЛНИТЬ!$F$18,ЗАПОЛНИТЬ!$D$18),ЗАПОЛНИТЬ!$E$18)</f>
        <v>01.07.2016</v>
      </c>
      <c r="K1110" s="143" t="e">
        <f>#REF!</f>
        <v>#REF!</v>
      </c>
      <c r="L1110" s="143" t="e">
        <f>IF(ЗАПОЛНИТЬ!$F$7=1,#REF!/1000,#REF!)</f>
        <v>#REF!</v>
      </c>
      <c r="M1110" s="143" t="e">
        <f>IF(ЗАПОЛНИТЬ!$F$7=1,#REF!/1000,#REF!)</f>
        <v>#REF!</v>
      </c>
      <c r="N1110" s="143" t="e">
        <f>IF(ЗАПОЛНИТЬ!$F$7=1,#REF!/1000,#REF!)</f>
        <v>#REF!</v>
      </c>
      <c r="O1110" s="143" t="e">
        <f>IF(ЗАПОЛНИТЬ!$F$7=1,#REF!/1000,#REF!)</f>
        <v>#REF!</v>
      </c>
      <c r="P1110" s="143" t="e">
        <f>IF(ЗАПОЛНИТЬ!$F$7=1,#REF!/1000,#REF!)</f>
        <v>#REF!</v>
      </c>
      <c r="Q1110" s="143" t="e">
        <f>IF(ЗАПОЛНИТЬ!$F$7=1,#REF!/1000,#REF!)</f>
        <v>#REF!</v>
      </c>
      <c r="R1110" s="143" t="e">
        <f>IF(ЗАПОЛНИТЬ!$F$7=1,#REF!/1000,#REF!)</f>
        <v>#REF!</v>
      </c>
      <c r="S1110" s="143" t="e">
        <f>IF(ЗАПОЛНИТЬ!$F$7=1,#REF!/1000,#REF!)</f>
        <v>#REF!</v>
      </c>
      <c r="T1110" s="143" t="e">
        <f>IF(ЗАПОЛНИТЬ!$F$7=1,#REF!/1000,#REF!)</f>
        <v>#REF!</v>
      </c>
      <c r="U1110" s="143" t="e">
        <f>IF(ЗАПОЛНИТЬ!$F$7=1,#REF!/1000,#REF!)</f>
        <v>#REF!</v>
      </c>
      <c r="V1110" s="145" t="e">
        <f t="shared" si="73"/>
        <v>#REF!</v>
      </c>
      <c r="W1110" s="145" t="e">
        <f>IF(SUM(L1110:U1110)&gt;0,1,0)</f>
        <v>#REF!</v>
      </c>
    </row>
    <row r="1111" spans="1:23">
      <c r="A1111" s="144" t="str">
        <f>ЗАПОЛНИТЬ!$B$23</f>
        <v>4</v>
      </c>
      <c r="B1111" s="144" t="str">
        <f>ЗАПОЛНИТЬ!$B$13</f>
        <v>24188344</v>
      </c>
      <c r="C1111" s="144" t="str">
        <f>ЗАПОЛНИТЬ!$B$24</f>
        <v>298</v>
      </c>
      <c r="D1111" s="144" t="str">
        <f>ЗАПОЛНИТЬ!$B$21</f>
        <v>12</v>
      </c>
      <c r="E1111" s="145"/>
      <c r="F1111" s="144" t="str">
        <f>ЗАПОЛНИТЬ!$B$22</f>
        <v>15</v>
      </c>
      <c r="G1111" s="144" t="str">
        <f>ЗАПОЛНИТЬ!$B$20</f>
        <v>040222</v>
      </c>
      <c r="H1111" s="143" t="str">
        <f>IF(ЗАПОЛНИТЬ!$F$7=1,ЗАПОЛНИТЬ!$H$9,ЗАПОЛНИТЬ!$H$10)</f>
        <v>73</v>
      </c>
      <c r="I1111" s="146" t="e">
        <f>IF(ЗАПОЛНИТЬ!$F$7=1,#REF!,#REF!)</f>
        <v>#REF!</v>
      </c>
      <c r="J1111" s="145" t="str">
        <f>IF(ЗАПОЛНИТЬ!$F$7=1,CONCATENATE(ЗАПОЛНИТЬ!$F$18,ЗАПОЛНИТЬ!$D$18),ЗАПОЛНИТЬ!$E$18)</f>
        <v>01.07.2016</v>
      </c>
      <c r="K1111" s="143" t="e">
        <f>#REF!</f>
        <v>#REF!</v>
      </c>
      <c r="L1111" s="143" t="e">
        <f>IF(ЗАПОЛНИТЬ!$F$7=1,#REF!/1000,#REF!)</f>
        <v>#REF!</v>
      </c>
      <c r="M1111" s="143" t="e">
        <f>IF(ЗАПОЛНИТЬ!$F$7=1,#REF!/1000,#REF!)</f>
        <v>#REF!</v>
      </c>
      <c r="N1111" s="143" t="e">
        <f>IF(ЗАПОЛНИТЬ!$F$7=1,#REF!/1000,#REF!)</f>
        <v>#REF!</v>
      </c>
      <c r="O1111" s="143" t="e">
        <f>IF(ЗАПОЛНИТЬ!$F$7=1,#REF!/1000,#REF!)</f>
        <v>#REF!</v>
      </c>
      <c r="P1111" s="143" t="e">
        <f>IF(ЗАПОЛНИТЬ!$F$7=1,#REF!/1000,#REF!)</f>
        <v>#REF!</v>
      </c>
      <c r="Q1111" s="143" t="e">
        <f>IF(ЗАПОЛНИТЬ!$F$7=1,#REF!/1000,#REF!)</f>
        <v>#REF!</v>
      </c>
      <c r="R1111" s="143" t="e">
        <f>IF(ЗАПОЛНИТЬ!$F$7=1,#REF!/1000,#REF!)</f>
        <v>#REF!</v>
      </c>
      <c r="S1111" s="143" t="e">
        <f>IF(ЗАПОЛНИТЬ!$F$7=1,#REF!/1000,#REF!)</f>
        <v>#REF!</v>
      </c>
      <c r="T1111" s="143" t="e">
        <f>IF(ЗАПОЛНИТЬ!$F$7=1,#REF!/1000,#REF!)</f>
        <v>#REF!</v>
      </c>
      <c r="U1111" s="143" t="e">
        <f>IF(ЗАПОЛНИТЬ!$F$7=1,#REF!/1000,#REF!)</f>
        <v>#REF!</v>
      </c>
      <c r="V1111" s="145" t="e">
        <f t="shared" si="73"/>
        <v>#REF!</v>
      </c>
      <c r="W1111" s="145">
        <v>0</v>
      </c>
    </row>
    <row r="1112" spans="1:23">
      <c r="A1112" s="144" t="str">
        <f>ЗАПОЛНИТЬ!$B$23</f>
        <v>4</v>
      </c>
      <c r="B1112" s="144" t="str">
        <f>ЗАПОЛНИТЬ!$B$13</f>
        <v>24188344</v>
      </c>
      <c r="C1112" s="144" t="str">
        <f>ЗАПОЛНИТЬ!$B$24</f>
        <v>298</v>
      </c>
      <c r="D1112" s="144" t="str">
        <f>ЗАПОЛНИТЬ!$B$21</f>
        <v>12</v>
      </c>
      <c r="E1112" s="145"/>
      <c r="F1112" s="144" t="str">
        <f>ЗАПОЛНИТЬ!$B$22</f>
        <v>15</v>
      </c>
      <c r="G1112" s="144" t="str">
        <f>ЗАПОЛНИТЬ!$B$20</f>
        <v>040222</v>
      </c>
      <c r="H1112" s="143" t="str">
        <f>IF(ЗАПОЛНИТЬ!$F$7=1,ЗАПОЛНИТЬ!$H$9,ЗАПОЛНИТЬ!$H$10)</f>
        <v>73</v>
      </c>
      <c r="I1112" s="146" t="e">
        <f>IF(ЗАПОЛНИТЬ!$F$7=1,#REF!,#REF!)</f>
        <v>#REF!</v>
      </c>
      <c r="J1112" s="145" t="str">
        <f>IF(ЗАПОЛНИТЬ!$F$7=1,CONCATENATE(ЗАПОЛНИТЬ!$F$18,ЗАПОЛНИТЬ!$D$18),ЗАПОЛНИТЬ!$E$18)</f>
        <v>01.07.2016</v>
      </c>
      <c r="K1112" s="143" t="e">
        <f>#REF!</f>
        <v>#REF!</v>
      </c>
      <c r="L1112" s="143" t="e">
        <f>IF(ЗАПОЛНИТЬ!$F$7=1,#REF!/1000,#REF!)</f>
        <v>#REF!</v>
      </c>
      <c r="M1112" s="143" t="e">
        <f>IF(ЗАПОЛНИТЬ!$F$7=1,#REF!/1000,#REF!)</f>
        <v>#REF!</v>
      </c>
      <c r="N1112" s="143" t="e">
        <f>IF(ЗАПОЛНИТЬ!$F$7=1,#REF!/1000,#REF!)</f>
        <v>#REF!</v>
      </c>
      <c r="O1112" s="143" t="e">
        <f>IF(ЗАПОЛНИТЬ!$F$7=1,#REF!/1000,#REF!)</f>
        <v>#REF!</v>
      </c>
      <c r="P1112" s="143" t="e">
        <f>IF(ЗАПОЛНИТЬ!$F$7=1,#REF!/1000,#REF!)</f>
        <v>#REF!</v>
      </c>
      <c r="Q1112" s="143" t="e">
        <f>IF(ЗАПОЛНИТЬ!$F$7=1,#REF!/1000,#REF!)</f>
        <v>#REF!</v>
      </c>
      <c r="R1112" s="143" t="e">
        <f>IF(ЗАПОЛНИТЬ!$F$7=1,#REF!/1000,#REF!)</f>
        <v>#REF!</v>
      </c>
      <c r="S1112" s="143" t="e">
        <f>IF(ЗАПОЛНИТЬ!$F$7=1,#REF!/1000,#REF!)</f>
        <v>#REF!</v>
      </c>
      <c r="T1112" s="143" t="e">
        <f>IF(ЗАПОЛНИТЬ!$F$7=1,#REF!/1000,#REF!)</f>
        <v>#REF!</v>
      </c>
      <c r="U1112" s="143" t="e">
        <f>IF(ЗАПОЛНИТЬ!$F$7=1,#REF!/1000,#REF!)</f>
        <v>#REF!</v>
      </c>
      <c r="V1112" s="145" t="e">
        <f t="shared" ref="V1112:V1176" si="77">IF(SUM(L1112:U1112)&gt;0,1,0)</f>
        <v>#REF!</v>
      </c>
      <c r="W1112" s="145" t="e">
        <f>IF(SUM(L1112:U1112)&gt;0,1,0)</f>
        <v>#REF!</v>
      </c>
    </row>
    <row r="1113" spans="1:23">
      <c r="A1113" s="144" t="str">
        <f>ЗАПОЛНИТЬ!$B$23</f>
        <v>4</v>
      </c>
      <c r="B1113" s="144" t="str">
        <f>ЗАПОЛНИТЬ!$B$13</f>
        <v>24188344</v>
      </c>
      <c r="C1113" s="144" t="str">
        <f>ЗАПОЛНИТЬ!$B$24</f>
        <v>298</v>
      </c>
      <c r="D1113" s="144" t="str">
        <f>ЗАПОЛНИТЬ!$B$21</f>
        <v>12</v>
      </c>
      <c r="E1113" s="145"/>
      <c r="F1113" s="144" t="str">
        <f>ЗАПОЛНИТЬ!$B$22</f>
        <v>15</v>
      </c>
      <c r="G1113" s="144" t="str">
        <f>ЗАПОЛНИТЬ!$B$20</f>
        <v>040222</v>
      </c>
      <c r="H1113" s="143" t="str">
        <f>IF(ЗАПОЛНИТЬ!$F$7=1,ЗАПОЛНИТЬ!$H$9,ЗАПОЛНИТЬ!$H$10)</f>
        <v>73</v>
      </c>
      <c r="I1113" s="146" t="e">
        <f>IF(ЗАПОЛНИТЬ!$F$7=1,#REF!,#REF!)</f>
        <v>#REF!</v>
      </c>
      <c r="J1113" s="145" t="str">
        <f>IF(ЗАПОЛНИТЬ!$F$7=1,CONCATENATE(ЗАПОЛНИТЬ!$F$18,ЗАПОЛНИТЬ!$D$18),ЗАПОЛНИТЬ!$E$18)</f>
        <v>01.07.2016</v>
      </c>
      <c r="K1113" s="143" t="e">
        <f>#REF!</f>
        <v>#REF!</v>
      </c>
      <c r="L1113" s="143" t="e">
        <f>IF(ЗАПОЛНИТЬ!$F$7=1,#REF!/1000,#REF!)</f>
        <v>#REF!</v>
      </c>
      <c r="M1113" s="143" t="e">
        <f>IF(ЗАПОЛНИТЬ!$F$7=1,#REF!/1000,#REF!)</f>
        <v>#REF!</v>
      </c>
      <c r="N1113" s="143" t="e">
        <f>IF(ЗАПОЛНИТЬ!$F$7=1,#REF!/1000,#REF!)</f>
        <v>#REF!</v>
      </c>
      <c r="O1113" s="143" t="e">
        <f>IF(ЗАПОЛНИТЬ!$F$7=1,#REF!/1000,#REF!)</f>
        <v>#REF!</v>
      </c>
      <c r="P1113" s="143" t="e">
        <f>IF(ЗАПОЛНИТЬ!$F$7=1,#REF!/1000,#REF!)</f>
        <v>#REF!</v>
      </c>
      <c r="Q1113" s="143" t="e">
        <f>IF(ЗАПОЛНИТЬ!$F$7=1,#REF!/1000,#REF!)</f>
        <v>#REF!</v>
      </c>
      <c r="R1113" s="143" t="e">
        <f>IF(ЗАПОЛНИТЬ!$F$7=1,#REF!/1000,#REF!)</f>
        <v>#REF!</v>
      </c>
      <c r="S1113" s="143" t="e">
        <f>IF(ЗАПОЛНИТЬ!$F$7=1,#REF!/1000,#REF!)</f>
        <v>#REF!</v>
      </c>
      <c r="T1113" s="143" t="e">
        <f>IF(ЗАПОЛНИТЬ!$F$7=1,#REF!/1000,#REF!)</f>
        <v>#REF!</v>
      </c>
      <c r="U1113" s="143" t="e">
        <f>IF(ЗАПОЛНИТЬ!$F$7=1,#REF!/1000,#REF!)</f>
        <v>#REF!</v>
      </c>
      <c r="V1113" s="145" t="e">
        <f t="shared" si="77"/>
        <v>#REF!</v>
      </c>
      <c r="W1113" s="145" t="e">
        <f>IF(SUM(L1113:U1113)&gt;0,1,0)</f>
        <v>#REF!</v>
      </c>
    </row>
    <row r="1114" spans="1:23">
      <c r="A1114" s="144" t="str">
        <f>ЗАПОЛНИТЬ!$B$23</f>
        <v>4</v>
      </c>
      <c r="B1114" s="144" t="str">
        <f>ЗАПОЛНИТЬ!$B$13</f>
        <v>24188344</v>
      </c>
      <c r="C1114" s="144" t="str">
        <f>ЗАПОЛНИТЬ!$B$24</f>
        <v>298</v>
      </c>
      <c r="D1114" s="144" t="str">
        <f>ЗАПОЛНИТЬ!$B$21</f>
        <v>12</v>
      </c>
      <c r="E1114" s="145"/>
      <c r="F1114" s="144" t="str">
        <f>ЗАПОЛНИТЬ!$B$22</f>
        <v>15</v>
      </c>
      <c r="G1114" s="144" t="str">
        <f>ЗАПОЛНИТЬ!$B$20</f>
        <v>040222</v>
      </c>
      <c r="H1114" s="143" t="str">
        <f>IF(ЗАПОЛНИТЬ!$F$7=1,ЗАПОЛНИТЬ!$H$9,ЗАПОЛНИТЬ!$H$10)</f>
        <v>73</v>
      </c>
      <c r="I1114" s="146" t="e">
        <f>IF(ЗАПОЛНИТЬ!$F$7=1,#REF!,#REF!)</f>
        <v>#REF!</v>
      </c>
      <c r="J1114" s="145" t="str">
        <f>IF(ЗАПОЛНИТЬ!$F$7=1,CONCATENATE(ЗАПОЛНИТЬ!$F$18,ЗАПОЛНИТЬ!$D$18),ЗАПОЛНИТЬ!$E$18)</f>
        <v>01.07.2016</v>
      </c>
      <c r="K1114" s="143" t="e">
        <f>#REF!</f>
        <v>#REF!</v>
      </c>
      <c r="L1114" s="143" t="e">
        <f>IF(ЗАПОЛНИТЬ!$F$7=1,#REF!/1000,#REF!)</f>
        <v>#REF!</v>
      </c>
      <c r="M1114" s="143" t="e">
        <f>IF(ЗАПОЛНИТЬ!$F$7=1,#REF!/1000,#REF!)</f>
        <v>#REF!</v>
      </c>
      <c r="N1114" s="143" t="e">
        <f>IF(ЗАПОЛНИТЬ!$F$7=1,#REF!/1000,#REF!)</f>
        <v>#REF!</v>
      </c>
      <c r="O1114" s="143" t="e">
        <f>IF(ЗАПОЛНИТЬ!$F$7=1,#REF!/1000,#REF!)</f>
        <v>#REF!</v>
      </c>
      <c r="P1114" s="143" t="e">
        <f>IF(ЗАПОЛНИТЬ!$F$7=1,#REF!/1000,#REF!)</f>
        <v>#REF!</v>
      </c>
      <c r="Q1114" s="143" t="e">
        <f>IF(ЗАПОЛНИТЬ!$F$7=1,#REF!/1000,#REF!)</f>
        <v>#REF!</v>
      </c>
      <c r="R1114" s="143" t="e">
        <f>IF(ЗАПОЛНИТЬ!$F$7=1,#REF!/1000,#REF!)</f>
        <v>#REF!</v>
      </c>
      <c r="S1114" s="143" t="e">
        <f>IF(ЗАПОЛНИТЬ!$F$7=1,#REF!/1000,#REF!)</f>
        <v>#REF!</v>
      </c>
      <c r="T1114" s="143" t="e">
        <f>IF(ЗАПОЛНИТЬ!$F$7=1,#REF!/1000,#REF!)</f>
        <v>#REF!</v>
      </c>
      <c r="U1114" s="143" t="e">
        <f>IF(ЗАПОЛНИТЬ!$F$7=1,#REF!/1000,#REF!)</f>
        <v>#REF!</v>
      </c>
      <c r="V1114" s="145" t="e">
        <f t="shared" si="77"/>
        <v>#REF!</v>
      </c>
      <c r="W1114" s="145">
        <v>0</v>
      </c>
    </row>
    <row r="1115" spans="1:23">
      <c r="A1115" s="144" t="str">
        <f>ЗАПОЛНИТЬ!$B$23</f>
        <v>4</v>
      </c>
      <c r="B1115" s="144" t="str">
        <f>ЗАПОЛНИТЬ!$B$13</f>
        <v>24188344</v>
      </c>
      <c r="C1115" s="144" t="str">
        <f>ЗАПОЛНИТЬ!$B$24</f>
        <v>298</v>
      </c>
      <c r="D1115" s="144" t="str">
        <f>ЗАПОЛНИТЬ!$B$21</f>
        <v>12</v>
      </c>
      <c r="E1115" s="145"/>
      <c r="F1115" s="144" t="str">
        <f>ЗАПОЛНИТЬ!$B$22</f>
        <v>15</v>
      </c>
      <c r="G1115" s="144" t="str">
        <f>ЗАПОЛНИТЬ!$B$20</f>
        <v>040222</v>
      </c>
      <c r="H1115" s="143" t="str">
        <f>IF(ЗАПОЛНИТЬ!$F$7=1,ЗАПОЛНИТЬ!$H$9,ЗАПОЛНИТЬ!$H$10)</f>
        <v>73</v>
      </c>
      <c r="I1115" s="146" t="e">
        <f>IF(ЗАПОЛНИТЬ!$F$7=1,#REF!,#REF!)</f>
        <v>#REF!</v>
      </c>
      <c r="J1115" s="145" t="str">
        <f>IF(ЗАПОЛНИТЬ!$F$7=1,CONCATENATE(ЗАПОЛНИТЬ!$F$18,ЗАПОЛНИТЬ!$D$18),ЗАПОЛНИТЬ!$E$18)</f>
        <v>01.07.2016</v>
      </c>
      <c r="K1115" s="143" t="e">
        <f>#REF!</f>
        <v>#REF!</v>
      </c>
      <c r="L1115" s="143" t="e">
        <f>IF(ЗАПОЛНИТЬ!$F$7=1,#REF!/1000,#REF!)</f>
        <v>#REF!</v>
      </c>
      <c r="M1115" s="143" t="e">
        <f>IF(ЗАПОЛНИТЬ!$F$7=1,#REF!/1000,#REF!)</f>
        <v>#REF!</v>
      </c>
      <c r="N1115" s="143" t="e">
        <f>IF(ЗАПОЛНИТЬ!$F$7=1,#REF!/1000,#REF!)</f>
        <v>#REF!</v>
      </c>
      <c r="O1115" s="143" t="e">
        <f>IF(ЗАПОЛНИТЬ!$F$7=1,#REF!/1000,#REF!)</f>
        <v>#REF!</v>
      </c>
      <c r="P1115" s="143" t="e">
        <f>IF(ЗАПОЛНИТЬ!$F$7=1,#REF!/1000,#REF!)</f>
        <v>#REF!</v>
      </c>
      <c r="Q1115" s="143" t="e">
        <f>IF(ЗАПОЛНИТЬ!$F$7=1,#REF!/1000,#REF!)</f>
        <v>#REF!</v>
      </c>
      <c r="R1115" s="143" t="e">
        <f>IF(ЗАПОЛНИТЬ!$F$7=1,#REF!/1000,#REF!)</f>
        <v>#REF!</v>
      </c>
      <c r="S1115" s="143" t="e">
        <f>IF(ЗАПОЛНИТЬ!$F$7=1,#REF!/1000,#REF!)</f>
        <v>#REF!</v>
      </c>
      <c r="T1115" s="143" t="e">
        <f>IF(ЗАПОЛНИТЬ!$F$7=1,#REF!/1000,#REF!)</f>
        <v>#REF!</v>
      </c>
      <c r="U1115" s="143" t="e">
        <f>IF(ЗАПОЛНИТЬ!$F$7=1,#REF!/1000,#REF!)</f>
        <v>#REF!</v>
      </c>
      <c r="V1115" s="145" t="e">
        <f t="shared" si="77"/>
        <v>#REF!</v>
      </c>
      <c r="W1115" s="145" t="e">
        <f>IF(SUM(L1115:U1115)&gt;0,1,0)</f>
        <v>#REF!</v>
      </c>
    </row>
    <row r="1116" spans="1:23">
      <c r="A1116" s="144" t="str">
        <f>ЗАПОЛНИТЬ!$B$23</f>
        <v>4</v>
      </c>
      <c r="B1116" s="144" t="str">
        <f>ЗАПОЛНИТЬ!$B$13</f>
        <v>24188344</v>
      </c>
      <c r="C1116" s="144" t="str">
        <f>ЗАПОЛНИТЬ!$B$24</f>
        <v>298</v>
      </c>
      <c r="D1116" s="144" t="str">
        <f>ЗАПОЛНИТЬ!$B$21</f>
        <v>12</v>
      </c>
      <c r="E1116" s="145"/>
      <c r="F1116" s="144" t="str">
        <f>ЗАПОЛНИТЬ!$B$22</f>
        <v>15</v>
      </c>
      <c r="G1116" s="144" t="str">
        <f>ЗАПОЛНИТЬ!$B$20</f>
        <v>040222</v>
      </c>
      <c r="H1116" s="143" t="str">
        <f>IF(ЗАПОЛНИТЬ!$F$7=1,ЗАПОЛНИТЬ!$H$9,ЗАПОЛНИТЬ!$H$10)</f>
        <v>73</v>
      </c>
      <c r="I1116" s="146" t="e">
        <f>IF(ЗАПОЛНИТЬ!$F$7=1,#REF!,#REF!)</f>
        <v>#REF!</v>
      </c>
      <c r="J1116" s="145" t="str">
        <f>IF(ЗАПОЛНИТЬ!$F$7=1,CONCATENATE(ЗАПОЛНИТЬ!$F$18,ЗАПОЛНИТЬ!$D$18),ЗАПОЛНИТЬ!$E$18)</f>
        <v>01.07.2016</v>
      </c>
      <c r="K1116" s="143" t="e">
        <f>#REF!</f>
        <v>#REF!</v>
      </c>
      <c r="L1116" s="143" t="e">
        <f>IF(ЗАПОЛНИТЬ!$F$7=1,#REF!/1000,#REF!)</f>
        <v>#REF!</v>
      </c>
      <c r="M1116" s="143" t="e">
        <f>IF(ЗАПОЛНИТЬ!$F$7=1,#REF!/1000,#REF!)</f>
        <v>#REF!</v>
      </c>
      <c r="N1116" s="143" t="e">
        <f>IF(ЗАПОЛНИТЬ!$F$7=1,#REF!/1000,#REF!)</f>
        <v>#REF!</v>
      </c>
      <c r="O1116" s="143" t="e">
        <f>IF(ЗАПОЛНИТЬ!$F$7=1,#REF!/1000,#REF!)</f>
        <v>#REF!</v>
      </c>
      <c r="P1116" s="143" t="e">
        <f>IF(ЗАПОЛНИТЬ!$F$7=1,#REF!/1000,#REF!)</f>
        <v>#REF!</v>
      </c>
      <c r="Q1116" s="143" t="e">
        <f>IF(ЗАПОЛНИТЬ!$F$7=1,#REF!/1000,#REF!)</f>
        <v>#REF!</v>
      </c>
      <c r="R1116" s="143" t="e">
        <f>IF(ЗАПОЛНИТЬ!$F$7=1,#REF!/1000,#REF!)</f>
        <v>#REF!</v>
      </c>
      <c r="S1116" s="143" t="e">
        <f>IF(ЗАПОЛНИТЬ!$F$7=1,#REF!/1000,#REF!)</f>
        <v>#REF!</v>
      </c>
      <c r="T1116" s="143" t="e">
        <f>IF(ЗАПОЛНИТЬ!$F$7=1,#REF!/1000,#REF!)</f>
        <v>#REF!</v>
      </c>
      <c r="U1116" s="143" t="e">
        <f>IF(ЗАПОЛНИТЬ!$F$7=1,#REF!/1000,#REF!)</f>
        <v>#REF!</v>
      </c>
      <c r="V1116" s="145" t="e">
        <f t="shared" si="77"/>
        <v>#REF!</v>
      </c>
      <c r="W1116" s="145" t="e">
        <f>IF(SUM(L1116:U1116)&gt;0,1,0)</f>
        <v>#REF!</v>
      </c>
    </row>
    <row r="1117" spans="1:23">
      <c r="A1117" s="144" t="str">
        <f>ЗАПОЛНИТЬ!$B$23</f>
        <v>4</v>
      </c>
      <c r="B1117" s="144" t="str">
        <f>ЗАПОЛНИТЬ!$B$13</f>
        <v>24188344</v>
      </c>
      <c r="C1117" s="144" t="str">
        <f>ЗАПОЛНИТЬ!$B$24</f>
        <v>298</v>
      </c>
      <c r="D1117" s="144" t="str">
        <f>ЗАПОЛНИТЬ!$B$21</f>
        <v>12</v>
      </c>
      <c r="E1117" s="145"/>
      <c r="F1117" s="144" t="str">
        <f>ЗАПОЛНИТЬ!$B$22</f>
        <v>15</v>
      </c>
      <c r="G1117" s="144" t="str">
        <f>ЗАПОЛНИТЬ!$B$20</f>
        <v>040222</v>
      </c>
      <c r="H1117" s="143" t="str">
        <f>IF(ЗАПОЛНИТЬ!$F$7=1,ЗАПОЛНИТЬ!$H$9,ЗАПОЛНИТЬ!$H$10)</f>
        <v>73</v>
      </c>
      <c r="I1117" s="146" t="e">
        <f>IF(ЗАПОЛНИТЬ!$F$7=1,#REF!,#REF!)</f>
        <v>#REF!</v>
      </c>
      <c r="J1117" s="145" t="str">
        <f>IF(ЗАПОЛНИТЬ!$F$7=1,CONCATENATE(ЗАПОЛНИТЬ!$F$18,ЗАПОЛНИТЬ!$D$18),ЗАПОЛНИТЬ!$E$18)</f>
        <v>01.07.2016</v>
      </c>
      <c r="K1117" s="143" t="e">
        <f>#REF!</f>
        <v>#REF!</v>
      </c>
      <c r="L1117" s="143" t="e">
        <f>IF(ЗАПОЛНИТЬ!$F$7=1,#REF!/1000,#REF!)</f>
        <v>#REF!</v>
      </c>
      <c r="M1117" s="143" t="e">
        <f>IF(ЗАПОЛНИТЬ!$F$7=1,#REF!/1000,#REF!)</f>
        <v>#REF!</v>
      </c>
      <c r="N1117" s="143" t="e">
        <f>IF(ЗАПОЛНИТЬ!$F$7=1,#REF!/1000,#REF!)</f>
        <v>#REF!</v>
      </c>
      <c r="O1117" s="143" t="e">
        <f>IF(ЗАПОЛНИТЬ!$F$7=1,#REF!/1000,#REF!)</f>
        <v>#REF!</v>
      </c>
      <c r="P1117" s="143" t="e">
        <f>IF(ЗАПОЛНИТЬ!$F$7=1,#REF!/1000,#REF!)</f>
        <v>#REF!</v>
      </c>
      <c r="Q1117" s="143" t="e">
        <f>IF(ЗАПОЛНИТЬ!$F$7=1,#REF!/1000,#REF!)</f>
        <v>#REF!</v>
      </c>
      <c r="R1117" s="143" t="e">
        <f>IF(ЗАПОЛНИТЬ!$F$7=1,#REF!/1000,#REF!)</f>
        <v>#REF!</v>
      </c>
      <c r="S1117" s="143" t="e">
        <f>IF(ЗАПОЛНИТЬ!$F$7=1,#REF!/1000,#REF!)</f>
        <v>#REF!</v>
      </c>
      <c r="T1117" s="143" t="e">
        <f>IF(ЗАПОЛНИТЬ!$F$7=1,#REF!/1000,#REF!)</f>
        <v>#REF!</v>
      </c>
      <c r="U1117" s="143" t="e">
        <f>IF(ЗАПОЛНИТЬ!$F$7=1,#REF!/1000,#REF!)</f>
        <v>#REF!</v>
      </c>
      <c r="V1117" s="145" t="e">
        <f t="shared" si="77"/>
        <v>#REF!</v>
      </c>
      <c r="W1117" s="145" t="e">
        <f>IF(SUM(L1117:U1117)&gt;0,1,0)</f>
        <v>#REF!</v>
      </c>
    </row>
    <row r="1118" spans="1:23">
      <c r="A1118" s="144" t="str">
        <f>ЗАПОЛНИТЬ!$B$23</f>
        <v>4</v>
      </c>
      <c r="B1118" s="144" t="str">
        <f>ЗАПОЛНИТЬ!$B$13</f>
        <v>24188344</v>
      </c>
      <c r="C1118" s="144" t="str">
        <f>ЗАПОЛНИТЬ!$B$24</f>
        <v>298</v>
      </c>
      <c r="D1118" s="144" t="str">
        <f>ЗАПОЛНИТЬ!$B$21</f>
        <v>12</v>
      </c>
      <c r="E1118" s="145"/>
      <c r="F1118" s="144" t="str">
        <f>ЗАПОЛНИТЬ!$B$22</f>
        <v>15</v>
      </c>
      <c r="G1118" s="144" t="str">
        <f>ЗАПОЛНИТЬ!$B$20</f>
        <v>040222</v>
      </c>
      <c r="H1118" s="143" t="str">
        <f>IF(ЗАПОЛНИТЬ!$F$7=1,ЗАПОЛНИТЬ!$H$9,ЗАПОЛНИТЬ!$H$10)</f>
        <v>73</v>
      </c>
      <c r="I1118" s="146" t="e">
        <f>IF(ЗАПОЛНИТЬ!$F$7=1,#REF!,#REF!)</f>
        <v>#REF!</v>
      </c>
      <c r="J1118" s="145" t="str">
        <f>IF(ЗАПОЛНИТЬ!$F$7=1,CONCATENATE(ЗАПОЛНИТЬ!$F$18,ЗАПОЛНИТЬ!$D$18),ЗАПОЛНИТЬ!$E$18)</f>
        <v>01.07.2016</v>
      </c>
      <c r="K1118" s="143" t="e">
        <f>#REF!</f>
        <v>#REF!</v>
      </c>
      <c r="L1118" s="143" t="e">
        <f>IF(ЗАПОЛНИТЬ!$F$7=1,#REF!/1000,#REF!)</f>
        <v>#REF!</v>
      </c>
      <c r="M1118" s="143" t="e">
        <f>IF(ЗАПОЛНИТЬ!$F$7=1,#REF!/1000,#REF!)</f>
        <v>#REF!</v>
      </c>
      <c r="N1118" s="143" t="e">
        <f>IF(ЗАПОЛНИТЬ!$F$7=1,#REF!/1000,#REF!)</f>
        <v>#REF!</v>
      </c>
      <c r="O1118" s="143" t="e">
        <f>IF(ЗАПОЛНИТЬ!$F$7=1,#REF!/1000,#REF!)</f>
        <v>#REF!</v>
      </c>
      <c r="P1118" s="143" t="e">
        <f>IF(ЗАПОЛНИТЬ!$F$7=1,#REF!/1000,#REF!)</f>
        <v>#REF!</v>
      </c>
      <c r="Q1118" s="143" t="e">
        <f>IF(ЗАПОЛНИТЬ!$F$7=1,#REF!/1000,#REF!)</f>
        <v>#REF!</v>
      </c>
      <c r="R1118" s="143" t="e">
        <f>IF(ЗАПОЛНИТЬ!$F$7=1,#REF!/1000,#REF!)</f>
        <v>#REF!</v>
      </c>
      <c r="S1118" s="143" t="e">
        <f>IF(ЗАПОЛНИТЬ!$F$7=1,#REF!/1000,#REF!)</f>
        <v>#REF!</v>
      </c>
      <c r="T1118" s="143" t="e">
        <f>IF(ЗАПОЛНИТЬ!$F$7=1,#REF!/1000,#REF!)</f>
        <v>#REF!</v>
      </c>
      <c r="U1118" s="143" t="e">
        <f>IF(ЗАПОЛНИТЬ!$F$7=1,#REF!/1000,#REF!)</f>
        <v>#REF!</v>
      </c>
      <c r="V1118" s="145" t="e">
        <f t="shared" si="77"/>
        <v>#REF!</v>
      </c>
      <c r="W1118" s="145">
        <v>0</v>
      </c>
    </row>
    <row r="1119" spans="1:23">
      <c r="A1119" s="144" t="str">
        <f>ЗАПОЛНИТЬ!$B$23</f>
        <v>4</v>
      </c>
      <c r="B1119" s="144" t="str">
        <f>ЗАПОЛНИТЬ!$B$13</f>
        <v>24188344</v>
      </c>
      <c r="C1119" s="144" t="str">
        <f>ЗАПОЛНИТЬ!$B$24</f>
        <v>298</v>
      </c>
      <c r="D1119" s="144" t="str">
        <f>ЗАПОЛНИТЬ!$B$21</f>
        <v>12</v>
      </c>
      <c r="E1119" s="145"/>
      <c r="F1119" s="144" t="str">
        <f>ЗАПОЛНИТЬ!$B$22</f>
        <v>15</v>
      </c>
      <c r="G1119" s="144" t="str">
        <f>ЗАПОЛНИТЬ!$B$20</f>
        <v>040222</v>
      </c>
      <c r="H1119" s="143" t="str">
        <f>IF(ЗАПОЛНИТЬ!$F$7=1,ЗАПОЛНИТЬ!$H$9,ЗАПОЛНИТЬ!$H$10)</f>
        <v>73</v>
      </c>
      <c r="I1119" s="146" t="e">
        <f>IF(ЗАПОЛНИТЬ!$F$7=1,#REF!,#REF!)</f>
        <v>#REF!</v>
      </c>
      <c r="J1119" s="145" t="str">
        <f>IF(ЗАПОЛНИТЬ!$F$7=1,CONCATENATE(ЗАПОЛНИТЬ!$F$18,ЗАПОЛНИТЬ!$D$18),ЗАПОЛНИТЬ!$E$18)</f>
        <v>01.07.2016</v>
      </c>
      <c r="K1119" s="143" t="e">
        <f>#REF!</f>
        <v>#REF!</v>
      </c>
      <c r="L1119" s="143" t="e">
        <f>IF(ЗАПОЛНИТЬ!$F$7=1,#REF!/1000,#REF!)</f>
        <v>#REF!</v>
      </c>
      <c r="M1119" s="143" t="e">
        <f>IF(ЗАПОЛНИТЬ!$F$7=1,#REF!/1000,#REF!)</f>
        <v>#REF!</v>
      </c>
      <c r="N1119" s="143" t="e">
        <f>IF(ЗАПОЛНИТЬ!$F$7=1,#REF!/1000,#REF!)</f>
        <v>#REF!</v>
      </c>
      <c r="O1119" s="143" t="e">
        <f>IF(ЗАПОЛНИТЬ!$F$7=1,#REF!/1000,#REF!)</f>
        <v>#REF!</v>
      </c>
      <c r="P1119" s="143" t="e">
        <f>IF(ЗАПОЛНИТЬ!$F$7=1,#REF!/1000,#REF!)</f>
        <v>#REF!</v>
      </c>
      <c r="Q1119" s="143" t="e">
        <f>IF(ЗАПОЛНИТЬ!$F$7=1,#REF!/1000,#REF!)</f>
        <v>#REF!</v>
      </c>
      <c r="R1119" s="143" t="e">
        <f>IF(ЗАПОЛНИТЬ!$F$7=1,#REF!/1000,#REF!)</f>
        <v>#REF!</v>
      </c>
      <c r="S1119" s="143" t="e">
        <f>IF(ЗАПОЛНИТЬ!$F$7=1,#REF!/1000,#REF!)</f>
        <v>#REF!</v>
      </c>
      <c r="T1119" s="143" t="e">
        <f>IF(ЗАПОЛНИТЬ!$F$7=1,#REF!/1000,#REF!)</f>
        <v>#REF!</v>
      </c>
      <c r="U1119" s="143" t="e">
        <f>IF(ЗАПОЛНИТЬ!$F$7=1,#REF!/1000,#REF!)</f>
        <v>#REF!</v>
      </c>
      <c r="V1119" s="145" t="e">
        <f t="shared" si="77"/>
        <v>#REF!</v>
      </c>
      <c r="W1119" s="145" t="e">
        <f>IF(SUM(L1119:U1119)&gt;0,1,0)</f>
        <v>#REF!</v>
      </c>
    </row>
    <row r="1120" spans="1:23">
      <c r="A1120" s="144" t="str">
        <f>ЗАПОЛНИТЬ!$B$23</f>
        <v>4</v>
      </c>
      <c r="B1120" s="144" t="str">
        <f>ЗАПОЛНИТЬ!$B$13</f>
        <v>24188344</v>
      </c>
      <c r="C1120" s="144" t="str">
        <f>ЗАПОЛНИТЬ!$B$24</f>
        <v>298</v>
      </c>
      <c r="D1120" s="144" t="str">
        <f>ЗАПОЛНИТЬ!$B$21</f>
        <v>12</v>
      </c>
      <c r="E1120" s="145"/>
      <c r="F1120" s="144" t="str">
        <f>ЗАПОЛНИТЬ!$B$22</f>
        <v>15</v>
      </c>
      <c r="G1120" s="144" t="str">
        <f>ЗАПОЛНИТЬ!$B$20</f>
        <v>040222</v>
      </c>
      <c r="H1120" s="143" t="str">
        <f>IF(ЗАПОЛНИТЬ!$F$7=1,ЗАПОЛНИТЬ!$H$9,ЗАПОЛНИТЬ!$H$10)</f>
        <v>73</v>
      </c>
      <c r="I1120" s="146" t="e">
        <f>IF(ЗАПОЛНИТЬ!$F$7=1,#REF!,#REF!)</f>
        <v>#REF!</v>
      </c>
      <c r="J1120" s="145" t="str">
        <f>IF(ЗАПОЛНИТЬ!$F$7=1,CONCATENATE(ЗАПОЛНИТЬ!$F$18,ЗАПОЛНИТЬ!$D$18),ЗАПОЛНИТЬ!$E$18)</f>
        <v>01.07.2016</v>
      </c>
      <c r="K1120" s="143" t="e">
        <f>#REF!</f>
        <v>#REF!</v>
      </c>
      <c r="L1120" s="143" t="e">
        <f>IF(ЗАПОЛНИТЬ!$F$7=1,#REF!/1000,#REF!)</f>
        <v>#REF!</v>
      </c>
      <c r="M1120" s="143" t="e">
        <f>IF(ЗАПОЛНИТЬ!$F$7=1,#REF!/1000,#REF!)</f>
        <v>#REF!</v>
      </c>
      <c r="N1120" s="143" t="e">
        <f>IF(ЗАПОЛНИТЬ!$F$7=1,#REF!/1000,#REF!)</f>
        <v>#REF!</v>
      </c>
      <c r="O1120" s="143" t="e">
        <f>IF(ЗАПОЛНИТЬ!$F$7=1,#REF!/1000,#REF!)</f>
        <v>#REF!</v>
      </c>
      <c r="P1120" s="143" t="e">
        <f>IF(ЗАПОЛНИТЬ!$F$7=1,#REF!/1000,#REF!)</f>
        <v>#REF!</v>
      </c>
      <c r="Q1120" s="143" t="e">
        <f>IF(ЗАПОЛНИТЬ!$F$7=1,#REF!/1000,#REF!)</f>
        <v>#REF!</v>
      </c>
      <c r="R1120" s="143" t="e">
        <f>IF(ЗАПОЛНИТЬ!$F$7=1,#REF!/1000,#REF!)</f>
        <v>#REF!</v>
      </c>
      <c r="S1120" s="143" t="e">
        <f>IF(ЗАПОЛНИТЬ!$F$7=1,#REF!/1000,#REF!)</f>
        <v>#REF!</v>
      </c>
      <c r="T1120" s="143" t="e">
        <f>IF(ЗАПОЛНИТЬ!$F$7=1,#REF!/1000,#REF!)</f>
        <v>#REF!</v>
      </c>
      <c r="U1120" s="143" t="e">
        <f>IF(ЗАПОЛНИТЬ!$F$7=1,#REF!/1000,#REF!)</f>
        <v>#REF!</v>
      </c>
      <c r="V1120" s="145" t="e">
        <f t="shared" si="77"/>
        <v>#REF!</v>
      </c>
      <c r="W1120" s="145" t="e">
        <f>IF(SUM(L1120:U1120)&gt;0,1,0)</f>
        <v>#REF!</v>
      </c>
    </row>
    <row r="1121" spans="1:23">
      <c r="A1121" s="144" t="str">
        <f>ЗАПОЛНИТЬ!$B$23</f>
        <v>4</v>
      </c>
      <c r="B1121" s="144" t="str">
        <f>ЗАПОЛНИТЬ!$B$13</f>
        <v>24188344</v>
      </c>
      <c r="C1121" s="144" t="str">
        <f>ЗАПОЛНИТЬ!$B$24</f>
        <v>298</v>
      </c>
      <c r="D1121" s="144" t="str">
        <f>ЗАПОЛНИТЬ!$B$21</f>
        <v>12</v>
      </c>
      <c r="E1121" s="145"/>
      <c r="F1121" s="144" t="str">
        <f>ЗАПОЛНИТЬ!$B$22</f>
        <v>15</v>
      </c>
      <c r="G1121" s="144" t="str">
        <f>ЗАПОЛНИТЬ!$B$20</f>
        <v>040222</v>
      </c>
      <c r="H1121" s="143" t="str">
        <f>IF(ЗАПОЛНИТЬ!$F$7=1,ЗАПОЛНИТЬ!$H$9,ЗАПОЛНИТЬ!$H$10)</f>
        <v>73</v>
      </c>
      <c r="I1121" s="146" t="e">
        <f>IF(ЗАПОЛНИТЬ!$F$7=1,#REF!,#REF!)</f>
        <v>#REF!</v>
      </c>
      <c r="J1121" s="145" t="str">
        <f>IF(ЗАПОЛНИТЬ!$F$7=1,CONCATENATE(ЗАПОЛНИТЬ!$F$18,ЗАПОЛНИТЬ!$D$18),ЗАПОЛНИТЬ!$E$18)</f>
        <v>01.07.2016</v>
      </c>
      <c r="K1121" s="143" t="e">
        <f>#REF!</f>
        <v>#REF!</v>
      </c>
      <c r="L1121" s="143" t="e">
        <f>IF(ЗАПОЛНИТЬ!$F$7=1,#REF!/1000,#REF!)</f>
        <v>#REF!</v>
      </c>
      <c r="M1121" s="143" t="e">
        <f>IF(ЗАПОЛНИТЬ!$F$7=1,#REF!/1000,#REF!)</f>
        <v>#REF!</v>
      </c>
      <c r="N1121" s="143" t="e">
        <f>IF(ЗАПОЛНИТЬ!$F$7=1,#REF!/1000,#REF!)</f>
        <v>#REF!</v>
      </c>
      <c r="O1121" s="143" t="e">
        <f>IF(ЗАПОЛНИТЬ!$F$7=1,#REF!/1000,#REF!)</f>
        <v>#REF!</v>
      </c>
      <c r="P1121" s="143" t="e">
        <f>IF(ЗАПОЛНИТЬ!$F$7=1,#REF!/1000,#REF!)</f>
        <v>#REF!</v>
      </c>
      <c r="Q1121" s="143" t="e">
        <f>IF(ЗАПОЛНИТЬ!$F$7=1,#REF!/1000,#REF!)</f>
        <v>#REF!</v>
      </c>
      <c r="R1121" s="143" t="e">
        <f>IF(ЗАПОЛНИТЬ!$F$7=1,#REF!/1000,#REF!)</f>
        <v>#REF!</v>
      </c>
      <c r="S1121" s="143" t="e">
        <f>IF(ЗАПОЛНИТЬ!$F$7=1,#REF!/1000,#REF!)</f>
        <v>#REF!</v>
      </c>
      <c r="T1121" s="143" t="e">
        <f>IF(ЗАПОЛНИТЬ!$F$7=1,#REF!/1000,#REF!)</f>
        <v>#REF!</v>
      </c>
      <c r="U1121" s="143" t="e">
        <f>IF(ЗАПОЛНИТЬ!$F$7=1,#REF!/1000,#REF!)</f>
        <v>#REF!</v>
      </c>
      <c r="V1121" s="145" t="e">
        <f t="shared" si="77"/>
        <v>#REF!</v>
      </c>
      <c r="W1121" s="145" t="e">
        <f>IF(SUM(L1121:U1121)&gt;0,1,0)</f>
        <v>#REF!</v>
      </c>
    </row>
    <row r="1122" spans="1:23">
      <c r="A1122" s="144" t="str">
        <f>ЗАПОЛНИТЬ!$B$23</f>
        <v>4</v>
      </c>
      <c r="B1122" s="144" t="str">
        <f>ЗАПОЛНИТЬ!$B$13</f>
        <v>24188344</v>
      </c>
      <c r="C1122" s="144" t="str">
        <f>ЗАПОЛНИТЬ!$B$24</f>
        <v>298</v>
      </c>
      <c r="D1122" s="144" t="str">
        <f>ЗАПОЛНИТЬ!$B$21</f>
        <v>12</v>
      </c>
      <c r="E1122" s="145"/>
      <c r="F1122" s="144" t="str">
        <f>ЗАПОЛНИТЬ!$B$22</f>
        <v>15</v>
      </c>
      <c r="G1122" s="144" t="str">
        <f>ЗАПОЛНИТЬ!$B$20</f>
        <v>040222</v>
      </c>
      <c r="H1122" s="143" t="str">
        <f>IF(ЗАПОЛНИТЬ!$F$7=1,ЗАПОЛНИТЬ!$H$9,ЗАПОЛНИТЬ!$H$10)</f>
        <v>73</v>
      </c>
      <c r="I1122" s="146" t="e">
        <f>IF(ЗАПОЛНИТЬ!$F$7=1,#REF!,#REF!)</f>
        <v>#REF!</v>
      </c>
      <c r="J1122" s="145" t="str">
        <f>IF(ЗАПОЛНИТЬ!$F$7=1,CONCATENATE(ЗАПОЛНИТЬ!$F$18,ЗАПОЛНИТЬ!$D$18),ЗАПОЛНИТЬ!$E$18)</f>
        <v>01.07.2016</v>
      </c>
      <c r="K1122" s="143" t="e">
        <f>#REF!</f>
        <v>#REF!</v>
      </c>
      <c r="L1122" s="143" t="e">
        <f>IF(ЗАПОЛНИТЬ!$F$7=1,#REF!/1000,#REF!)</f>
        <v>#REF!</v>
      </c>
      <c r="M1122" s="143" t="e">
        <f>IF(ЗАПОЛНИТЬ!$F$7=1,#REF!/1000,#REF!)</f>
        <v>#REF!</v>
      </c>
      <c r="N1122" s="143" t="e">
        <f>IF(ЗАПОЛНИТЬ!$F$7=1,#REF!/1000,#REF!)</f>
        <v>#REF!</v>
      </c>
      <c r="O1122" s="143" t="e">
        <f>IF(ЗАПОЛНИТЬ!$F$7=1,#REF!/1000,#REF!)</f>
        <v>#REF!</v>
      </c>
      <c r="P1122" s="143" t="e">
        <f>IF(ЗАПОЛНИТЬ!$F$7=1,#REF!/1000,#REF!)</f>
        <v>#REF!</v>
      </c>
      <c r="Q1122" s="143" t="e">
        <f>IF(ЗАПОЛНИТЬ!$F$7=1,#REF!/1000,#REF!)</f>
        <v>#REF!</v>
      </c>
      <c r="R1122" s="143" t="e">
        <f>IF(ЗАПОЛНИТЬ!$F$7=1,#REF!/1000,#REF!)</f>
        <v>#REF!</v>
      </c>
      <c r="S1122" s="143" t="e">
        <f>IF(ЗАПОЛНИТЬ!$F$7=1,#REF!/1000,#REF!)</f>
        <v>#REF!</v>
      </c>
      <c r="T1122" s="143" t="e">
        <f>IF(ЗАПОЛНИТЬ!$F$7=1,#REF!/1000,#REF!)</f>
        <v>#REF!</v>
      </c>
      <c r="U1122" s="143" t="e">
        <f>IF(ЗАПОЛНИТЬ!$F$7=1,#REF!/1000,#REF!)</f>
        <v>#REF!</v>
      </c>
      <c r="V1122" s="145" t="e">
        <f t="shared" si="77"/>
        <v>#REF!</v>
      </c>
      <c r="W1122" s="145" t="e">
        <f>IF(SUM(L1122:U1122)&gt;0,1,0)</f>
        <v>#REF!</v>
      </c>
    </row>
    <row r="1123" spans="1:23">
      <c r="A1123" s="144" t="str">
        <f>ЗАПОЛНИТЬ!$B$23</f>
        <v>4</v>
      </c>
      <c r="B1123" s="144" t="str">
        <f>ЗАПОЛНИТЬ!$B$13</f>
        <v>24188344</v>
      </c>
      <c r="C1123" s="144" t="str">
        <f>ЗАПОЛНИТЬ!$B$24</f>
        <v>298</v>
      </c>
      <c r="D1123" s="144" t="str">
        <f>ЗАПОЛНИТЬ!$B$21</f>
        <v>12</v>
      </c>
      <c r="E1123" s="145"/>
      <c r="F1123" s="144" t="str">
        <f>ЗАПОЛНИТЬ!$B$22</f>
        <v>15</v>
      </c>
      <c r="G1123" s="144" t="str">
        <f>ЗАПОЛНИТЬ!$B$20</f>
        <v>040222</v>
      </c>
      <c r="H1123" s="143" t="str">
        <f>IF(ЗАПОЛНИТЬ!$F$7=1,ЗАПОЛНИТЬ!$H$9,ЗАПОЛНИТЬ!$H$10)</f>
        <v>73</v>
      </c>
      <c r="I1123" s="146" t="e">
        <f>IF(ЗАПОЛНИТЬ!$F$7=1,#REF!,#REF!)</f>
        <v>#REF!</v>
      </c>
      <c r="J1123" s="145" t="str">
        <f>IF(ЗАПОЛНИТЬ!$F$7=1,CONCATENATE(ЗАПОЛНИТЬ!$F$18,ЗАПОЛНИТЬ!$D$18),ЗАПОЛНИТЬ!$E$18)</f>
        <v>01.07.2016</v>
      </c>
      <c r="K1123" s="143" t="e">
        <f>#REF!</f>
        <v>#REF!</v>
      </c>
      <c r="L1123" s="143" t="e">
        <f>IF(ЗАПОЛНИТЬ!$F$7=1,#REF!/1000,#REF!)</f>
        <v>#REF!</v>
      </c>
      <c r="M1123" s="143" t="e">
        <f>IF(ЗАПОЛНИТЬ!$F$7=1,#REF!/1000,#REF!)</f>
        <v>#REF!</v>
      </c>
      <c r="N1123" s="143" t="e">
        <f>IF(ЗАПОЛНИТЬ!$F$7=1,#REF!/1000,#REF!)</f>
        <v>#REF!</v>
      </c>
      <c r="O1123" s="143" t="e">
        <f>IF(ЗАПОЛНИТЬ!$F$7=1,#REF!/1000,#REF!)</f>
        <v>#REF!</v>
      </c>
      <c r="P1123" s="143" t="e">
        <f>IF(ЗАПОЛНИТЬ!$F$7=1,#REF!/1000,#REF!)</f>
        <v>#REF!</v>
      </c>
      <c r="Q1123" s="143" t="e">
        <f>IF(ЗАПОЛНИТЬ!$F$7=1,#REF!/1000,#REF!)</f>
        <v>#REF!</v>
      </c>
      <c r="R1123" s="143" t="e">
        <f>IF(ЗАПОЛНИТЬ!$F$7=1,#REF!/1000,#REF!)</f>
        <v>#REF!</v>
      </c>
      <c r="S1123" s="143" t="e">
        <f>IF(ЗАПОЛНИТЬ!$F$7=1,#REF!/1000,#REF!)</f>
        <v>#REF!</v>
      </c>
      <c r="T1123" s="143" t="e">
        <f>IF(ЗАПОЛНИТЬ!$F$7=1,#REF!/1000,#REF!)</f>
        <v>#REF!</v>
      </c>
      <c r="U1123" s="143" t="e">
        <f>IF(ЗАПОЛНИТЬ!$F$7=1,#REF!/1000,#REF!)</f>
        <v>#REF!</v>
      </c>
      <c r="V1123" s="145" t="e">
        <f t="shared" si="77"/>
        <v>#REF!</v>
      </c>
      <c r="W1123" s="145">
        <v>0</v>
      </c>
    </row>
    <row r="1124" spans="1:23">
      <c r="A1124" s="144" t="str">
        <f>ЗАПОЛНИТЬ!$B$23</f>
        <v>4</v>
      </c>
      <c r="B1124" s="144" t="str">
        <f>ЗАПОЛНИТЬ!$B$13</f>
        <v>24188344</v>
      </c>
      <c r="C1124" s="144" t="str">
        <f>ЗАПОЛНИТЬ!$B$24</f>
        <v>298</v>
      </c>
      <c r="D1124" s="144" t="str">
        <f>ЗАПОЛНИТЬ!$B$21</f>
        <v>12</v>
      </c>
      <c r="E1124" s="145"/>
      <c r="F1124" s="144" t="str">
        <f>ЗАПОЛНИТЬ!$B$22</f>
        <v>15</v>
      </c>
      <c r="G1124" s="144" t="str">
        <f>ЗАПОЛНИТЬ!$B$20</f>
        <v>040222</v>
      </c>
      <c r="H1124" s="143" t="str">
        <f>IF(ЗАПОЛНИТЬ!$F$7=1,ЗАПОЛНИТЬ!$H$9,ЗАПОЛНИТЬ!$H$10)</f>
        <v>73</v>
      </c>
      <c r="I1124" s="146" t="e">
        <f>IF(ЗАПОЛНИТЬ!$F$7=1,#REF!,#REF!)</f>
        <v>#REF!</v>
      </c>
      <c r="J1124" s="145" t="str">
        <f>IF(ЗАПОЛНИТЬ!$F$7=1,CONCATENATE(ЗАПОЛНИТЬ!$F$18,ЗАПОЛНИТЬ!$D$18),ЗАПОЛНИТЬ!$E$18)</f>
        <v>01.07.2016</v>
      </c>
      <c r="K1124" s="143" t="e">
        <f>#REF!</f>
        <v>#REF!</v>
      </c>
      <c r="L1124" s="143" t="e">
        <f>IF(ЗАПОЛНИТЬ!$F$7=1,#REF!/1000,#REF!)</f>
        <v>#REF!</v>
      </c>
      <c r="M1124" s="143" t="e">
        <f>IF(ЗАПОЛНИТЬ!$F$7=1,#REF!/1000,#REF!)</f>
        <v>#REF!</v>
      </c>
      <c r="N1124" s="143" t="e">
        <f>IF(ЗАПОЛНИТЬ!$F$7=1,#REF!/1000,#REF!)</f>
        <v>#REF!</v>
      </c>
      <c r="O1124" s="143" t="e">
        <f>IF(ЗАПОЛНИТЬ!$F$7=1,#REF!/1000,#REF!)</f>
        <v>#REF!</v>
      </c>
      <c r="P1124" s="143" t="e">
        <f>IF(ЗАПОЛНИТЬ!$F$7=1,#REF!/1000,#REF!)</f>
        <v>#REF!</v>
      </c>
      <c r="Q1124" s="143" t="e">
        <f>IF(ЗАПОЛНИТЬ!$F$7=1,#REF!/1000,#REF!)</f>
        <v>#REF!</v>
      </c>
      <c r="R1124" s="143" t="e">
        <f>IF(ЗАПОЛНИТЬ!$F$7=1,#REF!/1000,#REF!)</f>
        <v>#REF!</v>
      </c>
      <c r="S1124" s="143" t="e">
        <f>IF(ЗАПОЛНИТЬ!$F$7=1,#REF!/1000,#REF!)</f>
        <v>#REF!</v>
      </c>
      <c r="T1124" s="143" t="e">
        <f>IF(ЗАПОЛНИТЬ!$F$7=1,#REF!/1000,#REF!)</f>
        <v>#REF!</v>
      </c>
      <c r="U1124" s="143" t="e">
        <f>IF(ЗАПОЛНИТЬ!$F$7=1,#REF!/1000,#REF!)</f>
        <v>#REF!</v>
      </c>
      <c r="V1124" s="145" t="e">
        <f t="shared" si="77"/>
        <v>#REF!</v>
      </c>
      <c r="W1124" s="145">
        <v>0</v>
      </c>
    </row>
    <row r="1125" spans="1:23">
      <c r="A1125" s="144" t="str">
        <f>ЗАПОЛНИТЬ!$B$23</f>
        <v>4</v>
      </c>
      <c r="B1125" s="144" t="str">
        <f>ЗАПОЛНИТЬ!$B$13</f>
        <v>24188344</v>
      </c>
      <c r="C1125" s="144" t="str">
        <f>ЗАПОЛНИТЬ!$B$24</f>
        <v>298</v>
      </c>
      <c r="D1125" s="144" t="str">
        <f>ЗАПОЛНИТЬ!$B$21</f>
        <v>12</v>
      </c>
      <c r="E1125" s="145"/>
      <c r="F1125" s="144" t="str">
        <f>ЗАПОЛНИТЬ!$B$22</f>
        <v>15</v>
      </c>
      <c r="G1125" s="144" t="str">
        <f>ЗАПОЛНИТЬ!$B$20</f>
        <v>040222</v>
      </c>
      <c r="H1125" s="143" t="str">
        <f>IF(ЗАПОЛНИТЬ!$F$7=1,ЗАПОЛНИТЬ!$H$9,ЗАПОЛНИТЬ!$H$10)</f>
        <v>73</v>
      </c>
      <c r="I1125" s="146" t="e">
        <f>IF(ЗАПОЛНИТЬ!$F$7=1,#REF!,#REF!)</f>
        <v>#REF!</v>
      </c>
      <c r="J1125" s="145" t="str">
        <f>IF(ЗАПОЛНИТЬ!$F$7=1,CONCATENATE(ЗАПОЛНИТЬ!$F$18,ЗАПОЛНИТЬ!$D$18),ЗАПОЛНИТЬ!$E$18)</f>
        <v>01.07.2016</v>
      </c>
      <c r="K1125" s="143" t="e">
        <f>#REF!</f>
        <v>#REF!</v>
      </c>
      <c r="L1125" s="143" t="e">
        <f>IF(ЗАПОЛНИТЬ!$F$7=1,#REF!/1000,#REF!)</f>
        <v>#REF!</v>
      </c>
      <c r="M1125" s="143" t="e">
        <f>IF(ЗАПОЛНИТЬ!$F$7=1,#REF!/1000,#REF!)</f>
        <v>#REF!</v>
      </c>
      <c r="N1125" s="143" t="e">
        <f>IF(ЗАПОЛНИТЬ!$F$7=1,#REF!/1000,#REF!)</f>
        <v>#REF!</v>
      </c>
      <c r="O1125" s="143" t="e">
        <f>IF(ЗАПОЛНИТЬ!$F$7=1,#REF!/1000,#REF!)</f>
        <v>#REF!</v>
      </c>
      <c r="P1125" s="143" t="e">
        <f>IF(ЗАПОЛНИТЬ!$F$7=1,#REF!/1000,#REF!)</f>
        <v>#REF!</v>
      </c>
      <c r="Q1125" s="143" t="e">
        <f>IF(ЗАПОЛНИТЬ!$F$7=1,#REF!/1000,#REF!)</f>
        <v>#REF!</v>
      </c>
      <c r="R1125" s="143" t="e">
        <f>IF(ЗАПОЛНИТЬ!$F$7=1,#REF!/1000,#REF!)</f>
        <v>#REF!</v>
      </c>
      <c r="S1125" s="143" t="e">
        <f>IF(ЗАПОЛНИТЬ!$F$7=1,#REF!/1000,#REF!)</f>
        <v>#REF!</v>
      </c>
      <c r="T1125" s="143" t="e">
        <f>IF(ЗАПОЛНИТЬ!$F$7=1,#REF!/1000,#REF!)</f>
        <v>#REF!</v>
      </c>
      <c r="U1125" s="143" t="e">
        <f>IF(ЗАПОЛНИТЬ!$F$7=1,#REF!/1000,#REF!)</f>
        <v>#REF!</v>
      </c>
      <c r="V1125" s="145" t="e">
        <f t="shared" si="77"/>
        <v>#REF!</v>
      </c>
      <c r="W1125" s="145" t="e">
        <f>IF(SUM(L1125:U1125)&gt;0,1,0)</f>
        <v>#REF!</v>
      </c>
    </row>
    <row r="1126" spans="1:23">
      <c r="A1126" s="144" t="str">
        <f>ЗАПОЛНИТЬ!$B$23</f>
        <v>4</v>
      </c>
      <c r="B1126" s="144" t="str">
        <f>ЗАПОЛНИТЬ!$B$13</f>
        <v>24188344</v>
      </c>
      <c r="C1126" s="144" t="str">
        <f>ЗАПОЛНИТЬ!$B$24</f>
        <v>298</v>
      </c>
      <c r="D1126" s="144" t="str">
        <f>ЗАПОЛНИТЬ!$B$21</f>
        <v>12</v>
      </c>
      <c r="E1126" s="145"/>
      <c r="F1126" s="144" t="str">
        <f>ЗАПОЛНИТЬ!$B$22</f>
        <v>15</v>
      </c>
      <c r="G1126" s="144" t="str">
        <f>ЗАПОЛНИТЬ!$B$20</f>
        <v>040222</v>
      </c>
      <c r="H1126" s="143" t="str">
        <f>IF(ЗАПОЛНИТЬ!$F$7=1,ЗАПОЛНИТЬ!$H$9,ЗАПОЛНИТЬ!$H$10)</f>
        <v>73</v>
      </c>
      <c r="I1126" s="146" t="e">
        <f>IF(ЗАПОЛНИТЬ!$F$7=1,#REF!,#REF!)</f>
        <v>#REF!</v>
      </c>
      <c r="J1126" s="145" t="str">
        <f>IF(ЗАПОЛНИТЬ!$F$7=1,CONCATENATE(ЗАПОЛНИТЬ!$F$18,ЗАПОЛНИТЬ!$D$18),ЗАПОЛНИТЬ!$E$18)</f>
        <v>01.07.2016</v>
      </c>
      <c r="K1126" s="143" t="e">
        <f>#REF!</f>
        <v>#REF!</v>
      </c>
      <c r="L1126" s="143" t="e">
        <f>IF(ЗАПОЛНИТЬ!$F$7=1,#REF!/1000,#REF!)</f>
        <v>#REF!</v>
      </c>
      <c r="M1126" s="143" t="e">
        <f>IF(ЗАПОЛНИТЬ!$F$7=1,#REF!/1000,#REF!)</f>
        <v>#REF!</v>
      </c>
      <c r="N1126" s="143" t="e">
        <f>IF(ЗАПОЛНИТЬ!$F$7=1,#REF!/1000,#REF!)</f>
        <v>#REF!</v>
      </c>
      <c r="O1126" s="143" t="e">
        <f>IF(ЗАПОЛНИТЬ!$F$7=1,#REF!/1000,#REF!)</f>
        <v>#REF!</v>
      </c>
      <c r="P1126" s="143" t="e">
        <f>IF(ЗАПОЛНИТЬ!$F$7=1,#REF!/1000,#REF!)</f>
        <v>#REF!</v>
      </c>
      <c r="Q1126" s="143" t="e">
        <f>IF(ЗАПОЛНИТЬ!$F$7=1,#REF!/1000,#REF!)</f>
        <v>#REF!</v>
      </c>
      <c r="R1126" s="143" t="e">
        <f>IF(ЗАПОЛНИТЬ!$F$7=1,#REF!/1000,#REF!)</f>
        <v>#REF!</v>
      </c>
      <c r="S1126" s="143" t="e">
        <f>IF(ЗАПОЛНИТЬ!$F$7=1,#REF!/1000,#REF!)</f>
        <v>#REF!</v>
      </c>
      <c r="T1126" s="143" t="e">
        <f>IF(ЗАПОЛНИТЬ!$F$7=1,#REF!/1000,#REF!)</f>
        <v>#REF!</v>
      </c>
      <c r="U1126" s="143" t="e">
        <f>IF(ЗАПОЛНИТЬ!$F$7=1,#REF!/1000,#REF!)</f>
        <v>#REF!</v>
      </c>
      <c r="V1126" s="145" t="e">
        <f t="shared" si="77"/>
        <v>#REF!</v>
      </c>
      <c r="W1126" s="145">
        <v>0</v>
      </c>
    </row>
    <row r="1127" spans="1:23">
      <c r="A1127" s="144" t="str">
        <f>ЗАПОЛНИТЬ!$B$23</f>
        <v>4</v>
      </c>
      <c r="B1127" s="144" t="str">
        <f>ЗАПОЛНИТЬ!$B$13</f>
        <v>24188344</v>
      </c>
      <c r="C1127" s="144" t="str">
        <f>ЗАПОЛНИТЬ!$B$24</f>
        <v>298</v>
      </c>
      <c r="D1127" s="144" t="str">
        <f>ЗАПОЛНИТЬ!$B$21</f>
        <v>12</v>
      </c>
      <c r="E1127" s="145"/>
      <c r="F1127" s="144" t="str">
        <f>ЗАПОЛНИТЬ!$B$22</f>
        <v>15</v>
      </c>
      <c r="G1127" s="144" t="str">
        <f>ЗАПОЛНИТЬ!$B$20</f>
        <v>040222</v>
      </c>
      <c r="H1127" s="143" t="str">
        <f>IF(ЗАПОЛНИТЬ!$F$7=1,ЗАПОЛНИТЬ!$H$9,ЗАПОЛНИТЬ!$H$10)</f>
        <v>73</v>
      </c>
      <c r="I1127" s="146" t="e">
        <f>IF(ЗАПОЛНИТЬ!$F$7=1,#REF!,#REF!)</f>
        <v>#REF!</v>
      </c>
      <c r="J1127" s="145" t="str">
        <f>IF(ЗАПОЛНИТЬ!$F$7=1,CONCATENATE(ЗАПОЛНИТЬ!$F$18,ЗАПОЛНИТЬ!$D$18),ЗАПОЛНИТЬ!$E$18)</f>
        <v>01.07.2016</v>
      </c>
      <c r="K1127" s="143" t="e">
        <f>#REF!</f>
        <v>#REF!</v>
      </c>
      <c r="L1127" s="143" t="e">
        <f>IF(ЗАПОЛНИТЬ!$F$7=1,#REF!/1000,#REF!)</f>
        <v>#REF!</v>
      </c>
      <c r="M1127" s="143" t="e">
        <f>IF(ЗАПОЛНИТЬ!$F$7=1,#REF!/1000,#REF!)</f>
        <v>#REF!</v>
      </c>
      <c r="N1127" s="143" t="e">
        <f>IF(ЗАПОЛНИТЬ!$F$7=1,#REF!/1000,#REF!)</f>
        <v>#REF!</v>
      </c>
      <c r="O1127" s="143" t="e">
        <f>IF(ЗАПОЛНИТЬ!$F$7=1,#REF!/1000,#REF!)</f>
        <v>#REF!</v>
      </c>
      <c r="P1127" s="143" t="e">
        <f>IF(ЗАПОЛНИТЬ!$F$7=1,#REF!/1000,#REF!)</f>
        <v>#REF!</v>
      </c>
      <c r="Q1127" s="143" t="e">
        <f>IF(ЗАПОЛНИТЬ!$F$7=1,#REF!/1000,#REF!)</f>
        <v>#REF!</v>
      </c>
      <c r="R1127" s="143" t="e">
        <f>IF(ЗАПОЛНИТЬ!$F$7=1,#REF!/1000,#REF!)</f>
        <v>#REF!</v>
      </c>
      <c r="S1127" s="143" t="e">
        <f>IF(ЗАПОЛНИТЬ!$F$7=1,#REF!/1000,#REF!)</f>
        <v>#REF!</v>
      </c>
      <c r="T1127" s="143" t="e">
        <f>IF(ЗАПОЛНИТЬ!$F$7=1,#REF!/1000,#REF!)</f>
        <v>#REF!</v>
      </c>
      <c r="U1127" s="143" t="e">
        <f>IF(ЗАПОЛНИТЬ!$F$7=1,#REF!/1000,#REF!)</f>
        <v>#REF!</v>
      </c>
      <c r="V1127" s="145" t="e">
        <f t="shared" si="77"/>
        <v>#REF!</v>
      </c>
      <c r="W1127" s="145" t="e">
        <f>IF(SUM(L1127:U1127)&gt;0,1,0)</f>
        <v>#REF!</v>
      </c>
    </row>
    <row r="1128" spans="1:23">
      <c r="A1128" s="144" t="str">
        <f>ЗАПОЛНИТЬ!$B$23</f>
        <v>4</v>
      </c>
      <c r="B1128" s="144" t="str">
        <f>ЗАПОЛНИТЬ!$B$13</f>
        <v>24188344</v>
      </c>
      <c r="C1128" s="144" t="str">
        <f>ЗАПОЛНИТЬ!$B$24</f>
        <v>298</v>
      </c>
      <c r="D1128" s="144" t="str">
        <f>ЗАПОЛНИТЬ!$B$21</f>
        <v>12</v>
      </c>
      <c r="E1128" s="145"/>
      <c r="F1128" s="144" t="str">
        <f>ЗАПОЛНИТЬ!$B$22</f>
        <v>15</v>
      </c>
      <c r="G1128" s="144" t="str">
        <f>ЗАПОЛНИТЬ!$B$20</f>
        <v>040222</v>
      </c>
      <c r="H1128" s="143" t="str">
        <f>IF(ЗАПОЛНИТЬ!$F$7=1,ЗАПОЛНИТЬ!$H$9,ЗАПОЛНИТЬ!$H$10)</f>
        <v>73</v>
      </c>
      <c r="I1128" s="146" t="e">
        <f>IF(ЗАПОЛНИТЬ!$F$7=1,#REF!,#REF!)</f>
        <v>#REF!</v>
      </c>
      <c r="J1128" s="145" t="str">
        <f>IF(ЗАПОЛНИТЬ!$F$7=1,CONCATENATE(ЗАПОЛНИТЬ!$F$18,ЗАПОЛНИТЬ!$D$18),ЗАПОЛНИТЬ!$E$18)</f>
        <v>01.07.2016</v>
      </c>
      <c r="K1128" s="143" t="e">
        <f>#REF!</f>
        <v>#REF!</v>
      </c>
      <c r="L1128" s="143" t="e">
        <f>IF(ЗАПОЛНИТЬ!$F$7=1,#REF!/1000,#REF!)</f>
        <v>#REF!</v>
      </c>
      <c r="M1128" s="143" t="e">
        <f>IF(ЗАПОЛНИТЬ!$F$7=1,#REF!/1000,#REF!)</f>
        <v>#REF!</v>
      </c>
      <c r="N1128" s="143" t="e">
        <f>IF(ЗАПОЛНИТЬ!$F$7=1,#REF!/1000,#REF!)</f>
        <v>#REF!</v>
      </c>
      <c r="O1128" s="143" t="e">
        <f>IF(ЗАПОЛНИТЬ!$F$7=1,#REF!/1000,#REF!)</f>
        <v>#REF!</v>
      </c>
      <c r="P1128" s="143" t="e">
        <f>IF(ЗАПОЛНИТЬ!$F$7=1,#REF!/1000,#REF!)</f>
        <v>#REF!</v>
      </c>
      <c r="Q1128" s="143" t="e">
        <f>IF(ЗАПОЛНИТЬ!$F$7=1,#REF!/1000,#REF!)</f>
        <v>#REF!</v>
      </c>
      <c r="R1128" s="143" t="e">
        <f>IF(ЗАПОЛНИТЬ!$F$7=1,#REF!/1000,#REF!)</f>
        <v>#REF!</v>
      </c>
      <c r="S1128" s="143" t="e">
        <f>IF(ЗАПОЛНИТЬ!$F$7=1,#REF!/1000,#REF!)</f>
        <v>#REF!</v>
      </c>
      <c r="T1128" s="143" t="e">
        <f>IF(ЗАПОЛНИТЬ!$F$7=1,#REF!/1000,#REF!)</f>
        <v>#REF!</v>
      </c>
      <c r="U1128" s="143" t="e">
        <f>IF(ЗАПОЛНИТЬ!$F$7=1,#REF!/1000,#REF!)</f>
        <v>#REF!</v>
      </c>
      <c r="V1128" s="145" t="e">
        <f t="shared" si="77"/>
        <v>#REF!</v>
      </c>
      <c r="W1128" s="145" t="e">
        <f>IF(SUM(L1128:U1128)&gt;0,1,0)</f>
        <v>#REF!</v>
      </c>
    </row>
    <row r="1129" spans="1:23">
      <c r="A1129" s="144" t="str">
        <f>ЗАПОЛНИТЬ!$B$23</f>
        <v>4</v>
      </c>
      <c r="B1129" s="144" t="str">
        <f>ЗАПОЛНИТЬ!$B$13</f>
        <v>24188344</v>
      </c>
      <c r="C1129" s="144" t="str">
        <f>ЗАПОЛНИТЬ!$B$24</f>
        <v>298</v>
      </c>
      <c r="D1129" s="144" t="str">
        <f>ЗАПОЛНИТЬ!$B$21</f>
        <v>12</v>
      </c>
      <c r="E1129" s="145"/>
      <c r="F1129" s="144" t="str">
        <f>ЗАПОЛНИТЬ!$B$22</f>
        <v>15</v>
      </c>
      <c r="G1129" s="144" t="str">
        <f>ЗАПОЛНИТЬ!$B$20</f>
        <v>040222</v>
      </c>
      <c r="H1129" s="143" t="str">
        <f>IF(ЗАПОЛНИТЬ!$F$7=1,ЗАПОЛНИТЬ!$H$9,ЗАПОЛНИТЬ!$H$10)</f>
        <v>73</v>
      </c>
      <c r="I1129" s="146" t="e">
        <f>IF(ЗАПОЛНИТЬ!$F$7=1,#REF!,#REF!)</f>
        <v>#REF!</v>
      </c>
      <c r="J1129" s="145" t="str">
        <f>IF(ЗАПОЛНИТЬ!$F$7=1,CONCATENATE(ЗАПОЛНИТЬ!$F$18,ЗАПОЛНИТЬ!$D$18),ЗАПОЛНИТЬ!$E$18)</f>
        <v>01.07.2016</v>
      </c>
      <c r="K1129" s="143" t="e">
        <f>#REF!</f>
        <v>#REF!</v>
      </c>
      <c r="L1129" s="143" t="e">
        <f>IF(ЗАПОЛНИТЬ!$F$7=1,#REF!/1000,#REF!)</f>
        <v>#REF!</v>
      </c>
      <c r="M1129" s="143" t="e">
        <f>IF(ЗАПОЛНИТЬ!$F$7=1,#REF!/1000,#REF!)</f>
        <v>#REF!</v>
      </c>
      <c r="N1129" s="143" t="e">
        <f>IF(ЗАПОЛНИТЬ!$F$7=1,#REF!/1000,#REF!)</f>
        <v>#REF!</v>
      </c>
      <c r="O1129" s="143" t="e">
        <f>IF(ЗАПОЛНИТЬ!$F$7=1,#REF!/1000,#REF!)</f>
        <v>#REF!</v>
      </c>
      <c r="P1129" s="143" t="e">
        <f>IF(ЗАПОЛНИТЬ!$F$7=1,#REF!/1000,#REF!)</f>
        <v>#REF!</v>
      </c>
      <c r="Q1129" s="143" t="e">
        <f>IF(ЗАПОЛНИТЬ!$F$7=1,#REF!/1000,#REF!)</f>
        <v>#REF!</v>
      </c>
      <c r="R1129" s="143" t="e">
        <f>IF(ЗАПОЛНИТЬ!$F$7=1,#REF!/1000,#REF!)</f>
        <v>#REF!</v>
      </c>
      <c r="S1129" s="143" t="e">
        <f>IF(ЗАПОЛНИТЬ!$F$7=1,#REF!/1000,#REF!)</f>
        <v>#REF!</v>
      </c>
      <c r="T1129" s="143" t="e">
        <f>IF(ЗАПОЛНИТЬ!$F$7=1,#REF!/1000,#REF!)</f>
        <v>#REF!</v>
      </c>
      <c r="U1129" s="143" t="e">
        <f>IF(ЗАПОЛНИТЬ!$F$7=1,#REF!/1000,#REF!)</f>
        <v>#REF!</v>
      </c>
      <c r="V1129" s="145" t="e">
        <f t="shared" si="77"/>
        <v>#REF!</v>
      </c>
      <c r="W1129" s="145">
        <v>0</v>
      </c>
    </row>
    <row r="1130" spans="1:23">
      <c r="A1130" s="144" t="str">
        <f>ЗАПОЛНИТЬ!$B$23</f>
        <v>4</v>
      </c>
      <c r="B1130" s="144" t="str">
        <f>ЗАПОЛНИТЬ!$B$13</f>
        <v>24188344</v>
      </c>
      <c r="C1130" s="144" t="str">
        <f>ЗАПОЛНИТЬ!$B$24</f>
        <v>298</v>
      </c>
      <c r="D1130" s="144" t="str">
        <f>ЗАПОЛНИТЬ!$B$21</f>
        <v>12</v>
      </c>
      <c r="E1130" s="145"/>
      <c r="F1130" s="144" t="str">
        <f>ЗАПОЛНИТЬ!$B$22</f>
        <v>15</v>
      </c>
      <c r="G1130" s="144" t="str">
        <f>ЗАПОЛНИТЬ!$B$20</f>
        <v>040222</v>
      </c>
      <c r="H1130" s="143" t="str">
        <f>IF(ЗАПОЛНИТЬ!$F$7=1,ЗАПОЛНИТЬ!$H$9,ЗАПОЛНИТЬ!$H$10)</f>
        <v>73</v>
      </c>
      <c r="I1130" s="146" t="e">
        <f>IF(ЗАПОЛНИТЬ!$F$7=1,#REF!,#REF!)</f>
        <v>#REF!</v>
      </c>
      <c r="J1130" s="145" t="str">
        <f>IF(ЗАПОЛНИТЬ!$F$7=1,CONCATENATE(ЗАПОЛНИТЬ!$F$18,ЗАПОЛНИТЬ!$D$18),ЗАПОЛНИТЬ!$E$18)</f>
        <v>01.07.2016</v>
      </c>
      <c r="K1130" s="143" t="e">
        <f>#REF!</f>
        <v>#REF!</v>
      </c>
      <c r="L1130" s="143" t="e">
        <f>IF(ЗАПОЛНИТЬ!$F$7=1,#REF!/1000,#REF!)</f>
        <v>#REF!</v>
      </c>
      <c r="M1130" s="143" t="e">
        <f>IF(ЗАПОЛНИТЬ!$F$7=1,#REF!/1000,#REF!)</f>
        <v>#REF!</v>
      </c>
      <c r="N1130" s="143" t="e">
        <f>IF(ЗАПОЛНИТЬ!$F$7=1,#REF!/1000,#REF!)</f>
        <v>#REF!</v>
      </c>
      <c r="O1130" s="143" t="e">
        <f>IF(ЗАПОЛНИТЬ!$F$7=1,#REF!/1000,#REF!)</f>
        <v>#REF!</v>
      </c>
      <c r="P1130" s="143" t="e">
        <f>IF(ЗАПОЛНИТЬ!$F$7=1,#REF!/1000,#REF!)</f>
        <v>#REF!</v>
      </c>
      <c r="Q1130" s="143" t="e">
        <f>IF(ЗАПОЛНИТЬ!$F$7=1,#REF!/1000,#REF!)</f>
        <v>#REF!</v>
      </c>
      <c r="R1130" s="143" t="e">
        <f>IF(ЗАПОЛНИТЬ!$F$7=1,#REF!/1000,#REF!)</f>
        <v>#REF!</v>
      </c>
      <c r="S1130" s="143" t="e">
        <f>IF(ЗАПОЛНИТЬ!$F$7=1,#REF!/1000,#REF!)</f>
        <v>#REF!</v>
      </c>
      <c r="T1130" s="143" t="e">
        <f>IF(ЗАПОЛНИТЬ!$F$7=1,#REF!/1000,#REF!)</f>
        <v>#REF!</v>
      </c>
      <c r="U1130" s="143" t="e">
        <f>IF(ЗАПОЛНИТЬ!$F$7=1,#REF!/1000,#REF!)</f>
        <v>#REF!</v>
      </c>
      <c r="V1130" s="145" t="e">
        <f t="shared" si="77"/>
        <v>#REF!</v>
      </c>
      <c r="W1130" s="145" t="e">
        <f>IF(SUM(L1130:U1130)&gt;0,1,0)</f>
        <v>#REF!</v>
      </c>
    </row>
    <row r="1131" spans="1:23">
      <c r="A1131" s="144" t="str">
        <f>ЗАПОЛНИТЬ!$B$23</f>
        <v>4</v>
      </c>
      <c r="B1131" s="144" t="str">
        <f>ЗАПОЛНИТЬ!$B$13</f>
        <v>24188344</v>
      </c>
      <c r="C1131" s="144" t="str">
        <f>ЗАПОЛНИТЬ!$B$24</f>
        <v>298</v>
      </c>
      <c r="D1131" s="144" t="str">
        <f>ЗАПОЛНИТЬ!$B$21</f>
        <v>12</v>
      </c>
      <c r="E1131" s="145"/>
      <c r="F1131" s="144" t="str">
        <f>ЗАПОЛНИТЬ!$B$22</f>
        <v>15</v>
      </c>
      <c r="G1131" s="144" t="str">
        <f>ЗАПОЛНИТЬ!$B$20</f>
        <v>040222</v>
      </c>
      <c r="H1131" s="143" t="str">
        <f>IF(ЗАПОЛНИТЬ!$F$7=1,ЗАПОЛНИТЬ!$H$9,ЗАПОЛНИТЬ!$H$10)</f>
        <v>73</v>
      </c>
      <c r="I1131" s="146" t="e">
        <f>IF(ЗАПОЛНИТЬ!$F$7=1,#REF!,#REF!)</f>
        <v>#REF!</v>
      </c>
      <c r="J1131" s="145" t="str">
        <f>IF(ЗАПОЛНИТЬ!$F$7=1,CONCATENATE(ЗАПОЛНИТЬ!$F$18,ЗАПОЛНИТЬ!$D$18),ЗАПОЛНИТЬ!$E$18)</f>
        <v>01.07.2016</v>
      </c>
      <c r="K1131" s="143" t="e">
        <f>#REF!</f>
        <v>#REF!</v>
      </c>
      <c r="L1131" s="143" t="e">
        <f>IF(ЗАПОЛНИТЬ!$F$7=1,#REF!/1000,#REF!)</f>
        <v>#REF!</v>
      </c>
      <c r="M1131" s="143" t="e">
        <f>IF(ЗАПОЛНИТЬ!$F$7=1,#REF!/1000,#REF!)</f>
        <v>#REF!</v>
      </c>
      <c r="N1131" s="143" t="e">
        <f>IF(ЗАПОЛНИТЬ!$F$7=1,#REF!/1000,#REF!)</f>
        <v>#REF!</v>
      </c>
      <c r="O1131" s="143" t="e">
        <f>IF(ЗАПОЛНИТЬ!$F$7=1,#REF!/1000,#REF!)</f>
        <v>#REF!</v>
      </c>
      <c r="P1131" s="143" t="e">
        <f>IF(ЗАПОЛНИТЬ!$F$7=1,#REF!/1000,#REF!)</f>
        <v>#REF!</v>
      </c>
      <c r="Q1131" s="143" t="e">
        <f>IF(ЗАПОЛНИТЬ!$F$7=1,#REF!/1000,#REF!)</f>
        <v>#REF!</v>
      </c>
      <c r="R1131" s="143" t="e">
        <f>IF(ЗАПОЛНИТЬ!$F$7=1,#REF!/1000,#REF!)</f>
        <v>#REF!</v>
      </c>
      <c r="S1131" s="143" t="e">
        <f>IF(ЗАПОЛНИТЬ!$F$7=1,#REF!/1000,#REF!)</f>
        <v>#REF!</v>
      </c>
      <c r="T1131" s="143" t="e">
        <f>IF(ЗАПОЛНИТЬ!$F$7=1,#REF!/1000,#REF!)</f>
        <v>#REF!</v>
      </c>
      <c r="U1131" s="143" t="e">
        <f>IF(ЗАПОЛНИТЬ!$F$7=1,#REF!/1000,#REF!)</f>
        <v>#REF!</v>
      </c>
      <c r="V1131" s="145" t="e">
        <f t="shared" si="77"/>
        <v>#REF!</v>
      </c>
      <c r="W1131" s="145" t="e">
        <f>IF(SUM(L1131:U1131)&gt;0,1,0)</f>
        <v>#REF!</v>
      </c>
    </row>
    <row r="1132" spans="1:23">
      <c r="A1132" s="144" t="str">
        <f>ЗАПОЛНИТЬ!$B$23</f>
        <v>4</v>
      </c>
      <c r="B1132" s="144" t="str">
        <f>ЗАПОЛНИТЬ!$B$13</f>
        <v>24188344</v>
      </c>
      <c r="C1132" s="144" t="str">
        <f>ЗАПОЛНИТЬ!$B$24</f>
        <v>298</v>
      </c>
      <c r="D1132" s="144" t="str">
        <f>ЗАПОЛНИТЬ!$B$21</f>
        <v>12</v>
      </c>
      <c r="E1132" s="145"/>
      <c r="F1132" s="144" t="str">
        <f>ЗАПОЛНИТЬ!$B$22</f>
        <v>15</v>
      </c>
      <c r="G1132" s="144" t="str">
        <f>ЗАПОЛНИТЬ!$B$20</f>
        <v>040222</v>
      </c>
      <c r="H1132" s="143" t="str">
        <f>IF(ЗАПОЛНИТЬ!$F$7=1,ЗАПОЛНИТЬ!$H$9,ЗАПОЛНИТЬ!$H$10)</f>
        <v>73</v>
      </c>
      <c r="I1132" s="146" t="e">
        <f>IF(ЗАПОЛНИТЬ!$F$7=1,#REF!,#REF!)</f>
        <v>#REF!</v>
      </c>
      <c r="J1132" s="145" t="str">
        <f>IF(ЗАПОЛНИТЬ!$F$7=1,CONCATENATE(ЗАПОЛНИТЬ!$F$18,ЗАПОЛНИТЬ!$D$18),ЗАПОЛНИТЬ!$E$18)</f>
        <v>01.07.2016</v>
      </c>
      <c r="K1132" s="143" t="e">
        <f>#REF!</f>
        <v>#REF!</v>
      </c>
      <c r="L1132" s="143" t="e">
        <f>IF(ЗАПОЛНИТЬ!$F$7=1,#REF!/1000,#REF!)</f>
        <v>#REF!</v>
      </c>
      <c r="M1132" s="143" t="e">
        <f>IF(ЗАПОЛНИТЬ!$F$7=1,#REF!/1000,#REF!)</f>
        <v>#REF!</v>
      </c>
      <c r="N1132" s="143" t="e">
        <f>IF(ЗАПОЛНИТЬ!$F$7=1,#REF!/1000,#REF!)</f>
        <v>#REF!</v>
      </c>
      <c r="O1132" s="143" t="e">
        <f>IF(ЗАПОЛНИТЬ!$F$7=1,#REF!/1000,#REF!)</f>
        <v>#REF!</v>
      </c>
      <c r="P1132" s="143" t="e">
        <f>IF(ЗАПОЛНИТЬ!$F$7=1,#REF!/1000,#REF!)</f>
        <v>#REF!</v>
      </c>
      <c r="Q1132" s="143" t="e">
        <f>IF(ЗАПОЛНИТЬ!$F$7=1,#REF!/1000,#REF!)</f>
        <v>#REF!</v>
      </c>
      <c r="R1132" s="143" t="e">
        <f>IF(ЗАПОЛНИТЬ!$F$7=1,#REF!/1000,#REF!)</f>
        <v>#REF!</v>
      </c>
      <c r="S1132" s="143" t="e">
        <f>IF(ЗАПОЛНИТЬ!$F$7=1,#REF!/1000,#REF!)</f>
        <v>#REF!</v>
      </c>
      <c r="T1132" s="143" t="e">
        <f>IF(ЗАПОЛНИТЬ!$F$7=1,#REF!/1000,#REF!)</f>
        <v>#REF!</v>
      </c>
      <c r="U1132" s="143" t="e">
        <f>IF(ЗАПОЛНИТЬ!$F$7=1,#REF!/1000,#REF!)</f>
        <v>#REF!</v>
      </c>
      <c r="V1132" s="145" t="e">
        <f t="shared" si="77"/>
        <v>#REF!</v>
      </c>
      <c r="W1132" s="145">
        <v>0</v>
      </c>
    </row>
    <row r="1133" spans="1:23">
      <c r="A1133" s="144" t="str">
        <f>ЗАПОЛНИТЬ!$B$23</f>
        <v>4</v>
      </c>
      <c r="B1133" s="144" t="str">
        <f>ЗАПОЛНИТЬ!$B$13</f>
        <v>24188344</v>
      </c>
      <c r="C1133" s="144" t="str">
        <f>ЗАПОЛНИТЬ!$B$24</f>
        <v>298</v>
      </c>
      <c r="D1133" s="144" t="str">
        <f>ЗАПОЛНИТЬ!$B$21</f>
        <v>12</v>
      </c>
      <c r="E1133" s="145"/>
      <c r="F1133" s="144" t="str">
        <f>ЗАПОЛНИТЬ!$B$22</f>
        <v>15</v>
      </c>
      <c r="G1133" s="144" t="str">
        <f>ЗАПОЛНИТЬ!$B$20</f>
        <v>040222</v>
      </c>
      <c r="H1133" s="143" t="str">
        <f>IF(ЗАПОЛНИТЬ!$F$7=1,ЗАПОЛНИТЬ!$H$9,ЗАПОЛНИТЬ!$H$10)</f>
        <v>73</v>
      </c>
      <c r="I1133" s="146" t="e">
        <f>IF(ЗАПОЛНИТЬ!$F$7=1,#REF!,#REF!)</f>
        <v>#REF!</v>
      </c>
      <c r="J1133" s="145" t="str">
        <f>IF(ЗАПОЛНИТЬ!$F$7=1,CONCATENATE(ЗАПОЛНИТЬ!$F$18,ЗАПОЛНИТЬ!$D$18),ЗАПОЛНИТЬ!$E$18)</f>
        <v>01.07.2016</v>
      </c>
      <c r="K1133" s="143" t="e">
        <f>#REF!</f>
        <v>#REF!</v>
      </c>
      <c r="L1133" s="143" t="e">
        <f>IF(ЗАПОЛНИТЬ!$F$7=1,#REF!/1000,#REF!)</f>
        <v>#REF!</v>
      </c>
      <c r="M1133" s="143" t="e">
        <f>IF(ЗАПОЛНИТЬ!$F$7=1,#REF!/1000,#REF!)</f>
        <v>#REF!</v>
      </c>
      <c r="N1133" s="143" t="e">
        <f>IF(ЗАПОЛНИТЬ!$F$7=1,#REF!/1000,#REF!)</f>
        <v>#REF!</v>
      </c>
      <c r="O1133" s="143" t="e">
        <f>IF(ЗАПОЛНИТЬ!$F$7=1,#REF!/1000,#REF!)</f>
        <v>#REF!</v>
      </c>
      <c r="P1133" s="143" t="e">
        <f>IF(ЗАПОЛНИТЬ!$F$7=1,#REF!/1000,#REF!)</f>
        <v>#REF!</v>
      </c>
      <c r="Q1133" s="143" t="e">
        <f>IF(ЗАПОЛНИТЬ!$F$7=1,#REF!/1000,#REF!)</f>
        <v>#REF!</v>
      </c>
      <c r="R1133" s="143" t="e">
        <f>IF(ЗАПОЛНИТЬ!$F$7=1,#REF!/1000,#REF!)</f>
        <v>#REF!</v>
      </c>
      <c r="S1133" s="143" t="e">
        <f>IF(ЗАПОЛНИТЬ!$F$7=1,#REF!/1000,#REF!)</f>
        <v>#REF!</v>
      </c>
      <c r="T1133" s="143" t="e">
        <f>IF(ЗАПОЛНИТЬ!$F$7=1,#REF!/1000,#REF!)</f>
        <v>#REF!</v>
      </c>
      <c r="U1133" s="143" t="e">
        <f>IF(ЗАПОЛНИТЬ!$F$7=1,#REF!/1000,#REF!)</f>
        <v>#REF!</v>
      </c>
      <c r="V1133" s="145" t="e">
        <f t="shared" si="77"/>
        <v>#REF!</v>
      </c>
      <c r="W1133" s="145" t="e">
        <f>IF(SUM(L1133:U1133)&gt;0,1,0)</f>
        <v>#REF!</v>
      </c>
    </row>
    <row r="1134" spans="1:23">
      <c r="A1134" s="144" t="str">
        <f>ЗАПОЛНИТЬ!$B$23</f>
        <v>4</v>
      </c>
      <c r="B1134" s="144" t="str">
        <f>ЗАПОЛНИТЬ!$B$13</f>
        <v>24188344</v>
      </c>
      <c r="C1134" s="144" t="str">
        <f>ЗАПОЛНИТЬ!$B$24</f>
        <v>298</v>
      </c>
      <c r="D1134" s="144" t="str">
        <f>ЗАПОЛНИТЬ!$B$21</f>
        <v>12</v>
      </c>
      <c r="E1134" s="145"/>
      <c r="F1134" s="144" t="str">
        <f>ЗАПОЛНИТЬ!$B$22</f>
        <v>15</v>
      </c>
      <c r="G1134" s="144" t="str">
        <f>ЗАПОЛНИТЬ!$B$20</f>
        <v>040222</v>
      </c>
      <c r="H1134" s="143" t="str">
        <f>IF(ЗАПОЛНИТЬ!$F$7=1,ЗАПОЛНИТЬ!$H$9,ЗАПОЛНИТЬ!$H$10)</f>
        <v>73</v>
      </c>
      <c r="I1134" s="146" t="e">
        <f>IF(ЗАПОЛНИТЬ!$F$7=1,#REF!,#REF!)</f>
        <v>#REF!</v>
      </c>
      <c r="J1134" s="145" t="str">
        <f>IF(ЗАПОЛНИТЬ!$F$7=1,CONCATENATE(ЗАПОЛНИТЬ!$F$18,ЗАПОЛНИТЬ!$D$18),ЗАПОЛНИТЬ!$E$18)</f>
        <v>01.07.2016</v>
      </c>
      <c r="K1134" s="143" t="e">
        <f>#REF!</f>
        <v>#REF!</v>
      </c>
      <c r="L1134" s="143" t="e">
        <f>IF(ЗАПОЛНИТЬ!$F$7=1,#REF!/1000,#REF!)</f>
        <v>#REF!</v>
      </c>
      <c r="M1134" s="143" t="e">
        <f>IF(ЗАПОЛНИТЬ!$F$7=1,#REF!/1000,#REF!)</f>
        <v>#REF!</v>
      </c>
      <c r="N1134" s="143" t="e">
        <f>IF(ЗАПОЛНИТЬ!$F$7=1,#REF!/1000,#REF!)</f>
        <v>#REF!</v>
      </c>
      <c r="O1134" s="143" t="e">
        <f>IF(ЗАПОЛНИТЬ!$F$7=1,#REF!/1000,#REF!)</f>
        <v>#REF!</v>
      </c>
      <c r="P1134" s="143" t="e">
        <f>IF(ЗАПОЛНИТЬ!$F$7=1,#REF!/1000,#REF!)</f>
        <v>#REF!</v>
      </c>
      <c r="Q1134" s="143" t="e">
        <f>IF(ЗАПОЛНИТЬ!$F$7=1,#REF!/1000,#REF!)</f>
        <v>#REF!</v>
      </c>
      <c r="R1134" s="143" t="e">
        <f>IF(ЗАПОЛНИТЬ!$F$7=1,#REF!/1000,#REF!)</f>
        <v>#REF!</v>
      </c>
      <c r="S1134" s="143" t="e">
        <f>IF(ЗАПОЛНИТЬ!$F$7=1,#REF!/1000,#REF!)</f>
        <v>#REF!</v>
      </c>
      <c r="T1134" s="143" t="e">
        <f>IF(ЗАПОЛНИТЬ!$F$7=1,#REF!/1000,#REF!)</f>
        <v>#REF!</v>
      </c>
      <c r="U1134" s="143" t="e">
        <f>IF(ЗАПОЛНИТЬ!$F$7=1,#REF!/1000,#REF!)</f>
        <v>#REF!</v>
      </c>
      <c r="V1134" s="145" t="e">
        <f t="shared" si="77"/>
        <v>#REF!</v>
      </c>
      <c r="W1134" s="145" t="e">
        <f>IF(SUM(L1134:U1134)&gt;0,1,0)</f>
        <v>#REF!</v>
      </c>
    </row>
    <row r="1135" spans="1:23">
      <c r="A1135" s="144" t="str">
        <f>ЗАПОЛНИТЬ!$B$23</f>
        <v>4</v>
      </c>
      <c r="B1135" s="144" t="str">
        <f>ЗАПОЛНИТЬ!$B$13</f>
        <v>24188344</v>
      </c>
      <c r="C1135" s="144" t="str">
        <f>ЗАПОЛНИТЬ!$B$24</f>
        <v>298</v>
      </c>
      <c r="D1135" s="144" t="str">
        <f>ЗАПОЛНИТЬ!$B$21</f>
        <v>12</v>
      </c>
      <c r="E1135" s="145"/>
      <c r="F1135" s="144" t="str">
        <f>ЗАПОЛНИТЬ!$B$22</f>
        <v>15</v>
      </c>
      <c r="G1135" s="144" t="str">
        <f>ЗАПОЛНИТЬ!$B$20</f>
        <v>040222</v>
      </c>
      <c r="H1135" s="143" t="str">
        <f>IF(ЗАПОЛНИТЬ!$F$7=1,ЗАПОЛНИТЬ!$H$9,ЗАПОЛНИТЬ!$H$10)</f>
        <v>73</v>
      </c>
      <c r="I1135" s="146" t="e">
        <f>IF(ЗАПОЛНИТЬ!$F$7=1,#REF!,#REF!)</f>
        <v>#REF!</v>
      </c>
      <c r="J1135" s="145" t="str">
        <f>IF(ЗАПОЛНИТЬ!$F$7=1,CONCATENATE(ЗАПОЛНИТЬ!$F$18,ЗАПОЛНИТЬ!$D$18),ЗАПОЛНИТЬ!$E$18)</f>
        <v>01.07.2016</v>
      </c>
      <c r="K1135" s="143" t="e">
        <f>#REF!</f>
        <v>#REF!</v>
      </c>
      <c r="L1135" s="143" t="e">
        <f>IF(ЗАПОЛНИТЬ!$F$7=1,#REF!/1000,#REF!)</f>
        <v>#REF!</v>
      </c>
      <c r="M1135" s="143" t="e">
        <f>IF(ЗАПОЛНИТЬ!$F$7=1,#REF!/1000,#REF!)</f>
        <v>#REF!</v>
      </c>
      <c r="N1135" s="143" t="e">
        <f>IF(ЗАПОЛНИТЬ!$F$7=1,#REF!/1000,#REF!)</f>
        <v>#REF!</v>
      </c>
      <c r="O1135" s="143" t="e">
        <f>IF(ЗАПОЛНИТЬ!$F$7=1,#REF!/1000,#REF!)</f>
        <v>#REF!</v>
      </c>
      <c r="P1135" s="143" t="e">
        <f>IF(ЗАПОЛНИТЬ!$F$7=1,#REF!/1000,#REF!)</f>
        <v>#REF!</v>
      </c>
      <c r="Q1135" s="143" t="e">
        <f>IF(ЗАПОЛНИТЬ!$F$7=1,#REF!/1000,#REF!)</f>
        <v>#REF!</v>
      </c>
      <c r="R1135" s="143" t="e">
        <f>IF(ЗАПОЛНИТЬ!$F$7=1,#REF!/1000,#REF!)</f>
        <v>#REF!</v>
      </c>
      <c r="S1135" s="143" t="e">
        <f>IF(ЗАПОЛНИТЬ!$F$7=1,#REF!/1000,#REF!)</f>
        <v>#REF!</v>
      </c>
      <c r="T1135" s="143" t="e">
        <f>IF(ЗАПОЛНИТЬ!$F$7=1,#REF!/1000,#REF!)</f>
        <v>#REF!</v>
      </c>
      <c r="U1135" s="143" t="e">
        <f>IF(ЗАПОЛНИТЬ!$F$7=1,#REF!/1000,#REF!)</f>
        <v>#REF!</v>
      </c>
      <c r="V1135" s="145" t="e">
        <f t="shared" si="77"/>
        <v>#REF!</v>
      </c>
      <c r="W1135" s="145" t="e">
        <f>IF(SUM(L1135:U1135)&gt;0,1,0)</f>
        <v>#REF!</v>
      </c>
    </row>
    <row r="1136" spans="1:23">
      <c r="A1136" s="144" t="str">
        <f>ЗАПОЛНИТЬ!$B$23</f>
        <v>4</v>
      </c>
      <c r="B1136" s="144" t="str">
        <f>ЗАПОЛНИТЬ!$B$13</f>
        <v>24188344</v>
      </c>
      <c r="C1136" s="144" t="str">
        <f>ЗАПОЛНИТЬ!$B$24</f>
        <v>298</v>
      </c>
      <c r="D1136" s="144" t="str">
        <f>ЗАПОЛНИТЬ!$B$21</f>
        <v>12</v>
      </c>
      <c r="E1136" s="145"/>
      <c r="F1136" s="144" t="str">
        <f>ЗАПОЛНИТЬ!$B$22</f>
        <v>15</v>
      </c>
      <c r="G1136" s="144" t="str">
        <f>ЗАПОЛНИТЬ!$B$20</f>
        <v>040222</v>
      </c>
      <c r="H1136" s="143" t="str">
        <f>IF(ЗАПОЛНИТЬ!$F$7=1,ЗАПОЛНИТЬ!$H$9,ЗАПОЛНИТЬ!$H$10)</f>
        <v>73</v>
      </c>
      <c r="I1136" s="146" t="e">
        <f>IF(ЗАПОЛНИТЬ!$F$7=1,#REF!,#REF!)</f>
        <v>#REF!</v>
      </c>
      <c r="J1136" s="145" t="str">
        <f>IF(ЗАПОЛНИТЬ!$F$7=1,CONCATENATE(ЗАПОЛНИТЬ!$F$18,ЗАПОЛНИТЬ!$D$18),ЗАПОЛНИТЬ!$E$18)</f>
        <v>01.07.2016</v>
      </c>
      <c r="K1136" s="143" t="e">
        <f>#REF!</f>
        <v>#REF!</v>
      </c>
      <c r="L1136" s="143" t="e">
        <f>IF(ЗАПОЛНИТЬ!$F$7=1,#REF!/1000,#REF!)</f>
        <v>#REF!</v>
      </c>
      <c r="M1136" s="143" t="e">
        <f>IF(ЗАПОЛНИТЬ!$F$7=1,#REF!/1000,#REF!)</f>
        <v>#REF!</v>
      </c>
      <c r="N1136" s="143" t="e">
        <f>IF(ЗАПОЛНИТЬ!$F$7=1,#REF!/1000,#REF!)</f>
        <v>#REF!</v>
      </c>
      <c r="O1136" s="143" t="e">
        <f>IF(ЗАПОЛНИТЬ!$F$7=1,#REF!/1000,#REF!)</f>
        <v>#REF!</v>
      </c>
      <c r="P1136" s="143" t="e">
        <f>IF(ЗАПОЛНИТЬ!$F$7=1,#REF!/1000,#REF!)</f>
        <v>#REF!</v>
      </c>
      <c r="Q1136" s="143" t="e">
        <f>IF(ЗАПОЛНИТЬ!$F$7=1,#REF!/1000,#REF!)</f>
        <v>#REF!</v>
      </c>
      <c r="R1136" s="143" t="e">
        <f>IF(ЗАПОЛНИТЬ!$F$7=1,#REF!/1000,#REF!)</f>
        <v>#REF!</v>
      </c>
      <c r="S1136" s="143" t="e">
        <f>IF(ЗАПОЛНИТЬ!$F$7=1,#REF!/1000,#REF!)</f>
        <v>#REF!</v>
      </c>
      <c r="T1136" s="143" t="e">
        <f>IF(ЗАПОЛНИТЬ!$F$7=1,#REF!/1000,#REF!)</f>
        <v>#REF!</v>
      </c>
      <c r="U1136" s="143" t="e">
        <f>IF(ЗАПОЛНИТЬ!$F$7=1,#REF!/1000,#REF!)</f>
        <v>#REF!</v>
      </c>
      <c r="V1136" s="145" t="e">
        <f t="shared" si="77"/>
        <v>#REF!</v>
      </c>
      <c r="W1136" s="145" t="e">
        <f>IF(SUM(L1136:U1136)&gt;0,1,0)</f>
        <v>#REF!</v>
      </c>
    </row>
    <row r="1137" spans="1:23">
      <c r="A1137" s="144" t="str">
        <f>ЗАПОЛНИТЬ!$B$23</f>
        <v>4</v>
      </c>
      <c r="B1137" s="144" t="str">
        <f>ЗАПОЛНИТЬ!$B$13</f>
        <v>24188344</v>
      </c>
      <c r="C1137" s="144" t="str">
        <f>ЗАПОЛНИТЬ!$B$24</f>
        <v>298</v>
      </c>
      <c r="D1137" s="144" t="str">
        <f>ЗАПОЛНИТЬ!$B$21</f>
        <v>12</v>
      </c>
      <c r="E1137" s="145"/>
      <c r="F1137" s="144" t="str">
        <f>ЗАПОЛНИТЬ!$B$22</f>
        <v>15</v>
      </c>
      <c r="G1137" s="144" t="str">
        <f>ЗАПОЛНИТЬ!$B$20</f>
        <v>040222</v>
      </c>
      <c r="H1137" s="143" t="str">
        <f>IF(ЗАПОЛНИТЬ!$F$7=1,ЗАПОЛНИТЬ!$H$9,ЗАПОЛНИТЬ!$H$10)</f>
        <v>73</v>
      </c>
      <c r="I1137" s="146" t="e">
        <f>IF(ЗАПОЛНИТЬ!$F$7=1,#REF!,#REF!)</f>
        <v>#REF!</v>
      </c>
      <c r="J1137" s="145" t="str">
        <f>IF(ЗАПОЛНИТЬ!$F$7=1,CONCATENATE(ЗАПОЛНИТЬ!$F$18,ЗАПОЛНИТЬ!$D$18),ЗАПОЛНИТЬ!$E$18)</f>
        <v>01.07.2016</v>
      </c>
      <c r="K1137" s="143" t="e">
        <f>#REF!</f>
        <v>#REF!</v>
      </c>
      <c r="L1137" s="143" t="e">
        <f>IF(ЗАПОЛНИТЬ!$F$7=1,#REF!/1000,#REF!)</f>
        <v>#REF!</v>
      </c>
      <c r="M1137" s="143" t="e">
        <f>IF(ЗАПОЛНИТЬ!$F$7=1,#REF!/1000,#REF!)</f>
        <v>#REF!</v>
      </c>
      <c r="N1137" s="143" t="e">
        <f>IF(ЗАПОЛНИТЬ!$F$7=1,#REF!/1000,#REF!)</f>
        <v>#REF!</v>
      </c>
      <c r="O1137" s="143" t="e">
        <f>IF(ЗАПОЛНИТЬ!$F$7=1,#REF!/1000,#REF!)</f>
        <v>#REF!</v>
      </c>
      <c r="P1137" s="143" t="e">
        <f>IF(ЗАПОЛНИТЬ!$F$7=1,#REF!/1000,#REF!)</f>
        <v>#REF!</v>
      </c>
      <c r="Q1137" s="143" t="e">
        <f>IF(ЗАПОЛНИТЬ!$F$7=1,#REF!/1000,#REF!)</f>
        <v>#REF!</v>
      </c>
      <c r="R1137" s="143" t="e">
        <f>IF(ЗАПОЛНИТЬ!$F$7=1,#REF!/1000,#REF!)</f>
        <v>#REF!</v>
      </c>
      <c r="S1137" s="143" t="e">
        <f>IF(ЗАПОЛНИТЬ!$F$7=1,#REF!/1000,#REF!)</f>
        <v>#REF!</v>
      </c>
      <c r="T1137" s="143" t="e">
        <f>IF(ЗАПОЛНИТЬ!$F$7=1,#REF!/1000,#REF!)</f>
        <v>#REF!</v>
      </c>
      <c r="U1137" s="143" t="e">
        <f>IF(ЗАПОЛНИТЬ!$F$7=1,#REF!/1000,#REF!)</f>
        <v>#REF!</v>
      </c>
      <c r="V1137" s="145" t="e">
        <f t="shared" si="77"/>
        <v>#REF!</v>
      </c>
      <c r="W1137" s="145" t="e">
        <f>IF(SUM(L1137:U1137)&gt;0,1,0)</f>
        <v>#REF!</v>
      </c>
    </row>
    <row r="1138" spans="1:23">
      <c r="A1138" s="144" t="str">
        <f>ЗАПОЛНИТЬ!$B$23</f>
        <v>4</v>
      </c>
      <c r="B1138" s="144" t="str">
        <f>ЗАПОЛНИТЬ!$B$13</f>
        <v>24188344</v>
      </c>
      <c r="C1138" s="144" t="str">
        <f>ЗАПОЛНИТЬ!$B$24</f>
        <v>298</v>
      </c>
      <c r="D1138" s="144" t="str">
        <f>ЗАПОЛНИТЬ!$B$21</f>
        <v>12</v>
      </c>
      <c r="E1138" s="145"/>
      <c r="F1138" s="144" t="str">
        <f>ЗАПОЛНИТЬ!$B$22</f>
        <v>15</v>
      </c>
      <c r="G1138" s="144" t="str">
        <f>ЗАПОЛНИТЬ!$B$20</f>
        <v>040222</v>
      </c>
      <c r="H1138" s="143" t="str">
        <f>IF(ЗАПОЛНИТЬ!$F$7=1,ЗАПОЛНИТЬ!$H$9,ЗАПОЛНИТЬ!$H$10)</f>
        <v>73</v>
      </c>
      <c r="I1138" s="146" t="e">
        <f>IF(ЗАПОЛНИТЬ!$F$7=1,#REF!,#REF!)</f>
        <v>#REF!</v>
      </c>
      <c r="J1138" s="145" t="str">
        <f>IF(ЗАПОЛНИТЬ!$F$7=1,CONCATENATE(ЗАПОЛНИТЬ!$F$18,ЗАПОЛНИТЬ!$D$18),ЗАПОЛНИТЬ!$E$18)</f>
        <v>01.07.2016</v>
      </c>
      <c r="K1138" s="143" t="e">
        <f>#REF!</f>
        <v>#REF!</v>
      </c>
      <c r="L1138" s="143" t="e">
        <f>IF(ЗАПОЛНИТЬ!$F$7=1,#REF!/1000,#REF!)</f>
        <v>#REF!</v>
      </c>
      <c r="M1138" s="143" t="e">
        <f>IF(ЗАПОЛНИТЬ!$F$7=1,#REF!/1000,#REF!)</f>
        <v>#REF!</v>
      </c>
      <c r="N1138" s="143" t="e">
        <f>IF(ЗАПОЛНИТЬ!$F$7=1,#REF!/1000,#REF!)</f>
        <v>#REF!</v>
      </c>
      <c r="O1138" s="143" t="e">
        <f>IF(ЗАПОЛНИТЬ!$F$7=1,#REF!/1000,#REF!)</f>
        <v>#REF!</v>
      </c>
      <c r="P1138" s="143" t="e">
        <f>IF(ЗАПОЛНИТЬ!$F$7=1,#REF!/1000,#REF!)</f>
        <v>#REF!</v>
      </c>
      <c r="Q1138" s="143" t="e">
        <f>IF(ЗАПОЛНИТЬ!$F$7=1,#REF!/1000,#REF!)</f>
        <v>#REF!</v>
      </c>
      <c r="R1138" s="143" t="e">
        <f>IF(ЗАПОЛНИТЬ!$F$7=1,#REF!/1000,#REF!)</f>
        <v>#REF!</v>
      </c>
      <c r="S1138" s="143" t="e">
        <f>IF(ЗАПОЛНИТЬ!$F$7=1,#REF!/1000,#REF!)</f>
        <v>#REF!</v>
      </c>
      <c r="T1138" s="143" t="e">
        <f>IF(ЗАПОЛНИТЬ!$F$7=1,#REF!/1000,#REF!)</f>
        <v>#REF!</v>
      </c>
      <c r="U1138" s="143" t="e">
        <f>IF(ЗАПОЛНИТЬ!$F$7=1,#REF!/1000,#REF!)</f>
        <v>#REF!</v>
      </c>
      <c r="V1138" s="145" t="e">
        <f t="shared" si="77"/>
        <v>#REF!</v>
      </c>
      <c r="W1138" s="145">
        <v>0</v>
      </c>
    </row>
    <row r="1139" spans="1:23">
      <c r="A1139" s="144" t="str">
        <f>ЗАПОЛНИТЬ!$B$23</f>
        <v>4</v>
      </c>
      <c r="B1139" s="144" t="str">
        <f>ЗАПОЛНИТЬ!$B$13</f>
        <v>24188344</v>
      </c>
      <c r="C1139" s="144" t="str">
        <f>ЗАПОЛНИТЬ!$B$24</f>
        <v>298</v>
      </c>
      <c r="D1139" s="144" t="str">
        <f>ЗАПОЛНИТЬ!$B$21</f>
        <v>12</v>
      </c>
      <c r="E1139" s="145"/>
      <c r="F1139" s="144" t="str">
        <f>ЗАПОЛНИТЬ!$B$22</f>
        <v>15</v>
      </c>
      <c r="G1139" s="144" t="str">
        <f>ЗАПОЛНИТЬ!$B$20</f>
        <v>040222</v>
      </c>
      <c r="H1139" s="143" t="str">
        <f>IF(ЗАПОЛНИТЬ!$F$7=1,ЗАПОЛНИТЬ!$H$9,ЗАПОЛНИТЬ!$H$10)</f>
        <v>73</v>
      </c>
      <c r="I1139" s="146" t="e">
        <f>IF(ЗАПОЛНИТЬ!$F$7=1,#REF!,#REF!)</f>
        <v>#REF!</v>
      </c>
      <c r="J1139" s="145" t="str">
        <f>IF(ЗАПОЛНИТЬ!$F$7=1,CONCATENATE(ЗАПОЛНИТЬ!$F$18,ЗАПОЛНИТЬ!$D$18),ЗАПОЛНИТЬ!$E$18)</f>
        <v>01.07.2016</v>
      </c>
      <c r="K1139" s="143" t="e">
        <f>#REF!</f>
        <v>#REF!</v>
      </c>
      <c r="L1139" s="143" t="e">
        <f>IF(ЗАПОЛНИТЬ!$F$7=1,#REF!/1000,#REF!)</f>
        <v>#REF!</v>
      </c>
      <c r="M1139" s="143" t="e">
        <f>IF(ЗАПОЛНИТЬ!$F$7=1,#REF!/1000,#REF!)</f>
        <v>#REF!</v>
      </c>
      <c r="N1139" s="143" t="e">
        <f>IF(ЗАПОЛНИТЬ!$F$7=1,#REF!/1000,#REF!)</f>
        <v>#REF!</v>
      </c>
      <c r="O1139" s="143" t="e">
        <f>IF(ЗАПОЛНИТЬ!$F$7=1,#REF!/1000,#REF!)</f>
        <v>#REF!</v>
      </c>
      <c r="P1139" s="143" t="e">
        <f>IF(ЗАПОЛНИТЬ!$F$7=1,#REF!/1000,#REF!)</f>
        <v>#REF!</v>
      </c>
      <c r="Q1139" s="143" t="e">
        <f>IF(ЗАПОЛНИТЬ!$F$7=1,#REF!/1000,#REF!)</f>
        <v>#REF!</v>
      </c>
      <c r="R1139" s="143" t="e">
        <f>IF(ЗАПОЛНИТЬ!$F$7=1,#REF!/1000,#REF!)</f>
        <v>#REF!</v>
      </c>
      <c r="S1139" s="143" t="e">
        <f>IF(ЗАПОЛНИТЬ!$F$7=1,#REF!/1000,#REF!)</f>
        <v>#REF!</v>
      </c>
      <c r="T1139" s="143" t="e">
        <f>IF(ЗАПОЛНИТЬ!$F$7=1,#REF!/1000,#REF!)</f>
        <v>#REF!</v>
      </c>
      <c r="U1139" s="143" t="e">
        <f>IF(ЗАПОЛНИТЬ!$F$7=1,#REF!/1000,#REF!)</f>
        <v>#REF!</v>
      </c>
      <c r="V1139" s="145" t="e">
        <f t="shared" si="77"/>
        <v>#REF!</v>
      </c>
      <c r="W1139" s="145" t="e">
        <f>IF(SUM(L1139:U1139)&gt;0,1,0)</f>
        <v>#REF!</v>
      </c>
    </row>
    <row r="1140" spans="1:23">
      <c r="A1140" s="144" t="str">
        <f>ЗАПОЛНИТЬ!$B$23</f>
        <v>4</v>
      </c>
      <c r="B1140" s="144" t="str">
        <f>ЗАПОЛНИТЬ!$B$13</f>
        <v>24188344</v>
      </c>
      <c r="C1140" s="144" t="str">
        <f>ЗАПОЛНИТЬ!$B$24</f>
        <v>298</v>
      </c>
      <c r="D1140" s="144" t="str">
        <f>ЗАПОЛНИТЬ!$B$21</f>
        <v>12</v>
      </c>
      <c r="E1140" s="145"/>
      <c r="F1140" s="144" t="str">
        <f>ЗАПОЛНИТЬ!$B$22</f>
        <v>15</v>
      </c>
      <c r="G1140" s="144" t="str">
        <f>ЗАПОЛНИТЬ!$B$20</f>
        <v>040222</v>
      </c>
      <c r="H1140" s="143" t="str">
        <f>IF(ЗАПОЛНИТЬ!$F$7=1,ЗАПОЛНИТЬ!$H$9,ЗАПОЛНИТЬ!$H$10)</f>
        <v>73</v>
      </c>
      <c r="I1140" s="146" t="e">
        <f>IF(ЗАПОЛНИТЬ!$F$7=1,#REF!,#REF!)</f>
        <v>#REF!</v>
      </c>
      <c r="J1140" s="145" t="str">
        <f>IF(ЗАПОЛНИТЬ!$F$7=1,CONCATENATE(ЗАПОЛНИТЬ!$F$18,ЗАПОЛНИТЬ!$D$18),ЗАПОЛНИТЬ!$E$18)</f>
        <v>01.07.2016</v>
      </c>
      <c r="K1140" s="143" t="e">
        <f>#REF!</f>
        <v>#REF!</v>
      </c>
      <c r="L1140" s="143" t="e">
        <f>IF(ЗАПОЛНИТЬ!$F$7=1,#REF!/1000,#REF!)</f>
        <v>#REF!</v>
      </c>
      <c r="M1140" s="143" t="e">
        <f>IF(ЗАПОЛНИТЬ!$F$7=1,#REF!/1000,#REF!)</f>
        <v>#REF!</v>
      </c>
      <c r="N1140" s="143" t="e">
        <f>IF(ЗАПОЛНИТЬ!$F$7=1,#REF!/1000,#REF!)</f>
        <v>#REF!</v>
      </c>
      <c r="O1140" s="143" t="e">
        <f>IF(ЗАПОЛНИТЬ!$F$7=1,#REF!/1000,#REF!)</f>
        <v>#REF!</v>
      </c>
      <c r="P1140" s="143" t="e">
        <f>IF(ЗАПОЛНИТЬ!$F$7=1,#REF!/1000,#REF!)</f>
        <v>#REF!</v>
      </c>
      <c r="Q1140" s="143" t="e">
        <f>IF(ЗАПОЛНИТЬ!$F$7=1,#REF!/1000,#REF!)</f>
        <v>#REF!</v>
      </c>
      <c r="R1140" s="143" t="e">
        <f>IF(ЗАПОЛНИТЬ!$F$7=1,#REF!/1000,#REF!)</f>
        <v>#REF!</v>
      </c>
      <c r="S1140" s="143" t="e">
        <f>IF(ЗАПОЛНИТЬ!$F$7=1,#REF!/1000,#REF!)</f>
        <v>#REF!</v>
      </c>
      <c r="T1140" s="143" t="e">
        <f>IF(ЗАПОЛНИТЬ!$F$7=1,#REF!/1000,#REF!)</f>
        <v>#REF!</v>
      </c>
      <c r="U1140" s="143" t="e">
        <f>IF(ЗАПОЛНИТЬ!$F$7=1,#REF!/1000,#REF!)</f>
        <v>#REF!</v>
      </c>
      <c r="V1140" s="145" t="e">
        <f t="shared" si="77"/>
        <v>#REF!</v>
      </c>
      <c r="W1140" s="145" t="e">
        <f>IF(SUM(L1140:U1140)&gt;0,1,0)</f>
        <v>#REF!</v>
      </c>
    </row>
    <row r="1141" spans="1:23">
      <c r="A1141" s="144" t="str">
        <f>ЗАПОЛНИТЬ!$B$23</f>
        <v>4</v>
      </c>
      <c r="B1141" s="144" t="str">
        <f>ЗАПОЛНИТЬ!$B$13</f>
        <v>24188344</v>
      </c>
      <c r="C1141" s="144" t="str">
        <f>ЗАПОЛНИТЬ!$B$24</f>
        <v>298</v>
      </c>
      <c r="D1141" s="144" t="str">
        <f>ЗАПОЛНИТЬ!$B$21</f>
        <v>12</v>
      </c>
      <c r="E1141" s="145"/>
      <c r="F1141" s="144" t="str">
        <f>ЗАПОЛНИТЬ!$B$22</f>
        <v>15</v>
      </c>
      <c r="G1141" s="144" t="str">
        <f>ЗАПОЛНИТЬ!$B$20</f>
        <v>040222</v>
      </c>
      <c r="H1141" s="143" t="str">
        <f>IF(ЗАПОЛНИТЬ!$F$7=1,ЗАПОЛНИТЬ!$H$9,ЗАПОЛНИТЬ!$H$10)</f>
        <v>73</v>
      </c>
      <c r="I1141" s="146" t="e">
        <f>IF(ЗАПОЛНИТЬ!$F$7=1,#REF!,#REF!)</f>
        <v>#REF!</v>
      </c>
      <c r="J1141" s="145" t="str">
        <f>IF(ЗАПОЛНИТЬ!$F$7=1,CONCATENATE(ЗАПОЛНИТЬ!$F$18,ЗАПОЛНИТЬ!$D$18),ЗАПОЛНИТЬ!$E$18)</f>
        <v>01.07.2016</v>
      </c>
      <c r="K1141" s="143" t="e">
        <f>#REF!</f>
        <v>#REF!</v>
      </c>
      <c r="L1141" s="143" t="e">
        <f>IF(ЗАПОЛНИТЬ!$F$7=1,#REF!/1000,#REF!)</f>
        <v>#REF!</v>
      </c>
      <c r="M1141" s="143" t="e">
        <f>IF(ЗАПОЛНИТЬ!$F$7=1,#REF!/1000,#REF!)</f>
        <v>#REF!</v>
      </c>
      <c r="N1141" s="143" t="e">
        <f>IF(ЗАПОЛНИТЬ!$F$7=1,#REF!/1000,#REF!)</f>
        <v>#REF!</v>
      </c>
      <c r="O1141" s="143" t="e">
        <f>IF(ЗАПОЛНИТЬ!$F$7=1,#REF!/1000,#REF!)</f>
        <v>#REF!</v>
      </c>
      <c r="P1141" s="143" t="e">
        <f>IF(ЗАПОЛНИТЬ!$F$7=1,#REF!/1000,#REF!)</f>
        <v>#REF!</v>
      </c>
      <c r="Q1141" s="143" t="e">
        <f>IF(ЗАПОЛНИТЬ!$F$7=1,#REF!/1000,#REF!)</f>
        <v>#REF!</v>
      </c>
      <c r="R1141" s="143" t="e">
        <f>IF(ЗАПОЛНИТЬ!$F$7=1,#REF!/1000,#REF!)</f>
        <v>#REF!</v>
      </c>
      <c r="S1141" s="143" t="e">
        <f>IF(ЗАПОЛНИТЬ!$F$7=1,#REF!/1000,#REF!)</f>
        <v>#REF!</v>
      </c>
      <c r="T1141" s="143" t="e">
        <f>IF(ЗАПОЛНИТЬ!$F$7=1,#REF!/1000,#REF!)</f>
        <v>#REF!</v>
      </c>
      <c r="U1141" s="143" t="e">
        <f>IF(ЗАПОЛНИТЬ!$F$7=1,#REF!/1000,#REF!)</f>
        <v>#REF!</v>
      </c>
      <c r="V1141" s="145" t="e">
        <f t="shared" si="77"/>
        <v>#REF!</v>
      </c>
      <c r="W1141" s="145" t="e">
        <f>IF(SUM(L1141:U1141)&gt;0,1,0)</f>
        <v>#REF!</v>
      </c>
    </row>
    <row r="1142" spans="1:23">
      <c r="A1142" s="144" t="str">
        <f>ЗАПОЛНИТЬ!$B$23</f>
        <v>4</v>
      </c>
      <c r="B1142" s="144" t="str">
        <f>ЗАПОЛНИТЬ!$B$13</f>
        <v>24188344</v>
      </c>
      <c r="C1142" s="144" t="str">
        <f>ЗАПОЛНИТЬ!$B$24</f>
        <v>298</v>
      </c>
      <c r="D1142" s="144" t="str">
        <f>ЗАПОЛНИТЬ!$B$21</f>
        <v>12</v>
      </c>
      <c r="E1142" s="145"/>
      <c r="F1142" s="144" t="str">
        <f>ЗАПОЛНИТЬ!$B$22</f>
        <v>15</v>
      </c>
      <c r="G1142" s="144" t="str">
        <f>ЗАПОЛНИТЬ!$B$20</f>
        <v>040222</v>
      </c>
      <c r="H1142" s="143" t="str">
        <f>IF(ЗАПОЛНИТЬ!$F$7=1,ЗАПОЛНИТЬ!$H$9,ЗАПОЛНИТЬ!$H$10)</f>
        <v>73</v>
      </c>
      <c r="I1142" s="146" t="e">
        <f>IF(ЗАПОЛНИТЬ!$F$7=1,#REF!,#REF!)</f>
        <v>#REF!</v>
      </c>
      <c r="J1142" s="145" t="str">
        <f>IF(ЗАПОЛНИТЬ!$F$7=1,CONCATENATE(ЗАПОЛНИТЬ!$F$18,ЗАПОЛНИТЬ!$D$18),ЗАПОЛНИТЬ!$E$18)</f>
        <v>01.07.2016</v>
      </c>
      <c r="K1142" s="143" t="e">
        <f>#REF!</f>
        <v>#REF!</v>
      </c>
      <c r="L1142" s="143" t="e">
        <f>IF(ЗАПОЛНИТЬ!$F$7=1,#REF!/1000,#REF!)</f>
        <v>#REF!</v>
      </c>
      <c r="M1142" s="143" t="e">
        <f>IF(ЗАПОЛНИТЬ!$F$7=1,#REF!/1000,#REF!)</f>
        <v>#REF!</v>
      </c>
      <c r="N1142" s="143" t="e">
        <f>IF(ЗАПОЛНИТЬ!$F$7=1,#REF!/1000,#REF!)</f>
        <v>#REF!</v>
      </c>
      <c r="O1142" s="143" t="e">
        <f>IF(ЗАПОЛНИТЬ!$F$7=1,#REF!/1000,#REF!)</f>
        <v>#REF!</v>
      </c>
      <c r="P1142" s="143" t="e">
        <f>IF(ЗАПОЛНИТЬ!$F$7=1,#REF!/1000,#REF!)</f>
        <v>#REF!</v>
      </c>
      <c r="Q1142" s="143" t="e">
        <f>IF(ЗАПОЛНИТЬ!$F$7=1,#REF!/1000,#REF!)</f>
        <v>#REF!</v>
      </c>
      <c r="R1142" s="143" t="e">
        <f>IF(ЗАПОЛНИТЬ!$F$7=1,#REF!/1000,#REF!)</f>
        <v>#REF!</v>
      </c>
      <c r="S1142" s="143" t="e">
        <f>IF(ЗАПОЛНИТЬ!$F$7=1,#REF!/1000,#REF!)</f>
        <v>#REF!</v>
      </c>
      <c r="T1142" s="143" t="e">
        <f>IF(ЗАПОЛНИТЬ!$F$7=1,#REF!/1000,#REF!)</f>
        <v>#REF!</v>
      </c>
      <c r="U1142" s="143" t="e">
        <f>IF(ЗАПОЛНИТЬ!$F$7=1,#REF!/1000,#REF!)</f>
        <v>#REF!</v>
      </c>
      <c r="V1142" s="145" t="e">
        <f t="shared" si="77"/>
        <v>#REF!</v>
      </c>
      <c r="W1142" s="145" t="e">
        <f>IF(SUM(L1142:U1142)&gt;0,1,0)</f>
        <v>#REF!</v>
      </c>
    </row>
    <row r="1143" spans="1:23">
      <c r="A1143" s="144" t="str">
        <f>ЗАПОЛНИТЬ!$B$23</f>
        <v>4</v>
      </c>
      <c r="B1143" s="144" t="str">
        <f>ЗАПОЛНИТЬ!$B$13</f>
        <v>24188344</v>
      </c>
      <c r="C1143" s="144" t="str">
        <f>ЗАПОЛНИТЬ!$B$24</f>
        <v>298</v>
      </c>
      <c r="D1143" s="144" t="str">
        <f>ЗАПОЛНИТЬ!$B$21</f>
        <v>12</v>
      </c>
      <c r="E1143" s="145"/>
      <c r="F1143" s="144" t="str">
        <f>ЗАПОЛНИТЬ!$B$22</f>
        <v>15</v>
      </c>
      <c r="G1143" s="144" t="str">
        <f>ЗАПОЛНИТЬ!$B$20</f>
        <v>040222</v>
      </c>
      <c r="H1143" s="143" t="str">
        <f>IF(ЗАПОЛНИТЬ!$F$7=1,ЗАПОЛНИТЬ!$H$9,ЗАПОЛНИТЬ!$H$10)</f>
        <v>73</v>
      </c>
      <c r="I1143" s="146" t="e">
        <f>IF(ЗАПОЛНИТЬ!$F$7=1,#REF!,#REF!)</f>
        <v>#REF!</v>
      </c>
      <c r="J1143" s="145" t="str">
        <f>IF(ЗАПОЛНИТЬ!$F$7=1,CONCATENATE(ЗАПОЛНИТЬ!$F$18,ЗАПОЛНИТЬ!$D$18),ЗАПОЛНИТЬ!$E$18)</f>
        <v>01.07.2016</v>
      </c>
      <c r="K1143" s="143">
        <v>9999</v>
      </c>
      <c r="L1143" s="143" t="e">
        <f>L1144</f>
        <v>#REF!</v>
      </c>
      <c r="M1143" s="143" t="e">
        <f t="shared" ref="M1143:U1143" si="78">M1144</f>
        <v>#REF!</v>
      </c>
      <c r="N1143" s="143" t="e">
        <f t="shared" si="78"/>
        <v>#REF!</v>
      </c>
      <c r="O1143" s="143" t="e">
        <f t="shared" si="78"/>
        <v>#REF!</v>
      </c>
      <c r="P1143" s="143" t="e">
        <f t="shared" si="78"/>
        <v>#REF!</v>
      </c>
      <c r="Q1143" s="143" t="e">
        <f t="shared" si="78"/>
        <v>#REF!</v>
      </c>
      <c r="R1143" s="143" t="e">
        <f t="shared" si="78"/>
        <v>#REF!</v>
      </c>
      <c r="S1143" s="143" t="e">
        <f t="shared" si="78"/>
        <v>#REF!</v>
      </c>
      <c r="T1143" s="143" t="e">
        <f t="shared" si="78"/>
        <v>#REF!</v>
      </c>
      <c r="U1143" s="143" t="e">
        <f t="shared" si="78"/>
        <v>#REF!</v>
      </c>
      <c r="V1143" s="145" t="e">
        <f t="shared" si="77"/>
        <v>#REF!</v>
      </c>
      <c r="W1143" s="145">
        <v>0</v>
      </c>
    </row>
    <row r="1144" spans="1:23">
      <c r="A1144" s="144" t="str">
        <f>ЗАПОЛНИТЬ!$B$23</f>
        <v>4</v>
      </c>
      <c r="B1144" s="144" t="str">
        <f>ЗАПОЛНИТЬ!$B$13</f>
        <v>24188344</v>
      </c>
      <c r="C1144" s="144" t="str">
        <f>ЗАПОЛНИТЬ!$B$24</f>
        <v>298</v>
      </c>
      <c r="D1144" s="144" t="str">
        <f>ЗАПОЛНИТЬ!$B$21</f>
        <v>12</v>
      </c>
      <c r="E1144" s="145"/>
      <c r="F1144" s="144" t="str">
        <f>ЗАПОЛНИТЬ!$B$22</f>
        <v>15</v>
      </c>
      <c r="G1144" s="144" t="str">
        <f>ЗАПОЛНИТЬ!$B$20</f>
        <v>040222</v>
      </c>
      <c r="H1144" s="143" t="str">
        <f>IF(ЗАПОЛНИТЬ!$F$7=1,ЗАПОЛНИТЬ!$H$9,ЗАПОЛНИТЬ!$H$10)</f>
        <v>73</v>
      </c>
      <c r="I1144" s="146" t="e">
        <f>IF(ЗАПОЛНИТЬ!$F$7=1,#REF!,#REF!)</f>
        <v>#REF!</v>
      </c>
      <c r="J1144" s="145" t="str">
        <f>IF(ЗАПОЛНИТЬ!$F$7=1,CONCATENATE(ЗАПОЛНИТЬ!$F$18,ЗАПОЛНИТЬ!$D$18),ЗАПОЛНИТЬ!$E$18)</f>
        <v>01.07.2016</v>
      </c>
      <c r="K1144" s="143">
        <v>2</v>
      </c>
      <c r="L1144" s="143" t="e">
        <f>IF(ЗАПОЛНИТЬ!$F$7=1,#REF!/1000,#REF!)</f>
        <v>#REF!</v>
      </c>
      <c r="M1144" s="143" t="e">
        <f>IF(ЗАПОЛНИТЬ!$F$7=1,#REF!/1000,#REF!)</f>
        <v>#REF!</v>
      </c>
      <c r="N1144" s="143" t="e">
        <f>IF(ЗАПОЛНИТЬ!$F$7=1,#REF!/1000,#REF!)</f>
        <v>#REF!</v>
      </c>
      <c r="O1144" s="143" t="e">
        <f>IF(ЗАПОЛНИТЬ!$F$7=1,#REF!/1000,#REF!)</f>
        <v>#REF!</v>
      </c>
      <c r="P1144" s="143" t="e">
        <f>IF(ЗАПОЛНИТЬ!$F$7=1,#REF!/1000,#REF!)</f>
        <v>#REF!</v>
      </c>
      <c r="Q1144" s="143" t="e">
        <f>IF(ЗАПОЛНИТЬ!$F$7=1,#REF!/1000,#REF!)</f>
        <v>#REF!</v>
      </c>
      <c r="R1144" s="143" t="e">
        <f>IF(ЗАПОЛНИТЬ!$F$7=1,#REF!/1000,#REF!)</f>
        <v>#REF!</v>
      </c>
      <c r="S1144" s="143" t="e">
        <f>IF(ЗАПОЛНИТЬ!$F$7=1,#REF!/1000,#REF!)</f>
        <v>#REF!</v>
      </c>
      <c r="T1144" s="143" t="e">
        <f>IF(ЗАПОЛНИТЬ!$F$7=1,#REF!/1000,#REF!)</f>
        <v>#REF!</v>
      </c>
      <c r="U1144" s="143" t="e">
        <f>IF(ЗАПОЛНИТЬ!$F$7=1,#REF!/1000,#REF!)</f>
        <v>#REF!</v>
      </c>
      <c r="V1144" s="145" t="e">
        <f t="shared" si="77"/>
        <v>#REF!</v>
      </c>
      <c r="W1144" s="145">
        <v>0</v>
      </c>
    </row>
    <row r="1145" spans="1:23">
      <c r="A1145" s="144" t="str">
        <f>ЗАПОЛНИТЬ!$B$23</f>
        <v>4</v>
      </c>
      <c r="B1145" s="144" t="str">
        <f>ЗАПОЛНИТЬ!$B$13</f>
        <v>24188344</v>
      </c>
      <c r="C1145" s="144" t="str">
        <f>ЗАПОЛНИТЬ!$B$24</f>
        <v>298</v>
      </c>
      <c r="D1145" s="144" t="str">
        <f>ЗАПОЛНИТЬ!$B$21</f>
        <v>12</v>
      </c>
      <c r="E1145" s="145"/>
      <c r="F1145" s="144" t="str">
        <f>ЗАПОЛНИТЬ!$B$22</f>
        <v>15</v>
      </c>
      <c r="G1145" s="144" t="str">
        <f>ЗАПОЛНИТЬ!$B$20</f>
        <v>040222</v>
      </c>
      <c r="H1145" s="143" t="str">
        <f>IF(ЗАПОЛНИТЬ!$F$7=1,ЗАПОЛНИТЬ!$H$9,ЗАПОЛНИТЬ!$H$10)</f>
        <v>73</v>
      </c>
      <c r="I1145" s="146" t="e">
        <f>IF(ЗАПОЛНИТЬ!$F$7=1,#REF!,#REF!)</f>
        <v>#REF!</v>
      </c>
      <c r="J1145" s="145" t="str">
        <f>IF(ЗАПОЛНИТЬ!$F$7=1,CONCATENATE(ЗАПОЛНИТЬ!$F$18,ЗАПОЛНИТЬ!$D$18),ЗАПОЛНИТЬ!$E$18)</f>
        <v>01.07.2016</v>
      </c>
      <c r="K1145" s="143" t="e">
        <f>#REF!</f>
        <v>#REF!</v>
      </c>
      <c r="L1145" s="143" t="e">
        <f>IF(ЗАПОЛНИТЬ!$F$7=1,#REF!/1000,#REF!)</f>
        <v>#REF!</v>
      </c>
      <c r="M1145" s="143" t="e">
        <f>IF(ЗАПОЛНИТЬ!$F$7=1,#REF!/1000,#REF!)</f>
        <v>#REF!</v>
      </c>
      <c r="N1145" s="143" t="e">
        <f>IF(ЗАПОЛНИТЬ!$F$7=1,#REF!/1000,#REF!)</f>
        <v>#REF!</v>
      </c>
      <c r="O1145" s="143" t="e">
        <f>IF(ЗАПОЛНИТЬ!$F$7=1,#REF!/1000,#REF!)</f>
        <v>#REF!</v>
      </c>
      <c r="P1145" s="143" t="e">
        <f>IF(ЗАПОЛНИТЬ!$F$7=1,#REF!/1000,#REF!)</f>
        <v>#REF!</v>
      </c>
      <c r="Q1145" s="143" t="e">
        <f>IF(ЗАПОЛНИТЬ!$F$7=1,#REF!/1000,#REF!)</f>
        <v>#REF!</v>
      </c>
      <c r="R1145" s="143" t="e">
        <f>IF(ЗАПОЛНИТЬ!$F$7=1,#REF!/1000,#REF!)</f>
        <v>#REF!</v>
      </c>
      <c r="S1145" s="143" t="e">
        <f>IF(ЗАПОЛНИТЬ!$F$7=1,#REF!/1000,#REF!)</f>
        <v>#REF!</v>
      </c>
      <c r="T1145" s="143" t="e">
        <f>IF(ЗАПОЛНИТЬ!$F$7=1,#REF!/1000,#REF!)</f>
        <v>#REF!</v>
      </c>
      <c r="U1145" s="143" t="e">
        <f>IF(ЗАПОЛНИТЬ!$F$7=1,#REF!/1000,#REF!)</f>
        <v>#REF!</v>
      </c>
      <c r="V1145" s="145" t="e">
        <f t="shared" si="77"/>
        <v>#REF!</v>
      </c>
      <c r="W1145" s="145">
        <v>0</v>
      </c>
    </row>
    <row r="1146" spans="1:23">
      <c r="A1146" s="144" t="str">
        <f>ЗАПОЛНИТЬ!$B$23</f>
        <v>4</v>
      </c>
      <c r="B1146" s="144" t="str">
        <f>ЗАПОЛНИТЬ!$B$13</f>
        <v>24188344</v>
      </c>
      <c r="C1146" s="144" t="str">
        <f>ЗАПОЛНИТЬ!$B$24</f>
        <v>298</v>
      </c>
      <c r="D1146" s="144" t="str">
        <f>ЗАПОЛНИТЬ!$B$21</f>
        <v>12</v>
      </c>
      <c r="E1146" s="145"/>
      <c r="F1146" s="144" t="str">
        <f>ЗАПОЛНИТЬ!$B$22</f>
        <v>15</v>
      </c>
      <c r="G1146" s="144" t="str">
        <f>ЗАПОЛНИТЬ!$B$20</f>
        <v>040222</v>
      </c>
      <c r="H1146" s="143" t="str">
        <f>IF(ЗАПОЛНИТЬ!$F$7=1,ЗАПОЛНИТЬ!$H$9,ЗАПОЛНИТЬ!$H$10)</f>
        <v>73</v>
      </c>
      <c r="I1146" s="146" t="e">
        <f>IF(ЗАПОЛНИТЬ!$F$7=1,#REF!,#REF!)</f>
        <v>#REF!</v>
      </c>
      <c r="J1146" s="145" t="str">
        <f>IF(ЗАПОЛНИТЬ!$F$7=1,CONCATENATE(ЗАПОЛНИТЬ!$F$18,ЗАПОЛНИТЬ!$D$18),ЗАПОЛНИТЬ!$E$18)</f>
        <v>01.07.2016</v>
      </c>
      <c r="K1146" s="143" t="e">
        <f>#REF!</f>
        <v>#REF!</v>
      </c>
      <c r="L1146" s="143" t="e">
        <f>IF(ЗАПОЛНИТЬ!$F$7=1,#REF!/1000,#REF!)</f>
        <v>#REF!</v>
      </c>
      <c r="M1146" s="143" t="e">
        <f>IF(ЗАПОЛНИТЬ!$F$7=1,#REF!/1000,#REF!)</f>
        <v>#REF!</v>
      </c>
      <c r="N1146" s="143" t="e">
        <f>IF(ЗАПОЛНИТЬ!$F$7=1,#REF!/1000,#REF!)</f>
        <v>#REF!</v>
      </c>
      <c r="O1146" s="143" t="e">
        <f>IF(ЗАПОЛНИТЬ!$F$7=1,#REF!/1000,#REF!)</f>
        <v>#REF!</v>
      </c>
      <c r="P1146" s="143" t="e">
        <f>IF(ЗАПОЛНИТЬ!$F$7=1,#REF!/1000,#REF!)</f>
        <v>#REF!</v>
      </c>
      <c r="Q1146" s="143" t="e">
        <f>IF(ЗАПОЛНИТЬ!$F$7=1,#REF!/1000,#REF!)</f>
        <v>#REF!</v>
      </c>
      <c r="R1146" s="143" t="e">
        <f>IF(ЗАПОЛНИТЬ!$F$7=1,#REF!/1000,#REF!)</f>
        <v>#REF!</v>
      </c>
      <c r="S1146" s="143" t="e">
        <f>IF(ЗАПОЛНИТЬ!$F$7=1,#REF!/1000,#REF!)</f>
        <v>#REF!</v>
      </c>
      <c r="T1146" s="143" t="e">
        <f>IF(ЗАПОЛНИТЬ!$F$7=1,#REF!/1000,#REF!)</f>
        <v>#REF!</v>
      </c>
      <c r="U1146" s="143" t="e">
        <f>IF(ЗАПОЛНИТЬ!$F$7=1,#REF!/1000,#REF!)</f>
        <v>#REF!</v>
      </c>
      <c r="V1146" s="145" t="e">
        <f t="shared" si="77"/>
        <v>#REF!</v>
      </c>
      <c r="W1146" s="145">
        <v>0</v>
      </c>
    </row>
    <row r="1147" spans="1:23">
      <c r="A1147" s="144" t="str">
        <f>ЗАПОЛНИТЬ!$B$23</f>
        <v>4</v>
      </c>
      <c r="B1147" s="144" t="str">
        <f>ЗАПОЛНИТЬ!$B$13</f>
        <v>24188344</v>
      </c>
      <c r="C1147" s="144" t="str">
        <f>ЗАПОЛНИТЬ!$B$24</f>
        <v>298</v>
      </c>
      <c r="D1147" s="144" t="str">
        <f>ЗАПОЛНИТЬ!$B$21</f>
        <v>12</v>
      </c>
      <c r="E1147" s="145"/>
      <c r="F1147" s="144" t="str">
        <f>ЗАПОЛНИТЬ!$B$22</f>
        <v>15</v>
      </c>
      <c r="G1147" s="144" t="str">
        <f>ЗАПОЛНИТЬ!$B$20</f>
        <v>040222</v>
      </c>
      <c r="H1147" s="143" t="str">
        <f>IF(ЗАПОЛНИТЬ!$F$7=1,ЗАПОЛНИТЬ!$H$9,ЗАПОЛНИТЬ!$H$10)</f>
        <v>73</v>
      </c>
      <c r="I1147" s="146" t="e">
        <f>IF(ЗАПОЛНИТЬ!$F$7=1,#REF!,#REF!)</f>
        <v>#REF!</v>
      </c>
      <c r="J1147" s="145" t="str">
        <f>IF(ЗАПОЛНИТЬ!$F$7=1,CONCATENATE(ЗАПОЛНИТЬ!$F$18,ЗАПОЛНИТЬ!$D$18),ЗАПОЛНИТЬ!$E$18)</f>
        <v>01.07.2016</v>
      </c>
      <c r="K1147" s="143" t="e">
        <f>#REF!</f>
        <v>#REF!</v>
      </c>
      <c r="L1147" s="143" t="e">
        <f>IF(ЗАПОЛНИТЬ!$F$7=1,#REF!/1000,#REF!)</f>
        <v>#REF!</v>
      </c>
      <c r="M1147" s="143" t="e">
        <f>IF(ЗАПОЛНИТЬ!$F$7=1,#REF!/1000,#REF!)</f>
        <v>#REF!</v>
      </c>
      <c r="N1147" s="143" t="e">
        <f>IF(ЗАПОЛНИТЬ!$F$7=1,#REF!/1000,#REF!)</f>
        <v>#REF!</v>
      </c>
      <c r="O1147" s="143" t="e">
        <f>IF(ЗАПОЛНИТЬ!$F$7=1,#REF!/1000,#REF!)</f>
        <v>#REF!</v>
      </c>
      <c r="P1147" s="143" t="e">
        <f>IF(ЗАПОЛНИТЬ!$F$7=1,#REF!/1000,#REF!)</f>
        <v>#REF!</v>
      </c>
      <c r="Q1147" s="143" t="e">
        <f>IF(ЗАПОЛНИТЬ!$F$7=1,#REF!/1000,#REF!)</f>
        <v>#REF!</v>
      </c>
      <c r="R1147" s="143" t="e">
        <f>IF(ЗАПОЛНИТЬ!$F$7=1,#REF!/1000,#REF!)</f>
        <v>#REF!</v>
      </c>
      <c r="S1147" s="143" t="e">
        <f>IF(ЗАПОЛНИТЬ!$F$7=1,#REF!/1000,#REF!)</f>
        <v>#REF!</v>
      </c>
      <c r="T1147" s="143" t="e">
        <f>IF(ЗАПОЛНИТЬ!$F$7=1,#REF!/1000,#REF!)</f>
        <v>#REF!</v>
      </c>
      <c r="U1147" s="143" t="e">
        <f>IF(ЗАПОЛНИТЬ!$F$7=1,#REF!/1000,#REF!)</f>
        <v>#REF!</v>
      </c>
      <c r="V1147" s="145" t="e">
        <f t="shared" si="77"/>
        <v>#REF!</v>
      </c>
      <c r="W1147" s="145">
        <v>0</v>
      </c>
    </row>
    <row r="1148" spans="1:23">
      <c r="A1148" s="144" t="str">
        <f>ЗАПОЛНИТЬ!$B$23</f>
        <v>4</v>
      </c>
      <c r="B1148" s="144" t="str">
        <f>ЗАПОЛНИТЬ!$B$13</f>
        <v>24188344</v>
      </c>
      <c r="C1148" s="144" t="str">
        <f>ЗАПОЛНИТЬ!$B$24</f>
        <v>298</v>
      </c>
      <c r="D1148" s="144" t="str">
        <f>ЗАПОЛНИТЬ!$B$21</f>
        <v>12</v>
      </c>
      <c r="E1148" s="145"/>
      <c r="F1148" s="144" t="str">
        <f>ЗАПОЛНИТЬ!$B$22</f>
        <v>15</v>
      </c>
      <c r="G1148" s="144" t="str">
        <f>ЗАПОЛНИТЬ!$B$20</f>
        <v>040222</v>
      </c>
      <c r="H1148" s="143" t="str">
        <f>IF(ЗАПОЛНИТЬ!$F$7=1,ЗАПОЛНИТЬ!$H$9,ЗАПОЛНИТЬ!$H$10)</f>
        <v>73</v>
      </c>
      <c r="I1148" s="146" t="e">
        <f>IF(ЗАПОЛНИТЬ!$F$7=1,#REF!,#REF!)</f>
        <v>#REF!</v>
      </c>
      <c r="J1148" s="145" t="str">
        <f>IF(ЗАПОЛНИТЬ!$F$7=1,CONCATENATE(ЗАПОЛНИТЬ!$F$18,ЗАПОЛНИТЬ!$D$18),ЗАПОЛНИТЬ!$E$18)</f>
        <v>01.07.2016</v>
      </c>
      <c r="K1148" s="143" t="e">
        <f>#REF!</f>
        <v>#REF!</v>
      </c>
      <c r="L1148" s="143" t="e">
        <f>IF(ЗАПОЛНИТЬ!$F$7=1,#REF!/1000,#REF!)</f>
        <v>#REF!</v>
      </c>
      <c r="M1148" s="143" t="e">
        <f>IF(ЗАПОЛНИТЬ!$F$7=1,#REF!/1000,#REF!)</f>
        <v>#REF!</v>
      </c>
      <c r="N1148" s="143" t="e">
        <f>IF(ЗАПОЛНИТЬ!$F$7=1,#REF!/1000,#REF!)</f>
        <v>#REF!</v>
      </c>
      <c r="O1148" s="143" t="e">
        <f>IF(ЗАПОЛНИТЬ!$F$7=1,#REF!/1000,#REF!)</f>
        <v>#REF!</v>
      </c>
      <c r="P1148" s="143" t="e">
        <f>IF(ЗАПОЛНИТЬ!$F$7=1,#REF!/1000,#REF!)</f>
        <v>#REF!</v>
      </c>
      <c r="Q1148" s="143" t="e">
        <f>IF(ЗАПОЛНИТЬ!$F$7=1,#REF!/1000,#REF!)</f>
        <v>#REF!</v>
      </c>
      <c r="R1148" s="143" t="e">
        <f>IF(ЗАПОЛНИТЬ!$F$7=1,#REF!/1000,#REF!)</f>
        <v>#REF!</v>
      </c>
      <c r="S1148" s="143" t="e">
        <f>IF(ЗАПОЛНИТЬ!$F$7=1,#REF!/1000,#REF!)</f>
        <v>#REF!</v>
      </c>
      <c r="T1148" s="143" t="e">
        <f>IF(ЗАПОЛНИТЬ!$F$7=1,#REF!/1000,#REF!)</f>
        <v>#REF!</v>
      </c>
      <c r="U1148" s="143" t="e">
        <f>IF(ЗАПОЛНИТЬ!$F$7=1,#REF!/1000,#REF!)</f>
        <v>#REF!</v>
      </c>
      <c r="V1148" s="145" t="e">
        <f t="shared" si="77"/>
        <v>#REF!</v>
      </c>
      <c r="W1148" s="145" t="e">
        <f>IF(SUM(L1148:U1148)&gt;0,1,0)</f>
        <v>#REF!</v>
      </c>
    </row>
    <row r="1149" spans="1:23">
      <c r="A1149" s="144" t="str">
        <f>ЗАПОЛНИТЬ!$B$23</f>
        <v>4</v>
      </c>
      <c r="B1149" s="144" t="str">
        <f>ЗАПОЛНИТЬ!$B$13</f>
        <v>24188344</v>
      </c>
      <c r="C1149" s="144" t="str">
        <f>ЗАПОЛНИТЬ!$B$24</f>
        <v>298</v>
      </c>
      <c r="D1149" s="144" t="str">
        <f>ЗАПОЛНИТЬ!$B$21</f>
        <v>12</v>
      </c>
      <c r="E1149" s="145"/>
      <c r="F1149" s="144" t="str">
        <f>ЗАПОЛНИТЬ!$B$22</f>
        <v>15</v>
      </c>
      <c r="G1149" s="144" t="str">
        <f>ЗАПОЛНИТЬ!$B$20</f>
        <v>040222</v>
      </c>
      <c r="H1149" s="143" t="str">
        <f>IF(ЗАПОЛНИТЬ!$F$7=1,ЗАПОЛНИТЬ!$H$9,ЗАПОЛНИТЬ!$H$10)</f>
        <v>73</v>
      </c>
      <c r="I1149" s="146" t="e">
        <f>IF(ЗАПОЛНИТЬ!$F$7=1,#REF!,#REF!)</f>
        <v>#REF!</v>
      </c>
      <c r="J1149" s="145" t="str">
        <f>IF(ЗАПОЛНИТЬ!$F$7=1,CONCATENATE(ЗАПОЛНИТЬ!$F$18,ЗАПОЛНИТЬ!$D$18),ЗАПОЛНИТЬ!$E$18)</f>
        <v>01.07.2016</v>
      </c>
      <c r="K1149" s="143" t="e">
        <f>#REF!</f>
        <v>#REF!</v>
      </c>
      <c r="L1149" s="143" t="e">
        <f>IF(ЗАПОЛНИТЬ!$F$7=1,#REF!/1000,#REF!)</f>
        <v>#REF!</v>
      </c>
      <c r="M1149" s="143" t="e">
        <f>IF(ЗАПОЛНИТЬ!$F$7=1,#REF!/1000,#REF!)</f>
        <v>#REF!</v>
      </c>
      <c r="N1149" s="143" t="e">
        <f>IF(ЗАПОЛНИТЬ!$F$7=1,#REF!/1000,#REF!)</f>
        <v>#REF!</v>
      </c>
      <c r="O1149" s="143" t="e">
        <f>IF(ЗАПОЛНИТЬ!$F$7=1,#REF!/1000,#REF!)</f>
        <v>#REF!</v>
      </c>
      <c r="P1149" s="143" t="e">
        <f>IF(ЗАПОЛНИТЬ!$F$7=1,#REF!/1000,#REF!)</f>
        <v>#REF!</v>
      </c>
      <c r="Q1149" s="143" t="e">
        <f>IF(ЗАПОЛНИТЬ!$F$7=1,#REF!/1000,#REF!)</f>
        <v>#REF!</v>
      </c>
      <c r="R1149" s="143" t="e">
        <f>IF(ЗАПОЛНИТЬ!$F$7=1,#REF!/1000,#REF!)</f>
        <v>#REF!</v>
      </c>
      <c r="S1149" s="143" t="e">
        <f>IF(ЗАПОЛНИТЬ!$F$7=1,#REF!/1000,#REF!)</f>
        <v>#REF!</v>
      </c>
      <c r="T1149" s="143" t="e">
        <f>IF(ЗАПОЛНИТЬ!$F$7=1,#REF!/1000,#REF!)</f>
        <v>#REF!</v>
      </c>
      <c r="U1149" s="143" t="e">
        <f>IF(ЗАПОЛНИТЬ!$F$7=1,#REF!/1000,#REF!)</f>
        <v>#REF!</v>
      </c>
      <c r="V1149" s="145" t="e">
        <f t="shared" si="77"/>
        <v>#REF!</v>
      </c>
      <c r="W1149" s="145" t="e">
        <f>IF(SUM(L1149:U1149)&gt;0,1,0)</f>
        <v>#REF!</v>
      </c>
    </row>
    <row r="1150" spans="1:23">
      <c r="A1150" s="144" t="str">
        <f>ЗАПОЛНИТЬ!$B$23</f>
        <v>4</v>
      </c>
      <c r="B1150" s="144" t="str">
        <f>ЗАПОЛНИТЬ!$B$13</f>
        <v>24188344</v>
      </c>
      <c r="C1150" s="144" t="str">
        <f>ЗАПОЛНИТЬ!$B$24</f>
        <v>298</v>
      </c>
      <c r="D1150" s="144" t="str">
        <f>ЗАПОЛНИТЬ!$B$21</f>
        <v>12</v>
      </c>
      <c r="E1150" s="145"/>
      <c r="F1150" s="144" t="str">
        <f>ЗАПОЛНИТЬ!$B$22</f>
        <v>15</v>
      </c>
      <c r="G1150" s="144" t="str">
        <f>ЗАПОЛНИТЬ!$B$20</f>
        <v>040222</v>
      </c>
      <c r="H1150" s="143" t="str">
        <f>IF(ЗАПОЛНИТЬ!$F$7=1,ЗАПОЛНИТЬ!$H$9,ЗАПОЛНИТЬ!$H$10)</f>
        <v>73</v>
      </c>
      <c r="I1150" s="146" t="e">
        <f>IF(ЗАПОЛНИТЬ!$F$7=1,#REF!,#REF!)</f>
        <v>#REF!</v>
      </c>
      <c r="J1150" s="145" t="str">
        <f>IF(ЗАПОЛНИТЬ!$F$7=1,CONCATENATE(ЗАПОЛНИТЬ!$F$18,ЗАПОЛНИТЬ!$D$18),ЗАПОЛНИТЬ!$E$18)</f>
        <v>01.07.2016</v>
      </c>
      <c r="K1150" s="143" t="e">
        <f>#REF!</f>
        <v>#REF!</v>
      </c>
      <c r="L1150" s="143" t="e">
        <f>IF(ЗАПОЛНИТЬ!$F$7=1,#REF!/1000,#REF!)</f>
        <v>#REF!</v>
      </c>
      <c r="M1150" s="143" t="e">
        <f>IF(ЗАПОЛНИТЬ!$F$7=1,#REF!/1000,#REF!)</f>
        <v>#REF!</v>
      </c>
      <c r="N1150" s="143" t="e">
        <f>IF(ЗАПОЛНИТЬ!$F$7=1,#REF!/1000,#REF!)</f>
        <v>#REF!</v>
      </c>
      <c r="O1150" s="143" t="e">
        <f>IF(ЗАПОЛНИТЬ!$F$7=1,#REF!/1000,#REF!)</f>
        <v>#REF!</v>
      </c>
      <c r="P1150" s="143" t="e">
        <f>IF(ЗАПОЛНИТЬ!$F$7=1,#REF!/1000,#REF!)</f>
        <v>#REF!</v>
      </c>
      <c r="Q1150" s="143" t="e">
        <f>IF(ЗАПОЛНИТЬ!$F$7=1,#REF!/1000,#REF!)</f>
        <v>#REF!</v>
      </c>
      <c r="R1150" s="143" t="e">
        <f>IF(ЗАПОЛНИТЬ!$F$7=1,#REF!/1000,#REF!)</f>
        <v>#REF!</v>
      </c>
      <c r="S1150" s="143" t="e">
        <f>IF(ЗАПОЛНИТЬ!$F$7=1,#REF!/1000,#REF!)</f>
        <v>#REF!</v>
      </c>
      <c r="T1150" s="143" t="e">
        <f>IF(ЗАПОЛНИТЬ!$F$7=1,#REF!/1000,#REF!)</f>
        <v>#REF!</v>
      </c>
      <c r="U1150" s="143" t="e">
        <f>IF(ЗАПОЛНИТЬ!$F$7=1,#REF!/1000,#REF!)</f>
        <v>#REF!</v>
      </c>
      <c r="V1150" s="145" t="e">
        <f t="shared" si="77"/>
        <v>#REF!</v>
      </c>
      <c r="W1150" s="145" t="e">
        <f>IF(SUM(L1150:U1150)&gt;0,1,0)</f>
        <v>#REF!</v>
      </c>
    </row>
    <row r="1151" spans="1:23">
      <c r="A1151" s="144" t="str">
        <f>ЗАПОЛНИТЬ!$B$23</f>
        <v>4</v>
      </c>
      <c r="B1151" s="144" t="str">
        <f>ЗАПОЛНИТЬ!$B$13</f>
        <v>24188344</v>
      </c>
      <c r="C1151" s="144" t="str">
        <f>ЗАПОЛНИТЬ!$B$24</f>
        <v>298</v>
      </c>
      <c r="D1151" s="144" t="str">
        <f>ЗАПОЛНИТЬ!$B$21</f>
        <v>12</v>
      </c>
      <c r="E1151" s="145"/>
      <c r="F1151" s="144" t="str">
        <f>ЗАПОЛНИТЬ!$B$22</f>
        <v>15</v>
      </c>
      <c r="G1151" s="144" t="str">
        <f>ЗАПОЛНИТЬ!$B$20</f>
        <v>040222</v>
      </c>
      <c r="H1151" s="143" t="str">
        <f>IF(ЗАПОЛНИТЬ!$F$7=1,ЗАПОЛНИТЬ!$H$9,ЗАПОЛНИТЬ!$H$10)</f>
        <v>73</v>
      </c>
      <c r="I1151" s="146" t="e">
        <f>IF(ЗАПОЛНИТЬ!$F$7=1,#REF!,#REF!)</f>
        <v>#REF!</v>
      </c>
      <c r="J1151" s="145" t="str">
        <f>IF(ЗАПОЛНИТЬ!$F$7=1,CONCATENATE(ЗАПОЛНИТЬ!$F$18,ЗАПОЛНИТЬ!$D$18),ЗАПОЛНИТЬ!$E$18)</f>
        <v>01.07.2016</v>
      </c>
      <c r="K1151" s="143" t="e">
        <f>#REF!</f>
        <v>#REF!</v>
      </c>
      <c r="L1151" s="143" t="e">
        <f>IF(ЗАПОЛНИТЬ!$F$7=1,#REF!/1000,#REF!)</f>
        <v>#REF!</v>
      </c>
      <c r="M1151" s="143" t="e">
        <f>IF(ЗАПОЛНИТЬ!$F$7=1,#REF!/1000,#REF!)</f>
        <v>#REF!</v>
      </c>
      <c r="N1151" s="143" t="e">
        <f>IF(ЗАПОЛНИТЬ!$F$7=1,#REF!/1000,#REF!)</f>
        <v>#REF!</v>
      </c>
      <c r="O1151" s="143" t="e">
        <f>IF(ЗАПОЛНИТЬ!$F$7=1,#REF!/1000,#REF!)</f>
        <v>#REF!</v>
      </c>
      <c r="P1151" s="143" t="e">
        <f>IF(ЗАПОЛНИТЬ!$F$7=1,#REF!/1000,#REF!)</f>
        <v>#REF!</v>
      </c>
      <c r="Q1151" s="143" t="e">
        <f>IF(ЗАПОЛНИТЬ!$F$7=1,#REF!/1000,#REF!)</f>
        <v>#REF!</v>
      </c>
      <c r="R1151" s="143" t="e">
        <f>IF(ЗАПОЛНИТЬ!$F$7=1,#REF!/1000,#REF!)</f>
        <v>#REF!</v>
      </c>
      <c r="S1151" s="143" t="e">
        <f>IF(ЗАПОЛНИТЬ!$F$7=1,#REF!/1000,#REF!)</f>
        <v>#REF!</v>
      </c>
      <c r="T1151" s="143" t="e">
        <f>IF(ЗАПОЛНИТЬ!$F$7=1,#REF!/1000,#REF!)</f>
        <v>#REF!</v>
      </c>
      <c r="U1151" s="143" t="e">
        <f>IF(ЗАПОЛНИТЬ!$F$7=1,#REF!/1000,#REF!)</f>
        <v>#REF!</v>
      </c>
      <c r="V1151" s="145" t="e">
        <f t="shared" si="77"/>
        <v>#REF!</v>
      </c>
      <c r="W1151" s="145">
        <v>0</v>
      </c>
    </row>
    <row r="1152" spans="1:23">
      <c r="A1152" s="144" t="str">
        <f>ЗАПОЛНИТЬ!$B$23</f>
        <v>4</v>
      </c>
      <c r="B1152" s="144" t="str">
        <f>ЗАПОЛНИТЬ!$B$13</f>
        <v>24188344</v>
      </c>
      <c r="C1152" s="144" t="str">
        <f>ЗАПОЛНИТЬ!$B$24</f>
        <v>298</v>
      </c>
      <c r="D1152" s="144" t="str">
        <f>ЗАПОЛНИТЬ!$B$21</f>
        <v>12</v>
      </c>
      <c r="E1152" s="145"/>
      <c r="F1152" s="144" t="str">
        <f>ЗАПОЛНИТЬ!$B$22</f>
        <v>15</v>
      </c>
      <c r="G1152" s="144" t="str">
        <f>ЗАПОЛНИТЬ!$B$20</f>
        <v>040222</v>
      </c>
      <c r="H1152" s="143" t="str">
        <f>IF(ЗАПОЛНИТЬ!$F$7=1,ЗАПОЛНИТЬ!$H$9,ЗАПОЛНИТЬ!$H$10)</f>
        <v>73</v>
      </c>
      <c r="I1152" s="146" t="e">
        <f>IF(ЗАПОЛНИТЬ!$F$7=1,#REF!,#REF!)</f>
        <v>#REF!</v>
      </c>
      <c r="J1152" s="145" t="str">
        <f>IF(ЗАПОЛНИТЬ!$F$7=1,CONCATENATE(ЗАПОЛНИТЬ!$F$18,ЗАПОЛНИТЬ!$D$18),ЗАПОЛНИТЬ!$E$18)</f>
        <v>01.07.2016</v>
      </c>
      <c r="K1152" s="143" t="e">
        <f>#REF!</f>
        <v>#REF!</v>
      </c>
      <c r="L1152" s="143" t="e">
        <f>IF(ЗАПОЛНИТЬ!$F$7=1,#REF!/1000,#REF!)</f>
        <v>#REF!</v>
      </c>
      <c r="M1152" s="143" t="e">
        <f>IF(ЗАПОЛНИТЬ!$F$7=1,#REF!/1000,#REF!)</f>
        <v>#REF!</v>
      </c>
      <c r="N1152" s="143" t="e">
        <f>IF(ЗАПОЛНИТЬ!$F$7=1,#REF!/1000,#REF!)</f>
        <v>#REF!</v>
      </c>
      <c r="O1152" s="143" t="e">
        <f>IF(ЗАПОЛНИТЬ!$F$7=1,#REF!/1000,#REF!)</f>
        <v>#REF!</v>
      </c>
      <c r="P1152" s="143" t="e">
        <f>IF(ЗАПОЛНИТЬ!$F$7=1,#REF!/1000,#REF!)</f>
        <v>#REF!</v>
      </c>
      <c r="Q1152" s="143" t="e">
        <f>IF(ЗАПОЛНИТЬ!$F$7=1,#REF!/1000,#REF!)</f>
        <v>#REF!</v>
      </c>
      <c r="R1152" s="143" t="e">
        <f>IF(ЗАПОЛНИТЬ!$F$7=1,#REF!/1000,#REF!)</f>
        <v>#REF!</v>
      </c>
      <c r="S1152" s="143" t="e">
        <f>IF(ЗАПОЛНИТЬ!$F$7=1,#REF!/1000,#REF!)</f>
        <v>#REF!</v>
      </c>
      <c r="T1152" s="143" t="e">
        <f>IF(ЗАПОЛНИТЬ!$F$7=1,#REF!/1000,#REF!)</f>
        <v>#REF!</v>
      </c>
      <c r="U1152" s="143" t="e">
        <f>IF(ЗАПОЛНИТЬ!$F$7=1,#REF!/1000,#REF!)</f>
        <v>#REF!</v>
      </c>
      <c r="V1152" s="145" t="e">
        <f t="shared" si="77"/>
        <v>#REF!</v>
      </c>
      <c r="W1152" s="145" t="e">
        <f t="shared" ref="W1152:W1157" si="79">IF(SUM(L1152:U1152)&gt;0,1,0)</f>
        <v>#REF!</v>
      </c>
    </row>
    <row r="1153" spans="1:23">
      <c r="A1153" s="144" t="str">
        <f>ЗАПОЛНИТЬ!$B$23</f>
        <v>4</v>
      </c>
      <c r="B1153" s="144" t="str">
        <f>ЗАПОЛНИТЬ!$B$13</f>
        <v>24188344</v>
      </c>
      <c r="C1153" s="144" t="str">
        <f>ЗАПОЛНИТЬ!$B$24</f>
        <v>298</v>
      </c>
      <c r="D1153" s="144" t="str">
        <f>ЗАПОЛНИТЬ!$B$21</f>
        <v>12</v>
      </c>
      <c r="E1153" s="145"/>
      <c r="F1153" s="144" t="str">
        <f>ЗАПОЛНИТЬ!$B$22</f>
        <v>15</v>
      </c>
      <c r="G1153" s="144" t="str">
        <f>ЗАПОЛНИТЬ!$B$20</f>
        <v>040222</v>
      </c>
      <c r="H1153" s="143" t="str">
        <f>IF(ЗАПОЛНИТЬ!$F$7=1,ЗАПОЛНИТЬ!$H$9,ЗАПОЛНИТЬ!$H$10)</f>
        <v>73</v>
      </c>
      <c r="I1153" s="146" t="e">
        <f>IF(ЗАПОЛНИТЬ!$F$7=1,#REF!,#REF!)</f>
        <v>#REF!</v>
      </c>
      <c r="J1153" s="145" t="str">
        <f>IF(ЗАПОЛНИТЬ!$F$7=1,CONCATENATE(ЗАПОЛНИТЬ!$F$18,ЗАПОЛНИТЬ!$D$18),ЗАПОЛНИТЬ!$E$18)</f>
        <v>01.07.2016</v>
      </c>
      <c r="K1153" s="143" t="e">
        <f>#REF!</f>
        <v>#REF!</v>
      </c>
      <c r="L1153" s="143" t="e">
        <f>IF(ЗАПОЛНИТЬ!$F$7=1,#REF!/1000,#REF!)</f>
        <v>#REF!</v>
      </c>
      <c r="M1153" s="143" t="e">
        <f>IF(ЗАПОЛНИТЬ!$F$7=1,#REF!/1000,#REF!)</f>
        <v>#REF!</v>
      </c>
      <c r="N1153" s="143" t="e">
        <f>IF(ЗАПОЛНИТЬ!$F$7=1,#REF!/1000,#REF!)</f>
        <v>#REF!</v>
      </c>
      <c r="O1153" s="143" t="e">
        <f>IF(ЗАПОЛНИТЬ!$F$7=1,#REF!/1000,#REF!)</f>
        <v>#REF!</v>
      </c>
      <c r="P1153" s="143" t="e">
        <f>IF(ЗАПОЛНИТЬ!$F$7=1,#REF!/1000,#REF!)</f>
        <v>#REF!</v>
      </c>
      <c r="Q1153" s="143" t="e">
        <f>IF(ЗАПОЛНИТЬ!$F$7=1,#REF!/1000,#REF!)</f>
        <v>#REF!</v>
      </c>
      <c r="R1153" s="143" t="e">
        <f>IF(ЗАПОЛНИТЬ!$F$7=1,#REF!/1000,#REF!)</f>
        <v>#REF!</v>
      </c>
      <c r="S1153" s="143" t="e">
        <f>IF(ЗАПОЛНИТЬ!$F$7=1,#REF!/1000,#REF!)</f>
        <v>#REF!</v>
      </c>
      <c r="T1153" s="143" t="e">
        <f>IF(ЗАПОЛНИТЬ!$F$7=1,#REF!/1000,#REF!)</f>
        <v>#REF!</v>
      </c>
      <c r="U1153" s="143" t="e">
        <f>IF(ЗАПОЛНИТЬ!$F$7=1,#REF!/1000,#REF!)</f>
        <v>#REF!</v>
      </c>
      <c r="V1153" s="145" t="e">
        <f t="shared" si="77"/>
        <v>#REF!</v>
      </c>
      <c r="W1153" s="145" t="e">
        <f t="shared" si="79"/>
        <v>#REF!</v>
      </c>
    </row>
    <row r="1154" spans="1:23">
      <c r="A1154" s="144" t="str">
        <f>ЗАПОЛНИТЬ!$B$23</f>
        <v>4</v>
      </c>
      <c r="B1154" s="144" t="str">
        <f>ЗАПОЛНИТЬ!$B$13</f>
        <v>24188344</v>
      </c>
      <c r="C1154" s="144" t="str">
        <f>ЗАПОЛНИТЬ!$B$24</f>
        <v>298</v>
      </c>
      <c r="D1154" s="144" t="str">
        <f>ЗАПОЛНИТЬ!$B$21</f>
        <v>12</v>
      </c>
      <c r="E1154" s="145"/>
      <c r="F1154" s="144" t="str">
        <f>ЗАПОЛНИТЬ!$B$22</f>
        <v>15</v>
      </c>
      <c r="G1154" s="144" t="str">
        <f>ЗАПОЛНИТЬ!$B$20</f>
        <v>040222</v>
      </c>
      <c r="H1154" s="143" t="str">
        <f>IF(ЗАПОЛНИТЬ!$F$7=1,ЗАПОЛНИТЬ!$H$9,ЗАПОЛНИТЬ!$H$10)</f>
        <v>73</v>
      </c>
      <c r="I1154" s="146" t="e">
        <f>IF(ЗАПОЛНИТЬ!$F$7=1,#REF!,#REF!)</f>
        <v>#REF!</v>
      </c>
      <c r="J1154" s="145" t="str">
        <f>IF(ЗАПОЛНИТЬ!$F$7=1,CONCATENATE(ЗАПОЛНИТЬ!$F$18,ЗАПОЛНИТЬ!$D$18),ЗАПОЛНИТЬ!$E$18)</f>
        <v>01.07.2016</v>
      </c>
      <c r="K1154" s="143" t="e">
        <f>#REF!</f>
        <v>#REF!</v>
      </c>
      <c r="L1154" s="143" t="e">
        <f>IF(ЗАПОЛНИТЬ!$F$7=1,#REF!/1000,#REF!)</f>
        <v>#REF!</v>
      </c>
      <c r="M1154" s="143" t="e">
        <f>IF(ЗАПОЛНИТЬ!$F$7=1,#REF!/1000,#REF!)</f>
        <v>#REF!</v>
      </c>
      <c r="N1154" s="143" t="e">
        <f>IF(ЗАПОЛНИТЬ!$F$7=1,#REF!/1000,#REF!)</f>
        <v>#REF!</v>
      </c>
      <c r="O1154" s="143" t="e">
        <f>IF(ЗАПОЛНИТЬ!$F$7=1,#REF!/1000,#REF!)</f>
        <v>#REF!</v>
      </c>
      <c r="P1154" s="143" t="e">
        <f>IF(ЗАПОЛНИТЬ!$F$7=1,#REF!/1000,#REF!)</f>
        <v>#REF!</v>
      </c>
      <c r="Q1154" s="143" t="e">
        <f>IF(ЗАПОЛНИТЬ!$F$7=1,#REF!/1000,#REF!)</f>
        <v>#REF!</v>
      </c>
      <c r="R1154" s="143" t="e">
        <f>IF(ЗАПОЛНИТЬ!$F$7=1,#REF!/1000,#REF!)</f>
        <v>#REF!</v>
      </c>
      <c r="S1154" s="143" t="e">
        <f>IF(ЗАПОЛНИТЬ!$F$7=1,#REF!/1000,#REF!)</f>
        <v>#REF!</v>
      </c>
      <c r="T1154" s="143" t="e">
        <f>IF(ЗАПОЛНИТЬ!$F$7=1,#REF!/1000,#REF!)</f>
        <v>#REF!</v>
      </c>
      <c r="U1154" s="143" t="e">
        <f>IF(ЗАПОЛНИТЬ!$F$7=1,#REF!/1000,#REF!)</f>
        <v>#REF!</v>
      </c>
      <c r="V1154" s="145" t="e">
        <f t="shared" si="77"/>
        <v>#REF!</v>
      </c>
      <c r="W1154" s="145" t="e">
        <f t="shared" si="79"/>
        <v>#REF!</v>
      </c>
    </row>
    <row r="1155" spans="1:23">
      <c r="A1155" s="144" t="str">
        <f>ЗАПОЛНИТЬ!$B$23</f>
        <v>4</v>
      </c>
      <c r="B1155" s="144" t="str">
        <f>ЗАПОЛНИТЬ!$B$13</f>
        <v>24188344</v>
      </c>
      <c r="C1155" s="144" t="str">
        <f>ЗАПОЛНИТЬ!$B$24</f>
        <v>298</v>
      </c>
      <c r="D1155" s="144" t="str">
        <f>ЗАПОЛНИТЬ!$B$21</f>
        <v>12</v>
      </c>
      <c r="E1155" s="145"/>
      <c r="F1155" s="144" t="str">
        <f>ЗАПОЛНИТЬ!$B$22</f>
        <v>15</v>
      </c>
      <c r="G1155" s="144" t="str">
        <f>ЗАПОЛНИТЬ!$B$20</f>
        <v>040222</v>
      </c>
      <c r="H1155" s="143" t="str">
        <f>IF(ЗАПОЛНИТЬ!$F$7=1,ЗАПОЛНИТЬ!$H$9,ЗАПОЛНИТЬ!$H$10)</f>
        <v>73</v>
      </c>
      <c r="I1155" s="146" t="e">
        <f>IF(ЗАПОЛНИТЬ!$F$7=1,#REF!,#REF!)</f>
        <v>#REF!</v>
      </c>
      <c r="J1155" s="145" t="str">
        <f>IF(ЗАПОЛНИТЬ!$F$7=1,CONCATENATE(ЗАПОЛНИТЬ!$F$18,ЗАПОЛНИТЬ!$D$18),ЗАПОЛНИТЬ!$E$18)</f>
        <v>01.07.2016</v>
      </c>
      <c r="K1155" s="143" t="e">
        <f>#REF!</f>
        <v>#REF!</v>
      </c>
      <c r="L1155" s="143" t="e">
        <f>IF(ЗАПОЛНИТЬ!$F$7=1,#REF!/1000,#REF!)</f>
        <v>#REF!</v>
      </c>
      <c r="M1155" s="143" t="e">
        <f>IF(ЗАПОЛНИТЬ!$F$7=1,#REF!/1000,#REF!)</f>
        <v>#REF!</v>
      </c>
      <c r="N1155" s="143" t="e">
        <f>IF(ЗАПОЛНИТЬ!$F$7=1,#REF!/1000,#REF!)</f>
        <v>#REF!</v>
      </c>
      <c r="O1155" s="143" t="e">
        <f>IF(ЗАПОЛНИТЬ!$F$7=1,#REF!/1000,#REF!)</f>
        <v>#REF!</v>
      </c>
      <c r="P1155" s="143" t="e">
        <f>IF(ЗАПОЛНИТЬ!$F$7=1,#REF!/1000,#REF!)</f>
        <v>#REF!</v>
      </c>
      <c r="Q1155" s="143" t="e">
        <f>IF(ЗАПОЛНИТЬ!$F$7=1,#REF!/1000,#REF!)</f>
        <v>#REF!</v>
      </c>
      <c r="R1155" s="143" t="e">
        <f>IF(ЗАПОЛНИТЬ!$F$7=1,#REF!/1000,#REF!)</f>
        <v>#REF!</v>
      </c>
      <c r="S1155" s="143" t="e">
        <f>IF(ЗАПОЛНИТЬ!$F$7=1,#REF!/1000,#REF!)</f>
        <v>#REF!</v>
      </c>
      <c r="T1155" s="143" t="e">
        <f>IF(ЗАПОЛНИТЬ!$F$7=1,#REF!/1000,#REF!)</f>
        <v>#REF!</v>
      </c>
      <c r="U1155" s="143" t="e">
        <f>IF(ЗАПОЛНИТЬ!$F$7=1,#REF!/1000,#REF!)</f>
        <v>#REF!</v>
      </c>
      <c r="V1155" s="145" t="e">
        <f t="shared" si="77"/>
        <v>#REF!</v>
      </c>
      <c r="W1155" s="145" t="e">
        <f t="shared" si="79"/>
        <v>#REF!</v>
      </c>
    </row>
    <row r="1156" spans="1:23">
      <c r="A1156" s="144" t="str">
        <f>ЗАПОЛНИТЬ!$B$23</f>
        <v>4</v>
      </c>
      <c r="B1156" s="144" t="str">
        <f>ЗАПОЛНИТЬ!$B$13</f>
        <v>24188344</v>
      </c>
      <c r="C1156" s="144" t="str">
        <f>ЗАПОЛНИТЬ!$B$24</f>
        <v>298</v>
      </c>
      <c r="D1156" s="144" t="str">
        <f>ЗАПОЛНИТЬ!$B$21</f>
        <v>12</v>
      </c>
      <c r="E1156" s="145"/>
      <c r="F1156" s="144" t="str">
        <f>ЗАПОЛНИТЬ!$B$22</f>
        <v>15</v>
      </c>
      <c r="G1156" s="144" t="str">
        <f>ЗАПОЛНИТЬ!$B$20</f>
        <v>040222</v>
      </c>
      <c r="H1156" s="143" t="str">
        <f>IF(ЗАПОЛНИТЬ!$F$7=1,ЗАПОЛНИТЬ!$H$9,ЗАПОЛНИТЬ!$H$10)</f>
        <v>73</v>
      </c>
      <c r="I1156" s="146" t="e">
        <f>IF(ЗАПОЛНИТЬ!$F$7=1,#REF!,#REF!)</f>
        <v>#REF!</v>
      </c>
      <c r="J1156" s="145" t="str">
        <f>IF(ЗАПОЛНИТЬ!$F$7=1,CONCATENATE(ЗАПОЛНИТЬ!$F$18,ЗАПОЛНИТЬ!$D$18),ЗАПОЛНИТЬ!$E$18)</f>
        <v>01.07.2016</v>
      </c>
      <c r="K1156" s="143" t="e">
        <f>#REF!</f>
        <v>#REF!</v>
      </c>
      <c r="L1156" s="143" t="e">
        <f>IF(ЗАПОЛНИТЬ!$F$7=1,#REF!/1000,#REF!)</f>
        <v>#REF!</v>
      </c>
      <c r="M1156" s="143" t="e">
        <f>IF(ЗАПОЛНИТЬ!$F$7=1,#REF!/1000,#REF!)</f>
        <v>#REF!</v>
      </c>
      <c r="N1156" s="143" t="e">
        <f>IF(ЗАПОЛНИТЬ!$F$7=1,#REF!/1000,#REF!)</f>
        <v>#REF!</v>
      </c>
      <c r="O1156" s="143" t="e">
        <f>IF(ЗАПОЛНИТЬ!$F$7=1,#REF!/1000,#REF!)</f>
        <v>#REF!</v>
      </c>
      <c r="P1156" s="143" t="e">
        <f>IF(ЗАПОЛНИТЬ!$F$7=1,#REF!/1000,#REF!)</f>
        <v>#REF!</v>
      </c>
      <c r="Q1156" s="143" t="e">
        <f>IF(ЗАПОЛНИТЬ!$F$7=1,#REF!/1000,#REF!)</f>
        <v>#REF!</v>
      </c>
      <c r="R1156" s="143" t="e">
        <f>IF(ЗАПОЛНИТЬ!$F$7=1,#REF!/1000,#REF!)</f>
        <v>#REF!</v>
      </c>
      <c r="S1156" s="143" t="e">
        <f>IF(ЗАПОЛНИТЬ!$F$7=1,#REF!/1000,#REF!)</f>
        <v>#REF!</v>
      </c>
      <c r="T1156" s="143" t="e">
        <f>IF(ЗАПОЛНИТЬ!$F$7=1,#REF!/1000,#REF!)</f>
        <v>#REF!</v>
      </c>
      <c r="U1156" s="143" t="e">
        <f>IF(ЗАПОЛНИТЬ!$F$7=1,#REF!/1000,#REF!)</f>
        <v>#REF!</v>
      </c>
      <c r="V1156" s="145" t="e">
        <f t="shared" si="77"/>
        <v>#REF!</v>
      </c>
      <c r="W1156" s="145" t="e">
        <f t="shared" si="79"/>
        <v>#REF!</v>
      </c>
    </row>
    <row r="1157" spans="1:23">
      <c r="A1157" s="144" t="str">
        <f>ЗАПОЛНИТЬ!$B$23</f>
        <v>4</v>
      </c>
      <c r="B1157" s="144" t="str">
        <f>ЗАПОЛНИТЬ!$B$13</f>
        <v>24188344</v>
      </c>
      <c r="C1157" s="144" t="str">
        <f>ЗАПОЛНИТЬ!$B$24</f>
        <v>298</v>
      </c>
      <c r="D1157" s="144" t="str">
        <f>ЗАПОЛНИТЬ!$B$21</f>
        <v>12</v>
      </c>
      <c r="E1157" s="145"/>
      <c r="F1157" s="144" t="str">
        <f>ЗАПОЛНИТЬ!$B$22</f>
        <v>15</v>
      </c>
      <c r="G1157" s="144" t="str">
        <f>ЗАПОЛНИТЬ!$B$20</f>
        <v>040222</v>
      </c>
      <c r="H1157" s="143" t="str">
        <f>IF(ЗАПОЛНИТЬ!$F$7=1,ЗАПОЛНИТЬ!$H$9,ЗАПОЛНИТЬ!$H$10)</f>
        <v>73</v>
      </c>
      <c r="I1157" s="146" t="e">
        <f>IF(ЗАПОЛНИТЬ!$F$7=1,#REF!,#REF!)</f>
        <v>#REF!</v>
      </c>
      <c r="J1157" s="145" t="str">
        <f>IF(ЗАПОЛНИТЬ!$F$7=1,CONCATENATE(ЗАПОЛНИТЬ!$F$18,ЗАПОЛНИТЬ!$D$18),ЗАПОЛНИТЬ!$E$18)</f>
        <v>01.07.2016</v>
      </c>
      <c r="K1157" s="143" t="e">
        <f>#REF!</f>
        <v>#REF!</v>
      </c>
      <c r="L1157" s="143" t="e">
        <f>IF(ЗАПОЛНИТЬ!$F$7=1,#REF!/1000,#REF!)</f>
        <v>#REF!</v>
      </c>
      <c r="M1157" s="143" t="e">
        <f>IF(ЗАПОЛНИТЬ!$F$7=1,#REF!/1000,#REF!)</f>
        <v>#REF!</v>
      </c>
      <c r="N1157" s="143" t="e">
        <f>IF(ЗАПОЛНИТЬ!$F$7=1,#REF!/1000,#REF!)</f>
        <v>#REF!</v>
      </c>
      <c r="O1157" s="143" t="e">
        <f>IF(ЗАПОЛНИТЬ!$F$7=1,#REF!/1000,#REF!)</f>
        <v>#REF!</v>
      </c>
      <c r="P1157" s="143" t="e">
        <f>IF(ЗАПОЛНИТЬ!$F$7=1,#REF!/1000,#REF!)</f>
        <v>#REF!</v>
      </c>
      <c r="Q1157" s="143" t="e">
        <f>IF(ЗАПОЛНИТЬ!$F$7=1,#REF!/1000,#REF!)</f>
        <v>#REF!</v>
      </c>
      <c r="R1157" s="143" t="e">
        <f>IF(ЗАПОЛНИТЬ!$F$7=1,#REF!/1000,#REF!)</f>
        <v>#REF!</v>
      </c>
      <c r="S1157" s="143" t="e">
        <f>IF(ЗАПОЛНИТЬ!$F$7=1,#REF!/1000,#REF!)</f>
        <v>#REF!</v>
      </c>
      <c r="T1157" s="143" t="e">
        <f>IF(ЗАПОЛНИТЬ!$F$7=1,#REF!/1000,#REF!)</f>
        <v>#REF!</v>
      </c>
      <c r="U1157" s="143" t="e">
        <f>IF(ЗАПОЛНИТЬ!$F$7=1,#REF!/1000,#REF!)</f>
        <v>#REF!</v>
      </c>
      <c r="V1157" s="145" t="e">
        <f t="shared" si="77"/>
        <v>#REF!</v>
      </c>
      <c r="W1157" s="145" t="e">
        <f t="shared" si="79"/>
        <v>#REF!</v>
      </c>
    </row>
    <row r="1158" spans="1:23">
      <c r="A1158" s="144" t="str">
        <f>ЗАПОЛНИТЬ!$B$23</f>
        <v>4</v>
      </c>
      <c r="B1158" s="144" t="str">
        <f>ЗАПОЛНИТЬ!$B$13</f>
        <v>24188344</v>
      </c>
      <c r="C1158" s="144" t="str">
        <f>ЗАПОЛНИТЬ!$B$24</f>
        <v>298</v>
      </c>
      <c r="D1158" s="144" t="str">
        <f>ЗАПОЛНИТЬ!$B$21</f>
        <v>12</v>
      </c>
      <c r="E1158" s="145"/>
      <c r="F1158" s="144" t="str">
        <f>ЗАПОЛНИТЬ!$B$22</f>
        <v>15</v>
      </c>
      <c r="G1158" s="144" t="str">
        <f>ЗАПОЛНИТЬ!$B$20</f>
        <v>040222</v>
      </c>
      <c r="H1158" s="143" t="str">
        <f>IF(ЗАПОЛНИТЬ!$F$7=1,ЗАПОЛНИТЬ!$H$9,ЗАПОЛНИТЬ!$H$10)</f>
        <v>73</v>
      </c>
      <c r="I1158" s="146" t="e">
        <f>IF(ЗАПОЛНИТЬ!$F$7=1,#REF!,#REF!)</f>
        <v>#REF!</v>
      </c>
      <c r="J1158" s="145" t="str">
        <f>IF(ЗАПОЛНИТЬ!$F$7=1,CONCATENATE(ЗАПОЛНИТЬ!$F$18,ЗАПОЛНИТЬ!$D$18),ЗАПОЛНИТЬ!$E$18)</f>
        <v>01.07.2016</v>
      </c>
      <c r="K1158" s="143" t="e">
        <f>#REF!</f>
        <v>#REF!</v>
      </c>
      <c r="L1158" s="143" t="e">
        <f>IF(ЗАПОЛНИТЬ!$F$7=1,#REF!/1000,#REF!)</f>
        <v>#REF!</v>
      </c>
      <c r="M1158" s="143" t="e">
        <f>IF(ЗАПОЛНИТЬ!$F$7=1,#REF!/1000,#REF!)</f>
        <v>#REF!</v>
      </c>
      <c r="N1158" s="143" t="e">
        <f>IF(ЗАПОЛНИТЬ!$F$7=1,#REF!/1000,#REF!)</f>
        <v>#REF!</v>
      </c>
      <c r="O1158" s="143" t="e">
        <f>IF(ЗАПОЛНИТЬ!$F$7=1,#REF!/1000,#REF!)</f>
        <v>#REF!</v>
      </c>
      <c r="P1158" s="143" t="e">
        <f>IF(ЗАПОЛНИТЬ!$F$7=1,#REF!/1000,#REF!)</f>
        <v>#REF!</v>
      </c>
      <c r="Q1158" s="143" t="e">
        <f>IF(ЗАПОЛНИТЬ!$F$7=1,#REF!/1000,#REF!)</f>
        <v>#REF!</v>
      </c>
      <c r="R1158" s="143" t="e">
        <f>IF(ЗАПОЛНИТЬ!$F$7=1,#REF!/1000,#REF!)</f>
        <v>#REF!</v>
      </c>
      <c r="S1158" s="143" t="e">
        <f>IF(ЗАПОЛНИТЬ!$F$7=1,#REF!/1000,#REF!)</f>
        <v>#REF!</v>
      </c>
      <c r="T1158" s="143" t="e">
        <f>IF(ЗАПОЛНИТЬ!$F$7=1,#REF!/1000,#REF!)</f>
        <v>#REF!</v>
      </c>
      <c r="U1158" s="143" t="e">
        <f>IF(ЗАПОЛНИТЬ!$F$7=1,#REF!/1000,#REF!)</f>
        <v>#REF!</v>
      </c>
      <c r="V1158" s="145" t="e">
        <f t="shared" si="77"/>
        <v>#REF!</v>
      </c>
      <c r="W1158" s="145">
        <v>0</v>
      </c>
    </row>
    <row r="1159" spans="1:23">
      <c r="A1159" s="144" t="str">
        <f>ЗАПОЛНИТЬ!$B$23</f>
        <v>4</v>
      </c>
      <c r="B1159" s="144" t="str">
        <f>ЗАПОЛНИТЬ!$B$13</f>
        <v>24188344</v>
      </c>
      <c r="C1159" s="144" t="str">
        <f>ЗАПОЛНИТЬ!$B$24</f>
        <v>298</v>
      </c>
      <c r="D1159" s="144" t="str">
        <f>ЗАПОЛНИТЬ!$B$21</f>
        <v>12</v>
      </c>
      <c r="E1159" s="145"/>
      <c r="F1159" s="144" t="str">
        <f>ЗАПОЛНИТЬ!$B$22</f>
        <v>15</v>
      </c>
      <c r="G1159" s="144" t="str">
        <f>ЗАПОЛНИТЬ!$B$20</f>
        <v>040222</v>
      </c>
      <c r="H1159" s="143" t="str">
        <f>IF(ЗАПОЛНИТЬ!$F$7=1,ЗАПОЛНИТЬ!$H$9,ЗАПОЛНИТЬ!$H$10)</f>
        <v>73</v>
      </c>
      <c r="I1159" s="146" t="e">
        <f>IF(ЗАПОЛНИТЬ!$F$7=1,#REF!,#REF!)</f>
        <v>#REF!</v>
      </c>
      <c r="J1159" s="145" t="str">
        <f>IF(ЗАПОЛНИТЬ!$F$7=1,CONCATENATE(ЗАПОЛНИТЬ!$F$18,ЗАПОЛНИТЬ!$D$18),ЗАПОЛНИТЬ!$E$18)</f>
        <v>01.07.2016</v>
      </c>
      <c r="K1159" s="143" t="e">
        <f>#REF!</f>
        <v>#REF!</v>
      </c>
      <c r="L1159" s="143" t="e">
        <f>IF(ЗАПОЛНИТЬ!$F$7=1,#REF!/1000,#REF!)</f>
        <v>#REF!</v>
      </c>
      <c r="M1159" s="143" t="e">
        <f>IF(ЗАПОЛНИТЬ!$F$7=1,#REF!/1000,#REF!)</f>
        <v>#REF!</v>
      </c>
      <c r="N1159" s="143" t="e">
        <f>IF(ЗАПОЛНИТЬ!$F$7=1,#REF!/1000,#REF!)</f>
        <v>#REF!</v>
      </c>
      <c r="O1159" s="143" t="e">
        <f>IF(ЗАПОЛНИТЬ!$F$7=1,#REF!/1000,#REF!)</f>
        <v>#REF!</v>
      </c>
      <c r="P1159" s="143" t="e">
        <f>IF(ЗАПОЛНИТЬ!$F$7=1,#REF!/1000,#REF!)</f>
        <v>#REF!</v>
      </c>
      <c r="Q1159" s="143" t="e">
        <f>IF(ЗАПОЛНИТЬ!$F$7=1,#REF!/1000,#REF!)</f>
        <v>#REF!</v>
      </c>
      <c r="R1159" s="143" t="e">
        <f>IF(ЗАПОЛНИТЬ!$F$7=1,#REF!/1000,#REF!)</f>
        <v>#REF!</v>
      </c>
      <c r="S1159" s="143" t="e">
        <f>IF(ЗАПОЛНИТЬ!$F$7=1,#REF!/1000,#REF!)</f>
        <v>#REF!</v>
      </c>
      <c r="T1159" s="143" t="e">
        <f>IF(ЗАПОЛНИТЬ!$F$7=1,#REF!/1000,#REF!)</f>
        <v>#REF!</v>
      </c>
      <c r="U1159" s="143" t="e">
        <f>IF(ЗАПОЛНИТЬ!$F$7=1,#REF!/1000,#REF!)</f>
        <v>#REF!</v>
      </c>
      <c r="V1159" s="145" t="e">
        <f t="shared" si="77"/>
        <v>#REF!</v>
      </c>
      <c r="W1159" s="145" t="e">
        <f t="shared" ref="W1159:W1164" si="80">IF(SUM(L1159:U1159)&gt;0,1,0)</f>
        <v>#REF!</v>
      </c>
    </row>
    <row r="1160" spans="1:23">
      <c r="A1160" s="144" t="str">
        <f>ЗАПОЛНИТЬ!$B$23</f>
        <v>4</v>
      </c>
      <c r="B1160" s="144" t="str">
        <f>ЗАПОЛНИТЬ!$B$13</f>
        <v>24188344</v>
      </c>
      <c r="C1160" s="144" t="str">
        <f>ЗАПОЛНИТЬ!$B$24</f>
        <v>298</v>
      </c>
      <c r="D1160" s="144" t="str">
        <f>ЗАПОЛНИТЬ!$B$21</f>
        <v>12</v>
      </c>
      <c r="E1160" s="145"/>
      <c r="F1160" s="144" t="str">
        <f>ЗАПОЛНИТЬ!$B$22</f>
        <v>15</v>
      </c>
      <c r="G1160" s="144" t="str">
        <f>ЗАПОЛНИТЬ!$B$20</f>
        <v>040222</v>
      </c>
      <c r="H1160" s="143" t="str">
        <f>IF(ЗАПОЛНИТЬ!$F$7=1,ЗАПОЛНИТЬ!$H$9,ЗАПОЛНИТЬ!$H$10)</f>
        <v>73</v>
      </c>
      <c r="I1160" s="146" t="e">
        <f>IF(ЗАПОЛНИТЬ!$F$7=1,#REF!,#REF!)</f>
        <v>#REF!</v>
      </c>
      <c r="J1160" s="145" t="str">
        <f>IF(ЗАПОЛНИТЬ!$F$7=1,CONCATENATE(ЗАПОЛНИТЬ!$F$18,ЗАПОЛНИТЬ!$D$18),ЗАПОЛНИТЬ!$E$18)</f>
        <v>01.07.2016</v>
      </c>
      <c r="K1160" s="143" t="e">
        <f>#REF!</f>
        <v>#REF!</v>
      </c>
      <c r="L1160" s="143" t="e">
        <f>IF(ЗАПОЛНИТЬ!$F$7=1,#REF!/1000,#REF!)</f>
        <v>#REF!</v>
      </c>
      <c r="M1160" s="143" t="e">
        <f>IF(ЗАПОЛНИТЬ!$F$7=1,#REF!/1000,#REF!)</f>
        <v>#REF!</v>
      </c>
      <c r="N1160" s="143" t="e">
        <f>IF(ЗАПОЛНИТЬ!$F$7=1,#REF!/1000,#REF!)</f>
        <v>#REF!</v>
      </c>
      <c r="O1160" s="143" t="e">
        <f>IF(ЗАПОЛНИТЬ!$F$7=1,#REF!/1000,#REF!)</f>
        <v>#REF!</v>
      </c>
      <c r="P1160" s="143" t="e">
        <f>IF(ЗАПОЛНИТЬ!$F$7=1,#REF!/1000,#REF!)</f>
        <v>#REF!</v>
      </c>
      <c r="Q1160" s="143" t="e">
        <f>IF(ЗАПОЛНИТЬ!$F$7=1,#REF!/1000,#REF!)</f>
        <v>#REF!</v>
      </c>
      <c r="R1160" s="143" t="e">
        <f>IF(ЗАПОЛНИТЬ!$F$7=1,#REF!/1000,#REF!)</f>
        <v>#REF!</v>
      </c>
      <c r="S1160" s="143" t="e">
        <f>IF(ЗАПОЛНИТЬ!$F$7=1,#REF!/1000,#REF!)</f>
        <v>#REF!</v>
      </c>
      <c r="T1160" s="143" t="e">
        <f>IF(ЗАПОЛНИТЬ!$F$7=1,#REF!/1000,#REF!)</f>
        <v>#REF!</v>
      </c>
      <c r="U1160" s="143" t="e">
        <f>IF(ЗАПОЛНИТЬ!$F$7=1,#REF!/1000,#REF!)</f>
        <v>#REF!</v>
      </c>
      <c r="V1160" s="145" t="e">
        <f t="shared" si="77"/>
        <v>#REF!</v>
      </c>
      <c r="W1160" s="145" t="e">
        <f t="shared" si="80"/>
        <v>#REF!</v>
      </c>
    </row>
    <row r="1161" spans="1:23">
      <c r="A1161" s="144" t="str">
        <f>ЗАПОЛНИТЬ!$B$23</f>
        <v>4</v>
      </c>
      <c r="B1161" s="144" t="str">
        <f>ЗАПОЛНИТЬ!$B$13</f>
        <v>24188344</v>
      </c>
      <c r="C1161" s="144" t="str">
        <f>ЗАПОЛНИТЬ!$B$24</f>
        <v>298</v>
      </c>
      <c r="D1161" s="144" t="str">
        <f>ЗАПОЛНИТЬ!$B$21</f>
        <v>12</v>
      </c>
      <c r="E1161" s="145"/>
      <c r="F1161" s="144" t="str">
        <f>ЗАПОЛНИТЬ!$B$22</f>
        <v>15</v>
      </c>
      <c r="G1161" s="144" t="str">
        <f>ЗАПОЛНИТЬ!$B$20</f>
        <v>040222</v>
      </c>
      <c r="H1161" s="143" t="str">
        <f>IF(ЗАПОЛНИТЬ!$F$7=1,ЗАПОЛНИТЬ!$H$9,ЗАПОЛНИТЬ!$H$10)</f>
        <v>73</v>
      </c>
      <c r="I1161" s="146" t="e">
        <f>IF(ЗАПОЛНИТЬ!$F$7=1,#REF!,#REF!)</f>
        <v>#REF!</v>
      </c>
      <c r="J1161" s="145" t="str">
        <f>IF(ЗАПОЛНИТЬ!$F$7=1,CONCATENATE(ЗАПОЛНИТЬ!$F$18,ЗАПОЛНИТЬ!$D$18),ЗАПОЛНИТЬ!$E$18)</f>
        <v>01.07.2016</v>
      </c>
      <c r="K1161" s="143" t="e">
        <f>#REF!</f>
        <v>#REF!</v>
      </c>
      <c r="L1161" s="143" t="e">
        <f>IF(ЗАПОЛНИТЬ!$F$7=1,#REF!/1000,#REF!)</f>
        <v>#REF!</v>
      </c>
      <c r="M1161" s="143" t="e">
        <f>IF(ЗАПОЛНИТЬ!$F$7=1,#REF!/1000,#REF!)</f>
        <v>#REF!</v>
      </c>
      <c r="N1161" s="143" t="e">
        <f>IF(ЗАПОЛНИТЬ!$F$7=1,#REF!/1000,#REF!)</f>
        <v>#REF!</v>
      </c>
      <c r="O1161" s="143" t="e">
        <f>IF(ЗАПОЛНИТЬ!$F$7=1,#REF!/1000,#REF!)</f>
        <v>#REF!</v>
      </c>
      <c r="P1161" s="143" t="e">
        <f>IF(ЗАПОЛНИТЬ!$F$7=1,#REF!/1000,#REF!)</f>
        <v>#REF!</v>
      </c>
      <c r="Q1161" s="143" t="e">
        <f>IF(ЗАПОЛНИТЬ!$F$7=1,#REF!/1000,#REF!)</f>
        <v>#REF!</v>
      </c>
      <c r="R1161" s="143" t="e">
        <f>IF(ЗАПОЛНИТЬ!$F$7=1,#REF!/1000,#REF!)</f>
        <v>#REF!</v>
      </c>
      <c r="S1161" s="143" t="e">
        <f>IF(ЗАПОЛНИТЬ!$F$7=1,#REF!/1000,#REF!)</f>
        <v>#REF!</v>
      </c>
      <c r="T1161" s="143" t="e">
        <f>IF(ЗАПОЛНИТЬ!$F$7=1,#REF!/1000,#REF!)</f>
        <v>#REF!</v>
      </c>
      <c r="U1161" s="143" t="e">
        <f>IF(ЗАПОЛНИТЬ!$F$7=1,#REF!/1000,#REF!)</f>
        <v>#REF!</v>
      </c>
      <c r="V1161" s="145" t="e">
        <f t="shared" si="77"/>
        <v>#REF!</v>
      </c>
      <c r="W1161" s="145" t="e">
        <f t="shared" si="80"/>
        <v>#REF!</v>
      </c>
    </row>
    <row r="1162" spans="1:23">
      <c r="A1162" s="144" t="str">
        <f>ЗАПОЛНИТЬ!$B$23</f>
        <v>4</v>
      </c>
      <c r="B1162" s="144" t="str">
        <f>ЗАПОЛНИТЬ!$B$13</f>
        <v>24188344</v>
      </c>
      <c r="C1162" s="144" t="str">
        <f>ЗАПОЛНИТЬ!$B$24</f>
        <v>298</v>
      </c>
      <c r="D1162" s="144" t="str">
        <f>ЗАПОЛНИТЬ!$B$21</f>
        <v>12</v>
      </c>
      <c r="E1162" s="145"/>
      <c r="F1162" s="144" t="str">
        <f>ЗАПОЛНИТЬ!$B$22</f>
        <v>15</v>
      </c>
      <c r="G1162" s="144" t="str">
        <f>ЗАПОЛНИТЬ!$B$20</f>
        <v>040222</v>
      </c>
      <c r="H1162" s="143" t="str">
        <f>IF(ЗАПОЛНИТЬ!$F$7=1,ЗАПОЛНИТЬ!$H$9,ЗАПОЛНИТЬ!$H$10)</f>
        <v>73</v>
      </c>
      <c r="I1162" s="146" t="e">
        <f>IF(ЗАПОЛНИТЬ!$F$7=1,#REF!,#REF!)</f>
        <v>#REF!</v>
      </c>
      <c r="J1162" s="145" t="str">
        <f>IF(ЗАПОЛНИТЬ!$F$7=1,CONCATENATE(ЗАПОЛНИТЬ!$F$18,ЗАПОЛНИТЬ!$D$18),ЗАПОЛНИТЬ!$E$18)</f>
        <v>01.07.2016</v>
      </c>
      <c r="K1162" s="143" t="e">
        <f>#REF!</f>
        <v>#REF!</v>
      </c>
      <c r="L1162" s="143" t="e">
        <f>IF(ЗАПОЛНИТЬ!$F$7=1,#REF!/1000,#REF!)</f>
        <v>#REF!</v>
      </c>
      <c r="M1162" s="143" t="e">
        <f>IF(ЗАПОЛНИТЬ!$F$7=1,#REF!/1000,#REF!)</f>
        <v>#REF!</v>
      </c>
      <c r="N1162" s="143" t="e">
        <f>IF(ЗАПОЛНИТЬ!$F$7=1,#REF!/1000,#REF!)</f>
        <v>#REF!</v>
      </c>
      <c r="O1162" s="143" t="e">
        <f>IF(ЗАПОЛНИТЬ!$F$7=1,#REF!/1000,#REF!)</f>
        <v>#REF!</v>
      </c>
      <c r="P1162" s="143" t="e">
        <f>IF(ЗАПОЛНИТЬ!$F$7=1,#REF!/1000,#REF!)</f>
        <v>#REF!</v>
      </c>
      <c r="Q1162" s="143" t="e">
        <f>IF(ЗАПОЛНИТЬ!$F$7=1,#REF!/1000,#REF!)</f>
        <v>#REF!</v>
      </c>
      <c r="R1162" s="143" t="e">
        <f>IF(ЗАПОЛНИТЬ!$F$7=1,#REF!/1000,#REF!)</f>
        <v>#REF!</v>
      </c>
      <c r="S1162" s="143" t="e">
        <f>IF(ЗАПОЛНИТЬ!$F$7=1,#REF!/1000,#REF!)</f>
        <v>#REF!</v>
      </c>
      <c r="T1162" s="143" t="e">
        <f>IF(ЗАПОЛНИТЬ!$F$7=1,#REF!/1000,#REF!)</f>
        <v>#REF!</v>
      </c>
      <c r="U1162" s="143" t="e">
        <f>IF(ЗАПОЛНИТЬ!$F$7=1,#REF!/1000,#REF!)</f>
        <v>#REF!</v>
      </c>
      <c r="V1162" s="145" t="e">
        <f t="shared" si="77"/>
        <v>#REF!</v>
      </c>
      <c r="W1162" s="145" t="e">
        <f t="shared" si="80"/>
        <v>#REF!</v>
      </c>
    </row>
    <row r="1163" spans="1:23">
      <c r="A1163" s="144" t="str">
        <f>ЗАПОЛНИТЬ!$B$23</f>
        <v>4</v>
      </c>
      <c r="B1163" s="144" t="str">
        <f>ЗАПОЛНИТЬ!$B$13</f>
        <v>24188344</v>
      </c>
      <c r="C1163" s="144" t="str">
        <f>ЗАПОЛНИТЬ!$B$24</f>
        <v>298</v>
      </c>
      <c r="D1163" s="144" t="str">
        <f>ЗАПОЛНИТЬ!$B$21</f>
        <v>12</v>
      </c>
      <c r="E1163" s="145"/>
      <c r="F1163" s="144" t="str">
        <f>ЗАПОЛНИТЬ!$B$22</f>
        <v>15</v>
      </c>
      <c r="G1163" s="144" t="str">
        <f>ЗАПОЛНИТЬ!$B$20</f>
        <v>040222</v>
      </c>
      <c r="H1163" s="143" t="str">
        <f>IF(ЗАПОЛНИТЬ!$F$7=1,ЗАПОЛНИТЬ!$H$9,ЗАПОЛНИТЬ!$H$10)</f>
        <v>73</v>
      </c>
      <c r="I1163" s="146" t="e">
        <f>IF(ЗАПОЛНИТЬ!$F$7=1,#REF!,#REF!)</f>
        <v>#REF!</v>
      </c>
      <c r="J1163" s="145" t="str">
        <f>IF(ЗАПОЛНИТЬ!$F$7=1,CONCATENATE(ЗАПОЛНИТЬ!$F$18,ЗАПОЛНИТЬ!$D$18),ЗАПОЛНИТЬ!$E$18)</f>
        <v>01.07.2016</v>
      </c>
      <c r="K1163" s="143" t="e">
        <f>#REF!</f>
        <v>#REF!</v>
      </c>
      <c r="L1163" s="143" t="e">
        <f>IF(ЗАПОЛНИТЬ!$F$7=1,#REF!/1000,#REF!)</f>
        <v>#REF!</v>
      </c>
      <c r="M1163" s="143" t="e">
        <f>IF(ЗАПОЛНИТЬ!$F$7=1,#REF!/1000,#REF!)</f>
        <v>#REF!</v>
      </c>
      <c r="N1163" s="143" t="e">
        <f>IF(ЗАПОЛНИТЬ!$F$7=1,#REF!/1000,#REF!)</f>
        <v>#REF!</v>
      </c>
      <c r="O1163" s="143" t="e">
        <f>IF(ЗАПОЛНИТЬ!$F$7=1,#REF!/1000,#REF!)</f>
        <v>#REF!</v>
      </c>
      <c r="P1163" s="143" t="e">
        <f>IF(ЗАПОЛНИТЬ!$F$7=1,#REF!/1000,#REF!)</f>
        <v>#REF!</v>
      </c>
      <c r="Q1163" s="143" t="e">
        <f>IF(ЗАПОЛНИТЬ!$F$7=1,#REF!/1000,#REF!)</f>
        <v>#REF!</v>
      </c>
      <c r="R1163" s="143" t="e">
        <f>IF(ЗАПОЛНИТЬ!$F$7=1,#REF!/1000,#REF!)</f>
        <v>#REF!</v>
      </c>
      <c r="S1163" s="143" t="e">
        <f>IF(ЗАПОЛНИТЬ!$F$7=1,#REF!/1000,#REF!)</f>
        <v>#REF!</v>
      </c>
      <c r="T1163" s="143" t="e">
        <f>IF(ЗАПОЛНИТЬ!$F$7=1,#REF!/1000,#REF!)</f>
        <v>#REF!</v>
      </c>
      <c r="U1163" s="143" t="e">
        <f>IF(ЗАПОЛНИТЬ!$F$7=1,#REF!/1000,#REF!)</f>
        <v>#REF!</v>
      </c>
      <c r="V1163" s="145" t="e">
        <f t="shared" si="77"/>
        <v>#REF!</v>
      </c>
      <c r="W1163" s="145" t="e">
        <f t="shared" si="80"/>
        <v>#REF!</v>
      </c>
    </row>
    <row r="1164" spans="1:23">
      <c r="A1164" s="144" t="str">
        <f>ЗАПОЛНИТЬ!$B$23</f>
        <v>4</v>
      </c>
      <c r="B1164" s="144" t="str">
        <f>ЗАПОЛНИТЬ!$B$13</f>
        <v>24188344</v>
      </c>
      <c r="C1164" s="144" t="str">
        <f>ЗАПОЛНИТЬ!$B$24</f>
        <v>298</v>
      </c>
      <c r="D1164" s="144" t="str">
        <f>ЗАПОЛНИТЬ!$B$21</f>
        <v>12</v>
      </c>
      <c r="E1164" s="145"/>
      <c r="F1164" s="144" t="str">
        <f>ЗАПОЛНИТЬ!$B$22</f>
        <v>15</v>
      </c>
      <c r="G1164" s="144" t="str">
        <f>ЗАПОЛНИТЬ!$B$20</f>
        <v>040222</v>
      </c>
      <c r="H1164" s="143" t="str">
        <f>IF(ЗАПОЛНИТЬ!$F$7=1,ЗАПОЛНИТЬ!$H$9,ЗАПОЛНИТЬ!$H$10)</f>
        <v>73</v>
      </c>
      <c r="I1164" s="146" t="e">
        <f>IF(ЗАПОЛНИТЬ!$F$7=1,#REF!,#REF!)</f>
        <v>#REF!</v>
      </c>
      <c r="J1164" s="145" t="str">
        <f>IF(ЗАПОЛНИТЬ!$F$7=1,CONCATENATE(ЗАПОЛНИТЬ!$F$18,ЗАПОЛНИТЬ!$D$18),ЗАПОЛНИТЬ!$E$18)</f>
        <v>01.07.2016</v>
      </c>
      <c r="K1164" s="143" t="e">
        <f>#REF!</f>
        <v>#REF!</v>
      </c>
      <c r="L1164" s="143" t="e">
        <f>IF(ЗАПОЛНИТЬ!$F$7=1,#REF!/1000,#REF!)</f>
        <v>#REF!</v>
      </c>
      <c r="M1164" s="143" t="e">
        <f>IF(ЗАПОЛНИТЬ!$F$7=1,#REF!/1000,#REF!)</f>
        <v>#REF!</v>
      </c>
      <c r="N1164" s="143" t="e">
        <f>IF(ЗАПОЛНИТЬ!$F$7=1,#REF!/1000,#REF!)</f>
        <v>#REF!</v>
      </c>
      <c r="O1164" s="143" t="e">
        <f>IF(ЗАПОЛНИТЬ!$F$7=1,#REF!/1000,#REF!)</f>
        <v>#REF!</v>
      </c>
      <c r="P1164" s="143" t="e">
        <f>IF(ЗАПОЛНИТЬ!$F$7=1,#REF!/1000,#REF!)</f>
        <v>#REF!</v>
      </c>
      <c r="Q1164" s="143" t="e">
        <f>IF(ЗАПОЛНИТЬ!$F$7=1,#REF!/1000,#REF!)</f>
        <v>#REF!</v>
      </c>
      <c r="R1164" s="143" t="e">
        <f>IF(ЗАПОЛНИТЬ!$F$7=1,#REF!/1000,#REF!)</f>
        <v>#REF!</v>
      </c>
      <c r="S1164" s="143" t="e">
        <f>IF(ЗАПОЛНИТЬ!$F$7=1,#REF!/1000,#REF!)</f>
        <v>#REF!</v>
      </c>
      <c r="T1164" s="143" t="e">
        <f>IF(ЗАПОЛНИТЬ!$F$7=1,#REF!/1000,#REF!)</f>
        <v>#REF!</v>
      </c>
      <c r="U1164" s="143" t="e">
        <f>IF(ЗАПОЛНИТЬ!$F$7=1,#REF!/1000,#REF!)</f>
        <v>#REF!</v>
      </c>
      <c r="V1164" s="145" t="e">
        <f>IF(SUM(L1164:U1164)&gt;0,1,0)</f>
        <v>#REF!</v>
      </c>
      <c r="W1164" s="145" t="e">
        <f t="shared" si="80"/>
        <v>#REF!</v>
      </c>
    </row>
    <row r="1165" spans="1:23">
      <c r="A1165" s="144" t="str">
        <f>ЗАПОЛНИТЬ!$B$23</f>
        <v>4</v>
      </c>
      <c r="B1165" s="144" t="str">
        <f>ЗАПОЛНИТЬ!$B$13</f>
        <v>24188344</v>
      </c>
      <c r="C1165" s="144" t="str">
        <f>ЗАПОЛНИТЬ!$B$24</f>
        <v>298</v>
      </c>
      <c r="D1165" s="144" t="str">
        <f>ЗАПОЛНИТЬ!$B$21</f>
        <v>12</v>
      </c>
      <c r="E1165" s="145"/>
      <c r="F1165" s="144" t="str">
        <f>ЗАПОЛНИТЬ!$B$22</f>
        <v>15</v>
      </c>
      <c r="G1165" s="144" t="str">
        <f>ЗАПОЛНИТЬ!$B$20</f>
        <v>040222</v>
      </c>
      <c r="H1165" s="143" t="str">
        <f>IF(ЗАПОЛНИТЬ!$F$7=1,ЗАПОЛНИТЬ!$H$9,ЗАПОЛНИТЬ!$H$10)</f>
        <v>73</v>
      </c>
      <c r="I1165" s="146" t="e">
        <f>IF(ЗАПОЛНИТЬ!$F$7=1,#REF!,#REF!)</f>
        <v>#REF!</v>
      </c>
      <c r="J1165" s="145" t="str">
        <f>IF(ЗАПОЛНИТЬ!$F$7=1,CONCATENATE(ЗАПОЛНИТЬ!$F$18,ЗАПОЛНИТЬ!$D$18),ЗАПОЛНИТЬ!$E$18)</f>
        <v>01.07.2016</v>
      </c>
      <c r="K1165" s="143" t="e">
        <f>#REF!</f>
        <v>#REF!</v>
      </c>
      <c r="L1165" s="143" t="e">
        <f>IF(ЗАПОЛНИТЬ!$F$7=1,#REF!/1000,#REF!)</f>
        <v>#REF!</v>
      </c>
      <c r="M1165" s="143" t="e">
        <f>IF(ЗАПОЛНИТЬ!$F$7=1,#REF!/1000,#REF!)</f>
        <v>#REF!</v>
      </c>
      <c r="N1165" s="143" t="e">
        <f>IF(ЗАПОЛНИТЬ!$F$7=1,#REF!/1000,#REF!)</f>
        <v>#REF!</v>
      </c>
      <c r="O1165" s="143" t="e">
        <f>IF(ЗАПОЛНИТЬ!$F$7=1,#REF!/1000,#REF!)</f>
        <v>#REF!</v>
      </c>
      <c r="P1165" s="143" t="e">
        <f>IF(ЗАПОЛНИТЬ!$F$7=1,#REF!/1000,#REF!)</f>
        <v>#REF!</v>
      </c>
      <c r="Q1165" s="143" t="e">
        <f>IF(ЗАПОЛНИТЬ!$F$7=1,#REF!/1000,#REF!)</f>
        <v>#REF!</v>
      </c>
      <c r="R1165" s="143" t="e">
        <f>IF(ЗАПОЛНИТЬ!$F$7=1,#REF!/1000,#REF!)</f>
        <v>#REF!</v>
      </c>
      <c r="S1165" s="143" t="e">
        <f>IF(ЗАПОЛНИТЬ!$F$7=1,#REF!/1000,#REF!)</f>
        <v>#REF!</v>
      </c>
      <c r="T1165" s="143" t="e">
        <f>IF(ЗАПОЛНИТЬ!$F$7=1,#REF!/1000,#REF!)</f>
        <v>#REF!</v>
      </c>
      <c r="U1165" s="143" t="e">
        <f>IF(ЗАПОЛНИТЬ!$F$7=1,#REF!/1000,#REF!)</f>
        <v>#REF!</v>
      </c>
      <c r="V1165" s="145" t="e">
        <f t="shared" si="77"/>
        <v>#REF!</v>
      </c>
      <c r="W1165" s="145">
        <v>0</v>
      </c>
    </row>
    <row r="1166" spans="1:23">
      <c r="A1166" s="144" t="str">
        <f>ЗАПОЛНИТЬ!$B$23</f>
        <v>4</v>
      </c>
      <c r="B1166" s="144" t="str">
        <f>ЗАПОЛНИТЬ!$B$13</f>
        <v>24188344</v>
      </c>
      <c r="C1166" s="144" t="str">
        <f>ЗАПОЛНИТЬ!$B$24</f>
        <v>298</v>
      </c>
      <c r="D1166" s="144" t="str">
        <f>ЗАПОЛНИТЬ!$B$21</f>
        <v>12</v>
      </c>
      <c r="E1166" s="145"/>
      <c r="F1166" s="144" t="str">
        <f>ЗАПОЛНИТЬ!$B$22</f>
        <v>15</v>
      </c>
      <c r="G1166" s="144" t="str">
        <f>ЗАПОЛНИТЬ!$B$20</f>
        <v>040222</v>
      </c>
      <c r="H1166" s="143" t="str">
        <f>IF(ЗАПОЛНИТЬ!$F$7=1,ЗАПОЛНИТЬ!$H$9,ЗАПОЛНИТЬ!$H$10)</f>
        <v>73</v>
      </c>
      <c r="I1166" s="146" t="e">
        <f>IF(ЗАПОЛНИТЬ!$F$7=1,#REF!,#REF!)</f>
        <v>#REF!</v>
      </c>
      <c r="J1166" s="145" t="str">
        <f>IF(ЗАПОЛНИТЬ!$F$7=1,CONCATENATE(ЗАПОЛНИТЬ!$F$18,ЗАПОЛНИТЬ!$D$18),ЗАПОЛНИТЬ!$E$18)</f>
        <v>01.07.2016</v>
      </c>
      <c r="K1166" s="143" t="e">
        <f>#REF!</f>
        <v>#REF!</v>
      </c>
      <c r="L1166" s="143" t="e">
        <f>IF(ЗАПОЛНИТЬ!$F$7=1,#REF!/1000,#REF!)</f>
        <v>#REF!</v>
      </c>
      <c r="M1166" s="143" t="e">
        <f>IF(ЗАПОЛНИТЬ!$F$7=1,#REF!/1000,#REF!)</f>
        <v>#REF!</v>
      </c>
      <c r="N1166" s="143" t="e">
        <f>IF(ЗАПОЛНИТЬ!$F$7=1,#REF!/1000,#REF!)</f>
        <v>#REF!</v>
      </c>
      <c r="O1166" s="143" t="e">
        <f>IF(ЗАПОЛНИТЬ!$F$7=1,#REF!/1000,#REF!)</f>
        <v>#REF!</v>
      </c>
      <c r="P1166" s="143" t="e">
        <f>IF(ЗАПОЛНИТЬ!$F$7=1,#REF!/1000,#REF!)</f>
        <v>#REF!</v>
      </c>
      <c r="Q1166" s="143" t="e">
        <f>IF(ЗАПОЛНИТЬ!$F$7=1,#REF!/1000,#REF!)</f>
        <v>#REF!</v>
      </c>
      <c r="R1166" s="143" t="e">
        <f>IF(ЗАПОЛНИТЬ!$F$7=1,#REF!/1000,#REF!)</f>
        <v>#REF!</v>
      </c>
      <c r="S1166" s="143" t="e">
        <f>IF(ЗАПОЛНИТЬ!$F$7=1,#REF!/1000,#REF!)</f>
        <v>#REF!</v>
      </c>
      <c r="T1166" s="143" t="e">
        <f>IF(ЗАПОЛНИТЬ!$F$7=1,#REF!/1000,#REF!)</f>
        <v>#REF!</v>
      </c>
      <c r="U1166" s="143" t="e">
        <f>IF(ЗАПОЛНИТЬ!$F$7=1,#REF!/1000,#REF!)</f>
        <v>#REF!</v>
      </c>
      <c r="V1166" s="145" t="e">
        <f t="shared" si="77"/>
        <v>#REF!</v>
      </c>
      <c r="W1166" s="145" t="e">
        <f>IF(SUM(L1166:U1166)&gt;0,1,0)</f>
        <v>#REF!</v>
      </c>
    </row>
    <row r="1167" spans="1:23">
      <c r="A1167" s="144" t="str">
        <f>ЗАПОЛНИТЬ!$B$23</f>
        <v>4</v>
      </c>
      <c r="B1167" s="144" t="str">
        <f>ЗАПОЛНИТЬ!$B$13</f>
        <v>24188344</v>
      </c>
      <c r="C1167" s="144" t="str">
        <f>ЗАПОЛНИТЬ!$B$24</f>
        <v>298</v>
      </c>
      <c r="D1167" s="144" t="str">
        <f>ЗАПОЛНИТЬ!$B$21</f>
        <v>12</v>
      </c>
      <c r="E1167" s="145"/>
      <c r="F1167" s="144" t="str">
        <f>ЗАПОЛНИТЬ!$B$22</f>
        <v>15</v>
      </c>
      <c r="G1167" s="144" t="str">
        <f>ЗАПОЛНИТЬ!$B$20</f>
        <v>040222</v>
      </c>
      <c r="H1167" s="143" t="str">
        <f>IF(ЗАПОЛНИТЬ!$F$7=1,ЗАПОЛНИТЬ!$H$9,ЗАПОЛНИТЬ!$H$10)</f>
        <v>73</v>
      </c>
      <c r="I1167" s="146" t="e">
        <f>IF(ЗАПОЛНИТЬ!$F$7=1,#REF!,#REF!)</f>
        <v>#REF!</v>
      </c>
      <c r="J1167" s="145" t="str">
        <f>IF(ЗАПОЛНИТЬ!$F$7=1,CONCATENATE(ЗАПОЛНИТЬ!$F$18,ЗАПОЛНИТЬ!$D$18),ЗАПОЛНИТЬ!$E$18)</f>
        <v>01.07.2016</v>
      </c>
      <c r="K1167" s="143" t="e">
        <f>#REF!</f>
        <v>#REF!</v>
      </c>
      <c r="L1167" s="143" t="e">
        <f>IF(ЗАПОЛНИТЬ!$F$7=1,#REF!/1000,#REF!)</f>
        <v>#REF!</v>
      </c>
      <c r="M1167" s="143" t="e">
        <f>IF(ЗАПОЛНИТЬ!$F$7=1,#REF!/1000,#REF!)</f>
        <v>#REF!</v>
      </c>
      <c r="N1167" s="143" t="e">
        <f>IF(ЗАПОЛНИТЬ!$F$7=1,#REF!/1000,#REF!)</f>
        <v>#REF!</v>
      </c>
      <c r="O1167" s="143" t="e">
        <f>IF(ЗАПОЛНИТЬ!$F$7=1,#REF!/1000,#REF!)</f>
        <v>#REF!</v>
      </c>
      <c r="P1167" s="143" t="e">
        <f>IF(ЗАПОЛНИТЬ!$F$7=1,#REF!/1000,#REF!)</f>
        <v>#REF!</v>
      </c>
      <c r="Q1167" s="143" t="e">
        <f>IF(ЗАПОЛНИТЬ!$F$7=1,#REF!/1000,#REF!)</f>
        <v>#REF!</v>
      </c>
      <c r="R1167" s="143" t="e">
        <f>IF(ЗАПОЛНИТЬ!$F$7=1,#REF!/1000,#REF!)</f>
        <v>#REF!</v>
      </c>
      <c r="S1167" s="143" t="e">
        <f>IF(ЗАПОЛНИТЬ!$F$7=1,#REF!/1000,#REF!)</f>
        <v>#REF!</v>
      </c>
      <c r="T1167" s="143" t="e">
        <f>IF(ЗАПОЛНИТЬ!$F$7=1,#REF!/1000,#REF!)</f>
        <v>#REF!</v>
      </c>
      <c r="U1167" s="143" t="e">
        <f>IF(ЗАПОЛНИТЬ!$F$7=1,#REF!/1000,#REF!)</f>
        <v>#REF!</v>
      </c>
      <c r="V1167" s="145" t="e">
        <f t="shared" si="77"/>
        <v>#REF!</v>
      </c>
      <c r="W1167" s="145" t="e">
        <f>IF(SUM(L1167:U1167)&gt;0,1,0)</f>
        <v>#REF!</v>
      </c>
    </row>
    <row r="1168" spans="1:23">
      <c r="A1168" s="144" t="str">
        <f>ЗАПОЛНИТЬ!$B$23</f>
        <v>4</v>
      </c>
      <c r="B1168" s="144" t="str">
        <f>ЗАПОЛНИТЬ!$B$13</f>
        <v>24188344</v>
      </c>
      <c r="C1168" s="144" t="str">
        <f>ЗАПОЛНИТЬ!$B$24</f>
        <v>298</v>
      </c>
      <c r="D1168" s="144" t="str">
        <f>ЗАПОЛНИТЬ!$B$21</f>
        <v>12</v>
      </c>
      <c r="E1168" s="145"/>
      <c r="F1168" s="144" t="str">
        <f>ЗАПОЛНИТЬ!$B$22</f>
        <v>15</v>
      </c>
      <c r="G1168" s="144" t="str">
        <f>ЗАПОЛНИТЬ!$B$20</f>
        <v>040222</v>
      </c>
      <c r="H1168" s="143" t="str">
        <f>IF(ЗАПОЛНИТЬ!$F$7=1,ЗАПОЛНИТЬ!$H$9,ЗАПОЛНИТЬ!$H$10)</f>
        <v>73</v>
      </c>
      <c r="I1168" s="146" t="e">
        <f>IF(ЗАПОЛНИТЬ!$F$7=1,#REF!,#REF!)</f>
        <v>#REF!</v>
      </c>
      <c r="J1168" s="145" t="str">
        <f>IF(ЗАПОЛНИТЬ!$F$7=1,CONCATENATE(ЗАПОЛНИТЬ!$F$18,ЗАПОЛНИТЬ!$D$18),ЗАПОЛНИТЬ!$E$18)</f>
        <v>01.07.2016</v>
      </c>
      <c r="K1168" s="143" t="e">
        <f>#REF!</f>
        <v>#REF!</v>
      </c>
      <c r="L1168" s="143" t="e">
        <f>IF(ЗАПОЛНИТЬ!$F$7=1,#REF!/1000,#REF!)</f>
        <v>#REF!</v>
      </c>
      <c r="M1168" s="143" t="e">
        <f>IF(ЗАПОЛНИТЬ!$F$7=1,#REF!/1000,#REF!)</f>
        <v>#REF!</v>
      </c>
      <c r="N1168" s="143" t="e">
        <f>IF(ЗАПОЛНИТЬ!$F$7=1,#REF!/1000,#REF!)</f>
        <v>#REF!</v>
      </c>
      <c r="O1168" s="143" t="e">
        <f>IF(ЗАПОЛНИТЬ!$F$7=1,#REF!/1000,#REF!)</f>
        <v>#REF!</v>
      </c>
      <c r="P1168" s="143" t="e">
        <f>IF(ЗАПОЛНИТЬ!$F$7=1,#REF!/1000,#REF!)</f>
        <v>#REF!</v>
      </c>
      <c r="Q1168" s="143" t="e">
        <f>IF(ЗАПОЛНИТЬ!$F$7=1,#REF!/1000,#REF!)</f>
        <v>#REF!</v>
      </c>
      <c r="R1168" s="143" t="e">
        <f>IF(ЗАПОЛНИТЬ!$F$7=1,#REF!/1000,#REF!)</f>
        <v>#REF!</v>
      </c>
      <c r="S1168" s="143" t="e">
        <f>IF(ЗАПОЛНИТЬ!$F$7=1,#REF!/1000,#REF!)</f>
        <v>#REF!</v>
      </c>
      <c r="T1168" s="143" t="e">
        <f>IF(ЗАПОЛНИТЬ!$F$7=1,#REF!/1000,#REF!)</f>
        <v>#REF!</v>
      </c>
      <c r="U1168" s="143" t="e">
        <f>IF(ЗАПОЛНИТЬ!$F$7=1,#REF!/1000,#REF!)</f>
        <v>#REF!</v>
      </c>
      <c r="V1168" s="145" t="e">
        <f t="shared" si="77"/>
        <v>#REF!</v>
      </c>
      <c r="W1168" s="145">
        <v>0</v>
      </c>
    </row>
    <row r="1169" spans="1:23">
      <c r="A1169" s="144" t="str">
        <f>ЗАПОЛНИТЬ!$B$23</f>
        <v>4</v>
      </c>
      <c r="B1169" s="144" t="str">
        <f>ЗАПОЛНИТЬ!$B$13</f>
        <v>24188344</v>
      </c>
      <c r="C1169" s="144" t="str">
        <f>ЗАПОЛНИТЬ!$B$24</f>
        <v>298</v>
      </c>
      <c r="D1169" s="144" t="str">
        <f>ЗАПОЛНИТЬ!$B$21</f>
        <v>12</v>
      </c>
      <c r="E1169" s="145"/>
      <c r="F1169" s="144" t="str">
        <f>ЗАПОЛНИТЬ!$B$22</f>
        <v>15</v>
      </c>
      <c r="G1169" s="144" t="str">
        <f>ЗАПОЛНИТЬ!$B$20</f>
        <v>040222</v>
      </c>
      <c r="H1169" s="143" t="str">
        <f>IF(ЗАПОЛНИТЬ!$F$7=1,ЗАПОЛНИТЬ!$H$9,ЗАПОЛНИТЬ!$H$10)</f>
        <v>73</v>
      </c>
      <c r="I1169" s="146" t="e">
        <f>IF(ЗАПОЛНИТЬ!$F$7=1,#REF!,#REF!)</f>
        <v>#REF!</v>
      </c>
      <c r="J1169" s="145" t="str">
        <f>IF(ЗАПОЛНИТЬ!$F$7=1,CONCATENATE(ЗАПОЛНИТЬ!$F$18,ЗАПОЛНИТЬ!$D$18),ЗАПОЛНИТЬ!$E$18)</f>
        <v>01.07.2016</v>
      </c>
      <c r="K1169" s="143" t="e">
        <f>#REF!</f>
        <v>#REF!</v>
      </c>
      <c r="L1169" s="143" t="e">
        <f>IF(ЗАПОЛНИТЬ!$F$7=1,#REF!/1000,#REF!)</f>
        <v>#REF!</v>
      </c>
      <c r="M1169" s="143" t="e">
        <f>IF(ЗАПОЛНИТЬ!$F$7=1,#REF!/1000,#REF!)</f>
        <v>#REF!</v>
      </c>
      <c r="N1169" s="143" t="e">
        <f>IF(ЗАПОЛНИТЬ!$F$7=1,#REF!/1000,#REF!)</f>
        <v>#REF!</v>
      </c>
      <c r="O1169" s="143" t="e">
        <f>IF(ЗАПОЛНИТЬ!$F$7=1,#REF!/1000,#REF!)</f>
        <v>#REF!</v>
      </c>
      <c r="P1169" s="143" t="e">
        <f>IF(ЗАПОЛНИТЬ!$F$7=1,#REF!/1000,#REF!)</f>
        <v>#REF!</v>
      </c>
      <c r="Q1169" s="143" t="e">
        <f>IF(ЗАПОЛНИТЬ!$F$7=1,#REF!/1000,#REF!)</f>
        <v>#REF!</v>
      </c>
      <c r="R1169" s="143" t="e">
        <f>IF(ЗАПОЛНИТЬ!$F$7=1,#REF!/1000,#REF!)</f>
        <v>#REF!</v>
      </c>
      <c r="S1169" s="143" t="e">
        <f>IF(ЗАПОЛНИТЬ!$F$7=1,#REF!/1000,#REF!)</f>
        <v>#REF!</v>
      </c>
      <c r="T1169" s="143" t="e">
        <f>IF(ЗАПОЛНИТЬ!$F$7=1,#REF!/1000,#REF!)</f>
        <v>#REF!</v>
      </c>
      <c r="U1169" s="143" t="e">
        <f>IF(ЗАПОЛНИТЬ!$F$7=1,#REF!/1000,#REF!)</f>
        <v>#REF!</v>
      </c>
      <c r="V1169" s="145" t="e">
        <f t="shared" si="77"/>
        <v>#REF!</v>
      </c>
      <c r="W1169" s="145" t="e">
        <f>IF(SUM(L1169:U1169)&gt;0,1,0)</f>
        <v>#REF!</v>
      </c>
    </row>
    <row r="1170" spans="1:23">
      <c r="A1170" s="144" t="str">
        <f>ЗАПОЛНИТЬ!$B$23</f>
        <v>4</v>
      </c>
      <c r="B1170" s="144" t="str">
        <f>ЗАПОЛНИТЬ!$B$13</f>
        <v>24188344</v>
      </c>
      <c r="C1170" s="144" t="str">
        <f>ЗАПОЛНИТЬ!$B$24</f>
        <v>298</v>
      </c>
      <c r="D1170" s="144" t="str">
        <f>ЗАПОЛНИТЬ!$B$21</f>
        <v>12</v>
      </c>
      <c r="E1170" s="145"/>
      <c r="F1170" s="144" t="str">
        <f>ЗАПОЛНИТЬ!$B$22</f>
        <v>15</v>
      </c>
      <c r="G1170" s="144" t="str">
        <f>ЗАПОЛНИТЬ!$B$20</f>
        <v>040222</v>
      </c>
      <c r="H1170" s="143" t="str">
        <f>IF(ЗАПОЛНИТЬ!$F$7=1,ЗАПОЛНИТЬ!$H$9,ЗАПОЛНИТЬ!$H$10)</f>
        <v>73</v>
      </c>
      <c r="I1170" s="146" t="e">
        <f>IF(ЗАПОЛНИТЬ!$F$7=1,#REF!,#REF!)</f>
        <v>#REF!</v>
      </c>
      <c r="J1170" s="145" t="str">
        <f>IF(ЗАПОЛНИТЬ!$F$7=1,CONCATENATE(ЗАПОЛНИТЬ!$F$18,ЗАПОЛНИТЬ!$D$18),ЗАПОЛНИТЬ!$E$18)</f>
        <v>01.07.2016</v>
      </c>
      <c r="K1170" s="143" t="e">
        <f>#REF!</f>
        <v>#REF!</v>
      </c>
      <c r="L1170" s="143" t="e">
        <f>IF(ЗАПОЛНИТЬ!$F$7=1,#REF!/1000,#REF!)</f>
        <v>#REF!</v>
      </c>
      <c r="M1170" s="143" t="e">
        <f>IF(ЗАПОЛНИТЬ!$F$7=1,#REF!/1000,#REF!)</f>
        <v>#REF!</v>
      </c>
      <c r="N1170" s="143" t="e">
        <f>IF(ЗАПОЛНИТЬ!$F$7=1,#REF!/1000,#REF!)</f>
        <v>#REF!</v>
      </c>
      <c r="O1170" s="143" t="e">
        <f>IF(ЗАПОЛНИТЬ!$F$7=1,#REF!/1000,#REF!)</f>
        <v>#REF!</v>
      </c>
      <c r="P1170" s="143" t="e">
        <f>IF(ЗАПОЛНИТЬ!$F$7=1,#REF!/1000,#REF!)</f>
        <v>#REF!</v>
      </c>
      <c r="Q1170" s="143" t="e">
        <f>IF(ЗАПОЛНИТЬ!$F$7=1,#REF!/1000,#REF!)</f>
        <v>#REF!</v>
      </c>
      <c r="R1170" s="143" t="e">
        <f>IF(ЗАПОЛНИТЬ!$F$7=1,#REF!/1000,#REF!)</f>
        <v>#REF!</v>
      </c>
      <c r="S1170" s="143" t="e">
        <f>IF(ЗАПОЛНИТЬ!$F$7=1,#REF!/1000,#REF!)</f>
        <v>#REF!</v>
      </c>
      <c r="T1170" s="143" t="e">
        <f>IF(ЗАПОЛНИТЬ!$F$7=1,#REF!/1000,#REF!)</f>
        <v>#REF!</v>
      </c>
      <c r="U1170" s="143" t="e">
        <f>IF(ЗАПОЛНИТЬ!$F$7=1,#REF!/1000,#REF!)</f>
        <v>#REF!</v>
      </c>
      <c r="V1170" s="145" t="e">
        <f t="shared" si="77"/>
        <v>#REF!</v>
      </c>
      <c r="W1170" s="145" t="e">
        <f>IF(SUM(L1170:U1170)&gt;0,1,0)</f>
        <v>#REF!</v>
      </c>
    </row>
    <row r="1171" spans="1:23">
      <c r="A1171" s="144" t="str">
        <f>ЗАПОЛНИТЬ!$B$23</f>
        <v>4</v>
      </c>
      <c r="B1171" s="144" t="str">
        <f>ЗАПОЛНИТЬ!$B$13</f>
        <v>24188344</v>
      </c>
      <c r="C1171" s="144" t="str">
        <f>ЗАПОЛНИТЬ!$B$24</f>
        <v>298</v>
      </c>
      <c r="D1171" s="144" t="str">
        <f>ЗАПОЛНИТЬ!$B$21</f>
        <v>12</v>
      </c>
      <c r="E1171" s="145"/>
      <c r="F1171" s="144" t="str">
        <f>ЗАПОЛНИТЬ!$B$22</f>
        <v>15</v>
      </c>
      <c r="G1171" s="144" t="str">
        <f>ЗАПОЛНИТЬ!$B$20</f>
        <v>040222</v>
      </c>
      <c r="H1171" s="143" t="str">
        <f>IF(ЗАПОЛНИТЬ!$F$7=1,ЗАПОЛНИТЬ!$H$9,ЗАПОЛНИТЬ!$H$10)</f>
        <v>73</v>
      </c>
      <c r="I1171" s="146" t="e">
        <f>IF(ЗАПОЛНИТЬ!$F$7=1,#REF!,#REF!)</f>
        <v>#REF!</v>
      </c>
      <c r="J1171" s="145" t="str">
        <f>IF(ЗАПОЛНИТЬ!$F$7=1,CONCATENATE(ЗАПОЛНИТЬ!$F$18,ЗАПОЛНИТЬ!$D$18),ЗАПОЛНИТЬ!$E$18)</f>
        <v>01.07.2016</v>
      </c>
      <c r="K1171" s="143" t="e">
        <f>#REF!</f>
        <v>#REF!</v>
      </c>
      <c r="L1171" s="143" t="e">
        <f>IF(ЗАПОЛНИТЬ!$F$7=1,#REF!/1000,#REF!)</f>
        <v>#REF!</v>
      </c>
      <c r="M1171" s="143" t="e">
        <f>IF(ЗАПОЛНИТЬ!$F$7=1,#REF!/1000,#REF!)</f>
        <v>#REF!</v>
      </c>
      <c r="N1171" s="143" t="e">
        <f>IF(ЗАПОЛНИТЬ!$F$7=1,#REF!/1000,#REF!)</f>
        <v>#REF!</v>
      </c>
      <c r="O1171" s="143" t="e">
        <f>IF(ЗАПОЛНИТЬ!$F$7=1,#REF!/1000,#REF!)</f>
        <v>#REF!</v>
      </c>
      <c r="P1171" s="143" t="e">
        <f>IF(ЗАПОЛНИТЬ!$F$7=1,#REF!/1000,#REF!)</f>
        <v>#REF!</v>
      </c>
      <c r="Q1171" s="143" t="e">
        <f>IF(ЗАПОЛНИТЬ!$F$7=1,#REF!/1000,#REF!)</f>
        <v>#REF!</v>
      </c>
      <c r="R1171" s="143" t="e">
        <f>IF(ЗАПОЛНИТЬ!$F$7=1,#REF!/1000,#REF!)</f>
        <v>#REF!</v>
      </c>
      <c r="S1171" s="143" t="e">
        <f>IF(ЗАПОЛНИТЬ!$F$7=1,#REF!/1000,#REF!)</f>
        <v>#REF!</v>
      </c>
      <c r="T1171" s="143" t="e">
        <f>IF(ЗАПОЛНИТЬ!$F$7=1,#REF!/1000,#REF!)</f>
        <v>#REF!</v>
      </c>
      <c r="U1171" s="143" t="e">
        <f>IF(ЗАПОЛНИТЬ!$F$7=1,#REF!/1000,#REF!)</f>
        <v>#REF!</v>
      </c>
      <c r="V1171" s="145" t="e">
        <f t="shared" si="77"/>
        <v>#REF!</v>
      </c>
      <c r="W1171" s="145">
        <v>0</v>
      </c>
    </row>
    <row r="1172" spans="1:23">
      <c r="A1172" s="144" t="str">
        <f>ЗАПОЛНИТЬ!$B$23</f>
        <v>4</v>
      </c>
      <c r="B1172" s="144" t="str">
        <f>ЗАПОЛНИТЬ!$B$13</f>
        <v>24188344</v>
      </c>
      <c r="C1172" s="144" t="str">
        <f>ЗАПОЛНИТЬ!$B$24</f>
        <v>298</v>
      </c>
      <c r="D1172" s="144" t="str">
        <f>ЗАПОЛНИТЬ!$B$21</f>
        <v>12</v>
      </c>
      <c r="E1172" s="145"/>
      <c r="F1172" s="144" t="str">
        <f>ЗАПОЛНИТЬ!$B$22</f>
        <v>15</v>
      </c>
      <c r="G1172" s="144" t="str">
        <f>ЗАПОЛНИТЬ!$B$20</f>
        <v>040222</v>
      </c>
      <c r="H1172" s="143" t="str">
        <f>IF(ЗАПОЛНИТЬ!$F$7=1,ЗАПОЛНИТЬ!$H$9,ЗАПОЛНИТЬ!$H$10)</f>
        <v>73</v>
      </c>
      <c r="I1172" s="146" t="e">
        <f>IF(ЗАПОЛНИТЬ!$F$7=1,#REF!,#REF!)</f>
        <v>#REF!</v>
      </c>
      <c r="J1172" s="145" t="str">
        <f>IF(ЗАПОЛНИТЬ!$F$7=1,CONCATENATE(ЗАПОЛНИТЬ!$F$18,ЗАПОЛНИТЬ!$D$18),ЗАПОЛНИТЬ!$E$18)</f>
        <v>01.07.2016</v>
      </c>
      <c r="K1172" s="143" t="e">
        <f>#REF!</f>
        <v>#REF!</v>
      </c>
      <c r="L1172" s="143" t="e">
        <f>IF(ЗАПОЛНИТЬ!$F$7=1,#REF!/1000,#REF!)</f>
        <v>#REF!</v>
      </c>
      <c r="M1172" s="143" t="e">
        <f>IF(ЗАПОЛНИТЬ!$F$7=1,#REF!/1000,#REF!)</f>
        <v>#REF!</v>
      </c>
      <c r="N1172" s="143" t="e">
        <f>IF(ЗАПОЛНИТЬ!$F$7=1,#REF!/1000,#REF!)</f>
        <v>#REF!</v>
      </c>
      <c r="O1172" s="143" t="e">
        <f>IF(ЗАПОЛНИТЬ!$F$7=1,#REF!/1000,#REF!)</f>
        <v>#REF!</v>
      </c>
      <c r="P1172" s="143" t="e">
        <f>IF(ЗАПОЛНИТЬ!$F$7=1,#REF!/1000,#REF!)</f>
        <v>#REF!</v>
      </c>
      <c r="Q1172" s="143" t="e">
        <f>IF(ЗАПОЛНИТЬ!$F$7=1,#REF!/1000,#REF!)</f>
        <v>#REF!</v>
      </c>
      <c r="R1172" s="143" t="e">
        <f>IF(ЗАПОЛНИТЬ!$F$7=1,#REF!/1000,#REF!)</f>
        <v>#REF!</v>
      </c>
      <c r="S1172" s="143" t="e">
        <f>IF(ЗАПОЛНИТЬ!$F$7=1,#REF!/1000,#REF!)</f>
        <v>#REF!</v>
      </c>
      <c r="T1172" s="143" t="e">
        <f>IF(ЗАПОЛНИТЬ!$F$7=1,#REF!/1000,#REF!)</f>
        <v>#REF!</v>
      </c>
      <c r="U1172" s="143" t="e">
        <f>IF(ЗАПОЛНИТЬ!$F$7=1,#REF!/1000,#REF!)</f>
        <v>#REF!</v>
      </c>
      <c r="V1172" s="145" t="e">
        <f t="shared" si="77"/>
        <v>#REF!</v>
      </c>
      <c r="W1172" s="145" t="e">
        <f>IF(SUM(L1172:U1172)&gt;0,1,0)</f>
        <v>#REF!</v>
      </c>
    </row>
    <row r="1173" spans="1:23">
      <c r="A1173" s="144" t="str">
        <f>ЗАПОЛНИТЬ!$B$23</f>
        <v>4</v>
      </c>
      <c r="B1173" s="144" t="str">
        <f>ЗАПОЛНИТЬ!$B$13</f>
        <v>24188344</v>
      </c>
      <c r="C1173" s="144" t="str">
        <f>ЗАПОЛНИТЬ!$B$24</f>
        <v>298</v>
      </c>
      <c r="D1173" s="144" t="str">
        <f>ЗАПОЛНИТЬ!$B$21</f>
        <v>12</v>
      </c>
      <c r="E1173" s="145"/>
      <c r="F1173" s="144" t="str">
        <f>ЗАПОЛНИТЬ!$B$22</f>
        <v>15</v>
      </c>
      <c r="G1173" s="144" t="str">
        <f>ЗАПОЛНИТЬ!$B$20</f>
        <v>040222</v>
      </c>
      <c r="H1173" s="143" t="str">
        <f>IF(ЗАПОЛНИТЬ!$F$7=1,ЗАПОЛНИТЬ!$H$9,ЗАПОЛНИТЬ!$H$10)</f>
        <v>73</v>
      </c>
      <c r="I1173" s="146" t="e">
        <f>IF(ЗАПОЛНИТЬ!$F$7=1,#REF!,#REF!)</f>
        <v>#REF!</v>
      </c>
      <c r="J1173" s="145" t="str">
        <f>IF(ЗАПОЛНИТЬ!$F$7=1,CONCATENATE(ЗАПОЛНИТЬ!$F$18,ЗАПОЛНИТЬ!$D$18),ЗАПОЛНИТЬ!$E$18)</f>
        <v>01.07.2016</v>
      </c>
      <c r="K1173" s="143" t="e">
        <f>#REF!</f>
        <v>#REF!</v>
      </c>
      <c r="L1173" s="143" t="e">
        <f>IF(ЗАПОЛНИТЬ!$F$7=1,#REF!/1000,#REF!)</f>
        <v>#REF!</v>
      </c>
      <c r="M1173" s="143" t="e">
        <f>IF(ЗАПОЛНИТЬ!$F$7=1,#REF!/1000,#REF!)</f>
        <v>#REF!</v>
      </c>
      <c r="N1173" s="143" t="e">
        <f>IF(ЗАПОЛНИТЬ!$F$7=1,#REF!/1000,#REF!)</f>
        <v>#REF!</v>
      </c>
      <c r="O1173" s="143" t="e">
        <f>IF(ЗАПОЛНИТЬ!$F$7=1,#REF!/1000,#REF!)</f>
        <v>#REF!</v>
      </c>
      <c r="P1173" s="143" t="e">
        <f>IF(ЗАПОЛНИТЬ!$F$7=1,#REF!/1000,#REF!)</f>
        <v>#REF!</v>
      </c>
      <c r="Q1173" s="143" t="e">
        <f>IF(ЗАПОЛНИТЬ!$F$7=1,#REF!/1000,#REF!)</f>
        <v>#REF!</v>
      </c>
      <c r="R1173" s="143" t="e">
        <f>IF(ЗАПОЛНИТЬ!$F$7=1,#REF!/1000,#REF!)</f>
        <v>#REF!</v>
      </c>
      <c r="S1173" s="143" t="e">
        <f>IF(ЗАПОЛНИТЬ!$F$7=1,#REF!/1000,#REF!)</f>
        <v>#REF!</v>
      </c>
      <c r="T1173" s="143" t="e">
        <f>IF(ЗАПОЛНИТЬ!$F$7=1,#REF!/1000,#REF!)</f>
        <v>#REF!</v>
      </c>
      <c r="U1173" s="143" t="e">
        <f>IF(ЗАПОЛНИТЬ!$F$7=1,#REF!/1000,#REF!)</f>
        <v>#REF!</v>
      </c>
      <c r="V1173" s="145" t="e">
        <f t="shared" si="77"/>
        <v>#REF!</v>
      </c>
      <c r="W1173" s="145" t="e">
        <f>IF(SUM(L1173:U1173)&gt;0,1,0)</f>
        <v>#REF!</v>
      </c>
    </row>
    <row r="1174" spans="1:23">
      <c r="A1174" s="144" t="str">
        <f>ЗАПОЛНИТЬ!$B$23</f>
        <v>4</v>
      </c>
      <c r="B1174" s="144" t="str">
        <f>ЗАПОЛНИТЬ!$B$13</f>
        <v>24188344</v>
      </c>
      <c r="C1174" s="144" t="str">
        <f>ЗАПОЛНИТЬ!$B$24</f>
        <v>298</v>
      </c>
      <c r="D1174" s="144" t="str">
        <f>ЗАПОЛНИТЬ!$B$21</f>
        <v>12</v>
      </c>
      <c r="E1174" s="145"/>
      <c r="F1174" s="144" t="str">
        <f>ЗАПОЛНИТЬ!$B$22</f>
        <v>15</v>
      </c>
      <c r="G1174" s="144" t="str">
        <f>ЗАПОЛНИТЬ!$B$20</f>
        <v>040222</v>
      </c>
      <c r="H1174" s="143" t="str">
        <f>IF(ЗАПОЛНИТЬ!$F$7=1,ЗАПОЛНИТЬ!$H$9,ЗАПОЛНИТЬ!$H$10)</f>
        <v>73</v>
      </c>
      <c r="I1174" s="146" t="e">
        <f>IF(ЗАПОЛНИТЬ!$F$7=1,#REF!,#REF!)</f>
        <v>#REF!</v>
      </c>
      <c r="J1174" s="145" t="str">
        <f>IF(ЗАПОЛНИТЬ!$F$7=1,CONCATENATE(ЗАПОЛНИТЬ!$F$18,ЗАПОЛНИТЬ!$D$18),ЗАПОЛНИТЬ!$E$18)</f>
        <v>01.07.2016</v>
      </c>
      <c r="K1174" s="143" t="e">
        <f>#REF!</f>
        <v>#REF!</v>
      </c>
      <c r="L1174" s="143" t="e">
        <f>IF(ЗАПОЛНИТЬ!$F$7=1,#REF!/1000,#REF!)</f>
        <v>#REF!</v>
      </c>
      <c r="M1174" s="143" t="e">
        <f>IF(ЗАПОЛНИТЬ!$F$7=1,#REF!/1000,#REF!)</f>
        <v>#REF!</v>
      </c>
      <c r="N1174" s="143" t="e">
        <f>IF(ЗАПОЛНИТЬ!$F$7=1,#REF!/1000,#REF!)</f>
        <v>#REF!</v>
      </c>
      <c r="O1174" s="143" t="e">
        <f>IF(ЗАПОЛНИТЬ!$F$7=1,#REF!/1000,#REF!)</f>
        <v>#REF!</v>
      </c>
      <c r="P1174" s="143" t="e">
        <f>IF(ЗАПОЛНИТЬ!$F$7=1,#REF!/1000,#REF!)</f>
        <v>#REF!</v>
      </c>
      <c r="Q1174" s="143" t="e">
        <f>IF(ЗАПОЛНИТЬ!$F$7=1,#REF!/1000,#REF!)</f>
        <v>#REF!</v>
      </c>
      <c r="R1174" s="143" t="e">
        <f>IF(ЗАПОЛНИТЬ!$F$7=1,#REF!/1000,#REF!)</f>
        <v>#REF!</v>
      </c>
      <c r="S1174" s="143" t="e">
        <f>IF(ЗАПОЛНИТЬ!$F$7=1,#REF!/1000,#REF!)</f>
        <v>#REF!</v>
      </c>
      <c r="T1174" s="143" t="e">
        <f>IF(ЗАПОЛНИТЬ!$F$7=1,#REF!/1000,#REF!)</f>
        <v>#REF!</v>
      </c>
      <c r="U1174" s="143" t="e">
        <f>IF(ЗАПОЛНИТЬ!$F$7=1,#REF!/1000,#REF!)</f>
        <v>#REF!</v>
      </c>
      <c r="V1174" s="145" t="e">
        <f t="shared" si="77"/>
        <v>#REF!</v>
      </c>
      <c r="W1174" s="145" t="e">
        <f>IF(SUM(L1174:U1174)&gt;0,1,0)</f>
        <v>#REF!</v>
      </c>
    </row>
    <row r="1175" spans="1:23">
      <c r="A1175" s="144" t="str">
        <f>ЗАПОЛНИТЬ!$B$23</f>
        <v>4</v>
      </c>
      <c r="B1175" s="144" t="str">
        <f>ЗАПОЛНИТЬ!$B$13</f>
        <v>24188344</v>
      </c>
      <c r="C1175" s="144" t="str">
        <f>ЗАПОЛНИТЬ!$B$24</f>
        <v>298</v>
      </c>
      <c r="D1175" s="144" t="str">
        <f>ЗАПОЛНИТЬ!$B$21</f>
        <v>12</v>
      </c>
      <c r="E1175" s="145"/>
      <c r="F1175" s="144" t="str">
        <f>ЗАПОЛНИТЬ!$B$22</f>
        <v>15</v>
      </c>
      <c r="G1175" s="144" t="str">
        <f>ЗАПОЛНИТЬ!$B$20</f>
        <v>040222</v>
      </c>
      <c r="H1175" s="143" t="str">
        <f>IF(ЗАПОЛНИТЬ!$F$7=1,ЗАПОЛНИТЬ!$H$9,ЗАПОЛНИТЬ!$H$10)</f>
        <v>73</v>
      </c>
      <c r="I1175" s="146" t="e">
        <f>IF(ЗАПОЛНИТЬ!$F$7=1,#REF!,#REF!)</f>
        <v>#REF!</v>
      </c>
      <c r="J1175" s="145" t="str">
        <f>IF(ЗАПОЛНИТЬ!$F$7=1,CONCATENATE(ЗАПОЛНИТЬ!$F$18,ЗАПОЛНИТЬ!$D$18),ЗАПОЛНИТЬ!$E$18)</f>
        <v>01.07.2016</v>
      </c>
      <c r="K1175" s="143" t="e">
        <f>#REF!</f>
        <v>#REF!</v>
      </c>
      <c r="L1175" s="143" t="e">
        <f>IF(ЗАПОЛНИТЬ!$F$7=1,#REF!/1000,#REF!)</f>
        <v>#REF!</v>
      </c>
      <c r="M1175" s="143" t="e">
        <f>IF(ЗАПОЛНИТЬ!$F$7=1,#REF!/1000,#REF!)</f>
        <v>#REF!</v>
      </c>
      <c r="N1175" s="143" t="e">
        <f>IF(ЗАПОЛНИТЬ!$F$7=1,#REF!/1000,#REF!)</f>
        <v>#REF!</v>
      </c>
      <c r="O1175" s="143" t="e">
        <f>IF(ЗАПОЛНИТЬ!$F$7=1,#REF!/1000,#REF!)</f>
        <v>#REF!</v>
      </c>
      <c r="P1175" s="143" t="e">
        <f>IF(ЗАПОЛНИТЬ!$F$7=1,#REF!/1000,#REF!)</f>
        <v>#REF!</v>
      </c>
      <c r="Q1175" s="143" t="e">
        <f>IF(ЗАПОЛНИТЬ!$F$7=1,#REF!/1000,#REF!)</f>
        <v>#REF!</v>
      </c>
      <c r="R1175" s="143" t="e">
        <f>IF(ЗАПОЛНИТЬ!$F$7=1,#REF!/1000,#REF!)</f>
        <v>#REF!</v>
      </c>
      <c r="S1175" s="143" t="e">
        <f>IF(ЗАПОЛНИТЬ!$F$7=1,#REF!/1000,#REF!)</f>
        <v>#REF!</v>
      </c>
      <c r="T1175" s="143" t="e">
        <f>IF(ЗАПОЛНИТЬ!$F$7=1,#REF!/1000,#REF!)</f>
        <v>#REF!</v>
      </c>
      <c r="U1175" s="143" t="e">
        <f>IF(ЗАПОЛНИТЬ!$F$7=1,#REF!/1000,#REF!)</f>
        <v>#REF!</v>
      </c>
      <c r="V1175" s="145" t="e">
        <f t="shared" si="77"/>
        <v>#REF!</v>
      </c>
      <c r="W1175" s="145">
        <v>0</v>
      </c>
    </row>
    <row r="1176" spans="1:23">
      <c r="A1176" s="144" t="str">
        <f>ЗАПОЛНИТЬ!$B$23</f>
        <v>4</v>
      </c>
      <c r="B1176" s="144" t="str">
        <f>ЗАПОЛНИТЬ!$B$13</f>
        <v>24188344</v>
      </c>
      <c r="C1176" s="144" t="str">
        <f>ЗАПОЛНИТЬ!$B$24</f>
        <v>298</v>
      </c>
      <c r="D1176" s="144" t="str">
        <f>ЗАПОЛНИТЬ!$B$21</f>
        <v>12</v>
      </c>
      <c r="E1176" s="145"/>
      <c r="F1176" s="144" t="str">
        <f>ЗАПОЛНИТЬ!$B$22</f>
        <v>15</v>
      </c>
      <c r="G1176" s="144" t="str">
        <f>ЗАПОЛНИТЬ!$B$20</f>
        <v>040222</v>
      </c>
      <c r="H1176" s="143" t="str">
        <f>IF(ЗАПОЛНИТЬ!$F$7=1,ЗАПОЛНИТЬ!$H$9,ЗАПОЛНИТЬ!$H$10)</f>
        <v>73</v>
      </c>
      <c r="I1176" s="146" t="e">
        <f>IF(ЗАПОЛНИТЬ!$F$7=1,#REF!,#REF!)</f>
        <v>#REF!</v>
      </c>
      <c r="J1176" s="145" t="str">
        <f>IF(ЗАПОЛНИТЬ!$F$7=1,CONCATENATE(ЗАПОЛНИТЬ!$F$18,ЗАПОЛНИТЬ!$D$18),ЗАПОЛНИТЬ!$E$18)</f>
        <v>01.07.2016</v>
      </c>
      <c r="K1176" s="143" t="e">
        <f>#REF!</f>
        <v>#REF!</v>
      </c>
      <c r="L1176" s="143" t="e">
        <f>IF(ЗАПОЛНИТЬ!$F$7=1,#REF!/1000,#REF!)</f>
        <v>#REF!</v>
      </c>
      <c r="M1176" s="143" t="e">
        <f>IF(ЗАПОЛНИТЬ!$F$7=1,#REF!/1000,#REF!)</f>
        <v>#REF!</v>
      </c>
      <c r="N1176" s="143" t="e">
        <f>IF(ЗАПОЛНИТЬ!$F$7=1,#REF!/1000,#REF!)</f>
        <v>#REF!</v>
      </c>
      <c r="O1176" s="143" t="e">
        <f>IF(ЗАПОЛНИТЬ!$F$7=1,#REF!/1000,#REF!)</f>
        <v>#REF!</v>
      </c>
      <c r="P1176" s="143" t="e">
        <f>IF(ЗАПОЛНИТЬ!$F$7=1,#REF!/1000,#REF!)</f>
        <v>#REF!</v>
      </c>
      <c r="Q1176" s="143" t="e">
        <f>IF(ЗАПОЛНИТЬ!$F$7=1,#REF!/1000,#REF!)</f>
        <v>#REF!</v>
      </c>
      <c r="R1176" s="143" t="e">
        <f>IF(ЗАПОЛНИТЬ!$F$7=1,#REF!/1000,#REF!)</f>
        <v>#REF!</v>
      </c>
      <c r="S1176" s="143" t="e">
        <f>IF(ЗАПОЛНИТЬ!$F$7=1,#REF!/1000,#REF!)</f>
        <v>#REF!</v>
      </c>
      <c r="T1176" s="143" t="e">
        <f>IF(ЗАПОЛНИТЬ!$F$7=1,#REF!/1000,#REF!)</f>
        <v>#REF!</v>
      </c>
      <c r="U1176" s="143" t="e">
        <f>IF(ЗАПОЛНИТЬ!$F$7=1,#REF!/1000,#REF!)</f>
        <v>#REF!</v>
      </c>
      <c r="V1176" s="145" t="e">
        <f t="shared" si="77"/>
        <v>#REF!</v>
      </c>
      <c r="W1176" s="145" t="e">
        <f>IF(SUM(L1176:U1176)&gt;0,1,0)</f>
        <v>#REF!</v>
      </c>
    </row>
    <row r="1177" spans="1:23">
      <c r="A1177" s="144" t="str">
        <f>ЗАПОЛНИТЬ!$B$23</f>
        <v>4</v>
      </c>
      <c r="B1177" s="144" t="str">
        <f>ЗАПОЛНИТЬ!$B$13</f>
        <v>24188344</v>
      </c>
      <c r="C1177" s="144" t="str">
        <f>ЗАПОЛНИТЬ!$B$24</f>
        <v>298</v>
      </c>
      <c r="D1177" s="144" t="str">
        <f>ЗАПОЛНИТЬ!$B$21</f>
        <v>12</v>
      </c>
      <c r="E1177" s="145"/>
      <c r="F1177" s="144" t="str">
        <f>ЗАПОЛНИТЬ!$B$22</f>
        <v>15</v>
      </c>
      <c r="G1177" s="144" t="str">
        <f>ЗАПОЛНИТЬ!$B$20</f>
        <v>040222</v>
      </c>
      <c r="H1177" s="143" t="str">
        <f>IF(ЗАПОЛНИТЬ!$F$7=1,ЗАПОЛНИТЬ!$H$9,ЗАПОЛНИТЬ!$H$10)</f>
        <v>73</v>
      </c>
      <c r="I1177" s="146" t="e">
        <f>IF(ЗАПОЛНИТЬ!$F$7=1,#REF!,#REF!)</f>
        <v>#REF!</v>
      </c>
      <c r="J1177" s="145" t="str">
        <f>IF(ЗАПОЛНИТЬ!$F$7=1,CONCATENATE(ЗАПОЛНИТЬ!$F$18,ЗАПОЛНИТЬ!$D$18),ЗАПОЛНИТЬ!$E$18)</f>
        <v>01.07.2016</v>
      </c>
      <c r="K1177" s="143" t="e">
        <f>#REF!</f>
        <v>#REF!</v>
      </c>
      <c r="L1177" s="143" t="e">
        <f>IF(ЗАПОЛНИТЬ!$F$7=1,#REF!/1000,#REF!)</f>
        <v>#REF!</v>
      </c>
      <c r="M1177" s="143" t="e">
        <f>IF(ЗАПОЛНИТЬ!$F$7=1,#REF!/1000,#REF!)</f>
        <v>#REF!</v>
      </c>
      <c r="N1177" s="143" t="e">
        <f>IF(ЗАПОЛНИТЬ!$F$7=1,#REF!/1000,#REF!)</f>
        <v>#REF!</v>
      </c>
      <c r="O1177" s="143" t="e">
        <f>IF(ЗАПОЛНИТЬ!$F$7=1,#REF!/1000,#REF!)</f>
        <v>#REF!</v>
      </c>
      <c r="P1177" s="143" t="e">
        <f>IF(ЗАПОЛНИТЬ!$F$7=1,#REF!/1000,#REF!)</f>
        <v>#REF!</v>
      </c>
      <c r="Q1177" s="143" t="e">
        <f>IF(ЗАПОЛНИТЬ!$F$7=1,#REF!/1000,#REF!)</f>
        <v>#REF!</v>
      </c>
      <c r="R1177" s="143" t="e">
        <f>IF(ЗАПОЛНИТЬ!$F$7=1,#REF!/1000,#REF!)</f>
        <v>#REF!</v>
      </c>
      <c r="S1177" s="143" t="e">
        <f>IF(ЗАПОЛНИТЬ!$F$7=1,#REF!/1000,#REF!)</f>
        <v>#REF!</v>
      </c>
      <c r="T1177" s="143" t="e">
        <f>IF(ЗАПОЛНИТЬ!$F$7=1,#REF!/1000,#REF!)</f>
        <v>#REF!</v>
      </c>
      <c r="U1177" s="143" t="e">
        <f>IF(ЗАПОЛНИТЬ!$F$7=1,#REF!/1000,#REF!)</f>
        <v>#REF!</v>
      </c>
      <c r="V1177" s="145" t="e">
        <f t="shared" ref="V1177:V1241" si="81">IF(SUM(L1177:U1177)&gt;0,1,0)</f>
        <v>#REF!</v>
      </c>
      <c r="W1177" s="145" t="e">
        <f>IF(SUM(L1177:U1177)&gt;0,1,0)</f>
        <v>#REF!</v>
      </c>
    </row>
    <row r="1178" spans="1:23">
      <c r="A1178" s="144" t="str">
        <f>ЗАПОЛНИТЬ!$B$23</f>
        <v>4</v>
      </c>
      <c r="B1178" s="144" t="str">
        <f>ЗАПОЛНИТЬ!$B$13</f>
        <v>24188344</v>
      </c>
      <c r="C1178" s="144" t="str">
        <f>ЗАПОЛНИТЬ!$B$24</f>
        <v>298</v>
      </c>
      <c r="D1178" s="144" t="str">
        <f>ЗАПОЛНИТЬ!$B$21</f>
        <v>12</v>
      </c>
      <c r="E1178" s="145"/>
      <c r="F1178" s="144" t="str">
        <f>ЗАПОЛНИТЬ!$B$22</f>
        <v>15</v>
      </c>
      <c r="G1178" s="144" t="str">
        <f>ЗАПОЛНИТЬ!$B$20</f>
        <v>040222</v>
      </c>
      <c r="H1178" s="143" t="str">
        <f>IF(ЗАПОЛНИТЬ!$F$7=1,ЗАПОЛНИТЬ!$H$9,ЗАПОЛНИТЬ!$H$10)</f>
        <v>73</v>
      </c>
      <c r="I1178" s="146" t="e">
        <f>IF(ЗАПОЛНИТЬ!$F$7=1,#REF!,#REF!)</f>
        <v>#REF!</v>
      </c>
      <c r="J1178" s="145" t="str">
        <f>IF(ЗАПОЛНИТЬ!$F$7=1,CONCATENATE(ЗАПОЛНИТЬ!$F$18,ЗАПОЛНИТЬ!$D$18),ЗАПОЛНИТЬ!$E$18)</f>
        <v>01.07.2016</v>
      </c>
      <c r="K1178" s="143" t="e">
        <f>#REF!</f>
        <v>#REF!</v>
      </c>
      <c r="L1178" s="143" t="e">
        <f>IF(ЗАПОЛНИТЬ!$F$7=1,#REF!/1000,#REF!)</f>
        <v>#REF!</v>
      </c>
      <c r="M1178" s="143" t="e">
        <f>IF(ЗАПОЛНИТЬ!$F$7=1,#REF!/1000,#REF!)</f>
        <v>#REF!</v>
      </c>
      <c r="N1178" s="143" t="e">
        <f>IF(ЗАПОЛНИТЬ!$F$7=1,#REF!/1000,#REF!)</f>
        <v>#REF!</v>
      </c>
      <c r="O1178" s="143" t="e">
        <f>IF(ЗАПОЛНИТЬ!$F$7=1,#REF!/1000,#REF!)</f>
        <v>#REF!</v>
      </c>
      <c r="P1178" s="143" t="e">
        <f>IF(ЗАПОЛНИТЬ!$F$7=1,#REF!/1000,#REF!)</f>
        <v>#REF!</v>
      </c>
      <c r="Q1178" s="143" t="e">
        <f>IF(ЗАПОЛНИТЬ!$F$7=1,#REF!/1000,#REF!)</f>
        <v>#REF!</v>
      </c>
      <c r="R1178" s="143" t="e">
        <f>IF(ЗАПОЛНИТЬ!$F$7=1,#REF!/1000,#REF!)</f>
        <v>#REF!</v>
      </c>
      <c r="S1178" s="143" t="e">
        <f>IF(ЗАПОЛНИТЬ!$F$7=1,#REF!/1000,#REF!)</f>
        <v>#REF!</v>
      </c>
      <c r="T1178" s="143" t="e">
        <f>IF(ЗАПОЛНИТЬ!$F$7=1,#REF!/1000,#REF!)</f>
        <v>#REF!</v>
      </c>
      <c r="U1178" s="143" t="e">
        <f>IF(ЗАПОЛНИТЬ!$F$7=1,#REF!/1000,#REF!)</f>
        <v>#REF!</v>
      </c>
      <c r="V1178" s="145" t="e">
        <f t="shared" si="81"/>
        <v>#REF!</v>
      </c>
      <c r="W1178" s="145" t="e">
        <f>IF(SUM(L1178:U1178)&gt;0,1,0)</f>
        <v>#REF!</v>
      </c>
    </row>
    <row r="1179" spans="1:23">
      <c r="A1179" s="144" t="str">
        <f>ЗАПОЛНИТЬ!$B$23</f>
        <v>4</v>
      </c>
      <c r="B1179" s="144" t="str">
        <f>ЗАПОЛНИТЬ!$B$13</f>
        <v>24188344</v>
      </c>
      <c r="C1179" s="144" t="str">
        <f>ЗАПОЛНИТЬ!$B$24</f>
        <v>298</v>
      </c>
      <c r="D1179" s="144" t="str">
        <f>ЗАПОЛНИТЬ!$B$21</f>
        <v>12</v>
      </c>
      <c r="E1179" s="145"/>
      <c r="F1179" s="144" t="str">
        <f>ЗАПОЛНИТЬ!$B$22</f>
        <v>15</v>
      </c>
      <c r="G1179" s="144" t="str">
        <f>ЗАПОЛНИТЬ!$B$20</f>
        <v>040222</v>
      </c>
      <c r="H1179" s="143" t="str">
        <f>IF(ЗАПОЛНИТЬ!$F$7=1,ЗАПОЛНИТЬ!$H$9,ЗАПОЛНИТЬ!$H$10)</f>
        <v>73</v>
      </c>
      <c r="I1179" s="146" t="e">
        <f>IF(ЗАПОЛНИТЬ!$F$7=1,#REF!,#REF!)</f>
        <v>#REF!</v>
      </c>
      <c r="J1179" s="145" t="str">
        <f>IF(ЗАПОЛНИТЬ!$F$7=1,CONCATENATE(ЗАПОЛНИТЬ!$F$18,ЗАПОЛНИТЬ!$D$18),ЗАПОЛНИТЬ!$E$18)</f>
        <v>01.07.2016</v>
      </c>
      <c r="K1179" s="143" t="e">
        <f>#REF!</f>
        <v>#REF!</v>
      </c>
      <c r="L1179" s="143" t="e">
        <f>IF(ЗАПОЛНИТЬ!$F$7=1,#REF!/1000,#REF!)</f>
        <v>#REF!</v>
      </c>
      <c r="M1179" s="143" t="e">
        <f>IF(ЗАПОЛНИТЬ!$F$7=1,#REF!/1000,#REF!)</f>
        <v>#REF!</v>
      </c>
      <c r="N1179" s="143" t="e">
        <f>IF(ЗАПОЛНИТЬ!$F$7=1,#REF!/1000,#REF!)</f>
        <v>#REF!</v>
      </c>
      <c r="O1179" s="143" t="e">
        <f>IF(ЗАПОЛНИТЬ!$F$7=1,#REF!/1000,#REF!)</f>
        <v>#REF!</v>
      </c>
      <c r="P1179" s="143" t="e">
        <f>IF(ЗАПОЛНИТЬ!$F$7=1,#REF!/1000,#REF!)</f>
        <v>#REF!</v>
      </c>
      <c r="Q1179" s="143" t="e">
        <f>IF(ЗАПОЛНИТЬ!$F$7=1,#REF!/1000,#REF!)</f>
        <v>#REF!</v>
      </c>
      <c r="R1179" s="143" t="e">
        <f>IF(ЗАПОЛНИТЬ!$F$7=1,#REF!/1000,#REF!)</f>
        <v>#REF!</v>
      </c>
      <c r="S1179" s="143" t="e">
        <f>IF(ЗАПОЛНИТЬ!$F$7=1,#REF!/1000,#REF!)</f>
        <v>#REF!</v>
      </c>
      <c r="T1179" s="143" t="e">
        <f>IF(ЗАПОЛНИТЬ!$F$7=1,#REF!/1000,#REF!)</f>
        <v>#REF!</v>
      </c>
      <c r="U1179" s="143" t="e">
        <f>IF(ЗАПОЛНИТЬ!$F$7=1,#REF!/1000,#REF!)</f>
        <v>#REF!</v>
      </c>
      <c r="V1179" s="145" t="e">
        <f t="shared" si="81"/>
        <v>#REF!</v>
      </c>
      <c r="W1179" s="145" t="e">
        <f>IF(SUM(L1179:U1179)&gt;0,1,0)</f>
        <v>#REF!</v>
      </c>
    </row>
    <row r="1180" spans="1:23">
      <c r="A1180" s="144" t="str">
        <f>ЗАПОЛНИТЬ!$B$23</f>
        <v>4</v>
      </c>
      <c r="B1180" s="144" t="str">
        <f>ЗАПОЛНИТЬ!$B$13</f>
        <v>24188344</v>
      </c>
      <c r="C1180" s="144" t="str">
        <f>ЗАПОЛНИТЬ!$B$24</f>
        <v>298</v>
      </c>
      <c r="D1180" s="144" t="str">
        <f>ЗАПОЛНИТЬ!$B$21</f>
        <v>12</v>
      </c>
      <c r="E1180" s="145"/>
      <c r="F1180" s="144" t="str">
        <f>ЗАПОЛНИТЬ!$B$22</f>
        <v>15</v>
      </c>
      <c r="G1180" s="144" t="str">
        <f>ЗАПОЛНИТЬ!$B$20</f>
        <v>040222</v>
      </c>
      <c r="H1180" s="143" t="str">
        <f>IF(ЗАПОЛНИТЬ!$F$7=1,ЗАПОЛНИТЬ!$H$9,ЗАПОЛНИТЬ!$H$10)</f>
        <v>73</v>
      </c>
      <c r="I1180" s="146" t="e">
        <f>IF(ЗАПОЛНИТЬ!$F$7=1,#REF!,#REF!)</f>
        <v>#REF!</v>
      </c>
      <c r="J1180" s="145" t="str">
        <f>IF(ЗАПОЛНИТЬ!$F$7=1,CONCATENATE(ЗАПОЛНИТЬ!$F$18,ЗАПОЛНИТЬ!$D$18),ЗАПОЛНИТЬ!$E$18)</f>
        <v>01.07.2016</v>
      </c>
      <c r="K1180" s="143" t="e">
        <f>#REF!</f>
        <v>#REF!</v>
      </c>
      <c r="L1180" s="143" t="e">
        <f>IF(ЗАПОЛНИТЬ!$F$7=1,#REF!/1000,#REF!)</f>
        <v>#REF!</v>
      </c>
      <c r="M1180" s="143" t="e">
        <f>IF(ЗАПОЛНИТЬ!$F$7=1,#REF!/1000,#REF!)</f>
        <v>#REF!</v>
      </c>
      <c r="N1180" s="143" t="e">
        <f>IF(ЗАПОЛНИТЬ!$F$7=1,#REF!/1000,#REF!)</f>
        <v>#REF!</v>
      </c>
      <c r="O1180" s="143" t="e">
        <f>IF(ЗАПОЛНИТЬ!$F$7=1,#REF!/1000,#REF!)</f>
        <v>#REF!</v>
      </c>
      <c r="P1180" s="143" t="e">
        <f>IF(ЗАПОЛНИТЬ!$F$7=1,#REF!/1000,#REF!)</f>
        <v>#REF!</v>
      </c>
      <c r="Q1180" s="143" t="e">
        <f>IF(ЗАПОЛНИТЬ!$F$7=1,#REF!/1000,#REF!)</f>
        <v>#REF!</v>
      </c>
      <c r="R1180" s="143" t="e">
        <f>IF(ЗАПОЛНИТЬ!$F$7=1,#REF!/1000,#REF!)</f>
        <v>#REF!</v>
      </c>
      <c r="S1180" s="143" t="e">
        <f>IF(ЗАПОЛНИТЬ!$F$7=1,#REF!/1000,#REF!)</f>
        <v>#REF!</v>
      </c>
      <c r="T1180" s="143" t="e">
        <f>IF(ЗАПОЛНИТЬ!$F$7=1,#REF!/1000,#REF!)</f>
        <v>#REF!</v>
      </c>
      <c r="U1180" s="143" t="e">
        <f>IF(ЗАПОЛНИТЬ!$F$7=1,#REF!/1000,#REF!)</f>
        <v>#REF!</v>
      </c>
      <c r="V1180" s="145" t="e">
        <f t="shared" si="81"/>
        <v>#REF!</v>
      </c>
      <c r="W1180" s="145">
        <v>0</v>
      </c>
    </row>
    <row r="1181" spans="1:23">
      <c r="A1181" s="144" t="str">
        <f>ЗАПОЛНИТЬ!$B$23</f>
        <v>4</v>
      </c>
      <c r="B1181" s="144" t="str">
        <f>ЗАПОЛНИТЬ!$B$13</f>
        <v>24188344</v>
      </c>
      <c r="C1181" s="144" t="str">
        <f>ЗАПОЛНИТЬ!$B$24</f>
        <v>298</v>
      </c>
      <c r="D1181" s="144" t="str">
        <f>ЗАПОЛНИТЬ!$B$21</f>
        <v>12</v>
      </c>
      <c r="E1181" s="145"/>
      <c r="F1181" s="144" t="str">
        <f>ЗАПОЛНИТЬ!$B$22</f>
        <v>15</v>
      </c>
      <c r="G1181" s="144" t="str">
        <f>ЗАПОЛНИТЬ!$B$20</f>
        <v>040222</v>
      </c>
      <c r="H1181" s="143" t="str">
        <f>IF(ЗАПОЛНИТЬ!$F$7=1,ЗАПОЛНИТЬ!$H$9,ЗАПОЛНИТЬ!$H$10)</f>
        <v>73</v>
      </c>
      <c r="I1181" s="146" t="e">
        <f>IF(ЗАПОЛНИТЬ!$F$7=1,#REF!,#REF!)</f>
        <v>#REF!</v>
      </c>
      <c r="J1181" s="145" t="str">
        <f>IF(ЗАПОЛНИТЬ!$F$7=1,CONCATENATE(ЗАПОЛНИТЬ!$F$18,ЗАПОЛНИТЬ!$D$18),ЗАПОЛНИТЬ!$E$18)</f>
        <v>01.07.2016</v>
      </c>
      <c r="K1181" s="143" t="e">
        <f>#REF!</f>
        <v>#REF!</v>
      </c>
      <c r="L1181" s="143" t="e">
        <f>IF(ЗАПОЛНИТЬ!$F$7=1,#REF!/1000,#REF!)</f>
        <v>#REF!</v>
      </c>
      <c r="M1181" s="143" t="e">
        <f>IF(ЗАПОЛНИТЬ!$F$7=1,#REF!/1000,#REF!)</f>
        <v>#REF!</v>
      </c>
      <c r="N1181" s="143" t="e">
        <f>IF(ЗАПОЛНИТЬ!$F$7=1,#REF!/1000,#REF!)</f>
        <v>#REF!</v>
      </c>
      <c r="O1181" s="143" t="e">
        <f>IF(ЗАПОЛНИТЬ!$F$7=1,#REF!/1000,#REF!)</f>
        <v>#REF!</v>
      </c>
      <c r="P1181" s="143" t="e">
        <f>IF(ЗАПОЛНИТЬ!$F$7=1,#REF!/1000,#REF!)</f>
        <v>#REF!</v>
      </c>
      <c r="Q1181" s="143" t="e">
        <f>IF(ЗАПОЛНИТЬ!$F$7=1,#REF!/1000,#REF!)</f>
        <v>#REF!</v>
      </c>
      <c r="R1181" s="143" t="e">
        <f>IF(ЗАПОЛНИТЬ!$F$7=1,#REF!/1000,#REF!)</f>
        <v>#REF!</v>
      </c>
      <c r="S1181" s="143" t="e">
        <f>IF(ЗАПОЛНИТЬ!$F$7=1,#REF!/1000,#REF!)</f>
        <v>#REF!</v>
      </c>
      <c r="T1181" s="143" t="e">
        <f>IF(ЗАПОЛНИТЬ!$F$7=1,#REF!/1000,#REF!)</f>
        <v>#REF!</v>
      </c>
      <c r="U1181" s="143" t="e">
        <f>IF(ЗАПОЛНИТЬ!$F$7=1,#REF!/1000,#REF!)</f>
        <v>#REF!</v>
      </c>
      <c r="V1181" s="145" t="e">
        <f t="shared" si="81"/>
        <v>#REF!</v>
      </c>
      <c r="W1181" s="145">
        <v>0</v>
      </c>
    </row>
    <row r="1182" spans="1:23">
      <c r="A1182" s="144" t="str">
        <f>ЗАПОЛНИТЬ!$B$23</f>
        <v>4</v>
      </c>
      <c r="B1182" s="144" t="str">
        <f>ЗАПОЛНИТЬ!$B$13</f>
        <v>24188344</v>
      </c>
      <c r="C1182" s="144" t="str">
        <f>ЗАПОЛНИТЬ!$B$24</f>
        <v>298</v>
      </c>
      <c r="D1182" s="144" t="str">
        <f>ЗАПОЛНИТЬ!$B$21</f>
        <v>12</v>
      </c>
      <c r="E1182" s="145"/>
      <c r="F1182" s="144" t="str">
        <f>ЗАПОЛНИТЬ!$B$22</f>
        <v>15</v>
      </c>
      <c r="G1182" s="144" t="str">
        <f>ЗАПОЛНИТЬ!$B$20</f>
        <v>040222</v>
      </c>
      <c r="H1182" s="143" t="str">
        <f>IF(ЗАПОЛНИТЬ!$F$7=1,ЗАПОЛНИТЬ!$H$9,ЗАПОЛНИТЬ!$H$10)</f>
        <v>73</v>
      </c>
      <c r="I1182" s="146" t="e">
        <f>IF(ЗАПОЛНИТЬ!$F$7=1,#REF!,#REF!)</f>
        <v>#REF!</v>
      </c>
      <c r="J1182" s="145" t="str">
        <f>IF(ЗАПОЛНИТЬ!$F$7=1,CONCATENATE(ЗАПОЛНИТЬ!$F$18,ЗАПОЛНИТЬ!$D$18),ЗАПОЛНИТЬ!$E$18)</f>
        <v>01.07.2016</v>
      </c>
      <c r="K1182" s="143" t="e">
        <f>#REF!</f>
        <v>#REF!</v>
      </c>
      <c r="L1182" s="143" t="e">
        <f>IF(ЗАПОЛНИТЬ!$F$7=1,#REF!/1000,#REF!)</f>
        <v>#REF!</v>
      </c>
      <c r="M1182" s="143" t="e">
        <f>IF(ЗАПОЛНИТЬ!$F$7=1,#REF!/1000,#REF!)</f>
        <v>#REF!</v>
      </c>
      <c r="N1182" s="143" t="e">
        <f>IF(ЗАПОЛНИТЬ!$F$7=1,#REF!/1000,#REF!)</f>
        <v>#REF!</v>
      </c>
      <c r="O1182" s="143" t="e">
        <f>IF(ЗАПОЛНИТЬ!$F$7=1,#REF!/1000,#REF!)</f>
        <v>#REF!</v>
      </c>
      <c r="P1182" s="143" t="e">
        <f>IF(ЗАПОЛНИТЬ!$F$7=1,#REF!/1000,#REF!)</f>
        <v>#REF!</v>
      </c>
      <c r="Q1182" s="143" t="e">
        <f>IF(ЗАПОЛНИТЬ!$F$7=1,#REF!/1000,#REF!)</f>
        <v>#REF!</v>
      </c>
      <c r="R1182" s="143" t="e">
        <f>IF(ЗАПОЛНИТЬ!$F$7=1,#REF!/1000,#REF!)</f>
        <v>#REF!</v>
      </c>
      <c r="S1182" s="143" t="e">
        <f>IF(ЗАПОЛНИТЬ!$F$7=1,#REF!/1000,#REF!)</f>
        <v>#REF!</v>
      </c>
      <c r="T1182" s="143" t="e">
        <f>IF(ЗАПОЛНИТЬ!$F$7=1,#REF!/1000,#REF!)</f>
        <v>#REF!</v>
      </c>
      <c r="U1182" s="143" t="e">
        <f>IF(ЗАПОЛНИТЬ!$F$7=1,#REF!/1000,#REF!)</f>
        <v>#REF!</v>
      </c>
      <c r="V1182" s="145" t="e">
        <f t="shared" si="81"/>
        <v>#REF!</v>
      </c>
      <c r="W1182" s="145" t="e">
        <f>IF(SUM(L1182:U1182)&gt;0,1,0)</f>
        <v>#REF!</v>
      </c>
    </row>
    <row r="1183" spans="1:23">
      <c r="A1183" s="144" t="str">
        <f>ЗАПОЛНИТЬ!$B$23</f>
        <v>4</v>
      </c>
      <c r="B1183" s="144" t="str">
        <f>ЗАПОЛНИТЬ!$B$13</f>
        <v>24188344</v>
      </c>
      <c r="C1183" s="144" t="str">
        <f>ЗАПОЛНИТЬ!$B$24</f>
        <v>298</v>
      </c>
      <c r="D1183" s="144" t="str">
        <f>ЗАПОЛНИТЬ!$B$21</f>
        <v>12</v>
      </c>
      <c r="E1183" s="145"/>
      <c r="F1183" s="144" t="str">
        <f>ЗАПОЛНИТЬ!$B$22</f>
        <v>15</v>
      </c>
      <c r="G1183" s="144" t="str">
        <f>ЗАПОЛНИТЬ!$B$20</f>
        <v>040222</v>
      </c>
      <c r="H1183" s="143" t="str">
        <f>IF(ЗАПОЛНИТЬ!$F$7=1,ЗАПОЛНИТЬ!$H$9,ЗАПОЛНИТЬ!$H$10)</f>
        <v>73</v>
      </c>
      <c r="I1183" s="146" t="e">
        <f>IF(ЗАПОЛНИТЬ!$F$7=1,#REF!,#REF!)</f>
        <v>#REF!</v>
      </c>
      <c r="J1183" s="145" t="str">
        <f>IF(ЗАПОЛНИТЬ!$F$7=1,CONCATENATE(ЗАПОЛНИТЬ!$F$18,ЗАПОЛНИТЬ!$D$18),ЗАПОЛНИТЬ!$E$18)</f>
        <v>01.07.2016</v>
      </c>
      <c r="K1183" s="143" t="e">
        <f>#REF!</f>
        <v>#REF!</v>
      </c>
      <c r="L1183" s="143" t="e">
        <f>IF(ЗАПОЛНИТЬ!$F$7=1,#REF!/1000,#REF!)</f>
        <v>#REF!</v>
      </c>
      <c r="M1183" s="143" t="e">
        <f>IF(ЗАПОЛНИТЬ!$F$7=1,#REF!/1000,#REF!)</f>
        <v>#REF!</v>
      </c>
      <c r="N1183" s="143" t="e">
        <f>IF(ЗАПОЛНИТЬ!$F$7=1,#REF!/1000,#REF!)</f>
        <v>#REF!</v>
      </c>
      <c r="O1183" s="143" t="e">
        <f>IF(ЗАПОЛНИТЬ!$F$7=1,#REF!/1000,#REF!)</f>
        <v>#REF!</v>
      </c>
      <c r="P1183" s="143" t="e">
        <f>IF(ЗАПОЛНИТЬ!$F$7=1,#REF!/1000,#REF!)</f>
        <v>#REF!</v>
      </c>
      <c r="Q1183" s="143" t="e">
        <f>IF(ЗАПОЛНИТЬ!$F$7=1,#REF!/1000,#REF!)</f>
        <v>#REF!</v>
      </c>
      <c r="R1183" s="143" t="e">
        <f>IF(ЗАПОЛНИТЬ!$F$7=1,#REF!/1000,#REF!)</f>
        <v>#REF!</v>
      </c>
      <c r="S1183" s="143" t="e">
        <f>IF(ЗАПОЛНИТЬ!$F$7=1,#REF!/1000,#REF!)</f>
        <v>#REF!</v>
      </c>
      <c r="T1183" s="143" t="e">
        <f>IF(ЗАПОЛНИТЬ!$F$7=1,#REF!/1000,#REF!)</f>
        <v>#REF!</v>
      </c>
      <c r="U1183" s="143" t="e">
        <f>IF(ЗАПОЛНИТЬ!$F$7=1,#REF!/1000,#REF!)</f>
        <v>#REF!</v>
      </c>
      <c r="V1183" s="145" t="e">
        <f t="shared" si="81"/>
        <v>#REF!</v>
      </c>
      <c r="W1183" s="145">
        <v>0</v>
      </c>
    </row>
    <row r="1184" spans="1:23">
      <c r="A1184" s="144" t="str">
        <f>ЗАПОЛНИТЬ!$B$23</f>
        <v>4</v>
      </c>
      <c r="B1184" s="144" t="str">
        <f>ЗАПОЛНИТЬ!$B$13</f>
        <v>24188344</v>
      </c>
      <c r="C1184" s="144" t="str">
        <f>ЗАПОЛНИТЬ!$B$24</f>
        <v>298</v>
      </c>
      <c r="D1184" s="144" t="str">
        <f>ЗАПОЛНИТЬ!$B$21</f>
        <v>12</v>
      </c>
      <c r="E1184" s="145"/>
      <c r="F1184" s="144" t="str">
        <f>ЗАПОЛНИТЬ!$B$22</f>
        <v>15</v>
      </c>
      <c r="G1184" s="144" t="str">
        <f>ЗАПОЛНИТЬ!$B$20</f>
        <v>040222</v>
      </c>
      <c r="H1184" s="143" t="str">
        <f>IF(ЗАПОЛНИТЬ!$F$7=1,ЗАПОЛНИТЬ!$H$9,ЗАПОЛНИТЬ!$H$10)</f>
        <v>73</v>
      </c>
      <c r="I1184" s="146" t="e">
        <f>IF(ЗАПОЛНИТЬ!$F$7=1,#REF!,#REF!)</f>
        <v>#REF!</v>
      </c>
      <c r="J1184" s="145" t="str">
        <f>IF(ЗАПОЛНИТЬ!$F$7=1,CONCATENATE(ЗАПОЛНИТЬ!$F$18,ЗАПОЛНИТЬ!$D$18),ЗАПОЛНИТЬ!$E$18)</f>
        <v>01.07.2016</v>
      </c>
      <c r="K1184" s="143" t="e">
        <f>#REF!</f>
        <v>#REF!</v>
      </c>
      <c r="L1184" s="143" t="e">
        <f>IF(ЗАПОЛНИТЬ!$F$7=1,#REF!/1000,#REF!)</f>
        <v>#REF!</v>
      </c>
      <c r="M1184" s="143" t="e">
        <f>IF(ЗАПОЛНИТЬ!$F$7=1,#REF!/1000,#REF!)</f>
        <v>#REF!</v>
      </c>
      <c r="N1184" s="143" t="e">
        <f>IF(ЗАПОЛНИТЬ!$F$7=1,#REF!/1000,#REF!)</f>
        <v>#REF!</v>
      </c>
      <c r="O1184" s="143" t="e">
        <f>IF(ЗАПОЛНИТЬ!$F$7=1,#REF!/1000,#REF!)</f>
        <v>#REF!</v>
      </c>
      <c r="P1184" s="143" t="e">
        <f>IF(ЗАПОЛНИТЬ!$F$7=1,#REF!/1000,#REF!)</f>
        <v>#REF!</v>
      </c>
      <c r="Q1184" s="143" t="e">
        <f>IF(ЗАПОЛНИТЬ!$F$7=1,#REF!/1000,#REF!)</f>
        <v>#REF!</v>
      </c>
      <c r="R1184" s="143" t="e">
        <f>IF(ЗАПОЛНИТЬ!$F$7=1,#REF!/1000,#REF!)</f>
        <v>#REF!</v>
      </c>
      <c r="S1184" s="143" t="e">
        <f>IF(ЗАПОЛНИТЬ!$F$7=1,#REF!/1000,#REF!)</f>
        <v>#REF!</v>
      </c>
      <c r="T1184" s="143" t="e">
        <f>IF(ЗАПОЛНИТЬ!$F$7=1,#REF!/1000,#REF!)</f>
        <v>#REF!</v>
      </c>
      <c r="U1184" s="143" t="e">
        <f>IF(ЗАПОЛНИТЬ!$F$7=1,#REF!/1000,#REF!)</f>
        <v>#REF!</v>
      </c>
      <c r="V1184" s="145" t="e">
        <f t="shared" si="81"/>
        <v>#REF!</v>
      </c>
      <c r="W1184" s="145" t="e">
        <f>IF(SUM(L1184:U1184)&gt;0,1,0)</f>
        <v>#REF!</v>
      </c>
    </row>
    <row r="1185" spans="1:23">
      <c r="A1185" s="144" t="str">
        <f>ЗАПОЛНИТЬ!$B$23</f>
        <v>4</v>
      </c>
      <c r="B1185" s="144" t="str">
        <f>ЗАПОЛНИТЬ!$B$13</f>
        <v>24188344</v>
      </c>
      <c r="C1185" s="144" t="str">
        <f>ЗАПОЛНИТЬ!$B$24</f>
        <v>298</v>
      </c>
      <c r="D1185" s="144" t="str">
        <f>ЗАПОЛНИТЬ!$B$21</f>
        <v>12</v>
      </c>
      <c r="E1185" s="145"/>
      <c r="F1185" s="144" t="str">
        <f>ЗАПОЛНИТЬ!$B$22</f>
        <v>15</v>
      </c>
      <c r="G1185" s="144" t="str">
        <f>ЗАПОЛНИТЬ!$B$20</f>
        <v>040222</v>
      </c>
      <c r="H1185" s="143" t="str">
        <f>IF(ЗАПОЛНИТЬ!$F$7=1,ЗАПОЛНИТЬ!$H$9,ЗАПОЛНИТЬ!$H$10)</f>
        <v>73</v>
      </c>
      <c r="I1185" s="146" t="e">
        <f>IF(ЗАПОЛНИТЬ!$F$7=1,#REF!,#REF!)</f>
        <v>#REF!</v>
      </c>
      <c r="J1185" s="145" t="str">
        <f>IF(ЗАПОЛНИТЬ!$F$7=1,CONCATENATE(ЗАПОЛНИТЬ!$F$18,ЗАПОЛНИТЬ!$D$18),ЗАПОЛНИТЬ!$E$18)</f>
        <v>01.07.2016</v>
      </c>
      <c r="K1185" s="143" t="e">
        <f>#REF!</f>
        <v>#REF!</v>
      </c>
      <c r="L1185" s="143" t="e">
        <f>IF(ЗАПОЛНИТЬ!$F$7=1,#REF!/1000,#REF!)</f>
        <v>#REF!</v>
      </c>
      <c r="M1185" s="143" t="e">
        <f>IF(ЗАПОЛНИТЬ!$F$7=1,#REF!/1000,#REF!)</f>
        <v>#REF!</v>
      </c>
      <c r="N1185" s="143" t="e">
        <f>IF(ЗАПОЛНИТЬ!$F$7=1,#REF!/1000,#REF!)</f>
        <v>#REF!</v>
      </c>
      <c r="O1185" s="143" t="e">
        <f>IF(ЗАПОЛНИТЬ!$F$7=1,#REF!/1000,#REF!)</f>
        <v>#REF!</v>
      </c>
      <c r="P1185" s="143" t="e">
        <f>IF(ЗАПОЛНИТЬ!$F$7=1,#REF!/1000,#REF!)</f>
        <v>#REF!</v>
      </c>
      <c r="Q1185" s="143" t="e">
        <f>IF(ЗАПОЛНИТЬ!$F$7=1,#REF!/1000,#REF!)</f>
        <v>#REF!</v>
      </c>
      <c r="R1185" s="143" t="e">
        <f>IF(ЗАПОЛНИТЬ!$F$7=1,#REF!/1000,#REF!)</f>
        <v>#REF!</v>
      </c>
      <c r="S1185" s="143" t="e">
        <f>IF(ЗАПОЛНИТЬ!$F$7=1,#REF!/1000,#REF!)</f>
        <v>#REF!</v>
      </c>
      <c r="T1185" s="143" t="e">
        <f>IF(ЗАПОЛНИТЬ!$F$7=1,#REF!/1000,#REF!)</f>
        <v>#REF!</v>
      </c>
      <c r="U1185" s="143" t="e">
        <f>IF(ЗАПОЛНИТЬ!$F$7=1,#REF!/1000,#REF!)</f>
        <v>#REF!</v>
      </c>
      <c r="V1185" s="145" t="e">
        <f t="shared" si="81"/>
        <v>#REF!</v>
      </c>
      <c r="W1185" s="145" t="e">
        <f>IF(SUM(L1185:U1185)&gt;0,1,0)</f>
        <v>#REF!</v>
      </c>
    </row>
    <row r="1186" spans="1:23">
      <c r="A1186" s="144" t="str">
        <f>ЗАПОЛНИТЬ!$B$23</f>
        <v>4</v>
      </c>
      <c r="B1186" s="144" t="str">
        <f>ЗАПОЛНИТЬ!$B$13</f>
        <v>24188344</v>
      </c>
      <c r="C1186" s="144" t="str">
        <f>ЗАПОЛНИТЬ!$B$24</f>
        <v>298</v>
      </c>
      <c r="D1186" s="144" t="str">
        <f>ЗАПОЛНИТЬ!$B$21</f>
        <v>12</v>
      </c>
      <c r="E1186" s="145"/>
      <c r="F1186" s="144" t="str">
        <f>ЗАПОЛНИТЬ!$B$22</f>
        <v>15</v>
      </c>
      <c r="G1186" s="144" t="str">
        <f>ЗАПОЛНИТЬ!$B$20</f>
        <v>040222</v>
      </c>
      <c r="H1186" s="143" t="str">
        <f>IF(ЗАПОЛНИТЬ!$F$7=1,ЗАПОЛНИТЬ!$H$9,ЗАПОЛНИТЬ!$H$10)</f>
        <v>73</v>
      </c>
      <c r="I1186" s="146" t="e">
        <f>IF(ЗАПОЛНИТЬ!$F$7=1,#REF!,#REF!)</f>
        <v>#REF!</v>
      </c>
      <c r="J1186" s="145" t="str">
        <f>IF(ЗАПОЛНИТЬ!$F$7=1,CONCATENATE(ЗАПОЛНИТЬ!$F$18,ЗАПОЛНИТЬ!$D$18),ЗАПОЛНИТЬ!$E$18)</f>
        <v>01.07.2016</v>
      </c>
      <c r="K1186" s="143" t="e">
        <f>#REF!</f>
        <v>#REF!</v>
      </c>
      <c r="L1186" s="143" t="e">
        <f>IF(ЗАПОЛНИТЬ!$F$7=1,#REF!/1000,#REF!)</f>
        <v>#REF!</v>
      </c>
      <c r="M1186" s="143" t="e">
        <f>IF(ЗАПОЛНИТЬ!$F$7=1,#REF!/1000,#REF!)</f>
        <v>#REF!</v>
      </c>
      <c r="N1186" s="143" t="e">
        <f>IF(ЗАПОЛНИТЬ!$F$7=1,#REF!/1000,#REF!)</f>
        <v>#REF!</v>
      </c>
      <c r="O1186" s="143" t="e">
        <f>IF(ЗАПОЛНИТЬ!$F$7=1,#REF!/1000,#REF!)</f>
        <v>#REF!</v>
      </c>
      <c r="P1186" s="143" t="e">
        <f>IF(ЗАПОЛНИТЬ!$F$7=1,#REF!/1000,#REF!)</f>
        <v>#REF!</v>
      </c>
      <c r="Q1186" s="143" t="e">
        <f>IF(ЗАПОЛНИТЬ!$F$7=1,#REF!/1000,#REF!)</f>
        <v>#REF!</v>
      </c>
      <c r="R1186" s="143" t="e">
        <f>IF(ЗАПОЛНИТЬ!$F$7=1,#REF!/1000,#REF!)</f>
        <v>#REF!</v>
      </c>
      <c r="S1186" s="143" t="e">
        <f>IF(ЗАПОЛНИТЬ!$F$7=1,#REF!/1000,#REF!)</f>
        <v>#REF!</v>
      </c>
      <c r="T1186" s="143" t="e">
        <f>IF(ЗАПОЛНИТЬ!$F$7=1,#REF!/1000,#REF!)</f>
        <v>#REF!</v>
      </c>
      <c r="U1186" s="143" t="e">
        <f>IF(ЗАПОЛНИТЬ!$F$7=1,#REF!/1000,#REF!)</f>
        <v>#REF!</v>
      </c>
      <c r="V1186" s="145" t="e">
        <f t="shared" si="81"/>
        <v>#REF!</v>
      </c>
      <c r="W1186" s="145">
        <v>0</v>
      </c>
    </row>
    <row r="1187" spans="1:23">
      <c r="A1187" s="144" t="str">
        <f>ЗАПОЛНИТЬ!$B$23</f>
        <v>4</v>
      </c>
      <c r="B1187" s="144" t="str">
        <f>ЗАПОЛНИТЬ!$B$13</f>
        <v>24188344</v>
      </c>
      <c r="C1187" s="144" t="str">
        <f>ЗАПОЛНИТЬ!$B$24</f>
        <v>298</v>
      </c>
      <c r="D1187" s="144" t="str">
        <f>ЗАПОЛНИТЬ!$B$21</f>
        <v>12</v>
      </c>
      <c r="E1187" s="145"/>
      <c r="F1187" s="144" t="str">
        <f>ЗАПОЛНИТЬ!$B$22</f>
        <v>15</v>
      </c>
      <c r="G1187" s="144" t="str">
        <f>ЗАПОЛНИТЬ!$B$20</f>
        <v>040222</v>
      </c>
      <c r="H1187" s="143" t="str">
        <f>IF(ЗАПОЛНИТЬ!$F$7=1,ЗАПОЛНИТЬ!$H$9,ЗАПОЛНИТЬ!$H$10)</f>
        <v>73</v>
      </c>
      <c r="I1187" s="146" t="e">
        <f>IF(ЗАПОЛНИТЬ!$F$7=1,#REF!,#REF!)</f>
        <v>#REF!</v>
      </c>
      <c r="J1187" s="145" t="str">
        <f>IF(ЗАПОЛНИТЬ!$F$7=1,CONCATENATE(ЗАПОЛНИТЬ!$F$18,ЗАПОЛНИТЬ!$D$18),ЗАПОЛНИТЬ!$E$18)</f>
        <v>01.07.2016</v>
      </c>
      <c r="K1187" s="143" t="e">
        <f>#REF!</f>
        <v>#REF!</v>
      </c>
      <c r="L1187" s="143" t="e">
        <f>IF(ЗАПОЛНИТЬ!$F$7=1,#REF!/1000,#REF!)</f>
        <v>#REF!</v>
      </c>
      <c r="M1187" s="143" t="e">
        <f>IF(ЗАПОЛНИТЬ!$F$7=1,#REF!/1000,#REF!)</f>
        <v>#REF!</v>
      </c>
      <c r="N1187" s="143" t="e">
        <f>IF(ЗАПОЛНИТЬ!$F$7=1,#REF!/1000,#REF!)</f>
        <v>#REF!</v>
      </c>
      <c r="O1187" s="143" t="e">
        <f>IF(ЗАПОЛНИТЬ!$F$7=1,#REF!/1000,#REF!)</f>
        <v>#REF!</v>
      </c>
      <c r="P1187" s="143" t="e">
        <f>IF(ЗАПОЛНИТЬ!$F$7=1,#REF!/1000,#REF!)</f>
        <v>#REF!</v>
      </c>
      <c r="Q1187" s="143" t="e">
        <f>IF(ЗАПОЛНИТЬ!$F$7=1,#REF!/1000,#REF!)</f>
        <v>#REF!</v>
      </c>
      <c r="R1187" s="143" t="e">
        <f>IF(ЗАПОЛНИТЬ!$F$7=1,#REF!/1000,#REF!)</f>
        <v>#REF!</v>
      </c>
      <c r="S1187" s="143" t="e">
        <f>IF(ЗАПОЛНИТЬ!$F$7=1,#REF!/1000,#REF!)</f>
        <v>#REF!</v>
      </c>
      <c r="T1187" s="143" t="e">
        <f>IF(ЗАПОЛНИТЬ!$F$7=1,#REF!/1000,#REF!)</f>
        <v>#REF!</v>
      </c>
      <c r="U1187" s="143" t="e">
        <f>IF(ЗАПОЛНИТЬ!$F$7=1,#REF!/1000,#REF!)</f>
        <v>#REF!</v>
      </c>
      <c r="V1187" s="145" t="e">
        <f t="shared" si="81"/>
        <v>#REF!</v>
      </c>
      <c r="W1187" s="145" t="e">
        <f>IF(SUM(L1187:U1187)&gt;0,1,0)</f>
        <v>#REF!</v>
      </c>
    </row>
    <row r="1188" spans="1:23">
      <c r="A1188" s="144" t="str">
        <f>ЗАПОЛНИТЬ!$B$23</f>
        <v>4</v>
      </c>
      <c r="B1188" s="144" t="str">
        <f>ЗАПОЛНИТЬ!$B$13</f>
        <v>24188344</v>
      </c>
      <c r="C1188" s="144" t="str">
        <f>ЗАПОЛНИТЬ!$B$24</f>
        <v>298</v>
      </c>
      <c r="D1188" s="144" t="str">
        <f>ЗАПОЛНИТЬ!$B$21</f>
        <v>12</v>
      </c>
      <c r="E1188" s="145"/>
      <c r="F1188" s="144" t="str">
        <f>ЗАПОЛНИТЬ!$B$22</f>
        <v>15</v>
      </c>
      <c r="G1188" s="144" t="str">
        <f>ЗАПОЛНИТЬ!$B$20</f>
        <v>040222</v>
      </c>
      <c r="H1188" s="143" t="str">
        <f>IF(ЗАПОЛНИТЬ!$F$7=1,ЗАПОЛНИТЬ!$H$9,ЗАПОЛНИТЬ!$H$10)</f>
        <v>73</v>
      </c>
      <c r="I1188" s="146" t="e">
        <f>IF(ЗАПОЛНИТЬ!$F$7=1,#REF!,#REF!)</f>
        <v>#REF!</v>
      </c>
      <c r="J1188" s="145" t="str">
        <f>IF(ЗАПОЛНИТЬ!$F$7=1,CONCATENATE(ЗАПОЛНИТЬ!$F$18,ЗАПОЛНИТЬ!$D$18),ЗАПОЛНИТЬ!$E$18)</f>
        <v>01.07.2016</v>
      </c>
      <c r="K1188" s="143" t="e">
        <f>#REF!</f>
        <v>#REF!</v>
      </c>
      <c r="L1188" s="143" t="e">
        <f>IF(ЗАПОЛНИТЬ!$F$7=1,#REF!/1000,#REF!)</f>
        <v>#REF!</v>
      </c>
      <c r="M1188" s="143" t="e">
        <f>IF(ЗАПОЛНИТЬ!$F$7=1,#REF!/1000,#REF!)</f>
        <v>#REF!</v>
      </c>
      <c r="N1188" s="143" t="e">
        <f>IF(ЗАПОЛНИТЬ!$F$7=1,#REF!/1000,#REF!)</f>
        <v>#REF!</v>
      </c>
      <c r="O1188" s="143" t="e">
        <f>IF(ЗАПОЛНИТЬ!$F$7=1,#REF!/1000,#REF!)</f>
        <v>#REF!</v>
      </c>
      <c r="P1188" s="143" t="e">
        <f>IF(ЗАПОЛНИТЬ!$F$7=1,#REF!/1000,#REF!)</f>
        <v>#REF!</v>
      </c>
      <c r="Q1188" s="143" t="e">
        <f>IF(ЗАПОЛНИТЬ!$F$7=1,#REF!/1000,#REF!)</f>
        <v>#REF!</v>
      </c>
      <c r="R1188" s="143" t="e">
        <f>IF(ЗАПОЛНИТЬ!$F$7=1,#REF!/1000,#REF!)</f>
        <v>#REF!</v>
      </c>
      <c r="S1188" s="143" t="e">
        <f>IF(ЗАПОЛНИТЬ!$F$7=1,#REF!/1000,#REF!)</f>
        <v>#REF!</v>
      </c>
      <c r="T1188" s="143" t="e">
        <f>IF(ЗАПОЛНИТЬ!$F$7=1,#REF!/1000,#REF!)</f>
        <v>#REF!</v>
      </c>
      <c r="U1188" s="143" t="e">
        <f>IF(ЗАПОЛНИТЬ!$F$7=1,#REF!/1000,#REF!)</f>
        <v>#REF!</v>
      </c>
      <c r="V1188" s="145" t="e">
        <f t="shared" si="81"/>
        <v>#REF!</v>
      </c>
      <c r="W1188" s="145" t="e">
        <f>IF(SUM(L1188:U1188)&gt;0,1,0)</f>
        <v>#REF!</v>
      </c>
    </row>
    <row r="1189" spans="1:23">
      <c r="A1189" s="144" t="str">
        <f>ЗАПОЛНИТЬ!$B$23</f>
        <v>4</v>
      </c>
      <c r="B1189" s="144" t="str">
        <f>ЗАПОЛНИТЬ!$B$13</f>
        <v>24188344</v>
      </c>
      <c r="C1189" s="144" t="str">
        <f>ЗАПОЛНИТЬ!$B$24</f>
        <v>298</v>
      </c>
      <c r="D1189" s="144" t="str">
        <f>ЗАПОЛНИТЬ!$B$21</f>
        <v>12</v>
      </c>
      <c r="E1189" s="145"/>
      <c r="F1189" s="144" t="str">
        <f>ЗАПОЛНИТЬ!$B$22</f>
        <v>15</v>
      </c>
      <c r="G1189" s="144" t="str">
        <f>ЗАПОЛНИТЬ!$B$20</f>
        <v>040222</v>
      </c>
      <c r="H1189" s="143" t="str">
        <f>IF(ЗАПОЛНИТЬ!$F$7=1,ЗАПОЛНИТЬ!$H$9,ЗАПОЛНИТЬ!$H$10)</f>
        <v>73</v>
      </c>
      <c r="I1189" s="146" t="e">
        <f>IF(ЗАПОЛНИТЬ!$F$7=1,#REF!,#REF!)</f>
        <v>#REF!</v>
      </c>
      <c r="J1189" s="145" t="str">
        <f>IF(ЗАПОЛНИТЬ!$F$7=1,CONCATENATE(ЗАПОЛНИТЬ!$F$18,ЗАПОЛНИТЬ!$D$18),ЗАПОЛНИТЬ!$E$18)</f>
        <v>01.07.2016</v>
      </c>
      <c r="K1189" s="143" t="e">
        <f>#REF!</f>
        <v>#REF!</v>
      </c>
      <c r="L1189" s="143" t="e">
        <f>IF(ЗАПОЛНИТЬ!$F$7=1,#REF!/1000,#REF!)</f>
        <v>#REF!</v>
      </c>
      <c r="M1189" s="143" t="e">
        <f>IF(ЗАПОЛНИТЬ!$F$7=1,#REF!/1000,#REF!)</f>
        <v>#REF!</v>
      </c>
      <c r="N1189" s="143" t="e">
        <f>IF(ЗАПОЛНИТЬ!$F$7=1,#REF!/1000,#REF!)</f>
        <v>#REF!</v>
      </c>
      <c r="O1189" s="143" t="e">
        <f>IF(ЗАПОЛНИТЬ!$F$7=1,#REF!/1000,#REF!)</f>
        <v>#REF!</v>
      </c>
      <c r="P1189" s="143" t="e">
        <f>IF(ЗАПОЛНИТЬ!$F$7=1,#REF!/1000,#REF!)</f>
        <v>#REF!</v>
      </c>
      <c r="Q1189" s="143" t="e">
        <f>IF(ЗАПОЛНИТЬ!$F$7=1,#REF!/1000,#REF!)</f>
        <v>#REF!</v>
      </c>
      <c r="R1189" s="143" t="e">
        <f>IF(ЗАПОЛНИТЬ!$F$7=1,#REF!/1000,#REF!)</f>
        <v>#REF!</v>
      </c>
      <c r="S1189" s="143" t="e">
        <f>IF(ЗАПОЛНИТЬ!$F$7=1,#REF!/1000,#REF!)</f>
        <v>#REF!</v>
      </c>
      <c r="T1189" s="143" t="e">
        <f>IF(ЗАПОЛНИТЬ!$F$7=1,#REF!/1000,#REF!)</f>
        <v>#REF!</v>
      </c>
      <c r="U1189" s="143" t="e">
        <f>IF(ЗАПОЛНИТЬ!$F$7=1,#REF!/1000,#REF!)</f>
        <v>#REF!</v>
      </c>
      <c r="V1189" s="145" t="e">
        <f t="shared" si="81"/>
        <v>#REF!</v>
      </c>
      <c r="W1189" s="145">
        <v>0</v>
      </c>
    </row>
    <row r="1190" spans="1:23">
      <c r="A1190" s="144" t="str">
        <f>ЗАПОЛНИТЬ!$B$23</f>
        <v>4</v>
      </c>
      <c r="B1190" s="144" t="str">
        <f>ЗАПОЛНИТЬ!$B$13</f>
        <v>24188344</v>
      </c>
      <c r="C1190" s="144" t="str">
        <f>ЗАПОЛНИТЬ!$B$24</f>
        <v>298</v>
      </c>
      <c r="D1190" s="144" t="str">
        <f>ЗАПОЛНИТЬ!$B$21</f>
        <v>12</v>
      </c>
      <c r="E1190" s="145"/>
      <c r="F1190" s="144" t="str">
        <f>ЗАПОЛНИТЬ!$B$22</f>
        <v>15</v>
      </c>
      <c r="G1190" s="144" t="str">
        <f>ЗАПОЛНИТЬ!$B$20</f>
        <v>040222</v>
      </c>
      <c r="H1190" s="143" t="str">
        <f>IF(ЗАПОЛНИТЬ!$F$7=1,ЗАПОЛНИТЬ!$H$9,ЗАПОЛНИТЬ!$H$10)</f>
        <v>73</v>
      </c>
      <c r="I1190" s="146" t="e">
        <f>IF(ЗАПОЛНИТЬ!$F$7=1,#REF!,#REF!)</f>
        <v>#REF!</v>
      </c>
      <c r="J1190" s="145" t="str">
        <f>IF(ЗАПОЛНИТЬ!$F$7=1,CONCATENATE(ЗАПОЛНИТЬ!$F$18,ЗАПОЛНИТЬ!$D$18),ЗАПОЛНИТЬ!$E$18)</f>
        <v>01.07.2016</v>
      </c>
      <c r="K1190" s="143" t="e">
        <f>#REF!</f>
        <v>#REF!</v>
      </c>
      <c r="L1190" s="143" t="e">
        <f>IF(ЗАПОЛНИТЬ!$F$7=1,#REF!/1000,#REF!)</f>
        <v>#REF!</v>
      </c>
      <c r="M1190" s="143" t="e">
        <f>IF(ЗАПОЛНИТЬ!$F$7=1,#REF!/1000,#REF!)</f>
        <v>#REF!</v>
      </c>
      <c r="N1190" s="143" t="e">
        <f>IF(ЗАПОЛНИТЬ!$F$7=1,#REF!/1000,#REF!)</f>
        <v>#REF!</v>
      </c>
      <c r="O1190" s="143" t="e">
        <f>IF(ЗАПОЛНИТЬ!$F$7=1,#REF!/1000,#REF!)</f>
        <v>#REF!</v>
      </c>
      <c r="P1190" s="143" t="e">
        <f>IF(ЗАПОЛНИТЬ!$F$7=1,#REF!/1000,#REF!)</f>
        <v>#REF!</v>
      </c>
      <c r="Q1190" s="143" t="e">
        <f>IF(ЗАПОЛНИТЬ!$F$7=1,#REF!/1000,#REF!)</f>
        <v>#REF!</v>
      </c>
      <c r="R1190" s="143" t="e">
        <f>IF(ЗАПОЛНИТЬ!$F$7=1,#REF!/1000,#REF!)</f>
        <v>#REF!</v>
      </c>
      <c r="S1190" s="143" t="e">
        <f>IF(ЗАПОЛНИТЬ!$F$7=1,#REF!/1000,#REF!)</f>
        <v>#REF!</v>
      </c>
      <c r="T1190" s="143" t="e">
        <f>IF(ЗАПОЛНИТЬ!$F$7=1,#REF!/1000,#REF!)</f>
        <v>#REF!</v>
      </c>
      <c r="U1190" s="143" t="e">
        <f>IF(ЗАПОЛНИТЬ!$F$7=1,#REF!/1000,#REF!)</f>
        <v>#REF!</v>
      </c>
      <c r="V1190" s="145" t="e">
        <f t="shared" si="81"/>
        <v>#REF!</v>
      </c>
      <c r="W1190" s="145" t="e">
        <f>IF(SUM(L1190:U1190)&gt;0,1,0)</f>
        <v>#REF!</v>
      </c>
    </row>
    <row r="1191" spans="1:23">
      <c r="A1191" s="144" t="str">
        <f>ЗАПОЛНИТЬ!$B$23</f>
        <v>4</v>
      </c>
      <c r="B1191" s="144" t="str">
        <f>ЗАПОЛНИТЬ!$B$13</f>
        <v>24188344</v>
      </c>
      <c r="C1191" s="144" t="str">
        <f>ЗАПОЛНИТЬ!$B$24</f>
        <v>298</v>
      </c>
      <c r="D1191" s="144" t="str">
        <f>ЗАПОЛНИТЬ!$B$21</f>
        <v>12</v>
      </c>
      <c r="E1191" s="145"/>
      <c r="F1191" s="144" t="str">
        <f>ЗАПОЛНИТЬ!$B$22</f>
        <v>15</v>
      </c>
      <c r="G1191" s="144" t="str">
        <f>ЗАПОЛНИТЬ!$B$20</f>
        <v>040222</v>
      </c>
      <c r="H1191" s="143" t="str">
        <f>IF(ЗАПОЛНИТЬ!$F$7=1,ЗАПОЛНИТЬ!$H$9,ЗАПОЛНИТЬ!$H$10)</f>
        <v>73</v>
      </c>
      <c r="I1191" s="146" t="e">
        <f>IF(ЗАПОЛНИТЬ!$F$7=1,#REF!,#REF!)</f>
        <v>#REF!</v>
      </c>
      <c r="J1191" s="145" t="str">
        <f>IF(ЗАПОЛНИТЬ!$F$7=1,CONCATENATE(ЗАПОЛНИТЬ!$F$18,ЗАПОЛНИТЬ!$D$18),ЗАПОЛНИТЬ!$E$18)</f>
        <v>01.07.2016</v>
      </c>
      <c r="K1191" s="143" t="e">
        <f>#REF!</f>
        <v>#REF!</v>
      </c>
      <c r="L1191" s="143" t="e">
        <f>IF(ЗАПОЛНИТЬ!$F$7=1,#REF!/1000,#REF!)</f>
        <v>#REF!</v>
      </c>
      <c r="M1191" s="143" t="e">
        <f>IF(ЗАПОЛНИТЬ!$F$7=1,#REF!/1000,#REF!)</f>
        <v>#REF!</v>
      </c>
      <c r="N1191" s="143" t="e">
        <f>IF(ЗАПОЛНИТЬ!$F$7=1,#REF!/1000,#REF!)</f>
        <v>#REF!</v>
      </c>
      <c r="O1191" s="143" t="e">
        <f>IF(ЗАПОЛНИТЬ!$F$7=1,#REF!/1000,#REF!)</f>
        <v>#REF!</v>
      </c>
      <c r="P1191" s="143" t="e">
        <f>IF(ЗАПОЛНИТЬ!$F$7=1,#REF!/1000,#REF!)</f>
        <v>#REF!</v>
      </c>
      <c r="Q1191" s="143" t="e">
        <f>IF(ЗАПОЛНИТЬ!$F$7=1,#REF!/1000,#REF!)</f>
        <v>#REF!</v>
      </c>
      <c r="R1191" s="143" t="e">
        <f>IF(ЗАПОЛНИТЬ!$F$7=1,#REF!/1000,#REF!)</f>
        <v>#REF!</v>
      </c>
      <c r="S1191" s="143" t="e">
        <f>IF(ЗАПОЛНИТЬ!$F$7=1,#REF!/1000,#REF!)</f>
        <v>#REF!</v>
      </c>
      <c r="T1191" s="143" t="e">
        <f>IF(ЗАПОЛНИТЬ!$F$7=1,#REF!/1000,#REF!)</f>
        <v>#REF!</v>
      </c>
      <c r="U1191" s="143" t="e">
        <f>IF(ЗАПОЛНИТЬ!$F$7=1,#REF!/1000,#REF!)</f>
        <v>#REF!</v>
      </c>
      <c r="V1191" s="145" t="e">
        <f t="shared" si="81"/>
        <v>#REF!</v>
      </c>
      <c r="W1191" s="145" t="e">
        <f>IF(SUM(L1191:U1191)&gt;0,1,0)</f>
        <v>#REF!</v>
      </c>
    </row>
    <row r="1192" spans="1:23">
      <c r="A1192" s="144" t="str">
        <f>ЗАПОЛНИТЬ!$B$23</f>
        <v>4</v>
      </c>
      <c r="B1192" s="144" t="str">
        <f>ЗАПОЛНИТЬ!$B$13</f>
        <v>24188344</v>
      </c>
      <c r="C1192" s="144" t="str">
        <f>ЗАПОЛНИТЬ!$B$24</f>
        <v>298</v>
      </c>
      <c r="D1192" s="144" t="str">
        <f>ЗАПОЛНИТЬ!$B$21</f>
        <v>12</v>
      </c>
      <c r="E1192" s="145"/>
      <c r="F1192" s="144" t="str">
        <f>ЗАПОЛНИТЬ!$B$22</f>
        <v>15</v>
      </c>
      <c r="G1192" s="144" t="str">
        <f>ЗАПОЛНИТЬ!$B$20</f>
        <v>040222</v>
      </c>
      <c r="H1192" s="143" t="str">
        <f>IF(ЗАПОЛНИТЬ!$F$7=1,ЗАПОЛНИТЬ!$H$9,ЗАПОЛНИТЬ!$H$10)</f>
        <v>73</v>
      </c>
      <c r="I1192" s="146" t="e">
        <f>IF(ЗАПОЛНИТЬ!$F$7=1,#REF!,#REF!)</f>
        <v>#REF!</v>
      </c>
      <c r="J1192" s="145" t="str">
        <f>IF(ЗАПОЛНИТЬ!$F$7=1,CONCATENATE(ЗАПОЛНИТЬ!$F$18,ЗАПОЛНИТЬ!$D$18),ЗАПОЛНИТЬ!$E$18)</f>
        <v>01.07.2016</v>
      </c>
      <c r="K1192" s="143" t="e">
        <f>#REF!</f>
        <v>#REF!</v>
      </c>
      <c r="L1192" s="143" t="e">
        <f>IF(ЗАПОЛНИТЬ!$F$7=1,#REF!/1000,#REF!)</f>
        <v>#REF!</v>
      </c>
      <c r="M1192" s="143" t="e">
        <f>IF(ЗАПОЛНИТЬ!$F$7=1,#REF!/1000,#REF!)</f>
        <v>#REF!</v>
      </c>
      <c r="N1192" s="143" t="e">
        <f>IF(ЗАПОЛНИТЬ!$F$7=1,#REF!/1000,#REF!)</f>
        <v>#REF!</v>
      </c>
      <c r="O1192" s="143" t="e">
        <f>IF(ЗАПОЛНИТЬ!$F$7=1,#REF!/1000,#REF!)</f>
        <v>#REF!</v>
      </c>
      <c r="P1192" s="143" t="e">
        <f>IF(ЗАПОЛНИТЬ!$F$7=1,#REF!/1000,#REF!)</f>
        <v>#REF!</v>
      </c>
      <c r="Q1192" s="143" t="e">
        <f>IF(ЗАПОЛНИТЬ!$F$7=1,#REF!/1000,#REF!)</f>
        <v>#REF!</v>
      </c>
      <c r="R1192" s="143" t="e">
        <f>IF(ЗАПОЛНИТЬ!$F$7=1,#REF!/1000,#REF!)</f>
        <v>#REF!</v>
      </c>
      <c r="S1192" s="143" t="e">
        <f>IF(ЗАПОЛНИТЬ!$F$7=1,#REF!/1000,#REF!)</f>
        <v>#REF!</v>
      </c>
      <c r="T1192" s="143" t="e">
        <f>IF(ЗАПОЛНИТЬ!$F$7=1,#REF!/1000,#REF!)</f>
        <v>#REF!</v>
      </c>
      <c r="U1192" s="143" t="e">
        <f>IF(ЗАПОЛНИТЬ!$F$7=1,#REF!/1000,#REF!)</f>
        <v>#REF!</v>
      </c>
      <c r="V1192" s="145" t="e">
        <f t="shared" si="81"/>
        <v>#REF!</v>
      </c>
      <c r="W1192" s="145" t="e">
        <f>IF(SUM(L1192:U1192)&gt;0,1,0)</f>
        <v>#REF!</v>
      </c>
    </row>
    <row r="1193" spans="1:23">
      <c r="A1193" s="144" t="str">
        <f>ЗАПОЛНИТЬ!$B$23</f>
        <v>4</v>
      </c>
      <c r="B1193" s="144" t="str">
        <f>ЗАПОЛНИТЬ!$B$13</f>
        <v>24188344</v>
      </c>
      <c r="C1193" s="144" t="str">
        <f>ЗАПОЛНИТЬ!$B$24</f>
        <v>298</v>
      </c>
      <c r="D1193" s="144" t="str">
        <f>ЗАПОЛНИТЬ!$B$21</f>
        <v>12</v>
      </c>
      <c r="E1193" s="145"/>
      <c r="F1193" s="144" t="str">
        <f>ЗАПОЛНИТЬ!$B$22</f>
        <v>15</v>
      </c>
      <c r="G1193" s="144" t="str">
        <f>ЗАПОЛНИТЬ!$B$20</f>
        <v>040222</v>
      </c>
      <c r="H1193" s="143" t="str">
        <f>IF(ЗАПОЛНИТЬ!$F$7=1,ЗАПОЛНИТЬ!$H$9,ЗАПОЛНИТЬ!$H$10)</f>
        <v>73</v>
      </c>
      <c r="I1193" s="146" t="e">
        <f>IF(ЗАПОЛНИТЬ!$F$7=1,#REF!,#REF!)</f>
        <v>#REF!</v>
      </c>
      <c r="J1193" s="145" t="str">
        <f>IF(ЗАПОЛНИТЬ!$F$7=1,CONCATENATE(ЗАПОЛНИТЬ!$F$18,ЗАПОЛНИТЬ!$D$18),ЗАПОЛНИТЬ!$E$18)</f>
        <v>01.07.2016</v>
      </c>
      <c r="K1193" s="143" t="e">
        <f>#REF!</f>
        <v>#REF!</v>
      </c>
      <c r="L1193" s="143" t="e">
        <f>IF(ЗАПОЛНИТЬ!$F$7=1,#REF!/1000,#REF!)</f>
        <v>#REF!</v>
      </c>
      <c r="M1193" s="143" t="e">
        <f>IF(ЗАПОЛНИТЬ!$F$7=1,#REF!/1000,#REF!)</f>
        <v>#REF!</v>
      </c>
      <c r="N1193" s="143" t="e">
        <f>IF(ЗАПОЛНИТЬ!$F$7=1,#REF!/1000,#REF!)</f>
        <v>#REF!</v>
      </c>
      <c r="O1193" s="143" t="e">
        <f>IF(ЗАПОЛНИТЬ!$F$7=1,#REF!/1000,#REF!)</f>
        <v>#REF!</v>
      </c>
      <c r="P1193" s="143" t="e">
        <f>IF(ЗАПОЛНИТЬ!$F$7=1,#REF!/1000,#REF!)</f>
        <v>#REF!</v>
      </c>
      <c r="Q1193" s="143" t="e">
        <f>IF(ЗАПОЛНИТЬ!$F$7=1,#REF!/1000,#REF!)</f>
        <v>#REF!</v>
      </c>
      <c r="R1193" s="143" t="e">
        <f>IF(ЗАПОЛНИТЬ!$F$7=1,#REF!/1000,#REF!)</f>
        <v>#REF!</v>
      </c>
      <c r="S1193" s="143" t="e">
        <f>IF(ЗАПОЛНИТЬ!$F$7=1,#REF!/1000,#REF!)</f>
        <v>#REF!</v>
      </c>
      <c r="T1193" s="143" t="e">
        <f>IF(ЗАПОЛНИТЬ!$F$7=1,#REF!/1000,#REF!)</f>
        <v>#REF!</v>
      </c>
      <c r="U1193" s="143" t="e">
        <f>IF(ЗАПОЛНИТЬ!$F$7=1,#REF!/1000,#REF!)</f>
        <v>#REF!</v>
      </c>
      <c r="V1193" s="145" t="e">
        <f t="shared" si="81"/>
        <v>#REF!</v>
      </c>
      <c r="W1193" s="145" t="e">
        <f>IF(SUM(L1193:U1193)&gt;0,1,0)</f>
        <v>#REF!</v>
      </c>
    </row>
    <row r="1194" spans="1:23">
      <c r="A1194" s="144" t="str">
        <f>ЗАПОЛНИТЬ!$B$23</f>
        <v>4</v>
      </c>
      <c r="B1194" s="144" t="str">
        <f>ЗАПОЛНИТЬ!$B$13</f>
        <v>24188344</v>
      </c>
      <c r="C1194" s="144" t="str">
        <f>ЗАПОЛНИТЬ!$B$24</f>
        <v>298</v>
      </c>
      <c r="D1194" s="144" t="str">
        <f>ЗАПОЛНИТЬ!$B$21</f>
        <v>12</v>
      </c>
      <c r="E1194" s="145"/>
      <c r="F1194" s="144" t="str">
        <f>ЗАПОЛНИТЬ!$B$22</f>
        <v>15</v>
      </c>
      <c r="G1194" s="144" t="str">
        <f>ЗАПОЛНИТЬ!$B$20</f>
        <v>040222</v>
      </c>
      <c r="H1194" s="143" t="str">
        <f>IF(ЗАПОЛНИТЬ!$F$7=1,ЗАПОЛНИТЬ!$H$9,ЗАПОЛНИТЬ!$H$10)</f>
        <v>73</v>
      </c>
      <c r="I1194" s="146" t="e">
        <f>IF(ЗАПОЛНИТЬ!$F$7=1,#REF!,#REF!)</f>
        <v>#REF!</v>
      </c>
      <c r="J1194" s="145" t="str">
        <f>IF(ЗАПОЛНИТЬ!$F$7=1,CONCATENATE(ЗАПОЛНИТЬ!$F$18,ЗАПОЛНИТЬ!$D$18),ЗАПОЛНИТЬ!$E$18)</f>
        <v>01.07.2016</v>
      </c>
      <c r="K1194" s="143" t="e">
        <f>#REF!</f>
        <v>#REF!</v>
      </c>
      <c r="L1194" s="143" t="e">
        <f>IF(ЗАПОЛНИТЬ!$F$7=1,#REF!/1000,#REF!)</f>
        <v>#REF!</v>
      </c>
      <c r="M1194" s="143" t="e">
        <f>IF(ЗАПОЛНИТЬ!$F$7=1,#REF!/1000,#REF!)</f>
        <v>#REF!</v>
      </c>
      <c r="N1194" s="143" t="e">
        <f>IF(ЗАПОЛНИТЬ!$F$7=1,#REF!/1000,#REF!)</f>
        <v>#REF!</v>
      </c>
      <c r="O1194" s="143" t="e">
        <f>IF(ЗАПОЛНИТЬ!$F$7=1,#REF!/1000,#REF!)</f>
        <v>#REF!</v>
      </c>
      <c r="P1194" s="143" t="e">
        <f>IF(ЗАПОЛНИТЬ!$F$7=1,#REF!/1000,#REF!)</f>
        <v>#REF!</v>
      </c>
      <c r="Q1194" s="143" t="e">
        <f>IF(ЗАПОЛНИТЬ!$F$7=1,#REF!/1000,#REF!)</f>
        <v>#REF!</v>
      </c>
      <c r="R1194" s="143" t="e">
        <f>IF(ЗАПОЛНИТЬ!$F$7=1,#REF!/1000,#REF!)</f>
        <v>#REF!</v>
      </c>
      <c r="S1194" s="143" t="e">
        <f>IF(ЗАПОЛНИТЬ!$F$7=1,#REF!/1000,#REF!)</f>
        <v>#REF!</v>
      </c>
      <c r="T1194" s="143" t="e">
        <f>IF(ЗАПОЛНИТЬ!$F$7=1,#REF!/1000,#REF!)</f>
        <v>#REF!</v>
      </c>
      <c r="U1194" s="143" t="e">
        <f>IF(ЗАПОЛНИТЬ!$F$7=1,#REF!/1000,#REF!)</f>
        <v>#REF!</v>
      </c>
      <c r="V1194" s="145" t="e">
        <f t="shared" si="81"/>
        <v>#REF!</v>
      </c>
      <c r="W1194" s="145" t="e">
        <f>IF(SUM(L1194:U1194)&gt;0,1,0)</f>
        <v>#REF!</v>
      </c>
    </row>
    <row r="1195" spans="1:23">
      <c r="A1195" s="144" t="str">
        <f>ЗАПОЛНИТЬ!$B$23</f>
        <v>4</v>
      </c>
      <c r="B1195" s="144" t="str">
        <f>ЗАПОЛНИТЬ!$B$13</f>
        <v>24188344</v>
      </c>
      <c r="C1195" s="144" t="str">
        <f>ЗАПОЛНИТЬ!$B$24</f>
        <v>298</v>
      </c>
      <c r="D1195" s="144" t="str">
        <f>ЗАПОЛНИТЬ!$B$21</f>
        <v>12</v>
      </c>
      <c r="E1195" s="145"/>
      <c r="F1195" s="144" t="str">
        <f>ЗАПОЛНИТЬ!$B$22</f>
        <v>15</v>
      </c>
      <c r="G1195" s="144" t="str">
        <f>ЗАПОЛНИТЬ!$B$20</f>
        <v>040222</v>
      </c>
      <c r="H1195" s="143" t="str">
        <f>IF(ЗАПОЛНИТЬ!$F$7=1,ЗАПОЛНИТЬ!$H$9,ЗАПОЛНИТЬ!$H$10)</f>
        <v>73</v>
      </c>
      <c r="I1195" s="146" t="e">
        <f>IF(ЗАПОЛНИТЬ!$F$7=1,#REF!,#REF!)</f>
        <v>#REF!</v>
      </c>
      <c r="J1195" s="145" t="str">
        <f>IF(ЗАПОЛНИТЬ!$F$7=1,CONCATENATE(ЗАПОЛНИТЬ!$F$18,ЗАПОЛНИТЬ!$D$18),ЗАПОЛНИТЬ!$E$18)</f>
        <v>01.07.2016</v>
      </c>
      <c r="K1195" s="143" t="e">
        <f>#REF!</f>
        <v>#REF!</v>
      </c>
      <c r="L1195" s="143" t="e">
        <f>IF(ЗАПОЛНИТЬ!$F$7=1,#REF!/1000,#REF!)</f>
        <v>#REF!</v>
      </c>
      <c r="M1195" s="143" t="e">
        <f>IF(ЗАПОЛНИТЬ!$F$7=1,#REF!/1000,#REF!)</f>
        <v>#REF!</v>
      </c>
      <c r="N1195" s="143" t="e">
        <f>IF(ЗАПОЛНИТЬ!$F$7=1,#REF!/1000,#REF!)</f>
        <v>#REF!</v>
      </c>
      <c r="O1195" s="143" t="e">
        <f>IF(ЗАПОЛНИТЬ!$F$7=1,#REF!/1000,#REF!)</f>
        <v>#REF!</v>
      </c>
      <c r="P1195" s="143" t="e">
        <f>IF(ЗАПОЛНИТЬ!$F$7=1,#REF!/1000,#REF!)</f>
        <v>#REF!</v>
      </c>
      <c r="Q1195" s="143" t="e">
        <f>IF(ЗАПОЛНИТЬ!$F$7=1,#REF!/1000,#REF!)</f>
        <v>#REF!</v>
      </c>
      <c r="R1195" s="143" t="e">
        <f>IF(ЗАПОЛНИТЬ!$F$7=1,#REF!/1000,#REF!)</f>
        <v>#REF!</v>
      </c>
      <c r="S1195" s="143" t="e">
        <f>IF(ЗАПОЛНИТЬ!$F$7=1,#REF!/1000,#REF!)</f>
        <v>#REF!</v>
      </c>
      <c r="T1195" s="143" t="e">
        <f>IF(ЗАПОЛНИТЬ!$F$7=1,#REF!/1000,#REF!)</f>
        <v>#REF!</v>
      </c>
      <c r="U1195" s="143" t="e">
        <f>IF(ЗАПОЛНИТЬ!$F$7=1,#REF!/1000,#REF!)</f>
        <v>#REF!</v>
      </c>
      <c r="V1195" s="145" t="e">
        <f t="shared" si="81"/>
        <v>#REF!</v>
      </c>
      <c r="W1195" s="145">
        <v>0</v>
      </c>
    </row>
    <row r="1196" spans="1:23">
      <c r="A1196" s="144" t="str">
        <f>ЗАПОЛНИТЬ!$B$23</f>
        <v>4</v>
      </c>
      <c r="B1196" s="144" t="str">
        <f>ЗАПОЛНИТЬ!$B$13</f>
        <v>24188344</v>
      </c>
      <c r="C1196" s="144" t="str">
        <f>ЗАПОЛНИТЬ!$B$24</f>
        <v>298</v>
      </c>
      <c r="D1196" s="144" t="str">
        <f>ЗАПОЛНИТЬ!$B$21</f>
        <v>12</v>
      </c>
      <c r="E1196" s="145"/>
      <c r="F1196" s="144" t="str">
        <f>ЗАПОЛНИТЬ!$B$22</f>
        <v>15</v>
      </c>
      <c r="G1196" s="144" t="str">
        <f>ЗАПОЛНИТЬ!$B$20</f>
        <v>040222</v>
      </c>
      <c r="H1196" s="143" t="str">
        <f>IF(ЗАПОЛНИТЬ!$F$7=1,ЗАПОЛНИТЬ!$H$9,ЗАПОЛНИТЬ!$H$10)</f>
        <v>73</v>
      </c>
      <c r="I1196" s="146" t="e">
        <f>IF(ЗАПОЛНИТЬ!$F$7=1,#REF!,#REF!)</f>
        <v>#REF!</v>
      </c>
      <c r="J1196" s="145" t="str">
        <f>IF(ЗАПОЛНИТЬ!$F$7=1,CONCATENATE(ЗАПОЛНИТЬ!$F$18,ЗАПОЛНИТЬ!$D$18),ЗАПОЛНИТЬ!$E$18)</f>
        <v>01.07.2016</v>
      </c>
      <c r="K1196" s="143" t="e">
        <f>#REF!</f>
        <v>#REF!</v>
      </c>
      <c r="L1196" s="143" t="e">
        <f>IF(ЗАПОЛНИТЬ!$F$7=1,#REF!/1000,#REF!)</f>
        <v>#REF!</v>
      </c>
      <c r="M1196" s="143" t="e">
        <f>IF(ЗАПОЛНИТЬ!$F$7=1,#REF!/1000,#REF!)</f>
        <v>#REF!</v>
      </c>
      <c r="N1196" s="143" t="e">
        <f>IF(ЗАПОЛНИТЬ!$F$7=1,#REF!/1000,#REF!)</f>
        <v>#REF!</v>
      </c>
      <c r="O1196" s="143" t="e">
        <f>IF(ЗАПОЛНИТЬ!$F$7=1,#REF!/1000,#REF!)</f>
        <v>#REF!</v>
      </c>
      <c r="P1196" s="143" t="e">
        <f>IF(ЗАПОЛНИТЬ!$F$7=1,#REF!/1000,#REF!)</f>
        <v>#REF!</v>
      </c>
      <c r="Q1196" s="143" t="e">
        <f>IF(ЗАПОЛНИТЬ!$F$7=1,#REF!/1000,#REF!)</f>
        <v>#REF!</v>
      </c>
      <c r="R1196" s="143" t="e">
        <f>IF(ЗАПОЛНИТЬ!$F$7=1,#REF!/1000,#REF!)</f>
        <v>#REF!</v>
      </c>
      <c r="S1196" s="143" t="e">
        <f>IF(ЗАПОЛНИТЬ!$F$7=1,#REF!/1000,#REF!)</f>
        <v>#REF!</v>
      </c>
      <c r="T1196" s="143" t="e">
        <f>IF(ЗАПОЛНИТЬ!$F$7=1,#REF!/1000,#REF!)</f>
        <v>#REF!</v>
      </c>
      <c r="U1196" s="143" t="e">
        <f>IF(ЗАПОЛНИТЬ!$F$7=1,#REF!/1000,#REF!)</f>
        <v>#REF!</v>
      </c>
      <c r="V1196" s="145" t="e">
        <f t="shared" si="81"/>
        <v>#REF!</v>
      </c>
      <c r="W1196" s="145" t="e">
        <f>IF(SUM(L1196:U1196)&gt;0,1,0)</f>
        <v>#REF!</v>
      </c>
    </row>
    <row r="1197" spans="1:23">
      <c r="A1197" s="144" t="str">
        <f>ЗАПОЛНИТЬ!$B$23</f>
        <v>4</v>
      </c>
      <c r="B1197" s="144" t="str">
        <f>ЗАПОЛНИТЬ!$B$13</f>
        <v>24188344</v>
      </c>
      <c r="C1197" s="144" t="str">
        <f>ЗАПОЛНИТЬ!$B$24</f>
        <v>298</v>
      </c>
      <c r="D1197" s="144" t="str">
        <f>ЗАПОЛНИТЬ!$B$21</f>
        <v>12</v>
      </c>
      <c r="E1197" s="145"/>
      <c r="F1197" s="144" t="str">
        <f>ЗАПОЛНИТЬ!$B$22</f>
        <v>15</v>
      </c>
      <c r="G1197" s="144" t="str">
        <f>ЗАПОЛНИТЬ!$B$20</f>
        <v>040222</v>
      </c>
      <c r="H1197" s="143" t="str">
        <f>IF(ЗАПОЛНИТЬ!$F$7=1,ЗАПОЛНИТЬ!$H$9,ЗАПОЛНИТЬ!$H$10)</f>
        <v>73</v>
      </c>
      <c r="I1197" s="146" t="e">
        <f>IF(ЗАПОЛНИТЬ!$F$7=1,#REF!,#REF!)</f>
        <v>#REF!</v>
      </c>
      <c r="J1197" s="145" t="str">
        <f>IF(ЗАПОЛНИТЬ!$F$7=1,CONCATENATE(ЗАПОЛНИТЬ!$F$18,ЗАПОЛНИТЬ!$D$18),ЗАПОЛНИТЬ!$E$18)</f>
        <v>01.07.2016</v>
      </c>
      <c r="K1197" s="143" t="e">
        <f>#REF!</f>
        <v>#REF!</v>
      </c>
      <c r="L1197" s="143" t="e">
        <f>IF(ЗАПОЛНИТЬ!$F$7=1,#REF!/1000,#REF!)</f>
        <v>#REF!</v>
      </c>
      <c r="M1197" s="143" t="e">
        <f>IF(ЗАПОЛНИТЬ!$F$7=1,#REF!/1000,#REF!)</f>
        <v>#REF!</v>
      </c>
      <c r="N1197" s="143" t="e">
        <f>IF(ЗАПОЛНИТЬ!$F$7=1,#REF!/1000,#REF!)</f>
        <v>#REF!</v>
      </c>
      <c r="O1197" s="143" t="e">
        <f>IF(ЗАПОЛНИТЬ!$F$7=1,#REF!/1000,#REF!)</f>
        <v>#REF!</v>
      </c>
      <c r="P1197" s="143" t="e">
        <f>IF(ЗАПОЛНИТЬ!$F$7=1,#REF!/1000,#REF!)</f>
        <v>#REF!</v>
      </c>
      <c r="Q1197" s="143" t="e">
        <f>IF(ЗАПОЛНИТЬ!$F$7=1,#REF!/1000,#REF!)</f>
        <v>#REF!</v>
      </c>
      <c r="R1197" s="143" t="e">
        <f>IF(ЗАПОЛНИТЬ!$F$7=1,#REF!/1000,#REF!)</f>
        <v>#REF!</v>
      </c>
      <c r="S1197" s="143" t="e">
        <f>IF(ЗАПОЛНИТЬ!$F$7=1,#REF!/1000,#REF!)</f>
        <v>#REF!</v>
      </c>
      <c r="T1197" s="143" t="e">
        <f>IF(ЗАПОЛНИТЬ!$F$7=1,#REF!/1000,#REF!)</f>
        <v>#REF!</v>
      </c>
      <c r="U1197" s="143" t="e">
        <f>IF(ЗАПОЛНИТЬ!$F$7=1,#REF!/1000,#REF!)</f>
        <v>#REF!</v>
      </c>
      <c r="V1197" s="145" t="e">
        <f t="shared" si="81"/>
        <v>#REF!</v>
      </c>
      <c r="W1197" s="145" t="e">
        <f>IF(SUM(L1197:U1197)&gt;0,1,0)</f>
        <v>#REF!</v>
      </c>
    </row>
    <row r="1198" spans="1:23">
      <c r="A1198" s="144" t="str">
        <f>ЗАПОЛНИТЬ!$B$23</f>
        <v>4</v>
      </c>
      <c r="B1198" s="144" t="str">
        <f>ЗАПОЛНИТЬ!$B$13</f>
        <v>24188344</v>
      </c>
      <c r="C1198" s="144" t="str">
        <f>ЗАПОЛНИТЬ!$B$24</f>
        <v>298</v>
      </c>
      <c r="D1198" s="144" t="str">
        <f>ЗАПОЛНИТЬ!$B$21</f>
        <v>12</v>
      </c>
      <c r="E1198" s="145"/>
      <c r="F1198" s="144" t="str">
        <f>ЗАПОЛНИТЬ!$B$22</f>
        <v>15</v>
      </c>
      <c r="G1198" s="144" t="str">
        <f>ЗАПОЛНИТЬ!$B$20</f>
        <v>040222</v>
      </c>
      <c r="H1198" s="143" t="str">
        <f>IF(ЗАПОЛНИТЬ!$F$7=1,ЗАПОЛНИТЬ!$H$9,ЗАПОЛНИТЬ!$H$10)</f>
        <v>73</v>
      </c>
      <c r="I1198" s="146" t="e">
        <f>IF(ЗАПОЛНИТЬ!$F$7=1,#REF!,#REF!)</f>
        <v>#REF!</v>
      </c>
      <c r="J1198" s="145" t="str">
        <f>IF(ЗАПОЛНИТЬ!$F$7=1,CONCATENATE(ЗАПОЛНИТЬ!$F$18,ЗАПОЛНИТЬ!$D$18),ЗАПОЛНИТЬ!$E$18)</f>
        <v>01.07.2016</v>
      </c>
      <c r="K1198" s="143" t="e">
        <f>#REF!</f>
        <v>#REF!</v>
      </c>
      <c r="L1198" s="143" t="e">
        <f>IF(ЗАПОЛНИТЬ!$F$7=1,#REF!/1000,#REF!)</f>
        <v>#REF!</v>
      </c>
      <c r="M1198" s="143" t="e">
        <f>IF(ЗАПОЛНИТЬ!$F$7=1,#REF!/1000,#REF!)</f>
        <v>#REF!</v>
      </c>
      <c r="N1198" s="143" t="e">
        <f>IF(ЗАПОЛНИТЬ!$F$7=1,#REF!/1000,#REF!)</f>
        <v>#REF!</v>
      </c>
      <c r="O1198" s="143" t="e">
        <f>IF(ЗАПОЛНИТЬ!$F$7=1,#REF!/1000,#REF!)</f>
        <v>#REF!</v>
      </c>
      <c r="P1198" s="143" t="e">
        <f>IF(ЗАПОЛНИТЬ!$F$7=1,#REF!/1000,#REF!)</f>
        <v>#REF!</v>
      </c>
      <c r="Q1198" s="143" t="e">
        <f>IF(ЗАПОЛНИТЬ!$F$7=1,#REF!/1000,#REF!)</f>
        <v>#REF!</v>
      </c>
      <c r="R1198" s="143" t="e">
        <f>IF(ЗАПОЛНИТЬ!$F$7=1,#REF!/1000,#REF!)</f>
        <v>#REF!</v>
      </c>
      <c r="S1198" s="143" t="e">
        <f>IF(ЗАПОЛНИТЬ!$F$7=1,#REF!/1000,#REF!)</f>
        <v>#REF!</v>
      </c>
      <c r="T1198" s="143" t="e">
        <f>IF(ЗАПОЛНИТЬ!$F$7=1,#REF!/1000,#REF!)</f>
        <v>#REF!</v>
      </c>
      <c r="U1198" s="143" t="e">
        <f>IF(ЗАПОЛНИТЬ!$F$7=1,#REF!/1000,#REF!)</f>
        <v>#REF!</v>
      </c>
      <c r="V1198" s="145" t="e">
        <f t="shared" si="81"/>
        <v>#REF!</v>
      </c>
      <c r="W1198" s="145" t="e">
        <f>IF(SUM(L1198:U1198)&gt;0,1,0)</f>
        <v>#REF!</v>
      </c>
    </row>
    <row r="1199" spans="1:23">
      <c r="A1199" s="144" t="str">
        <f>ЗАПОЛНИТЬ!$B$23</f>
        <v>4</v>
      </c>
      <c r="B1199" s="144" t="str">
        <f>ЗАПОЛНИТЬ!$B$13</f>
        <v>24188344</v>
      </c>
      <c r="C1199" s="144" t="str">
        <f>ЗАПОЛНИТЬ!$B$24</f>
        <v>298</v>
      </c>
      <c r="D1199" s="144" t="str">
        <f>ЗАПОЛНИТЬ!$B$21</f>
        <v>12</v>
      </c>
      <c r="E1199" s="145"/>
      <c r="F1199" s="144" t="str">
        <f>ЗАПОЛНИТЬ!$B$22</f>
        <v>15</v>
      </c>
      <c r="G1199" s="144" t="str">
        <f>ЗАПОЛНИТЬ!$B$20</f>
        <v>040222</v>
      </c>
      <c r="H1199" s="143" t="str">
        <f>IF(ЗАПОЛНИТЬ!$F$7=1,ЗАПОЛНИТЬ!$H$9,ЗАПОЛНИТЬ!$H$10)</f>
        <v>73</v>
      </c>
      <c r="I1199" s="146" t="e">
        <f>IF(ЗАПОЛНИТЬ!$F$7=1,#REF!,#REF!)</f>
        <v>#REF!</v>
      </c>
      <c r="J1199" s="145" t="str">
        <f>IF(ЗАПОЛНИТЬ!$F$7=1,CONCATENATE(ЗАПОЛНИТЬ!$F$18,ЗАПОЛНИТЬ!$D$18),ЗАПОЛНИТЬ!$E$18)</f>
        <v>01.07.2016</v>
      </c>
      <c r="K1199" s="143" t="e">
        <f>#REF!</f>
        <v>#REF!</v>
      </c>
      <c r="L1199" s="143" t="e">
        <f>IF(ЗАПОЛНИТЬ!$F$7=1,#REF!/1000,#REF!)</f>
        <v>#REF!</v>
      </c>
      <c r="M1199" s="143" t="e">
        <f>IF(ЗАПОЛНИТЬ!$F$7=1,#REF!/1000,#REF!)</f>
        <v>#REF!</v>
      </c>
      <c r="N1199" s="143" t="e">
        <f>IF(ЗАПОЛНИТЬ!$F$7=1,#REF!/1000,#REF!)</f>
        <v>#REF!</v>
      </c>
      <c r="O1199" s="143" t="e">
        <f>IF(ЗАПОЛНИТЬ!$F$7=1,#REF!/1000,#REF!)</f>
        <v>#REF!</v>
      </c>
      <c r="P1199" s="143" t="e">
        <f>IF(ЗАПОЛНИТЬ!$F$7=1,#REF!/1000,#REF!)</f>
        <v>#REF!</v>
      </c>
      <c r="Q1199" s="143" t="e">
        <f>IF(ЗАПОЛНИТЬ!$F$7=1,#REF!/1000,#REF!)</f>
        <v>#REF!</v>
      </c>
      <c r="R1199" s="143" t="e">
        <f>IF(ЗАПОЛНИТЬ!$F$7=1,#REF!/1000,#REF!)</f>
        <v>#REF!</v>
      </c>
      <c r="S1199" s="143" t="e">
        <f>IF(ЗАПОЛНИТЬ!$F$7=1,#REF!/1000,#REF!)</f>
        <v>#REF!</v>
      </c>
      <c r="T1199" s="143" t="e">
        <f>IF(ЗАПОЛНИТЬ!$F$7=1,#REF!/1000,#REF!)</f>
        <v>#REF!</v>
      </c>
      <c r="U1199" s="143" t="e">
        <f>IF(ЗАПОЛНИТЬ!$F$7=1,#REF!/1000,#REF!)</f>
        <v>#REF!</v>
      </c>
      <c r="V1199" s="145" t="e">
        <f t="shared" si="81"/>
        <v>#REF!</v>
      </c>
      <c r="W1199" s="145" t="e">
        <f>IF(SUM(L1199:U1199)&gt;0,1,0)</f>
        <v>#REF!</v>
      </c>
    </row>
    <row r="1200" spans="1:23">
      <c r="A1200" s="144" t="str">
        <f>ЗАПОЛНИТЬ!$B$23</f>
        <v>4</v>
      </c>
      <c r="B1200" s="144" t="str">
        <f>ЗАПОЛНИТЬ!$B$13</f>
        <v>24188344</v>
      </c>
      <c r="C1200" s="144" t="str">
        <f>ЗАПОЛНИТЬ!$B$24</f>
        <v>298</v>
      </c>
      <c r="D1200" s="144" t="str">
        <f>ЗАПОЛНИТЬ!$B$21</f>
        <v>12</v>
      </c>
      <c r="E1200" s="145"/>
      <c r="F1200" s="144" t="str">
        <f>ЗАПОЛНИТЬ!$B$22</f>
        <v>15</v>
      </c>
      <c r="G1200" s="144" t="str">
        <f>ЗАПОЛНИТЬ!$B$20</f>
        <v>040222</v>
      </c>
      <c r="H1200" s="143" t="str">
        <f>IF(ЗАПОЛНИТЬ!$F$7=1,ЗАПОЛНИТЬ!$H$9,ЗАПОЛНИТЬ!$H$10)</f>
        <v>73</v>
      </c>
      <c r="I1200" s="146" t="e">
        <f>IF(ЗАПОЛНИТЬ!$F$7=1,#REF!,#REF!)</f>
        <v>#REF!</v>
      </c>
      <c r="J1200" s="145" t="str">
        <f>IF(ЗАПОЛНИТЬ!$F$7=1,CONCATENATE(ЗАПОЛНИТЬ!$F$18,ЗАПОЛНИТЬ!$D$18),ЗАПОЛНИТЬ!$E$18)</f>
        <v>01.07.2016</v>
      </c>
      <c r="K1200" s="143">
        <v>9999</v>
      </c>
      <c r="L1200" s="143" t="e">
        <f>L1201</f>
        <v>#REF!</v>
      </c>
      <c r="M1200" s="143" t="e">
        <f t="shared" ref="M1200:U1200" si="82">M1201</f>
        <v>#REF!</v>
      </c>
      <c r="N1200" s="143" t="e">
        <f t="shared" si="82"/>
        <v>#REF!</v>
      </c>
      <c r="O1200" s="143" t="e">
        <f t="shared" si="82"/>
        <v>#REF!</v>
      </c>
      <c r="P1200" s="143" t="e">
        <f t="shared" si="82"/>
        <v>#REF!</v>
      </c>
      <c r="Q1200" s="143" t="e">
        <f t="shared" si="82"/>
        <v>#REF!</v>
      </c>
      <c r="R1200" s="143" t="e">
        <f t="shared" si="82"/>
        <v>#REF!</v>
      </c>
      <c r="S1200" s="143" t="e">
        <f t="shared" si="82"/>
        <v>#REF!</v>
      </c>
      <c r="T1200" s="143" t="e">
        <f t="shared" si="82"/>
        <v>#REF!</v>
      </c>
      <c r="U1200" s="143" t="e">
        <f t="shared" si="82"/>
        <v>#REF!</v>
      </c>
      <c r="V1200" s="145" t="e">
        <f t="shared" si="81"/>
        <v>#REF!</v>
      </c>
      <c r="W1200" s="145">
        <v>0</v>
      </c>
    </row>
    <row r="1201" spans="1:23">
      <c r="A1201" s="144" t="str">
        <f>ЗАПОЛНИТЬ!$B$23</f>
        <v>4</v>
      </c>
      <c r="B1201" s="144" t="str">
        <f>ЗАПОЛНИТЬ!$B$13</f>
        <v>24188344</v>
      </c>
      <c r="C1201" s="144" t="str">
        <f>ЗАПОЛНИТЬ!$B$24</f>
        <v>298</v>
      </c>
      <c r="D1201" s="144" t="str">
        <f>ЗАПОЛНИТЬ!$B$21</f>
        <v>12</v>
      </c>
      <c r="E1201" s="145"/>
      <c r="F1201" s="144" t="str">
        <f>ЗАПОЛНИТЬ!$B$22</f>
        <v>15</v>
      </c>
      <c r="G1201" s="144" t="str">
        <f>ЗАПОЛНИТЬ!$B$20</f>
        <v>040222</v>
      </c>
      <c r="H1201" s="143" t="str">
        <f>IF(ЗАПОЛНИТЬ!$F$7=1,ЗАПОЛНИТЬ!$H$9,ЗАПОЛНИТЬ!$H$10)</f>
        <v>73</v>
      </c>
      <c r="I1201" s="146" t="e">
        <f>IF(ЗАПОЛНИТЬ!$F$7=1,#REF!,#REF!)</f>
        <v>#REF!</v>
      </c>
      <c r="J1201" s="145" t="str">
        <f>IF(ЗАПОЛНИТЬ!$F$7=1,CONCATENATE(ЗАПОЛНИТЬ!$F$18,ЗАПОЛНИТЬ!$D$18),ЗАПОЛНИТЬ!$E$18)</f>
        <v>01.07.2016</v>
      </c>
      <c r="K1201" s="143">
        <v>2</v>
      </c>
      <c r="L1201" s="143" t="e">
        <f>IF(ЗАПОЛНИТЬ!$F$7=1,#REF!/1000,#REF!)</f>
        <v>#REF!</v>
      </c>
      <c r="M1201" s="143" t="e">
        <f>IF(ЗАПОЛНИТЬ!$F$7=1,#REF!/1000,#REF!)</f>
        <v>#REF!</v>
      </c>
      <c r="N1201" s="143" t="e">
        <f>IF(ЗАПОЛНИТЬ!$F$7=1,#REF!/1000,#REF!)</f>
        <v>#REF!</v>
      </c>
      <c r="O1201" s="143" t="e">
        <f>IF(ЗАПОЛНИТЬ!$F$7=1,#REF!/1000,#REF!)</f>
        <v>#REF!</v>
      </c>
      <c r="P1201" s="143" t="e">
        <f>IF(ЗАПОЛНИТЬ!$F$7=1,#REF!/1000,#REF!)</f>
        <v>#REF!</v>
      </c>
      <c r="Q1201" s="143" t="e">
        <f>IF(ЗАПОЛНИТЬ!$F$7=1,#REF!/1000,#REF!)</f>
        <v>#REF!</v>
      </c>
      <c r="R1201" s="143" t="e">
        <f>IF(ЗАПОЛНИТЬ!$F$7=1,#REF!/1000,#REF!)</f>
        <v>#REF!</v>
      </c>
      <c r="S1201" s="143" t="e">
        <f>IF(ЗАПОЛНИТЬ!$F$7=1,#REF!/1000,#REF!)</f>
        <v>#REF!</v>
      </c>
      <c r="T1201" s="143" t="e">
        <f>IF(ЗАПОЛНИТЬ!$F$7=1,#REF!/1000,#REF!)</f>
        <v>#REF!</v>
      </c>
      <c r="U1201" s="143" t="e">
        <f>IF(ЗАПОЛНИТЬ!$F$7=1,#REF!/1000,#REF!)</f>
        <v>#REF!</v>
      </c>
      <c r="V1201" s="145" t="e">
        <f t="shared" si="81"/>
        <v>#REF!</v>
      </c>
      <c r="W1201" s="145">
        <v>0</v>
      </c>
    </row>
    <row r="1202" spans="1:23">
      <c r="A1202" s="144" t="str">
        <f>ЗАПОЛНИТЬ!$B$23</f>
        <v>4</v>
      </c>
      <c r="B1202" s="144" t="str">
        <f>ЗАПОЛНИТЬ!$B$13</f>
        <v>24188344</v>
      </c>
      <c r="C1202" s="144" t="str">
        <f>ЗАПОЛНИТЬ!$B$24</f>
        <v>298</v>
      </c>
      <c r="D1202" s="144" t="str">
        <f>ЗАПОЛНИТЬ!$B$21</f>
        <v>12</v>
      </c>
      <c r="E1202" s="145"/>
      <c r="F1202" s="144" t="str">
        <f>ЗАПОЛНИТЬ!$B$22</f>
        <v>15</v>
      </c>
      <c r="G1202" s="144" t="str">
        <f>ЗАПОЛНИТЬ!$B$20</f>
        <v>040222</v>
      </c>
      <c r="H1202" s="143" t="str">
        <f>IF(ЗАПОЛНИТЬ!$F$7=1,ЗАПОЛНИТЬ!$H$9,ЗАПОЛНИТЬ!$H$10)</f>
        <v>73</v>
      </c>
      <c r="I1202" s="146" t="e">
        <f>IF(ЗАПОЛНИТЬ!$F$7=1,#REF!,#REF!)</f>
        <v>#REF!</v>
      </c>
      <c r="J1202" s="145" t="str">
        <f>IF(ЗАПОЛНИТЬ!$F$7=1,CONCATENATE(ЗАПОЛНИТЬ!$F$18,ЗАПОЛНИТЬ!$D$18),ЗАПОЛНИТЬ!$E$18)</f>
        <v>01.07.2016</v>
      </c>
      <c r="K1202" s="143" t="e">
        <f>#REF!</f>
        <v>#REF!</v>
      </c>
      <c r="L1202" s="143" t="e">
        <f>IF(ЗАПОЛНИТЬ!$F$7=1,#REF!/1000,#REF!)</f>
        <v>#REF!</v>
      </c>
      <c r="M1202" s="143" t="e">
        <f>IF(ЗАПОЛНИТЬ!$F$7=1,#REF!/1000,#REF!)</f>
        <v>#REF!</v>
      </c>
      <c r="N1202" s="143" t="e">
        <f>IF(ЗАПОЛНИТЬ!$F$7=1,#REF!/1000,#REF!)</f>
        <v>#REF!</v>
      </c>
      <c r="O1202" s="143" t="e">
        <f>IF(ЗАПОЛНИТЬ!$F$7=1,#REF!/1000,#REF!)</f>
        <v>#REF!</v>
      </c>
      <c r="P1202" s="143" t="e">
        <f>IF(ЗАПОЛНИТЬ!$F$7=1,#REF!/1000,#REF!)</f>
        <v>#REF!</v>
      </c>
      <c r="Q1202" s="143" t="e">
        <f>IF(ЗАПОЛНИТЬ!$F$7=1,#REF!/1000,#REF!)</f>
        <v>#REF!</v>
      </c>
      <c r="R1202" s="143" t="e">
        <f>IF(ЗАПОЛНИТЬ!$F$7=1,#REF!/1000,#REF!)</f>
        <v>#REF!</v>
      </c>
      <c r="S1202" s="143" t="e">
        <f>IF(ЗАПОЛНИТЬ!$F$7=1,#REF!/1000,#REF!)</f>
        <v>#REF!</v>
      </c>
      <c r="T1202" s="143" t="e">
        <f>IF(ЗАПОЛНИТЬ!$F$7=1,#REF!/1000,#REF!)</f>
        <v>#REF!</v>
      </c>
      <c r="U1202" s="143" t="e">
        <f>IF(ЗАПОЛНИТЬ!$F$7=1,#REF!/1000,#REF!)</f>
        <v>#REF!</v>
      </c>
      <c r="V1202" s="145" t="e">
        <f t="shared" si="81"/>
        <v>#REF!</v>
      </c>
      <c r="W1202" s="145">
        <v>0</v>
      </c>
    </row>
    <row r="1203" spans="1:23">
      <c r="A1203" s="144" t="str">
        <f>ЗАПОЛНИТЬ!$B$23</f>
        <v>4</v>
      </c>
      <c r="B1203" s="144" t="str">
        <f>ЗАПОЛНИТЬ!$B$13</f>
        <v>24188344</v>
      </c>
      <c r="C1203" s="144" t="str">
        <f>ЗАПОЛНИТЬ!$B$24</f>
        <v>298</v>
      </c>
      <c r="D1203" s="144" t="str">
        <f>ЗАПОЛНИТЬ!$B$21</f>
        <v>12</v>
      </c>
      <c r="E1203" s="145"/>
      <c r="F1203" s="144" t="str">
        <f>ЗАПОЛНИТЬ!$B$22</f>
        <v>15</v>
      </c>
      <c r="G1203" s="144" t="str">
        <f>ЗАПОЛНИТЬ!$B$20</f>
        <v>040222</v>
      </c>
      <c r="H1203" s="143" t="str">
        <f>IF(ЗАПОЛНИТЬ!$F$7=1,ЗАПОЛНИТЬ!$H$9,ЗАПОЛНИТЬ!$H$10)</f>
        <v>73</v>
      </c>
      <c r="I1203" s="146" t="e">
        <f>IF(ЗАПОЛНИТЬ!$F$7=1,#REF!,#REF!)</f>
        <v>#REF!</v>
      </c>
      <c r="J1203" s="145" t="str">
        <f>IF(ЗАПОЛНИТЬ!$F$7=1,CONCATENATE(ЗАПОЛНИТЬ!$F$18,ЗАПОЛНИТЬ!$D$18),ЗАПОЛНИТЬ!$E$18)</f>
        <v>01.07.2016</v>
      </c>
      <c r="K1203" s="143" t="e">
        <f>#REF!</f>
        <v>#REF!</v>
      </c>
      <c r="L1203" s="143" t="e">
        <f>IF(ЗАПОЛНИТЬ!$F$7=1,#REF!/1000,#REF!)</f>
        <v>#REF!</v>
      </c>
      <c r="M1203" s="143" t="e">
        <f>IF(ЗАПОЛНИТЬ!$F$7=1,#REF!/1000,#REF!)</f>
        <v>#REF!</v>
      </c>
      <c r="N1203" s="143" t="e">
        <f>IF(ЗАПОЛНИТЬ!$F$7=1,#REF!/1000,#REF!)</f>
        <v>#REF!</v>
      </c>
      <c r="O1203" s="143" t="e">
        <f>IF(ЗАПОЛНИТЬ!$F$7=1,#REF!/1000,#REF!)</f>
        <v>#REF!</v>
      </c>
      <c r="P1203" s="143" t="e">
        <f>IF(ЗАПОЛНИТЬ!$F$7=1,#REF!/1000,#REF!)</f>
        <v>#REF!</v>
      </c>
      <c r="Q1203" s="143" t="e">
        <f>IF(ЗАПОЛНИТЬ!$F$7=1,#REF!/1000,#REF!)</f>
        <v>#REF!</v>
      </c>
      <c r="R1203" s="143" t="e">
        <f>IF(ЗАПОЛНИТЬ!$F$7=1,#REF!/1000,#REF!)</f>
        <v>#REF!</v>
      </c>
      <c r="S1203" s="143" t="e">
        <f>IF(ЗАПОЛНИТЬ!$F$7=1,#REF!/1000,#REF!)</f>
        <v>#REF!</v>
      </c>
      <c r="T1203" s="143" t="e">
        <f>IF(ЗАПОЛНИТЬ!$F$7=1,#REF!/1000,#REF!)</f>
        <v>#REF!</v>
      </c>
      <c r="U1203" s="143" t="e">
        <f>IF(ЗАПОЛНИТЬ!$F$7=1,#REF!/1000,#REF!)</f>
        <v>#REF!</v>
      </c>
      <c r="V1203" s="145" t="e">
        <f t="shared" si="81"/>
        <v>#REF!</v>
      </c>
      <c r="W1203" s="145">
        <v>0</v>
      </c>
    </row>
    <row r="1204" spans="1:23">
      <c r="A1204" s="144" t="str">
        <f>ЗАПОЛНИТЬ!$B$23</f>
        <v>4</v>
      </c>
      <c r="B1204" s="144" t="str">
        <f>ЗАПОЛНИТЬ!$B$13</f>
        <v>24188344</v>
      </c>
      <c r="C1204" s="144" t="str">
        <f>ЗАПОЛНИТЬ!$B$24</f>
        <v>298</v>
      </c>
      <c r="D1204" s="144" t="str">
        <f>ЗАПОЛНИТЬ!$B$21</f>
        <v>12</v>
      </c>
      <c r="E1204" s="145"/>
      <c r="F1204" s="144" t="str">
        <f>ЗАПОЛНИТЬ!$B$22</f>
        <v>15</v>
      </c>
      <c r="G1204" s="144" t="str">
        <f>ЗАПОЛНИТЬ!$B$20</f>
        <v>040222</v>
      </c>
      <c r="H1204" s="143" t="str">
        <f>IF(ЗАПОЛНИТЬ!$F$7=1,ЗАПОЛНИТЬ!$H$9,ЗАПОЛНИТЬ!$H$10)</f>
        <v>73</v>
      </c>
      <c r="I1204" s="146" t="e">
        <f>IF(ЗАПОЛНИТЬ!$F$7=1,#REF!,#REF!)</f>
        <v>#REF!</v>
      </c>
      <c r="J1204" s="145" t="str">
        <f>IF(ЗАПОЛНИТЬ!$F$7=1,CONCATENATE(ЗАПОЛНИТЬ!$F$18,ЗАПОЛНИТЬ!$D$18),ЗАПОЛНИТЬ!$E$18)</f>
        <v>01.07.2016</v>
      </c>
      <c r="K1204" s="143" t="e">
        <f>#REF!</f>
        <v>#REF!</v>
      </c>
      <c r="L1204" s="143" t="e">
        <f>IF(ЗАПОЛНИТЬ!$F$7=1,#REF!/1000,#REF!)</f>
        <v>#REF!</v>
      </c>
      <c r="M1204" s="143" t="e">
        <f>IF(ЗАПОЛНИТЬ!$F$7=1,#REF!/1000,#REF!)</f>
        <v>#REF!</v>
      </c>
      <c r="N1204" s="143" t="e">
        <f>IF(ЗАПОЛНИТЬ!$F$7=1,#REF!/1000,#REF!)</f>
        <v>#REF!</v>
      </c>
      <c r="O1204" s="143" t="e">
        <f>IF(ЗАПОЛНИТЬ!$F$7=1,#REF!/1000,#REF!)</f>
        <v>#REF!</v>
      </c>
      <c r="P1204" s="143" t="e">
        <f>IF(ЗАПОЛНИТЬ!$F$7=1,#REF!/1000,#REF!)</f>
        <v>#REF!</v>
      </c>
      <c r="Q1204" s="143" t="e">
        <f>IF(ЗАПОЛНИТЬ!$F$7=1,#REF!/1000,#REF!)</f>
        <v>#REF!</v>
      </c>
      <c r="R1204" s="143" t="e">
        <f>IF(ЗАПОЛНИТЬ!$F$7=1,#REF!/1000,#REF!)</f>
        <v>#REF!</v>
      </c>
      <c r="S1204" s="143" t="e">
        <f>IF(ЗАПОЛНИТЬ!$F$7=1,#REF!/1000,#REF!)</f>
        <v>#REF!</v>
      </c>
      <c r="T1204" s="143" t="e">
        <f>IF(ЗАПОЛНИТЬ!$F$7=1,#REF!/1000,#REF!)</f>
        <v>#REF!</v>
      </c>
      <c r="U1204" s="143" t="e">
        <f>IF(ЗАПОЛНИТЬ!$F$7=1,#REF!/1000,#REF!)</f>
        <v>#REF!</v>
      </c>
      <c r="V1204" s="145" t="e">
        <f t="shared" si="81"/>
        <v>#REF!</v>
      </c>
      <c r="W1204" s="145">
        <v>0</v>
      </c>
    </row>
    <row r="1205" spans="1:23">
      <c r="A1205" s="144" t="str">
        <f>ЗАПОЛНИТЬ!$B$23</f>
        <v>4</v>
      </c>
      <c r="B1205" s="144" t="str">
        <f>ЗАПОЛНИТЬ!$B$13</f>
        <v>24188344</v>
      </c>
      <c r="C1205" s="144" t="str">
        <f>ЗАПОЛНИТЬ!$B$24</f>
        <v>298</v>
      </c>
      <c r="D1205" s="144" t="str">
        <f>ЗАПОЛНИТЬ!$B$21</f>
        <v>12</v>
      </c>
      <c r="E1205" s="145"/>
      <c r="F1205" s="144" t="str">
        <f>ЗАПОЛНИТЬ!$B$22</f>
        <v>15</v>
      </c>
      <c r="G1205" s="144" t="str">
        <f>ЗАПОЛНИТЬ!$B$20</f>
        <v>040222</v>
      </c>
      <c r="H1205" s="143" t="str">
        <f>IF(ЗАПОЛНИТЬ!$F$7=1,ЗАПОЛНИТЬ!$H$9,ЗАПОЛНИТЬ!$H$10)</f>
        <v>73</v>
      </c>
      <c r="I1205" s="146" t="e">
        <f>IF(ЗАПОЛНИТЬ!$F$7=1,#REF!,#REF!)</f>
        <v>#REF!</v>
      </c>
      <c r="J1205" s="145" t="str">
        <f>IF(ЗАПОЛНИТЬ!$F$7=1,CONCATENATE(ЗАПОЛНИТЬ!$F$18,ЗАПОЛНИТЬ!$D$18),ЗАПОЛНИТЬ!$E$18)</f>
        <v>01.07.2016</v>
      </c>
      <c r="K1205" s="143" t="e">
        <f>#REF!</f>
        <v>#REF!</v>
      </c>
      <c r="L1205" s="143" t="e">
        <f>IF(ЗАПОЛНИТЬ!$F$7=1,#REF!/1000,#REF!)</f>
        <v>#REF!</v>
      </c>
      <c r="M1205" s="143" t="e">
        <f>IF(ЗАПОЛНИТЬ!$F$7=1,#REF!/1000,#REF!)</f>
        <v>#REF!</v>
      </c>
      <c r="N1205" s="143" t="e">
        <f>IF(ЗАПОЛНИТЬ!$F$7=1,#REF!/1000,#REF!)</f>
        <v>#REF!</v>
      </c>
      <c r="O1205" s="143" t="e">
        <f>IF(ЗАПОЛНИТЬ!$F$7=1,#REF!/1000,#REF!)</f>
        <v>#REF!</v>
      </c>
      <c r="P1205" s="143" t="e">
        <f>IF(ЗАПОЛНИТЬ!$F$7=1,#REF!/1000,#REF!)</f>
        <v>#REF!</v>
      </c>
      <c r="Q1205" s="143" t="e">
        <f>IF(ЗАПОЛНИТЬ!$F$7=1,#REF!/1000,#REF!)</f>
        <v>#REF!</v>
      </c>
      <c r="R1205" s="143" t="e">
        <f>IF(ЗАПОЛНИТЬ!$F$7=1,#REF!/1000,#REF!)</f>
        <v>#REF!</v>
      </c>
      <c r="S1205" s="143" t="e">
        <f>IF(ЗАПОЛНИТЬ!$F$7=1,#REF!/1000,#REF!)</f>
        <v>#REF!</v>
      </c>
      <c r="T1205" s="143" t="e">
        <f>IF(ЗАПОЛНИТЬ!$F$7=1,#REF!/1000,#REF!)</f>
        <v>#REF!</v>
      </c>
      <c r="U1205" s="143" t="e">
        <f>IF(ЗАПОЛНИТЬ!$F$7=1,#REF!/1000,#REF!)</f>
        <v>#REF!</v>
      </c>
      <c r="V1205" s="145" t="e">
        <f t="shared" si="81"/>
        <v>#REF!</v>
      </c>
      <c r="W1205" s="145" t="e">
        <f>IF(SUM(L1205:U1205)&gt;0,1,0)</f>
        <v>#REF!</v>
      </c>
    </row>
    <row r="1206" spans="1:23">
      <c r="A1206" s="144" t="str">
        <f>ЗАПОЛНИТЬ!$B$23</f>
        <v>4</v>
      </c>
      <c r="B1206" s="144" t="str">
        <f>ЗАПОЛНИТЬ!$B$13</f>
        <v>24188344</v>
      </c>
      <c r="C1206" s="144" t="str">
        <f>ЗАПОЛНИТЬ!$B$24</f>
        <v>298</v>
      </c>
      <c r="D1206" s="144" t="str">
        <f>ЗАПОЛНИТЬ!$B$21</f>
        <v>12</v>
      </c>
      <c r="E1206" s="145"/>
      <c r="F1206" s="144" t="str">
        <f>ЗАПОЛНИТЬ!$B$22</f>
        <v>15</v>
      </c>
      <c r="G1206" s="144" t="str">
        <f>ЗАПОЛНИТЬ!$B$20</f>
        <v>040222</v>
      </c>
      <c r="H1206" s="143" t="str">
        <f>IF(ЗАПОЛНИТЬ!$F$7=1,ЗАПОЛНИТЬ!$H$9,ЗАПОЛНИТЬ!$H$10)</f>
        <v>73</v>
      </c>
      <c r="I1206" s="146" t="e">
        <f>IF(ЗАПОЛНИТЬ!$F$7=1,#REF!,#REF!)</f>
        <v>#REF!</v>
      </c>
      <c r="J1206" s="145" t="str">
        <f>IF(ЗАПОЛНИТЬ!$F$7=1,CONCATENATE(ЗАПОЛНИТЬ!$F$18,ЗАПОЛНИТЬ!$D$18),ЗАПОЛНИТЬ!$E$18)</f>
        <v>01.07.2016</v>
      </c>
      <c r="K1206" s="143" t="e">
        <f>#REF!</f>
        <v>#REF!</v>
      </c>
      <c r="L1206" s="143" t="e">
        <f>IF(ЗАПОЛНИТЬ!$F$7=1,#REF!/1000,#REF!)</f>
        <v>#REF!</v>
      </c>
      <c r="M1206" s="143" t="e">
        <f>IF(ЗАПОЛНИТЬ!$F$7=1,#REF!/1000,#REF!)</f>
        <v>#REF!</v>
      </c>
      <c r="N1206" s="143" t="e">
        <f>IF(ЗАПОЛНИТЬ!$F$7=1,#REF!/1000,#REF!)</f>
        <v>#REF!</v>
      </c>
      <c r="O1206" s="143" t="e">
        <f>IF(ЗАПОЛНИТЬ!$F$7=1,#REF!/1000,#REF!)</f>
        <v>#REF!</v>
      </c>
      <c r="P1206" s="143" t="e">
        <f>IF(ЗАПОЛНИТЬ!$F$7=1,#REF!/1000,#REF!)</f>
        <v>#REF!</v>
      </c>
      <c r="Q1206" s="143" t="e">
        <f>IF(ЗАПОЛНИТЬ!$F$7=1,#REF!/1000,#REF!)</f>
        <v>#REF!</v>
      </c>
      <c r="R1206" s="143" t="e">
        <f>IF(ЗАПОЛНИТЬ!$F$7=1,#REF!/1000,#REF!)</f>
        <v>#REF!</v>
      </c>
      <c r="S1206" s="143" t="e">
        <f>IF(ЗАПОЛНИТЬ!$F$7=1,#REF!/1000,#REF!)</f>
        <v>#REF!</v>
      </c>
      <c r="T1206" s="143" t="e">
        <f>IF(ЗАПОЛНИТЬ!$F$7=1,#REF!/1000,#REF!)</f>
        <v>#REF!</v>
      </c>
      <c r="U1206" s="143" t="e">
        <f>IF(ЗАПОЛНИТЬ!$F$7=1,#REF!/1000,#REF!)</f>
        <v>#REF!</v>
      </c>
      <c r="V1206" s="145" t="e">
        <f t="shared" si="81"/>
        <v>#REF!</v>
      </c>
      <c r="W1206" s="145" t="e">
        <f>IF(SUM(L1206:U1206)&gt;0,1,0)</f>
        <v>#REF!</v>
      </c>
    </row>
    <row r="1207" spans="1:23">
      <c r="A1207" s="144" t="str">
        <f>ЗАПОЛНИТЬ!$B$23</f>
        <v>4</v>
      </c>
      <c r="B1207" s="144" t="str">
        <f>ЗАПОЛНИТЬ!$B$13</f>
        <v>24188344</v>
      </c>
      <c r="C1207" s="144" t="str">
        <f>ЗАПОЛНИТЬ!$B$24</f>
        <v>298</v>
      </c>
      <c r="D1207" s="144" t="str">
        <f>ЗАПОЛНИТЬ!$B$21</f>
        <v>12</v>
      </c>
      <c r="E1207" s="145"/>
      <c r="F1207" s="144" t="str">
        <f>ЗАПОЛНИТЬ!$B$22</f>
        <v>15</v>
      </c>
      <c r="G1207" s="144" t="str">
        <f>ЗАПОЛНИТЬ!$B$20</f>
        <v>040222</v>
      </c>
      <c r="H1207" s="143" t="str">
        <f>IF(ЗАПОЛНИТЬ!$F$7=1,ЗАПОЛНИТЬ!$H$9,ЗАПОЛНИТЬ!$H$10)</f>
        <v>73</v>
      </c>
      <c r="I1207" s="146" t="e">
        <f>IF(ЗАПОЛНИТЬ!$F$7=1,#REF!,#REF!)</f>
        <v>#REF!</v>
      </c>
      <c r="J1207" s="145" t="str">
        <f>IF(ЗАПОЛНИТЬ!$F$7=1,CONCATENATE(ЗАПОЛНИТЬ!$F$18,ЗАПОЛНИТЬ!$D$18),ЗАПОЛНИТЬ!$E$18)</f>
        <v>01.07.2016</v>
      </c>
      <c r="K1207" s="143" t="e">
        <f>#REF!</f>
        <v>#REF!</v>
      </c>
      <c r="L1207" s="143" t="e">
        <f>IF(ЗАПОЛНИТЬ!$F$7=1,#REF!/1000,#REF!)</f>
        <v>#REF!</v>
      </c>
      <c r="M1207" s="143" t="e">
        <f>IF(ЗАПОЛНИТЬ!$F$7=1,#REF!/1000,#REF!)</f>
        <v>#REF!</v>
      </c>
      <c r="N1207" s="143" t="e">
        <f>IF(ЗАПОЛНИТЬ!$F$7=1,#REF!/1000,#REF!)</f>
        <v>#REF!</v>
      </c>
      <c r="O1207" s="143" t="e">
        <f>IF(ЗАПОЛНИТЬ!$F$7=1,#REF!/1000,#REF!)</f>
        <v>#REF!</v>
      </c>
      <c r="P1207" s="143" t="e">
        <f>IF(ЗАПОЛНИТЬ!$F$7=1,#REF!/1000,#REF!)</f>
        <v>#REF!</v>
      </c>
      <c r="Q1207" s="143" t="e">
        <f>IF(ЗАПОЛНИТЬ!$F$7=1,#REF!/1000,#REF!)</f>
        <v>#REF!</v>
      </c>
      <c r="R1207" s="143" t="e">
        <f>IF(ЗАПОЛНИТЬ!$F$7=1,#REF!/1000,#REF!)</f>
        <v>#REF!</v>
      </c>
      <c r="S1207" s="143" t="e">
        <f>IF(ЗАПОЛНИТЬ!$F$7=1,#REF!/1000,#REF!)</f>
        <v>#REF!</v>
      </c>
      <c r="T1207" s="143" t="e">
        <f>IF(ЗАПОЛНИТЬ!$F$7=1,#REF!/1000,#REF!)</f>
        <v>#REF!</v>
      </c>
      <c r="U1207" s="143" t="e">
        <f>IF(ЗАПОЛНИТЬ!$F$7=1,#REF!/1000,#REF!)</f>
        <v>#REF!</v>
      </c>
      <c r="V1207" s="145" t="e">
        <f t="shared" si="81"/>
        <v>#REF!</v>
      </c>
      <c r="W1207" s="145" t="e">
        <f>IF(SUM(L1207:U1207)&gt;0,1,0)</f>
        <v>#REF!</v>
      </c>
    </row>
    <row r="1208" spans="1:23">
      <c r="A1208" s="144" t="str">
        <f>ЗАПОЛНИТЬ!$B$23</f>
        <v>4</v>
      </c>
      <c r="B1208" s="144" t="str">
        <f>ЗАПОЛНИТЬ!$B$13</f>
        <v>24188344</v>
      </c>
      <c r="C1208" s="144" t="str">
        <f>ЗАПОЛНИТЬ!$B$24</f>
        <v>298</v>
      </c>
      <c r="D1208" s="144" t="str">
        <f>ЗАПОЛНИТЬ!$B$21</f>
        <v>12</v>
      </c>
      <c r="E1208" s="145"/>
      <c r="F1208" s="144" t="str">
        <f>ЗАПОЛНИТЬ!$B$22</f>
        <v>15</v>
      </c>
      <c r="G1208" s="144" t="str">
        <f>ЗАПОЛНИТЬ!$B$20</f>
        <v>040222</v>
      </c>
      <c r="H1208" s="143" t="str">
        <f>IF(ЗАПОЛНИТЬ!$F$7=1,ЗАПОЛНИТЬ!$H$9,ЗАПОЛНИТЬ!$H$10)</f>
        <v>73</v>
      </c>
      <c r="I1208" s="146" t="e">
        <f>IF(ЗАПОЛНИТЬ!$F$7=1,#REF!,#REF!)</f>
        <v>#REF!</v>
      </c>
      <c r="J1208" s="145" t="str">
        <f>IF(ЗАПОЛНИТЬ!$F$7=1,CONCATENATE(ЗАПОЛНИТЬ!$F$18,ЗАПОЛНИТЬ!$D$18),ЗАПОЛНИТЬ!$E$18)</f>
        <v>01.07.2016</v>
      </c>
      <c r="K1208" s="143" t="e">
        <f>#REF!</f>
        <v>#REF!</v>
      </c>
      <c r="L1208" s="143" t="e">
        <f>IF(ЗАПОЛНИТЬ!$F$7=1,#REF!/1000,#REF!)</f>
        <v>#REF!</v>
      </c>
      <c r="M1208" s="143" t="e">
        <f>IF(ЗАПОЛНИТЬ!$F$7=1,#REF!/1000,#REF!)</f>
        <v>#REF!</v>
      </c>
      <c r="N1208" s="143" t="e">
        <f>IF(ЗАПОЛНИТЬ!$F$7=1,#REF!/1000,#REF!)</f>
        <v>#REF!</v>
      </c>
      <c r="O1208" s="143" t="e">
        <f>IF(ЗАПОЛНИТЬ!$F$7=1,#REF!/1000,#REF!)</f>
        <v>#REF!</v>
      </c>
      <c r="P1208" s="143" t="e">
        <f>IF(ЗАПОЛНИТЬ!$F$7=1,#REF!/1000,#REF!)</f>
        <v>#REF!</v>
      </c>
      <c r="Q1208" s="143" t="e">
        <f>IF(ЗАПОЛНИТЬ!$F$7=1,#REF!/1000,#REF!)</f>
        <v>#REF!</v>
      </c>
      <c r="R1208" s="143" t="e">
        <f>IF(ЗАПОЛНИТЬ!$F$7=1,#REF!/1000,#REF!)</f>
        <v>#REF!</v>
      </c>
      <c r="S1208" s="143" t="e">
        <f>IF(ЗАПОЛНИТЬ!$F$7=1,#REF!/1000,#REF!)</f>
        <v>#REF!</v>
      </c>
      <c r="T1208" s="143" t="e">
        <f>IF(ЗАПОЛНИТЬ!$F$7=1,#REF!/1000,#REF!)</f>
        <v>#REF!</v>
      </c>
      <c r="U1208" s="143" t="e">
        <f>IF(ЗАПОЛНИТЬ!$F$7=1,#REF!/1000,#REF!)</f>
        <v>#REF!</v>
      </c>
      <c r="V1208" s="145" t="e">
        <f t="shared" si="81"/>
        <v>#REF!</v>
      </c>
      <c r="W1208" s="145">
        <v>0</v>
      </c>
    </row>
    <row r="1209" spans="1:23">
      <c r="A1209" s="144" t="str">
        <f>ЗАПОЛНИТЬ!$B$23</f>
        <v>4</v>
      </c>
      <c r="B1209" s="144" t="str">
        <f>ЗАПОЛНИТЬ!$B$13</f>
        <v>24188344</v>
      </c>
      <c r="C1209" s="144" t="str">
        <f>ЗАПОЛНИТЬ!$B$24</f>
        <v>298</v>
      </c>
      <c r="D1209" s="144" t="str">
        <f>ЗАПОЛНИТЬ!$B$21</f>
        <v>12</v>
      </c>
      <c r="E1209" s="145"/>
      <c r="F1209" s="144" t="str">
        <f>ЗАПОЛНИТЬ!$B$22</f>
        <v>15</v>
      </c>
      <c r="G1209" s="144" t="str">
        <f>ЗАПОЛНИТЬ!$B$20</f>
        <v>040222</v>
      </c>
      <c r="H1209" s="143" t="str">
        <f>IF(ЗАПОЛНИТЬ!$F$7=1,ЗАПОЛНИТЬ!$H$9,ЗАПОЛНИТЬ!$H$10)</f>
        <v>73</v>
      </c>
      <c r="I1209" s="146" t="e">
        <f>IF(ЗАПОЛНИТЬ!$F$7=1,#REF!,#REF!)</f>
        <v>#REF!</v>
      </c>
      <c r="J1209" s="145" t="str">
        <f>IF(ЗАПОЛНИТЬ!$F$7=1,CONCATENATE(ЗАПОЛНИТЬ!$F$18,ЗАПОЛНИТЬ!$D$18),ЗАПОЛНИТЬ!$E$18)</f>
        <v>01.07.2016</v>
      </c>
      <c r="K1209" s="143" t="e">
        <f>#REF!</f>
        <v>#REF!</v>
      </c>
      <c r="L1209" s="143" t="e">
        <f>IF(ЗАПОЛНИТЬ!$F$7=1,#REF!/1000,#REF!)</f>
        <v>#REF!</v>
      </c>
      <c r="M1209" s="143" t="e">
        <f>IF(ЗАПОЛНИТЬ!$F$7=1,#REF!/1000,#REF!)</f>
        <v>#REF!</v>
      </c>
      <c r="N1209" s="143" t="e">
        <f>IF(ЗАПОЛНИТЬ!$F$7=1,#REF!/1000,#REF!)</f>
        <v>#REF!</v>
      </c>
      <c r="O1209" s="143" t="e">
        <f>IF(ЗАПОЛНИТЬ!$F$7=1,#REF!/1000,#REF!)</f>
        <v>#REF!</v>
      </c>
      <c r="P1209" s="143" t="e">
        <f>IF(ЗАПОЛНИТЬ!$F$7=1,#REF!/1000,#REF!)</f>
        <v>#REF!</v>
      </c>
      <c r="Q1209" s="143" t="e">
        <f>IF(ЗАПОЛНИТЬ!$F$7=1,#REF!/1000,#REF!)</f>
        <v>#REF!</v>
      </c>
      <c r="R1209" s="143" t="e">
        <f>IF(ЗАПОЛНИТЬ!$F$7=1,#REF!/1000,#REF!)</f>
        <v>#REF!</v>
      </c>
      <c r="S1209" s="143" t="e">
        <f>IF(ЗАПОЛНИТЬ!$F$7=1,#REF!/1000,#REF!)</f>
        <v>#REF!</v>
      </c>
      <c r="T1209" s="143" t="e">
        <f>IF(ЗАПОЛНИТЬ!$F$7=1,#REF!/1000,#REF!)</f>
        <v>#REF!</v>
      </c>
      <c r="U1209" s="143" t="e">
        <f>IF(ЗАПОЛНИТЬ!$F$7=1,#REF!/1000,#REF!)</f>
        <v>#REF!</v>
      </c>
      <c r="V1209" s="145" t="e">
        <f t="shared" si="81"/>
        <v>#REF!</v>
      </c>
      <c r="W1209" s="145" t="e">
        <f t="shared" ref="W1209:W1214" si="83">IF(SUM(L1209:U1209)&gt;0,1,0)</f>
        <v>#REF!</v>
      </c>
    </row>
    <row r="1210" spans="1:23">
      <c r="A1210" s="144" t="str">
        <f>ЗАПОЛНИТЬ!$B$23</f>
        <v>4</v>
      </c>
      <c r="B1210" s="144" t="str">
        <f>ЗАПОЛНИТЬ!$B$13</f>
        <v>24188344</v>
      </c>
      <c r="C1210" s="144" t="str">
        <f>ЗАПОЛНИТЬ!$B$24</f>
        <v>298</v>
      </c>
      <c r="D1210" s="144" t="str">
        <f>ЗАПОЛНИТЬ!$B$21</f>
        <v>12</v>
      </c>
      <c r="E1210" s="145"/>
      <c r="F1210" s="144" t="str">
        <f>ЗАПОЛНИТЬ!$B$22</f>
        <v>15</v>
      </c>
      <c r="G1210" s="144" t="str">
        <f>ЗАПОЛНИТЬ!$B$20</f>
        <v>040222</v>
      </c>
      <c r="H1210" s="143" t="str">
        <f>IF(ЗАПОЛНИТЬ!$F$7=1,ЗАПОЛНИТЬ!$H$9,ЗАПОЛНИТЬ!$H$10)</f>
        <v>73</v>
      </c>
      <c r="I1210" s="146" t="e">
        <f>IF(ЗАПОЛНИТЬ!$F$7=1,#REF!,#REF!)</f>
        <v>#REF!</v>
      </c>
      <c r="J1210" s="145" t="str">
        <f>IF(ЗАПОЛНИТЬ!$F$7=1,CONCATENATE(ЗАПОЛНИТЬ!$F$18,ЗАПОЛНИТЬ!$D$18),ЗАПОЛНИТЬ!$E$18)</f>
        <v>01.07.2016</v>
      </c>
      <c r="K1210" s="143" t="e">
        <f>#REF!</f>
        <v>#REF!</v>
      </c>
      <c r="L1210" s="143" t="e">
        <f>IF(ЗАПОЛНИТЬ!$F$7=1,#REF!/1000,#REF!)</f>
        <v>#REF!</v>
      </c>
      <c r="M1210" s="143" t="e">
        <f>IF(ЗАПОЛНИТЬ!$F$7=1,#REF!/1000,#REF!)</f>
        <v>#REF!</v>
      </c>
      <c r="N1210" s="143" t="e">
        <f>IF(ЗАПОЛНИТЬ!$F$7=1,#REF!/1000,#REF!)</f>
        <v>#REF!</v>
      </c>
      <c r="O1210" s="143" t="e">
        <f>IF(ЗАПОЛНИТЬ!$F$7=1,#REF!/1000,#REF!)</f>
        <v>#REF!</v>
      </c>
      <c r="P1210" s="143" t="e">
        <f>IF(ЗАПОЛНИТЬ!$F$7=1,#REF!/1000,#REF!)</f>
        <v>#REF!</v>
      </c>
      <c r="Q1210" s="143" t="e">
        <f>IF(ЗАПОЛНИТЬ!$F$7=1,#REF!/1000,#REF!)</f>
        <v>#REF!</v>
      </c>
      <c r="R1210" s="143" t="e">
        <f>IF(ЗАПОЛНИТЬ!$F$7=1,#REF!/1000,#REF!)</f>
        <v>#REF!</v>
      </c>
      <c r="S1210" s="143" t="e">
        <f>IF(ЗАПОЛНИТЬ!$F$7=1,#REF!/1000,#REF!)</f>
        <v>#REF!</v>
      </c>
      <c r="T1210" s="143" t="e">
        <f>IF(ЗАПОЛНИТЬ!$F$7=1,#REF!/1000,#REF!)</f>
        <v>#REF!</v>
      </c>
      <c r="U1210" s="143" t="e">
        <f>IF(ЗАПОЛНИТЬ!$F$7=1,#REF!/1000,#REF!)</f>
        <v>#REF!</v>
      </c>
      <c r="V1210" s="145" t="e">
        <f t="shared" si="81"/>
        <v>#REF!</v>
      </c>
      <c r="W1210" s="145" t="e">
        <f t="shared" si="83"/>
        <v>#REF!</v>
      </c>
    </row>
    <row r="1211" spans="1:23">
      <c r="A1211" s="144" t="str">
        <f>ЗАПОЛНИТЬ!$B$23</f>
        <v>4</v>
      </c>
      <c r="B1211" s="144" t="str">
        <f>ЗАПОЛНИТЬ!$B$13</f>
        <v>24188344</v>
      </c>
      <c r="C1211" s="144" t="str">
        <f>ЗАПОЛНИТЬ!$B$24</f>
        <v>298</v>
      </c>
      <c r="D1211" s="144" t="str">
        <f>ЗАПОЛНИТЬ!$B$21</f>
        <v>12</v>
      </c>
      <c r="E1211" s="145"/>
      <c r="F1211" s="144" t="str">
        <f>ЗАПОЛНИТЬ!$B$22</f>
        <v>15</v>
      </c>
      <c r="G1211" s="144" t="str">
        <f>ЗАПОЛНИТЬ!$B$20</f>
        <v>040222</v>
      </c>
      <c r="H1211" s="143" t="str">
        <f>IF(ЗАПОЛНИТЬ!$F$7=1,ЗАПОЛНИТЬ!$H$9,ЗАПОЛНИТЬ!$H$10)</f>
        <v>73</v>
      </c>
      <c r="I1211" s="146" t="e">
        <f>IF(ЗАПОЛНИТЬ!$F$7=1,#REF!,#REF!)</f>
        <v>#REF!</v>
      </c>
      <c r="J1211" s="145" t="str">
        <f>IF(ЗАПОЛНИТЬ!$F$7=1,CONCATENATE(ЗАПОЛНИТЬ!$F$18,ЗАПОЛНИТЬ!$D$18),ЗАПОЛНИТЬ!$E$18)</f>
        <v>01.07.2016</v>
      </c>
      <c r="K1211" s="143" t="e">
        <f>#REF!</f>
        <v>#REF!</v>
      </c>
      <c r="L1211" s="143" t="e">
        <f>IF(ЗАПОЛНИТЬ!$F$7=1,#REF!/1000,#REF!)</f>
        <v>#REF!</v>
      </c>
      <c r="M1211" s="143" t="e">
        <f>IF(ЗАПОЛНИТЬ!$F$7=1,#REF!/1000,#REF!)</f>
        <v>#REF!</v>
      </c>
      <c r="N1211" s="143" t="e">
        <f>IF(ЗАПОЛНИТЬ!$F$7=1,#REF!/1000,#REF!)</f>
        <v>#REF!</v>
      </c>
      <c r="O1211" s="143" t="e">
        <f>IF(ЗАПОЛНИТЬ!$F$7=1,#REF!/1000,#REF!)</f>
        <v>#REF!</v>
      </c>
      <c r="P1211" s="143" t="e">
        <f>IF(ЗАПОЛНИТЬ!$F$7=1,#REF!/1000,#REF!)</f>
        <v>#REF!</v>
      </c>
      <c r="Q1211" s="143" t="e">
        <f>IF(ЗАПОЛНИТЬ!$F$7=1,#REF!/1000,#REF!)</f>
        <v>#REF!</v>
      </c>
      <c r="R1211" s="143" t="e">
        <f>IF(ЗАПОЛНИТЬ!$F$7=1,#REF!/1000,#REF!)</f>
        <v>#REF!</v>
      </c>
      <c r="S1211" s="143" t="e">
        <f>IF(ЗАПОЛНИТЬ!$F$7=1,#REF!/1000,#REF!)</f>
        <v>#REF!</v>
      </c>
      <c r="T1211" s="143" t="e">
        <f>IF(ЗАПОЛНИТЬ!$F$7=1,#REF!/1000,#REF!)</f>
        <v>#REF!</v>
      </c>
      <c r="U1211" s="143" t="e">
        <f>IF(ЗАПОЛНИТЬ!$F$7=1,#REF!/1000,#REF!)</f>
        <v>#REF!</v>
      </c>
      <c r="V1211" s="145" t="e">
        <f t="shared" si="81"/>
        <v>#REF!</v>
      </c>
      <c r="W1211" s="145" t="e">
        <f t="shared" si="83"/>
        <v>#REF!</v>
      </c>
    </row>
    <row r="1212" spans="1:23">
      <c r="A1212" s="144" t="str">
        <f>ЗАПОЛНИТЬ!$B$23</f>
        <v>4</v>
      </c>
      <c r="B1212" s="144" t="str">
        <f>ЗАПОЛНИТЬ!$B$13</f>
        <v>24188344</v>
      </c>
      <c r="C1212" s="144" t="str">
        <f>ЗАПОЛНИТЬ!$B$24</f>
        <v>298</v>
      </c>
      <c r="D1212" s="144" t="str">
        <f>ЗАПОЛНИТЬ!$B$21</f>
        <v>12</v>
      </c>
      <c r="E1212" s="145"/>
      <c r="F1212" s="144" t="str">
        <f>ЗАПОЛНИТЬ!$B$22</f>
        <v>15</v>
      </c>
      <c r="G1212" s="144" t="str">
        <f>ЗАПОЛНИТЬ!$B$20</f>
        <v>040222</v>
      </c>
      <c r="H1212" s="143" t="str">
        <f>IF(ЗАПОЛНИТЬ!$F$7=1,ЗАПОЛНИТЬ!$H$9,ЗАПОЛНИТЬ!$H$10)</f>
        <v>73</v>
      </c>
      <c r="I1212" s="146" t="e">
        <f>IF(ЗАПОЛНИТЬ!$F$7=1,#REF!,#REF!)</f>
        <v>#REF!</v>
      </c>
      <c r="J1212" s="145" t="str">
        <f>IF(ЗАПОЛНИТЬ!$F$7=1,CONCATENATE(ЗАПОЛНИТЬ!$F$18,ЗАПОЛНИТЬ!$D$18),ЗАПОЛНИТЬ!$E$18)</f>
        <v>01.07.2016</v>
      </c>
      <c r="K1212" s="143" t="e">
        <f>#REF!</f>
        <v>#REF!</v>
      </c>
      <c r="L1212" s="143" t="e">
        <f>IF(ЗАПОЛНИТЬ!$F$7=1,#REF!/1000,#REF!)</f>
        <v>#REF!</v>
      </c>
      <c r="M1212" s="143" t="e">
        <f>IF(ЗАПОЛНИТЬ!$F$7=1,#REF!/1000,#REF!)</f>
        <v>#REF!</v>
      </c>
      <c r="N1212" s="143" t="e">
        <f>IF(ЗАПОЛНИТЬ!$F$7=1,#REF!/1000,#REF!)</f>
        <v>#REF!</v>
      </c>
      <c r="O1212" s="143" t="e">
        <f>IF(ЗАПОЛНИТЬ!$F$7=1,#REF!/1000,#REF!)</f>
        <v>#REF!</v>
      </c>
      <c r="P1212" s="143" t="e">
        <f>IF(ЗАПОЛНИТЬ!$F$7=1,#REF!/1000,#REF!)</f>
        <v>#REF!</v>
      </c>
      <c r="Q1212" s="143" t="e">
        <f>IF(ЗАПОЛНИТЬ!$F$7=1,#REF!/1000,#REF!)</f>
        <v>#REF!</v>
      </c>
      <c r="R1212" s="143" t="e">
        <f>IF(ЗАПОЛНИТЬ!$F$7=1,#REF!/1000,#REF!)</f>
        <v>#REF!</v>
      </c>
      <c r="S1212" s="143" t="e">
        <f>IF(ЗАПОЛНИТЬ!$F$7=1,#REF!/1000,#REF!)</f>
        <v>#REF!</v>
      </c>
      <c r="T1212" s="143" t="e">
        <f>IF(ЗАПОЛНИТЬ!$F$7=1,#REF!/1000,#REF!)</f>
        <v>#REF!</v>
      </c>
      <c r="U1212" s="143" t="e">
        <f>IF(ЗАПОЛНИТЬ!$F$7=1,#REF!/1000,#REF!)</f>
        <v>#REF!</v>
      </c>
      <c r="V1212" s="145" t="e">
        <f t="shared" si="81"/>
        <v>#REF!</v>
      </c>
      <c r="W1212" s="145" t="e">
        <f t="shared" si="83"/>
        <v>#REF!</v>
      </c>
    </row>
    <row r="1213" spans="1:23">
      <c r="A1213" s="144" t="str">
        <f>ЗАПОЛНИТЬ!$B$23</f>
        <v>4</v>
      </c>
      <c r="B1213" s="144" t="str">
        <f>ЗАПОЛНИТЬ!$B$13</f>
        <v>24188344</v>
      </c>
      <c r="C1213" s="144" t="str">
        <f>ЗАПОЛНИТЬ!$B$24</f>
        <v>298</v>
      </c>
      <c r="D1213" s="144" t="str">
        <f>ЗАПОЛНИТЬ!$B$21</f>
        <v>12</v>
      </c>
      <c r="E1213" s="145"/>
      <c r="F1213" s="144" t="str">
        <f>ЗАПОЛНИТЬ!$B$22</f>
        <v>15</v>
      </c>
      <c r="G1213" s="144" t="str">
        <f>ЗАПОЛНИТЬ!$B$20</f>
        <v>040222</v>
      </c>
      <c r="H1213" s="143" t="str">
        <f>IF(ЗАПОЛНИТЬ!$F$7=1,ЗАПОЛНИТЬ!$H$9,ЗАПОЛНИТЬ!$H$10)</f>
        <v>73</v>
      </c>
      <c r="I1213" s="146" t="e">
        <f>IF(ЗАПОЛНИТЬ!$F$7=1,#REF!,#REF!)</f>
        <v>#REF!</v>
      </c>
      <c r="J1213" s="145" t="str">
        <f>IF(ЗАПОЛНИТЬ!$F$7=1,CONCATENATE(ЗАПОЛНИТЬ!$F$18,ЗАПОЛНИТЬ!$D$18),ЗАПОЛНИТЬ!$E$18)</f>
        <v>01.07.2016</v>
      </c>
      <c r="K1213" s="143" t="e">
        <f>#REF!</f>
        <v>#REF!</v>
      </c>
      <c r="L1213" s="143" t="e">
        <f>IF(ЗАПОЛНИТЬ!$F$7=1,#REF!/1000,#REF!)</f>
        <v>#REF!</v>
      </c>
      <c r="M1213" s="143" t="e">
        <f>IF(ЗАПОЛНИТЬ!$F$7=1,#REF!/1000,#REF!)</f>
        <v>#REF!</v>
      </c>
      <c r="N1213" s="143" t="e">
        <f>IF(ЗАПОЛНИТЬ!$F$7=1,#REF!/1000,#REF!)</f>
        <v>#REF!</v>
      </c>
      <c r="O1213" s="143" t="e">
        <f>IF(ЗАПОЛНИТЬ!$F$7=1,#REF!/1000,#REF!)</f>
        <v>#REF!</v>
      </c>
      <c r="P1213" s="143" t="e">
        <f>IF(ЗАПОЛНИТЬ!$F$7=1,#REF!/1000,#REF!)</f>
        <v>#REF!</v>
      </c>
      <c r="Q1213" s="143" t="e">
        <f>IF(ЗАПОЛНИТЬ!$F$7=1,#REF!/1000,#REF!)</f>
        <v>#REF!</v>
      </c>
      <c r="R1213" s="143" t="e">
        <f>IF(ЗАПОЛНИТЬ!$F$7=1,#REF!/1000,#REF!)</f>
        <v>#REF!</v>
      </c>
      <c r="S1213" s="143" t="e">
        <f>IF(ЗАПОЛНИТЬ!$F$7=1,#REF!/1000,#REF!)</f>
        <v>#REF!</v>
      </c>
      <c r="T1213" s="143" t="e">
        <f>IF(ЗАПОЛНИТЬ!$F$7=1,#REF!/1000,#REF!)</f>
        <v>#REF!</v>
      </c>
      <c r="U1213" s="143" t="e">
        <f>IF(ЗАПОЛНИТЬ!$F$7=1,#REF!/1000,#REF!)</f>
        <v>#REF!</v>
      </c>
      <c r="V1213" s="145" t="e">
        <f t="shared" si="81"/>
        <v>#REF!</v>
      </c>
      <c r="W1213" s="145" t="e">
        <f t="shared" si="83"/>
        <v>#REF!</v>
      </c>
    </row>
    <row r="1214" spans="1:23">
      <c r="A1214" s="144" t="str">
        <f>ЗАПОЛНИТЬ!$B$23</f>
        <v>4</v>
      </c>
      <c r="B1214" s="144" t="str">
        <f>ЗАПОЛНИТЬ!$B$13</f>
        <v>24188344</v>
      </c>
      <c r="C1214" s="144" t="str">
        <f>ЗАПОЛНИТЬ!$B$24</f>
        <v>298</v>
      </c>
      <c r="D1214" s="144" t="str">
        <f>ЗАПОЛНИТЬ!$B$21</f>
        <v>12</v>
      </c>
      <c r="E1214" s="145"/>
      <c r="F1214" s="144" t="str">
        <f>ЗАПОЛНИТЬ!$B$22</f>
        <v>15</v>
      </c>
      <c r="G1214" s="144" t="str">
        <f>ЗАПОЛНИТЬ!$B$20</f>
        <v>040222</v>
      </c>
      <c r="H1214" s="143" t="str">
        <f>IF(ЗАПОЛНИТЬ!$F$7=1,ЗАПОЛНИТЬ!$H$9,ЗАПОЛНИТЬ!$H$10)</f>
        <v>73</v>
      </c>
      <c r="I1214" s="146" t="e">
        <f>IF(ЗАПОЛНИТЬ!$F$7=1,#REF!,#REF!)</f>
        <v>#REF!</v>
      </c>
      <c r="J1214" s="145" t="str">
        <f>IF(ЗАПОЛНИТЬ!$F$7=1,CONCATENATE(ЗАПОЛНИТЬ!$F$18,ЗАПОЛНИТЬ!$D$18),ЗАПОЛНИТЬ!$E$18)</f>
        <v>01.07.2016</v>
      </c>
      <c r="K1214" s="143" t="e">
        <f>#REF!</f>
        <v>#REF!</v>
      </c>
      <c r="L1214" s="143" t="e">
        <f>IF(ЗАПОЛНИТЬ!$F$7=1,#REF!/1000,#REF!)</f>
        <v>#REF!</v>
      </c>
      <c r="M1214" s="143" t="e">
        <f>IF(ЗАПОЛНИТЬ!$F$7=1,#REF!/1000,#REF!)</f>
        <v>#REF!</v>
      </c>
      <c r="N1214" s="143" t="e">
        <f>IF(ЗАПОЛНИТЬ!$F$7=1,#REF!/1000,#REF!)</f>
        <v>#REF!</v>
      </c>
      <c r="O1214" s="143" t="e">
        <f>IF(ЗАПОЛНИТЬ!$F$7=1,#REF!/1000,#REF!)</f>
        <v>#REF!</v>
      </c>
      <c r="P1214" s="143" t="e">
        <f>IF(ЗАПОЛНИТЬ!$F$7=1,#REF!/1000,#REF!)</f>
        <v>#REF!</v>
      </c>
      <c r="Q1214" s="143" t="e">
        <f>IF(ЗАПОЛНИТЬ!$F$7=1,#REF!/1000,#REF!)</f>
        <v>#REF!</v>
      </c>
      <c r="R1214" s="143" t="e">
        <f>IF(ЗАПОЛНИТЬ!$F$7=1,#REF!/1000,#REF!)</f>
        <v>#REF!</v>
      </c>
      <c r="S1214" s="143" t="e">
        <f>IF(ЗАПОЛНИТЬ!$F$7=1,#REF!/1000,#REF!)</f>
        <v>#REF!</v>
      </c>
      <c r="T1214" s="143" t="e">
        <f>IF(ЗАПОЛНИТЬ!$F$7=1,#REF!/1000,#REF!)</f>
        <v>#REF!</v>
      </c>
      <c r="U1214" s="143" t="e">
        <f>IF(ЗАПОЛНИТЬ!$F$7=1,#REF!/1000,#REF!)</f>
        <v>#REF!</v>
      </c>
      <c r="V1214" s="145" t="e">
        <f t="shared" si="81"/>
        <v>#REF!</v>
      </c>
      <c r="W1214" s="145" t="e">
        <f t="shared" si="83"/>
        <v>#REF!</v>
      </c>
    </row>
    <row r="1215" spans="1:23">
      <c r="A1215" s="144" t="str">
        <f>ЗАПОЛНИТЬ!$B$23</f>
        <v>4</v>
      </c>
      <c r="B1215" s="144" t="str">
        <f>ЗАПОЛНИТЬ!$B$13</f>
        <v>24188344</v>
      </c>
      <c r="C1215" s="144" t="str">
        <f>ЗАПОЛНИТЬ!$B$24</f>
        <v>298</v>
      </c>
      <c r="D1215" s="144" t="str">
        <f>ЗАПОЛНИТЬ!$B$21</f>
        <v>12</v>
      </c>
      <c r="E1215" s="145"/>
      <c r="F1215" s="144" t="str">
        <f>ЗАПОЛНИТЬ!$B$22</f>
        <v>15</v>
      </c>
      <c r="G1215" s="144" t="str">
        <f>ЗАПОЛНИТЬ!$B$20</f>
        <v>040222</v>
      </c>
      <c r="H1215" s="143" t="str">
        <f>IF(ЗАПОЛНИТЬ!$F$7=1,ЗАПОЛНИТЬ!$H$9,ЗАПОЛНИТЬ!$H$10)</f>
        <v>73</v>
      </c>
      <c r="I1215" s="146" t="e">
        <f>IF(ЗАПОЛНИТЬ!$F$7=1,#REF!,#REF!)</f>
        <v>#REF!</v>
      </c>
      <c r="J1215" s="145" t="str">
        <f>IF(ЗАПОЛНИТЬ!$F$7=1,CONCATENATE(ЗАПОЛНИТЬ!$F$18,ЗАПОЛНИТЬ!$D$18),ЗАПОЛНИТЬ!$E$18)</f>
        <v>01.07.2016</v>
      </c>
      <c r="K1215" s="143" t="e">
        <f>#REF!</f>
        <v>#REF!</v>
      </c>
      <c r="L1215" s="143" t="e">
        <f>IF(ЗАПОЛНИТЬ!$F$7=1,#REF!/1000,#REF!)</f>
        <v>#REF!</v>
      </c>
      <c r="M1215" s="143" t="e">
        <f>IF(ЗАПОЛНИТЬ!$F$7=1,#REF!/1000,#REF!)</f>
        <v>#REF!</v>
      </c>
      <c r="N1215" s="143" t="e">
        <f>IF(ЗАПОЛНИТЬ!$F$7=1,#REF!/1000,#REF!)</f>
        <v>#REF!</v>
      </c>
      <c r="O1215" s="143" t="e">
        <f>IF(ЗАПОЛНИТЬ!$F$7=1,#REF!/1000,#REF!)</f>
        <v>#REF!</v>
      </c>
      <c r="P1215" s="143" t="e">
        <f>IF(ЗАПОЛНИТЬ!$F$7=1,#REF!/1000,#REF!)</f>
        <v>#REF!</v>
      </c>
      <c r="Q1215" s="143" t="e">
        <f>IF(ЗАПОЛНИТЬ!$F$7=1,#REF!/1000,#REF!)</f>
        <v>#REF!</v>
      </c>
      <c r="R1215" s="143" t="e">
        <f>IF(ЗАПОЛНИТЬ!$F$7=1,#REF!/1000,#REF!)</f>
        <v>#REF!</v>
      </c>
      <c r="S1215" s="143" t="e">
        <f>IF(ЗАПОЛНИТЬ!$F$7=1,#REF!/1000,#REF!)</f>
        <v>#REF!</v>
      </c>
      <c r="T1215" s="143" t="e">
        <f>IF(ЗАПОЛНИТЬ!$F$7=1,#REF!/1000,#REF!)</f>
        <v>#REF!</v>
      </c>
      <c r="U1215" s="143" t="e">
        <f>IF(ЗАПОЛНИТЬ!$F$7=1,#REF!/1000,#REF!)</f>
        <v>#REF!</v>
      </c>
      <c r="V1215" s="145" t="e">
        <f t="shared" si="81"/>
        <v>#REF!</v>
      </c>
      <c r="W1215" s="145">
        <v>0</v>
      </c>
    </row>
    <row r="1216" spans="1:23">
      <c r="A1216" s="144" t="str">
        <f>ЗАПОЛНИТЬ!$B$23</f>
        <v>4</v>
      </c>
      <c r="B1216" s="144" t="str">
        <f>ЗАПОЛНИТЬ!$B$13</f>
        <v>24188344</v>
      </c>
      <c r="C1216" s="144" t="str">
        <f>ЗАПОЛНИТЬ!$B$24</f>
        <v>298</v>
      </c>
      <c r="D1216" s="144" t="str">
        <f>ЗАПОЛНИТЬ!$B$21</f>
        <v>12</v>
      </c>
      <c r="E1216" s="145"/>
      <c r="F1216" s="144" t="str">
        <f>ЗАПОЛНИТЬ!$B$22</f>
        <v>15</v>
      </c>
      <c r="G1216" s="144" t="str">
        <f>ЗАПОЛНИТЬ!$B$20</f>
        <v>040222</v>
      </c>
      <c r="H1216" s="143" t="str">
        <f>IF(ЗАПОЛНИТЬ!$F$7=1,ЗАПОЛНИТЬ!$H$9,ЗАПОЛНИТЬ!$H$10)</f>
        <v>73</v>
      </c>
      <c r="I1216" s="146" t="e">
        <f>IF(ЗАПОЛНИТЬ!$F$7=1,#REF!,#REF!)</f>
        <v>#REF!</v>
      </c>
      <c r="J1216" s="145" t="str">
        <f>IF(ЗАПОЛНИТЬ!$F$7=1,CONCATENATE(ЗАПОЛНИТЬ!$F$18,ЗАПОЛНИТЬ!$D$18),ЗАПОЛНИТЬ!$E$18)</f>
        <v>01.07.2016</v>
      </c>
      <c r="K1216" s="143" t="e">
        <f>#REF!</f>
        <v>#REF!</v>
      </c>
      <c r="L1216" s="143" t="e">
        <f>IF(ЗАПОЛНИТЬ!$F$7=1,#REF!/1000,#REF!)</f>
        <v>#REF!</v>
      </c>
      <c r="M1216" s="143" t="e">
        <f>IF(ЗАПОЛНИТЬ!$F$7=1,#REF!/1000,#REF!)</f>
        <v>#REF!</v>
      </c>
      <c r="N1216" s="143" t="e">
        <f>IF(ЗАПОЛНИТЬ!$F$7=1,#REF!/1000,#REF!)</f>
        <v>#REF!</v>
      </c>
      <c r="O1216" s="143" t="e">
        <f>IF(ЗАПОЛНИТЬ!$F$7=1,#REF!/1000,#REF!)</f>
        <v>#REF!</v>
      </c>
      <c r="P1216" s="143" t="e">
        <f>IF(ЗАПОЛНИТЬ!$F$7=1,#REF!/1000,#REF!)</f>
        <v>#REF!</v>
      </c>
      <c r="Q1216" s="143" t="e">
        <f>IF(ЗАПОЛНИТЬ!$F$7=1,#REF!/1000,#REF!)</f>
        <v>#REF!</v>
      </c>
      <c r="R1216" s="143" t="e">
        <f>IF(ЗАПОЛНИТЬ!$F$7=1,#REF!/1000,#REF!)</f>
        <v>#REF!</v>
      </c>
      <c r="S1216" s="143" t="e">
        <f>IF(ЗАПОЛНИТЬ!$F$7=1,#REF!/1000,#REF!)</f>
        <v>#REF!</v>
      </c>
      <c r="T1216" s="143" t="e">
        <f>IF(ЗАПОЛНИТЬ!$F$7=1,#REF!/1000,#REF!)</f>
        <v>#REF!</v>
      </c>
      <c r="U1216" s="143" t="e">
        <f>IF(ЗАПОЛНИТЬ!$F$7=1,#REF!/1000,#REF!)</f>
        <v>#REF!</v>
      </c>
      <c r="V1216" s="145" t="e">
        <f t="shared" si="81"/>
        <v>#REF!</v>
      </c>
      <c r="W1216" s="145" t="e">
        <f t="shared" ref="W1216:W1221" si="84">IF(SUM(L1216:U1216)&gt;0,1,0)</f>
        <v>#REF!</v>
      </c>
    </row>
    <row r="1217" spans="1:23">
      <c r="A1217" s="144" t="str">
        <f>ЗАПОЛНИТЬ!$B$23</f>
        <v>4</v>
      </c>
      <c r="B1217" s="144" t="str">
        <f>ЗАПОЛНИТЬ!$B$13</f>
        <v>24188344</v>
      </c>
      <c r="C1217" s="144" t="str">
        <f>ЗАПОЛНИТЬ!$B$24</f>
        <v>298</v>
      </c>
      <c r="D1217" s="144" t="str">
        <f>ЗАПОЛНИТЬ!$B$21</f>
        <v>12</v>
      </c>
      <c r="E1217" s="145"/>
      <c r="F1217" s="144" t="str">
        <f>ЗАПОЛНИТЬ!$B$22</f>
        <v>15</v>
      </c>
      <c r="G1217" s="144" t="str">
        <f>ЗАПОЛНИТЬ!$B$20</f>
        <v>040222</v>
      </c>
      <c r="H1217" s="143" t="str">
        <f>IF(ЗАПОЛНИТЬ!$F$7=1,ЗАПОЛНИТЬ!$H$9,ЗАПОЛНИТЬ!$H$10)</f>
        <v>73</v>
      </c>
      <c r="I1217" s="146" t="e">
        <f>IF(ЗАПОЛНИТЬ!$F$7=1,#REF!,#REF!)</f>
        <v>#REF!</v>
      </c>
      <c r="J1217" s="145" t="str">
        <f>IF(ЗАПОЛНИТЬ!$F$7=1,CONCATENATE(ЗАПОЛНИТЬ!$F$18,ЗАПОЛНИТЬ!$D$18),ЗАПОЛНИТЬ!$E$18)</f>
        <v>01.07.2016</v>
      </c>
      <c r="K1217" s="143" t="e">
        <f>#REF!</f>
        <v>#REF!</v>
      </c>
      <c r="L1217" s="143" t="e">
        <f>IF(ЗАПОЛНИТЬ!$F$7=1,#REF!/1000,#REF!)</f>
        <v>#REF!</v>
      </c>
      <c r="M1217" s="143" t="e">
        <f>IF(ЗАПОЛНИТЬ!$F$7=1,#REF!/1000,#REF!)</f>
        <v>#REF!</v>
      </c>
      <c r="N1217" s="143" t="e">
        <f>IF(ЗАПОЛНИТЬ!$F$7=1,#REF!/1000,#REF!)</f>
        <v>#REF!</v>
      </c>
      <c r="O1217" s="143" t="e">
        <f>IF(ЗАПОЛНИТЬ!$F$7=1,#REF!/1000,#REF!)</f>
        <v>#REF!</v>
      </c>
      <c r="P1217" s="143" t="e">
        <f>IF(ЗАПОЛНИТЬ!$F$7=1,#REF!/1000,#REF!)</f>
        <v>#REF!</v>
      </c>
      <c r="Q1217" s="143" t="e">
        <f>IF(ЗАПОЛНИТЬ!$F$7=1,#REF!/1000,#REF!)</f>
        <v>#REF!</v>
      </c>
      <c r="R1217" s="143" t="e">
        <f>IF(ЗАПОЛНИТЬ!$F$7=1,#REF!/1000,#REF!)</f>
        <v>#REF!</v>
      </c>
      <c r="S1217" s="143" t="e">
        <f>IF(ЗАПОЛНИТЬ!$F$7=1,#REF!/1000,#REF!)</f>
        <v>#REF!</v>
      </c>
      <c r="T1217" s="143" t="e">
        <f>IF(ЗАПОЛНИТЬ!$F$7=1,#REF!/1000,#REF!)</f>
        <v>#REF!</v>
      </c>
      <c r="U1217" s="143" t="e">
        <f>IF(ЗАПОЛНИТЬ!$F$7=1,#REF!/1000,#REF!)</f>
        <v>#REF!</v>
      </c>
      <c r="V1217" s="145" t="e">
        <f t="shared" si="81"/>
        <v>#REF!</v>
      </c>
      <c r="W1217" s="145" t="e">
        <f t="shared" si="84"/>
        <v>#REF!</v>
      </c>
    </row>
    <row r="1218" spans="1:23">
      <c r="A1218" s="144" t="str">
        <f>ЗАПОЛНИТЬ!$B$23</f>
        <v>4</v>
      </c>
      <c r="B1218" s="144" t="str">
        <f>ЗАПОЛНИТЬ!$B$13</f>
        <v>24188344</v>
      </c>
      <c r="C1218" s="144" t="str">
        <f>ЗАПОЛНИТЬ!$B$24</f>
        <v>298</v>
      </c>
      <c r="D1218" s="144" t="str">
        <f>ЗАПОЛНИТЬ!$B$21</f>
        <v>12</v>
      </c>
      <c r="E1218" s="145"/>
      <c r="F1218" s="144" t="str">
        <f>ЗАПОЛНИТЬ!$B$22</f>
        <v>15</v>
      </c>
      <c r="G1218" s="144" t="str">
        <f>ЗАПОЛНИТЬ!$B$20</f>
        <v>040222</v>
      </c>
      <c r="H1218" s="143" t="str">
        <f>IF(ЗАПОЛНИТЬ!$F$7=1,ЗАПОЛНИТЬ!$H$9,ЗАПОЛНИТЬ!$H$10)</f>
        <v>73</v>
      </c>
      <c r="I1218" s="146" t="e">
        <f>IF(ЗАПОЛНИТЬ!$F$7=1,#REF!,#REF!)</f>
        <v>#REF!</v>
      </c>
      <c r="J1218" s="145" t="str">
        <f>IF(ЗАПОЛНИТЬ!$F$7=1,CONCATENATE(ЗАПОЛНИТЬ!$F$18,ЗАПОЛНИТЬ!$D$18),ЗАПОЛНИТЬ!$E$18)</f>
        <v>01.07.2016</v>
      </c>
      <c r="K1218" s="143" t="e">
        <f>#REF!</f>
        <v>#REF!</v>
      </c>
      <c r="L1218" s="143" t="e">
        <f>IF(ЗАПОЛНИТЬ!$F$7=1,#REF!/1000,#REF!)</f>
        <v>#REF!</v>
      </c>
      <c r="M1218" s="143" t="e">
        <f>IF(ЗАПОЛНИТЬ!$F$7=1,#REF!/1000,#REF!)</f>
        <v>#REF!</v>
      </c>
      <c r="N1218" s="143" t="e">
        <f>IF(ЗАПОЛНИТЬ!$F$7=1,#REF!/1000,#REF!)</f>
        <v>#REF!</v>
      </c>
      <c r="O1218" s="143" t="e">
        <f>IF(ЗАПОЛНИТЬ!$F$7=1,#REF!/1000,#REF!)</f>
        <v>#REF!</v>
      </c>
      <c r="P1218" s="143" t="e">
        <f>IF(ЗАПОЛНИТЬ!$F$7=1,#REF!/1000,#REF!)</f>
        <v>#REF!</v>
      </c>
      <c r="Q1218" s="143" t="e">
        <f>IF(ЗАПОЛНИТЬ!$F$7=1,#REF!/1000,#REF!)</f>
        <v>#REF!</v>
      </c>
      <c r="R1218" s="143" t="e">
        <f>IF(ЗАПОЛНИТЬ!$F$7=1,#REF!/1000,#REF!)</f>
        <v>#REF!</v>
      </c>
      <c r="S1218" s="143" t="e">
        <f>IF(ЗАПОЛНИТЬ!$F$7=1,#REF!/1000,#REF!)</f>
        <v>#REF!</v>
      </c>
      <c r="T1218" s="143" t="e">
        <f>IF(ЗАПОЛНИТЬ!$F$7=1,#REF!/1000,#REF!)</f>
        <v>#REF!</v>
      </c>
      <c r="U1218" s="143" t="e">
        <f>IF(ЗАПОЛНИТЬ!$F$7=1,#REF!/1000,#REF!)</f>
        <v>#REF!</v>
      </c>
      <c r="V1218" s="145" t="e">
        <f t="shared" si="81"/>
        <v>#REF!</v>
      </c>
      <c r="W1218" s="145" t="e">
        <f t="shared" si="84"/>
        <v>#REF!</v>
      </c>
    </row>
    <row r="1219" spans="1:23">
      <c r="A1219" s="144" t="str">
        <f>ЗАПОЛНИТЬ!$B$23</f>
        <v>4</v>
      </c>
      <c r="B1219" s="144" t="str">
        <f>ЗАПОЛНИТЬ!$B$13</f>
        <v>24188344</v>
      </c>
      <c r="C1219" s="144" t="str">
        <f>ЗАПОЛНИТЬ!$B$24</f>
        <v>298</v>
      </c>
      <c r="D1219" s="144" t="str">
        <f>ЗАПОЛНИТЬ!$B$21</f>
        <v>12</v>
      </c>
      <c r="E1219" s="145"/>
      <c r="F1219" s="144" t="str">
        <f>ЗАПОЛНИТЬ!$B$22</f>
        <v>15</v>
      </c>
      <c r="G1219" s="144" t="str">
        <f>ЗАПОЛНИТЬ!$B$20</f>
        <v>040222</v>
      </c>
      <c r="H1219" s="143" t="str">
        <f>IF(ЗАПОЛНИТЬ!$F$7=1,ЗАПОЛНИТЬ!$H$9,ЗАПОЛНИТЬ!$H$10)</f>
        <v>73</v>
      </c>
      <c r="I1219" s="146" t="e">
        <f>IF(ЗАПОЛНИТЬ!$F$7=1,#REF!,#REF!)</f>
        <v>#REF!</v>
      </c>
      <c r="J1219" s="145" t="str">
        <f>IF(ЗАПОЛНИТЬ!$F$7=1,CONCATENATE(ЗАПОЛНИТЬ!$F$18,ЗАПОЛНИТЬ!$D$18),ЗАПОЛНИТЬ!$E$18)</f>
        <v>01.07.2016</v>
      </c>
      <c r="K1219" s="143" t="e">
        <f>#REF!</f>
        <v>#REF!</v>
      </c>
      <c r="L1219" s="143" t="e">
        <f>IF(ЗАПОЛНИТЬ!$F$7=1,#REF!/1000,#REF!)</f>
        <v>#REF!</v>
      </c>
      <c r="M1219" s="143" t="e">
        <f>IF(ЗАПОЛНИТЬ!$F$7=1,#REF!/1000,#REF!)</f>
        <v>#REF!</v>
      </c>
      <c r="N1219" s="143" t="e">
        <f>IF(ЗАПОЛНИТЬ!$F$7=1,#REF!/1000,#REF!)</f>
        <v>#REF!</v>
      </c>
      <c r="O1219" s="143" t="e">
        <f>IF(ЗАПОЛНИТЬ!$F$7=1,#REF!/1000,#REF!)</f>
        <v>#REF!</v>
      </c>
      <c r="P1219" s="143" t="e">
        <f>IF(ЗАПОЛНИТЬ!$F$7=1,#REF!/1000,#REF!)</f>
        <v>#REF!</v>
      </c>
      <c r="Q1219" s="143" t="e">
        <f>IF(ЗАПОЛНИТЬ!$F$7=1,#REF!/1000,#REF!)</f>
        <v>#REF!</v>
      </c>
      <c r="R1219" s="143" t="e">
        <f>IF(ЗАПОЛНИТЬ!$F$7=1,#REF!/1000,#REF!)</f>
        <v>#REF!</v>
      </c>
      <c r="S1219" s="143" t="e">
        <f>IF(ЗАПОЛНИТЬ!$F$7=1,#REF!/1000,#REF!)</f>
        <v>#REF!</v>
      </c>
      <c r="T1219" s="143" t="e">
        <f>IF(ЗАПОЛНИТЬ!$F$7=1,#REF!/1000,#REF!)</f>
        <v>#REF!</v>
      </c>
      <c r="U1219" s="143" t="e">
        <f>IF(ЗАПОЛНИТЬ!$F$7=1,#REF!/1000,#REF!)</f>
        <v>#REF!</v>
      </c>
      <c r="V1219" s="145" t="e">
        <f t="shared" si="81"/>
        <v>#REF!</v>
      </c>
      <c r="W1219" s="145" t="e">
        <f t="shared" si="84"/>
        <v>#REF!</v>
      </c>
    </row>
    <row r="1220" spans="1:23">
      <c r="A1220" s="144" t="str">
        <f>ЗАПОЛНИТЬ!$B$23</f>
        <v>4</v>
      </c>
      <c r="B1220" s="144" t="str">
        <f>ЗАПОЛНИТЬ!$B$13</f>
        <v>24188344</v>
      </c>
      <c r="C1220" s="144" t="str">
        <f>ЗАПОЛНИТЬ!$B$24</f>
        <v>298</v>
      </c>
      <c r="D1220" s="144" t="str">
        <f>ЗАПОЛНИТЬ!$B$21</f>
        <v>12</v>
      </c>
      <c r="E1220" s="145"/>
      <c r="F1220" s="144" t="str">
        <f>ЗАПОЛНИТЬ!$B$22</f>
        <v>15</v>
      </c>
      <c r="G1220" s="144" t="str">
        <f>ЗАПОЛНИТЬ!$B$20</f>
        <v>040222</v>
      </c>
      <c r="H1220" s="143" t="str">
        <f>IF(ЗАПОЛНИТЬ!$F$7=1,ЗАПОЛНИТЬ!$H$9,ЗАПОЛНИТЬ!$H$10)</f>
        <v>73</v>
      </c>
      <c r="I1220" s="146" t="e">
        <f>IF(ЗАПОЛНИТЬ!$F$7=1,#REF!,#REF!)</f>
        <v>#REF!</v>
      </c>
      <c r="J1220" s="145" t="str">
        <f>IF(ЗАПОЛНИТЬ!$F$7=1,CONCATENATE(ЗАПОЛНИТЬ!$F$18,ЗАПОЛНИТЬ!$D$18),ЗАПОЛНИТЬ!$E$18)</f>
        <v>01.07.2016</v>
      </c>
      <c r="K1220" s="143" t="e">
        <f>#REF!</f>
        <v>#REF!</v>
      </c>
      <c r="L1220" s="143" t="e">
        <f>IF(ЗАПОЛНИТЬ!$F$7=1,#REF!/1000,#REF!)</f>
        <v>#REF!</v>
      </c>
      <c r="M1220" s="143" t="e">
        <f>IF(ЗАПОЛНИТЬ!$F$7=1,#REF!/1000,#REF!)</f>
        <v>#REF!</v>
      </c>
      <c r="N1220" s="143" t="e">
        <f>IF(ЗАПОЛНИТЬ!$F$7=1,#REF!/1000,#REF!)</f>
        <v>#REF!</v>
      </c>
      <c r="O1220" s="143" t="e">
        <f>IF(ЗАПОЛНИТЬ!$F$7=1,#REF!/1000,#REF!)</f>
        <v>#REF!</v>
      </c>
      <c r="P1220" s="143" t="e">
        <f>IF(ЗАПОЛНИТЬ!$F$7=1,#REF!/1000,#REF!)</f>
        <v>#REF!</v>
      </c>
      <c r="Q1220" s="143" t="e">
        <f>IF(ЗАПОЛНИТЬ!$F$7=1,#REF!/1000,#REF!)</f>
        <v>#REF!</v>
      </c>
      <c r="R1220" s="143" t="e">
        <f>IF(ЗАПОЛНИТЬ!$F$7=1,#REF!/1000,#REF!)</f>
        <v>#REF!</v>
      </c>
      <c r="S1220" s="143" t="e">
        <f>IF(ЗАПОЛНИТЬ!$F$7=1,#REF!/1000,#REF!)</f>
        <v>#REF!</v>
      </c>
      <c r="T1220" s="143" t="e">
        <f>IF(ЗАПОЛНИТЬ!$F$7=1,#REF!/1000,#REF!)</f>
        <v>#REF!</v>
      </c>
      <c r="U1220" s="143" t="e">
        <f>IF(ЗАПОЛНИТЬ!$F$7=1,#REF!/1000,#REF!)</f>
        <v>#REF!</v>
      </c>
      <c r="V1220" s="145" t="e">
        <f t="shared" si="81"/>
        <v>#REF!</v>
      </c>
      <c r="W1220" s="145" t="e">
        <f t="shared" si="84"/>
        <v>#REF!</v>
      </c>
    </row>
    <row r="1221" spans="1:23">
      <c r="A1221" s="144" t="str">
        <f>ЗАПОЛНИТЬ!$B$23</f>
        <v>4</v>
      </c>
      <c r="B1221" s="144" t="str">
        <f>ЗАПОЛНИТЬ!$B$13</f>
        <v>24188344</v>
      </c>
      <c r="C1221" s="144" t="str">
        <f>ЗАПОЛНИТЬ!$B$24</f>
        <v>298</v>
      </c>
      <c r="D1221" s="144" t="str">
        <f>ЗАПОЛНИТЬ!$B$21</f>
        <v>12</v>
      </c>
      <c r="E1221" s="145"/>
      <c r="F1221" s="144" t="str">
        <f>ЗАПОЛНИТЬ!$B$22</f>
        <v>15</v>
      </c>
      <c r="G1221" s="144" t="str">
        <f>ЗАПОЛНИТЬ!$B$20</f>
        <v>040222</v>
      </c>
      <c r="H1221" s="143" t="str">
        <f>IF(ЗАПОЛНИТЬ!$F$7=1,ЗАПОЛНИТЬ!$H$9,ЗАПОЛНИТЬ!$H$10)</f>
        <v>73</v>
      </c>
      <c r="I1221" s="146" t="e">
        <f>IF(ЗАПОЛНИТЬ!$F$7=1,#REF!,#REF!)</f>
        <v>#REF!</v>
      </c>
      <c r="J1221" s="145" t="str">
        <f>IF(ЗАПОЛНИТЬ!$F$7=1,CONCATENATE(ЗАПОЛНИТЬ!$F$18,ЗАПОЛНИТЬ!$D$18),ЗАПОЛНИТЬ!$E$18)</f>
        <v>01.07.2016</v>
      </c>
      <c r="K1221" s="143" t="e">
        <f>#REF!</f>
        <v>#REF!</v>
      </c>
      <c r="L1221" s="143" t="e">
        <f>IF(ЗАПОЛНИТЬ!$F$7=1,#REF!/1000,#REF!)</f>
        <v>#REF!</v>
      </c>
      <c r="M1221" s="143" t="e">
        <f>IF(ЗАПОЛНИТЬ!$F$7=1,#REF!/1000,#REF!)</f>
        <v>#REF!</v>
      </c>
      <c r="N1221" s="143" t="e">
        <f>IF(ЗАПОЛНИТЬ!$F$7=1,#REF!/1000,#REF!)</f>
        <v>#REF!</v>
      </c>
      <c r="O1221" s="143" t="e">
        <f>IF(ЗАПОЛНИТЬ!$F$7=1,#REF!/1000,#REF!)</f>
        <v>#REF!</v>
      </c>
      <c r="P1221" s="143" t="e">
        <f>IF(ЗАПОЛНИТЬ!$F$7=1,#REF!/1000,#REF!)</f>
        <v>#REF!</v>
      </c>
      <c r="Q1221" s="143" t="e">
        <f>IF(ЗАПОЛНИТЬ!$F$7=1,#REF!/1000,#REF!)</f>
        <v>#REF!</v>
      </c>
      <c r="R1221" s="143" t="e">
        <f>IF(ЗАПОЛНИТЬ!$F$7=1,#REF!/1000,#REF!)</f>
        <v>#REF!</v>
      </c>
      <c r="S1221" s="143" t="e">
        <f>IF(ЗАПОЛНИТЬ!$F$7=1,#REF!/1000,#REF!)</f>
        <v>#REF!</v>
      </c>
      <c r="T1221" s="143" t="e">
        <f>IF(ЗАПОЛНИТЬ!$F$7=1,#REF!/1000,#REF!)</f>
        <v>#REF!</v>
      </c>
      <c r="U1221" s="143" t="e">
        <f>IF(ЗАПОЛНИТЬ!$F$7=1,#REF!/1000,#REF!)</f>
        <v>#REF!</v>
      </c>
      <c r="V1221" s="145" t="e">
        <f>IF(SUM(L1221:U1221)&gt;0,1,0)</f>
        <v>#REF!</v>
      </c>
      <c r="W1221" s="145" t="e">
        <f t="shared" si="84"/>
        <v>#REF!</v>
      </c>
    </row>
    <row r="1222" spans="1:23">
      <c r="A1222" s="144" t="str">
        <f>ЗАПОЛНИТЬ!$B$23</f>
        <v>4</v>
      </c>
      <c r="B1222" s="144" t="str">
        <f>ЗАПОЛНИТЬ!$B$13</f>
        <v>24188344</v>
      </c>
      <c r="C1222" s="144" t="str">
        <f>ЗАПОЛНИТЬ!$B$24</f>
        <v>298</v>
      </c>
      <c r="D1222" s="144" t="str">
        <f>ЗАПОЛНИТЬ!$B$21</f>
        <v>12</v>
      </c>
      <c r="E1222" s="145"/>
      <c r="F1222" s="144" t="str">
        <f>ЗАПОЛНИТЬ!$B$22</f>
        <v>15</v>
      </c>
      <c r="G1222" s="144" t="str">
        <f>ЗАПОЛНИТЬ!$B$20</f>
        <v>040222</v>
      </c>
      <c r="H1222" s="143" t="str">
        <f>IF(ЗАПОЛНИТЬ!$F$7=1,ЗАПОЛНИТЬ!$H$9,ЗАПОЛНИТЬ!$H$10)</f>
        <v>73</v>
      </c>
      <c r="I1222" s="146" t="e">
        <f>IF(ЗАПОЛНИТЬ!$F$7=1,#REF!,#REF!)</f>
        <v>#REF!</v>
      </c>
      <c r="J1222" s="145" t="str">
        <f>IF(ЗАПОЛНИТЬ!$F$7=1,CONCATENATE(ЗАПОЛНИТЬ!$F$18,ЗАПОЛНИТЬ!$D$18),ЗАПОЛНИТЬ!$E$18)</f>
        <v>01.07.2016</v>
      </c>
      <c r="K1222" s="143" t="e">
        <f>#REF!</f>
        <v>#REF!</v>
      </c>
      <c r="L1222" s="143" t="e">
        <f>IF(ЗАПОЛНИТЬ!$F$7=1,#REF!/1000,#REF!)</f>
        <v>#REF!</v>
      </c>
      <c r="M1222" s="143" t="e">
        <f>IF(ЗАПОЛНИТЬ!$F$7=1,#REF!/1000,#REF!)</f>
        <v>#REF!</v>
      </c>
      <c r="N1222" s="143" t="e">
        <f>IF(ЗАПОЛНИТЬ!$F$7=1,#REF!/1000,#REF!)</f>
        <v>#REF!</v>
      </c>
      <c r="O1222" s="143" t="e">
        <f>IF(ЗАПОЛНИТЬ!$F$7=1,#REF!/1000,#REF!)</f>
        <v>#REF!</v>
      </c>
      <c r="P1222" s="143" t="e">
        <f>IF(ЗАПОЛНИТЬ!$F$7=1,#REF!/1000,#REF!)</f>
        <v>#REF!</v>
      </c>
      <c r="Q1222" s="143" t="e">
        <f>IF(ЗАПОЛНИТЬ!$F$7=1,#REF!/1000,#REF!)</f>
        <v>#REF!</v>
      </c>
      <c r="R1222" s="143" t="e">
        <f>IF(ЗАПОЛНИТЬ!$F$7=1,#REF!/1000,#REF!)</f>
        <v>#REF!</v>
      </c>
      <c r="S1222" s="143" t="e">
        <f>IF(ЗАПОЛНИТЬ!$F$7=1,#REF!/1000,#REF!)</f>
        <v>#REF!</v>
      </c>
      <c r="T1222" s="143" t="e">
        <f>IF(ЗАПОЛНИТЬ!$F$7=1,#REF!/1000,#REF!)</f>
        <v>#REF!</v>
      </c>
      <c r="U1222" s="143" t="e">
        <f>IF(ЗАПОЛНИТЬ!$F$7=1,#REF!/1000,#REF!)</f>
        <v>#REF!</v>
      </c>
      <c r="V1222" s="145" t="e">
        <f t="shared" si="81"/>
        <v>#REF!</v>
      </c>
      <c r="W1222" s="145">
        <v>0</v>
      </c>
    </row>
    <row r="1223" spans="1:23">
      <c r="A1223" s="144" t="str">
        <f>ЗАПОЛНИТЬ!$B$23</f>
        <v>4</v>
      </c>
      <c r="B1223" s="144" t="str">
        <f>ЗАПОЛНИТЬ!$B$13</f>
        <v>24188344</v>
      </c>
      <c r="C1223" s="144" t="str">
        <f>ЗАПОЛНИТЬ!$B$24</f>
        <v>298</v>
      </c>
      <c r="D1223" s="144" t="str">
        <f>ЗАПОЛНИТЬ!$B$21</f>
        <v>12</v>
      </c>
      <c r="E1223" s="145"/>
      <c r="F1223" s="144" t="str">
        <f>ЗАПОЛНИТЬ!$B$22</f>
        <v>15</v>
      </c>
      <c r="G1223" s="144" t="str">
        <f>ЗАПОЛНИТЬ!$B$20</f>
        <v>040222</v>
      </c>
      <c r="H1223" s="143" t="str">
        <f>IF(ЗАПОЛНИТЬ!$F$7=1,ЗАПОЛНИТЬ!$H$9,ЗАПОЛНИТЬ!$H$10)</f>
        <v>73</v>
      </c>
      <c r="I1223" s="146" t="e">
        <f>IF(ЗАПОЛНИТЬ!$F$7=1,#REF!,#REF!)</f>
        <v>#REF!</v>
      </c>
      <c r="J1223" s="145" t="str">
        <f>IF(ЗАПОЛНИТЬ!$F$7=1,CONCATENATE(ЗАПОЛНИТЬ!$F$18,ЗАПОЛНИТЬ!$D$18),ЗАПОЛНИТЬ!$E$18)</f>
        <v>01.07.2016</v>
      </c>
      <c r="K1223" s="143" t="e">
        <f>#REF!</f>
        <v>#REF!</v>
      </c>
      <c r="L1223" s="143" t="e">
        <f>IF(ЗАПОЛНИТЬ!$F$7=1,#REF!/1000,#REF!)</f>
        <v>#REF!</v>
      </c>
      <c r="M1223" s="143" t="e">
        <f>IF(ЗАПОЛНИТЬ!$F$7=1,#REF!/1000,#REF!)</f>
        <v>#REF!</v>
      </c>
      <c r="N1223" s="143" t="e">
        <f>IF(ЗАПОЛНИТЬ!$F$7=1,#REF!/1000,#REF!)</f>
        <v>#REF!</v>
      </c>
      <c r="O1223" s="143" t="e">
        <f>IF(ЗАПОЛНИТЬ!$F$7=1,#REF!/1000,#REF!)</f>
        <v>#REF!</v>
      </c>
      <c r="P1223" s="143" t="e">
        <f>IF(ЗАПОЛНИТЬ!$F$7=1,#REF!/1000,#REF!)</f>
        <v>#REF!</v>
      </c>
      <c r="Q1223" s="143" t="e">
        <f>IF(ЗАПОЛНИТЬ!$F$7=1,#REF!/1000,#REF!)</f>
        <v>#REF!</v>
      </c>
      <c r="R1223" s="143" t="e">
        <f>IF(ЗАПОЛНИТЬ!$F$7=1,#REF!/1000,#REF!)</f>
        <v>#REF!</v>
      </c>
      <c r="S1223" s="143" t="e">
        <f>IF(ЗАПОЛНИТЬ!$F$7=1,#REF!/1000,#REF!)</f>
        <v>#REF!</v>
      </c>
      <c r="T1223" s="143" t="e">
        <f>IF(ЗАПОЛНИТЬ!$F$7=1,#REF!/1000,#REF!)</f>
        <v>#REF!</v>
      </c>
      <c r="U1223" s="143" t="e">
        <f>IF(ЗАПОЛНИТЬ!$F$7=1,#REF!/1000,#REF!)</f>
        <v>#REF!</v>
      </c>
      <c r="V1223" s="145" t="e">
        <f t="shared" si="81"/>
        <v>#REF!</v>
      </c>
      <c r="W1223" s="145" t="e">
        <f>IF(SUM(L1223:U1223)&gt;0,1,0)</f>
        <v>#REF!</v>
      </c>
    </row>
    <row r="1224" spans="1:23">
      <c r="A1224" s="144" t="str">
        <f>ЗАПОЛНИТЬ!$B$23</f>
        <v>4</v>
      </c>
      <c r="B1224" s="144" t="str">
        <f>ЗАПОЛНИТЬ!$B$13</f>
        <v>24188344</v>
      </c>
      <c r="C1224" s="144" t="str">
        <f>ЗАПОЛНИТЬ!$B$24</f>
        <v>298</v>
      </c>
      <c r="D1224" s="144" t="str">
        <f>ЗАПОЛНИТЬ!$B$21</f>
        <v>12</v>
      </c>
      <c r="E1224" s="145"/>
      <c r="F1224" s="144" t="str">
        <f>ЗАПОЛНИТЬ!$B$22</f>
        <v>15</v>
      </c>
      <c r="G1224" s="144" t="str">
        <f>ЗАПОЛНИТЬ!$B$20</f>
        <v>040222</v>
      </c>
      <c r="H1224" s="143" t="str">
        <f>IF(ЗАПОЛНИТЬ!$F$7=1,ЗАПОЛНИТЬ!$H$9,ЗАПОЛНИТЬ!$H$10)</f>
        <v>73</v>
      </c>
      <c r="I1224" s="146" t="e">
        <f>IF(ЗАПОЛНИТЬ!$F$7=1,#REF!,#REF!)</f>
        <v>#REF!</v>
      </c>
      <c r="J1224" s="145" t="str">
        <f>IF(ЗАПОЛНИТЬ!$F$7=1,CONCATENATE(ЗАПОЛНИТЬ!$F$18,ЗАПОЛНИТЬ!$D$18),ЗАПОЛНИТЬ!$E$18)</f>
        <v>01.07.2016</v>
      </c>
      <c r="K1224" s="143" t="e">
        <f>#REF!</f>
        <v>#REF!</v>
      </c>
      <c r="L1224" s="143" t="e">
        <f>IF(ЗАПОЛНИТЬ!$F$7=1,#REF!/1000,#REF!)</f>
        <v>#REF!</v>
      </c>
      <c r="M1224" s="143" t="e">
        <f>IF(ЗАПОЛНИТЬ!$F$7=1,#REF!/1000,#REF!)</f>
        <v>#REF!</v>
      </c>
      <c r="N1224" s="143" t="e">
        <f>IF(ЗАПОЛНИТЬ!$F$7=1,#REF!/1000,#REF!)</f>
        <v>#REF!</v>
      </c>
      <c r="O1224" s="143" t="e">
        <f>IF(ЗАПОЛНИТЬ!$F$7=1,#REF!/1000,#REF!)</f>
        <v>#REF!</v>
      </c>
      <c r="P1224" s="143" t="e">
        <f>IF(ЗАПОЛНИТЬ!$F$7=1,#REF!/1000,#REF!)</f>
        <v>#REF!</v>
      </c>
      <c r="Q1224" s="143" t="e">
        <f>IF(ЗАПОЛНИТЬ!$F$7=1,#REF!/1000,#REF!)</f>
        <v>#REF!</v>
      </c>
      <c r="R1224" s="143" t="e">
        <f>IF(ЗАПОЛНИТЬ!$F$7=1,#REF!/1000,#REF!)</f>
        <v>#REF!</v>
      </c>
      <c r="S1224" s="143" t="e">
        <f>IF(ЗАПОЛНИТЬ!$F$7=1,#REF!/1000,#REF!)</f>
        <v>#REF!</v>
      </c>
      <c r="T1224" s="143" t="e">
        <f>IF(ЗАПОЛНИТЬ!$F$7=1,#REF!/1000,#REF!)</f>
        <v>#REF!</v>
      </c>
      <c r="U1224" s="143" t="e">
        <f>IF(ЗАПОЛНИТЬ!$F$7=1,#REF!/1000,#REF!)</f>
        <v>#REF!</v>
      </c>
      <c r="V1224" s="145" t="e">
        <f t="shared" si="81"/>
        <v>#REF!</v>
      </c>
      <c r="W1224" s="145" t="e">
        <f>IF(SUM(L1224:U1224)&gt;0,1,0)</f>
        <v>#REF!</v>
      </c>
    </row>
    <row r="1225" spans="1:23">
      <c r="A1225" s="144" t="str">
        <f>ЗАПОЛНИТЬ!$B$23</f>
        <v>4</v>
      </c>
      <c r="B1225" s="144" t="str">
        <f>ЗАПОЛНИТЬ!$B$13</f>
        <v>24188344</v>
      </c>
      <c r="C1225" s="144" t="str">
        <f>ЗАПОЛНИТЬ!$B$24</f>
        <v>298</v>
      </c>
      <c r="D1225" s="144" t="str">
        <f>ЗАПОЛНИТЬ!$B$21</f>
        <v>12</v>
      </c>
      <c r="E1225" s="145"/>
      <c r="F1225" s="144" t="str">
        <f>ЗАПОЛНИТЬ!$B$22</f>
        <v>15</v>
      </c>
      <c r="G1225" s="144" t="str">
        <f>ЗАПОЛНИТЬ!$B$20</f>
        <v>040222</v>
      </c>
      <c r="H1225" s="143" t="str">
        <f>IF(ЗАПОЛНИТЬ!$F$7=1,ЗАПОЛНИТЬ!$H$9,ЗАПОЛНИТЬ!$H$10)</f>
        <v>73</v>
      </c>
      <c r="I1225" s="146" t="e">
        <f>IF(ЗАПОЛНИТЬ!$F$7=1,#REF!,#REF!)</f>
        <v>#REF!</v>
      </c>
      <c r="J1225" s="145" t="str">
        <f>IF(ЗАПОЛНИТЬ!$F$7=1,CONCATENATE(ЗАПОЛНИТЬ!$F$18,ЗАПОЛНИТЬ!$D$18),ЗАПОЛНИТЬ!$E$18)</f>
        <v>01.07.2016</v>
      </c>
      <c r="K1225" s="143" t="e">
        <f>#REF!</f>
        <v>#REF!</v>
      </c>
      <c r="L1225" s="143" t="e">
        <f>IF(ЗАПОЛНИТЬ!$F$7=1,#REF!/1000,#REF!)</f>
        <v>#REF!</v>
      </c>
      <c r="M1225" s="143" t="e">
        <f>IF(ЗАПОЛНИТЬ!$F$7=1,#REF!/1000,#REF!)</f>
        <v>#REF!</v>
      </c>
      <c r="N1225" s="143" t="e">
        <f>IF(ЗАПОЛНИТЬ!$F$7=1,#REF!/1000,#REF!)</f>
        <v>#REF!</v>
      </c>
      <c r="O1225" s="143" t="e">
        <f>IF(ЗАПОЛНИТЬ!$F$7=1,#REF!/1000,#REF!)</f>
        <v>#REF!</v>
      </c>
      <c r="P1225" s="143" t="e">
        <f>IF(ЗАПОЛНИТЬ!$F$7=1,#REF!/1000,#REF!)</f>
        <v>#REF!</v>
      </c>
      <c r="Q1225" s="143" t="e">
        <f>IF(ЗАПОЛНИТЬ!$F$7=1,#REF!/1000,#REF!)</f>
        <v>#REF!</v>
      </c>
      <c r="R1225" s="143" t="e">
        <f>IF(ЗАПОЛНИТЬ!$F$7=1,#REF!/1000,#REF!)</f>
        <v>#REF!</v>
      </c>
      <c r="S1225" s="143" t="e">
        <f>IF(ЗАПОЛНИТЬ!$F$7=1,#REF!/1000,#REF!)</f>
        <v>#REF!</v>
      </c>
      <c r="T1225" s="143" t="e">
        <f>IF(ЗАПОЛНИТЬ!$F$7=1,#REF!/1000,#REF!)</f>
        <v>#REF!</v>
      </c>
      <c r="U1225" s="143" t="e">
        <f>IF(ЗАПОЛНИТЬ!$F$7=1,#REF!/1000,#REF!)</f>
        <v>#REF!</v>
      </c>
      <c r="V1225" s="145" t="e">
        <f t="shared" si="81"/>
        <v>#REF!</v>
      </c>
      <c r="W1225" s="145">
        <v>0</v>
      </c>
    </row>
    <row r="1226" spans="1:23">
      <c r="A1226" s="144" t="str">
        <f>ЗАПОЛНИТЬ!$B$23</f>
        <v>4</v>
      </c>
      <c r="B1226" s="144" t="str">
        <f>ЗАПОЛНИТЬ!$B$13</f>
        <v>24188344</v>
      </c>
      <c r="C1226" s="144" t="str">
        <f>ЗАПОЛНИТЬ!$B$24</f>
        <v>298</v>
      </c>
      <c r="D1226" s="144" t="str">
        <f>ЗАПОЛНИТЬ!$B$21</f>
        <v>12</v>
      </c>
      <c r="E1226" s="145"/>
      <c r="F1226" s="144" t="str">
        <f>ЗАПОЛНИТЬ!$B$22</f>
        <v>15</v>
      </c>
      <c r="G1226" s="144" t="str">
        <f>ЗАПОЛНИТЬ!$B$20</f>
        <v>040222</v>
      </c>
      <c r="H1226" s="143" t="str">
        <f>IF(ЗАПОЛНИТЬ!$F$7=1,ЗАПОЛНИТЬ!$H$9,ЗАПОЛНИТЬ!$H$10)</f>
        <v>73</v>
      </c>
      <c r="I1226" s="146" t="e">
        <f>IF(ЗАПОЛНИТЬ!$F$7=1,#REF!,#REF!)</f>
        <v>#REF!</v>
      </c>
      <c r="J1226" s="145" t="str">
        <f>IF(ЗАПОЛНИТЬ!$F$7=1,CONCATENATE(ЗАПОЛНИТЬ!$F$18,ЗАПОЛНИТЬ!$D$18),ЗАПОЛНИТЬ!$E$18)</f>
        <v>01.07.2016</v>
      </c>
      <c r="K1226" s="143" t="e">
        <f>#REF!</f>
        <v>#REF!</v>
      </c>
      <c r="L1226" s="143" t="e">
        <f>IF(ЗАПОЛНИТЬ!$F$7=1,#REF!/1000,#REF!)</f>
        <v>#REF!</v>
      </c>
      <c r="M1226" s="143" t="e">
        <f>IF(ЗАПОЛНИТЬ!$F$7=1,#REF!/1000,#REF!)</f>
        <v>#REF!</v>
      </c>
      <c r="N1226" s="143" t="e">
        <f>IF(ЗАПОЛНИТЬ!$F$7=1,#REF!/1000,#REF!)</f>
        <v>#REF!</v>
      </c>
      <c r="O1226" s="143" t="e">
        <f>IF(ЗАПОЛНИТЬ!$F$7=1,#REF!/1000,#REF!)</f>
        <v>#REF!</v>
      </c>
      <c r="P1226" s="143" t="e">
        <f>IF(ЗАПОЛНИТЬ!$F$7=1,#REF!/1000,#REF!)</f>
        <v>#REF!</v>
      </c>
      <c r="Q1226" s="143" t="e">
        <f>IF(ЗАПОЛНИТЬ!$F$7=1,#REF!/1000,#REF!)</f>
        <v>#REF!</v>
      </c>
      <c r="R1226" s="143" t="e">
        <f>IF(ЗАПОЛНИТЬ!$F$7=1,#REF!/1000,#REF!)</f>
        <v>#REF!</v>
      </c>
      <c r="S1226" s="143" t="e">
        <f>IF(ЗАПОЛНИТЬ!$F$7=1,#REF!/1000,#REF!)</f>
        <v>#REF!</v>
      </c>
      <c r="T1226" s="143" t="e">
        <f>IF(ЗАПОЛНИТЬ!$F$7=1,#REF!/1000,#REF!)</f>
        <v>#REF!</v>
      </c>
      <c r="U1226" s="143" t="e">
        <f>IF(ЗАПОЛНИТЬ!$F$7=1,#REF!/1000,#REF!)</f>
        <v>#REF!</v>
      </c>
      <c r="V1226" s="145" t="e">
        <f t="shared" si="81"/>
        <v>#REF!</v>
      </c>
      <c r="W1226" s="145" t="e">
        <f>IF(SUM(L1226:U1226)&gt;0,1,0)</f>
        <v>#REF!</v>
      </c>
    </row>
    <row r="1227" spans="1:23">
      <c r="A1227" s="144" t="str">
        <f>ЗАПОЛНИТЬ!$B$23</f>
        <v>4</v>
      </c>
      <c r="B1227" s="144" t="str">
        <f>ЗАПОЛНИТЬ!$B$13</f>
        <v>24188344</v>
      </c>
      <c r="C1227" s="144" t="str">
        <f>ЗАПОЛНИТЬ!$B$24</f>
        <v>298</v>
      </c>
      <c r="D1227" s="144" t="str">
        <f>ЗАПОЛНИТЬ!$B$21</f>
        <v>12</v>
      </c>
      <c r="E1227" s="145"/>
      <c r="F1227" s="144" t="str">
        <f>ЗАПОЛНИТЬ!$B$22</f>
        <v>15</v>
      </c>
      <c r="G1227" s="144" t="str">
        <f>ЗАПОЛНИТЬ!$B$20</f>
        <v>040222</v>
      </c>
      <c r="H1227" s="143" t="str">
        <f>IF(ЗАПОЛНИТЬ!$F$7=1,ЗАПОЛНИТЬ!$H$9,ЗАПОЛНИТЬ!$H$10)</f>
        <v>73</v>
      </c>
      <c r="I1227" s="146" t="e">
        <f>IF(ЗАПОЛНИТЬ!$F$7=1,#REF!,#REF!)</f>
        <v>#REF!</v>
      </c>
      <c r="J1227" s="145" t="str">
        <f>IF(ЗАПОЛНИТЬ!$F$7=1,CONCATENATE(ЗАПОЛНИТЬ!$F$18,ЗАПОЛНИТЬ!$D$18),ЗАПОЛНИТЬ!$E$18)</f>
        <v>01.07.2016</v>
      </c>
      <c r="K1227" s="143" t="e">
        <f>#REF!</f>
        <v>#REF!</v>
      </c>
      <c r="L1227" s="143" t="e">
        <f>IF(ЗАПОЛНИТЬ!$F$7=1,#REF!/1000,#REF!)</f>
        <v>#REF!</v>
      </c>
      <c r="M1227" s="143" t="e">
        <f>IF(ЗАПОЛНИТЬ!$F$7=1,#REF!/1000,#REF!)</f>
        <v>#REF!</v>
      </c>
      <c r="N1227" s="143" t="e">
        <f>IF(ЗАПОЛНИТЬ!$F$7=1,#REF!/1000,#REF!)</f>
        <v>#REF!</v>
      </c>
      <c r="O1227" s="143" t="e">
        <f>IF(ЗАПОЛНИТЬ!$F$7=1,#REF!/1000,#REF!)</f>
        <v>#REF!</v>
      </c>
      <c r="P1227" s="143" t="e">
        <f>IF(ЗАПОЛНИТЬ!$F$7=1,#REF!/1000,#REF!)</f>
        <v>#REF!</v>
      </c>
      <c r="Q1227" s="143" t="e">
        <f>IF(ЗАПОЛНИТЬ!$F$7=1,#REF!/1000,#REF!)</f>
        <v>#REF!</v>
      </c>
      <c r="R1227" s="143" t="e">
        <f>IF(ЗАПОЛНИТЬ!$F$7=1,#REF!/1000,#REF!)</f>
        <v>#REF!</v>
      </c>
      <c r="S1227" s="143" t="e">
        <f>IF(ЗАПОЛНИТЬ!$F$7=1,#REF!/1000,#REF!)</f>
        <v>#REF!</v>
      </c>
      <c r="T1227" s="143" t="e">
        <f>IF(ЗАПОЛНИТЬ!$F$7=1,#REF!/1000,#REF!)</f>
        <v>#REF!</v>
      </c>
      <c r="U1227" s="143" t="e">
        <f>IF(ЗАПОЛНИТЬ!$F$7=1,#REF!/1000,#REF!)</f>
        <v>#REF!</v>
      </c>
      <c r="V1227" s="145" t="e">
        <f t="shared" si="81"/>
        <v>#REF!</v>
      </c>
      <c r="W1227" s="145" t="e">
        <f>IF(SUM(L1227:U1227)&gt;0,1,0)</f>
        <v>#REF!</v>
      </c>
    </row>
    <row r="1228" spans="1:23">
      <c r="A1228" s="144" t="str">
        <f>ЗАПОЛНИТЬ!$B$23</f>
        <v>4</v>
      </c>
      <c r="B1228" s="144" t="str">
        <f>ЗАПОЛНИТЬ!$B$13</f>
        <v>24188344</v>
      </c>
      <c r="C1228" s="144" t="str">
        <f>ЗАПОЛНИТЬ!$B$24</f>
        <v>298</v>
      </c>
      <c r="D1228" s="144" t="str">
        <f>ЗАПОЛНИТЬ!$B$21</f>
        <v>12</v>
      </c>
      <c r="E1228" s="145"/>
      <c r="F1228" s="144" t="str">
        <f>ЗАПОЛНИТЬ!$B$22</f>
        <v>15</v>
      </c>
      <c r="G1228" s="144" t="str">
        <f>ЗАПОЛНИТЬ!$B$20</f>
        <v>040222</v>
      </c>
      <c r="H1228" s="143" t="str">
        <f>IF(ЗАПОЛНИТЬ!$F$7=1,ЗАПОЛНИТЬ!$H$9,ЗАПОЛНИТЬ!$H$10)</f>
        <v>73</v>
      </c>
      <c r="I1228" s="146" t="e">
        <f>IF(ЗАПОЛНИТЬ!$F$7=1,#REF!,#REF!)</f>
        <v>#REF!</v>
      </c>
      <c r="J1228" s="145" t="str">
        <f>IF(ЗАПОЛНИТЬ!$F$7=1,CONCATENATE(ЗАПОЛНИТЬ!$F$18,ЗАПОЛНИТЬ!$D$18),ЗАПОЛНИТЬ!$E$18)</f>
        <v>01.07.2016</v>
      </c>
      <c r="K1228" s="143" t="e">
        <f>#REF!</f>
        <v>#REF!</v>
      </c>
      <c r="L1228" s="143" t="e">
        <f>IF(ЗАПОЛНИТЬ!$F$7=1,#REF!/1000,#REF!)</f>
        <v>#REF!</v>
      </c>
      <c r="M1228" s="143" t="e">
        <f>IF(ЗАПОЛНИТЬ!$F$7=1,#REF!/1000,#REF!)</f>
        <v>#REF!</v>
      </c>
      <c r="N1228" s="143" t="e">
        <f>IF(ЗАПОЛНИТЬ!$F$7=1,#REF!/1000,#REF!)</f>
        <v>#REF!</v>
      </c>
      <c r="O1228" s="143" t="e">
        <f>IF(ЗАПОЛНИТЬ!$F$7=1,#REF!/1000,#REF!)</f>
        <v>#REF!</v>
      </c>
      <c r="P1228" s="143" t="e">
        <f>IF(ЗАПОЛНИТЬ!$F$7=1,#REF!/1000,#REF!)</f>
        <v>#REF!</v>
      </c>
      <c r="Q1228" s="143" t="e">
        <f>IF(ЗАПОЛНИТЬ!$F$7=1,#REF!/1000,#REF!)</f>
        <v>#REF!</v>
      </c>
      <c r="R1228" s="143" t="e">
        <f>IF(ЗАПОЛНИТЬ!$F$7=1,#REF!/1000,#REF!)</f>
        <v>#REF!</v>
      </c>
      <c r="S1228" s="143" t="e">
        <f>IF(ЗАПОЛНИТЬ!$F$7=1,#REF!/1000,#REF!)</f>
        <v>#REF!</v>
      </c>
      <c r="T1228" s="143" t="e">
        <f>IF(ЗАПОЛНИТЬ!$F$7=1,#REF!/1000,#REF!)</f>
        <v>#REF!</v>
      </c>
      <c r="U1228" s="143" t="e">
        <f>IF(ЗАПОЛНИТЬ!$F$7=1,#REF!/1000,#REF!)</f>
        <v>#REF!</v>
      </c>
      <c r="V1228" s="145" t="e">
        <f t="shared" si="81"/>
        <v>#REF!</v>
      </c>
      <c r="W1228" s="145">
        <v>0</v>
      </c>
    </row>
    <row r="1229" spans="1:23">
      <c r="A1229" s="144" t="str">
        <f>ЗАПОЛНИТЬ!$B$23</f>
        <v>4</v>
      </c>
      <c r="B1229" s="144" t="str">
        <f>ЗАПОЛНИТЬ!$B$13</f>
        <v>24188344</v>
      </c>
      <c r="C1229" s="144" t="str">
        <f>ЗАПОЛНИТЬ!$B$24</f>
        <v>298</v>
      </c>
      <c r="D1229" s="144" t="str">
        <f>ЗАПОЛНИТЬ!$B$21</f>
        <v>12</v>
      </c>
      <c r="E1229" s="145"/>
      <c r="F1229" s="144" t="str">
        <f>ЗАПОЛНИТЬ!$B$22</f>
        <v>15</v>
      </c>
      <c r="G1229" s="144" t="str">
        <f>ЗАПОЛНИТЬ!$B$20</f>
        <v>040222</v>
      </c>
      <c r="H1229" s="143" t="str">
        <f>IF(ЗАПОЛНИТЬ!$F$7=1,ЗАПОЛНИТЬ!$H$9,ЗАПОЛНИТЬ!$H$10)</f>
        <v>73</v>
      </c>
      <c r="I1229" s="146" t="e">
        <f>IF(ЗАПОЛНИТЬ!$F$7=1,#REF!,#REF!)</f>
        <v>#REF!</v>
      </c>
      <c r="J1229" s="145" t="str">
        <f>IF(ЗАПОЛНИТЬ!$F$7=1,CONCATENATE(ЗАПОЛНИТЬ!$F$18,ЗАПОЛНИТЬ!$D$18),ЗАПОЛНИТЬ!$E$18)</f>
        <v>01.07.2016</v>
      </c>
      <c r="K1229" s="143" t="e">
        <f>#REF!</f>
        <v>#REF!</v>
      </c>
      <c r="L1229" s="143" t="e">
        <f>IF(ЗАПОЛНИТЬ!$F$7=1,#REF!/1000,#REF!)</f>
        <v>#REF!</v>
      </c>
      <c r="M1229" s="143" t="e">
        <f>IF(ЗАПОЛНИТЬ!$F$7=1,#REF!/1000,#REF!)</f>
        <v>#REF!</v>
      </c>
      <c r="N1229" s="143" t="e">
        <f>IF(ЗАПОЛНИТЬ!$F$7=1,#REF!/1000,#REF!)</f>
        <v>#REF!</v>
      </c>
      <c r="O1229" s="143" t="e">
        <f>IF(ЗАПОЛНИТЬ!$F$7=1,#REF!/1000,#REF!)</f>
        <v>#REF!</v>
      </c>
      <c r="P1229" s="143" t="e">
        <f>IF(ЗАПОЛНИТЬ!$F$7=1,#REF!/1000,#REF!)</f>
        <v>#REF!</v>
      </c>
      <c r="Q1229" s="143" t="e">
        <f>IF(ЗАПОЛНИТЬ!$F$7=1,#REF!/1000,#REF!)</f>
        <v>#REF!</v>
      </c>
      <c r="R1229" s="143" t="e">
        <f>IF(ЗАПОЛНИТЬ!$F$7=1,#REF!/1000,#REF!)</f>
        <v>#REF!</v>
      </c>
      <c r="S1229" s="143" t="e">
        <f>IF(ЗАПОЛНИТЬ!$F$7=1,#REF!/1000,#REF!)</f>
        <v>#REF!</v>
      </c>
      <c r="T1229" s="143" t="e">
        <f>IF(ЗАПОЛНИТЬ!$F$7=1,#REF!/1000,#REF!)</f>
        <v>#REF!</v>
      </c>
      <c r="U1229" s="143" t="e">
        <f>IF(ЗАПОЛНИТЬ!$F$7=1,#REF!/1000,#REF!)</f>
        <v>#REF!</v>
      </c>
      <c r="V1229" s="145" t="e">
        <f t="shared" si="81"/>
        <v>#REF!</v>
      </c>
      <c r="W1229" s="145" t="e">
        <f>IF(SUM(L1229:U1229)&gt;0,1,0)</f>
        <v>#REF!</v>
      </c>
    </row>
    <row r="1230" spans="1:23">
      <c r="A1230" s="144" t="str">
        <f>ЗАПОЛНИТЬ!$B$23</f>
        <v>4</v>
      </c>
      <c r="B1230" s="144" t="str">
        <f>ЗАПОЛНИТЬ!$B$13</f>
        <v>24188344</v>
      </c>
      <c r="C1230" s="144" t="str">
        <f>ЗАПОЛНИТЬ!$B$24</f>
        <v>298</v>
      </c>
      <c r="D1230" s="144" t="str">
        <f>ЗАПОЛНИТЬ!$B$21</f>
        <v>12</v>
      </c>
      <c r="E1230" s="145"/>
      <c r="F1230" s="144" t="str">
        <f>ЗАПОЛНИТЬ!$B$22</f>
        <v>15</v>
      </c>
      <c r="G1230" s="144" t="str">
        <f>ЗАПОЛНИТЬ!$B$20</f>
        <v>040222</v>
      </c>
      <c r="H1230" s="143" t="str">
        <f>IF(ЗАПОЛНИТЬ!$F$7=1,ЗАПОЛНИТЬ!$H$9,ЗАПОЛНИТЬ!$H$10)</f>
        <v>73</v>
      </c>
      <c r="I1230" s="146" t="e">
        <f>IF(ЗАПОЛНИТЬ!$F$7=1,#REF!,#REF!)</f>
        <v>#REF!</v>
      </c>
      <c r="J1230" s="145" t="str">
        <f>IF(ЗАПОЛНИТЬ!$F$7=1,CONCATENATE(ЗАПОЛНИТЬ!$F$18,ЗАПОЛНИТЬ!$D$18),ЗАПОЛНИТЬ!$E$18)</f>
        <v>01.07.2016</v>
      </c>
      <c r="K1230" s="143" t="e">
        <f>#REF!</f>
        <v>#REF!</v>
      </c>
      <c r="L1230" s="143" t="e">
        <f>IF(ЗАПОЛНИТЬ!$F$7=1,#REF!/1000,#REF!)</f>
        <v>#REF!</v>
      </c>
      <c r="M1230" s="143" t="e">
        <f>IF(ЗАПОЛНИТЬ!$F$7=1,#REF!/1000,#REF!)</f>
        <v>#REF!</v>
      </c>
      <c r="N1230" s="143" t="e">
        <f>IF(ЗАПОЛНИТЬ!$F$7=1,#REF!/1000,#REF!)</f>
        <v>#REF!</v>
      </c>
      <c r="O1230" s="143" t="e">
        <f>IF(ЗАПОЛНИТЬ!$F$7=1,#REF!/1000,#REF!)</f>
        <v>#REF!</v>
      </c>
      <c r="P1230" s="143" t="e">
        <f>IF(ЗАПОЛНИТЬ!$F$7=1,#REF!/1000,#REF!)</f>
        <v>#REF!</v>
      </c>
      <c r="Q1230" s="143" t="e">
        <f>IF(ЗАПОЛНИТЬ!$F$7=1,#REF!/1000,#REF!)</f>
        <v>#REF!</v>
      </c>
      <c r="R1230" s="143" t="e">
        <f>IF(ЗАПОЛНИТЬ!$F$7=1,#REF!/1000,#REF!)</f>
        <v>#REF!</v>
      </c>
      <c r="S1230" s="143" t="e">
        <f>IF(ЗАПОЛНИТЬ!$F$7=1,#REF!/1000,#REF!)</f>
        <v>#REF!</v>
      </c>
      <c r="T1230" s="143" t="e">
        <f>IF(ЗАПОЛНИТЬ!$F$7=1,#REF!/1000,#REF!)</f>
        <v>#REF!</v>
      </c>
      <c r="U1230" s="143" t="e">
        <f>IF(ЗАПОЛНИТЬ!$F$7=1,#REF!/1000,#REF!)</f>
        <v>#REF!</v>
      </c>
      <c r="V1230" s="145" t="e">
        <f t="shared" si="81"/>
        <v>#REF!</v>
      </c>
      <c r="W1230" s="145" t="e">
        <f>IF(SUM(L1230:U1230)&gt;0,1,0)</f>
        <v>#REF!</v>
      </c>
    </row>
    <row r="1231" spans="1:23">
      <c r="A1231" s="144" t="str">
        <f>ЗАПОЛНИТЬ!$B$23</f>
        <v>4</v>
      </c>
      <c r="B1231" s="144" t="str">
        <f>ЗАПОЛНИТЬ!$B$13</f>
        <v>24188344</v>
      </c>
      <c r="C1231" s="144" t="str">
        <f>ЗАПОЛНИТЬ!$B$24</f>
        <v>298</v>
      </c>
      <c r="D1231" s="144" t="str">
        <f>ЗАПОЛНИТЬ!$B$21</f>
        <v>12</v>
      </c>
      <c r="E1231" s="145"/>
      <c r="F1231" s="144" t="str">
        <f>ЗАПОЛНИТЬ!$B$22</f>
        <v>15</v>
      </c>
      <c r="G1231" s="144" t="str">
        <f>ЗАПОЛНИТЬ!$B$20</f>
        <v>040222</v>
      </c>
      <c r="H1231" s="143" t="str">
        <f>IF(ЗАПОЛНИТЬ!$F$7=1,ЗАПОЛНИТЬ!$H$9,ЗАПОЛНИТЬ!$H$10)</f>
        <v>73</v>
      </c>
      <c r="I1231" s="146" t="e">
        <f>IF(ЗАПОЛНИТЬ!$F$7=1,#REF!,#REF!)</f>
        <v>#REF!</v>
      </c>
      <c r="J1231" s="145" t="str">
        <f>IF(ЗАПОЛНИТЬ!$F$7=1,CONCATENATE(ЗАПОЛНИТЬ!$F$18,ЗАПОЛНИТЬ!$D$18),ЗАПОЛНИТЬ!$E$18)</f>
        <v>01.07.2016</v>
      </c>
      <c r="K1231" s="143" t="e">
        <f>#REF!</f>
        <v>#REF!</v>
      </c>
      <c r="L1231" s="143" t="e">
        <f>IF(ЗАПОЛНИТЬ!$F$7=1,#REF!/1000,#REF!)</f>
        <v>#REF!</v>
      </c>
      <c r="M1231" s="143" t="e">
        <f>IF(ЗАПОЛНИТЬ!$F$7=1,#REF!/1000,#REF!)</f>
        <v>#REF!</v>
      </c>
      <c r="N1231" s="143" t="e">
        <f>IF(ЗАПОЛНИТЬ!$F$7=1,#REF!/1000,#REF!)</f>
        <v>#REF!</v>
      </c>
      <c r="O1231" s="143" t="e">
        <f>IF(ЗАПОЛНИТЬ!$F$7=1,#REF!/1000,#REF!)</f>
        <v>#REF!</v>
      </c>
      <c r="P1231" s="143" t="e">
        <f>IF(ЗАПОЛНИТЬ!$F$7=1,#REF!/1000,#REF!)</f>
        <v>#REF!</v>
      </c>
      <c r="Q1231" s="143" t="e">
        <f>IF(ЗАПОЛНИТЬ!$F$7=1,#REF!/1000,#REF!)</f>
        <v>#REF!</v>
      </c>
      <c r="R1231" s="143" t="e">
        <f>IF(ЗАПОЛНИТЬ!$F$7=1,#REF!/1000,#REF!)</f>
        <v>#REF!</v>
      </c>
      <c r="S1231" s="143" t="e">
        <f>IF(ЗАПОЛНИТЬ!$F$7=1,#REF!/1000,#REF!)</f>
        <v>#REF!</v>
      </c>
      <c r="T1231" s="143" t="e">
        <f>IF(ЗАПОЛНИТЬ!$F$7=1,#REF!/1000,#REF!)</f>
        <v>#REF!</v>
      </c>
      <c r="U1231" s="143" t="e">
        <f>IF(ЗАПОЛНИТЬ!$F$7=1,#REF!/1000,#REF!)</f>
        <v>#REF!</v>
      </c>
      <c r="V1231" s="145" t="e">
        <f t="shared" si="81"/>
        <v>#REF!</v>
      </c>
      <c r="W1231" s="145" t="e">
        <f>IF(SUM(L1231:U1231)&gt;0,1,0)</f>
        <v>#REF!</v>
      </c>
    </row>
    <row r="1232" spans="1:23">
      <c r="A1232" s="144" t="str">
        <f>ЗАПОЛНИТЬ!$B$23</f>
        <v>4</v>
      </c>
      <c r="B1232" s="144" t="str">
        <f>ЗАПОЛНИТЬ!$B$13</f>
        <v>24188344</v>
      </c>
      <c r="C1232" s="144" t="str">
        <f>ЗАПОЛНИТЬ!$B$24</f>
        <v>298</v>
      </c>
      <c r="D1232" s="144" t="str">
        <f>ЗАПОЛНИТЬ!$B$21</f>
        <v>12</v>
      </c>
      <c r="E1232" s="145"/>
      <c r="F1232" s="144" t="str">
        <f>ЗАПОЛНИТЬ!$B$22</f>
        <v>15</v>
      </c>
      <c r="G1232" s="144" t="str">
        <f>ЗАПОЛНИТЬ!$B$20</f>
        <v>040222</v>
      </c>
      <c r="H1232" s="143" t="str">
        <f>IF(ЗАПОЛНИТЬ!$F$7=1,ЗАПОЛНИТЬ!$H$9,ЗАПОЛНИТЬ!$H$10)</f>
        <v>73</v>
      </c>
      <c r="I1232" s="146" t="e">
        <f>IF(ЗАПОЛНИТЬ!$F$7=1,#REF!,#REF!)</f>
        <v>#REF!</v>
      </c>
      <c r="J1232" s="145" t="str">
        <f>IF(ЗАПОЛНИТЬ!$F$7=1,CONCATENATE(ЗАПОЛНИТЬ!$F$18,ЗАПОЛНИТЬ!$D$18),ЗАПОЛНИТЬ!$E$18)</f>
        <v>01.07.2016</v>
      </c>
      <c r="K1232" s="143" t="e">
        <f>#REF!</f>
        <v>#REF!</v>
      </c>
      <c r="L1232" s="143" t="e">
        <f>IF(ЗАПОЛНИТЬ!$F$7=1,#REF!/1000,#REF!)</f>
        <v>#REF!</v>
      </c>
      <c r="M1232" s="143" t="e">
        <f>IF(ЗАПОЛНИТЬ!$F$7=1,#REF!/1000,#REF!)</f>
        <v>#REF!</v>
      </c>
      <c r="N1232" s="143" t="e">
        <f>IF(ЗАПОЛНИТЬ!$F$7=1,#REF!/1000,#REF!)</f>
        <v>#REF!</v>
      </c>
      <c r="O1232" s="143" t="e">
        <f>IF(ЗАПОЛНИТЬ!$F$7=1,#REF!/1000,#REF!)</f>
        <v>#REF!</v>
      </c>
      <c r="P1232" s="143" t="e">
        <f>IF(ЗАПОЛНИТЬ!$F$7=1,#REF!/1000,#REF!)</f>
        <v>#REF!</v>
      </c>
      <c r="Q1232" s="143" t="e">
        <f>IF(ЗАПОЛНИТЬ!$F$7=1,#REF!/1000,#REF!)</f>
        <v>#REF!</v>
      </c>
      <c r="R1232" s="143" t="e">
        <f>IF(ЗАПОЛНИТЬ!$F$7=1,#REF!/1000,#REF!)</f>
        <v>#REF!</v>
      </c>
      <c r="S1232" s="143" t="e">
        <f>IF(ЗАПОЛНИТЬ!$F$7=1,#REF!/1000,#REF!)</f>
        <v>#REF!</v>
      </c>
      <c r="T1232" s="143" t="e">
        <f>IF(ЗАПОЛНИТЬ!$F$7=1,#REF!/1000,#REF!)</f>
        <v>#REF!</v>
      </c>
      <c r="U1232" s="143" t="e">
        <f>IF(ЗАПОЛНИТЬ!$F$7=1,#REF!/1000,#REF!)</f>
        <v>#REF!</v>
      </c>
      <c r="V1232" s="145" t="e">
        <f t="shared" si="81"/>
        <v>#REF!</v>
      </c>
      <c r="W1232" s="145">
        <v>0</v>
      </c>
    </row>
    <row r="1233" spans="1:23">
      <c r="A1233" s="144" t="str">
        <f>ЗАПОЛНИТЬ!$B$23</f>
        <v>4</v>
      </c>
      <c r="B1233" s="144" t="str">
        <f>ЗАПОЛНИТЬ!$B$13</f>
        <v>24188344</v>
      </c>
      <c r="C1233" s="144" t="str">
        <f>ЗАПОЛНИТЬ!$B$24</f>
        <v>298</v>
      </c>
      <c r="D1233" s="144" t="str">
        <f>ЗАПОЛНИТЬ!$B$21</f>
        <v>12</v>
      </c>
      <c r="E1233" s="145"/>
      <c r="F1233" s="144" t="str">
        <f>ЗАПОЛНИТЬ!$B$22</f>
        <v>15</v>
      </c>
      <c r="G1233" s="144" t="str">
        <f>ЗАПОЛНИТЬ!$B$20</f>
        <v>040222</v>
      </c>
      <c r="H1233" s="143" t="str">
        <f>IF(ЗАПОЛНИТЬ!$F$7=1,ЗАПОЛНИТЬ!$H$9,ЗАПОЛНИТЬ!$H$10)</f>
        <v>73</v>
      </c>
      <c r="I1233" s="146" t="e">
        <f>IF(ЗАПОЛНИТЬ!$F$7=1,#REF!,#REF!)</f>
        <v>#REF!</v>
      </c>
      <c r="J1233" s="145" t="str">
        <f>IF(ЗАПОЛНИТЬ!$F$7=1,CONCATENATE(ЗАПОЛНИТЬ!$F$18,ЗАПОЛНИТЬ!$D$18),ЗАПОЛНИТЬ!$E$18)</f>
        <v>01.07.2016</v>
      </c>
      <c r="K1233" s="143" t="e">
        <f>#REF!</f>
        <v>#REF!</v>
      </c>
      <c r="L1233" s="143" t="e">
        <f>IF(ЗАПОЛНИТЬ!$F$7=1,#REF!/1000,#REF!)</f>
        <v>#REF!</v>
      </c>
      <c r="M1233" s="143" t="e">
        <f>IF(ЗАПОЛНИТЬ!$F$7=1,#REF!/1000,#REF!)</f>
        <v>#REF!</v>
      </c>
      <c r="N1233" s="143" t="e">
        <f>IF(ЗАПОЛНИТЬ!$F$7=1,#REF!/1000,#REF!)</f>
        <v>#REF!</v>
      </c>
      <c r="O1233" s="143" t="e">
        <f>IF(ЗАПОЛНИТЬ!$F$7=1,#REF!/1000,#REF!)</f>
        <v>#REF!</v>
      </c>
      <c r="P1233" s="143" t="e">
        <f>IF(ЗАПОЛНИТЬ!$F$7=1,#REF!/1000,#REF!)</f>
        <v>#REF!</v>
      </c>
      <c r="Q1233" s="143" t="e">
        <f>IF(ЗАПОЛНИТЬ!$F$7=1,#REF!/1000,#REF!)</f>
        <v>#REF!</v>
      </c>
      <c r="R1233" s="143" t="e">
        <f>IF(ЗАПОЛНИТЬ!$F$7=1,#REF!/1000,#REF!)</f>
        <v>#REF!</v>
      </c>
      <c r="S1233" s="143" t="e">
        <f>IF(ЗАПОЛНИТЬ!$F$7=1,#REF!/1000,#REF!)</f>
        <v>#REF!</v>
      </c>
      <c r="T1233" s="143" t="e">
        <f>IF(ЗАПОЛНИТЬ!$F$7=1,#REF!/1000,#REF!)</f>
        <v>#REF!</v>
      </c>
      <c r="U1233" s="143" t="e">
        <f>IF(ЗАПОЛНИТЬ!$F$7=1,#REF!/1000,#REF!)</f>
        <v>#REF!</v>
      </c>
      <c r="V1233" s="145" t="e">
        <f t="shared" si="81"/>
        <v>#REF!</v>
      </c>
      <c r="W1233" s="145" t="e">
        <f>IF(SUM(L1233:U1233)&gt;0,1,0)</f>
        <v>#REF!</v>
      </c>
    </row>
    <row r="1234" spans="1:23">
      <c r="A1234" s="144" t="str">
        <f>ЗАПОЛНИТЬ!$B$23</f>
        <v>4</v>
      </c>
      <c r="B1234" s="144" t="str">
        <f>ЗАПОЛНИТЬ!$B$13</f>
        <v>24188344</v>
      </c>
      <c r="C1234" s="144" t="str">
        <f>ЗАПОЛНИТЬ!$B$24</f>
        <v>298</v>
      </c>
      <c r="D1234" s="144" t="str">
        <f>ЗАПОЛНИТЬ!$B$21</f>
        <v>12</v>
      </c>
      <c r="E1234" s="145"/>
      <c r="F1234" s="144" t="str">
        <f>ЗАПОЛНИТЬ!$B$22</f>
        <v>15</v>
      </c>
      <c r="G1234" s="144" t="str">
        <f>ЗАПОЛНИТЬ!$B$20</f>
        <v>040222</v>
      </c>
      <c r="H1234" s="143" t="str">
        <f>IF(ЗАПОЛНИТЬ!$F$7=1,ЗАПОЛНИТЬ!$H$9,ЗАПОЛНИТЬ!$H$10)</f>
        <v>73</v>
      </c>
      <c r="I1234" s="146" t="e">
        <f>IF(ЗАПОЛНИТЬ!$F$7=1,#REF!,#REF!)</f>
        <v>#REF!</v>
      </c>
      <c r="J1234" s="145" t="str">
        <f>IF(ЗАПОЛНИТЬ!$F$7=1,CONCATENATE(ЗАПОЛНИТЬ!$F$18,ЗАПОЛНИТЬ!$D$18),ЗАПОЛНИТЬ!$E$18)</f>
        <v>01.07.2016</v>
      </c>
      <c r="K1234" s="143" t="e">
        <f>#REF!</f>
        <v>#REF!</v>
      </c>
      <c r="L1234" s="143" t="e">
        <f>IF(ЗАПОЛНИТЬ!$F$7=1,#REF!/1000,#REF!)</f>
        <v>#REF!</v>
      </c>
      <c r="M1234" s="143" t="e">
        <f>IF(ЗАПОЛНИТЬ!$F$7=1,#REF!/1000,#REF!)</f>
        <v>#REF!</v>
      </c>
      <c r="N1234" s="143" t="e">
        <f>IF(ЗАПОЛНИТЬ!$F$7=1,#REF!/1000,#REF!)</f>
        <v>#REF!</v>
      </c>
      <c r="O1234" s="143" t="e">
        <f>IF(ЗАПОЛНИТЬ!$F$7=1,#REF!/1000,#REF!)</f>
        <v>#REF!</v>
      </c>
      <c r="P1234" s="143" t="e">
        <f>IF(ЗАПОЛНИТЬ!$F$7=1,#REF!/1000,#REF!)</f>
        <v>#REF!</v>
      </c>
      <c r="Q1234" s="143" t="e">
        <f>IF(ЗАПОЛНИТЬ!$F$7=1,#REF!/1000,#REF!)</f>
        <v>#REF!</v>
      </c>
      <c r="R1234" s="143" t="e">
        <f>IF(ЗАПОЛНИТЬ!$F$7=1,#REF!/1000,#REF!)</f>
        <v>#REF!</v>
      </c>
      <c r="S1234" s="143" t="e">
        <f>IF(ЗАПОЛНИТЬ!$F$7=1,#REF!/1000,#REF!)</f>
        <v>#REF!</v>
      </c>
      <c r="T1234" s="143" t="e">
        <f>IF(ЗАПОЛНИТЬ!$F$7=1,#REF!/1000,#REF!)</f>
        <v>#REF!</v>
      </c>
      <c r="U1234" s="143" t="e">
        <f>IF(ЗАПОЛНИТЬ!$F$7=1,#REF!/1000,#REF!)</f>
        <v>#REF!</v>
      </c>
      <c r="V1234" s="145" t="e">
        <f t="shared" si="81"/>
        <v>#REF!</v>
      </c>
      <c r="W1234" s="145" t="e">
        <f>IF(SUM(L1234:U1234)&gt;0,1,0)</f>
        <v>#REF!</v>
      </c>
    </row>
    <row r="1235" spans="1:23">
      <c r="A1235" s="144" t="str">
        <f>ЗАПОЛНИТЬ!$B$23</f>
        <v>4</v>
      </c>
      <c r="B1235" s="144" t="str">
        <f>ЗАПОЛНИТЬ!$B$13</f>
        <v>24188344</v>
      </c>
      <c r="C1235" s="144" t="str">
        <f>ЗАПОЛНИТЬ!$B$24</f>
        <v>298</v>
      </c>
      <c r="D1235" s="144" t="str">
        <f>ЗАПОЛНИТЬ!$B$21</f>
        <v>12</v>
      </c>
      <c r="E1235" s="145"/>
      <c r="F1235" s="144" t="str">
        <f>ЗАПОЛНИТЬ!$B$22</f>
        <v>15</v>
      </c>
      <c r="G1235" s="144" t="str">
        <f>ЗАПОЛНИТЬ!$B$20</f>
        <v>040222</v>
      </c>
      <c r="H1235" s="143" t="str">
        <f>IF(ЗАПОЛНИТЬ!$F$7=1,ЗАПОЛНИТЬ!$H$9,ЗАПОЛНИТЬ!$H$10)</f>
        <v>73</v>
      </c>
      <c r="I1235" s="146" t="e">
        <f>IF(ЗАПОЛНИТЬ!$F$7=1,#REF!,#REF!)</f>
        <v>#REF!</v>
      </c>
      <c r="J1235" s="145" t="str">
        <f>IF(ЗАПОЛНИТЬ!$F$7=1,CONCATENATE(ЗАПОЛНИТЬ!$F$18,ЗАПОЛНИТЬ!$D$18),ЗАПОЛНИТЬ!$E$18)</f>
        <v>01.07.2016</v>
      </c>
      <c r="K1235" s="143" t="e">
        <f>#REF!</f>
        <v>#REF!</v>
      </c>
      <c r="L1235" s="143" t="e">
        <f>IF(ЗАПОЛНИТЬ!$F$7=1,#REF!/1000,#REF!)</f>
        <v>#REF!</v>
      </c>
      <c r="M1235" s="143" t="e">
        <f>IF(ЗАПОЛНИТЬ!$F$7=1,#REF!/1000,#REF!)</f>
        <v>#REF!</v>
      </c>
      <c r="N1235" s="143" t="e">
        <f>IF(ЗАПОЛНИТЬ!$F$7=1,#REF!/1000,#REF!)</f>
        <v>#REF!</v>
      </c>
      <c r="O1235" s="143" t="e">
        <f>IF(ЗАПОЛНИТЬ!$F$7=1,#REF!/1000,#REF!)</f>
        <v>#REF!</v>
      </c>
      <c r="P1235" s="143" t="e">
        <f>IF(ЗАПОЛНИТЬ!$F$7=1,#REF!/1000,#REF!)</f>
        <v>#REF!</v>
      </c>
      <c r="Q1235" s="143" t="e">
        <f>IF(ЗАПОЛНИТЬ!$F$7=1,#REF!/1000,#REF!)</f>
        <v>#REF!</v>
      </c>
      <c r="R1235" s="143" t="e">
        <f>IF(ЗАПОЛНИТЬ!$F$7=1,#REF!/1000,#REF!)</f>
        <v>#REF!</v>
      </c>
      <c r="S1235" s="143" t="e">
        <f>IF(ЗАПОЛНИТЬ!$F$7=1,#REF!/1000,#REF!)</f>
        <v>#REF!</v>
      </c>
      <c r="T1235" s="143" t="e">
        <f>IF(ЗАПОЛНИТЬ!$F$7=1,#REF!/1000,#REF!)</f>
        <v>#REF!</v>
      </c>
      <c r="U1235" s="143" t="e">
        <f>IF(ЗАПОЛНИТЬ!$F$7=1,#REF!/1000,#REF!)</f>
        <v>#REF!</v>
      </c>
      <c r="V1235" s="145" t="e">
        <f t="shared" si="81"/>
        <v>#REF!</v>
      </c>
      <c r="W1235" s="145" t="e">
        <f>IF(SUM(L1235:U1235)&gt;0,1,0)</f>
        <v>#REF!</v>
      </c>
    </row>
    <row r="1236" spans="1:23">
      <c r="A1236" s="144" t="str">
        <f>ЗАПОЛНИТЬ!$B$23</f>
        <v>4</v>
      </c>
      <c r="B1236" s="144" t="str">
        <f>ЗАПОЛНИТЬ!$B$13</f>
        <v>24188344</v>
      </c>
      <c r="C1236" s="144" t="str">
        <f>ЗАПОЛНИТЬ!$B$24</f>
        <v>298</v>
      </c>
      <c r="D1236" s="144" t="str">
        <f>ЗАПОЛНИТЬ!$B$21</f>
        <v>12</v>
      </c>
      <c r="E1236" s="145"/>
      <c r="F1236" s="144" t="str">
        <f>ЗАПОЛНИТЬ!$B$22</f>
        <v>15</v>
      </c>
      <c r="G1236" s="144" t="str">
        <f>ЗАПОЛНИТЬ!$B$20</f>
        <v>040222</v>
      </c>
      <c r="H1236" s="143" t="str">
        <f>IF(ЗАПОЛНИТЬ!$F$7=1,ЗАПОЛНИТЬ!$H$9,ЗАПОЛНИТЬ!$H$10)</f>
        <v>73</v>
      </c>
      <c r="I1236" s="146" t="e">
        <f>IF(ЗАПОЛНИТЬ!$F$7=1,#REF!,#REF!)</f>
        <v>#REF!</v>
      </c>
      <c r="J1236" s="145" t="str">
        <f>IF(ЗАПОЛНИТЬ!$F$7=1,CONCATENATE(ЗАПОЛНИТЬ!$F$18,ЗАПОЛНИТЬ!$D$18),ЗАПОЛНИТЬ!$E$18)</f>
        <v>01.07.2016</v>
      </c>
      <c r="K1236" s="143" t="e">
        <f>#REF!</f>
        <v>#REF!</v>
      </c>
      <c r="L1236" s="143" t="e">
        <f>IF(ЗАПОЛНИТЬ!$F$7=1,#REF!/1000,#REF!)</f>
        <v>#REF!</v>
      </c>
      <c r="M1236" s="143" t="e">
        <f>IF(ЗАПОЛНИТЬ!$F$7=1,#REF!/1000,#REF!)</f>
        <v>#REF!</v>
      </c>
      <c r="N1236" s="143" t="e">
        <f>IF(ЗАПОЛНИТЬ!$F$7=1,#REF!/1000,#REF!)</f>
        <v>#REF!</v>
      </c>
      <c r="O1236" s="143" t="e">
        <f>IF(ЗАПОЛНИТЬ!$F$7=1,#REF!/1000,#REF!)</f>
        <v>#REF!</v>
      </c>
      <c r="P1236" s="143" t="e">
        <f>IF(ЗАПОЛНИТЬ!$F$7=1,#REF!/1000,#REF!)</f>
        <v>#REF!</v>
      </c>
      <c r="Q1236" s="143" t="e">
        <f>IF(ЗАПОЛНИТЬ!$F$7=1,#REF!/1000,#REF!)</f>
        <v>#REF!</v>
      </c>
      <c r="R1236" s="143" t="e">
        <f>IF(ЗАПОЛНИТЬ!$F$7=1,#REF!/1000,#REF!)</f>
        <v>#REF!</v>
      </c>
      <c r="S1236" s="143" t="e">
        <f>IF(ЗАПОЛНИТЬ!$F$7=1,#REF!/1000,#REF!)</f>
        <v>#REF!</v>
      </c>
      <c r="T1236" s="143" t="e">
        <f>IF(ЗАПОЛНИТЬ!$F$7=1,#REF!/1000,#REF!)</f>
        <v>#REF!</v>
      </c>
      <c r="U1236" s="143" t="e">
        <f>IF(ЗАПОЛНИТЬ!$F$7=1,#REF!/1000,#REF!)</f>
        <v>#REF!</v>
      </c>
      <c r="V1236" s="145" t="e">
        <f t="shared" si="81"/>
        <v>#REF!</v>
      </c>
      <c r="W1236" s="145" t="e">
        <f>IF(SUM(L1236:U1236)&gt;0,1,0)</f>
        <v>#REF!</v>
      </c>
    </row>
    <row r="1237" spans="1:23">
      <c r="A1237" s="144" t="str">
        <f>ЗАПОЛНИТЬ!$B$23</f>
        <v>4</v>
      </c>
      <c r="B1237" s="144" t="str">
        <f>ЗАПОЛНИТЬ!$B$13</f>
        <v>24188344</v>
      </c>
      <c r="C1237" s="144" t="str">
        <f>ЗАПОЛНИТЬ!$B$24</f>
        <v>298</v>
      </c>
      <c r="D1237" s="144" t="str">
        <f>ЗАПОЛНИТЬ!$B$21</f>
        <v>12</v>
      </c>
      <c r="E1237" s="145"/>
      <c r="F1237" s="144" t="str">
        <f>ЗАПОЛНИТЬ!$B$22</f>
        <v>15</v>
      </c>
      <c r="G1237" s="144" t="str">
        <f>ЗАПОЛНИТЬ!$B$20</f>
        <v>040222</v>
      </c>
      <c r="H1237" s="143" t="str">
        <f>IF(ЗАПОЛНИТЬ!$F$7=1,ЗАПОЛНИТЬ!$H$9,ЗАПОЛНИТЬ!$H$10)</f>
        <v>73</v>
      </c>
      <c r="I1237" s="146" t="e">
        <f>IF(ЗАПОЛНИТЬ!$F$7=1,#REF!,#REF!)</f>
        <v>#REF!</v>
      </c>
      <c r="J1237" s="145" t="str">
        <f>IF(ЗАПОЛНИТЬ!$F$7=1,CONCATENATE(ЗАПОЛНИТЬ!$F$18,ЗАПОЛНИТЬ!$D$18),ЗАПОЛНИТЬ!$E$18)</f>
        <v>01.07.2016</v>
      </c>
      <c r="K1237" s="143" t="e">
        <f>#REF!</f>
        <v>#REF!</v>
      </c>
      <c r="L1237" s="143" t="e">
        <f>IF(ЗАПОЛНИТЬ!$F$7=1,#REF!/1000,#REF!)</f>
        <v>#REF!</v>
      </c>
      <c r="M1237" s="143" t="e">
        <f>IF(ЗАПОЛНИТЬ!$F$7=1,#REF!/1000,#REF!)</f>
        <v>#REF!</v>
      </c>
      <c r="N1237" s="143" t="e">
        <f>IF(ЗАПОЛНИТЬ!$F$7=1,#REF!/1000,#REF!)</f>
        <v>#REF!</v>
      </c>
      <c r="O1237" s="143" t="e">
        <f>IF(ЗАПОЛНИТЬ!$F$7=1,#REF!/1000,#REF!)</f>
        <v>#REF!</v>
      </c>
      <c r="P1237" s="143" t="e">
        <f>IF(ЗАПОЛНИТЬ!$F$7=1,#REF!/1000,#REF!)</f>
        <v>#REF!</v>
      </c>
      <c r="Q1237" s="143" t="e">
        <f>IF(ЗАПОЛНИТЬ!$F$7=1,#REF!/1000,#REF!)</f>
        <v>#REF!</v>
      </c>
      <c r="R1237" s="143" t="e">
        <f>IF(ЗАПОЛНИТЬ!$F$7=1,#REF!/1000,#REF!)</f>
        <v>#REF!</v>
      </c>
      <c r="S1237" s="143" t="e">
        <f>IF(ЗАПОЛНИТЬ!$F$7=1,#REF!/1000,#REF!)</f>
        <v>#REF!</v>
      </c>
      <c r="T1237" s="143" t="e">
        <f>IF(ЗАПОЛНИТЬ!$F$7=1,#REF!/1000,#REF!)</f>
        <v>#REF!</v>
      </c>
      <c r="U1237" s="143" t="e">
        <f>IF(ЗАПОЛНИТЬ!$F$7=1,#REF!/1000,#REF!)</f>
        <v>#REF!</v>
      </c>
      <c r="V1237" s="145" t="e">
        <f t="shared" si="81"/>
        <v>#REF!</v>
      </c>
      <c r="W1237" s="145">
        <v>0</v>
      </c>
    </row>
    <row r="1238" spans="1:23">
      <c r="A1238" s="144" t="str">
        <f>ЗАПОЛНИТЬ!$B$23</f>
        <v>4</v>
      </c>
      <c r="B1238" s="144" t="str">
        <f>ЗАПОЛНИТЬ!$B$13</f>
        <v>24188344</v>
      </c>
      <c r="C1238" s="144" t="str">
        <f>ЗАПОЛНИТЬ!$B$24</f>
        <v>298</v>
      </c>
      <c r="D1238" s="144" t="str">
        <f>ЗАПОЛНИТЬ!$B$21</f>
        <v>12</v>
      </c>
      <c r="E1238" s="145"/>
      <c r="F1238" s="144" t="str">
        <f>ЗАПОЛНИТЬ!$B$22</f>
        <v>15</v>
      </c>
      <c r="G1238" s="144" t="str">
        <f>ЗАПОЛНИТЬ!$B$20</f>
        <v>040222</v>
      </c>
      <c r="H1238" s="143" t="str">
        <f>IF(ЗАПОЛНИТЬ!$F$7=1,ЗАПОЛНИТЬ!$H$9,ЗАПОЛНИТЬ!$H$10)</f>
        <v>73</v>
      </c>
      <c r="I1238" s="146" t="e">
        <f>IF(ЗАПОЛНИТЬ!$F$7=1,#REF!,#REF!)</f>
        <v>#REF!</v>
      </c>
      <c r="J1238" s="145" t="str">
        <f>IF(ЗАПОЛНИТЬ!$F$7=1,CONCATENATE(ЗАПОЛНИТЬ!$F$18,ЗАПОЛНИТЬ!$D$18),ЗАПОЛНИТЬ!$E$18)</f>
        <v>01.07.2016</v>
      </c>
      <c r="K1238" s="143" t="e">
        <f>#REF!</f>
        <v>#REF!</v>
      </c>
      <c r="L1238" s="143" t="e">
        <f>IF(ЗАПОЛНИТЬ!$F$7=1,#REF!/1000,#REF!)</f>
        <v>#REF!</v>
      </c>
      <c r="M1238" s="143" t="e">
        <f>IF(ЗАПОЛНИТЬ!$F$7=1,#REF!/1000,#REF!)</f>
        <v>#REF!</v>
      </c>
      <c r="N1238" s="143" t="e">
        <f>IF(ЗАПОЛНИТЬ!$F$7=1,#REF!/1000,#REF!)</f>
        <v>#REF!</v>
      </c>
      <c r="O1238" s="143" t="e">
        <f>IF(ЗАПОЛНИТЬ!$F$7=1,#REF!/1000,#REF!)</f>
        <v>#REF!</v>
      </c>
      <c r="P1238" s="143" t="e">
        <f>IF(ЗАПОЛНИТЬ!$F$7=1,#REF!/1000,#REF!)</f>
        <v>#REF!</v>
      </c>
      <c r="Q1238" s="143" t="e">
        <f>IF(ЗАПОЛНИТЬ!$F$7=1,#REF!/1000,#REF!)</f>
        <v>#REF!</v>
      </c>
      <c r="R1238" s="143" t="e">
        <f>IF(ЗАПОЛНИТЬ!$F$7=1,#REF!/1000,#REF!)</f>
        <v>#REF!</v>
      </c>
      <c r="S1238" s="143" t="e">
        <f>IF(ЗАПОЛНИТЬ!$F$7=1,#REF!/1000,#REF!)</f>
        <v>#REF!</v>
      </c>
      <c r="T1238" s="143" t="e">
        <f>IF(ЗАПОЛНИТЬ!$F$7=1,#REF!/1000,#REF!)</f>
        <v>#REF!</v>
      </c>
      <c r="U1238" s="143" t="e">
        <f>IF(ЗАПОЛНИТЬ!$F$7=1,#REF!/1000,#REF!)</f>
        <v>#REF!</v>
      </c>
      <c r="V1238" s="145" t="e">
        <f t="shared" si="81"/>
        <v>#REF!</v>
      </c>
      <c r="W1238" s="145">
        <v>0</v>
      </c>
    </row>
    <row r="1239" spans="1:23">
      <c r="A1239" s="144" t="str">
        <f>ЗАПОЛНИТЬ!$B$23</f>
        <v>4</v>
      </c>
      <c r="B1239" s="144" t="str">
        <f>ЗАПОЛНИТЬ!$B$13</f>
        <v>24188344</v>
      </c>
      <c r="C1239" s="144" t="str">
        <f>ЗАПОЛНИТЬ!$B$24</f>
        <v>298</v>
      </c>
      <c r="D1239" s="144" t="str">
        <f>ЗАПОЛНИТЬ!$B$21</f>
        <v>12</v>
      </c>
      <c r="E1239" s="145"/>
      <c r="F1239" s="144" t="str">
        <f>ЗАПОЛНИТЬ!$B$22</f>
        <v>15</v>
      </c>
      <c r="G1239" s="144" t="str">
        <f>ЗАПОЛНИТЬ!$B$20</f>
        <v>040222</v>
      </c>
      <c r="H1239" s="143" t="str">
        <f>IF(ЗАПОЛНИТЬ!$F$7=1,ЗАПОЛНИТЬ!$H$9,ЗАПОЛНИТЬ!$H$10)</f>
        <v>73</v>
      </c>
      <c r="I1239" s="146" t="e">
        <f>IF(ЗАПОЛНИТЬ!$F$7=1,#REF!,#REF!)</f>
        <v>#REF!</v>
      </c>
      <c r="J1239" s="145" t="str">
        <f>IF(ЗАПОЛНИТЬ!$F$7=1,CONCATENATE(ЗАПОЛНИТЬ!$F$18,ЗАПОЛНИТЬ!$D$18),ЗАПОЛНИТЬ!$E$18)</f>
        <v>01.07.2016</v>
      </c>
      <c r="K1239" s="143" t="e">
        <f>#REF!</f>
        <v>#REF!</v>
      </c>
      <c r="L1239" s="143" t="e">
        <f>IF(ЗАПОЛНИТЬ!$F$7=1,#REF!/1000,#REF!)</f>
        <v>#REF!</v>
      </c>
      <c r="M1239" s="143" t="e">
        <f>IF(ЗАПОЛНИТЬ!$F$7=1,#REF!/1000,#REF!)</f>
        <v>#REF!</v>
      </c>
      <c r="N1239" s="143" t="e">
        <f>IF(ЗАПОЛНИТЬ!$F$7=1,#REF!/1000,#REF!)</f>
        <v>#REF!</v>
      </c>
      <c r="O1239" s="143" t="e">
        <f>IF(ЗАПОЛНИТЬ!$F$7=1,#REF!/1000,#REF!)</f>
        <v>#REF!</v>
      </c>
      <c r="P1239" s="143" t="e">
        <f>IF(ЗАПОЛНИТЬ!$F$7=1,#REF!/1000,#REF!)</f>
        <v>#REF!</v>
      </c>
      <c r="Q1239" s="143" t="e">
        <f>IF(ЗАПОЛНИТЬ!$F$7=1,#REF!/1000,#REF!)</f>
        <v>#REF!</v>
      </c>
      <c r="R1239" s="143" t="e">
        <f>IF(ЗАПОЛНИТЬ!$F$7=1,#REF!/1000,#REF!)</f>
        <v>#REF!</v>
      </c>
      <c r="S1239" s="143" t="e">
        <f>IF(ЗАПОЛНИТЬ!$F$7=1,#REF!/1000,#REF!)</f>
        <v>#REF!</v>
      </c>
      <c r="T1239" s="143" t="e">
        <f>IF(ЗАПОЛНИТЬ!$F$7=1,#REF!/1000,#REF!)</f>
        <v>#REF!</v>
      </c>
      <c r="U1239" s="143" t="e">
        <f>IF(ЗАПОЛНИТЬ!$F$7=1,#REF!/1000,#REF!)</f>
        <v>#REF!</v>
      </c>
      <c r="V1239" s="145" t="e">
        <f t="shared" si="81"/>
        <v>#REF!</v>
      </c>
      <c r="W1239" s="145" t="e">
        <f>IF(SUM(L1239:U1239)&gt;0,1,0)</f>
        <v>#REF!</v>
      </c>
    </row>
    <row r="1240" spans="1:23">
      <c r="A1240" s="144" t="str">
        <f>ЗАПОЛНИТЬ!$B$23</f>
        <v>4</v>
      </c>
      <c r="B1240" s="144" t="str">
        <f>ЗАПОЛНИТЬ!$B$13</f>
        <v>24188344</v>
      </c>
      <c r="C1240" s="144" t="str">
        <f>ЗАПОЛНИТЬ!$B$24</f>
        <v>298</v>
      </c>
      <c r="D1240" s="144" t="str">
        <f>ЗАПОЛНИТЬ!$B$21</f>
        <v>12</v>
      </c>
      <c r="E1240" s="145"/>
      <c r="F1240" s="144" t="str">
        <f>ЗАПОЛНИТЬ!$B$22</f>
        <v>15</v>
      </c>
      <c r="G1240" s="144" t="str">
        <f>ЗАПОЛНИТЬ!$B$20</f>
        <v>040222</v>
      </c>
      <c r="H1240" s="143" t="str">
        <f>IF(ЗАПОЛНИТЬ!$F$7=1,ЗАПОЛНИТЬ!$H$9,ЗАПОЛНИТЬ!$H$10)</f>
        <v>73</v>
      </c>
      <c r="I1240" s="146" t="e">
        <f>IF(ЗАПОЛНИТЬ!$F$7=1,#REF!,#REF!)</f>
        <v>#REF!</v>
      </c>
      <c r="J1240" s="145" t="str">
        <f>IF(ЗАПОЛНИТЬ!$F$7=1,CONCATENATE(ЗАПОЛНИТЬ!$F$18,ЗАПОЛНИТЬ!$D$18),ЗАПОЛНИТЬ!$E$18)</f>
        <v>01.07.2016</v>
      </c>
      <c r="K1240" s="143" t="e">
        <f>#REF!</f>
        <v>#REF!</v>
      </c>
      <c r="L1240" s="143" t="e">
        <f>IF(ЗАПОЛНИТЬ!$F$7=1,#REF!/1000,#REF!)</f>
        <v>#REF!</v>
      </c>
      <c r="M1240" s="143" t="e">
        <f>IF(ЗАПОЛНИТЬ!$F$7=1,#REF!/1000,#REF!)</f>
        <v>#REF!</v>
      </c>
      <c r="N1240" s="143" t="e">
        <f>IF(ЗАПОЛНИТЬ!$F$7=1,#REF!/1000,#REF!)</f>
        <v>#REF!</v>
      </c>
      <c r="O1240" s="143" t="e">
        <f>IF(ЗАПОЛНИТЬ!$F$7=1,#REF!/1000,#REF!)</f>
        <v>#REF!</v>
      </c>
      <c r="P1240" s="143" t="e">
        <f>IF(ЗАПОЛНИТЬ!$F$7=1,#REF!/1000,#REF!)</f>
        <v>#REF!</v>
      </c>
      <c r="Q1240" s="143" t="e">
        <f>IF(ЗАПОЛНИТЬ!$F$7=1,#REF!/1000,#REF!)</f>
        <v>#REF!</v>
      </c>
      <c r="R1240" s="143" t="e">
        <f>IF(ЗАПОЛНИТЬ!$F$7=1,#REF!/1000,#REF!)</f>
        <v>#REF!</v>
      </c>
      <c r="S1240" s="143" t="e">
        <f>IF(ЗАПОЛНИТЬ!$F$7=1,#REF!/1000,#REF!)</f>
        <v>#REF!</v>
      </c>
      <c r="T1240" s="143" t="e">
        <f>IF(ЗАПОЛНИТЬ!$F$7=1,#REF!/1000,#REF!)</f>
        <v>#REF!</v>
      </c>
      <c r="U1240" s="143" t="e">
        <f>IF(ЗАПОЛНИТЬ!$F$7=1,#REF!/1000,#REF!)</f>
        <v>#REF!</v>
      </c>
      <c r="V1240" s="145" t="e">
        <f t="shared" si="81"/>
        <v>#REF!</v>
      </c>
      <c r="W1240" s="145">
        <v>0</v>
      </c>
    </row>
    <row r="1241" spans="1:23">
      <c r="A1241" s="144" t="str">
        <f>ЗАПОЛНИТЬ!$B$23</f>
        <v>4</v>
      </c>
      <c r="B1241" s="144" t="str">
        <f>ЗАПОЛНИТЬ!$B$13</f>
        <v>24188344</v>
      </c>
      <c r="C1241" s="144" t="str">
        <f>ЗАПОЛНИТЬ!$B$24</f>
        <v>298</v>
      </c>
      <c r="D1241" s="144" t="str">
        <f>ЗАПОЛНИТЬ!$B$21</f>
        <v>12</v>
      </c>
      <c r="E1241" s="145"/>
      <c r="F1241" s="144" t="str">
        <f>ЗАПОЛНИТЬ!$B$22</f>
        <v>15</v>
      </c>
      <c r="G1241" s="144" t="str">
        <f>ЗАПОЛНИТЬ!$B$20</f>
        <v>040222</v>
      </c>
      <c r="H1241" s="143" t="str">
        <f>IF(ЗАПОЛНИТЬ!$F$7=1,ЗАПОЛНИТЬ!$H$9,ЗАПОЛНИТЬ!$H$10)</f>
        <v>73</v>
      </c>
      <c r="I1241" s="146" t="e">
        <f>IF(ЗАПОЛНИТЬ!$F$7=1,#REF!,#REF!)</f>
        <v>#REF!</v>
      </c>
      <c r="J1241" s="145" t="str">
        <f>IF(ЗАПОЛНИТЬ!$F$7=1,CONCATENATE(ЗАПОЛНИТЬ!$F$18,ЗАПОЛНИТЬ!$D$18),ЗАПОЛНИТЬ!$E$18)</f>
        <v>01.07.2016</v>
      </c>
      <c r="K1241" s="143" t="e">
        <f>#REF!</f>
        <v>#REF!</v>
      </c>
      <c r="L1241" s="143" t="e">
        <f>IF(ЗАПОЛНИТЬ!$F$7=1,#REF!/1000,#REF!)</f>
        <v>#REF!</v>
      </c>
      <c r="M1241" s="143" t="e">
        <f>IF(ЗАПОЛНИТЬ!$F$7=1,#REF!/1000,#REF!)</f>
        <v>#REF!</v>
      </c>
      <c r="N1241" s="143" t="e">
        <f>IF(ЗАПОЛНИТЬ!$F$7=1,#REF!/1000,#REF!)</f>
        <v>#REF!</v>
      </c>
      <c r="O1241" s="143" t="e">
        <f>IF(ЗАПОЛНИТЬ!$F$7=1,#REF!/1000,#REF!)</f>
        <v>#REF!</v>
      </c>
      <c r="P1241" s="143" t="e">
        <f>IF(ЗАПОЛНИТЬ!$F$7=1,#REF!/1000,#REF!)</f>
        <v>#REF!</v>
      </c>
      <c r="Q1241" s="143" t="e">
        <f>IF(ЗАПОЛНИТЬ!$F$7=1,#REF!/1000,#REF!)</f>
        <v>#REF!</v>
      </c>
      <c r="R1241" s="143" t="e">
        <f>IF(ЗАПОЛНИТЬ!$F$7=1,#REF!/1000,#REF!)</f>
        <v>#REF!</v>
      </c>
      <c r="S1241" s="143" t="e">
        <f>IF(ЗАПОЛНИТЬ!$F$7=1,#REF!/1000,#REF!)</f>
        <v>#REF!</v>
      </c>
      <c r="T1241" s="143" t="e">
        <f>IF(ЗАПОЛНИТЬ!$F$7=1,#REF!/1000,#REF!)</f>
        <v>#REF!</v>
      </c>
      <c r="U1241" s="143" t="e">
        <f>IF(ЗАПОЛНИТЬ!$F$7=1,#REF!/1000,#REF!)</f>
        <v>#REF!</v>
      </c>
      <c r="V1241" s="145" t="e">
        <f t="shared" si="81"/>
        <v>#REF!</v>
      </c>
      <c r="W1241" s="145" t="e">
        <f>IF(SUM(L1241:U1241)&gt;0,1,0)</f>
        <v>#REF!</v>
      </c>
    </row>
    <row r="1242" spans="1:23">
      <c r="A1242" s="144" t="str">
        <f>ЗАПОЛНИТЬ!$B$23</f>
        <v>4</v>
      </c>
      <c r="B1242" s="144" t="str">
        <f>ЗАПОЛНИТЬ!$B$13</f>
        <v>24188344</v>
      </c>
      <c r="C1242" s="144" t="str">
        <f>ЗАПОЛНИТЬ!$B$24</f>
        <v>298</v>
      </c>
      <c r="D1242" s="144" t="str">
        <f>ЗАПОЛНИТЬ!$B$21</f>
        <v>12</v>
      </c>
      <c r="E1242" s="145"/>
      <c r="F1242" s="144" t="str">
        <f>ЗАПОЛНИТЬ!$B$22</f>
        <v>15</v>
      </c>
      <c r="G1242" s="144" t="str">
        <f>ЗАПОЛНИТЬ!$B$20</f>
        <v>040222</v>
      </c>
      <c r="H1242" s="143" t="str">
        <f>IF(ЗАПОЛНИТЬ!$F$7=1,ЗАПОЛНИТЬ!$H$9,ЗАПОЛНИТЬ!$H$10)</f>
        <v>73</v>
      </c>
      <c r="I1242" s="146" t="e">
        <f>IF(ЗАПОЛНИТЬ!$F$7=1,#REF!,#REF!)</f>
        <v>#REF!</v>
      </c>
      <c r="J1242" s="145" t="str">
        <f>IF(ЗАПОЛНИТЬ!$F$7=1,CONCATENATE(ЗАПОЛНИТЬ!$F$18,ЗАПОЛНИТЬ!$D$18),ЗАПОЛНИТЬ!$E$18)</f>
        <v>01.07.2016</v>
      </c>
      <c r="K1242" s="143" t="e">
        <f>#REF!</f>
        <v>#REF!</v>
      </c>
      <c r="L1242" s="143" t="e">
        <f>IF(ЗАПОЛНИТЬ!$F$7=1,#REF!/1000,#REF!)</f>
        <v>#REF!</v>
      </c>
      <c r="M1242" s="143" t="e">
        <f>IF(ЗАПОЛНИТЬ!$F$7=1,#REF!/1000,#REF!)</f>
        <v>#REF!</v>
      </c>
      <c r="N1242" s="143" t="e">
        <f>IF(ЗАПОЛНИТЬ!$F$7=1,#REF!/1000,#REF!)</f>
        <v>#REF!</v>
      </c>
      <c r="O1242" s="143" t="e">
        <f>IF(ЗАПОЛНИТЬ!$F$7=1,#REF!/1000,#REF!)</f>
        <v>#REF!</v>
      </c>
      <c r="P1242" s="143" t="e">
        <f>IF(ЗАПОЛНИТЬ!$F$7=1,#REF!/1000,#REF!)</f>
        <v>#REF!</v>
      </c>
      <c r="Q1242" s="143" t="e">
        <f>IF(ЗАПОЛНИТЬ!$F$7=1,#REF!/1000,#REF!)</f>
        <v>#REF!</v>
      </c>
      <c r="R1242" s="143" t="e">
        <f>IF(ЗАПОЛНИТЬ!$F$7=1,#REF!/1000,#REF!)</f>
        <v>#REF!</v>
      </c>
      <c r="S1242" s="143" t="e">
        <f>IF(ЗАПОЛНИТЬ!$F$7=1,#REF!/1000,#REF!)</f>
        <v>#REF!</v>
      </c>
      <c r="T1242" s="143" t="e">
        <f>IF(ЗАПОЛНИТЬ!$F$7=1,#REF!/1000,#REF!)</f>
        <v>#REF!</v>
      </c>
      <c r="U1242" s="143" t="e">
        <f>IF(ЗАПОЛНИТЬ!$F$7=1,#REF!/1000,#REF!)</f>
        <v>#REF!</v>
      </c>
      <c r="V1242" s="145" t="e">
        <f t="shared" ref="V1242:V1306" si="85">IF(SUM(L1242:U1242)&gt;0,1,0)</f>
        <v>#REF!</v>
      </c>
      <c r="W1242" s="145" t="e">
        <f>IF(SUM(L1242:U1242)&gt;0,1,0)</f>
        <v>#REF!</v>
      </c>
    </row>
    <row r="1243" spans="1:23">
      <c r="A1243" s="144" t="str">
        <f>ЗАПОЛНИТЬ!$B$23</f>
        <v>4</v>
      </c>
      <c r="B1243" s="144" t="str">
        <f>ЗАПОЛНИТЬ!$B$13</f>
        <v>24188344</v>
      </c>
      <c r="C1243" s="144" t="str">
        <f>ЗАПОЛНИТЬ!$B$24</f>
        <v>298</v>
      </c>
      <c r="D1243" s="144" t="str">
        <f>ЗАПОЛНИТЬ!$B$21</f>
        <v>12</v>
      </c>
      <c r="E1243" s="145"/>
      <c r="F1243" s="144" t="str">
        <f>ЗАПОЛНИТЬ!$B$22</f>
        <v>15</v>
      </c>
      <c r="G1243" s="144" t="str">
        <f>ЗАПОЛНИТЬ!$B$20</f>
        <v>040222</v>
      </c>
      <c r="H1243" s="143" t="str">
        <f>IF(ЗАПОЛНИТЬ!$F$7=1,ЗАПОЛНИТЬ!$H$9,ЗАПОЛНИТЬ!$H$10)</f>
        <v>73</v>
      </c>
      <c r="I1243" s="146" t="e">
        <f>IF(ЗАПОЛНИТЬ!$F$7=1,#REF!,#REF!)</f>
        <v>#REF!</v>
      </c>
      <c r="J1243" s="145" t="str">
        <f>IF(ЗАПОЛНИТЬ!$F$7=1,CONCATENATE(ЗАПОЛНИТЬ!$F$18,ЗАПОЛНИТЬ!$D$18),ЗАПОЛНИТЬ!$E$18)</f>
        <v>01.07.2016</v>
      </c>
      <c r="K1243" s="143" t="e">
        <f>#REF!</f>
        <v>#REF!</v>
      </c>
      <c r="L1243" s="143" t="e">
        <f>IF(ЗАПОЛНИТЬ!$F$7=1,#REF!/1000,#REF!)</f>
        <v>#REF!</v>
      </c>
      <c r="M1243" s="143" t="e">
        <f>IF(ЗАПОЛНИТЬ!$F$7=1,#REF!/1000,#REF!)</f>
        <v>#REF!</v>
      </c>
      <c r="N1243" s="143" t="e">
        <f>IF(ЗАПОЛНИТЬ!$F$7=1,#REF!/1000,#REF!)</f>
        <v>#REF!</v>
      </c>
      <c r="O1243" s="143" t="e">
        <f>IF(ЗАПОЛНИТЬ!$F$7=1,#REF!/1000,#REF!)</f>
        <v>#REF!</v>
      </c>
      <c r="P1243" s="143" t="e">
        <f>IF(ЗАПОЛНИТЬ!$F$7=1,#REF!/1000,#REF!)</f>
        <v>#REF!</v>
      </c>
      <c r="Q1243" s="143" t="e">
        <f>IF(ЗАПОЛНИТЬ!$F$7=1,#REF!/1000,#REF!)</f>
        <v>#REF!</v>
      </c>
      <c r="R1243" s="143" t="e">
        <f>IF(ЗАПОЛНИТЬ!$F$7=1,#REF!/1000,#REF!)</f>
        <v>#REF!</v>
      </c>
      <c r="S1243" s="143" t="e">
        <f>IF(ЗАПОЛНИТЬ!$F$7=1,#REF!/1000,#REF!)</f>
        <v>#REF!</v>
      </c>
      <c r="T1243" s="143" t="e">
        <f>IF(ЗАПОЛНИТЬ!$F$7=1,#REF!/1000,#REF!)</f>
        <v>#REF!</v>
      </c>
      <c r="U1243" s="143" t="e">
        <f>IF(ЗАПОЛНИТЬ!$F$7=1,#REF!/1000,#REF!)</f>
        <v>#REF!</v>
      </c>
      <c r="V1243" s="145" t="e">
        <f t="shared" si="85"/>
        <v>#REF!</v>
      </c>
      <c r="W1243" s="145">
        <v>0</v>
      </c>
    </row>
    <row r="1244" spans="1:23">
      <c r="A1244" s="144" t="str">
        <f>ЗАПОЛНИТЬ!$B$23</f>
        <v>4</v>
      </c>
      <c r="B1244" s="144" t="str">
        <f>ЗАПОЛНИТЬ!$B$13</f>
        <v>24188344</v>
      </c>
      <c r="C1244" s="144" t="str">
        <f>ЗАПОЛНИТЬ!$B$24</f>
        <v>298</v>
      </c>
      <c r="D1244" s="144" t="str">
        <f>ЗАПОЛНИТЬ!$B$21</f>
        <v>12</v>
      </c>
      <c r="E1244" s="145"/>
      <c r="F1244" s="144" t="str">
        <f>ЗАПОЛНИТЬ!$B$22</f>
        <v>15</v>
      </c>
      <c r="G1244" s="144" t="str">
        <f>ЗАПОЛНИТЬ!$B$20</f>
        <v>040222</v>
      </c>
      <c r="H1244" s="143" t="str">
        <f>IF(ЗАПОЛНИТЬ!$F$7=1,ЗАПОЛНИТЬ!$H$9,ЗАПОЛНИТЬ!$H$10)</f>
        <v>73</v>
      </c>
      <c r="I1244" s="146" t="e">
        <f>IF(ЗАПОЛНИТЬ!$F$7=1,#REF!,#REF!)</f>
        <v>#REF!</v>
      </c>
      <c r="J1244" s="145" t="str">
        <f>IF(ЗАПОЛНИТЬ!$F$7=1,CONCATENATE(ЗАПОЛНИТЬ!$F$18,ЗАПОЛНИТЬ!$D$18),ЗАПОЛНИТЬ!$E$18)</f>
        <v>01.07.2016</v>
      </c>
      <c r="K1244" s="143" t="e">
        <f>#REF!</f>
        <v>#REF!</v>
      </c>
      <c r="L1244" s="143" t="e">
        <f>IF(ЗАПОЛНИТЬ!$F$7=1,#REF!/1000,#REF!)</f>
        <v>#REF!</v>
      </c>
      <c r="M1244" s="143" t="e">
        <f>IF(ЗАПОЛНИТЬ!$F$7=1,#REF!/1000,#REF!)</f>
        <v>#REF!</v>
      </c>
      <c r="N1244" s="143" t="e">
        <f>IF(ЗАПОЛНИТЬ!$F$7=1,#REF!/1000,#REF!)</f>
        <v>#REF!</v>
      </c>
      <c r="O1244" s="143" t="e">
        <f>IF(ЗАПОЛНИТЬ!$F$7=1,#REF!/1000,#REF!)</f>
        <v>#REF!</v>
      </c>
      <c r="P1244" s="143" t="e">
        <f>IF(ЗАПОЛНИТЬ!$F$7=1,#REF!/1000,#REF!)</f>
        <v>#REF!</v>
      </c>
      <c r="Q1244" s="143" t="e">
        <f>IF(ЗАПОЛНИТЬ!$F$7=1,#REF!/1000,#REF!)</f>
        <v>#REF!</v>
      </c>
      <c r="R1244" s="143" t="e">
        <f>IF(ЗАПОЛНИТЬ!$F$7=1,#REF!/1000,#REF!)</f>
        <v>#REF!</v>
      </c>
      <c r="S1244" s="143" t="e">
        <f>IF(ЗАПОЛНИТЬ!$F$7=1,#REF!/1000,#REF!)</f>
        <v>#REF!</v>
      </c>
      <c r="T1244" s="143" t="e">
        <f>IF(ЗАПОЛНИТЬ!$F$7=1,#REF!/1000,#REF!)</f>
        <v>#REF!</v>
      </c>
      <c r="U1244" s="143" t="e">
        <f>IF(ЗАПОЛНИТЬ!$F$7=1,#REF!/1000,#REF!)</f>
        <v>#REF!</v>
      </c>
      <c r="V1244" s="145" t="e">
        <f t="shared" si="85"/>
        <v>#REF!</v>
      </c>
      <c r="W1244" s="145" t="e">
        <f>IF(SUM(L1244:U1244)&gt;0,1,0)</f>
        <v>#REF!</v>
      </c>
    </row>
    <row r="1245" spans="1:23">
      <c r="A1245" s="144" t="str">
        <f>ЗАПОЛНИТЬ!$B$23</f>
        <v>4</v>
      </c>
      <c r="B1245" s="144" t="str">
        <f>ЗАПОЛНИТЬ!$B$13</f>
        <v>24188344</v>
      </c>
      <c r="C1245" s="144" t="str">
        <f>ЗАПОЛНИТЬ!$B$24</f>
        <v>298</v>
      </c>
      <c r="D1245" s="144" t="str">
        <f>ЗАПОЛНИТЬ!$B$21</f>
        <v>12</v>
      </c>
      <c r="E1245" s="145"/>
      <c r="F1245" s="144" t="str">
        <f>ЗАПОЛНИТЬ!$B$22</f>
        <v>15</v>
      </c>
      <c r="G1245" s="144" t="str">
        <f>ЗАПОЛНИТЬ!$B$20</f>
        <v>040222</v>
      </c>
      <c r="H1245" s="143" t="str">
        <f>IF(ЗАПОЛНИТЬ!$F$7=1,ЗАПОЛНИТЬ!$H$9,ЗАПОЛНИТЬ!$H$10)</f>
        <v>73</v>
      </c>
      <c r="I1245" s="146" t="e">
        <f>IF(ЗАПОЛНИТЬ!$F$7=1,#REF!,#REF!)</f>
        <v>#REF!</v>
      </c>
      <c r="J1245" s="145" t="str">
        <f>IF(ЗАПОЛНИТЬ!$F$7=1,CONCATENATE(ЗАПОЛНИТЬ!$F$18,ЗАПОЛНИТЬ!$D$18),ЗАПОЛНИТЬ!$E$18)</f>
        <v>01.07.2016</v>
      </c>
      <c r="K1245" s="143" t="e">
        <f>#REF!</f>
        <v>#REF!</v>
      </c>
      <c r="L1245" s="143" t="e">
        <f>IF(ЗАПОЛНИТЬ!$F$7=1,#REF!/1000,#REF!)</f>
        <v>#REF!</v>
      </c>
      <c r="M1245" s="143" t="e">
        <f>IF(ЗАПОЛНИТЬ!$F$7=1,#REF!/1000,#REF!)</f>
        <v>#REF!</v>
      </c>
      <c r="N1245" s="143" t="e">
        <f>IF(ЗАПОЛНИТЬ!$F$7=1,#REF!/1000,#REF!)</f>
        <v>#REF!</v>
      </c>
      <c r="O1245" s="143" t="e">
        <f>IF(ЗАПОЛНИТЬ!$F$7=1,#REF!/1000,#REF!)</f>
        <v>#REF!</v>
      </c>
      <c r="P1245" s="143" t="e">
        <f>IF(ЗАПОЛНИТЬ!$F$7=1,#REF!/1000,#REF!)</f>
        <v>#REF!</v>
      </c>
      <c r="Q1245" s="143" t="e">
        <f>IF(ЗАПОЛНИТЬ!$F$7=1,#REF!/1000,#REF!)</f>
        <v>#REF!</v>
      </c>
      <c r="R1245" s="143" t="e">
        <f>IF(ЗАПОЛНИТЬ!$F$7=1,#REF!/1000,#REF!)</f>
        <v>#REF!</v>
      </c>
      <c r="S1245" s="143" t="e">
        <f>IF(ЗАПОЛНИТЬ!$F$7=1,#REF!/1000,#REF!)</f>
        <v>#REF!</v>
      </c>
      <c r="T1245" s="143" t="e">
        <f>IF(ЗАПОЛНИТЬ!$F$7=1,#REF!/1000,#REF!)</f>
        <v>#REF!</v>
      </c>
      <c r="U1245" s="143" t="e">
        <f>IF(ЗАПОЛНИТЬ!$F$7=1,#REF!/1000,#REF!)</f>
        <v>#REF!</v>
      </c>
      <c r="V1245" s="145" t="e">
        <f t="shared" si="85"/>
        <v>#REF!</v>
      </c>
      <c r="W1245" s="145" t="e">
        <f>IF(SUM(L1245:U1245)&gt;0,1,0)</f>
        <v>#REF!</v>
      </c>
    </row>
    <row r="1246" spans="1:23">
      <c r="A1246" s="144" t="str">
        <f>ЗАПОЛНИТЬ!$B$23</f>
        <v>4</v>
      </c>
      <c r="B1246" s="144" t="str">
        <f>ЗАПОЛНИТЬ!$B$13</f>
        <v>24188344</v>
      </c>
      <c r="C1246" s="144" t="str">
        <f>ЗАПОЛНИТЬ!$B$24</f>
        <v>298</v>
      </c>
      <c r="D1246" s="144" t="str">
        <f>ЗАПОЛНИТЬ!$B$21</f>
        <v>12</v>
      </c>
      <c r="E1246" s="145"/>
      <c r="F1246" s="144" t="str">
        <f>ЗАПОЛНИТЬ!$B$22</f>
        <v>15</v>
      </c>
      <c r="G1246" s="144" t="str">
        <f>ЗАПОЛНИТЬ!$B$20</f>
        <v>040222</v>
      </c>
      <c r="H1246" s="143" t="str">
        <f>IF(ЗАПОЛНИТЬ!$F$7=1,ЗАПОЛНИТЬ!$H$9,ЗАПОЛНИТЬ!$H$10)</f>
        <v>73</v>
      </c>
      <c r="I1246" s="146" t="e">
        <f>IF(ЗАПОЛНИТЬ!$F$7=1,#REF!,#REF!)</f>
        <v>#REF!</v>
      </c>
      <c r="J1246" s="145" t="str">
        <f>IF(ЗАПОЛНИТЬ!$F$7=1,CONCATENATE(ЗАПОЛНИТЬ!$F$18,ЗАПОЛНИТЬ!$D$18),ЗАПОЛНИТЬ!$E$18)</f>
        <v>01.07.2016</v>
      </c>
      <c r="K1246" s="143" t="e">
        <f>#REF!</f>
        <v>#REF!</v>
      </c>
      <c r="L1246" s="143" t="e">
        <f>IF(ЗАПОЛНИТЬ!$F$7=1,#REF!/1000,#REF!)</f>
        <v>#REF!</v>
      </c>
      <c r="M1246" s="143" t="e">
        <f>IF(ЗАПОЛНИТЬ!$F$7=1,#REF!/1000,#REF!)</f>
        <v>#REF!</v>
      </c>
      <c r="N1246" s="143" t="e">
        <f>IF(ЗАПОЛНИТЬ!$F$7=1,#REF!/1000,#REF!)</f>
        <v>#REF!</v>
      </c>
      <c r="O1246" s="143" t="e">
        <f>IF(ЗАПОЛНИТЬ!$F$7=1,#REF!/1000,#REF!)</f>
        <v>#REF!</v>
      </c>
      <c r="P1246" s="143" t="e">
        <f>IF(ЗАПОЛНИТЬ!$F$7=1,#REF!/1000,#REF!)</f>
        <v>#REF!</v>
      </c>
      <c r="Q1246" s="143" t="e">
        <f>IF(ЗАПОЛНИТЬ!$F$7=1,#REF!/1000,#REF!)</f>
        <v>#REF!</v>
      </c>
      <c r="R1246" s="143" t="e">
        <f>IF(ЗАПОЛНИТЬ!$F$7=1,#REF!/1000,#REF!)</f>
        <v>#REF!</v>
      </c>
      <c r="S1246" s="143" t="e">
        <f>IF(ЗАПОЛНИТЬ!$F$7=1,#REF!/1000,#REF!)</f>
        <v>#REF!</v>
      </c>
      <c r="T1246" s="143" t="e">
        <f>IF(ЗАПОЛНИТЬ!$F$7=1,#REF!/1000,#REF!)</f>
        <v>#REF!</v>
      </c>
      <c r="U1246" s="143" t="e">
        <f>IF(ЗАПОЛНИТЬ!$F$7=1,#REF!/1000,#REF!)</f>
        <v>#REF!</v>
      </c>
      <c r="V1246" s="145" t="e">
        <f t="shared" si="85"/>
        <v>#REF!</v>
      </c>
      <c r="W1246" s="145">
        <v>0</v>
      </c>
    </row>
    <row r="1247" spans="1:23">
      <c r="A1247" s="144" t="str">
        <f>ЗАПОЛНИТЬ!$B$23</f>
        <v>4</v>
      </c>
      <c r="B1247" s="144" t="str">
        <f>ЗАПОЛНИТЬ!$B$13</f>
        <v>24188344</v>
      </c>
      <c r="C1247" s="144" t="str">
        <f>ЗАПОЛНИТЬ!$B$24</f>
        <v>298</v>
      </c>
      <c r="D1247" s="144" t="str">
        <f>ЗАПОЛНИТЬ!$B$21</f>
        <v>12</v>
      </c>
      <c r="E1247" s="145"/>
      <c r="F1247" s="144" t="str">
        <f>ЗАПОЛНИТЬ!$B$22</f>
        <v>15</v>
      </c>
      <c r="G1247" s="144" t="str">
        <f>ЗАПОЛНИТЬ!$B$20</f>
        <v>040222</v>
      </c>
      <c r="H1247" s="143" t="str">
        <f>IF(ЗАПОЛНИТЬ!$F$7=1,ЗАПОЛНИТЬ!$H$9,ЗАПОЛНИТЬ!$H$10)</f>
        <v>73</v>
      </c>
      <c r="I1247" s="146" t="e">
        <f>IF(ЗАПОЛНИТЬ!$F$7=1,#REF!,#REF!)</f>
        <v>#REF!</v>
      </c>
      <c r="J1247" s="145" t="str">
        <f>IF(ЗАПОЛНИТЬ!$F$7=1,CONCATENATE(ЗАПОЛНИТЬ!$F$18,ЗАПОЛНИТЬ!$D$18),ЗАПОЛНИТЬ!$E$18)</f>
        <v>01.07.2016</v>
      </c>
      <c r="K1247" s="143" t="e">
        <f>#REF!</f>
        <v>#REF!</v>
      </c>
      <c r="L1247" s="143" t="e">
        <f>IF(ЗАПОЛНИТЬ!$F$7=1,#REF!/1000,#REF!)</f>
        <v>#REF!</v>
      </c>
      <c r="M1247" s="143" t="e">
        <f>IF(ЗАПОЛНИТЬ!$F$7=1,#REF!/1000,#REF!)</f>
        <v>#REF!</v>
      </c>
      <c r="N1247" s="143" t="e">
        <f>IF(ЗАПОЛНИТЬ!$F$7=1,#REF!/1000,#REF!)</f>
        <v>#REF!</v>
      </c>
      <c r="O1247" s="143" t="e">
        <f>IF(ЗАПОЛНИТЬ!$F$7=1,#REF!/1000,#REF!)</f>
        <v>#REF!</v>
      </c>
      <c r="P1247" s="143" t="e">
        <f>IF(ЗАПОЛНИТЬ!$F$7=1,#REF!/1000,#REF!)</f>
        <v>#REF!</v>
      </c>
      <c r="Q1247" s="143" t="e">
        <f>IF(ЗАПОЛНИТЬ!$F$7=1,#REF!/1000,#REF!)</f>
        <v>#REF!</v>
      </c>
      <c r="R1247" s="143" t="e">
        <f>IF(ЗАПОЛНИТЬ!$F$7=1,#REF!/1000,#REF!)</f>
        <v>#REF!</v>
      </c>
      <c r="S1247" s="143" t="e">
        <f>IF(ЗАПОЛНИТЬ!$F$7=1,#REF!/1000,#REF!)</f>
        <v>#REF!</v>
      </c>
      <c r="T1247" s="143" t="e">
        <f>IF(ЗАПОЛНИТЬ!$F$7=1,#REF!/1000,#REF!)</f>
        <v>#REF!</v>
      </c>
      <c r="U1247" s="143" t="e">
        <f>IF(ЗАПОЛНИТЬ!$F$7=1,#REF!/1000,#REF!)</f>
        <v>#REF!</v>
      </c>
      <c r="V1247" s="145" t="e">
        <f t="shared" si="85"/>
        <v>#REF!</v>
      </c>
      <c r="W1247" s="145" t="e">
        <f>IF(SUM(L1247:U1247)&gt;0,1,0)</f>
        <v>#REF!</v>
      </c>
    </row>
    <row r="1248" spans="1:23">
      <c r="A1248" s="144" t="str">
        <f>ЗАПОЛНИТЬ!$B$23</f>
        <v>4</v>
      </c>
      <c r="B1248" s="144" t="str">
        <f>ЗАПОЛНИТЬ!$B$13</f>
        <v>24188344</v>
      </c>
      <c r="C1248" s="144" t="str">
        <f>ЗАПОЛНИТЬ!$B$24</f>
        <v>298</v>
      </c>
      <c r="D1248" s="144" t="str">
        <f>ЗАПОЛНИТЬ!$B$21</f>
        <v>12</v>
      </c>
      <c r="E1248" s="145"/>
      <c r="F1248" s="144" t="str">
        <f>ЗАПОЛНИТЬ!$B$22</f>
        <v>15</v>
      </c>
      <c r="G1248" s="144" t="str">
        <f>ЗАПОЛНИТЬ!$B$20</f>
        <v>040222</v>
      </c>
      <c r="H1248" s="143" t="str">
        <f>IF(ЗАПОЛНИТЬ!$F$7=1,ЗАПОЛНИТЬ!$H$9,ЗАПОЛНИТЬ!$H$10)</f>
        <v>73</v>
      </c>
      <c r="I1248" s="146" t="e">
        <f>IF(ЗАПОЛНИТЬ!$F$7=1,#REF!,#REF!)</f>
        <v>#REF!</v>
      </c>
      <c r="J1248" s="145" t="str">
        <f>IF(ЗАПОЛНИТЬ!$F$7=1,CONCATENATE(ЗАПОЛНИТЬ!$F$18,ЗАПОЛНИТЬ!$D$18),ЗАПОЛНИТЬ!$E$18)</f>
        <v>01.07.2016</v>
      </c>
      <c r="K1248" s="143" t="e">
        <f>#REF!</f>
        <v>#REF!</v>
      </c>
      <c r="L1248" s="143" t="e">
        <f>IF(ЗАПОЛНИТЬ!$F$7=1,#REF!/1000,#REF!)</f>
        <v>#REF!</v>
      </c>
      <c r="M1248" s="143" t="e">
        <f>IF(ЗАПОЛНИТЬ!$F$7=1,#REF!/1000,#REF!)</f>
        <v>#REF!</v>
      </c>
      <c r="N1248" s="143" t="e">
        <f>IF(ЗАПОЛНИТЬ!$F$7=1,#REF!/1000,#REF!)</f>
        <v>#REF!</v>
      </c>
      <c r="O1248" s="143" t="e">
        <f>IF(ЗАПОЛНИТЬ!$F$7=1,#REF!/1000,#REF!)</f>
        <v>#REF!</v>
      </c>
      <c r="P1248" s="143" t="e">
        <f>IF(ЗАПОЛНИТЬ!$F$7=1,#REF!/1000,#REF!)</f>
        <v>#REF!</v>
      </c>
      <c r="Q1248" s="143" t="e">
        <f>IF(ЗАПОЛНИТЬ!$F$7=1,#REF!/1000,#REF!)</f>
        <v>#REF!</v>
      </c>
      <c r="R1248" s="143" t="e">
        <f>IF(ЗАПОЛНИТЬ!$F$7=1,#REF!/1000,#REF!)</f>
        <v>#REF!</v>
      </c>
      <c r="S1248" s="143" t="e">
        <f>IF(ЗАПОЛНИТЬ!$F$7=1,#REF!/1000,#REF!)</f>
        <v>#REF!</v>
      </c>
      <c r="T1248" s="143" t="e">
        <f>IF(ЗАПОЛНИТЬ!$F$7=1,#REF!/1000,#REF!)</f>
        <v>#REF!</v>
      </c>
      <c r="U1248" s="143" t="e">
        <f>IF(ЗАПОЛНИТЬ!$F$7=1,#REF!/1000,#REF!)</f>
        <v>#REF!</v>
      </c>
      <c r="V1248" s="145" t="e">
        <f t="shared" si="85"/>
        <v>#REF!</v>
      </c>
      <c r="W1248" s="145" t="e">
        <f>IF(SUM(L1248:U1248)&gt;0,1,0)</f>
        <v>#REF!</v>
      </c>
    </row>
    <row r="1249" spans="1:23">
      <c r="A1249" s="144" t="str">
        <f>ЗАПОЛНИТЬ!$B$23</f>
        <v>4</v>
      </c>
      <c r="B1249" s="144" t="str">
        <f>ЗАПОЛНИТЬ!$B$13</f>
        <v>24188344</v>
      </c>
      <c r="C1249" s="144" t="str">
        <f>ЗАПОЛНИТЬ!$B$24</f>
        <v>298</v>
      </c>
      <c r="D1249" s="144" t="str">
        <f>ЗАПОЛНИТЬ!$B$21</f>
        <v>12</v>
      </c>
      <c r="E1249" s="145"/>
      <c r="F1249" s="144" t="str">
        <f>ЗАПОЛНИТЬ!$B$22</f>
        <v>15</v>
      </c>
      <c r="G1249" s="144" t="str">
        <f>ЗАПОЛНИТЬ!$B$20</f>
        <v>040222</v>
      </c>
      <c r="H1249" s="143" t="str">
        <f>IF(ЗАПОЛНИТЬ!$F$7=1,ЗАПОЛНИТЬ!$H$9,ЗАПОЛНИТЬ!$H$10)</f>
        <v>73</v>
      </c>
      <c r="I1249" s="146" t="e">
        <f>IF(ЗАПОЛНИТЬ!$F$7=1,#REF!,#REF!)</f>
        <v>#REF!</v>
      </c>
      <c r="J1249" s="145" t="str">
        <f>IF(ЗАПОЛНИТЬ!$F$7=1,CONCATENATE(ЗАПОЛНИТЬ!$F$18,ЗАПОЛНИТЬ!$D$18),ЗАПОЛНИТЬ!$E$18)</f>
        <v>01.07.2016</v>
      </c>
      <c r="K1249" s="143" t="e">
        <f>#REF!</f>
        <v>#REF!</v>
      </c>
      <c r="L1249" s="143" t="e">
        <f>IF(ЗАПОЛНИТЬ!$F$7=1,#REF!/1000,#REF!)</f>
        <v>#REF!</v>
      </c>
      <c r="M1249" s="143" t="e">
        <f>IF(ЗАПОЛНИТЬ!$F$7=1,#REF!/1000,#REF!)</f>
        <v>#REF!</v>
      </c>
      <c r="N1249" s="143" t="e">
        <f>IF(ЗАПОЛНИТЬ!$F$7=1,#REF!/1000,#REF!)</f>
        <v>#REF!</v>
      </c>
      <c r="O1249" s="143" t="e">
        <f>IF(ЗАПОЛНИТЬ!$F$7=1,#REF!/1000,#REF!)</f>
        <v>#REF!</v>
      </c>
      <c r="P1249" s="143" t="e">
        <f>IF(ЗАПОЛНИТЬ!$F$7=1,#REF!/1000,#REF!)</f>
        <v>#REF!</v>
      </c>
      <c r="Q1249" s="143" t="e">
        <f>IF(ЗАПОЛНИТЬ!$F$7=1,#REF!/1000,#REF!)</f>
        <v>#REF!</v>
      </c>
      <c r="R1249" s="143" t="e">
        <f>IF(ЗАПОЛНИТЬ!$F$7=1,#REF!/1000,#REF!)</f>
        <v>#REF!</v>
      </c>
      <c r="S1249" s="143" t="e">
        <f>IF(ЗАПОЛНИТЬ!$F$7=1,#REF!/1000,#REF!)</f>
        <v>#REF!</v>
      </c>
      <c r="T1249" s="143" t="e">
        <f>IF(ЗАПОЛНИТЬ!$F$7=1,#REF!/1000,#REF!)</f>
        <v>#REF!</v>
      </c>
      <c r="U1249" s="143" t="e">
        <f>IF(ЗАПОЛНИТЬ!$F$7=1,#REF!/1000,#REF!)</f>
        <v>#REF!</v>
      </c>
      <c r="V1249" s="145" t="e">
        <f t="shared" si="85"/>
        <v>#REF!</v>
      </c>
      <c r="W1249" s="145" t="e">
        <f>IF(SUM(L1249:U1249)&gt;0,1,0)</f>
        <v>#REF!</v>
      </c>
    </row>
    <row r="1250" spans="1:23">
      <c r="A1250" s="144" t="str">
        <f>ЗАПОЛНИТЬ!$B$23</f>
        <v>4</v>
      </c>
      <c r="B1250" s="144" t="str">
        <f>ЗАПОЛНИТЬ!$B$13</f>
        <v>24188344</v>
      </c>
      <c r="C1250" s="144" t="str">
        <f>ЗАПОЛНИТЬ!$B$24</f>
        <v>298</v>
      </c>
      <c r="D1250" s="144" t="str">
        <f>ЗАПОЛНИТЬ!$B$21</f>
        <v>12</v>
      </c>
      <c r="E1250" s="145"/>
      <c r="F1250" s="144" t="str">
        <f>ЗАПОЛНИТЬ!$B$22</f>
        <v>15</v>
      </c>
      <c r="G1250" s="144" t="str">
        <f>ЗАПОЛНИТЬ!$B$20</f>
        <v>040222</v>
      </c>
      <c r="H1250" s="143" t="str">
        <f>IF(ЗАПОЛНИТЬ!$F$7=1,ЗАПОЛНИТЬ!$H$9,ЗАПОЛНИТЬ!$H$10)</f>
        <v>73</v>
      </c>
      <c r="I1250" s="146" t="e">
        <f>IF(ЗАПОЛНИТЬ!$F$7=1,#REF!,#REF!)</f>
        <v>#REF!</v>
      </c>
      <c r="J1250" s="145" t="str">
        <f>IF(ЗАПОЛНИТЬ!$F$7=1,CONCATENATE(ЗАПОЛНИТЬ!$F$18,ЗАПОЛНИТЬ!$D$18),ЗАПОЛНИТЬ!$E$18)</f>
        <v>01.07.2016</v>
      </c>
      <c r="K1250" s="143" t="e">
        <f>#REF!</f>
        <v>#REF!</v>
      </c>
      <c r="L1250" s="143" t="e">
        <f>IF(ЗАПОЛНИТЬ!$F$7=1,#REF!/1000,#REF!)</f>
        <v>#REF!</v>
      </c>
      <c r="M1250" s="143" t="e">
        <f>IF(ЗАПОЛНИТЬ!$F$7=1,#REF!/1000,#REF!)</f>
        <v>#REF!</v>
      </c>
      <c r="N1250" s="143" t="e">
        <f>IF(ЗАПОЛНИТЬ!$F$7=1,#REF!/1000,#REF!)</f>
        <v>#REF!</v>
      </c>
      <c r="O1250" s="143" t="e">
        <f>IF(ЗАПОЛНИТЬ!$F$7=1,#REF!/1000,#REF!)</f>
        <v>#REF!</v>
      </c>
      <c r="P1250" s="143" t="e">
        <f>IF(ЗАПОЛНИТЬ!$F$7=1,#REF!/1000,#REF!)</f>
        <v>#REF!</v>
      </c>
      <c r="Q1250" s="143" t="e">
        <f>IF(ЗАПОЛНИТЬ!$F$7=1,#REF!/1000,#REF!)</f>
        <v>#REF!</v>
      </c>
      <c r="R1250" s="143" t="e">
        <f>IF(ЗАПОЛНИТЬ!$F$7=1,#REF!/1000,#REF!)</f>
        <v>#REF!</v>
      </c>
      <c r="S1250" s="143" t="e">
        <f>IF(ЗАПОЛНИТЬ!$F$7=1,#REF!/1000,#REF!)</f>
        <v>#REF!</v>
      </c>
      <c r="T1250" s="143" t="e">
        <f>IF(ЗАПОЛНИТЬ!$F$7=1,#REF!/1000,#REF!)</f>
        <v>#REF!</v>
      </c>
      <c r="U1250" s="143" t="e">
        <f>IF(ЗАПОЛНИТЬ!$F$7=1,#REF!/1000,#REF!)</f>
        <v>#REF!</v>
      </c>
      <c r="V1250" s="145" t="e">
        <f t="shared" si="85"/>
        <v>#REF!</v>
      </c>
      <c r="W1250" s="145" t="e">
        <f>IF(SUM(L1250:U1250)&gt;0,1,0)</f>
        <v>#REF!</v>
      </c>
    </row>
    <row r="1251" spans="1:23">
      <c r="A1251" s="144" t="str">
        <f>ЗАПОЛНИТЬ!$B$23</f>
        <v>4</v>
      </c>
      <c r="B1251" s="144" t="str">
        <f>ЗАПОЛНИТЬ!$B$13</f>
        <v>24188344</v>
      </c>
      <c r="C1251" s="144" t="str">
        <f>ЗАПОЛНИТЬ!$B$24</f>
        <v>298</v>
      </c>
      <c r="D1251" s="144" t="str">
        <f>ЗАПОЛНИТЬ!$B$21</f>
        <v>12</v>
      </c>
      <c r="E1251" s="145"/>
      <c r="F1251" s="144" t="str">
        <f>ЗАПОЛНИТЬ!$B$22</f>
        <v>15</v>
      </c>
      <c r="G1251" s="144" t="str">
        <f>ЗАПОЛНИТЬ!$B$20</f>
        <v>040222</v>
      </c>
      <c r="H1251" s="143" t="str">
        <f>IF(ЗАПОЛНИТЬ!$F$7=1,ЗАПОЛНИТЬ!$H$9,ЗАПОЛНИТЬ!$H$10)</f>
        <v>73</v>
      </c>
      <c r="I1251" s="146" t="e">
        <f>IF(ЗАПОЛНИТЬ!$F$7=1,#REF!,#REF!)</f>
        <v>#REF!</v>
      </c>
      <c r="J1251" s="145" t="str">
        <f>IF(ЗАПОЛНИТЬ!$F$7=1,CONCATENATE(ЗАПОЛНИТЬ!$F$18,ЗАПОЛНИТЬ!$D$18),ЗАПОЛНИТЬ!$E$18)</f>
        <v>01.07.2016</v>
      </c>
      <c r="K1251" s="143" t="e">
        <f>#REF!</f>
        <v>#REF!</v>
      </c>
      <c r="L1251" s="143" t="e">
        <f>IF(ЗАПОЛНИТЬ!$F$7=1,#REF!/1000,#REF!)</f>
        <v>#REF!</v>
      </c>
      <c r="M1251" s="143" t="e">
        <f>IF(ЗАПОЛНИТЬ!$F$7=1,#REF!/1000,#REF!)</f>
        <v>#REF!</v>
      </c>
      <c r="N1251" s="143" t="e">
        <f>IF(ЗАПОЛНИТЬ!$F$7=1,#REF!/1000,#REF!)</f>
        <v>#REF!</v>
      </c>
      <c r="O1251" s="143" t="e">
        <f>IF(ЗАПОЛНИТЬ!$F$7=1,#REF!/1000,#REF!)</f>
        <v>#REF!</v>
      </c>
      <c r="P1251" s="143" t="e">
        <f>IF(ЗАПОЛНИТЬ!$F$7=1,#REF!/1000,#REF!)</f>
        <v>#REF!</v>
      </c>
      <c r="Q1251" s="143" t="e">
        <f>IF(ЗАПОЛНИТЬ!$F$7=1,#REF!/1000,#REF!)</f>
        <v>#REF!</v>
      </c>
      <c r="R1251" s="143" t="e">
        <f>IF(ЗАПОЛНИТЬ!$F$7=1,#REF!/1000,#REF!)</f>
        <v>#REF!</v>
      </c>
      <c r="S1251" s="143" t="e">
        <f>IF(ЗАПОЛНИТЬ!$F$7=1,#REF!/1000,#REF!)</f>
        <v>#REF!</v>
      </c>
      <c r="T1251" s="143" t="e">
        <f>IF(ЗАПОЛНИТЬ!$F$7=1,#REF!/1000,#REF!)</f>
        <v>#REF!</v>
      </c>
      <c r="U1251" s="143" t="e">
        <f>IF(ЗАПОЛНИТЬ!$F$7=1,#REF!/1000,#REF!)</f>
        <v>#REF!</v>
      </c>
      <c r="V1251" s="145" t="e">
        <f t="shared" si="85"/>
        <v>#REF!</v>
      </c>
      <c r="W1251" s="145" t="e">
        <f>IF(SUM(L1251:U1251)&gt;0,1,0)</f>
        <v>#REF!</v>
      </c>
    </row>
    <row r="1252" spans="1:23">
      <c r="A1252" s="144" t="str">
        <f>ЗАПОЛНИТЬ!$B$23</f>
        <v>4</v>
      </c>
      <c r="B1252" s="144" t="str">
        <f>ЗАПОЛНИТЬ!$B$13</f>
        <v>24188344</v>
      </c>
      <c r="C1252" s="144" t="str">
        <f>ЗАПОЛНИТЬ!$B$24</f>
        <v>298</v>
      </c>
      <c r="D1252" s="144" t="str">
        <f>ЗАПОЛНИТЬ!$B$21</f>
        <v>12</v>
      </c>
      <c r="E1252" s="145"/>
      <c r="F1252" s="144" t="str">
        <f>ЗАПОЛНИТЬ!$B$22</f>
        <v>15</v>
      </c>
      <c r="G1252" s="144" t="str">
        <f>ЗАПОЛНИТЬ!$B$20</f>
        <v>040222</v>
      </c>
      <c r="H1252" s="143" t="str">
        <f>IF(ЗАПОЛНИТЬ!$F$7=1,ЗАПОЛНИТЬ!$H$9,ЗАПОЛНИТЬ!$H$10)</f>
        <v>73</v>
      </c>
      <c r="I1252" s="146" t="e">
        <f>IF(ЗАПОЛНИТЬ!$F$7=1,#REF!,#REF!)</f>
        <v>#REF!</v>
      </c>
      <c r="J1252" s="145" t="str">
        <f>IF(ЗАПОЛНИТЬ!$F$7=1,CONCATENATE(ЗАПОЛНИТЬ!$F$18,ЗАПОЛНИТЬ!$D$18),ЗАПОЛНИТЬ!$E$18)</f>
        <v>01.07.2016</v>
      </c>
      <c r="K1252" s="143" t="e">
        <f>#REF!</f>
        <v>#REF!</v>
      </c>
      <c r="L1252" s="143" t="e">
        <f>IF(ЗАПОЛНИТЬ!$F$7=1,#REF!/1000,#REF!)</f>
        <v>#REF!</v>
      </c>
      <c r="M1252" s="143" t="e">
        <f>IF(ЗАПОЛНИТЬ!$F$7=1,#REF!/1000,#REF!)</f>
        <v>#REF!</v>
      </c>
      <c r="N1252" s="143" t="e">
        <f>IF(ЗАПОЛНИТЬ!$F$7=1,#REF!/1000,#REF!)</f>
        <v>#REF!</v>
      </c>
      <c r="O1252" s="143" t="e">
        <f>IF(ЗАПОЛНИТЬ!$F$7=1,#REF!/1000,#REF!)</f>
        <v>#REF!</v>
      </c>
      <c r="P1252" s="143" t="e">
        <f>IF(ЗАПОЛНИТЬ!$F$7=1,#REF!/1000,#REF!)</f>
        <v>#REF!</v>
      </c>
      <c r="Q1252" s="143" t="e">
        <f>IF(ЗАПОЛНИТЬ!$F$7=1,#REF!/1000,#REF!)</f>
        <v>#REF!</v>
      </c>
      <c r="R1252" s="143" t="e">
        <f>IF(ЗАПОЛНИТЬ!$F$7=1,#REF!/1000,#REF!)</f>
        <v>#REF!</v>
      </c>
      <c r="S1252" s="143" t="e">
        <f>IF(ЗАПОЛНИТЬ!$F$7=1,#REF!/1000,#REF!)</f>
        <v>#REF!</v>
      </c>
      <c r="T1252" s="143" t="e">
        <f>IF(ЗАПОЛНИТЬ!$F$7=1,#REF!/1000,#REF!)</f>
        <v>#REF!</v>
      </c>
      <c r="U1252" s="143" t="e">
        <f>IF(ЗАПОЛНИТЬ!$F$7=1,#REF!/1000,#REF!)</f>
        <v>#REF!</v>
      </c>
      <c r="V1252" s="145" t="e">
        <f t="shared" si="85"/>
        <v>#REF!</v>
      </c>
      <c r="W1252" s="145">
        <v>0</v>
      </c>
    </row>
    <row r="1253" spans="1:23">
      <c r="A1253" s="144" t="str">
        <f>ЗАПОЛНИТЬ!$B$23</f>
        <v>4</v>
      </c>
      <c r="B1253" s="144" t="str">
        <f>ЗАПОЛНИТЬ!$B$13</f>
        <v>24188344</v>
      </c>
      <c r="C1253" s="144" t="str">
        <f>ЗАПОЛНИТЬ!$B$24</f>
        <v>298</v>
      </c>
      <c r="D1253" s="144" t="str">
        <f>ЗАПОЛНИТЬ!$B$21</f>
        <v>12</v>
      </c>
      <c r="E1253" s="145"/>
      <c r="F1253" s="144" t="str">
        <f>ЗАПОЛНИТЬ!$B$22</f>
        <v>15</v>
      </c>
      <c r="G1253" s="144" t="str">
        <f>ЗАПОЛНИТЬ!$B$20</f>
        <v>040222</v>
      </c>
      <c r="H1253" s="143" t="str">
        <f>IF(ЗАПОЛНИТЬ!$F$7=1,ЗАПОЛНИТЬ!$H$9,ЗАПОЛНИТЬ!$H$10)</f>
        <v>73</v>
      </c>
      <c r="I1253" s="146" t="e">
        <f>IF(ЗАПОЛНИТЬ!$F$7=1,#REF!,#REF!)</f>
        <v>#REF!</v>
      </c>
      <c r="J1253" s="145" t="str">
        <f>IF(ЗАПОЛНИТЬ!$F$7=1,CONCATENATE(ЗАПОЛНИТЬ!$F$18,ЗАПОЛНИТЬ!$D$18),ЗАПОЛНИТЬ!$E$18)</f>
        <v>01.07.2016</v>
      </c>
      <c r="K1253" s="143" t="e">
        <f>#REF!</f>
        <v>#REF!</v>
      </c>
      <c r="L1253" s="143" t="e">
        <f>IF(ЗАПОЛНИТЬ!$F$7=1,#REF!/1000,#REF!)</f>
        <v>#REF!</v>
      </c>
      <c r="M1253" s="143" t="e">
        <f>IF(ЗАПОЛНИТЬ!$F$7=1,#REF!/1000,#REF!)</f>
        <v>#REF!</v>
      </c>
      <c r="N1253" s="143" t="e">
        <f>IF(ЗАПОЛНИТЬ!$F$7=1,#REF!/1000,#REF!)</f>
        <v>#REF!</v>
      </c>
      <c r="O1253" s="143" t="e">
        <f>IF(ЗАПОЛНИТЬ!$F$7=1,#REF!/1000,#REF!)</f>
        <v>#REF!</v>
      </c>
      <c r="P1253" s="143" t="e">
        <f>IF(ЗАПОЛНИТЬ!$F$7=1,#REF!/1000,#REF!)</f>
        <v>#REF!</v>
      </c>
      <c r="Q1253" s="143" t="e">
        <f>IF(ЗАПОЛНИТЬ!$F$7=1,#REF!/1000,#REF!)</f>
        <v>#REF!</v>
      </c>
      <c r="R1253" s="143" t="e">
        <f>IF(ЗАПОЛНИТЬ!$F$7=1,#REF!/1000,#REF!)</f>
        <v>#REF!</v>
      </c>
      <c r="S1253" s="143" t="e">
        <f>IF(ЗАПОЛНИТЬ!$F$7=1,#REF!/1000,#REF!)</f>
        <v>#REF!</v>
      </c>
      <c r="T1253" s="143" t="e">
        <f>IF(ЗАПОЛНИТЬ!$F$7=1,#REF!/1000,#REF!)</f>
        <v>#REF!</v>
      </c>
      <c r="U1253" s="143" t="e">
        <f>IF(ЗАПОЛНИТЬ!$F$7=1,#REF!/1000,#REF!)</f>
        <v>#REF!</v>
      </c>
      <c r="V1253" s="145" t="e">
        <f t="shared" si="85"/>
        <v>#REF!</v>
      </c>
      <c r="W1253" s="145" t="e">
        <f>IF(SUM(L1253:U1253)&gt;0,1,0)</f>
        <v>#REF!</v>
      </c>
    </row>
    <row r="1254" spans="1:23">
      <c r="A1254" s="144" t="str">
        <f>ЗАПОЛНИТЬ!$B$23</f>
        <v>4</v>
      </c>
      <c r="B1254" s="144" t="str">
        <f>ЗАПОЛНИТЬ!$B$13</f>
        <v>24188344</v>
      </c>
      <c r="C1254" s="144" t="str">
        <f>ЗАПОЛНИТЬ!$B$24</f>
        <v>298</v>
      </c>
      <c r="D1254" s="144" t="str">
        <f>ЗАПОЛНИТЬ!$B$21</f>
        <v>12</v>
      </c>
      <c r="E1254" s="145"/>
      <c r="F1254" s="144" t="str">
        <f>ЗАПОЛНИТЬ!$B$22</f>
        <v>15</v>
      </c>
      <c r="G1254" s="144" t="str">
        <f>ЗАПОЛНИТЬ!$B$20</f>
        <v>040222</v>
      </c>
      <c r="H1254" s="143" t="str">
        <f>IF(ЗАПОЛНИТЬ!$F$7=1,ЗАПОЛНИТЬ!$H$9,ЗАПОЛНИТЬ!$H$10)</f>
        <v>73</v>
      </c>
      <c r="I1254" s="146" t="e">
        <f>IF(ЗАПОЛНИТЬ!$F$7=1,#REF!,#REF!)</f>
        <v>#REF!</v>
      </c>
      <c r="J1254" s="145" t="str">
        <f>IF(ЗАПОЛНИТЬ!$F$7=1,CONCATENATE(ЗАПОЛНИТЬ!$F$18,ЗАПОЛНИТЬ!$D$18),ЗАПОЛНИТЬ!$E$18)</f>
        <v>01.07.2016</v>
      </c>
      <c r="K1254" s="143" t="e">
        <f>#REF!</f>
        <v>#REF!</v>
      </c>
      <c r="L1254" s="143" t="e">
        <f>IF(ЗАПОЛНИТЬ!$F$7=1,#REF!/1000,#REF!)</f>
        <v>#REF!</v>
      </c>
      <c r="M1254" s="143" t="e">
        <f>IF(ЗАПОЛНИТЬ!$F$7=1,#REF!/1000,#REF!)</f>
        <v>#REF!</v>
      </c>
      <c r="N1254" s="143" t="e">
        <f>IF(ЗАПОЛНИТЬ!$F$7=1,#REF!/1000,#REF!)</f>
        <v>#REF!</v>
      </c>
      <c r="O1254" s="143" t="e">
        <f>IF(ЗАПОЛНИТЬ!$F$7=1,#REF!/1000,#REF!)</f>
        <v>#REF!</v>
      </c>
      <c r="P1254" s="143" t="e">
        <f>IF(ЗАПОЛНИТЬ!$F$7=1,#REF!/1000,#REF!)</f>
        <v>#REF!</v>
      </c>
      <c r="Q1254" s="143" t="e">
        <f>IF(ЗАПОЛНИТЬ!$F$7=1,#REF!/1000,#REF!)</f>
        <v>#REF!</v>
      </c>
      <c r="R1254" s="143" t="e">
        <f>IF(ЗАПОЛНИТЬ!$F$7=1,#REF!/1000,#REF!)</f>
        <v>#REF!</v>
      </c>
      <c r="S1254" s="143" t="e">
        <f>IF(ЗАПОЛНИТЬ!$F$7=1,#REF!/1000,#REF!)</f>
        <v>#REF!</v>
      </c>
      <c r="T1254" s="143" t="e">
        <f>IF(ЗАПОЛНИТЬ!$F$7=1,#REF!/1000,#REF!)</f>
        <v>#REF!</v>
      </c>
      <c r="U1254" s="143" t="e">
        <f>IF(ЗАПОЛНИТЬ!$F$7=1,#REF!/1000,#REF!)</f>
        <v>#REF!</v>
      </c>
      <c r="V1254" s="145" t="e">
        <f t="shared" si="85"/>
        <v>#REF!</v>
      </c>
      <c r="W1254" s="145" t="e">
        <f>IF(SUM(L1254:U1254)&gt;0,1,0)</f>
        <v>#REF!</v>
      </c>
    </row>
    <row r="1255" spans="1:23">
      <c r="A1255" s="144" t="str">
        <f>ЗАПОЛНИТЬ!$B$23</f>
        <v>4</v>
      </c>
      <c r="B1255" s="144" t="str">
        <f>ЗАПОЛНИТЬ!$B$13</f>
        <v>24188344</v>
      </c>
      <c r="C1255" s="144" t="str">
        <f>ЗАПОЛНИТЬ!$B$24</f>
        <v>298</v>
      </c>
      <c r="D1255" s="144" t="str">
        <f>ЗАПОЛНИТЬ!$B$21</f>
        <v>12</v>
      </c>
      <c r="E1255" s="145"/>
      <c r="F1255" s="144" t="str">
        <f>ЗАПОЛНИТЬ!$B$22</f>
        <v>15</v>
      </c>
      <c r="G1255" s="144" t="str">
        <f>ЗАПОЛНИТЬ!$B$20</f>
        <v>040222</v>
      </c>
      <c r="H1255" s="143" t="str">
        <f>IF(ЗАПОЛНИТЬ!$F$7=1,ЗАПОЛНИТЬ!$H$9,ЗАПОЛНИТЬ!$H$10)</f>
        <v>73</v>
      </c>
      <c r="I1255" s="146" t="e">
        <f>IF(ЗАПОЛНИТЬ!$F$7=1,#REF!,#REF!)</f>
        <v>#REF!</v>
      </c>
      <c r="J1255" s="145" t="str">
        <f>IF(ЗАПОЛНИТЬ!$F$7=1,CONCATENATE(ЗАПОЛНИТЬ!$F$18,ЗАПОЛНИТЬ!$D$18),ЗАПОЛНИТЬ!$E$18)</f>
        <v>01.07.2016</v>
      </c>
      <c r="K1255" s="143" t="e">
        <f>#REF!</f>
        <v>#REF!</v>
      </c>
      <c r="L1255" s="143" t="e">
        <f>IF(ЗАПОЛНИТЬ!$F$7=1,#REF!/1000,#REF!)</f>
        <v>#REF!</v>
      </c>
      <c r="M1255" s="143" t="e">
        <f>IF(ЗАПОЛНИТЬ!$F$7=1,#REF!/1000,#REF!)</f>
        <v>#REF!</v>
      </c>
      <c r="N1255" s="143" t="e">
        <f>IF(ЗАПОЛНИТЬ!$F$7=1,#REF!/1000,#REF!)</f>
        <v>#REF!</v>
      </c>
      <c r="O1255" s="143" t="e">
        <f>IF(ЗАПОЛНИТЬ!$F$7=1,#REF!/1000,#REF!)</f>
        <v>#REF!</v>
      </c>
      <c r="P1255" s="143" t="e">
        <f>IF(ЗАПОЛНИТЬ!$F$7=1,#REF!/1000,#REF!)</f>
        <v>#REF!</v>
      </c>
      <c r="Q1255" s="143" t="e">
        <f>IF(ЗАПОЛНИТЬ!$F$7=1,#REF!/1000,#REF!)</f>
        <v>#REF!</v>
      </c>
      <c r="R1255" s="143" t="e">
        <f>IF(ЗАПОЛНИТЬ!$F$7=1,#REF!/1000,#REF!)</f>
        <v>#REF!</v>
      </c>
      <c r="S1255" s="143" t="e">
        <f>IF(ЗАПОЛНИТЬ!$F$7=1,#REF!/1000,#REF!)</f>
        <v>#REF!</v>
      </c>
      <c r="T1255" s="143" t="e">
        <f>IF(ЗАПОЛНИТЬ!$F$7=1,#REF!/1000,#REF!)</f>
        <v>#REF!</v>
      </c>
      <c r="U1255" s="143" t="e">
        <f>IF(ЗАПОЛНИТЬ!$F$7=1,#REF!/1000,#REF!)</f>
        <v>#REF!</v>
      </c>
      <c r="V1255" s="145" t="e">
        <f t="shared" si="85"/>
        <v>#REF!</v>
      </c>
      <c r="W1255" s="145" t="e">
        <f>IF(SUM(L1255:U1255)&gt;0,1,0)</f>
        <v>#REF!</v>
      </c>
    </row>
    <row r="1256" spans="1:23">
      <c r="A1256" s="144" t="str">
        <f>ЗАПОЛНИТЬ!$B$23</f>
        <v>4</v>
      </c>
      <c r="B1256" s="144" t="str">
        <f>ЗАПОЛНИТЬ!$B$13</f>
        <v>24188344</v>
      </c>
      <c r="C1256" s="144" t="str">
        <f>ЗАПОЛНИТЬ!$B$24</f>
        <v>298</v>
      </c>
      <c r="D1256" s="144" t="str">
        <f>ЗАПОЛНИТЬ!$B$21</f>
        <v>12</v>
      </c>
      <c r="E1256" s="145"/>
      <c r="F1256" s="144" t="str">
        <f>ЗАПОЛНИТЬ!$B$22</f>
        <v>15</v>
      </c>
      <c r="G1256" s="144" t="str">
        <f>ЗАПОЛНИТЬ!$B$20</f>
        <v>040222</v>
      </c>
      <c r="H1256" s="143" t="str">
        <f>IF(ЗАПОЛНИТЬ!$F$7=1,ЗАПОЛНИТЬ!$H$9,ЗАПОЛНИТЬ!$H$10)</f>
        <v>73</v>
      </c>
      <c r="I1256" s="146" t="e">
        <f>IF(ЗАПОЛНИТЬ!$F$7=1,#REF!,#REF!)</f>
        <v>#REF!</v>
      </c>
      <c r="J1256" s="145" t="str">
        <f>IF(ЗАПОЛНИТЬ!$F$7=1,CONCATENATE(ЗАПОЛНИТЬ!$F$18,ЗАПОЛНИТЬ!$D$18),ЗАПОЛНИТЬ!$E$18)</f>
        <v>01.07.2016</v>
      </c>
      <c r="K1256" s="143" t="e">
        <f>#REF!</f>
        <v>#REF!</v>
      </c>
      <c r="L1256" s="143" t="e">
        <f>IF(ЗАПОЛНИТЬ!$F$7=1,#REF!/1000,#REF!)</f>
        <v>#REF!</v>
      </c>
      <c r="M1256" s="143" t="e">
        <f>IF(ЗАПОЛНИТЬ!$F$7=1,#REF!/1000,#REF!)</f>
        <v>#REF!</v>
      </c>
      <c r="N1256" s="143" t="e">
        <f>IF(ЗАПОЛНИТЬ!$F$7=1,#REF!/1000,#REF!)</f>
        <v>#REF!</v>
      </c>
      <c r="O1256" s="143" t="e">
        <f>IF(ЗАПОЛНИТЬ!$F$7=1,#REF!/1000,#REF!)</f>
        <v>#REF!</v>
      </c>
      <c r="P1256" s="143" t="e">
        <f>IF(ЗАПОЛНИТЬ!$F$7=1,#REF!/1000,#REF!)</f>
        <v>#REF!</v>
      </c>
      <c r="Q1256" s="143" t="e">
        <f>IF(ЗАПОЛНИТЬ!$F$7=1,#REF!/1000,#REF!)</f>
        <v>#REF!</v>
      </c>
      <c r="R1256" s="143" t="e">
        <f>IF(ЗАПОЛНИТЬ!$F$7=1,#REF!/1000,#REF!)</f>
        <v>#REF!</v>
      </c>
      <c r="S1256" s="143" t="e">
        <f>IF(ЗАПОЛНИТЬ!$F$7=1,#REF!/1000,#REF!)</f>
        <v>#REF!</v>
      </c>
      <c r="T1256" s="143" t="e">
        <f>IF(ЗАПОЛНИТЬ!$F$7=1,#REF!/1000,#REF!)</f>
        <v>#REF!</v>
      </c>
      <c r="U1256" s="143" t="e">
        <f>IF(ЗАПОЛНИТЬ!$F$7=1,#REF!/1000,#REF!)</f>
        <v>#REF!</v>
      </c>
      <c r="V1256" s="145" t="e">
        <f t="shared" si="85"/>
        <v>#REF!</v>
      </c>
      <c r="W1256" s="145" t="e">
        <f>IF(SUM(L1256:U1256)&gt;0,1,0)</f>
        <v>#REF!</v>
      </c>
    </row>
    <row r="1257" spans="1:23">
      <c r="A1257" s="144" t="str">
        <f>ЗАПОЛНИТЬ!$B$23</f>
        <v>4</v>
      </c>
      <c r="B1257" s="144" t="str">
        <f>ЗАПОЛНИТЬ!$B$13</f>
        <v>24188344</v>
      </c>
      <c r="C1257" s="144" t="str">
        <f>ЗАПОЛНИТЬ!$B$24</f>
        <v>298</v>
      </c>
      <c r="D1257" s="144" t="str">
        <f>ЗАПОЛНИТЬ!$B$21</f>
        <v>12</v>
      </c>
      <c r="E1257" s="145"/>
      <c r="F1257" s="144" t="str">
        <f>ЗАПОЛНИТЬ!$B$22</f>
        <v>15</v>
      </c>
      <c r="G1257" s="144" t="str">
        <f>ЗАПОЛНИТЬ!$B$20</f>
        <v>040222</v>
      </c>
      <c r="H1257" s="143" t="str">
        <f>IF(ЗАПОЛНИТЬ!$F$7=1,ЗАПОЛНИТЬ!$H$9,ЗАПОЛНИТЬ!$H$10)</f>
        <v>73</v>
      </c>
      <c r="I1257" s="146" t="e">
        <f>IF(ЗАПОЛНИТЬ!$F$7=1,#REF!,#REF!)</f>
        <v>#REF!</v>
      </c>
      <c r="J1257" s="145" t="str">
        <f>IF(ЗАПОЛНИТЬ!$F$7=1,CONCATENATE(ЗАПОЛНИТЬ!$F$18,ЗАПОЛНИТЬ!$D$18),ЗАПОЛНИТЬ!$E$18)</f>
        <v>01.07.2016</v>
      </c>
      <c r="K1257" s="143">
        <v>9999</v>
      </c>
      <c r="L1257" s="143" t="e">
        <f>L1258</f>
        <v>#REF!</v>
      </c>
      <c r="M1257" s="143" t="e">
        <f t="shared" ref="M1257:U1257" si="86">M1258</f>
        <v>#REF!</v>
      </c>
      <c r="N1257" s="143" t="e">
        <f t="shared" si="86"/>
        <v>#REF!</v>
      </c>
      <c r="O1257" s="143" t="e">
        <f t="shared" si="86"/>
        <v>#REF!</v>
      </c>
      <c r="P1257" s="143" t="e">
        <f t="shared" si="86"/>
        <v>#REF!</v>
      </c>
      <c r="Q1257" s="143" t="e">
        <f t="shared" si="86"/>
        <v>#REF!</v>
      </c>
      <c r="R1257" s="143" t="e">
        <f t="shared" si="86"/>
        <v>#REF!</v>
      </c>
      <c r="S1257" s="143" t="e">
        <f t="shared" si="86"/>
        <v>#REF!</v>
      </c>
      <c r="T1257" s="143" t="e">
        <f t="shared" si="86"/>
        <v>#REF!</v>
      </c>
      <c r="U1257" s="143" t="e">
        <f t="shared" si="86"/>
        <v>#REF!</v>
      </c>
      <c r="V1257" s="145" t="e">
        <f t="shared" si="85"/>
        <v>#REF!</v>
      </c>
      <c r="W1257" s="145">
        <v>0</v>
      </c>
    </row>
    <row r="1258" spans="1:23">
      <c r="A1258" s="144" t="str">
        <f>ЗАПОЛНИТЬ!$B$23</f>
        <v>4</v>
      </c>
      <c r="B1258" s="144" t="str">
        <f>ЗАПОЛНИТЬ!$B$13</f>
        <v>24188344</v>
      </c>
      <c r="C1258" s="144" t="str">
        <f>ЗАПОЛНИТЬ!$B$24</f>
        <v>298</v>
      </c>
      <c r="D1258" s="144" t="str">
        <f>ЗАПОЛНИТЬ!$B$21</f>
        <v>12</v>
      </c>
      <c r="E1258" s="145"/>
      <c r="F1258" s="144" t="str">
        <f>ЗАПОЛНИТЬ!$B$22</f>
        <v>15</v>
      </c>
      <c r="G1258" s="144" t="str">
        <f>ЗАПОЛНИТЬ!$B$20</f>
        <v>040222</v>
      </c>
      <c r="H1258" s="143" t="str">
        <f>IF(ЗАПОЛНИТЬ!$F$7=1,ЗАПОЛНИТЬ!$H$9,ЗАПОЛНИТЬ!$H$10)</f>
        <v>73</v>
      </c>
      <c r="I1258" s="146" t="e">
        <f>IF(ЗАПОЛНИТЬ!$F$7=1,#REF!,#REF!)</f>
        <v>#REF!</v>
      </c>
      <c r="J1258" s="145" t="str">
        <f>IF(ЗАПОЛНИТЬ!$F$7=1,CONCATENATE(ЗАПОЛНИТЬ!$F$18,ЗАПОЛНИТЬ!$D$18),ЗАПОЛНИТЬ!$E$18)</f>
        <v>01.07.2016</v>
      </c>
      <c r="K1258" s="143">
        <v>2</v>
      </c>
      <c r="L1258" s="143" t="e">
        <f>IF(ЗАПОЛНИТЬ!$F$7=1,#REF!/1000,#REF!)</f>
        <v>#REF!</v>
      </c>
      <c r="M1258" s="143" t="e">
        <f>IF(ЗАПОЛНИТЬ!$F$7=1,#REF!/1000,#REF!)</f>
        <v>#REF!</v>
      </c>
      <c r="N1258" s="143" t="e">
        <f>IF(ЗАПОЛНИТЬ!$F$7=1,#REF!/1000,#REF!)</f>
        <v>#REF!</v>
      </c>
      <c r="O1258" s="143" t="e">
        <f>IF(ЗАПОЛНИТЬ!$F$7=1,#REF!/1000,#REF!)</f>
        <v>#REF!</v>
      </c>
      <c r="P1258" s="143" t="e">
        <f>IF(ЗАПОЛНИТЬ!$F$7=1,#REF!/1000,#REF!)</f>
        <v>#REF!</v>
      </c>
      <c r="Q1258" s="143" t="e">
        <f>IF(ЗАПОЛНИТЬ!$F$7=1,#REF!/1000,#REF!)</f>
        <v>#REF!</v>
      </c>
      <c r="R1258" s="143" t="e">
        <f>IF(ЗАПОЛНИТЬ!$F$7=1,#REF!/1000,#REF!)</f>
        <v>#REF!</v>
      </c>
      <c r="S1258" s="143" t="e">
        <f>IF(ЗАПОЛНИТЬ!$F$7=1,#REF!/1000,#REF!)</f>
        <v>#REF!</v>
      </c>
      <c r="T1258" s="143" t="e">
        <f>IF(ЗАПОЛНИТЬ!$F$7=1,#REF!/1000,#REF!)</f>
        <v>#REF!</v>
      </c>
      <c r="U1258" s="143" t="e">
        <f>IF(ЗАПОЛНИТЬ!$F$7=1,#REF!/1000,#REF!)</f>
        <v>#REF!</v>
      </c>
      <c r="V1258" s="145" t="e">
        <f t="shared" si="85"/>
        <v>#REF!</v>
      </c>
      <c r="W1258" s="145">
        <v>0</v>
      </c>
    </row>
    <row r="1259" spans="1:23">
      <c r="A1259" s="144" t="str">
        <f>ЗАПОЛНИТЬ!$B$23</f>
        <v>4</v>
      </c>
      <c r="B1259" s="144" t="str">
        <f>ЗАПОЛНИТЬ!$B$13</f>
        <v>24188344</v>
      </c>
      <c r="C1259" s="144" t="str">
        <f>ЗАПОЛНИТЬ!$B$24</f>
        <v>298</v>
      </c>
      <c r="D1259" s="144" t="str">
        <f>ЗАПОЛНИТЬ!$B$21</f>
        <v>12</v>
      </c>
      <c r="E1259" s="145"/>
      <c r="F1259" s="144" t="str">
        <f>ЗАПОЛНИТЬ!$B$22</f>
        <v>15</v>
      </c>
      <c r="G1259" s="144" t="str">
        <f>ЗАПОЛНИТЬ!$B$20</f>
        <v>040222</v>
      </c>
      <c r="H1259" s="143" t="str">
        <f>IF(ЗАПОЛНИТЬ!$F$7=1,ЗАПОЛНИТЬ!$H$9,ЗАПОЛНИТЬ!$H$10)</f>
        <v>73</v>
      </c>
      <c r="I1259" s="146" t="e">
        <f>IF(ЗАПОЛНИТЬ!$F$7=1,#REF!,#REF!)</f>
        <v>#REF!</v>
      </c>
      <c r="J1259" s="145" t="str">
        <f>IF(ЗАПОЛНИТЬ!$F$7=1,CONCATENATE(ЗАПОЛНИТЬ!$F$18,ЗАПОЛНИТЬ!$D$18),ЗАПОЛНИТЬ!$E$18)</f>
        <v>01.07.2016</v>
      </c>
      <c r="K1259" s="143" t="e">
        <f>#REF!</f>
        <v>#REF!</v>
      </c>
      <c r="L1259" s="143" t="e">
        <f>IF(ЗАПОЛНИТЬ!$F$7=1,#REF!/1000,#REF!)</f>
        <v>#REF!</v>
      </c>
      <c r="M1259" s="143" t="e">
        <f>IF(ЗАПОЛНИТЬ!$F$7=1,#REF!/1000,#REF!)</f>
        <v>#REF!</v>
      </c>
      <c r="N1259" s="143" t="e">
        <f>IF(ЗАПОЛНИТЬ!$F$7=1,#REF!/1000,#REF!)</f>
        <v>#REF!</v>
      </c>
      <c r="O1259" s="143" t="e">
        <f>IF(ЗАПОЛНИТЬ!$F$7=1,#REF!/1000,#REF!)</f>
        <v>#REF!</v>
      </c>
      <c r="P1259" s="143" t="e">
        <f>IF(ЗАПОЛНИТЬ!$F$7=1,#REF!/1000,#REF!)</f>
        <v>#REF!</v>
      </c>
      <c r="Q1259" s="143" t="e">
        <f>IF(ЗАПОЛНИТЬ!$F$7=1,#REF!/1000,#REF!)</f>
        <v>#REF!</v>
      </c>
      <c r="R1259" s="143" t="e">
        <f>IF(ЗАПОЛНИТЬ!$F$7=1,#REF!/1000,#REF!)</f>
        <v>#REF!</v>
      </c>
      <c r="S1259" s="143" t="e">
        <f>IF(ЗАПОЛНИТЬ!$F$7=1,#REF!/1000,#REF!)</f>
        <v>#REF!</v>
      </c>
      <c r="T1259" s="143" t="e">
        <f>IF(ЗАПОЛНИТЬ!$F$7=1,#REF!/1000,#REF!)</f>
        <v>#REF!</v>
      </c>
      <c r="U1259" s="143" t="e">
        <f>IF(ЗАПОЛНИТЬ!$F$7=1,#REF!/1000,#REF!)</f>
        <v>#REF!</v>
      </c>
      <c r="V1259" s="145" t="e">
        <f t="shared" si="85"/>
        <v>#REF!</v>
      </c>
      <c r="W1259" s="145">
        <v>0</v>
      </c>
    </row>
    <row r="1260" spans="1:23">
      <c r="A1260" s="144" t="str">
        <f>ЗАПОЛНИТЬ!$B$23</f>
        <v>4</v>
      </c>
      <c r="B1260" s="144" t="str">
        <f>ЗАПОЛНИТЬ!$B$13</f>
        <v>24188344</v>
      </c>
      <c r="C1260" s="144" t="str">
        <f>ЗАПОЛНИТЬ!$B$24</f>
        <v>298</v>
      </c>
      <c r="D1260" s="144" t="str">
        <f>ЗАПОЛНИТЬ!$B$21</f>
        <v>12</v>
      </c>
      <c r="E1260" s="145"/>
      <c r="F1260" s="144" t="str">
        <f>ЗАПОЛНИТЬ!$B$22</f>
        <v>15</v>
      </c>
      <c r="G1260" s="144" t="str">
        <f>ЗАПОЛНИТЬ!$B$20</f>
        <v>040222</v>
      </c>
      <c r="H1260" s="143" t="str">
        <f>IF(ЗАПОЛНИТЬ!$F$7=1,ЗАПОЛНИТЬ!$H$9,ЗАПОЛНИТЬ!$H$10)</f>
        <v>73</v>
      </c>
      <c r="I1260" s="146" t="e">
        <f>IF(ЗАПОЛНИТЬ!$F$7=1,#REF!,#REF!)</f>
        <v>#REF!</v>
      </c>
      <c r="J1260" s="145" t="str">
        <f>IF(ЗАПОЛНИТЬ!$F$7=1,CONCATENATE(ЗАПОЛНИТЬ!$F$18,ЗАПОЛНИТЬ!$D$18),ЗАПОЛНИТЬ!$E$18)</f>
        <v>01.07.2016</v>
      </c>
      <c r="K1260" s="143" t="e">
        <f>#REF!</f>
        <v>#REF!</v>
      </c>
      <c r="L1260" s="143" t="e">
        <f>IF(ЗАПОЛНИТЬ!$F$7=1,#REF!/1000,#REF!)</f>
        <v>#REF!</v>
      </c>
      <c r="M1260" s="143" t="e">
        <f>IF(ЗАПОЛНИТЬ!$F$7=1,#REF!/1000,#REF!)</f>
        <v>#REF!</v>
      </c>
      <c r="N1260" s="143" t="e">
        <f>IF(ЗАПОЛНИТЬ!$F$7=1,#REF!/1000,#REF!)</f>
        <v>#REF!</v>
      </c>
      <c r="O1260" s="143" t="e">
        <f>IF(ЗАПОЛНИТЬ!$F$7=1,#REF!/1000,#REF!)</f>
        <v>#REF!</v>
      </c>
      <c r="P1260" s="143" t="e">
        <f>IF(ЗАПОЛНИТЬ!$F$7=1,#REF!/1000,#REF!)</f>
        <v>#REF!</v>
      </c>
      <c r="Q1260" s="143" t="e">
        <f>IF(ЗАПОЛНИТЬ!$F$7=1,#REF!/1000,#REF!)</f>
        <v>#REF!</v>
      </c>
      <c r="R1260" s="143" t="e">
        <f>IF(ЗАПОЛНИТЬ!$F$7=1,#REF!/1000,#REF!)</f>
        <v>#REF!</v>
      </c>
      <c r="S1260" s="143" t="e">
        <f>IF(ЗАПОЛНИТЬ!$F$7=1,#REF!/1000,#REF!)</f>
        <v>#REF!</v>
      </c>
      <c r="T1260" s="143" t="e">
        <f>IF(ЗАПОЛНИТЬ!$F$7=1,#REF!/1000,#REF!)</f>
        <v>#REF!</v>
      </c>
      <c r="U1260" s="143" t="e">
        <f>IF(ЗАПОЛНИТЬ!$F$7=1,#REF!/1000,#REF!)</f>
        <v>#REF!</v>
      </c>
      <c r="V1260" s="145" t="e">
        <f t="shared" si="85"/>
        <v>#REF!</v>
      </c>
      <c r="W1260" s="145">
        <v>0</v>
      </c>
    </row>
    <row r="1261" spans="1:23">
      <c r="A1261" s="144" t="str">
        <f>ЗАПОЛНИТЬ!$B$23</f>
        <v>4</v>
      </c>
      <c r="B1261" s="144" t="str">
        <f>ЗАПОЛНИТЬ!$B$13</f>
        <v>24188344</v>
      </c>
      <c r="C1261" s="144" t="str">
        <f>ЗАПОЛНИТЬ!$B$24</f>
        <v>298</v>
      </c>
      <c r="D1261" s="144" t="str">
        <f>ЗАПОЛНИТЬ!$B$21</f>
        <v>12</v>
      </c>
      <c r="E1261" s="145"/>
      <c r="F1261" s="144" t="str">
        <f>ЗАПОЛНИТЬ!$B$22</f>
        <v>15</v>
      </c>
      <c r="G1261" s="144" t="str">
        <f>ЗАПОЛНИТЬ!$B$20</f>
        <v>040222</v>
      </c>
      <c r="H1261" s="143" t="str">
        <f>IF(ЗАПОЛНИТЬ!$F$7=1,ЗАПОЛНИТЬ!$H$9,ЗАПОЛНИТЬ!$H$10)</f>
        <v>73</v>
      </c>
      <c r="I1261" s="146" t="e">
        <f>IF(ЗАПОЛНИТЬ!$F$7=1,#REF!,#REF!)</f>
        <v>#REF!</v>
      </c>
      <c r="J1261" s="145" t="str">
        <f>IF(ЗАПОЛНИТЬ!$F$7=1,CONCATENATE(ЗАПОЛНИТЬ!$F$18,ЗАПОЛНИТЬ!$D$18),ЗАПОЛНИТЬ!$E$18)</f>
        <v>01.07.2016</v>
      </c>
      <c r="K1261" s="143" t="e">
        <f>#REF!</f>
        <v>#REF!</v>
      </c>
      <c r="L1261" s="143" t="e">
        <f>IF(ЗАПОЛНИТЬ!$F$7=1,#REF!/1000,#REF!)</f>
        <v>#REF!</v>
      </c>
      <c r="M1261" s="143" t="e">
        <f>IF(ЗАПОЛНИТЬ!$F$7=1,#REF!/1000,#REF!)</f>
        <v>#REF!</v>
      </c>
      <c r="N1261" s="143" t="e">
        <f>IF(ЗАПОЛНИТЬ!$F$7=1,#REF!/1000,#REF!)</f>
        <v>#REF!</v>
      </c>
      <c r="O1261" s="143" t="e">
        <f>IF(ЗАПОЛНИТЬ!$F$7=1,#REF!/1000,#REF!)</f>
        <v>#REF!</v>
      </c>
      <c r="P1261" s="143" t="e">
        <f>IF(ЗАПОЛНИТЬ!$F$7=1,#REF!/1000,#REF!)</f>
        <v>#REF!</v>
      </c>
      <c r="Q1261" s="143" t="e">
        <f>IF(ЗАПОЛНИТЬ!$F$7=1,#REF!/1000,#REF!)</f>
        <v>#REF!</v>
      </c>
      <c r="R1261" s="143" t="e">
        <f>IF(ЗАПОЛНИТЬ!$F$7=1,#REF!/1000,#REF!)</f>
        <v>#REF!</v>
      </c>
      <c r="S1261" s="143" t="e">
        <f>IF(ЗАПОЛНИТЬ!$F$7=1,#REF!/1000,#REF!)</f>
        <v>#REF!</v>
      </c>
      <c r="T1261" s="143" t="e">
        <f>IF(ЗАПОЛНИТЬ!$F$7=1,#REF!/1000,#REF!)</f>
        <v>#REF!</v>
      </c>
      <c r="U1261" s="143" t="e">
        <f>IF(ЗАПОЛНИТЬ!$F$7=1,#REF!/1000,#REF!)</f>
        <v>#REF!</v>
      </c>
      <c r="V1261" s="145" t="e">
        <f t="shared" si="85"/>
        <v>#REF!</v>
      </c>
      <c r="W1261" s="145">
        <v>0</v>
      </c>
    </row>
    <row r="1262" spans="1:23">
      <c r="A1262" s="144" t="str">
        <f>ЗАПОЛНИТЬ!$B$23</f>
        <v>4</v>
      </c>
      <c r="B1262" s="144" t="str">
        <f>ЗАПОЛНИТЬ!$B$13</f>
        <v>24188344</v>
      </c>
      <c r="C1262" s="144" t="str">
        <f>ЗАПОЛНИТЬ!$B$24</f>
        <v>298</v>
      </c>
      <c r="D1262" s="144" t="str">
        <f>ЗАПОЛНИТЬ!$B$21</f>
        <v>12</v>
      </c>
      <c r="E1262" s="145"/>
      <c r="F1262" s="144" t="str">
        <f>ЗАПОЛНИТЬ!$B$22</f>
        <v>15</v>
      </c>
      <c r="G1262" s="144" t="str">
        <f>ЗАПОЛНИТЬ!$B$20</f>
        <v>040222</v>
      </c>
      <c r="H1262" s="143" t="str">
        <f>IF(ЗАПОЛНИТЬ!$F$7=1,ЗАПОЛНИТЬ!$H$9,ЗАПОЛНИТЬ!$H$10)</f>
        <v>73</v>
      </c>
      <c r="I1262" s="146" t="e">
        <f>IF(ЗАПОЛНИТЬ!$F$7=1,#REF!,#REF!)</f>
        <v>#REF!</v>
      </c>
      <c r="J1262" s="145" t="str">
        <f>IF(ЗАПОЛНИТЬ!$F$7=1,CONCATENATE(ЗАПОЛНИТЬ!$F$18,ЗАПОЛНИТЬ!$D$18),ЗАПОЛНИТЬ!$E$18)</f>
        <v>01.07.2016</v>
      </c>
      <c r="K1262" s="143" t="e">
        <f>#REF!</f>
        <v>#REF!</v>
      </c>
      <c r="L1262" s="143" t="e">
        <f>IF(ЗАПОЛНИТЬ!$F$7=1,#REF!/1000,#REF!)</f>
        <v>#REF!</v>
      </c>
      <c r="M1262" s="143" t="e">
        <f>IF(ЗАПОЛНИТЬ!$F$7=1,#REF!/1000,#REF!)</f>
        <v>#REF!</v>
      </c>
      <c r="N1262" s="143" t="e">
        <f>IF(ЗАПОЛНИТЬ!$F$7=1,#REF!/1000,#REF!)</f>
        <v>#REF!</v>
      </c>
      <c r="O1262" s="143" t="e">
        <f>IF(ЗАПОЛНИТЬ!$F$7=1,#REF!/1000,#REF!)</f>
        <v>#REF!</v>
      </c>
      <c r="P1262" s="143" t="e">
        <f>IF(ЗАПОЛНИТЬ!$F$7=1,#REF!/1000,#REF!)</f>
        <v>#REF!</v>
      </c>
      <c r="Q1262" s="143" t="e">
        <f>IF(ЗАПОЛНИТЬ!$F$7=1,#REF!/1000,#REF!)</f>
        <v>#REF!</v>
      </c>
      <c r="R1262" s="143" t="e">
        <f>IF(ЗАПОЛНИТЬ!$F$7=1,#REF!/1000,#REF!)</f>
        <v>#REF!</v>
      </c>
      <c r="S1262" s="143" t="e">
        <f>IF(ЗАПОЛНИТЬ!$F$7=1,#REF!/1000,#REF!)</f>
        <v>#REF!</v>
      </c>
      <c r="T1262" s="143" t="e">
        <f>IF(ЗАПОЛНИТЬ!$F$7=1,#REF!/1000,#REF!)</f>
        <v>#REF!</v>
      </c>
      <c r="U1262" s="143" t="e">
        <f>IF(ЗАПОЛНИТЬ!$F$7=1,#REF!/1000,#REF!)</f>
        <v>#REF!</v>
      </c>
      <c r="V1262" s="145" t="e">
        <f t="shared" si="85"/>
        <v>#REF!</v>
      </c>
      <c r="W1262" s="145" t="e">
        <f>IF(SUM(L1262:U1262)&gt;0,1,0)</f>
        <v>#REF!</v>
      </c>
    </row>
    <row r="1263" spans="1:23">
      <c r="A1263" s="144" t="str">
        <f>ЗАПОЛНИТЬ!$B$23</f>
        <v>4</v>
      </c>
      <c r="B1263" s="144" t="str">
        <f>ЗАПОЛНИТЬ!$B$13</f>
        <v>24188344</v>
      </c>
      <c r="C1263" s="144" t="str">
        <f>ЗАПОЛНИТЬ!$B$24</f>
        <v>298</v>
      </c>
      <c r="D1263" s="144" t="str">
        <f>ЗАПОЛНИТЬ!$B$21</f>
        <v>12</v>
      </c>
      <c r="E1263" s="145"/>
      <c r="F1263" s="144" t="str">
        <f>ЗАПОЛНИТЬ!$B$22</f>
        <v>15</v>
      </c>
      <c r="G1263" s="144" t="str">
        <f>ЗАПОЛНИТЬ!$B$20</f>
        <v>040222</v>
      </c>
      <c r="H1263" s="143" t="str">
        <f>IF(ЗАПОЛНИТЬ!$F$7=1,ЗАПОЛНИТЬ!$H$9,ЗАПОЛНИТЬ!$H$10)</f>
        <v>73</v>
      </c>
      <c r="I1263" s="146" t="e">
        <f>IF(ЗАПОЛНИТЬ!$F$7=1,#REF!,#REF!)</f>
        <v>#REF!</v>
      </c>
      <c r="J1263" s="145" t="str">
        <f>IF(ЗАПОЛНИТЬ!$F$7=1,CONCATENATE(ЗАПОЛНИТЬ!$F$18,ЗАПОЛНИТЬ!$D$18),ЗАПОЛНИТЬ!$E$18)</f>
        <v>01.07.2016</v>
      </c>
      <c r="K1263" s="143" t="e">
        <f>#REF!</f>
        <v>#REF!</v>
      </c>
      <c r="L1263" s="143" t="e">
        <f>IF(ЗАПОЛНИТЬ!$F$7=1,#REF!/1000,#REF!)</f>
        <v>#REF!</v>
      </c>
      <c r="M1263" s="143" t="e">
        <f>IF(ЗАПОЛНИТЬ!$F$7=1,#REF!/1000,#REF!)</f>
        <v>#REF!</v>
      </c>
      <c r="N1263" s="143" t="e">
        <f>IF(ЗАПОЛНИТЬ!$F$7=1,#REF!/1000,#REF!)</f>
        <v>#REF!</v>
      </c>
      <c r="O1263" s="143" t="e">
        <f>IF(ЗАПОЛНИТЬ!$F$7=1,#REF!/1000,#REF!)</f>
        <v>#REF!</v>
      </c>
      <c r="P1263" s="143" t="e">
        <f>IF(ЗАПОЛНИТЬ!$F$7=1,#REF!/1000,#REF!)</f>
        <v>#REF!</v>
      </c>
      <c r="Q1263" s="143" t="e">
        <f>IF(ЗАПОЛНИТЬ!$F$7=1,#REF!/1000,#REF!)</f>
        <v>#REF!</v>
      </c>
      <c r="R1263" s="143" t="e">
        <f>IF(ЗАПОЛНИТЬ!$F$7=1,#REF!/1000,#REF!)</f>
        <v>#REF!</v>
      </c>
      <c r="S1263" s="143" t="e">
        <f>IF(ЗАПОЛНИТЬ!$F$7=1,#REF!/1000,#REF!)</f>
        <v>#REF!</v>
      </c>
      <c r="T1263" s="143" t="e">
        <f>IF(ЗАПОЛНИТЬ!$F$7=1,#REF!/1000,#REF!)</f>
        <v>#REF!</v>
      </c>
      <c r="U1263" s="143" t="e">
        <f>IF(ЗАПОЛНИТЬ!$F$7=1,#REF!/1000,#REF!)</f>
        <v>#REF!</v>
      </c>
      <c r="V1263" s="145" t="e">
        <f t="shared" si="85"/>
        <v>#REF!</v>
      </c>
      <c r="W1263" s="145" t="e">
        <f>IF(SUM(L1263:U1263)&gt;0,1,0)</f>
        <v>#REF!</v>
      </c>
    </row>
    <row r="1264" spans="1:23">
      <c r="A1264" s="144" t="str">
        <f>ЗАПОЛНИТЬ!$B$23</f>
        <v>4</v>
      </c>
      <c r="B1264" s="144" t="str">
        <f>ЗАПОЛНИТЬ!$B$13</f>
        <v>24188344</v>
      </c>
      <c r="C1264" s="144" t="str">
        <f>ЗАПОЛНИТЬ!$B$24</f>
        <v>298</v>
      </c>
      <c r="D1264" s="144" t="str">
        <f>ЗАПОЛНИТЬ!$B$21</f>
        <v>12</v>
      </c>
      <c r="E1264" s="145"/>
      <c r="F1264" s="144" t="str">
        <f>ЗАПОЛНИТЬ!$B$22</f>
        <v>15</v>
      </c>
      <c r="G1264" s="144" t="str">
        <f>ЗАПОЛНИТЬ!$B$20</f>
        <v>040222</v>
      </c>
      <c r="H1264" s="143" t="str">
        <f>IF(ЗАПОЛНИТЬ!$F$7=1,ЗАПОЛНИТЬ!$H$9,ЗАПОЛНИТЬ!$H$10)</f>
        <v>73</v>
      </c>
      <c r="I1264" s="146" t="e">
        <f>IF(ЗАПОЛНИТЬ!$F$7=1,#REF!,#REF!)</f>
        <v>#REF!</v>
      </c>
      <c r="J1264" s="145" t="str">
        <f>IF(ЗАПОЛНИТЬ!$F$7=1,CONCATENATE(ЗАПОЛНИТЬ!$F$18,ЗАПОЛНИТЬ!$D$18),ЗАПОЛНИТЬ!$E$18)</f>
        <v>01.07.2016</v>
      </c>
      <c r="K1264" s="143" t="e">
        <f>#REF!</f>
        <v>#REF!</v>
      </c>
      <c r="L1264" s="143" t="e">
        <f>IF(ЗАПОЛНИТЬ!$F$7=1,#REF!/1000,#REF!)</f>
        <v>#REF!</v>
      </c>
      <c r="M1264" s="143" t="e">
        <f>IF(ЗАПОЛНИТЬ!$F$7=1,#REF!/1000,#REF!)</f>
        <v>#REF!</v>
      </c>
      <c r="N1264" s="143" t="e">
        <f>IF(ЗАПОЛНИТЬ!$F$7=1,#REF!/1000,#REF!)</f>
        <v>#REF!</v>
      </c>
      <c r="O1264" s="143" t="e">
        <f>IF(ЗАПОЛНИТЬ!$F$7=1,#REF!/1000,#REF!)</f>
        <v>#REF!</v>
      </c>
      <c r="P1264" s="143" t="e">
        <f>IF(ЗАПОЛНИТЬ!$F$7=1,#REF!/1000,#REF!)</f>
        <v>#REF!</v>
      </c>
      <c r="Q1264" s="143" t="e">
        <f>IF(ЗАПОЛНИТЬ!$F$7=1,#REF!/1000,#REF!)</f>
        <v>#REF!</v>
      </c>
      <c r="R1264" s="143" t="e">
        <f>IF(ЗАПОЛНИТЬ!$F$7=1,#REF!/1000,#REF!)</f>
        <v>#REF!</v>
      </c>
      <c r="S1264" s="143" t="e">
        <f>IF(ЗАПОЛНИТЬ!$F$7=1,#REF!/1000,#REF!)</f>
        <v>#REF!</v>
      </c>
      <c r="T1264" s="143" t="e">
        <f>IF(ЗАПОЛНИТЬ!$F$7=1,#REF!/1000,#REF!)</f>
        <v>#REF!</v>
      </c>
      <c r="U1264" s="143" t="e">
        <f>IF(ЗАПОЛНИТЬ!$F$7=1,#REF!/1000,#REF!)</f>
        <v>#REF!</v>
      </c>
      <c r="V1264" s="145" t="e">
        <f t="shared" si="85"/>
        <v>#REF!</v>
      </c>
      <c r="W1264" s="145" t="e">
        <f>IF(SUM(L1264:U1264)&gt;0,1,0)</f>
        <v>#REF!</v>
      </c>
    </row>
    <row r="1265" spans="1:23">
      <c r="A1265" s="144" t="str">
        <f>ЗАПОЛНИТЬ!$B$23</f>
        <v>4</v>
      </c>
      <c r="B1265" s="144" t="str">
        <f>ЗАПОЛНИТЬ!$B$13</f>
        <v>24188344</v>
      </c>
      <c r="C1265" s="144" t="str">
        <f>ЗАПОЛНИТЬ!$B$24</f>
        <v>298</v>
      </c>
      <c r="D1265" s="144" t="str">
        <f>ЗАПОЛНИТЬ!$B$21</f>
        <v>12</v>
      </c>
      <c r="E1265" s="145"/>
      <c r="F1265" s="144" t="str">
        <f>ЗАПОЛНИТЬ!$B$22</f>
        <v>15</v>
      </c>
      <c r="G1265" s="144" t="str">
        <f>ЗАПОЛНИТЬ!$B$20</f>
        <v>040222</v>
      </c>
      <c r="H1265" s="143" t="str">
        <f>IF(ЗАПОЛНИТЬ!$F$7=1,ЗАПОЛНИТЬ!$H$9,ЗАПОЛНИТЬ!$H$10)</f>
        <v>73</v>
      </c>
      <c r="I1265" s="146" t="e">
        <f>IF(ЗАПОЛНИТЬ!$F$7=1,#REF!,#REF!)</f>
        <v>#REF!</v>
      </c>
      <c r="J1265" s="145" t="str">
        <f>IF(ЗАПОЛНИТЬ!$F$7=1,CONCATENATE(ЗАПОЛНИТЬ!$F$18,ЗАПОЛНИТЬ!$D$18),ЗАПОЛНИТЬ!$E$18)</f>
        <v>01.07.2016</v>
      </c>
      <c r="K1265" s="143" t="e">
        <f>#REF!</f>
        <v>#REF!</v>
      </c>
      <c r="L1265" s="143" t="e">
        <f>IF(ЗАПОЛНИТЬ!$F$7=1,#REF!/1000,#REF!)</f>
        <v>#REF!</v>
      </c>
      <c r="M1265" s="143" t="e">
        <f>IF(ЗАПОЛНИТЬ!$F$7=1,#REF!/1000,#REF!)</f>
        <v>#REF!</v>
      </c>
      <c r="N1265" s="143" t="e">
        <f>IF(ЗАПОЛНИТЬ!$F$7=1,#REF!/1000,#REF!)</f>
        <v>#REF!</v>
      </c>
      <c r="O1265" s="143" t="e">
        <f>IF(ЗАПОЛНИТЬ!$F$7=1,#REF!/1000,#REF!)</f>
        <v>#REF!</v>
      </c>
      <c r="P1265" s="143" t="e">
        <f>IF(ЗАПОЛНИТЬ!$F$7=1,#REF!/1000,#REF!)</f>
        <v>#REF!</v>
      </c>
      <c r="Q1265" s="143" t="e">
        <f>IF(ЗАПОЛНИТЬ!$F$7=1,#REF!/1000,#REF!)</f>
        <v>#REF!</v>
      </c>
      <c r="R1265" s="143" t="e">
        <f>IF(ЗАПОЛНИТЬ!$F$7=1,#REF!/1000,#REF!)</f>
        <v>#REF!</v>
      </c>
      <c r="S1265" s="143" t="e">
        <f>IF(ЗАПОЛНИТЬ!$F$7=1,#REF!/1000,#REF!)</f>
        <v>#REF!</v>
      </c>
      <c r="T1265" s="143" t="e">
        <f>IF(ЗАПОЛНИТЬ!$F$7=1,#REF!/1000,#REF!)</f>
        <v>#REF!</v>
      </c>
      <c r="U1265" s="143" t="e">
        <f>IF(ЗАПОЛНИТЬ!$F$7=1,#REF!/1000,#REF!)</f>
        <v>#REF!</v>
      </c>
      <c r="V1265" s="145" t="e">
        <f t="shared" si="85"/>
        <v>#REF!</v>
      </c>
      <c r="W1265" s="145">
        <v>0</v>
      </c>
    </row>
    <row r="1266" spans="1:23">
      <c r="A1266" s="144" t="str">
        <f>ЗАПОЛНИТЬ!$B$23</f>
        <v>4</v>
      </c>
      <c r="B1266" s="144" t="str">
        <f>ЗАПОЛНИТЬ!$B$13</f>
        <v>24188344</v>
      </c>
      <c r="C1266" s="144" t="str">
        <f>ЗАПОЛНИТЬ!$B$24</f>
        <v>298</v>
      </c>
      <c r="D1266" s="144" t="str">
        <f>ЗАПОЛНИТЬ!$B$21</f>
        <v>12</v>
      </c>
      <c r="E1266" s="145"/>
      <c r="F1266" s="144" t="str">
        <f>ЗАПОЛНИТЬ!$B$22</f>
        <v>15</v>
      </c>
      <c r="G1266" s="144" t="str">
        <f>ЗАПОЛНИТЬ!$B$20</f>
        <v>040222</v>
      </c>
      <c r="H1266" s="143" t="str">
        <f>IF(ЗАПОЛНИТЬ!$F$7=1,ЗАПОЛНИТЬ!$H$9,ЗАПОЛНИТЬ!$H$10)</f>
        <v>73</v>
      </c>
      <c r="I1266" s="146" t="e">
        <f>IF(ЗАПОЛНИТЬ!$F$7=1,#REF!,#REF!)</f>
        <v>#REF!</v>
      </c>
      <c r="J1266" s="145" t="str">
        <f>IF(ЗАПОЛНИТЬ!$F$7=1,CONCATENATE(ЗАПОЛНИТЬ!$F$18,ЗАПОЛНИТЬ!$D$18),ЗАПОЛНИТЬ!$E$18)</f>
        <v>01.07.2016</v>
      </c>
      <c r="K1266" s="143" t="e">
        <f>#REF!</f>
        <v>#REF!</v>
      </c>
      <c r="L1266" s="143" t="e">
        <f>IF(ЗАПОЛНИТЬ!$F$7=1,#REF!/1000,#REF!)</f>
        <v>#REF!</v>
      </c>
      <c r="M1266" s="143" t="e">
        <f>IF(ЗАПОЛНИТЬ!$F$7=1,#REF!/1000,#REF!)</f>
        <v>#REF!</v>
      </c>
      <c r="N1266" s="143" t="e">
        <f>IF(ЗАПОЛНИТЬ!$F$7=1,#REF!/1000,#REF!)</f>
        <v>#REF!</v>
      </c>
      <c r="O1266" s="143" t="e">
        <f>IF(ЗАПОЛНИТЬ!$F$7=1,#REF!/1000,#REF!)</f>
        <v>#REF!</v>
      </c>
      <c r="P1266" s="143" t="e">
        <f>IF(ЗАПОЛНИТЬ!$F$7=1,#REF!/1000,#REF!)</f>
        <v>#REF!</v>
      </c>
      <c r="Q1266" s="143" t="e">
        <f>IF(ЗАПОЛНИТЬ!$F$7=1,#REF!/1000,#REF!)</f>
        <v>#REF!</v>
      </c>
      <c r="R1266" s="143" t="e">
        <f>IF(ЗАПОЛНИТЬ!$F$7=1,#REF!/1000,#REF!)</f>
        <v>#REF!</v>
      </c>
      <c r="S1266" s="143" t="e">
        <f>IF(ЗАПОЛНИТЬ!$F$7=1,#REF!/1000,#REF!)</f>
        <v>#REF!</v>
      </c>
      <c r="T1266" s="143" t="e">
        <f>IF(ЗАПОЛНИТЬ!$F$7=1,#REF!/1000,#REF!)</f>
        <v>#REF!</v>
      </c>
      <c r="U1266" s="143" t="e">
        <f>IF(ЗАПОЛНИТЬ!$F$7=1,#REF!/1000,#REF!)</f>
        <v>#REF!</v>
      </c>
      <c r="V1266" s="145" t="e">
        <f t="shared" si="85"/>
        <v>#REF!</v>
      </c>
      <c r="W1266" s="145" t="e">
        <f t="shared" ref="W1266:W1271" si="87">IF(SUM(L1266:U1266)&gt;0,1,0)</f>
        <v>#REF!</v>
      </c>
    </row>
    <row r="1267" spans="1:23">
      <c r="A1267" s="144" t="str">
        <f>ЗАПОЛНИТЬ!$B$23</f>
        <v>4</v>
      </c>
      <c r="B1267" s="144" t="str">
        <f>ЗАПОЛНИТЬ!$B$13</f>
        <v>24188344</v>
      </c>
      <c r="C1267" s="144" t="str">
        <f>ЗАПОЛНИТЬ!$B$24</f>
        <v>298</v>
      </c>
      <c r="D1267" s="144" t="str">
        <f>ЗАПОЛНИТЬ!$B$21</f>
        <v>12</v>
      </c>
      <c r="E1267" s="145"/>
      <c r="F1267" s="144" t="str">
        <f>ЗАПОЛНИТЬ!$B$22</f>
        <v>15</v>
      </c>
      <c r="G1267" s="144" t="str">
        <f>ЗАПОЛНИТЬ!$B$20</f>
        <v>040222</v>
      </c>
      <c r="H1267" s="143" t="str">
        <f>IF(ЗАПОЛНИТЬ!$F$7=1,ЗАПОЛНИТЬ!$H$9,ЗАПОЛНИТЬ!$H$10)</f>
        <v>73</v>
      </c>
      <c r="I1267" s="146" t="e">
        <f>IF(ЗАПОЛНИТЬ!$F$7=1,#REF!,#REF!)</f>
        <v>#REF!</v>
      </c>
      <c r="J1267" s="145" t="str">
        <f>IF(ЗАПОЛНИТЬ!$F$7=1,CONCATENATE(ЗАПОЛНИТЬ!$F$18,ЗАПОЛНИТЬ!$D$18),ЗАПОЛНИТЬ!$E$18)</f>
        <v>01.07.2016</v>
      </c>
      <c r="K1267" s="143" t="e">
        <f>#REF!</f>
        <v>#REF!</v>
      </c>
      <c r="L1267" s="143" t="e">
        <f>IF(ЗАПОЛНИТЬ!$F$7=1,#REF!/1000,#REF!)</f>
        <v>#REF!</v>
      </c>
      <c r="M1267" s="143" t="e">
        <f>IF(ЗАПОЛНИТЬ!$F$7=1,#REF!/1000,#REF!)</f>
        <v>#REF!</v>
      </c>
      <c r="N1267" s="143" t="e">
        <f>IF(ЗАПОЛНИТЬ!$F$7=1,#REF!/1000,#REF!)</f>
        <v>#REF!</v>
      </c>
      <c r="O1267" s="143" t="e">
        <f>IF(ЗАПОЛНИТЬ!$F$7=1,#REF!/1000,#REF!)</f>
        <v>#REF!</v>
      </c>
      <c r="P1267" s="143" t="e">
        <f>IF(ЗАПОЛНИТЬ!$F$7=1,#REF!/1000,#REF!)</f>
        <v>#REF!</v>
      </c>
      <c r="Q1267" s="143" t="e">
        <f>IF(ЗАПОЛНИТЬ!$F$7=1,#REF!/1000,#REF!)</f>
        <v>#REF!</v>
      </c>
      <c r="R1267" s="143" t="e">
        <f>IF(ЗАПОЛНИТЬ!$F$7=1,#REF!/1000,#REF!)</f>
        <v>#REF!</v>
      </c>
      <c r="S1267" s="143" t="e">
        <f>IF(ЗАПОЛНИТЬ!$F$7=1,#REF!/1000,#REF!)</f>
        <v>#REF!</v>
      </c>
      <c r="T1267" s="143" t="e">
        <f>IF(ЗАПОЛНИТЬ!$F$7=1,#REF!/1000,#REF!)</f>
        <v>#REF!</v>
      </c>
      <c r="U1267" s="143" t="e">
        <f>IF(ЗАПОЛНИТЬ!$F$7=1,#REF!/1000,#REF!)</f>
        <v>#REF!</v>
      </c>
      <c r="V1267" s="145" t="e">
        <f t="shared" si="85"/>
        <v>#REF!</v>
      </c>
      <c r="W1267" s="145" t="e">
        <f t="shared" si="87"/>
        <v>#REF!</v>
      </c>
    </row>
    <row r="1268" spans="1:23">
      <c r="A1268" s="144" t="str">
        <f>ЗАПОЛНИТЬ!$B$23</f>
        <v>4</v>
      </c>
      <c r="B1268" s="144" t="str">
        <f>ЗАПОЛНИТЬ!$B$13</f>
        <v>24188344</v>
      </c>
      <c r="C1268" s="144" t="str">
        <f>ЗАПОЛНИТЬ!$B$24</f>
        <v>298</v>
      </c>
      <c r="D1268" s="144" t="str">
        <f>ЗАПОЛНИТЬ!$B$21</f>
        <v>12</v>
      </c>
      <c r="E1268" s="145"/>
      <c r="F1268" s="144" t="str">
        <f>ЗАПОЛНИТЬ!$B$22</f>
        <v>15</v>
      </c>
      <c r="G1268" s="144" t="str">
        <f>ЗАПОЛНИТЬ!$B$20</f>
        <v>040222</v>
      </c>
      <c r="H1268" s="143" t="str">
        <f>IF(ЗАПОЛНИТЬ!$F$7=1,ЗАПОЛНИТЬ!$H$9,ЗАПОЛНИТЬ!$H$10)</f>
        <v>73</v>
      </c>
      <c r="I1268" s="146" t="e">
        <f>IF(ЗАПОЛНИТЬ!$F$7=1,#REF!,#REF!)</f>
        <v>#REF!</v>
      </c>
      <c r="J1268" s="145" t="str">
        <f>IF(ЗАПОЛНИТЬ!$F$7=1,CONCATENATE(ЗАПОЛНИТЬ!$F$18,ЗАПОЛНИТЬ!$D$18),ЗАПОЛНИТЬ!$E$18)</f>
        <v>01.07.2016</v>
      </c>
      <c r="K1268" s="143" t="e">
        <f>#REF!</f>
        <v>#REF!</v>
      </c>
      <c r="L1268" s="143" t="e">
        <f>IF(ЗАПОЛНИТЬ!$F$7=1,#REF!/1000,#REF!)</f>
        <v>#REF!</v>
      </c>
      <c r="M1268" s="143" t="e">
        <f>IF(ЗАПОЛНИТЬ!$F$7=1,#REF!/1000,#REF!)</f>
        <v>#REF!</v>
      </c>
      <c r="N1268" s="143" t="e">
        <f>IF(ЗАПОЛНИТЬ!$F$7=1,#REF!/1000,#REF!)</f>
        <v>#REF!</v>
      </c>
      <c r="O1268" s="143" t="e">
        <f>IF(ЗАПОЛНИТЬ!$F$7=1,#REF!/1000,#REF!)</f>
        <v>#REF!</v>
      </c>
      <c r="P1268" s="143" t="e">
        <f>IF(ЗАПОЛНИТЬ!$F$7=1,#REF!/1000,#REF!)</f>
        <v>#REF!</v>
      </c>
      <c r="Q1268" s="143" t="e">
        <f>IF(ЗАПОЛНИТЬ!$F$7=1,#REF!/1000,#REF!)</f>
        <v>#REF!</v>
      </c>
      <c r="R1268" s="143" t="e">
        <f>IF(ЗАПОЛНИТЬ!$F$7=1,#REF!/1000,#REF!)</f>
        <v>#REF!</v>
      </c>
      <c r="S1268" s="143" t="e">
        <f>IF(ЗАПОЛНИТЬ!$F$7=1,#REF!/1000,#REF!)</f>
        <v>#REF!</v>
      </c>
      <c r="T1268" s="143" t="e">
        <f>IF(ЗАПОЛНИТЬ!$F$7=1,#REF!/1000,#REF!)</f>
        <v>#REF!</v>
      </c>
      <c r="U1268" s="143" t="e">
        <f>IF(ЗАПОЛНИТЬ!$F$7=1,#REF!/1000,#REF!)</f>
        <v>#REF!</v>
      </c>
      <c r="V1268" s="145" t="e">
        <f t="shared" si="85"/>
        <v>#REF!</v>
      </c>
      <c r="W1268" s="145" t="e">
        <f t="shared" si="87"/>
        <v>#REF!</v>
      </c>
    </row>
    <row r="1269" spans="1:23">
      <c r="A1269" s="144" t="str">
        <f>ЗАПОЛНИТЬ!$B$23</f>
        <v>4</v>
      </c>
      <c r="B1269" s="144" t="str">
        <f>ЗАПОЛНИТЬ!$B$13</f>
        <v>24188344</v>
      </c>
      <c r="C1269" s="144" t="str">
        <f>ЗАПОЛНИТЬ!$B$24</f>
        <v>298</v>
      </c>
      <c r="D1269" s="144" t="str">
        <f>ЗАПОЛНИТЬ!$B$21</f>
        <v>12</v>
      </c>
      <c r="E1269" s="145"/>
      <c r="F1269" s="144" t="str">
        <f>ЗАПОЛНИТЬ!$B$22</f>
        <v>15</v>
      </c>
      <c r="G1269" s="144" t="str">
        <f>ЗАПОЛНИТЬ!$B$20</f>
        <v>040222</v>
      </c>
      <c r="H1269" s="143" t="str">
        <f>IF(ЗАПОЛНИТЬ!$F$7=1,ЗАПОЛНИТЬ!$H$9,ЗАПОЛНИТЬ!$H$10)</f>
        <v>73</v>
      </c>
      <c r="I1269" s="146" t="e">
        <f>IF(ЗАПОЛНИТЬ!$F$7=1,#REF!,#REF!)</f>
        <v>#REF!</v>
      </c>
      <c r="J1269" s="145" t="str">
        <f>IF(ЗАПОЛНИТЬ!$F$7=1,CONCATENATE(ЗАПОЛНИТЬ!$F$18,ЗАПОЛНИТЬ!$D$18),ЗАПОЛНИТЬ!$E$18)</f>
        <v>01.07.2016</v>
      </c>
      <c r="K1269" s="143" t="e">
        <f>#REF!</f>
        <v>#REF!</v>
      </c>
      <c r="L1269" s="143" t="e">
        <f>IF(ЗАПОЛНИТЬ!$F$7=1,#REF!/1000,#REF!)</f>
        <v>#REF!</v>
      </c>
      <c r="M1269" s="143" t="e">
        <f>IF(ЗАПОЛНИТЬ!$F$7=1,#REF!/1000,#REF!)</f>
        <v>#REF!</v>
      </c>
      <c r="N1269" s="143" t="e">
        <f>IF(ЗАПОЛНИТЬ!$F$7=1,#REF!/1000,#REF!)</f>
        <v>#REF!</v>
      </c>
      <c r="O1269" s="143" t="e">
        <f>IF(ЗАПОЛНИТЬ!$F$7=1,#REF!/1000,#REF!)</f>
        <v>#REF!</v>
      </c>
      <c r="P1269" s="143" t="e">
        <f>IF(ЗАПОЛНИТЬ!$F$7=1,#REF!/1000,#REF!)</f>
        <v>#REF!</v>
      </c>
      <c r="Q1269" s="143" t="e">
        <f>IF(ЗАПОЛНИТЬ!$F$7=1,#REF!/1000,#REF!)</f>
        <v>#REF!</v>
      </c>
      <c r="R1269" s="143" t="e">
        <f>IF(ЗАПОЛНИТЬ!$F$7=1,#REF!/1000,#REF!)</f>
        <v>#REF!</v>
      </c>
      <c r="S1269" s="143" t="e">
        <f>IF(ЗАПОЛНИТЬ!$F$7=1,#REF!/1000,#REF!)</f>
        <v>#REF!</v>
      </c>
      <c r="T1269" s="143" t="e">
        <f>IF(ЗАПОЛНИТЬ!$F$7=1,#REF!/1000,#REF!)</f>
        <v>#REF!</v>
      </c>
      <c r="U1269" s="143" t="e">
        <f>IF(ЗАПОЛНИТЬ!$F$7=1,#REF!/1000,#REF!)</f>
        <v>#REF!</v>
      </c>
      <c r="V1269" s="145" t="e">
        <f t="shared" si="85"/>
        <v>#REF!</v>
      </c>
      <c r="W1269" s="145" t="e">
        <f t="shared" si="87"/>
        <v>#REF!</v>
      </c>
    </row>
    <row r="1270" spans="1:23">
      <c r="A1270" s="144" t="str">
        <f>ЗАПОЛНИТЬ!$B$23</f>
        <v>4</v>
      </c>
      <c r="B1270" s="144" t="str">
        <f>ЗАПОЛНИТЬ!$B$13</f>
        <v>24188344</v>
      </c>
      <c r="C1270" s="144" t="str">
        <f>ЗАПОЛНИТЬ!$B$24</f>
        <v>298</v>
      </c>
      <c r="D1270" s="144" t="str">
        <f>ЗАПОЛНИТЬ!$B$21</f>
        <v>12</v>
      </c>
      <c r="E1270" s="145"/>
      <c r="F1270" s="144" t="str">
        <f>ЗАПОЛНИТЬ!$B$22</f>
        <v>15</v>
      </c>
      <c r="G1270" s="144" t="str">
        <f>ЗАПОЛНИТЬ!$B$20</f>
        <v>040222</v>
      </c>
      <c r="H1270" s="143" t="str">
        <f>IF(ЗАПОЛНИТЬ!$F$7=1,ЗАПОЛНИТЬ!$H$9,ЗАПОЛНИТЬ!$H$10)</f>
        <v>73</v>
      </c>
      <c r="I1270" s="146" t="e">
        <f>IF(ЗАПОЛНИТЬ!$F$7=1,#REF!,#REF!)</f>
        <v>#REF!</v>
      </c>
      <c r="J1270" s="145" t="str">
        <f>IF(ЗАПОЛНИТЬ!$F$7=1,CONCATENATE(ЗАПОЛНИТЬ!$F$18,ЗАПОЛНИТЬ!$D$18),ЗАПОЛНИТЬ!$E$18)</f>
        <v>01.07.2016</v>
      </c>
      <c r="K1270" s="143" t="e">
        <f>#REF!</f>
        <v>#REF!</v>
      </c>
      <c r="L1270" s="143" t="e">
        <f>IF(ЗАПОЛНИТЬ!$F$7=1,#REF!/1000,#REF!)</f>
        <v>#REF!</v>
      </c>
      <c r="M1270" s="143" t="e">
        <f>IF(ЗАПОЛНИТЬ!$F$7=1,#REF!/1000,#REF!)</f>
        <v>#REF!</v>
      </c>
      <c r="N1270" s="143" t="e">
        <f>IF(ЗАПОЛНИТЬ!$F$7=1,#REF!/1000,#REF!)</f>
        <v>#REF!</v>
      </c>
      <c r="O1270" s="143" t="e">
        <f>IF(ЗАПОЛНИТЬ!$F$7=1,#REF!/1000,#REF!)</f>
        <v>#REF!</v>
      </c>
      <c r="P1270" s="143" t="e">
        <f>IF(ЗАПОЛНИТЬ!$F$7=1,#REF!/1000,#REF!)</f>
        <v>#REF!</v>
      </c>
      <c r="Q1270" s="143" t="e">
        <f>IF(ЗАПОЛНИТЬ!$F$7=1,#REF!/1000,#REF!)</f>
        <v>#REF!</v>
      </c>
      <c r="R1270" s="143" t="e">
        <f>IF(ЗАПОЛНИТЬ!$F$7=1,#REF!/1000,#REF!)</f>
        <v>#REF!</v>
      </c>
      <c r="S1270" s="143" t="e">
        <f>IF(ЗАПОЛНИТЬ!$F$7=1,#REF!/1000,#REF!)</f>
        <v>#REF!</v>
      </c>
      <c r="T1270" s="143" t="e">
        <f>IF(ЗАПОЛНИТЬ!$F$7=1,#REF!/1000,#REF!)</f>
        <v>#REF!</v>
      </c>
      <c r="U1270" s="143" t="e">
        <f>IF(ЗАПОЛНИТЬ!$F$7=1,#REF!/1000,#REF!)</f>
        <v>#REF!</v>
      </c>
      <c r="V1270" s="145" t="e">
        <f t="shared" si="85"/>
        <v>#REF!</v>
      </c>
      <c r="W1270" s="145" t="e">
        <f t="shared" si="87"/>
        <v>#REF!</v>
      </c>
    </row>
    <row r="1271" spans="1:23">
      <c r="A1271" s="144" t="str">
        <f>ЗАПОЛНИТЬ!$B$23</f>
        <v>4</v>
      </c>
      <c r="B1271" s="144" t="str">
        <f>ЗАПОЛНИТЬ!$B$13</f>
        <v>24188344</v>
      </c>
      <c r="C1271" s="144" t="str">
        <f>ЗАПОЛНИТЬ!$B$24</f>
        <v>298</v>
      </c>
      <c r="D1271" s="144" t="str">
        <f>ЗАПОЛНИТЬ!$B$21</f>
        <v>12</v>
      </c>
      <c r="E1271" s="145"/>
      <c r="F1271" s="144" t="str">
        <f>ЗАПОЛНИТЬ!$B$22</f>
        <v>15</v>
      </c>
      <c r="G1271" s="144" t="str">
        <f>ЗАПОЛНИТЬ!$B$20</f>
        <v>040222</v>
      </c>
      <c r="H1271" s="143" t="str">
        <f>IF(ЗАПОЛНИТЬ!$F$7=1,ЗАПОЛНИТЬ!$H$9,ЗАПОЛНИТЬ!$H$10)</f>
        <v>73</v>
      </c>
      <c r="I1271" s="146" t="e">
        <f>IF(ЗАПОЛНИТЬ!$F$7=1,#REF!,#REF!)</f>
        <v>#REF!</v>
      </c>
      <c r="J1271" s="145" t="str">
        <f>IF(ЗАПОЛНИТЬ!$F$7=1,CONCATENATE(ЗАПОЛНИТЬ!$F$18,ЗАПОЛНИТЬ!$D$18),ЗАПОЛНИТЬ!$E$18)</f>
        <v>01.07.2016</v>
      </c>
      <c r="K1271" s="143" t="e">
        <f>#REF!</f>
        <v>#REF!</v>
      </c>
      <c r="L1271" s="143" t="e">
        <f>IF(ЗАПОЛНИТЬ!$F$7=1,#REF!/1000,#REF!)</f>
        <v>#REF!</v>
      </c>
      <c r="M1271" s="143" t="e">
        <f>IF(ЗАПОЛНИТЬ!$F$7=1,#REF!/1000,#REF!)</f>
        <v>#REF!</v>
      </c>
      <c r="N1271" s="143" t="e">
        <f>IF(ЗАПОЛНИТЬ!$F$7=1,#REF!/1000,#REF!)</f>
        <v>#REF!</v>
      </c>
      <c r="O1271" s="143" t="e">
        <f>IF(ЗАПОЛНИТЬ!$F$7=1,#REF!/1000,#REF!)</f>
        <v>#REF!</v>
      </c>
      <c r="P1271" s="143" t="e">
        <f>IF(ЗАПОЛНИТЬ!$F$7=1,#REF!/1000,#REF!)</f>
        <v>#REF!</v>
      </c>
      <c r="Q1271" s="143" t="e">
        <f>IF(ЗАПОЛНИТЬ!$F$7=1,#REF!/1000,#REF!)</f>
        <v>#REF!</v>
      </c>
      <c r="R1271" s="143" t="e">
        <f>IF(ЗАПОЛНИТЬ!$F$7=1,#REF!/1000,#REF!)</f>
        <v>#REF!</v>
      </c>
      <c r="S1271" s="143" t="e">
        <f>IF(ЗАПОЛНИТЬ!$F$7=1,#REF!/1000,#REF!)</f>
        <v>#REF!</v>
      </c>
      <c r="T1271" s="143" t="e">
        <f>IF(ЗАПОЛНИТЬ!$F$7=1,#REF!/1000,#REF!)</f>
        <v>#REF!</v>
      </c>
      <c r="U1271" s="143" t="e">
        <f>IF(ЗАПОЛНИТЬ!$F$7=1,#REF!/1000,#REF!)</f>
        <v>#REF!</v>
      </c>
      <c r="V1271" s="145" t="e">
        <f t="shared" si="85"/>
        <v>#REF!</v>
      </c>
      <c r="W1271" s="145" t="e">
        <f t="shared" si="87"/>
        <v>#REF!</v>
      </c>
    </row>
    <row r="1272" spans="1:23">
      <c r="A1272" s="144" t="str">
        <f>ЗАПОЛНИТЬ!$B$23</f>
        <v>4</v>
      </c>
      <c r="B1272" s="144" t="str">
        <f>ЗАПОЛНИТЬ!$B$13</f>
        <v>24188344</v>
      </c>
      <c r="C1272" s="144" t="str">
        <f>ЗАПОЛНИТЬ!$B$24</f>
        <v>298</v>
      </c>
      <c r="D1272" s="144" t="str">
        <f>ЗАПОЛНИТЬ!$B$21</f>
        <v>12</v>
      </c>
      <c r="E1272" s="145"/>
      <c r="F1272" s="144" t="str">
        <f>ЗАПОЛНИТЬ!$B$22</f>
        <v>15</v>
      </c>
      <c r="G1272" s="144" t="str">
        <f>ЗАПОЛНИТЬ!$B$20</f>
        <v>040222</v>
      </c>
      <c r="H1272" s="143" t="str">
        <f>IF(ЗАПОЛНИТЬ!$F$7=1,ЗАПОЛНИТЬ!$H$9,ЗАПОЛНИТЬ!$H$10)</f>
        <v>73</v>
      </c>
      <c r="I1272" s="146" t="e">
        <f>IF(ЗАПОЛНИТЬ!$F$7=1,#REF!,#REF!)</f>
        <v>#REF!</v>
      </c>
      <c r="J1272" s="145" t="str">
        <f>IF(ЗАПОЛНИТЬ!$F$7=1,CONCATENATE(ЗАПОЛНИТЬ!$F$18,ЗАПОЛНИТЬ!$D$18),ЗАПОЛНИТЬ!$E$18)</f>
        <v>01.07.2016</v>
      </c>
      <c r="K1272" s="143" t="e">
        <f>#REF!</f>
        <v>#REF!</v>
      </c>
      <c r="L1272" s="143" t="e">
        <f>IF(ЗАПОЛНИТЬ!$F$7=1,#REF!/1000,#REF!)</f>
        <v>#REF!</v>
      </c>
      <c r="M1272" s="143" t="e">
        <f>IF(ЗАПОЛНИТЬ!$F$7=1,#REF!/1000,#REF!)</f>
        <v>#REF!</v>
      </c>
      <c r="N1272" s="143" t="e">
        <f>IF(ЗАПОЛНИТЬ!$F$7=1,#REF!/1000,#REF!)</f>
        <v>#REF!</v>
      </c>
      <c r="O1272" s="143" t="e">
        <f>IF(ЗАПОЛНИТЬ!$F$7=1,#REF!/1000,#REF!)</f>
        <v>#REF!</v>
      </c>
      <c r="P1272" s="143" t="e">
        <f>IF(ЗАПОЛНИТЬ!$F$7=1,#REF!/1000,#REF!)</f>
        <v>#REF!</v>
      </c>
      <c r="Q1272" s="143" t="e">
        <f>IF(ЗАПОЛНИТЬ!$F$7=1,#REF!/1000,#REF!)</f>
        <v>#REF!</v>
      </c>
      <c r="R1272" s="143" t="e">
        <f>IF(ЗАПОЛНИТЬ!$F$7=1,#REF!/1000,#REF!)</f>
        <v>#REF!</v>
      </c>
      <c r="S1272" s="143" t="e">
        <f>IF(ЗАПОЛНИТЬ!$F$7=1,#REF!/1000,#REF!)</f>
        <v>#REF!</v>
      </c>
      <c r="T1272" s="143" t="e">
        <f>IF(ЗАПОЛНИТЬ!$F$7=1,#REF!/1000,#REF!)</f>
        <v>#REF!</v>
      </c>
      <c r="U1272" s="143" t="e">
        <f>IF(ЗАПОЛНИТЬ!$F$7=1,#REF!/1000,#REF!)</f>
        <v>#REF!</v>
      </c>
      <c r="V1272" s="145" t="e">
        <f t="shared" si="85"/>
        <v>#REF!</v>
      </c>
      <c r="W1272" s="145">
        <v>0</v>
      </c>
    </row>
    <row r="1273" spans="1:23">
      <c r="A1273" s="144" t="str">
        <f>ЗАПОЛНИТЬ!$B$23</f>
        <v>4</v>
      </c>
      <c r="B1273" s="144" t="str">
        <f>ЗАПОЛНИТЬ!$B$13</f>
        <v>24188344</v>
      </c>
      <c r="C1273" s="144" t="str">
        <f>ЗАПОЛНИТЬ!$B$24</f>
        <v>298</v>
      </c>
      <c r="D1273" s="144" t="str">
        <f>ЗАПОЛНИТЬ!$B$21</f>
        <v>12</v>
      </c>
      <c r="E1273" s="145"/>
      <c r="F1273" s="144" t="str">
        <f>ЗАПОЛНИТЬ!$B$22</f>
        <v>15</v>
      </c>
      <c r="G1273" s="144" t="str">
        <f>ЗАПОЛНИТЬ!$B$20</f>
        <v>040222</v>
      </c>
      <c r="H1273" s="143" t="str">
        <f>IF(ЗАПОЛНИТЬ!$F$7=1,ЗАПОЛНИТЬ!$H$9,ЗАПОЛНИТЬ!$H$10)</f>
        <v>73</v>
      </c>
      <c r="I1273" s="146" t="e">
        <f>IF(ЗАПОЛНИТЬ!$F$7=1,#REF!,#REF!)</f>
        <v>#REF!</v>
      </c>
      <c r="J1273" s="145" t="str">
        <f>IF(ЗАПОЛНИТЬ!$F$7=1,CONCATENATE(ЗАПОЛНИТЬ!$F$18,ЗАПОЛНИТЬ!$D$18),ЗАПОЛНИТЬ!$E$18)</f>
        <v>01.07.2016</v>
      </c>
      <c r="K1273" s="143" t="e">
        <f>#REF!</f>
        <v>#REF!</v>
      </c>
      <c r="L1273" s="143" t="e">
        <f>IF(ЗАПОЛНИТЬ!$F$7=1,#REF!/1000,#REF!)</f>
        <v>#REF!</v>
      </c>
      <c r="M1273" s="143" t="e">
        <f>IF(ЗАПОЛНИТЬ!$F$7=1,#REF!/1000,#REF!)</f>
        <v>#REF!</v>
      </c>
      <c r="N1273" s="143" t="e">
        <f>IF(ЗАПОЛНИТЬ!$F$7=1,#REF!/1000,#REF!)</f>
        <v>#REF!</v>
      </c>
      <c r="O1273" s="143" t="e">
        <f>IF(ЗАПОЛНИТЬ!$F$7=1,#REF!/1000,#REF!)</f>
        <v>#REF!</v>
      </c>
      <c r="P1273" s="143" t="e">
        <f>IF(ЗАПОЛНИТЬ!$F$7=1,#REF!/1000,#REF!)</f>
        <v>#REF!</v>
      </c>
      <c r="Q1273" s="143" t="e">
        <f>IF(ЗАПОЛНИТЬ!$F$7=1,#REF!/1000,#REF!)</f>
        <v>#REF!</v>
      </c>
      <c r="R1273" s="143" t="e">
        <f>IF(ЗАПОЛНИТЬ!$F$7=1,#REF!/1000,#REF!)</f>
        <v>#REF!</v>
      </c>
      <c r="S1273" s="143" t="e">
        <f>IF(ЗАПОЛНИТЬ!$F$7=1,#REF!/1000,#REF!)</f>
        <v>#REF!</v>
      </c>
      <c r="T1273" s="143" t="e">
        <f>IF(ЗАПОЛНИТЬ!$F$7=1,#REF!/1000,#REF!)</f>
        <v>#REF!</v>
      </c>
      <c r="U1273" s="143" t="e">
        <f>IF(ЗАПОЛНИТЬ!$F$7=1,#REF!/1000,#REF!)</f>
        <v>#REF!</v>
      </c>
      <c r="V1273" s="145" t="e">
        <f t="shared" si="85"/>
        <v>#REF!</v>
      </c>
      <c r="W1273" s="145" t="e">
        <f t="shared" ref="W1273:W1278" si="88">IF(SUM(L1273:U1273)&gt;0,1,0)</f>
        <v>#REF!</v>
      </c>
    </row>
    <row r="1274" spans="1:23">
      <c r="A1274" s="144" t="str">
        <f>ЗАПОЛНИТЬ!$B$23</f>
        <v>4</v>
      </c>
      <c r="B1274" s="144" t="str">
        <f>ЗАПОЛНИТЬ!$B$13</f>
        <v>24188344</v>
      </c>
      <c r="C1274" s="144" t="str">
        <f>ЗАПОЛНИТЬ!$B$24</f>
        <v>298</v>
      </c>
      <c r="D1274" s="144" t="str">
        <f>ЗАПОЛНИТЬ!$B$21</f>
        <v>12</v>
      </c>
      <c r="E1274" s="145"/>
      <c r="F1274" s="144" t="str">
        <f>ЗАПОЛНИТЬ!$B$22</f>
        <v>15</v>
      </c>
      <c r="G1274" s="144" t="str">
        <f>ЗАПОЛНИТЬ!$B$20</f>
        <v>040222</v>
      </c>
      <c r="H1274" s="143" t="str">
        <f>IF(ЗАПОЛНИТЬ!$F$7=1,ЗАПОЛНИТЬ!$H$9,ЗАПОЛНИТЬ!$H$10)</f>
        <v>73</v>
      </c>
      <c r="I1274" s="146" t="e">
        <f>IF(ЗАПОЛНИТЬ!$F$7=1,#REF!,#REF!)</f>
        <v>#REF!</v>
      </c>
      <c r="J1274" s="145" t="str">
        <f>IF(ЗАПОЛНИТЬ!$F$7=1,CONCATENATE(ЗАПОЛНИТЬ!$F$18,ЗАПОЛНИТЬ!$D$18),ЗАПОЛНИТЬ!$E$18)</f>
        <v>01.07.2016</v>
      </c>
      <c r="K1274" s="143" t="e">
        <f>#REF!</f>
        <v>#REF!</v>
      </c>
      <c r="L1274" s="143" t="e">
        <f>IF(ЗАПОЛНИТЬ!$F$7=1,#REF!/1000,#REF!)</f>
        <v>#REF!</v>
      </c>
      <c r="M1274" s="143" t="e">
        <f>IF(ЗАПОЛНИТЬ!$F$7=1,#REF!/1000,#REF!)</f>
        <v>#REF!</v>
      </c>
      <c r="N1274" s="143" t="e">
        <f>IF(ЗАПОЛНИТЬ!$F$7=1,#REF!/1000,#REF!)</f>
        <v>#REF!</v>
      </c>
      <c r="O1274" s="143" t="e">
        <f>IF(ЗАПОЛНИТЬ!$F$7=1,#REF!/1000,#REF!)</f>
        <v>#REF!</v>
      </c>
      <c r="P1274" s="143" t="e">
        <f>IF(ЗАПОЛНИТЬ!$F$7=1,#REF!/1000,#REF!)</f>
        <v>#REF!</v>
      </c>
      <c r="Q1274" s="143" t="e">
        <f>IF(ЗАПОЛНИТЬ!$F$7=1,#REF!/1000,#REF!)</f>
        <v>#REF!</v>
      </c>
      <c r="R1274" s="143" t="e">
        <f>IF(ЗАПОЛНИТЬ!$F$7=1,#REF!/1000,#REF!)</f>
        <v>#REF!</v>
      </c>
      <c r="S1274" s="143" t="e">
        <f>IF(ЗАПОЛНИТЬ!$F$7=1,#REF!/1000,#REF!)</f>
        <v>#REF!</v>
      </c>
      <c r="T1274" s="143" t="e">
        <f>IF(ЗАПОЛНИТЬ!$F$7=1,#REF!/1000,#REF!)</f>
        <v>#REF!</v>
      </c>
      <c r="U1274" s="143" t="e">
        <f>IF(ЗАПОЛНИТЬ!$F$7=1,#REF!/1000,#REF!)</f>
        <v>#REF!</v>
      </c>
      <c r="V1274" s="145" t="e">
        <f t="shared" si="85"/>
        <v>#REF!</v>
      </c>
      <c r="W1274" s="145" t="e">
        <f t="shared" si="88"/>
        <v>#REF!</v>
      </c>
    </row>
    <row r="1275" spans="1:23">
      <c r="A1275" s="144" t="str">
        <f>ЗАПОЛНИТЬ!$B$23</f>
        <v>4</v>
      </c>
      <c r="B1275" s="144" t="str">
        <f>ЗАПОЛНИТЬ!$B$13</f>
        <v>24188344</v>
      </c>
      <c r="C1275" s="144" t="str">
        <f>ЗАПОЛНИТЬ!$B$24</f>
        <v>298</v>
      </c>
      <c r="D1275" s="144" t="str">
        <f>ЗАПОЛНИТЬ!$B$21</f>
        <v>12</v>
      </c>
      <c r="E1275" s="145"/>
      <c r="F1275" s="144" t="str">
        <f>ЗАПОЛНИТЬ!$B$22</f>
        <v>15</v>
      </c>
      <c r="G1275" s="144" t="str">
        <f>ЗАПОЛНИТЬ!$B$20</f>
        <v>040222</v>
      </c>
      <c r="H1275" s="143" t="str">
        <f>IF(ЗАПОЛНИТЬ!$F$7=1,ЗАПОЛНИТЬ!$H$9,ЗАПОЛНИТЬ!$H$10)</f>
        <v>73</v>
      </c>
      <c r="I1275" s="146" t="e">
        <f>IF(ЗАПОЛНИТЬ!$F$7=1,#REF!,#REF!)</f>
        <v>#REF!</v>
      </c>
      <c r="J1275" s="145" t="str">
        <f>IF(ЗАПОЛНИТЬ!$F$7=1,CONCATENATE(ЗАПОЛНИТЬ!$F$18,ЗАПОЛНИТЬ!$D$18),ЗАПОЛНИТЬ!$E$18)</f>
        <v>01.07.2016</v>
      </c>
      <c r="K1275" s="143" t="e">
        <f>#REF!</f>
        <v>#REF!</v>
      </c>
      <c r="L1275" s="143" t="e">
        <f>IF(ЗАПОЛНИТЬ!$F$7=1,#REF!/1000,#REF!)</f>
        <v>#REF!</v>
      </c>
      <c r="M1275" s="143" t="e">
        <f>IF(ЗАПОЛНИТЬ!$F$7=1,#REF!/1000,#REF!)</f>
        <v>#REF!</v>
      </c>
      <c r="N1275" s="143" t="e">
        <f>IF(ЗАПОЛНИТЬ!$F$7=1,#REF!/1000,#REF!)</f>
        <v>#REF!</v>
      </c>
      <c r="O1275" s="143" t="e">
        <f>IF(ЗАПОЛНИТЬ!$F$7=1,#REF!/1000,#REF!)</f>
        <v>#REF!</v>
      </c>
      <c r="P1275" s="143" t="e">
        <f>IF(ЗАПОЛНИТЬ!$F$7=1,#REF!/1000,#REF!)</f>
        <v>#REF!</v>
      </c>
      <c r="Q1275" s="143" t="e">
        <f>IF(ЗАПОЛНИТЬ!$F$7=1,#REF!/1000,#REF!)</f>
        <v>#REF!</v>
      </c>
      <c r="R1275" s="143" t="e">
        <f>IF(ЗАПОЛНИТЬ!$F$7=1,#REF!/1000,#REF!)</f>
        <v>#REF!</v>
      </c>
      <c r="S1275" s="143" t="e">
        <f>IF(ЗАПОЛНИТЬ!$F$7=1,#REF!/1000,#REF!)</f>
        <v>#REF!</v>
      </c>
      <c r="T1275" s="143" t="e">
        <f>IF(ЗАПОЛНИТЬ!$F$7=1,#REF!/1000,#REF!)</f>
        <v>#REF!</v>
      </c>
      <c r="U1275" s="143" t="e">
        <f>IF(ЗАПОЛНИТЬ!$F$7=1,#REF!/1000,#REF!)</f>
        <v>#REF!</v>
      </c>
      <c r="V1275" s="145" t="e">
        <f t="shared" si="85"/>
        <v>#REF!</v>
      </c>
      <c r="W1275" s="145" t="e">
        <f t="shared" si="88"/>
        <v>#REF!</v>
      </c>
    </row>
    <row r="1276" spans="1:23">
      <c r="A1276" s="144" t="str">
        <f>ЗАПОЛНИТЬ!$B$23</f>
        <v>4</v>
      </c>
      <c r="B1276" s="144" t="str">
        <f>ЗАПОЛНИТЬ!$B$13</f>
        <v>24188344</v>
      </c>
      <c r="C1276" s="144" t="str">
        <f>ЗАПОЛНИТЬ!$B$24</f>
        <v>298</v>
      </c>
      <c r="D1276" s="144" t="str">
        <f>ЗАПОЛНИТЬ!$B$21</f>
        <v>12</v>
      </c>
      <c r="E1276" s="145"/>
      <c r="F1276" s="144" t="str">
        <f>ЗАПОЛНИТЬ!$B$22</f>
        <v>15</v>
      </c>
      <c r="G1276" s="144" t="str">
        <f>ЗАПОЛНИТЬ!$B$20</f>
        <v>040222</v>
      </c>
      <c r="H1276" s="143" t="str">
        <f>IF(ЗАПОЛНИТЬ!$F$7=1,ЗАПОЛНИТЬ!$H$9,ЗАПОЛНИТЬ!$H$10)</f>
        <v>73</v>
      </c>
      <c r="I1276" s="146" t="e">
        <f>IF(ЗАПОЛНИТЬ!$F$7=1,#REF!,#REF!)</f>
        <v>#REF!</v>
      </c>
      <c r="J1276" s="145" t="str">
        <f>IF(ЗАПОЛНИТЬ!$F$7=1,CONCATENATE(ЗАПОЛНИТЬ!$F$18,ЗАПОЛНИТЬ!$D$18),ЗАПОЛНИТЬ!$E$18)</f>
        <v>01.07.2016</v>
      </c>
      <c r="K1276" s="143" t="e">
        <f>#REF!</f>
        <v>#REF!</v>
      </c>
      <c r="L1276" s="143" t="e">
        <f>IF(ЗАПОЛНИТЬ!$F$7=1,#REF!/1000,#REF!)</f>
        <v>#REF!</v>
      </c>
      <c r="M1276" s="143" t="e">
        <f>IF(ЗАПОЛНИТЬ!$F$7=1,#REF!/1000,#REF!)</f>
        <v>#REF!</v>
      </c>
      <c r="N1276" s="143" t="e">
        <f>IF(ЗАПОЛНИТЬ!$F$7=1,#REF!/1000,#REF!)</f>
        <v>#REF!</v>
      </c>
      <c r="O1276" s="143" t="e">
        <f>IF(ЗАПОЛНИТЬ!$F$7=1,#REF!/1000,#REF!)</f>
        <v>#REF!</v>
      </c>
      <c r="P1276" s="143" t="e">
        <f>IF(ЗАПОЛНИТЬ!$F$7=1,#REF!/1000,#REF!)</f>
        <v>#REF!</v>
      </c>
      <c r="Q1276" s="143" t="e">
        <f>IF(ЗАПОЛНИТЬ!$F$7=1,#REF!/1000,#REF!)</f>
        <v>#REF!</v>
      </c>
      <c r="R1276" s="143" t="e">
        <f>IF(ЗАПОЛНИТЬ!$F$7=1,#REF!/1000,#REF!)</f>
        <v>#REF!</v>
      </c>
      <c r="S1276" s="143" t="e">
        <f>IF(ЗАПОЛНИТЬ!$F$7=1,#REF!/1000,#REF!)</f>
        <v>#REF!</v>
      </c>
      <c r="T1276" s="143" t="e">
        <f>IF(ЗАПОЛНИТЬ!$F$7=1,#REF!/1000,#REF!)</f>
        <v>#REF!</v>
      </c>
      <c r="U1276" s="143" t="e">
        <f>IF(ЗАПОЛНИТЬ!$F$7=1,#REF!/1000,#REF!)</f>
        <v>#REF!</v>
      </c>
      <c r="V1276" s="145" t="e">
        <f t="shared" si="85"/>
        <v>#REF!</v>
      </c>
      <c r="W1276" s="145" t="e">
        <f t="shared" si="88"/>
        <v>#REF!</v>
      </c>
    </row>
    <row r="1277" spans="1:23">
      <c r="A1277" s="144" t="str">
        <f>ЗАПОЛНИТЬ!$B$23</f>
        <v>4</v>
      </c>
      <c r="B1277" s="144" t="str">
        <f>ЗАПОЛНИТЬ!$B$13</f>
        <v>24188344</v>
      </c>
      <c r="C1277" s="144" t="str">
        <f>ЗАПОЛНИТЬ!$B$24</f>
        <v>298</v>
      </c>
      <c r="D1277" s="144" t="str">
        <f>ЗАПОЛНИТЬ!$B$21</f>
        <v>12</v>
      </c>
      <c r="E1277" s="145"/>
      <c r="F1277" s="144" t="str">
        <f>ЗАПОЛНИТЬ!$B$22</f>
        <v>15</v>
      </c>
      <c r="G1277" s="144" t="str">
        <f>ЗАПОЛНИТЬ!$B$20</f>
        <v>040222</v>
      </c>
      <c r="H1277" s="143" t="str">
        <f>IF(ЗАПОЛНИТЬ!$F$7=1,ЗАПОЛНИТЬ!$H$9,ЗАПОЛНИТЬ!$H$10)</f>
        <v>73</v>
      </c>
      <c r="I1277" s="146" t="e">
        <f>IF(ЗАПОЛНИТЬ!$F$7=1,#REF!,#REF!)</f>
        <v>#REF!</v>
      </c>
      <c r="J1277" s="145" t="str">
        <f>IF(ЗАПОЛНИТЬ!$F$7=1,CONCATENATE(ЗАПОЛНИТЬ!$F$18,ЗАПОЛНИТЬ!$D$18),ЗАПОЛНИТЬ!$E$18)</f>
        <v>01.07.2016</v>
      </c>
      <c r="K1277" s="143" t="e">
        <f>#REF!</f>
        <v>#REF!</v>
      </c>
      <c r="L1277" s="143" t="e">
        <f>IF(ЗАПОЛНИТЬ!$F$7=1,#REF!/1000,#REF!)</f>
        <v>#REF!</v>
      </c>
      <c r="M1277" s="143" t="e">
        <f>IF(ЗАПОЛНИТЬ!$F$7=1,#REF!/1000,#REF!)</f>
        <v>#REF!</v>
      </c>
      <c r="N1277" s="143" t="e">
        <f>IF(ЗАПОЛНИТЬ!$F$7=1,#REF!/1000,#REF!)</f>
        <v>#REF!</v>
      </c>
      <c r="O1277" s="143" t="e">
        <f>IF(ЗАПОЛНИТЬ!$F$7=1,#REF!/1000,#REF!)</f>
        <v>#REF!</v>
      </c>
      <c r="P1277" s="143" t="e">
        <f>IF(ЗАПОЛНИТЬ!$F$7=1,#REF!/1000,#REF!)</f>
        <v>#REF!</v>
      </c>
      <c r="Q1277" s="143" t="e">
        <f>IF(ЗАПОЛНИТЬ!$F$7=1,#REF!/1000,#REF!)</f>
        <v>#REF!</v>
      </c>
      <c r="R1277" s="143" t="e">
        <f>IF(ЗАПОЛНИТЬ!$F$7=1,#REF!/1000,#REF!)</f>
        <v>#REF!</v>
      </c>
      <c r="S1277" s="143" t="e">
        <f>IF(ЗАПОЛНИТЬ!$F$7=1,#REF!/1000,#REF!)</f>
        <v>#REF!</v>
      </c>
      <c r="T1277" s="143" t="e">
        <f>IF(ЗАПОЛНИТЬ!$F$7=1,#REF!/1000,#REF!)</f>
        <v>#REF!</v>
      </c>
      <c r="U1277" s="143" t="e">
        <f>IF(ЗАПОЛНИТЬ!$F$7=1,#REF!/1000,#REF!)</f>
        <v>#REF!</v>
      </c>
      <c r="V1277" s="145" t="e">
        <f t="shared" si="85"/>
        <v>#REF!</v>
      </c>
      <c r="W1277" s="145" t="e">
        <f t="shared" si="88"/>
        <v>#REF!</v>
      </c>
    </row>
    <row r="1278" spans="1:23">
      <c r="A1278" s="144" t="str">
        <f>ЗАПОЛНИТЬ!$B$23</f>
        <v>4</v>
      </c>
      <c r="B1278" s="144" t="str">
        <f>ЗАПОЛНИТЬ!$B$13</f>
        <v>24188344</v>
      </c>
      <c r="C1278" s="144" t="str">
        <f>ЗАПОЛНИТЬ!$B$24</f>
        <v>298</v>
      </c>
      <c r="D1278" s="144" t="str">
        <f>ЗАПОЛНИТЬ!$B$21</f>
        <v>12</v>
      </c>
      <c r="E1278" s="145"/>
      <c r="F1278" s="144" t="str">
        <f>ЗАПОЛНИТЬ!$B$22</f>
        <v>15</v>
      </c>
      <c r="G1278" s="144" t="str">
        <f>ЗАПОЛНИТЬ!$B$20</f>
        <v>040222</v>
      </c>
      <c r="H1278" s="143" t="str">
        <f>IF(ЗАПОЛНИТЬ!$F$7=1,ЗАПОЛНИТЬ!$H$9,ЗАПОЛНИТЬ!$H$10)</f>
        <v>73</v>
      </c>
      <c r="I1278" s="146" t="e">
        <f>IF(ЗАПОЛНИТЬ!$F$7=1,#REF!,#REF!)</f>
        <v>#REF!</v>
      </c>
      <c r="J1278" s="145" t="str">
        <f>IF(ЗАПОЛНИТЬ!$F$7=1,CONCATENATE(ЗАПОЛНИТЬ!$F$18,ЗАПОЛНИТЬ!$D$18),ЗАПОЛНИТЬ!$E$18)</f>
        <v>01.07.2016</v>
      </c>
      <c r="K1278" s="143" t="e">
        <f>#REF!</f>
        <v>#REF!</v>
      </c>
      <c r="L1278" s="143" t="e">
        <f>IF(ЗАПОЛНИТЬ!$F$7=1,#REF!/1000,#REF!)</f>
        <v>#REF!</v>
      </c>
      <c r="M1278" s="143" t="e">
        <f>IF(ЗАПОЛНИТЬ!$F$7=1,#REF!/1000,#REF!)</f>
        <v>#REF!</v>
      </c>
      <c r="N1278" s="143" t="e">
        <f>IF(ЗАПОЛНИТЬ!$F$7=1,#REF!/1000,#REF!)</f>
        <v>#REF!</v>
      </c>
      <c r="O1278" s="143" t="e">
        <f>IF(ЗАПОЛНИТЬ!$F$7=1,#REF!/1000,#REF!)</f>
        <v>#REF!</v>
      </c>
      <c r="P1278" s="143" t="e">
        <f>IF(ЗАПОЛНИТЬ!$F$7=1,#REF!/1000,#REF!)</f>
        <v>#REF!</v>
      </c>
      <c r="Q1278" s="143" t="e">
        <f>IF(ЗАПОЛНИТЬ!$F$7=1,#REF!/1000,#REF!)</f>
        <v>#REF!</v>
      </c>
      <c r="R1278" s="143" t="e">
        <f>IF(ЗАПОЛНИТЬ!$F$7=1,#REF!/1000,#REF!)</f>
        <v>#REF!</v>
      </c>
      <c r="S1278" s="143" t="e">
        <f>IF(ЗАПОЛНИТЬ!$F$7=1,#REF!/1000,#REF!)</f>
        <v>#REF!</v>
      </c>
      <c r="T1278" s="143" t="e">
        <f>IF(ЗАПОЛНИТЬ!$F$7=1,#REF!/1000,#REF!)</f>
        <v>#REF!</v>
      </c>
      <c r="U1278" s="143" t="e">
        <f>IF(ЗАПОЛНИТЬ!$F$7=1,#REF!/1000,#REF!)</f>
        <v>#REF!</v>
      </c>
      <c r="V1278" s="145" t="e">
        <f>IF(SUM(L1278:U1278)&gt;0,1,0)</f>
        <v>#REF!</v>
      </c>
      <c r="W1278" s="145" t="e">
        <f t="shared" si="88"/>
        <v>#REF!</v>
      </c>
    </row>
    <row r="1279" spans="1:23">
      <c r="A1279" s="144" t="str">
        <f>ЗАПОЛНИТЬ!$B$23</f>
        <v>4</v>
      </c>
      <c r="B1279" s="144" t="str">
        <f>ЗАПОЛНИТЬ!$B$13</f>
        <v>24188344</v>
      </c>
      <c r="C1279" s="144" t="str">
        <f>ЗАПОЛНИТЬ!$B$24</f>
        <v>298</v>
      </c>
      <c r="D1279" s="144" t="str">
        <f>ЗАПОЛНИТЬ!$B$21</f>
        <v>12</v>
      </c>
      <c r="E1279" s="145"/>
      <c r="F1279" s="144" t="str">
        <f>ЗАПОЛНИТЬ!$B$22</f>
        <v>15</v>
      </c>
      <c r="G1279" s="144" t="str">
        <f>ЗАПОЛНИТЬ!$B$20</f>
        <v>040222</v>
      </c>
      <c r="H1279" s="143" t="str">
        <f>IF(ЗАПОЛНИТЬ!$F$7=1,ЗАПОЛНИТЬ!$H$9,ЗАПОЛНИТЬ!$H$10)</f>
        <v>73</v>
      </c>
      <c r="I1279" s="146" t="e">
        <f>IF(ЗАПОЛНИТЬ!$F$7=1,#REF!,#REF!)</f>
        <v>#REF!</v>
      </c>
      <c r="J1279" s="145" t="str">
        <f>IF(ЗАПОЛНИТЬ!$F$7=1,CONCATENATE(ЗАПОЛНИТЬ!$F$18,ЗАПОЛНИТЬ!$D$18),ЗАПОЛНИТЬ!$E$18)</f>
        <v>01.07.2016</v>
      </c>
      <c r="K1279" s="143" t="e">
        <f>#REF!</f>
        <v>#REF!</v>
      </c>
      <c r="L1279" s="143" t="e">
        <f>IF(ЗАПОЛНИТЬ!$F$7=1,#REF!/1000,#REF!)</f>
        <v>#REF!</v>
      </c>
      <c r="M1279" s="143" t="e">
        <f>IF(ЗАПОЛНИТЬ!$F$7=1,#REF!/1000,#REF!)</f>
        <v>#REF!</v>
      </c>
      <c r="N1279" s="143" t="e">
        <f>IF(ЗАПОЛНИТЬ!$F$7=1,#REF!/1000,#REF!)</f>
        <v>#REF!</v>
      </c>
      <c r="O1279" s="143" t="e">
        <f>IF(ЗАПОЛНИТЬ!$F$7=1,#REF!/1000,#REF!)</f>
        <v>#REF!</v>
      </c>
      <c r="P1279" s="143" t="e">
        <f>IF(ЗАПОЛНИТЬ!$F$7=1,#REF!/1000,#REF!)</f>
        <v>#REF!</v>
      </c>
      <c r="Q1279" s="143" t="e">
        <f>IF(ЗАПОЛНИТЬ!$F$7=1,#REF!/1000,#REF!)</f>
        <v>#REF!</v>
      </c>
      <c r="R1279" s="143" t="e">
        <f>IF(ЗАПОЛНИТЬ!$F$7=1,#REF!/1000,#REF!)</f>
        <v>#REF!</v>
      </c>
      <c r="S1279" s="143" t="e">
        <f>IF(ЗАПОЛНИТЬ!$F$7=1,#REF!/1000,#REF!)</f>
        <v>#REF!</v>
      </c>
      <c r="T1279" s="143" t="e">
        <f>IF(ЗАПОЛНИТЬ!$F$7=1,#REF!/1000,#REF!)</f>
        <v>#REF!</v>
      </c>
      <c r="U1279" s="143" t="e">
        <f>IF(ЗАПОЛНИТЬ!$F$7=1,#REF!/1000,#REF!)</f>
        <v>#REF!</v>
      </c>
      <c r="V1279" s="145" t="e">
        <f t="shared" si="85"/>
        <v>#REF!</v>
      </c>
      <c r="W1279" s="145">
        <v>0</v>
      </c>
    </row>
    <row r="1280" spans="1:23">
      <c r="A1280" s="144" t="str">
        <f>ЗАПОЛНИТЬ!$B$23</f>
        <v>4</v>
      </c>
      <c r="B1280" s="144" t="str">
        <f>ЗАПОЛНИТЬ!$B$13</f>
        <v>24188344</v>
      </c>
      <c r="C1280" s="144" t="str">
        <f>ЗАПОЛНИТЬ!$B$24</f>
        <v>298</v>
      </c>
      <c r="D1280" s="144" t="str">
        <f>ЗАПОЛНИТЬ!$B$21</f>
        <v>12</v>
      </c>
      <c r="E1280" s="145"/>
      <c r="F1280" s="144" t="str">
        <f>ЗАПОЛНИТЬ!$B$22</f>
        <v>15</v>
      </c>
      <c r="G1280" s="144" t="str">
        <f>ЗАПОЛНИТЬ!$B$20</f>
        <v>040222</v>
      </c>
      <c r="H1280" s="143" t="str">
        <f>IF(ЗАПОЛНИТЬ!$F$7=1,ЗАПОЛНИТЬ!$H$9,ЗАПОЛНИТЬ!$H$10)</f>
        <v>73</v>
      </c>
      <c r="I1280" s="146" t="e">
        <f>IF(ЗАПОЛНИТЬ!$F$7=1,#REF!,#REF!)</f>
        <v>#REF!</v>
      </c>
      <c r="J1280" s="145" t="str">
        <f>IF(ЗАПОЛНИТЬ!$F$7=1,CONCATENATE(ЗАПОЛНИТЬ!$F$18,ЗАПОЛНИТЬ!$D$18),ЗАПОЛНИТЬ!$E$18)</f>
        <v>01.07.2016</v>
      </c>
      <c r="K1280" s="143" t="e">
        <f>#REF!</f>
        <v>#REF!</v>
      </c>
      <c r="L1280" s="143" t="e">
        <f>IF(ЗАПОЛНИТЬ!$F$7=1,#REF!/1000,#REF!)</f>
        <v>#REF!</v>
      </c>
      <c r="M1280" s="143" t="e">
        <f>IF(ЗАПОЛНИТЬ!$F$7=1,#REF!/1000,#REF!)</f>
        <v>#REF!</v>
      </c>
      <c r="N1280" s="143" t="e">
        <f>IF(ЗАПОЛНИТЬ!$F$7=1,#REF!/1000,#REF!)</f>
        <v>#REF!</v>
      </c>
      <c r="O1280" s="143" t="e">
        <f>IF(ЗАПОЛНИТЬ!$F$7=1,#REF!/1000,#REF!)</f>
        <v>#REF!</v>
      </c>
      <c r="P1280" s="143" t="e">
        <f>IF(ЗАПОЛНИТЬ!$F$7=1,#REF!/1000,#REF!)</f>
        <v>#REF!</v>
      </c>
      <c r="Q1280" s="143" t="e">
        <f>IF(ЗАПОЛНИТЬ!$F$7=1,#REF!/1000,#REF!)</f>
        <v>#REF!</v>
      </c>
      <c r="R1280" s="143" t="e">
        <f>IF(ЗАПОЛНИТЬ!$F$7=1,#REF!/1000,#REF!)</f>
        <v>#REF!</v>
      </c>
      <c r="S1280" s="143" t="e">
        <f>IF(ЗАПОЛНИТЬ!$F$7=1,#REF!/1000,#REF!)</f>
        <v>#REF!</v>
      </c>
      <c r="T1280" s="143" t="e">
        <f>IF(ЗАПОЛНИТЬ!$F$7=1,#REF!/1000,#REF!)</f>
        <v>#REF!</v>
      </c>
      <c r="U1280" s="143" t="e">
        <f>IF(ЗАПОЛНИТЬ!$F$7=1,#REF!/1000,#REF!)</f>
        <v>#REF!</v>
      </c>
      <c r="V1280" s="145" t="e">
        <f t="shared" si="85"/>
        <v>#REF!</v>
      </c>
      <c r="W1280" s="145" t="e">
        <f>IF(SUM(L1280:U1280)&gt;0,1,0)</f>
        <v>#REF!</v>
      </c>
    </row>
    <row r="1281" spans="1:23">
      <c r="A1281" s="144" t="str">
        <f>ЗАПОЛНИТЬ!$B$23</f>
        <v>4</v>
      </c>
      <c r="B1281" s="144" t="str">
        <f>ЗАПОЛНИТЬ!$B$13</f>
        <v>24188344</v>
      </c>
      <c r="C1281" s="144" t="str">
        <f>ЗАПОЛНИТЬ!$B$24</f>
        <v>298</v>
      </c>
      <c r="D1281" s="144" t="str">
        <f>ЗАПОЛНИТЬ!$B$21</f>
        <v>12</v>
      </c>
      <c r="E1281" s="145"/>
      <c r="F1281" s="144" t="str">
        <f>ЗАПОЛНИТЬ!$B$22</f>
        <v>15</v>
      </c>
      <c r="G1281" s="144" t="str">
        <f>ЗАПОЛНИТЬ!$B$20</f>
        <v>040222</v>
      </c>
      <c r="H1281" s="143" t="str">
        <f>IF(ЗАПОЛНИТЬ!$F$7=1,ЗАПОЛНИТЬ!$H$9,ЗАПОЛНИТЬ!$H$10)</f>
        <v>73</v>
      </c>
      <c r="I1281" s="146" t="e">
        <f>IF(ЗАПОЛНИТЬ!$F$7=1,#REF!,#REF!)</f>
        <v>#REF!</v>
      </c>
      <c r="J1281" s="145" t="str">
        <f>IF(ЗАПОЛНИТЬ!$F$7=1,CONCATENATE(ЗАПОЛНИТЬ!$F$18,ЗАПОЛНИТЬ!$D$18),ЗАПОЛНИТЬ!$E$18)</f>
        <v>01.07.2016</v>
      </c>
      <c r="K1281" s="143" t="e">
        <f>#REF!</f>
        <v>#REF!</v>
      </c>
      <c r="L1281" s="143" t="e">
        <f>IF(ЗАПОЛНИТЬ!$F$7=1,#REF!/1000,#REF!)</f>
        <v>#REF!</v>
      </c>
      <c r="M1281" s="143" t="e">
        <f>IF(ЗАПОЛНИТЬ!$F$7=1,#REF!/1000,#REF!)</f>
        <v>#REF!</v>
      </c>
      <c r="N1281" s="143" t="e">
        <f>IF(ЗАПОЛНИТЬ!$F$7=1,#REF!/1000,#REF!)</f>
        <v>#REF!</v>
      </c>
      <c r="O1281" s="143" t="e">
        <f>IF(ЗАПОЛНИТЬ!$F$7=1,#REF!/1000,#REF!)</f>
        <v>#REF!</v>
      </c>
      <c r="P1281" s="143" t="e">
        <f>IF(ЗАПОЛНИТЬ!$F$7=1,#REF!/1000,#REF!)</f>
        <v>#REF!</v>
      </c>
      <c r="Q1281" s="143" t="e">
        <f>IF(ЗАПОЛНИТЬ!$F$7=1,#REF!/1000,#REF!)</f>
        <v>#REF!</v>
      </c>
      <c r="R1281" s="143" t="e">
        <f>IF(ЗАПОЛНИТЬ!$F$7=1,#REF!/1000,#REF!)</f>
        <v>#REF!</v>
      </c>
      <c r="S1281" s="143" t="e">
        <f>IF(ЗАПОЛНИТЬ!$F$7=1,#REF!/1000,#REF!)</f>
        <v>#REF!</v>
      </c>
      <c r="T1281" s="143" t="e">
        <f>IF(ЗАПОЛНИТЬ!$F$7=1,#REF!/1000,#REF!)</f>
        <v>#REF!</v>
      </c>
      <c r="U1281" s="143" t="e">
        <f>IF(ЗАПОЛНИТЬ!$F$7=1,#REF!/1000,#REF!)</f>
        <v>#REF!</v>
      </c>
      <c r="V1281" s="145" t="e">
        <f t="shared" si="85"/>
        <v>#REF!</v>
      </c>
      <c r="W1281" s="145" t="e">
        <f>IF(SUM(L1281:U1281)&gt;0,1,0)</f>
        <v>#REF!</v>
      </c>
    </row>
    <row r="1282" spans="1:23">
      <c r="A1282" s="144" t="str">
        <f>ЗАПОЛНИТЬ!$B$23</f>
        <v>4</v>
      </c>
      <c r="B1282" s="144" t="str">
        <f>ЗАПОЛНИТЬ!$B$13</f>
        <v>24188344</v>
      </c>
      <c r="C1282" s="144" t="str">
        <f>ЗАПОЛНИТЬ!$B$24</f>
        <v>298</v>
      </c>
      <c r="D1282" s="144" t="str">
        <f>ЗАПОЛНИТЬ!$B$21</f>
        <v>12</v>
      </c>
      <c r="E1282" s="145"/>
      <c r="F1282" s="144" t="str">
        <f>ЗАПОЛНИТЬ!$B$22</f>
        <v>15</v>
      </c>
      <c r="G1282" s="144" t="str">
        <f>ЗАПОЛНИТЬ!$B$20</f>
        <v>040222</v>
      </c>
      <c r="H1282" s="143" t="str">
        <f>IF(ЗАПОЛНИТЬ!$F$7=1,ЗАПОЛНИТЬ!$H$9,ЗАПОЛНИТЬ!$H$10)</f>
        <v>73</v>
      </c>
      <c r="I1282" s="146" t="e">
        <f>IF(ЗАПОЛНИТЬ!$F$7=1,#REF!,#REF!)</f>
        <v>#REF!</v>
      </c>
      <c r="J1282" s="145" t="str">
        <f>IF(ЗАПОЛНИТЬ!$F$7=1,CONCATENATE(ЗАПОЛНИТЬ!$F$18,ЗАПОЛНИТЬ!$D$18),ЗАПОЛНИТЬ!$E$18)</f>
        <v>01.07.2016</v>
      </c>
      <c r="K1282" s="143" t="e">
        <f>#REF!</f>
        <v>#REF!</v>
      </c>
      <c r="L1282" s="143" t="e">
        <f>IF(ЗАПОЛНИТЬ!$F$7=1,#REF!/1000,#REF!)</f>
        <v>#REF!</v>
      </c>
      <c r="M1282" s="143" t="e">
        <f>IF(ЗАПОЛНИТЬ!$F$7=1,#REF!/1000,#REF!)</f>
        <v>#REF!</v>
      </c>
      <c r="N1282" s="143" t="e">
        <f>IF(ЗАПОЛНИТЬ!$F$7=1,#REF!/1000,#REF!)</f>
        <v>#REF!</v>
      </c>
      <c r="O1282" s="143" t="e">
        <f>IF(ЗАПОЛНИТЬ!$F$7=1,#REF!/1000,#REF!)</f>
        <v>#REF!</v>
      </c>
      <c r="P1282" s="143" t="e">
        <f>IF(ЗАПОЛНИТЬ!$F$7=1,#REF!/1000,#REF!)</f>
        <v>#REF!</v>
      </c>
      <c r="Q1282" s="143" t="e">
        <f>IF(ЗАПОЛНИТЬ!$F$7=1,#REF!/1000,#REF!)</f>
        <v>#REF!</v>
      </c>
      <c r="R1282" s="143" t="e">
        <f>IF(ЗАПОЛНИТЬ!$F$7=1,#REF!/1000,#REF!)</f>
        <v>#REF!</v>
      </c>
      <c r="S1282" s="143" t="e">
        <f>IF(ЗАПОЛНИТЬ!$F$7=1,#REF!/1000,#REF!)</f>
        <v>#REF!</v>
      </c>
      <c r="T1282" s="143" t="e">
        <f>IF(ЗАПОЛНИТЬ!$F$7=1,#REF!/1000,#REF!)</f>
        <v>#REF!</v>
      </c>
      <c r="U1282" s="143" t="e">
        <f>IF(ЗАПОЛНИТЬ!$F$7=1,#REF!/1000,#REF!)</f>
        <v>#REF!</v>
      </c>
      <c r="V1282" s="145" t="e">
        <f t="shared" si="85"/>
        <v>#REF!</v>
      </c>
      <c r="W1282" s="145">
        <v>0</v>
      </c>
    </row>
    <row r="1283" spans="1:23">
      <c r="A1283" s="144" t="str">
        <f>ЗАПОЛНИТЬ!$B$23</f>
        <v>4</v>
      </c>
      <c r="B1283" s="144" t="str">
        <f>ЗАПОЛНИТЬ!$B$13</f>
        <v>24188344</v>
      </c>
      <c r="C1283" s="144" t="str">
        <f>ЗАПОЛНИТЬ!$B$24</f>
        <v>298</v>
      </c>
      <c r="D1283" s="144" t="str">
        <f>ЗАПОЛНИТЬ!$B$21</f>
        <v>12</v>
      </c>
      <c r="E1283" s="145"/>
      <c r="F1283" s="144" t="str">
        <f>ЗАПОЛНИТЬ!$B$22</f>
        <v>15</v>
      </c>
      <c r="G1283" s="144" t="str">
        <f>ЗАПОЛНИТЬ!$B$20</f>
        <v>040222</v>
      </c>
      <c r="H1283" s="143" t="str">
        <f>IF(ЗАПОЛНИТЬ!$F$7=1,ЗАПОЛНИТЬ!$H$9,ЗАПОЛНИТЬ!$H$10)</f>
        <v>73</v>
      </c>
      <c r="I1283" s="146" t="e">
        <f>IF(ЗАПОЛНИТЬ!$F$7=1,#REF!,#REF!)</f>
        <v>#REF!</v>
      </c>
      <c r="J1283" s="145" t="str">
        <f>IF(ЗАПОЛНИТЬ!$F$7=1,CONCATENATE(ЗАПОЛНИТЬ!$F$18,ЗАПОЛНИТЬ!$D$18),ЗАПОЛНИТЬ!$E$18)</f>
        <v>01.07.2016</v>
      </c>
      <c r="K1283" s="143" t="e">
        <f>#REF!</f>
        <v>#REF!</v>
      </c>
      <c r="L1283" s="143" t="e">
        <f>IF(ЗАПОЛНИТЬ!$F$7=1,#REF!/1000,#REF!)</f>
        <v>#REF!</v>
      </c>
      <c r="M1283" s="143" t="e">
        <f>IF(ЗАПОЛНИТЬ!$F$7=1,#REF!/1000,#REF!)</f>
        <v>#REF!</v>
      </c>
      <c r="N1283" s="143" t="e">
        <f>IF(ЗАПОЛНИТЬ!$F$7=1,#REF!/1000,#REF!)</f>
        <v>#REF!</v>
      </c>
      <c r="O1283" s="143" t="e">
        <f>IF(ЗАПОЛНИТЬ!$F$7=1,#REF!/1000,#REF!)</f>
        <v>#REF!</v>
      </c>
      <c r="P1283" s="143" t="e">
        <f>IF(ЗАПОЛНИТЬ!$F$7=1,#REF!/1000,#REF!)</f>
        <v>#REF!</v>
      </c>
      <c r="Q1283" s="143" t="e">
        <f>IF(ЗАПОЛНИТЬ!$F$7=1,#REF!/1000,#REF!)</f>
        <v>#REF!</v>
      </c>
      <c r="R1283" s="143" t="e">
        <f>IF(ЗАПОЛНИТЬ!$F$7=1,#REF!/1000,#REF!)</f>
        <v>#REF!</v>
      </c>
      <c r="S1283" s="143" t="e">
        <f>IF(ЗАПОЛНИТЬ!$F$7=1,#REF!/1000,#REF!)</f>
        <v>#REF!</v>
      </c>
      <c r="T1283" s="143" t="e">
        <f>IF(ЗАПОЛНИТЬ!$F$7=1,#REF!/1000,#REF!)</f>
        <v>#REF!</v>
      </c>
      <c r="U1283" s="143" t="e">
        <f>IF(ЗАПОЛНИТЬ!$F$7=1,#REF!/1000,#REF!)</f>
        <v>#REF!</v>
      </c>
      <c r="V1283" s="145" t="e">
        <f t="shared" si="85"/>
        <v>#REF!</v>
      </c>
      <c r="W1283" s="145" t="e">
        <f>IF(SUM(L1283:U1283)&gt;0,1,0)</f>
        <v>#REF!</v>
      </c>
    </row>
    <row r="1284" spans="1:23">
      <c r="A1284" s="144" t="str">
        <f>ЗАПОЛНИТЬ!$B$23</f>
        <v>4</v>
      </c>
      <c r="B1284" s="144" t="str">
        <f>ЗАПОЛНИТЬ!$B$13</f>
        <v>24188344</v>
      </c>
      <c r="C1284" s="144" t="str">
        <f>ЗАПОЛНИТЬ!$B$24</f>
        <v>298</v>
      </c>
      <c r="D1284" s="144" t="str">
        <f>ЗАПОЛНИТЬ!$B$21</f>
        <v>12</v>
      </c>
      <c r="E1284" s="145"/>
      <c r="F1284" s="144" t="str">
        <f>ЗАПОЛНИТЬ!$B$22</f>
        <v>15</v>
      </c>
      <c r="G1284" s="144" t="str">
        <f>ЗАПОЛНИТЬ!$B$20</f>
        <v>040222</v>
      </c>
      <c r="H1284" s="143" t="str">
        <f>IF(ЗАПОЛНИТЬ!$F$7=1,ЗАПОЛНИТЬ!$H$9,ЗАПОЛНИТЬ!$H$10)</f>
        <v>73</v>
      </c>
      <c r="I1284" s="146" t="e">
        <f>IF(ЗАПОЛНИТЬ!$F$7=1,#REF!,#REF!)</f>
        <v>#REF!</v>
      </c>
      <c r="J1284" s="145" t="str">
        <f>IF(ЗАПОЛНИТЬ!$F$7=1,CONCATENATE(ЗАПОЛНИТЬ!$F$18,ЗАПОЛНИТЬ!$D$18),ЗАПОЛНИТЬ!$E$18)</f>
        <v>01.07.2016</v>
      </c>
      <c r="K1284" s="143" t="e">
        <f>#REF!</f>
        <v>#REF!</v>
      </c>
      <c r="L1284" s="143" t="e">
        <f>IF(ЗАПОЛНИТЬ!$F$7=1,#REF!/1000,#REF!)</f>
        <v>#REF!</v>
      </c>
      <c r="M1284" s="143" t="e">
        <f>IF(ЗАПОЛНИТЬ!$F$7=1,#REF!/1000,#REF!)</f>
        <v>#REF!</v>
      </c>
      <c r="N1284" s="143" t="e">
        <f>IF(ЗАПОЛНИТЬ!$F$7=1,#REF!/1000,#REF!)</f>
        <v>#REF!</v>
      </c>
      <c r="O1284" s="143" t="e">
        <f>IF(ЗАПОЛНИТЬ!$F$7=1,#REF!/1000,#REF!)</f>
        <v>#REF!</v>
      </c>
      <c r="P1284" s="143" t="e">
        <f>IF(ЗАПОЛНИТЬ!$F$7=1,#REF!/1000,#REF!)</f>
        <v>#REF!</v>
      </c>
      <c r="Q1284" s="143" t="e">
        <f>IF(ЗАПОЛНИТЬ!$F$7=1,#REF!/1000,#REF!)</f>
        <v>#REF!</v>
      </c>
      <c r="R1284" s="143" t="e">
        <f>IF(ЗАПОЛНИТЬ!$F$7=1,#REF!/1000,#REF!)</f>
        <v>#REF!</v>
      </c>
      <c r="S1284" s="143" t="e">
        <f>IF(ЗАПОЛНИТЬ!$F$7=1,#REF!/1000,#REF!)</f>
        <v>#REF!</v>
      </c>
      <c r="T1284" s="143" t="e">
        <f>IF(ЗАПОЛНИТЬ!$F$7=1,#REF!/1000,#REF!)</f>
        <v>#REF!</v>
      </c>
      <c r="U1284" s="143" t="e">
        <f>IF(ЗАПОЛНИТЬ!$F$7=1,#REF!/1000,#REF!)</f>
        <v>#REF!</v>
      </c>
      <c r="V1284" s="145" t="e">
        <f t="shared" si="85"/>
        <v>#REF!</v>
      </c>
      <c r="W1284" s="145" t="e">
        <f>IF(SUM(L1284:U1284)&gt;0,1,0)</f>
        <v>#REF!</v>
      </c>
    </row>
    <row r="1285" spans="1:23">
      <c r="A1285" s="144" t="str">
        <f>ЗАПОЛНИТЬ!$B$23</f>
        <v>4</v>
      </c>
      <c r="B1285" s="144" t="str">
        <f>ЗАПОЛНИТЬ!$B$13</f>
        <v>24188344</v>
      </c>
      <c r="C1285" s="144" t="str">
        <f>ЗАПОЛНИТЬ!$B$24</f>
        <v>298</v>
      </c>
      <c r="D1285" s="144" t="str">
        <f>ЗАПОЛНИТЬ!$B$21</f>
        <v>12</v>
      </c>
      <c r="E1285" s="145"/>
      <c r="F1285" s="144" t="str">
        <f>ЗАПОЛНИТЬ!$B$22</f>
        <v>15</v>
      </c>
      <c r="G1285" s="144" t="str">
        <f>ЗАПОЛНИТЬ!$B$20</f>
        <v>040222</v>
      </c>
      <c r="H1285" s="143" t="str">
        <f>IF(ЗАПОЛНИТЬ!$F$7=1,ЗАПОЛНИТЬ!$H$9,ЗАПОЛНИТЬ!$H$10)</f>
        <v>73</v>
      </c>
      <c r="I1285" s="146" t="e">
        <f>IF(ЗАПОЛНИТЬ!$F$7=1,#REF!,#REF!)</f>
        <v>#REF!</v>
      </c>
      <c r="J1285" s="145" t="str">
        <f>IF(ЗАПОЛНИТЬ!$F$7=1,CONCATENATE(ЗАПОЛНИТЬ!$F$18,ЗАПОЛНИТЬ!$D$18),ЗАПОЛНИТЬ!$E$18)</f>
        <v>01.07.2016</v>
      </c>
      <c r="K1285" s="143" t="e">
        <f>#REF!</f>
        <v>#REF!</v>
      </c>
      <c r="L1285" s="143" t="e">
        <f>IF(ЗАПОЛНИТЬ!$F$7=1,#REF!/1000,#REF!)</f>
        <v>#REF!</v>
      </c>
      <c r="M1285" s="143" t="e">
        <f>IF(ЗАПОЛНИТЬ!$F$7=1,#REF!/1000,#REF!)</f>
        <v>#REF!</v>
      </c>
      <c r="N1285" s="143" t="e">
        <f>IF(ЗАПОЛНИТЬ!$F$7=1,#REF!/1000,#REF!)</f>
        <v>#REF!</v>
      </c>
      <c r="O1285" s="143" t="e">
        <f>IF(ЗАПОЛНИТЬ!$F$7=1,#REF!/1000,#REF!)</f>
        <v>#REF!</v>
      </c>
      <c r="P1285" s="143" t="e">
        <f>IF(ЗАПОЛНИТЬ!$F$7=1,#REF!/1000,#REF!)</f>
        <v>#REF!</v>
      </c>
      <c r="Q1285" s="143" t="e">
        <f>IF(ЗАПОЛНИТЬ!$F$7=1,#REF!/1000,#REF!)</f>
        <v>#REF!</v>
      </c>
      <c r="R1285" s="143" t="e">
        <f>IF(ЗАПОЛНИТЬ!$F$7=1,#REF!/1000,#REF!)</f>
        <v>#REF!</v>
      </c>
      <c r="S1285" s="143" t="e">
        <f>IF(ЗАПОЛНИТЬ!$F$7=1,#REF!/1000,#REF!)</f>
        <v>#REF!</v>
      </c>
      <c r="T1285" s="143" t="e">
        <f>IF(ЗАПОЛНИТЬ!$F$7=1,#REF!/1000,#REF!)</f>
        <v>#REF!</v>
      </c>
      <c r="U1285" s="143" t="e">
        <f>IF(ЗАПОЛНИТЬ!$F$7=1,#REF!/1000,#REF!)</f>
        <v>#REF!</v>
      </c>
      <c r="V1285" s="145" t="e">
        <f t="shared" si="85"/>
        <v>#REF!</v>
      </c>
      <c r="W1285" s="145">
        <v>0</v>
      </c>
    </row>
    <row r="1286" spans="1:23">
      <c r="A1286" s="144" t="str">
        <f>ЗАПОЛНИТЬ!$B$23</f>
        <v>4</v>
      </c>
      <c r="B1286" s="144" t="str">
        <f>ЗАПОЛНИТЬ!$B$13</f>
        <v>24188344</v>
      </c>
      <c r="C1286" s="144" t="str">
        <f>ЗАПОЛНИТЬ!$B$24</f>
        <v>298</v>
      </c>
      <c r="D1286" s="144" t="str">
        <f>ЗАПОЛНИТЬ!$B$21</f>
        <v>12</v>
      </c>
      <c r="E1286" s="145"/>
      <c r="F1286" s="144" t="str">
        <f>ЗАПОЛНИТЬ!$B$22</f>
        <v>15</v>
      </c>
      <c r="G1286" s="144" t="str">
        <f>ЗАПОЛНИТЬ!$B$20</f>
        <v>040222</v>
      </c>
      <c r="H1286" s="143" t="str">
        <f>IF(ЗАПОЛНИТЬ!$F$7=1,ЗАПОЛНИТЬ!$H$9,ЗАПОЛНИТЬ!$H$10)</f>
        <v>73</v>
      </c>
      <c r="I1286" s="146" t="e">
        <f>IF(ЗАПОЛНИТЬ!$F$7=1,#REF!,#REF!)</f>
        <v>#REF!</v>
      </c>
      <c r="J1286" s="145" t="str">
        <f>IF(ЗАПОЛНИТЬ!$F$7=1,CONCATENATE(ЗАПОЛНИТЬ!$F$18,ЗАПОЛНИТЬ!$D$18),ЗАПОЛНИТЬ!$E$18)</f>
        <v>01.07.2016</v>
      </c>
      <c r="K1286" s="143" t="e">
        <f>#REF!</f>
        <v>#REF!</v>
      </c>
      <c r="L1286" s="143" t="e">
        <f>IF(ЗАПОЛНИТЬ!$F$7=1,#REF!/1000,#REF!)</f>
        <v>#REF!</v>
      </c>
      <c r="M1286" s="143" t="e">
        <f>IF(ЗАПОЛНИТЬ!$F$7=1,#REF!/1000,#REF!)</f>
        <v>#REF!</v>
      </c>
      <c r="N1286" s="143" t="e">
        <f>IF(ЗАПОЛНИТЬ!$F$7=1,#REF!/1000,#REF!)</f>
        <v>#REF!</v>
      </c>
      <c r="O1286" s="143" t="e">
        <f>IF(ЗАПОЛНИТЬ!$F$7=1,#REF!/1000,#REF!)</f>
        <v>#REF!</v>
      </c>
      <c r="P1286" s="143" t="e">
        <f>IF(ЗАПОЛНИТЬ!$F$7=1,#REF!/1000,#REF!)</f>
        <v>#REF!</v>
      </c>
      <c r="Q1286" s="143" t="e">
        <f>IF(ЗАПОЛНИТЬ!$F$7=1,#REF!/1000,#REF!)</f>
        <v>#REF!</v>
      </c>
      <c r="R1286" s="143" t="e">
        <f>IF(ЗАПОЛНИТЬ!$F$7=1,#REF!/1000,#REF!)</f>
        <v>#REF!</v>
      </c>
      <c r="S1286" s="143" t="e">
        <f>IF(ЗАПОЛНИТЬ!$F$7=1,#REF!/1000,#REF!)</f>
        <v>#REF!</v>
      </c>
      <c r="T1286" s="143" t="e">
        <f>IF(ЗАПОЛНИТЬ!$F$7=1,#REF!/1000,#REF!)</f>
        <v>#REF!</v>
      </c>
      <c r="U1286" s="143" t="e">
        <f>IF(ЗАПОЛНИТЬ!$F$7=1,#REF!/1000,#REF!)</f>
        <v>#REF!</v>
      </c>
      <c r="V1286" s="145" t="e">
        <f t="shared" si="85"/>
        <v>#REF!</v>
      </c>
      <c r="W1286" s="145" t="e">
        <f>IF(SUM(L1286:U1286)&gt;0,1,0)</f>
        <v>#REF!</v>
      </c>
    </row>
    <row r="1287" spans="1:23">
      <c r="A1287" s="144" t="str">
        <f>ЗАПОЛНИТЬ!$B$23</f>
        <v>4</v>
      </c>
      <c r="B1287" s="144" t="str">
        <f>ЗАПОЛНИТЬ!$B$13</f>
        <v>24188344</v>
      </c>
      <c r="C1287" s="144" t="str">
        <f>ЗАПОЛНИТЬ!$B$24</f>
        <v>298</v>
      </c>
      <c r="D1287" s="144" t="str">
        <f>ЗАПОЛНИТЬ!$B$21</f>
        <v>12</v>
      </c>
      <c r="E1287" s="145"/>
      <c r="F1287" s="144" t="str">
        <f>ЗАПОЛНИТЬ!$B$22</f>
        <v>15</v>
      </c>
      <c r="G1287" s="144" t="str">
        <f>ЗАПОЛНИТЬ!$B$20</f>
        <v>040222</v>
      </c>
      <c r="H1287" s="143" t="str">
        <f>IF(ЗАПОЛНИТЬ!$F$7=1,ЗАПОЛНИТЬ!$H$9,ЗАПОЛНИТЬ!$H$10)</f>
        <v>73</v>
      </c>
      <c r="I1287" s="146" t="e">
        <f>IF(ЗАПОЛНИТЬ!$F$7=1,#REF!,#REF!)</f>
        <v>#REF!</v>
      </c>
      <c r="J1287" s="145" t="str">
        <f>IF(ЗАПОЛНИТЬ!$F$7=1,CONCATENATE(ЗАПОЛНИТЬ!$F$18,ЗАПОЛНИТЬ!$D$18),ЗАПОЛНИТЬ!$E$18)</f>
        <v>01.07.2016</v>
      </c>
      <c r="K1287" s="143" t="e">
        <f>#REF!</f>
        <v>#REF!</v>
      </c>
      <c r="L1287" s="143" t="e">
        <f>IF(ЗАПОЛНИТЬ!$F$7=1,#REF!/1000,#REF!)</f>
        <v>#REF!</v>
      </c>
      <c r="M1287" s="143" t="e">
        <f>IF(ЗАПОЛНИТЬ!$F$7=1,#REF!/1000,#REF!)</f>
        <v>#REF!</v>
      </c>
      <c r="N1287" s="143" t="e">
        <f>IF(ЗАПОЛНИТЬ!$F$7=1,#REF!/1000,#REF!)</f>
        <v>#REF!</v>
      </c>
      <c r="O1287" s="143" t="e">
        <f>IF(ЗАПОЛНИТЬ!$F$7=1,#REF!/1000,#REF!)</f>
        <v>#REF!</v>
      </c>
      <c r="P1287" s="143" t="e">
        <f>IF(ЗАПОЛНИТЬ!$F$7=1,#REF!/1000,#REF!)</f>
        <v>#REF!</v>
      </c>
      <c r="Q1287" s="143" t="e">
        <f>IF(ЗАПОЛНИТЬ!$F$7=1,#REF!/1000,#REF!)</f>
        <v>#REF!</v>
      </c>
      <c r="R1287" s="143" t="e">
        <f>IF(ЗАПОЛНИТЬ!$F$7=1,#REF!/1000,#REF!)</f>
        <v>#REF!</v>
      </c>
      <c r="S1287" s="143" t="e">
        <f>IF(ЗАПОЛНИТЬ!$F$7=1,#REF!/1000,#REF!)</f>
        <v>#REF!</v>
      </c>
      <c r="T1287" s="143" t="e">
        <f>IF(ЗАПОЛНИТЬ!$F$7=1,#REF!/1000,#REF!)</f>
        <v>#REF!</v>
      </c>
      <c r="U1287" s="143" t="e">
        <f>IF(ЗАПОЛНИТЬ!$F$7=1,#REF!/1000,#REF!)</f>
        <v>#REF!</v>
      </c>
      <c r="V1287" s="145" t="e">
        <f t="shared" si="85"/>
        <v>#REF!</v>
      </c>
      <c r="W1287" s="145" t="e">
        <f>IF(SUM(L1287:U1287)&gt;0,1,0)</f>
        <v>#REF!</v>
      </c>
    </row>
    <row r="1288" spans="1:23">
      <c r="A1288" s="144" t="str">
        <f>ЗАПОЛНИТЬ!$B$23</f>
        <v>4</v>
      </c>
      <c r="B1288" s="144" t="str">
        <f>ЗАПОЛНИТЬ!$B$13</f>
        <v>24188344</v>
      </c>
      <c r="C1288" s="144" t="str">
        <f>ЗАПОЛНИТЬ!$B$24</f>
        <v>298</v>
      </c>
      <c r="D1288" s="144" t="str">
        <f>ЗАПОЛНИТЬ!$B$21</f>
        <v>12</v>
      </c>
      <c r="E1288" s="145"/>
      <c r="F1288" s="144" t="str">
        <f>ЗАПОЛНИТЬ!$B$22</f>
        <v>15</v>
      </c>
      <c r="G1288" s="144" t="str">
        <f>ЗАПОЛНИТЬ!$B$20</f>
        <v>040222</v>
      </c>
      <c r="H1288" s="143" t="str">
        <f>IF(ЗАПОЛНИТЬ!$F$7=1,ЗАПОЛНИТЬ!$H$9,ЗАПОЛНИТЬ!$H$10)</f>
        <v>73</v>
      </c>
      <c r="I1288" s="146" t="e">
        <f>IF(ЗАПОЛНИТЬ!$F$7=1,#REF!,#REF!)</f>
        <v>#REF!</v>
      </c>
      <c r="J1288" s="145" t="str">
        <f>IF(ЗАПОЛНИТЬ!$F$7=1,CONCATENATE(ЗАПОЛНИТЬ!$F$18,ЗАПОЛНИТЬ!$D$18),ЗАПОЛНИТЬ!$E$18)</f>
        <v>01.07.2016</v>
      </c>
      <c r="K1288" s="143" t="e">
        <f>#REF!</f>
        <v>#REF!</v>
      </c>
      <c r="L1288" s="143" t="e">
        <f>IF(ЗАПОЛНИТЬ!$F$7=1,#REF!/1000,#REF!)</f>
        <v>#REF!</v>
      </c>
      <c r="M1288" s="143" t="e">
        <f>IF(ЗАПОЛНИТЬ!$F$7=1,#REF!/1000,#REF!)</f>
        <v>#REF!</v>
      </c>
      <c r="N1288" s="143" t="e">
        <f>IF(ЗАПОЛНИТЬ!$F$7=1,#REF!/1000,#REF!)</f>
        <v>#REF!</v>
      </c>
      <c r="O1288" s="143" t="e">
        <f>IF(ЗАПОЛНИТЬ!$F$7=1,#REF!/1000,#REF!)</f>
        <v>#REF!</v>
      </c>
      <c r="P1288" s="143" t="e">
        <f>IF(ЗАПОЛНИТЬ!$F$7=1,#REF!/1000,#REF!)</f>
        <v>#REF!</v>
      </c>
      <c r="Q1288" s="143" t="e">
        <f>IF(ЗАПОЛНИТЬ!$F$7=1,#REF!/1000,#REF!)</f>
        <v>#REF!</v>
      </c>
      <c r="R1288" s="143" t="e">
        <f>IF(ЗАПОЛНИТЬ!$F$7=1,#REF!/1000,#REF!)</f>
        <v>#REF!</v>
      </c>
      <c r="S1288" s="143" t="e">
        <f>IF(ЗАПОЛНИТЬ!$F$7=1,#REF!/1000,#REF!)</f>
        <v>#REF!</v>
      </c>
      <c r="T1288" s="143" t="e">
        <f>IF(ЗАПОЛНИТЬ!$F$7=1,#REF!/1000,#REF!)</f>
        <v>#REF!</v>
      </c>
      <c r="U1288" s="143" t="e">
        <f>IF(ЗАПОЛНИТЬ!$F$7=1,#REF!/1000,#REF!)</f>
        <v>#REF!</v>
      </c>
      <c r="V1288" s="145" t="e">
        <f t="shared" si="85"/>
        <v>#REF!</v>
      </c>
      <c r="W1288" s="145" t="e">
        <f>IF(SUM(L1288:U1288)&gt;0,1,0)</f>
        <v>#REF!</v>
      </c>
    </row>
    <row r="1289" spans="1:23">
      <c r="A1289" s="144" t="str">
        <f>ЗАПОЛНИТЬ!$B$23</f>
        <v>4</v>
      </c>
      <c r="B1289" s="144" t="str">
        <f>ЗАПОЛНИТЬ!$B$13</f>
        <v>24188344</v>
      </c>
      <c r="C1289" s="144" t="str">
        <f>ЗАПОЛНИТЬ!$B$24</f>
        <v>298</v>
      </c>
      <c r="D1289" s="144" t="str">
        <f>ЗАПОЛНИТЬ!$B$21</f>
        <v>12</v>
      </c>
      <c r="E1289" s="145"/>
      <c r="F1289" s="144" t="str">
        <f>ЗАПОЛНИТЬ!$B$22</f>
        <v>15</v>
      </c>
      <c r="G1289" s="144" t="str">
        <f>ЗАПОЛНИТЬ!$B$20</f>
        <v>040222</v>
      </c>
      <c r="H1289" s="143" t="str">
        <f>IF(ЗАПОЛНИТЬ!$F$7=1,ЗАПОЛНИТЬ!$H$9,ЗАПОЛНИТЬ!$H$10)</f>
        <v>73</v>
      </c>
      <c r="I1289" s="146" t="e">
        <f>IF(ЗАПОЛНИТЬ!$F$7=1,#REF!,#REF!)</f>
        <v>#REF!</v>
      </c>
      <c r="J1289" s="145" t="str">
        <f>IF(ЗАПОЛНИТЬ!$F$7=1,CONCATENATE(ЗАПОЛНИТЬ!$F$18,ЗАПОЛНИТЬ!$D$18),ЗАПОЛНИТЬ!$E$18)</f>
        <v>01.07.2016</v>
      </c>
      <c r="K1289" s="143" t="e">
        <f>#REF!</f>
        <v>#REF!</v>
      </c>
      <c r="L1289" s="143" t="e">
        <f>IF(ЗАПОЛНИТЬ!$F$7=1,#REF!/1000,#REF!)</f>
        <v>#REF!</v>
      </c>
      <c r="M1289" s="143" t="e">
        <f>IF(ЗАПОЛНИТЬ!$F$7=1,#REF!/1000,#REF!)</f>
        <v>#REF!</v>
      </c>
      <c r="N1289" s="143" t="e">
        <f>IF(ЗАПОЛНИТЬ!$F$7=1,#REF!/1000,#REF!)</f>
        <v>#REF!</v>
      </c>
      <c r="O1289" s="143" t="e">
        <f>IF(ЗАПОЛНИТЬ!$F$7=1,#REF!/1000,#REF!)</f>
        <v>#REF!</v>
      </c>
      <c r="P1289" s="143" t="e">
        <f>IF(ЗАПОЛНИТЬ!$F$7=1,#REF!/1000,#REF!)</f>
        <v>#REF!</v>
      </c>
      <c r="Q1289" s="143" t="e">
        <f>IF(ЗАПОЛНИТЬ!$F$7=1,#REF!/1000,#REF!)</f>
        <v>#REF!</v>
      </c>
      <c r="R1289" s="143" t="e">
        <f>IF(ЗАПОЛНИТЬ!$F$7=1,#REF!/1000,#REF!)</f>
        <v>#REF!</v>
      </c>
      <c r="S1289" s="143" t="e">
        <f>IF(ЗАПОЛНИТЬ!$F$7=1,#REF!/1000,#REF!)</f>
        <v>#REF!</v>
      </c>
      <c r="T1289" s="143" t="e">
        <f>IF(ЗАПОЛНИТЬ!$F$7=1,#REF!/1000,#REF!)</f>
        <v>#REF!</v>
      </c>
      <c r="U1289" s="143" t="e">
        <f>IF(ЗАПОЛНИТЬ!$F$7=1,#REF!/1000,#REF!)</f>
        <v>#REF!</v>
      </c>
      <c r="V1289" s="145" t="e">
        <f t="shared" si="85"/>
        <v>#REF!</v>
      </c>
      <c r="W1289" s="145">
        <v>0</v>
      </c>
    </row>
    <row r="1290" spans="1:23">
      <c r="A1290" s="144" t="str">
        <f>ЗАПОЛНИТЬ!$B$23</f>
        <v>4</v>
      </c>
      <c r="B1290" s="144" t="str">
        <f>ЗАПОЛНИТЬ!$B$13</f>
        <v>24188344</v>
      </c>
      <c r="C1290" s="144" t="str">
        <f>ЗАПОЛНИТЬ!$B$24</f>
        <v>298</v>
      </c>
      <c r="D1290" s="144" t="str">
        <f>ЗАПОЛНИТЬ!$B$21</f>
        <v>12</v>
      </c>
      <c r="E1290" s="145"/>
      <c r="F1290" s="144" t="str">
        <f>ЗАПОЛНИТЬ!$B$22</f>
        <v>15</v>
      </c>
      <c r="G1290" s="144" t="str">
        <f>ЗАПОЛНИТЬ!$B$20</f>
        <v>040222</v>
      </c>
      <c r="H1290" s="143" t="str">
        <f>IF(ЗАПОЛНИТЬ!$F$7=1,ЗАПОЛНИТЬ!$H$9,ЗАПОЛНИТЬ!$H$10)</f>
        <v>73</v>
      </c>
      <c r="I1290" s="146" t="e">
        <f>IF(ЗАПОЛНИТЬ!$F$7=1,#REF!,#REF!)</f>
        <v>#REF!</v>
      </c>
      <c r="J1290" s="145" t="str">
        <f>IF(ЗАПОЛНИТЬ!$F$7=1,CONCATENATE(ЗАПОЛНИТЬ!$F$18,ЗАПОЛНИТЬ!$D$18),ЗАПОЛНИТЬ!$E$18)</f>
        <v>01.07.2016</v>
      </c>
      <c r="K1290" s="143" t="e">
        <f>#REF!</f>
        <v>#REF!</v>
      </c>
      <c r="L1290" s="143" t="e">
        <f>IF(ЗАПОЛНИТЬ!$F$7=1,#REF!/1000,#REF!)</f>
        <v>#REF!</v>
      </c>
      <c r="M1290" s="143" t="e">
        <f>IF(ЗАПОЛНИТЬ!$F$7=1,#REF!/1000,#REF!)</f>
        <v>#REF!</v>
      </c>
      <c r="N1290" s="143" t="e">
        <f>IF(ЗАПОЛНИТЬ!$F$7=1,#REF!/1000,#REF!)</f>
        <v>#REF!</v>
      </c>
      <c r="O1290" s="143" t="e">
        <f>IF(ЗАПОЛНИТЬ!$F$7=1,#REF!/1000,#REF!)</f>
        <v>#REF!</v>
      </c>
      <c r="P1290" s="143" t="e">
        <f>IF(ЗАПОЛНИТЬ!$F$7=1,#REF!/1000,#REF!)</f>
        <v>#REF!</v>
      </c>
      <c r="Q1290" s="143" t="e">
        <f>IF(ЗАПОЛНИТЬ!$F$7=1,#REF!/1000,#REF!)</f>
        <v>#REF!</v>
      </c>
      <c r="R1290" s="143" t="e">
        <f>IF(ЗАПОЛНИТЬ!$F$7=1,#REF!/1000,#REF!)</f>
        <v>#REF!</v>
      </c>
      <c r="S1290" s="143" t="e">
        <f>IF(ЗАПОЛНИТЬ!$F$7=1,#REF!/1000,#REF!)</f>
        <v>#REF!</v>
      </c>
      <c r="T1290" s="143" t="e">
        <f>IF(ЗАПОЛНИТЬ!$F$7=1,#REF!/1000,#REF!)</f>
        <v>#REF!</v>
      </c>
      <c r="U1290" s="143" t="e">
        <f>IF(ЗАПОЛНИТЬ!$F$7=1,#REF!/1000,#REF!)</f>
        <v>#REF!</v>
      </c>
      <c r="V1290" s="145" t="e">
        <f t="shared" si="85"/>
        <v>#REF!</v>
      </c>
      <c r="W1290" s="145" t="e">
        <f>IF(SUM(L1290:U1290)&gt;0,1,0)</f>
        <v>#REF!</v>
      </c>
    </row>
    <row r="1291" spans="1:23">
      <c r="A1291" s="144" t="str">
        <f>ЗАПОЛНИТЬ!$B$23</f>
        <v>4</v>
      </c>
      <c r="B1291" s="144" t="str">
        <f>ЗАПОЛНИТЬ!$B$13</f>
        <v>24188344</v>
      </c>
      <c r="C1291" s="144" t="str">
        <f>ЗАПОЛНИТЬ!$B$24</f>
        <v>298</v>
      </c>
      <c r="D1291" s="144" t="str">
        <f>ЗАПОЛНИТЬ!$B$21</f>
        <v>12</v>
      </c>
      <c r="E1291" s="145"/>
      <c r="F1291" s="144" t="str">
        <f>ЗАПОЛНИТЬ!$B$22</f>
        <v>15</v>
      </c>
      <c r="G1291" s="144" t="str">
        <f>ЗАПОЛНИТЬ!$B$20</f>
        <v>040222</v>
      </c>
      <c r="H1291" s="143" t="str">
        <f>IF(ЗАПОЛНИТЬ!$F$7=1,ЗАПОЛНИТЬ!$H$9,ЗАПОЛНИТЬ!$H$10)</f>
        <v>73</v>
      </c>
      <c r="I1291" s="146" t="e">
        <f>IF(ЗАПОЛНИТЬ!$F$7=1,#REF!,#REF!)</f>
        <v>#REF!</v>
      </c>
      <c r="J1291" s="145" t="str">
        <f>IF(ЗАПОЛНИТЬ!$F$7=1,CONCATENATE(ЗАПОЛНИТЬ!$F$18,ЗАПОЛНИТЬ!$D$18),ЗАПОЛНИТЬ!$E$18)</f>
        <v>01.07.2016</v>
      </c>
      <c r="K1291" s="143" t="e">
        <f>#REF!</f>
        <v>#REF!</v>
      </c>
      <c r="L1291" s="143" t="e">
        <f>IF(ЗАПОЛНИТЬ!$F$7=1,#REF!/1000,#REF!)</f>
        <v>#REF!</v>
      </c>
      <c r="M1291" s="143" t="e">
        <f>IF(ЗАПОЛНИТЬ!$F$7=1,#REF!/1000,#REF!)</f>
        <v>#REF!</v>
      </c>
      <c r="N1291" s="143" t="e">
        <f>IF(ЗАПОЛНИТЬ!$F$7=1,#REF!/1000,#REF!)</f>
        <v>#REF!</v>
      </c>
      <c r="O1291" s="143" t="e">
        <f>IF(ЗАПОЛНИТЬ!$F$7=1,#REF!/1000,#REF!)</f>
        <v>#REF!</v>
      </c>
      <c r="P1291" s="143" t="e">
        <f>IF(ЗАПОЛНИТЬ!$F$7=1,#REF!/1000,#REF!)</f>
        <v>#REF!</v>
      </c>
      <c r="Q1291" s="143" t="e">
        <f>IF(ЗАПОЛНИТЬ!$F$7=1,#REF!/1000,#REF!)</f>
        <v>#REF!</v>
      </c>
      <c r="R1291" s="143" t="e">
        <f>IF(ЗАПОЛНИТЬ!$F$7=1,#REF!/1000,#REF!)</f>
        <v>#REF!</v>
      </c>
      <c r="S1291" s="143" t="e">
        <f>IF(ЗАПОЛНИТЬ!$F$7=1,#REF!/1000,#REF!)</f>
        <v>#REF!</v>
      </c>
      <c r="T1291" s="143" t="e">
        <f>IF(ЗАПОЛНИТЬ!$F$7=1,#REF!/1000,#REF!)</f>
        <v>#REF!</v>
      </c>
      <c r="U1291" s="143" t="e">
        <f>IF(ЗАПОЛНИТЬ!$F$7=1,#REF!/1000,#REF!)</f>
        <v>#REF!</v>
      </c>
      <c r="V1291" s="145" t="e">
        <f t="shared" si="85"/>
        <v>#REF!</v>
      </c>
      <c r="W1291" s="145" t="e">
        <f>IF(SUM(L1291:U1291)&gt;0,1,0)</f>
        <v>#REF!</v>
      </c>
    </row>
    <row r="1292" spans="1:23">
      <c r="A1292" s="144" t="str">
        <f>ЗАПОЛНИТЬ!$B$23</f>
        <v>4</v>
      </c>
      <c r="B1292" s="144" t="str">
        <f>ЗАПОЛНИТЬ!$B$13</f>
        <v>24188344</v>
      </c>
      <c r="C1292" s="144" t="str">
        <f>ЗАПОЛНИТЬ!$B$24</f>
        <v>298</v>
      </c>
      <c r="D1292" s="144" t="str">
        <f>ЗАПОЛНИТЬ!$B$21</f>
        <v>12</v>
      </c>
      <c r="E1292" s="145"/>
      <c r="F1292" s="144" t="str">
        <f>ЗАПОЛНИТЬ!$B$22</f>
        <v>15</v>
      </c>
      <c r="G1292" s="144" t="str">
        <f>ЗАПОЛНИТЬ!$B$20</f>
        <v>040222</v>
      </c>
      <c r="H1292" s="143" t="str">
        <f>IF(ЗАПОЛНИТЬ!$F$7=1,ЗАПОЛНИТЬ!$H$9,ЗАПОЛНИТЬ!$H$10)</f>
        <v>73</v>
      </c>
      <c r="I1292" s="146" t="e">
        <f>IF(ЗАПОЛНИТЬ!$F$7=1,#REF!,#REF!)</f>
        <v>#REF!</v>
      </c>
      <c r="J1292" s="145" t="str">
        <f>IF(ЗАПОЛНИТЬ!$F$7=1,CONCATENATE(ЗАПОЛНИТЬ!$F$18,ЗАПОЛНИТЬ!$D$18),ЗАПОЛНИТЬ!$E$18)</f>
        <v>01.07.2016</v>
      </c>
      <c r="K1292" s="143" t="e">
        <f>#REF!</f>
        <v>#REF!</v>
      </c>
      <c r="L1292" s="143" t="e">
        <f>IF(ЗАПОЛНИТЬ!$F$7=1,#REF!/1000,#REF!)</f>
        <v>#REF!</v>
      </c>
      <c r="M1292" s="143" t="e">
        <f>IF(ЗАПОЛНИТЬ!$F$7=1,#REF!/1000,#REF!)</f>
        <v>#REF!</v>
      </c>
      <c r="N1292" s="143" t="e">
        <f>IF(ЗАПОЛНИТЬ!$F$7=1,#REF!/1000,#REF!)</f>
        <v>#REF!</v>
      </c>
      <c r="O1292" s="143" t="e">
        <f>IF(ЗАПОЛНИТЬ!$F$7=1,#REF!/1000,#REF!)</f>
        <v>#REF!</v>
      </c>
      <c r="P1292" s="143" t="e">
        <f>IF(ЗАПОЛНИТЬ!$F$7=1,#REF!/1000,#REF!)</f>
        <v>#REF!</v>
      </c>
      <c r="Q1292" s="143" t="e">
        <f>IF(ЗАПОЛНИТЬ!$F$7=1,#REF!/1000,#REF!)</f>
        <v>#REF!</v>
      </c>
      <c r="R1292" s="143" t="e">
        <f>IF(ЗАПОЛНИТЬ!$F$7=1,#REF!/1000,#REF!)</f>
        <v>#REF!</v>
      </c>
      <c r="S1292" s="143" t="e">
        <f>IF(ЗАПОЛНИТЬ!$F$7=1,#REF!/1000,#REF!)</f>
        <v>#REF!</v>
      </c>
      <c r="T1292" s="143" t="e">
        <f>IF(ЗАПОЛНИТЬ!$F$7=1,#REF!/1000,#REF!)</f>
        <v>#REF!</v>
      </c>
      <c r="U1292" s="143" t="e">
        <f>IF(ЗАПОЛНИТЬ!$F$7=1,#REF!/1000,#REF!)</f>
        <v>#REF!</v>
      </c>
      <c r="V1292" s="145" t="e">
        <f t="shared" si="85"/>
        <v>#REF!</v>
      </c>
      <c r="W1292" s="145" t="e">
        <f>IF(SUM(L1292:U1292)&gt;0,1,0)</f>
        <v>#REF!</v>
      </c>
    </row>
    <row r="1293" spans="1:23">
      <c r="A1293" s="144" t="str">
        <f>ЗАПОЛНИТЬ!$B$23</f>
        <v>4</v>
      </c>
      <c r="B1293" s="144" t="str">
        <f>ЗАПОЛНИТЬ!$B$13</f>
        <v>24188344</v>
      </c>
      <c r="C1293" s="144" t="str">
        <f>ЗАПОЛНИТЬ!$B$24</f>
        <v>298</v>
      </c>
      <c r="D1293" s="144" t="str">
        <f>ЗАПОЛНИТЬ!$B$21</f>
        <v>12</v>
      </c>
      <c r="E1293" s="145"/>
      <c r="F1293" s="144" t="str">
        <f>ЗАПОЛНИТЬ!$B$22</f>
        <v>15</v>
      </c>
      <c r="G1293" s="144" t="str">
        <f>ЗАПОЛНИТЬ!$B$20</f>
        <v>040222</v>
      </c>
      <c r="H1293" s="143" t="str">
        <f>IF(ЗАПОЛНИТЬ!$F$7=1,ЗАПОЛНИТЬ!$H$9,ЗАПОЛНИТЬ!$H$10)</f>
        <v>73</v>
      </c>
      <c r="I1293" s="146" t="e">
        <f>IF(ЗАПОЛНИТЬ!$F$7=1,#REF!,#REF!)</f>
        <v>#REF!</v>
      </c>
      <c r="J1293" s="145" t="str">
        <f>IF(ЗАПОЛНИТЬ!$F$7=1,CONCATENATE(ЗАПОЛНИТЬ!$F$18,ЗАПОЛНИТЬ!$D$18),ЗАПОЛНИТЬ!$E$18)</f>
        <v>01.07.2016</v>
      </c>
      <c r="K1293" s="143" t="e">
        <f>#REF!</f>
        <v>#REF!</v>
      </c>
      <c r="L1293" s="143" t="e">
        <f>IF(ЗАПОЛНИТЬ!$F$7=1,#REF!/1000,#REF!)</f>
        <v>#REF!</v>
      </c>
      <c r="M1293" s="143" t="e">
        <f>IF(ЗАПОЛНИТЬ!$F$7=1,#REF!/1000,#REF!)</f>
        <v>#REF!</v>
      </c>
      <c r="N1293" s="143" t="e">
        <f>IF(ЗАПОЛНИТЬ!$F$7=1,#REF!/1000,#REF!)</f>
        <v>#REF!</v>
      </c>
      <c r="O1293" s="143" t="e">
        <f>IF(ЗАПОЛНИТЬ!$F$7=1,#REF!/1000,#REF!)</f>
        <v>#REF!</v>
      </c>
      <c r="P1293" s="143" t="e">
        <f>IF(ЗАПОЛНИТЬ!$F$7=1,#REF!/1000,#REF!)</f>
        <v>#REF!</v>
      </c>
      <c r="Q1293" s="143" t="e">
        <f>IF(ЗАПОЛНИТЬ!$F$7=1,#REF!/1000,#REF!)</f>
        <v>#REF!</v>
      </c>
      <c r="R1293" s="143" t="e">
        <f>IF(ЗАПОЛНИТЬ!$F$7=1,#REF!/1000,#REF!)</f>
        <v>#REF!</v>
      </c>
      <c r="S1293" s="143" t="e">
        <f>IF(ЗАПОЛНИТЬ!$F$7=1,#REF!/1000,#REF!)</f>
        <v>#REF!</v>
      </c>
      <c r="T1293" s="143" t="e">
        <f>IF(ЗАПОЛНИТЬ!$F$7=1,#REF!/1000,#REF!)</f>
        <v>#REF!</v>
      </c>
      <c r="U1293" s="143" t="e">
        <f>IF(ЗАПОЛНИТЬ!$F$7=1,#REF!/1000,#REF!)</f>
        <v>#REF!</v>
      </c>
      <c r="V1293" s="145" t="e">
        <f t="shared" si="85"/>
        <v>#REF!</v>
      </c>
      <c r="W1293" s="145" t="e">
        <f>IF(SUM(L1293:U1293)&gt;0,1,0)</f>
        <v>#REF!</v>
      </c>
    </row>
    <row r="1294" spans="1:23">
      <c r="A1294" s="144" t="str">
        <f>ЗАПОЛНИТЬ!$B$23</f>
        <v>4</v>
      </c>
      <c r="B1294" s="144" t="str">
        <f>ЗАПОЛНИТЬ!$B$13</f>
        <v>24188344</v>
      </c>
      <c r="C1294" s="144" t="str">
        <f>ЗАПОЛНИТЬ!$B$24</f>
        <v>298</v>
      </c>
      <c r="D1294" s="144" t="str">
        <f>ЗАПОЛНИТЬ!$B$21</f>
        <v>12</v>
      </c>
      <c r="E1294" s="145"/>
      <c r="F1294" s="144" t="str">
        <f>ЗАПОЛНИТЬ!$B$22</f>
        <v>15</v>
      </c>
      <c r="G1294" s="144" t="str">
        <f>ЗАПОЛНИТЬ!$B$20</f>
        <v>040222</v>
      </c>
      <c r="H1294" s="143" t="str">
        <f>IF(ЗАПОЛНИТЬ!$F$7=1,ЗАПОЛНИТЬ!$H$9,ЗАПОЛНИТЬ!$H$10)</f>
        <v>73</v>
      </c>
      <c r="I1294" s="146" t="e">
        <f>IF(ЗАПОЛНИТЬ!$F$7=1,#REF!,#REF!)</f>
        <v>#REF!</v>
      </c>
      <c r="J1294" s="145" t="str">
        <f>IF(ЗАПОЛНИТЬ!$F$7=1,CONCATENATE(ЗАПОЛНИТЬ!$F$18,ЗАПОЛНИТЬ!$D$18),ЗАПОЛНИТЬ!$E$18)</f>
        <v>01.07.2016</v>
      </c>
      <c r="K1294" s="143" t="e">
        <f>#REF!</f>
        <v>#REF!</v>
      </c>
      <c r="L1294" s="143" t="e">
        <f>IF(ЗАПОЛНИТЬ!$F$7=1,#REF!/1000,#REF!)</f>
        <v>#REF!</v>
      </c>
      <c r="M1294" s="143" t="e">
        <f>IF(ЗАПОЛНИТЬ!$F$7=1,#REF!/1000,#REF!)</f>
        <v>#REF!</v>
      </c>
      <c r="N1294" s="143" t="e">
        <f>IF(ЗАПОЛНИТЬ!$F$7=1,#REF!/1000,#REF!)</f>
        <v>#REF!</v>
      </c>
      <c r="O1294" s="143" t="e">
        <f>IF(ЗАПОЛНИТЬ!$F$7=1,#REF!/1000,#REF!)</f>
        <v>#REF!</v>
      </c>
      <c r="P1294" s="143" t="e">
        <f>IF(ЗАПОЛНИТЬ!$F$7=1,#REF!/1000,#REF!)</f>
        <v>#REF!</v>
      </c>
      <c r="Q1294" s="143" t="e">
        <f>IF(ЗАПОЛНИТЬ!$F$7=1,#REF!/1000,#REF!)</f>
        <v>#REF!</v>
      </c>
      <c r="R1294" s="143" t="e">
        <f>IF(ЗАПОЛНИТЬ!$F$7=1,#REF!/1000,#REF!)</f>
        <v>#REF!</v>
      </c>
      <c r="S1294" s="143" t="e">
        <f>IF(ЗАПОЛНИТЬ!$F$7=1,#REF!/1000,#REF!)</f>
        <v>#REF!</v>
      </c>
      <c r="T1294" s="143" t="e">
        <f>IF(ЗАПОЛНИТЬ!$F$7=1,#REF!/1000,#REF!)</f>
        <v>#REF!</v>
      </c>
      <c r="U1294" s="143" t="e">
        <f>IF(ЗАПОЛНИТЬ!$F$7=1,#REF!/1000,#REF!)</f>
        <v>#REF!</v>
      </c>
      <c r="V1294" s="145" t="e">
        <f t="shared" si="85"/>
        <v>#REF!</v>
      </c>
      <c r="W1294" s="145">
        <v>0</v>
      </c>
    </row>
    <row r="1295" spans="1:23">
      <c r="A1295" s="144" t="str">
        <f>ЗАПОЛНИТЬ!$B$23</f>
        <v>4</v>
      </c>
      <c r="B1295" s="144" t="str">
        <f>ЗАПОЛНИТЬ!$B$13</f>
        <v>24188344</v>
      </c>
      <c r="C1295" s="144" t="str">
        <f>ЗАПОЛНИТЬ!$B$24</f>
        <v>298</v>
      </c>
      <c r="D1295" s="144" t="str">
        <f>ЗАПОЛНИТЬ!$B$21</f>
        <v>12</v>
      </c>
      <c r="E1295" s="145"/>
      <c r="F1295" s="144" t="str">
        <f>ЗАПОЛНИТЬ!$B$22</f>
        <v>15</v>
      </c>
      <c r="G1295" s="144" t="str">
        <f>ЗАПОЛНИТЬ!$B$20</f>
        <v>040222</v>
      </c>
      <c r="H1295" s="143" t="str">
        <f>IF(ЗАПОЛНИТЬ!$F$7=1,ЗАПОЛНИТЬ!$H$9,ЗАПОЛНИТЬ!$H$10)</f>
        <v>73</v>
      </c>
      <c r="I1295" s="146" t="e">
        <f>IF(ЗАПОЛНИТЬ!$F$7=1,#REF!,#REF!)</f>
        <v>#REF!</v>
      </c>
      <c r="J1295" s="145" t="str">
        <f>IF(ЗАПОЛНИТЬ!$F$7=1,CONCATENATE(ЗАПОЛНИТЬ!$F$18,ЗАПОЛНИТЬ!$D$18),ЗАПОЛНИТЬ!$E$18)</f>
        <v>01.07.2016</v>
      </c>
      <c r="K1295" s="143" t="e">
        <f>#REF!</f>
        <v>#REF!</v>
      </c>
      <c r="L1295" s="143" t="e">
        <f>IF(ЗАПОЛНИТЬ!$F$7=1,#REF!/1000,#REF!)</f>
        <v>#REF!</v>
      </c>
      <c r="M1295" s="143" t="e">
        <f>IF(ЗАПОЛНИТЬ!$F$7=1,#REF!/1000,#REF!)</f>
        <v>#REF!</v>
      </c>
      <c r="N1295" s="143" t="e">
        <f>IF(ЗАПОЛНИТЬ!$F$7=1,#REF!/1000,#REF!)</f>
        <v>#REF!</v>
      </c>
      <c r="O1295" s="143" t="e">
        <f>IF(ЗАПОЛНИТЬ!$F$7=1,#REF!/1000,#REF!)</f>
        <v>#REF!</v>
      </c>
      <c r="P1295" s="143" t="e">
        <f>IF(ЗАПОЛНИТЬ!$F$7=1,#REF!/1000,#REF!)</f>
        <v>#REF!</v>
      </c>
      <c r="Q1295" s="143" t="e">
        <f>IF(ЗАПОЛНИТЬ!$F$7=1,#REF!/1000,#REF!)</f>
        <v>#REF!</v>
      </c>
      <c r="R1295" s="143" t="e">
        <f>IF(ЗАПОЛНИТЬ!$F$7=1,#REF!/1000,#REF!)</f>
        <v>#REF!</v>
      </c>
      <c r="S1295" s="143" t="e">
        <f>IF(ЗАПОЛНИТЬ!$F$7=1,#REF!/1000,#REF!)</f>
        <v>#REF!</v>
      </c>
      <c r="T1295" s="143" t="e">
        <f>IF(ЗАПОЛНИТЬ!$F$7=1,#REF!/1000,#REF!)</f>
        <v>#REF!</v>
      </c>
      <c r="U1295" s="143" t="e">
        <f>IF(ЗАПОЛНИТЬ!$F$7=1,#REF!/1000,#REF!)</f>
        <v>#REF!</v>
      </c>
      <c r="V1295" s="145" t="e">
        <f t="shared" si="85"/>
        <v>#REF!</v>
      </c>
      <c r="W1295" s="145">
        <v>0</v>
      </c>
    </row>
    <row r="1296" spans="1:23">
      <c r="A1296" s="144" t="str">
        <f>ЗАПОЛНИТЬ!$B$23</f>
        <v>4</v>
      </c>
      <c r="B1296" s="144" t="str">
        <f>ЗАПОЛНИТЬ!$B$13</f>
        <v>24188344</v>
      </c>
      <c r="C1296" s="144" t="str">
        <f>ЗАПОЛНИТЬ!$B$24</f>
        <v>298</v>
      </c>
      <c r="D1296" s="144" t="str">
        <f>ЗАПОЛНИТЬ!$B$21</f>
        <v>12</v>
      </c>
      <c r="E1296" s="145"/>
      <c r="F1296" s="144" t="str">
        <f>ЗАПОЛНИТЬ!$B$22</f>
        <v>15</v>
      </c>
      <c r="G1296" s="144" t="str">
        <f>ЗАПОЛНИТЬ!$B$20</f>
        <v>040222</v>
      </c>
      <c r="H1296" s="143" t="str">
        <f>IF(ЗАПОЛНИТЬ!$F$7=1,ЗАПОЛНИТЬ!$H$9,ЗАПОЛНИТЬ!$H$10)</f>
        <v>73</v>
      </c>
      <c r="I1296" s="146" t="e">
        <f>IF(ЗАПОЛНИТЬ!$F$7=1,#REF!,#REF!)</f>
        <v>#REF!</v>
      </c>
      <c r="J1296" s="145" t="str">
        <f>IF(ЗАПОЛНИТЬ!$F$7=1,CONCATENATE(ЗАПОЛНИТЬ!$F$18,ЗАПОЛНИТЬ!$D$18),ЗАПОЛНИТЬ!$E$18)</f>
        <v>01.07.2016</v>
      </c>
      <c r="K1296" s="143" t="e">
        <f>#REF!</f>
        <v>#REF!</v>
      </c>
      <c r="L1296" s="143" t="e">
        <f>IF(ЗАПОЛНИТЬ!$F$7=1,#REF!/1000,#REF!)</f>
        <v>#REF!</v>
      </c>
      <c r="M1296" s="143" t="e">
        <f>IF(ЗАПОЛНИТЬ!$F$7=1,#REF!/1000,#REF!)</f>
        <v>#REF!</v>
      </c>
      <c r="N1296" s="143" t="e">
        <f>IF(ЗАПОЛНИТЬ!$F$7=1,#REF!/1000,#REF!)</f>
        <v>#REF!</v>
      </c>
      <c r="O1296" s="143" t="e">
        <f>IF(ЗАПОЛНИТЬ!$F$7=1,#REF!/1000,#REF!)</f>
        <v>#REF!</v>
      </c>
      <c r="P1296" s="143" t="e">
        <f>IF(ЗАПОЛНИТЬ!$F$7=1,#REF!/1000,#REF!)</f>
        <v>#REF!</v>
      </c>
      <c r="Q1296" s="143" t="e">
        <f>IF(ЗАПОЛНИТЬ!$F$7=1,#REF!/1000,#REF!)</f>
        <v>#REF!</v>
      </c>
      <c r="R1296" s="143" t="e">
        <f>IF(ЗАПОЛНИТЬ!$F$7=1,#REF!/1000,#REF!)</f>
        <v>#REF!</v>
      </c>
      <c r="S1296" s="143" t="e">
        <f>IF(ЗАПОЛНИТЬ!$F$7=1,#REF!/1000,#REF!)</f>
        <v>#REF!</v>
      </c>
      <c r="T1296" s="143" t="e">
        <f>IF(ЗАПОЛНИТЬ!$F$7=1,#REF!/1000,#REF!)</f>
        <v>#REF!</v>
      </c>
      <c r="U1296" s="143" t="e">
        <f>IF(ЗАПОЛНИТЬ!$F$7=1,#REF!/1000,#REF!)</f>
        <v>#REF!</v>
      </c>
      <c r="V1296" s="145" t="e">
        <f t="shared" si="85"/>
        <v>#REF!</v>
      </c>
      <c r="W1296" s="145" t="e">
        <f>IF(SUM(L1296:U1296)&gt;0,1,0)</f>
        <v>#REF!</v>
      </c>
    </row>
    <row r="1297" spans="1:23">
      <c r="A1297" s="144" t="str">
        <f>ЗАПОЛНИТЬ!$B$23</f>
        <v>4</v>
      </c>
      <c r="B1297" s="144" t="str">
        <f>ЗАПОЛНИТЬ!$B$13</f>
        <v>24188344</v>
      </c>
      <c r="C1297" s="144" t="str">
        <f>ЗАПОЛНИТЬ!$B$24</f>
        <v>298</v>
      </c>
      <c r="D1297" s="144" t="str">
        <f>ЗАПОЛНИТЬ!$B$21</f>
        <v>12</v>
      </c>
      <c r="E1297" s="145"/>
      <c r="F1297" s="144" t="str">
        <f>ЗАПОЛНИТЬ!$B$22</f>
        <v>15</v>
      </c>
      <c r="G1297" s="144" t="str">
        <f>ЗАПОЛНИТЬ!$B$20</f>
        <v>040222</v>
      </c>
      <c r="H1297" s="143" t="str">
        <f>IF(ЗАПОЛНИТЬ!$F$7=1,ЗАПОЛНИТЬ!$H$9,ЗАПОЛНИТЬ!$H$10)</f>
        <v>73</v>
      </c>
      <c r="I1297" s="146" t="e">
        <f>IF(ЗАПОЛНИТЬ!$F$7=1,#REF!,#REF!)</f>
        <v>#REF!</v>
      </c>
      <c r="J1297" s="145" t="str">
        <f>IF(ЗАПОЛНИТЬ!$F$7=1,CONCATENATE(ЗАПОЛНИТЬ!$F$18,ЗАПОЛНИТЬ!$D$18),ЗАПОЛНИТЬ!$E$18)</f>
        <v>01.07.2016</v>
      </c>
      <c r="K1297" s="143" t="e">
        <f>#REF!</f>
        <v>#REF!</v>
      </c>
      <c r="L1297" s="143" t="e">
        <f>IF(ЗАПОЛНИТЬ!$F$7=1,#REF!/1000,#REF!)</f>
        <v>#REF!</v>
      </c>
      <c r="M1297" s="143" t="e">
        <f>IF(ЗАПОЛНИТЬ!$F$7=1,#REF!/1000,#REF!)</f>
        <v>#REF!</v>
      </c>
      <c r="N1297" s="143" t="e">
        <f>IF(ЗАПОЛНИТЬ!$F$7=1,#REF!/1000,#REF!)</f>
        <v>#REF!</v>
      </c>
      <c r="O1297" s="143" t="e">
        <f>IF(ЗАПОЛНИТЬ!$F$7=1,#REF!/1000,#REF!)</f>
        <v>#REF!</v>
      </c>
      <c r="P1297" s="143" t="e">
        <f>IF(ЗАПОЛНИТЬ!$F$7=1,#REF!/1000,#REF!)</f>
        <v>#REF!</v>
      </c>
      <c r="Q1297" s="143" t="e">
        <f>IF(ЗАПОЛНИТЬ!$F$7=1,#REF!/1000,#REF!)</f>
        <v>#REF!</v>
      </c>
      <c r="R1297" s="143" t="e">
        <f>IF(ЗАПОЛНИТЬ!$F$7=1,#REF!/1000,#REF!)</f>
        <v>#REF!</v>
      </c>
      <c r="S1297" s="143" t="e">
        <f>IF(ЗАПОЛНИТЬ!$F$7=1,#REF!/1000,#REF!)</f>
        <v>#REF!</v>
      </c>
      <c r="T1297" s="143" t="e">
        <f>IF(ЗАПОЛНИТЬ!$F$7=1,#REF!/1000,#REF!)</f>
        <v>#REF!</v>
      </c>
      <c r="U1297" s="143" t="e">
        <f>IF(ЗАПОЛНИТЬ!$F$7=1,#REF!/1000,#REF!)</f>
        <v>#REF!</v>
      </c>
      <c r="V1297" s="145" t="e">
        <f t="shared" si="85"/>
        <v>#REF!</v>
      </c>
      <c r="W1297" s="145">
        <v>0</v>
      </c>
    </row>
    <row r="1298" spans="1:23">
      <c r="A1298" s="144" t="str">
        <f>ЗАПОЛНИТЬ!$B$23</f>
        <v>4</v>
      </c>
      <c r="B1298" s="144" t="str">
        <f>ЗАПОЛНИТЬ!$B$13</f>
        <v>24188344</v>
      </c>
      <c r="C1298" s="144" t="str">
        <f>ЗАПОЛНИТЬ!$B$24</f>
        <v>298</v>
      </c>
      <c r="D1298" s="144" t="str">
        <f>ЗАПОЛНИТЬ!$B$21</f>
        <v>12</v>
      </c>
      <c r="E1298" s="145"/>
      <c r="F1298" s="144" t="str">
        <f>ЗАПОЛНИТЬ!$B$22</f>
        <v>15</v>
      </c>
      <c r="G1298" s="144" t="str">
        <f>ЗАПОЛНИТЬ!$B$20</f>
        <v>040222</v>
      </c>
      <c r="H1298" s="143" t="str">
        <f>IF(ЗАПОЛНИТЬ!$F$7=1,ЗАПОЛНИТЬ!$H$9,ЗАПОЛНИТЬ!$H$10)</f>
        <v>73</v>
      </c>
      <c r="I1298" s="146" t="e">
        <f>IF(ЗАПОЛНИТЬ!$F$7=1,#REF!,#REF!)</f>
        <v>#REF!</v>
      </c>
      <c r="J1298" s="145" t="str">
        <f>IF(ЗАПОЛНИТЬ!$F$7=1,CONCATENATE(ЗАПОЛНИТЬ!$F$18,ЗАПОЛНИТЬ!$D$18),ЗАПОЛНИТЬ!$E$18)</f>
        <v>01.07.2016</v>
      </c>
      <c r="K1298" s="143" t="e">
        <f>#REF!</f>
        <v>#REF!</v>
      </c>
      <c r="L1298" s="143" t="e">
        <f>IF(ЗАПОЛНИТЬ!$F$7=1,#REF!/1000,#REF!)</f>
        <v>#REF!</v>
      </c>
      <c r="M1298" s="143" t="e">
        <f>IF(ЗАПОЛНИТЬ!$F$7=1,#REF!/1000,#REF!)</f>
        <v>#REF!</v>
      </c>
      <c r="N1298" s="143" t="e">
        <f>IF(ЗАПОЛНИТЬ!$F$7=1,#REF!/1000,#REF!)</f>
        <v>#REF!</v>
      </c>
      <c r="O1298" s="143" t="e">
        <f>IF(ЗАПОЛНИТЬ!$F$7=1,#REF!/1000,#REF!)</f>
        <v>#REF!</v>
      </c>
      <c r="P1298" s="143" t="e">
        <f>IF(ЗАПОЛНИТЬ!$F$7=1,#REF!/1000,#REF!)</f>
        <v>#REF!</v>
      </c>
      <c r="Q1298" s="143" t="e">
        <f>IF(ЗАПОЛНИТЬ!$F$7=1,#REF!/1000,#REF!)</f>
        <v>#REF!</v>
      </c>
      <c r="R1298" s="143" t="e">
        <f>IF(ЗАПОЛНИТЬ!$F$7=1,#REF!/1000,#REF!)</f>
        <v>#REF!</v>
      </c>
      <c r="S1298" s="143" t="e">
        <f>IF(ЗАПОЛНИТЬ!$F$7=1,#REF!/1000,#REF!)</f>
        <v>#REF!</v>
      </c>
      <c r="T1298" s="143" t="e">
        <f>IF(ЗАПОЛНИТЬ!$F$7=1,#REF!/1000,#REF!)</f>
        <v>#REF!</v>
      </c>
      <c r="U1298" s="143" t="e">
        <f>IF(ЗАПОЛНИТЬ!$F$7=1,#REF!/1000,#REF!)</f>
        <v>#REF!</v>
      </c>
      <c r="V1298" s="145" t="e">
        <f t="shared" si="85"/>
        <v>#REF!</v>
      </c>
      <c r="W1298" s="145" t="e">
        <f>IF(SUM(L1298:U1298)&gt;0,1,0)</f>
        <v>#REF!</v>
      </c>
    </row>
    <row r="1299" spans="1:23">
      <c r="A1299" s="144" t="str">
        <f>ЗАПОЛНИТЬ!$B$23</f>
        <v>4</v>
      </c>
      <c r="B1299" s="144" t="str">
        <f>ЗАПОЛНИТЬ!$B$13</f>
        <v>24188344</v>
      </c>
      <c r="C1299" s="144" t="str">
        <f>ЗАПОЛНИТЬ!$B$24</f>
        <v>298</v>
      </c>
      <c r="D1299" s="144" t="str">
        <f>ЗАПОЛНИТЬ!$B$21</f>
        <v>12</v>
      </c>
      <c r="E1299" s="145"/>
      <c r="F1299" s="144" t="str">
        <f>ЗАПОЛНИТЬ!$B$22</f>
        <v>15</v>
      </c>
      <c r="G1299" s="144" t="str">
        <f>ЗАПОЛНИТЬ!$B$20</f>
        <v>040222</v>
      </c>
      <c r="H1299" s="143" t="str">
        <f>IF(ЗАПОЛНИТЬ!$F$7=1,ЗАПОЛНИТЬ!$H$9,ЗАПОЛНИТЬ!$H$10)</f>
        <v>73</v>
      </c>
      <c r="I1299" s="146" t="e">
        <f>IF(ЗАПОЛНИТЬ!$F$7=1,#REF!,#REF!)</f>
        <v>#REF!</v>
      </c>
      <c r="J1299" s="145" t="str">
        <f>IF(ЗАПОЛНИТЬ!$F$7=1,CONCATENATE(ЗАПОЛНИТЬ!$F$18,ЗАПОЛНИТЬ!$D$18),ЗАПОЛНИТЬ!$E$18)</f>
        <v>01.07.2016</v>
      </c>
      <c r="K1299" s="143" t="e">
        <f>#REF!</f>
        <v>#REF!</v>
      </c>
      <c r="L1299" s="143" t="e">
        <f>IF(ЗАПОЛНИТЬ!$F$7=1,#REF!/1000,#REF!)</f>
        <v>#REF!</v>
      </c>
      <c r="M1299" s="143" t="e">
        <f>IF(ЗАПОЛНИТЬ!$F$7=1,#REF!/1000,#REF!)</f>
        <v>#REF!</v>
      </c>
      <c r="N1299" s="143" t="e">
        <f>IF(ЗАПОЛНИТЬ!$F$7=1,#REF!/1000,#REF!)</f>
        <v>#REF!</v>
      </c>
      <c r="O1299" s="143" t="e">
        <f>IF(ЗАПОЛНИТЬ!$F$7=1,#REF!/1000,#REF!)</f>
        <v>#REF!</v>
      </c>
      <c r="P1299" s="143" t="e">
        <f>IF(ЗАПОЛНИТЬ!$F$7=1,#REF!/1000,#REF!)</f>
        <v>#REF!</v>
      </c>
      <c r="Q1299" s="143" t="e">
        <f>IF(ЗАПОЛНИТЬ!$F$7=1,#REF!/1000,#REF!)</f>
        <v>#REF!</v>
      </c>
      <c r="R1299" s="143" t="e">
        <f>IF(ЗАПОЛНИТЬ!$F$7=1,#REF!/1000,#REF!)</f>
        <v>#REF!</v>
      </c>
      <c r="S1299" s="143" t="e">
        <f>IF(ЗАПОЛНИТЬ!$F$7=1,#REF!/1000,#REF!)</f>
        <v>#REF!</v>
      </c>
      <c r="T1299" s="143" t="e">
        <f>IF(ЗАПОЛНИТЬ!$F$7=1,#REF!/1000,#REF!)</f>
        <v>#REF!</v>
      </c>
      <c r="U1299" s="143" t="e">
        <f>IF(ЗАПОЛНИТЬ!$F$7=1,#REF!/1000,#REF!)</f>
        <v>#REF!</v>
      </c>
      <c r="V1299" s="145" t="e">
        <f t="shared" si="85"/>
        <v>#REF!</v>
      </c>
      <c r="W1299" s="145" t="e">
        <f>IF(SUM(L1299:U1299)&gt;0,1,0)</f>
        <v>#REF!</v>
      </c>
    </row>
    <row r="1300" spans="1:23">
      <c r="A1300" s="144" t="str">
        <f>ЗАПОЛНИТЬ!$B$23</f>
        <v>4</v>
      </c>
      <c r="B1300" s="144" t="str">
        <f>ЗАПОЛНИТЬ!$B$13</f>
        <v>24188344</v>
      </c>
      <c r="C1300" s="144" t="str">
        <f>ЗАПОЛНИТЬ!$B$24</f>
        <v>298</v>
      </c>
      <c r="D1300" s="144" t="str">
        <f>ЗАПОЛНИТЬ!$B$21</f>
        <v>12</v>
      </c>
      <c r="E1300" s="145"/>
      <c r="F1300" s="144" t="str">
        <f>ЗАПОЛНИТЬ!$B$22</f>
        <v>15</v>
      </c>
      <c r="G1300" s="144" t="str">
        <f>ЗАПОЛНИТЬ!$B$20</f>
        <v>040222</v>
      </c>
      <c r="H1300" s="143" t="str">
        <f>IF(ЗАПОЛНИТЬ!$F$7=1,ЗАПОЛНИТЬ!$H$9,ЗАПОЛНИТЬ!$H$10)</f>
        <v>73</v>
      </c>
      <c r="I1300" s="146" t="e">
        <f>IF(ЗАПОЛНИТЬ!$F$7=1,#REF!,#REF!)</f>
        <v>#REF!</v>
      </c>
      <c r="J1300" s="145" t="str">
        <f>IF(ЗАПОЛНИТЬ!$F$7=1,CONCATENATE(ЗАПОЛНИТЬ!$F$18,ЗАПОЛНИТЬ!$D$18),ЗАПОЛНИТЬ!$E$18)</f>
        <v>01.07.2016</v>
      </c>
      <c r="K1300" s="143" t="e">
        <f>#REF!</f>
        <v>#REF!</v>
      </c>
      <c r="L1300" s="143" t="e">
        <f>IF(ЗАПОЛНИТЬ!$F$7=1,#REF!/1000,#REF!)</f>
        <v>#REF!</v>
      </c>
      <c r="M1300" s="143" t="e">
        <f>IF(ЗАПОЛНИТЬ!$F$7=1,#REF!/1000,#REF!)</f>
        <v>#REF!</v>
      </c>
      <c r="N1300" s="143" t="e">
        <f>IF(ЗАПОЛНИТЬ!$F$7=1,#REF!/1000,#REF!)</f>
        <v>#REF!</v>
      </c>
      <c r="O1300" s="143" t="e">
        <f>IF(ЗАПОЛНИТЬ!$F$7=1,#REF!/1000,#REF!)</f>
        <v>#REF!</v>
      </c>
      <c r="P1300" s="143" t="e">
        <f>IF(ЗАПОЛНИТЬ!$F$7=1,#REF!/1000,#REF!)</f>
        <v>#REF!</v>
      </c>
      <c r="Q1300" s="143" t="e">
        <f>IF(ЗАПОЛНИТЬ!$F$7=1,#REF!/1000,#REF!)</f>
        <v>#REF!</v>
      </c>
      <c r="R1300" s="143" t="e">
        <f>IF(ЗАПОЛНИТЬ!$F$7=1,#REF!/1000,#REF!)</f>
        <v>#REF!</v>
      </c>
      <c r="S1300" s="143" t="e">
        <f>IF(ЗАПОЛНИТЬ!$F$7=1,#REF!/1000,#REF!)</f>
        <v>#REF!</v>
      </c>
      <c r="T1300" s="143" t="e">
        <f>IF(ЗАПОЛНИТЬ!$F$7=1,#REF!/1000,#REF!)</f>
        <v>#REF!</v>
      </c>
      <c r="U1300" s="143" t="e">
        <f>IF(ЗАПОЛНИТЬ!$F$7=1,#REF!/1000,#REF!)</f>
        <v>#REF!</v>
      </c>
      <c r="V1300" s="145" t="e">
        <f t="shared" si="85"/>
        <v>#REF!</v>
      </c>
      <c r="W1300" s="145">
        <v>0</v>
      </c>
    </row>
    <row r="1301" spans="1:23">
      <c r="A1301" s="144" t="str">
        <f>ЗАПОЛНИТЬ!$B$23</f>
        <v>4</v>
      </c>
      <c r="B1301" s="144" t="str">
        <f>ЗАПОЛНИТЬ!$B$13</f>
        <v>24188344</v>
      </c>
      <c r="C1301" s="144" t="str">
        <f>ЗАПОЛНИТЬ!$B$24</f>
        <v>298</v>
      </c>
      <c r="D1301" s="144" t="str">
        <f>ЗАПОЛНИТЬ!$B$21</f>
        <v>12</v>
      </c>
      <c r="E1301" s="145"/>
      <c r="F1301" s="144" t="str">
        <f>ЗАПОЛНИТЬ!$B$22</f>
        <v>15</v>
      </c>
      <c r="G1301" s="144" t="str">
        <f>ЗАПОЛНИТЬ!$B$20</f>
        <v>040222</v>
      </c>
      <c r="H1301" s="143" t="str">
        <f>IF(ЗАПОЛНИТЬ!$F$7=1,ЗАПОЛНИТЬ!$H$9,ЗАПОЛНИТЬ!$H$10)</f>
        <v>73</v>
      </c>
      <c r="I1301" s="146" t="e">
        <f>IF(ЗАПОЛНИТЬ!$F$7=1,#REF!,#REF!)</f>
        <v>#REF!</v>
      </c>
      <c r="J1301" s="145" t="str">
        <f>IF(ЗАПОЛНИТЬ!$F$7=1,CONCATENATE(ЗАПОЛНИТЬ!$F$18,ЗАПОЛНИТЬ!$D$18),ЗАПОЛНИТЬ!$E$18)</f>
        <v>01.07.2016</v>
      </c>
      <c r="K1301" s="143" t="e">
        <f>#REF!</f>
        <v>#REF!</v>
      </c>
      <c r="L1301" s="143" t="e">
        <f>IF(ЗАПОЛНИТЬ!$F$7=1,#REF!/1000,#REF!)</f>
        <v>#REF!</v>
      </c>
      <c r="M1301" s="143" t="e">
        <f>IF(ЗАПОЛНИТЬ!$F$7=1,#REF!/1000,#REF!)</f>
        <v>#REF!</v>
      </c>
      <c r="N1301" s="143" t="e">
        <f>IF(ЗАПОЛНИТЬ!$F$7=1,#REF!/1000,#REF!)</f>
        <v>#REF!</v>
      </c>
      <c r="O1301" s="143" t="e">
        <f>IF(ЗАПОЛНИТЬ!$F$7=1,#REF!/1000,#REF!)</f>
        <v>#REF!</v>
      </c>
      <c r="P1301" s="143" t="e">
        <f>IF(ЗАПОЛНИТЬ!$F$7=1,#REF!/1000,#REF!)</f>
        <v>#REF!</v>
      </c>
      <c r="Q1301" s="143" t="e">
        <f>IF(ЗАПОЛНИТЬ!$F$7=1,#REF!/1000,#REF!)</f>
        <v>#REF!</v>
      </c>
      <c r="R1301" s="143" t="e">
        <f>IF(ЗАПОЛНИТЬ!$F$7=1,#REF!/1000,#REF!)</f>
        <v>#REF!</v>
      </c>
      <c r="S1301" s="143" t="e">
        <f>IF(ЗАПОЛНИТЬ!$F$7=1,#REF!/1000,#REF!)</f>
        <v>#REF!</v>
      </c>
      <c r="T1301" s="143" t="e">
        <f>IF(ЗАПОЛНИТЬ!$F$7=1,#REF!/1000,#REF!)</f>
        <v>#REF!</v>
      </c>
      <c r="U1301" s="143" t="e">
        <f>IF(ЗАПОЛНИТЬ!$F$7=1,#REF!/1000,#REF!)</f>
        <v>#REF!</v>
      </c>
      <c r="V1301" s="145" t="e">
        <f t="shared" si="85"/>
        <v>#REF!</v>
      </c>
      <c r="W1301" s="145" t="e">
        <f>IF(SUM(L1301:U1301)&gt;0,1,0)</f>
        <v>#REF!</v>
      </c>
    </row>
    <row r="1302" spans="1:23">
      <c r="A1302" s="144" t="str">
        <f>ЗАПОЛНИТЬ!$B$23</f>
        <v>4</v>
      </c>
      <c r="B1302" s="144" t="str">
        <f>ЗАПОЛНИТЬ!$B$13</f>
        <v>24188344</v>
      </c>
      <c r="C1302" s="144" t="str">
        <f>ЗАПОЛНИТЬ!$B$24</f>
        <v>298</v>
      </c>
      <c r="D1302" s="144" t="str">
        <f>ЗАПОЛНИТЬ!$B$21</f>
        <v>12</v>
      </c>
      <c r="E1302" s="145"/>
      <c r="F1302" s="144" t="str">
        <f>ЗАПОЛНИТЬ!$B$22</f>
        <v>15</v>
      </c>
      <c r="G1302" s="144" t="str">
        <f>ЗАПОЛНИТЬ!$B$20</f>
        <v>040222</v>
      </c>
      <c r="H1302" s="143" t="str">
        <f>IF(ЗАПОЛНИТЬ!$F$7=1,ЗАПОЛНИТЬ!$H$9,ЗАПОЛНИТЬ!$H$10)</f>
        <v>73</v>
      </c>
      <c r="I1302" s="146" t="e">
        <f>IF(ЗАПОЛНИТЬ!$F$7=1,#REF!,#REF!)</f>
        <v>#REF!</v>
      </c>
      <c r="J1302" s="145" t="str">
        <f>IF(ЗАПОЛНИТЬ!$F$7=1,CONCATENATE(ЗАПОЛНИТЬ!$F$18,ЗАПОЛНИТЬ!$D$18),ЗАПОЛНИТЬ!$E$18)</f>
        <v>01.07.2016</v>
      </c>
      <c r="K1302" s="143" t="e">
        <f>#REF!</f>
        <v>#REF!</v>
      </c>
      <c r="L1302" s="143" t="e">
        <f>IF(ЗАПОЛНИТЬ!$F$7=1,#REF!/1000,#REF!)</f>
        <v>#REF!</v>
      </c>
      <c r="M1302" s="143" t="e">
        <f>IF(ЗАПОЛНИТЬ!$F$7=1,#REF!/1000,#REF!)</f>
        <v>#REF!</v>
      </c>
      <c r="N1302" s="143" t="e">
        <f>IF(ЗАПОЛНИТЬ!$F$7=1,#REF!/1000,#REF!)</f>
        <v>#REF!</v>
      </c>
      <c r="O1302" s="143" t="e">
        <f>IF(ЗАПОЛНИТЬ!$F$7=1,#REF!/1000,#REF!)</f>
        <v>#REF!</v>
      </c>
      <c r="P1302" s="143" t="e">
        <f>IF(ЗАПОЛНИТЬ!$F$7=1,#REF!/1000,#REF!)</f>
        <v>#REF!</v>
      </c>
      <c r="Q1302" s="143" t="e">
        <f>IF(ЗАПОЛНИТЬ!$F$7=1,#REF!/1000,#REF!)</f>
        <v>#REF!</v>
      </c>
      <c r="R1302" s="143" t="e">
        <f>IF(ЗАПОЛНИТЬ!$F$7=1,#REF!/1000,#REF!)</f>
        <v>#REF!</v>
      </c>
      <c r="S1302" s="143" t="e">
        <f>IF(ЗАПОЛНИТЬ!$F$7=1,#REF!/1000,#REF!)</f>
        <v>#REF!</v>
      </c>
      <c r="T1302" s="143" t="e">
        <f>IF(ЗАПОЛНИТЬ!$F$7=1,#REF!/1000,#REF!)</f>
        <v>#REF!</v>
      </c>
      <c r="U1302" s="143" t="e">
        <f>IF(ЗАПОЛНИТЬ!$F$7=1,#REF!/1000,#REF!)</f>
        <v>#REF!</v>
      </c>
      <c r="V1302" s="145" t="e">
        <f t="shared" si="85"/>
        <v>#REF!</v>
      </c>
      <c r="W1302" s="145" t="e">
        <f>IF(SUM(L1302:U1302)&gt;0,1,0)</f>
        <v>#REF!</v>
      </c>
    </row>
    <row r="1303" spans="1:23">
      <c r="A1303" s="144" t="str">
        <f>ЗАПОЛНИТЬ!$B$23</f>
        <v>4</v>
      </c>
      <c r="B1303" s="144" t="str">
        <f>ЗАПОЛНИТЬ!$B$13</f>
        <v>24188344</v>
      </c>
      <c r="C1303" s="144" t="str">
        <f>ЗАПОЛНИТЬ!$B$24</f>
        <v>298</v>
      </c>
      <c r="D1303" s="144" t="str">
        <f>ЗАПОЛНИТЬ!$B$21</f>
        <v>12</v>
      </c>
      <c r="E1303" s="145"/>
      <c r="F1303" s="144" t="str">
        <f>ЗАПОЛНИТЬ!$B$22</f>
        <v>15</v>
      </c>
      <c r="G1303" s="144" t="str">
        <f>ЗАПОЛНИТЬ!$B$20</f>
        <v>040222</v>
      </c>
      <c r="H1303" s="143" t="str">
        <f>IF(ЗАПОЛНИТЬ!$F$7=1,ЗАПОЛНИТЬ!$H$9,ЗАПОЛНИТЬ!$H$10)</f>
        <v>73</v>
      </c>
      <c r="I1303" s="146" t="e">
        <f>IF(ЗАПОЛНИТЬ!$F$7=1,#REF!,#REF!)</f>
        <v>#REF!</v>
      </c>
      <c r="J1303" s="145" t="str">
        <f>IF(ЗАПОЛНИТЬ!$F$7=1,CONCATENATE(ЗАПОЛНИТЬ!$F$18,ЗАПОЛНИТЬ!$D$18),ЗАПОЛНИТЬ!$E$18)</f>
        <v>01.07.2016</v>
      </c>
      <c r="K1303" s="143" t="e">
        <f>#REF!</f>
        <v>#REF!</v>
      </c>
      <c r="L1303" s="143" t="e">
        <f>IF(ЗАПОЛНИТЬ!$F$7=1,#REF!/1000,#REF!)</f>
        <v>#REF!</v>
      </c>
      <c r="M1303" s="143" t="e">
        <f>IF(ЗАПОЛНИТЬ!$F$7=1,#REF!/1000,#REF!)</f>
        <v>#REF!</v>
      </c>
      <c r="N1303" s="143" t="e">
        <f>IF(ЗАПОЛНИТЬ!$F$7=1,#REF!/1000,#REF!)</f>
        <v>#REF!</v>
      </c>
      <c r="O1303" s="143" t="e">
        <f>IF(ЗАПОЛНИТЬ!$F$7=1,#REF!/1000,#REF!)</f>
        <v>#REF!</v>
      </c>
      <c r="P1303" s="143" t="e">
        <f>IF(ЗАПОЛНИТЬ!$F$7=1,#REF!/1000,#REF!)</f>
        <v>#REF!</v>
      </c>
      <c r="Q1303" s="143" t="e">
        <f>IF(ЗАПОЛНИТЬ!$F$7=1,#REF!/1000,#REF!)</f>
        <v>#REF!</v>
      </c>
      <c r="R1303" s="143" t="e">
        <f>IF(ЗАПОЛНИТЬ!$F$7=1,#REF!/1000,#REF!)</f>
        <v>#REF!</v>
      </c>
      <c r="S1303" s="143" t="e">
        <f>IF(ЗАПОЛНИТЬ!$F$7=1,#REF!/1000,#REF!)</f>
        <v>#REF!</v>
      </c>
      <c r="T1303" s="143" t="e">
        <f>IF(ЗАПОЛНИТЬ!$F$7=1,#REF!/1000,#REF!)</f>
        <v>#REF!</v>
      </c>
      <c r="U1303" s="143" t="e">
        <f>IF(ЗАПОЛНИТЬ!$F$7=1,#REF!/1000,#REF!)</f>
        <v>#REF!</v>
      </c>
      <c r="V1303" s="145" t="e">
        <f t="shared" si="85"/>
        <v>#REF!</v>
      </c>
      <c r="W1303" s="145">
        <v>0</v>
      </c>
    </row>
    <row r="1304" spans="1:23">
      <c r="A1304" s="144" t="str">
        <f>ЗАПОЛНИТЬ!$B$23</f>
        <v>4</v>
      </c>
      <c r="B1304" s="144" t="str">
        <f>ЗАПОЛНИТЬ!$B$13</f>
        <v>24188344</v>
      </c>
      <c r="C1304" s="144" t="str">
        <f>ЗАПОЛНИТЬ!$B$24</f>
        <v>298</v>
      </c>
      <c r="D1304" s="144" t="str">
        <f>ЗАПОЛНИТЬ!$B$21</f>
        <v>12</v>
      </c>
      <c r="E1304" s="145"/>
      <c r="F1304" s="144" t="str">
        <f>ЗАПОЛНИТЬ!$B$22</f>
        <v>15</v>
      </c>
      <c r="G1304" s="144" t="str">
        <f>ЗАПОЛНИТЬ!$B$20</f>
        <v>040222</v>
      </c>
      <c r="H1304" s="143" t="str">
        <f>IF(ЗАПОЛНИТЬ!$F$7=1,ЗАПОЛНИТЬ!$H$9,ЗАПОЛНИТЬ!$H$10)</f>
        <v>73</v>
      </c>
      <c r="I1304" s="146" t="e">
        <f>IF(ЗАПОЛНИТЬ!$F$7=1,#REF!,#REF!)</f>
        <v>#REF!</v>
      </c>
      <c r="J1304" s="145" t="str">
        <f>IF(ЗАПОЛНИТЬ!$F$7=1,CONCATENATE(ЗАПОЛНИТЬ!$F$18,ЗАПОЛНИТЬ!$D$18),ЗАПОЛНИТЬ!$E$18)</f>
        <v>01.07.2016</v>
      </c>
      <c r="K1304" s="143" t="e">
        <f>#REF!</f>
        <v>#REF!</v>
      </c>
      <c r="L1304" s="143" t="e">
        <f>IF(ЗАПОЛНИТЬ!$F$7=1,#REF!/1000,#REF!)</f>
        <v>#REF!</v>
      </c>
      <c r="M1304" s="143" t="e">
        <f>IF(ЗАПОЛНИТЬ!$F$7=1,#REF!/1000,#REF!)</f>
        <v>#REF!</v>
      </c>
      <c r="N1304" s="143" t="e">
        <f>IF(ЗАПОЛНИТЬ!$F$7=1,#REF!/1000,#REF!)</f>
        <v>#REF!</v>
      </c>
      <c r="O1304" s="143" t="e">
        <f>IF(ЗАПОЛНИТЬ!$F$7=1,#REF!/1000,#REF!)</f>
        <v>#REF!</v>
      </c>
      <c r="P1304" s="143" t="e">
        <f>IF(ЗАПОЛНИТЬ!$F$7=1,#REF!/1000,#REF!)</f>
        <v>#REF!</v>
      </c>
      <c r="Q1304" s="143" t="e">
        <f>IF(ЗАПОЛНИТЬ!$F$7=1,#REF!/1000,#REF!)</f>
        <v>#REF!</v>
      </c>
      <c r="R1304" s="143" t="e">
        <f>IF(ЗАПОЛНИТЬ!$F$7=1,#REF!/1000,#REF!)</f>
        <v>#REF!</v>
      </c>
      <c r="S1304" s="143" t="e">
        <f>IF(ЗАПОЛНИТЬ!$F$7=1,#REF!/1000,#REF!)</f>
        <v>#REF!</v>
      </c>
      <c r="T1304" s="143" t="e">
        <f>IF(ЗАПОЛНИТЬ!$F$7=1,#REF!/1000,#REF!)</f>
        <v>#REF!</v>
      </c>
      <c r="U1304" s="143" t="e">
        <f>IF(ЗАПОЛНИТЬ!$F$7=1,#REF!/1000,#REF!)</f>
        <v>#REF!</v>
      </c>
      <c r="V1304" s="145" t="e">
        <f t="shared" si="85"/>
        <v>#REF!</v>
      </c>
      <c r="W1304" s="145" t="e">
        <f>IF(SUM(L1304:U1304)&gt;0,1,0)</f>
        <v>#REF!</v>
      </c>
    </row>
    <row r="1305" spans="1:23">
      <c r="A1305" s="144" t="str">
        <f>ЗАПОЛНИТЬ!$B$23</f>
        <v>4</v>
      </c>
      <c r="B1305" s="144" t="str">
        <f>ЗАПОЛНИТЬ!$B$13</f>
        <v>24188344</v>
      </c>
      <c r="C1305" s="144" t="str">
        <f>ЗАПОЛНИТЬ!$B$24</f>
        <v>298</v>
      </c>
      <c r="D1305" s="144" t="str">
        <f>ЗАПОЛНИТЬ!$B$21</f>
        <v>12</v>
      </c>
      <c r="E1305" s="145"/>
      <c r="F1305" s="144" t="str">
        <f>ЗАПОЛНИТЬ!$B$22</f>
        <v>15</v>
      </c>
      <c r="G1305" s="144" t="str">
        <f>ЗАПОЛНИТЬ!$B$20</f>
        <v>040222</v>
      </c>
      <c r="H1305" s="143" t="str">
        <f>IF(ЗАПОЛНИТЬ!$F$7=1,ЗАПОЛНИТЬ!$H$9,ЗАПОЛНИТЬ!$H$10)</f>
        <v>73</v>
      </c>
      <c r="I1305" s="146" t="e">
        <f>IF(ЗАПОЛНИТЬ!$F$7=1,#REF!,#REF!)</f>
        <v>#REF!</v>
      </c>
      <c r="J1305" s="145" t="str">
        <f>IF(ЗАПОЛНИТЬ!$F$7=1,CONCATENATE(ЗАПОЛНИТЬ!$F$18,ЗАПОЛНИТЬ!$D$18),ЗАПОЛНИТЬ!$E$18)</f>
        <v>01.07.2016</v>
      </c>
      <c r="K1305" s="143" t="e">
        <f>#REF!</f>
        <v>#REF!</v>
      </c>
      <c r="L1305" s="143" t="e">
        <f>IF(ЗАПОЛНИТЬ!$F$7=1,#REF!/1000,#REF!)</f>
        <v>#REF!</v>
      </c>
      <c r="M1305" s="143" t="e">
        <f>IF(ЗАПОЛНИТЬ!$F$7=1,#REF!/1000,#REF!)</f>
        <v>#REF!</v>
      </c>
      <c r="N1305" s="143" t="e">
        <f>IF(ЗАПОЛНИТЬ!$F$7=1,#REF!/1000,#REF!)</f>
        <v>#REF!</v>
      </c>
      <c r="O1305" s="143" t="e">
        <f>IF(ЗАПОЛНИТЬ!$F$7=1,#REF!/1000,#REF!)</f>
        <v>#REF!</v>
      </c>
      <c r="P1305" s="143" t="e">
        <f>IF(ЗАПОЛНИТЬ!$F$7=1,#REF!/1000,#REF!)</f>
        <v>#REF!</v>
      </c>
      <c r="Q1305" s="143" t="e">
        <f>IF(ЗАПОЛНИТЬ!$F$7=1,#REF!/1000,#REF!)</f>
        <v>#REF!</v>
      </c>
      <c r="R1305" s="143" t="e">
        <f>IF(ЗАПОЛНИТЬ!$F$7=1,#REF!/1000,#REF!)</f>
        <v>#REF!</v>
      </c>
      <c r="S1305" s="143" t="e">
        <f>IF(ЗАПОЛНИТЬ!$F$7=1,#REF!/1000,#REF!)</f>
        <v>#REF!</v>
      </c>
      <c r="T1305" s="143" t="e">
        <f>IF(ЗАПОЛНИТЬ!$F$7=1,#REF!/1000,#REF!)</f>
        <v>#REF!</v>
      </c>
      <c r="U1305" s="143" t="e">
        <f>IF(ЗАПОЛНИТЬ!$F$7=1,#REF!/1000,#REF!)</f>
        <v>#REF!</v>
      </c>
      <c r="V1305" s="145" t="e">
        <f t="shared" si="85"/>
        <v>#REF!</v>
      </c>
      <c r="W1305" s="145" t="e">
        <f>IF(SUM(L1305:U1305)&gt;0,1,0)</f>
        <v>#REF!</v>
      </c>
    </row>
    <row r="1306" spans="1:23">
      <c r="A1306" s="144" t="str">
        <f>ЗАПОЛНИТЬ!$B$23</f>
        <v>4</v>
      </c>
      <c r="B1306" s="144" t="str">
        <f>ЗАПОЛНИТЬ!$B$13</f>
        <v>24188344</v>
      </c>
      <c r="C1306" s="144" t="str">
        <f>ЗАПОЛНИТЬ!$B$24</f>
        <v>298</v>
      </c>
      <c r="D1306" s="144" t="str">
        <f>ЗАПОЛНИТЬ!$B$21</f>
        <v>12</v>
      </c>
      <c r="E1306" s="145"/>
      <c r="F1306" s="144" t="str">
        <f>ЗАПОЛНИТЬ!$B$22</f>
        <v>15</v>
      </c>
      <c r="G1306" s="144" t="str">
        <f>ЗАПОЛНИТЬ!$B$20</f>
        <v>040222</v>
      </c>
      <c r="H1306" s="143" t="str">
        <f>IF(ЗАПОЛНИТЬ!$F$7=1,ЗАПОЛНИТЬ!$H$9,ЗАПОЛНИТЬ!$H$10)</f>
        <v>73</v>
      </c>
      <c r="I1306" s="146" t="e">
        <f>IF(ЗАПОЛНИТЬ!$F$7=1,#REF!,#REF!)</f>
        <v>#REF!</v>
      </c>
      <c r="J1306" s="145" t="str">
        <f>IF(ЗАПОЛНИТЬ!$F$7=1,CONCATENATE(ЗАПОЛНИТЬ!$F$18,ЗАПОЛНИТЬ!$D$18),ЗАПОЛНИТЬ!$E$18)</f>
        <v>01.07.2016</v>
      </c>
      <c r="K1306" s="143" t="e">
        <f>#REF!</f>
        <v>#REF!</v>
      </c>
      <c r="L1306" s="143" t="e">
        <f>IF(ЗАПОЛНИТЬ!$F$7=1,#REF!/1000,#REF!)</f>
        <v>#REF!</v>
      </c>
      <c r="M1306" s="143" t="e">
        <f>IF(ЗАПОЛНИТЬ!$F$7=1,#REF!/1000,#REF!)</f>
        <v>#REF!</v>
      </c>
      <c r="N1306" s="143" t="e">
        <f>IF(ЗАПОЛНИТЬ!$F$7=1,#REF!/1000,#REF!)</f>
        <v>#REF!</v>
      </c>
      <c r="O1306" s="143" t="e">
        <f>IF(ЗАПОЛНИТЬ!$F$7=1,#REF!/1000,#REF!)</f>
        <v>#REF!</v>
      </c>
      <c r="P1306" s="143" t="e">
        <f>IF(ЗАПОЛНИТЬ!$F$7=1,#REF!/1000,#REF!)</f>
        <v>#REF!</v>
      </c>
      <c r="Q1306" s="143" t="e">
        <f>IF(ЗАПОЛНИТЬ!$F$7=1,#REF!/1000,#REF!)</f>
        <v>#REF!</v>
      </c>
      <c r="R1306" s="143" t="e">
        <f>IF(ЗАПОЛНИТЬ!$F$7=1,#REF!/1000,#REF!)</f>
        <v>#REF!</v>
      </c>
      <c r="S1306" s="143" t="e">
        <f>IF(ЗАПОЛНИТЬ!$F$7=1,#REF!/1000,#REF!)</f>
        <v>#REF!</v>
      </c>
      <c r="T1306" s="143" t="e">
        <f>IF(ЗАПОЛНИТЬ!$F$7=1,#REF!/1000,#REF!)</f>
        <v>#REF!</v>
      </c>
      <c r="U1306" s="143" t="e">
        <f>IF(ЗАПОЛНИТЬ!$F$7=1,#REF!/1000,#REF!)</f>
        <v>#REF!</v>
      </c>
      <c r="V1306" s="145" t="e">
        <f t="shared" si="85"/>
        <v>#REF!</v>
      </c>
      <c r="W1306" s="145" t="e">
        <f>IF(SUM(L1306:U1306)&gt;0,1,0)</f>
        <v>#REF!</v>
      </c>
    </row>
    <row r="1307" spans="1:23">
      <c r="A1307" s="144" t="str">
        <f>ЗАПОЛНИТЬ!$B$23</f>
        <v>4</v>
      </c>
      <c r="B1307" s="144" t="str">
        <f>ЗАПОЛНИТЬ!$B$13</f>
        <v>24188344</v>
      </c>
      <c r="C1307" s="144" t="str">
        <f>ЗАПОЛНИТЬ!$B$24</f>
        <v>298</v>
      </c>
      <c r="D1307" s="144" t="str">
        <f>ЗАПОЛНИТЬ!$B$21</f>
        <v>12</v>
      </c>
      <c r="E1307" s="145"/>
      <c r="F1307" s="144" t="str">
        <f>ЗАПОЛНИТЬ!$B$22</f>
        <v>15</v>
      </c>
      <c r="G1307" s="144" t="str">
        <f>ЗАПОЛНИТЬ!$B$20</f>
        <v>040222</v>
      </c>
      <c r="H1307" s="143" t="str">
        <f>IF(ЗАПОЛНИТЬ!$F$7=1,ЗАПОЛНИТЬ!$H$9,ЗАПОЛНИТЬ!$H$10)</f>
        <v>73</v>
      </c>
      <c r="I1307" s="146" t="e">
        <f>IF(ЗАПОЛНИТЬ!$F$7=1,#REF!,#REF!)</f>
        <v>#REF!</v>
      </c>
      <c r="J1307" s="145" t="str">
        <f>IF(ЗАПОЛНИТЬ!$F$7=1,CONCATENATE(ЗАПОЛНИТЬ!$F$18,ЗАПОЛНИТЬ!$D$18),ЗАПОЛНИТЬ!$E$18)</f>
        <v>01.07.2016</v>
      </c>
      <c r="K1307" s="143" t="e">
        <f>#REF!</f>
        <v>#REF!</v>
      </c>
      <c r="L1307" s="143" t="e">
        <f>IF(ЗАПОЛНИТЬ!$F$7=1,#REF!/1000,#REF!)</f>
        <v>#REF!</v>
      </c>
      <c r="M1307" s="143" t="e">
        <f>IF(ЗАПОЛНИТЬ!$F$7=1,#REF!/1000,#REF!)</f>
        <v>#REF!</v>
      </c>
      <c r="N1307" s="143" t="e">
        <f>IF(ЗАПОЛНИТЬ!$F$7=1,#REF!/1000,#REF!)</f>
        <v>#REF!</v>
      </c>
      <c r="O1307" s="143" t="e">
        <f>IF(ЗАПОЛНИТЬ!$F$7=1,#REF!/1000,#REF!)</f>
        <v>#REF!</v>
      </c>
      <c r="P1307" s="143" t="e">
        <f>IF(ЗАПОЛНИТЬ!$F$7=1,#REF!/1000,#REF!)</f>
        <v>#REF!</v>
      </c>
      <c r="Q1307" s="143" t="e">
        <f>IF(ЗАПОЛНИТЬ!$F$7=1,#REF!/1000,#REF!)</f>
        <v>#REF!</v>
      </c>
      <c r="R1307" s="143" t="e">
        <f>IF(ЗАПОЛНИТЬ!$F$7=1,#REF!/1000,#REF!)</f>
        <v>#REF!</v>
      </c>
      <c r="S1307" s="143" t="e">
        <f>IF(ЗАПОЛНИТЬ!$F$7=1,#REF!/1000,#REF!)</f>
        <v>#REF!</v>
      </c>
      <c r="T1307" s="143" t="e">
        <f>IF(ЗАПОЛНИТЬ!$F$7=1,#REF!/1000,#REF!)</f>
        <v>#REF!</v>
      </c>
      <c r="U1307" s="143" t="e">
        <f>IF(ЗАПОЛНИТЬ!$F$7=1,#REF!/1000,#REF!)</f>
        <v>#REF!</v>
      </c>
      <c r="V1307" s="145" t="e">
        <f t="shared" ref="V1307:V1371" si="89">IF(SUM(L1307:U1307)&gt;0,1,0)</f>
        <v>#REF!</v>
      </c>
      <c r="W1307" s="145" t="e">
        <f>IF(SUM(L1307:U1307)&gt;0,1,0)</f>
        <v>#REF!</v>
      </c>
    </row>
    <row r="1308" spans="1:23">
      <c r="A1308" s="144" t="str">
        <f>ЗАПОЛНИТЬ!$B$23</f>
        <v>4</v>
      </c>
      <c r="B1308" s="144" t="str">
        <f>ЗАПОЛНИТЬ!$B$13</f>
        <v>24188344</v>
      </c>
      <c r="C1308" s="144" t="str">
        <f>ЗАПОЛНИТЬ!$B$24</f>
        <v>298</v>
      </c>
      <c r="D1308" s="144" t="str">
        <f>ЗАПОЛНИТЬ!$B$21</f>
        <v>12</v>
      </c>
      <c r="E1308" s="145"/>
      <c r="F1308" s="144" t="str">
        <f>ЗАПОЛНИТЬ!$B$22</f>
        <v>15</v>
      </c>
      <c r="G1308" s="144" t="str">
        <f>ЗАПОЛНИТЬ!$B$20</f>
        <v>040222</v>
      </c>
      <c r="H1308" s="143" t="str">
        <f>IF(ЗАПОЛНИТЬ!$F$7=1,ЗАПОЛНИТЬ!$H$9,ЗАПОЛНИТЬ!$H$10)</f>
        <v>73</v>
      </c>
      <c r="I1308" s="146" t="e">
        <f>IF(ЗАПОЛНИТЬ!$F$7=1,#REF!,#REF!)</f>
        <v>#REF!</v>
      </c>
      <c r="J1308" s="145" t="str">
        <f>IF(ЗАПОЛНИТЬ!$F$7=1,CONCATENATE(ЗАПОЛНИТЬ!$F$18,ЗАПОЛНИТЬ!$D$18),ЗАПОЛНИТЬ!$E$18)</f>
        <v>01.07.2016</v>
      </c>
      <c r="K1308" s="143" t="e">
        <f>#REF!</f>
        <v>#REF!</v>
      </c>
      <c r="L1308" s="143" t="e">
        <f>IF(ЗАПОЛНИТЬ!$F$7=1,#REF!/1000,#REF!)</f>
        <v>#REF!</v>
      </c>
      <c r="M1308" s="143" t="e">
        <f>IF(ЗАПОЛНИТЬ!$F$7=1,#REF!/1000,#REF!)</f>
        <v>#REF!</v>
      </c>
      <c r="N1308" s="143" t="e">
        <f>IF(ЗАПОЛНИТЬ!$F$7=1,#REF!/1000,#REF!)</f>
        <v>#REF!</v>
      </c>
      <c r="O1308" s="143" t="e">
        <f>IF(ЗАПОЛНИТЬ!$F$7=1,#REF!/1000,#REF!)</f>
        <v>#REF!</v>
      </c>
      <c r="P1308" s="143" t="e">
        <f>IF(ЗАПОЛНИТЬ!$F$7=1,#REF!/1000,#REF!)</f>
        <v>#REF!</v>
      </c>
      <c r="Q1308" s="143" t="e">
        <f>IF(ЗАПОЛНИТЬ!$F$7=1,#REF!/1000,#REF!)</f>
        <v>#REF!</v>
      </c>
      <c r="R1308" s="143" t="e">
        <f>IF(ЗАПОЛНИТЬ!$F$7=1,#REF!/1000,#REF!)</f>
        <v>#REF!</v>
      </c>
      <c r="S1308" s="143" t="e">
        <f>IF(ЗАПОЛНИТЬ!$F$7=1,#REF!/1000,#REF!)</f>
        <v>#REF!</v>
      </c>
      <c r="T1308" s="143" t="e">
        <f>IF(ЗАПОЛНИТЬ!$F$7=1,#REF!/1000,#REF!)</f>
        <v>#REF!</v>
      </c>
      <c r="U1308" s="143" t="e">
        <f>IF(ЗАПОЛНИТЬ!$F$7=1,#REF!/1000,#REF!)</f>
        <v>#REF!</v>
      </c>
      <c r="V1308" s="145" t="e">
        <f t="shared" si="89"/>
        <v>#REF!</v>
      </c>
      <c r="W1308" s="145" t="e">
        <f>IF(SUM(L1308:U1308)&gt;0,1,0)</f>
        <v>#REF!</v>
      </c>
    </row>
    <row r="1309" spans="1:23">
      <c r="A1309" s="144" t="str">
        <f>ЗАПОЛНИТЬ!$B$23</f>
        <v>4</v>
      </c>
      <c r="B1309" s="144" t="str">
        <f>ЗАПОЛНИТЬ!$B$13</f>
        <v>24188344</v>
      </c>
      <c r="C1309" s="144" t="str">
        <f>ЗАПОЛНИТЬ!$B$24</f>
        <v>298</v>
      </c>
      <c r="D1309" s="144" t="str">
        <f>ЗАПОЛНИТЬ!$B$21</f>
        <v>12</v>
      </c>
      <c r="E1309" s="145"/>
      <c r="F1309" s="144" t="str">
        <f>ЗАПОЛНИТЬ!$B$22</f>
        <v>15</v>
      </c>
      <c r="G1309" s="144" t="str">
        <f>ЗАПОЛНИТЬ!$B$20</f>
        <v>040222</v>
      </c>
      <c r="H1309" s="143" t="str">
        <f>IF(ЗАПОЛНИТЬ!$F$7=1,ЗАПОЛНИТЬ!$H$9,ЗАПОЛНИТЬ!$H$10)</f>
        <v>73</v>
      </c>
      <c r="I1309" s="146" t="e">
        <f>IF(ЗАПОЛНИТЬ!$F$7=1,#REF!,#REF!)</f>
        <v>#REF!</v>
      </c>
      <c r="J1309" s="145" t="str">
        <f>IF(ЗАПОЛНИТЬ!$F$7=1,CONCATENATE(ЗАПОЛНИТЬ!$F$18,ЗАПОЛНИТЬ!$D$18),ЗАПОЛНИТЬ!$E$18)</f>
        <v>01.07.2016</v>
      </c>
      <c r="K1309" s="143" t="e">
        <f>#REF!</f>
        <v>#REF!</v>
      </c>
      <c r="L1309" s="143" t="e">
        <f>IF(ЗАПОЛНИТЬ!$F$7=1,#REF!/1000,#REF!)</f>
        <v>#REF!</v>
      </c>
      <c r="M1309" s="143" t="e">
        <f>IF(ЗАПОЛНИТЬ!$F$7=1,#REF!/1000,#REF!)</f>
        <v>#REF!</v>
      </c>
      <c r="N1309" s="143" t="e">
        <f>IF(ЗАПОЛНИТЬ!$F$7=1,#REF!/1000,#REF!)</f>
        <v>#REF!</v>
      </c>
      <c r="O1309" s="143" t="e">
        <f>IF(ЗАПОЛНИТЬ!$F$7=1,#REF!/1000,#REF!)</f>
        <v>#REF!</v>
      </c>
      <c r="P1309" s="143" t="e">
        <f>IF(ЗАПОЛНИТЬ!$F$7=1,#REF!/1000,#REF!)</f>
        <v>#REF!</v>
      </c>
      <c r="Q1309" s="143" t="e">
        <f>IF(ЗАПОЛНИТЬ!$F$7=1,#REF!/1000,#REF!)</f>
        <v>#REF!</v>
      </c>
      <c r="R1309" s="143" t="e">
        <f>IF(ЗАПОЛНИТЬ!$F$7=1,#REF!/1000,#REF!)</f>
        <v>#REF!</v>
      </c>
      <c r="S1309" s="143" t="e">
        <f>IF(ЗАПОЛНИТЬ!$F$7=1,#REF!/1000,#REF!)</f>
        <v>#REF!</v>
      </c>
      <c r="T1309" s="143" t="e">
        <f>IF(ЗАПОЛНИТЬ!$F$7=1,#REF!/1000,#REF!)</f>
        <v>#REF!</v>
      </c>
      <c r="U1309" s="143" t="e">
        <f>IF(ЗАПОЛНИТЬ!$F$7=1,#REF!/1000,#REF!)</f>
        <v>#REF!</v>
      </c>
      <c r="V1309" s="145" t="e">
        <f t="shared" si="89"/>
        <v>#REF!</v>
      </c>
      <c r="W1309" s="145">
        <v>0</v>
      </c>
    </row>
    <row r="1310" spans="1:23">
      <c r="A1310" s="144" t="str">
        <f>ЗАПОЛНИТЬ!$B$23</f>
        <v>4</v>
      </c>
      <c r="B1310" s="144" t="str">
        <f>ЗАПОЛНИТЬ!$B$13</f>
        <v>24188344</v>
      </c>
      <c r="C1310" s="144" t="str">
        <f>ЗАПОЛНИТЬ!$B$24</f>
        <v>298</v>
      </c>
      <c r="D1310" s="144" t="str">
        <f>ЗАПОЛНИТЬ!$B$21</f>
        <v>12</v>
      </c>
      <c r="E1310" s="145"/>
      <c r="F1310" s="144" t="str">
        <f>ЗАПОЛНИТЬ!$B$22</f>
        <v>15</v>
      </c>
      <c r="G1310" s="144" t="str">
        <f>ЗАПОЛНИТЬ!$B$20</f>
        <v>040222</v>
      </c>
      <c r="H1310" s="143" t="str">
        <f>IF(ЗАПОЛНИТЬ!$F$7=1,ЗАПОЛНИТЬ!$H$9,ЗАПОЛНИТЬ!$H$10)</f>
        <v>73</v>
      </c>
      <c r="I1310" s="146" t="e">
        <f>IF(ЗАПОЛНИТЬ!$F$7=1,#REF!,#REF!)</f>
        <v>#REF!</v>
      </c>
      <c r="J1310" s="145" t="str">
        <f>IF(ЗАПОЛНИТЬ!$F$7=1,CONCATENATE(ЗАПОЛНИТЬ!$F$18,ЗАПОЛНИТЬ!$D$18),ЗАПОЛНИТЬ!$E$18)</f>
        <v>01.07.2016</v>
      </c>
      <c r="K1310" s="143" t="e">
        <f>#REF!</f>
        <v>#REF!</v>
      </c>
      <c r="L1310" s="143" t="e">
        <f>IF(ЗАПОЛНИТЬ!$F$7=1,#REF!/1000,#REF!)</f>
        <v>#REF!</v>
      </c>
      <c r="M1310" s="143" t="e">
        <f>IF(ЗАПОЛНИТЬ!$F$7=1,#REF!/1000,#REF!)</f>
        <v>#REF!</v>
      </c>
      <c r="N1310" s="143" t="e">
        <f>IF(ЗАПОЛНИТЬ!$F$7=1,#REF!/1000,#REF!)</f>
        <v>#REF!</v>
      </c>
      <c r="O1310" s="143" t="e">
        <f>IF(ЗАПОЛНИТЬ!$F$7=1,#REF!/1000,#REF!)</f>
        <v>#REF!</v>
      </c>
      <c r="P1310" s="143" t="e">
        <f>IF(ЗАПОЛНИТЬ!$F$7=1,#REF!/1000,#REF!)</f>
        <v>#REF!</v>
      </c>
      <c r="Q1310" s="143" t="e">
        <f>IF(ЗАПОЛНИТЬ!$F$7=1,#REF!/1000,#REF!)</f>
        <v>#REF!</v>
      </c>
      <c r="R1310" s="143" t="e">
        <f>IF(ЗАПОЛНИТЬ!$F$7=1,#REF!/1000,#REF!)</f>
        <v>#REF!</v>
      </c>
      <c r="S1310" s="143" t="e">
        <f>IF(ЗАПОЛНИТЬ!$F$7=1,#REF!/1000,#REF!)</f>
        <v>#REF!</v>
      </c>
      <c r="T1310" s="143" t="e">
        <f>IF(ЗАПОЛНИТЬ!$F$7=1,#REF!/1000,#REF!)</f>
        <v>#REF!</v>
      </c>
      <c r="U1310" s="143" t="e">
        <f>IF(ЗАПОЛНИТЬ!$F$7=1,#REF!/1000,#REF!)</f>
        <v>#REF!</v>
      </c>
      <c r="V1310" s="145" t="e">
        <f t="shared" si="89"/>
        <v>#REF!</v>
      </c>
      <c r="W1310" s="145" t="e">
        <f>IF(SUM(L1310:U1310)&gt;0,1,0)</f>
        <v>#REF!</v>
      </c>
    </row>
    <row r="1311" spans="1:23">
      <c r="A1311" s="144" t="str">
        <f>ЗАПОЛНИТЬ!$B$23</f>
        <v>4</v>
      </c>
      <c r="B1311" s="144" t="str">
        <f>ЗАПОЛНИТЬ!$B$13</f>
        <v>24188344</v>
      </c>
      <c r="C1311" s="144" t="str">
        <f>ЗАПОЛНИТЬ!$B$24</f>
        <v>298</v>
      </c>
      <c r="D1311" s="144" t="str">
        <f>ЗАПОЛНИТЬ!$B$21</f>
        <v>12</v>
      </c>
      <c r="E1311" s="145"/>
      <c r="F1311" s="144" t="str">
        <f>ЗАПОЛНИТЬ!$B$22</f>
        <v>15</v>
      </c>
      <c r="G1311" s="144" t="str">
        <f>ЗАПОЛНИТЬ!$B$20</f>
        <v>040222</v>
      </c>
      <c r="H1311" s="143" t="str">
        <f>IF(ЗАПОЛНИТЬ!$F$7=1,ЗАПОЛНИТЬ!$H$9,ЗАПОЛНИТЬ!$H$10)</f>
        <v>73</v>
      </c>
      <c r="I1311" s="146" t="e">
        <f>IF(ЗАПОЛНИТЬ!$F$7=1,#REF!,#REF!)</f>
        <v>#REF!</v>
      </c>
      <c r="J1311" s="145" t="str">
        <f>IF(ЗАПОЛНИТЬ!$F$7=1,CONCATENATE(ЗАПОЛНИТЬ!$F$18,ЗАПОЛНИТЬ!$D$18),ЗАПОЛНИТЬ!$E$18)</f>
        <v>01.07.2016</v>
      </c>
      <c r="K1311" s="143" t="e">
        <f>#REF!</f>
        <v>#REF!</v>
      </c>
      <c r="L1311" s="143" t="e">
        <f>IF(ЗАПОЛНИТЬ!$F$7=1,#REF!/1000,#REF!)</f>
        <v>#REF!</v>
      </c>
      <c r="M1311" s="143" t="e">
        <f>IF(ЗАПОЛНИТЬ!$F$7=1,#REF!/1000,#REF!)</f>
        <v>#REF!</v>
      </c>
      <c r="N1311" s="143" t="e">
        <f>IF(ЗАПОЛНИТЬ!$F$7=1,#REF!/1000,#REF!)</f>
        <v>#REF!</v>
      </c>
      <c r="O1311" s="143" t="e">
        <f>IF(ЗАПОЛНИТЬ!$F$7=1,#REF!/1000,#REF!)</f>
        <v>#REF!</v>
      </c>
      <c r="P1311" s="143" t="e">
        <f>IF(ЗАПОЛНИТЬ!$F$7=1,#REF!/1000,#REF!)</f>
        <v>#REF!</v>
      </c>
      <c r="Q1311" s="143" t="e">
        <f>IF(ЗАПОЛНИТЬ!$F$7=1,#REF!/1000,#REF!)</f>
        <v>#REF!</v>
      </c>
      <c r="R1311" s="143" t="e">
        <f>IF(ЗАПОЛНИТЬ!$F$7=1,#REF!/1000,#REF!)</f>
        <v>#REF!</v>
      </c>
      <c r="S1311" s="143" t="e">
        <f>IF(ЗАПОЛНИТЬ!$F$7=1,#REF!/1000,#REF!)</f>
        <v>#REF!</v>
      </c>
      <c r="T1311" s="143" t="e">
        <f>IF(ЗАПОЛНИТЬ!$F$7=1,#REF!/1000,#REF!)</f>
        <v>#REF!</v>
      </c>
      <c r="U1311" s="143" t="e">
        <f>IF(ЗАПОЛНИТЬ!$F$7=1,#REF!/1000,#REF!)</f>
        <v>#REF!</v>
      </c>
      <c r="V1311" s="145" t="e">
        <f t="shared" si="89"/>
        <v>#REF!</v>
      </c>
      <c r="W1311" s="145" t="e">
        <f>IF(SUM(L1311:U1311)&gt;0,1,0)</f>
        <v>#REF!</v>
      </c>
    </row>
    <row r="1312" spans="1:23">
      <c r="A1312" s="144" t="str">
        <f>ЗАПОЛНИТЬ!$B$23</f>
        <v>4</v>
      </c>
      <c r="B1312" s="144" t="str">
        <f>ЗАПОЛНИТЬ!$B$13</f>
        <v>24188344</v>
      </c>
      <c r="C1312" s="144" t="str">
        <f>ЗАПОЛНИТЬ!$B$24</f>
        <v>298</v>
      </c>
      <c r="D1312" s="144" t="str">
        <f>ЗАПОЛНИТЬ!$B$21</f>
        <v>12</v>
      </c>
      <c r="E1312" s="145"/>
      <c r="F1312" s="144" t="str">
        <f>ЗАПОЛНИТЬ!$B$22</f>
        <v>15</v>
      </c>
      <c r="G1312" s="144" t="str">
        <f>ЗАПОЛНИТЬ!$B$20</f>
        <v>040222</v>
      </c>
      <c r="H1312" s="143" t="str">
        <f>IF(ЗАПОЛНИТЬ!$F$7=1,ЗАПОЛНИТЬ!$H$9,ЗАПОЛНИТЬ!$H$10)</f>
        <v>73</v>
      </c>
      <c r="I1312" s="146" t="e">
        <f>IF(ЗАПОЛНИТЬ!$F$7=1,#REF!,#REF!)</f>
        <v>#REF!</v>
      </c>
      <c r="J1312" s="145" t="str">
        <f>IF(ЗАПОЛНИТЬ!$F$7=1,CONCATENATE(ЗАПОЛНИТЬ!$F$18,ЗАПОЛНИТЬ!$D$18),ЗАПОЛНИТЬ!$E$18)</f>
        <v>01.07.2016</v>
      </c>
      <c r="K1312" s="143" t="e">
        <f>#REF!</f>
        <v>#REF!</v>
      </c>
      <c r="L1312" s="143" t="e">
        <f>IF(ЗАПОЛНИТЬ!$F$7=1,#REF!/1000,#REF!)</f>
        <v>#REF!</v>
      </c>
      <c r="M1312" s="143" t="e">
        <f>IF(ЗАПОЛНИТЬ!$F$7=1,#REF!/1000,#REF!)</f>
        <v>#REF!</v>
      </c>
      <c r="N1312" s="143" t="e">
        <f>IF(ЗАПОЛНИТЬ!$F$7=1,#REF!/1000,#REF!)</f>
        <v>#REF!</v>
      </c>
      <c r="O1312" s="143" t="e">
        <f>IF(ЗАПОЛНИТЬ!$F$7=1,#REF!/1000,#REF!)</f>
        <v>#REF!</v>
      </c>
      <c r="P1312" s="143" t="e">
        <f>IF(ЗАПОЛНИТЬ!$F$7=1,#REF!/1000,#REF!)</f>
        <v>#REF!</v>
      </c>
      <c r="Q1312" s="143" t="e">
        <f>IF(ЗАПОЛНИТЬ!$F$7=1,#REF!/1000,#REF!)</f>
        <v>#REF!</v>
      </c>
      <c r="R1312" s="143" t="e">
        <f>IF(ЗАПОЛНИТЬ!$F$7=1,#REF!/1000,#REF!)</f>
        <v>#REF!</v>
      </c>
      <c r="S1312" s="143" t="e">
        <f>IF(ЗАПОЛНИТЬ!$F$7=1,#REF!/1000,#REF!)</f>
        <v>#REF!</v>
      </c>
      <c r="T1312" s="143" t="e">
        <f>IF(ЗАПОЛНИТЬ!$F$7=1,#REF!/1000,#REF!)</f>
        <v>#REF!</v>
      </c>
      <c r="U1312" s="143" t="e">
        <f>IF(ЗАПОЛНИТЬ!$F$7=1,#REF!/1000,#REF!)</f>
        <v>#REF!</v>
      </c>
      <c r="V1312" s="145" t="e">
        <f t="shared" si="89"/>
        <v>#REF!</v>
      </c>
      <c r="W1312" s="145" t="e">
        <f>IF(SUM(L1312:U1312)&gt;0,1,0)</f>
        <v>#REF!</v>
      </c>
    </row>
    <row r="1313" spans="1:23">
      <c r="A1313" s="144" t="str">
        <f>ЗАПОЛНИТЬ!$B$23</f>
        <v>4</v>
      </c>
      <c r="B1313" s="144" t="str">
        <f>ЗАПОЛНИТЬ!$B$13</f>
        <v>24188344</v>
      </c>
      <c r="C1313" s="144" t="str">
        <f>ЗАПОЛНИТЬ!$B$24</f>
        <v>298</v>
      </c>
      <c r="D1313" s="144" t="str">
        <f>ЗАПОЛНИТЬ!$B$21</f>
        <v>12</v>
      </c>
      <c r="E1313" s="145"/>
      <c r="F1313" s="144" t="str">
        <f>ЗАПОЛНИТЬ!$B$22</f>
        <v>15</v>
      </c>
      <c r="G1313" s="144" t="str">
        <f>ЗАПОЛНИТЬ!$B$20</f>
        <v>040222</v>
      </c>
      <c r="H1313" s="143" t="str">
        <f>IF(ЗАПОЛНИТЬ!$F$7=1,ЗАПОЛНИТЬ!$H$9,ЗАПОЛНИТЬ!$H$10)</f>
        <v>73</v>
      </c>
      <c r="I1313" s="146" t="e">
        <f>IF(ЗАПОЛНИТЬ!$F$7=1,#REF!,#REF!)</f>
        <v>#REF!</v>
      </c>
      <c r="J1313" s="145" t="str">
        <f>IF(ЗАПОЛНИТЬ!$F$7=1,CONCATENATE(ЗАПОЛНИТЬ!$F$18,ЗАПОЛНИТЬ!$D$18),ЗАПОЛНИТЬ!$E$18)</f>
        <v>01.07.2016</v>
      </c>
      <c r="K1313" s="143" t="e">
        <f>#REF!</f>
        <v>#REF!</v>
      </c>
      <c r="L1313" s="143" t="e">
        <f>IF(ЗАПОЛНИТЬ!$F$7=1,#REF!/1000,#REF!)</f>
        <v>#REF!</v>
      </c>
      <c r="M1313" s="143" t="e">
        <f>IF(ЗАПОЛНИТЬ!$F$7=1,#REF!/1000,#REF!)</f>
        <v>#REF!</v>
      </c>
      <c r="N1313" s="143" t="e">
        <f>IF(ЗАПОЛНИТЬ!$F$7=1,#REF!/1000,#REF!)</f>
        <v>#REF!</v>
      </c>
      <c r="O1313" s="143" t="e">
        <f>IF(ЗАПОЛНИТЬ!$F$7=1,#REF!/1000,#REF!)</f>
        <v>#REF!</v>
      </c>
      <c r="P1313" s="143" t="e">
        <f>IF(ЗАПОЛНИТЬ!$F$7=1,#REF!/1000,#REF!)</f>
        <v>#REF!</v>
      </c>
      <c r="Q1313" s="143" t="e">
        <f>IF(ЗАПОЛНИТЬ!$F$7=1,#REF!/1000,#REF!)</f>
        <v>#REF!</v>
      </c>
      <c r="R1313" s="143" t="e">
        <f>IF(ЗАПОЛНИТЬ!$F$7=1,#REF!/1000,#REF!)</f>
        <v>#REF!</v>
      </c>
      <c r="S1313" s="143" t="e">
        <f>IF(ЗАПОЛНИТЬ!$F$7=1,#REF!/1000,#REF!)</f>
        <v>#REF!</v>
      </c>
      <c r="T1313" s="143" t="e">
        <f>IF(ЗАПОЛНИТЬ!$F$7=1,#REF!/1000,#REF!)</f>
        <v>#REF!</v>
      </c>
      <c r="U1313" s="143" t="e">
        <f>IF(ЗАПОЛНИТЬ!$F$7=1,#REF!/1000,#REF!)</f>
        <v>#REF!</v>
      </c>
      <c r="V1313" s="145" t="e">
        <f t="shared" si="89"/>
        <v>#REF!</v>
      </c>
      <c r="W1313" s="145" t="e">
        <f>IF(SUM(L1313:U1313)&gt;0,1,0)</f>
        <v>#REF!</v>
      </c>
    </row>
    <row r="1314" spans="1:23">
      <c r="A1314" s="144" t="str">
        <f>ЗАПОЛНИТЬ!$B$23</f>
        <v>4</v>
      </c>
      <c r="B1314" s="144" t="str">
        <f>ЗАПОЛНИТЬ!$B$13</f>
        <v>24188344</v>
      </c>
      <c r="C1314" s="144" t="str">
        <f>ЗАПОЛНИТЬ!$B$24</f>
        <v>298</v>
      </c>
      <c r="D1314" s="144" t="str">
        <f>ЗАПОЛНИТЬ!$B$21</f>
        <v>12</v>
      </c>
      <c r="E1314" s="145"/>
      <c r="F1314" s="144" t="str">
        <f>ЗАПОЛНИТЬ!$B$22</f>
        <v>15</v>
      </c>
      <c r="G1314" s="144" t="str">
        <f>ЗАПОЛНИТЬ!$B$20</f>
        <v>040222</v>
      </c>
      <c r="H1314" s="143" t="str">
        <f>IF(ЗАПОЛНИТЬ!$F$7=1,ЗАПОЛНИТЬ!$H$9,ЗАПОЛНИТЬ!$H$10)</f>
        <v>73</v>
      </c>
      <c r="I1314" s="146" t="e">
        <f>IF(ЗАПОЛНИТЬ!$F$7=1,#REF!,#REF!)</f>
        <v>#REF!</v>
      </c>
      <c r="J1314" s="145" t="str">
        <f>IF(ЗАПОЛНИТЬ!$F$7=1,CONCATENATE(ЗАПОЛНИТЬ!$F$18,ЗАПОЛНИТЬ!$D$18),ЗАПОЛНИТЬ!$E$18)</f>
        <v>01.07.2016</v>
      </c>
      <c r="K1314" s="143">
        <v>9999</v>
      </c>
      <c r="L1314" s="143" t="e">
        <f>L1315</f>
        <v>#REF!</v>
      </c>
      <c r="M1314" s="143" t="e">
        <f t="shared" ref="M1314:U1314" si="90">M1315</f>
        <v>#REF!</v>
      </c>
      <c r="N1314" s="143" t="e">
        <f t="shared" si="90"/>
        <v>#REF!</v>
      </c>
      <c r="O1314" s="143" t="e">
        <f t="shared" si="90"/>
        <v>#REF!</v>
      </c>
      <c r="P1314" s="143" t="e">
        <f t="shared" si="90"/>
        <v>#REF!</v>
      </c>
      <c r="Q1314" s="143" t="e">
        <f t="shared" si="90"/>
        <v>#REF!</v>
      </c>
      <c r="R1314" s="143" t="e">
        <f t="shared" si="90"/>
        <v>#REF!</v>
      </c>
      <c r="S1314" s="143" t="e">
        <f t="shared" si="90"/>
        <v>#REF!</v>
      </c>
      <c r="T1314" s="143" t="e">
        <f t="shared" si="90"/>
        <v>#REF!</v>
      </c>
      <c r="U1314" s="143" t="e">
        <f t="shared" si="90"/>
        <v>#REF!</v>
      </c>
      <c r="V1314" s="145" t="e">
        <f t="shared" si="89"/>
        <v>#REF!</v>
      </c>
      <c r="W1314" s="145">
        <v>0</v>
      </c>
    </row>
    <row r="1315" spans="1:23">
      <c r="A1315" s="144" t="str">
        <f>ЗАПОЛНИТЬ!$B$23</f>
        <v>4</v>
      </c>
      <c r="B1315" s="144" t="str">
        <f>ЗАПОЛНИТЬ!$B$13</f>
        <v>24188344</v>
      </c>
      <c r="C1315" s="144" t="str">
        <f>ЗАПОЛНИТЬ!$B$24</f>
        <v>298</v>
      </c>
      <c r="D1315" s="144" t="str">
        <f>ЗАПОЛНИТЬ!$B$21</f>
        <v>12</v>
      </c>
      <c r="E1315" s="145"/>
      <c r="F1315" s="144" t="str">
        <f>ЗАПОЛНИТЬ!$B$22</f>
        <v>15</v>
      </c>
      <c r="G1315" s="144" t="str">
        <f>ЗАПОЛНИТЬ!$B$20</f>
        <v>040222</v>
      </c>
      <c r="H1315" s="143" t="str">
        <f>IF(ЗАПОЛНИТЬ!$F$7=1,ЗАПОЛНИТЬ!$H$9,ЗАПОЛНИТЬ!$H$10)</f>
        <v>73</v>
      </c>
      <c r="I1315" s="146" t="e">
        <f>IF(ЗАПОЛНИТЬ!$F$7=1,#REF!,#REF!)</f>
        <v>#REF!</v>
      </c>
      <c r="J1315" s="145" t="str">
        <f>IF(ЗАПОЛНИТЬ!$F$7=1,CONCATENATE(ЗАПОЛНИТЬ!$F$18,ЗАПОЛНИТЬ!$D$18),ЗАПОЛНИТЬ!$E$18)</f>
        <v>01.07.2016</v>
      </c>
      <c r="K1315" s="143">
        <v>2</v>
      </c>
      <c r="L1315" s="143" t="e">
        <f>IF(ЗАПОЛНИТЬ!$F$7=1,#REF!/1000,#REF!)</f>
        <v>#REF!</v>
      </c>
      <c r="M1315" s="143" t="e">
        <f>IF(ЗАПОЛНИТЬ!$F$7=1,#REF!/1000,#REF!)</f>
        <v>#REF!</v>
      </c>
      <c r="N1315" s="143" t="e">
        <f>IF(ЗАПОЛНИТЬ!$F$7=1,#REF!/1000,#REF!)</f>
        <v>#REF!</v>
      </c>
      <c r="O1315" s="143" t="e">
        <f>IF(ЗАПОЛНИТЬ!$F$7=1,#REF!/1000,#REF!)</f>
        <v>#REF!</v>
      </c>
      <c r="P1315" s="143" t="e">
        <f>IF(ЗАПОЛНИТЬ!$F$7=1,#REF!/1000,#REF!)</f>
        <v>#REF!</v>
      </c>
      <c r="Q1315" s="143" t="e">
        <f>IF(ЗАПОЛНИТЬ!$F$7=1,#REF!/1000,#REF!)</f>
        <v>#REF!</v>
      </c>
      <c r="R1315" s="143" t="e">
        <f>IF(ЗАПОЛНИТЬ!$F$7=1,#REF!/1000,#REF!)</f>
        <v>#REF!</v>
      </c>
      <c r="S1315" s="143" t="e">
        <f>IF(ЗАПОЛНИТЬ!$F$7=1,#REF!/1000,#REF!)</f>
        <v>#REF!</v>
      </c>
      <c r="T1315" s="143" t="e">
        <f>IF(ЗАПОЛНИТЬ!$F$7=1,#REF!/1000,#REF!)</f>
        <v>#REF!</v>
      </c>
      <c r="U1315" s="143" t="e">
        <f>IF(ЗАПОЛНИТЬ!$F$7=1,#REF!/1000,#REF!)</f>
        <v>#REF!</v>
      </c>
      <c r="V1315" s="145" t="e">
        <f t="shared" si="89"/>
        <v>#REF!</v>
      </c>
      <c r="W1315" s="145">
        <v>0</v>
      </c>
    </row>
    <row r="1316" spans="1:23">
      <c r="A1316" s="144" t="str">
        <f>ЗАПОЛНИТЬ!$B$23</f>
        <v>4</v>
      </c>
      <c r="B1316" s="144" t="str">
        <f>ЗАПОЛНИТЬ!$B$13</f>
        <v>24188344</v>
      </c>
      <c r="C1316" s="144" t="str">
        <f>ЗАПОЛНИТЬ!$B$24</f>
        <v>298</v>
      </c>
      <c r="D1316" s="144" t="str">
        <f>ЗАПОЛНИТЬ!$B$21</f>
        <v>12</v>
      </c>
      <c r="E1316" s="145"/>
      <c r="F1316" s="144" t="str">
        <f>ЗАПОЛНИТЬ!$B$22</f>
        <v>15</v>
      </c>
      <c r="G1316" s="144" t="str">
        <f>ЗАПОЛНИТЬ!$B$20</f>
        <v>040222</v>
      </c>
      <c r="H1316" s="143" t="str">
        <f>IF(ЗАПОЛНИТЬ!$F$7=1,ЗАПОЛНИТЬ!$H$9,ЗАПОЛНИТЬ!$H$10)</f>
        <v>73</v>
      </c>
      <c r="I1316" s="146" t="e">
        <f>IF(ЗАПОЛНИТЬ!$F$7=1,#REF!,#REF!)</f>
        <v>#REF!</v>
      </c>
      <c r="J1316" s="145" t="str">
        <f>IF(ЗАПОЛНИТЬ!$F$7=1,CONCATENATE(ЗАПОЛНИТЬ!$F$18,ЗАПОЛНИТЬ!$D$18),ЗАПОЛНИТЬ!$E$18)</f>
        <v>01.07.2016</v>
      </c>
      <c r="K1316" s="143" t="e">
        <f>#REF!</f>
        <v>#REF!</v>
      </c>
      <c r="L1316" s="143" t="e">
        <f>IF(ЗАПОЛНИТЬ!$F$7=1,#REF!/1000,#REF!)</f>
        <v>#REF!</v>
      </c>
      <c r="M1316" s="143" t="e">
        <f>IF(ЗАПОЛНИТЬ!$F$7=1,#REF!/1000,#REF!)</f>
        <v>#REF!</v>
      </c>
      <c r="N1316" s="143" t="e">
        <f>IF(ЗАПОЛНИТЬ!$F$7=1,#REF!/1000,#REF!)</f>
        <v>#REF!</v>
      </c>
      <c r="O1316" s="143" t="e">
        <f>IF(ЗАПОЛНИТЬ!$F$7=1,#REF!/1000,#REF!)</f>
        <v>#REF!</v>
      </c>
      <c r="P1316" s="143" t="e">
        <f>IF(ЗАПОЛНИТЬ!$F$7=1,#REF!/1000,#REF!)</f>
        <v>#REF!</v>
      </c>
      <c r="Q1316" s="143" t="e">
        <f>IF(ЗАПОЛНИТЬ!$F$7=1,#REF!/1000,#REF!)</f>
        <v>#REF!</v>
      </c>
      <c r="R1316" s="143" t="e">
        <f>IF(ЗАПОЛНИТЬ!$F$7=1,#REF!/1000,#REF!)</f>
        <v>#REF!</v>
      </c>
      <c r="S1316" s="143" t="e">
        <f>IF(ЗАПОЛНИТЬ!$F$7=1,#REF!/1000,#REF!)</f>
        <v>#REF!</v>
      </c>
      <c r="T1316" s="143" t="e">
        <f>IF(ЗАПОЛНИТЬ!$F$7=1,#REF!/1000,#REF!)</f>
        <v>#REF!</v>
      </c>
      <c r="U1316" s="143" t="e">
        <f>IF(ЗАПОЛНИТЬ!$F$7=1,#REF!/1000,#REF!)</f>
        <v>#REF!</v>
      </c>
      <c r="V1316" s="145" t="e">
        <f t="shared" si="89"/>
        <v>#REF!</v>
      </c>
      <c r="W1316" s="145">
        <v>0</v>
      </c>
    </row>
    <row r="1317" spans="1:23">
      <c r="A1317" s="144" t="str">
        <f>ЗАПОЛНИТЬ!$B$23</f>
        <v>4</v>
      </c>
      <c r="B1317" s="144" t="str">
        <f>ЗАПОЛНИТЬ!$B$13</f>
        <v>24188344</v>
      </c>
      <c r="C1317" s="144" t="str">
        <f>ЗАПОЛНИТЬ!$B$24</f>
        <v>298</v>
      </c>
      <c r="D1317" s="144" t="str">
        <f>ЗАПОЛНИТЬ!$B$21</f>
        <v>12</v>
      </c>
      <c r="E1317" s="145"/>
      <c r="F1317" s="144" t="str">
        <f>ЗАПОЛНИТЬ!$B$22</f>
        <v>15</v>
      </c>
      <c r="G1317" s="144" t="str">
        <f>ЗАПОЛНИТЬ!$B$20</f>
        <v>040222</v>
      </c>
      <c r="H1317" s="143" t="str">
        <f>IF(ЗАПОЛНИТЬ!$F$7=1,ЗАПОЛНИТЬ!$H$9,ЗАПОЛНИТЬ!$H$10)</f>
        <v>73</v>
      </c>
      <c r="I1317" s="146" t="e">
        <f>IF(ЗАПОЛНИТЬ!$F$7=1,#REF!,#REF!)</f>
        <v>#REF!</v>
      </c>
      <c r="J1317" s="145" t="str">
        <f>IF(ЗАПОЛНИТЬ!$F$7=1,CONCATENATE(ЗАПОЛНИТЬ!$F$18,ЗАПОЛНИТЬ!$D$18),ЗАПОЛНИТЬ!$E$18)</f>
        <v>01.07.2016</v>
      </c>
      <c r="K1317" s="143" t="e">
        <f>#REF!</f>
        <v>#REF!</v>
      </c>
      <c r="L1317" s="143" t="e">
        <f>IF(ЗАПОЛНИТЬ!$F$7=1,#REF!/1000,#REF!)</f>
        <v>#REF!</v>
      </c>
      <c r="M1317" s="143" t="e">
        <f>IF(ЗАПОЛНИТЬ!$F$7=1,#REF!/1000,#REF!)</f>
        <v>#REF!</v>
      </c>
      <c r="N1317" s="143" t="e">
        <f>IF(ЗАПОЛНИТЬ!$F$7=1,#REF!/1000,#REF!)</f>
        <v>#REF!</v>
      </c>
      <c r="O1317" s="143" t="e">
        <f>IF(ЗАПОЛНИТЬ!$F$7=1,#REF!/1000,#REF!)</f>
        <v>#REF!</v>
      </c>
      <c r="P1317" s="143" t="e">
        <f>IF(ЗАПОЛНИТЬ!$F$7=1,#REF!/1000,#REF!)</f>
        <v>#REF!</v>
      </c>
      <c r="Q1317" s="143" t="e">
        <f>IF(ЗАПОЛНИТЬ!$F$7=1,#REF!/1000,#REF!)</f>
        <v>#REF!</v>
      </c>
      <c r="R1317" s="143" t="e">
        <f>IF(ЗАПОЛНИТЬ!$F$7=1,#REF!/1000,#REF!)</f>
        <v>#REF!</v>
      </c>
      <c r="S1317" s="143" t="e">
        <f>IF(ЗАПОЛНИТЬ!$F$7=1,#REF!/1000,#REF!)</f>
        <v>#REF!</v>
      </c>
      <c r="T1317" s="143" t="e">
        <f>IF(ЗАПОЛНИТЬ!$F$7=1,#REF!/1000,#REF!)</f>
        <v>#REF!</v>
      </c>
      <c r="U1317" s="143" t="e">
        <f>IF(ЗАПОЛНИТЬ!$F$7=1,#REF!/1000,#REF!)</f>
        <v>#REF!</v>
      </c>
      <c r="V1317" s="145" t="e">
        <f t="shared" si="89"/>
        <v>#REF!</v>
      </c>
      <c r="W1317" s="145">
        <v>0</v>
      </c>
    </row>
    <row r="1318" spans="1:23">
      <c r="A1318" s="144" t="str">
        <f>ЗАПОЛНИТЬ!$B$23</f>
        <v>4</v>
      </c>
      <c r="B1318" s="144" t="str">
        <f>ЗАПОЛНИТЬ!$B$13</f>
        <v>24188344</v>
      </c>
      <c r="C1318" s="144" t="str">
        <f>ЗАПОЛНИТЬ!$B$24</f>
        <v>298</v>
      </c>
      <c r="D1318" s="144" t="str">
        <f>ЗАПОЛНИТЬ!$B$21</f>
        <v>12</v>
      </c>
      <c r="E1318" s="145"/>
      <c r="F1318" s="144" t="str">
        <f>ЗАПОЛНИТЬ!$B$22</f>
        <v>15</v>
      </c>
      <c r="G1318" s="144" t="str">
        <f>ЗАПОЛНИТЬ!$B$20</f>
        <v>040222</v>
      </c>
      <c r="H1318" s="143" t="str">
        <f>IF(ЗАПОЛНИТЬ!$F$7=1,ЗАПОЛНИТЬ!$H$9,ЗАПОЛНИТЬ!$H$10)</f>
        <v>73</v>
      </c>
      <c r="I1318" s="146" t="e">
        <f>IF(ЗАПОЛНИТЬ!$F$7=1,#REF!,#REF!)</f>
        <v>#REF!</v>
      </c>
      <c r="J1318" s="145" t="str">
        <f>IF(ЗАПОЛНИТЬ!$F$7=1,CONCATENATE(ЗАПОЛНИТЬ!$F$18,ЗАПОЛНИТЬ!$D$18),ЗАПОЛНИТЬ!$E$18)</f>
        <v>01.07.2016</v>
      </c>
      <c r="K1318" s="143" t="e">
        <f>#REF!</f>
        <v>#REF!</v>
      </c>
      <c r="L1318" s="143" t="e">
        <f>IF(ЗАПОЛНИТЬ!$F$7=1,#REF!/1000,#REF!)</f>
        <v>#REF!</v>
      </c>
      <c r="M1318" s="143" t="e">
        <f>IF(ЗАПОЛНИТЬ!$F$7=1,#REF!/1000,#REF!)</f>
        <v>#REF!</v>
      </c>
      <c r="N1318" s="143" t="e">
        <f>IF(ЗАПОЛНИТЬ!$F$7=1,#REF!/1000,#REF!)</f>
        <v>#REF!</v>
      </c>
      <c r="O1318" s="143" t="e">
        <f>IF(ЗАПОЛНИТЬ!$F$7=1,#REF!/1000,#REF!)</f>
        <v>#REF!</v>
      </c>
      <c r="P1318" s="143" t="e">
        <f>IF(ЗАПОЛНИТЬ!$F$7=1,#REF!/1000,#REF!)</f>
        <v>#REF!</v>
      </c>
      <c r="Q1318" s="143" t="e">
        <f>IF(ЗАПОЛНИТЬ!$F$7=1,#REF!/1000,#REF!)</f>
        <v>#REF!</v>
      </c>
      <c r="R1318" s="143" t="e">
        <f>IF(ЗАПОЛНИТЬ!$F$7=1,#REF!/1000,#REF!)</f>
        <v>#REF!</v>
      </c>
      <c r="S1318" s="143" t="e">
        <f>IF(ЗАПОЛНИТЬ!$F$7=1,#REF!/1000,#REF!)</f>
        <v>#REF!</v>
      </c>
      <c r="T1318" s="143" t="e">
        <f>IF(ЗАПОЛНИТЬ!$F$7=1,#REF!/1000,#REF!)</f>
        <v>#REF!</v>
      </c>
      <c r="U1318" s="143" t="e">
        <f>IF(ЗАПОЛНИТЬ!$F$7=1,#REF!/1000,#REF!)</f>
        <v>#REF!</v>
      </c>
      <c r="V1318" s="145" t="e">
        <f t="shared" si="89"/>
        <v>#REF!</v>
      </c>
      <c r="W1318" s="145">
        <v>0</v>
      </c>
    </row>
    <row r="1319" spans="1:23">
      <c r="A1319" s="144" t="str">
        <f>ЗАПОЛНИТЬ!$B$23</f>
        <v>4</v>
      </c>
      <c r="B1319" s="144" t="str">
        <f>ЗАПОЛНИТЬ!$B$13</f>
        <v>24188344</v>
      </c>
      <c r="C1319" s="144" t="str">
        <f>ЗАПОЛНИТЬ!$B$24</f>
        <v>298</v>
      </c>
      <c r="D1319" s="144" t="str">
        <f>ЗАПОЛНИТЬ!$B$21</f>
        <v>12</v>
      </c>
      <c r="E1319" s="145"/>
      <c r="F1319" s="144" t="str">
        <f>ЗАПОЛНИТЬ!$B$22</f>
        <v>15</v>
      </c>
      <c r="G1319" s="144" t="str">
        <f>ЗАПОЛНИТЬ!$B$20</f>
        <v>040222</v>
      </c>
      <c r="H1319" s="143" t="str">
        <f>IF(ЗАПОЛНИТЬ!$F$7=1,ЗАПОЛНИТЬ!$H$9,ЗАПОЛНИТЬ!$H$10)</f>
        <v>73</v>
      </c>
      <c r="I1319" s="146" t="e">
        <f>IF(ЗАПОЛНИТЬ!$F$7=1,#REF!,#REF!)</f>
        <v>#REF!</v>
      </c>
      <c r="J1319" s="145" t="str">
        <f>IF(ЗАПОЛНИТЬ!$F$7=1,CONCATENATE(ЗАПОЛНИТЬ!$F$18,ЗАПОЛНИТЬ!$D$18),ЗАПОЛНИТЬ!$E$18)</f>
        <v>01.07.2016</v>
      </c>
      <c r="K1319" s="143" t="e">
        <f>#REF!</f>
        <v>#REF!</v>
      </c>
      <c r="L1319" s="143" t="e">
        <f>IF(ЗАПОЛНИТЬ!$F$7=1,#REF!/1000,#REF!)</f>
        <v>#REF!</v>
      </c>
      <c r="M1319" s="143" t="e">
        <f>IF(ЗАПОЛНИТЬ!$F$7=1,#REF!/1000,#REF!)</f>
        <v>#REF!</v>
      </c>
      <c r="N1319" s="143" t="e">
        <f>IF(ЗАПОЛНИТЬ!$F$7=1,#REF!/1000,#REF!)</f>
        <v>#REF!</v>
      </c>
      <c r="O1319" s="143" t="e">
        <f>IF(ЗАПОЛНИТЬ!$F$7=1,#REF!/1000,#REF!)</f>
        <v>#REF!</v>
      </c>
      <c r="P1319" s="143" t="e">
        <f>IF(ЗАПОЛНИТЬ!$F$7=1,#REF!/1000,#REF!)</f>
        <v>#REF!</v>
      </c>
      <c r="Q1319" s="143" t="e">
        <f>IF(ЗАПОЛНИТЬ!$F$7=1,#REF!/1000,#REF!)</f>
        <v>#REF!</v>
      </c>
      <c r="R1319" s="143" t="e">
        <f>IF(ЗАПОЛНИТЬ!$F$7=1,#REF!/1000,#REF!)</f>
        <v>#REF!</v>
      </c>
      <c r="S1319" s="143" t="e">
        <f>IF(ЗАПОЛНИТЬ!$F$7=1,#REF!/1000,#REF!)</f>
        <v>#REF!</v>
      </c>
      <c r="T1319" s="143" t="e">
        <f>IF(ЗАПОЛНИТЬ!$F$7=1,#REF!/1000,#REF!)</f>
        <v>#REF!</v>
      </c>
      <c r="U1319" s="143" t="e">
        <f>IF(ЗАПОЛНИТЬ!$F$7=1,#REF!/1000,#REF!)</f>
        <v>#REF!</v>
      </c>
      <c r="V1319" s="145" t="e">
        <f t="shared" si="89"/>
        <v>#REF!</v>
      </c>
      <c r="W1319" s="145" t="e">
        <f>IF(SUM(L1319:U1319)&gt;0,1,0)</f>
        <v>#REF!</v>
      </c>
    </row>
    <row r="1320" spans="1:23">
      <c r="A1320" s="144" t="str">
        <f>ЗАПОЛНИТЬ!$B$23</f>
        <v>4</v>
      </c>
      <c r="B1320" s="144" t="str">
        <f>ЗАПОЛНИТЬ!$B$13</f>
        <v>24188344</v>
      </c>
      <c r="C1320" s="144" t="str">
        <f>ЗАПОЛНИТЬ!$B$24</f>
        <v>298</v>
      </c>
      <c r="D1320" s="144" t="str">
        <f>ЗАПОЛНИТЬ!$B$21</f>
        <v>12</v>
      </c>
      <c r="E1320" s="145"/>
      <c r="F1320" s="144" t="str">
        <f>ЗАПОЛНИТЬ!$B$22</f>
        <v>15</v>
      </c>
      <c r="G1320" s="144" t="str">
        <f>ЗАПОЛНИТЬ!$B$20</f>
        <v>040222</v>
      </c>
      <c r="H1320" s="143" t="str">
        <f>IF(ЗАПОЛНИТЬ!$F$7=1,ЗАПОЛНИТЬ!$H$9,ЗАПОЛНИТЬ!$H$10)</f>
        <v>73</v>
      </c>
      <c r="I1320" s="146" t="e">
        <f>IF(ЗАПОЛНИТЬ!$F$7=1,#REF!,#REF!)</f>
        <v>#REF!</v>
      </c>
      <c r="J1320" s="145" t="str">
        <f>IF(ЗАПОЛНИТЬ!$F$7=1,CONCATENATE(ЗАПОЛНИТЬ!$F$18,ЗАПОЛНИТЬ!$D$18),ЗАПОЛНИТЬ!$E$18)</f>
        <v>01.07.2016</v>
      </c>
      <c r="K1320" s="143" t="e">
        <f>#REF!</f>
        <v>#REF!</v>
      </c>
      <c r="L1320" s="143" t="e">
        <f>IF(ЗАПОЛНИТЬ!$F$7=1,#REF!/1000,#REF!)</f>
        <v>#REF!</v>
      </c>
      <c r="M1320" s="143" t="e">
        <f>IF(ЗАПОЛНИТЬ!$F$7=1,#REF!/1000,#REF!)</f>
        <v>#REF!</v>
      </c>
      <c r="N1320" s="143" t="e">
        <f>IF(ЗАПОЛНИТЬ!$F$7=1,#REF!/1000,#REF!)</f>
        <v>#REF!</v>
      </c>
      <c r="O1320" s="143" t="e">
        <f>IF(ЗАПОЛНИТЬ!$F$7=1,#REF!/1000,#REF!)</f>
        <v>#REF!</v>
      </c>
      <c r="P1320" s="143" t="e">
        <f>IF(ЗАПОЛНИТЬ!$F$7=1,#REF!/1000,#REF!)</f>
        <v>#REF!</v>
      </c>
      <c r="Q1320" s="143" t="e">
        <f>IF(ЗАПОЛНИТЬ!$F$7=1,#REF!/1000,#REF!)</f>
        <v>#REF!</v>
      </c>
      <c r="R1320" s="143" t="e">
        <f>IF(ЗАПОЛНИТЬ!$F$7=1,#REF!/1000,#REF!)</f>
        <v>#REF!</v>
      </c>
      <c r="S1320" s="143" t="e">
        <f>IF(ЗАПОЛНИТЬ!$F$7=1,#REF!/1000,#REF!)</f>
        <v>#REF!</v>
      </c>
      <c r="T1320" s="143" t="e">
        <f>IF(ЗАПОЛНИТЬ!$F$7=1,#REF!/1000,#REF!)</f>
        <v>#REF!</v>
      </c>
      <c r="U1320" s="143" t="e">
        <f>IF(ЗАПОЛНИТЬ!$F$7=1,#REF!/1000,#REF!)</f>
        <v>#REF!</v>
      </c>
      <c r="V1320" s="145" t="e">
        <f t="shared" si="89"/>
        <v>#REF!</v>
      </c>
      <c r="W1320" s="145" t="e">
        <f>IF(SUM(L1320:U1320)&gt;0,1,0)</f>
        <v>#REF!</v>
      </c>
    </row>
    <row r="1321" spans="1:23">
      <c r="A1321" s="144" t="str">
        <f>ЗАПОЛНИТЬ!$B$23</f>
        <v>4</v>
      </c>
      <c r="B1321" s="144" t="str">
        <f>ЗАПОЛНИТЬ!$B$13</f>
        <v>24188344</v>
      </c>
      <c r="C1321" s="144" t="str">
        <f>ЗАПОЛНИТЬ!$B$24</f>
        <v>298</v>
      </c>
      <c r="D1321" s="144" t="str">
        <f>ЗАПОЛНИТЬ!$B$21</f>
        <v>12</v>
      </c>
      <c r="E1321" s="145"/>
      <c r="F1321" s="144" t="str">
        <f>ЗАПОЛНИТЬ!$B$22</f>
        <v>15</v>
      </c>
      <c r="G1321" s="144" t="str">
        <f>ЗАПОЛНИТЬ!$B$20</f>
        <v>040222</v>
      </c>
      <c r="H1321" s="143" t="str">
        <f>IF(ЗАПОЛНИТЬ!$F$7=1,ЗАПОЛНИТЬ!$H$9,ЗАПОЛНИТЬ!$H$10)</f>
        <v>73</v>
      </c>
      <c r="I1321" s="146" t="e">
        <f>IF(ЗАПОЛНИТЬ!$F$7=1,#REF!,#REF!)</f>
        <v>#REF!</v>
      </c>
      <c r="J1321" s="145" t="str">
        <f>IF(ЗАПОЛНИТЬ!$F$7=1,CONCATENATE(ЗАПОЛНИТЬ!$F$18,ЗАПОЛНИТЬ!$D$18),ЗАПОЛНИТЬ!$E$18)</f>
        <v>01.07.2016</v>
      </c>
      <c r="K1321" s="143" t="e">
        <f>#REF!</f>
        <v>#REF!</v>
      </c>
      <c r="L1321" s="143" t="e">
        <f>IF(ЗАПОЛНИТЬ!$F$7=1,#REF!/1000,#REF!)</f>
        <v>#REF!</v>
      </c>
      <c r="M1321" s="143" t="e">
        <f>IF(ЗАПОЛНИТЬ!$F$7=1,#REF!/1000,#REF!)</f>
        <v>#REF!</v>
      </c>
      <c r="N1321" s="143" t="e">
        <f>IF(ЗАПОЛНИТЬ!$F$7=1,#REF!/1000,#REF!)</f>
        <v>#REF!</v>
      </c>
      <c r="O1321" s="143" t="e">
        <f>IF(ЗАПОЛНИТЬ!$F$7=1,#REF!/1000,#REF!)</f>
        <v>#REF!</v>
      </c>
      <c r="P1321" s="143" t="e">
        <f>IF(ЗАПОЛНИТЬ!$F$7=1,#REF!/1000,#REF!)</f>
        <v>#REF!</v>
      </c>
      <c r="Q1321" s="143" t="e">
        <f>IF(ЗАПОЛНИТЬ!$F$7=1,#REF!/1000,#REF!)</f>
        <v>#REF!</v>
      </c>
      <c r="R1321" s="143" t="e">
        <f>IF(ЗАПОЛНИТЬ!$F$7=1,#REF!/1000,#REF!)</f>
        <v>#REF!</v>
      </c>
      <c r="S1321" s="143" t="e">
        <f>IF(ЗАПОЛНИТЬ!$F$7=1,#REF!/1000,#REF!)</f>
        <v>#REF!</v>
      </c>
      <c r="T1321" s="143" t="e">
        <f>IF(ЗАПОЛНИТЬ!$F$7=1,#REF!/1000,#REF!)</f>
        <v>#REF!</v>
      </c>
      <c r="U1321" s="143" t="e">
        <f>IF(ЗАПОЛНИТЬ!$F$7=1,#REF!/1000,#REF!)</f>
        <v>#REF!</v>
      </c>
      <c r="V1321" s="145" t="e">
        <f t="shared" si="89"/>
        <v>#REF!</v>
      </c>
      <c r="W1321" s="145" t="e">
        <f>IF(SUM(L1321:U1321)&gt;0,1,0)</f>
        <v>#REF!</v>
      </c>
    </row>
    <row r="1322" spans="1:23">
      <c r="A1322" s="144" t="str">
        <f>ЗАПОЛНИТЬ!$B$23</f>
        <v>4</v>
      </c>
      <c r="B1322" s="144" t="str">
        <f>ЗАПОЛНИТЬ!$B$13</f>
        <v>24188344</v>
      </c>
      <c r="C1322" s="144" t="str">
        <f>ЗАПОЛНИТЬ!$B$24</f>
        <v>298</v>
      </c>
      <c r="D1322" s="144" t="str">
        <f>ЗАПОЛНИТЬ!$B$21</f>
        <v>12</v>
      </c>
      <c r="E1322" s="145"/>
      <c r="F1322" s="144" t="str">
        <f>ЗАПОЛНИТЬ!$B$22</f>
        <v>15</v>
      </c>
      <c r="G1322" s="144" t="str">
        <f>ЗАПОЛНИТЬ!$B$20</f>
        <v>040222</v>
      </c>
      <c r="H1322" s="143" t="str">
        <f>IF(ЗАПОЛНИТЬ!$F$7=1,ЗАПОЛНИТЬ!$H$9,ЗАПОЛНИТЬ!$H$10)</f>
        <v>73</v>
      </c>
      <c r="I1322" s="146" t="e">
        <f>IF(ЗАПОЛНИТЬ!$F$7=1,#REF!,#REF!)</f>
        <v>#REF!</v>
      </c>
      <c r="J1322" s="145" t="str">
        <f>IF(ЗАПОЛНИТЬ!$F$7=1,CONCATENATE(ЗАПОЛНИТЬ!$F$18,ЗАПОЛНИТЬ!$D$18),ЗАПОЛНИТЬ!$E$18)</f>
        <v>01.07.2016</v>
      </c>
      <c r="K1322" s="143" t="e">
        <f>#REF!</f>
        <v>#REF!</v>
      </c>
      <c r="L1322" s="143" t="e">
        <f>IF(ЗАПОЛНИТЬ!$F$7=1,#REF!/1000,#REF!)</f>
        <v>#REF!</v>
      </c>
      <c r="M1322" s="143" t="e">
        <f>IF(ЗАПОЛНИТЬ!$F$7=1,#REF!/1000,#REF!)</f>
        <v>#REF!</v>
      </c>
      <c r="N1322" s="143" t="e">
        <f>IF(ЗАПОЛНИТЬ!$F$7=1,#REF!/1000,#REF!)</f>
        <v>#REF!</v>
      </c>
      <c r="O1322" s="143" t="e">
        <f>IF(ЗАПОЛНИТЬ!$F$7=1,#REF!/1000,#REF!)</f>
        <v>#REF!</v>
      </c>
      <c r="P1322" s="143" t="e">
        <f>IF(ЗАПОЛНИТЬ!$F$7=1,#REF!/1000,#REF!)</f>
        <v>#REF!</v>
      </c>
      <c r="Q1322" s="143" t="e">
        <f>IF(ЗАПОЛНИТЬ!$F$7=1,#REF!/1000,#REF!)</f>
        <v>#REF!</v>
      </c>
      <c r="R1322" s="143" t="e">
        <f>IF(ЗАПОЛНИТЬ!$F$7=1,#REF!/1000,#REF!)</f>
        <v>#REF!</v>
      </c>
      <c r="S1322" s="143" t="e">
        <f>IF(ЗАПОЛНИТЬ!$F$7=1,#REF!/1000,#REF!)</f>
        <v>#REF!</v>
      </c>
      <c r="T1322" s="143" t="e">
        <f>IF(ЗАПОЛНИТЬ!$F$7=1,#REF!/1000,#REF!)</f>
        <v>#REF!</v>
      </c>
      <c r="U1322" s="143" t="e">
        <f>IF(ЗАПОЛНИТЬ!$F$7=1,#REF!/1000,#REF!)</f>
        <v>#REF!</v>
      </c>
      <c r="V1322" s="145" t="e">
        <f t="shared" si="89"/>
        <v>#REF!</v>
      </c>
      <c r="W1322" s="145">
        <v>0</v>
      </c>
    </row>
    <row r="1323" spans="1:23">
      <c r="A1323" s="144" t="str">
        <f>ЗАПОЛНИТЬ!$B$23</f>
        <v>4</v>
      </c>
      <c r="B1323" s="144" t="str">
        <f>ЗАПОЛНИТЬ!$B$13</f>
        <v>24188344</v>
      </c>
      <c r="C1323" s="144" t="str">
        <f>ЗАПОЛНИТЬ!$B$24</f>
        <v>298</v>
      </c>
      <c r="D1323" s="144" t="str">
        <f>ЗАПОЛНИТЬ!$B$21</f>
        <v>12</v>
      </c>
      <c r="E1323" s="145"/>
      <c r="F1323" s="144" t="str">
        <f>ЗАПОЛНИТЬ!$B$22</f>
        <v>15</v>
      </c>
      <c r="G1323" s="144" t="str">
        <f>ЗАПОЛНИТЬ!$B$20</f>
        <v>040222</v>
      </c>
      <c r="H1323" s="143" t="str">
        <f>IF(ЗАПОЛНИТЬ!$F$7=1,ЗАПОЛНИТЬ!$H$9,ЗАПОЛНИТЬ!$H$10)</f>
        <v>73</v>
      </c>
      <c r="I1323" s="146" t="e">
        <f>IF(ЗАПОЛНИТЬ!$F$7=1,#REF!,#REF!)</f>
        <v>#REF!</v>
      </c>
      <c r="J1323" s="145" t="str">
        <f>IF(ЗАПОЛНИТЬ!$F$7=1,CONCATENATE(ЗАПОЛНИТЬ!$F$18,ЗАПОЛНИТЬ!$D$18),ЗАПОЛНИТЬ!$E$18)</f>
        <v>01.07.2016</v>
      </c>
      <c r="K1323" s="143" t="e">
        <f>#REF!</f>
        <v>#REF!</v>
      </c>
      <c r="L1323" s="143" t="e">
        <f>IF(ЗАПОЛНИТЬ!$F$7=1,#REF!/1000,#REF!)</f>
        <v>#REF!</v>
      </c>
      <c r="M1323" s="143" t="e">
        <f>IF(ЗАПОЛНИТЬ!$F$7=1,#REF!/1000,#REF!)</f>
        <v>#REF!</v>
      </c>
      <c r="N1323" s="143" t="e">
        <f>IF(ЗАПОЛНИТЬ!$F$7=1,#REF!/1000,#REF!)</f>
        <v>#REF!</v>
      </c>
      <c r="O1323" s="143" t="e">
        <f>IF(ЗАПОЛНИТЬ!$F$7=1,#REF!/1000,#REF!)</f>
        <v>#REF!</v>
      </c>
      <c r="P1323" s="143" t="e">
        <f>IF(ЗАПОЛНИТЬ!$F$7=1,#REF!/1000,#REF!)</f>
        <v>#REF!</v>
      </c>
      <c r="Q1323" s="143" t="e">
        <f>IF(ЗАПОЛНИТЬ!$F$7=1,#REF!/1000,#REF!)</f>
        <v>#REF!</v>
      </c>
      <c r="R1323" s="143" t="e">
        <f>IF(ЗАПОЛНИТЬ!$F$7=1,#REF!/1000,#REF!)</f>
        <v>#REF!</v>
      </c>
      <c r="S1323" s="143" t="e">
        <f>IF(ЗАПОЛНИТЬ!$F$7=1,#REF!/1000,#REF!)</f>
        <v>#REF!</v>
      </c>
      <c r="T1323" s="143" t="e">
        <f>IF(ЗАПОЛНИТЬ!$F$7=1,#REF!/1000,#REF!)</f>
        <v>#REF!</v>
      </c>
      <c r="U1323" s="143" t="e">
        <f>IF(ЗАПОЛНИТЬ!$F$7=1,#REF!/1000,#REF!)</f>
        <v>#REF!</v>
      </c>
      <c r="V1323" s="145" t="e">
        <f t="shared" si="89"/>
        <v>#REF!</v>
      </c>
      <c r="W1323" s="145" t="e">
        <f t="shared" ref="W1323:W1328" si="91">IF(SUM(L1323:U1323)&gt;0,1,0)</f>
        <v>#REF!</v>
      </c>
    </row>
    <row r="1324" spans="1:23">
      <c r="A1324" s="144" t="str">
        <f>ЗАПОЛНИТЬ!$B$23</f>
        <v>4</v>
      </c>
      <c r="B1324" s="144" t="str">
        <f>ЗАПОЛНИТЬ!$B$13</f>
        <v>24188344</v>
      </c>
      <c r="C1324" s="144" t="str">
        <f>ЗАПОЛНИТЬ!$B$24</f>
        <v>298</v>
      </c>
      <c r="D1324" s="144" t="str">
        <f>ЗАПОЛНИТЬ!$B$21</f>
        <v>12</v>
      </c>
      <c r="E1324" s="145"/>
      <c r="F1324" s="144" t="str">
        <f>ЗАПОЛНИТЬ!$B$22</f>
        <v>15</v>
      </c>
      <c r="G1324" s="144" t="str">
        <f>ЗАПОЛНИТЬ!$B$20</f>
        <v>040222</v>
      </c>
      <c r="H1324" s="143" t="str">
        <f>IF(ЗАПОЛНИТЬ!$F$7=1,ЗАПОЛНИТЬ!$H$9,ЗАПОЛНИТЬ!$H$10)</f>
        <v>73</v>
      </c>
      <c r="I1324" s="146" t="e">
        <f>IF(ЗАПОЛНИТЬ!$F$7=1,#REF!,#REF!)</f>
        <v>#REF!</v>
      </c>
      <c r="J1324" s="145" t="str">
        <f>IF(ЗАПОЛНИТЬ!$F$7=1,CONCATENATE(ЗАПОЛНИТЬ!$F$18,ЗАПОЛНИТЬ!$D$18),ЗАПОЛНИТЬ!$E$18)</f>
        <v>01.07.2016</v>
      </c>
      <c r="K1324" s="143" t="e">
        <f>#REF!</f>
        <v>#REF!</v>
      </c>
      <c r="L1324" s="143" t="e">
        <f>IF(ЗАПОЛНИТЬ!$F$7=1,#REF!/1000,#REF!)</f>
        <v>#REF!</v>
      </c>
      <c r="M1324" s="143" t="e">
        <f>IF(ЗАПОЛНИТЬ!$F$7=1,#REF!/1000,#REF!)</f>
        <v>#REF!</v>
      </c>
      <c r="N1324" s="143" t="e">
        <f>IF(ЗАПОЛНИТЬ!$F$7=1,#REF!/1000,#REF!)</f>
        <v>#REF!</v>
      </c>
      <c r="O1324" s="143" t="e">
        <f>IF(ЗАПОЛНИТЬ!$F$7=1,#REF!/1000,#REF!)</f>
        <v>#REF!</v>
      </c>
      <c r="P1324" s="143" t="e">
        <f>IF(ЗАПОЛНИТЬ!$F$7=1,#REF!/1000,#REF!)</f>
        <v>#REF!</v>
      </c>
      <c r="Q1324" s="143" t="e">
        <f>IF(ЗАПОЛНИТЬ!$F$7=1,#REF!/1000,#REF!)</f>
        <v>#REF!</v>
      </c>
      <c r="R1324" s="143" t="e">
        <f>IF(ЗАПОЛНИТЬ!$F$7=1,#REF!/1000,#REF!)</f>
        <v>#REF!</v>
      </c>
      <c r="S1324" s="143" t="e">
        <f>IF(ЗАПОЛНИТЬ!$F$7=1,#REF!/1000,#REF!)</f>
        <v>#REF!</v>
      </c>
      <c r="T1324" s="143" t="e">
        <f>IF(ЗАПОЛНИТЬ!$F$7=1,#REF!/1000,#REF!)</f>
        <v>#REF!</v>
      </c>
      <c r="U1324" s="143" t="e">
        <f>IF(ЗАПОЛНИТЬ!$F$7=1,#REF!/1000,#REF!)</f>
        <v>#REF!</v>
      </c>
      <c r="V1324" s="145" t="e">
        <f t="shared" si="89"/>
        <v>#REF!</v>
      </c>
      <c r="W1324" s="145" t="e">
        <f t="shared" si="91"/>
        <v>#REF!</v>
      </c>
    </row>
    <row r="1325" spans="1:23">
      <c r="A1325" s="144" t="str">
        <f>ЗАПОЛНИТЬ!$B$23</f>
        <v>4</v>
      </c>
      <c r="B1325" s="144" t="str">
        <f>ЗАПОЛНИТЬ!$B$13</f>
        <v>24188344</v>
      </c>
      <c r="C1325" s="144" t="str">
        <f>ЗАПОЛНИТЬ!$B$24</f>
        <v>298</v>
      </c>
      <c r="D1325" s="144" t="str">
        <f>ЗАПОЛНИТЬ!$B$21</f>
        <v>12</v>
      </c>
      <c r="E1325" s="145"/>
      <c r="F1325" s="144" t="str">
        <f>ЗАПОЛНИТЬ!$B$22</f>
        <v>15</v>
      </c>
      <c r="G1325" s="144" t="str">
        <f>ЗАПОЛНИТЬ!$B$20</f>
        <v>040222</v>
      </c>
      <c r="H1325" s="143" t="str">
        <f>IF(ЗАПОЛНИТЬ!$F$7=1,ЗАПОЛНИТЬ!$H$9,ЗАПОЛНИТЬ!$H$10)</f>
        <v>73</v>
      </c>
      <c r="I1325" s="146" t="e">
        <f>IF(ЗАПОЛНИТЬ!$F$7=1,#REF!,#REF!)</f>
        <v>#REF!</v>
      </c>
      <c r="J1325" s="145" t="str">
        <f>IF(ЗАПОЛНИТЬ!$F$7=1,CONCATENATE(ЗАПОЛНИТЬ!$F$18,ЗАПОЛНИТЬ!$D$18),ЗАПОЛНИТЬ!$E$18)</f>
        <v>01.07.2016</v>
      </c>
      <c r="K1325" s="143" t="e">
        <f>#REF!</f>
        <v>#REF!</v>
      </c>
      <c r="L1325" s="143" t="e">
        <f>IF(ЗАПОЛНИТЬ!$F$7=1,#REF!/1000,#REF!)</f>
        <v>#REF!</v>
      </c>
      <c r="M1325" s="143" t="e">
        <f>IF(ЗАПОЛНИТЬ!$F$7=1,#REF!/1000,#REF!)</f>
        <v>#REF!</v>
      </c>
      <c r="N1325" s="143" t="e">
        <f>IF(ЗАПОЛНИТЬ!$F$7=1,#REF!/1000,#REF!)</f>
        <v>#REF!</v>
      </c>
      <c r="O1325" s="143" t="e">
        <f>IF(ЗАПОЛНИТЬ!$F$7=1,#REF!/1000,#REF!)</f>
        <v>#REF!</v>
      </c>
      <c r="P1325" s="143" t="e">
        <f>IF(ЗАПОЛНИТЬ!$F$7=1,#REF!/1000,#REF!)</f>
        <v>#REF!</v>
      </c>
      <c r="Q1325" s="143" t="e">
        <f>IF(ЗАПОЛНИТЬ!$F$7=1,#REF!/1000,#REF!)</f>
        <v>#REF!</v>
      </c>
      <c r="R1325" s="143" t="e">
        <f>IF(ЗАПОЛНИТЬ!$F$7=1,#REF!/1000,#REF!)</f>
        <v>#REF!</v>
      </c>
      <c r="S1325" s="143" t="e">
        <f>IF(ЗАПОЛНИТЬ!$F$7=1,#REF!/1000,#REF!)</f>
        <v>#REF!</v>
      </c>
      <c r="T1325" s="143" t="e">
        <f>IF(ЗАПОЛНИТЬ!$F$7=1,#REF!/1000,#REF!)</f>
        <v>#REF!</v>
      </c>
      <c r="U1325" s="143" t="e">
        <f>IF(ЗАПОЛНИТЬ!$F$7=1,#REF!/1000,#REF!)</f>
        <v>#REF!</v>
      </c>
      <c r="V1325" s="145" t="e">
        <f t="shared" si="89"/>
        <v>#REF!</v>
      </c>
      <c r="W1325" s="145" t="e">
        <f t="shared" si="91"/>
        <v>#REF!</v>
      </c>
    </row>
    <row r="1326" spans="1:23">
      <c r="A1326" s="144" t="str">
        <f>ЗАПОЛНИТЬ!$B$23</f>
        <v>4</v>
      </c>
      <c r="B1326" s="144" t="str">
        <f>ЗАПОЛНИТЬ!$B$13</f>
        <v>24188344</v>
      </c>
      <c r="C1326" s="144" t="str">
        <f>ЗАПОЛНИТЬ!$B$24</f>
        <v>298</v>
      </c>
      <c r="D1326" s="144" t="str">
        <f>ЗАПОЛНИТЬ!$B$21</f>
        <v>12</v>
      </c>
      <c r="E1326" s="145"/>
      <c r="F1326" s="144" t="str">
        <f>ЗАПОЛНИТЬ!$B$22</f>
        <v>15</v>
      </c>
      <c r="G1326" s="144" t="str">
        <f>ЗАПОЛНИТЬ!$B$20</f>
        <v>040222</v>
      </c>
      <c r="H1326" s="143" t="str">
        <f>IF(ЗАПОЛНИТЬ!$F$7=1,ЗАПОЛНИТЬ!$H$9,ЗАПОЛНИТЬ!$H$10)</f>
        <v>73</v>
      </c>
      <c r="I1326" s="146" t="e">
        <f>IF(ЗАПОЛНИТЬ!$F$7=1,#REF!,#REF!)</f>
        <v>#REF!</v>
      </c>
      <c r="J1326" s="145" t="str">
        <f>IF(ЗАПОЛНИТЬ!$F$7=1,CONCATENATE(ЗАПОЛНИТЬ!$F$18,ЗАПОЛНИТЬ!$D$18),ЗАПОЛНИТЬ!$E$18)</f>
        <v>01.07.2016</v>
      </c>
      <c r="K1326" s="143" t="e">
        <f>#REF!</f>
        <v>#REF!</v>
      </c>
      <c r="L1326" s="143" t="e">
        <f>IF(ЗАПОЛНИТЬ!$F$7=1,#REF!/1000,#REF!)</f>
        <v>#REF!</v>
      </c>
      <c r="M1326" s="143" t="e">
        <f>IF(ЗАПОЛНИТЬ!$F$7=1,#REF!/1000,#REF!)</f>
        <v>#REF!</v>
      </c>
      <c r="N1326" s="143" t="e">
        <f>IF(ЗАПОЛНИТЬ!$F$7=1,#REF!/1000,#REF!)</f>
        <v>#REF!</v>
      </c>
      <c r="O1326" s="143" t="e">
        <f>IF(ЗАПОЛНИТЬ!$F$7=1,#REF!/1000,#REF!)</f>
        <v>#REF!</v>
      </c>
      <c r="P1326" s="143" t="e">
        <f>IF(ЗАПОЛНИТЬ!$F$7=1,#REF!/1000,#REF!)</f>
        <v>#REF!</v>
      </c>
      <c r="Q1326" s="143" t="e">
        <f>IF(ЗАПОЛНИТЬ!$F$7=1,#REF!/1000,#REF!)</f>
        <v>#REF!</v>
      </c>
      <c r="R1326" s="143" t="e">
        <f>IF(ЗАПОЛНИТЬ!$F$7=1,#REF!/1000,#REF!)</f>
        <v>#REF!</v>
      </c>
      <c r="S1326" s="143" t="e">
        <f>IF(ЗАПОЛНИТЬ!$F$7=1,#REF!/1000,#REF!)</f>
        <v>#REF!</v>
      </c>
      <c r="T1326" s="143" t="e">
        <f>IF(ЗАПОЛНИТЬ!$F$7=1,#REF!/1000,#REF!)</f>
        <v>#REF!</v>
      </c>
      <c r="U1326" s="143" t="e">
        <f>IF(ЗАПОЛНИТЬ!$F$7=1,#REF!/1000,#REF!)</f>
        <v>#REF!</v>
      </c>
      <c r="V1326" s="145" t="e">
        <f t="shared" si="89"/>
        <v>#REF!</v>
      </c>
      <c r="W1326" s="145" t="e">
        <f t="shared" si="91"/>
        <v>#REF!</v>
      </c>
    </row>
    <row r="1327" spans="1:23">
      <c r="A1327" s="144" t="str">
        <f>ЗАПОЛНИТЬ!$B$23</f>
        <v>4</v>
      </c>
      <c r="B1327" s="144" t="str">
        <f>ЗАПОЛНИТЬ!$B$13</f>
        <v>24188344</v>
      </c>
      <c r="C1327" s="144" t="str">
        <f>ЗАПОЛНИТЬ!$B$24</f>
        <v>298</v>
      </c>
      <c r="D1327" s="144" t="str">
        <f>ЗАПОЛНИТЬ!$B$21</f>
        <v>12</v>
      </c>
      <c r="E1327" s="145"/>
      <c r="F1327" s="144" t="str">
        <f>ЗАПОЛНИТЬ!$B$22</f>
        <v>15</v>
      </c>
      <c r="G1327" s="144" t="str">
        <f>ЗАПОЛНИТЬ!$B$20</f>
        <v>040222</v>
      </c>
      <c r="H1327" s="143" t="str">
        <f>IF(ЗАПОЛНИТЬ!$F$7=1,ЗАПОЛНИТЬ!$H$9,ЗАПОЛНИТЬ!$H$10)</f>
        <v>73</v>
      </c>
      <c r="I1327" s="146" t="e">
        <f>IF(ЗАПОЛНИТЬ!$F$7=1,#REF!,#REF!)</f>
        <v>#REF!</v>
      </c>
      <c r="J1327" s="145" t="str">
        <f>IF(ЗАПОЛНИТЬ!$F$7=1,CONCATENATE(ЗАПОЛНИТЬ!$F$18,ЗАПОЛНИТЬ!$D$18),ЗАПОЛНИТЬ!$E$18)</f>
        <v>01.07.2016</v>
      </c>
      <c r="K1327" s="143" t="e">
        <f>#REF!</f>
        <v>#REF!</v>
      </c>
      <c r="L1327" s="143" t="e">
        <f>IF(ЗАПОЛНИТЬ!$F$7=1,#REF!/1000,#REF!)</f>
        <v>#REF!</v>
      </c>
      <c r="M1327" s="143" t="e">
        <f>IF(ЗАПОЛНИТЬ!$F$7=1,#REF!/1000,#REF!)</f>
        <v>#REF!</v>
      </c>
      <c r="N1327" s="143" t="e">
        <f>IF(ЗАПОЛНИТЬ!$F$7=1,#REF!/1000,#REF!)</f>
        <v>#REF!</v>
      </c>
      <c r="O1327" s="143" t="e">
        <f>IF(ЗАПОЛНИТЬ!$F$7=1,#REF!/1000,#REF!)</f>
        <v>#REF!</v>
      </c>
      <c r="P1327" s="143" t="e">
        <f>IF(ЗАПОЛНИТЬ!$F$7=1,#REF!/1000,#REF!)</f>
        <v>#REF!</v>
      </c>
      <c r="Q1327" s="143" t="e">
        <f>IF(ЗАПОЛНИТЬ!$F$7=1,#REF!/1000,#REF!)</f>
        <v>#REF!</v>
      </c>
      <c r="R1327" s="143" t="e">
        <f>IF(ЗАПОЛНИТЬ!$F$7=1,#REF!/1000,#REF!)</f>
        <v>#REF!</v>
      </c>
      <c r="S1327" s="143" t="e">
        <f>IF(ЗАПОЛНИТЬ!$F$7=1,#REF!/1000,#REF!)</f>
        <v>#REF!</v>
      </c>
      <c r="T1327" s="143" t="e">
        <f>IF(ЗАПОЛНИТЬ!$F$7=1,#REF!/1000,#REF!)</f>
        <v>#REF!</v>
      </c>
      <c r="U1327" s="143" t="e">
        <f>IF(ЗАПОЛНИТЬ!$F$7=1,#REF!/1000,#REF!)</f>
        <v>#REF!</v>
      </c>
      <c r="V1327" s="145" t="e">
        <f t="shared" si="89"/>
        <v>#REF!</v>
      </c>
      <c r="W1327" s="145" t="e">
        <f t="shared" si="91"/>
        <v>#REF!</v>
      </c>
    </row>
    <row r="1328" spans="1:23">
      <c r="A1328" s="144" t="str">
        <f>ЗАПОЛНИТЬ!$B$23</f>
        <v>4</v>
      </c>
      <c r="B1328" s="144" t="str">
        <f>ЗАПОЛНИТЬ!$B$13</f>
        <v>24188344</v>
      </c>
      <c r="C1328" s="144" t="str">
        <f>ЗАПОЛНИТЬ!$B$24</f>
        <v>298</v>
      </c>
      <c r="D1328" s="144" t="str">
        <f>ЗАПОЛНИТЬ!$B$21</f>
        <v>12</v>
      </c>
      <c r="E1328" s="145"/>
      <c r="F1328" s="144" t="str">
        <f>ЗАПОЛНИТЬ!$B$22</f>
        <v>15</v>
      </c>
      <c r="G1328" s="144" t="str">
        <f>ЗАПОЛНИТЬ!$B$20</f>
        <v>040222</v>
      </c>
      <c r="H1328" s="143" t="str">
        <f>IF(ЗАПОЛНИТЬ!$F$7=1,ЗАПОЛНИТЬ!$H$9,ЗАПОЛНИТЬ!$H$10)</f>
        <v>73</v>
      </c>
      <c r="I1328" s="146" t="e">
        <f>IF(ЗАПОЛНИТЬ!$F$7=1,#REF!,#REF!)</f>
        <v>#REF!</v>
      </c>
      <c r="J1328" s="145" t="str">
        <f>IF(ЗАПОЛНИТЬ!$F$7=1,CONCATENATE(ЗАПОЛНИТЬ!$F$18,ЗАПОЛНИТЬ!$D$18),ЗАПОЛНИТЬ!$E$18)</f>
        <v>01.07.2016</v>
      </c>
      <c r="K1328" s="143" t="e">
        <f>#REF!</f>
        <v>#REF!</v>
      </c>
      <c r="L1328" s="143" t="e">
        <f>IF(ЗАПОЛНИТЬ!$F$7=1,#REF!/1000,#REF!)</f>
        <v>#REF!</v>
      </c>
      <c r="M1328" s="143" t="e">
        <f>IF(ЗАПОЛНИТЬ!$F$7=1,#REF!/1000,#REF!)</f>
        <v>#REF!</v>
      </c>
      <c r="N1328" s="143" t="e">
        <f>IF(ЗАПОЛНИТЬ!$F$7=1,#REF!/1000,#REF!)</f>
        <v>#REF!</v>
      </c>
      <c r="O1328" s="143" t="e">
        <f>IF(ЗАПОЛНИТЬ!$F$7=1,#REF!/1000,#REF!)</f>
        <v>#REF!</v>
      </c>
      <c r="P1328" s="143" t="e">
        <f>IF(ЗАПОЛНИТЬ!$F$7=1,#REF!/1000,#REF!)</f>
        <v>#REF!</v>
      </c>
      <c r="Q1328" s="143" t="e">
        <f>IF(ЗАПОЛНИТЬ!$F$7=1,#REF!/1000,#REF!)</f>
        <v>#REF!</v>
      </c>
      <c r="R1328" s="143" t="e">
        <f>IF(ЗАПОЛНИТЬ!$F$7=1,#REF!/1000,#REF!)</f>
        <v>#REF!</v>
      </c>
      <c r="S1328" s="143" t="e">
        <f>IF(ЗАПОЛНИТЬ!$F$7=1,#REF!/1000,#REF!)</f>
        <v>#REF!</v>
      </c>
      <c r="T1328" s="143" t="e">
        <f>IF(ЗАПОЛНИТЬ!$F$7=1,#REF!/1000,#REF!)</f>
        <v>#REF!</v>
      </c>
      <c r="U1328" s="143" t="e">
        <f>IF(ЗАПОЛНИТЬ!$F$7=1,#REF!/1000,#REF!)</f>
        <v>#REF!</v>
      </c>
      <c r="V1328" s="145" t="e">
        <f t="shared" si="89"/>
        <v>#REF!</v>
      </c>
      <c r="W1328" s="145" t="e">
        <f t="shared" si="91"/>
        <v>#REF!</v>
      </c>
    </row>
    <row r="1329" spans="1:23">
      <c r="A1329" s="144" t="str">
        <f>ЗАПОЛНИТЬ!$B$23</f>
        <v>4</v>
      </c>
      <c r="B1329" s="144" t="str">
        <f>ЗАПОЛНИТЬ!$B$13</f>
        <v>24188344</v>
      </c>
      <c r="C1329" s="144" t="str">
        <f>ЗАПОЛНИТЬ!$B$24</f>
        <v>298</v>
      </c>
      <c r="D1329" s="144" t="str">
        <f>ЗАПОЛНИТЬ!$B$21</f>
        <v>12</v>
      </c>
      <c r="E1329" s="145"/>
      <c r="F1329" s="144" t="str">
        <f>ЗАПОЛНИТЬ!$B$22</f>
        <v>15</v>
      </c>
      <c r="G1329" s="144" t="str">
        <f>ЗАПОЛНИТЬ!$B$20</f>
        <v>040222</v>
      </c>
      <c r="H1329" s="143" t="str">
        <f>IF(ЗАПОЛНИТЬ!$F$7=1,ЗАПОЛНИТЬ!$H$9,ЗАПОЛНИТЬ!$H$10)</f>
        <v>73</v>
      </c>
      <c r="I1329" s="146" t="e">
        <f>IF(ЗАПОЛНИТЬ!$F$7=1,#REF!,#REF!)</f>
        <v>#REF!</v>
      </c>
      <c r="J1329" s="145" t="str">
        <f>IF(ЗАПОЛНИТЬ!$F$7=1,CONCATENATE(ЗАПОЛНИТЬ!$F$18,ЗАПОЛНИТЬ!$D$18),ЗАПОЛНИТЬ!$E$18)</f>
        <v>01.07.2016</v>
      </c>
      <c r="K1329" s="143" t="e">
        <f>#REF!</f>
        <v>#REF!</v>
      </c>
      <c r="L1329" s="143" t="e">
        <f>IF(ЗАПОЛНИТЬ!$F$7=1,#REF!/1000,#REF!)</f>
        <v>#REF!</v>
      </c>
      <c r="M1329" s="143" t="e">
        <f>IF(ЗАПОЛНИТЬ!$F$7=1,#REF!/1000,#REF!)</f>
        <v>#REF!</v>
      </c>
      <c r="N1329" s="143" t="e">
        <f>IF(ЗАПОЛНИТЬ!$F$7=1,#REF!/1000,#REF!)</f>
        <v>#REF!</v>
      </c>
      <c r="O1329" s="143" t="e">
        <f>IF(ЗАПОЛНИТЬ!$F$7=1,#REF!/1000,#REF!)</f>
        <v>#REF!</v>
      </c>
      <c r="P1329" s="143" t="e">
        <f>IF(ЗАПОЛНИТЬ!$F$7=1,#REF!/1000,#REF!)</f>
        <v>#REF!</v>
      </c>
      <c r="Q1329" s="143" t="e">
        <f>IF(ЗАПОЛНИТЬ!$F$7=1,#REF!/1000,#REF!)</f>
        <v>#REF!</v>
      </c>
      <c r="R1329" s="143" t="e">
        <f>IF(ЗАПОЛНИТЬ!$F$7=1,#REF!/1000,#REF!)</f>
        <v>#REF!</v>
      </c>
      <c r="S1329" s="143" t="e">
        <f>IF(ЗАПОЛНИТЬ!$F$7=1,#REF!/1000,#REF!)</f>
        <v>#REF!</v>
      </c>
      <c r="T1329" s="143" t="e">
        <f>IF(ЗАПОЛНИТЬ!$F$7=1,#REF!/1000,#REF!)</f>
        <v>#REF!</v>
      </c>
      <c r="U1329" s="143" t="e">
        <f>IF(ЗАПОЛНИТЬ!$F$7=1,#REF!/1000,#REF!)</f>
        <v>#REF!</v>
      </c>
      <c r="V1329" s="145" t="e">
        <f t="shared" si="89"/>
        <v>#REF!</v>
      </c>
      <c r="W1329" s="145">
        <v>0</v>
      </c>
    </row>
    <row r="1330" spans="1:23">
      <c r="A1330" s="144" t="str">
        <f>ЗАПОЛНИТЬ!$B$23</f>
        <v>4</v>
      </c>
      <c r="B1330" s="144" t="str">
        <f>ЗАПОЛНИТЬ!$B$13</f>
        <v>24188344</v>
      </c>
      <c r="C1330" s="144" t="str">
        <f>ЗАПОЛНИТЬ!$B$24</f>
        <v>298</v>
      </c>
      <c r="D1330" s="144" t="str">
        <f>ЗАПОЛНИТЬ!$B$21</f>
        <v>12</v>
      </c>
      <c r="E1330" s="145"/>
      <c r="F1330" s="144" t="str">
        <f>ЗАПОЛНИТЬ!$B$22</f>
        <v>15</v>
      </c>
      <c r="G1330" s="144" t="str">
        <f>ЗАПОЛНИТЬ!$B$20</f>
        <v>040222</v>
      </c>
      <c r="H1330" s="143" t="str">
        <f>IF(ЗАПОЛНИТЬ!$F$7=1,ЗАПОЛНИТЬ!$H$9,ЗАПОЛНИТЬ!$H$10)</f>
        <v>73</v>
      </c>
      <c r="I1330" s="146" t="e">
        <f>IF(ЗАПОЛНИТЬ!$F$7=1,#REF!,#REF!)</f>
        <v>#REF!</v>
      </c>
      <c r="J1330" s="145" t="str">
        <f>IF(ЗАПОЛНИТЬ!$F$7=1,CONCATENATE(ЗАПОЛНИТЬ!$F$18,ЗАПОЛНИТЬ!$D$18),ЗАПОЛНИТЬ!$E$18)</f>
        <v>01.07.2016</v>
      </c>
      <c r="K1330" s="143" t="e">
        <f>#REF!</f>
        <v>#REF!</v>
      </c>
      <c r="L1330" s="143" t="e">
        <f>IF(ЗАПОЛНИТЬ!$F$7=1,#REF!/1000,#REF!)</f>
        <v>#REF!</v>
      </c>
      <c r="M1330" s="143" t="e">
        <f>IF(ЗАПОЛНИТЬ!$F$7=1,#REF!/1000,#REF!)</f>
        <v>#REF!</v>
      </c>
      <c r="N1330" s="143" t="e">
        <f>IF(ЗАПОЛНИТЬ!$F$7=1,#REF!/1000,#REF!)</f>
        <v>#REF!</v>
      </c>
      <c r="O1330" s="143" t="e">
        <f>IF(ЗАПОЛНИТЬ!$F$7=1,#REF!/1000,#REF!)</f>
        <v>#REF!</v>
      </c>
      <c r="P1330" s="143" t="e">
        <f>IF(ЗАПОЛНИТЬ!$F$7=1,#REF!/1000,#REF!)</f>
        <v>#REF!</v>
      </c>
      <c r="Q1330" s="143" t="e">
        <f>IF(ЗАПОЛНИТЬ!$F$7=1,#REF!/1000,#REF!)</f>
        <v>#REF!</v>
      </c>
      <c r="R1330" s="143" t="e">
        <f>IF(ЗАПОЛНИТЬ!$F$7=1,#REF!/1000,#REF!)</f>
        <v>#REF!</v>
      </c>
      <c r="S1330" s="143" t="e">
        <f>IF(ЗАПОЛНИТЬ!$F$7=1,#REF!/1000,#REF!)</f>
        <v>#REF!</v>
      </c>
      <c r="T1330" s="143" t="e">
        <f>IF(ЗАПОЛНИТЬ!$F$7=1,#REF!/1000,#REF!)</f>
        <v>#REF!</v>
      </c>
      <c r="U1330" s="143" t="e">
        <f>IF(ЗАПОЛНИТЬ!$F$7=1,#REF!/1000,#REF!)</f>
        <v>#REF!</v>
      </c>
      <c r="V1330" s="145" t="e">
        <f t="shared" si="89"/>
        <v>#REF!</v>
      </c>
      <c r="W1330" s="145" t="e">
        <f t="shared" ref="W1330:W1335" si="92">IF(SUM(L1330:U1330)&gt;0,1,0)</f>
        <v>#REF!</v>
      </c>
    </row>
    <row r="1331" spans="1:23">
      <c r="A1331" s="144" t="str">
        <f>ЗАПОЛНИТЬ!$B$23</f>
        <v>4</v>
      </c>
      <c r="B1331" s="144" t="str">
        <f>ЗАПОЛНИТЬ!$B$13</f>
        <v>24188344</v>
      </c>
      <c r="C1331" s="144" t="str">
        <f>ЗАПОЛНИТЬ!$B$24</f>
        <v>298</v>
      </c>
      <c r="D1331" s="144" t="str">
        <f>ЗАПОЛНИТЬ!$B$21</f>
        <v>12</v>
      </c>
      <c r="E1331" s="145"/>
      <c r="F1331" s="144" t="str">
        <f>ЗАПОЛНИТЬ!$B$22</f>
        <v>15</v>
      </c>
      <c r="G1331" s="144" t="str">
        <f>ЗАПОЛНИТЬ!$B$20</f>
        <v>040222</v>
      </c>
      <c r="H1331" s="143" t="str">
        <f>IF(ЗАПОЛНИТЬ!$F$7=1,ЗАПОЛНИТЬ!$H$9,ЗАПОЛНИТЬ!$H$10)</f>
        <v>73</v>
      </c>
      <c r="I1331" s="146" t="e">
        <f>IF(ЗАПОЛНИТЬ!$F$7=1,#REF!,#REF!)</f>
        <v>#REF!</v>
      </c>
      <c r="J1331" s="145" t="str">
        <f>IF(ЗАПОЛНИТЬ!$F$7=1,CONCATENATE(ЗАПОЛНИТЬ!$F$18,ЗАПОЛНИТЬ!$D$18),ЗАПОЛНИТЬ!$E$18)</f>
        <v>01.07.2016</v>
      </c>
      <c r="K1331" s="143" t="e">
        <f>#REF!</f>
        <v>#REF!</v>
      </c>
      <c r="L1331" s="143" t="e">
        <f>IF(ЗАПОЛНИТЬ!$F$7=1,#REF!/1000,#REF!)</f>
        <v>#REF!</v>
      </c>
      <c r="M1331" s="143" t="e">
        <f>IF(ЗАПОЛНИТЬ!$F$7=1,#REF!/1000,#REF!)</f>
        <v>#REF!</v>
      </c>
      <c r="N1331" s="143" t="e">
        <f>IF(ЗАПОЛНИТЬ!$F$7=1,#REF!/1000,#REF!)</f>
        <v>#REF!</v>
      </c>
      <c r="O1331" s="143" t="e">
        <f>IF(ЗАПОЛНИТЬ!$F$7=1,#REF!/1000,#REF!)</f>
        <v>#REF!</v>
      </c>
      <c r="P1331" s="143" t="e">
        <f>IF(ЗАПОЛНИТЬ!$F$7=1,#REF!/1000,#REF!)</f>
        <v>#REF!</v>
      </c>
      <c r="Q1331" s="143" t="e">
        <f>IF(ЗАПОЛНИТЬ!$F$7=1,#REF!/1000,#REF!)</f>
        <v>#REF!</v>
      </c>
      <c r="R1331" s="143" t="e">
        <f>IF(ЗАПОЛНИТЬ!$F$7=1,#REF!/1000,#REF!)</f>
        <v>#REF!</v>
      </c>
      <c r="S1331" s="143" t="e">
        <f>IF(ЗАПОЛНИТЬ!$F$7=1,#REF!/1000,#REF!)</f>
        <v>#REF!</v>
      </c>
      <c r="T1331" s="143" t="e">
        <f>IF(ЗАПОЛНИТЬ!$F$7=1,#REF!/1000,#REF!)</f>
        <v>#REF!</v>
      </c>
      <c r="U1331" s="143" t="e">
        <f>IF(ЗАПОЛНИТЬ!$F$7=1,#REF!/1000,#REF!)</f>
        <v>#REF!</v>
      </c>
      <c r="V1331" s="145" t="e">
        <f t="shared" si="89"/>
        <v>#REF!</v>
      </c>
      <c r="W1331" s="145" t="e">
        <f t="shared" si="92"/>
        <v>#REF!</v>
      </c>
    </row>
    <row r="1332" spans="1:23">
      <c r="A1332" s="144" t="str">
        <f>ЗАПОЛНИТЬ!$B$23</f>
        <v>4</v>
      </c>
      <c r="B1332" s="144" t="str">
        <f>ЗАПОЛНИТЬ!$B$13</f>
        <v>24188344</v>
      </c>
      <c r="C1332" s="144" t="str">
        <f>ЗАПОЛНИТЬ!$B$24</f>
        <v>298</v>
      </c>
      <c r="D1332" s="144" t="str">
        <f>ЗАПОЛНИТЬ!$B$21</f>
        <v>12</v>
      </c>
      <c r="E1332" s="145"/>
      <c r="F1332" s="144" t="str">
        <f>ЗАПОЛНИТЬ!$B$22</f>
        <v>15</v>
      </c>
      <c r="G1332" s="144" t="str">
        <f>ЗАПОЛНИТЬ!$B$20</f>
        <v>040222</v>
      </c>
      <c r="H1332" s="143" t="str">
        <f>IF(ЗАПОЛНИТЬ!$F$7=1,ЗАПОЛНИТЬ!$H$9,ЗАПОЛНИТЬ!$H$10)</f>
        <v>73</v>
      </c>
      <c r="I1332" s="146" t="e">
        <f>IF(ЗАПОЛНИТЬ!$F$7=1,#REF!,#REF!)</f>
        <v>#REF!</v>
      </c>
      <c r="J1332" s="145" t="str">
        <f>IF(ЗАПОЛНИТЬ!$F$7=1,CONCATENATE(ЗАПОЛНИТЬ!$F$18,ЗАПОЛНИТЬ!$D$18),ЗАПОЛНИТЬ!$E$18)</f>
        <v>01.07.2016</v>
      </c>
      <c r="K1332" s="143" t="e">
        <f>#REF!</f>
        <v>#REF!</v>
      </c>
      <c r="L1332" s="143" t="e">
        <f>IF(ЗАПОЛНИТЬ!$F$7=1,#REF!/1000,#REF!)</f>
        <v>#REF!</v>
      </c>
      <c r="M1332" s="143" t="e">
        <f>IF(ЗАПОЛНИТЬ!$F$7=1,#REF!/1000,#REF!)</f>
        <v>#REF!</v>
      </c>
      <c r="N1332" s="143" t="e">
        <f>IF(ЗАПОЛНИТЬ!$F$7=1,#REF!/1000,#REF!)</f>
        <v>#REF!</v>
      </c>
      <c r="O1332" s="143" t="e">
        <f>IF(ЗАПОЛНИТЬ!$F$7=1,#REF!/1000,#REF!)</f>
        <v>#REF!</v>
      </c>
      <c r="P1332" s="143" t="e">
        <f>IF(ЗАПОЛНИТЬ!$F$7=1,#REF!/1000,#REF!)</f>
        <v>#REF!</v>
      </c>
      <c r="Q1332" s="143" t="e">
        <f>IF(ЗАПОЛНИТЬ!$F$7=1,#REF!/1000,#REF!)</f>
        <v>#REF!</v>
      </c>
      <c r="R1332" s="143" t="e">
        <f>IF(ЗАПОЛНИТЬ!$F$7=1,#REF!/1000,#REF!)</f>
        <v>#REF!</v>
      </c>
      <c r="S1332" s="143" t="e">
        <f>IF(ЗАПОЛНИТЬ!$F$7=1,#REF!/1000,#REF!)</f>
        <v>#REF!</v>
      </c>
      <c r="T1332" s="143" t="e">
        <f>IF(ЗАПОЛНИТЬ!$F$7=1,#REF!/1000,#REF!)</f>
        <v>#REF!</v>
      </c>
      <c r="U1332" s="143" t="e">
        <f>IF(ЗАПОЛНИТЬ!$F$7=1,#REF!/1000,#REF!)</f>
        <v>#REF!</v>
      </c>
      <c r="V1332" s="145" t="e">
        <f t="shared" si="89"/>
        <v>#REF!</v>
      </c>
      <c r="W1332" s="145" t="e">
        <f t="shared" si="92"/>
        <v>#REF!</v>
      </c>
    </row>
    <row r="1333" spans="1:23">
      <c r="A1333" s="144" t="str">
        <f>ЗАПОЛНИТЬ!$B$23</f>
        <v>4</v>
      </c>
      <c r="B1333" s="144" t="str">
        <f>ЗАПОЛНИТЬ!$B$13</f>
        <v>24188344</v>
      </c>
      <c r="C1333" s="144" t="str">
        <f>ЗАПОЛНИТЬ!$B$24</f>
        <v>298</v>
      </c>
      <c r="D1333" s="144" t="str">
        <f>ЗАПОЛНИТЬ!$B$21</f>
        <v>12</v>
      </c>
      <c r="E1333" s="145"/>
      <c r="F1333" s="144" t="str">
        <f>ЗАПОЛНИТЬ!$B$22</f>
        <v>15</v>
      </c>
      <c r="G1333" s="144" t="str">
        <f>ЗАПОЛНИТЬ!$B$20</f>
        <v>040222</v>
      </c>
      <c r="H1333" s="143" t="str">
        <f>IF(ЗАПОЛНИТЬ!$F$7=1,ЗАПОЛНИТЬ!$H$9,ЗАПОЛНИТЬ!$H$10)</f>
        <v>73</v>
      </c>
      <c r="I1333" s="146" t="e">
        <f>IF(ЗАПОЛНИТЬ!$F$7=1,#REF!,#REF!)</f>
        <v>#REF!</v>
      </c>
      <c r="J1333" s="145" t="str">
        <f>IF(ЗАПОЛНИТЬ!$F$7=1,CONCATENATE(ЗАПОЛНИТЬ!$F$18,ЗАПОЛНИТЬ!$D$18),ЗАПОЛНИТЬ!$E$18)</f>
        <v>01.07.2016</v>
      </c>
      <c r="K1333" s="143" t="e">
        <f>#REF!</f>
        <v>#REF!</v>
      </c>
      <c r="L1333" s="143" t="e">
        <f>IF(ЗАПОЛНИТЬ!$F$7=1,#REF!/1000,#REF!)</f>
        <v>#REF!</v>
      </c>
      <c r="M1333" s="143" t="e">
        <f>IF(ЗАПОЛНИТЬ!$F$7=1,#REF!/1000,#REF!)</f>
        <v>#REF!</v>
      </c>
      <c r="N1333" s="143" t="e">
        <f>IF(ЗАПОЛНИТЬ!$F$7=1,#REF!/1000,#REF!)</f>
        <v>#REF!</v>
      </c>
      <c r="O1333" s="143" t="e">
        <f>IF(ЗАПОЛНИТЬ!$F$7=1,#REF!/1000,#REF!)</f>
        <v>#REF!</v>
      </c>
      <c r="P1333" s="143" t="e">
        <f>IF(ЗАПОЛНИТЬ!$F$7=1,#REF!/1000,#REF!)</f>
        <v>#REF!</v>
      </c>
      <c r="Q1333" s="143" t="e">
        <f>IF(ЗАПОЛНИТЬ!$F$7=1,#REF!/1000,#REF!)</f>
        <v>#REF!</v>
      </c>
      <c r="R1333" s="143" t="e">
        <f>IF(ЗАПОЛНИТЬ!$F$7=1,#REF!/1000,#REF!)</f>
        <v>#REF!</v>
      </c>
      <c r="S1333" s="143" t="e">
        <f>IF(ЗАПОЛНИТЬ!$F$7=1,#REF!/1000,#REF!)</f>
        <v>#REF!</v>
      </c>
      <c r="T1333" s="143" t="e">
        <f>IF(ЗАПОЛНИТЬ!$F$7=1,#REF!/1000,#REF!)</f>
        <v>#REF!</v>
      </c>
      <c r="U1333" s="143" t="e">
        <f>IF(ЗАПОЛНИТЬ!$F$7=1,#REF!/1000,#REF!)</f>
        <v>#REF!</v>
      </c>
      <c r="V1333" s="145" t="e">
        <f t="shared" si="89"/>
        <v>#REF!</v>
      </c>
      <c r="W1333" s="145" t="e">
        <f t="shared" si="92"/>
        <v>#REF!</v>
      </c>
    </row>
    <row r="1334" spans="1:23">
      <c r="A1334" s="144" t="str">
        <f>ЗАПОЛНИТЬ!$B$23</f>
        <v>4</v>
      </c>
      <c r="B1334" s="144" t="str">
        <f>ЗАПОЛНИТЬ!$B$13</f>
        <v>24188344</v>
      </c>
      <c r="C1334" s="144" t="str">
        <f>ЗАПОЛНИТЬ!$B$24</f>
        <v>298</v>
      </c>
      <c r="D1334" s="144" t="str">
        <f>ЗАПОЛНИТЬ!$B$21</f>
        <v>12</v>
      </c>
      <c r="E1334" s="145"/>
      <c r="F1334" s="144" t="str">
        <f>ЗАПОЛНИТЬ!$B$22</f>
        <v>15</v>
      </c>
      <c r="G1334" s="144" t="str">
        <f>ЗАПОЛНИТЬ!$B$20</f>
        <v>040222</v>
      </c>
      <c r="H1334" s="143" t="str">
        <f>IF(ЗАПОЛНИТЬ!$F$7=1,ЗАПОЛНИТЬ!$H$9,ЗАПОЛНИТЬ!$H$10)</f>
        <v>73</v>
      </c>
      <c r="I1334" s="146" t="e">
        <f>IF(ЗАПОЛНИТЬ!$F$7=1,#REF!,#REF!)</f>
        <v>#REF!</v>
      </c>
      <c r="J1334" s="145" t="str">
        <f>IF(ЗАПОЛНИТЬ!$F$7=1,CONCATENATE(ЗАПОЛНИТЬ!$F$18,ЗАПОЛНИТЬ!$D$18),ЗАПОЛНИТЬ!$E$18)</f>
        <v>01.07.2016</v>
      </c>
      <c r="K1334" s="143" t="e">
        <f>#REF!</f>
        <v>#REF!</v>
      </c>
      <c r="L1334" s="143" t="e">
        <f>IF(ЗАПОЛНИТЬ!$F$7=1,#REF!/1000,#REF!)</f>
        <v>#REF!</v>
      </c>
      <c r="M1334" s="143" t="e">
        <f>IF(ЗАПОЛНИТЬ!$F$7=1,#REF!/1000,#REF!)</f>
        <v>#REF!</v>
      </c>
      <c r="N1334" s="143" t="e">
        <f>IF(ЗАПОЛНИТЬ!$F$7=1,#REF!/1000,#REF!)</f>
        <v>#REF!</v>
      </c>
      <c r="O1334" s="143" t="e">
        <f>IF(ЗАПОЛНИТЬ!$F$7=1,#REF!/1000,#REF!)</f>
        <v>#REF!</v>
      </c>
      <c r="P1334" s="143" t="e">
        <f>IF(ЗАПОЛНИТЬ!$F$7=1,#REF!/1000,#REF!)</f>
        <v>#REF!</v>
      </c>
      <c r="Q1334" s="143" t="e">
        <f>IF(ЗАПОЛНИТЬ!$F$7=1,#REF!/1000,#REF!)</f>
        <v>#REF!</v>
      </c>
      <c r="R1334" s="143" t="e">
        <f>IF(ЗАПОЛНИТЬ!$F$7=1,#REF!/1000,#REF!)</f>
        <v>#REF!</v>
      </c>
      <c r="S1334" s="143" t="e">
        <f>IF(ЗАПОЛНИТЬ!$F$7=1,#REF!/1000,#REF!)</f>
        <v>#REF!</v>
      </c>
      <c r="T1334" s="143" t="e">
        <f>IF(ЗАПОЛНИТЬ!$F$7=1,#REF!/1000,#REF!)</f>
        <v>#REF!</v>
      </c>
      <c r="U1334" s="143" t="e">
        <f>IF(ЗАПОЛНИТЬ!$F$7=1,#REF!/1000,#REF!)</f>
        <v>#REF!</v>
      </c>
      <c r="V1334" s="145" t="e">
        <f t="shared" si="89"/>
        <v>#REF!</v>
      </c>
      <c r="W1334" s="145" t="e">
        <f t="shared" si="92"/>
        <v>#REF!</v>
      </c>
    </row>
    <row r="1335" spans="1:23">
      <c r="A1335" s="144" t="str">
        <f>ЗАПОЛНИТЬ!$B$23</f>
        <v>4</v>
      </c>
      <c r="B1335" s="144" t="str">
        <f>ЗАПОЛНИТЬ!$B$13</f>
        <v>24188344</v>
      </c>
      <c r="C1335" s="144" t="str">
        <f>ЗАПОЛНИТЬ!$B$24</f>
        <v>298</v>
      </c>
      <c r="D1335" s="144" t="str">
        <f>ЗАПОЛНИТЬ!$B$21</f>
        <v>12</v>
      </c>
      <c r="E1335" s="145"/>
      <c r="F1335" s="144" t="str">
        <f>ЗАПОЛНИТЬ!$B$22</f>
        <v>15</v>
      </c>
      <c r="G1335" s="144" t="str">
        <f>ЗАПОЛНИТЬ!$B$20</f>
        <v>040222</v>
      </c>
      <c r="H1335" s="143" t="str">
        <f>IF(ЗАПОЛНИТЬ!$F$7=1,ЗАПОЛНИТЬ!$H$9,ЗАПОЛНИТЬ!$H$10)</f>
        <v>73</v>
      </c>
      <c r="I1335" s="146" t="e">
        <f>IF(ЗАПОЛНИТЬ!$F$7=1,#REF!,#REF!)</f>
        <v>#REF!</v>
      </c>
      <c r="J1335" s="145" t="str">
        <f>IF(ЗАПОЛНИТЬ!$F$7=1,CONCATENATE(ЗАПОЛНИТЬ!$F$18,ЗАПОЛНИТЬ!$D$18),ЗАПОЛНИТЬ!$E$18)</f>
        <v>01.07.2016</v>
      </c>
      <c r="K1335" s="143" t="e">
        <f>#REF!</f>
        <v>#REF!</v>
      </c>
      <c r="L1335" s="143" t="e">
        <f>IF(ЗАПОЛНИТЬ!$F$7=1,#REF!/1000,#REF!)</f>
        <v>#REF!</v>
      </c>
      <c r="M1335" s="143" t="e">
        <f>IF(ЗАПОЛНИТЬ!$F$7=1,#REF!/1000,#REF!)</f>
        <v>#REF!</v>
      </c>
      <c r="N1335" s="143" t="e">
        <f>IF(ЗАПОЛНИТЬ!$F$7=1,#REF!/1000,#REF!)</f>
        <v>#REF!</v>
      </c>
      <c r="O1335" s="143" t="e">
        <f>IF(ЗАПОЛНИТЬ!$F$7=1,#REF!/1000,#REF!)</f>
        <v>#REF!</v>
      </c>
      <c r="P1335" s="143" t="e">
        <f>IF(ЗАПОЛНИТЬ!$F$7=1,#REF!/1000,#REF!)</f>
        <v>#REF!</v>
      </c>
      <c r="Q1335" s="143" t="e">
        <f>IF(ЗАПОЛНИТЬ!$F$7=1,#REF!/1000,#REF!)</f>
        <v>#REF!</v>
      </c>
      <c r="R1335" s="143" t="e">
        <f>IF(ЗАПОЛНИТЬ!$F$7=1,#REF!/1000,#REF!)</f>
        <v>#REF!</v>
      </c>
      <c r="S1335" s="143" t="e">
        <f>IF(ЗАПОЛНИТЬ!$F$7=1,#REF!/1000,#REF!)</f>
        <v>#REF!</v>
      </c>
      <c r="T1335" s="143" t="e">
        <f>IF(ЗАПОЛНИТЬ!$F$7=1,#REF!/1000,#REF!)</f>
        <v>#REF!</v>
      </c>
      <c r="U1335" s="143" t="e">
        <f>IF(ЗАПОЛНИТЬ!$F$7=1,#REF!/1000,#REF!)</f>
        <v>#REF!</v>
      </c>
      <c r="V1335" s="145" t="e">
        <f>IF(SUM(L1335:U1335)&gt;0,1,0)</f>
        <v>#REF!</v>
      </c>
      <c r="W1335" s="145" t="e">
        <f t="shared" si="92"/>
        <v>#REF!</v>
      </c>
    </row>
    <row r="1336" spans="1:23">
      <c r="A1336" s="144" t="str">
        <f>ЗАПОЛНИТЬ!$B$23</f>
        <v>4</v>
      </c>
      <c r="B1336" s="144" t="str">
        <f>ЗАПОЛНИТЬ!$B$13</f>
        <v>24188344</v>
      </c>
      <c r="C1336" s="144" t="str">
        <f>ЗАПОЛНИТЬ!$B$24</f>
        <v>298</v>
      </c>
      <c r="D1336" s="144" t="str">
        <f>ЗАПОЛНИТЬ!$B$21</f>
        <v>12</v>
      </c>
      <c r="E1336" s="145"/>
      <c r="F1336" s="144" t="str">
        <f>ЗАПОЛНИТЬ!$B$22</f>
        <v>15</v>
      </c>
      <c r="G1336" s="144" t="str">
        <f>ЗАПОЛНИТЬ!$B$20</f>
        <v>040222</v>
      </c>
      <c r="H1336" s="143" t="str">
        <f>IF(ЗАПОЛНИТЬ!$F$7=1,ЗАПОЛНИТЬ!$H$9,ЗАПОЛНИТЬ!$H$10)</f>
        <v>73</v>
      </c>
      <c r="I1336" s="146" t="e">
        <f>IF(ЗАПОЛНИТЬ!$F$7=1,#REF!,#REF!)</f>
        <v>#REF!</v>
      </c>
      <c r="J1336" s="145" t="str">
        <f>IF(ЗАПОЛНИТЬ!$F$7=1,CONCATENATE(ЗАПОЛНИТЬ!$F$18,ЗАПОЛНИТЬ!$D$18),ЗАПОЛНИТЬ!$E$18)</f>
        <v>01.07.2016</v>
      </c>
      <c r="K1336" s="143" t="e">
        <f>#REF!</f>
        <v>#REF!</v>
      </c>
      <c r="L1336" s="143" t="e">
        <f>IF(ЗАПОЛНИТЬ!$F$7=1,#REF!/1000,#REF!)</f>
        <v>#REF!</v>
      </c>
      <c r="M1336" s="143" t="e">
        <f>IF(ЗАПОЛНИТЬ!$F$7=1,#REF!/1000,#REF!)</f>
        <v>#REF!</v>
      </c>
      <c r="N1336" s="143" t="e">
        <f>IF(ЗАПОЛНИТЬ!$F$7=1,#REF!/1000,#REF!)</f>
        <v>#REF!</v>
      </c>
      <c r="O1336" s="143" t="e">
        <f>IF(ЗАПОЛНИТЬ!$F$7=1,#REF!/1000,#REF!)</f>
        <v>#REF!</v>
      </c>
      <c r="P1336" s="143" t="e">
        <f>IF(ЗАПОЛНИТЬ!$F$7=1,#REF!/1000,#REF!)</f>
        <v>#REF!</v>
      </c>
      <c r="Q1336" s="143" t="e">
        <f>IF(ЗАПОЛНИТЬ!$F$7=1,#REF!/1000,#REF!)</f>
        <v>#REF!</v>
      </c>
      <c r="R1336" s="143" t="e">
        <f>IF(ЗАПОЛНИТЬ!$F$7=1,#REF!/1000,#REF!)</f>
        <v>#REF!</v>
      </c>
      <c r="S1336" s="143" t="e">
        <f>IF(ЗАПОЛНИТЬ!$F$7=1,#REF!/1000,#REF!)</f>
        <v>#REF!</v>
      </c>
      <c r="T1336" s="143" t="e">
        <f>IF(ЗАПОЛНИТЬ!$F$7=1,#REF!/1000,#REF!)</f>
        <v>#REF!</v>
      </c>
      <c r="U1336" s="143" t="e">
        <f>IF(ЗАПОЛНИТЬ!$F$7=1,#REF!/1000,#REF!)</f>
        <v>#REF!</v>
      </c>
      <c r="V1336" s="145" t="e">
        <f t="shared" si="89"/>
        <v>#REF!</v>
      </c>
      <c r="W1336" s="145">
        <v>0</v>
      </c>
    </row>
    <row r="1337" spans="1:23">
      <c r="A1337" s="144" t="str">
        <f>ЗАПОЛНИТЬ!$B$23</f>
        <v>4</v>
      </c>
      <c r="B1337" s="144" t="str">
        <f>ЗАПОЛНИТЬ!$B$13</f>
        <v>24188344</v>
      </c>
      <c r="C1337" s="144" t="str">
        <f>ЗАПОЛНИТЬ!$B$24</f>
        <v>298</v>
      </c>
      <c r="D1337" s="144" t="str">
        <f>ЗАПОЛНИТЬ!$B$21</f>
        <v>12</v>
      </c>
      <c r="E1337" s="145"/>
      <c r="F1337" s="144" t="str">
        <f>ЗАПОЛНИТЬ!$B$22</f>
        <v>15</v>
      </c>
      <c r="G1337" s="144" t="str">
        <f>ЗАПОЛНИТЬ!$B$20</f>
        <v>040222</v>
      </c>
      <c r="H1337" s="143" t="str">
        <f>IF(ЗАПОЛНИТЬ!$F$7=1,ЗАПОЛНИТЬ!$H$9,ЗАПОЛНИТЬ!$H$10)</f>
        <v>73</v>
      </c>
      <c r="I1337" s="146" t="e">
        <f>IF(ЗАПОЛНИТЬ!$F$7=1,#REF!,#REF!)</f>
        <v>#REF!</v>
      </c>
      <c r="J1337" s="145" t="str">
        <f>IF(ЗАПОЛНИТЬ!$F$7=1,CONCATENATE(ЗАПОЛНИТЬ!$F$18,ЗАПОЛНИТЬ!$D$18),ЗАПОЛНИТЬ!$E$18)</f>
        <v>01.07.2016</v>
      </c>
      <c r="K1337" s="143" t="e">
        <f>#REF!</f>
        <v>#REF!</v>
      </c>
      <c r="L1337" s="143" t="e">
        <f>IF(ЗАПОЛНИТЬ!$F$7=1,#REF!/1000,#REF!)</f>
        <v>#REF!</v>
      </c>
      <c r="M1337" s="143" t="e">
        <f>IF(ЗАПОЛНИТЬ!$F$7=1,#REF!/1000,#REF!)</f>
        <v>#REF!</v>
      </c>
      <c r="N1337" s="143" t="e">
        <f>IF(ЗАПОЛНИТЬ!$F$7=1,#REF!/1000,#REF!)</f>
        <v>#REF!</v>
      </c>
      <c r="O1337" s="143" t="e">
        <f>IF(ЗАПОЛНИТЬ!$F$7=1,#REF!/1000,#REF!)</f>
        <v>#REF!</v>
      </c>
      <c r="P1337" s="143" t="e">
        <f>IF(ЗАПОЛНИТЬ!$F$7=1,#REF!/1000,#REF!)</f>
        <v>#REF!</v>
      </c>
      <c r="Q1337" s="143" t="e">
        <f>IF(ЗАПОЛНИТЬ!$F$7=1,#REF!/1000,#REF!)</f>
        <v>#REF!</v>
      </c>
      <c r="R1337" s="143" t="e">
        <f>IF(ЗАПОЛНИТЬ!$F$7=1,#REF!/1000,#REF!)</f>
        <v>#REF!</v>
      </c>
      <c r="S1337" s="143" t="e">
        <f>IF(ЗАПОЛНИТЬ!$F$7=1,#REF!/1000,#REF!)</f>
        <v>#REF!</v>
      </c>
      <c r="T1337" s="143" t="e">
        <f>IF(ЗАПОЛНИТЬ!$F$7=1,#REF!/1000,#REF!)</f>
        <v>#REF!</v>
      </c>
      <c r="U1337" s="143" t="e">
        <f>IF(ЗАПОЛНИТЬ!$F$7=1,#REF!/1000,#REF!)</f>
        <v>#REF!</v>
      </c>
      <c r="V1337" s="145" t="e">
        <f t="shared" si="89"/>
        <v>#REF!</v>
      </c>
      <c r="W1337" s="145" t="e">
        <f>IF(SUM(L1337:U1337)&gt;0,1,0)</f>
        <v>#REF!</v>
      </c>
    </row>
    <row r="1338" spans="1:23">
      <c r="A1338" s="144" t="str">
        <f>ЗАПОЛНИТЬ!$B$23</f>
        <v>4</v>
      </c>
      <c r="B1338" s="144" t="str">
        <f>ЗАПОЛНИТЬ!$B$13</f>
        <v>24188344</v>
      </c>
      <c r="C1338" s="144" t="str">
        <f>ЗАПОЛНИТЬ!$B$24</f>
        <v>298</v>
      </c>
      <c r="D1338" s="144" t="str">
        <f>ЗАПОЛНИТЬ!$B$21</f>
        <v>12</v>
      </c>
      <c r="E1338" s="145"/>
      <c r="F1338" s="144" t="str">
        <f>ЗАПОЛНИТЬ!$B$22</f>
        <v>15</v>
      </c>
      <c r="G1338" s="144" t="str">
        <f>ЗАПОЛНИТЬ!$B$20</f>
        <v>040222</v>
      </c>
      <c r="H1338" s="143" t="str">
        <f>IF(ЗАПОЛНИТЬ!$F$7=1,ЗАПОЛНИТЬ!$H$9,ЗАПОЛНИТЬ!$H$10)</f>
        <v>73</v>
      </c>
      <c r="I1338" s="146" t="e">
        <f>IF(ЗАПОЛНИТЬ!$F$7=1,#REF!,#REF!)</f>
        <v>#REF!</v>
      </c>
      <c r="J1338" s="145" t="str">
        <f>IF(ЗАПОЛНИТЬ!$F$7=1,CONCATENATE(ЗАПОЛНИТЬ!$F$18,ЗАПОЛНИТЬ!$D$18),ЗАПОЛНИТЬ!$E$18)</f>
        <v>01.07.2016</v>
      </c>
      <c r="K1338" s="143" t="e">
        <f>#REF!</f>
        <v>#REF!</v>
      </c>
      <c r="L1338" s="143" t="e">
        <f>IF(ЗАПОЛНИТЬ!$F$7=1,#REF!/1000,#REF!)</f>
        <v>#REF!</v>
      </c>
      <c r="M1338" s="143" t="e">
        <f>IF(ЗАПОЛНИТЬ!$F$7=1,#REF!/1000,#REF!)</f>
        <v>#REF!</v>
      </c>
      <c r="N1338" s="143" t="e">
        <f>IF(ЗАПОЛНИТЬ!$F$7=1,#REF!/1000,#REF!)</f>
        <v>#REF!</v>
      </c>
      <c r="O1338" s="143" t="e">
        <f>IF(ЗАПОЛНИТЬ!$F$7=1,#REF!/1000,#REF!)</f>
        <v>#REF!</v>
      </c>
      <c r="P1338" s="143" t="e">
        <f>IF(ЗАПОЛНИТЬ!$F$7=1,#REF!/1000,#REF!)</f>
        <v>#REF!</v>
      </c>
      <c r="Q1338" s="143" t="e">
        <f>IF(ЗАПОЛНИТЬ!$F$7=1,#REF!/1000,#REF!)</f>
        <v>#REF!</v>
      </c>
      <c r="R1338" s="143" t="e">
        <f>IF(ЗАПОЛНИТЬ!$F$7=1,#REF!/1000,#REF!)</f>
        <v>#REF!</v>
      </c>
      <c r="S1338" s="143" t="e">
        <f>IF(ЗАПОЛНИТЬ!$F$7=1,#REF!/1000,#REF!)</f>
        <v>#REF!</v>
      </c>
      <c r="T1338" s="143" t="e">
        <f>IF(ЗАПОЛНИТЬ!$F$7=1,#REF!/1000,#REF!)</f>
        <v>#REF!</v>
      </c>
      <c r="U1338" s="143" t="e">
        <f>IF(ЗАПОЛНИТЬ!$F$7=1,#REF!/1000,#REF!)</f>
        <v>#REF!</v>
      </c>
      <c r="V1338" s="145" t="e">
        <f t="shared" si="89"/>
        <v>#REF!</v>
      </c>
      <c r="W1338" s="145" t="e">
        <f>IF(SUM(L1338:U1338)&gt;0,1,0)</f>
        <v>#REF!</v>
      </c>
    </row>
    <row r="1339" spans="1:23">
      <c r="A1339" s="144" t="str">
        <f>ЗАПОЛНИТЬ!$B$23</f>
        <v>4</v>
      </c>
      <c r="B1339" s="144" t="str">
        <f>ЗАПОЛНИТЬ!$B$13</f>
        <v>24188344</v>
      </c>
      <c r="C1339" s="144" t="str">
        <f>ЗАПОЛНИТЬ!$B$24</f>
        <v>298</v>
      </c>
      <c r="D1339" s="144" t="str">
        <f>ЗАПОЛНИТЬ!$B$21</f>
        <v>12</v>
      </c>
      <c r="E1339" s="145"/>
      <c r="F1339" s="144" t="str">
        <f>ЗАПОЛНИТЬ!$B$22</f>
        <v>15</v>
      </c>
      <c r="G1339" s="144" t="str">
        <f>ЗАПОЛНИТЬ!$B$20</f>
        <v>040222</v>
      </c>
      <c r="H1339" s="143" t="str">
        <f>IF(ЗАПОЛНИТЬ!$F$7=1,ЗАПОЛНИТЬ!$H$9,ЗАПОЛНИТЬ!$H$10)</f>
        <v>73</v>
      </c>
      <c r="I1339" s="146" t="e">
        <f>IF(ЗАПОЛНИТЬ!$F$7=1,#REF!,#REF!)</f>
        <v>#REF!</v>
      </c>
      <c r="J1339" s="145" t="str">
        <f>IF(ЗАПОЛНИТЬ!$F$7=1,CONCATENATE(ЗАПОЛНИТЬ!$F$18,ЗАПОЛНИТЬ!$D$18),ЗАПОЛНИТЬ!$E$18)</f>
        <v>01.07.2016</v>
      </c>
      <c r="K1339" s="143" t="e">
        <f>#REF!</f>
        <v>#REF!</v>
      </c>
      <c r="L1339" s="143" t="e">
        <f>IF(ЗАПОЛНИТЬ!$F$7=1,#REF!/1000,#REF!)</f>
        <v>#REF!</v>
      </c>
      <c r="M1339" s="143" t="e">
        <f>IF(ЗАПОЛНИТЬ!$F$7=1,#REF!/1000,#REF!)</f>
        <v>#REF!</v>
      </c>
      <c r="N1339" s="143" t="e">
        <f>IF(ЗАПОЛНИТЬ!$F$7=1,#REF!/1000,#REF!)</f>
        <v>#REF!</v>
      </c>
      <c r="O1339" s="143" t="e">
        <f>IF(ЗАПОЛНИТЬ!$F$7=1,#REF!/1000,#REF!)</f>
        <v>#REF!</v>
      </c>
      <c r="P1339" s="143" t="e">
        <f>IF(ЗАПОЛНИТЬ!$F$7=1,#REF!/1000,#REF!)</f>
        <v>#REF!</v>
      </c>
      <c r="Q1339" s="143" t="e">
        <f>IF(ЗАПОЛНИТЬ!$F$7=1,#REF!/1000,#REF!)</f>
        <v>#REF!</v>
      </c>
      <c r="R1339" s="143" t="e">
        <f>IF(ЗАПОЛНИТЬ!$F$7=1,#REF!/1000,#REF!)</f>
        <v>#REF!</v>
      </c>
      <c r="S1339" s="143" t="e">
        <f>IF(ЗАПОЛНИТЬ!$F$7=1,#REF!/1000,#REF!)</f>
        <v>#REF!</v>
      </c>
      <c r="T1339" s="143" t="e">
        <f>IF(ЗАПОЛНИТЬ!$F$7=1,#REF!/1000,#REF!)</f>
        <v>#REF!</v>
      </c>
      <c r="U1339" s="143" t="e">
        <f>IF(ЗАПОЛНИТЬ!$F$7=1,#REF!/1000,#REF!)</f>
        <v>#REF!</v>
      </c>
      <c r="V1339" s="145" t="e">
        <f t="shared" si="89"/>
        <v>#REF!</v>
      </c>
      <c r="W1339" s="145">
        <v>0</v>
      </c>
    </row>
    <row r="1340" spans="1:23">
      <c r="A1340" s="144" t="str">
        <f>ЗАПОЛНИТЬ!$B$23</f>
        <v>4</v>
      </c>
      <c r="B1340" s="144" t="str">
        <f>ЗАПОЛНИТЬ!$B$13</f>
        <v>24188344</v>
      </c>
      <c r="C1340" s="144" t="str">
        <f>ЗАПОЛНИТЬ!$B$24</f>
        <v>298</v>
      </c>
      <c r="D1340" s="144" t="str">
        <f>ЗАПОЛНИТЬ!$B$21</f>
        <v>12</v>
      </c>
      <c r="E1340" s="145"/>
      <c r="F1340" s="144" t="str">
        <f>ЗАПОЛНИТЬ!$B$22</f>
        <v>15</v>
      </c>
      <c r="G1340" s="144" t="str">
        <f>ЗАПОЛНИТЬ!$B$20</f>
        <v>040222</v>
      </c>
      <c r="H1340" s="143" t="str">
        <f>IF(ЗАПОЛНИТЬ!$F$7=1,ЗАПОЛНИТЬ!$H$9,ЗАПОЛНИТЬ!$H$10)</f>
        <v>73</v>
      </c>
      <c r="I1340" s="146" t="e">
        <f>IF(ЗАПОЛНИТЬ!$F$7=1,#REF!,#REF!)</f>
        <v>#REF!</v>
      </c>
      <c r="J1340" s="145" t="str">
        <f>IF(ЗАПОЛНИТЬ!$F$7=1,CONCATENATE(ЗАПОЛНИТЬ!$F$18,ЗАПОЛНИТЬ!$D$18),ЗАПОЛНИТЬ!$E$18)</f>
        <v>01.07.2016</v>
      </c>
      <c r="K1340" s="143" t="e">
        <f>#REF!</f>
        <v>#REF!</v>
      </c>
      <c r="L1340" s="143" t="e">
        <f>IF(ЗАПОЛНИТЬ!$F$7=1,#REF!/1000,#REF!)</f>
        <v>#REF!</v>
      </c>
      <c r="M1340" s="143" t="e">
        <f>IF(ЗАПОЛНИТЬ!$F$7=1,#REF!/1000,#REF!)</f>
        <v>#REF!</v>
      </c>
      <c r="N1340" s="143" t="e">
        <f>IF(ЗАПОЛНИТЬ!$F$7=1,#REF!/1000,#REF!)</f>
        <v>#REF!</v>
      </c>
      <c r="O1340" s="143" t="e">
        <f>IF(ЗАПОЛНИТЬ!$F$7=1,#REF!/1000,#REF!)</f>
        <v>#REF!</v>
      </c>
      <c r="P1340" s="143" t="e">
        <f>IF(ЗАПОЛНИТЬ!$F$7=1,#REF!/1000,#REF!)</f>
        <v>#REF!</v>
      </c>
      <c r="Q1340" s="143" t="e">
        <f>IF(ЗАПОЛНИТЬ!$F$7=1,#REF!/1000,#REF!)</f>
        <v>#REF!</v>
      </c>
      <c r="R1340" s="143" t="e">
        <f>IF(ЗАПОЛНИТЬ!$F$7=1,#REF!/1000,#REF!)</f>
        <v>#REF!</v>
      </c>
      <c r="S1340" s="143" t="e">
        <f>IF(ЗАПОЛНИТЬ!$F$7=1,#REF!/1000,#REF!)</f>
        <v>#REF!</v>
      </c>
      <c r="T1340" s="143" t="e">
        <f>IF(ЗАПОЛНИТЬ!$F$7=1,#REF!/1000,#REF!)</f>
        <v>#REF!</v>
      </c>
      <c r="U1340" s="143" t="e">
        <f>IF(ЗАПОЛНИТЬ!$F$7=1,#REF!/1000,#REF!)</f>
        <v>#REF!</v>
      </c>
      <c r="V1340" s="145" t="e">
        <f t="shared" si="89"/>
        <v>#REF!</v>
      </c>
      <c r="W1340" s="145" t="e">
        <f>IF(SUM(L1340:U1340)&gt;0,1,0)</f>
        <v>#REF!</v>
      </c>
    </row>
    <row r="1341" spans="1:23">
      <c r="A1341" s="144" t="str">
        <f>ЗАПОЛНИТЬ!$B$23</f>
        <v>4</v>
      </c>
      <c r="B1341" s="144" t="str">
        <f>ЗАПОЛНИТЬ!$B$13</f>
        <v>24188344</v>
      </c>
      <c r="C1341" s="144" t="str">
        <f>ЗАПОЛНИТЬ!$B$24</f>
        <v>298</v>
      </c>
      <c r="D1341" s="144" t="str">
        <f>ЗАПОЛНИТЬ!$B$21</f>
        <v>12</v>
      </c>
      <c r="E1341" s="145"/>
      <c r="F1341" s="144" t="str">
        <f>ЗАПОЛНИТЬ!$B$22</f>
        <v>15</v>
      </c>
      <c r="G1341" s="144" t="str">
        <f>ЗАПОЛНИТЬ!$B$20</f>
        <v>040222</v>
      </c>
      <c r="H1341" s="143" t="str">
        <f>IF(ЗАПОЛНИТЬ!$F$7=1,ЗАПОЛНИТЬ!$H$9,ЗАПОЛНИТЬ!$H$10)</f>
        <v>73</v>
      </c>
      <c r="I1341" s="146" t="e">
        <f>IF(ЗАПОЛНИТЬ!$F$7=1,#REF!,#REF!)</f>
        <v>#REF!</v>
      </c>
      <c r="J1341" s="145" t="str">
        <f>IF(ЗАПОЛНИТЬ!$F$7=1,CONCATENATE(ЗАПОЛНИТЬ!$F$18,ЗАПОЛНИТЬ!$D$18),ЗАПОЛНИТЬ!$E$18)</f>
        <v>01.07.2016</v>
      </c>
      <c r="K1341" s="143" t="e">
        <f>#REF!</f>
        <v>#REF!</v>
      </c>
      <c r="L1341" s="143" t="e">
        <f>IF(ЗАПОЛНИТЬ!$F$7=1,#REF!/1000,#REF!)</f>
        <v>#REF!</v>
      </c>
      <c r="M1341" s="143" t="e">
        <f>IF(ЗАПОЛНИТЬ!$F$7=1,#REF!/1000,#REF!)</f>
        <v>#REF!</v>
      </c>
      <c r="N1341" s="143" t="e">
        <f>IF(ЗАПОЛНИТЬ!$F$7=1,#REF!/1000,#REF!)</f>
        <v>#REF!</v>
      </c>
      <c r="O1341" s="143" t="e">
        <f>IF(ЗАПОЛНИТЬ!$F$7=1,#REF!/1000,#REF!)</f>
        <v>#REF!</v>
      </c>
      <c r="P1341" s="143" t="e">
        <f>IF(ЗАПОЛНИТЬ!$F$7=1,#REF!/1000,#REF!)</f>
        <v>#REF!</v>
      </c>
      <c r="Q1341" s="143" t="e">
        <f>IF(ЗАПОЛНИТЬ!$F$7=1,#REF!/1000,#REF!)</f>
        <v>#REF!</v>
      </c>
      <c r="R1341" s="143" t="e">
        <f>IF(ЗАПОЛНИТЬ!$F$7=1,#REF!/1000,#REF!)</f>
        <v>#REF!</v>
      </c>
      <c r="S1341" s="143" t="e">
        <f>IF(ЗАПОЛНИТЬ!$F$7=1,#REF!/1000,#REF!)</f>
        <v>#REF!</v>
      </c>
      <c r="T1341" s="143" t="e">
        <f>IF(ЗАПОЛНИТЬ!$F$7=1,#REF!/1000,#REF!)</f>
        <v>#REF!</v>
      </c>
      <c r="U1341" s="143" t="e">
        <f>IF(ЗАПОЛНИТЬ!$F$7=1,#REF!/1000,#REF!)</f>
        <v>#REF!</v>
      </c>
      <c r="V1341" s="145" t="e">
        <f t="shared" si="89"/>
        <v>#REF!</v>
      </c>
      <c r="W1341" s="145" t="e">
        <f>IF(SUM(L1341:U1341)&gt;0,1,0)</f>
        <v>#REF!</v>
      </c>
    </row>
    <row r="1342" spans="1:23">
      <c r="A1342" s="144" t="str">
        <f>ЗАПОЛНИТЬ!$B$23</f>
        <v>4</v>
      </c>
      <c r="B1342" s="144" t="str">
        <f>ЗАПОЛНИТЬ!$B$13</f>
        <v>24188344</v>
      </c>
      <c r="C1342" s="144" t="str">
        <f>ЗАПОЛНИТЬ!$B$24</f>
        <v>298</v>
      </c>
      <c r="D1342" s="144" t="str">
        <f>ЗАПОЛНИТЬ!$B$21</f>
        <v>12</v>
      </c>
      <c r="E1342" s="145"/>
      <c r="F1342" s="144" t="str">
        <f>ЗАПОЛНИТЬ!$B$22</f>
        <v>15</v>
      </c>
      <c r="G1342" s="144" t="str">
        <f>ЗАПОЛНИТЬ!$B$20</f>
        <v>040222</v>
      </c>
      <c r="H1342" s="143" t="str">
        <f>IF(ЗАПОЛНИТЬ!$F$7=1,ЗАПОЛНИТЬ!$H$9,ЗАПОЛНИТЬ!$H$10)</f>
        <v>73</v>
      </c>
      <c r="I1342" s="146" t="e">
        <f>IF(ЗАПОЛНИТЬ!$F$7=1,#REF!,#REF!)</f>
        <v>#REF!</v>
      </c>
      <c r="J1342" s="145" t="str">
        <f>IF(ЗАПОЛНИТЬ!$F$7=1,CONCATENATE(ЗАПОЛНИТЬ!$F$18,ЗАПОЛНИТЬ!$D$18),ЗАПОЛНИТЬ!$E$18)</f>
        <v>01.07.2016</v>
      </c>
      <c r="K1342" s="143" t="e">
        <f>#REF!</f>
        <v>#REF!</v>
      </c>
      <c r="L1342" s="143" t="e">
        <f>IF(ЗАПОЛНИТЬ!$F$7=1,#REF!/1000,#REF!)</f>
        <v>#REF!</v>
      </c>
      <c r="M1342" s="143" t="e">
        <f>IF(ЗАПОЛНИТЬ!$F$7=1,#REF!/1000,#REF!)</f>
        <v>#REF!</v>
      </c>
      <c r="N1342" s="143" t="e">
        <f>IF(ЗАПОЛНИТЬ!$F$7=1,#REF!/1000,#REF!)</f>
        <v>#REF!</v>
      </c>
      <c r="O1342" s="143" t="e">
        <f>IF(ЗАПОЛНИТЬ!$F$7=1,#REF!/1000,#REF!)</f>
        <v>#REF!</v>
      </c>
      <c r="P1342" s="143" t="e">
        <f>IF(ЗАПОЛНИТЬ!$F$7=1,#REF!/1000,#REF!)</f>
        <v>#REF!</v>
      </c>
      <c r="Q1342" s="143" t="e">
        <f>IF(ЗАПОЛНИТЬ!$F$7=1,#REF!/1000,#REF!)</f>
        <v>#REF!</v>
      </c>
      <c r="R1342" s="143" t="e">
        <f>IF(ЗАПОЛНИТЬ!$F$7=1,#REF!/1000,#REF!)</f>
        <v>#REF!</v>
      </c>
      <c r="S1342" s="143" t="e">
        <f>IF(ЗАПОЛНИТЬ!$F$7=1,#REF!/1000,#REF!)</f>
        <v>#REF!</v>
      </c>
      <c r="T1342" s="143" t="e">
        <f>IF(ЗАПОЛНИТЬ!$F$7=1,#REF!/1000,#REF!)</f>
        <v>#REF!</v>
      </c>
      <c r="U1342" s="143" t="e">
        <f>IF(ЗАПОЛНИТЬ!$F$7=1,#REF!/1000,#REF!)</f>
        <v>#REF!</v>
      </c>
      <c r="V1342" s="145" t="e">
        <f t="shared" si="89"/>
        <v>#REF!</v>
      </c>
      <c r="W1342" s="145">
        <v>0</v>
      </c>
    </row>
    <row r="1343" spans="1:23">
      <c r="A1343" s="144" t="str">
        <f>ЗАПОЛНИТЬ!$B$23</f>
        <v>4</v>
      </c>
      <c r="B1343" s="144" t="str">
        <f>ЗАПОЛНИТЬ!$B$13</f>
        <v>24188344</v>
      </c>
      <c r="C1343" s="144" t="str">
        <f>ЗАПОЛНИТЬ!$B$24</f>
        <v>298</v>
      </c>
      <c r="D1343" s="144" t="str">
        <f>ЗАПОЛНИТЬ!$B$21</f>
        <v>12</v>
      </c>
      <c r="E1343" s="145"/>
      <c r="F1343" s="144" t="str">
        <f>ЗАПОЛНИТЬ!$B$22</f>
        <v>15</v>
      </c>
      <c r="G1343" s="144" t="str">
        <f>ЗАПОЛНИТЬ!$B$20</f>
        <v>040222</v>
      </c>
      <c r="H1343" s="143" t="str">
        <f>IF(ЗАПОЛНИТЬ!$F$7=1,ЗАПОЛНИТЬ!$H$9,ЗАПОЛНИТЬ!$H$10)</f>
        <v>73</v>
      </c>
      <c r="I1343" s="146" t="e">
        <f>IF(ЗАПОЛНИТЬ!$F$7=1,#REF!,#REF!)</f>
        <v>#REF!</v>
      </c>
      <c r="J1343" s="145" t="str">
        <f>IF(ЗАПОЛНИТЬ!$F$7=1,CONCATENATE(ЗАПОЛНИТЬ!$F$18,ЗАПОЛНИТЬ!$D$18),ЗАПОЛНИТЬ!$E$18)</f>
        <v>01.07.2016</v>
      </c>
      <c r="K1343" s="143" t="e">
        <f>#REF!</f>
        <v>#REF!</v>
      </c>
      <c r="L1343" s="143" t="e">
        <f>IF(ЗАПОЛНИТЬ!$F$7=1,#REF!/1000,#REF!)</f>
        <v>#REF!</v>
      </c>
      <c r="M1343" s="143" t="e">
        <f>IF(ЗАПОЛНИТЬ!$F$7=1,#REF!/1000,#REF!)</f>
        <v>#REF!</v>
      </c>
      <c r="N1343" s="143" t="e">
        <f>IF(ЗАПОЛНИТЬ!$F$7=1,#REF!/1000,#REF!)</f>
        <v>#REF!</v>
      </c>
      <c r="O1343" s="143" t="e">
        <f>IF(ЗАПОЛНИТЬ!$F$7=1,#REF!/1000,#REF!)</f>
        <v>#REF!</v>
      </c>
      <c r="P1343" s="143" t="e">
        <f>IF(ЗАПОЛНИТЬ!$F$7=1,#REF!/1000,#REF!)</f>
        <v>#REF!</v>
      </c>
      <c r="Q1343" s="143" t="e">
        <f>IF(ЗАПОЛНИТЬ!$F$7=1,#REF!/1000,#REF!)</f>
        <v>#REF!</v>
      </c>
      <c r="R1343" s="143" t="e">
        <f>IF(ЗАПОЛНИТЬ!$F$7=1,#REF!/1000,#REF!)</f>
        <v>#REF!</v>
      </c>
      <c r="S1343" s="143" t="e">
        <f>IF(ЗАПОЛНИТЬ!$F$7=1,#REF!/1000,#REF!)</f>
        <v>#REF!</v>
      </c>
      <c r="T1343" s="143" t="e">
        <f>IF(ЗАПОЛНИТЬ!$F$7=1,#REF!/1000,#REF!)</f>
        <v>#REF!</v>
      </c>
      <c r="U1343" s="143" t="e">
        <f>IF(ЗАПОЛНИТЬ!$F$7=1,#REF!/1000,#REF!)</f>
        <v>#REF!</v>
      </c>
      <c r="V1343" s="145" t="e">
        <f t="shared" si="89"/>
        <v>#REF!</v>
      </c>
      <c r="W1343" s="145" t="e">
        <f>IF(SUM(L1343:U1343)&gt;0,1,0)</f>
        <v>#REF!</v>
      </c>
    </row>
    <row r="1344" spans="1:23">
      <c r="A1344" s="144" t="str">
        <f>ЗАПОЛНИТЬ!$B$23</f>
        <v>4</v>
      </c>
      <c r="B1344" s="144" t="str">
        <f>ЗАПОЛНИТЬ!$B$13</f>
        <v>24188344</v>
      </c>
      <c r="C1344" s="144" t="str">
        <f>ЗАПОЛНИТЬ!$B$24</f>
        <v>298</v>
      </c>
      <c r="D1344" s="144" t="str">
        <f>ЗАПОЛНИТЬ!$B$21</f>
        <v>12</v>
      </c>
      <c r="E1344" s="145"/>
      <c r="F1344" s="144" t="str">
        <f>ЗАПОЛНИТЬ!$B$22</f>
        <v>15</v>
      </c>
      <c r="G1344" s="144" t="str">
        <f>ЗАПОЛНИТЬ!$B$20</f>
        <v>040222</v>
      </c>
      <c r="H1344" s="143" t="str">
        <f>IF(ЗАПОЛНИТЬ!$F$7=1,ЗАПОЛНИТЬ!$H$9,ЗАПОЛНИТЬ!$H$10)</f>
        <v>73</v>
      </c>
      <c r="I1344" s="146" t="e">
        <f>IF(ЗАПОЛНИТЬ!$F$7=1,#REF!,#REF!)</f>
        <v>#REF!</v>
      </c>
      <c r="J1344" s="145" t="str">
        <f>IF(ЗАПОЛНИТЬ!$F$7=1,CONCATENATE(ЗАПОЛНИТЬ!$F$18,ЗАПОЛНИТЬ!$D$18),ЗАПОЛНИТЬ!$E$18)</f>
        <v>01.07.2016</v>
      </c>
      <c r="K1344" s="143" t="e">
        <f>#REF!</f>
        <v>#REF!</v>
      </c>
      <c r="L1344" s="143" t="e">
        <f>IF(ЗАПОЛНИТЬ!$F$7=1,#REF!/1000,#REF!)</f>
        <v>#REF!</v>
      </c>
      <c r="M1344" s="143" t="e">
        <f>IF(ЗАПОЛНИТЬ!$F$7=1,#REF!/1000,#REF!)</f>
        <v>#REF!</v>
      </c>
      <c r="N1344" s="143" t="e">
        <f>IF(ЗАПОЛНИТЬ!$F$7=1,#REF!/1000,#REF!)</f>
        <v>#REF!</v>
      </c>
      <c r="O1344" s="143" t="e">
        <f>IF(ЗАПОЛНИТЬ!$F$7=1,#REF!/1000,#REF!)</f>
        <v>#REF!</v>
      </c>
      <c r="P1344" s="143" t="e">
        <f>IF(ЗАПОЛНИТЬ!$F$7=1,#REF!/1000,#REF!)</f>
        <v>#REF!</v>
      </c>
      <c r="Q1344" s="143" t="e">
        <f>IF(ЗАПОЛНИТЬ!$F$7=1,#REF!/1000,#REF!)</f>
        <v>#REF!</v>
      </c>
      <c r="R1344" s="143" t="e">
        <f>IF(ЗАПОЛНИТЬ!$F$7=1,#REF!/1000,#REF!)</f>
        <v>#REF!</v>
      </c>
      <c r="S1344" s="143" t="e">
        <f>IF(ЗАПОЛНИТЬ!$F$7=1,#REF!/1000,#REF!)</f>
        <v>#REF!</v>
      </c>
      <c r="T1344" s="143" t="e">
        <f>IF(ЗАПОЛНИТЬ!$F$7=1,#REF!/1000,#REF!)</f>
        <v>#REF!</v>
      </c>
      <c r="U1344" s="143" t="e">
        <f>IF(ЗАПОЛНИТЬ!$F$7=1,#REF!/1000,#REF!)</f>
        <v>#REF!</v>
      </c>
      <c r="V1344" s="145" t="e">
        <f t="shared" si="89"/>
        <v>#REF!</v>
      </c>
      <c r="W1344" s="145" t="e">
        <f>IF(SUM(L1344:U1344)&gt;0,1,0)</f>
        <v>#REF!</v>
      </c>
    </row>
    <row r="1345" spans="1:23">
      <c r="A1345" s="144" t="str">
        <f>ЗАПОЛНИТЬ!$B$23</f>
        <v>4</v>
      </c>
      <c r="B1345" s="144" t="str">
        <f>ЗАПОЛНИТЬ!$B$13</f>
        <v>24188344</v>
      </c>
      <c r="C1345" s="144" t="str">
        <f>ЗАПОЛНИТЬ!$B$24</f>
        <v>298</v>
      </c>
      <c r="D1345" s="144" t="str">
        <f>ЗАПОЛНИТЬ!$B$21</f>
        <v>12</v>
      </c>
      <c r="E1345" s="145"/>
      <c r="F1345" s="144" t="str">
        <f>ЗАПОЛНИТЬ!$B$22</f>
        <v>15</v>
      </c>
      <c r="G1345" s="144" t="str">
        <f>ЗАПОЛНИТЬ!$B$20</f>
        <v>040222</v>
      </c>
      <c r="H1345" s="143" t="str">
        <f>IF(ЗАПОЛНИТЬ!$F$7=1,ЗАПОЛНИТЬ!$H$9,ЗАПОЛНИТЬ!$H$10)</f>
        <v>73</v>
      </c>
      <c r="I1345" s="146" t="e">
        <f>IF(ЗАПОЛНИТЬ!$F$7=1,#REF!,#REF!)</f>
        <v>#REF!</v>
      </c>
      <c r="J1345" s="145" t="str">
        <f>IF(ЗАПОЛНИТЬ!$F$7=1,CONCATENATE(ЗАПОЛНИТЬ!$F$18,ЗАПОЛНИТЬ!$D$18),ЗАПОЛНИТЬ!$E$18)</f>
        <v>01.07.2016</v>
      </c>
      <c r="K1345" s="143" t="e">
        <f>#REF!</f>
        <v>#REF!</v>
      </c>
      <c r="L1345" s="143" t="e">
        <f>IF(ЗАПОЛНИТЬ!$F$7=1,#REF!/1000,#REF!)</f>
        <v>#REF!</v>
      </c>
      <c r="M1345" s="143" t="e">
        <f>IF(ЗАПОЛНИТЬ!$F$7=1,#REF!/1000,#REF!)</f>
        <v>#REF!</v>
      </c>
      <c r="N1345" s="143" t="e">
        <f>IF(ЗАПОЛНИТЬ!$F$7=1,#REF!/1000,#REF!)</f>
        <v>#REF!</v>
      </c>
      <c r="O1345" s="143" t="e">
        <f>IF(ЗАПОЛНИТЬ!$F$7=1,#REF!/1000,#REF!)</f>
        <v>#REF!</v>
      </c>
      <c r="P1345" s="143" t="e">
        <f>IF(ЗАПОЛНИТЬ!$F$7=1,#REF!/1000,#REF!)</f>
        <v>#REF!</v>
      </c>
      <c r="Q1345" s="143" t="e">
        <f>IF(ЗАПОЛНИТЬ!$F$7=1,#REF!/1000,#REF!)</f>
        <v>#REF!</v>
      </c>
      <c r="R1345" s="143" t="e">
        <f>IF(ЗАПОЛНИТЬ!$F$7=1,#REF!/1000,#REF!)</f>
        <v>#REF!</v>
      </c>
      <c r="S1345" s="143" t="e">
        <f>IF(ЗАПОЛНИТЬ!$F$7=1,#REF!/1000,#REF!)</f>
        <v>#REF!</v>
      </c>
      <c r="T1345" s="143" t="e">
        <f>IF(ЗАПОЛНИТЬ!$F$7=1,#REF!/1000,#REF!)</f>
        <v>#REF!</v>
      </c>
      <c r="U1345" s="143" t="e">
        <f>IF(ЗАПОЛНИТЬ!$F$7=1,#REF!/1000,#REF!)</f>
        <v>#REF!</v>
      </c>
      <c r="V1345" s="145" t="e">
        <f t="shared" si="89"/>
        <v>#REF!</v>
      </c>
      <c r="W1345" s="145" t="e">
        <f>IF(SUM(L1345:U1345)&gt;0,1,0)</f>
        <v>#REF!</v>
      </c>
    </row>
    <row r="1346" spans="1:23">
      <c r="A1346" s="144" t="str">
        <f>ЗАПОЛНИТЬ!$B$23</f>
        <v>4</v>
      </c>
      <c r="B1346" s="144" t="str">
        <f>ЗАПОЛНИТЬ!$B$13</f>
        <v>24188344</v>
      </c>
      <c r="C1346" s="144" t="str">
        <f>ЗАПОЛНИТЬ!$B$24</f>
        <v>298</v>
      </c>
      <c r="D1346" s="144" t="str">
        <f>ЗАПОЛНИТЬ!$B$21</f>
        <v>12</v>
      </c>
      <c r="E1346" s="145"/>
      <c r="F1346" s="144" t="str">
        <f>ЗАПОЛНИТЬ!$B$22</f>
        <v>15</v>
      </c>
      <c r="G1346" s="144" t="str">
        <f>ЗАПОЛНИТЬ!$B$20</f>
        <v>040222</v>
      </c>
      <c r="H1346" s="143" t="str">
        <f>IF(ЗАПОЛНИТЬ!$F$7=1,ЗАПОЛНИТЬ!$H$9,ЗАПОЛНИТЬ!$H$10)</f>
        <v>73</v>
      </c>
      <c r="I1346" s="146" t="e">
        <f>IF(ЗАПОЛНИТЬ!$F$7=1,#REF!,#REF!)</f>
        <v>#REF!</v>
      </c>
      <c r="J1346" s="145" t="str">
        <f>IF(ЗАПОЛНИТЬ!$F$7=1,CONCATENATE(ЗАПОЛНИТЬ!$F$18,ЗАПОЛНИТЬ!$D$18),ЗАПОЛНИТЬ!$E$18)</f>
        <v>01.07.2016</v>
      </c>
      <c r="K1346" s="143" t="e">
        <f>#REF!</f>
        <v>#REF!</v>
      </c>
      <c r="L1346" s="143" t="e">
        <f>IF(ЗАПОЛНИТЬ!$F$7=1,#REF!/1000,#REF!)</f>
        <v>#REF!</v>
      </c>
      <c r="M1346" s="143" t="e">
        <f>IF(ЗАПОЛНИТЬ!$F$7=1,#REF!/1000,#REF!)</f>
        <v>#REF!</v>
      </c>
      <c r="N1346" s="143" t="e">
        <f>IF(ЗАПОЛНИТЬ!$F$7=1,#REF!/1000,#REF!)</f>
        <v>#REF!</v>
      </c>
      <c r="O1346" s="143" t="e">
        <f>IF(ЗАПОЛНИТЬ!$F$7=1,#REF!/1000,#REF!)</f>
        <v>#REF!</v>
      </c>
      <c r="P1346" s="143" t="e">
        <f>IF(ЗАПОЛНИТЬ!$F$7=1,#REF!/1000,#REF!)</f>
        <v>#REF!</v>
      </c>
      <c r="Q1346" s="143" t="e">
        <f>IF(ЗАПОЛНИТЬ!$F$7=1,#REF!/1000,#REF!)</f>
        <v>#REF!</v>
      </c>
      <c r="R1346" s="143" t="e">
        <f>IF(ЗАПОЛНИТЬ!$F$7=1,#REF!/1000,#REF!)</f>
        <v>#REF!</v>
      </c>
      <c r="S1346" s="143" t="e">
        <f>IF(ЗАПОЛНИТЬ!$F$7=1,#REF!/1000,#REF!)</f>
        <v>#REF!</v>
      </c>
      <c r="T1346" s="143" t="e">
        <f>IF(ЗАПОЛНИТЬ!$F$7=1,#REF!/1000,#REF!)</f>
        <v>#REF!</v>
      </c>
      <c r="U1346" s="143" t="e">
        <f>IF(ЗАПОЛНИТЬ!$F$7=1,#REF!/1000,#REF!)</f>
        <v>#REF!</v>
      </c>
      <c r="V1346" s="145" t="e">
        <f t="shared" si="89"/>
        <v>#REF!</v>
      </c>
      <c r="W1346" s="145">
        <v>0</v>
      </c>
    </row>
    <row r="1347" spans="1:23">
      <c r="A1347" s="144" t="str">
        <f>ЗАПОЛНИТЬ!$B$23</f>
        <v>4</v>
      </c>
      <c r="B1347" s="144" t="str">
        <f>ЗАПОЛНИТЬ!$B$13</f>
        <v>24188344</v>
      </c>
      <c r="C1347" s="144" t="str">
        <f>ЗАПОЛНИТЬ!$B$24</f>
        <v>298</v>
      </c>
      <c r="D1347" s="144" t="str">
        <f>ЗАПОЛНИТЬ!$B$21</f>
        <v>12</v>
      </c>
      <c r="E1347" s="145"/>
      <c r="F1347" s="144" t="str">
        <f>ЗАПОЛНИТЬ!$B$22</f>
        <v>15</v>
      </c>
      <c r="G1347" s="144" t="str">
        <f>ЗАПОЛНИТЬ!$B$20</f>
        <v>040222</v>
      </c>
      <c r="H1347" s="143" t="str">
        <f>IF(ЗАПОЛНИТЬ!$F$7=1,ЗАПОЛНИТЬ!$H$9,ЗАПОЛНИТЬ!$H$10)</f>
        <v>73</v>
      </c>
      <c r="I1347" s="146" t="e">
        <f>IF(ЗАПОЛНИТЬ!$F$7=1,#REF!,#REF!)</f>
        <v>#REF!</v>
      </c>
      <c r="J1347" s="145" t="str">
        <f>IF(ЗАПОЛНИТЬ!$F$7=1,CONCATENATE(ЗАПОЛНИТЬ!$F$18,ЗАПОЛНИТЬ!$D$18),ЗАПОЛНИТЬ!$E$18)</f>
        <v>01.07.2016</v>
      </c>
      <c r="K1347" s="143" t="e">
        <f>#REF!</f>
        <v>#REF!</v>
      </c>
      <c r="L1347" s="143" t="e">
        <f>IF(ЗАПОЛНИТЬ!$F$7=1,#REF!/1000,#REF!)</f>
        <v>#REF!</v>
      </c>
      <c r="M1347" s="143" t="e">
        <f>IF(ЗАПОЛНИТЬ!$F$7=1,#REF!/1000,#REF!)</f>
        <v>#REF!</v>
      </c>
      <c r="N1347" s="143" t="e">
        <f>IF(ЗАПОЛНИТЬ!$F$7=1,#REF!/1000,#REF!)</f>
        <v>#REF!</v>
      </c>
      <c r="O1347" s="143" t="e">
        <f>IF(ЗАПОЛНИТЬ!$F$7=1,#REF!/1000,#REF!)</f>
        <v>#REF!</v>
      </c>
      <c r="P1347" s="143" t="e">
        <f>IF(ЗАПОЛНИТЬ!$F$7=1,#REF!/1000,#REF!)</f>
        <v>#REF!</v>
      </c>
      <c r="Q1347" s="143" t="e">
        <f>IF(ЗАПОЛНИТЬ!$F$7=1,#REF!/1000,#REF!)</f>
        <v>#REF!</v>
      </c>
      <c r="R1347" s="143" t="e">
        <f>IF(ЗАПОЛНИТЬ!$F$7=1,#REF!/1000,#REF!)</f>
        <v>#REF!</v>
      </c>
      <c r="S1347" s="143" t="e">
        <f>IF(ЗАПОЛНИТЬ!$F$7=1,#REF!/1000,#REF!)</f>
        <v>#REF!</v>
      </c>
      <c r="T1347" s="143" t="e">
        <f>IF(ЗАПОЛНИТЬ!$F$7=1,#REF!/1000,#REF!)</f>
        <v>#REF!</v>
      </c>
      <c r="U1347" s="143" t="e">
        <f>IF(ЗАПОЛНИТЬ!$F$7=1,#REF!/1000,#REF!)</f>
        <v>#REF!</v>
      </c>
      <c r="V1347" s="145" t="e">
        <f t="shared" si="89"/>
        <v>#REF!</v>
      </c>
      <c r="W1347" s="145" t="e">
        <f>IF(SUM(L1347:U1347)&gt;0,1,0)</f>
        <v>#REF!</v>
      </c>
    </row>
    <row r="1348" spans="1:23">
      <c r="A1348" s="144" t="str">
        <f>ЗАПОЛНИТЬ!$B$23</f>
        <v>4</v>
      </c>
      <c r="B1348" s="144" t="str">
        <f>ЗАПОЛНИТЬ!$B$13</f>
        <v>24188344</v>
      </c>
      <c r="C1348" s="144" t="str">
        <f>ЗАПОЛНИТЬ!$B$24</f>
        <v>298</v>
      </c>
      <c r="D1348" s="144" t="str">
        <f>ЗАПОЛНИТЬ!$B$21</f>
        <v>12</v>
      </c>
      <c r="E1348" s="145"/>
      <c r="F1348" s="144" t="str">
        <f>ЗАПОЛНИТЬ!$B$22</f>
        <v>15</v>
      </c>
      <c r="G1348" s="144" t="str">
        <f>ЗАПОЛНИТЬ!$B$20</f>
        <v>040222</v>
      </c>
      <c r="H1348" s="143" t="str">
        <f>IF(ЗАПОЛНИТЬ!$F$7=1,ЗАПОЛНИТЬ!$H$9,ЗАПОЛНИТЬ!$H$10)</f>
        <v>73</v>
      </c>
      <c r="I1348" s="146" t="e">
        <f>IF(ЗАПОЛНИТЬ!$F$7=1,#REF!,#REF!)</f>
        <v>#REF!</v>
      </c>
      <c r="J1348" s="145" t="str">
        <f>IF(ЗАПОЛНИТЬ!$F$7=1,CONCATENATE(ЗАПОЛНИТЬ!$F$18,ЗАПОЛНИТЬ!$D$18),ЗАПОЛНИТЬ!$E$18)</f>
        <v>01.07.2016</v>
      </c>
      <c r="K1348" s="143" t="e">
        <f>#REF!</f>
        <v>#REF!</v>
      </c>
      <c r="L1348" s="143" t="e">
        <f>IF(ЗАПОЛНИТЬ!$F$7=1,#REF!/1000,#REF!)</f>
        <v>#REF!</v>
      </c>
      <c r="M1348" s="143" t="e">
        <f>IF(ЗАПОЛНИТЬ!$F$7=1,#REF!/1000,#REF!)</f>
        <v>#REF!</v>
      </c>
      <c r="N1348" s="143" t="e">
        <f>IF(ЗАПОЛНИТЬ!$F$7=1,#REF!/1000,#REF!)</f>
        <v>#REF!</v>
      </c>
      <c r="O1348" s="143" t="e">
        <f>IF(ЗАПОЛНИТЬ!$F$7=1,#REF!/1000,#REF!)</f>
        <v>#REF!</v>
      </c>
      <c r="P1348" s="143" t="e">
        <f>IF(ЗАПОЛНИТЬ!$F$7=1,#REF!/1000,#REF!)</f>
        <v>#REF!</v>
      </c>
      <c r="Q1348" s="143" t="e">
        <f>IF(ЗАПОЛНИТЬ!$F$7=1,#REF!/1000,#REF!)</f>
        <v>#REF!</v>
      </c>
      <c r="R1348" s="143" t="e">
        <f>IF(ЗАПОЛНИТЬ!$F$7=1,#REF!/1000,#REF!)</f>
        <v>#REF!</v>
      </c>
      <c r="S1348" s="143" t="e">
        <f>IF(ЗАПОЛНИТЬ!$F$7=1,#REF!/1000,#REF!)</f>
        <v>#REF!</v>
      </c>
      <c r="T1348" s="143" t="e">
        <f>IF(ЗАПОЛНИТЬ!$F$7=1,#REF!/1000,#REF!)</f>
        <v>#REF!</v>
      </c>
      <c r="U1348" s="143" t="e">
        <f>IF(ЗАПОЛНИТЬ!$F$7=1,#REF!/1000,#REF!)</f>
        <v>#REF!</v>
      </c>
      <c r="V1348" s="145" t="e">
        <f t="shared" si="89"/>
        <v>#REF!</v>
      </c>
      <c r="W1348" s="145" t="e">
        <f>IF(SUM(L1348:U1348)&gt;0,1,0)</f>
        <v>#REF!</v>
      </c>
    </row>
    <row r="1349" spans="1:23">
      <c r="A1349" s="144" t="str">
        <f>ЗАПОЛНИТЬ!$B$23</f>
        <v>4</v>
      </c>
      <c r="B1349" s="144" t="str">
        <f>ЗАПОЛНИТЬ!$B$13</f>
        <v>24188344</v>
      </c>
      <c r="C1349" s="144" t="str">
        <f>ЗАПОЛНИТЬ!$B$24</f>
        <v>298</v>
      </c>
      <c r="D1349" s="144" t="str">
        <f>ЗАПОЛНИТЬ!$B$21</f>
        <v>12</v>
      </c>
      <c r="E1349" s="145"/>
      <c r="F1349" s="144" t="str">
        <f>ЗАПОЛНИТЬ!$B$22</f>
        <v>15</v>
      </c>
      <c r="G1349" s="144" t="str">
        <f>ЗАПОЛНИТЬ!$B$20</f>
        <v>040222</v>
      </c>
      <c r="H1349" s="143" t="str">
        <f>IF(ЗАПОЛНИТЬ!$F$7=1,ЗАПОЛНИТЬ!$H$9,ЗАПОЛНИТЬ!$H$10)</f>
        <v>73</v>
      </c>
      <c r="I1349" s="146" t="e">
        <f>IF(ЗАПОЛНИТЬ!$F$7=1,#REF!,#REF!)</f>
        <v>#REF!</v>
      </c>
      <c r="J1349" s="145" t="str">
        <f>IF(ЗАПОЛНИТЬ!$F$7=1,CONCATENATE(ЗАПОЛНИТЬ!$F$18,ЗАПОЛНИТЬ!$D$18),ЗАПОЛНИТЬ!$E$18)</f>
        <v>01.07.2016</v>
      </c>
      <c r="K1349" s="143" t="e">
        <f>#REF!</f>
        <v>#REF!</v>
      </c>
      <c r="L1349" s="143" t="e">
        <f>IF(ЗАПОЛНИТЬ!$F$7=1,#REF!/1000,#REF!)</f>
        <v>#REF!</v>
      </c>
      <c r="M1349" s="143" t="e">
        <f>IF(ЗАПОЛНИТЬ!$F$7=1,#REF!/1000,#REF!)</f>
        <v>#REF!</v>
      </c>
      <c r="N1349" s="143" t="e">
        <f>IF(ЗАПОЛНИТЬ!$F$7=1,#REF!/1000,#REF!)</f>
        <v>#REF!</v>
      </c>
      <c r="O1349" s="143" t="e">
        <f>IF(ЗАПОЛНИТЬ!$F$7=1,#REF!/1000,#REF!)</f>
        <v>#REF!</v>
      </c>
      <c r="P1349" s="143" t="e">
        <f>IF(ЗАПОЛНИТЬ!$F$7=1,#REF!/1000,#REF!)</f>
        <v>#REF!</v>
      </c>
      <c r="Q1349" s="143" t="e">
        <f>IF(ЗАПОЛНИТЬ!$F$7=1,#REF!/1000,#REF!)</f>
        <v>#REF!</v>
      </c>
      <c r="R1349" s="143" t="e">
        <f>IF(ЗАПОЛНИТЬ!$F$7=1,#REF!/1000,#REF!)</f>
        <v>#REF!</v>
      </c>
      <c r="S1349" s="143" t="e">
        <f>IF(ЗАПОЛНИТЬ!$F$7=1,#REF!/1000,#REF!)</f>
        <v>#REF!</v>
      </c>
      <c r="T1349" s="143" t="e">
        <f>IF(ЗАПОЛНИТЬ!$F$7=1,#REF!/1000,#REF!)</f>
        <v>#REF!</v>
      </c>
      <c r="U1349" s="143" t="e">
        <f>IF(ЗАПОЛНИТЬ!$F$7=1,#REF!/1000,#REF!)</f>
        <v>#REF!</v>
      </c>
      <c r="V1349" s="145" t="e">
        <f t="shared" si="89"/>
        <v>#REF!</v>
      </c>
      <c r="W1349" s="145" t="e">
        <f>IF(SUM(L1349:U1349)&gt;0,1,0)</f>
        <v>#REF!</v>
      </c>
    </row>
    <row r="1350" spans="1:23">
      <c r="A1350" s="144" t="str">
        <f>ЗАПОЛНИТЬ!$B$23</f>
        <v>4</v>
      </c>
      <c r="B1350" s="144" t="str">
        <f>ЗАПОЛНИТЬ!$B$13</f>
        <v>24188344</v>
      </c>
      <c r="C1350" s="144" t="str">
        <f>ЗАПОЛНИТЬ!$B$24</f>
        <v>298</v>
      </c>
      <c r="D1350" s="144" t="str">
        <f>ЗАПОЛНИТЬ!$B$21</f>
        <v>12</v>
      </c>
      <c r="E1350" s="145"/>
      <c r="F1350" s="144" t="str">
        <f>ЗАПОЛНИТЬ!$B$22</f>
        <v>15</v>
      </c>
      <c r="G1350" s="144" t="str">
        <f>ЗАПОЛНИТЬ!$B$20</f>
        <v>040222</v>
      </c>
      <c r="H1350" s="143" t="str">
        <f>IF(ЗАПОЛНИТЬ!$F$7=1,ЗАПОЛНИТЬ!$H$9,ЗАПОЛНИТЬ!$H$10)</f>
        <v>73</v>
      </c>
      <c r="I1350" s="146" t="e">
        <f>IF(ЗАПОЛНИТЬ!$F$7=1,#REF!,#REF!)</f>
        <v>#REF!</v>
      </c>
      <c r="J1350" s="145" t="str">
        <f>IF(ЗАПОЛНИТЬ!$F$7=1,CONCATENATE(ЗАПОЛНИТЬ!$F$18,ЗАПОЛНИТЬ!$D$18),ЗАПОЛНИТЬ!$E$18)</f>
        <v>01.07.2016</v>
      </c>
      <c r="K1350" s="143" t="e">
        <f>#REF!</f>
        <v>#REF!</v>
      </c>
      <c r="L1350" s="143" t="e">
        <f>IF(ЗАПОЛНИТЬ!$F$7=1,#REF!/1000,#REF!)</f>
        <v>#REF!</v>
      </c>
      <c r="M1350" s="143" t="e">
        <f>IF(ЗАПОЛНИТЬ!$F$7=1,#REF!/1000,#REF!)</f>
        <v>#REF!</v>
      </c>
      <c r="N1350" s="143" t="e">
        <f>IF(ЗАПОЛНИТЬ!$F$7=1,#REF!/1000,#REF!)</f>
        <v>#REF!</v>
      </c>
      <c r="O1350" s="143" t="e">
        <f>IF(ЗАПОЛНИТЬ!$F$7=1,#REF!/1000,#REF!)</f>
        <v>#REF!</v>
      </c>
      <c r="P1350" s="143" t="e">
        <f>IF(ЗАПОЛНИТЬ!$F$7=1,#REF!/1000,#REF!)</f>
        <v>#REF!</v>
      </c>
      <c r="Q1350" s="143" t="e">
        <f>IF(ЗАПОЛНИТЬ!$F$7=1,#REF!/1000,#REF!)</f>
        <v>#REF!</v>
      </c>
      <c r="R1350" s="143" t="e">
        <f>IF(ЗАПОЛНИТЬ!$F$7=1,#REF!/1000,#REF!)</f>
        <v>#REF!</v>
      </c>
      <c r="S1350" s="143" t="e">
        <f>IF(ЗАПОЛНИТЬ!$F$7=1,#REF!/1000,#REF!)</f>
        <v>#REF!</v>
      </c>
      <c r="T1350" s="143" t="e">
        <f>IF(ЗАПОЛНИТЬ!$F$7=1,#REF!/1000,#REF!)</f>
        <v>#REF!</v>
      </c>
      <c r="U1350" s="143" t="e">
        <f>IF(ЗАПОЛНИТЬ!$F$7=1,#REF!/1000,#REF!)</f>
        <v>#REF!</v>
      </c>
      <c r="V1350" s="145" t="e">
        <f t="shared" si="89"/>
        <v>#REF!</v>
      </c>
      <c r="W1350" s="145" t="e">
        <f>IF(SUM(L1350:U1350)&gt;0,1,0)</f>
        <v>#REF!</v>
      </c>
    </row>
    <row r="1351" spans="1:23">
      <c r="A1351" s="144" t="str">
        <f>ЗАПОЛНИТЬ!$B$23</f>
        <v>4</v>
      </c>
      <c r="B1351" s="144" t="str">
        <f>ЗАПОЛНИТЬ!$B$13</f>
        <v>24188344</v>
      </c>
      <c r="C1351" s="144" t="str">
        <f>ЗАПОЛНИТЬ!$B$24</f>
        <v>298</v>
      </c>
      <c r="D1351" s="144" t="str">
        <f>ЗАПОЛНИТЬ!$B$21</f>
        <v>12</v>
      </c>
      <c r="E1351" s="145"/>
      <c r="F1351" s="144" t="str">
        <f>ЗАПОЛНИТЬ!$B$22</f>
        <v>15</v>
      </c>
      <c r="G1351" s="144" t="str">
        <f>ЗАПОЛНИТЬ!$B$20</f>
        <v>040222</v>
      </c>
      <c r="H1351" s="143" t="str">
        <f>IF(ЗАПОЛНИТЬ!$F$7=1,ЗАПОЛНИТЬ!$H$9,ЗАПОЛНИТЬ!$H$10)</f>
        <v>73</v>
      </c>
      <c r="I1351" s="146" t="e">
        <f>IF(ЗАПОЛНИТЬ!$F$7=1,#REF!,#REF!)</f>
        <v>#REF!</v>
      </c>
      <c r="J1351" s="145" t="str">
        <f>IF(ЗАПОЛНИТЬ!$F$7=1,CONCATENATE(ЗАПОЛНИТЬ!$F$18,ЗАПОЛНИТЬ!$D$18),ЗАПОЛНИТЬ!$E$18)</f>
        <v>01.07.2016</v>
      </c>
      <c r="K1351" s="143" t="e">
        <f>#REF!</f>
        <v>#REF!</v>
      </c>
      <c r="L1351" s="143" t="e">
        <f>IF(ЗАПОЛНИТЬ!$F$7=1,#REF!/1000,#REF!)</f>
        <v>#REF!</v>
      </c>
      <c r="M1351" s="143" t="e">
        <f>IF(ЗАПОЛНИТЬ!$F$7=1,#REF!/1000,#REF!)</f>
        <v>#REF!</v>
      </c>
      <c r="N1351" s="143" t="e">
        <f>IF(ЗАПОЛНИТЬ!$F$7=1,#REF!/1000,#REF!)</f>
        <v>#REF!</v>
      </c>
      <c r="O1351" s="143" t="e">
        <f>IF(ЗАПОЛНИТЬ!$F$7=1,#REF!/1000,#REF!)</f>
        <v>#REF!</v>
      </c>
      <c r="P1351" s="143" t="e">
        <f>IF(ЗАПОЛНИТЬ!$F$7=1,#REF!/1000,#REF!)</f>
        <v>#REF!</v>
      </c>
      <c r="Q1351" s="143" t="e">
        <f>IF(ЗАПОЛНИТЬ!$F$7=1,#REF!/1000,#REF!)</f>
        <v>#REF!</v>
      </c>
      <c r="R1351" s="143" t="e">
        <f>IF(ЗАПОЛНИТЬ!$F$7=1,#REF!/1000,#REF!)</f>
        <v>#REF!</v>
      </c>
      <c r="S1351" s="143" t="e">
        <f>IF(ЗАПОЛНИТЬ!$F$7=1,#REF!/1000,#REF!)</f>
        <v>#REF!</v>
      </c>
      <c r="T1351" s="143" t="e">
        <f>IF(ЗАПОЛНИТЬ!$F$7=1,#REF!/1000,#REF!)</f>
        <v>#REF!</v>
      </c>
      <c r="U1351" s="143" t="e">
        <f>IF(ЗАПОЛНИТЬ!$F$7=1,#REF!/1000,#REF!)</f>
        <v>#REF!</v>
      </c>
      <c r="V1351" s="145" t="e">
        <f t="shared" si="89"/>
        <v>#REF!</v>
      </c>
      <c r="W1351" s="145">
        <v>0</v>
      </c>
    </row>
    <row r="1352" spans="1:23">
      <c r="A1352" s="144" t="str">
        <f>ЗАПОЛНИТЬ!$B$23</f>
        <v>4</v>
      </c>
      <c r="B1352" s="144" t="str">
        <f>ЗАПОЛНИТЬ!$B$13</f>
        <v>24188344</v>
      </c>
      <c r="C1352" s="144" t="str">
        <f>ЗАПОЛНИТЬ!$B$24</f>
        <v>298</v>
      </c>
      <c r="D1352" s="144" t="str">
        <f>ЗАПОЛНИТЬ!$B$21</f>
        <v>12</v>
      </c>
      <c r="E1352" s="145"/>
      <c r="F1352" s="144" t="str">
        <f>ЗАПОЛНИТЬ!$B$22</f>
        <v>15</v>
      </c>
      <c r="G1352" s="144" t="str">
        <f>ЗАПОЛНИТЬ!$B$20</f>
        <v>040222</v>
      </c>
      <c r="H1352" s="143" t="str">
        <f>IF(ЗАПОЛНИТЬ!$F$7=1,ЗАПОЛНИТЬ!$H$9,ЗАПОЛНИТЬ!$H$10)</f>
        <v>73</v>
      </c>
      <c r="I1352" s="146" t="e">
        <f>IF(ЗАПОЛНИТЬ!$F$7=1,#REF!,#REF!)</f>
        <v>#REF!</v>
      </c>
      <c r="J1352" s="145" t="str">
        <f>IF(ЗАПОЛНИТЬ!$F$7=1,CONCATENATE(ЗАПОЛНИТЬ!$F$18,ЗАПОЛНИТЬ!$D$18),ЗАПОЛНИТЬ!$E$18)</f>
        <v>01.07.2016</v>
      </c>
      <c r="K1352" s="143" t="e">
        <f>#REF!</f>
        <v>#REF!</v>
      </c>
      <c r="L1352" s="143" t="e">
        <f>IF(ЗАПОЛНИТЬ!$F$7=1,#REF!/1000,#REF!)</f>
        <v>#REF!</v>
      </c>
      <c r="M1352" s="143" t="e">
        <f>IF(ЗАПОЛНИТЬ!$F$7=1,#REF!/1000,#REF!)</f>
        <v>#REF!</v>
      </c>
      <c r="N1352" s="143" t="e">
        <f>IF(ЗАПОЛНИТЬ!$F$7=1,#REF!/1000,#REF!)</f>
        <v>#REF!</v>
      </c>
      <c r="O1352" s="143" t="e">
        <f>IF(ЗАПОЛНИТЬ!$F$7=1,#REF!/1000,#REF!)</f>
        <v>#REF!</v>
      </c>
      <c r="P1352" s="143" t="e">
        <f>IF(ЗАПОЛНИТЬ!$F$7=1,#REF!/1000,#REF!)</f>
        <v>#REF!</v>
      </c>
      <c r="Q1352" s="143" t="e">
        <f>IF(ЗАПОЛНИТЬ!$F$7=1,#REF!/1000,#REF!)</f>
        <v>#REF!</v>
      </c>
      <c r="R1352" s="143" t="e">
        <f>IF(ЗАПОЛНИТЬ!$F$7=1,#REF!/1000,#REF!)</f>
        <v>#REF!</v>
      </c>
      <c r="S1352" s="143" t="e">
        <f>IF(ЗАПОЛНИТЬ!$F$7=1,#REF!/1000,#REF!)</f>
        <v>#REF!</v>
      </c>
      <c r="T1352" s="143" t="e">
        <f>IF(ЗАПОЛНИТЬ!$F$7=1,#REF!/1000,#REF!)</f>
        <v>#REF!</v>
      </c>
      <c r="U1352" s="143" t="e">
        <f>IF(ЗАПОЛНИТЬ!$F$7=1,#REF!/1000,#REF!)</f>
        <v>#REF!</v>
      </c>
      <c r="V1352" s="145" t="e">
        <f t="shared" si="89"/>
        <v>#REF!</v>
      </c>
      <c r="W1352" s="145">
        <v>0</v>
      </c>
    </row>
    <row r="1353" spans="1:23">
      <c r="A1353" s="144" t="str">
        <f>ЗАПОЛНИТЬ!$B$23</f>
        <v>4</v>
      </c>
      <c r="B1353" s="144" t="str">
        <f>ЗАПОЛНИТЬ!$B$13</f>
        <v>24188344</v>
      </c>
      <c r="C1353" s="144" t="str">
        <f>ЗАПОЛНИТЬ!$B$24</f>
        <v>298</v>
      </c>
      <c r="D1353" s="144" t="str">
        <f>ЗАПОЛНИТЬ!$B$21</f>
        <v>12</v>
      </c>
      <c r="E1353" s="145"/>
      <c r="F1353" s="144" t="str">
        <f>ЗАПОЛНИТЬ!$B$22</f>
        <v>15</v>
      </c>
      <c r="G1353" s="144" t="str">
        <f>ЗАПОЛНИТЬ!$B$20</f>
        <v>040222</v>
      </c>
      <c r="H1353" s="143" t="str">
        <f>IF(ЗАПОЛНИТЬ!$F$7=1,ЗАПОЛНИТЬ!$H$9,ЗАПОЛНИТЬ!$H$10)</f>
        <v>73</v>
      </c>
      <c r="I1353" s="146" t="e">
        <f>IF(ЗАПОЛНИТЬ!$F$7=1,#REF!,#REF!)</f>
        <v>#REF!</v>
      </c>
      <c r="J1353" s="145" t="str">
        <f>IF(ЗАПОЛНИТЬ!$F$7=1,CONCATENATE(ЗАПОЛНИТЬ!$F$18,ЗАПОЛНИТЬ!$D$18),ЗАПОЛНИТЬ!$E$18)</f>
        <v>01.07.2016</v>
      </c>
      <c r="K1353" s="143" t="e">
        <f>#REF!</f>
        <v>#REF!</v>
      </c>
      <c r="L1353" s="143" t="e">
        <f>IF(ЗАПОЛНИТЬ!$F$7=1,#REF!/1000,#REF!)</f>
        <v>#REF!</v>
      </c>
      <c r="M1353" s="143" t="e">
        <f>IF(ЗАПОЛНИТЬ!$F$7=1,#REF!/1000,#REF!)</f>
        <v>#REF!</v>
      </c>
      <c r="N1353" s="143" t="e">
        <f>IF(ЗАПОЛНИТЬ!$F$7=1,#REF!/1000,#REF!)</f>
        <v>#REF!</v>
      </c>
      <c r="O1353" s="143" t="e">
        <f>IF(ЗАПОЛНИТЬ!$F$7=1,#REF!/1000,#REF!)</f>
        <v>#REF!</v>
      </c>
      <c r="P1353" s="143" t="e">
        <f>IF(ЗАПОЛНИТЬ!$F$7=1,#REF!/1000,#REF!)</f>
        <v>#REF!</v>
      </c>
      <c r="Q1353" s="143" t="e">
        <f>IF(ЗАПОЛНИТЬ!$F$7=1,#REF!/1000,#REF!)</f>
        <v>#REF!</v>
      </c>
      <c r="R1353" s="143" t="e">
        <f>IF(ЗАПОЛНИТЬ!$F$7=1,#REF!/1000,#REF!)</f>
        <v>#REF!</v>
      </c>
      <c r="S1353" s="143" t="e">
        <f>IF(ЗАПОЛНИТЬ!$F$7=1,#REF!/1000,#REF!)</f>
        <v>#REF!</v>
      </c>
      <c r="T1353" s="143" t="e">
        <f>IF(ЗАПОЛНИТЬ!$F$7=1,#REF!/1000,#REF!)</f>
        <v>#REF!</v>
      </c>
      <c r="U1353" s="143" t="e">
        <f>IF(ЗАПОЛНИТЬ!$F$7=1,#REF!/1000,#REF!)</f>
        <v>#REF!</v>
      </c>
      <c r="V1353" s="145" t="e">
        <f t="shared" si="89"/>
        <v>#REF!</v>
      </c>
      <c r="W1353" s="145" t="e">
        <f>IF(SUM(L1353:U1353)&gt;0,1,0)</f>
        <v>#REF!</v>
      </c>
    </row>
    <row r="1354" spans="1:23">
      <c r="A1354" s="144" t="str">
        <f>ЗАПОЛНИТЬ!$B$23</f>
        <v>4</v>
      </c>
      <c r="B1354" s="144" t="str">
        <f>ЗАПОЛНИТЬ!$B$13</f>
        <v>24188344</v>
      </c>
      <c r="C1354" s="144" t="str">
        <f>ЗАПОЛНИТЬ!$B$24</f>
        <v>298</v>
      </c>
      <c r="D1354" s="144" t="str">
        <f>ЗАПОЛНИТЬ!$B$21</f>
        <v>12</v>
      </c>
      <c r="E1354" s="145"/>
      <c r="F1354" s="144" t="str">
        <f>ЗАПОЛНИТЬ!$B$22</f>
        <v>15</v>
      </c>
      <c r="G1354" s="144" t="str">
        <f>ЗАПОЛНИТЬ!$B$20</f>
        <v>040222</v>
      </c>
      <c r="H1354" s="143" t="str">
        <f>IF(ЗАПОЛНИТЬ!$F$7=1,ЗАПОЛНИТЬ!$H$9,ЗАПОЛНИТЬ!$H$10)</f>
        <v>73</v>
      </c>
      <c r="I1354" s="146" t="e">
        <f>IF(ЗАПОЛНИТЬ!$F$7=1,#REF!,#REF!)</f>
        <v>#REF!</v>
      </c>
      <c r="J1354" s="145" t="str">
        <f>IF(ЗАПОЛНИТЬ!$F$7=1,CONCATENATE(ЗАПОЛНИТЬ!$F$18,ЗАПОЛНИТЬ!$D$18),ЗАПОЛНИТЬ!$E$18)</f>
        <v>01.07.2016</v>
      </c>
      <c r="K1354" s="143" t="e">
        <f>#REF!</f>
        <v>#REF!</v>
      </c>
      <c r="L1354" s="143" t="e">
        <f>IF(ЗАПОЛНИТЬ!$F$7=1,#REF!/1000,#REF!)</f>
        <v>#REF!</v>
      </c>
      <c r="M1354" s="143" t="e">
        <f>IF(ЗАПОЛНИТЬ!$F$7=1,#REF!/1000,#REF!)</f>
        <v>#REF!</v>
      </c>
      <c r="N1354" s="143" t="e">
        <f>IF(ЗАПОЛНИТЬ!$F$7=1,#REF!/1000,#REF!)</f>
        <v>#REF!</v>
      </c>
      <c r="O1354" s="143" t="e">
        <f>IF(ЗАПОЛНИТЬ!$F$7=1,#REF!/1000,#REF!)</f>
        <v>#REF!</v>
      </c>
      <c r="P1354" s="143" t="e">
        <f>IF(ЗАПОЛНИТЬ!$F$7=1,#REF!/1000,#REF!)</f>
        <v>#REF!</v>
      </c>
      <c r="Q1354" s="143" t="e">
        <f>IF(ЗАПОЛНИТЬ!$F$7=1,#REF!/1000,#REF!)</f>
        <v>#REF!</v>
      </c>
      <c r="R1354" s="143" t="e">
        <f>IF(ЗАПОЛНИТЬ!$F$7=1,#REF!/1000,#REF!)</f>
        <v>#REF!</v>
      </c>
      <c r="S1354" s="143" t="e">
        <f>IF(ЗАПОЛНИТЬ!$F$7=1,#REF!/1000,#REF!)</f>
        <v>#REF!</v>
      </c>
      <c r="T1354" s="143" t="e">
        <f>IF(ЗАПОЛНИТЬ!$F$7=1,#REF!/1000,#REF!)</f>
        <v>#REF!</v>
      </c>
      <c r="U1354" s="143" t="e">
        <f>IF(ЗАПОЛНИТЬ!$F$7=1,#REF!/1000,#REF!)</f>
        <v>#REF!</v>
      </c>
      <c r="V1354" s="145" t="e">
        <f t="shared" si="89"/>
        <v>#REF!</v>
      </c>
      <c r="W1354" s="145">
        <v>0</v>
      </c>
    </row>
    <row r="1355" spans="1:23">
      <c r="A1355" s="144" t="str">
        <f>ЗАПОЛНИТЬ!$B$23</f>
        <v>4</v>
      </c>
      <c r="B1355" s="144" t="str">
        <f>ЗАПОЛНИТЬ!$B$13</f>
        <v>24188344</v>
      </c>
      <c r="C1355" s="144" t="str">
        <f>ЗАПОЛНИТЬ!$B$24</f>
        <v>298</v>
      </c>
      <c r="D1355" s="144" t="str">
        <f>ЗАПОЛНИТЬ!$B$21</f>
        <v>12</v>
      </c>
      <c r="E1355" s="145"/>
      <c r="F1355" s="144" t="str">
        <f>ЗАПОЛНИТЬ!$B$22</f>
        <v>15</v>
      </c>
      <c r="G1355" s="144" t="str">
        <f>ЗАПОЛНИТЬ!$B$20</f>
        <v>040222</v>
      </c>
      <c r="H1355" s="143" t="str">
        <f>IF(ЗАПОЛНИТЬ!$F$7=1,ЗАПОЛНИТЬ!$H$9,ЗАПОЛНИТЬ!$H$10)</f>
        <v>73</v>
      </c>
      <c r="I1355" s="146" t="e">
        <f>IF(ЗАПОЛНИТЬ!$F$7=1,#REF!,#REF!)</f>
        <v>#REF!</v>
      </c>
      <c r="J1355" s="145" t="str">
        <f>IF(ЗАПОЛНИТЬ!$F$7=1,CONCATENATE(ЗАПОЛНИТЬ!$F$18,ЗАПОЛНИТЬ!$D$18),ЗАПОЛНИТЬ!$E$18)</f>
        <v>01.07.2016</v>
      </c>
      <c r="K1355" s="143" t="e">
        <f>#REF!</f>
        <v>#REF!</v>
      </c>
      <c r="L1355" s="143" t="e">
        <f>IF(ЗАПОЛНИТЬ!$F$7=1,#REF!/1000,#REF!)</f>
        <v>#REF!</v>
      </c>
      <c r="M1355" s="143" t="e">
        <f>IF(ЗАПОЛНИТЬ!$F$7=1,#REF!/1000,#REF!)</f>
        <v>#REF!</v>
      </c>
      <c r="N1355" s="143" t="e">
        <f>IF(ЗАПОЛНИТЬ!$F$7=1,#REF!/1000,#REF!)</f>
        <v>#REF!</v>
      </c>
      <c r="O1355" s="143" t="e">
        <f>IF(ЗАПОЛНИТЬ!$F$7=1,#REF!/1000,#REF!)</f>
        <v>#REF!</v>
      </c>
      <c r="P1355" s="143" t="e">
        <f>IF(ЗАПОЛНИТЬ!$F$7=1,#REF!/1000,#REF!)</f>
        <v>#REF!</v>
      </c>
      <c r="Q1355" s="143" t="e">
        <f>IF(ЗАПОЛНИТЬ!$F$7=1,#REF!/1000,#REF!)</f>
        <v>#REF!</v>
      </c>
      <c r="R1355" s="143" t="e">
        <f>IF(ЗАПОЛНИТЬ!$F$7=1,#REF!/1000,#REF!)</f>
        <v>#REF!</v>
      </c>
      <c r="S1355" s="143" t="e">
        <f>IF(ЗАПОЛНИТЬ!$F$7=1,#REF!/1000,#REF!)</f>
        <v>#REF!</v>
      </c>
      <c r="T1355" s="143" t="e">
        <f>IF(ЗАПОЛНИТЬ!$F$7=1,#REF!/1000,#REF!)</f>
        <v>#REF!</v>
      </c>
      <c r="U1355" s="143" t="e">
        <f>IF(ЗАПОЛНИТЬ!$F$7=1,#REF!/1000,#REF!)</f>
        <v>#REF!</v>
      </c>
      <c r="V1355" s="145" t="e">
        <f t="shared" si="89"/>
        <v>#REF!</v>
      </c>
      <c r="W1355" s="145" t="e">
        <f>IF(SUM(L1355:U1355)&gt;0,1,0)</f>
        <v>#REF!</v>
      </c>
    </row>
    <row r="1356" spans="1:23">
      <c r="A1356" s="144" t="str">
        <f>ЗАПОЛНИТЬ!$B$23</f>
        <v>4</v>
      </c>
      <c r="B1356" s="144" t="str">
        <f>ЗАПОЛНИТЬ!$B$13</f>
        <v>24188344</v>
      </c>
      <c r="C1356" s="144" t="str">
        <f>ЗАПОЛНИТЬ!$B$24</f>
        <v>298</v>
      </c>
      <c r="D1356" s="144" t="str">
        <f>ЗАПОЛНИТЬ!$B$21</f>
        <v>12</v>
      </c>
      <c r="E1356" s="145"/>
      <c r="F1356" s="144" t="str">
        <f>ЗАПОЛНИТЬ!$B$22</f>
        <v>15</v>
      </c>
      <c r="G1356" s="144" t="str">
        <f>ЗАПОЛНИТЬ!$B$20</f>
        <v>040222</v>
      </c>
      <c r="H1356" s="143" t="str">
        <f>IF(ЗАПОЛНИТЬ!$F$7=1,ЗАПОЛНИТЬ!$H$9,ЗАПОЛНИТЬ!$H$10)</f>
        <v>73</v>
      </c>
      <c r="I1356" s="146" t="e">
        <f>IF(ЗАПОЛНИТЬ!$F$7=1,#REF!,#REF!)</f>
        <v>#REF!</v>
      </c>
      <c r="J1356" s="145" t="str">
        <f>IF(ЗАПОЛНИТЬ!$F$7=1,CONCATENATE(ЗАПОЛНИТЬ!$F$18,ЗАПОЛНИТЬ!$D$18),ЗАПОЛНИТЬ!$E$18)</f>
        <v>01.07.2016</v>
      </c>
      <c r="K1356" s="143" t="e">
        <f>#REF!</f>
        <v>#REF!</v>
      </c>
      <c r="L1356" s="143" t="e">
        <f>IF(ЗАПОЛНИТЬ!$F$7=1,#REF!/1000,#REF!)</f>
        <v>#REF!</v>
      </c>
      <c r="M1356" s="143" t="e">
        <f>IF(ЗАПОЛНИТЬ!$F$7=1,#REF!/1000,#REF!)</f>
        <v>#REF!</v>
      </c>
      <c r="N1356" s="143" t="e">
        <f>IF(ЗАПОЛНИТЬ!$F$7=1,#REF!/1000,#REF!)</f>
        <v>#REF!</v>
      </c>
      <c r="O1356" s="143" t="e">
        <f>IF(ЗАПОЛНИТЬ!$F$7=1,#REF!/1000,#REF!)</f>
        <v>#REF!</v>
      </c>
      <c r="P1356" s="143" t="e">
        <f>IF(ЗАПОЛНИТЬ!$F$7=1,#REF!/1000,#REF!)</f>
        <v>#REF!</v>
      </c>
      <c r="Q1356" s="143" t="e">
        <f>IF(ЗАПОЛНИТЬ!$F$7=1,#REF!/1000,#REF!)</f>
        <v>#REF!</v>
      </c>
      <c r="R1356" s="143" t="e">
        <f>IF(ЗАПОЛНИТЬ!$F$7=1,#REF!/1000,#REF!)</f>
        <v>#REF!</v>
      </c>
      <c r="S1356" s="143" t="e">
        <f>IF(ЗАПОЛНИТЬ!$F$7=1,#REF!/1000,#REF!)</f>
        <v>#REF!</v>
      </c>
      <c r="T1356" s="143" t="e">
        <f>IF(ЗАПОЛНИТЬ!$F$7=1,#REF!/1000,#REF!)</f>
        <v>#REF!</v>
      </c>
      <c r="U1356" s="143" t="e">
        <f>IF(ЗАПОЛНИТЬ!$F$7=1,#REF!/1000,#REF!)</f>
        <v>#REF!</v>
      </c>
      <c r="V1356" s="145" t="e">
        <f t="shared" si="89"/>
        <v>#REF!</v>
      </c>
      <c r="W1356" s="145" t="e">
        <f>IF(SUM(L1356:U1356)&gt;0,1,0)</f>
        <v>#REF!</v>
      </c>
    </row>
    <row r="1357" spans="1:23">
      <c r="A1357" s="144" t="str">
        <f>ЗАПОЛНИТЬ!$B$23</f>
        <v>4</v>
      </c>
      <c r="B1357" s="144" t="str">
        <f>ЗАПОЛНИТЬ!$B$13</f>
        <v>24188344</v>
      </c>
      <c r="C1357" s="144" t="str">
        <f>ЗАПОЛНИТЬ!$B$24</f>
        <v>298</v>
      </c>
      <c r="D1357" s="144" t="str">
        <f>ЗАПОЛНИТЬ!$B$21</f>
        <v>12</v>
      </c>
      <c r="E1357" s="145"/>
      <c r="F1357" s="144" t="str">
        <f>ЗАПОЛНИТЬ!$B$22</f>
        <v>15</v>
      </c>
      <c r="G1357" s="144" t="str">
        <f>ЗАПОЛНИТЬ!$B$20</f>
        <v>040222</v>
      </c>
      <c r="H1357" s="143" t="str">
        <f>IF(ЗАПОЛНИТЬ!$F$7=1,ЗАПОЛНИТЬ!$H$9,ЗАПОЛНИТЬ!$H$10)</f>
        <v>73</v>
      </c>
      <c r="I1357" s="146" t="e">
        <f>IF(ЗАПОЛНИТЬ!$F$7=1,#REF!,#REF!)</f>
        <v>#REF!</v>
      </c>
      <c r="J1357" s="145" t="str">
        <f>IF(ЗАПОЛНИТЬ!$F$7=1,CONCATENATE(ЗАПОЛНИТЬ!$F$18,ЗАПОЛНИТЬ!$D$18),ЗАПОЛНИТЬ!$E$18)</f>
        <v>01.07.2016</v>
      </c>
      <c r="K1357" s="143" t="e">
        <f>#REF!</f>
        <v>#REF!</v>
      </c>
      <c r="L1357" s="143" t="e">
        <f>IF(ЗАПОЛНИТЬ!$F$7=1,#REF!/1000,#REF!)</f>
        <v>#REF!</v>
      </c>
      <c r="M1357" s="143" t="e">
        <f>IF(ЗАПОЛНИТЬ!$F$7=1,#REF!/1000,#REF!)</f>
        <v>#REF!</v>
      </c>
      <c r="N1357" s="143" t="e">
        <f>IF(ЗАПОЛНИТЬ!$F$7=1,#REF!/1000,#REF!)</f>
        <v>#REF!</v>
      </c>
      <c r="O1357" s="143" t="e">
        <f>IF(ЗАПОЛНИТЬ!$F$7=1,#REF!/1000,#REF!)</f>
        <v>#REF!</v>
      </c>
      <c r="P1357" s="143" t="e">
        <f>IF(ЗАПОЛНИТЬ!$F$7=1,#REF!/1000,#REF!)</f>
        <v>#REF!</v>
      </c>
      <c r="Q1357" s="143" t="e">
        <f>IF(ЗАПОЛНИТЬ!$F$7=1,#REF!/1000,#REF!)</f>
        <v>#REF!</v>
      </c>
      <c r="R1357" s="143" t="e">
        <f>IF(ЗАПОЛНИТЬ!$F$7=1,#REF!/1000,#REF!)</f>
        <v>#REF!</v>
      </c>
      <c r="S1357" s="143" t="e">
        <f>IF(ЗАПОЛНИТЬ!$F$7=1,#REF!/1000,#REF!)</f>
        <v>#REF!</v>
      </c>
      <c r="T1357" s="143" t="e">
        <f>IF(ЗАПОЛНИТЬ!$F$7=1,#REF!/1000,#REF!)</f>
        <v>#REF!</v>
      </c>
      <c r="U1357" s="143" t="e">
        <f>IF(ЗАПОЛНИТЬ!$F$7=1,#REF!/1000,#REF!)</f>
        <v>#REF!</v>
      </c>
      <c r="V1357" s="145" t="e">
        <f t="shared" si="89"/>
        <v>#REF!</v>
      </c>
      <c r="W1357" s="145">
        <v>0</v>
      </c>
    </row>
    <row r="1358" spans="1:23">
      <c r="A1358" s="144" t="str">
        <f>ЗАПОЛНИТЬ!$B$23</f>
        <v>4</v>
      </c>
      <c r="B1358" s="144" t="str">
        <f>ЗАПОЛНИТЬ!$B$13</f>
        <v>24188344</v>
      </c>
      <c r="C1358" s="144" t="str">
        <f>ЗАПОЛНИТЬ!$B$24</f>
        <v>298</v>
      </c>
      <c r="D1358" s="144" t="str">
        <f>ЗАПОЛНИТЬ!$B$21</f>
        <v>12</v>
      </c>
      <c r="E1358" s="145"/>
      <c r="F1358" s="144" t="str">
        <f>ЗАПОЛНИТЬ!$B$22</f>
        <v>15</v>
      </c>
      <c r="G1358" s="144" t="str">
        <f>ЗАПОЛНИТЬ!$B$20</f>
        <v>040222</v>
      </c>
      <c r="H1358" s="143" t="str">
        <f>IF(ЗАПОЛНИТЬ!$F$7=1,ЗАПОЛНИТЬ!$H$9,ЗАПОЛНИТЬ!$H$10)</f>
        <v>73</v>
      </c>
      <c r="I1358" s="146" t="e">
        <f>IF(ЗАПОЛНИТЬ!$F$7=1,#REF!,#REF!)</f>
        <v>#REF!</v>
      </c>
      <c r="J1358" s="145" t="str">
        <f>IF(ЗАПОЛНИТЬ!$F$7=1,CONCATENATE(ЗАПОЛНИТЬ!$F$18,ЗАПОЛНИТЬ!$D$18),ЗАПОЛНИТЬ!$E$18)</f>
        <v>01.07.2016</v>
      </c>
      <c r="K1358" s="143" t="e">
        <f>#REF!</f>
        <v>#REF!</v>
      </c>
      <c r="L1358" s="143" t="e">
        <f>IF(ЗАПОЛНИТЬ!$F$7=1,#REF!/1000,#REF!)</f>
        <v>#REF!</v>
      </c>
      <c r="M1358" s="143" t="e">
        <f>IF(ЗАПОЛНИТЬ!$F$7=1,#REF!/1000,#REF!)</f>
        <v>#REF!</v>
      </c>
      <c r="N1358" s="143" t="e">
        <f>IF(ЗАПОЛНИТЬ!$F$7=1,#REF!/1000,#REF!)</f>
        <v>#REF!</v>
      </c>
      <c r="O1358" s="143" t="e">
        <f>IF(ЗАПОЛНИТЬ!$F$7=1,#REF!/1000,#REF!)</f>
        <v>#REF!</v>
      </c>
      <c r="P1358" s="143" t="e">
        <f>IF(ЗАПОЛНИТЬ!$F$7=1,#REF!/1000,#REF!)</f>
        <v>#REF!</v>
      </c>
      <c r="Q1358" s="143" t="e">
        <f>IF(ЗАПОЛНИТЬ!$F$7=1,#REF!/1000,#REF!)</f>
        <v>#REF!</v>
      </c>
      <c r="R1358" s="143" t="e">
        <f>IF(ЗАПОЛНИТЬ!$F$7=1,#REF!/1000,#REF!)</f>
        <v>#REF!</v>
      </c>
      <c r="S1358" s="143" t="e">
        <f>IF(ЗАПОЛНИТЬ!$F$7=1,#REF!/1000,#REF!)</f>
        <v>#REF!</v>
      </c>
      <c r="T1358" s="143" t="e">
        <f>IF(ЗАПОЛНИТЬ!$F$7=1,#REF!/1000,#REF!)</f>
        <v>#REF!</v>
      </c>
      <c r="U1358" s="143" t="e">
        <f>IF(ЗАПОЛНИТЬ!$F$7=1,#REF!/1000,#REF!)</f>
        <v>#REF!</v>
      </c>
      <c r="V1358" s="145" t="e">
        <f t="shared" si="89"/>
        <v>#REF!</v>
      </c>
      <c r="W1358" s="145" t="e">
        <f>IF(SUM(L1358:U1358)&gt;0,1,0)</f>
        <v>#REF!</v>
      </c>
    </row>
    <row r="1359" spans="1:23">
      <c r="A1359" s="144" t="str">
        <f>ЗАПОЛНИТЬ!$B$23</f>
        <v>4</v>
      </c>
      <c r="B1359" s="144" t="str">
        <f>ЗАПОЛНИТЬ!$B$13</f>
        <v>24188344</v>
      </c>
      <c r="C1359" s="144" t="str">
        <f>ЗАПОЛНИТЬ!$B$24</f>
        <v>298</v>
      </c>
      <c r="D1359" s="144" t="str">
        <f>ЗАПОЛНИТЬ!$B$21</f>
        <v>12</v>
      </c>
      <c r="E1359" s="145"/>
      <c r="F1359" s="144" t="str">
        <f>ЗАПОЛНИТЬ!$B$22</f>
        <v>15</v>
      </c>
      <c r="G1359" s="144" t="str">
        <f>ЗАПОЛНИТЬ!$B$20</f>
        <v>040222</v>
      </c>
      <c r="H1359" s="143" t="str">
        <f>IF(ЗАПОЛНИТЬ!$F$7=1,ЗАПОЛНИТЬ!$H$9,ЗАПОЛНИТЬ!$H$10)</f>
        <v>73</v>
      </c>
      <c r="I1359" s="146" t="e">
        <f>IF(ЗАПОЛНИТЬ!$F$7=1,#REF!,#REF!)</f>
        <v>#REF!</v>
      </c>
      <c r="J1359" s="145" t="str">
        <f>IF(ЗАПОЛНИТЬ!$F$7=1,CONCATENATE(ЗАПОЛНИТЬ!$F$18,ЗАПОЛНИТЬ!$D$18),ЗАПОЛНИТЬ!$E$18)</f>
        <v>01.07.2016</v>
      </c>
      <c r="K1359" s="143" t="e">
        <f>#REF!</f>
        <v>#REF!</v>
      </c>
      <c r="L1359" s="143" t="e">
        <f>IF(ЗАПОЛНИТЬ!$F$7=1,#REF!/1000,#REF!)</f>
        <v>#REF!</v>
      </c>
      <c r="M1359" s="143" t="e">
        <f>IF(ЗАПОЛНИТЬ!$F$7=1,#REF!/1000,#REF!)</f>
        <v>#REF!</v>
      </c>
      <c r="N1359" s="143" t="e">
        <f>IF(ЗАПОЛНИТЬ!$F$7=1,#REF!/1000,#REF!)</f>
        <v>#REF!</v>
      </c>
      <c r="O1359" s="143" t="e">
        <f>IF(ЗАПОЛНИТЬ!$F$7=1,#REF!/1000,#REF!)</f>
        <v>#REF!</v>
      </c>
      <c r="P1359" s="143" t="e">
        <f>IF(ЗАПОЛНИТЬ!$F$7=1,#REF!/1000,#REF!)</f>
        <v>#REF!</v>
      </c>
      <c r="Q1359" s="143" t="e">
        <f>IF(ЗАПОЛНИТЬ!$F$7=1,#REF!/1000,#REF!)</f>
        <v>#REF!</v>
      </c>
      <c r="R1359" s="143" t="e">
        <f>IF(ЗАПОЛНИТЬ!$F$7=1,#REF!/1000,#REF!)</f>
        <v>#REF!</v>
      </c>
      <c r="S1359" s="143" t="e">
        <f>IF(ЗАПОЛНИТЬ!$F$7=1,#REF!/1000,#REF!)</f>
        <v>#REF!</v>
      </c>
      <c r="T1359" s="143" t="e">
        <f>IF(ЗАПОЛНИТЬ!$F$7=1,#REF!/1000,#REF!)</f>
        <v>#REF!</v>
      </c>
      <c r="U1359" s="143" t="e">
        <f>IF(ЗАПОЛНИТЬ!$F$7=1,#REF!/1000,#REF!)</f>
        <v>#REF!</v>
      </c>
      <c r="V1359" s="145" t="e">
        <f t="shared" si="89"/>
        <v>#REF!</v>
      </c>
      <c r="W1359" s="145" t="e">
        <f>IF(SUM(L1359:U1359)&gt;0,1,0)</f>
        <v>#REF!</v>
      </c>
    </row>
    <row r="1360" spans="1:23">
      <c r="A1360" s="144" t="str">
        <f>ЗАПОЛНИТЬ!$B$23</f>
        <v>4</v>
      </c>
      <c r="B1360" s="144" t="str">
        <f>ЗАПОЛНИТЬ!$B$13</f>
        <v>24188344</v>
      </c>
      <c r="C1360" s="144" t="str">
        <f>ЗАПОЛНИТЬ!$B$24</f>
        <v>298</v>
      </c>
      <c r="D1360" s="144" t="str">
        <f>ЗАПОЛНИТЬ!$B$21</f>
        <v>12</v>
      </c>
      <c r="E1360" s="145"/>
      <c r="F1360" s="144" t="str">
        <f>ЗАПОЛНИТЬ!$B$22</f>
        <v>15</v>
      </c>
      <c r="G1360" s="144" t="str">
        <f>ЗАПОЛНИТЬ!$B$20</f>
        <v>040222</v>
      </c>
      <c r="H1360" s="143" t="str">
        <f>IF(ЗАПОЛНИТЬ!$F$7=1,ЗАПОЛНИТЬ!$H$9,ЗАПОЛНИТЬ!$H$10)</f>
        <v>73</v>
      </c>
      <c r="I1360" s="146" t="e">
        <f>IF(ЗАПОЛНИТЬ!$F$7=1,#REF!,#REF!)</f>
        <v>#REF!</v>
      </c>
      <c r="J1360" s="145" t="str">
        <f>IF(ЗАПОЛНИТЬ!$F$7=1,CONCATENATE(ЗАПОЛНИТЬ!$F$18,ЗАПОЛНИТЬ!$D$18),ЗАПОЛНИТЬ!$E$18)</f>
        <v>01.07.2016</v>
      </c>
      <c r="K1360" s="143" t="e">
        <f>#REF!</f>
        <v>#REF!</v>
      </c>
      <c r="L1360" s="143" t="e">
        <f>IF(ЗАПОЛНИТЬ!$F$7=1,#REF!/1000,#REF!)</f>
        <v>#REF!</v>
      </c>
      <c r="M1360" s="143" t="e">
        <f>IF(ЗАПОЛНИТЬ!$F$7=1,#REF!/1000,#REF!)</f>
        <v>#REF!</v>
      </c>
      <c r="N1360" s="143" t="e">
        <f>IF(ЗАПОЛНИТЬ!$F$7=1,#REF!/1000,#REF!)</f>
        <v>#REF!</v>
      </c>
      <c r="O1360" s="143" t="e">
        <f>IF(ЗАПОЛНИТЬ!$F$7=1,#REF!/1000,#REF!)</f>
        <v>#REF!</v>
      </c>
      <c r="P1360" s="143" t="e">
        <f>IF(ЗАПОЛНИТЬ!$F$7=1,#REF!/1000,#REF!)</f>
        <v>#REF!</v>
      </c>
      <c r="Q1360" s="143" t="e">
        <f>IF(ЗАПОЛНИТЬ!$F$7=1,#REF!/1000,#REF!)</f>
        <v>#REF!</v>
      </c>
      <c r="R1360" s="143" t="e">
        <f>IF(ЗАПОЛНИТЬ!$F$7=1,#REF!/1000,#REF!)</f>
        <v>#REF!</v>
      </c>
      <c r="S1360" s="143" t="e">
        <f>IF(ЗАПОЛНИТЬ!$F$7=1,#REF!/1000,#REF!)</f>
        <v>#REF!</v>
      </c>
      <c r="T1360" s="143" t="e">
        <f>IF(ЗАПОЛНИТЬ!$F$7=1,#REF!/1000,#REF!)</f>
        <v>#REF!</v>
      </c>
      <c r="U1360" s="143" t="e">
        <f>IF(ЗАПОЛНИТЬ!$F$7=1,#REF!/1000,#REF!)</f>
        <v>#REF!</v>
      </c>
      <c r="V1360" s="145" t="e">
        <f t="shared" si="89"/>
        <v>#REF!</v>
      </c>
      <c r="W1360" s="145">
        <v>0</v>
      </c>
    </row>
    <row r="1361" spans="1:23">
      <c r="A1361" s="144" t="str">
        <f>ЗАПОЛНИТЬ!$B$23</f>
        <v>4</v>
      </c>
      <c r="B1361" s="144" t="str">
        <f>ЗАПОЛНИТЬ!$B$13</f>
        <v>24188344</v>
      </c>
      <c r="C1361" s="144" t="str">
        <f>ЗАПОЛНИТЬ!$B$24</f>
        <v>298</v>
      </c>
      <c r="D1361" s="144" t="str">
        <f>ЗАПОЛНИТЬ!$B$21</f>
        <v>12</v>
      </c>
      <c r="E1361" s="145"/>
      <c r="F1361" s="144" t="str">
        <f>ЗАПОЛНИТЬ!$B$22</f>
        <v>15</v>
      </c>
      <c r="G1361" s="144" t="str">
        <f>ЗАПОЛНИТЬ!$B$20</f>
        <v>040222</v>
      </c>
      <c r="H1361" s="143" t="str">
        <f>IF(ЗАПОЛНИТЬ!$F$7=1,ЗАПОЛНИТЬ!$H$9,ЗАПОЛНИТЬ!$H$10)</f>
        <v>73</v>
      </c>
      <c r="I1361" s="146" t="e">
        <f>IF(ЗАПОЛНИТЬ!$F$7=1,#REF!,#REF!)</f>
        <v>#REF!</v>
      </c>
      <c r="J1361" s="145" t="str">
        <f>IF(ЗАПОЛНИТЬ!$F$7=1,CONCATENATE(ЗАПОЛНИТЬ!$F$18,ЗАПОЛНИТЬ!$D$18),ЗАПОЛНИТЬ!$E$18)</f>
        <v>01.07.2016</v>
      </c>
      <c r="K1361" s="143" t="e">
        <f>#REF!</f>
        <v>#REF!</v>
      </c>
      <c r="L1361" s="143" t="e">
        <f>IF(ЗАПОЛНИТЬ!$F$7=1,#REF!/1000,#REF!)</f>
        <v>#REF!</v>
      </c>
      <c r="M1361" s="143" t="e">
        <f>IF(ЗАПОЛНИТЬ!$F$7=1,#REF!/1000,#REF!)</f>
        <v>#REF!</v>
      </c>
      <c r="N1361" s="143" t="e">
        <f>IF(ЗАПОЛНИТЬ!$F$7=1,#REF!/1000,#REF!)</f>
        <v>#REF!</v>
      </c>
      <c r="O1361" s="143" t="e">
        <f>IF(ЗАПОЛНИТЬ!$F$7=1,#REF!/1000,#REF!)</f>
        <v>#REF!</v>
      </c>
      <c r="P1361" s="143" t="e">
        <f>IF(ЗАПОЛНИТЬ!$F$7=1,#REF!/1000,#REF!)</f>
        <v>#REF!</v>
      </c>
      <c r="Q1361" s="143" t="e">
        <f>IF(ЗАПОЛНИТЬ!$F$7=1,#REF!/1000,#REF!)</f>
        <v>#REF!</v>
      </c>
      <c r="R1361" s="143" t="e">
        <f>IF(ЗАПОЛНИТЬ!$F$7=1,#REF!/1000,#REF!)</f>
        <v>#REF!</v>
      </c>
      <c r="S1361" s="143" t="e">
        <f>IF(ЗАПОЛНИТЬ!$F$7=1,#REF!/1000,#REF!)</f>
        <v>#REF!</v>
      </c>
      <c r="T1361" s="143" t="e">
        <f>IF(ЗАПОЛНИТЬ!$F$7=1,#REF!/1000,#REF!)</f>
        <v>#REF!</v>
      </c>
      <c r="U1361" s="143" t="e">
        <f>IF(ЗАПОЛНИТЬ!$F$7=1,#REF!/1000,#REF!)</f>
        <v>#REF!</v>
      </c>
      <c r="V1361" s="145" t="e">
        <f t="shared" si="89"/>
        <v>#REF!</v>
      </c>
      <c r="W1361" s="145" t="e">
        <f>IF(SUM(L1361:U1361)&gt;0,1,0)</f>
        <v>#REF!</v>
      </c>
    </row>
    <row r="1362" spans="1:23">
      <c r="A1362" s="144" t="str">
        <f>ЗАПОЛНИТЬ!$B$23</f>
        <v>4</v>
      </c>
      <c r="B1362" s="144" t="str">
        <f>ЗАПОЛНИТЬ!$B$13</f>
        <v>24188344</v>
      </c>
      <c r="C1362" s="144" t="str">
        <f>ЗАПОЛНИТЬ!$B$24</f>
        <v>298</v>
      </c>
      <c r="D1362" s="144" t="str">
        <f>ЗАПОЛНИТЬ!$B$21</f>
        <v>12</v>
      </c>
      <c r="E1362" s="145"/>
      <c r="F1362" s="144" t="str">
        <f>ЗАПОЛНИТЬ!$B$22</f>
        <v>15</v>
      </c>
      <c r="G1362" s="144" t="str">
        <f>ЗАПОЛНИТЬ!$B$20</f>
        <v>040222</v>
      </c>
      <c r="H1362" s="143" t="str">
        <f>IF(ЗАПОЛНИТЬ!$F$7=1,ЗАПОЛНИТЬ!$H$9,ЗАПОЛНИТЬ!$H$10)</f>
        <v>73</v>
      </c>
      <c r="I1362" s="146" t="e">
        <f>IF(ЗАПОЛНИТЬ!$F$7=1,#REF!,#REF!)</f>
        <v>#REF!</v>
      </c>
      <c r="J1362" s="145" t="str">
        <f>IF(ЗАПОЛНИТЬ!$F$7=1,CONCATENATE(ЗАПОЛНИТЬ!$F$18,ЗАПОЛНИТЬ!$D$18),ЗАПОЛНИТЬ!$E$18)</f>
        <v>01.07.2016</v>
      </c>
      <c r="K1362" s="143" t="e">
        <f>#REF!</f>
        <v>#REF!</v>
      </c>
      <c r="L1362" s="143" t="e">
        <f>IF(ЗАПОЛНИТЬ!$F$7=1,#REF!/1000,#REF!)</f>
        <v>#REF!</v>
      </c>
      <c r="M1362" s="143" t="e">
        <f>IF(ЗАПОЛНИТЬ!$F$7=1,#REF!/1000,#REF!)</f>
        <v>#REF!</v>
      </c>
      <c r="N1362" s="143" t="e">
        <f>IF(ЗАПОЛНИТЬ!$F$7=1,#REF!/1000,#REF!)</f>
        <v>#REF!</v>
      </c>
      <c r="O1362" s="143" t="e">
        <f>IF(ЗАПОЛНИТЬ!$F$7=1,#REF!/1000,#REF!)</f>
        <v>#REF!</v>
      </c>
      <c r="P1362" s="143" t="e">
        <f>IF(ЗАПОЛНИТЬ!$F$7=1,#REF!/1000,#REF!)</f>
        <v>#REF!</v>
      </c>
      <c r="Q1362" s="143" t="e">
        <f>IF(ЗАПОЛНИТЬ!$F$7=1,#REF!/1000,#REF!)</f>
        <v>#REF!</v>
      </c>
      <c r="R1362" s="143" t="e">
        <f>IF(ЗАПОЛНИТЬ!$F$7=1,#REF!/1000,#REF!)</f>
        <v>#REF!</v>
      </c>
      <c r="S1362" s="143" t="e">
        <f>IF(ЗАПОЛНИТЬ!$F$7=1,#REF!/1000,#REF!)</f>
        <v>#REF!</v>
      </c>
      <c r="T1362" s="143" t="e">
        <f>IF(ЗАПОЛНИТЬ!$F$7=1,#REF!/1000,#REF!)</f>
        <v>#REF!</v>
      </c>
      <c r="U1362" s="143" t="e">
        <f>IF(ЗАПОЛНИТЬ!$F$7=1,#REF!/1000,#REF!)</f>
        <v>#REF!</v>
      </c>
      <c r="V1362" s="145" t="e">
        <f t="shared" si="89"/>
        <v>#REF!</v>
      </c>
      <c r="W1362" s="145" t="e">
        <f>IF(SUM(L1362:U1362)&gt;0,1,0)</f>
        <v>#REF!</v>
      </c>
    </row>
    <row r="1363" spans="1:23">
      <c r="A1363" s="144" t="str">
        <f>ЗАПОЛНИТЬ!$B$23</f>
        <v>4</v>
      </c>
      <c r="B1363" s="144" t="str">
        <f>ЗАПОЛНИТЬ!$B$13</f>
        <v>24188344</v>
      </c>
      <c r="C1363" s="144" t="str">
        <f>ЗАПОЛНИТЬ!$B$24</f>
        <v>298</v>
      </c>
      <c r="D1363" s="144" t="str">
        <f>ЗАПОЛНИТЬ!$B$21</f>
        <v>12</v>
      </c>
      <c r="E1363" s="145"/>
      <c r="F1363" s="144" t="str">
        <f>ЗАПОЛНИТЬ!$B$22</f>
        <v>15</v>
      </c>
      <c r="G1363" s="144" t="str">
        <f>ЗАПОЛНИТЬ!$B$20</f>
        <v>040222</v>
      </c>
      <c r="H1363" s="143" t="str">
        <f>IF(ЗАПОЛНИТЬ!$F$7=1,ЗАПОЛНИТЬ!$H$9,ЗАПОЛНИТЬ!$H$10)</f>
        <v>73</v>
      </c>
      <c r="I1363" s="146" t="e">
        <f>IF(ЗАПОЛНИТЬ!$F$7=1,#REF!,#REF!)</f>
        <v>#REF!</v>
      </c>
      <c r="J1363" s="145" t="str">
        <f>IF(ЗАПОЛНИТЬ!$F$7=1,CONCATENATE(ЗАПОЛНИТЬ!$F$18,ЗАПОЛНИТЬ!$D$18),ЗАПОЛНИТЬ!$E$18)</f>
        <v>01.07.2016</v>
      </c>
      <c r="K1363" s="143" t="e">
        <f>#REF!</f>
        <v>#REF!</v>
      </c>
      <c r="L1363" s="143" t="e">
        <f>IF(ЗАПОЛНИТЬ!$F$7=1,#REF!/1000,#REF!)</f>
        <v>#REF!</v>
      </c>
      <c r="M1363" s="143" t="e">
        <f>IF(ЗАПОЛНИТЬ!$F$7=1,#REF!/1000,#REF!)</f>
        <v>#REF!</v>
      </c>
      <c r="N1363" s="143" t="e">
        <f>IF(ЗАПОЛНИТЬ!$F$7=1,#REF!/1000,#REF!)</f>
        <v>#REF!</v>
      </c>
      <c r="O1363" s="143" t="e">
        <f>IF(ЗАПОЛНИТЬ!$F$7=1,#REF!/1000,#REF!)</f>
        <v>#REF!</v>
      </c>
      <c r="P1363" s="143" t="e">
        <f>IF(ЗАПОЛНИТЬ!$F$7=1,#REF!/1000,#REF!)</f>
        <v>#REF!</v>
      </c>
      <c r="Q1363" s="143" t="e">
        <f>IF(ЗАПОЛНИТЬ!$F$7=1,#REF!/1000,#REF!)</f>
        <v>#REF!</v>
      </c>
      <c r="R1363" s="143" t="e">
        <f>IF(ЗАПОЛНИТЬ!$F$7=1,#REF!/1000,#REF!)</f>
        <v>#REF!</v>
      </c>
      <c r="S1363" s="143" t="e">
        <f>IF(ЗАПОЛНИТЬ!$F$7=1,#REF!/1000,#REF!)</f>
        <v>#REF!</v>
      </c>
      <c r="T1363" s="143" t="e">
        <f>IF(ЗАПОЛНИТЬ!$F$7=1,#REF!/1000,#REF!)</f>
        <v>#REF!</v>
      </c>
      <c r="U1363" s="143" t="e">
        <f>IF(ЗАПОЛНИТЬ!$F$7=1,#REF!/1000,#REF!)</f>
        <v>#REF!</v>
      </c>
      <c r="V1363" s="145" t="e">
        <f t="shared" si="89"/>
        <v>#REF!</v>
      </c>
      <c r="W1363" s="145" t="e">
        <f>IF(SUM(L1363:U1363)&gt;0,1,0)</f>
        <v>#REF!</v>
      </c>
    </row>
    <row r="1364" spans="1:23">
      <c r="A1364" s="144" t="str">
        <f>ЗАПОЛНИТЬ!$B$23</f>
        <v>4</v>
      </c>
      <c r="B1364" s="144" t="str">
        <f>ЗАПОЛНИТЬ!$B$13</f>
        <v>24188344</v>
      </c>
      <c r="C1364" s="144" t="str">
        <f>ЗАПОЛНИТЬ!$B$24</f>
        <v>298</v>
      </c>
      <c r="D1364" s="144" t="str">
        <f>ЗАПОЛНИТЬ!$B$21</f>
        <v>12</v>
      </c>
      <c r="E1364" s="145"/>
      <c r="F1364" s="144" t="str">
        <f>ЗАПОЛНИТЬ!$B$22</f>
        <v>15</v>
      </c>
      <c r="G1364" s="144" t="str">
        <f>ЗАПОЛНИТЬ!$B$20</f>
        <v>040222</v>
      </c>
      <c r="H1364" s="143" t="str">
        <f>IF(ЗАПОЛНИТЬ!$F$7=1,ЗАПОЛНИТЬ!$H$9,ЗАПОЛНИТЬ!$H$10)</f>
        <v>73</v>
      </c>
      <c r="I1364" s="146" t="e">
        <f>IF(ЗАПОЛНИТЬ!$F$7=1,#REF!,#REF!)</f>
        <v>#REF!</v>
      </c>
      <c r="J1364" s="145" t="str">
        <f>IF(ЗАПОЛНИТЬ!$F$7=1,CONCATENATE(ЗАПОЛНИТЬ!$F$18,ЗАПОЛНИТЬ!$D$18),ЗАПОЛНИТЬ!$E$18)</f>
        <v>01.07.2016</v>
      </c>
      <c r="K1364" s="143" t="e">
        <f>#REF!</f>
        <v>#REF!</v>
      </c>
      <c r="L1364" s="143" t="e">
        <f>IF(ЗАПОЛНИТЬ!$F$7=1,#REF!/1000,#REF!)</f>
        <v>#REF!</v>
      </c>
      <c r="M1364" s="143" t="e">
        <f>IF(ЗАПОЛНИТЬ!$F$7=1,#REF!/1000,#REF!)</f>
        <v>#REF!</v>
      </c>
      <c r="N1364" s="143" t="e">
        <f>IF(ЗАПОЛНИТЬ!$F$7=1,#REF!/1000,#REF!)</f>
        <v>#REF!</v>
      </c>
      <c r="O1364" s="143" t="e">
        <f>IF(ЗАПОЛНИТЬ!$F$7=1,#REF!/1000,#REF!)</f>
        <v>#REF!</v>
      </c>
      <c r="P1364" s="143" t="e">
        <f>IF(ЗАПОЛНИТЬ!$F$7=1,#REF!/1000,#REF!)</f>
        <v>#REF!</v>
      </c>
      <c r="Q1364" s="143" t="e">
        <f>IF(ЗАПОЛНИТЬ!$F$7=1,#REF!/1000,#REF!)</f>
        <v>#REF!</v>
      </c>
      <c r="R1364" s="143" t="e">
        <f>IF(ЗАПОЛНИТЬ!$F$7=1,#REF!/1000,#REF!)</f>
        <v>#REF!</v>
      </c>
      <c r="S1364" s="143" t="e">
        <f>IF(ЗАПОЛНИТЬ!$F$7=1,#REF!/1000,#REF!)</f>
        <v>#REF!</v>
      </c>
      <c r="T1364" s="143" t="e">
        <f>IF(ЗАПОЛНИТЬ!$F$7=1,#REF!/1000,#REF!)</f>
        <v>#REF!</v>
      </c>
      <c r="U1364" s="143" t="e">
        <f>IF(ЗАПОЛНИТЬ!$F$7=1,#REF!/1000,#REF!)</f>
        <v>#REF!</v>
      </c>
      <c r="V1364" s="145" t="e">
        <f t="shared" si="89"/>
        <v>#REF!</v>
      </c>
      <c r="W1364" s="145" t="e">
        <f>IF(SUM(L1364:U1364)&gt;0,1,0)</f>
        <v>#REF!</v>
      </c>
    </row>
    <row r="1365" spans="1:23">
      <c r="A1365" s="144" t="str">
        <f>ЗАПОЛНИТЬ!$B$23</f>
        <v>4</v>
      </c>
      <c r="B1365" s="144" t="str">
        <f>ЗАПОЛНИТЬ!$B$13</f>
        <v>24188344</v>
      </c>
      <c r="C1365" s="144" t="str">
        <f>ЗАПОЛНИТЬ!$B$24</f>
        <v>298</v>
      </c>
      <c r="D1365" s="144" t="str">
        <f>ЗАПОЛНИТЬ!$B$21</f>
        <v>12</v>
      </c>
      <c r="E1365" s="145"/>
      <c r="F1365" s="144" t="str">
        <f>ЗАПОЛНИТЬ!$B$22</f>
        <v>15</v>
      </c>
      <c r="G1365" s="144" t="str">
        <f>ЗАПОЛНИТЬ!$B$20</f>
        <v>040222</v>
      </c>
      <c r="H1365" s="143" t="str">
        <f>IF(ЗАПОЛНИТЬ!$F$7=1,ЗАПОЛНИТЬ!$H$9,ЗАПОЛНИТЬ!$H$10)</f>
        <v>73</v>
      </c>
      <c r="I1365" s="146" t="e">
        <f>IF(ЗАПОЛНИТЬ!$F$7=1,#REF!,#REF!)</f>
        <v>#REF!</v>
      </c>
      <c r="J1365" s="145" t="str">
        <f>IF(ЗАПОЛНИТЬ!$F$7=1,CONCATENATE(ЗАПОЛНИТЬ!$F$18,ЗАПОЛНИТЬ!$D$18),ЗАПОЛНИТЬ!$E$18)</f>
        <v>01.07.2016</v>
      </c>
      <c r="K1365" s="143" t="e">
        <f>#REF!</f>
        <v>#REF!</v>
      </c>
      <c r="L1365" s="143" t="e">
        <f>IF(ЗАПОЛНИТЬ!$F$7=1,#REF!/1000,#REF!)</f>
        <v>#REF!</v>
      </c>
      <c r="M1365" s="143" t="e">
        <f>IF(ЗАПОЛНИТЬ!$F$7=1,#REF!/1000,#REF!)</f>
        <v>#REF!</v>
      </c>
      <c r="N1365" s="143" t="e">
        <f>IF(ЗАПОЛНИТЬ!$F$7=1,#REF!/1000,#REF!)</f>
        <v>#REF!</v>
      </c>
      <c r="O1365" s="143" t="e">
        <f>IF(ЗАПОЛНИТЬ!$F$7=1,#REF!/1000,#REF!)</f>
        <v>#REF!</v>
      </c>
      <c r="P1365" s="143" t="e">
        <f>IF(ЗАПОЛНИТЬ!$F$7=1,#REF!/1000,#REF!)</f>
        <v>#REF!</v>
      </c>
      <c r="Q1365" s="143" t="e">
        <f>IF(ЗАПОЛНИТЬ!$F$7=1,#REF!/1000,#REF!)</f>
        <v>#REF!</v>
      </c>
      <c r="R1365" s="143" t="e">
        <f>IF(ЗАПОЛНИТЬ!$F$7=1,#REF!/1000,#REF!)</f>
        <v>#REF!</v>
      </c>
      <c r="S1365" s="143" t="e">
        <f>IF(ЗАПОЛНИТЬ!$F$7=1,#REF!/1000,#REF!)</f>
        <v>#REF!</v>
      </c>
      <c r="T1365" s="143" t="e">
        <f>IF(ЗАПОЛНИТЬ!$F$7=1,#REF!/1000,#REF!)</f>
        <v>#REF!</v>
      </c>
      <c r="U1365" s="143" t="e">
        <f>IF(ЗАПОЛНИТЬ!$F$7=1,#REF!/1000,#REF!)</f>
        <v>#REF!</v>
      </c>
      <c r="V1365" s="145" t="e">
        <f t="shared" si="89"/>
        <v>#REF!</v>
      </c>
      <c r="W1365" s="145" t="e">
        <f>IF(SUM(L1365:U1365)&gt;0,1,0)</f>
        <v>#REF!</v>
      </c>
    </row>
    <row r="1366" spans="1:23">
      <c r="A1366" s="144" t="str">
        <f>ЗАПОЛНИТЬ!$B$23</f>
        <v>4</v>
      </c>
      <c r="B1366" s="144" t="str">
        <f>ЗАПОЛНИТЬ!$B$13</f>
        <v>24188344</v>
      </c>
      <c r="C1366" s="144" t="str">
        <f>ЗАПОЛНИТЬ!$B$24</f>
        <v>298</v>
      </c>
      <c r="D1366" s="144" t="str">
        <f>ЗАПОЛНИТЬ!$B$21</f>
        <v>12</v>
      </c>
      <c r="E1366" s="145"/>
      <c r="F1366" s="144" t="str">
        <f>ЗАПОЛНИТЬ!$B$22</f>
        <v>15</v>
      </c>
      <c r="G1366" s="144" t="str">
        <f>ЗАПОЛНИТЬ!$B$20</f>
        <v>040222</v>
      </c>
      <c r="H1366" s="143" t="str">
        <f>IF(ЗАПОЛНИТЬ!$F$7=1,ЗАПОЛНИТЬ!$H$9,ЗАПОЛНИТЬ!$H$10)</f>
        <v>73</v>
      </c>
      <c r="I1366" s="146" t="e">
        <f>IF(ЗАПОЛНИТЬ!$F$7=1,#REF!,#REF!)</f>
        <v>#REF!</v>
      </c>
      <c r="J1366" s="145" t="str">
        <f>IF(ЗАПОЛНИТЬ!$F$7=1,CONCATENATE(ЗАПОЛНИТЬ!$F$18,ЗАПОЛНИТЬ!$D$18),ЗАПОЛНИТЬ!$E$18)</f>
        <v>01.07.2016</v>
      </c>
      <c r="K1366" s="143" t="e">
        <f>#REF!</f>
        <v>#REF!</v>
      </c>
      <c r="L1366" s="143" t="e">
        <f>IF(ЗАПОЛНИТЬ!$F$7=1,#REF!/1000,#REF!)</f>
        <v>#REF!</v>
      </c>
      <c r="M1366" s="143" t="e">
        <f>IF(ЗАПОЛНИТЬ!$F$7=1,#REF!/1000,#REF!)</f>
        <v>#REF!</v>
      </c>
      <c r="N1366" s="143" t="e">
        <f>IF(ЗАПОЛНИТЬ!$F$7=1,#REF!/1000,#REF!)</f>
        <v>#REF!</v>
      </c>
      <c r="O1366" s="143" t="e">
        <f>IF(ЗАПОЛНИТЬ!$F$7=1,#REF!/1000,#REF!)</f>
        <v>#REF!</v>
      </c>
      <c r="P1366" s="143" t="e">
        <f>IF(ЗАПОЛНИТЬ!$F$7=1,#REF!/1000,#REF!)</f>
        <v>#REF!</v>
      </c>
      <c r="Q1366" s="143" t="e">
        <f>IF(ЗАПОЛНИТЬ!$F$7=1,#REF!/1000,#REF!)</f>
        <v>#REF!</v>
      </c>
      <c r="R1366" s="143" t="e">
        <f>IF(ЗАПОЛНИТЬ!$F$7=1,#REF!/1000,#REF!)</f>
        <v>#REF!</v>
      </c>
      <c r="S1366" s="143" t="e">
        <f>IF(ЗАПОЛНИТЬ!$F$7=1,#REF!/1000,#REF!)</f>
        <v>#REF!</v>
      </c>
      <c r="T1366" s="143" t="e">
        <f>IF(ЗАПОЛНИТЬ!$F$7=1,#REF!/1000,#REF!)</f>
        <v>#REF!</v>
      </c>
      <c r="U1366" s="143" t="e">
        <f>IF(ЗАПОЛНИТЬ!$F$7=1,#REF!/1000,#REF!)</f>
        <v>#REF!</v>
      </c>
      <c r="V1366" s="145" t="e">
        <f t="shared" si="89"/>
        <v>#REF!</v>
      </c>
      <c r="W1366" s="145">
        <v>0</v>
      </c>
    </row>
    <row r="1367" spans="1:23">
      <c r="A1367" s="144" t="str">
        <f>ЗАПОЛНИТЬ!$B$23</f>
        <v>4</v>
      </c>
      <c r="B1367" s="144" t="str">
        <f>ЗАПОЛНИТЬ!$B$13</f>
        <v>24188344</v>
      </c>
      <c r="C1367" s="144" t="str">
        <f>ЗАПОЛНИТЬ!$B$24</f>
        <v>298</v>
      </c>
      <c r="D1367" s="144" t="str">
        <f>ЗАПОЛНИТЬ!$B$21</f>
        <v>12</v>
      </c>
      <c r="E1367" s="145"/>
      <c r="F1367" s="144" t="str">
        <f>ЗАПОЛНИТЬ!$B$22</f>
        <v>15</v>
      </c>
      <c r="G1367" s="144" t="str">
        <f>ЗАПОЛНИТЬ!$B$20</f>
        <v>040222</v>
      </c>
      <c r="H1367" s="143" t="str">
        <f>IF(ЗАПОЛНИТЬ!$F$7=1,ЗАПОЛНИТЬ!$H$9,ЗАПОЛНИТЬ!$H$10)</f>
        <v>73</v>
      </c>
      <c r="I1367" s="146" t="e">
        <f>IF(ЗАПОЛНИТЬ!$F$7=1,#REF!,#REF!)</f>
        <v>#REF!</v>
      </c>
      <c r="J1367" s="145" t="str">
        <f>IF(ЗАПОЛНИТЬ!$F$7=1,CONCATENATE(ЗАПОЛНИТЬ!$F$18,ЗАПОЛНИТЬ!$D$18),ЗАПОЛНИТЬ!$E$18)</f>
        <v>01.07.2016</v>
      </c>
      <c r="K1367" s="143" t="e">
        <f>#REF!</f>
        <v>#REF!</v>
      </c>
      <c r="L1367" s="143" t="e">
        <f>IF(ЗАПОЛНИТЬ!$F$7=1,#REF!/1000,#REF!)</f>
        <v>#REF!</v>
      </c>
      <c r="M1367" s="143" t="e">
        <f>IF(ЗАПОЛНИТЬ!$F$7=1,#REF!/1000,#REF!)</f>
        <v>#REF!</v>
      </c>
      <c r="N1367" s="143" t="e">
        <f>IF(ЗАПОЛНИТЬ!$F$7=1,#REF!/1000,#REF!)</f>
        <v>#REF!</v>
      </c>
      <c r="O1367" s="143" t="e">
        <f>IF(ЗАПОЛНИТЬ!$F$7=1,#REF!/1000,#REF!)</f>
        <v>#REF!</v>
      </c>
      <c r="P1367" s="143" t="e">
        <f>IF(ЗАПОЛНИТЬ!$F$7=1,#REF!/1000,#REF!)</f>
        <v>#REF!</v>
      </c>
      <c r="Q1367" s="143" t="e">
        <f>IF(ЗАПОЛНИТЬ!$F$7=1,#REF!/1000,#REF!)</f>
        <v>#REF!</v>
      </c>
      <c r="R1367" s="143" t="e">
        <f>IF(ЗАПОЛНИТЬ!$F$7=1,#REF!/1000,#REF!)</f>
        <v>#REF!</v>
      </c>
      <c r="S1367" s="143" t="e">
        <f>IF(ЗАПОЛНИТЬ!$F$7=1,#REF!/1000,#REF!)</f>
        <v>#REF!</v>
      </c>
      <c r="T1367" s="143" t="e">
        <f>IF(ЗАПОЛНИТЬ!$F$7=1,#REF!/1000,#REF!)</f>
        <v>#REF!</v>
      </c>
      <c r="U1367" s="143" t="e">
        <f>IF(ЗАПОЛНИТЬ!$F$7=1,#REF!/1000,#REF!)</f>
        <v>#REF!</v>
      </c>
      <c r="V1367" s="145" t="e">
        <f t="shared" si="89"/>
        <v>#REF!</v>
      </c>
      <c r="W1367" s="145" t="e">
        <f>IF(SUM(L1367:U1367)&gt;0,1,0)</f>
        <v>#REF!</v>
      </c>
    </row>
    <row r="1368" spans="1:23">
      <c r="A1368" s="144" t="str">
        <f>ЗАПОЛНИТЬ!$B$23</f>
        <v>4</v>
      </c>
      <c r="B1368" s="144" t="str">
        <f>ЗАПОЛНИТЬ!$B$13</f>
        <v>24188344</v>
      </c>
      <c r="C1368" s="144" t="str">
        <f>ЗАПОЛНИТЬ!$B$24</f>
        <v>298</v>
      </c>
      <c r="D1368" s="144" t="str">
        <f>ЗАПОЛНИТЬ!$B$21</f>
        <v>12</v>
      </c>
      <c r="E1368" s="145"/>
      <c r="F1368" s="144" t="str">
        <f>ЗАПОЛНИТЬ!$B$22</f>
        <v>15</v>
      </c>
      <c r="G1368" s="144" t="str">
        <f>ЗАПОЛНИТЬ!$B$20</f>
        <v>040222</v>
      </c>
      <c r="H1368" s="143" t="str">
        <f>IF(ЗАПОЛНИТЬ!$F$7=1,ЗАПОЛНИТЬ!$H$9,ЗАПОЛНИТЬ!$H$10)</f>
        <v>73</v>
      </c>
      <c r="I1368" s="146" t="e">
        <f>IF(ЗАПОЛНИТЬ!$F$7=1,#REF!,#REF!)</f>
        <v>#REF!</v>
      </c>
      <c r="J1368" s="145" t="str">
        <f>IF(ЗАПОЛНИТЬ!$F$7=1,CONCATENATE(ЗАПОЛНИТЬ!$F$18,ЗАПОЛНИТЬ!$D$18),ЗАПОЛНИТЬ!$E$18)</f>
        <v>01.07.2016</v>
      </c>
      <c r="K1368" s="143" t="e">
        <f>#REF!</f>
        <v>#REF!</v>
      </c>
      <c r="L1368" s="143" t="e">
        <f>IF(ЗАПОЛНИТЬ!$F$7=1,#REF!/1000,#REF!)</f>
        <v>#REF!</v>
      </c>
      <c r="M1368" s="143" t="e">
        <f>IF(ЗАПОЛНИТЬ!$F$7=1,#REF!/1000,#REF!)</f>
        <v>#REF!</v>
      </c>
      <c r="N1368" s="143" t="e">
        <f>IF(ЗАПОЛНИТЬ!$F$7=1,#REF!/1000,#REF!)</f>
        <v>#REF!</v>
      </c>
      <c r="O1368" s="143" t="e">
        <f>IF(ЗАПОЛНИТЬ!$F$7=1,#REF!/1000,#REF!)</f>
        <v>#REF!</v>
      </c>
      <c r="P1368" s="143" t="e">
        <f>IF(ЗАПОЛНИТЬ!$F$7=1,#REF!/1000,#REF!)</f>
        <v>#REF!</v>
      </c>
      <c r="Q1368" s="143" t="e">
        <f>IF(ЗАПОЛНИТЬ!$F$7=1,#REF!/1000,#REF!)</f>
        <v>#REF!</v>
      </c>
      <c r="R1368" s="143" t="e">
        <f>IF(ЗАПОЛНИТЬ!$F$7=1,#REF!/1000,#REF!)</f>
        <v>#REF!</v>
      </c>
      <c r="S1368" s="143" t="e">
        <f>IF(ЗАПОЛНИТЬ!$F$7=1,#REF!/1000,#REF!)</f>
        <v>#REF!</v>
      </c>
      <c r="T1368" s="143" t="e">
        <f>IF(ЗАПОЛНИТЬ!$F$7=1,#REF!/1000,#REF!)</f>
        <v>#REF!</v>
      </c>
      <c r="U1368" s="143" t="e">
        <f>IF(ЗАПОЛНИТЬ!$F$7=1,#REF!/1000,#REF!)</f>
        <v>#REF!</v>
      </c>
      <c r="V1368" s="145" t="e">
        <f t="shared" si="89"/>
        <v>#REF!</v>
      </c>
      <c r="W1368" s="145" t="e">
        <f>IF(SUM(L1368:U1368)&gt;0,1,0)</f>
        <v>#REF!</v>
      </c>
    </row>
    <row r="1369" spans="1:23">
      <c r="A1369" s="144" t="str">
        <f>ЗАПОЛНИТЬ!$B$23</f>
        <v>4</v>
      </c>
      <c r="B1369" s="144" t="str">
        <f>ЗАПОЛНИТЬ!$B$13</f>
        <v>24188344</v>
      </c>
      <c r="C1369" s="144" t="str">
        <f>ЗАПОЛНИТЬ!$B$24</f>
        <v>298</v>
      </c>
      <c r="D1369" s="144" t="str">
        <f>ЗАПОЛНИТЬ!$B$21</f>
        <v>12</v>
      </c>
      <c r="E1369" s="145"/>
      <c r="F1369" s="144" t="str">
        <f>ЗАПОЛНИТЬ!$B$22</f>
        <v>15</v>
      </c>
      <c r="G1369" s="144" t="str">
        <f>ЗАПОЛНИТЬ!$B$20</f>
        <v>040222</v>
      </c>
      <c r="H1369" s="143" t="str">
        <f>IF(ЗАПОЛНИТЬ!$F$7=1,ЗАПОЛНИТЬ!$H$9,ЗАПОЛНИТЬ!$H$10)</f>
        <v>73</v>
      </c>
      <c r="I1369" s="146" t="e">
        <f>IF(ЗАПОЛНИТЬ!$F$7=1,#REF!,#REF!)</f>
        <v>#REF!</v>
      </c>
      <c r="J1369" s="145" t="str">
        <f>IF(ЗАПОЛНИТЬ!$F$7=1,CONCATENATE(ЗАПОЛНИТЬ!$F$18,ЗАПОЛНИТЬ!$D$18),ЗАПОЛНИТЬ!$E$18)</f>
        <v>01.07.2016</v>
      </c>
      <c r="K1369" s="143" t="e">
        <f>#REF!</f>
        <v>#REF!</v>
      </c>
      <c r="L1369" s="143" t="e">
        <f>IF(ЗАПОЛНИТЬ!$F$7=1,#REF!/1000,#REF!)</f>
        <v>#REF!</v>
      </c>
      <c r="M1369" s="143" t="e">
        <f>IF(ЗАПОЛНИТЬ!$F$7=1,#REF!/1000,#REF!)</f>
        <v>#REF!</v>
      </c>
      <c r="N1369" s="143" t="e">
        <f>IF(ЗАПОЛНИТЬ!$F$7=1,#REF!/1000,#REF!)</f>
        <v>#REF!</v>
      </c>
      <c r="O1369" s="143" t="e">
        <f>IF(ЗАПОЛНИТЬ!$F$7=1,#REF!/1000,#REF!)</f>
        <v>#REF!</v>
      </c>
      <c r="P1369" s="143" t="e">
        <f>IF(ЗАПОЛНИТЬ!$F$7=1,#REF!/1000,#REF!)</f>
        <v>#REF!</v>
      </c>
      <c r="Q1369" s="143" t="e">
        <f>IF(ЗАПОЛНИТЬ!$F$7=1,#REF!/1000,#REF!)</f>
        <v>#REF!</v>
      </c>
      <c r="R1369" s="143" t="e">
        <f>IF(ЗАПОЛНИТЬ!$F$7=1,#REF!/1000,#REF!)</f>
        <v>#REF!</v>
      </c>
      <c r="S1369" s="143" t="e">
        <f>IF(ЗАПОЛНИТЬ!$F$7=1,#REF!/1000,#REF!)</f>
        <v>#REF!</v>
      </c>
      <c r="T1369" s="143" t="e">
        <f>IF(ЗАПОЛНИТЬ!$F$7=1,#REF!/1000,#REF!)</f>
        <v>#REF!</v>
      </c>
      <c r="U1369" s="143" t="e">
        <f>IF(ЗАПОЛНИТЬ!$F$7=1,#REF!/1000,#REF!)</f>
        <v>#REF!</v>
      </c>
      <c r="V1369" s="145" t="e">
        <f t="shared" si="89"/>
        <v>#REF!</v>
      </c>
      <c r="W1369" s="145" t="e">
        <f>IF(SUM(L1369:U1369)&gt;0,1,0)</f>
        <v>#REF!</v>
      </c>
    </row>
    <row r="1370" spans="1:23">
      <c r="A1370" s="144" t="str">
        <f>ЗАПОЛНИТЬ!$B$23</f>
        <v>4</v>
      </c>
      <c r="B1370" s="144" t="str">
        <f>ЗАПОЛНИТЬ!$B$13</f>
        <v>24188344</v>
      </c>
      <c r="C1370" s="144" t="str">
        <f>ЗАПОЛНИТЬ!$B$24</f>
        <v>298</v>
      </c>
      <c r="D1370" s="144" t="str">
        <f>ЗАПОЛНИТЬ!$B$21</f>
        <v>12</v>
      </c>
      <c r="E1370" s="145"/>
      <c r="F1370" s="144" t="str">
        <f>ЗАПОЛНИТЬ!$B$22</f>
        <v>15</v>
      </c>
      <c r="G1370" s="144" t="str">
        <f>ЗАПОЛНИТЬ!$B$20</f>
        <v>040222</v>
      </c>
      <c r="H1370" s="143" t="str">
        <f>IF(ЗАПОЛНИТЬ!$F$7=1,ЗАПОЛНИТЬ!$H$9,ЗАПОЛНИТЬ!$H$10)</f>
        <v>73</v>
      </c>
      <c r="I1370" s="146" t="e">
        <f>IF(ЗАПОЛНИТЬ!$F$7=1,#REF!,#REF!)</f>
        <v>#REF!</v>
      </c>
      <c r="J1370" s="145" t="str">
        <f>IF(ЗАПОЛНИТЬ!$F$7=1,CONCATENATE(ЗАПОЛНИТЬ!$F$18,ЗАПОЛНИТЬ!$D$18),ЗАПОЛНИТЬ!$E$18)</f>
        <v>01.07.2016</v>
      </c>
      <c r="K1370" s="143" t="e">
        <f>#REF!</f>
        <v>#REF!</v>
      </c>
      <c r="L1370" s="143" t="e">
        <f>IF(ЗАПОЛНИТЬ!$F$7=1,#REF!/1000,#REF!)</f>
        <v>#REF!</v>
      </c>
      <c r="M1370" s="143" t="e">
        <f>IF(ЗАПОЛНИТЬ!$F$7=1,#REF!/1000,#REF!)</f>
        <v>#REF!</v>
      </c>
      <c r="N1370" s="143" t="e">
        <f>IF(ЗАПОЛНИТЬ!$F$7=1,#REF!/1000,#REF!)</f>
        <v>#REF!</v>
      </c>
      <c r="O1370" s="143" t="e">
        <f>IF(ЗАПОЛНИТЬ!$F$7=1,#REF!/1000,#REF!)</f>
        <v>#REF!</v>
      </c>
      <c r="P1370" s="143" t="e">
        <f>IF(ЗАПОЛНИТЬ!$F$7=1,#REF!/1000,#REF!)</f>
        <v>#REF!</v>
      </c>
      <c r="Q1370" s="143" t="e">
        <f>IF(ЗАПОЛНИТЬ!$F$7=1,#REF!/1000,#REF!)</f>
        <v>#REF!</v>
      </c>
      <c r="R1370" s="143" t="e">
        <f>IF(ЗАПОЛНИТЬ!$F$7=1,#REF!/1000,#REF!)</f>
        <v>#REF!</v>
      </c>
      <c r="S1370" s="143" t="e">
        <f>IF(ЗАПОЛНИТЬ!$F$7=1,#REF!/1000,#REF!)</f>
        <v>#REF!</v>
      </c>
      <c r="T1370" s="143" t="e">
        <f>IF(ЗАПОЛНИТЬ!$F$7=1,#REF!/1000,#REF!)</f>
        <v>#REF!</v>
      </c>
      <c r="U1370" s="143" t="e">
        <f>IF(ЗАПОЛНИТЬ!$F$7=1,#REF!/1000,#REF!)</f>
        <v>#REF!</v>
      </c>
      <c r="V1370" s="145" t="e">
        <f t="shared" si="89"/>
        <v>#REF!</v>
      </c>
      <c r="W1370" s="145" t="e">
        <f>IF(SUM(L1370:U1370)&gt;0,1,0)</f>
        <v>#REF!</v>
      </c>
    </row>
    <row r="1371" spans="1:23">
      <c r="A1371" s="144" t="str">
        <f>ЗАПОЛНИТЬ!$B$23</f>
        <v>4</v>
      </c>
      <c r="B1371" s="144" t="str">
        <f>ЗАПОЛНИТЬ!$B$13</f>
        <v>24188344</v>
      </c>
      <c r="C1371" s="144" t="str">
        <f>ЗАПОЛНИТЬ!$B$24</f>
        <v>298</v>
      </c>
      <c r="D1371" s="144" t="str">
        <f>ЗАПОЛНИТЬ!$B$21</f>
        <v>12</v>
      </c>
      <c r="E1371" s="145"/>
      <c r="F1371" s="144" t="str">
        <f>ЗАПОЛНИТЬ!$B$22</f>
        <v>15</v>
      </c>
      <c r="G1371" s="144" t="str">
        <f>ЗАПОЛНИТЬ!$B$20</f>
        <v>040222</v>
      </c>
      <c r="H1371" s="143" t="str">
        <f>IF(ЗАПОЛНИТЬ!$F$7=1,ЗАПОЛНИТЬ!$H$9,ЗАПОЛНИТЬ!$H$10)</f>
        <v>73</v>
      </c>
      <c r="I1371" s="146" t="e">
        <f>IF(ЗАПОЛНИТЬ!$F$7=1,#REF!,#REF!)</f>
        <v>#REF!</v>
      </c>
      <c r="J1371" s="145" t="str">
        <f>IF(ЗАПОЛНИТЬ!$F$7=1,CONCATENATE(ЗАПОЛНИТЬ!$F$18,ЗАПОЛНИТЬ!$D$18),ЗАПОЛНИТЬ!$E$18)</f>
        <v>01.07.2016</v>
      </c>
      <c r="K1371" s="143">
        <v>9999</v>
      </c>
      <c r="L1371" s="143" t="e">
        <f>L1372</f>
        <v>#REF!</v>
      </c>
      <c r="M1371" s="143" t="e">
        <f t="shared" ref="M1371:U1371" si="93">M1372</f>
        <v>#REF!</v>
      </c>
      <c r="N1371" s="143" t="e">
        <f t="shared" si="93"/>
        <v>#REF!</v>
      </c>
      <c r="O1371" s="143" t="e">
        <f t="shared" si="93"/>
        <v>#REF!</v>
      </c>
      <c r="P1371" s="143" t="e">
        <f t="shared" si="93"/>
        <v>#REF!</v>
      </c>
      <c r="Q1371" s="143" t="e">
        <f t="shared" si="93"/>
        <v>#REF!</v>
      </c>
      <c r="R1371" s="143" t="e">
        <f t="shared" si="93"/>
        <v>#REF!</v>
      </c>
      <c r="S1371" s="143" t="e">
        <f t="shared" si="93"/>
        <v>#REF!</v>
      </c>
      <c r="T1371" s="143" t="e">
        <f t="shared" si="93"/>
        <v>#REF!</v>
      </c>
      <c r="U1371" s="143" t="e">
        <f t="shared" si="93"/>
        <v>#REF!</v>
      </c>
      <c r="V1371" s="145" t="e">
        <f t="shared" si="89"/>
        <v>#REF!</v>
      </c>
      <c r="W1371" s="145">
        <v>0</v>
      </c>
    </row>
    <row r="1372" spans="1:23">
      <c r="A1372" s="144" t="str">
        <f>ЗАПОЛНИТЬ!$B$23</f>
        <v>4</v>
      </c>
      <c r="B1372" s="144" t="str">
        <f>ЗАПОЛНИТЬ!$B$13</f>
        <v>24188344</v>
      </c>
      <c r="C1372" s="144" t="str">
        <f>ЗАПОЛНИТЬ!$B$24</f>
        <v>298</v>
      </c>
      <c r="D1372" s="144" t="str">
        <f>ЗАПОЛНИТЬ!$B$21</f>
        <v>12</v>
      </c>
      <c r="E1372" s="145"/>
      <c r="F1372" s="144" t="str">
        <f>ЗАПОЛНИТЬ!$B$22</f>
        <v>15</v>
      </c>
      <c r="G1372" s="144" t="str">
        <f>ЗАПОЛНИТЬ!$B$20</f>
        <v>040222</v>
      </c>
      <c r="H1372" s="143" t="str">
        <f>IF(ЗАПОЛНИТЬ!$F$7=1,ЗАПОЛНИТЬ!$H$9,ЗАПОЛНИТЬ!$H$10)</f>
        <v>73</v>
      </c>
      <c r="I1372" s="146" t="e">
        <f>IF(ЗАПОЛНИТЬ!$F$7=1,#REF!,#REF!)</f>
        <v>#REF!</v>
      </c>
      <c r="J1372" s="145" t="str">
        <f>IF(ЗАПОЛНИТЬ!$F$7=1,CONCATENATE(ЗАПОЛНИТЬ!$F$18,ЗАПОЛНИТЬ!$D$18),ЗАПОЛНИТЬ!$E$18)</f>
        <v>01.07.2016</v>
      </c>
      <c r="K1372" s="143">
        <v>2</v>
      </c>
      <c r="L1372" s="143" t="e">
        <f>IF(ЗАПОЛНИТЬ!$F$7=1,#REF!/1000,#REF!)</f>
        <v>#REF!</v>
      </c>
      <c r="M1372" s="143" t="e">
        <f>IF(ЗАПОЛНИТЬ!$F$7=1,#REF!/1000,#REF!)</f>
        <v>#REF!</v>
      </c>
      <c r="N1372" s="143" t="e">
        <f>IF(ЗАПОЛНИТЬ!$F$7=1,#REF!/1000,#REF!)</f>
        <v>#REF!</v>
      </c>
      <c r="O1372" s="143" t="e">
        <f>IF(ЗАПОЛНИТЬ!$F$7=1,#REF!/1000,#REF!)</f>
        <v>#REF!</v>
      </c>
      <c r="P1372" s="143" t="e">
        <f>IF(ЗАПОЛНИТЬ!$F$7=1,#REF!/1000,#REF!)</f>
        <v>#REF!</v>
      </c>
      <c r="Q1372" s="143" t="e">
        <f>IF(ЗАПОЛНИТЬ!$F$7=1,#REF!/1000,#REF!)</f>
        <v>#REF!</v>
      </c>
      <c r="R1372" s="143" t="e">
        <f>IF(ЗАПОЛНИТЬ!$F$7=1,#REF!/1000,#REF!)</f>
        <v>#REF!</v>
      </c>
      <c r="S1372" s="143" t="e">
        <f>IF(ЗАПОЛНИТЬ!$F$7=1,#REF!/1000,#REF!)</f>
        <v>#REF!</v>
      </c>
      <c r="T1372" s="143" t="e">
        <f>IF(ЗАПОЛНИТЬ!$F$7=1,#REF!/1000,#REF!)</f>
        <v>#REF!</v>
      </c>
      <c r="U1372" s="143" t="e">
        <f>IF(ЗАПОЛНИТЬ!$F$7=1,#REF!/1000,#REF!)</f>
        <v>#REF!</v>
      </c>
      <c r="V1372" s="145" t="e">
        <f t="shared" ref="V1372:V1436" si="94">IF(SUM(L1372:U1372)&gt;0,1,0)</f>
        <v>#REF!</v>
      </c>
      <c r="W1372" s="145">
        <v>0</v>
      </c>
    </row>
    <row r="1373" spans="1:23">
      <c r="A1373" s="144" t="str">
        <f>ЗАПОЛНИТЬ!$B$23</f>
        <v>4</v>
      </c>
      <c r="B1373" s="144" t="str">
        <f>ЗАПОЛНИТЬ!$B$13</f>
        <v>24188344</v>
      </c>
      <c r="C1373" s="144" t="str">
        <f>ЗАПОЛНИТЬ!$B$24</f>
        <v>298</v>
      </c>
      <c r="D1373" s="144" t="str">
        <f>ЗАПОЛНИТЬ!$B$21</f>
        <v>12</v>
      </c>
      <c r="E1373" s="145"/>
      <c r="F1373" s="144" t="str">
        <f>ЗАПОЛНИТЬ!$B$22</f>
        <v>15</v>
      </c>
      <c r="G1373" s="144" t="str">
        <f>ЗАПОЛНИТЬ!$B$20</f>
        <v>040222</v>
      </c>
      <c r="H1373" s="143" t="str">
        <f>IF(ЗАПОЛНИТЬ!$F$7=1,ЗАПОЛНИТЬ!$H$9,ЗАПОЛНИТЬ!$H$10)</f>
        <v>73</v>
      </c>
      <c r="I1373" s="146" t="e">
        <f>IF(ЗАПОЛНИТЬ!$F$7=1,#REF!,#REF!)</f>
        <v>#REF!</v>
      </c>
      <c r="J1373" s="145" t="str">
        <f>IF(ЗАПОЛНИТЬ!$F$7=1,CONCATENATE(ЗАПОЛНИТЬ!$F$18,ЗАПОЛНИТЬ!$D$18),ЗАПОЛНИТЬ!$E$18)</f>
        <v>01.07.2016</v>
      </c>
      <c r="K1373" s="143" t="e">
        <f>#REF!</f>
        <v>#REF!</v>
      </c>
      <c r="L1373" s="143" t="e">
        <f>IF(ЗАПОЛНИТЬ!$F$7=1,#REF!/1000,#REF!)</f>
        <v>#REF!</v>
      </c>
      <c r="M1373" s="143" t="e">
        <f>IF(ЗАПОЛНИТЬ!$F$7=1,#REF!/1000,#REF!)</f>
        <v>#REF!</v>
      </c>
      <c r="N1373" s="143" t="e">
        <f>IF(ЗАПОЛНИТЬ!$F$7=1,#REF!/1000,#REF!)</f>
        <v>#REF!</v>
      </c>
      <c r="O1373" s="143" t="e">
        <f>IF(ЗАПОЛНИТЬ!$F$7=1,#REF!/1000,#REF!)</f>
        <v>#REF!</v>
      </c>
      <c r="P1373" s="143" t="e">
        <f>IF(ЗАПОЛНИТЬ!$F$7=1,#REF!/1000,#REF!)</f>
        <v>#REF!</v>
      </c>
      <c r="Q1373" s="143" t="e">
        <f>IF(ЗАПОЛНИТЬ!$F$7=1,#REF!/1000,#REF!)</f>
        <v>#REF!</v>
      </c>
      <c r="R1373" s="143" t="e">
        <f>IF(ЗАПОЛНИТЬ!$F$7=1,#REF!/1000,#REF!)</f>
        <v>#REF!</v>
      </c>
      <c r="S1373" s="143" t="e">
        <f>IF(ЗАПОЛНИТЬ!$F$7=1,#REF!/1000,#REF!)</f>
        <v>#REF!</v>
      </c>
      <c r="T1373" s="143" t="e">
        <f>IF(ЗАПОЛНИТЬ!$F$7=1,#REF!/1000,#REF!)</f>
        <v>#REF!</v>
      </c>
      <c r="U1373" s="143" t="e">
        <f>IF(ЗАПОЛНИТЬ!$F$7=1,#REF!/1000,#REF!)</f>
        <v>#REF!</v>
      </c>
      <c r="V1373" s="145" t="e">
        <f t="shared" si="94"/>
        <v>#REF!</v>
      </c>
      <c r="W1373" s="145">
        <v>0</v>
      </c>
    </row>
    <row r="1374" spans="1:23">
      <c r="A1374" s="144" t="str">
        <f>ЗАПОЛНИТЬ!$B$23</f>
        <v>4</v>
      </c>
      <c r="B1374" s="144" t="str">
        <f>ЗАПОЛНИТЬ!$B$13</f>
        <v>24188344</v>
      </c>
      <c r="C1374" s="144" t="str">
        <f>ЗАПОЛНИТЬ!$B$24</f>
        <v>298</v>
      </c>
      <c r="D1374" s="144" t="str">
        <f>ЗАПОЛНИТЬ!$B$21</f>
        <v>12</v>
      </c>
      <c r="E1374" s="145"/>
      <c r="F1374" s="144" t="str">
        <f>ЗАПОЛНИТЬ!$B$22</f>
        <v>15</v>
      </c>
      <c r="G1374" s="144" t="str">
        <f>ЗАПОЛНИТЬ!$B$20</f>
        <v>040222</v>
      </c>
      <c r="H1374" s="143" t="str">
        <f>IF(ЗАПОЛНИТЬ!$F$7=1,ЗАПОЛНИТЬ!$H$9,ЗАПОЛНИТЬ!$H$10)</f>
        <v>73</v>
      </c>
      <c r="I1374" s="146" t="e">
        <f>IF(ЗАПОЛНИТЬ!$F$7=1,#REF!,#REF!)</f>
        <v>#REF!</v>
      </c>
      <c r="J1374" s="145" t="str">
        <f>IF(ЗАПОЛНИТЬ!$F$7=1,CONCATENATE(ЗАПОЛНИТЬ!$F$18,ЗАПОЛНИТЬ!$D$18),ЗАПОЛНИТЬ!$E$18)</f>
        <v>01.07.2016</v>
      </c>
      <c r="K1374" s="143" t="e">
        <f>#REF!</f>
        <v>#REF!</v>
      </c>
      <c r="L1374" s="143" t="e">
        <f>IF(ЗАПОЛНИТЬ!$F$7=1,#REF!/1000,#REF!)</f>
        <v>#REF!</v>
      </c>
      <c r="M1374" s="143" t="e">
        <f>IF(ЗАПОЛНИТЬ!$F$7=1,#REF!/1000,#REF!)</f>
        <v>#REF!</v>
      </c>
      <c r="N1374" s="143" t="e">
        <f>IF(ЗАПОЛНИТЬ!$F$7=1,#REF!/1000,#REF!)</f>
        <v>#REF!</v>
      </c>
      <c r="O1374" s="143" t="e">
        <f>IF(ЗАПОЛНИТЬ!$F$7=1,#REF!/1000,#REF!)</f>
        <v>#REF!</v>
      </c>
      <c r="P1374" s="143" t="e">
        <f>IF(ЗАПОЛНИТЬ!$F$7=1,#REF!/1000,#REF!)</f>
        <v>#REF!</v>
      </c>
      <c r="Q1374" s="143" t="e">
        <f>IF(ЗАПОЛНИТЬ!$F$7=1,#REF!/1000,#REF!)</f>
        <v>#REF!</v>
      </c>
      <c r="R1374" s="143" t="e">
        <f>IF(ЗАПОЛНИТЬ!$F$7=1,#REF!/1000,#REF!)</f>
        <v>#REF!</v>
      </c>
      <c r="S1374" s="143" t="e">
        <f>IF(ЗАПОЛНИТЬ!$F$7=1,#REF!/1000,#REF!)</f>
        <v>#REF!</v>
      </c>
      <c r="T1374" s="143" t="e">
        <f>IF(ЗАПОЛНИТЬ!$F$7=1,#REF!/1000,#REF!)</f>
        <v>#REF!</v>
      </c>
      <c r="U1374" s="143" t="e">
        <f>IF(ЗАПОЛНИТЬ!$F$7=1,#REF!/1000,#REF!)</f>
        <v>#REF!</v>
      </c>
      <c r="V1374" s="145" t="e">
        <f t="shared" si="94"/>
        <v>#REF!</v>
      </c>
      <c r="W1374" s="145">
        <v>0</v>
      </c>
    </row>
    <row r="1375" spans="1:23">
      <c r="A1375" s="144" t="str">
        <f>ЗАПОЛНИТЬ!$B$23</f>
        <v>4</v>
      </c>
      <c r="B1375" s="144" t="str">
        <f>ЗАПОЛНИТЬ!$B$13</f>
        <v>24188344</v>
      </c>
      <c r="C1375" s="144" t="str">
        <f>ЗАПОЛНИТЬ!$B$24</f>
        <v>298</v>
      </c>
      <c r="D1375" s="144" t="str">
        <f>ЗАПОЛНИТЬ!$B$21</f>
        <v>12</v>
      </c>
      <c r="E1375" s="145"/>
      <c r="F1375" s="144" t="str">
        <f>ЗАПОЛНИТЬ!$B$22</f>
        <v>15</v>
      </c>
      <c r="G1375" s="144" t="str">
        <f>ЗАПОЛНИТЬ!$B$20</f>
        <v>040222</v>
      </c>
      <c r="H1375" s="143" t="str">
        <f>IF(ЗАПОЛНИТЬ!$F$7=1,ЗАПОЛНИТЬ!$H$9,ЗАПОЛНИТЬ!$H$10)</f>
        <v>73</v>
      </c>
      <c r="I1375" s="146" t="e">
        <f>IF(ЗАПОЛНИТЬ!$F$7=1,#REF!,#REF!)</f>
        <v>#REF!</v>
      </c>
      <c r="J1375" s="145" t="str">
        <f>IF(ЗАПОЛНИТЬ!$F$7=1,CONCATENATE(ЗАПОЛНИТЬ!$F$18,ЗАПОЛНИТЬ!$D$18),ЗАПОЛНИТЬ!$E$18)</f>
        <v>01.07.2016</v>
      </c>
      <c r="K1375" s="143" t="e">
        <f>#REF!</f>
        <v>#REF!</v>
      </c>
      <c r="L1375" s="143" t="e">
        <f>IF(ЗАПОЛНИТЬ!$F$7=1,#REF!/1000,#REF!)</f>
        <v>#REF!</v>
      </c>
      <c r="M1375" s="143" t="e">
        <f>IF(ЗАПОЛНИТЬ!$F$7=1,#REF!/1000,#REF!)</f>
        <v>#REF!</v>
      </c>
      <c r="N1375" s="143" t="e">
        <f>IF(ЗАПОЛНИТЬ!$F$7=1,#REF!/1000,#REF!)</f>
        <v>#REF!</v>
      </c>
      <c r="O1375" s="143" t="e">
        <f>IF(ЗАПОЛНИТЬ!$F$7=1,#REF!/1000,#REF!)</f>
        <v>#REF!</v>
      </c>
      <c r="P1375" s="143" t="e">
        <f>IF(ЗАПОЛНИТЬ!$F$7=1,#REF!/1000,#REF!)</f>
        <v>#REF!</v>
      </c>
      <c r="Q1375" s="143" t="e">
        <f>IF(ЗАПОЛНИТЬ!$F$7=1,#REF!/1000,#REF!)</f>
        <v>#REF!</v>
      </c>
      <c r="R1375" s="143" t="e">
        <f>IF(ЗАПОЛНИТЬ!$F$7=1,#REF!/1000,#REF!)</f>
        <v>#REF!</v>
      </c>
      <c r="S1375" s="143" t="e">
        <f>IF(ЗАПОЛНИТЬ!$F$7=1,#REF!/1000,#REF!)</f>
        <v>#REF!</v>
      </c>
      <c r="T1375" s="143" t="e">
        <f>IF(ЗАПОЛНИТЬ!$F$7=1,#REF!/1000,#REF!)</f>
        <v>#REF!</v>
      </c>
      <c r="U1375" s="143" t="e">
        <f>IF(ЗАПОЛНИТЬ!$F$7=1,#REF!/1000,#REF!)</f>
        <v>#REF!</v>
      </c>
      <c r="V1375" s="145" t="e">
        <f t="shared" si="94"/>
        <v>#REF!</v>
      </c>
      <c r="W1375" s="145">
        <v>0</v>
      </c>
    </row>
    <row r="1376" spans="1:23">
      <c r="A1376" s="144" t="str">
        <f>ЗАПОЛНИТЬ!$B$23</f>
        <v>4</v>
      </c>
      <c r="B1376" s="144" t="str">
        <f>ЗАПОЛНИТЬ!$B$13</f>
        <v>24188344</v>
      </c>
      <c r="C1376" s="144" t="str">
        <f>ЗАПОЛНИТЬ!$B$24</f>
        <v>298</v>
      </c>
      <c r="D1376" s="144" t="str">
        <f>ЗАПОЛНИТЬ!$B$21</f>
        <v>12</v>
      </c>
      <c r="E1376" s="145"/>
      <c r="F1376" s="144" t="str">
        <f>ЗАПОЛНИТЬ!$B$22</f>
        <v>15</v>
      </c>
      <c r="G1376" s="144" t="str">
        <f>ЗАПОЛНИТЬ!$B$20</f>
        <v>040222</v>
      </c>
      <c r="H1376" s="143" t="str">
        <f>IF(ЗАПОЛНИТЬ!$F$7=1,ЗАПОЛНИТЬ!$H$9,ЗАПОЛНИТЬ!$H$10)</f>
        <v>73</v>
      </c>
      <c r="I1376" s="146" t="e">
        <f>IF(ЗАПОЛНИТЬ!$F$7=1,#REF!,#REF!)</f>
        <v>#REF!</v>
      </c>
      <c r="J1376" s="145" t="str">
        <f>IF(ЗАПОЛНИТЬ!$F$7=1,CONCATENATE(ЗАПОЛНИТЬ!$F$18,ЗАПОЛНИТЬ!$D$18),ЗАПОЛНИТЬ!$E$18)</f>
        <v>01.07.2016</v>
      </c>
      <c r="K1376" s="143" t="e">
        <f>#REF!</f>
        <v>#REF!</v>
      </c>
      <c r="L1376" s="143" t="e">
        <f>IF(ЗАПОЛНИТЬ!$F$7=1,#REF!/1000,#REF!)</f>
        <v>#REF!</v>
      </c>
      <c r="M1376" s="143" t="e">
        <f>IF(ЗАПОЛНИТЬ!$F$7=1,#REF!/1000,#REF!)</f>
        <v>#REF!</v>
      </c>
      <c r="N1376" s="143" t="e">
        <f>IF(ЗАПОЛНИТЬ!$F$7=1,#REF!/1000,#REF!)</f>
        <v>#REF!</v>
      </c>
      <c r="O1376" s="143" t="e">
        <f>IF(ЗАПОЛНИТЬ!$F$7=1,#REF!/1000,#REF!)</f>
        <v>#REF!</v>
      </c>
      <c r="P1376" s="143" t="e">
        <f>IF(ЗАПОЛНИТЬ!$F$7=1,#REF!/1000,#REF!)</f>
        <v>#REF!</v>
      </c>
      <c r="Q1376" s="143" t="e">
        <f>IF(ЗАПОЛНИТЬ!$F$7=1,#REF!/1000,#REF!)</f>
        <v>#REF!</v>
      </c>
      <c r="R1376" s="143" t="e">
        <f>IF(ЗАПОЛНИТЬ!$F$7=1,#REF!/1000,#REF!)</f>
        <v>#REF!</v>
      </c>
      <c r="S1376" s="143" t="e">
        <f>IF(ЗАПОЛНИТЬ!$F$7=1,#REF!/1000,#REF!)</f>
        <v>#REF!</v>
      </c>
      <c r="T1376" s="143" t="e">
        <f>IF(ЗАПОЛНИТЬ!$F$7=1,#REF!/1000,#REF!)</f>
        <v>#REF!</v>
      </c>
      <c r="U1376" s="143" t="e">
        <f>IF(ЗАПОЛНИТЬ!$F$7=1,#REF!/1000,#REF!)</f>
        <v>#REF!</v>
      </c>
      <c r="V1376" s="145" t="e">
        <f t="shared" si="94"/>
        <v>#REF!</v>
      </c>
      <c r="W1376" s="145" t="e">
        <f>IF(SUM(L1376:U1376)&gt;0,1,0)</f>
        <v>#REF!</v>
      </c>
    </row>
    <row r="1377" spans="1:23">
      <c r="A1377" s="144" t="str">
        <f>ЗАПОЛНИТЬ!$B$23</f>
        <v>4</v>
      </c>
      <c r="B1377" s="144" t="str">
        <f>ЗАПОЛНИТЬ!$B$13</f>
        <v>24188344</v>
      </c>
      <c r="C1377" s="144" t="str">
        <f>ЗАПОЛНИТЬ!$B$24</f>
        <v>298</v>
      </c>
      <c r="D1377" s="144" t="str">
        <f>ЗАПОЛНИТЬ!$B$21</f>
        <v>12</v>
      </c>
      <c r="E1377" s="145"/>
      <c r="F1377" s="144" t="str">
        <f>ЗАПОЛНИТЬ!$B$22</f>
        <v>15</v>
      </c>
      <c r="G1377" s="144" t="str">
        <f>ЗАПОЛНИТЬ!$B$20</f>
        <v>040222</v>
      </c>
      <c r="H1377" s="143" t="str">
        <f>IF(ЗАПОЛНИТЬ!$F$7=1,ЗАПОЛНИТЬ!$H$9,ЗАПОЛНИТЬ!$H$10)</f>
        <v>73</v>
      </c>
      <c r="I1377" s="146" t="e">
        <f>IF(ЗАПОЛНИТЬ!$F$7=1,#REF!,#REF!)</f>
        <v>#REF!</v>
      </c>
      <c r="J1377" s="145" t="str">
        <f>IF(ЗАПОЛНИТЬ!$F$7=1,CONCATENATE(ЗАПОЛНИТЬ!$F$18,ЗАПОЛНИТЬ!$D$18),ЗАПОЛНИТЬ!$E$18)</f>
        <v>01.07.2016</v>
      </c>
      <c r="K1377" s="143" t="e">
        <f>#REF!</f>
        <v>#REF!</v>
      </c>
      <c r="L1377" s="143" t="e">
        <f>IF(ЗАПОЛНИТЬ!$F$7=1,#REF!/1000,#REF!)</f>
        <v>#REF!</v>
      </c>
      <c r="M1377" s="143" t="e">
        <f>IF(ЗАПОЛНИТЬ!$F$7=1,#REF!/1000,#REF!)</f>
        <v>#REF!</v>
      </c>
      <c r="N1377" s="143" t="e">
        <f>IF(ЗАПОЛНИТЬ!$F$7=1,#REF!/1000,#REF!)</f>
        <v>#REF!</v>
      </c>
      <c r="O1377" s="143" t="e">
        <f>IF(ЗАПОЛНИТЬ!$F$7=1,#REF!/1000,#REF!)</f>
        <v>#REF!</v>
      </c>
      <c r="P1377" s="143" t="e">
        <f>IF(ЗАПОЛНИТЬ!$F$7=1,#REF!/1000,#REF!)</f>
        <v>#REF!</v>
      </c>
      <c r="Q1377" s="143" t="e">
        <f>IF(ЗАПОЛНИТЬ!$F$7=1,#REF!/1000,#REF!)</f>
        <v>#REF!</v>
      </c>
      <c r="R1377" s="143" t="e">
        <f>IF(ЗАПОЛНИТЬ!$F$7=1,#REF!/1000,#REF!)</f>
        <v>#REF!</v>
      </c>
      <c r="S1377" s="143" t="e">
        <f>IF(ЗАПОЛНИТЬ!$F$7=1,#REF!/1000,#REF!)</f>
        <v>#REF!</v>
      </c>
      <c r="T1377" s="143" t="e">
        <f>IF(ЗАПОЛНИТЬ!$F$7=1,#REF!/1000,#REF!)</f>
        <v>#REF!</v>
      </c>
      <c r="U1377" s="143" t="e">
        <f>IF(ЗАПОЛНИТЬ!$F$7=1,#REF!/1000,#REF!)</f>
        <v>#REF!</v>
      </c>
      <c r="V1377" s="145" t="e">
        <f t="shared" si="94"/>
        <v>#REF!</v>
      </c>
      <c r="W1377" s="145" t="e">
        <f>IF(SUM(L1377:U1377)&gt;0,1,0)</f>
        <v>#REF!</v>
      </c>
    </row>
    <row r="1378" spans="1:23">
      <c r="A1378" s="144" t="str">
        <f>ЗАПОЛНИТЬ!$B$23</f>
        <v>4</v>
      </c>
      <c r="B1378" s="144" t="str">
        <f>ЗАПОЛНИТЬ!$B$13</f>
        <v>24188344</v>
      </c>
      <c r="C1378" s="144" t="str">
        <f>ЗАПОЛНИТЬ!$B$24</f>
        <v>298</v>
      </c>
      <c r="D1378" s="144" t="str">
        <f>ЗАПОЛНИТЬ!$B$21</f>
        <v>12</v>
      </c>
      <c r="E1378" s="145"/>
      <c r="F1378" s="144" t="str">
        <f>ЗАПОЛНИТЬ!$B$22</f>
        <v>15</v>
      </c>
      <c r="G1378" s="144" t="str">
        <f>ЗАПОЛНИТЬ!$B$20</f>
        <v>040222</v>
      </c>
      <c r="H1378" s="143" t="str">
        <f>IF(ЗАПОЛНИТЬ!$F$7=1,ЗАПОЛНИТЬ!$H$9,ЗАПОЛНИТЬ!$H$10)</f>
        <v>73</v>
      </c>
      <c r="I1378" s="146" t="e">
        <f>IF(ЗАПОЛНИТЬ!$F$7=1,#REF!,#REF!)</f>
        <v>#REF!</v>
      </c>
      <c r="J1378" s="145" t="str">
        <f>IF(ЗАПОЛНИТЬ!$F$7=1,CONCATENATE(ЗАПОЛНИТЬ!$F$18,ЗАПОЛНИТЬ!$D$18),ЗАПОЛНИТЬ!$E$18)</f>
        <v>01.07.2016</v>
      </c>
      <c r="K1378" s="143" t="e">
        <f>#REF!</f>
        <v>#REF!</v>
      </c>
      <c r="L1378" s="143" t="e">
        <f>IF(ЗАПОЛНИТЬ!$F$7=1,#REF!/1000,#REF!)</f>
        <v>#REF!</v>
      </c>
      <c r="M1378" s="143" t="e">
        <f>IF(ЗАПОЛНИТЬ!$F$7=1,#REF!/1000,#REF!)</f>
        <v>#REF!</v>
      </c>
      <c r="N1378" s="143" t="e">
        <f>IF(ЗАПОЛНИТЬ!$F$7=1,#REF!/1000,#REF!)</f>
        <v>#REF!</v>
      </c>
      <c r="O1378" s="143" t="e">
        <f>IF(ЗАПОЛНИТЬ!$F$7=1,#REF!/1000,#REF!)</f>
        <v>#REF!</v>
      </c>
      <c r="P1378" s="143" t="e">
        <f>IF(ЗАПОЛНИТЬ!$F$7=1,#REF!/1000,#REF!)</f>
        <v>#REF!</v>
      </c>
      <c r="Q1378" s="143" t="e">
        <f>IF(ЗАПОЛНИТЬ!$F$7=1,#REF!/1000,#REF!)</f>
        <v>#REF!</v>
      </c>
      <c r="R1378" s="143" t="e">
        <f>IF(ЗАПОЛНИТЬ!$F$7=1,#REF!/1000,#REF!)</f>
        <v>#REF!</v>
      </c>
      <c r="S1378" s="143" t="e">
        <f>IF(ЗАПОЛНИТЬ!$F$7=1,#REF!/1000,#REF!)</f>
        <v>#REF!</v>
      </c>
      <c r="T1378" s="143" t="e">
        <f>IF(ЗАПОЛНИТЬ!$F$7=1,#REF!/1000,#REF!)</f>
        <v>#REF!</v>
      </c>
      <c r="U1378" s="143" t="e">
        <f>IF(ЗАПОЛНИТЬ!$F$7=1,#REF!/1000,#REF!)</f>
        <v>#REF!</v>
      </c>
      <c r="V1378" s="145" t="e">
        <f t="shared" si="94"/>
        <v>#REF!</v>
      </c>
      <c r="W1378" s="145" t="e">
        <f>IF(SUM(L1378:U1378)&gt;0,1,0)</f>
        <v>#REF!</v>
      </c>
    </row>
    <row r="1379" spans="1:23">
      <c r="A1379" s="144" t="str">
        <f>ЗАПОЛНИТЬ!$B$23</f>
        <v>4</v>
      </c>
      <c r="B1379" s="144" t="str">
        <f>ЗАПОЛНИТЬ!$B$13</f>
        <v>24188344</v>
      </c>
      <c r="C1379" s="144" t="str">
        <f>ЗАПОЛНИТЬ!$B$24</f>
        <v>298</v>
      </c>
      <c r="D1379" s="144" t="str">
        <f>ЗАПОЛНИТЬ!$B$21</f>
        <v>12</v>
      </c>
      <c r="E1379" s="145"/>
      <c r="F1379" s="144" t="str">
        <f>ЗАПОЛНИТЬ!$B$22</f>
        <v>15</v>
      </c>
      <c r="G1379" s="144" t="str">
        <f>ЗАПОЛНИТЬ!$B$20</f>
        <v>040222</v>
      </c>
      <c r="H1379" s="143" t="str">
        <f>IF(ЗАПОЛНИТЬ!$F$7=1,ЗАПОЛНИТЬ!$H$9,ЗАПОЛНИТЬ!$H$10)</f>
        <v>73</v>
      </c>
      <c r="I1379" s="146" t="e">
        <f>IF(ЗАПОЛНИТЬ!$F$7=1,#REF!,#REF!)</f>
        <v>#REF!</v>
      </c>
      <c r="J1379" s="145" t="str">
        <f>IF(ЗАПОЛНИТЬ!$F$7=1,CONCATENATE(ЗАПОЛНИТЬ!$F$18,ЗАПОЛНИТЬ!$D$18),ЗАПОЛНИТЬ!$E$18)</f>
        <v>01.07.2016</v>
      </c>
      <c r="K1379" s="143" t="e">
        <f>#REF!</f>
        <v>#REF!</v>
      </c>
      <c r="L1379" s="143" t="e">
        <f>IF(ЗАПОЛНИТЬ!$F$7=1,#REF!/1000,#REF!)</f>
        <v>#REF!</v>
      </c>
      <c r="M1379" s="143" t="e">
        <f>IF(ЗАПОЛНИТЬ!$F$7=1,#REF!/1000,#REF!)</f>
        <v>#REF!</v>
      </c>
      <c r="N1379" s="143" t="e">
        <f>IF(ЗАПОЛНИТЬ!$F$7=1,#REF!/1000,#REF!)</f>
        <v>#REF!</v>
      </c>
      <c r="O1379" s="143" t="e">
        <f>IF(ЗАПОЛНИТЬ!$F$7=1,#REF!/1000,#REF!)</f>
        <v>#REF!</v>
      </c>
      <c r="P1379" s="143" t="e">
        <f>IF(ЗАПОЛНИТЬ!$F$7=1,#REF!/1000,#REF!)</f>
        <v>#REF!</v>
      </c>
      <c r="Q1379" s="143" t="e">
        <f>IF(ЗАПОЛНИТЬ!$F$7=1,#REF!/1000,#REF!)</f>
        <v>#REF!</v>
      </c>
      <c r="R1379" s="143" t="e">
        <f>IF(ЗАПОЛНИТЬ!$F$7=1,#REF!/1000,#REF!)</f>
        <v>#REF!</v>
      </c>
      <c r="S1379" s="143" t="e">
        <f>IF(ЗАПОЛНИТЬ!$F$7=1,#REF!/1000,#REF!)</f>
        <v>#REF!</v>
      </c>
      <c r="T1379" s="143" t="e">
        <f>IF(ЗАПОЛНИТЬ!$F$7=1,#REF!/1000,#REF!)</f>
        <v>#REF!</v>
      </c>
      <c r="U1379" s="143" t="e">
        <f>IF(ЗАПОЛНИТЬ!$F$7=1,#REF!/1000,#REF!)</f>
        <v>#REF!</v>
      </c>
      <c r="V1379" s="145" t="e">
        <f t="shared" si="94"/>
        <v>#REF!</v>
      </c>
      <c r="W1379" s="145">
        <v>0</v>
      </c>
    </row>
    <row r="1380" spans="1:23">
      <c r="A1380" s="144" t="str">
        <f>ЗАПОЛНИТЬ!$B$23</f>
        <v>4</v>
      </c>
      <c r="B1380" s="144" t="str">
        <f>ЗАПОЛНИТЬ!$B$13</f>
        <v>24188344</v>
      </c>
      <c r="C1380" s="144" t="str">
        <f>ЗАПОЛНИТЬ!$B$24</f>
        <v>298</v>
      </c>
      <c r="D1380" s="144" t="str">
        <f>ЗАПОЛНИТЬ!$B$21</f>
        <v>12</v>
      </c>
      <c r="E1380" s="145"/>
      <c r="F1380" s="144" t="str">
        <f>ЗАПОЛНИТЬ!$B$22</f>
        <v>15</v>
      </c>
      <c r="G1380" s="144" t="str">
        <f>ЗАПОЛНИТЬ!$B$20</f>
        <v>040222</v>
      </c>
      <c r="H1380" s="143" t="str">
        <f>IF(ЗАПОЛНИТЬ!$F$7=1,ЗАПОЛНИТЬ!$H$9,ЗАПОЛНИТЬ!$H$10)</f>
        <v>73</v>
      </c>
      <c r="I1380" s="146" t="e">
        <f>IF(ЗАПОЛНИТЬ!$F$7=1,#REF!,#REF!)</f>
        <v>#REF!</v>
      </c>
      <c r="J1380" s="145" t="str">
        <f>IF(ЗАПОЛНИТЬ!$F$7=1,CONCATENATE(ЗАПОЛНИТЬ!$F$18,ЗАПОЛНИТЬ!$D$18),ЗАПОЛНИТЬ!$E$18)</f>
        <v>01.07.2016</v>
      </c>
      <c r="K1380" s="143" t="e">
        <f>#REF!</f>
        <v>#REF!</v>
      </c>
      <c r="L1380" s="143" t="e">
        <f>IF(ЗАПОЛНИТЬ!$F$7=1,#REF!/1000,#REF!)</f>
        <v>#REF!</v>
      </c>
      <c r="M1380" s="143" t="e">
        <f>IF(ЗАПОЛНИТЬ!$F$7=1,#REF!/1000,#REF!)</f>
        <v>#REF!</v>
      </c>
      <c r="N1380" s="143" t="e">
        <f>IF(ЗАПОЛНИТЬ!$F$7=1,#REF!/1000,#REF!)</f>
        <v>#REF!</v>
      </c>
      <c r="O1380" s="143" t="e">
        <f>IF(ЗАПОЛНИТЬ!$F$7=1,#REF!/1000,#REF!)</f>
        <v>#REF!</v>
      </c>
      <c r="P1380" s="143" t="e">
        <f>IF(ЗАПОЛНИТЬ!$F$7=1,#REF!/1000,#REF!)</f>
        <v>#REF!</v>
      </c>
      <c r="Q1380" s="143" t="e">
        <f>IF(ЗАПОЛНИТЬ!$F$7=1,#REF!/1000,#REF!)</f>
        <v>#REF!</v>
      </c>
      <c r="R1380" s="143" t="e">
        <f>IF(ЗАПОЛНИТЬ!$F$7=1,#REF!/1000,#REF!)</f>
        <v>#REF!</v>
      </c>
      <c r="S1380" s="143" t="e">
        <f>IF(ЗАПОЛНИТЬ!$F$7=1,#REF!/1000,#REF!)</f>
        <v>#REF!</v>
      </c>
      <c r="T1380" s="143" t="e">
        <f>IF(ЗАПОЛНИТЬ!$F$7=1,#REF!/1000,#REF!)</f>
        <v>#REF!</v>
      </c>
      <c r="U1380" s="143" t="e">
        <f>IF(ЗАПОЛНИТЬ!$F$7=1,#REF!/1000,#REF!)</f>
        <v>#REF!</v>
      </c>
      <c r="V1380" s="145" t="e">
        <f t="shared" si="94"/>
        <v>#REF!</v>
      </c>
      <c r="W1380" s="145" t="e">
        <f t="shared" ref="W1380:W1385" si="95">IF(SUM(L1380:U1380)&gt;0,1,0)</f>
        <v>#REF!</v>
      </c>
    </row>
    <row r="1381" spans="1:23">
      <c r="A1381" s="144" t="str">
        <f>ЗАПОЛНИТЬ!$B$23</f>
        <v>4</v>
      </c>
      <c r="B1381" s="144" t="str">
        <f>ЗАПОЛНИТЬ!$B$13</f>
        <v>24188344</v>
      </c>
      <c r="C1381" s="144" t="str">
        <f>ЗАПОЛНИТЬ!$B$24</f>
        <v>298</v>
      </c>
      <c r="D1381" s="144" t="str">
        <f>ЗАПОЛНИТЬ!$B$21</f>
        <v>12</v>
      </c>
      <c r="E1381" s="145"/>
      <c r="F1381" s="144" t="str">
        <f>ЗАПОЛНИТЬ!$B$22</f>
        <v>15</v>
      </c>
      <c r="G1381" s="144" t="str">
        <f>ЗАПОЛНИТЬ!$B$20</f>
        <v>040222</v>
      </c>
      <c r="H1381" s="143" t="str">
        <f>IF(ЗАПОЛНИТЬ!$F$7=1,ЗАПОЛНИТЬ!$H$9,ЗАПОЛНИТЬ!$H$10)</f>
        <v>73</v>
      </c>
      <c r="I1381" s="146" t="e">
        <f>IF(ЗАПОЛНИТЬ!$F$7=1,#REF!,#REF!)</f>
        <v>#REF!</v>
      </c>
      <c r="J1381" s="145" t="str">
        <f>IF(ЗАПОЛНИТЬ!$F$7=1,CONCATENATE(ЗАПОЛНИТЬ!$F$18,ЗАПОЛНИТЬ!$D$18),ЗАПОЛНИТЬ!$E$18)</f>
        <v>01.07.2016</v>
      </c>
      <c r="K1381" s="143" t="e">
        <f>#REF!</f>
        <v>#REF!</v>
      </c>
      <c r="L1381" s="143" t="e">
        <f>IF(ЗАПОЛНИТЬ!$F$7=1,#REF!/1000,#REF!)</f>
        <v>#REF!</v>
      </c>
      <c r="M1381" s="143" t="e">
        <f>IF(ЗАПОЛНИТЬ!$F$7=1,#REF!/1000,#REF!)</f>
        <v>#REF!</v>
      </c>
      <c r="N1381" s="143" t="e">
        <f>IF(ЗАПОЛНИТЬ!$F$7=1,#REF!/1000,#REF!)</f>
        <v>#REF!</v>
      </c>
      <c r="O1381" s="143" t="e">
        <f>IF(ЗАПОЛНИТЬ!$F$7=1,#REF!/1000,#REF!)</f>
        <v>#REF!</v>
      </c>
      <c r="P1381" s="143" t="e">
        <f>IF(ЗАПОЛНИТЬ!$F$7=1,#REF!/1000,#REF!)</f>
        <v>#REF!</v>
      </c>
      <c r="Q1381" s="143" t="e">
        <f>IF(ЗАПОЛНИТЬ!$F$7=1,#REF!/1000,#REF!)</f>
        <v>#REF!</v>
      </c>
      <c r="R1381" s="143" t="e">
        <f>IF(ЗАПОЛНИТЬ!$F$7=1,#REF!/1000,#REF!)</f>
        <v>#REF!</v>
      </c>
      <c r="S1381" s="143" t="e">
        <f>IF(ЗАПОЛНИТЬ!$F$7=1,#REF!/1000,#REF!)</f>
        <v>#REF!</v>
      </c>
      <c r="T1381" s="143" t="e">
        <f>IF(ЗАПОЛНИТЬ!$F$7=1,#REF!/1000,#REF!)</f>
        <v>#REF!</v>
      </c>
      <c r="U1381" s="143" t="e">
        <f>IF(ЗАПОЛНИТЬ!$F$7=1,#REF!/1000,#REF!)</f>
        <v>#REF!</v>
      </c>
      <c r="V1381" s="145" t="e">
        <f t="shared" si="94"/>
        <v>#REF!</v>
      </c>
      <c r="W1381" s="145" t="e">
        <f t="shared" si="95"/>
        <v>#REF!</v>
      </c>
    </row>
    <row r="1382" spans="1:23">
      <c r="A1382" s="144" t="str">
        <f>ЗАПОЛНИТЬ!$B$23</f>
        <v>4</v>
      </c>
      <c r="B1382" s="144" t="str">
        <f>ЗАПОЛНИТЬ!$B$13</f>
        <v>24188344</v>
      </c>
      <c r="C1382" s="144" t="str">
        <f>ЗАПОЛНИТЬ!$B$24</f>
        <v>298</v>
      </c>
      <c r="D1382" s="144" t="str">
        <f>ЗАПОЛНИТЬ!$B$21</f>
        <v>12</v>
      </c>
      <c r="E1382" s="145"/>
      <c r="F1382" s="144" t="str">
        <f>ЗАПОЛНИТЬ!$B$22</f>
        <v>15</v>
      </c>
      <c r="G1382" s="144" t="str">
        <f>ЗАПОЛНИТЬ!$B$20</f>
        <v>040222</v>
      </c>
      <c r="H1382" s="143" t="str">
        <f>IF(ЗАПОЛНИТЬ!$F$7=1,ЗАПОЛНИТЬ!$H$9,ЗАПОЛНИТЬ!$H$10)</f>
        <v>73</v>
      </c>
      <c r="I1382" s="146" t="e">
        <f>IF(ЗАПОЛНИТЬ!$F$7=1,#REF!,#REF!)</f>
        <v>#REF!</v>
      </c>
      <c r="J1382" s="145" t="str">
        <f>IF(ЗАПОЛНИТЬ!$F$7=1,CONCATENATE(ЗАПОЛНИТЬ!$F$18,ЗАПОЛНИТЬ!$D$18),ЗАПОЛНИТЬ!$E$18)</f>
        <v>01.07.2016</v>
      </c>
      <c r="K1382" s="143" t="e">
        <f>#REF!</f>
        <v>#REF!</v>
      </c>
      <c r="L1382" s="143" t="e">
        <f>IF(ЗАПОЛНИТЬ!$F$7=1,#REF!/1000,#REF!)</f>
        <v>#REF!</v>
      </c>
      <c r="M1382" s="143" t="e">
        <f>IF(ЗАПОЛНИТЬ!$F$7=1,#REF!/1000,#REF!)</f>
        <v>#REF!</v>
      </c>
      <c r="N1382" s="143" t="e">
        <f>IF(ЗАПОЛНИТЬ!$F$7=1,#REF!/1000,#REF!)</f>
        <v>#REF!</v>
      </c>
      <c r="O1382" s="143" t="e">
        <f>IF(ЗАПОЛНИТЬ!$F$7=1,#REF!/1000,#REF!)</f>
        <v>#REF!</v>
      </c>
      <c r="P1382" s="143" t="e">
        <f>IF(ЗАПОЛНИТЬ!$F$7=1,#REF!/1000,#REF!)</f>
        <v>#REF!</v>
      </c>
      <c r="Q1382" s="143" t="e">
        <f>IF(ЗАПОЛНИТЬ!$F$7=1,#REF!/1000,#REF!)</f>
        <v>#REF!</v>
      </c>
      <c r="R1382" s="143" t="e">
        <f>IF(ЗАПОЛНИТЬ!$F$7=1,#REF!/1000,#REF!)</f>
        <v>#REF!</v>
      </c>
      <c r="S1382" s="143" t="e">
        <f>IF(ЗАПОЛНИТЬ!$F$7=1,#REF!/1000,#REF!)</f>
        <v>#REF!</v>
      </c>
      <c r="T1382" s="143" t="e">
        <f>IF(ЗАПОЛНИТЬ!$F$7=1,#REF!/1000,#REF!)</f>
        <v>#REF!</v>
      </c>
      <c r="U1382" s="143" t="e">
        <f>IF(ЗАПОЛНИТЬ!$F$7=1,#REF!/1000,#REF!)</f>
        <v>#REF!</v>
      </c>
      <c r="V1382" s="145" t="e">
        <f t="shared" si="94"/>
        <v>#REF!</v>
      </c>
      <c r="W1382" s="145" t="e">
        <f t="shared" si="95"/>
        <v>#REF!</v>
      </c>
    </row>
    <row r="1383" spans="1:23">
      <c r="A1383" s="144" t="str">
        <f>ЗАПОЛНИТЬ!$B$23</f>
        <v>4</v>
      </c>
      <c r="B1383" s="144" t="str">
        <f>ЗАПОЛНИТЬ!$B$13</f>
        <v>24188344</v>
      </c>
      <c r="C1383" s="144" t="str">
        <f>ЗАПОЛНИТЬ!$B$24</f>
        <v>298</v>
      </c>
      <c r="D1383" s="144" t="str">
        <f>ЗАПОЛНИТЬ!$B$21</f>
        <v>12</v>
      </c>
      <c r="E1383" s="145"/>
      <c r="F1383" s="144" t="str">
        <f>ЗАПОЛНИТЬ!$B$22</f>
        <v>15</v>
      </c>
      <c r="G1383" s="144" t="str">
        <f>ЗАПОЛНИТЬ!$B$20</f>
        <v>040222</v>
      </c>
      <c r="H1383" s="143" t="str">
        <f>IF(ЗАПОЛНИТЬ!$F$7=1,ЗАПОЛНИТЬ!$H$9,ЗАПОЛНИТЬ!$H$10)</f>
        <v>73</v>
      </c>
      <c r="I1383" s="146" t="e">
        <f>IF(ЗАПОЛНИТЬ!$F$7=1,#REF!,#REF!)</f>
        <v>#REF!</v>
      </c>
      <c r="J1383" s="145" t="str">
        <f>IF(ЗАПОЛНИТЬ!$F$7=1,CONCATENATE(ЗАПОЛНИТЬ!$F$18,ЗАПОЛНИТЬ!$D$18),ЗАПОЛНИТЬ!$E$18)</f>
        <v>01.07.2016</v>
      </c>
      <c r="K1383" s="143" t="e">
        <f>#REF!</f>
        <v>#REF!</v>
      </c>
      <c r="L1383" s="143" t="e">
        <f>IF(ЗАПОЛНИТЬ!$F$7=1,#REF!/1000,#REF!)</f>
        <v>#REF!</v>
      </c>
      <c r="M1383" s="143" t="e">
        <f>IF(ЗАПОЛНИТЬ!$F$7=1,#REF!/1000,#REF!)</f>
        <v>#REF!</v>
      </c>
      <c r="N1383" s="143" t="e">
        <f>IF(ЗАПОЛНИТЬ!$F$7=1,#REF!/1000,#REF!)</f>
        <v>#REF!</v>
      </c>
      <c r="O1383" s="143" t="e">
        <f>IF(ЗАПОЛНИТЬ!$F$7=1,#REF!/1000,#REF!)</f>
        <v>#REF!</v>
      </c>
      <c r="P1383" s="143" t="e">
        <f>IF(ЗАПОЛНИТЬ!$F$7=1,#REF!/1000,#REF!)</f>
        <v>#REF!</v>
      </c>
      <c r="Q1383" s="143" t="e">
        <f>IF(ЗАПОЛНИТЬ!$F$7=1,#REF!/1000,#REF!)</f>
        <v>#REF!</v>
      </c>
      <c r="R1383" s="143" t="e">
        <f>IF(ЗАПОЛНИТЬ!$F$7=1,#REF!/1000,#REF!)</f>
        <v>#REF!</v>
      </c>
      <c r="S1383" s="143" t="e">
        <f>IF(ЗАПОЛНИТЬ!$F$7=1,#REF!/1000,#REF!)</f>
        <v>#REF!</v>
      </c>
      <c r="T1383" s="143" t="e">
        <f>IF(ЗАПОЛНИТЬ!$F$7=1,#REF!/1000,#REF!)</f>
        <v>#REF!</v>
      </c>
      <c r="U1383" s="143" t="e">
        <f>IF(ЗАПОЛНИТЬ!$F$7=1,#REF!/1000,#REF!)</f>
        <v>#REF!</v>
      </c>
      <c r="V1383" s="145" t="e">
        <f t="shared" si="94"/>
        <v>#REF!</v>
      </c>
      <c r="W1383" s="145" t="e">
        <f t="shared" si="95"/>
        <v>#REF!</v>
      </c>
    </row>
    <row r="1384" spans="1:23">
      <c r="A1384" s="144" t="str">
        <f>ЗАПОЛНИТЬ!$B$23</f>
        <v>4</v>
      </c>
      <c r="B1384" s="144" t="str">
        <f>ЗАПОЛНИТЬ!$B$13</f>
        <v>24188344</v>
      </c>
      <c r="C1384" s="144" t="str">
        <f>ЗАПОЛНИТЬ!$B$24</f>
        <v>298</v>
      </c>
      <c r="D1384" s="144" t="str">
        <f>ЗАПОЛНИТЬ!$B$21</f>
        <v>12</v>
      </c>
      <c r="E1384" s="145"/>
      <c r="F1384" s="144" t="str">
        <f>ЗАПОЛНИТЬ!$B$22</f>
        <v>15</v>
      </c>
      <c r="G1384" s="144" t="str">
        <f>ЗАПОЛНИТЬ!$B$20</f>
        <v>040222</v>
      </c>
      <c r="H1384" s="143" t="str">
        <f>IF(ЗАПОЛНИТЬ!$F$7=1,ЗАПОЛНИТЬ!$H$9,ЗАПОЛНИТЬ!$H$10)</f>
        <v>73</v>
      </c>
      <c r="I1384" s="146" t="e">
        <f>IF(ЗАПОЛНИТЬ!$F$7=1,#REF!,#REF!)</f>
        <v>#REF!</v>
      </c>
      <c r="J1384" s="145" t="str">
        <f>IF(ЗАПОЛНИТЬ!$F$7=1,CONCATENATE(ЗАПОЛНИТЬ!$F$18,ЗАПОЛНИТЬ!$D$18),ЗАПОЛНИТЬ!$E$18)</f>
        <v>01.07.2016</v>
      </c>
      <c r="K1384" s="143" t="e">
        <f>#REF!</f>
        <v>#REF!</v>
      </c>
      <c r="L1384" s="143" t="e">
        <f>IF(ЗАПОЛНИТЬ!$F$7=1,#REF!/1000,#REF!)</f>
        <v>#REF!</v>
      </c>
      <c r="M1384" s="143" t="e">
        <f>IF(ЗАПОЛНИТЬ!$F$7=1,#REF!/1000,#REF!)</f>
        <v>#REF!</v>
      </c>
      <c r="N1384" s="143" t="e">
        <f>IF(ЗАПОЛНИТЬ!$F$7=1,#REF!/1000,#REF!)</f>
        <v>#REF!</v>
      </c>
      <c r="O1384" s="143" t="e">
        <f>IF(ЗАПОЛНИТЬ!$F$7=1,#REF!/1000,#REF!)</f>
        <v>#REF!</v>
      </c>
      <c r="P1384" s="143" t="e">
        <f>IF(ЗАПОЛНИТЬ!$F$7=1,#REF!/1000,#REF!)</f>
        <v>#REF!</v>
      </c>
      <c r="Q1384" s="143" t="e">
        <f>IF(ЗАПОЛНИТЬ!$F$7=1,#REF!/1000,#REF!)</f>
        <v>#REF!</v>
      </c>
      <c r="R1384" s="143" t="e">
        <f>IF(ЗАПОЛНИТЬ!$F$7=1,#REF!/1000,#REF!)</f>
        <v>#REF!</v>
      </c>
      <c r="S1384" s="143" t="e">
        <f>IF(ЗАПОЛНИТЬ!$F$7=1,#REF!/1000,#REF!)</f>
        <v>#REF!</v>
      </c>
      <c r="T1384" s="143" t="e">
        <f>IF(ЗАПОЛНИТЬ!$F$7=1,#REF!/1000,#REF!)</f>
        <v>#REF!</v>
      </c>
      <c r="U1384" s="143" t="e">
        <f>IF(ЗАПОЛНИТЬ!$F$7=1,#REF!/1000,#REF!)</f>
        <v>#REF!</v>
      </c>
      <c r="V1384" s="145" t="e">
        <f t="shared" si="94"/>
        <v>#REF!</v>
      </c>
      <c r="W1384" s="145" t="e">
        <f t="shared" si="95"/>
        <v>#REF!</v>
      </c>
    </row>
    <row r="1385" spans="1:23">
      <c r="A1385" s="144" t="str">
        <f>ЗАПОЛНИТЬ!$B$23</f>
        <v>4</v>
      </c>
      <c r="B1385" s="144" t="str">
        <f>ЗАПОЛНИТЬ!$B$13</f>
        <v>24188344</v>
      </c>
      <c r="C1385" s="144" t="str">
        <f>ЗАПОЛНИТЬ!$B$24</f>
        <v>298</v>
      </c>
      <c r="D1385" s="144" t="str">
        <f>ЗАПОЛНИТЬ!$B$21</f>
        <v>12</v>
      </c>
      <c r="E1385" s="145"/>
      <c r="F1385" s="144" t="str">
        <f>ЗАПОЛНИТЬ!$B$22</f>
        <v>15</v>
      </c>
      <c r="G1385" s="144" t="str">
        <f>ЗАПОЛНИТЬ!$B$20</f>
        <v>040222</v>
      </c>
      <c r="H1385" s="143" t="str">
        <f>IF(ЗАПОЛНИТЬ!$F$7=1,ЗАПОЛНИТЬ!$H$9,ЗАПОЛНИТЬ!$H$10)</f>
        <v>73</v>
      </c>
      <c r="I1385" s="146" t="e">
        <f>IF(ЗАПОЛНИТЬ!$F$7=1,#REF!,#REF!)</f>
        <v>#REF!</v>
      </c>
      <c r="J1385" s="145" t="str">
        <f>IF(ЗАПОЛНИТЬ!$F$7=1,CONCATENATE(ЗАПОЛНИТЬ!$F$18,ЗАПОЛНИТЬ!$D$18),ЗАПОЛНИТЬ!$E$18)</f>
        <v>01.07.2016</v>
      </c>
      <c r="K1385" s="143" t="e">
        <f>#REF!</f>
        <v>#REF!</v>
      </c>
      <c r="L1385" s="143" t="e">
        <f>IF(ЗАПОЛНИТЬ!$F$7=1,#REF!/1000,#REF!)</f>
        <v>#REF!</v>
      </c>
      <c r="M1385" s="143" t="e">
        <f>IF(ЗАПОЛНИТЬ!$F$7=1,#REF!/1000,#REF!)</f>
        <v>#REF!</v>
      </c>
      <c r="N1385" s="143" t="e">
        <f>IF(ЗАПОЛНИТЬ!$F$7=1,#REF!/1000,#REF!)</f>
        <v>#REF!</v>
      </c>
      <c r="O1385" s="143" t="e">
        <f>IF(ЗАПОЛНИТЬ!$F$7=1,#REF!/1000,#REF!)</f>
        <v>#REF!</v>
      </c>
      <c r="P1385" s="143" t="e">
        <f>IF(ЗАПОЛНИТЬ!$F$7=1,#REF!/1000,#REF!)</f>
        <v>#REF!</v>
      </c>
      <c r="Q1385" s="143" t="e">
        <f>IF(ЗАПОЛНИТЬ!$F$7=1,#REF!/1000,#REF!)</f>
        <v>#REF!</v>
      </c>
      <c r="R1385" s="143" t="e">
        <f>IF(ЗАПОЛНИТЬ!$F$7=1,#REF!/1000,#REF!)</f>
        <v>#REF!</v>
      </c>
      <c r="S1385" s="143" t="e">
        <f>IF(ЗАПОЛНИТЬ!$F$7=1,#REF!/1000,#REF!)</f>
        <v>#REF!</v>
      </c>
      <c r="T1385" s="143" t="e">
        <f>IF(ЗАПОЛНИТЬ!$F$7=1,#REF!/1000,#REF!)</f>
        <v>#REF!</v>
      </c>
      <c r="U1385" s="143" t="e">
        <f>IF(ЗАПОЛНИТЬ!$F$7=1,#REF!/1000,#REF!)</f>
        <v>#REF!</v>
      </c>
      <c r="V1385" s="145" t="e">
        <f t="shared" si="94"/>
        <v>#REF!</v>
      </c>
      <c r="W1385" s="145" t="e">
        <f t="shared" si="95"/>
        <v>#REF!</v>
      </c>
    </row>
    <row r="1386" spans="1:23">
      <c r="A1386" s="144" t="str">
        <f>ЗАПОЛНИТЬ!$B$23</f>
        <v>4</v>
      </c>
      <c r="B1386" s="144" t="str">
        <f>ЗАПОЛНИТЬ!$B$13</f>
        <v>24188344</v>
      </c>
      <c r="C1386" s="144" t="str">
        <f>ЗАПОЛНИТЬ!$B$24</f>
        <v>298</v>
      </c>
      <c r="D1386" s="144" t="str">
        <f>ЗАПОЛНИТЬ!$B$21</f>
        <v>12</v>
      </c>
      <c r="E1386" s="145"/>
      <c r="F1386" s="144" t="str">
        <f>ЗАПОЛНИТЬ!$B$22</f>
        <v>15</v>
      </c>
      <c r="G1386" s="144" t="str">
        <f>ЗАПОЛНИТЬ!$B$20</f>
        <v>040222</v>
      </c>
      <c r="H1386" s="143" t="str">
        <f>IF(ЗАПОЛНИТЬ!$F$7=1,ЗАПОЛНИТЬ!$H$9,ЗАПОЛНИТЬ!$H$10)</f>
        <v>73</v>
      </c>
      <c r="I1386" s="146" t="e">
        <f>IF(ЗАПОЛНИТЬ!$F$7=1,#REF!,#REF!)</f>
        <v>#REF!</v>
      </c>
      <c r="J1386" s="145" t="str">
        <f>IF(ЗАПОЛНИТЬ!$F$7=1,CONCATENATE(ЗАПОЛНИТЬ!$F$18,ЗАПОЛНИТЬ!$D$18),ЗАПОЛНИТЬ!$E$18)</f>
        <v>01.07.2016</v>
      </c>
      <c r="K1386" s="143" t="e">
        <f>#REF!</f>
        <v>#REF!</v>
      </c>
      <c r="L1386" s="143" t="e">
        <f>IF(ЗАПОЛНИТЬ!$F$7=1,#REF!/1000,#REF!)</f>
        <v>#REF!</v>
      </c>
      <c r="M1386" s="143" t="e">
        <f>IF(ЗАПОЛНИТЬ!$F$7=1,#REF!/1000,#REF!)</f>
        <v>#REF!</v>
      </c>
      <c r="N1386" s="143" t="e">
        <f>IF(ЗАПОЛНИТЬ!$F$7=1,#REF!/1000,#REF!)</f>
        <v>#REF!</v>
      </c>
      <c r="O1386" s="143" t="e">
        <f>IF(ЗАПОЛНИТЬ!$F$7=1,#REF!/1000,#REF!)</f>
        <v>#REF!</v>
      </c>
      <c r="P1386" s="143" t="e">
        <f>IF(ЗАПОЛНИТЬ!$F$7=1,#REF!/1000,#REF!)</f>
        <v>#REF!</v>
      </c>
      <c r="Q1386" s="143" t="e">
        <f>IF(ЗАПОЛНИТЬ!$F$7=1,#REF!/1000,#REF!)</f>
        <v>#REF!</v>
      </c>
      <c r="R1386" s="143" t="e">
        <f>IF(ЗАПОЛНИТЬ!$F$7=1,#REF!/1000,#REF!)</f>
        <v>#REF!</v>
      </c>
      <c r="S1386" s="143" t="e">
        <f>IF(ЗАПОЛНИТЬ!$F$7=1,#REF!/1000,#REF!)</f>
        <v>#REF!</v>
      </c>
      <c r="T1386" s="143" t="e">
        <f>IF(ЗАПОЛНИТЬ!$F$7=1,#REF!/1000,#REF!)</f>
        <v>#REF!</v>
      </c>
      <c r="U1386" s="143" t="e">
        <f>IF(ЗАПОЛНИТЬ!$F$7=1,#REF!/1000,#REF!)</f>
        <v>#REF!</v>
      </c>
      <c r="V1386" s="145" t="e">
        <f t="shared" si="94"/>
        <v>#REF!</v>
      </c>
      <c r="W1386" s="145">
        <v>0</v>
      </c>
    </row>
    <row r="1387" spans="1:23">
      <c r="A1387" s="144" t="str">
        <f>ЗАПОЛНИТЬ!$B$23</f>
        <v>4</v>
      </c>
      <c r="B1387" s="144" t="str">
        <f>ЗАПОЛНИТЬ!$B$13</f>
        <v>24188344</v>
      </c>
      <c r="C1387" s="144" t="str">
        <f>ЗАПОЛНИТЬ!$B$24</f>
        <v>298</v>
      </c>
      <c r="D1387" s="144" t="str">
        <f>ЗАПОЛНИТЬ!$B$21</f>
        <v>12</v>
      </c>
      <c r="E1387" s="145"/>
      <c r="F1387" s="144" t="str">
        <f>ЗАПОЛНИТЬ!$B$22</f>
        <v>15</v>
      </c>
      <c r="G1387" s="144" t="str">
        <f>ЗАПОЛНИТЬ!$B$20</f>
        <v>040222</v>
      </c>
      <c r="H1387" s="143" t="str">
        <f>IF(ЗАПОЛНИТЬ!$F$7=1,ЗАПОЛНИТЬ!$H$9,ЗАПОЛНИТЬ!$H$10)</f>
        <v>73</v>
      </c>
      <c r="I1387" s="146" t="e">
        <f>IF(ЗАПОЛНИТЬ!$F$7=1,#REF!,#REF!)</f>
        <v>#REF!</v>
      </c>
      <c r="J1387" s="145" t="str">
        <f>IF(ЗАПОЛНИТЬ!$F$7=1,CONCATENATE(ЗАПОЛНИТЬ!$F$18,ЗАПОЛНИТЬ!$D$18),ЗАПОЛНИТЬ!$E$18)</f>
        <v>01.07.2016</v>
      </c>
      <c r="K1387" s="143" t="e">
        <f>#REF!</f>
        <v>#REF!</v>
      </c>
      <c r="L1387" s="143" t="e">
        <f>IF(ЗАПОЛНИТЬ!$F$7=1,#REF!/1000,#REF!)</f>
        <v>#REF!</v>
      </c>
      <c r="M1387" s="143" t="e">
        <f>IF(ЗАПОЛНИТЬ!$F$7=1,#REF!/1000,#REF!)</f>
        <v>#REF!</v>
      </c>
      <c r="N1387" s="143" t="e">
        <f>IF(ЗАПОЛНИТЬ!$F$7=1,#REF!/1000,#REF!)</f>
        <v>#REF!</v>
      </c>
      <c r="O1387" s="143" t="e">
        <f>IF(ЗАПОЛНИТЬ!$F$7=1,#REF!/1000,#REF!)</f>
        <v>#REF!</v>
      </c>
      <c r="P1387" s="143" t="e">
        <f>IF(ЗАПОЛНИТЬ!$F$7=1,#REF!/1000,#REF!)</f>
        <v>#REF!</v>
      </c>
      <c r="Q1387" s="143" t="e">
        <f>IF(ЗАПОЛНИТЬ!$F$7=1,#REF!/1000,#REF!)</f>
        <v>#REF!</v>
      </c>
      <c r="R1387" s="143" t="e">
        <f>IF(ЗАПОЛНИТЬ!$F$7=1,#REF!/1000,#REF!)</f>
        <v>#REF!</v>
      </c>
      <c r="S1387" s="143" t="e">
        <f>IF(ЗАПОЛНИТЬ!$F$7=1,#REF!/1000,#REF!)</f>
        <v>#REF!</v>
      </c>
      <c r="T1387" s="143" t="e">
        <f>IF(ЗАПОЛНИТЬ!$F$7=1,#REF!/1000,#REF!)</f>
        <v>#REF!</v>
      </c>
      <c r="U1387" s="143" t="e">
        <f>IF(ЗАПОЛНИТЬ!$F$7=1,#REF!/1000,#REF!)</f>
        <v>#REF!</v>
      </c>
      <c r="V1387" s="145" t="e">
        <f t="shared" si="94"/>
        <v>#REF!</v>
      </c>
      <c r="W1387" s="145" t="e">
        <f t="shared" ref="W1387:W1392" si="96">IF(SUM(L1387:U1387)&gt;0,1,0)</f>
        <v>#REF!</v>
      </c>
    </row>
    <row r="1388" spans="1:23">
      <c r="A1388" s="144" t="str">
        <f>ЗАПОЛНИТЬ!$B$23</f>
        <v>4</v>
      </c>
      <c r="B1388" s="144" t="str">
        <f>ЗАПОЛНИТЬ!$B$13</f>
        <v>24188344</v>
      </c>
      <c r="C1388" s="144" t="str">
        <f>ЗАПОЛНИТЬ!$B$24</f>
        <v>298</v>
      </c>
      <c r="D1388" s="144" t="str">
        <f>ЗАПОЛНИТЬ!$B$21</f>
        <v>12</v>
      </c>
      <c r="E1388" s="145"/>
      <c r="F1388" s="144" t="str">
        <f>ЗАПОЛНИТЬ!$B$22</f>
        <v>15</v>
      </c>
      <c r="G1388" s="144" t="str">
        <f>ЗАПОЛНИТЬ!$B$20</f>
        <v>040222</v>
      </c>
      <c r="H1388" s="143" t="str">
        <f>IF(ЗАПОЛНИТЬ!$F$7=1,ЗАПОЛНИТЬ!$H$9,ЗАПОЛНИТЬ!$H$10)</f>
        <v>73</v>
      </c>
      <c r="I1388" s="146" t="e">
        <f>IF(ЗАПОЛНИТЬ!$F$7=1,#REF!,#REF!)</f>
        <v>#REF!</v>
      </c>
      <c r="J1388" s="145" t="str">
        <f>IF(ЗАПОЛНИТЬ!$F$7=1,CONCATENATE(ЗАПОЛНИТЬ!$F$18,ЗАПОЛНИТЬ!$D$18),ЗАПОЛНИТЬ!$E$18)</f>
        <v>01.07.2016</v>
      </c>
      <c r="K1388" s="143" t="e">
        <f>#REF!</f>
        <v>#REF!</v>
      </c>
      <c r="L1388" s="143" t="e">
        <f>IF(ЗАПОЛНИТЬ!$F$7=1,#REF!/1000,#REF!)</f>
        <v>#REF!</v>
      </c>
      <c r="M1388" s="143" t="e">
        <f>IF(ЗАПОЛНИТЬ!$F$7=1,#REF!/1000,#REF!)</f>
        <v>#REF!</v>
      </c>
      <c r="N1388" s="143" t="e">
        <f>IF(ЗАПОЛНИТЬ!$F$7=1,#REF!/1000,#REF!)</f>
        <v>#REF!</v>
      </c>
      <c r="O1388" s="143" t="e">
        <f>IF(ЗАПОЛНИТЬ!$F$7=1,#REF!/1000,#REF!)</f>
        <v>#REF!</v>
      </c>
      <c r="P1388" s="143" t="e">
        <f>IF(ЗАПОЛНИТЬ!$F$7=1,#REF!/1000,#REF!)</f>
        <v>#REF!</v>
      </c>
      <c r="Q1388" s="143" t="e">
        <f>IF(ЗАПОЛНИТЬ!$F$7=1,#REF!/1000,#REF!)</f>
        <v>#REF!</v>
      </c>
      <c r="R1388" s="143" t="e">
        <f>IF(ЗАПОЛНИТЬ!$F$7=1,#REF!/1000,#REF!)</f>
        <v>#REF!</v>
      </c>
      <c r="S1388" s="143" t="e">
        <f>IF(ЗАПОЛНИТЬ!$F$7=1,#REF!/1000,#REF!)</f>
        <v>#REF!</v>
      </c>
      <c r="T1388" s="143" t="e">
        <f>IF(ЗАПОЛНИТЬ!$F$7=1,#REF!/1000,#REF!)</f>
        <v>#REF!</v>
      </c>
      <c r="U1388" s="143" t="e">
        <f>IF(ЗАПОЛНИТЬ!$F$7=1,#REF!/1000,#REF!)</f>
        <v>#REF!</v>
      </c>
      <c r="V1388" s="145" t="e">
        <f t="shared" si="94"/>
        <v>#REF!</v>
      </c>
      <c r="W1388" s="145" t="e">
        <f t="shared" si="96"/>
        <v>#REF!</v>
      </c>
    </row>
    <row r="1389" spans="1:23">
      <c r="A1389" s="144" t="str">
        <f>ЗАПОЛНИТЬ!$B$23</f>
        <v>4</v>
      </c>
      <c r="B1389" s="144" t="str">
        <f>ЗАПОЛНИТЬ!$B$13</f>
        <v>24188344</v>
      </c>
      <c r="C1389" s="144" t="str">
        <f>ЗАПОЛНИТЬ!$B$24</f>
        <v>298</v>
      </c>
      <c r="D1389" s="144" t="str">
        <f>ЗАПОЛНИТЬ!$B$21</f>
        <v>12</v>
      </c>
      <c r="E1389" s="145"/>
      <c r="F1389" s="144" t="str">
        <f>ЗАПОЛНИТЬ!$B$22</f>
        <v>15</v>
      </c>
      <c r="G1389" s="144" t="str">
        <f>ЗАПОЛНИТЬ!$B$20</f>
        <v>040222</v>
      </c>
      <c r="H1389" s="143" t="str">
        <f>IF(ЗАПОЛНИТЬ!$F$7=1,ЗАПОЛНИТЬ!$H$9,ЗАПОЛНИТЬ!$H$10)</f>
        <v>73</v>
      </c>
      <c r="I1389" s="146" t="e">
        <f>IF(ЗАПОЛНИТЬ!$F$7=1,#REF!,#REF!)</f>
        <v>#REF!</v>
      </c>
      <c r="J1389" s="145" t="str">
        <f>IF(ЗАПОЛНИТЬ!$F$7=1,CONCATENATE(ЗАПОЛНИТЬ!$F$18,ЗАПОЛНИТЬ!$D$18),ЗАПОЛНИТЬ!$E$18)</f>
        <v>01.07.2016</v>
      </c>
      <c r="K1389" s="143" t="e">
        <f>#REF!</f>
        <v>#REF!</v>
      </c>
      <c r="L1389" s="143" t="e">
        <f>IF(ЗАПОЛНИТЬ!$F$7=1,#REF!/1000,#REF!)</f>
        <v>#REF!</v>
      </c>
      <c r="M1389" s="143" t="e">
        <f>IF(ЗАПОЛНИТЬ!$F$7=1,#REF!/1000,#REF!)</f>
        <v>#REF!</v>
      </c>
      <c r="N1389" s="143" t="e">
        <f>IF(ЗАПОЛНИТЬ!$F$7=1,#REF!/1000,#REF!)</f>
        <v>#REF!</v>
      </c>
      <c r="O1389" s="143" t="e">
        <f>IF(ЗАПОЛНИТЬ!$F$7=1,#REF!/1000,#REF!)</f>
        <v>#REF!</v>
      </c>
      <c r="P1389" s="143" t="e">
        <f>IF(ЗАПОЛНИТЬ!$F$7=1,#REF!/1000,#REF!)</f>
        <v>#REF!</v>
      </c>
      <c r="Q1389" s="143" t="e">
        <f>IF(ЗАПОЛНИТЬ!$F$7=1,#REF!/1000,#REF!)</f>
        <v>#REF!</v>
      </c>
      <c r="R1389" s="143" t="e">
        <f>IF(ЗАПОЛНИТЬ!$F$7=1,#REF!/1000,#REF!)</f>
        <v>#REF!</v>
      </c>
      <c r="S1389" s="143" t="e">
        <f>IF(ЗАПОЛНИТЬ!$F$7=1,#REF!/1000,#REF!)</f>
        <v>#REF!</v>
      </c>
      <c r="T1389" s="143" t="e">
        <f>IF(ЗАПОЛНИТЬ!$F$7=1,#REF!/1000,#REF!)</f>
        <v>#REF!</v>
      </c>
      <c r="U1389" s="143" t="e">
        <f>IF(ЗАПОЛНИТЬ!$F$7=1,#REF!/1000,#REF!)</f>
        <v>#REF!</v>
      </c>
      <c r="V1389" s="145" t="e">
        <f t="shared" si="94"/>
        <v>#REF!</v>
      </c>
      <c r="W1389" s="145" t="e">
        <f t="shared" si="96"/>
        <v>#REF!</v>
      </c>
    </row>
    <row r="1390" spans="1:23">
      <c r="A1390" s="144" t="str">
        <f>ЗАПОЛНИТЬ!$B$23</f>
        <v>4</v>
      </c>
      <c r="B1390" s="144" t="str">
        <f>ЗАПОЛНИТЬ!$B$13</f>
        <v>24188344</v>
      </c>
      <c r="C1390" s="144" t="str">
        <f>ЗАПОЛНИТЬ!$B$24</f>
        <v>298</v>
      </c>
      <c r="D1390" s="144" t="str">
        <f>ЗАПОЛНИТЬ!$B$21</f>
        <v>12</v>
      </c>
      <c r="E1390" s="145"/>
      <c r="F1390" s="144" t="str">
        <f>ЗАПОЛНИТЬ!$B$22</f>
        <v>15</v>
      </c>
      <c r="G1390" s="144" t="str">
        <f>ЗАПОЛНИТЬ!$B$20</f>
        <v>040222</v>
      </c>
      <c r="H1390" s="143" t="str">
        <f>IF(ЗАПОЛНИТЬ!$F$7=1,ЗАПОЛНИТЬ!$H$9,ЗАПОЛНИТЬ!$H$10)</f>
        <v>73</v>
      </c>
      <c r="I1390" s="146" t="e">
        <f>IF(ЗАПОЛНИТЬ!$F$7=1,#REF!,#REF!)</f>
        <v>#REF!</v>
      </c>
      <c r="J1390" s="145" t="str">
        <f>IF(ЗАПОЛНИТЬ!$F$7=1,CONCATENATE(ЗАПОЛНИТЬ!$F$18,ЗАПОЛНИТЬ!$D$18),ЗАПОЛНИТЬ!$E$18)</f>
        <v>01.07.2016</v>
      </c>
      <c r="K1390" s="143" t="e">
        <f>#REF!</f>
        <v>#REF!</v>
      </c>
      <c r="L1390" s="143" t="e">
        <f>IF(ЗАПОЛНИТЬ!$F$7=1,#REF!/1000,#REF!)</f>
        <v>#REF!</v>
      </c>
      <c r="M1390" s="143" t="e">
        <f>IF(ЗАПОЛНИТЬ!$F$7=1,#REF!/1000,#REF!)</f>
        <v>#REF!</v>
      </c>
      <c r="N1390" s="143" t="e">
        <f>IF(ЗАПОЛНИТЬ!$F$7=1,#REF!/1000,#REF!)</f>
        <v>#REF!</v>
      </c>
      <c r="O1390" s="143" t="e">
        <f>IF(ЗАПОЛНИТЬ!$F$7=1,#REF!/1000,#REF!)</f>
        <v>#REF!</v>
      </c>
      <c r="P1390" s="143" t="e">
        <f>IF(ЗАПОЛНИТЬ!$F$7=1,#REF!/1000,#REF!)</f>
        <v>#REF!</v>
      </c>
      <c r="Q1390" s="143" t="e">
        <f>IF(ЗАПОЛНИТЬ!$F$7=1,#REF!/1000,#REF!)</f>
        <v>#REF!</v>
      </c>
      <c r="R1390" s="143" t="e">
        <f>IF(ЗАПОЛНИТЬ!$F$7=1,#REF!/1000,#REF!)</f>
        <v>#REF!</v>
      </c>
      <c r="S1390" s="143" t="e">
        <f>IF(ЗАПОЛНИТЬ!$F$7=1,#REF!/1000,#REF!)</f>
        <v>#REF!</v>
      </c>
      <c r="T1390" s="143" t="e">
        <f>IF(ЗАПОЛНИТЬ!$F$7=1,#REF!/1000,#REF!)</f>
        <v>#REF!</v>
      </c>
      <c r="U1390" s="143" t="e">
        <f>IF(ЗАПОЛНИТЬ!$F$7=1,#REF!/1000,#REF!)</f>
        <v>#REF!</v>
      </c>
      <c r="V1390" s="145" t="e">
        <f t="shared" si="94"/>
        <v>#REF!</v>
      </c>
      <c r="W1390" s="145" t="e">
        <f t="shared" si="96"/>
        <v>#REF!</v>
      </c>
    </row>
    <row r="1391" spans="1:23">
      <c r="A1391" s="144" t="str">
        <f>ЗАПОЛНИТЬ!$B$23</f>
        <v>4</v>
      </c>
      <c r="B1391" s="144" t="str">
        <f>ЗАПОЛНИТЬ!$B$13</f>
        <v>24188344</v>
      </c>
      <c r="C1391" s="144" t="str">
        <f>ЗАПОЛНИТЬ!$B$24</f>
        <v>298</v>
      </c>
      <c r="D1391" s="144" t="str">
        <f>ЗАПОЛНИТЬ!$B$21</f>
        <v>12</v>
      </c>
      <c r="E1391" s="145"/>
      <c r="F1391" s="144" t="str">
        <f>ЗАПОЛНИТЬ!$B$22</f>
        <v>15</v>
      </c>
      <c r="G1391" s="144" t="str">
        <f>ЗАПОЛНИТЬ!$B$20</f>
        <v>040222</v>
      </c>
      <c r="H1391" s="143" t="str">
        <f>IF(ЗАПОЛНИТЬ!$F$7=1,ЗАПОЛНИТЬ!$H$9,ЗАПОЛНИТЬ!$H$10)</f>
        <v>73</v>
      </c>
      <c r="I1391" s="146" t="e">
        <f>IF(ЗАПОЛНИТЬ!$F$7=1,#REF!,#REF!)</f>
        <v>#REF!</v>
      </c>
      <c r="J1391" s="145" t="str">
        <f>IF(ЗАПОЛНИТЬ!$F$7=1,CONCATENATE(ЗАПОЛНИТЬ!$F$18,ЗАПОЛНИТЬ!$D$18),ЗАПОЛНИТЬ!$E$18)</f>
        <v>01.07.2016</v>
      </c>
      <c r="K1391" s="143" t="e">
        <f>#REF!</f>
        <v>#REF!</v>
      </c>
      <c r="L1391" s="143" t="e">
        <f>IF(ЗАПОЛНИТЬ!$F$7=1,#REF!/1000,#REF!)</f>
        <v>#REF!</v>
      </c>
      <c r="M1391" s="143" t="e">
        <f>IF(ЗАПОЛНИТЬ!$F$7=1,#REF!/1000,#REF!)</f>
        <v>#REF!</v>
      </c>
      <c r="N1391" s="143" t="e">
        <f>IF(ЗАПОЛНИТЬ!$F$7=1,#REF!/1000,#REF!)</f>
        <v>#REF!</v>
      </c>
      <c r="O1391" s="143" t="e">
        <f>IF(ЗАПОЛНИТЬ!$F$7=1,#REF!/1000,#REF!)</f>
        <v>#REF!</v>
      </c>
      <c r="P1391" s="143" t="e">
        <f>IF(ЗАПОЛНИТЬ!$F$7=1,#REF!/1000,#REF!)</f>
        <v>#REF!</v>
      </c>
      <c r="Q1391" s="143" t="e">
        <f>IF(ЗАПОЛНИТЬ!$F$7=1,#REF!/1000,#REF!)</f>
        <v>#REF!</v>
      </c>
      <c r="R1391" s="143" t="e">
        <f>IF(ЗАПОЛНИТЬ!$F$7=1,#REF!/1000,#REF!)</f>
        <v>#REF!</v>
      </c>
      <c r="S1391" s="143" t="e">
        <f>IF(ЗАПОЛНИТЬ!$F$7=1,#REF!/1000,#REF!)</f>
        <v>#REF!</v>
      </c>
      <c r="T1391" s="143" t="e">
        <f>IF(ЗАПОЛНИТЬ!$F$7=1,#REF!/1000,#REF!)</f>
        <v>#REF!</v>
      </c>
      <c r="U1391" s="143" t="e">
        <f>IF(ЗАПОЛНИТЬ!$F$7=1,#REF!/1000,#REF!)</f>
        <v>#REF!</v>
      </c>
      <c r="V1391" s="145" t="e">
        <f t="shared" si="94"/>
        <v>#REF!</v>
      </c>
      <c r="W1391" s="145" t="e">
        <f t="shared" si="96"/>
        <v>#REF!</v>
      </c>
    </row>
    <row r="1392" spans="1:23">
      <c r="A1392" s="144" t="str">
        <f>ЗАПОЛНИТЬ!$B$23</f>
        <v>4</v>
      </c>
      <c r="B1392" s="144" t="str">
        <f>ЗАПОЛНИТЬ!$B$13</f>
        <v>24188344</v>
      </c>
      <c r="C1392" s="144" t="str">
        <f>ЗАПОЛНИТЬ!$B$24</f>
        <v>298</v>
      </c>
      <c r="D1392" s="144" t="str">
        <f>ЗАПОЛНИТЬ!$B$21</f>
        <v>12</v>
      </c>
      <c r="E1392" s="145"/>
      <c r="F1392" s="144" t="str">
        <f>ЗАПОЛНИТЬ!$B$22</f>
        <v>15</v>
      </c>
      <c r="G1392" s="144" t="str">
        <f>ЗАПОЛНИТЬ!$B$20</f>
        <v>040222</v>
      </c>
      <c r="H1392" s="143" t="str">
        <f>IF(ЗАПОЛНИТЬ!$F$7=1,ЗАПОЛНИТЬ!$H$9,ЗАПОЛНИТЬ!$H$10)</f>
        <v>73</v>
      </c>
      <c r="I1392" s="146" t="e">
        <f>IF(ЗАПОЛНИТЬ!$F$7=1,#REF!,#REF!)</f>
        <v>#REF!</v>
      </c>
      <c r="J1392" s="145" t="str">
        <f>IF(ЗАПОЛНИТЬ!$F$7=1,CONCATENATE(ЗАПОЛНИТЬ!$F$18,ЗАПОЛНИТЬ!$D$18),ЗАПОЛНИТЬ!$E$18)</f>
        <v>01.07.2016</v>
      </c>
      <c r="K1392" s="143" t="e">
        <f>#REF!</f>
        <v>#REF!</v>
      </c>
      <c r="L1392" s="143" t="e">
        <f>IF(ЗАПОЛНИТЬ!$F$7=1,#REF!/1000,#REF!)</f>
        <v>#REF!</v>
      </c>
      <c r="M1392" s="143" t="e">
        <f>IF(ЗАПОЛНИТЬ!$F$7=1,#REF!/1000,#REF!)</f>
        <v>#REF!</v>
      </c>
      <c r="N1392" s="143" t="e">
        <f>IF(ЗАПОЛНИТЬ!$F$7=1,#REF!/1000,#REF!)</f>
        <v>#REF!</v>
      </c>
      <c r="O1392" s="143" t="e">
        <f>IF(ЗАПОЛНИТЬ!$F$7=1,#REF!/1000,#REF!)</f>
        <v>#REF!</v>
      </c>
      <c r="P1392" s="143" t="e">
        <f>IF(ЗАПОЛНИТЬ!$F$7=1,#REF!/1000,#REF!)</f>
        <v>#REF!</v>
      </c>
      <c r="Q1392" s="143" t="e">
        <f>IF(ЗАПОЛНИТЬ!$F$7=1,#REF!/1000,#REF!)</f>
        <v>#REF!</v>
      </c>
      <c r="R1392" s="143" t="e">
        <f>IF(ЗАПОЛНИТЬ!$F$7=1,#REF!/1000,#REF!)</f>
        <v>#REF!</v>
      </c>
      <c r="S1392" s="143" t="e">
        <f>IF(ЗАПОЛНИТЬ!$F$7=1,#REF!/1000,#REF!)</f>
        <v>#REF!</v>
      </c>
      <c r="T1392" s="143" t="e">
        <f>IF(ЗАПОЛНИТЬ!$F$7=1,#REF!/1000,#REF!)</f>
        <v>#REF!</v>
      </c>
      <c r="U1392" s="143" t="e">
        <f>IF(ЗАПОЛНИТЬ!$F$7=1,#REF!/1000,#REF!)</f>
        <v>#REF!</v>
      </c>
      <c r="V1392" s="145" t="e">
        <f>IF(SUM(L1392:U1392)&gt;0,1,0)</f>
        <v>#REF!</v>
      </c>
      <c r="W1392" s="145" t="e">
        <f t="shared" si="96"/>
        <v>#REF!</v>
      </c>
    </row>
    <row r="1393" spans="1:23">
      <c r="A1393" s="144" t="str">
        <f>ЗАПОЛНИТЬ!$B$23</f>
        <v>4</v>
      </c>
      <c r="B1393" s="144" t="str">
        <f>ЗАПОЛНИТЬ!$B$13</f>
        <v>24188344</v>
      </c>
      <c r="C1393" s="144" t="str">
        <f>ЗАПОЛНИТЬ!$B$24</f>
        <v>298</v>
      </c>
      <c r="D1393" s="144" t="str">
        <f>ЗАПОЛНИТЬ!$B$21</f>
        <v>12</v>
      </c>
      <c r="E1393" s="145"/>
      <c r="F1393" s="144" t="str">
        <f>ЗАПОЛНИТЬ!$B$22</f>
        <v>15</v>
      </c>
      <c r="G1393" s="144" t="str">
        <f>ЗАПОЛНИТЬ!$B$20</f>
        <v>040222</v>
      </c>
      <c r="H1393" s="143" t="str">
        <f>IF(ЗАПОЛНИТЬ!$F$7=1,ЗАПОЛНИТЬ!$H$9,ЗАПОЛНИТЬ!$H$10)</f>
        <v>73</v>
      </c>
      <c r="I1393" s="146" t="e">
        <f>IF(ЗАПОЛНИТЬ!$F$7=1,#REF!,#REF!)</f>
        <v>#REF!</v>
      </c>
      <c r="J1393" s="145" t="str">
        <f>IF(ЗАПОЛНИТЬ!$F$7=1,CONCATENATE(ЗАПОЛНИТЬ!$F$18,ЗАПОЛНИТЬ!$D$18),ЗАПОЛНИТЬ!$E$18)</f>
        <v>01.07.2016</v>
      </c>
      <c r="K1393" s="143" t="e">
        <f>#REF!</f>
        <v>#REF!</v>
      </c>
      <c r="L1393" s="143" t="e">
        <f>IF(ЗАПОЛНИТЬ!$F$7=1,#REF!/1000,#REF!)</f>
        <v>#REF!</v>
      </c>
      <c r="M1393" s="143" t="e">
        <f>IF(ЗАПОЛНИТЬ!$F$7=1,#REF!/1000,#REF!)</f>
        <v>#REF!</v>
      </c>
      <c r="N1393" s="143" t="e">
        <f>IF(ЗАПОЛНИТЬ!$F$7=1,#REF!/1000,#REF!)</f>
        <v>#REF!</v>
      </c>
      <c r="O1393" s="143" t="e">
        <f>IF(ЗАПОЛНИТЬ!$F$7=1,#REF!/1000,#REF!)</f>
        <v>#REF!</v>
      </c>
      <c r="P1393" s="143" t="e">
        <f>IF(ЗАПОЛНИТЬ!$F$7=1,#REF!/1000,#REF!)</f>
        <v>#REF!</v>
      </c>
      <c r="Q1393" s="143" t="e">
        <f>IF(ЗАПОЛНИТЬ!$F$7=1,#REF!/1000,#REF!)</f>
        <v>#REF!</v>
      </c>
      <c r="R1393" s="143" t="e">
        <f>IF(ЗАПОЛНИТЬ!$F$7=1,#REF!/1000,#REF!)</f>
        <v>#REF!</v>
      </c>
      <c r="S1393" s="143" t="e">
        <f>IF(ЗАПОЛНИТЬ!$F$7=1,#REF!/1000,#REF!)</f>
        <v>#REF!</v>
      </c>
      <c r="T1393" s="143" t="e">
        <f>IF(ЗАПОЛНИТЬ!$F$7=1,#REF!/1000,#REF!)</f>
        <v>#REF!</v>
      </c>
      <c r="U1393" s="143" t="e">
        <f>IF(ЗАПОЛНИТЬ!$F$7=1,#REF!/1000,#REF!)</f>
        <v>#REF!</v>
      </c>
      <c r="V1393" s="145" t="e">
        <f t="shared" si="94"/>
        <v>#REF!</v>
      </c>
      <c r="W1393" s="145">
        <v>0</v>
      </c>
    </row>
    <row r="1394" spans="1:23">
      <c r="A1394" s="144" t="str">
        <f>ЗАПОЛНИТЬ!$B$23</f>
        <v>4</v>
      </c>
      <c r="B1394" s="144" t="str">
        <f>ЗАПОЛНИТЬ!$B$13</f>
        <v>24188344</v>
      </c>
      <c r="C1394" s="144" t="str">
        <f>ЗАПОЛНИТЬ!$B$24</f>
        <v>298</v>
      </c>
      <c r="D1394" s="144" t="str">
        <f>ЗАПОЛНИТЬ!$B$21</f>
        <v>12</v>
      </c>
      <c r="E1394" s="145"/>
      <c r="F1394" s="144" t="str">
        <f>ЗАПОЛНИТЬ!$B$22</f>
        <v>15</v>
      </c>
      <c r="G1394" s="144" t="str">
        <f>ЗАПОЛНИТЬ!$B$20</f>
        <v>040222</v>
      </c>
      <c r="H1394" s="143" t="str">
        <f>IF(ЗАПОЛНИТЬ!$F$7=1,ЗАПОЛНИТЬ!$H$9,ЗАПОЛНИТЬ!$H$10)</f>
        <v>73</v>
      </c>
      <c r="I1394" s="146" t="e">
        <f>IF(ЗАПОЛНИТЬ!$F$7=1,#REF!,#REF!)</f>
        <v>#REF!</v>
      </c>
      <c r="J1394" s="145" t="str">
        <f>IF(ЗАПОЛНИТЬ!$F$7=1,CONCATENATE(ЗАПОЛНИТЬ!$F$18,ЗАПОЛНИТЬ!$D$18),ЗАПОЛНИТЬ!$E$18)</f>
        <v>01.07.2016</v>
      </c>
      <c r="K1394" s="143" t="e">
        <f>#REF!</f>
        <v>#REF!</v>
      </c>
      <c r="L1394" s="143" t="e">
        <f>IF(ЗАПОЛНИТЬ!$F$7=1,#REF!/1000,#REF!)</f>
        <v>#REF!</v>
      </c>
      <c r="M1394" s="143" t="e">
        <f>IF(ЗАПОЛНИТЬ!$F$7=1,#REF!/1000,#REF!)</f>
        <v>#REF!</v>
      </c>
      <c r="N1394" s="143" t="e">
        <f>IF(ЗАПОЛНИТЬ!$F$7=1,#REF!/1000,#REF!)</f>
        <v>#REF!</v>
      </c>
      <c r="O1394" s="143" t="e">
        <f>IF(ЗАПОЛНИТЬ!$F$7=1,#REF!/1000,#REF!)</f>
        <v>#REF!</v>
      </c>
      <c r="P1394" s="143" t="e">
        <f>IF(ЗАПОЛНИТЬ!$F$7=1,#REF!/1000,#REF!)</f>
        <v>#REF!</v>
      </c>
      <c r="Q1394" s="143" t="e">
        <f>IF(ЗАПОЛНИТЬ!$F$7=1,#REF!/1000,#REF!)</f>
        <v>#REF!</v>
      </c>
      <c r="R1394" s="143" t="e">
        <f>IF(ЗАПОЛНИТЬ!$F$7=1,#REF!/1000,#REF!)</f>
        <v>#REF!</v>
      </c>
      <c r="S1394" s="143" t="e">
        <f>IF(ЗАПОЛНИТЬ!$F$7=1,#REF!/1000,#REF!)</f>
        <v>#REF!</v>
      </c>
      <c r="T1394" s="143" t="e">
        <f>IF(ЗАПОЛНИТЬ!$F$7=1,#REF!/1000,#REF!)</f>
        <v>#REF!</v>
      </c>
      <c r="U1394" s="143" t="e">
        <f>IF(ЗАПОЛНИТЬ!$F$7=1,#REF!/1000,#REF!)</f>
        <v>#REF!</v>
      </c>
      <c r="V1394" s="145" t="e">
        <f t="shared" si="94"/>
        <v>#REF!</v>
      </c>
      <c r="W1394" s="145" t="e">
        <f>IF(SUM(L1394:U1394)&gt;0,1,0)</f>
        <v>#REF!</v>
      </c>
    </row>
    <row r="1395" spans="1:23">
      <c r="A1395" s="144" t="str">
        <f>ЗАПОЛНИТЬ!$B$23</f>
        <v>4</v>
      </c>
      <c r="B1395" s="144" t="str">
        <f>ЗАПОЛНИТЬ!$B$13</f>
        <v>24188344</v>
      </c>
      <c r="C1395" s="144" t="str">
        <f>ЗАПОЛНИТЬ!$B$24</f>
        <v>298</v>
      </c>
      <c r="D1395" s="144" t="str">
        <f>ЗАПОЛНИТЬ!$B$21</f>
        <v>12</v>
      </c>
      <c r="E1395" s="145"/>
      <c r="F1395" s="144" t="str">
        <f>ЗАПОЛНИТЬ!$B$22</f>
        <v>15</v>
      </c>
      <c r="G1395" s="144" t="str">
        <f>ЗАПОЛНИТЬ!$B$20</f>
        <v>040222</v>
      </c>
      <c r="H1395" s="143" t="str">
        <f>IF(ЗАПОЛНИТЬ!$F$7=1,ЗАПОЛНИТЬ!$H$9,ЗАПОЛНИТЬ!$H$10)</f>
        <v>73</v>
      </c>
      <c r="I1395" s="146" t="e">
        <f>IF(ЗАПОЛНИТЬ!$F$7=1,#REF!,#REF!)</f>
        <v>#REF!</v>
      </c>
      <c r="J1395" s="145" t="str">
        <f>IF(ЗАПОЛНИТЬ!$F$7=1,CONCATENATE(ЗАПОЛНИТЬ!$F$18,ЗАПОЛНИТЬ!$D$18),ЗАПОЛНИТЬ!$E$18)</f>
        <v>01.07.2016</v>
      </c>
      <c r="K1395" s="143" t="e">
        <f>#REF!</f>
        <v>#REF!</v>
      </c>
      <c r="L1395" s="143" t="e">
        <f>IF(ЗАПОЛНИТЬ!$F$7=1,#REF!/1000,#REF!)</f>
        <v>#REF!</v>
      </c>
      <c r="M1395" s="143" t="e">
        <f>IF(ЗАПОЛНИТЬ!$F$7=1,#REF!/1000,#REF!)</f>
        <v>#REF!</v>
      </c>
      <c r="N1395" s="143" t="e">
        <f>IF(ЗАПОЛНИТЬ!$F$7=1,#REF!/1000,#REF!)</f>
        <v>#REF!</v>
      </c>
      <c r="O1395" s="143" t="e">
        <f>IF(ЗАПОЛНИТЬ!$F$7=1,#REF!/1000,#REF!)</f>
        <v>#REF!</v>
      </c>
      <c r="P1395" s="143" t="e">
        <f>IF(ЗАПОЛНИТЬ!$F$7=1,#REF!/1000,#REF!)</f>
        <v>#REF!</v>
      </c>
      <c r="Q1395" s="143" t="e">
        <f>IF(ЗАПОЛНИТЬ!$F$7=1,#REF!/1000,#REF!)</f>
        <v>#REF!</v>
      </c>
      <c r="R1395" s="143" t="e">
        <f>IF(ЗАПОЛНИТЬ!$F$7=1,#REF!/1000,#REF!)</f>
        <v>#REF!</v>
      </c>
      <c r="S1395" s="143" t="e">
        <f>IF(ЗАПОЛНИТЬ!$F$7=1,#REF!/1000,#REF!)</f>
        <v>#REF!</v>
      </c>
      <c r="T1395" s="143" t="e">
        <f>IF(ЗАПОЛНИТЬ!$F$7=1,#REF!/1000,#REF!)</f>
        <v>#REF!</v>
      </c>
      <c r="U1395" s="143" t="e">
        <f>IF(ЗАПОЛНИТЬ!$F$7=1,#REF!/1000,#REF!)</f>
        <v>#REF!</v>
      </c>
      <c r="V1395" s="145" t="e">
        <f t="shared" si="94"/>
        <v>#REF!</v>
      </c>
      <c r="W1395" s="145" t="e">
        <f>IF(SUM(L1395:U1395)&gt;0,1,0)</f>
        <v>#REF!</v>
      </c>
    </row>
    <row r="1396" spans="1:23">
      <c r="A1396" s="144" t="str">
        <f>ЗАПОЛНИТЬ!$B$23</f>
        <v>4</v>
      </c>
      <c r="B1396" s="144" t="str">
        <f>ЗАПОЛНИТЬ!$B$13</f>
        <v>24188344</v>
      </c>
      <c r="C1396" s="144" t="str">
        <f>ЗАПОЛНИТЬ!$B$24</f>
        <v>298</v>
      </c>
      <c r="D1396" s="144" t="str">
        <f>ЗАПОЛНИТЬ!$B$21</f>
        <v>12</v>
      </c>
      <c r="E1396" s="145"/>
      <c r="F1396" s="144" t="str">
        <f>ЗАПОЛНИТЬ!$B$22</f>
        <v>15</v>
      </c>
      <c r="G1396" s="144" t="str">
        <f>ЗАПОЛНИТЬ!$B$20</f>
        <v>040222</v>
      </c>
      <c r="H1396" s="143" t="str">
        <f>IF(ЗАПОЛНИТЬ!$F$7=1,ЗАПОЛНИТЬ!$H$9,ЗАПОЛНИТЬ!$H$10)</f>
        <v>73</v>
      </c>
      <c r="I1396" s="146" t="e">
        <f>IF(ЗАПОЛНИТЬ!$F$7=1,#REF!,#REF!)</f>
        <v>#REF!</v>
      </c>
      <c r="J1396" s="145" t="str">
        <f>IF(ЗАПОЛНИТЬ!$F$7=1,CONCATENATE(ЗАПОЛНИТЬ!$F$18,ЗАПОЛНИТЬ!$D$18),ЗАПОЛНИТЬ!$E$18)</f>
        <v>01.07.2016</v>
      </c>
      <c r="K1396" s="143" t="e">
        <f>#REF!</f>
        <v>#REF!</v>
      </c>
      <c r="L1396" s="143" t="e">
        <f>IF(ЗАПОЛНИТЬ!$F$7=1,#REF!/1000,#REF!)</f>
        <v>#REF!</v>
      </c>
      <c r="M1396" s="143" t="e">
        <f>IF(ЗАПОЛНИТЬ!$F$7=1,#REF!/1000,#REF!)</f>
        <v>#REF!</v>
      </c>
      <c r="N1396" s="143" t="e">
        <f>IF(ЗАПОЛНИТЬ!$F$7=1,#REF!/1000,#REF!)</f>
        <v>#REF!</v>
      </c>
      <c r="O1396" s="143" t="e">
        <f>IF(ЗАПОЛНИТЬ!$F$7=1,#REF!/1000,#REF!)</f>
        <v>#REF!</v>
      </c>
      <c r="P1396" s="143" t="e">
        <f>IF(ЗАПОЛНИТЬ!$F$7=1,#REF!/1000,#REF!)</f>
        <v>#REF!</v>
      </c>
      <c r="Q1396" s="143" t="e">
        <f>IF(ЗАПОЛНИТЬ!$F$7=1,#REF!/1000,#REF!)</f>
        <v>#REF!</v>
      </c>
      <c r="R1396" s="143" t="e">
        <f>IF(ЗАПОЛНИТЬ!$F$7=1,#REF!/1000,#REF!)</f>
        <v>#REF!</v>
      </c>
      <c r="S1396" s="143" t="e">
        <f>IF(ЗАПОЛНИТЬ!$F$7=1,#REF!/1000,#REF!)</f>
        <v>#REF!</v>
      </c>
      <c r="T1396" s="143" t="e">
        <f>IF(ЗАПОЛНИТЬ!$F$7=1,#REF!/1000,#REF!)</f>
        <v>#REF!</v>
      </c>
      <c r="U1396" s="143" t="e">
        <f>IF(ЗАПОЛНИТЬ!$F$7=1,#REF!/1000,#REF!)</f>
        <v>#REF!</v>
      </c>
      <c r="V1396" s="145" t="e">
        <f t="shared" si="94"/>
        <v>#REF!</v>
      </c>
      <c r="W1396" s="145">
        <v>0</v>
      </c>
    </row>
    <row r="1397" spans="1:23">
      <c r="A1397" s="144" t="str">
        <f>ЗАПОЛНИТЬ!$B$23</f>
        <v>4</v>
      </c>
      <c r="B1397" s="144" t="str">
        <f>ЗАПОЛНИТЬ!$B$13</f>
        <v>24188344</v>
      </c>
      <c r="C1397" s="144" t="str">
        <f>ЗАПОЛНИТЬ!$B$24</f>
        <v>298</v>
      </c>
      <c r="D1397" s="144" t="str">
        <f>ЗАПОЛНИТЬ!$B$21</f>
        <v>12</v>
      </c>
      <c r="E1397" s="145"/>
      <c r="F1397" s="144" t="str">
        <f>ЗАПОЛНИТЬ!$B$22</f>
        <v>15</v>
      </c>
      <c r="G1397" s="144" t="str">
        <f>ЗАПОЛНИТЬ!$B$20</f>
        <v>040222</v>
      </c>
      <c r="H1397" s="143" t="str">
        <f>IF(ЗАПОЛНИТЬ!$F$7=1,ЗАПОЛНИТЬ!$H$9,ЗАПОЛНИТЬ!$H$10)</f>
        <v>73</v>
      </c>
      <c r="I1397" s="146" t="e">
        <f>IF(ЗАПОЛНИТЬ!$F$7=1,#REF!,#REF!)</f>
        <v>#REF!</v>
      </c>
      <c r="J1397" s="145" t="str">
        <f>IF(ЗАПОЛНИТЬ!$F$7=1,CONCATENATE(ЗАПОЛНИТЬ!$F$18,ЗАПОЛНИТЬ!$D$18),ЗАПОЛНИТЬ!$E$18)</f>
        <v>01.07.2016</v>
      </c>
      <c r="K1397" s="143" t="e">
        <f>#REF!</f>
        <v>#REF!</v>
      </c>
      <c r="L1397" s="143" t="e">
        <f>IF(ЗАПОЛНИТЬ!$F$7=1,#REF!/1000,#REF!)</f>
        <v>#REF!</v>
      </c>
      <c r="M1397" s="143" t="e">
        <f>IF(ЗАПОЛНИТЬ!$F$7=1,#REF!/1000,#REF!)</f>
        <v>#REF!</v>
      </c>
      <c r="N1397" s="143" t="e">
        <f>IF(ЗАПОЛНИТЬ!$F$7=1,#REF!/1000,#REF!)</f>
        <v>#REF!</v>
      </c>
      <c r="O1397" s="143" t="e">
        <f>IF(ЗАПОЛНИТЬ!$F$7=1,#REF!/1000,#REF!)</f>
        <v>#REF!</v>
      </c>
      <c r="P1397" s="143" t="e">
        <f>IF(ЗАПОЛНИТЬ!$F$7=1,#REF!/1000,#REF!)</f>
        <v>#REF!</v>
      </c>
      <c r="Q1397" s="143" t="e">
        <f>IF(ЗАПОЛНИТЬ!$F$7=1,#REF!/1000,#REF!)</f>
        <v>#REF!</v>
      </c>
      <c r="R1397" s="143" t="e">
        <f>IF(ЗАПОЛНИТЬ!$F$7=1,#REF!/1000,#REF!)</f>
        <v>#REF!</v>
      </c>
      <c r="S1397" s="143" t="e">
        <f>IF(ЗАПОЛНИТЬ!$F$7=1,#REF!/1000,#REF!)</f>
        <v>#REF!</v>
      </c>
      <c r="T1397" s="143" t="e">
        <f>IF(ЗАПОЛНИТЬ!$F$7=1,#REF!/1000,#REF!)</f>
        <v>#REF!</v>
      </c>
      <c r="U1397" s="143" t="e">
        <f>IF(ЗАПОЛНИТЬ!$F$7=1,#REF!/1000,#REF!)</f>
        <v>#REF!</v>
      </c>
      <c r="V1397" s="145" t="e">
        <f t="shared" si="94"/>
        <v>#REF!</v>
      </c>
      <c r="W1397" s="145" t="e">
        <f>IF(SUM(L1397:U1397)&gt;0,1,0)</f>
        <v>#REF!</v>
      </c>
    </row>
    <row r="1398" spans="1:23">
      <c r="A1398" s="144" t="str">
        <f>ЗАПОЛНИТЬ!$B$23</f>
        <v>4</v>
      </c>
      <c r="B1398" s="144" t="str">
        <f>ЗАПОЛНИТЬ!$B$13</f>
        <v>24188344</v>
      </c>
      <c r="C1398" s="144" t="str">
        <f>ЗАПОЛНИТЬ!$B$24</f>
        <v>298</v>
      </c>
      <c r="D1398" s="144" t="str">
        <f>ЗАПОЛНИТЬ!$B$21</f>
        <v>12</v>
      </c>
      <c r="E1398" s="145"/>
      <c r="F1398" s="144" t="str">
        <f>ЗАПОЛНИТЬ!$B$22</f>
        <v>15</v>
      </c>
      <c r="G1398" s="144" t="str">
        <f>ЗАПОЛНИТЬ!$B$20</f>
        <v>040222</v>
      </c>
      <c r="H1398" s="143" t="str">
        <f>IF(ЗАПОЛНИТЬ!$F$7=1,ЗАПОЛНИТЬ!$H$9,ЗАПОЛНИТЬ!$H$10)</f>
        <v>73</v>
      </c>
      <c r="I1398" s="146" t="e">
        <f>IF(ЗАПОЛНИТЬ!$F$7=1,#REF!,#REF!)</f>
        <v>#REF!</v>
      </c>
      <c r="J1398" s="145" t="str">
        <f>IF(ЗАПОЛНИТЬ!$F$7=1,CONCATENATE(ЗАПОЛНИТЬ!$F$18,ЗАПОЛНИТЬ!$D$18),ЗАПОЛНИТЬ!$E$18)</f>
        <v>01.07.2016</v>
      </c>
      <c r="K1398" s="143" t="e">
        <f>#REF!</f>
        <v>#REF!</v>
      </c>
      <c r="L1398" s="143" t="e">
        <f>IF(ЗАПОЛНИТЬ!$F$7=1,#REF!/1000,#REF!)</f>
        <v>#REF!</v>
      </c>
      <c r="M1398" s="143" t="e">
        <f>IF(ЗАПОЛНИТЬ!$F$7=1,#REF!/1000,#REF!)</f>
        <v>#REF!</v>
      </c>
      <c r="N1398" s="143" t="e">
        <f>IF(ЗАПОЛНИТЬ!$F$7=1,#REF!/1000,#REF!)</f>
        <v>#REF!</v>
      </c>
      <c r="O1398" s="143" t="e">
        <f>IF(ЗАПОЛНИТЬ!$F$7=1,#REF!/1000,#REF!)</f>
        <v>#REF!</v>
      </c>
      <c r="P1398" s="143" t="e">
        <f>IF(ЗАПОЛНИТЬ!$F$7=1,#REF!/1000,#REF!)</f>
        <v>#REF!</v>
      </c>
      <c r="Q1398" s="143" t="e">
        <f>IF(ЗАПОЛНИТЬ!$F$7=1,#REF!/1000,#REF!)</f>
        <v>#REF!</v>
      </c>
      <c r="R1398" s="143" t="e">
        <f>IF(ЗАПОЛНИТЬ!$F$7=1,#REF!/1000,#REF!)</f>
        <v>#REF!</v>
      </c>
      <c r="S1398" s="143" t="e">
        <f>IF(ЗАПОЛНИТЬ!$F$7=1,#REF!/1000,#REF!)</f>
        <v>#REF!</v>
      </c>
      <c r="T1398" s="143" t="e">
        <f>IF(ЗАПОЛНИТЬ!$F$7=1,#REF!/1000,#REF!)</f>
        <v>#REF!</v>
      </c>
      <c r="U1398" s="143" t="e">
        <f>IF(ЗАПОЛНИТЬ!$F$7=1,#REF!/1000,#REF!)</f>
        <v>#REF!</v>
      </c>
      <c r="V1398" s="145" t="e">
        <f t="shared" si="94"/>
        <v>#REF!</v>
      </c>
      <c r="W1398" s="145" t="e">
        <f>IF(SUM(L1398:U1398)&gt;0,1,0)</f>
        <v>#REF!</v>
      </c>
    </row>
    <row r="1399" spans="1:23">
      <c r="A1399" s="144" t="str">
        <f>ЗАПОЛНИТЬ!$B$23</f>
        <v>4</v>
      </c>
      <c r="B1399" s="144" t="str">
        <f>ЗАПОЛНИТЬ!$B$13</f>
        <v>24188344</v>
      </c>
      <c r="C1399" s="144" t="str">
        <f>ЗАПОЛНИТЬ!$B$24</f>
        <v>298</v>
      </c>
      <c r="D1399" s="144" t="str">
        <f>ЗАПОЛНИТЬ!$B$21</f>
        <v>12</v>
      </c>
      <c r="E1399" s="145"/>
      <c r="F1399" s="144" t="str">
        <f>ЗАПОЛНИТЬ!$B$22</f>
        <v>15</v>
      </c>
      <c r="G1399" s="144" t="str">
        <f>ЗАПОЛНИТЬ!$B$20</f>
        <v>040222</v>
      </c>
      <c r="H1399" s="143" t="str">
        <f>IF(ЗАПОЛНИТЬ!$F$7=1,ЗАПОЛНИТЬ!$H$9,ЗАПОЛНИТЬ!$H$10)</f>
        <v>73</v>
      </c>
      <c r="I1399" s="146" t="e">
        <f>IF(ЗАПОЛНИТЬ!$F$7=1,#REF!,#REF!)</f>
        <v>#REF!</v>
      </c>
      <c r="J1399" s="145" t="str">
        <f>IF(ЗАПОЛНИТЬ!$F$7=1,CONCATENATE(ЗАПОЛНИТЬ!$F$18,ЗАПОЛНИТЬ!$D$18),ЗАПОЛНИТЬ!$E$18)</f>
        <v>01.07.2016</v>
      </c>
      <c r="K1399" s="143" t="e">
        <f>#REF!</f>
        <v>#REF!</v>
      </c>
      <c r="L1399" s="143" t="e">
        <f>IF(ЗАПОЛНИТЬ!$F$7=1,#REF!/1000,#REF!)</f>
        <v>#REF!</v>
      </c>
      <c r="M1399" s="143" t="e">
        <f>IF(ЗАПОЛНИТЬ!$F$7=1,#REF!/1000,#REF!)</f>
        <v>#REF!</v>
      </c>
      <c r="N1399" s="143" t="e">
        <f>IF(ЗАПОЛНИТЬ!$F$7=1,#REF!/1000,#REF!)</f>
        <v>#REF!</v>
      </c>
      <c r="O1399" s="143" t="e">
        <f>IF(ЗАПОЛНИТЬ!$F$7=1,#REF!/1000,#REF!)</f>
        <v>#REF!</v>
      </c>
      <c r="P1399" s="143" t="e">
        <f>IF(ЗАПОЛНИТЬ!$F$7=1,#REF!/1000,#REF!)</f>
        <v>#REF!</v>
      </c>
      <c r="Q1399" s="143" t="e">
        <f>IF(ЗАПОЛНИТЬ!$F$7=1,#REF!/1000,#REF!)</f>
        <v>#REF!</v>
      </c>
      <c r="R1399" s="143" t="e">
        <f>IF(ЗАПОЛНИТЬ!$F$7=1,#REF!/1000,#REF!)</f>
        <v>#REF!</v>
      </c>
      <c r="S1399" s="143" t="e">
        <f>IF(ЗАПОЛНИТЬ!$F$7=1,#REF!/1000,#REF!)</f>
        <v>#REF!</v>
      </c>
      <c r="T1399" s="143" t="e">
        <f>IF(ЗАПОЛНИТЬ!$F$7=1,#REF!/1000,#REF!)</f>
        <v>#REF!</v>
      </c>
      <c r="U1399" s="143" t="e">
        <f>IF(ЗАПОЛНИТЬ!$F$7=1,#REF!/1000,#REF!)</f>
        <v>#REF!</v>
      </c>
      <c r="V1399" s="145" t="e">
        <f t="shared" si="94"/>
        <v>#REF!</v>
      </c>
      <c r="W1399" s="145">
        <v>0</v>
      </c>
    </row>
    <row r="1400" spans="1:23">
      <c r="A1400" s="144" t="str">
        <f>ЗАПОЛНИТЬ!$B$23</f>
        <v>4</v>
      </c>
      <c r="B1400" s="144" t="str">
        <f>ЗАПОЛНИТЬ!$B$13</f>
        <v>24188344</v>
      </c>
      <c r="C1400" s="144" t="str">
        <f>ЗАПОЛНИТЬ!$B$24</f>
        <v>298</v>
      </c>
      <c r="D1400" s="144" t="str">
        <f>ЗАПОЛНИТЬ!$B$21</f>
        <v>12</v>
      </c>
      <c r="E1400" s="145"/>
      <c r="F1400" s="144" t="str">
        <f>ЗАПОЛНИТЬ!$B$22</f>
        <v>15</v>
      </c>
      <c r="G1400" s="144" t="str">
        <f>ЗАПОЛНИТЬ!$B$20</f>
        <v>040222</v>
      </c>
      <c r="H1400" s="143" t="str">
        <f>IF(ЗАПОЛНИТЬ!$F$7=1,ЗАПОЛНИТЬ!$H$9,ЗАПОЛНИТЬ!$H$10)</f>
        <v>73</v>
      </c>
      <c r="I1400" s="146" t="e">
        <f>IF(ЗАПОЛНИТЬ!$F$7=1,#REF!,#REF!)</f>
        <v>#REF!</v>
      </c>
      <c r="J1400" s="145" t="str">
        <f>IF(ЗАПОЛНИТЬ!$F$7=1,CONCATENATE(ЗАПОЛНИТЬ!$F$18,ЗАПОЛНИТЬ!$D$18),ЗАПОЛНИТЬ!$E$18)</f>
        <v>01.07.2016</v>
      </c>
      <c r="K1400" s="143" t="e">
        <f>#REF!</f>
        <v>#REF!</v>
      </c>
      <c r="L1400" s="143" t="e">
        <f>IF(ЗАПОЛНИТЬ!$F$7=1,#REF!/1000,#REF!)</f>
        <v>#REF!</v>
      </c>
      <c r="M1400" s="143" t="e">
        <f>IF(ЗАПОЛНИТЬ!$F$7=1,#REF!/1000,#REF!)</f>
        <v>#REF!</v>
      </c>
      <c r="N1400" s="143" t="e">
        <f>IF(ЗАПОЛНИТЬ!$F$7=1,#REF!/1000,#REF!)</f>
        <v>#REF!</v>
      </c>
      <c r="O1400" s="143" t="e">
        <f>IF(ЗАПОЛНИТЬ!$F$7=1,#REF!/1000,#REF!)</f>
        <v>#REF!</v>
      </c>
      <c r="P1400" s="143" t="e">
        <f>IF(ЗАПОЛНИТЬ!$F$7=1,#REF!/1000,#REF!)</f>
        <v>#REF!</v>
      </c>
      <c r="Q1400" s="143" t="e">
        <f>IF(ЗАПОЛНИТЬ!$F$7=1,#REF!/1000,#REF!)</f>
        <v>#REF!</v>
      </c>
      <c r="R1400" s="143" t="e">
        <f>IF(ЗАПОЛНИТЬ!$F$7=1,#REF!/1000,#REF!)</f>
        <v>#REF!</v>
      </c>
      <c r="S1400" s="143" t="e">
        <f>IF(ЗАПОЛНИТЬ!$F$7=1,#REF!/1000,#REF!)</f>
        <v>#REF!</v>
      </c>
      <c r="T1400" s="143" t="e">
        <f>IF(ЗАПОЛНИТЬ!$F$7=1,#REF!/1000,#REF!)</f>
        <v>#REF!</v>
      </c>
      <c r="U1400" s="143" t="e">
        <f>IF(ЗАПОЛНИТЬ!$F$7=1,#REF!/1000,#REF!)</f>
        <v>#REF!</v>
      </c>
      <c r="V1400" s="145" t="e">
        <f t="shared" si="94"/>
        <v>#REF!</v>
      </c>
      <c r="W1400" s="145" t="e">
        <f>IF(SUM(L1400:U1400)&gt;0,1,0)</f>
        <v>#REF!</v>
      </c>
    </row>
    <row r="1401" spans="1:23">
      <c r="A1401" s="144" t="str">
        <f>ЗАПОЛНИТЬ!$B$23</f>
        <v>4</v>
      </c>
      <c r="B1401" s="144" t="str">
        <f>ЗАПОЛНИТЬ!$B$13</f>
        <v>24188344</v>
      </c>
      <c r="C1401" s="144" t="str">
        <f>ЗАПОЛНИТЬ!$B$24</f>
        <v>298</v>
      </c>
      <c r="D1401" s="144" t="str">
        <f>ЗАПОЛНИТЬ!$B$21</f>
        <v>12</v>
      </c>
      <c r="E1401" s="145"/>
      <c r="F1401" s="144" t="str">
        <f>ЗАПОЛНИТЬ!$B$22</f>
        <v>15</v>
      </c>
      <c r="G1401" s="144" t="str">
        <f>ЗАПОЛНИТЬ!$B$20</f>
        <v>040222</v>
      </c>
      <c r="H1401" s="143" t="str">
        <f>IF(ЗАПОЛНИТЬ!$F$7=1,ЗАПОЛНИТЬ!$H$9,ЗАПОЛНИТЬ!$H$10)</f>
        <v>73</v>
      </c>
      <c r="I1401" s="146" t="e">
        <f>IF(ЗАПОЛНИТЬ!$F$7=1,#REF!,#REF!)</f>
        <v>#REF!</v>
      </c>
      <c r="J1401" s="145" t="str">
        <f>IF(ЗАПОЛНИТЬ!$F$7=1,CONCATENATE(ЗАПОЛНИТЬ!$F$18,ЗАПОЛНИТЬ!$D$18),ЗАПОЛНИТЬ!$E$18)</f>
        <v>01.07.2016</v>
      </c>
      <c r="K1401" s="143" t="e">
        <f>#REF!</f>
        <v>#REF!</v>
      </c>
      <c r="L1401" s="143" t="e">
        <f>IF(ЗАПОЛНИТЬ!$F$7=1,#REF!/1000,#REF!)</f>
        <v>#REF!</v>
      </c>
      <c r="M1401" s="143" t="e">
        <f>IF(ЗАПОЛНИТЬ!$F$7=1,#REF!/1000,#REF!)</f>
        <v>#REF!</v>
      </c>
      <c r="N1401" s="143" t="e">
        <f>IF(ЗАПОЛНИТЬ!$F$7=1,#REF!/1000,#REF!)</f>
        <v>#REF!</v>
      </c>
      <c r="O1401" s="143" t="e">
        <f>IF(ЗАПОЛНИТЬ!$F$7=1,#REF!/1000,#REF!)</f>
        <v>#REF!</v>
      </c>
      <c r="P1401" s="143" t="e">
        <f>IF(ЗАПОЛНИТЬ!$F$7=1,#REF!/1000,#REF!)</f>
        <v>#REF!</v>
      </c>
      <c r="Q1401" s="143" t="e">
        <f>IF(ЗАПОЛНИТЬ!$F$7=1,#REF!/1000,#REF!)</f>
        <v>#REF!</v>
      </c>
      <c r="R1401" s="143" t="e">
        <f>IF(ЗАПОЛНИТЬ!$F$7=1,#REF!/1000,#REF!)</f>
        <v>#REF!</v>
      </c>
      <c r="S1401" s="143" t="e">
        <f>IF(ЗАПОЛНИТЬ!$F$7=1,#REF!/1000,#REF!)</f>
        <v>#REF!</v>
      </c>
      <c r="T1401" s="143" t="e">
        <f>IF(ЗАПОЛНИТЬ!$F$7=1,#REF!/1000,#REF!)</f>
        <v>#REF!</v>
      </c>
      <c r="U1401" s="143" t="e">
        <f>IF(ЗАПОЛНИТЬ!$F$7=1,#REF!/1000,#REF!)</f>
        <v>#REF!</v>
      </c>
      <c r="V1401" s="145" t="e">
        <f t="shared" si="94"/>
        <v>#REF!</v>
      </c>
      <c r="W1401" s="145" t="e">
        <f>IF(SUM(L1401:U1401)&gt;0,1,0)</f>
        <v>#REF!</v>
      </c>
    </row>
    <row r="1402" spans="1:23">
      <c r="A1402" s="144" t="str">
        <f>ЗАПОЛНИТЬ!$B$23</f>
        <v>4</v>
      </c>
      <c r="B1402" s="144" t="str">
        <f>ЗАПОЛНИТЬ!$B$13</f>
        <v>24188344</v>
      </c>
      <c r="C1402" s="144" t="str">
        <f>ЗАПОЛНИТЬ!$B$24</f>
        <v>298</v>
      </c>
      <c r="D1402" s="144" t="str">
        <f>ЗАПОЛНИТЬ!$B$21</f>
        <v>12</v>
      </c>
      <c r="E1402" s="145"/>
      <c r="F1402" s="144" t="str">
        <f>ЗАПОЛНИТЬ!$B$22</f>
        <v>15</v>
      </c>
      <c r="G1402" s="144" t="str">
        <f>ЗАПОЛНИТЬ!$B$20</f>
        <v>040222</v>
      </c>
      <c r="H1402" s="143" t="str">
        <f>IF(ЗАПОЛНИТЬ!$F$7=1,ЗАПОЛНИТЬ!$H$9,ЗАПОЛНИТЬ!$H$10)</f>
        <v>73</v>
      </c>
      <c r="I1402" s="146" t="e">
        <f>IF(ЗАПОЛНИТЬ!$F$7=1,#REF!,#REF!)</f>
        <v>#REF!</v>
      </c>
      <c r="J1402" s="145" t="str">
        <f>IF(ЗАПОЛНИТЬ!$F$7=1,CONCATENATE(ЗАПОЛНИТЬ!$F$18,ЗАПОЛНИТЬ!$D$18),ЗАПОЛНИТЬ!$E$18)</f>
        <v>01.07.2016</v>
      </c>
      <c r="K1402" s="143" t="e">
        <f>#REF!</f>
        <v>#REF!</v>
      </c>
      <c r="L1402" s="143" t="e">
        <f>IF(ЗАПОЛНИТЬ!$F$7=1,#REF!/1000,#REF!)</f>
        <v>#REF!</v>
      </c>
      <c r="M1402" s="143" t="e">
        <f>IF(ЗАПОЛНИТЬ!$F$7=1,#REF!/1000,#REF!)</f>
        <v>#REF!</v>
      </c>
      <c r="N1402" s="143" t="e">
        <f>IF(ЗАПОЛНИТЬ!$F$7=1,#REF!/1000,#REF!)</f>
        <v>#REF!</v>
      </c>
      <c r="O1402" s="143" t="e">
        <f>IF(ЗАПОЛНИТЬ!$F$7=1,#REF!/1000,#REF!)</f>
        <v>#REF!</v>
      </c>
      <c r="P1402" s="143" t="e">
        <f>IF(ЗАПОЛНИТЬ!$F$7=1,#REF!/1000,#REF!)</f>
        <v>#REF!</v>
      </c>
      <c r="Q1402" s="143" t="e">
        <f>IF(ЗАПОЛНИТЬ!$F$7=1,#REF!/1000,#REF!)</f>
        <v>#REF!</v>
      </c>
      <c r="R1402" s="143" t="e">
        <f>IF(ЗАПОЛНИТЬ!$F$7=1,#REF!/1000,#REF!)</f>
        <v>#REF!</v>
      </c>
      <c r="S1402" s="143" t="e">
        <f>IF(ЗАПОЛНИТЬ!$F$7=1,#REF!/1000,#REF!)</f>
        <v>#REF!</v>
      </c>
      <c r="T1402" s="143" t="e">
        <f>IF(ЗАПОЛНИТЬ!$F$7=1,#REF!/1000,#REF!)</f>
        <v>#REF!</v>
      </c>
      <c r="U1402" s="143" t="e">
        <f>IF(ЗАПОЛНИТЬ!$F$7=1,#REF!/1000,#REF!)</f>
        <v>#REF!</v>
      </c>
      <c r="V1402" s="145" t="e">
        <f t="shared" si="94"/>
        <v>#REF!</v>
      </c>
      <c r="W1402" s="145" t="e">
        <f>IF(SUM(L1402:U1402)&gt;0,1,0)</f>
        <v>#REF!</v>
      </c>
    </row>
    <row r="1403" spans="1:23">
      <c r="A1403" s="144" t="str">
        <f>ЗАПОЛНИТЬ!$B$23</f>
        <v>4</v>
      </c>
      <c r="B1403" s="144" t="str">
        <f>ЗАПОЛНИТЬ!$B$13</f>
        <v>24188344</v>
      </c>
      <c r="C1403" s="144" t="str">
        <f>ЗАПОЛНИТЬ!$B$24</f>
        <v>298</v>
      </c>
      <c r="D1403" s="144" t="str">
        <f>ЗАПОЛНИТЬ!$B$21</f>
        <v>12</v>
      </c>
      <c r="E1403" s="145"/>
      <c r="F1403" s="144" t="str">
        <f>ЗАПОЛНИТЬ!$B$22</f>
        <v>15</v>
      </c>
      <c r="G1403" s="144" t="str">
        <f>ЗАПОЛНИТЬ!$B$20</f>
        <v>040222</v>
      </c>
      <c r="H1403" s="143" t="str">
        <f>IF(ЗАПОЛНИТЬ!$F$7=1,ЗАПОЛНИТЬ!$H$9,ЗАПОЛНИТЬ!$H$10)</f>
        <v>73</v>
      </c>
      <c r="I1403" s="146" t="e">
        <f>IF(ЗАПОЛНИТЬ!$F$7=1,#REF!,#REF!)</f>
        <v>#REF!</v>
      </c>
      <c r="J1403" s="145" t="str">
        <f>IF(ЗАПОЛНИТЬ!$F$7=1,CONCATENATE(ЗАПОЛНИТЬ!$F$18,ЗАПОЛНИТЬ!$D$18),ЗАПОЛНИТЬ!$E$18)</f>
        <v>01.07.2016</v>
      </c>
      <c r="K1403" s="143" t="e">
        <f>#REF!</f>
        <v>#REF!</v>
      </c>
      <c r="L1403" s="143" t="e">
        <f>IF(ЗАПОЛНИТЬ!$F$7=1,#REF!/1000,#REF!)</f>
        <v>#REF!</v>
      </c>
      <c r="M1403" s="143" t="e">
        <f>IF(ЗАПОЛНИТЬ!$F$7=1,#REF!/1000,#REF!)</f>
        <v>#REF!</v>
      </c>
      <c r="N1403" s="143" t="e">
        <f>IF(ЗАПОЛНИТЬ!$F$7=1,#REF!/1000,#REF!)</f>
        <v>#REF!</v>
      </c>
      <c r="O1403" s="143" t="e">
        <f>IF(ЗАПОЛНИТЬ!$F$7=1,#REF!/1000,#REF!)</f>
        <v>#REF!</v>
      </c>
      <c r="P1403" s="143" t="e">
        <f>IF(ЗАПОЛНИТЬ!$F$7=1,#REF!/1000,#REF!)</f>
        <v>#REF!</v>
      </c>
      <c r="Q1403" s="143" t="e">
        <f>IF(ЗАПОЛНИТЬ!$F$7=1,#REF!/1000,#REF!)</f>
        <v>#REF!</v>
      </c>
      <c r="R1403" s="143" t="e">
        <f>IF(ЗАПОЛНИТЬ!$F$7=1,#REF!/1000,#REF!)</f>
        <v>#REF!</v>
      </c>
      <c r="S1403" s="143" t="e">
        <f>IF(ЗАПОЛНИТЬ!$F$7=1,#REF!/1000,#REF!)</f>
        <v>#REF!</v>
      </c>
      <c r="T1403" s="143" t="e">
        <f>IF(ЗАПОЛНИТЬ!$F$7=1,#REF!/1000,#REF!)</f>
        <v>#REF!</v>
      </c>
      <c r="U1403" s="143" t="e">
        <f>IF(ЗАПОЛНИТЬ!$F$7=1,#REF!/1000,#REF!)</f>
        <v>#REF!</v>
      </c>
      <c r="V1403" s="145" t="e">
        <f t="shared" si="94"/>
        <v>#REF!</v>
      </c>
      <c r="W1403" s="145">
        <v>0</v>
      </c>
    </row>
    <row r="1404" spans="1:23">
      <c r="A1404" s="144" t="str">
        <f>ЗАПОЛНИТЬ!$B$23</f>
        <v>4</v>
      </c>
      <c r="B1404" s="144" t="str">
        <f>ЗАПОЛНИТЬ!$B$13</f>
        <v>24188344</v>
      </c>
      <c r="C1404" s="144" t="str">
        <f>ЗАПОЛНИТЬ!$B$24</f>
        <v>298</v>
      </c>
      <c r="D1404" s="144" t="str">
        <f>ЗАПОЛНИТЬ!$B$21</f>
        <v>12</v>
      </c>
      <c r="E1404" s="145"/>
      <c r="F1404" s="144" t="str">
        <f>ЗАПОЛНИТЬ!$B$22</f>
        <v>15</v>
      </c>
      <c r="G1404" s="144" t="str">
        <f>ЗАПОЛНИТЬ!$B$20</f>
        <v>040222</v>
      </c>
      <c r="H1404" s="143" t="str">
        <f>IF(ЗАПОЛНИТЬ!$F$7=1,ЗАПОЛНИТЬ!$H$9,ЗАПОЛНИТЬ!$H$10)</f>
        <v>73</v>
      </c>
      <c r="I1404" s="146" t="e">
        <f>IF(ЗАПОЛНИТЬ!$F$7=1,#REF!,#REF!)</f>
        <v>#REF!</v>
      </c>
      <c r="J1404" s="145" t="str">
        <f>IF(ЗАПОЛНИТЬ!$F$7=1,CONCATENATE(ЗАПОЛНИТЬ!$F$18,ЗАПОЛНИТЬ!$D$18),ЗАПОЛНИТЬ!$E$18)</f>
        <v>01.07.2016</v>
      </c>
      <c r="K1404" s="143" t="e">
        <f>#REF!</f>
        <v>#REF!</v>
      </c>
      <c r="L1404" s="143" t="e">
        <f>IF(ЗАПОЛНИТЬ!$F$7=1,#REF!/1000,#REF!)</f>
        <v>#REF!</v>
      </c>
      <c r="M1404" s="143" t="e">
        <f>IF(ЗАПОЛНИТЬ!$F$7=1,#REF!/1000,#REF!)</f>
        <v>#REF!</v>
      </c>
      <c r="N1404" s="143" t="e">
        <f>IF(ЗАПОЛНИТЬ!$F$7=1,#REF!/1000,#REF!)</f>
        <v>#REF!</v>
      </c>
      <c r="O1404" s="143" t="e">
        <f>IF(ЗАПОЛНИТЬ!$F$7=1,#REF!/1000,#REF!)</f>
        <v>#REF!</v>
      </c>
      <c r="P1404" s="143" t="e">
        <f>IF(ЗАПОЛНИТЬ!$F$7=1,#REF!/1000,#REF!)</f>
        <v>#REF!</v>
      </c>
      <c r="Q1404" s="143" t="e">
        <f>IF(ЗАПОЛНИТЬ!$F$7=1,#REF!/1000,#REF!)</f>
        <v>#REF!</v>
      </c>
      <c r="R1404" s="143" t="e">
        <f>IF(ЗАПОЛНИТЬ!$F$7=1,#REF!/1000,#REF!)</f>
        <v>#REF!</v>
      </c>
      <c r="S1404" s="143" t="e">
        <f>IF(ЗАПОЛНИТЬ!$F$7=1,#REF!/1000,#REF!)</f>
        <v>#REF!</v>
      </c>
      <c r="T1404" s="143" t="e">
        <f>IF(ЗАПОЛНИТЬ!$F$7=1,#REF!/1000,#REF!)</f>
        <v>#REF!</v>
      </c>
      <c r="U1404" s="143" t="e">
        <f>IF(ЗАПОЛНИТЬ!$F$7=1,#REF!/1000,#REF!)</f>
        <v>#REF!</v>
      </c>
      <c r="V1404" s="145" t="e">
        <f t="shared" si="94"/>
        <v>#REF!</v>
      </c>
      <c r="W1404" s="145" t="e">
        <f>IF(SUM(L1404:U1404)&gt;0,1,0)</f>
        <v>#REF!</v>
      </c>
    </row>
    <row r="1405" spans="1:23">
      <c r="A1405" s="144" t="str">
        <f>ЗАПОЛНИТЬ!$B$23</f>
        <v>4</v>
      </c>
      <c r="B1405" s="144" t="str">
        <f>ЗАПОЛНИТЬ!$B$13</f>
        <v>24188344</v>
      </c>
      <c r="C1405" s="144" t="str">
        <f>ЗАПОЛНИТЬ!$B$24</f>
        <v>298</v>
      </c>
      <c r="D1405" s="144" t="str">
        <f>ЗАПОЛНИТЬ!$B$21</f>
        <v>12</v>
      </c>
      <c r="E1405" s="145"/>
      <c r="F1405" s="144" t="str">
        <f>ЗАПОЛНИТЬ!$B$22</f>
        <v>15</v>
      </c>
      <c r="G1405" s="144" t="str">
        <f>ЗАПОЛНИТЬ!$B$20</f>
        <v>040222</v>
      </c>
      <c r="H1405" s="143" t="str">
        <f>IF(ЗАПОЛНИТЬ!$F$7=1,ЗАПОЛНИТЬ!$H$9,ЗАПОЛНИТЬ!$H$10)</f>
        <v>73</v>
      </c>
      <c r="I1405" s="146" t="e">
        <f>IF(ЗАПОЛНИТЬ!$F$7=1,#REF!,#REF!)</f>
        <v>#REF!</v>
      </c>
      <c r="J1405" s="145" t="str">
        <f>IF(ЗАПОЛНИТЬ!$F$7=1,CONCATENATE(ЗАПОЛНИТЬ!$F$18,ЗАПОЛНИТЬ!$D$18),ЗАПОЛНИТЬ!$E$18)</f>
        <v>01.07.2016</v>
      </c>
      <c r="K1405" s="143" t="e">
        <f>#REF!</f>
        <v>#REF!</v>
      </c>
      <c r="L1405" s="143" t="e">
        <f>IF(ЗАПОЛНИТЬ!$F$7=1,#REF!/1000,#REF!)</f>
        <v>#REF!</v>
      </c>
      <c r="M1405" s="143" t="e">
        <f>IF(ЗАПОЛНИТЬ!$F$7=1,#REF!/1000,#REF!)</f>
        <v>#REF!</v>
      </c>
      <c r="N1405" s="143" t="e">
        <f>IF(ЗАПОЛНИТЬ!$F$7=1,#REF!/1000,#REF!)</f>
        <v>#REF!</v>
      </c>
      <c r="O1405" s="143" t="e">
        <f>IF(ЗАПОЛНИТЬ!$F$7=1,#REF!/1000,#REF!)</f>
        <v>#REF!</v>
      </c>
      <c r="P1405" s="143" t="e">
        <f>IF(ЗАПОЛНИТЬ!$F$7=1,#REF!/1000,#REF!)</f>
        <v>#REF!</v>
      </c>
      <c r="Q1405" s="143" t="e">
        <f>IF(ЗАПОЛНИТЬ!$F$7=1,#REF!/1000,#REF!)</f>
        <v>#REF!</v>
      </c>
      <c r="R1405" s="143" t="e">
        <f>IF(ЗАПОЛНИТЬ!$F$7=1,#REF!/1000,#REF!)</f>
        <v>#REF!</v>
      </c>
      <c r="S1405" s="143" t="e">
        <f>IF(ЗАПОЛНИТЬ!$F$7=1,#REF!/1000,#REF!)</f>
        <v>#REF!</v>
      </c>
      <c r="T1405" s="143" t="e">
        <f>IF(ЗАПОЛНИТЬ!$F$7=1,#REF!/1000,#REF!)</f>
        <v>#REF!</v>
      </c>
      <c r="U1405" s="143" t="e">
        <f>IF(ЗАПОЛНИТЬ!$F$7=1,#REF!/1000,#REF!)</f>
        <v>#REF!</v>
      </c>
      <c r="V1405" s="145" t="e">
        <f t="shared" si="94"/>
        <v>#REF!</v>
      </c>
      <c r="W1405" s="145" t="e">
        <f>IF(SUM(L1405:U1405)&gt;0,1,0)</f>
        <v>#REF!</v>
      </c>
    </row>
    <row r="1406" spans="1:23">
      <c r="A1406" s="144" t="str">
        <f>ЗАПОЛНИТЬ!$B$23</f>
        <v>4</v>
      </c>
      <c r="B1406" s="144" t="str">
        <f>ЗАПОЛНИТЬ!$B$13</f>
        <v>24188344</v>
      </c>
      <c r="C1406" s="144" t="str">
        <f>ЗАПОЛНИТЬ!$B$24</f>
        <v>298</v>
      </c>
      <c r="D1406" s="144" t="str">
        <f>ЗАПОЛНИТЬ!$B$21</f>
        <v>12</v>
      </c>
      <c r="E1406" s="145"/>
      <c r="F1406" s="144" t="str">
        <f>ЗАПОЛНИТЬ!$B$22</f>
        <v>15</v>
      </c>
      <c r="G1406" s="144" t="str">
        <f>ЗАПОЛНИТЬ!$B$20</f>
        <v>040222</v>
      </c>
      <c r="H1406" s="143" t="str">
        <f>IF(ЗАПОЛНИТЬ!$F$7=1,ЗАПОЛНИТЬ!$H$9,ЗАПОЛНИТЬ!$H$10)</f>
        <v>73</v>
      </c>
      <c r="I1406" s="146" t="e">
        <f>IF(ЗАПОЛНИТЬ!$F$7=1,#REF!,#REF!)</f>
        <v>#REF!</v>
      </c>
      <c r="J1406" s="145" t="str">
        <f>IF(ЗАПОЛНИТЬ!$F$7=1,CONCATENATE(ЗАПОЛНИТЬ!$F$18,ЗАПОЛНИТЬ!$D$18),ЗАПОЛНИТЬ!$E$18)</f>
        <v>01.07.2016</v>
      </c>
      <c r="K1406" s="143" t="e">
        <f>#REF!</f>
        <v>#REF!</v>
      </c>
      <c r="L1406" s="143" t="e">
        <f>IF(ЗАПОЛНИТЬ!$F$7=1,#REF!/1000,#REF!)</f>
        <v>#REF!</v>
      </c>
      <c r="M1406" s="143" t="e">
        <f>IF(ЗАПОЛНИТЬ!$F$7=1,#REF!/1000,#REF!)</f>
        <v>#REF!</v>
      </c>
      <c r="N1406" s="143" t="e">
        <f>IF(ЗАПОЛНИТЬ!$F$7=1,#REF!/1000,#REF!)</f>
        <v>#REF!</v>
      </c>
      <c r="O1406" s="143" t="e">
        <f>IF(ЗАПОЛНИТЬ!$F$7=1,#REF!/1000,#REF!)</f>
        <v>#REF!</v>
      </c>
      <c r="P1406" s="143" t="e">
        <f>IF(ЗАПОЛНИТЬ!$F$7=1,#REF!/1000,#REF!)</f>
        <v>#REF!</v>
      </c>
      <c r="Q1406" s="143" t="e">
        <f>IF(ЗАПОЛНИТЬ!$F$7=1,#REF!/1000,#REF!)</f>
        <v>#REF!</v>
      </c>
      <c r="R1406" s="143" t="e">
        <f>IF(ЗАПОЛНИТЬ!$F$7=1,#REF!/1000,#REF!)</f>
        <v>#REF!</v>
      </c>
      <c r="S1406" s="143" t="e">
        <f>IF(ЗАПОЛНИТЬ!$F$7=1,#REF!/1000,#REF!)</f>
        <v>#REF!</v>
      </c>
      <c r="T1406" s="143" t="e">
        <f>IF(ЗАПОЛНИТЬ!$F$7=1,#REF!/1000,#REF!)</f>
        <v>#REF!</v>
      </c>
      <c r="U1406" s="143" t="e">
        <f>IF(ЗАПОЛНИТЬ!$F$7=1,#REF!/1000,#REF!)</f>
        <v>#REF!</v>
      </c>
      <c r="V1406" s="145" t="e">
        <f t="shared" si="94"/>
        <v>#REF!</v>
      </c>
      <c r="W1406" s="145" t="e">
        <f>IF(SUM(L1406:U1406)&gt;0,1,0)</f>
        <v>#REF!</v>
      </c>
    </row>
    <row r="1407" spans="1:23">
      <c r="A1407" s="144" t="str">
        <f>ЗАПОЛНИТЬ!$B$23</f>
        <v>4</v>
      </c>
      <c r="B1407" s="144" t="str">
        <f>ЗАПОЛНИТЬ!$B$13</f>
        <v>24188344</v>
      </c>
      <c r="C1407" s="144" t="str">
        <f>ЗАПОЛНИТЬ!$B$24</f>
        <v>298</v>
      </c>
      <c r="D1407" s="144" t="str">
        <f>ЗАПОЛНИТЬ!$B$21</f>
        <v>12</v>
      </c>
      <c r="E1407" s="145"/>
      <c r="F1407" s="144" t="str">
        <f>ЗАПОЛНИТЬ!$B$22</f>
        <v>15</v>
      </c>
      <c r="G1407" s="144" t="str">
        <f>ЗАПОЛНИТЬ!$B$20</f>
        <v>040222</v>
      </c>
      <c r="H1407" s="143" t="str">
        <f>IF(ЗАПОЛНИТЬ!$F$7=1,ЗАПОЛНИТЬ!$H$9,ЗАПОЛНИТЬ!$H$10)</f>
        <v>73</v>
      </c>
      <c r="I1407" s="146" t="e">
        <f>IF(ЗАПОЛНИТЬ!$F$7=1,#REF!,#REF!)</f>
        <v>#REF!</v>
      </c>
      <c r="J1407" s="145" t="str">
        <f>IF(ЗАПОЛНИТЬ!$F$7=1,CONCATENATE(ЗАПОЛНИТЬ!$F$18,ЗАПОЛНИТЬ!$D$18),ЗАПОЛНИТЬ!$E$18)</f>
        <v>01.07.2016</v>
      </c>
      <c r="K1407" s="143" t="e">
        <f>#REF!</f>
        <v>#REF!</v>
      </c>
      <c r="L1407" s="143" t="e">
        <f>IF(ЗАПОЛНИТЬ!$F$7=1,#REF!/1000,#REF!)</f>
        <v>#REF!</v>
      </c>
      <c r="M1407" s="143" t="e">
        <f>IF(ЗАПОЛНИТЬ!$F$7=1,#REF!/1000,#REF!)</f>
        <v>#REF!</v>
      </c>
      <c r="N1407" s="143" t="e">
        <f>IF(ЗАПОЛНИТЬ!$F$7=1,#REF!/1000,#REF!)</f>
        <v>#REF!</v>
      </c>
      <c r="O1407" s="143" t="e">
        <f>IF(ЗАПОЛНИТЬ!$F$7=1,#REF!/1000,#REF!)</f>
        <v>#REF!</v>
      </c>
      <c r="P1407" s="143" t="e">
        <f>IF(ЗАПОЛНИТЬ!$F$7=1,#REF!/1000,#REF!)</f>
        <v>#REF!</v>
      </c>
      <c r="Q1407" s="143" t="e">
        <f>IF(ЗАПОЛНИТЬ!$F$7=1,#REF!/1000,#REF!)</f>
        <v>#REF!</v>
      </c>
      <c r="R1407" s="143" t="e">
        <f>IF(ЗАПОЛНИТЬ!$F$7=1,#REF!/1000,#REF!)</f>
        <v>#REF!</v>
      </c>
      <c r="S1407" s="143" t="e">
        <f>IF(ЗАПОЛНИТЬ!$F$7=1,#REF!/1000,#REF!)</f>
        <v>#REF!</v>
      </c>
      <c r="T1407" s="143" t="e">
        <f>IF(ЗАПОЛНИТЬ!$F$7=1,#REF!/1000,#REF!)</f>
        <v>#REF!</v>
      </c>
      <c r="U1407" s="143" t="e">
        <f>IF(ЗАПОЛНИТЬ!$F$7=1,#REF!/1000,#REF!)</f>
        <v>#REF!</v>
      </c>
      <c r="V1407" s="145" t="e">
        <f t="shared" si="94"/>
        <v>#REF!</v>
      </c>
      <c r="W1407" s="145" t="e">
        <f>IF(SUM(L1407:U1407)&gt;0,1,0)</f>
        <v>#REF!</v>
      </c>
    </row>
    <row r="1408" spans="1:23">
      <c r="A1408" s="144" t="str">
        <f>ЗАПОЛНИТЬ!$B$23</f>
        <v>4</v>
      </c>
      <c r="B1408" s="144" t="str">
        <f>ЗАПОЛНИТЬ!$B$13</f>
        <v>24188344</v>
      </c>
      <c r="C1408" s="144" t="str">
        <f>ЗАПОЛНИТЬ!$B$24</f>
        <v>298</v>
      </c>
      <c r="D1408" s="144" t="str">
        <f>ЗАПОЛНИТЬ!$B$21</f>
        <v>12</v>
      </c>
      <c r="E1408" s="145"/>
      <c r="F1408" s="144" t="str">
        <f>ЗАПОЛНИТЬ!$B$22</f>
        <v>15</v>
      </c>
      <c r="G1408" s="144" t="str">
        <f>ЗАПОЛНИТЬ!$B$20</f>
        <v>040222</v>
      </c>
      <c r="H1408" s="143" t="str">
        <f>IF(ЗАПОЛНИТЬ!$F$7=1,ЗАПОЛНИТЬ!$H$9,ЗАПОЛНИТЬ!$H$10)</f>
        <v>73</v>
      </c>
      <c r="I1408" s="146" t="e">
        <f>IF(ЗАПОЛНИТЬ!$F$7=1,#REF!,#REF!)</f>
        <v>#REF!</v>
      </c>
      <c r="J1408" s="145" t="str">
        <f>IF(ЗАПОЛНИТЬ!$F$7=1,CONCATENATE(ЗАПОЛНИТЬ!$F$18,ЗАПОЛНИТЬ!$D$18),ЗАПОЛНИТЬ!$E$18)</f>
        <v>01.07.2016</v>
      </c>
      <c r="K1408" s="143" t="e">
        <f>#REF!</f>
        <v>#REF!</v>
      </c>
      <c r="L1408" s="143" t="e">
        <f>IF(ЗАПОЛНИТЬ!$F$7=1,#REF!/1000,#REF!)</f>
        <v>#REF!</v>
      </c>
      <c r="M1408" s="143" t="e">
        <f>IF(ЗАПОЛНИТЬ!$F$7=1,#REF!/1000,#REF!)</f>
        <v>#REF!</v>
      </c>
      <c r="N1408" s="143" t="e">
        <f>IF(ЗАПОЛНИТЬ!$F$7=1,#REF!/1000,#REF!)</f>
        <v>#REF!</v>
      </c>
      <c r="O1408" s="143" t="e">
        <f>IF(ЗАПОЛНИТЬ!$F$7=1,#REF!/1000,#REF!)</f>
        <v>#REF!</v>
      </c>
      <c r="P1408" s="143" t="e">
        <f>IF(ЗАПОЛНИТЬ!$F$7=1,#REF!/1000,#REF!)</f>
        <v>#REF!</v>
      </c>
      <c r="Q1408" s="143" t="e">
        <f>IF(ЗАПОЛНИТЬ!$F$7=1,#REF!/1000,#REF!)</f>
        <v>#REF!</v>
      </c>
      <c r="R1408" s="143" t="e">
        <f>IF(ЗАПОЛНИТЬ!$F$7=1,#REF!/1000,#REF!)</f>
        <v>#REF!</v>
      </c>
      <c r="S1408" s="143" t="e">
        <f>IF(ЗАПОЛНИТЬ!$F$7=1,#REF!/1000,#REF!)</f>
        <v>#REF!</v>
      </c>
      <c r="T1408" s="143" t="e">
        <f>IF(ЗАПОЛНИТЬ!$F$7=1,#REF!/1000,#REF!)</f>
        <v>#REF!</v>
      </c>
      <c r="U1408" s="143" t="e">
        <f>IF(ЗАПОЛНИТЬ!$F$7=1,#REF!/1000,#REF!)</f>
        <v>#REF!</v>
      </c>
      <c r="V1408" s="145" t="e">
        <f t="shared" si="94"/>
        <v>#REF!</v>
      </c>
      <c r="W1408" s="145">
        <v>0</v>
      </c>
    </row>
    <row r="1409" spans="1:23">
      <c r="A1409" s="144" t="str">
        <f>ЗАПОЛНИТЬ!$B$23</f>
        <v>4</v>
      </c>
      <c r="B1409" s="144" t="str">
        <f>ЗАПОЛНИТЬ!$B$13</f>
        <v>24188344</v>
      </c>
      <c r="C1409" s="144" t="str">
        <f>ЗАПОЛНИТЬ!$B$24</f>
        <v>298</v>
      </c>
      <c r="D1409" s="144" t="str">
        <f>ЗАПОЛНИТЬ!$B$21</f>
        <v>12</v>
      </c>
      <c r="E1409" s="145"/>
      <c r="F1409" s="144" t="str">
        <f>ЗАПОЛНИТЬ!$B$22</f>
        <v>15</v>
      </c>
      <c r="G1409" s="144" t="str">
        <f>ЗАПОЛНИТЬ!$B$20</f>
        <v>040222</v>
      </c>
      <c r="H1409" s="143" t="str">
        <f>IF(ЗАПОЛНИТЬ!$F$7=1,ЗАПОЛНИТЬ!$H$9,ЗАПОЛНИТЬ!$H$10)</f>
        <v>73</v>
      </c>
      <c r="I1409" s="146" t="e">
        <f>IF(ЗАПОЛНИТЬ!$F$7=1,#REF!,#REF!)</f>
        <v>#REF!</v>
      </c>
      <c r="J1409" s="145" t="str">
        <f>IF(ЗАПОЛНИТЬ!$F$7=1,CONCATENATE(ЗАПОЛНИТЬ!$F$18,ЗАПОЛНИТЬ!$D$18),ЗАПОЛНИТЬ!$E$18)</f>
        <v>01.07.2016</v>
      </c>
      <c r="K1409" s="143" t="e">
        <f>#REF!</f>
        <v>#REF!</v>
      </c>
      <c r="L1409" s="143" t="e">
        <f>IF(ЗАПОЛНИТЬ!$F$7=1,#REF!/1000,#REF!)</f>
        <v>#REF!</v>
      </c>
      <c r="M1409" s="143" t="e">
        <f>IF(ЗАПОЛНИТЬ!$F$7=1,#REF!/1000,#REF!)</f>
        <v>#REF!</v>
      </c>
      <c r="N1409" s="143" t="e">
        <f>IF(ЗАПОЛНИТЬ!$F$7=1,#REF!/1000,#REF!)</f>
        <v>#REF!</v>
      </c>
      <c r="O1409" s="143" t="e">
        <f>IF(ЗАПОЛНИТЬ!$F$7=1,#REF!/1000,#REF!)</f>
        <v>#REF!</v>
      </c>
      <c r="P1409" s="143" t="e">
        <f>IF(ЗАПОЛНИТЬ!$F$7=1,#REF!/1000,#REF!)</f>
        <v>#REF!</v>
      </c>
      <c r="Q1409" s="143" t="e">
        <f>IF(ЗАПОЛНИТЬ!$F$7=1,#REF!/1000,#REF!)</f>
        <v>#REF!</v>
      </c>
      <c r="R1409" s="143" t="e">
        <f>IF(ЗАПОЛНИТЬ!$F$7=1,#REF!/1000,#REF!)</f>
        <v>#REF!</v>
      </c>
      <c r="S1409" s="143" t="e">
        <f>IF(ЗАПОЛНИТЬ!$F$7=1,#REF!/1000,#REF!)</f>
        <v>#REF!</v>
      </c>
      <c r="T1409" s="143" t="e">
        <f>IF(ЗАПОЛНИТЬ!$F$7=1,#REF!/1000,#REF!)</f>
        <v>#REF!</v>
      </c>
      <c r="U1409" s="143" t="e">
        <f>IF(ЗАПОЛНИТЬ!$F$7=1,#REF!/1000,#REF!)</f>
        <v>#REF!</v>
      </c>
      <c r="V1409" s="145" t="e">
        <f t="shared" si="94"/>
        <v>#REF!</v>
      </c>
      <c r="W1409" s="145">
        <v>0</v>
      </c>
    </row>
    <row r="1410" spans="1:23">
      <c r="A1410" s="144" t="str">
        <f>ЗАПОЛНИТЬ!$B$23</f>
        <v>4</v>
      </c>
      <c r="B1410" s="144" t="str">
        <f>ЗАПОЛНИТЬ!$B$13</f>
        <v>24188344</v>
      </c>
      <c r="C1410" s="144" t="str">
        <f>ЗАПОЛНИТЬ!$B$24</f>
        <v>298</v>
      </c>
      <c r="D1410" s="144" t="str">
        <f>ЗАПОЛНИТЬ!$B$21</f>
        <v>12</v>
      </c>
      <c r="E1410" s="145"/>
      <c r="F1410" s="144" t="str">
        <f>ЗАПОЛНИТЬ!$B$22</f>
        <v>15</v>
      </c>
      <c r="G1410" s="144" t="str">
        <f>ЗАПОЛНИТЬ!$B$20</f>
        <v>040222</v>
      </c>
      <c r="H1410" s="143" t="str">
        <f>IF(ЗАПОЛНИТЬ!$F$7=1,ЗАПОЛНИТЬ!$H$9,ЗАПОЛНИТЬ!$H$10)</f>
        <v>73</v>
      </c>
      <c r="I1410" s="146" t="e">
        <f>IF(ЗАПОЛНИТЬ!$F$7=1,#REF!,#REF!)</f>
        <v>#REF!</v>
      </c>
      <c r="J1410" s="145" t="str">
        <f>IF(ЗАПОЛНИТЬ!$F$7=1,CONCATENATE(ЗАПОЛНИТЬ!$F$18,ЗАПОЛНИТЬ!$D$18),ЗАПОЛНИТЬ!$E$18)</f>
        <v>01.07.2016</v>
      </c>
      <c r="K1410" s="143" t="e">
        <f>#REF!</f>
        <v>#REF!</v>
      </c>
      <c r="L1410" s="143" t="e">
        <f>IF(ЗАПОЛНИТЬ!$F$7=1,#REF!/1000,#REF!)</f>
        <v>#REF!</v>
      </c>
      <c r="M1410" s="143" t="e">
        <f>IF(ЗАПОЛНИТЬ!$F$7=1,#REF!/1000,#REF!)</f>
        <v>#REF!</v>
      </c>
      <c r="N1410" s="143" t="e">
        <f>IF(ЗАПОЛНИТЬ!$F$7=1,#REF!/1000,#REF!)</f>
        <v>#REF!</v>
      </c>
      <c r="O1410" s="143" t="e">
        <f>IF(ЗАПОЛНИТЬ!$F$7=1,#REF!/1000,#REF!)</f>
        <v>#REF!</v>
      </c>
      <c r="P1410" s="143" t="e">
        <f>IF(ЗАПОЛНИТЬ!$F$7=1,#REF!/1000,#REF!)</f>
        <v>#REF!</v>
      </c>
      <c r="Q1410" s="143" t="e">
        <f>IF(ЗАПОЛНИТЬ!$F$7=1,#REF!/1000,#REF!)</f>
        <v>#REF!</v>
      </c>
      <c r="R1410" s="143" t="e">
        <f>IF(ЗАПОЛНИТЬ!$F$7=1,#REF!/1000,#REF!)</f>
        <v>#REF!</v>
      </c>
      <c r="S1410" s="143" t="e">
        <f>IF(ЗАПОЛНИТЬ!$F$7=1,#REF!/1000,#REF!)</f>
        <v>#REF!</v>
      </c>
      <c r="T1410" s="143" t="e">
        <f>IF(ЗАПОЛНИТЬ!$F$7=1,#REF!/1000,#REF!)</f>
        <v>#REF!</v>
      </c>
      <c r="U1410" s="143" t="e">
        <f>IF(ЗАПОЛНИТЬ!$F$7=1,#REF!/1000,#REF!)</f>
        <v>#REF!</v>
      </c>
      <c r="V1410" s="145" t="e">
        <f t="shared" si="94"/>
        <v>#REF!</v>
      </c>
      <c r="W1410" s="145" t="e">
        <f>IF(SUM(L1410:U1410)&gt;0,1,0)</f>
        <v>#REF!</v>
      </c>
    </row>
    <row r="1411" spans="1:23">
      <c r="A1411" s="144" t="str">
        <f>ЗАПОЛНИТЬ!$B$23</f>
        <v>4</v>
      </c>
      <c r="B1411" s="144" t="str">
        <f>ЗАПОЛНИТЬ!$B$13</f>
        <v>24188344</v>
      </c>
      <c r="C1411" s="144" t="str">
        <f>ЗАПОЛНИТЬ!$B$24</f>
        <v>298</v>
      </c>
      <c r="D1411" s="144" t="str">
        <f>ЗАПОЛНИТЬ!$B$21</f>
        <v>12</v>
      </c>
      <c r="E1411" s="145"/>
      <c r="F1411" s="144" t="str">
        <f>ЗАПОЛНИТЬ!$B$22</f>
        <v>15</v>
      </c>
      <c r="G1411" s="144" t="str">
        <f>ЗАПОЛНИТЬ!$B$20</f>
        <v>040222</v>
      </c>
      <c r="H1411" s="143" t="str">
        <f>IF(ЗАПОЛНИТЬ!$F$7=1,ЗАПОЛНИТЬ!$H$9,ЗАПОЛНИТЬ!$H$10)</f>
        <v>73</v>
      </c>
      <c r="I1411" s="146" t="e">
        <f>IF(ЗАПОЛНИТЬ!$F$7=1,#REF!,#REF!)</f>
        <v>#REF!</v>
      </c>
      <c r="J1411" s="145" t="str">
        <f>IF(ЗАПОЛНИТЬ!$F$7=1,CONCATENATE(ЗАПОЛНИТЬ!$F$18,ЗАПОЛНИТЬ!$D$18),ЗАПОЛНИТЬ!$E$18)</f>
        <v>01.07.2016</v>
      </c>
      <c r="K1411" s="143" t="e">
        <f>#REF!</f>
        <v>#REF!</v>
      </c>
      <c r="L1411" s="143" t="e">
        <f>IF(ЗАПОЛНИТЬ!$F$7=1,#REF!/1000,#REF!)</f>
        <v>#REF!</v>
      </c>
      <c r="M1411" s="143" t="e">
        <f>IF(ЗАПОЛНИТЬ!$F$7=1,#REF!/1000,#REF!)</f>
        <v>#REF!</v>
      </c>
      <c r="N1411" s="143" t="e">
        <f>IF(ЗАПОЛНИТЬ!$F$7=1,#REF!/1000,#REF!)</f>
        <v>#REF!</v>
      </c>
      <c r="O1411" s="143" t="e">
        <f>IF(ЗАПОЛНИТЬ!$F$7=1,#REF!/1000,#REF!)</f>
        <v>#REF!</v>
      </c>
      <c r="P1411" s="143" t="e">
        <f>IF(ЗАПОЛНИТЬ!$F$7=1,#REF!/1000,#REF!)</f>
        <v>#REF!</v>
      </c>
      <c r="Q1411" s="143" t="e">
        <f>IF(ЗАПОЛНИТЬ!$F$7=1,#REF!/1000,#REF!)</f>
        <v>#REF!</v>
      </c>
      <c r="R1411" s="143" t="e">
        <f>IF(ЗАПОЛНИТЬ!$F$7=1,#REF!/1000,#REF!)</f>
        <v>#REF!</v>
      </c>
      <c r="S1411" s="143" t="e">
        <f>IF(ЗАПОЛНИТЬ!$F$7=1,#REF!/1000,#REF!)</f>
        <v>#REF!</v>
      </c>
      <c r="T1411" s="143" t="e">
        <f>IF(ЗАПОЛНИТЬ!$F$7=1,#REF!/1000,#REF!)</f>
        <v>#REF!</v>
      </c>
      <c r="U1411" s="143" t="e">
        <f>IF(ЗАПОЛНИТЬ!$F$7=1,#REF!/1000,#REF!)</f>
        <v>#REF!</v>
      </c>
      <c r="V1411" s="145" t="e">
        <f t="shared" si="94"/>
        <v>#REF!</v>
      </c>
      <c r="W1411" s="145">
        <v>0</v>
      </c>
    </row>
    <row r="1412" spans="1:23">
      <c r="A1412" s="144" t="str">
        <f>ЗАПОЛНИТЬ!$B$23</f>
        <v>4</v>
      </c>
      <c r="B1412" s="144" t="str">
        <f>ЗАПОЛНИТЬ!$B$13</f>
        <v>24188344</v>
      </c>
      <c r="C1412" s="144" t="str">
        <f>ЗАПОЛНИТЬ!$B$24</f>
        <v>298</v>
      </c>
      <c r="D1412" s="144" t="str">
        <f>ЗАПОЛНИТЬ!$B$21</f>
        <v>12</v>
      </c>
      <c r="E1412" s="145"/>
      <c r="F1412" s="144" t="str">
        <f>ЗАПОЛНИТЬ!$B$22</f>
        <v>15</v>
      </c>
      <c r="G1412" s="144" t="str">
        <f>ЗАПОЛНИТЬ!$B$20</f>
        <v>040222</v>
      </c>
      <c r="H1412" s="143" t="str">
        <f>IF(ЗАПОЛНИТЬ!$F$7=1,ЗАПОЛНИТЬ!$H$9,ЗАПОЛНИТЬ!$H$10)</f>
        <v>73</v>
      </c>
      <c r="I1412" s="146" t="e">
        <f>IF(ЗАПОЛНИТЬ!$F$7=1,#REF!,#REF!)</f>
        <v>#REF!</v>
      </c>
      <c r="J1412" s="145" t="str">
        <f>IF(ЗАПОЛНИТЬ!$F$7=1,CONCATENATE(ЗАПОЛНИТЬ!$F$18,ЗАПОЛНИТЬ!$D$18),ЗАПОЛНИТЬ!$E$18)</f>
        <v>01.07.2016</v>
      </c>
      <c r="K1412" s="143" t="e">
        <f>#REF!</f>
        <v>#REF!</v>
      </c>
      <c r="L1412" s="143" t="e">
        <f>IF(ЗАПОЛНИТЬ!$F$7=1,#REF!/1000,#REF!)</f>
        <v>#REF!</v>
      </c>
      <c r="M1412" s="143" t="e">
        <f>IF(ЗАПОЛНИТЬ!$F$7=1,#REF!/1000,#REF!)</f>
        <v>#REF!</v>
      </c>
      <c r="N1412" s="143" t="e">
        <f>IF(ЗАПОЛНИТЬ!$F$7=1,#REF!/1000,#REF!)</f>
        <v>#REF!</v>
      </c>
      <c r="O1412" s="143" t="e">
        <f>IF(ЗАПОЛНИТЬ!$F$7=1,#REF!/1000,#REF!)</f>
        <v>#REF!</v>
      </c>
      <c r="P1412" s="143" t="e">
        <f>IF(ЗАПОЛНИТЬ!$F$7=1,#REF!/1000,#REF!)</f>
        <v>#REF!</v>
      </c>
      <c r="Q1412" s="143" t="e">
        <f>IF(ЗАПОЛНИТЬ!$F$7=1,#REF!/1000,#REF!)</f>
        <v>#REF!</v>
      </c>
      <c r="R1412" s="143" t="e">
        <f>IF(ЗАПОЛНИТЬ!$F$7=1,#REF!/1000,#REF!)</f>
        <v>#REF!</v>
      </c>
      <c r="S1412" s="143" t="e">
        <f>IF(ЗАПОЛНИТЬ!$F$7=1,#REF!/1000,#REF!)</f>
        <v>#REF!</v>
      </c>
      <c r="T1412" s="143" t="e">
        <f>IF(ЗАПОЛНИТЬ!$F$7=1,#REF!/1000,#REF!)</f>
        <v>#REF!</v>
      </c>
      <c r="U1412" s="143" t="e">
        <f>IF(ЗАПОЛНИТЬ!$F$7=1,#REF!/1000,#REF!)</f>
        <v>#REF!</v>
      </c>
      <c r="V1412" s="145" t="e">
        <f t="shared" si="94"/>
        <v>#REF!</v>
      </c>
      <c r="W1412" s="145" t="e">
        <f>IF(SUM(L1412:U1412)&gt;0,1,0)</f>
        <v>#REF!</v>
      </c>
    </row>
    <row r="1413" spans="1:23">
      <c r="A1413" s="144" t="str">
        <f>ЗАПОЛНИТЬ!$B$23</f>
        <v>4</v>
      </c>
      <c r="B1413" s="144" t="str">
        <f>ЗАПОЛНИТЬ!$B$13</f>
        <v>24188344</v>
      </c>
      <c r="C1413" s="144" t="str">
        <f>ЗАПОЛНИТЬ!$B$24</f>
        <v>298</v>
      </c>
      <c r="D1413" s="144" t="str">
        <f>ЗАПОЛНИТЬ!$B$21</f>
        <v>12</v>
      </c>
      <c r="E1413" s="145"/>
      <c r="F1413" s="144" t="str">
        <f>ЗАПОЛНИТЬ!$B$22</f>
        <v>15</v>
      </c>
      <c r="G1413" s="144" t="str">
        <f>ЗАПОЛНИТЬ!$B$20</f>
        <v>040222</v>
      </c>
      <c r="H1413" s="143" t="str">
        <f>IF(ЗАПОЛНИТЬ!$F$7=1,ЗАПОЛНИТЬ!$H$9,ЗАПОЛНИТЬ!$H$10)</f>
        <v>73</v>
      </c>
      <c r="I1413" s="146" t="e">
        <f>IF(ЗАПОЛНИТЬ!$F$7=1,#REF!,#REF!)</f>
        <v>#REF!</v>
      </c>
      <c r="J1413" s="145" t="str">
        <f>IF(ЗАПОЛНИТЬ!$F$7=1,CONCATENATE(ЗАПОЛНИТЬ!$F$18,ЗАПОЛНИТЬ!$D$18),ЗАПОЛНИТЬ!$E$18)</f>
        <v>01.07.2016</v>
      </c>
      <c r="K1413" s="143" t="e">
        <f>#REF!</f>
        <v>#REF!</v>
      </c>
      <c r="L1413" s="143" t="e">
        <f>IF(ЗАПОЛНИТЬ!$F$7=1,#REF!/1000,#REF!)</f>
        <v>#REF!</v>
      </c>
      <c r="M1413" s="143" t="e">
        <f>IF(ЗАПОЛНИТЬ!$F$7=1,#REF!/1000,#REF!)</f>
        <v>#REF!</v>
      </c>
      <c r="N1413" s="143" t="e">
        <f>IF(ЗАПОЛНИТЬ!$F$7=1,#REF!/1000,#REF!)</f>
        <v>#REF!</v>
      </c>
      <c r="O1413" s="143" t="e">
        <f>IF(ЗАПОЛНИТЬ!$F$7=1,#REF!/1000,#REF!)</f>
        <v>#REF!</v>
      </c>
      <c r="P1413" s="143" t="e">
        <f>IF(ЗАПОЛНИТЬ!$F$7=1,#REF!/1000,#REF!)</f>
        <v>#REF!</v>
      </c>
      <c r="Q1413" s="143" t="e">
        <f>IF(ЗАПОЛНИТЬ!$F$7=1,#REF!/1000,#REF!)</f>
        <v>#REF!</v>
      </c>
      <c r="R1413" s="143" t="e">
        <f>IF(ЗАПОЛНИТЬ!$F$7=1,#REF!/1000,#REF!)</f>
        <v>#REF!</v>
      </c>
      <c r="S1413" s="143" t="e">
        <f>IF(ЗАПОЛНИТЬ!$F$7=1,#REF!/1000,#REF!)</f>
        <v>#REF!</v>
      </c>
      <c r="T1413" s="143" t="e">
        <f>IF(ЗАПОЛНИТЬ!$F$7=1,#REF!/1000,#REF!)</f>
        <v>#REF!</v>
      </c>
      <c r="U1413" s="143" t="e">
        <f>IF(ЗАПОЛНИТЬ!$F$7=1,#REF!/1000,#REF!)</f>
        <v>#REF!</v>
      </c>
      <c r="V1413" s="145" t="e">
        <f t="shared" si="94"/>
        <v>#REF!</v>
      </c>
      <c r="W1413" s="145" t="e">
        <f>IF(SUM(L1413:U1413)&gt;0,1,0)</f>
        <v>#REF!</v>
      </c>
    </row>
    <row r="1414" spans="1:23">
      <c r="A1414" s="144" t="str">
        <f>ЗАПОЛНИТЬ!$B$23</f>
        <v>4</v>
      </c>
      <c r="B1414" s="144" t="str">
        <f>ЗАПОЛНИТЬ!$B$13</f>
        <v>24188344</v>
      </c>
      <c r="C1414" s="144" t="str">
        <f>ЗАПОЛНИТЬ!$B$24</f>
        <v>298</v>
      </c>
      <c r="D1414" s="144" t="str">
        <f>ЗАПОЛНИТЬ!$B$21</f>
        <v>12</v>
      </c>
      <c r="E1414" s="145"/>
      <c r="F1414" s="144" t="str">
        <f>ЗАПОЛНИТЬ!$B$22</f>
        <v>15</v>
      </c>
      <c r="G1414" s="144" t="str">
        <f>ЗАПОЛНИТЬ!$B$20</f>
        <v>040222</v>
      </c>
      <c r="H1414" s="143" t="str">
        <f>IF(ЗАПОЛНИТЬ!$F$7=1,ЗАПОЛНИТЬ!$H$9,ЗАПОЛНИТЬ!$H$10)</f>
        <v>73</v>
      </c>
      <c r="I1414" s="146" t="e">
        <f>IF(ЗАПОЛНИТЬ!$F$7=1,#REF!,#REF!)</f>
        <v>#REF!</v>
      </c>
      <c r="J1414" s="145" t="str">
        <f>IF(ЗАПОЛНИТЬ!$F$7=1,CONCATENATE(ЗАПОЛНИТЬ!$F$18,ЗАПОЛНИТЬ!$D$18),ЗАПОЛНИТЬ!$E$18)</f>
        <v>01.07.2016</v>
      </c>
      <c r="K1414" s="143" t="e">
        <f>#REF!</f>
        <v>#REF!</v>
      </c>
      <c r="L1414" s="143" t="e">
        <f>IF(ЗАПОЛНИТЬ!$F$7=1,#REF!/1000,#REF!)</f>
        <v>#REF!</v>
      </c>
      <c r="M1414" s="143" t="e">
        <f>IF(ЗАПОЛНИТЬ!$F$7=1,#REF!/1000,#REF!)</f>
        <v>#REF!</v>
      </c>
      <c r="N1414" s="143" t="e">
        <f>IF(ЗАПОЛНИТЬ!$F$7=1,#REF!/1000,#REF!)</f>
        <v>#REF!</v>
      </c>
      <c r="O1414" s="143" t="e">
        <f>IF(ЗАПОЛНИТЬ!$F$7=1,#REF!/1000,#REF!)</f>
        <v>#REF!</v>
      </c>
      <c r="P1414" s="143" t="e">
        <f>IF(ЗАПОЛНИТЬ!$F$7=1,#REF!/1000,#REF!)</f>
        <v>#REF!</v>
      </c>
      <c r="Q1414" s="143" t="e">
        <f>IF(ЗАПОЛНИТЬ!$F$7=1,#REF!/1000,#REF!)</f>
        <v>#REF!</v>
      </c>
      <c r="R1414" s="143" t="e">
        <f>IF(ЗАПОЛНИТЬ!$F$7=1,#REF!/1000,#REF!)</f>
        <v>#REF!</v>
      </c>
      <c r="S1414" s="143" t="e">
        <f>IF(ЗАПОЛНИТЬ!$F$7=1,#REF!/1000,#REF!)</f>
        <v>#REF!</v>
      </c>
      <c r="T1414" s="143" t="e">
        <f>IF(ЗАПОЛНИТЬ!$F$7=1,#REF!/1000,#REF!)</f>
        <v>#REF!</v>
      </c>
      <c r="U1414" s="143" t="e">
        <f>IF(ЗАПОЛНИТЬ!$F$7=1,#REF!/1000,#REF!)</f>
        <v>#REF!</v>
      </c>
      <c r="V1414" s="145" t="e">
        <f t="shared" si="94"/>
        <v>#REF!</v>
      </c>
      <c r="W1414" s="145">
        <v>0</v>
      </c>
    </row>
    <row r="1415" spans="1:23">
      <c r="A1415" s="144" t="str">
        <f>ЗАПОЛНИТЬ!$B$23</f>
        <v>4</v>
      </c>
      <c r="B1415" s="144" t="str">
        <f>ЗАПОЛНИТЬ!$B$13</f>
        <v>24188344</v>
      </c>
      <c r="C1415" s="144" t="str">
        <f>ЗАПОЛНИТЬ!$B$24</f>
        <v>298</v>
      </c>
      <c r="D1415" s="144" t="str">
        <f>ЗАПОЛНИТЬ!$B$21</f>
        <v>12</v>
      </c>
      <c r="E1415" s="145"/>
      <c r="F1415" s="144" t="str">
        <f>ЗАПОЛНИТЬ!$B$22</f>
        <v>15</v>
      </c>
      <c r="G1415" s="144" t="str">
        <f>ЗАПОЛНИТЬ!$B$20</f>
        <v>040222</v>
      </c>
      <c r="H1415" s="143" t="str">
        <f>IF(ЗАПОЛНИТЬ!$F$7=1,ЗАПОЛНИТЬ!$H$9,ЗАПОЛНИТЬ!$H$10)</f>
        <v>73</v>
      </c>
      <c r="I1415" s="146" t="e">
        <f>IF(ЗАПОЛНИТЬ!$F$7=1,#REF!,#REF!)</f>
        <v>#REF!</v>
      </c>
      <c r="J1415" s="145" t="str">
        <f>IF(ЗАПОЛНИТЬ!$F$7=1,CONCATENATE(ЗАПОЛНИТЬ!$F$18,ЗАПОЛНИТЬ!$D$18),ЗАПОЛНИТЬ!$E$18)</f>
        <v>01.07.2016</v>
      </c>
      <c r="K1415" s="143" t="e">
        <f>#REF!</f>
        <v>#REF!</v>
      </c>
      <c r="L1415" s="143" t="e">
        <f>IF(ЗАПОЛНИТЬ!$F$7=1,#REF!/1000,#REF!)</f>
        <v>#REF!</v>
      </c>
      <c r="M1415" s="143" t="e">
        <f>IF(ЗАПОЛНИТЬ!$F$7=1,#REF!/1000,#REF!)</f>
        <v>#REF!</v>
      </c>
      <c r="N1415" s="143" t="e">
        <f>IF(ЗАПОЛНИТЬ!$F$7=1,#REF!/1000,#REF!)</f>
        <v>#REF!</v>
      </c>
      <c r="O1415" s="143" t="e">
        <f>IF(ЗАПОЛНИТЬ!$F$7=1,#REF!/1000,#REF!)</f>
        <v>#REF!</v>
      </c>
      <c r="P1415" s="143" t="e">
        <f>IF(ЗАПОЛНИТЬ!$F$7=1,#REF!/1000,#REF!)</f>
        <v>#REF!</v>
      </c>
      <c r="Q1415" s="143" t="e">
        <f>IF(ЗАПОЛНИТЬ!$F$7=1,#REF!/1000,#REF!)</f>
        <v>#REF!</v>
      </c>
      <c r="R1415" s="143" t="e">
        <f>IF(ЗАПОЛНИТЬ!$F$7=1,#REF!/1000,#REF!)</f>
        <v>#REF!</v>
      </c>
      <c r="S1415" s="143" t="e">
        <f>IF(ЗАПОЛНИТЬ!$F$7=1,#REF!/1000,#REF!)</f>
        <v>#REF!</v>
      </c>
      <c r="T1415" s="143" t="e">
        <f>IF(ЗАПОЛНИТЬ!$F$7=1,#REF!/1000,#REF!)</f>
        <v>#REF!</v>
      </c>
      <c r="U1415" s="143" t="e">
        <f>IF(ЗАПОЛНИТЬ!$F$7=1,#REF!/1000,#REF!)</f>
        <v>#REF!</v>
      </c>
      <c r="V1415" s="145" t="e">
        <f t="shared" si="94"/>
        <v>#REF!</v>
      </c>
      <c r="W1415" s="145" t="e">
        <f>IF(SUM(L1415:U1415)&gt;0,1,0)</f>
        <v>#REF!</v>
      </c>
    </row>
    <row r="1416" spans="1:23">
      <c r="A1416" s="144" t="str">
        <f>ЗАПОЛНИТЬ!$B$23</f>
        <v>4</v>
      </c>
      <c r="B1416" s="144" t="str">
        <f>ЗАПОЛНИТЬ!$B$13</f>
        <v>24188344</v>
      </c>
      <c r="C1416" s="144" t="str">
        <f>ЗАПОЛНИТЬ!$B$24</f>
        <v>298</v>
      </c>
      <c r="D1416" s="144" t="str">
        <f>ЗАПОЛНИТЬ!$B$21</f>
        <v>12</v>
      </c>
      <c r="E1416" s="145"/>
      <c r="F1416" s="144" t="str">
        <f>ЗАПОЛНИТЬ!$B$22</f>
        <v>15</v>
      </c>
      <c r="G1416" s="144" t="str">
        <f>ЗАПОЛНИТЬ!$B$20</f>
        <v>040222</v>
      </c>
      <c r="H1416" s="143" t="str">
        <f>IF(ЗАПОЛНИТЬ!$F$7=1,ЗАПОЛНИТЬ!$H$9,ЗАПОЛНИТЬ!$H$10)</f>
        <v>73</v>
      </c>
      <c r="I1416" s="146" t="e">
        <f>IF(ЗАПОЛНИТЬ!$F$7=1,#REF!,#REF!)</f>
        <v>#REF!</v>
      </c>
      <c r="J1416" s="145" t="str">
        <f>IF(ЗАПОЛНИТЬ!$F$7=1,CONCATENATE(ЗАПОЛНИТЬ!$F$18,ЗАПОЛНИТЬ!$D$18),ЗАПОЛНИТЬ!$E$18)</f>
        <v>01.07.2016</v>
      </c>
      <c r="K1416" s="143" t="e">
        <f>#REF!</f>
        <v>#REF!</v>
      </c>
      <c r="L1416" s="143" t="e">
        <f>IF(ЗАПОЛНИТЬ!$F$7=1,#REF!/1000,#REF!)</f>
        <v>#REF!</v>
      </c>
      <c r="M1416" s="143" t="e">
        <f>IF(ЗАПОЛНИТЬ!$F$7=1,#REF!/1000,#REF!)</f>
        <v>#REF!</v>
      </c>
      <c r="N1416" s="143" t="e">
        <f>IF(ЗАПОЛНИТЬ!$F$7=1,#REF!/1000,#REF!)</f>
        <v>#REF!</v>
      </c>
      <c r="O1416" s="143" t="e">
        <f>IF(ЗАПОЛНИТЬ!$F$7=1,#REF!/1000,#REF!)</f>
        <v>#REF!</v>
      </c>
      <c r="P1416" s="143" t="e">
        <f>IF(ЗАПОЛНИТЬ!$F$7=1,#REF!/1000,#REF!)</f>
        <v>#REF!</v>
      </c>
      <c r="Q1416" s="143" t="e">
        <f>IF(ЗАПОЛНИТЬ!$F$7=1,#REF!/1000,#REF!)</f>
        <v>#REF!</v>
      </c>
      <c r="R1416" s="143" t="e">
        <f>IF(ЗАПОЛНИТЬ!$F$7=1,#REF!/1000,#REF!)</f>
        <v>#REF!</v>
      </c>
      <c r="S1416" s="143" t="e">
        <f>IF(ЗАПОЛНИТЬ!$F$7=1,#REF!/1000,#REF!)</f>
        <v>#REF!</v>
      </c>
      <c r="T1416" s="143" t="e">
        <f>IF(ЗАПОЛНИТЬ!$F$7=1,#REF!/1000,#REF!)</f>
        <v>#REF!</v>
      </c>
      <c r="U1416" s="143" t="e">
        <f>IF(ЗАПОЛНИТЬ!$F$7=1,#REF!/1000,#REF!)</f>
        <v>#REF!</v>
      </c>
      <c r="V1416" s="145" t="e">
        <f t="shared" si="94"/>
        <v>#REF!</v>
      </c>
      <c r="W1416" s="145" t="e">
        <f>IF(SUM(L1416:U1416)&gt;0,1,0)</f>
        <v>#REF!</v>
      </c>
    </row>
    <row r="1417" spans="1:23">
      <c r="A1417" s="144" t="str">
        <f>ЗАПОЛНИТЬ!$B$23</f>
        <v>4</v>
      </c>
      <c r="B1417" s="144" t="str">
        <f>ЗАПОЛНИТЬ!$B$13</f>
        <v>24188344</v>
      </c>
      <c r="C1417" s="144" t="str">
        <f>ЗАПОЛНИТЬ!$B$24</f>
        <v>298</v>
      </c>
      <c r="D1417" s="144" t="str">
        <f>ЗАПОЛНИТЬ!$B$21</f>
        <v>12</v>
      </c>
      <c r="E1417" s="145"/>
      <c r="F1417" s="144" t="str">
        <f>ЗАПОЛНИТЬ!$B$22</f>
        <v>15</v>
      </c>
      <c r="G1417" s="144" t="str">
        <f>ЗАПОЛНИТЬ!$B$20</f>
        <v>040222</v>
      </c>
      <c r="H1417" s="143" t="str">
        <f>IF(ЗАПОЛНИТЬ!$F$7=1,ЗАПОЛНИТЬ!$H$9,ЗАПОЛНИТЬ!$H$10)</f>
        <v>73</v>
      </c>
      <c r="I1417" s="146" t="e">
        <f>IF(ЗАПОЛНИТЬ!$F$7=1,#REF!,#REF!)</f>
        <v>#REF!</v>
      </c>
      <c r="J1417" s="145" t="str">
        <f>IF(ЗАПОЛНИТЬ!$F$7=1,CONCATENATE(ЗАПОЛНИТЬ!$F$18,ЗАПОЛНИТЬ!$D$18),ЗАПОЛНИТЬ!$E$18)</f>
        <v>01.07.2016</v>
      </c>
      <c r="K1417" s="143" t="e">
        <f>#REF!</f>
        <v>#REF!</v>
      </c>
      <c r="L1417" s="143" t="e">
        <f>IF(ЗАПОЛНИТЬ!$F$7=1,#REF!/1000,#REF!)</f>
        <v>#REF!</v>
      </c>
      <c r="M1417" s="143" t="e">
        <f>IF(ЗАПОЛНИТЬ!$F$7=1,#REF!/1000,#REF!)</f>
        <v>#REF!</v>
      </c>
      <c r="N1417" s="143" t="e">
        <f>IF(ЗАПОЛНИТЬ!$F$7=1,#REF!/1000,#REF!)</f>
        <v>#REF!</v>
      </c>
      <c r="O1417" s="143" t="e">
        <f>IF(ЗАПОЛНИТЬ!$F$7=1,#REF!/1000,#REF!)</f>
        <v>#REF!</v>
      </c>
      <c r="P1417" s="143" t="e">
        <f>IF(ЗАПОЛНИТЬ!$F$7=1,#REF!/1000,#REF!)</f>
        <v>#REF!</v>
      </c>
      <c r="Q1417" s="143" t="e">
        <f>IF(ЗАПОЛНИТЬ!$F$7=1,#REF!/1000,#REF!)</f>
        <v>#REF!</v>
      </c>
      <c r="R1417" s="143" t="e">
        <f>IF(ЗАПОЛНИТЬ!$F$7=1,#REF!/1000,#REF!)</f>
        <v>#REF!</v>
      </c>
      <c r="S1417" s="143" t="e">
        <f>IF(ЗАПОЛНИТЬ!$F$7=1,#REF!/1000,#REF!)</f>
        <v>#REF!</v>
      </c>
      <c r="T1417" s="143" t="e">
        <f>IF(ЗАПОЛНИТЬ!$F$7=1,#REF!/1000,#REF!)</f>
        <v>#REF!</v>
      </c>
      <c r="U1417" s="143" t="e">
        <f>IF(ЗАПОЛНИТЬ!$F$7=1,#REF!/1000,#REF!)</f>
        <v>#REF!</v>
      </c>
      <c r="V1417" s="145" t="e">
        <f t="shared" si="94"/>
        <v>#REF!</v>
      </c>
      <c r="W1417" s="145">
        <v>0</v>
      </c>
    </row>
    <row r="1418" spans="1:23">
      <c r="A1418" s="144" t="str">
        <f>ЗАПОЛНИТЬ!$B$23</f>
        <v>4</v>
      </c>
      <c r="B1418" s="144" t="str">
        <f>ЗАПОЛНИТЬ!$B$13</f>
        <v>24188344</v>
      </c>
      <c r="C1418" s="144" t="str">
        <f>ЗАПОЛНИТЬ!$B$24</f>
        <v>298</v>
      </c>
      <c r="D1418" s="144" t="str">
        <f>ЗАПОЛНИТЬ!$B$21</f>
        <v>12</v>
      </c>
      <c r="E1418" s="145"/>
      <c r="F1418" s="144" t="str">
        <f>ЗАПОЛНИТЬ!$B$22</f>
        <v>15</v>
      </c>
      <c r="G1418" s="144" t="str">
        <f>ЗАПОЛНИТЬ!$B$20</f>
        <v>040222</v>
      </c>
      <c r="H1418" s="143" t="str">
        <f>IF(ЗАПОЛНИТЬ!$F$7=1,ЗАПОЛНИТЬ!$H$9,ЗАПОЛНИТЬ!$H$10)</f>
        <v>73</v>
      </c>
      <c r="I1418" s="146" t="e">
        <f>IF(ЗАПОЛНИТЬ!$F$7=1,#REF!,#REF!)</f>
        <v>#REF!</v>
      </c>
      <c r="J1418" s="145" t="str">
        <f>IF(ЗАПОЛНИТЬ!$F$7=1,CONCATENATE(ЗАПОЛНИТЬ!$F$18,ЗАПОЛНИТЬ!$D$18),ЗАПОЛНИТЬ!$E$18)</f>
        <v>01.07.2016</v>
      </c>
      <c r="K1418" s="143" t="e">
        <f>#REF!</f>
        <v>#REF!</v>
      </c>
      <c r="L1418" s="143" t="e">
        <f>IF(ЗАПОЛНИТЬ!$F$7=1,#REF!/1000,#REF!)</f>
        <v>#REF!</v>
      </c>
      <c r="M1418" s="143" t="e">
        <f>IF(ЗАПОЛНИТЬ!$F$7=1,#REF!/1000,#REF!)</f>
        <v>#REF!</v>
      </c>
      <c r="N1418" s="143" t="e">
        <f>IF(ЗАПОЛНИТЬ!$F$7=1,#REF!/1000,#REF!)</f>
        <v>#REF!</v>
      </c>
      <c r="O1418" s="143" t="e">
        <f>IF(ЗАПОЛНИТЬ!$F$7=1,#REF!/1000,#REF!)</f>
        <v>#REF!</v>
      </c>
      <c r="P1418" s="143" t="e">
        <f>IF(ЗАПОЛНИТЬ!$F$7=1,#REF!/1000,#REF!)</f>
        <v>#REF!</v>
      </c>
      <c r="Q1418" s="143" t="e">
        <f>IF(ЗАПОЛНИТЬ!$F$7=1,#REF!/1000,#REF!)</f>
        <v>#REF!</v>
      </c>
      <c r="R1418" s="143" t="e">
        <f>IF(ЗАПОЛНИТЬ!$F$7=1,#REF!/1000,#REF!)</f>
        <v>#REF!</v>
      </c>
      <c r="S1418" s="143" t="e">
        <f>IF(ЗАПОЛНИТЬ!$F$7=1,#REF!/1000,#REF!)</f>
        <v>#REF!</v>
      </c>
      <c r="T1418" s="143" t="e">
        <f>IF(ЗАПОЛНИТЬ!$F$7=1,#REF!/1000,#REF!)</f>
        <v>#REF!</v>
      </c>
      <c r="U1418" s="143" t="e">
        <f>IF(ЗАПОЛНИТЬ!$F$7=1,#REF!/1000,#REF!)</f>
        <v>#REF!</v>
      </c>
      <c r="V1418" s="145" t="e">
        <f t="shared" si="94"/>
        <v>#REF!</v>
      </c>
      <c r="W1418" s="145" t="e">
        <f>IF(SUM(L1418:U1418)&gt;0,1,0)</f>
        <v>#REF!</v>
      </c>
    </row>
    <row r="1419" spans="1:23">
      <c r="A1419" s="144" t="str">
        <f>ЗАПОЛНИТЬ!$B$23</f>
        <v>4</v>
      </c>
      <c r="B1419" s="144" t="str">
        <f>ЗАПОЛНИТЬ!$B$13</f>
        <v>24188344</v>
      </c>
      <c r="C1419" s="144" t="str">
        <f>ЗАПОЛНИТЬ!$B$24</f>
        <v>298</v>
      </c>
      <c r="D1419" s="144" t="str">
        <f>ЗАПОЛНИТЬ!$B$21</f>
        <v>12</v>
      </c>
      <c r="E1419" s="145"/>
      <c r="F1419" s="144" t="str">
        <f>ЗАПОЛНИТЬ!$B$22</f>
        <v>15</v>
      </c>
      <c r="G1419" s="144" t="str">
        <f>ЗАПОЛНИТЬ!$B$20</f>
        <v>040222</v>
      </c>
      <c r="H1419" s="143" t="str">
        <f>IF(ЗАПОЛНИТЬ!$F$7=1,ЗАПОЛНИТЬ!$H$9,ЗАПОЛНИТЬ!$H$10)</f>
        <v>73</v>
      </c>
      <c r="I1419" s="146" t="e">
        <f>IF(ЗАПОЛНИТЬ!$F$7=1,#REF!,#REF!)</f>
        <v>#REF!</v>
      </c>
      <c r="J1419" s="145" t="str">
        <f>IF(ЗАПОЛНИТЬ!$F$7=1,CONCATENATE(ЗАПОЛНИТЬ!$F$18,ЗАПОЛНИТЬ!$D$18),ЗАПОЛНИТЬ!$E$18)</f>
        <v>01.07.2016</v>
      </c>
      <c r="K1419" s="143" t="e">
        <f>#REF!</f>
        <v>#REF!</v>
      </c>
      <c r="L1419" s="143" t="e">
        <f>IF(ЗАПОЛНИТЬ!$F$7=1,#REF!/1000,#REF!)</f>
        <v>#REF!</v>
      </c>
      <c r="M1419" s="143" t="e">
        <f>IF(ЗАПОЛНИТЬ!$F$7=1,#REF!/1000,#REF!)</f>
        <v>#REF!</v>
      </c>
      <c r="N1419" s="143" t="e">
        <f>IF(ЗАПОЛНИТЬ!$F$7=1,#REF!/1000,#REF!)</f>
        <v>#REF!</v>
      </c>
      <c r="O1419" s="143" t="e">
        <f>IF(ЗАПОЛНИТЬ!$F$7=1,#REF!/1000,#REF!)</f>
        <v>#REF!</v>
      </c>
      <c r="P1419" s="143" t="e">
        <f>IF(ЗАПОЛНИТЬ!$F$7=1,#REF!/1000,#REF!)</f>
        <v>#REF!</v>
      </c>
      <c r="Q1419" s="143" t="e">
        <f>IF(ЗАПОЛНИТЬ!$F$7=1,#REF!/1000,#REF!)</f>
        <v>#REF!</v>
      </c>
      <c r="R1419" s="143" t="e">
        <f>IF(ЗАПОЛНИТЬ!$F$7=1,#REF!/1000,#REF!)</f>
        <v>#REF!</v>
      </c>
      <c r="S1419" s="143" t="e">
        <f>IF(ЗАПОЛНИТЬ!$F$7=1,#REF!/1000,#REF!)</f>
        <v>#REF!</v>
      </c>
      <c r="T1419" s="143" t="e">
        <f>IF(ЗАПОЛНИТЬ!$F$7=1,#REF!/1000,#REF!)</f>
        <v>#REF!</v>
      </c>
      <c r="U1419" s="143" t="e">
        <f>IF(ЗАПОЛНИТЬ!$F$7=1,#REF!/1000,#REF!)</f>
        <v>#REF!</v>
      </c>
      <c r="V1419" s="145" t="e">
        <f t="shared" si="94"/>
        <v>#REF!</v>
      </c>
      <c r="W1419" s="145" t="e">
        <f>IF(SUM(L1419:U1419)&gt;0,1,0)</f>
        <v>#REF!</v>
      </c>
    </row>
    <row r="1420" spans="1:23">
      <c r="A1420" s="144" t="str">
        <f>ЗАПОЛНИТЬ!$B$23</f>
        <v>4</v>
      </c>
      <c r="B1420" s="144" t="str">
        <f>ЗАПОЛНИТЬ!$B$13</f>
        <v>24188344</v>
      </c>
      <c r="C1420" s="144" t="str">
        <f>ЗАПОЛНИТЬ!$B$24</f>
        <v>298</v>
      </c>
      <c r="D1420" s="144" t="str">
        <f>ЗАПОЛНИТЬ!$B$21</f>
        <v>12</v>
      </c>
      <c r="E1420" s="145"/>
      <c r="F1420" s="144" t="str">
        <f>ЗАПОЛНИТЬ!$B$22</f>
        <v>15</v>
      </c>
      <c r="G1420" s="144" t="str">
        <f>ЗАПОЛНИТЬ!$B$20</f>
        <v>040222</v>
      </c>
      <c r="H1420" s="143" t="str">
        <f>IF(ЗАПОЛНИТЬ!$F$7=1,ЗАПОЛНИТЬ!$H$9,ЗАПОЛНИТЬ!$H$10)</f>
        <v>73</v>
      </c>
      <c r="I1420" s="146" t="e">
        <f>IF(ЗАПОЛНИТЬ!$F$7=1,#REF!,#REF!)</f>
        <v>#REF!</v>
      </c>
      <c r="J1420" s="145" t="str">
        <f>IF(ЗАПОЛНИТЬ!$F$7=1,CONCATENATE(ЗАПОЛНИТЬ!$F$18,ЗАПОЛНИТЬ!$D$18),ЗАПОЛНИТЬ!$E$18)</f>
        <v>01.07.2016</v>
      </c>
      <c r="K1420" s="143" t="e">
        <f>#REF!</f>
        <v>#REF!</v>
      </c>
      <c r="L1420" s="143" t="e">
        <f>IF(ЗАПОЛНИТЬ!$F$7=1,#REF!/1000,#REF!)</f>
        <v>#REF!</v>
      </c>
      <c r="M1420" s="143" t="e">
        <f>IF(ЗАПОЛНИТЬ!$F$7=1,#REF!/1000,#REF!)</f>
        <v>#REF!</v>
      </c>
      <c r="N1420" s="143" t="e">
        <f>IF(ЗАПОЛНИТЬ!$F$7=1,#REF!/1000,#REF!)</f>
        <v>#REF!</v>
      </c>
      <c r="O1420" s="143" t="e">
        <f>IF(ЗАПОЛНИТЬ!$F$7=1,#REF!/1000,#REF!)</f>
        <v>#REF!</v>
      </c>
      <c r="P1420" s="143" t="e">
        <f>IF(ЗАПОЛНИТЬ!$F$7=1,#REF!/1000,#REF!)</f>
        <v>#REF!</v>
      </c>
      <c r="Q1420" s="143" t="e">
        <f>IF(ЗАПОЛНИТЬ!$F$7=1,#REF!/1000,#REF!)</f>
        <v>#REF!</v>
      </c>
      <c r="R1420" s="143" t="e">
        <f>IF(ЗАПОЛНИТЬ!$F$7=1,#REF!/1000,#REF!)</f>
        <v>#REF!</v>
      </c>
      <c r="S1420" s="143" t="e">
        <f>IF(ЗАПОЛНИТЬ!$F$7=1,#REF!/1000,#REF!)</f>
        <v>#REF!</v>
      </c>
      <c r="T1420" s="143" t="e">
        <f>IF(ЗАПОЛНИТЬ!$F$7=1,#REF!/1000,#REF!)</f>
        <v>#REF!</v>
      </c>
      <c r="U1420" s="143" t="e">
        <f>IF(ЗАПОЛНИТЬ!$F$7=1,#REF!/1000,#REF!)</f>
        <v>#REF!</v>
      </c>
      <c r="V1420" s="145" t="e">
        <f t="shared" si="94"/>
        <v>#REF!</v>
      </c>
      <c r="W1420" s="145" t="e">
        <f>IF(SUM(L1420:U1420)&gt;0,1,0)</f>
        <v>#REF!</v>
      </c>
    </row>
    <row r="1421" spans="1:23">
      <c r="A1421" s="144" t="str">
        <f>ЗАПОЛНИТЬ!$B$23</f>
        <v>4</v>
      </c>
      <c r="B1421" s="144" t="str">
        <f>ЗАПОЛНИТЬ!$B$13</f>
        <v>24188344</v>
      </c>
      <c r="C1421" s="144" t="str">
        <f>ЗАПОЛНИТЬ!$B$24</f>
        <v>298</v>
      </c>
      <c r="D1421" s="144" t="str">
        <f>ЗАПОЛНИТЬ!$B$21</f>
        <v>12</v>
      </c>
      <c r="E1421" s="145"/>
      <c r="F1421" s="144" t="str">
        <f>ЗАПОЛНИТЬ!$B$22</f>
        <v>15</v>
      </c>
      <c r="G1421" s="144" t="str">
        <f>ЗАПОЛНИТЬ!$B$20</f>
        <v>040222</v>
      </c>
      <c r="H1421" s="143" t="str">
        <f>IF(ЗАПОЛНИТЬ!$F$7=1,ЗАПОЛНИТЬ!$H$9,ЗАПОЛНИТЬ!$H$10)</f>
        <v>73</v>
      </c>
      <c r="I1421" s="146" t="e">
        <f>IF(ЗАПОЛНИТЬ!$F$7=1,#REF!,#REF!)</f>
        <v>#REF!</v>
      </c>
      <c r="J1421" s="145" t="str">
        <f>IF(ЗАПОЛНИТЬ!$F$7=1,CONCATENATE(ЗАПОЛНИТЬ!$F$18,ЗАПОЛНИТЬ!$D$18),ЗАПОЛНИТЬ!$E$18)</f>
        <v>01.07.2016</v>
      </c>
      <c r="K1421" s="143" t="e">
        <f>#REF!</f>
        <v>#REF!</v>
      </c>
      <c r="L1421" s="143" t="e">
        <f>IF(ЗАПОЛНИТЬ!$F$7=1,#REF!/1000,#REF!)</f>
        <v>#REF!</v>
      </c>
      <c r="M1421" s="143" t="e">
        <f>IF(ЗАПОЛНИТЬ!$F$7=1,#REF!/1000,#REF!)</f>
        <v>#REF!</v>
      </c>
      <c r="N1421" s="143" t="e">
        <f>IF(ЗАПОЛНИТЬ!$F$7=1,#REF!/1000,#REF!)</f>
        <v>#REF!</v>
      </c>
      <c r="O1421" s="143" t="e">
        <f>IF(ЗАПОЛНИТЬ!$F$7=1,#REF!/1000,#REF!)</f>
        <v>#REF!</v>
      </c>
      <c r="P1421" s="143" t="e">
        <f>IF(ЗАПОЛНИТЬ!$F$7=1,#REF!/1000,#REF!)</f>
        <v>#REF!</v>
      </c>
      <c r="Q1421" s="143" t="e">
        <f>IF(ЗАПОЛНИТЬ!$F$7=1,#REF!/1000,#REF!)</f>
        <v>#REF!</v>
      </c>
      <c r="R1421" s="143" t="e">
        <f>IF(ЗАПОЛНИТЬ!$F$7=1,#REF!/1000,#REF!)</f>
        <v>#REF!</v>
      </c>
      <c r="S1421" s="143" t="e">
        <f>IF(ЗАПОЛНИТЬ!$F$7=1,#REF!/1000,#REF!)</f>
        <v>#REF!</v>
      </c>
      <c r="T1421" s="143" t="e">
        <f>IF(ЗАПОЛНИТЬ!$F$7=1,#REF!/1000,#REF!)</f>
        <v>#REF!</v>
      </c>
      <c r="U1421" s="143" t="e">
        <f>IF(ЗАПОЛНИТЬ!$F$7=1,#REF!/1000,#REF!)</f>
        <v>#REF!</v>
      </c>
      <c r="V1421" s="145" t="e">
        <f t="shared" si="94"/>
        <v>#REF!</v>
      </c>
      <c r="W1421" s="145" t="e">
        <f>IF(SUM(L1421:U1421)&gt;0,1,0)</f>
        <v>#REF!</v>
      </c>
    </row>
    <row r="1422" spans="1:23">
      <c r="A1422" s="144" t="str">
        <f>ЗАПОЛНИТЬ!$B$23</f>
        <v>4</v>
      </c>
      <c r="B1422" s="144" t="str">
        <f>ЗАПОЛНИТЬ!$B$13</f>
        <v>24188344</v>
      </c>
      <c r="C1422" s="144" t="str">
        <f>ЗАПОЛНИТЬ!$B$24</f>
        <v>298</v>
      </c>
      <c r="D1422" s="144" t="str">
        <f>ЗАПОЛНИТЬ!$B$21</f>
        <v>12</v>
      </c>
      <c r="E1422" s="145"/>
      <c r="F1422" s="144" t="str">
        <f>ЗАПОЛНИТЬ!$B$22</f>
        <v>15</v>
      </c>
      <c r="G1422" s="144" t="str">
        <f>ЗАПОЛНИТЬ!$B$20</f>
        <v>040222</v>
      </c>
      <c r="H1422" s="143" t="str">
        <f>IF(ЗАПОЛНИТЬ!$F$7=1,ЗАПОЛНИТЬ!$H$9,ЗАПОЛНИТЬ!$H$10)</f>
        <v>73</v>
      </c>
      <c r="I1422" s="146" t="e">
        <f>IF(ЗАПОЛНИТЬ!$F$7=1,#REF!,#REF!)</f>
        <v>#REF!</v>
      </c>
      <c r="J1422" s="145" t="str">
        <f>IF(ЗАПОЛНИТЬ!$F$7=1,CONCATENATE(ЗАПОЛНИТЬ!$F$18,ЗАПОЛНИТЬ!$D$18),ЗАПОЛНИТЬ!$E$18)</f>
        <v>01.07.2016</v>
      </c>
      <c r="K1422" s="143" t="e">
        <f>#REF!</f>
        <v>#REF!</v>
      </c>
      <c r="L1422" s="143" t="e">
        <f>IF(ЗАПОЛНИТЬ!$F$7=1,#REF!/1000,#REF!)</f>
        <v>#REF!</v>
      </c>
      <c r="M1422" s="143" t="e">
        <f>IF(ЗАПОЛНИТЬ!$F$7=1,#REF!/1000,#REF!)</f>
        <v>#REF!</v>
      </c>
      <c r="N1422" s="143" t="e">
        <f>IF(ЗАПОЛНИТЬ!$F$7=1,#REF!/1000,#REF!)</f>
        <v>#REF!</v>
      </c>
      <c r="O1422" s="143" t="e">
        <f>IF(ЗАПОЛНИТЬ!$F$7=1,#REF!/1000,#REF!)</f>
        <v>#REF!</v>
      </c>
      <c r="P1422" s="143" t="e">
        <f>IF(ЗАПОЛНИТЬ!$F$7=1,#REF!/1000,#REF!)</f>
        <v>#REF!</v>
      </c>
      <c r="Q1422" s="143" t="e">
        <f>IF(ЗАПОЛНИТЬ!$F$7=1,#REF!/1000,#REF!)</f>
        <v>#REF!</v>
      </c>
      <c r="R1422" s="143" t="e">
        <f>IF(ЗАПОЛНИТЬ!$F$7=1,#REF!/1000,#REF!)</f>
        <v>#REF!</v>
      </c>
      <c r="S1422" s="143" t="e">
        <f>IF(ЗАПОЛНИТЬ!$F$7=1,#REF!/1000,#REF!)</f>
        <v>#REF!</v>
      </c>
      <c r="T1422" s="143" t="e">
        <f>IF(ЗАПОЛНИТЬ!$F$7=1,#REF!/1000,#REF!)</f>
        <v>#REF!</v>
      </c>
      <c r="U1422" s="143" t="e">
        <f>IF(ЗАПОЛНИТЬ!$F$7=1,#REF!/1000,#REF!)</f>
        <v>#REF!</v>
      </c>
      <c r="V1422" s="145" t="e">
        <f t="shared" si="94"/>
        <v>#REF!</v>
      </c>
      <c r="W1422" s="145" t="e">
        <f>IF(SUM(L1422:U1422)&gt;0,1,0)</f>
        <v>#REF!</v>
      </c>
    </row>
    <row r="1423" spans="1:23">
      <c r="A1423" s="144" t="str">
        <f>ЗАПОЛНИТЬ!$B$23</f>
        <v>4</v>
      </c>
      <c r="B1423" s="144" t="str">
        <f>ЗАПОЛНИТЬ!$B$13</f>
        <v>24188344</v>
      </c>
      <c r="C1423" s="144" t="str">
        <f>ЗАПОЛНИТЬ!$B$24</f>
        <v>298</v>
      </c>
      <c r="D1423" s="144" t="str">
        <f>ЗАПОЛНИТЬ!$B$21</f>
        <v>12</v>
      </c>
      <c r="E1423" s="145"/>
      <c r="F1423" s="144" t="str">
        <f>ЗАПОЛНИТЬ!$B$22</f>
        <v>15</v>
      </c>
      <c r="G1423" s="144" t="str">
        <f>ЗАПОЛНИТЬ!$B$20</f>
        <v>040222</v>
      </c>
      <c r="H1423" s="143" t="str">
        <f>IF(ЗАПОЛНИТЬ!$F$7=1,ЗАПОЛНИТЬ!$H$9,ЗАПОЛНИТЬ!$H$10)</f>
        <v>73</v>
      </c>
      <c r="I1423" s="146" t="e">
        <f>IF(ЗАПОЛНИТЬ!$F$7=1,#REF!,#REF!)</f>
        <v>#REF!</v>
      </c>
      <c r="J1423" s="145" t="str">
        <f>IF(ЗАПОЛНИТЬ!$F$7=1,CONCATENATE(ЗАПОЛНИТЬ!$F$18,ЗАПОЛНИТЬ!$D$18),ЗАПОЛНИТЬ!$E$18)</f>
        <v>01.07.2016</v>
      </c>
      <c r="K1423" s="143" t="e">
        <f>#REF!</f>
        <v>#REF!</v>
      </c>
      <c r="L1423" s="143" t="e">
        <f>IF(ЗАПОЛНИТЬ!$F$7=1,#REF!/1000,#REF!)</f>
        <v>#REF!</v>
      </c>
      <c r="M1423" s="143" t="e">
        <f>IF(ЗАПОЛНИТЬ!$F$7=1,#REF!/1000,#REF!)</f>
        <v>#REF!</v>
      </c>
      <c r="N1423" s="143" t="e">
        <f>IF(ЗАПОЛНИТЬ!$F$7=1,#REF!/1000,#REF!)</f>
        <v>#REF!</v>
      </c>
      <c r="O1423" s="143" t="e">
        <f>IF(ЗАПОЛНИТЬ!$F$7=1,#REF!/1000,#REF!)</f>
        <v>#REF!</v>
      </c>
      <c r="P1423" s="143" t="e">
        <f>IF(ЗАПОЛНИТЬ!$F$7=1,#REF!/1000,#REF!)</f>
        <v>#REF!</v>
      </c>
      <c r="Q1423" s="143" t="e">
        <f>IF(ЗАПОЛНИТЬ!$F$7=1,#REF!/1000,#REF!)</f>
        <v>#REF!</v>
      </c>
      <c r="R1423" s="143" t="e">
        <f>IF(ЗАПОЛНИТЬ!$F$7=1,#REF!/1000,#REF!)</f>
        <v>#REF!</v>
      </c>
      <c r="S1423" s="143" t="e">
        <f>IF(ЗАПОЛНИТЬ!$F$7=1,#REF!/1000,#REF!)</f>
        <v>#REF!</v>
      </c>
      <c r="T1423" s="143" t="e">
        <f>IF(ЗАПОЛНИТЬ!$F$7=1,#REF!/1000,#REF!)</f>
        <v>#REF!</v>
      </c>
      <c r="U1423" s="143" t="e">
        <f>IF(ЗАПОЛНИТЬ!$F$7=1,#REF!/1000,#REF!)</f>
        <v>#REF!</v>
      </c>
      <c r="V1423" s="145" t="e">
        <f t="shared" si="94"/>
        <v>#REF!</v>
      </c>
      <c r="W1423" s="145">
        <v>0</v>
      </c>
    </row>
    <row r="1424" spans="1:23">
      <c r="A1424" s="144" t="str">
        <f>ЗАПОЛНИТЬ!$B$23</f>
        <v>4</v>
      </c>
      <c r="B1424" s="144" t="str">
        <f>ЗАПОЛНИТЬ!$B$13</f>
        <v>24188344</v>
      </c>
      <c r="C1424" s="144" t="str">
        <f>ЗАПОЛНИТЬ!$B$24</f>
        <v>298</v>
      </c>
      <c r="D1424" s="144" t="str">
        <f>ЗАПОЛНИТЬ!$B$21</f>
        <v>12</v>
      </c>
      <c r="E1424" s="145"/>
      <c r="F1424" s="144" t="str">
        <f>ЗАПОЛНИТЬ!$B$22</f>
        <v>15</v>
      </c>
      <c r="G1424" s="144" t="str">
        <f>ЗАПОЛНИТЬ!$B$20</f>
        <v>040222</v>
      </c>
      <c r="H1424" s="143" t="str">
        <f>IF(ЗАПОЛНИТЬ!$F$7=1,ЗАПОЛНИТЬ!$H$9,ЗАПОЛНИТЬ!$H$10)</f>
        <v>73</v>
      </c>
      <c r="I1424" s="146" t="e">
        <f>IF(ЗАПОЛНИТЬ!$F$7=1,#REF!,#REF!)</f>
        <v>#REF!</v>
      </c>
      <c r="J1424" s="145" t="str">
        <f>IF(ЗАПОЛНИТЬ!$F$7=1,CONCATENATE(ЗАПОЛНИТЬ!$F$18,ЗАПОЛНИТЬ!$D$18),ЗАПОЛНИТЬ!$E$18)</f>
        <v>01.07.2016</v>
      </c>
      <c r="K1424" s="143" t="e">
        <f>#REF!</f>
        <v>#REF!</v>
      </c>
      <c r="L1424" s="143" t="e">
        <f>IF(ЗАПОЛНИТЬ!$F$7=1,#REF!/1000,#REF!)</f>
        <v>#REF!</v>
      </c>
      <c r="M1424" s="143" t="e">
        <f>IF(ЗАПОЛНИТЬ!$F$7=1,#REF!/1000,#REF!)</f>
        <v>#REF!</v>
      </c>
      <c r="N1424" s="143" t="e">
        <f>IF(ЗАПОЛНИТЬ!$F$7=1,#REF!/1000,#REF!)</f>
        <v>#REF!</v>
      </c>
      <c r="O1424" s="143" t="e">
        <f>IF(ЗАПОЛНИТЬ!$F$7=1,#REF!/1000,#REF!)</f>
        <v>#REF!</v>
      </c>
      <c r="P1424" s="143" t="e">
        <f>IF(ЗАПОЛНИТЬ!$F$7=1,#REF!/1000,#REF!)</f>
        <v>#REF!</v>
      </c>
      <c r="Q1424" s="143" t="e">
        <f>IF(ЗАПОЛНИТЬ!$F$7=1,#REF!/1000,#REF!)</f>
        <v>#REF!</v>
      </c>
      <c r="R1424" s="143" t="e">
        <f>IF(ЗАПОЛНИТЬ!$F$7=1,#REF!/1000,#REF!)</f>
        <v>#REF!</v>
      </c>
      <c r="S1424" s="143" t="e">
        <f>IF(ЗАПОЛНИТЬ!$F$7=1,#REF!/1000,#REF!)</f>
        <v>#REF!</v>
      </c>
      <c r="T1424" s="143" t="e">
        <f>IF(ЗАПОЛНИТЬ!$F$7=1,#REF!/1000,#REF!)</f>
        <v>#REF!</v>
      </c>
      <c r="U1424" s="143" t="e">
        <f>IF(ЗАПОЛНИТЬ!$F$7=1,#REF!/1000,#REF!)</f>
        <v>#REF!</v>
      </c>
      <c r="V1424" s="145" t="e">
        <f t="shared" si="94"/>
        <v>#REF!</v>
      </c>
      <c r="W1424" s="145" t="e">
        <f>IF(SUM(L1424:U1424)&gt;0,1,0)</f>
        <v>#REF!</v>
      </c>
    </row>
    <row r="1425" spans="1:23">
      <c r="A1425" s="144" t="str">
        <f>ЗАПОЛНИТЬ!$B$23</f>
        <v>4</v>
      </c>
      <c r="B1425" s="144" t="str">
        <f>ЗАПОЛНИТЬ!$B$13</f>
        <v>24188344</v>
      </c>
      <c r="C1425" s="144" t="str">
        <f>ЗАПОЛНИТЬ!$B$24</f>
        <v>298</v>
      </c>
      <c r="D1425" s="144" t="str">
        <f>ЗАПОЛНИТЬ!$B$21</f>
        <v>12</v>
      </c>
      <c r="E1425" s="145"/>
      <c r="F1425" s="144" t="str">
        <f>ЗАПОЛНИТЬ!$B$22</f>
        <v>15</v>
      </c>
      <c r="G1425" s="144" t="str">
        <f>ЗАПОЛНИТЬ!$B$20</f>
        <v>040222</v>
      </c>
      <c r="H1425" s="143" t="str">
        <f>IF(ЗАПОЛНИТЬ!$F$7=1,ЗАПОЛНИТЬ!$H$9,ЗАПОЛНИТЬ!$H$10)</f>
        <v>73</v>
      </c>
      <c r="I1425" s="146" t="e">
        <f>IF(ЗАПОЛНИТЬ!$F$7=1,#REF!,#REF!)</f>
        <v>#REF!</v>
      </c>
      <c r="J1425" s="145" t="str">
        <f>IF(ЗАПОЛНИТЬ!$F$7=1,CONCATENATE(ЗАПОЛНИТЬ!$F$18,ЗАПОЛНИТЬ!$D$18),ЗАПОЛНИТЬ!$E$18)</f>
        <v>01.07.2016</v>
      </c>
      <c r="K1425" s="143" t="e">
        <f>#REF!</f>
        <v>#REF!</v>
      </c>
      <c r="L1425" s="143" t="e">
        <f>IF(ЗАПОЛНИТЬ!$F$7=1,#REF!/1000,#REF!)</f>
        <v>#REF!</v>
      </c>
      <c r="M1425" s="143" t="e">
        <f>IF(ЗАПОЛНИТЬ!$F$7=1,#REF!/1000,#REF!)</f>
        <v>#REF!</v>
      </c>
      <c r="N1425" s="143" t="e">
        <f>IF(ЗАПОЛНИТЬ!$F$7=1,#REF!/1000,#REF!)</f>
        <v>#REF!</v>
      </c>
      <c r="O1425" s="143" t="e">
        <f>IF(ЗАПОЛНИТЬ!$F$7=1,#REF!/1000,#REF!)</f>
        <v>#REF!</v>
      </c>
      <c r="P1425" s="143" t="e">
        <f>IF(ЗАПОЛНИТЬ!$F$7=1,#REF!/1000,#REF!)</f>
        <v>#REF!</v>
      </c>
      <c r="Q1425" s="143" t="e">
        <f>IF(ЗАПОЛНИТЬ!$F$7=1,#REF!/1000,#REF!)</f>
        <v>#REF!</v>
      </c>
      <c r="R1425" s="143" t="e">
        <f>IF(ЗАПОЛНИТЬ!$F$7=1,#REF!/1000,#REF!)</f>
        <v>#REF!</v>
      </c>
      <c r="S1425" s="143" t="e">
        <f>IF(ЗАПОЛНИТЬ!$F$7=1,#REF!/1000,#REF!)</f>
        <v>#REF!</v>
      </c>
      <c r="T1425" s="143" t="e">
        <f>IF(ЗАПОЛНИТЬ!$F$7=1,#REF!/1000,#REF!)</f>
        <v>#REF!</v>
      </c>
      <c r="U1425" s="143" t="e">
        <f>IF(ЗАПОЛНИТЬ!$F$7=1,#REF!/1000,#REF!)</f>
        <v>#REF!</v>
      </c>
      <c r="V1425" s="145" t="e">
        <f t="shared" si="94"/>
        <v>#REF!</v>
      </c>
      <c r="W1425" s="145" t="e">
        <f>IF(SUM(L1425:U1425)&gt;0,1,0)</f>
        <v>#REF!</v>
      </c>
    </row>
    <row r="1426" spans="1:23">
      <c r="A1426" s="144" t="str">
        <f>ЗАПОЛНИТЬ!$B$23</f>
        <v>4</v>
      </c>
      <c r="B1426" s="144" t="str">
        <f>ЗАПОЛНИТЬ!$B$13</f>
        <v>24188344</v>
      </c>
      <c r="C1426" s="144" t="str">
        <f>ЗАПОЛНИТЬ!$B$24</f>
        <v>298</v>
      </c>
      <c r="D1426" s="144" t="str">
        <f>ЗАПОЛНИТЬ!$B$21</f>
        <v>12</v>
      </c>
      <c r="E1426" s="145"/>
      <c r="F1426" s="144" t="str">
        <f>ЗАПОЛНИТЬ!$B$22</f>
        <v>15</v>
      </c>
      <c r="G1426" s="144" t="str">
        <f>ЗАПОЛНИТЬ!$B$20</f>
        <v>040222</v>
      </c>
      <c r="H1426" s="143" t="str">
        <f>IF(ЗАПОЛНИТЬ!$F$7=1,ЗАПОЛНИТЬ!$H$9,ЗАПОЛНИТЬ!$H$10)</f>
        <v>73</v>
      </c>
      <c r="I1426" s="146" t="e">
        <f>IF(ЗАПОЛНИТЬ!$F$7=1,#REF!,#REF!)</f>
        <v>#REF!</v>
      </c>
      <c r="J1426" s="145" t="str">
        <f>IF(ЗАПОЛНИТЬ!$F$7=1,CONCATENATE(ЗАПОЛНИТЬ!$F$18,ЗАПОЛНИТЬ!$D$18),ЗАПОЛНИТЬ!$E$18)</f>
        <v>01.07.2016</v>
      </c>
      <c r="K1426" s="143" t="e">
        <f>#REF!</f>
        <v>#REF!</v>
      </c>
      <c r="L1426" s="143" t="e">
        <f>IF(ЗАПОЛНИТЬ!$F$7=1,#REF!/1000,#REF!)</f>
        <v>#REF!</v>
      </c>
      <c r="M1426" s="143" t="e">
        <f>IF(ЗАПОЛНИТЬ!$F$7=1,#REF!/1000,#REF!)</f>
        <v>#REF!</v>
      </c>
      <c r="N1426" s="143" t="e">
        <f>IF(ЗАПОЛНИТЬ!$F$7=1,#REF!/1000,#REF!)</f>
        <v>#REF!</v>
      </c>
      <c r="O1426" s="143" t="e">
        <f>IF(ЗАПОЛНИТЬ!$F$7=1,#REF!/1000,#REF!)</f>
        <v>#REF!</v>
      </c>
      <c r="P1426" s="143" t="e">
        <f>IF(ЗАПОЛНИТЬ!$F$7=1,#REF!/1000,#REF!)</f>
        <v>#REF!</v>
      </c>
      <c r="Q1426" s="143" t="e">
        <f>IF(ЗАПОЛНИТЬ!$F$7=1,#REF!/1000,#REF!)</f>
        <v>#REF!</v>
      </c>
      <c r="R1426" s="143" t="e">
        <f>IF(ЗАПОЛНИТЬ!$F$7=1,#REF!/1000,#REF!)</f>
        <v>#REF!</v>
      </c>
      <c r="S1426" s="143" t="e">
        <f>IF(ЗАПОЛНИТЬ!$F$7=1,#REF!/1000,#REF!)</f>
        <v>#REF!</v>
      </c>
      <c r="T1426" s="143" t="e">
        <f>IF(ЗАПОЛНИТЬ!$F$7=1,#REF!/1000,#REF!)</f>
        <v>#REF!</v>
      </c>
      <c r="U1426" s="143" t="e">
        <f>IF(ЗАПОЛНИТЬ!$F$7=1,#REF!/1000,#REF!)</f>
        <v>#REF!</v>
      </c>
      <c r="V1426" s="145" t="e">
        <f t="shared" si="94"/>
        <v>#REF!</v>
      </c>
      <c r="W1426" s="145" t="e">
        <f>IF(SUM(L1426:U1426)&gt;0,1,0)</f>
        <v>#REF!</v>
      </c>
    </row>
    <row r="1427" spans="1:23">
      <c r="A1427" s="144" t="str">
        <f>ЗАПОЛНИТЬ!$B$23</f>
        <v>4</v>
      </c>
      <c r="B1427" s="144" t="str">
        <f>ЗАПОЛНИТЬ!$B$13</f>
        <v>24188344</v>
      </c>
      <c r="C1427" s="144" t="str">
        <f>ЗАПОЛНИТЬ!$B$24</f>
        <v>298</v>
      </c>
      <c r="D1427" s="144" t="str">
        <f>ЗАПОЛНИТЬ!$B$21</f>
        <v>12</v>
      </c>
      <c r="E1427" s="145"/>
      <c r="F1427" s="144" t="str">
        <f>ЗАПОЛНИТЬ!$B$22</f>
        <v>15</v>
      </c>
      <c r="G1427" s="144" t="str">
        <f>ЗАПОЛНИТЬ!$B$20</f>
        <v>040222</v>
      </c>
      <c r="H1427" s="143" t="str">
        <f>IF(ЗАПОЛНИТЬ!$F$7=1,ЗАПОЛНИТЬ!$H$9,ЗАПОЛНИТЬ!$H$10)</f>
        <v>73</v>
      </c>
      <c r="I1427" s="146" t="e">
        <f>IF(ЗАПОЛНИТЬ!$F$7=1,#REF!,#REF!)</f>
        <v>#REF!</v>
      </c>
      <c r="J1427" s="145" t="str">
        <f>IF(ЗАПОЛНИТЬ!$F$7=1,CONCATENATE(ЗАПОЛНИТЬ!$F$18,ЗАПОЛНИТЬ!$D$18),ЗАПОЛНИТЬ!$E$18)</f>
        <v>01.07.2016</v>
      </c>
      <c r="K1427" s="143" t="e">
        <f>#REF!</f>
        <v>#REF!</v>
      </c>
      <c r="L1427" s="143" t="e">
        <f>IF(ЗАПОЛНИТЬ!$F$7=1,#REF!/1000,#REF!)</f>
        <v>#REF!</v>
      </c>
      <c r="M1427" s="143" t="e">
        <f>IF(ЗАПОЛНИТЬ!$F$7=1,#REF!/1000,#REF!)</f>
        <v>#REF!</v>
      </c>
      <c r="N1427" s="143" t="e">
        <f>IF(ЗАПОЛНИТЬ!$F$7=1,#REF!/1000,#REF!)</f>
        <v>#REF!</v>
      </c>
      <c r="O1427" s="143" t="e">
        <f>IF(ЗАПОЛНИТЬ!$F$7=1,#REF!/1000,#REF!)</f>
        <v>#REF!</v>
      </c>
      <c r="P1427" s="143" t="e">
        <f>IF(ЗАПОЛНИТЬ!$F$7=1,#REF!/1000,#REF!)</f>
        <v>#REF!</v>
      </c>
      <c r="Q1427" s="143" t="e">
        <f>IF(ЗАПОЛНИТЬ!$F$7=1,#REF!/1000,#REF!)</f>
        <v>#REF!</v>
      </c>
      <c r="R1427" s="143" t="e">
        <f>IF(ЗАПОЛНИТЬ!$F$7=1,#REF!/1000,#REF!)</f>
        <v>#REF!</v>
      </c>
      <c r="S1427" s="143" t="e">
        <f>IF(ЗАПОЛНИТЬ!$F$7=1,#REF!/1000,#REF!)</f>
        <v>#REF!</v>
      </c>
      <c r="T1427" s="143" t="e">
        <f>IF(ЗАПОЛНИТЬ!$F$7=1,#REF!/1000,#REF!)</f>
        <v>#REF!</v>
      </c>
      <c r="U1427" s="143" t="e">
        <f>IF(ЗАПОЛНИТЬ!$F$7=1,#REF!/1000,#REF!)</f>
        <v>#REF!</v>
      </c>
      <c r="V1427" s="145" t="e">
        <f t="shared" si="94"/>
        <v>#REF!</v>
      </c>
      <c r="W1427" s="145" t="e">
        <f>IF(SUM(L1427:U1427)&gt;0,1,0)</f>
        <v>#REF!</v>
      </c>
    </row>
    <row r="1428" spans="1:23">
      <c r="A1428" s="144" t="str">
        <f>ЗАПОЛНИТЬ!$B$23</f>
        <v>4</v>
      </c>
      <c r="B1428" s="144" t="str">
        <f>ЗАПОЛНИТЬ!$B$13</f>
        <v>24188344</v>
      </c>
      <c r="C1428" s="144" t="str">
        <f>ЗАПОЛНИТЬ!$B$24</f>
        <v>298</v>
      </c>
      <c r="D1428" s="144" t="str">
        <f>ЗАПОЛНИТЬ!$B$21</f>
        <v>12</v>
      </c>
      <c r="E1428" s="145"/>
      <c r="F1428" s="144" t="str">
        <f>ЗАПОЛНИТЬ!$B$22</f>
        <v>15</v>
      </c>
      <c r="G1428" s="144" t="str">
        <f>ЗАПОЛНИТЬ!$B$20</f>
        <v>040222</v>
      </c>
      <c r="H1428" s="143" t="str">
        <f>IF(ЗАПОЛНИТЬ!$F$7=1,ЗАПОЛНИТЬ!$H$9,ЗАПОЛНИТЬ!$H$10)</f>
        <v>73</v>
      </c>
      <c r="I1428" s="146" t="e">
        <f>IF(ЗАПОЛНИТЬ!$F$7=1,#REF!,#REF!)</f>
        <v>#REF!</v>
      </c>
      <c r="J1428" s="145" t="str">
        <f>IF(ЗАПОЛНИТЬ!$F$7=1,CONCATENATE(ЗАПОЛНИТЬ!$F$18,ЗАПОЛНИТЬ!$D$18),ЗАПОЛНИТЬ!$E$18)</f>
        <v>01.07.2016</v>
      </c>
      <c r="K1428" s="143">
        <v>9999</v>
      </c>
      <c r="L1428" s="143" t="e">
        <f>L1429</f>
        <v>#REF!</v>
      </c>
      <c r="M1428" s="143" t="e">
        <f t="shared" ref="M1428:U1428" si="97">M1429</f>
        <v>#REF!</v>
      </c>
      <c r="N1428" s="143" t="e">
        <f t="shared" si="97"/>
        <v>#REF!</v>
      </c>
      <c r="O1428" s="143" t="e">
        <f t="shared" si="97"/>
        <v>#REF!</v>
      </c>
      <c r="P1428" s="143" t="e">
        <f t="shared" si="97"/>
        <v>#REF!</v>
      </c>
      <c r="Q1428" s="143" t="e">
        <f t="shared" si="97"/>
        <v>#REF!</v>
      </c>
      <c r="R1428" s="143" t="e">
        <f t="shared" si="97"/>
        <v>#REF!</v>
      </c>
      <c r="S1428" s="143" t="e">
        <f t="shared" si="97"/>
        <v>#REF!</v>
      </c>
      <c r="T1428" s="143" t="e">
        <f t="shared" si="97"/>
        <v>#REF!</v>
      </c>
      <c r="U1428" s="143" t="e">
        <f t="shared" si="97"/>
        <v>#REF!</v>
      </c>
      <c r="V1428" s="145" t="e">
        <f t="shared" si="94"/>
        <v>#REF!</v>
      </c>
      <c r="W1428" s="145">
        <v>0</v>
      </c>
    </row>
    <row r="1429" spans="1:23">
      <c r="A1429" s="144" t="str">
        <f>ЗАПОЛНИТЬ!$B$23</f>
        <v>4</v>
      </c>
      <c r="B1429" s="144" t="str">
        <f>ЗАПОЛНИТЬ!$B$13</f>
        <v>24188344</v>
      </c>
      <c r="C1429" s="144" t="str">
        <f>ЗАПОЛНИТЬ!$B$24</f>
        <v>298</v>
      </c>
      <c r="D1429" s="144" t="str">
        <f>ЗАПОЛНИТЬ!$B$21</f>
        <v>12</v>
      </c>
      <c r="E1429" s="145"/>
      <c r="F1429" s="144" t="str">
        <f>ЗАПОЛНИТЬ!$B$22</f>
        <v>15</v>
      </c>
      <c r="G1429" s="144" t="str">
        <f>ЗАПОЛНИТЬ!$B$20</f>
        <v>040222</v>
      </c>
      <c r="H1429" s="143" t="str">
        <f>IF(ЗАПОЛНИТЬ!$F$7=1,ЗАПОЛНИТЬ!$H$9,ЗАПОЛНИТЬ!$H$10)</f>
        <v>73</v>
      </c>
      <c r="I1429" s="146" t="e">
        <f>IF(ЗАПОЛНИТЬ!$F$7=1,#REF!,#REF!)</f>
        <v>#REF!</v>
      </c>
      <c r="J1429" s="145" t="str">
        <f>IF(ЗАПОЛНИТЬ!$F$7=1,CONCATENATE(ЗАПОЛНИТЬ!$F$18,ЗАПОЛНИТЬ!$D$18),ЗАПОЛНИТЬ!$E$18)</f>
        <v>01.07.2016</v>
      </c>
      <c r="K1429" s="143">
        <v>2</v>
      </c>
      <c r="L1429" s="143" t="e">
        <f>IF(ЗАПОЛНИТЬ!$F$7=1,#REF!/1000,#REF!)</f>
        <v>#REF!</v>
      </c>
      <c r="M1429" s="143" t="e">
        <f>IF(ЗАПОЛНИТЬ!$F$7=1,#REF!/1000,#REF!)</f>
        <v>#REF!</v>
      </c>
      <c r="N1429" s="143" t="e">
        <f>IF(ЗАПОЛНИТЬ!$F$7=1,#REF!/1000,#REF!)</f>
        <v>#REF!</v>
      </c>
      <c r="O1429" s="143" t="e">
        <f>IF(ЗАПОЛНИТЬ!$F$7=1,#REF!/1000,#REF!)</f>
        <v>#REF!</v>
      </c>
      <c r="P1429" s="143" t="e">
        <f>IF(ЗАПОЛНИТЬ!$F$7=1,#REF!/1000,#REF!)</f>
        <v>#REF!</v>
      </c>
      <c r="Q1429" s="143" t="e">
        <f>IF(ЗАПОЛНИТЬ!$F$7=1,#REF!/1000,#REF!)</f>
        <v>#REF!</v>
      </c>
      <c r="R1429" s="143" t="e">
        <f>IF(ЗАПОЛНИТЬ!$F$7=1,#REF!/1000,#REF!)</f>
        <v>#REF!</v>
      </c>
      <c r="S1429" s="143" t="e">
        <f>IF(ЗАПОЛНИТЬ!$F$7=1,#REF!/1000,#REF!)</f>
        <v>#REF!</v>
      </c>
      <c r="T1429" s="143" t="e">
        <f>IF(ЗАПОЛНИТЬ!$F$7=1,#REF!/1000,#REF!)</f>
        <v>#REF!</v>
      </c>
      <c r="U1429" s="143" t="e">
        <f>IF(ЗАПОЛНИТЬ!$F$7=1,#REF!/1000,#REF!)</f>
        <v>#REF!</v>
      </c>
      <c r="V1429" s="145" t="e">
        <f t="shared" si="94"/>
        <v>#REF!</v>
      </c>
      <c r="W1429" s="145">
        <v>0</v>
      </c>
    </row>
    <row r="1430" spans="1:23">
      <c r="A1430" s="144" t="str">
        <f>ЗАПОЛНИТЬ!$B$23</f>
        <v>4</v>
      </c>
      <c r="B1430" s="144" t="str">
        <f>ЗАПОЛНИТЬ!$B$13</f>
        <v>24188344</v>
      </c>
      <c r="C1430" s="144" t="str">
        <f>ЗАПОЛНИТЬ!$B$24</f>
        <v>298</v>
      </c>
      <c r="D1430" s="144" t="str">
        <f>ЗАПОЛНИТЬ!$B$21</f>
        <v>12</v>
      </c>
      <c r="E1430" s="145"/>
      <c r="F1430" s="144" t="str">
        <f>ЗАПОЛНИТЬ!$B$22</f>
        <v>15</v>
      </c>
      <c r="G1430" s="144" t="str">
        <f>ЗАПОЛНИТЬ!$B$20</f>
        <v>040222</v>
      </c>
      <c r="H1430" s="143" t="str">
        <f>IF(ЗАПОЛНИТЬ!$F$7=1,ЗАПОЛНИТЬ!$H$9,ЗАПОЛНИТЬ!$H$10)</f>
        <v>73</v>
      </c>
      <c r="I1430" s="146" t="e">
        <f>IF(ЗАПОЛНИТЬ!$F$7=1,#REF!,#REF!)</f>
        <v>#REF!</v>
      </c>
      <c r="J1430" s="145" t="str">
        <f>IF(ЗАПОЛНИТЬ!$F$7=1,CONCATENATE(ЗАПОЛНИТЬ!$F$18,ЗАПОЛНИТЬ!$D$18),ЗАПОЛНИТЬ!$E$18)</f>
        <v>01.07.2016</v>
      </c>
      <c r="K1430" s="143" t="e">
        <f>#REF!</f>
        <v>#REF!</v>
      </c>
      <c r="L1430" s="143" t="e">
        <f>IF(ЗАПОЛНИТЬ!$F$7=1,#REF!/1000,#REF!)</f>
        <v>#REF!</v>
      </c>
      <c r="M1430" s="143" t="e">
        <f>IF(ЗАПОЛНИТЬ!$F$7=1,#REF!/1000,#REF!)</f>
        <v>#REF!</v>
      </c>
      <c r="N1430" s="143" t="e">
        <f>IF(ЗАПОЛНИТЬ!$F$7=1,#REF!/1000,#REF!)</f>
        <v>#REF!</v>
      </c>
      <c r="O1430" s="143" t="e">
        <f>IF(ЗАПОЛНИТЬ!$F$7=1,#REF!/1000,#REF!)</f>
        <v>#REF!</v>
      </c>
      <c r="P1430" s="143" t="e">
        <f>IF(ЗАПОЛНИТЬ!$F$7=1,#REF!/1000,#REF!)</f>
        <v>#REF!</v>
      </c>
      <c r="Q1430" s="143" t="e">
        <f>IF(ЗАПОЛНИТЬ!$F$7=1,#REF!/1000,#REF!)</f>
        <v>#REF!</v>
      </c>
      <c r="R1430" s="143" t="e">
        <f>IF(ЗАПОЛНИТЬ!$F$7=1,#REF!/1000,#REF!)</f>
        <v>#REF!</v>
      </c>
      <c r="S1430" s="143" t="e">
        <f>IF(ЗАПОЛНИТЬ!$F$7=1,#REF!/1000,#REF!)</f>
        <v>#REF!</v>
      </c>
      <c r="T1430" s="143" t="e">
        <f>IF(ЗАПОЛНИТЬ!$F$7=1,#REF!/1000,#REF!)</f>
        <v>#REF!</v>
      </c>
      <c r="U1430" s="143" t="e">
        <f>IF(ЗАПОЛНИТЬ!$F$7=1,#REF!/1000,#REF!)</f>
        <v>#REF!</v>
      </c>
      <c r="V1430" s="145" t="e">
        <f t="shared" si="94"/>
        <v>#REF!</v>
      </c>
      <c r="W1430" s="145">
        <v>0</v>
      </c>
    </row>
    <row r="1431" spans="1:23">
      <c r="A1431" s="144" t="str">
        <f>ЗАПОЛНИТЬ!$B$23</f>
        <v>4</v>
      </c>
      <c r="B1431" s="144" t="str">
        <f>ЗАПОЛНИТЬ!$B$13</f>
        <v>24188344</v>
      </c>
      <c r="C1431" s="144" t="str">
        <f>ЗАПОЛНИТЬ!$B$24</f>
        <v>298</v>
      </c>
      <c r="D1431" s="144" t="str">
        <f>ЗАПОЛНИТЬ!$B$21</f>
        <v>12</v>
      </c>
      <c r="E1431" s="145"/>
      <c r="F1431" s="144" t="str">
        <f>ЗАПОЛНИТЬ!$B$22</f>
        <v>15</v>
      </c>
      <c r="G1431" s="144" t="str">
        <f>ЗАПОЛНИТЬ!$B$20</f>
        <v>040222</v>
      </c>
      <c r="H1431" s="143" t="str">
        <f>IF(ЗАПОЛНИТЬ!$F$7=1,ЗАПОЛНИТЬ!$H$9,ЗАПОЛНИТЬ!$H$10)</f>
        <v>73</v>
      </c>
      <c r="I1431" s="146" t="e">
        <f>IF(ЗАПОЛНИТЬ!$F$7=1,#REF!,#REF!)</f>
        <v>#REF!</v>
      </c>
      <c r="J1431" s="145" t="str">
        <f>IF(ЗАПОЛНИТЬ!$F$7=1,CONCATENATE(ЗАПОЛНИТЬ!$F$18,ЗАПОЛНИТЬ!$D$18),ЗАПОЛНИТЬ!$E$18)</f>
        <v>01.07.2016</v>
      </c>
      <c r="K1431" s="143" t="e">
        <f>#REF!</f>
        <v>#REF!</v>
      </c>
      <c r="L1431" s="143" t="e">
        <f>IF(ЗАПОЛНИТЬ!$F$7=1,#REF!/1000,#REF!)</f>
        <v>#REF!</v>
      </c>
      <c r="M1431" s="143" t="e">
        <f>IF(ЗАПОЛНИТЬ!$F$7=1,#REF!/1000,#REF!)</f>
        <v>#REF!</v>
      </c>
      <c r="N1431" s="143" t="e">
        <f>IF(ЗАПОЛНИТЬ!$F$7=1,#REF!/1000,#REF!)</f>
        <v>#REF!</v>
      </c>
      <c r="O1431" s="143" t="e">
        <f>IF(ЗАПОЛНИТЬ!$F$7=1,#REF!/1000,#REF!)</f>
        <v>#REF!</v>
      </c>
      <c r="P1431" s="143" t="e">
        <f>IF(ЗАПОЛНИТЬ!$F$7=1,#REF!/1000,#REF!)</f>
        <v>#REF!</v>
      </c>
      <c r="Q1431" s="143" t="e">
        <f>IF(ЗАПОЛНИТЬ!$F$7=1,#REF!/1000,#REF!)</f>
        <v>#REF!</v>
      </c>
      <c r="R1431" s="143" t="e">
        <f>IF(ЗАПОЛНИТЬ!$F$7=1,#REF!/1000,#REF!)</f>
        <v>#REF!</v>
      </c>
      <c r="S1431" s="143" t="e">
        <f>IF(ЗАПОЛНИТЬ!$F$7=1,#REF!/1000,#REF!)</f>
        <v>#REF!</v>
      </c>
      <c r="T1431" s="143" t="e">
        <f>IF(ЗАПОЛНИТЬ!$F$7=1,#REF!/1000,#REF!)</f>
        <v>#REF!</v>
      </c>
      <c r="U1431" s="143" t="e">
        <f>IF(ЗАПОЛНИТЬ!$F$7=1,#REF!/1000,#REF!)</f>
        <v>#REF!</v>
      </c>
      <c r="V1431" s="145" t="e">
        <f t="shared" si="94"/>
        <v>#REF!</v>
      </c>
      <c r="W1431" s="145">
        <v>0</v>
      </c>
    </row>
    <row r="1432" spans="1:23">
      <c r="A1432" s="144" t="str">
        <f>ЗАПОЛНИТЬ!$B$23</f>
        <v>4</v>
      </c>
      <c r="B1432" s="144" t="str">
        <f>ЗАПОЛНИТЬ!$B$13</f>
        <v>24188344</v>
      </c>
      <c r="C1432" s="144" t="str">
        <f>ЗАПОЛНИТЬ!$B$24</f>
        <v>298</v>
      </c>
      <c r="D1432" s="144" t="str">
        <f>ЗАПОЛНИТЬ!$B$21</f>
        <v>12</v>
      </c>
      <c r="E1432" s="145"/>
      <c r="F1432" s="144" t="str">
        <f>ЗАПОЛНИТЬ!$B$22</f>
        <v>15</v>
      </c>
      <c r="G1432" s="144" t="str">
        <f>ЗАПОЛНИТЬ!$B$20</f>
        <v>040222</v>
      </c>
      <c r="H1432" s="143" t="str">
        <f>IF(ЗАПОЛНИТЬ!$F$7=1,ЗАПОЛНИТЬ!$H$9,ЗАПОЛНИТЬ!$H$10)</f>
        <v>73</v>
      </c>
      <c r="I1432" s="146" t="e">
        <f>IF(ЗАПОЛНИТЬ!$F$7=1,#REF!,#REF!)</f>
        <v>#REF!</v>
      </c>
      <c r="J1432" s="145" t="str">
        <f>IF(ЗАПОЛНИТЬ!$F$7=1,CONCATENATE(ЗАПОЛНИТЬ!$F$18,ЗАПОЛНИТЬ!$D$18),ЗАПОЛНИТЬ!$E$18)</f>
        <v>01.07.2016</v>
      </c>
      <c r="K1432" s="143" t="e">
        <f>#REF!</f>
        <v>#REF!</v>
      </c>
      <c r="L1432" s="143" t="e">
        <f>IF(ЗАПОЛНИТЬ!$F$7=1,#REF!/1000,#REF!)</f>
        <v>#REF!</v>
      </c>
      <c r="M1432" s="143" t="e">
        <f>IF(ЗАПОЛНИТЬ!$F$7=1,#REF!/1000,#REF!)</f>
        <v>#REF!</v>
      </c>
      <c r="N1432" s="143" t="e">
        <f>IF(ЗАПОЛНИТЬ!$F$7=1,#REF!/1000,#REF!)</f>
        <v>#REF!</v>
      </c>
      <c r="O1432" s="143" t="e">
        <f>IF(ЗАПОЛНИТЬ!$F$7=1,#REF!/1000,#REF!)</f>
        <v>#REF!</v>
      </c>
      <c r="P1432" s="143" t="e">
        <f>IF(ЗАПОЛНИТЬ!$F$7=1,#REF!/1000,#REF!)</f>
        <v>#REF!</v>
      </c>
      <c r="Q1432" s="143" t="e">
        <f>IF(ЗАПОЛНИТЬ!$F$7=1,#REF!/1000,#REF!)</f>
        <v>#REF!</v>
      </c>
      <c r="R1432" s="143" t="e">
        <f>IF(ЗАПОЛНИТЬ!$F$7=1,#REF!/1000,#REF!)</f>
        <v>#REF!</v>
      </c>
      <c r="S1432" s="143" t="e">
        <f>IF(ЗАПОЛНИТЬ!$F$7=1,#REF!/1000,#REF!)</f>
        <v>#REF!</v>
      </c>
      <c r="T1432" s="143" t="e">
        <f>IF(ЗАПОЛНИТЬ!$F$7=1,#REF!/1000,#REF!)</f>
        <v>#REF!</v>
      </c>
      <c r="U1432" s="143" t="e">
        <f>IF(ЗАПОЛНИТЬ!$F$7=1,#REF!/1000,#REF!)</f>
        <v>#REF!</v>
      </c>
      <c r="V1432" s="145" t="e">
        <f t="shared" si="94"/>
        <v>#REF!</v>
      </c>
      <c r="W1432" s="145">
        <v>0</v>
      </c>
    </row>
    <row r="1433" spans="1:23">
      <c r="A1433" s="144" t="str">
        <f>ЗАПОЛНИТЬ!$B$23</f>
        <v>4</v>
      </c>
      <c r="B1433" s="144" t="str">
        <f>ЗАПОЛНИТЬ!$B$13</f>
        <v>24188344</v>
      </c>
      <c r="C1433" s="144" t="str">
        <f>ЗАПОЛНИТЬ!$B$24</f>
        <v>298</v>
      </c>
      <c r="D1433" s="144" t="str">
        <f>ЗАПОЛНИТЬ!$B$21</f>
        <v>12</v>
      </c>
      <c r="E1433" s="145"/>
      <c r="F1433" s="144" t="str">
        <f>ЗАПОЛНИТЬ!$B$22</f>
        <v>15</v>
      </c>
      <c r="G1433" s="144" t="str">
        <f>ЗАПОЛНИТЬ!$B$20</f>
        <v>040222</v>
      </c>
      <c r="H1433" s="143" t="str">
        <f>IF(ЗАПОЛНИТЬ!$F$7=1,ЗАПОЛНИТЬ!$H$9,ЗАПОЛНИТЬ!$H$10)</f>
        <v>73</v>
      </c>
      <c r="I1433" s="146" t="e">
        <f>IF(ЗАПОЛНИТЬ!$F$7=1,#REF!,#REF!)</f>
        <v>#REF!</v>
      </c>
      <c r="J1433" s="145" t="str">
        <f>IF(ЗАПОЛНИТЬ!$F$7=1,CONCATENATE(ЗАПОЛНИТЬ!$F$18,ЗАПОЛНИТЬ!$D$18),ЗАПОЛНИТЬ!$E$18)</f>
        <v>01.07.2016</v>
      </c>
      <c r="K1433" s="143" t="e">
        <f>#REF!</f>
        <v>#REF!</v>
      </c>
      <c r="L1433" s="143" t="e">
        <f>IF(ЗАПОЛНИТЬ!$F$7=1,#REF!/1000,#REF!)</f>
        <v>#REF!</v>
      </c>
      <c r="M1433" s="143" t="e">
        <f>IF(ЗАПОЛНИТЬ!$F$7=1,#REF!/1000,#REF!)</f>
        <v>#REF!</v>
      </c>
      <c r="N1433" s="143" t="e">
        <f>IF(ЗАПОЛНИТЬ!$F$7=1,#REF!/1000,#REF!)</f>
        <v>#REF!</v>
      </c>
      <c r="O1433" s="143" t="e">
        <f>IF(ЗАПОЛНИТЬ!$F$7=1,#REF!/1000,#REF!)</f>
        <v>#REF!</v>
      </c>
      <c r="P1433" s="143" t="e">
        <f>IF(ЗАПОЛНИТЬ!$F$7=1,#REF!/1000,#REF!)</f>
        <v>#REF!</v>
      </c>
      <c r="Q1433" s="143" t="e">
        <f>IF(ЗАПОЛНИТЬ!$F$7=1,#REF!/1000,#REF!)</f>
        <v>#REF!</v>
      </c>
      <c r="R1433" s="143" t="e">
        <f>IF(ЗАПОЛНИТЬ!$F$7=1,#REF!/1000,#REF!)</f>
        <v>#REF!</v>
      </c>
      <c r="S1433" s="143" t="e">
        <f>IF(ЗАПОЛНИТЬ!$F$7=1,#REF!/1000,#REF!)</f>
        <v>#REF!</v>
      </c>
      <c r="T1433" s="143" t="e">
        <f>IF(ЗАПОЛНИТЬ!$F$7=1,#REF!/1000,#REF!)</f>
        <v>#REF!</v>
      </c>
      <c r="U1433" s="143" t="e">
        <f>IF(ЗАПОЛНИТЬ!$F$7=1,#REF!/1000,#REF!)</f>
        <v>#REF!</v>
      </c>
      <c r="V1433" s="145" t="e">
        <f t="shared" si="94"/>
        <v>#REF!</v>
      </c>
      <c r="W1433" s="145" t="e">
        <f>IF(SUM(L1433:U1433)&gt;0,1,0)</f>
        <v>#REF!</v>
      </c>
    </row>
    <row r="1434" spans="1:23">
      <c r="A1434" s="144" t="str">
        <f>ЗАПОЛНИТЬ!$B$23</f>
        <v>4</v>
      </c>
      <c r="B1434" s="144" t="str">
        <f>ЗАПОЛНИТЬ!$B$13</f>
        <v>24188344</v>
      </c>
      <c r="C1434" s="144" t="str">
        <f>ЗАПОЛНИТЬ!$B$24</f>
        <v>298</v>
      </c>
      <c r="D1434" s="144" t="str">
        <f>ЗАПОЛНИТЬ!$B$21</f>
        <v>12</v>
      </c>
      <c r="E1434" s="145"/>
      <c r="F1434" s="144" t="str">
        <f>ЗАПОЛНИТЬ!$B$22</f>
        <v>15</v>
      </c>
      <c r="G1434" s="144" t="str">
        <f>ЗАПОЛНИТЬ!$B$20</f>
        <v>040222</v>
      </c>
      <c r="H1434" s="143" t="str">
        <f>IF(ЗАПОЛНИТЬ!$F$7=1,ЗАПОЛНИТЬ!$H$9,ЗАПОЛНИТЬ!$H$10)</f>
        <v>73</v>
      </c>
      <c r="I1434" s="146" t="e">
        <f>IF(ЗАПОЛНИТЬ!$F$7=1,#REF!,#REF!)</f>
        <v>#REF!</v>
      </c>
      <c r="J1434" s="145" t="str">
        <f>IF(ЗАПОЛНИТЬ!$F$7=1,CONCATENATE(ЗАПОЛНИТЬ!$F$18,ЗАПОЛНИТЬ!$D$18),ЗАПОЛНИТЬ!$E$18)</f>
        <v>01.07.2016</v>
      </c>
      <c r="K1434" s="143" t="e">
        <f>#REF!</f>
        <v>#REF!</v>
      </c>
      <c r="L1434" s="143" t="e">
        <f>IF(ЗАПОЛНИТЬ!$F$7=1,#REF!/1000,#REF!)</f>
        <v>#REF!</v>
      </c>
      <c r="M1434" s="143" t="e">
        <f>IF(ЗАПОЛНИТЬ!$F$7=1,#REF!/1000,#REF!)</f>
        <v>#REF!</v>
      </c>
      <c r="N1434" s="143" t="e">
        <f>IF(ЗАПОЛНИТЬ!$F$7=1,#REF!/1000,#REF!)</f>
        <v>#REF!</v>
      </c>
      <c r="O1434" s="143" t="e">
        <f>IF(ЗАПОЛНИТЬ!$F$7=1,#REF!/1000,#REF!)</f>
        <v>#REF!</v>
      </c>
      <c r="P1434" s="143" t="e">
        <f>IF(ЗАПОЛНИТЬ!$F$7=1,#REF!/1000,#REF!)</f>
        <v>#REF!</v>
      </c>
      <c r="Q1434" s="143" t="e">
        <f>IF(ЗАПОЛНИТЬ!$F$7=1,#REF!/1000,#REF!)</f>
        <v>#REF!</v>
      </c>
      <c r="R1434" s="143" t="e">
        <f>IF(ЗАПОЛНИТЬ!$F$7=1,#REF!/1000,#REF!)</f>
        <v>#REF!</v>
      </c>
      <c r="S1434" s="143" t="e">
        <f>IF(ЗАПОЛНИТЬ!$F$7=1,#REF!/1000,#REF!)</f>
        <v>#REF!</v>
      </c>
      <c r="T1434" s="143" t="e">
        <f>IF(ЗАПОЛНИТЬ!$F$7=1,#REF!/1000,#REF!)</f>
        <v>#REF!</v>
      </c>
      <c r="U1434" s="143" t="e">
        <f>IF(ЗАПОЛНИТЬ!$F$7=1,#REF!/1000,#REF!)</f>
        <v>#REF!</v>
      </c>
      <c r="V1434" s="145" t="e">
        <f t="shared" si="94"/>
        <v>#REF!</v>
      </c>
      <c r="W1434" s="145" t="e">
        <f>IF(SUM(L1434:U1434)&gt;0,1,0)</f>
        <v>#REF!</v>
      </c>
    </row>
    <row r="1435" spans="1:23">
      <c r="A1435" s="144" t="str">
        <f>ЗАПОЛНИТЬ!$B$23</f>
        <v>4</v>
      </c>
      <c r="B1435" s="144" t="str">
        <f>ЗАПОЛНИТЬ!$B$13</f>
        <v>24188344</v>
      </c>
      <c r="C1435" s="144" t="str">
        <f>ЗАПОЛНИТЬ!$B$24</f>
        <v>298</v>
      </c>
      <c r="D1435" s="144" t="str">
        <f>ЗАПОЛНИТЬ!$B$21</f>
        <v>12</v>
      </c>
      <c r="E1435" s="145"/>
      <c r="F1435" s="144" t="str">
        <f>ЗАПОЛНИТЬ!$B$22</f>
        <v>15</v>
      </c>
      <c r="G1435" s="144" t="str">
        <f>ЗАПОЛНИТЬ!$B$20</f>
        <v>040222</v>
      </c>
      <c r="H1435" s="143" t="str">
        <f>IF(ЗАПОЛНИТЬ!$F$7=1,ЗАПОЛНИТЬ!$H$9,ЗАПОЛНИТЬ!$H$10)</f>
        <v>73</v>
      </c>
      <c r="I1435" s="146" t="e">
        <f>IF(ЗАПОЛНИТЬ!$F$7=1,#REF!,#REF!)</f>
        <v>#REF!</v>
      </c>
      <c r="J1435" s="145" t="str">
        <f>IF(ЗАПОЛНИТЬ!$F$7=1,CONCATENATE(ЗАПОЛНИТЬ!$F$18,ЗАПОЛНИТЬ!$D$18),ЗАПОЛНИТЬ!$E$18)</f>
        <v>01.07.2016</v>
      </c>
      <c r="K1435" s="143" t="e">
        <f>#REF!</f>
        <v>#REF!</v>
      </c>
      <c r="L1435" s="143" t="e">
        <f>IF(ЗАПОЛНИТЬ!$F$7=1,#REF!/1000,#REF!)</f>
        <v>#REF!</v>
      </c>
      <c r="M1435" s="143" t="e">
        <f>IF(ЗАПОЛНИТЬ!$F$7=1,#REF!/1000,#REF!)</f>
        <v>#REF!</v>
      </c>
      <c r="N1435" s="143" t="e">
        <f>IF(ЗАПОЛНИТЬ!$F$7=1,#REF!/1000,#REF!)</f>
        <v>#REF!</v>
      </c>
      <c r="O1435" s="143" t="e">
        <f>IF(ЗАПОЛНИТЬ!$F$7=1,#REF!/1000,#REF!)</f>
        <v>#REF!</v>
      </c>
      <c r="P1435" s="143" t="e">
        <f>IF(ЗАПОЛНИТЬ!$F$7=1,#REF!/1000,#REF!)</f>
        <v>#REF!</v>
      </c>
      <c r="Q1435" s="143" t="e">
        <f>IF(ЗАПОЛНИТЬ!$F$7=1,#REF!/1000,#REF!)</f>
        <v>#REF!</v>
      </c>
      <c r="R1435" s="143" t="e">
        <f>IF(ЗАПОЛНИТЬ!$F$7=1,#REF!/1000,#REF!)</f>
        <v>#REF!</v>
      </c>
      <c r="S1435" s="143" t="e">
        <f>IF(ЗАПОЛНИТЬ!$F$7=1,#REF!/1000,#REF!)</f>
        <v>#REF!</v>
      </c>
      <c r="T1435" s="143" t="e">
        <f>IF(ЗАПОЛНИТЬ!$F$7=1,#REF!/1000,#REF!)</f>
        <v>#REF!</v>
      </c>
      <c r="U1435" s="143" t="e">
        <f>IF(ЗАПОЛНИТЬ!$F$7=1,#REF!/1000,#REF!)</f>
        <v>#REF!</v>
      </c>
      <c r="V1435" s="145" t="e">
        <f t="shared" si="94"/>
        <v>#REF!</v>
      </c>
      <c r="W1435" s="145" t="e">
        <f>IF(SUM(L1435:U1435)&gt;0,1,0)</f>
        <v>#REF!</v>
      </c>
    </row>
    <row r="1436" spans="1:23">
      <c r="A1436" s="144" t="str">
        <f>ЗАПОЛНИТЬ!$B$23</f>
        <v>4</v>
      </c>
      <c r="B1436" s="144" t="str">
        <f>ЗАПОЛНИТЬ!$B$13</f>
        <v>24188344</v>
      </c>
      <c r="C1436" s="144" t="str">
        <f>ЗАПОЛНИТЬ!$B$24</f>
        <v>298</v>
      </c>
      <c r="D1436" s="144" t="str">
        <f>ЗАПОЛНИТЬ!$B$21</f>
        <v>12</v>
      </c>
      <c r="E1436" s="145"/>
      <c r="F1436" s="144" t="str">
        <f>ЗАПОЛНИТЬ!$B$22</f>
        <v>15</v>
      </c>
      <c r="G1436" s="144" t="str">
        <f>ЗАПОЛНИТЬ!$B$20</f>
        <v>040222</v>
      </c>
      <c r="H1436" s="143" t="str">
        <f>IF(ЗАПОЛНИТЬ!$F$7=1,ЗАПОЛНИТЬ!$H$9,ЗАПОЛНИТЬ!$H$10)</f>
        <v>73</v>
      </c>
      <c r="I1436" s="146" t="e">
        <f>IF(ЗАПОЛНИТЬ!$F$7=1,#REF!,#REF!)</f>
        <v>#REF!</v>
      </c>
      <c r="J1436" s="145" t="str">
        <f>IF(ЗАПОЛНИТЬ!$F$7=1,CONCATENATE(ЗАПОЛНИТЬ!$F$18,ЗАПОЛНИТЬ!$D$18),ЗАПОЛНИТЬ!$E$18)</f>
        <v>01.07.2016</v>
      </c>
      <c r="K1436" s="143" t="e">
        <f>#REF!</f>
        <v>#REF!</v>
      </c>
      <c r="L1436" s="143" t="e">
        <f>IF(ЗАПОЛНИТЬ!$F$7=1,#REF!/1000,#REF!)</f>
        <v>#REF!</v>
      </c>
      <c r="M1436" s="143" t="e">
        <f>IF(ЗАПОЛНИТЬ!$F$7=1,#REF!/1000,#REF!)</f>
        <v>#REF!</v>
      </c>
      <c r="N1436" s="143" t="e">
        <f>IF(ЗАПОЛНИТЬ!$F$7=1,#REF!/1000,#REF!)</f>
        <v>#REF!</v>
      </c>
      <c r="O1436" s="143" t="e">
        <f>IF(ЗАПОЛНИТЬ!$F$7=1,#REF!/1000,#REF!)</f>
        <v>#REF!</v>
      </c>
      <c r="P1436" s="143" t="e">
        <f>IF(ЗАПОЛНИТЬ!$F$7=1,#REF!/1000,#REF!)</f>
        <v>#REF!</v>
      </c>
      <c r="Q1436" s="143" t="e">
        <f>IF(ЗАПОЛНИТЬ!$F$7=1,#REF!/1000,#REF!)</f>
        <v>#REF!</v>
      </c>
      <c r="R1436" s="143" t="e">
        <f>IF(ЗАПОЛНИТЬ!$F$7=1,#REF!/1000,#REF!)</f>
        <v>#REF!</v>
      </c>
      <c r="S1436" s="143" t="e">
        <f>IF(ЗАПОЛНИТЬ!$F$7=1,#REF!/1000,#REF!)</f>
        <v>#REF!</v>
      </c>
      <c r="T1436" s="143" t="e">
        <f>IF(ЗАПОЛНИТЬ!$F$7=1,#REF!/1000,#REF!)</f>
        <v>#REF!</v>
      </c>
      <c r="U1436" s="143" t="e">
        <f>IF(ЗАПОЛНИТЬ!$F$7=1,#REF!/1000,#REF!)</f>
        <v>#REF!</v>
      </c>
      <c r="V1436" s="145" t="e">
        <f t="shared" si="94"/>
        <v>#REF!</v>
      </c>
      <c r="W1436" s="145">
        <v>0</v>
      </c>
    </row>
    <row r="1437" spans="1:23">
      <c r="A1437" s="144" t="str">
        <f>ЗАПОЛНИТЬ!$B$23</f>
        <v>4</v>
      </c>
      <c r="B1437" s="144" t="str">
        <f>ЗАПОЛНИТЬ!$B$13</f>
        <v>24188344</v>
      </c>
      <c r="C1437" s="144" t="str">
        <f>ЗАПОЛНИТЬ!$B$24</f>
        <v>298</v>
      </c>
      <c r="D1437" s="144" t="str">
        <f>ЗАПОЛНИТЬ!$B$21</f>
        <v>12</v>
      </c>
      <c r="E1437" s="145"/>
      <c r="F1437" s="144" t="str">
        <f>ЗАПОЛНИТЬ!$B$22</f>
        <v>15</v>
      </c>
      <c r="G1437" s="144" t="str">
        <f>ЗАПОЛНИТЬ!$B$20</f>
        <v>040222</v>
      </c>
      <c r="H1437" s="143" t="str">
        <f>IF(ЗАПОЛНИТЬ!$F$7=1,ЗАПОЛНИТЬ!$H$9,ЗАПОЛНИТЬ!$H$10)</f>
        <v>73</v>
      </c>
      <c r="I1437" s="146" t="e">
        <f>IF(ЗАПОЛНИТЬ!$F$7=1,#REF!,#REF!)</f>
        <v>#REF!</v>
      </c>
      <c r="J1437" s="145" t="str">
        <f>IF(ЗАПОЛНИТЬ!$F$7=1,CONCATENATE(ЗАПОЛНИТЬ!$F$18,ЗАПОЛНИТЬ!$D$18),ЗАПОЛНИТЬ!$E$18)</f>
        <v>01.07.2016</v>
      </c>
      <c r="K1437" s="143" t="e">
        <f>#REF!</f>
        <v>#REF!</v>
      </c>
      <c r="L1437" s="143" t="e">
        <f>IF(ЗАПОЛНИТЬ!$F$7=1,#REF!/1000,#REF!)</f>
        <v>#REF!</v>
      </c>
      <c r="M1437" s="143" t="e">
        <f>IF(ЗАПОЛНИТЬ!$F$7=1,#REF!/1000,#REF!)</f>
        <v>#REF!</v>
      </c>
      <c r="N1437" s="143" t="e">
        <f>IF(ЗАПОЛНИТЬ!$F$7=1,#REF!/1000,#REF!)</f>
        <v>#REF!</v>
      </c>
      <c r="O1437" s="143" t="e">
        <f>IF(ЗАПОЛНИТЬ!$F$7=1,#REF!/1000,#REF!)</f>
        <v>#REF!</v>
      </c>
      <c r="P1437" s="143" t="e">
        <f>IF(ЗАПОЛНИТЬ!$F$7=1,#REF!/1000,#REF!)</f>
        <v>#REF!</v>
      </c>
      <c r="Q1437" s="143" t="e">
        <f>IF(ЗАПОЛНИТЬ!$F$7=1,#REF!/1000,#REF!)</f>
        <v>#REF!</v>
      </c>
      <c r="R1437" s="143" t="e">
        <f>IF(ЗАПОЛНИТЬ!$F$7=1,#REF!/1000,#REF!)</f>
        <v>#REF!</v>
      </c>
      <c r="S1437" s="143" t="e">
        <f>IF(ЗАПОЛНИТЬ!$F$7=1,#REF!/1000,#REF!)</f>
        <v>#REF!</v>
      </c>
      <c r="T1437" s="143" t="e">
        <f>IF(ЗАПОЛНИТЬ!$F$7=1,#REF!/1000,#REF!)</f>
        <v>#REF!</v>
      </c>
      <c r="U1437" s="143" t="e">
        <f>IF(ЗАПОЛНИТЬ!$F$7=1,#REF!/1000,#REF!)</f>
        <v>#REF!</v>
      </c>
      <c r="V1437" s="145" t="e">
        <f t="shared" ref="V1437:V1501" si="98">IF(SUM(L1437:U1437)&gt;0,1,0)</f>
        <v>#REF!</v>
      </c>
      <c r="W1437" s="145" t="e">
        <f t="shared" ref="W1437:W1442" si="99">IF(SUM(L1437:U1437)&gt;0,1,0)</f>
        <v>#REF!</v>
      </c>
    </row>
    <row r="1438" spans="1:23">
      <c r="A1438" s="144" t="str">
        <f>ЗАПОЛНИТЬ!$B$23</f>
        <v>4</v>
      </c>
      <c r="B1438" s="144" t="str">
        <f>ЗАПОЛНИТЬ!$B$13</f>
        <v>24188344</v>
      </c>
      <c r="C1438" s="144" t="str">
        <f>ЗАПОЛНИТЬ!$B$24</f>
        <v>298</v>
      </c>
      <c r="D1438" s="144" t="str">
        <f>ЗАПОЛНИТЬ!$B$21</f>
        <v>12</v>
      </c>
      <c r="E1438" s="145"/>
      <c r="F1438" s="144" t="str">
        <f>ЗАПОЛНИТЬ!$B$22</f>
        <v>15</v>
      </c>
      <c r="G1438" s="144" t="str">
        <f>ЗАПОЛНИТЬ!$B$20</f>
        <v>040222</v>
      </c>
      <c r="H1438" s="143" t="str">
        <f>IF(ЗАПОЛНИТЬ!$F$7=1,ЗАПОЛНИТЬ!$H$9,ЗАПОЛНИТЬ!$H$10)</f>
        <v>73</v>
      </c>
      <c r="I1438" s="146" t="e">
        <f>IF(ЗАПОЛНИТЬ!$F$7=1,#REF!,#REF!)</f>
        <v>#REF!</v>
      </c>
      <c r="J1438" s="145" t="str">
        <f>IF(ЗАПОЛНИТЬ!$F$7=1,CONCATENATE(ЗАПОЛНИТЬ!$F$18,ЗАПОЛНИТЬ!$D$18),ЗАПОЛНИТЬ!$E$18)</f>
        <v>01.07.2016</v>
      </c>
      <c r="K1438" s="143" t="e">
        <f>#REF!</f>
        <v>#REF!</v>
      </c>
      <c r="L1438" s="143" t="e">
        <f>IF(ЗАПОЛНИТЬ!$F$7=1,#REF!/1000,#REF!)</f>
        <v>#REF!</v>
      </c>
      <c r="M1438" s="143" t="e">
        <f>IF(ЗАПОЛНИТЬ!$F$7=1,#REF!/1000,#REF!)</f>
        <v>#REF!</v>
      </c>
      <c r="N1438" s="143" t="e">
        <f>IF(ЗАПОЛНИТЬ!$F$7=1,#REF!/1000,#REF!)</f>
        <v>#REF!</v>
      </c>
      <c r="O1438" s="143" t="e">
        <f>IF(ЗАПОЛНИТЬ!$F$7=1,#REF!/1000,#REF!)</f>
        <v>#REF!</v>
      </c>
      <c r="P1438" s="143" t="e">
        <f>IF(ЗАПОЛНИТЬ!$F$7=1,#REF!/1000,#REF!)</f>
        <v>#REF!</v>
      </c>
      <c r="Q1438" s="143" t="e">
        <f>IF(ЗАПОЛНИТЬ!$F$7=1,#REF!/1000,#REF!)</f>
        <v>#REF!</v>
      </c>
      <c r="R1438" s="143" t="e">
        <f>IF(ЗАПОЛНИТЬ!$F$7=1,#REF!/1000,#REF!)</f>
        <v>#REF!</v>
      </c>
      <c r="S1438" s="143" t="e">
        <f>IF(ЗАПОЛНИТЬ!$F$7=1,#REF!/1000,#REF!)</f>
        <v>#REF!</v>
      </c>
      <c r="T1438" s="143" t="e">
        <f>IF(ЗАПОЛНИТЬ!$F$7=1,#REF!/1000,#REF!)</f>
        <v>#REF!</v>
      </c>
      <c r="U1438" s="143" t="e">
        <f>IF(ЗАПОЛНИТЬ!$F$7=1,#REF!/1000,#REF!)</f>
        <v>#REF!</v>
      </c>
      <c r="V1438" s="145" t="e">
        <f t="shared" si="98"/>
        <v>#REF!</v>
      </c>
      <c r="W1438" s="145" t="e">
        <f t="shared" si="99"/>
        <v>#REF!</v>
      </c>
    </row>
    <row r="1439" spans="1:23">
      <c r="A1439" s="144" t="str">
        <f>ЗАПОЛНИТЬ!$B$23</f>
        <v>4</v>
      </c>
      <c r="B1439" s="144" t="str">
        <f>ЗАПОЛНИТЬ!$B$13</f>
        <v>24188344</v>
      </c>
      <c r="C1439" s="144" t="str">
        <f>ЗАПОЛНИТЬ!$B$24</f>
        <v>298</v>
      </c>
      <c r="D1439" s="144" t="str">
        <f>ЗАПОЛНИТЬ!$B$21</f>
        <v>12</v>
      </c>
      <c r="E1439" s="145"/>
      <c r="F1439" s="144" t="str">
        <f>ЗАПОЛНИТЬ!$B$22</f>
        <v>15</v>
      </c>
      <c r="G1439" s="144" t="str">
        <f>ЗАПОЛНИТЬ!$B$20</f>
        <v>040222</v>
      </c>
      <c r="H1439" s="143" t="str">
        <f>IF(ЗАПОЛНИТЬ!$F$7=1,ЗАПОЛНИТЬ!$H$9,ЗАПОЛНИТЬ!$H$10)</f>
        <v>73</v>
      </c>
      <c r="I1439" s="146" t="e">
        <f>IF(ЗАПОЛНИТЬ!$F$7=1,#REF!,#REF!)</f>
        <v>#REF!</v>
      </c>
      <c r="J1439" s="145" t="str">
        <f>IF(ЗАПОЛНИТЬ!$F$7=1,CONCATENATE(ЗАПОЛНИТЬ!$F$18,ЗАПОЛНИТЬ!$D$18),ЗАПОЛНИТЬ!$E$18)</f>
        <v>01.07.2016</v>
      </c>
      <c r="K1439" s="143" t="e">
        <f>#REF!</f>
        <v>#REF!</v>
      </c>
      <c r="L1439" s="143" t="e">
        <f>IF(ЗАПОЛНИТЬ!$F$7=1,#REF!/1000,#REF!)</f>
        <v>#REF!</v>
      </c>
      <c r="M1439" s="143" t="e">
        <f>IF(ЗАПОЛНИТЬ!$F$7=1,#REF!/1000,#REF!)</f>
        <v>#REF!</v>
      </c>
      <c r="N1439" s="143" t="e">
        <f>IF(ЗАПОЛНИТЬ!$F$7=1,#REF!/1000,#REF!)</f>
        <v>#REF!</v>
      </c>
      <c r="O1439" s="143" t="e">
        <f>IF(ЗАПОЛНИТЬ!$F$7=1,#REF!/1000,#REF!)</f>
        <v>#REF!</v>
      </c>
      <c r="P1439" s="143" t="e">
        <f>IF(ЗАПОЛНИТЬ!$F$7=1,#REF!/1000,#REF!)</f>
        <v>#REF!</v>
      </c>
      <c r="Q1439" s="143" t="e">
        <f>IF(ЗАПОЛНИТЬ!$F$7=1,#REF!/1000,#REF!)</f>
        <v>#REF!</v>
      </c>
      <c r="R1439" s="143" t="e">
        <f>IF(ЗАПОЛНИТЬ!$F$7=1,#REF!/1000,#REF!)</f>
        <v>#REF!</v>
      </c>
      <c r="S1439" s="143" t="e">
        <f>IF(ЗАПОЛНИТЬ!$F$7=1,#REF!/1000,#REF!)</f>
        <v>#REF!</v>
      </c>
      <c r="T1439" s="143" t="e">
        <f>IF(ЗАПОЛНИТЬ!$F$7=1,#REF!/1000,#REF!)</f>
        <v>#REF!</v>
      </c>
      <c r="U1439" s="143" t="e">
        <f>IF(ЗАПОЛНИТЬ!$F$7=1,#REF!/1000,#REF!)</f>
        <v>#REF!</v>
      </c>
      <c r="V1439" s="145" t="e">
        <f t="shared" si="98"/>
        <v>#REF!</v>
      </c>
      <c r="W1439" s="145" t="e">
        <f t="shared" si="99"/>
        <v>#REF!</v>
      </c>
    </row>
    <row r="1440" spans="1:23">
      <c r="A1440" s="144" t="str">
        <f>ЗАПОЛНИТЬ!$B$23</f>
        <v>4</v>
      </c>
      <c r="B1440" s="144" t="str">
        <f>ЗАПОЛНИТЬ!$B$13</f>
        <v>24188344</v>
      </c>
      <c r="C1440" s="144" t="str">
        <f>ЗАПОЛНИТЬ!$B$24</f>
        <v>298</v>
      </c>
      <c r="D1440" s="144" t="str">
        <f>ЗАПОЛНИТЬ!$B$21</f>
        <v>12</v>
      </c>
      <c r="E1440" s="145"/>
      <c r="F1440" s="144" t="str">
        <f>ЗАПОЛНИТЬ!$B$22</f>
        <v>15</v>
      </c>
      <c r="G1440" s="144" t="str">
        <f>ЗАПОЛНИТЬ!$B$20</f>
        <v>040222</v>
      </c>
      <c r="H1440" s="143" t="str">
        <f>IF(ЗАПОЛНИТЬ!$F$7=1,ЗАПОЛНИТЬ!$H$9,ЗАПОЛНИТЬ!$H$10)</f>
        <v>73</v>
      </c>
      <c r="I1440" s="146" t="e">
        <f>IF(ЗАПОЛНИТЬ!$F$7=1,#REF!,#REF!)</f>
        <v>#REF!</v>
      </c>
      <c r="J1440" s="145" t="str">
        <f>IF(ЗАПОЛНИТЬ!$F$7=1,CONCATENATE(ЗАПОЛНИТЬ!$F$18,ЗАПОЛНИТЬ!$D$18),ЗАПОЛНИТЬ!$E$18)</f>
        <v>01.07.2016</v>
      </c>
      <c r="K1440" s="143" t="e">
        <f>#REF!</f>
        <v>#REF!</v>
      </c>
      <c r="L1440" s="143" t="e">
        <f>IF(ЗАПОЛНИТЬ!$F$7=1,#REF!/1000,#REF!)</f>
        <v>#REF!</v>
      </c>
      <c r="M1440" s="143" t="e">
        <f>IF(ЗАПОЛНИТЬ!$F$7=1,#REF!/1000,#REF!)</f>
        <v>#REF!</v>
      </c>
      <c r="N1440" s="143" t="e">
        <f>IF(ЗАПОЛНИТЬ!$F$7=1,#REF!/1000,#REF!)</f>
        <v>#REF!</v>
      </c>
      <c r="O1440" s="143" t="e">
        <f>IF(ЗАПОЛНИТЬ!$F$7=1,#REF!/1000,#REF!)</f>
        <v>#REF!</v>
      </c>
      <c r="P1440" s="143" t="e">
        <f>IF(ЗАПОЛНИТЬ!$F$7=1,#REF!/1000,#REF!)</f>
        <v>#REF!</v>
      </c>
      <c r="Q1440" s="143" t="e">
        <f>IF(ЗАПОЛНИТЬ!$F$7=1,#REF!/1000,#REF!)</f>
        <v>#REF!</v>
      </c>
      <c r="R1440" s="143" t="e">
        <f>IF(ЗАПОЛНИТЬ!$F$7=1,#REF!/1000,#REF!)</f>
        <v>#REF!</v>
      </c>
      <c r="S1440" s="143" t="e">
        <f>IF(ЗАПОЛНИТЬ!$F$7=1,#REF!/1000,#REF!)</f>
        <v>#REF!</v>
      </c>
      <c r="T1440" s="143" t="e">
        <f>IF(ЗАПОЛНИТЬ!$F$7=1,#REF!/1000,#REF!)</f>
        <v>#REF!</v>
      </c>
      <c r="U1440" s="143" t="e">
        <f>IF(ЗАПОЛНИТЬ!$F$7=1,#REF!/1000,#REF!)</f>
        <v>#REF!</v>
      </c>
      <c r="V1440" s="145" t="e">
        <f t="shared" si="98"/>
        <v>#REF!</v>
      </c>
      <c r="W1440" s="145" t="e">
        <f t="shared" si="99"/>
        <v>#REF!</v>
      </c>
    </row>
    <row r="1441" spans="1:23">
      <c r="A1441" s="144" t="str">
        <f>ЗАПОЛНИТЬ!$B$23</f>
        <v>4</v>
      </c>
      <c r="B1441" s="144" t="str">
        <f>ЗАПОЛНИТЬ!$B$13</f>
        <v>24188344</v>
      </c>
      <c r="C1441" s="144" t="str">
        <f>ЗАПОЛНИТЬ!$B$24</f>
        <v>298</v>
      </c>
      <c r="D1441" s="144" t="str">
        <f>ЗАПОЛНИТЬ!$B$21</f>
        <v>12</v>
      </c>
      <c r="E1441" s="145"/>
      <c r="F1441" s="144" t="str">
        <f>ЗАПОЛНИТЬ!$B$22</f>
        <v>15</v>
      </c>
      <c r="G1441" s="144" t="str">
        <f>ЗАПОЛНИТЬ!$B$20</f>
        <v>040222</v>
      </c>
      <c r="H1441" s="143" t="str">
        <f>IF(ЗАПОЛНИТЬ!$F$7=1,ЗАПОЛНИТЬ!$H$9,ЗАПОЛНИТЬ!$H$10)</f>
        <v>73</v>
      </c>
      <c r="I1441" s="146" t="e">
        <f>IF(ЗАПОЛНИТЬ!$F$7=1,#REF!,#REF!)</f>
        <v>#REF!</v>
      </c>
      <c r="J1441" s="145" t="str">
        <f>IF(ЗАПОЛНИТЬ!$F$7=1,CONCATENATE(ЗАПОЛНИТЬ!$F$18,ЗАПОЛНИТЬ!$D$18),ЗАПОЛНИТЬ!$E$18)</f>
        <v>01.07.2016</v>
      </c>
      <c r="K1441" s="143" t="e">
        <f>#REF!</f>
        <v>#REF!</v>
      </c>
      <c r="L1441" s="143" t="e">
        <f>IF(ЗАПОЛНИТЬ!$F$7=1,#REF!/1000,#REF!)</f>
        <v>#REF!</v>
      </c>
      <c r="M1441" s="143" t="e">
        <f>IF(ЗАПОЛНИТЬ!$F$7=1,#REF!/1000,#REF!)</f>
        <v>#REF!</v>
      </c>
      <c r="N1441" s="143" t="e">
        <f>IF(ЗАПОЛНИТЬ!$F$7=1,#REF!/1000,#REF!)</f>
        <v>#REF!</v>
      </c>
      <c r="O1441" s="143" t="e">
        <f>IF(ЗАПОЛНИТЬ!$F$7=1,#REF!/1000,#REF!)</f>
        <v>#REF!</v>
      </c>
      <c r="P1441" s="143" t="e">
        <f>IF(ЗАПОЛНИТЬ!$F$7=1,#REF!/1000,#REF!)</f>
        <v>#REF!</v>
      </c>
      <c r="Q1441" s="143" t="e">
        <f>IF(ЗАПОЛНИТЬ!$F$7=1,#REF!/1000,#REF!)</f>
        <v>#REF!</v>
      </c>
      <c r="R1441" s="143" t="e">
        <f>IF(ЗАПОЛНИТЬ!$F$7=1,#REF!/1000,#REF!)</f>
        <v>#REF!</v>
      </c>
      <c r="S1441" s="143" t="e">
        <f>IF(ЗАПОЛНИТЬ!$F$7=1,#REF!/1000,#REF!)</f>
        <v>#REF!</v>
      </c>
      <c r="T1441" s="143" t="e">
        <f>IF(ЗАПОЛНИТЬ!$F$7=1,#REF!/1000,#REF!)</f>
        <v>#REF!</v>
      </c>
      <c r="U1441" s="143" t="e">
        <f>IF(ЗАПОЛНИТЬ!$F$7=1,#REF!/1000,#REF!)</f>
        <v>#REF!</v>
      </c>
      <c r="V1441" s="145" t="e">
        <f t="shared" si="98"/>
        <v>#REF!</v>
      </c>
      <c r="W1441" s="145" t="e">
        <f t="shared" si="99"/>
        <v>#REF!</v>
      </c>
    </row>
    <row r="1442" spans="1:23">
      <c r="A1442" s="144" t="str">
        <f>ЗАПОЛНИТЬ!$B$23</f>
        <v>4</v>
      </c>
      <c r="B1442" s="144" t="str">
        <f>ЗАПОЛНИТЬ!$B$13</f>
        <v>24188344</v>
      </c>
      <c r="C1442" s="144" t="str">
        <f>ЗАПОЛНИТЬ!$B$24</f>
        <v>298</v>
      </c>
      <c r="D1442" s="144" t="str">
        <f>ЗАПОЛНИТЬ!$B$21</f>
        <v>12</v>
      </c>
      <c r="E1442" s="145"/>
      <c r="F1442" s="144" t="str">
        <f>ЗАПОЛНИТЬ!$B$22</f>
        <v>15</v>
      </c>
      <c r="G1442" s="144" t="str">
        <f>ЗАПОЛНИТЬ!$B$20</f>
        <v>040222</v>
      </c>
      <c r="H1442" s="143" t="str">
        <f>IF(ЗАПОЛНИТЬ!$F$7=1,ЗАПОЛНИТЬ!$H$9,ЗАПОЛНИТЬ!$H$10)</f>
        <v>73</v>
      </c>
      <c r="I1442" s="146" t="e">
        <f>IF(ЗАПОЛНИТЬ!$F$7=1,#REF!,#REF!)</f>
        <v>#REF!</v>
      </c>
      <c r="J1442" s="145" t="str">
        <f>IF(ЗАПОЛНИТЬ!$F$7=1,CONCATENATE(ЗАПОЛНИТЬ!$F$18,ЗАПОЛНИТЬ!$D$18),ЗАПОЛНИТЬ!$E$18)</f>
        <v>01.07.2016</v>
      </c>
      <c r="K1442" s="143" t="e">
        <f>#REF!</f>
        <v>#REF!</v>
      </c>
      <c r="L1442" s="143" t="e">
        <f>IF(ЗАПОЛНИТЬ!$F$7=1,#REF!/1000,#REF!)</f>
        <v>#REF!</v>
      </c>
      <c r="M1442" s="143" t="e">
        <f>IF(ЗАПОЛНИТЬ!$F$7=1,#REF!/1000,#REF!)</f>
        <v>#REF!</v>
      </c>
      <c r="N1442" s="143" t="e">
        <f>IF(ЗАПОЛНИТЬ!$F$7=1,#REF!/1000,#REF!)</f>
        <v>#REF!</v>
      </c>
      <c r="O1442" s="143" t="e">
        <f>IF(ЗАПОЛНИТЬ!$F$7=1,#REF!/1000,#REF!)</f>
        <v>#REF!</v>
      </c>
      <c r="P1442" s="143" t="e">
        <f>IF(ЗАПОЛНИТЬ!$F$7=1,#REF!/1000,#REF!)</f>
        <v>#REF!</v>
      </c>
      <c r="Q1442" s="143" t="e">
        <f>IF(ЗАПОЛНИТЬ!$F$7=1,#REF!/1000,#REF!)</f>
        <v>#REF!</v>
      </c>
      <c r="R1442" s="143" t="e">
        <f>IF(ЗАПОЛНИТЬ!$F$7=1,#REF!/1000,#REF!)</f>
        <v>#REF!</v>
      </c>
      <c r="S1442" s="143" t="e">
        <f>IF(ЗАПОЛНИТЬ!$F$7=1,#REF!/1000,#REF!)</f>
        <v>#REF!</v>
      </c>
      <c r="T1442" s="143" t="e">
        <f>IF(ЗАПОЛНИТЬ!$F$7=1,#REF!/1000,#REF!)</f>
        <v>#REF!</v>
      </c>
      <c r="U1442" s="143" t="e">
        <f>IF(ЗАПОЛНИТЬ!$F$7=1,#REF!/1000,#REF!)</f>
        <v>#REF!</v>
      </c>
      <c r="V1442" s="145" t="e">
        <f t="shared" si="98"/>
        <v>#REF!</v>
      </c>
      <c r="W1442" s="145" t="e">
        <f t="shared" si="99"/>
        <v>#REF!</v>
      </c>
    </row>
    <row r="1443" spans="1:23">
      <c r="A1443" s="144" t="str">
        <f>ЗАПОЛНИТЬ!$B$23</f>
        <v>4</v>
      </c>
      <c r="B1443" s="144" t="str">
        <f>ЗАПОЛНИТЬ!$B$13</f>
        <v>24188344</v>
      </c>
      <c r="C1443" s="144" t="str">
        <f>ЗАПОЛНИТЬ!$B$24</f>
        <v>298</v>
      </c>
      <c r="D1443" s="144" t="str">
        <f>ЗАПОЛНИТЬ!$B$21</f>
        <v>12</v>
      </c>
      <c r="E1443" s="145"/>
      <c r="F1443" s="144" t="str">
        <f>ЗАПОЛНИТЬ!$B$22</f>
        <v>15</v>
      </c>
      <c r="G1443" s="144" t="str">
        <f>ЗАПОЛНИТЬ!$B$20</f>
        <v>040222</v>
      </c>
      <c r="H1443" s="143" t="str">
        <f>IF(ЗАПОЛНИТЬ!$F$7=1,ЗАПОЛНИТЬ!$H$9,ЗАПОЛНИТЬ!$H$10)</f>
        <v>73</v>
      </c>
      <c r="I1443" s="146" t="e">
        <f>IF(ЗАПОЛНИТЬ!$F$7=1,#REF!,#REF!)</f>
        <v>#REF!</v>
      </c>
      <c r="J1443" s="145" t="str">
        <f>IF(ЗАПОЛНИТЬ!$F$7=1,CONCATENATE(ЗАПОЛНИТЬ!$F$18,ЗАПОЛНИТЬ!$D$18),ЗАПОЛНИТЬ!$E$18)</f>
        <v>01.07.2016</v>
      </c>
      <c r="K1443" s="143" t="e">
        <f>#REF!</f>
        <v>#REF!</v>
      </c>
      <c r="L1443" s="143" t="e">
        <f>IF(ЗАПОЛНИТЬ!$F$7=1,#REF!/1000,#REF!)</f>
        <v>#REF!</v>
      </c>
      <c r="M1443" s="143" t="e">
        <f>IF(ЗАПОЛНИТЬ!$F$7=1,#REF!/1000,#REF!)</f>
        <v>#REF!</v>
      </c>
      <c r="N1443" s="143" t="e">
        <f>IF(ЗАПОЛНИТЬ!$F$7=1,#REF!/1000,#REF!)</f>
        <v>#REF!</v>
      </c>
      <c r="O1443" s="143" t="e">
        <f>IF(ЗАПОЛНИТЬ!$F$7=1,#REF!/1000,#REF!)</f>
        <v>#REF!</v>
      </c>
      <c r="P1443" s="143" t="e">
        <f>IF(ЗАПОЛНИТЬ!$F$7=1,#REF!/1000,#REF!)</f>
        <v>#REF!</v>
      </c>
      <c r="Q1443" s="143" t="e">
        <f>IF(ЗАПОЛНИТЬ!$F$7=1,#REF!/1000,#REF!)</f>
        <v>#REF!</v>
      </c>
      <c r="R1443" s="143" t="e">
        <f>IF(ЗАПОЛНИТЬ!$F$7=1,#REF!/1000,#REF!)</f>
        <v>#REF!</v>
      </c>
      <c r="S1443" s="143" t="e">
        <f>IF(ЗАПОЛНИТЬ!$F$7=1,#REF!/1000,#REF!)</f>
        <v>#REF!</v>
      </c>
      <c r="T1443" s="143" t="e">
        <f>IF(ЗАПОЛНИТЬ!$F$7=1,#REF!/1000,#REF!)</f>
        <v>#REF!</v>
      </c>
      <c r="U1443" s="143" t="e">
        <f>IF(ЗАПОЛНИТЬ!$F$7=1,#REF!/1000,#REF!)</f>
        <v>#REF!</v>
      </c>
      <c r="V1443" s="145" t="e">
        <f t="shared" si="98"/>
        <v>#REF!</v>
      </c>
      <c r="W1443" s="145">
        <v>0</v>
      </c>
    </row>
    <row r="1444" spans="1:23">
      <c r="A1444" s="144" t="str">
        <f>ЗАПОЛНИТЬ!$B$23</f>
        <v>4</v>
      </c>
      <c r="B1444" s="144" t="str">
        <f>ЗАПОЛНИТЬ!$B$13</f>
        <v>24188344</v>
      </c>
      <c r="C1444" s="144" t="str">
        <f>ЗАПОЛНИТЬ!$B$24</f>
        <v>298</v>
      </c>
      <c r="D1444" s="144" t="str">
        <f>ЗАПОЛНИТЬ!$B$21</f>
        <v>12</v>
      </c>
      <c r="E1444" s="145"/>
      <c r="F1444" s="144" t="str">
        <f>ЗАПОЛНИТЬ!$B$22</f>
        <v>15</v>
      </c>
      <c r="G1444" s="144" t="str">
        <f>ЗАПОЛНИТЬ!$B$20</f>
        <v>040222</v>
      </c>
      <c r="H1444" s="143" t="str">
        <f>IF(ЗАПОЛНИТЬ!$F$7=1,ЗАПОЛНИТЬ!$H$9,ЗАПОЛНИТЬ!$H$10)</f>
        <v>73</v>
      </c>
      <c r="I1444" s="146" t="e">
        <f>IF(ЗАПОЛНИТЬ!$F$7=1,#REF!,#REF!)</f>
        <v>#REF!</v>
      </c>
      <c r="J1444" s="145" t="str">
        <f>IF(ЗАПОЛНИТЬ!$F$7=1,CONCATENATE(ЗАПОЛНИТЬ!$F$18,ЗАПОЛНИТЬ!$D$18),ЗАПОЛНИТЬ!$E$18)</f>
        <v>01.07.2016</v>
      </c>
      <c r="K1444" s="143" t="e">
        <f>#REF!</f>
        <v>#REF!</v>
      </c>
      <c r="L1444" s="143" t="e">
        <f>IF(ЗАПОЛНИТЬ!$F$7=1,#REF!/1000,#REF!)</f>
        <v>#REF!</v>
      </c>
      <c r="M1444" s="143" t="e">
        <f>IF(ЗАПОЛНИТЬ!$F$7=1,#REF!/1000,#REF!)</f>
        <v>#REF!</v>
      </c>
      <c r="N1444" s="143" t="e">
        <f>IF(ЗАПОЛНИТЬ!$F$7=1,#REF!/1000,#REF!)</f>
        <v>#REF!</v>
      </c>
      <c r="O1444" s="143" t="e">
        <f>IF(ЗАПОЛНИТЬ!$F$7=1,#REF!/1000,#REF!)</f>
        <v>#REF!</v>
      </c>
      <c r="P1444" s="143" t="e">
        <f>IF(ЗАПОЛНИТЬ!$F$7=1,#REF!/1000,#REF!)</f>
        <v>#REF!</v>
      </c>
      <c r="Q1444" s="143" t="e">
        <f>IF(ЗАПОЛНИТЬ!$F$7=1,#REF!/1000,#REF!)</f>
        <v>#REF!</v>
      </c>
      <c r="R1444" s="143" t="e">
        <f>IF(ЗАПОЛНИТЬ!$F$7=1,#REF!/1000,#REF!)</f>
        <v>#REF!</v>
      </c>
      <c r="S1444" s="143" t="e">
        <f>IF(ЗАПОЛНИТЬ!$F$7=1,#REF!/1000,#REF!)</f>
        <v>#REF!</v>
      </c>
      <c r="T1444" s="143" t="e">
        <f>IF(ЗАПОЛНИТЬ!$F$7=1,#REF!/1000,#REF!)</f>
        <v>#REF!</v>
      </c>
      <c r="U1444" s="143" t="e">
        <f>IF(ЗАПОЛНИТЬ!$F$7=1,#REF!/1000,#REF!)</f>
        <v>#REF!</v>
      </c>
      <c r="V1444" s="145" t="e">
        <f t="shared" si="98"/>
        <v>#REF!</v>
      </c>
      <c r="W1444" s="145" t="e">
        <f t="shared" ref="W1444:W1449" si="100">IF(SUM(L1444:U1444)&gt;0,1,0)</f>
        <v>#REF!</v>
      </c>
    </row>
    <row r="1445" spans="1:23">
      <c r="A1445" s="144" t="str">
        <f>ЗАПОЛНИТЬ!$B$23</f>
        <v>4</v>
      </c>
      <c r="B1445" s="144" t="str">
        <f>ЗАПОЛНИТЬ!$B$13</f>
        <v>24188344</v>
      </c>
      <c r="C1445" s="144" t="str">
        <f>ЗАПОЛНИТЬ!$B$24</f>
        <v>298</v>
      </c>
      <c r="D1445" s="144" t="str">
        <f>ЗАПОЛНИТЬ!$B$21</f>
        <v>12</v>
      </c>
      <c r="E1445" s="145"/>
      <c r="F1445" s="144" t="str">
        <f>ЗАПОЛНИТЬ!$B$22</f>
        <v>15</v>
      </c>
      <c r="G1445" s="144" t="str">
        <f>ЗАПОЛНИТЬ!$B$20</f>
        <v>040222</v>
      </c>
      <c r="H1445" s="143" t="str">
        <f>IF(ЗАПОЛНИТЬ!$F$7=1,ЗАПОЛНИТЬ!$H$9,ЗАПОЛНИТЬ!$H$10)</f>
        <v>73</v>
      </c>
      <c r="I1445" s="146" t="e">
        <f>IF(ЗАПОЛНИТЬ!$F$7=1,#REF!,#REF!)</f>
        <v>#REF!</v>
      </c>
      <c r="J1445" s="145" t="str">
        <f>IF(ЗАПОЛНИТЬ!$F$7=1,CONCATENATE(ЗАПОЛНИТЬ!$F$18,ЗАПОЛНИТЬ!$D$18),ЗАПОЛНИТЬ!$E$18)</f>
        <v>01.07.2016</v>
      </c>
      <c r="K1445" s="143" t="e">
        <f>#REF!</f>
        <v>#REF!</v>
      </c>
      <c r="L1445" s="143" t="e">
        <f>IF(ЗАПОЛНИТЬ!$F$7=1,#REF!/1000,#REF!)</f>
        <v>#REF!</v>
      </c>
      <c r="M1445" s="143" t="e">
        <f>IF(ЗАПОЛНИТЬ!$F$7=1,#REF!/1000,#REF!)</f>
        <v>#REF!</v>
      </c>
      <c r="N1445" s="143" t="e">
        <f>IF(ЗАПОЛНИТЬ!$F$7=1,#REF!/1000,#REF!)</f>
        <v>#REF!</v>
      </c>
      <c r="O1445" s="143" t="e">
        <f>IF(ЗАПОЛНИТЬ!$F$7=1,#REF!/1000,#REF!)</f>
        <v>#REF!</v>
      </c>
      <c r="P1445" s="143" t="e">
        <f>IF(ЗАПОЛНИТЬ!$F$7=1,#REF!/1000,#REF!)</f>
        <v>#REF!</v>
      </c>
      <c r="Q1445" s="143" t="e">
        <f>IF(ЗАПОЛНИТЬ!$F$7=1,#REF!/1000,#REF!)</f>
        <v>#REF!</v>
      </c>
      <c r="R1445" s="143" t="e">
        <f>IF(ЗАПОЛНИТЬ!$F$7=1,#REF!/1000,#REF!)</f>
        <v>#REF!</v>
      </c>
      <c r="S1445" s="143" t="e">
        <f>IF(ЗАПОЛНИТЬ!$F$7=1,#REF!/1000,#REF!)</f>
        <v>#REF!</v>
      </c>
      <c r="T1445" s="143" t="e">
        <f>IF(ЗАПОЛНИТЬ!$F$7=1,#REF!/1000,#REF!)</f>
        <v>#REF!</v>
      </c>
      <c r="U1445" s="143" t="e">
        <f>IF(ЗАПОЛНИТЬ!$F$7=1,#REF!/1000,#REF!)</f>
        <v>#REF!</v>
      </c>
      <c r="V1445" s="145" t="e">
        <f t="shared" si="98"/>
        <v>#REF!</v>
      </c>
      <c r="W1445" s="145" t="e">
        <f t="shared" si="100"/>
        <v>#REF!</v>
      </c>
    </row>
    <row r="1446" spans="1:23">
      <c r="A1446" s="144" t="str">
        <f>ЗАПОЛНИТЬ!$B$23</f>
        <v>4</v>
      </c>
      <c r="B1446" s="144" t="str">
        <f>ЗАПОЛНИТЬ!$B$13</f>
        <v>24188344</v>
      </c>
      <c r="C1446" s="144" t="str">
        <f>ЗАПОЛНИТЬ!$B$24</f>
        <v>298</v>
      </c>
      <c r="D1446" s="144" t="str">
        <f>ЗАПОЛНИТЬ!$B$21</f>
        <v>12</v>
      </c>
      <c r="E1446" s="145"/>
      <c r="F1446" s="144" t="str">
        <f>ЗАПОЛНИТЬ!$B$22</f>
        <v>15</v>
      </c>
      <c r="G1446" s="144" t="str">
        <f>ЗАПОЛНИТЬ!$B$20</f>
        <v>040222</v>
      </c>
      <c r="H1446" s="143" t="str">
        <f>IF(ЗАПОЛНИТЬ!$F$7=1,ЗАПОЛНИТЬ!$H$9,ЗАПОЛНИТЬ!$H$10)</f>
        <v>73</v>
      </c>
      <c r="I1446" s="146" t="e">
        <f>IF(ЗАПОЛНИТЬ!$F$7=1,#REF!,#REF!)</f>
        <v>#REF!</v>
      </c>
      <c r="J1446" s="145" t="str">
        <f>IF(ЗАПОЛНИТЬ!$F$7=1,CONCATENATE(ЗАПОЛНИТЬ!$F$18,ЗАПОЛНИТЬ!$D$18),ЗАПОЛНИТЬ!$E$18)</f>
        <v>01.07.2016</v>
      </c>
      <c r="K1446" s="143" t="e">
        <f>#REF!</f>
        <v>#REF!</v>
      </c>
      <c r="L1446" s="143" t="e">
        <f>IF(ЗАПОЛНИТЬ!$F$7=1,#REF!/1000,#REF!)</f>
        <v>#REF!</v>
      </c>
      <c r="M1446" s="143" t="e">
        <f>IF(ЗАПОЛНИТЬ!$F$7=1,#REF!/1000,#REF!)</f>
        <v>#REF!</v>
      </c>
      <c r="N1446" s="143" t="e">
        <f>IF(ЗАПОЛНИТЬ!$F$7=1,#REF!/1000,#REF!)</f>
        <v>#REF!</v>
      </c>
      <c r="O1446" s="143" t="e">
        <f>IF(ЗАПОЛНИТЬ!$F$7=1,#REF!/1000,#REF!)</f>
        <v>#REF!</v>
      </c>
      <c r="P1446" s="143" t="e">
        <f>IF(ЗАПОЛНИТЬ!$F$7=1,#REF!/1000,#REF!)</f>
        <v>#REF!</v>
      </c>
      <c r="Q1446" s="143" t="e">
        <f>IF(ЗАПОЛНИТЬ!$F$7=1,#REF!/1000,#REF!)</f>
        <v>#REF!</v>
      </c>
      <c r="R1446" s="143" t="e">
        <f>IF(ЗАПОЛНИТЬ!$F$7=1,#REF!/1000,#REF!)</f>
        <v>#REF!</v>
      </c>
      <c r="S1446" s="143" t="e">
        <f>IF(ЗАПОЛНИТЬ!$F$7=1,#REF!/1000,#REF!)</f>
        <v>#REF!</v>
      </c>
      <c r="T1446" s="143" t="e">
        <f>IF(ЗАПОЛНИТЬ!$F$7=1,#REF!/1000,#REF!)</f>
        <v>#REF!</v>
      </c>
      <c r="U1446" s="143" t="e">
        <f>IF(ЗАПОЛНИТЬ!$F$7=1,#REF!/1000,#REF!)</f>
        <v>#REF!</v>
      </c>
      <c r="V1446" s="145" t="e">
        <f t="shared" si="98"/>
        <v>#REF!</v>
      </c>
      <c r="W1446" s="145" t="e">
        <f t="shared" si="100"/>
        <v>#REF!</v>
      </c>
    </row>
    <row r="1447" spans="1:23">
      <c r="A1447" s="144" t="str">
        <f>ЗАПОЛНИТЬ!$B$23</f>
        <v>4</v>
      </c>
      <c r="B1447" s="144" t="str">
        <f>ЗАПОЛНИТЬ!$B$13</f>
        <v>24188344</v>
      </c>
      <c r="C1447" s="144" t="str">
        <f>ЗАПОЛНИТЬ!$B$24</f>
        <v>298</v>
      </c>
      <c r="D1447" s="144" t="str">
        <f>ЗАПОЛНИТЬ!$B$21</f>
        <v>12</v>
      </c>
      <c r="E1447" s="145"/>
      <c r="F1447" s="144" t="str">
        <f>ЗАПОЛНИТЬ!$B$22</f>
        <v>15</v>
      </c>
      <c r="G1447" s="144" t="str">
        <f>ЗАПОЛНИТЬ!$B$20</f>
        <v>040222</v>
      </c>
      <c r="H1447" s="143" t="str">
        <f>IF(ЗАПОЛНИТЬ!$F$7=1,ЗАПОЛНИТЬ!$H$9,ЗАПОЛНИТЬ!$H$10)</f>
        <v>73</v>
      </c>
      <c r="I1447" s="146" t="e">
        <f>IF(ЗАПОЛНИТЬ!$F$7=1,#REF!,#REF!)</f>
        <v>#REF!</v>
      </c>
      <c r="J1447" s="145" t="str">
        <f>IF(ЗАПОЛНИТЬ!$F$7=1,CONCATENATE(ЗАПОЛНИТЬ!$F$18,ЗАПОЛНИТЬ!$D$18),ЗАПОЛНИТЬ!$E$18)</f>
        <v>01.07.2016</v>
      </c>
      <c r="K1447" s="143" t="e">
        <f>#REF!</f>
        <v>#REF!</v>
      </c>
      <c r="L1447" s="143" t="e">
        <f>IF(ЗАПОЛНИТЬ!$F$7=1,#REF!/1000,#REF!)</f>
        <v>#REF!</v>
      </c>
      <c r="M1447" s="143" t="e">
        <f>IF(ЗАПОЛНИТЬ!$F$7=1,#REF!/1000,#REF!)</f>
        <v>#REF!</v>
      </c>
      <c r="N1447" s="143" t="e">
        <f>IF(ЗАПОЛНИТЬ!$F$7=1,#REF!/1000,#REF!)</f>
        <v>#REF!</v>
      </c>
      <c r="O1447" s="143" t="e">
        <f>IF(ЗАПОЛНИТЬ!$F$7=1,#REF!/1000,#REF!)</f>
        <v>#REF!</v>
      </c>
      <c r="P1447" s="143" t="e">
        <f>IF(ЗАПОЛНИТЬ!$F$7=1,#REF!/1000,#REF!)</f>
        <v>#REF!</v>
      </c>
      <c r="Q1447" s="143" t="e">
        <f>IF(ЗАПОЛНИТЬ!$F$7=1,#REF!/1000,#REF!)</f>
        <v>#REF!</v>
      </c>
      <c r="R1447" s="143" t="e">
        <f>IF(ЗАПОЛНИТЬ!$F$7=1,#REF!/1000,#REF!)</f>
        <v>#REF!</v>
      </c>
      <c r="S1447" s="143" t="e">
        <f>IF(ЗАПОЛНИТЬ!$F$7=1,#REF!/1000,#REF!)</f>
        <v>#REF!</v>
      </c>
      <c r="T1447" s="143" t="e">
        <f>IF(ЗАПОЛНИТЬ!$F$7=1,#REF!/1000,#REF!)</f>
        <v>#REF!</v>
      </c>
      <c r="U1447" s="143" t="e">
        <f>IF(ЗАПОЛНИТЬ!$F$7=1,#REF!/1000,#REF!)</f>
        <v>#REF!</v>
      </c>
      <c r="V1447" s="145" t="e">
        <f t="shared" si="98"/>
        <v>#REF!</v>
      </c>
      <c r="W1447" s="145" t="e">
        <f t="shared" si="100"/>
        <v>#REF!</v>
      </c>
    </row>
    <row r="1448" spans="1:23">
      <c r="A1448" s="144" t="str">
        <f>ЗАПОЛНИТЬ!$B$23</f>
        <v>4</v>
      </c>
      <c r="B1448" s="144" t="str">
        <f>ЗАПОЛНИТЬ!$B$13</f>
        <v>24188344</v>
      </c>
      <c r="C1448" s="144" t="str">
        <f>ЗАПОЛНИТЬ!$B$24</f>
        <v>298</v>
      </c>
      <c r="D1448" s="144" t="str">
        <f>ЗАПОЛНИТЬ!$B$21</f>
        <v>12</v>
      </c>
      <c r="E1448" s="145"/>
      <c r="F1448" s="144" t="str">
        <f>ЗАПОЛНИТЬ!$B$22</f>
        <v>15</v>
      </c>
      <c r="G1448" s="144" t="str">
        <f>ЗАПОЛНИТЬ!$B$20</f>
        <v>040222</v>
      </c>
      <c r="H1448" s="143" t="str">
        <f>IF(ЗАПОЛНИТЬ!$F$7=1,ЗАПОЛНИТЬ!$H$9,ЗАПОЛНИТЬ!$H$10)</f>
        <v>73</v>
      </c>
      <c r="I1448" s="146" t="e">
        <f>IF(ЗАПОЛНИТЬ!$F$7=1,#REF!,#REF!)</f>
        <v>#REF!</v>
      </c>
      <c r="J1448" s="145" t="str">
        <f>IF(ЗАПОЛНИТЬ!$F$7=1,CONCATENATE(ЗАПОЛНИТЬ!$F$18,ЗАПОЛНИТЬ!$D$18),ЗАПОЛНИТЬ!$E$18)</f>
        <v>01.07.2016</v>
      </c>
      <c r="K1448" s="143" t="e">
        <f>#REF!</f>
        <v>#REF!</v>
      </c>
      <c r="L1448" s="143" t="e">
        <f>IF(ЗАПОЛНИТЬ!$F$7=1,#REF!/1000,#REF!)</f>
        <v>#REF!</v>
      </c>
      <c r="M1448" s="143" t="e">
        <f>IF(ЗАПОЛНИТЬ!$F$7=1,#REF!/1000,#REF!)</f>
        <v>#REF!</v>
      </c>
      <c r="N1448" s="143" t="e">
        <f>IF(ЗАПОЛНИТЬ!$F$7=1,#REF!/1000,#REF!)</f>
        <v>#REF!</v>
      </c>
      <c r="O1448" s="143" t="e">
        <f>IF(ЗАПОЛНИТЬ!$F$7=1,#REF!/1000,#REF!)</f>
        <v>#REF!</v>
      </c>
      <c r="P1448" s="143" t="e">
        <f>IF(ЗАПОЛНИТЬ!$F$7=1,#REF!/1000,#REF!)</f>
        <v>#REF!</v>
      </c>
      <c r="Q1448" s="143" t="e">
        <f>IF(ЗАПОЛНИТЬ!$F$7=1,#REF!/1000,#REF!)</f>
        <v>#REF!</v>
      </c>
      <c r="R1448" s="143" t="e">
        <f>IF(ЗАПОЛНИТЬ!$F$7=1,#REF!/1000,#REF!)</f>
        <v>#REF!</v>
      </c>
      <c r="S1448" s="143" t="e">
        <f>IF(ЗАПОЛНИТЬ!$F$7=1,#REF!/1000,#REF!)</f>
        <v>#REF!</v>
      </c>
      <c r="T1448" s="143" t="e">
        <f>IF(ЗАПОЛНИТЬ!$F$7=1,#REF!/1000,#REF!)</f>
        <v>#REF!</v>
      </c>
      <c r="U1448" s="143" t="e">
        <f>IF(ЗАПОЛНИТЬ!$F$7=1,#REF!/1000,#REF!)</f>
        <v>#REF!</v>
      </c>
      <c r="V1448" s="145" t="e">
        <f t="shared" si="98"/>
        <v>#REF!</v>
      </c>
      <c r="W1448" s="145" t="e">
        <f t="shared" si="100"/>
        <v>#REF!</v>
      </c>
    </row>
    <row r="1449" spans="1:23">
      <c r="A1449" s="144" t="str">
        <f>ЗАПОЛНИТЬ!$B$23</f>
        <v>4</v>
      </c>
      <c r="B1449" s="144" t="str">
        <f>ЗАПОЛНИТЬ!$B$13</f>
        <v>24188344</v>
      </c>
      <c r="C1449" s="144" t="str">
        <f>ЗАПОЛНИТЬ!$B$24</f>
        <v>298</v>
      </c>
      <c r="D1449" s="144" t="str">
        <f>ЗАПОЛНИТЬ!$B$21</f>
        <v>12</v>
      </c>
      <c r="E1449" s="145"/>
      <c r="F1449" s="144" t="str">
        <f>ЗАПОЛНИТЬ!$B$22</f>
        <v>15</v>
      </c>
      <c r="G1449" s="144" t="str">
        <f>ЗАПОЛНИТЬ!$B$20</f>
        <v>040222</v>
      </c>
      <c r="H1449" s="143" t="str">
        <f>IF(ЗАПОЛНИТЬ!$F$7=1,ЗАПОЛНИТЬ!$H$9,ЗАПОЛНИТЬ!$H$10)</f>
        <v>73</v>
      </c>
      <c r="I1449" s="146" t="e">
        <f>IF(ЗАПОЛНИТЬ!$F$7=1,#REF!,#REF!)</f>
        <v>#REF!</v>
      </c>
      <c r="J1449" s="145" t="str">
        <f>IF(ЗАПОЛНИТЬ!$F$7=1,CONCATENATE(ЗАПОЛНИТЬ!$F$18,ЗАПОЛНИТЬ!$D$18),ЗАПОЛНИТЬ!$E$18)</f>
        <v>01.07.2016</v>
      </c>
      <c r="K1449" s="143" t="e">
        <f>#REF!</f>
        <v>#REF!</v>
      </c>
      <c r="L1449" s="143" t="e">
        <f>IF(ЗАПОЛНИТЬ!$F$7=1,#REF!/1000,#REF!)</f>
        <v>#REF!</v>
      </c>
      <c r="M1449" s="143" t="e">
        <f>IF(ЗАПОЛНИТЬ!$F$7=1,#REF!/1000,#REF!)</f>
        <v>#REF!</v>
      </c>
      <c r="N1449" s="143" t="e">
        <f>IF(ЗАПОЛНИТЬ!$F$7=1,#REF!/1000,#REF!)</f>
        <v>#REF!</v>
      </c>
      <c r="O1449" s="143" t="e">
        <f>IF(ЗАПОЛНИТЬ!$F$7=1,#REF!/1000,#REF!)</f>
        <v>#REF!</v>
      </c>
      <c r="P1449" s="143" t="e">
        <f>IF(ЗАПОЛНИТЬ!$F$7=1,#REF!/1000,#REF!)</f>
        <v>#REF!</v>
      </c>
      <c r="Q1449" s="143" t="e">
        <f>IF(ЗАПОЛНИТЬ!$F$7=1,#REF!/1000,#REF!)</f>
        <v>#REF!</v>
      </c>
      <c r="R1449" s="143" t="e">
        <f>IF(ЗАПОЛНИТЬ!$F$7=1,#REF!/1000,#REF!)</f>
        <v>#REF!</v>
      </c>
      <c r="S1449" s="143" t="e">
        <f>IF(ЗАПОЛНИТЬ!$F$7=1,#REF!/1000,#REF!)</f>
        <v>#REF!</v>
      </c>
      <c r="T1449" s="143" t="e">
        <f>IF(ЗАПОЛНИТЬ!$F$7=1,#REF!/1000,#REF!)</f>
        <v>#REF!</v>
      </c>
      <c r="U1449" s="143" t="e">
        <f>IF(ЗАПОЛНИТЬ!$F$7=1,#REF!/1000,#REF!)</f>
        <v>#REF!</v>
      </c>
      <c r="V1449" s="145" t="e">
        <f>IF(SUM(L1449:U1449)&gt;0,1,0)</f>
        <v>#REF!</v>
      </c>
      <c r="W1449" s="145" t="e">
        <f t="shared" si="100"/>
        <v>#REF!</v>
      </c>
    </row>
    <row r="1450" spans="1:23">
      <c r="A1450" s="144" t="str">
        <f>ЗАПОЛНИТЬ!$B$23</f>
        <v>4</v>
      </c>
      <c r="B1450" s="144" t="str">
        <f>ЗАПОЛНИТЬ!$B$13</f>
        <v>24188344</v>
      </c>
      <c r="C1450" s="144" t="str">
        <f>ЗАПОЛНИТЬ!$B$24</f>
        <v>298</v>
      </c>
      <c r="D1450" s="144" t="str">
        <f>ЗАПОЛНИТЬ!$B$21</f>
        <v>12</v>
      </c>
      <c r="E1450" s="145"/>
      <c r="F1450" s="144" t="str">
        <f>ЗАПОЛНИТЬ!$B$22</f>
        <v>15</v>
      </c>
      <c r="G1450" s="144" t="str">
        <f>ЗАПОЛНИТЬ!$B$20</f>
        <v>040222</v>
      </c>
      <c r="H1450" s="143" t="str">
        <f>IF(ЗАПОЛНИТЬ!$F$7=1,ЗАПОЛНИТЬ!$H$9,ЗАПОЛНИТЬ!$H$10)</f>
        <v>73</v>
      </c>
      <c r="I1450" s="146" t="e">
        <f>IF(ЗАПОЛНИТЬ!$F$7=1,#REF!,#REF!)</f>
        <v>#REF!</v>
      </c>
      <c r="J1450" s="145" t="str">
        <f>IF(ЗАПОЛНИТЬ!$F$7=1,CONCATENATE(ЗАПОЛНИТЬ!$F$18,ЗАПОЛНИТЬ!$D$18),ЗАПОЛНИТЬ!$E$18)</f>
        <v>01.07.2016</v>
      </c>
      <c r="K1450" s="143" t="e">
        <f>#REF!</f>
        <v>#REF!</v>
      </c>
      <c r="L1450" s="143" t="e">
        <f>IF(ЗАПОЛНИТЬ!$F$7=1,#REF!/1000,#REF!)</f>
        <v>#REF!</v>
      </c>
      <c r="M1450" s="143" t="e">
        <f>IF(ЗАПОЛНИТЬ!$F$7=1,#REF!/1000,#REF!)</f>
        <v>#REF!</v>
      </c>
      <c r="N1450" s="143" t="e">
        <f>IF(ЗАПОЛНИТЬ!$F$7=1,#REF!/1000,#REF!)</f>
        <v>#REF!</v>
      </c>
      <c r="O1450" s="143" t="e">
        <f>IF(ЗАПОЛНИТЬ!$F$7=1,#REF!/1000,#REF!)</f>
        <v>#REF!</v>
      </c>
      <c r="P1450" s="143" t="e">
        <f>IF(ЗАПОЛНИТЬ!$F$7=1,#REF!/1000,#REF!)</f>
        <v>#REF!</v>
      </c>
      <c r="Q1450" s="143" t="e">
        <f>IF(ЗАПОЛНИТЬ!$F$7=1,#REF!/1000,#REF!)</f>
        <v>#REF!</v>
      </c>
      <c r="R1450" s="143" t="e">
        <f>IF(ЗАПОЛНИТЬ!$F$7=1,#REF!/1000,#REF!)</f>
        <v>#REF!</v>
      </c>
      <c r="S1450" s="143" t="e">
        <f>IF(ЗАПОЛНИТЬ!$F$7=1,#REF!/1000,#REF!)</f>
        <v>#REF!</v>
      </c>
      <c r="T1450" s="143" t="e">
        <f>IF(ЗАПОЛНИТЬ!$F$7=1,#REF!/1000,#REF!)</f>
        <v>#REF!</v>
      </c>
      <c r="U1450" s="143" t="e">
        <f>IF(ЗАПОЛНИТЬ!$F$7=1,#REF!/1000,#REF!)</f>
        <v>#REF!</v>
      </c>
      <c r="V1450" s="145" t="e">
        <f t="shared" si="98"/>
        <v>#REF!</v>
      </c>
      <c r="W1450" s="145">
        <v>0</v>
      </c>
    </row>
    <row r="1451" spans="1:23">
      <c r="A1451" s="144" t="str">
        <f>ЗАПОЛНИТЬ!$B$23</f>
        <v>4</v>
      </c>
      <c r="B1451" s="144" t="str">
        <f>ЗАПОЛНИТЬ!$B$13</f>
        <v>24188344</v>
      </c>
      <c r="C1451" s="144" t="str">
        <f>ЗАПОЛНИТЬ!$B$24</f>
        <v>298</v>
      </c>
      <c r="D1451" s="144" t="str">
        <f>ЗАПОЛНИТЬ!$B$21</f>
        <v>12</v>
      </c>
      <c r="E1451" s="145"/>
      <c r="F1451" s="144" t="str">
        <f>ЗАПОЛНИТЬ!$B$22</f>
        <v>15</v>
      </c>
      <c r="G1451" s="144" t="str">
        <f>ЗАПОЛНИТЬ!$B$20</f>
        <v>040222</v>
      </c>
      <c r="H1451" s="143" t="str">
        <f>IF(ЗАПОЛНИТЬ!$F$7=1,ЗАПОЛНИТЬ!$H$9,ЗАПОЛНИТЬ!$H$10)</f>
        <v>73</v>
      </c>
      <c r="I1451" s="146" t="e">
        <f>IF(ЗАПОЛНИТЬ!$F$7=1,#REF!,#REF!)</f>
        <v>#REF!</v>
      </c>
      <c r="J1451" s="145" t="str">
        <f>IF(ЗАПОЛНИТЬ!$F$7=1,CONCATENATE(ЗАПОЛНИТЬ!$F$18,ЗАПОЛНИТЬ!$D$18),ЗАПОЛНИТЬ!$E$18)</f>
        <v>01.07.2016</v>
      </c>
      <c r="K1451" s="143" t="e">
        <f>#REF!</f>
        <v>#REF!</v>
      </c>
      <c r="L1451" s="143" t="e">
        <f>IF(ЗАПОЛНИТЬ!$F$7=1,#REF!/1000,#REF!)</f>
        <v>#REF!</v>
      </c>
      <c r="M1451" s="143" t="e">
        <f>IF(ЗАПОЛНИТЬ!$F$7=1,#REF!/1000,#REF!)</f>
        <v>#REF!</v>
      </c>
      <c r="N1451" s="143" t="e">
        <f>IF(ЗАПОЛНИТЬ!$F$7=1,#REF!/1000,#REF!)</f>
        <v>#REF!</v>
      </c>
      <c r="O1451" s="143" t="e">
        <f>IF(ЗАПОЛНИТЬ!$F$7=1,#REF!/1000,#REF!)</f>
        <v>#REF!</v>
      </c>
      <c r="P1451" s="143" t="e">
        <f>IF(ЗАПОЛНИТЬ!$F$7=1,#REF!/1000,#REF!)</f>
        <v>#REF!</v>
      </c>
      <c r="Q1451" s="143" t="e">
        <f>IF(ЗАПОЛНИТЬ!$F$7=1,#REF!/1000,#REF!)</f>
        <v>#REF!</v>
      </c>
      <c r="R1451" s="143" t="e">
        <f>IF(ЗАПОЛНИТЬ!$F$7=1,#REF!/1000,#REF!)</f>
        <v>#REF!</v>
      </c>
      <c r="S1451" s="143" t="e">
        <f>IF(ЗАПОЛНИТЬ!$F$7=1,#REF!/1000,#REF!)</f>
        <v>#REF!</v>
      </c>
      <c r="T1451" s="143" t="e">
        <f>IF(ЗАПОЛНИТЬ!$F$7=1,#REF!/1000,#REF!)</f>
        <v>#REF!</v>
      </c>
      <c r="U1451" s="143" t="e">
        <f>IF(ЗАПОЛНИТЬ!$F$7=1,#REF!/1000,#REF!)</f>
        <v>#REF!</v>
      </c>
      <c r="V1451" s="145" t="e">
        <f t="shared" si="98"/>
        <v>#REF!</v>
      </c>
      <c r="W1451" s="145" t="e">
        <f>IF(SUM(L1451:U1451)&gt;0,1,0)</f>
        <v>#REF!</v>
      </c>
    </row>
    <row r="1452" spans="1:23">
      <c r="A1452" s="144" t="str">
        <f>ЗАПОЛНИТЬ!$B$23</f>
        <v>4</v>
      </c>
      <c r="B1452" s="144" t="str">
        <f>ЗАПОЛНИТЬ!$B$13</f>
        <v>24188344</v>
      </c>
      <c r="C1452" s="144" t="str">
        <f>ЗАПОЛНИТЬ!$B$24</f>
        <v>298</v>
      </c>
      <c r="D1452" s="144" t="str">
        <f>ЗАПОЛНИТЬ!$B$21</f>
        <v>12</v>
      </c>
      <c r="E1452" s="145"/>
      <c r="F1452" s="144" t="str">
        <f>ЗАПОЛНИТЬ!$B$22</f>
        <v>15</v>
      </c>
      <c r="G1452" s="144" t="str">
        <f>ЗАПОЛНИТЬ!$B$20</f>
        <v>040222</v>
      </c>
      <c r="H1452" s="143" t="str">
        <f>IF(ЗАПОЛНИТЬ!$F$7=1,ЗАПОЛНИТЬ!$H$9,ЗАПОЛНИТЬ!$H$10)</f>
        <v>73</v>
      </c>
      <c r="I1452" s="146" t="e">
        <f>IF(ЗАПОЛНИТЬ!$F$7=1,#REF!,#REF!)</f>
        <v>#REF!</v>
      </c>
      <c r="J1452" s="145" t="str">
        <f>IF(ЗАПОЛНИТЬ!$F$7=1,CONCATENATE(ЗАПОЛНИТЬ!$F$18,ЗАПОЛНИТЬ!$D$18),ЗАПОЛНИТЬ!$E$18)</f>
        <v>01.07.2016</v>
      </c>
      <c r="K1452" s="143" t="e">
        <f>#REF!</f>
        <v>#REF!</v>
      </c>
      <c r="L1452" s="143" t="e">
        <f>IF(ЗАПОЛНИТЬ!$F$7=1,#REF!/1000,#REF!)</f>
        <v>#REF!</v>
      </c>
      <c r="M1452" s="143" t="e">
        <f>IF(ЗАПОЛНИТЬ!$F$7=1,#REF!/1000,#REF!)</f>
        <v>#REF!</v>
      </c>
      <c r="N1452" s="143" t="e">
        <f>IF(ЗАПОЛНИТЬ!$F$7=1,#REF!/1000,#REF!)</f>
        <v>#REF!</v>
      </c>
      <c r="O1452" s="143" t="e">
        <f>IF(ЗАПОЛНИТЬ!$F$7=1,#REF!/1000,#REF!)</f>
        <v>#REF!</v>
      </c>
      <c r="P1452" s="143" t="e">
        <f>IF(ЗАПОЛНИТЬ!$F$7=1,#REF!/1000,#REF!)</f>
        <v>#REF!</v>
      </c>
      <c r="Q1452" s="143" t="e">
        <f>IF(ЗАПОЛНИТЬ!$F$7=1,#REF!/1000,#REF!)</f>
        <v>#REF!</v>
      </c>
      <c r="R1452" s="143" t="e">
        <f>IF(ЗАПОЛНИТЬ!$F$7=1,#REF!/1000,#REF!)</f>
        <v>#REF!</v>
      </c>
      <c r="S1452" s="143" t="e">
        <f>IF(ЗАПОЛНИТЬ!$F$7=1,#REF!/1000,#REF!)</f>
        <v>#REF!</v>
      </c>
      <c r="T1452" s="143" t="e">
        <f>IF(ЗАПОЛНИТЬ!$F$7=1,#REF!/1000,#REF!)</f>
        <v>#REF!</v>
      </c>
      <c r="U1452" s="143" t="e">
        <f>IF(ЗАПОЛНИТЬ!$F$7=1,#REF!/1000,#REF!)</f>
        <v>#REF!</v>
      </c>
      <c r="V1452" s="145" t="e">
        <f t="shared" si="98"/>
        <v>#REF!</v>
      </c>
      <c r="W1452" s="145" t="e">
        <f>IF(SUM(L1452:U1452)&gt;0,1,0)</f>
        <v>#REF!</v>
      </c>
    </row>
    <row r="1453" spans="1:23">
      <c r="A1453" s="144" t="str">
        <f>ЗАПОЛНИТЬ!$B$23</f>
        <v>4</v>
      </c>
      <c r="B1453" s="144" t="str">
        <f>ЗАПОЛНИТЬ!$B$13</f>
        <v>24188344</v>
      </c>
      <c r="C1453" s="144" t="str">
        <f>ЗАПОЛНИТЬ!$B$24</f>
        <v>298</v>
      </c>
      <c r="D1453" s="144" t="str">
        <f>ЗАПОЛНИТЬ!$B$21</f>
        <v>12</v>
      </c>
      <c r="E1453" s="145"/>
      <c r="F1453" s="144" t="str">
        <f>ЗАПОЛНИТЬ!$B$22</f>
        <v>15</v>
      </c>
      <c r="G1453" s="144" t="str">
        <f>ЗАПОЛНИТЬ!$B$20</f>
        <v>040222</v>
      </c>
      <c r="H1453" s="143" t="str">
        <f>IF(ЗАПОЛНИТЬ!$F$7=1,ЗАПОЛНИТЬ!$H$9,ЗАПОЛНИТЬ!$H$10)</f>
        <v>73</v>
      </c>
      <c r="I1453" s="146" t="e">
        <f>IF(ЗАПОЛНИТЬ!$F$7=1,#REF!,#REF!)</f>
        <v>#REF!</v>
      </c>
      <c r="J1453" s="145" t="str">
        <f>IF(ЗАПОЛНИТЬ!$F$7=1,CONCATENATE(ЗАПОЛНИТЬ!$F$18,ЗАПОЛНИТЬ!$D$18),ЗАПОЛНИТЬ!$E$18)</f>
        <v>01.07.2016</v>
      </c>
      <c r="K1453" s="143" t="e">
        <f>#REF!</f>
        <v>#REF!</v>
      </c>
      <c r="L1453" s="143" t="e">
        <f>IF(ЗАПОЛНИТЬ!$F$7=1,#REF!/1000,#REF!)</f>
        <v>#REF!</v>
      </c>
      <c r="M1453" s="143" t="e">
        <f>IF(ЗАПОЛНИТЬ!$F$7=1,#REF!/1000,#REF!)</f>
        <v>#REF!</v>
      </c>
      <c r="N1453" s="143" t="e">
        <f>IF(ЗАПОЛНИТЬ!$F$7=1,#REF!/1000,#REF!)</f>
        <v>#REF!</v>
      </c>
      <c r="O1453" s="143" t="e">
        <f>IF(ЗАПОЛНИТЬ!$F$7=1,#REF!/1000,#REF!)</f>
        <v>#REF!</v>
      </c>
      <c r="P1453" s="143" t="e">
        <f>IF(ЗАПОЛНИТЬ!$F$7=1,#REF!/1000,#REF!)</f>
        <v>#REF!</v>
      </c>
      <c r="Q1453" s="143" t="e">
        <f>IF(ЗАПОЛНИТЬ!$F$7=1,#REF!/1000,#REF!)</f>
        <v>#REF!</v>
      </c>
      <c r="R1453" s="143" t="e">
        <f>IF(ЗАПОЛНИТЬ!$F$7=1,#REF!/1000,#REF!)</f>
        <v>#REF!</v>
      </c>
      <c r="S1453" s="143" t="e">
        <f>IF(ЗАПОЛНИТЬ!$F$7=1,#REF!/1000,#REF!)</f>
        <v>#REF!</v>
      </c>
      <c r="T1453" s="143" t="e">
        <f>IF(ЗАПОЛНИТЬ!$F$7=1,#REF!/1000,#REF!)</f>
        <v>#REF!</v>
      </c>
      <c r="U1453" s="143" t="e">
        <f>IF(ЗАПОЛНИТЬ!$F$7=1,#REF!/1000,#REF!)</f>
        <v>#REF!</v>
      </c>
      <c r="V1453" s="145" t="e">
        <f t="shared" si="98"/>
        <v>#REF!</v>
      </c>
      <c r="W1453" s="145">
        <v>0</v>
      </c>
    </row>
    <row r="1454" spans="1:23">
      <c r="A1454" s="144" t="str">
        <f>ЗАПОЛНИТЬ!$B$23</f>
        <v>4</v>
      </c>
      <c r="B1454" s="144" t="str">
        <f>ЗАПОЛНИТЬ!$B$13</f>
        <v>24188344</v>
      </c>
      <c r="C1454" s="144" t="str">
        <f>ЗАПОЛНИТЬ!$B$24</f>
        <v>298</v>
      </c>
      <c r="D1454" s="144" t="str">
        <f>ЗАПОЛНИТЬ!$B$21</f>
        <v>12</v>
      </c>
      <c r="E1454" s="145"/>
      <c r="F1454" s="144" t="str">
        <f>ЗАПОЛНИТЬ!$B$22</f>
        <v>15</v>
      </c>
      <c r="G1454" s="144" t="str">
        <f>ЗАПОЛНИТЬ!$B$20</f>
        <v>040222</v>
      </c>
      <c r="H1454" s="143" t="str">
        <f>IF(ЗАПОЛНИТЬ!$F$7=1,ЗАПОЛНИТЬ!$H$9,ЗАПОЛНИТЬ!$H$10)</f>
        <v>73</v>
      </c>
      <c r="I1454" s="146" t="e">
        <f>IF(ЗАПОЛНИТЬ!$F$7=1,#REF!,#REF!)</f>
        <v>#REF!</v>
      </c>
      <c r="J1454" s="145" t="str">
        <f>IF(ЗАПОЛНИТЬ!$F$7=1,CONCATENATE(ЗАПОЛНИТЬ!$F$18,ЗАПОЛНИТЬ!$D$18),ЗАПОЛНИТЬ!$E$18)</f>
        <v>01.07.2016</v>
      </c>
      <c r="K1454" s="143" t="e">
        <f>#REF!</f>
        <v>#REF!</v>
      </c>
      <c r="L1454" s="143" t="e">
        <f>IF(ЗАПОЛНИТЬ!$F$7=1,#REF!/1000,#REF!)</f>
        <v>#REF!</v>
      </c>
      <c r="M1454" s="143" t="e">
        <f>IF(ЗАПОЛНИТЬ!$F$7=1,#REF!/1000,#REF!)</f>
        <v>#REF!</v>
      </c>
      <c r="N1454" s="143" t="e">
        <f>IF(ЗАПОЛНИТЬ!$F$7=1,#REF!/1000,#REF!)</f>
        <v>#REF!</v>
      </c>
      <c r="O1454" s="143" t="e">
        <f>IF(ЗАПОЛНИТЬ!$F$7=1,#REF!/1000,#REF!)</f>
        <v>#REF!</v>
      </c>
      <c r="P1454" s="143" t="e">
        <f>IF(ЗАПОЛНИТЬ!$F$7=1,#REF!/1000,#REF!)</f>
        <v>#REF!</v>
      </c>
      <c r="Q1454" s="143" t="e">
        <f>IF(ЗАПОЛНИТЬ!$F$7=1,#REF!/1000,#REF!)</f>
        <v>#REF!</v>
      </c>
      <c r="R1454" s="143" t="e">
        <f>IF(ЗАПОЛНИТЬ!$F$7=1,#REF!/1000,#REF!)</f>
        <v>#REF!</v>
      </c>
      <c r="S1454" s="143" t="e">
        <f>IF(ЗАПОЛНИТЬ!$F$7=1,#REF!/1000,#REF!)</f>
        <v>#REF!</v>
      </c>
      <c r="T1454" s="143" t="e">
        <f>IF(ЗАПОЛНИТЬ!$F$7=1,#REF!/1000,#REF!)</f>
        <v>#REF!</v>
      </c>
      <c r="U1454" s="143" t="e">
        <f>IF(ЗАПОЛНИТЬ!$F$7=1,#REF!/1000,#REF!)</f>
        <v>#REF!</v>
      </c>
      <c r="V1454" s="145" t="e">
        <f t="shared" si="98"/>
        <v>#REF!</v>
      </c>
      <c r="W1454" s="145" t="e">
        <f>IF(SUM(L1454:U1454)&gt;0,1,0)</f>
        <v>#REF!</v>
      </c>
    </row>
    <row r="1455" spans="1:23">
      <c r="A1455" s="144" t="str">
        <f>ЗАПОЛНИТЬ!$B$23</f>
        <v>4</v>
      </c>
      <c r="B1455" s="144" t="str">
        <f>ЗАПОЛНИТЬ!$B$13</f>
        <v>24188344</v>
      </c>
      <c r="C1455" s="144" t="str">
        <f>ЗАПОЛНИТЬ!$B$24</f>
        <v>298</v>
      </c>
      <c r="D1455" s="144" t="str">
        <f>ЗАПОЛНИТЬ!$B$21</f>
        <v>12</v>
      </c>
      <c r="E1455" s="145"/>
      <c r="F1455" s="144" t="str">
        <f>ЗАПОЛНИТЬ!$B$22</f>
        <v>15</v>
      </c>
      <c r="G1455" s="144" t="str">
        <f>ЗАПОЛНИТЬ!$B$20</f>
        <v>040222</v>
      </c>
      <c r="H1455" s="143" t="str">
        <f>IF(ЗАПОЛНИТЬ!$F$7=1,ЗАПОЛНИТЬ!$H$9,ЗАПОЛНИТЬ!$H$10)</f>
        <v>73</v>
      </c>
      <c r="I1455" s="146" t="e">
        <f>IF(ЗАПОЛНИТЬ!$F$7=1,#REF!,#REF!)</f>
        <v>#REF!</v>
      </c>
      <c r="J1455" s="145" t="str">
        <f>IF(ЗАПОЛНИТЬ!$F$7=1,CONCATENATE(ЗАПОЛНИТЬ!$F$18,ЗАПОЛНИТЬ!$D$18),ЗАПОЛНИТЬ!$E$18)</f>
        <v>01.07.2016</v>
      </c>
      <c r="K1455" s="143" t="e">
        <f>#REF!</f>
        <v>#REF!</v>
      </c>
      <c r="L1455" s="143" t="e">
        <f>IF(ЗАПОЛНИТЬ!$F$7=1,#REF!/1000,#REF!)</f>
        <v>#REF!</v>
      </c>
      <c r="M1455" s="143" t="e">
        <f>IF(ЗАПОЛНИТЬ!$F$7=1,#REF!/1000,#REF!)</f>
        <v>#REF!</v>
      </c>
      <c r="N1455" s="143" t="e">
        <f>IF(ЗАПОЛНИТЬ!$F$7=1,#REF!/1000,#REF!)</f>
        <v>#REF!</v>
      </c>
      <c r="O1455" s="143" t="e">
        <f>IF(ЗАПОЛНИТЬ!$F$7=1,#REF!/1000,#REF!)</f>
        <v>#REF!</v>
      </c>
      <c r="P1455" s="143" t="e">
        <f>IF(ЗАПОЛНИТЬ!$F$7=1,#REF!/1000,#REF!)</f>
        <v>#REF!</v>
      </c>
      <c r="Q1455" s="143" t="e">
        <f>IF(ЗАПОЛНИТЬ!$F$7=1,#REF!/1000,#REF!)</f>
        <v>#REF!</v>
      </c>
      <c r="R1455" s="143" t="e">
        <f>IF(ЗАПОЛНИТЬ!$F$7=1,#REF!/1000,#REF!)</f>
        <v>#REF!</v>
      </c>
      <c r="S1455" s="143" t="e">
        <f>IF(ЗАПОЛНИТЬ!$F$7=1,#REF!/1000,#REF!)</f>
        <v>#REF!</v>
      </c>
      <c r="T1455" s="143" t="e">
        <f>IF(ЗАПОЛНИТЬ!$F$7=1,#REF!/1000,#REF!)</f>
        <v>#REF!</v>
      </c>
      <c r="U1455" s="143" t="e">
        <f>IF(ЗАПОЛНИТЬ!$F$7=1,#REF!/1000,#REF!)</f>
        <v>#REF!</v>
      </c>
      <c r="V1455" s="145" t="e">
        <f t="shared" si="98"/>
        <v>#REF!</v>
      </c>
      <c r="W1455" s="145" t="e">
        <f>IF(SUM(L1455:U1455)&gt;0,1,0)</f>
        <v>#REF!</v>
      </c>
    </row>
    <row r="1456" spans="1:23">
      <c r="A1456" s="144" t="str">
        <f>ЗАПОЛНИТЬ!$B$23</f>
        <v>4</v>
      </c>
      <c r="B1456" s="144" t="str">
        <f>ЗАПОЛНИТЬ!$B$13</f>
        <v>24188344</v>
      </c>
      <c r="C1456" s="144" t="str">
        <f>ЗАПОЛНИТЬ!$B$24</f>
        <v>298</v>
      </c>
      <c r="D1456" s="144" t="str">
        <f>ЗАПОЛНИТЬ!$B$21</f>
        <v>12</v>
      </c>
      <c r="E1456" s="145"/>
      <c r="F1456" s="144" t="str">
        <f>ЗАПОЛНИТЬ!$B$22</f>
        <v>15</v>
      </c>
      <c r="G1456" s="144" t="str">
        <f>ЗАПОЛНИТЬ!$B$20</f>
        <v>040222</v>
      </c>
      <c r="H1456" s="143" t="str">
        <f>IF(ЗАПОЛНИТЬ!$F$7=1,ЗАПОЛНИТЬ!$H$9,ЗАПОЛНИТЬ!$H$10)</f>
        <v>73</v>
      </c>
      <c r="I1456" s="146" t="e">
        <f>IF(ЗАПОЛНИТЬ!$F$7=1,#REF!,#REF!)</f>
        <v>#REF!</v>
      </c>
      <c r="J1456" s="145" t="str">
        <f>IF(ЗАПОЛНИТЬ!$F$7=1,CONCATENATE(ЗАПОЛНИТЬ!$F$18,ЗАПОЛНИТЬ!$D$18),ЗАПОЛНИТЬ!$E$18)</f>
        <v>01.07.2016</v>
      </c>
      <c r="K1456" s="143" t="e">
        <f>#REF!</f>
        <v>#REF!</v>
      </c>
      <c r="L1456" s="143" t="e">
        <f>IF(ЗАПОЛНИТЬ!$F$7=1,#REF!/1000,#REF!)</f>
        <v>#REF!</v>
      </c>
      <c r="M1456" s="143" t="e">
        <f>IF(ЗАПОЛНИТЬ!$F$7=1,#REF!/1000,#REF!)</f>
        <v>#REF!</v>
      </c>
      <c r="N1456" s="143" t="e">
        <f>IF(ЗАПОЛНИТЬ!$F$7=1,#REF!/1000,#REF!)</f>
        <v>#REF!</v>
      </c>
      <c r="O1456" s="143" t="e">
        <f>IF(ЗАПОЛНИТЬ!$F$7=1,#REF!/1000,#REF!)</f>
        <v>#REF!</v>
      </c>
      <c r="P1456" s="143" t="e">
        <f>IF(ЗАПОЛНИТЬ!$F$7=1,#REF!/1000,#REF!)</f>
        <v>#REF!</v>
      </c>
      <c r="Q1456" s="143" t="e">
        <f>IF(ЗАПОЛНИТЬ!$F$7=1,#REF!/1000,#REF!)</f>
        <v>#REF!</v>
      </c>
      <c r="R1456" s="143" t="e">
        <f>IF(ЗАПОЛНИТЬ!$F$7=1,#REF!/1000,#REF!)</f>
        <v>#REF!</v>
      </c>
      <c r="S1456" s="143" t="e">
        <f>IF(ЗАПОЛНИТЬ!$F$7=1,#REF!/1000,#REF!)</f>
        <v>#REF!</v>
      </c>
      <c r="T1456" s="143" t="e">
        <f>IF(ЗАПОЛНИТЬ!$F$7=1,#REF!/1000,#REF!)</f>
        <v>#REF!</v>
      </c>
      <c r="U1456" s="143" t="e">
        <f>IF(ЗАПОЛНИТЬ!$F$7=1,#REF!/1000,#REF!)</f>
        <v>#REF!</v>
      </c>
      <c r="V1456" s="145" t="e">
        <f t="shared" si="98"/>
        <v>#REF!</v>
      </c>
      <c r="W1456" s="145">
        <v>0</v>
      </c>
    </row>
    <row r="1457" spans="1:23">
      <c r="A1457" s="144" t="str">
        <f>ЗАПОЛНИТЬ!$B$23</f>
        <v>4</v>
      </c>
      <c r="B1457" s="144" t="str">
        <f>ЗАПОЛНИТЬ!$B$13</f>
        <v>24188344</v>
      </c>
      <c r="C1457" s="144" t="str">
        <f>ЗАПОЛНИТЬ!$B$24</f>
        <v>298</v>
      </c>
      <c r="D1457" s="144" t="str">
        <f>ЗАПОЛНИТЬ!$B$21</f>
        <v>12</v>
      </c>
      <c r="E1457" s="145"/>
      <c r="F1457" s="144" t="str">
        <f>ЗАПОЛНИТЬ!$B$22</f>
        <v>15</v>
      </c>
      <c r="G1457" s="144" t="str">
        <f>ЗАПОЛНИТЬ!$B$20</f>
        <v>040222</v>
      </c>
      <c r="H1457" s="143" t="str">
        <f>IF(ЗАПОЛНИТЬ!$F$7=1,ЗАПОЛНИТЬ!$H$9,ЗАПОЛНИТЬ!$H$10)</f>
        <v>73</v>
      </c>
      <c r="I1457" s="146" t="e">
        <f>IF(ЗАПОЛНИТЬ!$F$7=1,#REF!,#REF!)</f>
        <v>#REF!</v>
      </c>
      <c r="J1457" s="145" t="str">
        <f>IF(ЗАПОЛНИТЬ!$F$7=1,CONCATENATE(ЗАПОЛНИТЬ!$F$18,ЗАПОЛНИТЬ!$D$18),ЗАПОЛНИТЬ!$E$18)</f>
        <v>01.07.2016</v>
      </c>
      <c r="K1457" s="143" t="e">
        <f>#REF!</f>
        <v>#REF!</v>
      </c>
      <c r="L1457" s="143" t="e">
        <f>IF(ЗАПОЛНИТЬ!$F$7=1,#REF!/1000,#REF!)</f>
        <v>#REF!</v>
      </c>
      <c r="M1457" s="143" t="e">
        <f>IF(ЗАПОЛНИТЬ!$F$7=1,#REF!/1000,#REF!)</f>
        <v>#REF!</v>
      </c>
      <c r="N1457" s="143" t="e">
        <f>IF(ЗАПОЛНИТЬ!$F$7=1,#REF!/1000,#REF!)</f>
        <v>#REF!</v>
      </c>
      <c r="O1457" s="143" t="e">
        <f>IF(ЗАПОЛНИТЬ!$F$7=1,#REF!/1000,#REF!)</f>
        <v>#REF!</v>
      </c>
      <c r="P1457" s="143" t="e">
        <f>IF(ЗАПОЛНИТЬ!$F$7=1,#REF!/1000,#REF!)</f>
        <v>#REF!</v>
      </c>
      <c r="Q1457" s="143" t="e">
        <f>IF(ЗАПОЛНИТЬ!$F$7=1,#REF!/1000,#REF!)</f>
        <v>#REF!</v>
      </c>
      <c r="R1457" s="143" t="e">
        <f>IF(ЗАПОЛНИТЬ!$F$7=1,#REF!/1000,#REF!)</f>
        <v>#REF!</v>
      </c>
      <c r="S1457" s="143" t="e">
        <f>IF(ЗАПОЛНИТЬ!$F$7=1,#REF!/1000,#REF!)</f>
        <v>#REF!</v>
      </c>
      <c r="T1457" s="143" t="e">
        <f>IF(ЗАПОЛНИТЬ!$F$7=1,#REF!/1000,#REF!)</f>
        <v>#REF!</v>
      </c>
      <c r="U1457" s="143" t="e">
        <f>IF(ЗАПОЛНИТЬ!$F$7=1,#REF!/1000,#REF!)</f>
        <v>#REF!</v>
      </c>
      <c r="V1457" s="145" t="e">
        <f t="shared" si="98"/>
        <v>#REF!</v>
      </c>
      <c r="W1457" s="145" t="e">
        <f>IF(SUM(L1457:U1457)&gt;0,1,0)</f>
        <v>#REF!</v>
      </c>
    </row>
    <row r="1458" spans="1:23">
      <c r="A1458" s="144" t="str">
        <f>ЗАПОЛНИТЬ!$B$23</f>
        <v>4</v>
      </c>
      <c r="B1458" s="144" t="str">
        <f>ЗАПОЛНИТЬ!$B$13</f>
        <v>24188344</v>
      </c>
      <c r="C1458" s="144" t="str">
        <f>ЗАПОЛНИТЬ!$B$24</f>
        <v>298</v>
      </c>
      <c r="D1458" s="144" t="str">
        <f>ЗАПОЛНИТЬ!$B$21</f>
        <v>12</v>
      </c>
      <c r="E1458" s="145"/>
      <c r="F1458" s="144" t="str">
        <f>ЗАПОЛНИТЬ!$B$22</f>
        <v>15</v>
      </c>
      <c r="G1458" s="144" t="str">
        <f>ЗАПОЛНИТЬ!$B$20</f>
        <v>040222</v>
      </c>
      <c r="H1458" s="143" t="str">
        <f>IF(ЗАПОЛНИТЬ!$F$7=1,ЗАПОЛНИТЬ!$H$9,ЗАПОЛНИТЬ!$H$10)</f>
        <v>73</v>
      </c>
      <c r="I1458" s="146" t="e">
        <f>IF(ЗАПОЛНИТЬ!$F$7=1,#REF!,#REF!)</f>
        <v>#REF!</v>
      </c>
      <c r="J1458" s="145" t="str">
        <f>IF(ЗАПОЛНИТЬ!$F$7=1,CONCATENATE(ЗАПОЛНИТЬ!$F$18,ЗАПОЛНИТЬ!$D$18),ЗАПОЛНИТЬ!$E$18)</f>
        <v>01.07.2016</v>
      </c>
      <c r="K1458" s="143" t="e">
        <f>#REF!</f>
        <v>#REF!</v>
      </c>
      <c r="L1458" s="143" t="e">
        <f>IF(ЗАПОЛНИТЬ!$F$7=1,#REF!/1000,#REF!)</f>
        <v>#REF!</v>
      </c>
      <c r="M1458" s="143" t="e">
        <f>IF(ЗАПОЛНИТЬ!$F$7=1,#REF!/1000,#REF!)</f>
        <v>#REF!</v>
      </c>
      <c r="N1458" s="143" t="e">
        <f>IF(ЗАПОЛНИТЬ!$F$7=1,#REF!/1000,#REF!)</f>
        <v>#REF!</v>
      </c>
      <c r="O1458" s="143" t="e">
        <f>IF(ЗАПОЛНИТЬ!$F$7=1,#REF!/1000,#REF!)</f>
        <v>#REF!</v>
      </c>
      <c r="P1458" s="143" t="e">
        <f>IF(ЗАПОЛНИТЬ!$F$7=1,#REF!/1000,#REF!)</f>
        <v>#REF!</v>
      </c>
      <c r="Q1458" s="143" t="e">
        <f>IF(ЗАПОЛНИТЬ!$F$7=1,#REF!/1000,#REF!)</f>
        <v>#REF!</v>
      </c>
      <c r="R1458" s="143" t="e">
        <f>IF(ЗАПОЛНИТЬ!$F$7=1,#REF!/1000,#REF!)</f>
        <v>#REF!</v>
      </c>
      <c r="S1458" s="143" t="e">
        <f>IF(ЗАПОЛНИТЬ!$F$7=1,#REF!/1000,#REF!)</f>
        <v>#REF!</v>
      </c>
      <c r="T1458" s="143" t="e">
        <f>IF(ЗАПОЛНИТЬ!$F$7=1,#REF!/1000,#REF!)</f>
        <v>#REF!</v>
      </c>
      <c r="U1458" s="143" t="e">
        <f>IF(ЗАПОЛНИТЬ!$F$7=1,#REF!/1000,#REF!)</f>
        <v>#REF!</v>
      </c>
      <c r="V1458" s="145" t="e">
        <f t="shared" si="98"/>
        <v>#REF!</v>
      </c>
      <c r="W1458" s="145" t="e">
        <f>IF(SUM(L1458:U1458)&gt;0,1,0)</f>
        <v>#REF!</v>
      </c>
    </row>
    <row r="1459" spans="1:23">
      <c r="A1459" s="144" t="str">
        <f>ЗАПОЛНИТЬ!$B$23</f>
        <v>4</v>
      </c>
      <c r="B1459" s="144" t="str">
        <f>ЗАПОЛНИТЬ!$B$13</f>
        <v>24188344</v>
      </c>
      <c r="C1459" s="144" t="str">
        <f>ЗАПОЛНИТЬ!$B$24</f>
        <v>298</v>
      </c>
      <c r="D1459" s="144" t="str">
        <f>ЗАПОЛНИТЬ!$B$21</f>
        <v>12</v>
      </c>
      <c r="E1459" s="145"/>
      <c r="F1459" s="144" t="str">
        <f>ЗАПОЛНИТЬ!$B$22</f>
        <v>15</v>
      </c>
      <c r="G1459" s="144" t="str">
        <f>ЗАПОЛНИТЬ!$B$20</f>
        <v>040222</v>
      </c>
      <c r="H1459" s="143" t="str">
        <f>IF(ЗАПОЛНИТЬ!$F$7=1,ЗАПОЛНИТЬ!$H$9,ЗАПОЛНИТЬ!$H$10)</f>
        <v>73</v>
      </c>
      <c r="I1459" s="146" t="e">
        <f>IF(ЗАПОЛНИТЬ!$F$7=1,#REF!,#REF!)</f>
        <v>#REF!</v>
      </c>
      <c r="J1459" s="145" t="str">
        <f>IF(ЗАПОЛНИТЬ!$F$7=1,CONCATENATE(ЗАПОЛНИТЬ!$F$18,ЗАПОЛНИТЬ!$D$18),ЗАПОЛНИТЬ!$E$18)</f>
        <v>01.07.2016</v>
      </c>
      <c r="K1459" s="143" t="e">
        <f>#REF!</f>
        <v>#REF!</v>
      </c>
      <c r="L1459" s="143" t="e">
        <f>IF(ЗАПОЛНИТЬ!$F$7=1,#REF!/1000,#REF!)</f>
        <v>#REF!</v>
      </c>
      <c r="M1459" s="143" t="e">
        <f>IF(ЗАПОЛНИТЬ!$F$7=1,#REF!/1000,#REF!)</f>
        <v>#REF!</v>
      </c>
      <c r="N1459" s="143" t="e">
        <f>IF(ЗАПОЛНИТЬ!$F$7=1,#REF!/1000,#REF!)</f>
        <v>#REF!</v>
      </c>
      <c r="O1459" s="143" t="e">
        <f>IF(ЗАПОЛНИТЬ!$F$7=1,#REF!/1000,#REF!)</f>
        <v>#REF!</v>
      </c>
      <c r="P1459" s="143" t="e">
        <f>IF(ЗАПОЛНИТЬ!$F$7=1,#REF!/1000,#REF!)</f>
        <v>#REF!</v>
      </c>
      <c r="Q1459" s="143" t="e">
        <f>IF(ЗАПОЛНИТЬ!$F$7=1,#REF!/1000,#REF!)</f>
        <v>#REF!</v>
      </c>
      <c r="R1459" s="143" t="e">
        <f>IF(ЗАПОЛНИТЬ!$F$7=1,#REF!/1000,#REF!)</f>
        <v>#REF!</v>
      </c>
      <c r="S1459" s="143" t="e">
        <f>IF(ЗАПОЛНИТЬ!$F$7=1,#REF!/1000,#REF!)</f>
        <v>#REF!</v>
      </c>
      <c r="T1459" s="143" t="e">
        <f>IF(ЗАПОЛНИТЬ!$F$7=1,#REF!/1000,#REF!)</f>
        <v>#REF!</v>
      </c>
      <c r="U1459" s="143" t="e">
        <f>IF(ЗАПОЛНИТЬ!$F$7=1,#REF!/1000,#REF!)</f>
        <v>#REF!</v>
      </c>
      <c r="V1459" s="145" t="e">
        <f t="shared" si="98"/>
        <v>#REF!</v>
      </c>
      <c r="W1459" s="145" t="e">
        <f>IF(SUM(L1459:U1459)&gt;0,1,0)</f>
        <v>#REF!</v>
      </c>
    </row>
    <row r="1460" spans="1:23">
      <c r="A1460" s="144" t="str">
        <f>ЗАПОЛНИТЬ!$B$23</f>
        <v>4</v>
      </c>
      <c r="B1460" s="144" t="str">
        <f>ЗАПОЛНИТЬ!$B$13</f>
        <v>24188344</v>
      </c>
      <c r="C1460" s="144" t="str">
        <f>ЗАПОЛНИТЬ!$B$24</f>
        <v>298</v>
      </c>
      <c r="D1460" s="144" t="str">
        <f>ЗАПОЛНИТЬ!$B$21</f>
        <v>12</v>
      </c>
      <c r="E1460" s="145"/>
      <c r="F1460" s="144" t="str">
        <f>ЗАПОЛНИТЬ!$B$22</f>
        <v>15</v>
      </c>
      <c r="G1460" s="144" t="str">
        <f>ЗАПОЛНИТЬ!$B$20</f>
        <v>040222</v>
      </c>
      <c r="H1460" s="143" t="str">
        <f>IF(ЗАПОЛНИТЬ!$F$7=1,ЗАПОЛНИТЬ!$H$9,ЗАПОЛНИТЬ!$H$10)</f>
        <v>73</v>
      </c>
      <c r="I1460" s="146" t="e">
        <f>IF(ЗАПОЛНИТЬ!$F$7=1,#REF!,#REF!)</f>
        <v>#REF!</v>
      </c>
      <c r="J1460" s="145" t="str">
        <f>IF(ЗАПОЛНИТЬ!$F$7=1,CONCATENATE(ЗАПОЛНИТЬ!$F$18,ЗАПОЛНИТЬ!$D$18),ЗАПОЛНИТЬ!$E$18)</f>
        <v>01.07.2016</v>
      </c>
      <c r="K1460" s="143" t="e">
        <f>#REF!</f>
        <v>#REF!</v>
      </c>
      <c r="L1460" s="143" t="e">
        <f>IF(ЗАПОЛНИТЬ!$F$7=1,#REF!/1000,#REF!)</f>
        <v>#REF!</v>
      </c>
      <c r="M1460" s="143" t="e">
        <f>IF(ЗАПОЛНИТЬ!$F$7=1,#REF!/1000,#REF!)</f>
        <v>#REF!</v>
      </c>
      <c r="N1460" s="143" t="e">
        <f>IF(ЗАПОЛНИТЬ!$F$7=1,#REF!/1000,#REF!)</f>
        <v>#REF!</v>
      </c>
      <c r="O1460" s="143" t="e">
        <f>IF(ЗАПОЛНИТЬ!$F$7=1,#REF!/1000,#REF!)</f>
        <v>#REF!</v>
      </c>
      <c r="P1460" s="143" t="e">
        <f>IF(ЗАПОЛНИТЬ!$F$7=1,#REF!/1000,#REF!)</f>
        <v>#REF!</v>
      </c>
      <c r="Q1460" s="143" t="e">
        <f>IF(ЗАПОЛНИТЬ!$F$7=1,#REF!/1000,#REF!)</f>
        <v>#REF!</v>
      </c>
      <c r="R1460" s="143" t="e">
        <f>IF(ЗАПОЛНИТЬ!$F$7=1,#REF!/1000,#REF!)</f>
        <v>#REF!</v>
      </c>
      <c r="S1460" s="143" t="e">
        <f>IF(ЗАПОЛНИТЬ!$F$7=1,#REF!/1000,#REF!)</f>
        <v>#REF!</v>
      </c>
      <c r="T1460" s="143" t="e">
        <f>IF(ЗАПОЛНИТЬ!$F$7=1,#REF!/1000,#REF!)</f>
        <v>#REF!</v>
      </c>
      <c r="U1460" s="143" t="e">
        <f>IF(ЗАПОЛНИТЬ!$F$7=1,#REF!/1000,#REF!)</f>
        <v>#REF!</v>
      </c>
      <c r="V1460" s="145" t="e">
        <f t="shared" si="98"/>
        <v>#REF!</v>
      </c>
      <c r="W1460" s="145">
        <v>0</v>
      </c>
    </row>
    <row r="1461" spans="1:23">
      <c r="A1461" s="144" t="str">
        <f>ЗАПОЛНИТЬ!$B$23</f>
        <v>4</v>
      </c>
      <c r="B1461" s="144" t="str">
        <f>ЗАПОЛНИТЬ!$B$13</f>
        <v>24188344</v>
      </c>
      <c r="C1461" s="144" t="str">
        <f>ЗАПОЛНИТЬ!$B$24</f>
        <v>298</v>
      </c>
      <c r="D1461" s="144" t="str">
        <f>ЗАПОЛНИТЬ!$B$21</f>
        <v>12</v>
      </c>
      <c r="E1461" s="145"/>
      <c r="F1461" s="144" t="str">
        <f>ЗАПОЛНИТЬ!$B$22</f>
        <v>15</v>
      </c>
      <c r="G1461" s="144" t="str">
        <f>ЗАПОЛНИТЬ!$B$20</f>
        <v>040222</v>
      </c>
      <c r="H1461" s="143" t="str">
        <f>IF(ЗАПОЛНИТЬ!$F$7=1,ЗАПОЛНИТЬ!$H$9,ЗАПОЛНИТЬ!$H$10)</f>
        <v>73</v>
      </c>
      <c r="I1461" s="146" t="e">
        <f>IF(ЗАПОЛНИТЬ!$F$7=1,#REF!,#REF!)</f>
        <v>#REF!</v>
      </c>
      <c r="J1461" s="145" t="str">
        <f>IF(ЗАПОЛНИТЬ!$F$7=1,CONCATENATE(ЗАПОЛНИТЬ!$F$18,ЗАПОЛНИТЬ!$D$18),ЗАПОЛНИТЬ!$E$18)</f>
        <v>01.07.2016</v>
      </c>
      <c r="K1461" s="143" t="e">
        <f>#REF!</f>
        <v>#REF!</v>
      </c>
      <c r="L1461" s="143" t="e">
        <f>IF(ЗАПОЛНИТЬ!$F$7=1,#REF!/1000,#REF!)</f>
        <v>#REF!</v>
      </c>
      <c r="M1461" s="143" t="e">
        <f>IF(ЗАПОЛНИТЬ!$F$7=1,#REF!/1000,#REF!)</f>
        <v>#REF!</v>
      </c>
      <c r="N1461" s="143" t="e">
        <f>IF(ЗАПОЛНИТЬ!$F$7=1,#REF!/1000,#REF!)</f>
        <v>#REF!</v>
      </c>
      <c r="O1461" s="143" t="e">
        <f>IF(ЗАПОЛНИТЬ!$F$7=1,#REF!/1000,#REF!)</f>
        <v>#REF!</v>
      </c>
      <c r="P1461" s="143" t="e">
        <f>IF(ЗАПОЛНИТЬ!$F$7=1,#REF!/1000,#REF!)</f>
        <v>#REF!</v>
      </c>
      <c r="Q1461" s="143" t="e">
        <f>IF(ЗАПОЛНИТЬ!$F$7=1,#REF!/1000,#REF!)</f>
        <v>#REF!</v>
      </c>
      <c r="R1461" s="143" t="e">
        <f>IF(ЗАПОЛНИТЬ!$F$7=1,#REF!/1000,#REF!)</f>
        <v>#REF!</v>
      </c>
      <c r="S1461" s="143" t="e">
        <f>IF(ЗАПОЛНИТЬ!$F$7=1,#REF!/1000,#REF!)</f>
        <v>#REF!</v>
      </c>
      <c r="T1461" s="143" t="e">
        <f>IF(ЗАПОЛНИТЬ!$F$7=1,#REF!/1000,#REF!)</f>
        <v>#REF!</v>
      </c>
      <c r="U1461" s="143" t="e">
        <f>IF(ЗАПОЛНИТЬ!$F$7=1,#REF!/1000,#REF!)</f>
        <v>#REF!</v>
      </c>
      <c r="V1461" s="145" t="e">
        <f t="shared" si="98"/>
        <v>#REF!</v>
      </c>
      <c r="W1461" s="145" t="e">
        <f>IF(SUM(L1461:U1461)&gt;0,1,0)</f>
        <v>#REF!</v>
      </c>
    </row>
    <row r="1462" spans="1:23">
      <c r="A1462" s="144" t="str">
        <f>ЗАПОЛНИТЬ!$B$23</f>
        <v>4</v>
      </c>
      <c r="B1462" s="144" t="str">
        <f>ЗАПОЛНИТЬ!$B$13</f>
        <v>24188344</v>
      </c>
      <c r="C1462" s="144" t="str">
        <f>ЗАПОЛНИТЬ!$B$24</f>
        <v>298</v>
      </c>
      <c r="D1462" s="144" t="str">
        <f>ЗАПОЛНИТЬ!$B$21</f>
        <v>12</v>
      </c>
      <c r="E1462" s="145"/>
      <c r="F1462" s="144" t="str">
        <f>ЗАПОЛНИТЬ!$B$22</f>
        <v>15</v>
      </c>
      <c r="G1462" s="144" t="str">
        <f>ЗАПОЛНИТЬ!$B$20</f>
        <v>040222</v>
      </c>
      <c r="H1462" s="143" t="str">
        <f>IF(ЗАПОЛНИТЬ!$F$7=1,ЗАПОЛНИТЬ!$H$9,ЗАПОЛНИТЬ!$H$10)</f>
        <v>73</v>
      </c>
      <c r="I1462" s="146" t="e">
        <f>IF(ЗАПОЛНИТЬ!$F$7=1,#REF!,#REF!)</f>
        <v>#REF!</v>
      </c>
      <c r="J1462" s="145" t="str">
        <f>IF(ЗАПОЛНИТЬ!$F$7=1,CONCATENATE(ЗАПОЛНИТЬ!$F$18,ЗАПОЛНИТЬ!$D$18),ЗАПОЛНИТЬ!$E$18)</f>
        <v>01.07.2016</v>
      </c>
      <c r="K1462" s="143" t="e">
        <f>#REF!</f>
        <v>#REF!</v>
      </c>
      <c r="L1462" s="143" t="e">
        <f>IF(ЗАПОЛНИТЬ!$F$7=1,#REF!/1000,#REF!)</f>
        <v>#REF!</v>
      </c>
      <c r="M1462" s="143" t="e">
        <f>IF(ЗАПОЛНИТЬ!$F$7=1,#REF!/1000,#REF!)</f>
        <v>#REF!</v>
      </c>
      <c r="N1462" s="143" t="e">
        <f>IF(ЗАПОЛНИТЬ!$F$7=1,#REF!/1000,#REF!)</f>
        <v>#REF!</v>
      </c>
      <c r="O1462" s="143" t="e">
        <f>IF(ЗАПОЛНИТЬ!$F$7=1,#REF!/1000,#REF!)</f>
        <v>#REF!</v>
      </c>
      <c r="P1462" s="143" t="e">
        <f>IF(ЗАПОЛНИТЬ!$F$7=1,#REF!/1000,#REF!)</f>
        <v>#REF!</v>
      </c>
      <c r="Q1462" s="143" t="e">
        <f>IF(ЗАПОЛНИТЬ!$F$7=1,#REF!/1000,#REF!)</f>
        <v>#REF!</v>
      </c>
      <c r="R1462" s="143" t="e">
        <f>IF(ЗАПОЛНИТЬ!$F$7=1,#REF!/1000,#REF!)</f>
        <v>#REF!</v>
      </c>
      <c r="S1462" s="143" t="e">
        <f>IF(ЗАПОЛНИТЬ!$F$7=1,#REF!/1000,#REF!)</f>
        <v>#REF!</v>
      </c>
      <c r="T1462" s="143" t="e">
        <f>IF(ЗАПОЛНИТЬ!$F$7=1,#REF!/1000,#REF!)</f>
        <v>#REF!</v>
      </c>
      <c r="U1462" s="143" t="e">
        <f>IF(ЗАПОЛНИТЬ!$F$7=1,#REF!/1000,#REF!)</f>
        <v>#REF!</v>
      </c>
      <c r="V1462" s="145" t="e">
        <f t="shared" si="98"/>
        <v>#REF!</v>
      </c>
      <c r="W1462" s="145" t="e">
        <f>IF(SUM(L1462:U1462)&gt;0,1,0)</f>
        <v>#REF!</v>
      </c>
    </row>
    <row r="1463" spans="1:23">
      <c r="A1463" s="144" t="str">
        <f>ЗАПОЛНИТЬ!$B$23</f>
        <v>4</v>
      </c>
      <c r="B1463" s="144" t="str">
        <f>ЗАПОЛНИТЬ!$B$13</f>
        <v>24188344</v>
      </c>
      <c r="C1463" s="144" t="str">
        <f>ЗАПОЛНИТЬ!$B$24</f>
        <v>298</v>
      </c>
      <c r="D1463" s="144" t="str">
        <f>ЗАПОЛНИТЬ!$B$21</f>
        <v>12</v>
      </c>
      <c r="E1463" s="145"/>
      <c r="F1463" s="144" t="str">
        <f>ЗАПОЛНИТЬ!$B$22</f>
        <v>15</v>
      </c>
      <c r="G1463" s="144" t="str">
        <f>ЗАПОЛНИТЬ!$B$20</f>
        <v>040222</v>
      </c>
      <c r="H1463" s="143" t="str">
        <f>IF(ЗАПОЛНИТЬ!$F$7=1,ЗАПОЛНИТЬ!$H$9,ЗАПОЛНИТЬ!$H$10)</f>
        <v>73</v>
      </c>
      <c r="I1463" s="146" t="e">
        <f>IF(ЗАПОЛНИТЬ!$F$7=1,#REF!,#REF!)</f>
        <v>#REF!</v>
      </c>
      <c r="J1463" s="145" t="str">
        <f>IF(ЗАПОЛНИТЬ!$F$7=1,CONCATENATE(ЗАПОЛНИТЬ!$F$18,ЗАПОЛНИТЬ!$D$18),ЗАПОЛНИТЬ!$E$18)</f>
        <v>01.07.2016</v>
      </c>
      <c r="K1463" s="143" t="e">
        <f>#REF!</f>
        <v>#REF!</v>
      </c>
      <c r="L1463" s="143" t="e">
        <f>IF(ЗАПОЛНИТЬ!$F$7=1,#REF!/1000,#REF!)</f>
        <v>#REF!</v>
      </c>
      <c r="M1463" s="143" t="e">
        <f>IF(ЗАПОЛНИТЬ!$F$7=1,#REF!/1000,#REF!)</f>
        <v>#REF!</v>
      </c>
      <c r="N1463" s="143" t="e">
        <f>IF(ЗАПОЛНИТЬ!$F$7=1,#REF!/1000,#REF!)</f>
        <v>#REF!</v>
      </c>
      <c r="O1463" s="143" t="e">
        <f>IF(ЗАПОЛНИТЬ!$F$7=1,#REF!/1000,#REF!)</f>
        <v>#REF!</v>
      </c>
      <c r="P1463" s="143" t="e">
        <f>IF(ЗАПОЛНИТЬ!$F$7=1,#REF!/1000,#REF!)</f>
        <v>#REF!</v>
      </c>
      <c r="Q1463" s="143" t="e">
        <f>IF(ЗАПОЛНИТЬ!$F$7=1,#REF!/1000,#REF!)</f>
        <v>#REF!</v>
      </c>
      <c r="R1463" s="143" t="e">
        <f>IF(ЗАПОЛНИТЬ!$F$7=1,#REF!/1000,#REF!)</f>
        <v>#REF!</v>
      </c>
      <c r="S1463" s="143" t="e">
        <f>IF(ЗАПОЛНИТЬ!$F$7=1,#REF!/1000,#REF!)</f>
        <v>#REF!</v>
      </c>
      <c r="T1463" s="143" t="e">
        <f>IF(ЗАПОЛНИТЬ!$F$7=1,#REF!/1000,#REF!)</f>
        <v>#REF!</v>
      </c>
      <c r="U1463" s="143" t="e">
        <f>IF(ЗАПОЛНИТЬ!$F$7=1,#REF!/1000,#REF!)</f>
        <v>#REF!</v>
      </c>
      <c r="V1463" s="145" t="e">
        <f t="shared" si="98"/>
        <v>#REF!</v>
      </c>
      <c r="W1463" s="145" t="e">
        <f>IF(SUM(L1463:U1463)&gt;0,1,0)</f>
        <v>#REF!</v>
      </c>
    </row>
    <row r="1464" spans="1:23">
      <c r="A1464" s="144" t="str">
        <f>ЗАПОЛНИТЬ!$B$23</f>
        <v>4</v>
      </c>
      <c r="B1464" s="144" t="str">
        <f>ЗАПОЛНИТЬ!$B$13</f>
        <v>24188344</v>
      </c>
      <c r="C1464" s="144" t="str">
        <f>ЗАПОЛНИТЬ!$B$24</f>
        <v>298</v>
      </c>
      <c r="D1464" s="144" t="str">
        <f>ЗАПОЛНИТЬ!$B$21</f>
        <v>12</v>
      </c>
      <c r="E1464" s="145"/>
      <c r="F1464" s="144" t="str">
        <f>ЗАПОЛНИТЬ!$B$22</f>
        <v>15</v>
      </c>
      <c r="G1464" s="144" t="str">
        <f>ЗАПОЛНИТЬ!$B$20</f>
        <v>040222</v>
      </c>
      <c r="H1464" s="143" t="str">
        <f>IF(ЗАПОЛНИТЬ!$F$7=1,ЗАПОЛНИТЬ!$H$9,ЗАПОЛНИТЬ!$H$10)</f>
        <v>73</v>
      </c>
      <c r="I1464" s="146" t="e">
        <f>IF(ЗАПОЛНИТЬ!$F$7=1,#REF!,#REF!)</f>
        <v>#REF!</v>
      </c>
      <c r="J1464" s="145" t="str">
        <f>IF(ЗАПОЛНИТЬ!$F$7=1,CONCATENATE(ЗАПОЛНИТЬ!$F$18,ЗАПОЛНИТЬ!$D$18),ЗАПОЛНИТЬ!$E$18)</f>
        <v>01.07.2016</v>
      </c>
      <c r="K1464" s="143" t="e">
        <f>#REF!</f>
        <v>#REF!</v>
      </c>
      <c r="L1464" s="143" t="e">
        <f>IF(ЗАПОЛНИТЬ!$F$7=1,#REF!/1000,#REF!)</f>
        <v>#REF!</v>
      </c>
      <c r="M1464" s="143" t="e">
        <f>IF(ЗАПОЛНИТЬ!$F$7=1,#REF!/1000,#REF!)</f>
        <v>#REF!</v>
      </c>
      <c r="N1464" s="143" t="e">
        <f>IF(ЗАПОЛНИТЬ!$F$7=1,#REF!/1000,#REF!)</f>
        <v>#REF!</v>
      </c>
      <c r="O1464" s="143" t="e">
        <f>IF(ЗАПОЛНИТЬ!$F$7=1,#REF!/1000,#REF!)</f>
        <v>#REF!</v>
      </c>
      <c r="P1464" s="143" t="e">
        <f>IF(ЗАПОЛНИТЬ!$F$7=1,#REF!/1000,#REF!)</f>
        <v>#REF!</v>
      </c>
      <c r="Q1464" s="143" t="e">
        <f>IF(ЗАПОЛНИТЬ!$F$7=1,#REF!/1000,#REF!)</f>
        <v>#REF!</v>
      </c>
      <c r="R1464" s="143" t="e">
        <f>IF(ЗАПОЛНИТЬ!$F$7=1,#REF!/1000,#REF!)</f>
        <v>#REF!</v>
      </c>
      <c r="S1464" s="143" t="e">
        <f>IF(ЗАПОЛНИТЬ!$F$7=1,#REF!/1000,#REF!)</f>
        <v>#REF!</v>
      </c>
      <c r="T1464" s="143" t="e">
        <f>IF(ЗАПОЛНИТЬ!$F$7=1,#REF!/1000,#REF!)</f>
        <v>#REF!</v>
      </c>
      <c r="U1464" s="143" t="e">
        <f>IF(ЗАПОЛНИТЬ!$F$7=1,#REF!/1000,#REF!)</f>
        <v>#REF!</v>
      </c>
      <c r="V1464" s="145" t="e">
        <f t="shared" si="98"/>
        <v>#REF!</v>
      </c>
      <c r="W1464" s="145" t="e">
        <f>IF(SUM(L1464:U1464)&gt;0,1,0)</f>
        <v>#REF!</v>
      </c>
    </row>
    <row r="1465" spans="1:23">
      <c r="A1465" s="144" t="str">
        <f>ЗАПОЛНИТЬ!$B$23</f>
        <v>4</v>
      </c>
      <c r="B1465" s="144" t="str">
        <f>ЗАПОЛНИТЬ!$B$13</f>
        <v>24188344</v>
      </c>
      <c r="C1465" s="144" t="str">
        <f>ЗАПОЛНИТЬ!$B$24</f>
        <v>298</v>
      </c>
      <c r="D1465" s="144" t="str">
        <f>ЗАПОЛНИТЬ!$B$21</f>
        <v>12</v>
      </c>
      <c r="E1465" s="145"/>
      <c r="F1465" s="144" t="str">
        <f>ЗАПОЛНИТЬ!$B$22</f>
        <v>15</v>
      </c>
      <c r="G1465" s="144" t="str">
        <f>ЗАПОЛНИТЬ!$B$20</f>
        <v>040222</v>
      </c>
      <c r="H1465" s="143" t="str">
        <f>IF(ЗАПОЛНИТЬ!$F$7=1,ЗАПОЛНИТЬ!$H$9,ЗАПОЛНИТЬ!$H$10)</f>
        <v>73</v>
      </c>
      <c r="I1465" s="146" t="e">
        <f>IF(ЗАПОЛНИТЬ!$F$7=1,#REF!,#REF!)</f>
        <v>#REF!</v>
      </c>
      <c r="J1465" s="145" t="str">
        <f>IF(ЗАПОЛНИТЬ!$F$7=1,CONCATENATE(ЗАПОЛНИТЬ!$F$18,ЗАПОЛНИТЬ!$D$18),ЗАПОЛНИТЬ!$E$18)</f>
        <v>01.07.2016</v>
      </c>
      <c r="K1465" s="143" t="e">
        <f>#REF!</f>
        <v>#REF!</v>
      </c>
      <c r="L1465" s="143" t="e">
        <f>IF(ЗАПОЛНИТЬ!$F$7=1,#REF!/1000,#REF!)</f>
        <v>#REF!</v>
      </c>
      <c r="M1465" s="143" t="e">
        <f>IF(ЗАПОЛНИТЬ!$F$7=1,#REF!/1000,#REF!)</f>
        <v>#REF!</v>
      </c>
      <c r="N1465" s="143" t="e">
        <f>IF(ЗАПОЛНИТЬ!$F$7=1,#REF!/1000,#REF!)</f>
        <v>#REF!</v>
      </c>
      <c r="O1465" s="143" t="e">
        <f>IF(ЗАПОЛНИТЬ!$F$7=1,#REF!/1000,#REF!)</f>
        <v>#REF!</v>
      </c>
      <c r="P1465" s="143" t="e">
        <f>IF(ЗАПОЛНИТЬ!$F$7=1,#REF!/1000,#REF!)</f>
        <v>#REF!</v>
      </c>
      <c r="Q1465" s="143" t="e">
        <f>IF(ЗАПОЛНИТЬ!$F$7=1,#REF!/1000,#REF!)</f>
        <v>#REF!</v>
      </c>
      <c r="R1465" s="143" t="e">
        <f>IF(ЗАПОЛНИТЬ!$F$7=1,#REF!/1000,#REF!)</f>
        <v>#REF!</v>
      </c>
      <c r="S1465" s="143" t="e">
        <f>IF(ЗАПОЛНИТЬ!$F$7=1,#REF!/1000,#REF!)</f>
        <v>#REF!</v>
      </c>
      <c r="T1465" s="143" t="e">
        <f>IF(ЗАПОЛНИТЬ!$F$7=1,#REF!/1000,#REF!)</f>
        <v>#REF!</v>
      </c>
      <c r="U1465" s="143" t="e">
        <f>IF(ЗАПОЛНИТЬ!$F$7=1,#REF!/1000,#REF!)</f>
        <v>#REF!</v>
      </c>
      <c r="V1465" s="145" t="e">
        <f t="shared" si="98"/>
        <v>#REF!</v>
      </c>
      <c r="W1465" s="145">
        <v>0</v>
      </c>
    </row>
    <row r="1466" spans="1:23">
      <c r="A1466" s="144" t="str">
        <f>ЗАПОЛНИТЬ!$B$23</f>
        <v>4</v>
      </c>
      <c r="B1466" s="144" t="str">
        <f>ЗАПОЛНИТЬ!$B$13</f>
        <v>24188344</v>
      </c>
      <c r="C1466" s="144" t="str">
        <f>ЗАПОЛНИТЬ!$B$24</f>
        <v>298</v>
      </c>
      <c r="D1466" s="144" t="str">
        <f>ЗАПОЛНИТЬ!$B$21</f>
        <v>12</v>
      </c>
      <c r="E1466" s="145"/>
      <c r="F1466" s="144" t="str">
        <f>ЗАПОЛНИТЬ!$B$22</f>
        <v>15</v>
      </c>
      <c r="G1466" s="144" t="str">
        <f>ЗАПОЛНИТЬ!$B$20</f>
        <v>040222</v>
      </c>
      <c r="H1466" s="143" t="str">
        <f>IF(ЗАПОЛНИТЬ!$F$7=1,ЗАПОЛНИТЬ!$H$9,ЗАПОЛНИТЬ!$H$10)</f>
        <v>73</v>
      </c>
      <c r="I1466" s="146" t="e">
        <f>IF(ЗАПОЛНИТЬ!$F$7=1,#REF!,#REF!)</f>
        <v>#REF!</v>
      </c>
      <c r="J1466" s="145" t="str">
        <f>IF(ЗАПОЛНИТЬ!$F$7=1,CONCATENATE(ЗАПОЛНИТЬ!$F$18,ЗАПОЛНИТЬ!$D$18),ЗАПОЛНИТЬ!$E$18)</f>
        <v>01.07.2016</v>
      </c>
      <c r="K1466" s="143" t="e">
        <f>#REF!</f>
        <v>#REF!</v>
      </c>
      <c r="L1466" s="143" t="e">
        <f>IF(ЗАПОЛНИТЬ!$F$7=1,#REF!/1000,#REF!)</f>
        <v>#REF!</v>
      </c>
      <c r="M1466" s="143" t="e">
        <f>IF(ЗАПОЛНИТЬ!$F$7=1,#REF!/1000,#REF!)</f>
        <v>#REF!</v>
      </c>
      <c r="N1466" s="143" t="e">
        <f>IF(ЗАПОЛНИТЬ!$F$7=1,#REF!/1000,#REF!)</f>
        <v>#REF!</v>
      </c>
      <c r="O1466" s="143" t="e">
        <f>IF(ЗАПОЛНИТЬ!$F$7=1,#REF!/1000,#REF!)</f>
        <v>#REF!</v>
      </c>
      <c r="P1466" s="143" t="e">
        <f>IF(ЗАПОЛНИТЬ!$F$7=1,#REF!/1000,#REF!)</f>
        <v>#REF!</v>
      </c>
      <c r="Q1466" s="143" t="e">
        <f>IF(ЗАПОЛНИТЬ!$F$7=1,#REF!/1000,#REF!)</f>
        <v>#REF!</v>
      </c>
      <c r="R1466" s="143" t="e">
        <f>IF(ЗАПОЛНИТЬ!$F$7=1,#REF!/1000,#REF!)</f>
        <v>#REF!</v>
      </c>
      <c r="S1466" s="143" t="e">
        <f>IF(ЗАПОЛНИТЬ!$F$7=1,#REF!/1000,#REF!)</f>
        <v>#REF!</v>
      </c>
      <c r="T1466" s="143" t="e">
        <f>IF(ЗАПОЛНИТЬ!$F$7=1,#REF!/1000,#REF!)</f>
        <v>#REF!</v>
      </c>
      <c r="U1466" s="143" t="e">
        <f>IF(ЗАПОЛНИТЬ!$F$7=1,#REF!/1000,#REF!)</f>
        <v>#REF!</v>
      </c>
      <c r="V1466" s="145" t="e">
        <f t="shared" si="98"/>
        <v>#REF!</v>
      </c>
      <c r="W1466" s="145">
        <v>0</v>
      </c>
    </row>
    <row r="1467" spans="1:23">
      <c r="A1467" s="144" t="str">
        <f>ЗАПОЛНИТЬ!$B$23</f>
        <v>4</v>
      </c>
      <c r="B1467" s="144" t="str">
        <f>ЗАПОЛНИТЬ!$B$13</f>
        <v>24188344</v>
      </c>
      <c r="C1467" s="144" t="str">
        <f>ЗАПОЛНИТЬ!$B$24</f>
        <v>298</v>
      </c>
      <c r="D1467" s="144" t="str">
        <f>ЗАПОЛНИТЬ!$B$21</f>
        <v>12</v>
      </c>
      <c r="E1467" s="145"/>
      <c r="F1467" s="144" t="str">
        <f>ЗАПОЛНИТЬ!$B$22</f>
        <v>15</v>
      </c>
      <c r="G1467" s="144" t="str">
        <f>ЗАПОЛНИТЬ!$B$20</f>
        <v>040222</v>
      </c>
      <c r="H1467" s="143" t="str">
        <f>IF(ЗАПОЛНИТЬ!$F$7=1,ЗАПОЛНИТЬ!$H$9,ЗАПОЛНИТЬ!$H$10)</f>
        <v>73</v>
      </c>
      <c r="I1467" s="146" t="e">
        <f>IF(ЗАПОЛНИТЬ!$F$7=1,#REF!,#REF!)</f>
        <v>#REF!</v>
      </c>
      <c r="J1467" s="145" t="str">
        <f>IF(ЗАПОЛНИТЬ!$F$7=1,CONCATENATE(ЗАПОЛНИТЬ!$F$18,ЗАПОЛНИТЬ!$D$18),ЗАПОЛНИТЬ!$E$18)</f>
        <v>01.07.2016</v>
      </c>
      <c r="K1467" s="143" t="e">
        <f>#REF!</f>
        <v>#REF!</v>
      </c>
      <c r="L1467" s="143" t="e">
        <f>IF(ЗАПОЛНИТЬ!$F$7=1,#REF!/1000,#REF!)</f>
        <v>#REF!</v>
      </c>
      <c r="M1467" s="143" t="e">
        <f>IF(ЗАПОЛНИТЬ!$F$7=1,#REF!/1000,#REF!)</f>
        <v>#REF!</v>
      </c>
      <c r="N1467" s="143" t="e">
        <f>IF(ЗАПОЛНИТЬ!$F$7=1,#REF!/1000,#REF!)</f>
        <v>#REF!</v>
      </c>
      <c r="O1467" s="143" t="e">
        <f>IF(ЗАПОЛНИТЬ!$F$7=1,#REF!/1000,#REF!)</f>
        <v>#REF!</v>
      </c>
      <c r="P1467" s="143" t="e">
        <f>IF(ЗАПОЛНИТЬ!$F$7=1,#REF!/1000,#REF!)</f>
        <v>#REF!</v>
      </c>
      <c r="Q1467" s="143" t="e">
        <f>IF(ЗАПОЛНИТЬ!$F$7=1,#REF!/1000,#REF!)</f>
        <v>#REF!</v>
      </c>
      <c r="R1467" s="143" t="e">
        <f>IF(ЗАПОЛНИТЬ!$F$7=1,#REF!/1000,#REF!)</f>
        <v>#REF!</v>
      </c>
      <c r="S1467" s="143" t="e">
        <f>IF(ЗАПОЛНИТЬ!$F$7=1,#REF!/1000,#REF!)</f>
        <v>#REF!</v>
      </c>
      <c r="T1467" s="143" t="e">
        <f>IF(ЗАПОЛНИТЬ!$F$7=1,#REF!/1000,#REF!)</f>
        <v>#REF!</v>
      </c>
      <c r="U1467" s="143" t="e">
        <f>IF(ЗАПОЛНИТЬ!$F$7=1,#REF!/1000,#REF!)</f>
        <v>#REF!</v>
      </c>
      <c r="V1467" s="145" t="e">
        <f t="shared" si="98"/>
        <v>#REF!</v>
      </c>
      <c r="W1467" s="145" t="e">
        <f>IF(SUM(L1467:U1467)&gt;0,1,0)</f>
        <v>#REF!</v>
      </c>
    </row>
    <row r="1468" spans="1:23">
      <c r="A1468" s="144" t="str">
        <f>ЗАПОЛНИТЬ!$B$23</f>
        <v>4</v>
      </c>
      <c r="B1468" s="144" t="str">
        <f>ЗАПОЛНИТЬ!$B$13</f>
        <v>24188344</v>
      </c>
      <c r="C1468" s="144" t="str">
        <f>ЗАПОЛНИТЬ!$B$24</f>
        <v>298</v>
      </c>
      <c r="D1468" s="144" t="str">
        <f>ЗАПОЛНИТЬ!$B$21</f>
        <v>12</v>
      </c>
      <c r="E1468" s="145"/>
      <c r="F1468" s="144" t="str">
        <f>ЗАПОЛНИТЬ!$B$22</f>
        <v>15</v>
      </c>
      <c r="G1468" s="144" t="str">
        <f>ЗАПОЛНИТЬ!$B$20</f>
        <v>040222</v>
      </c>
      <c r="H1468" s="143" t="str">
        <f>IF(ЗАПОЛНИТЬ!$F$7=1,ЗАПОЛНИТЬ!$H$9,ЗАПОЛНИТЬ!$H$10)</f>
        <v>73</v>
      </c>
      <c r="I1468" s="146" t="e">
        <f>IF(ЗАПОЛНИТЬ!$F$7=1,#REF!,#REF!)</f>
        <v>#REF!</v>
      </c>
      <c r="J1468" s="145" t="str">
        <f>IF(ЗАПОЛНИТЬ!$F$7=1,CONCATENATE(ЗАПОЛНИТЬ!$F$18,ЗАПОЛНИТЬ!$D$18),ЗАПОЛНИТЬ!$E$18)</f>
        <v>01.07.2016</v>
      </c>
      <c r="K1468" s="143" t="e">
        <f>#REF!</f>
        <v>#REF!</v>
      </c>
      <c r="L1468" s="143" t="e">
        <f>IF(ЗАПОЛНИТЬ!$F$7=1,#REF!/1000,#REF!)</f>
        <v>#REF!</v>
      </c>
      <c r="M1468" s="143" t="e">
        <f>IF(ЗАПОЛНИТЬ!$F$7=1,#REF!/1000,#REF!)</f>
        <v>#REF!</v>
      </c>
      <c r="N1468" s="143" t="e">
        <f>IF(ЗАПОЛНИТЬ!$F$7=1,#REF!/1000,#REF!)</f>
        <v>#REF!</v>
      </c>
      <c r="O1468" s="143" t="e">
        <f>IF(ЗАПОЛНИТЬ!$F$7=1,#REF!/1000,#REF!)</f>
        <v>#REF!</v>
      </c>
      <c r="P1468" s="143" t="e">
        <f>IF(ЗАПОЛНИТЬ!$F$7=1,#REF!/1000,#REF!)</f>
        <v>#REF!</v>
      </c>
      <c r="Q1468" s="143" t="e">
        <f>IF(ЗАПОЛНИТЬ!$F$7=1,#REF!/1000,#REF!)</f>
        <v>#REF!</v>
      </c>
      <c r="R1468" s="143" t="e">
        <f>IF(ЗАПОЛНИТЬ!$F$7=1,#REF!/1000,#REF!)</f>
        <v>#REF!</v>
      </c>
      <c r="S1468" s="143" t="e">
        <f>IF(ЗАПОЛНИТЬ!$F$7=1,#REF!/1000,#REF!)</f>
        <v>#REF!</v>
      </c>
      <c r="T1468" s="143" t="e">
        <f>IF(ЗАПОЛНИТЬ!$F$7=1,#REF!/1000,#REF!)</f>
        <v>#REF!</v>
      </c>
      <c r="U1468" s="143" t="e">
        <f>IF(ЗАПОЛНИТЬ!$F$7=1,#REF!/1000,#REF!)</f>
        <v>#REF!</v>
      </c>
      <c r="V1468" s="145" t="e">
        <f t="shared" si="98"/>
        <v>#REF!</v>
      </c>
      <c r="W1468" s="145">
        <v>0</v>
      </c>
    </row>
    <row r="1469" spans="1:23">
      <c r="A1469" s="144" t="str">
        <f>ЗАПОЛНИТЬ!$B$23</f>
        <v>4</v>
      </c>
      <c r="B1469" s="144" t="str">
        <f>ЗАПОЛНИТЬ!$B$13</f>
        <v>24188344</v>
      </c>
      <c r="C1469" s="144" t="str">
        <f>ЗАПОЛНИТЬ!$B$24</f>
        <v>298</v>
      </c>
      <c r="D1469" s="144" t="str">
        <f>ЗАПОЛНИТЬ!$B$21</f>
        <v>12</v>
      </c>
      <c r="E1469" s="145"/>
      <c r="F1469" s="144" t="str">
        <f>ЗАПОЛНИТЬ!$B$22</f>
        <v>15</v>
      </c>
      <c r="G1469" s="144" t="str">
        <f>ЗАПОЛНИТЬ!$B$20</f>
        <v>040222</v>
      </c>
      <c r="H1469" s="143" t="str">
        <f>IF(ЗАПОЛНИТЬ!$F$7=1,ЗАПОЛНИТЬ!$H$9,ЗАПОЛНИТЬ!$H$10)</f>
        <v>73</v>
      </c>
      <c r="I1469" s="146" t="e">
        <f>IF(ЗАПОЛНИТЬ!$F$7=1,#REF!,#REF!)</f>
        <v>#REF!</v>
      </c>
      <c r="J1469" s="145" t="str">
        <f>IF(ЗАПОЛНИТЬ!$F$7=1,CONCATENATE(ЗАПОЛНИТЬ!$F$18,ЗАПОЛНИТЬ!$D$18),ЗАПОЛНИТЬ!$E$18)</f>
        <v>01.07.2016</v>
      </c>
      <c r="K1469" s="143" t="e">
        <f>#REF!</f>
        <v>#REF!</v>
      </c>
      <c r="L1469" s="143" t="e">
        <f>IF(ЗАПОЛНИТЬ!$F$7=1,#REF!/1000,#REF!)</f>
        <v>#REF!</v>
      </c>
      <c r="M1469" s="143" t="e">
        <f>IF(ЗАПОЛНИТЬ!$F$7=1,#REF!/1000,#REF!)</f>
        <v>#REF!</v>
      </c>
      <c r="N1469" s="143" t="e">
        <f>IF(ЗАПОЛНИТЬ!$F$7=1,#REF!/1000,#REF!)</f>
        <v>#REF!</v>
      </c>
      <c r="O1469" s="143" t="e">
        <f>IF(ЗАПОЛНИТЬ!$F$7=1,#REF!/1000,#REF!)</f>
        <v>#REF!</v>
      </c>
      <c r="P1469" s="143" t="e">
        <f>IF(ЗАПОЛНИТЬ!$F$7=1,#REF!/1000,#REF!)</f>
        <v>#REF!</v>
      </c>
      <c r="Q1469" s="143" t="e">
        <f>IF(ЗАПОЛНИТЬ!$F$7=1,#REF!/1000,#REF!)</f>
        <v>#REF!</v>
      </c>
      <c r="R1469" s="143" t="e">
        <f>IF(ЗАПОЛНИТЬ!$F$7=1,#REF!/1000,#REF!)</f>
        <v>#REF!</v>
      </c>
      <c r="S1469" s="143" t="e">
        <f>IF(ЗАПОЛНИТЬ!$F$7=1,#REF!/1000,#REF!)</f>
        <v>#REF!</v>
      </c>
      <c r="T1469" s="143" t="e">
        <f>IF(ЗАПОЛНИТЬ!$F$7=1,#REF!/1000,#REF!)</f>
        <v>#REF!</v>
      </c>
      <c r="U1469" s="143" t="e">
        <f>IF(ЗАПОЛНИТЬ!$F$7=1,#REF!/1000,#REF!)</f>
        <v>#REF!</v>
      </c>
      <c r="V1469" s="145" t="e">
        <f t="shared" si="98"/>
        <v>#REF!</v>
      </c>
      <c r="W1469" s="145" t="e">
        <f>IF(SUM(L1469:U1469)&gt;0,1,0)</f>
        <v>#REF!</v>
      </c>
    </row>
    <row r="1470" spans="1:23">
      <c r="A1470" s="144" t="str">
        <f>ЗАПОЛНИТЬ!$B$23</f>
        <v>4</v>
      </c>
      <c r="B1470" s="144" t="str">
        <f>ЗАПОЛНИТЬ!$B$13</f>
        <v>24188344</v>
      </c>
      <c r="C1470" s="144" t="str">
        <f>ЗАПОЛНИТЬ!$B$24</f>
        <v>298</v>
      </c>
      <c r="D1470" s="144" t="str">
        <f>ЗАПОЛНИТЬ!$B$21</f>
        <v>12</v>
      </c>
      <c r="E1470" s="145"/>
      <c r="F1470" s="144" t="str">
        <f>ЗАПОЛНИТЬ!$B$22</f>
        <v>15</v>
      </c>
      <c r="G1470" s="144" t="str">
        <f>ЗАПОЛНИТЬ!$B$20</f>
        <v>040222</v>
      </c>
      <c r="H1470" s="143" t="str">
        <f>IF(ЗАПОЛНИТЬ!$F$7=1,ЗАПОЛНИТЬ!$H$9,ЗАПОЛНИТЬ!$H$10)</f>
        <v>73</v>
      </c>
      <c r="I1470" s="146" t="e">
        <f>IF(ЗАПОЛНИТЬ!$F$7=1,#REF!,#REF!)</f>
        <v>#REF!</v>
      </c>
      <c r="J1470" s="145" t="str">
        <f>IF(ЗАПОЛНИТЬ!$F$7=1,CONCATENATE(ЗАПОЛНИТЬ!$F$18,ЗАПОЛНИТЬ!$D$18),ЗАПОЛНИТЬ!$E$18)</f>
        <v>01.07.2016</v>
      </c>
      <c r="K1470" s="143" t="e">
        <f>#REF!</f>
        <v>#REF!</v>
      </c>
      <c r="L1470" s="143" t="e">
        <f>IF(ЗАПОЛНИТЬ!$F$7=1,#REF!/1000,#REF!)</f>
        <v>#REF!</v>
      </c>
      <c r="M1470" s="143" t="e">
        <f>IF(ЗАПОЛНИТЬ!$F$7=1,#REF!/1000,#REF!)</f>
        <v>#REF!</v>
      </c>
      <c r="N1470" s="143" t="e">
        <f>IF(ЗАПОЛНИТЬ!$F$7=1,#REF!/1000,#REF!)</f>
        <v>#REF!</v>
      </c>
      <c r="O1470" s="143" t="e">
        <f>IF(ЗАПОЛНИТЬ!$F$7=1,#REF!/1000,#REF!)</f>
        <v>#REF!</v>
      </c>
      <c r="P1470" s="143" t="e">
        <f>IF(ЗАПОЛНИТЬ!$F$7=1,#REF!/1000,#REF!)</f>
        <v>#REF!</v>
      </c>
      <c r="Q1470" s="143" t="e">
        <f>IF(ЗАПОЛНИТЬ!$F$7=1,#REF!/1000,#REF!)</f>
        <v>#REF!</v>
      </c>
      <c r="R1470" s="143" t="e">
        <f>IF(ЗАПОЛНИТЬ!$F$7=1,#REF!/1000,#REF!)</f>
        <v>#REF!</v>
      </c>
      <c r="S1470" s="143" t="e">
        <f>IF(ЗАПОЛНИТЬ!$F$7=1,#REF!/1000,#REF!)</f>
        <v>#REF!</v>
      </c>
      <c r="T1470" s="143" t="e">
        <f>IF(ЗАПОЛНИТЬ!$F$7=1,#REF!/1000,#REF!)</f>
        <v>#REF!</v>
      </c>
      <c r="U1470" s="143" t="e">
        <f>IF(ЗАПОЛНИТЬ!$F$7=1,#REF!/1000,#REF!)</f>
        <v>#REF!</v>
      </c>
      <c r="V1470" s="145" t="e">
        <f t="shared" si="98"/>
        <v>#REF!</v>
      </c>
      <c r="W1470" s="145" t="e">
        <f>IF(SUM(L1470:U1470)&gt;0,1,0)</f>
        <v>#REF!</v>
      </c>
    </row>
    <row r="1471" spans="1:23">
      <c r="A1471" s="144" t="str">
        <f>ЗАПОЛНИТЬ!$B$23</f>
        <v>4</v>
      </c>
      <c r="B1471" s="144" t="str">
        <f>ЗАПОЛНИТЬ!$B$13</f>
        <v>24188344</v>
      </c>
      <c r="C1471" s="144" t="str">
        <f>ЗАПОЛНИТЬ!$B$24</f>
        <v>298</v>
      </c>
      <c r="D1471" s="144" t="str">
        <f>ЗАПОЛНИТЬ!$B$21</f>
        <v>12</v>
      </c>
      <c r="E1471" s="145"/>
      <c r="F1471" s="144" t="str">
        <f>ЗАПОЛНИТЬ!$B$22</f>
        <v>15</v>
      </c>
      <c r="G1471" s="144" t="str">
        <f>ЗАПОЛНИТЬ!$B$20</f>
        <v>040222</v>
      </c>
      <c r="H1471" s="143" t="str">
        <f>IF(ЗАПОЛНИТЬ!$F$7=1,ЗАПОЛНИТЬ!$H$9,ЗАПОЛНИТЬ!$H$10)</f>
        <v>73</v>
      </c>
      <c r="I1471" s="146" t="e">
        <f>IF(ЗАПОЛНИТЬ!$F$7=1,#REF!,#REF!)</f>
        <v>#REF!</v>
      </c>
      <c r="J1471" s="145" t="str">
        <f>IF(ЗАПОЛНИТЬ!$F$7=1,CONCATENATE(ЗАПОЛНИТЬ!$F$18,ЗАПОЛНИТЬ!$D$18),ЗАПОЛНИТЬ!$E$18)</f>
        <v>01.07.2016</v>
      </c>
      <c r="K1471" s="143" t="e">
        <f>#REF!</f>
        <v>#REF!</v>
      </c>
      <c r="L1471" s="143" t="e">
        <f>IF(ЗАПОЛНИТЬ!$F$7=1,#REF!/1000,#REF!)</f>
        <v>#REF!</v>
      </c>
      <c r="M1471" s="143" t="e">
        <f>IF(ЗАПОЛНИТЬ!$F$7=1,#REF!/1000,#REF!)</f>
        <v>#REF!</v>
      </c>
      <c r="N1471" s="143" t="e">
        <f>IF(ЗАПОЛНИТЬ!$F$7=1,#REF!/1000,#REF!)</f>
        <v>#REF!</v>
      </c>
      <c r="O1471" s="143" t="e">
        <f>IF(ЗАПОЛНИТЬ!$F$7=1,#REF!/1000,#REF!)</f>
        <v>#REF!</v>
      </c>
      <c r="P1471" s="143" t="e">
        <f>IF(ЗАПОЛНИТЬ!$F$7=1,#REF!/1000,#REF!)</f>
        <v>#REF!</v>
      </c>
      <c r="Q1471" s="143" t="e">
        <f>IF(ЗАПОЛНИТЬ!$F$7=1,#REF!/1000,#REF!)</f>
        <v>#REF!</v>
      </c>
      <c r="R1471" s="143" t="e">
        <f>IF(ЗАПОЛНИТЬ!$F$7=1,#REF!/1000,#REF!)</f>
        <v>#REF!</v>
      </c>
      <c r="S1471" s="143" t="e">
        <f>IF(ЗАПОЛНИТЬ!$F$7=1,#REF!/1000,#REF!)</f>
        <v>#REF!</v>
      </c>
      <c r="T1471" s="143" t="e">
        <f>IF(ЗАПОЛНИТЬ!$F$7=1,#REF!/1000,#REF!)</f>
        <v>#REF!</v>
      </c>
      <c r="U1471" s="143" t="e">
        <f>IF(ЗАПОЛНИТЬ!$F$7=1,#REF!/1000,#REF!)</f>
        <v>#REF!</v>
      </c>
      <c r="V1471" s="145" t="e">
        <f t="shared" si="98"/>
        <v>#REF!</v>
      </c>
      <c r="W1471" s="145">
        <v>0</v>
      </c>
    </row>
    <row r="1472" spans="1:23">
      <c r="A1472" s="144" t="str">
        <f>ЗАПОЛНИТЬ!$B$23</f>
        <v>4</v>
      </c>
      <c r="B1472" s="144" t="str">
        <f>ЗАПОЛНИТЬ!$B$13</f>
        <v>24188344</v>
      </c>
      <c r="C1472" s="144" t="str">
        <f>ЗАПОЛНИТЬ!$B$24</f>
        <v>298</v>
      </c>
      <c r="D1472" s="144" t="str">
        <f>ЗАПОЛНИТЬ!$B$21</f>
        <v>12</v>
      </c>
      <c r="E1472" s="145"/>
      <c r="F1472" s="144" t="str">
        <f>ЗАПОЛНИТЬ!$B$22</f>
        <v>15</v>
      </c>
      <c r="G1472" s="144" t="str">
        <f>ЗАПОЛНИТЬ!$B$20</f>
        <v>040222</v>
      </c>
      <c r="H1472" s="143" t="str">
        <f>IF(ЗАПОЛНИТЬ!$F$7=1,ЗАПОЛНИТЬ!$H$9,ЗАПОЛНИТЬ!$H$10)</f>
        <v>73</v>
      </c>
      <c r="I1472" s="146" t="e">
        <f>IF(ЗАПОЛНИТЬ!$F$7=1,#REF!,#REF!)</f>
        <v>#REF!</v>
      </c>
      <c r="J1472" s="145" t="str">
        <f>IF(ЗАПОЛНИТЬ!$F$7=1,CONCATENATE(ЗАПОЛНИТЬ!$F$18,ЗАПОЛНИТЬ!$D$18),ЗАПОЛНИТЬ!$E$18)</f>
        <v>01.07.2016</v>
      </c>
      <c r="K1472" s="143" t="e">
        <f>#REF!</f>
        <v>#REF!</v>
      </c>
      <c r="L1472" s="143" t="e">
        <f>IF(ЗАПОЛНИТЬ!$F$7=1,#REF!/1000,#REF!)</f>
        <v>#REF!</v>
      </c>
      <c r="M1472" s="143" t="e">
        <f>IF(ЗАПОЛНИТЬ!$F$7=1,#REF!/1000,#REF!)</f>
        <v>#REF!</v>
      </c>
      <c r="N1472" s="143" t="e">
        <f>IF(ЗАПОЛНИТЬ!$F$7=1,#REF!/1000,#REF!)</f>
        <v>#REF!</v>
      </c>
      <c r="O1472" s="143" t="e">
        <f>IF(ЗАПОЛНИТЬ!$F$7=1,#REF!/1000,#REF!)</f>
        <v>#REF!</v>
      </c>
      <c r="P1472" s="143" t="e">
        <f>IF(ЗАПОЛНИТЬ!$F$7=1,#REF!/1000,#REF!)</f>
        <v>#REF!</v>
      </c>
      <c r="Q1472" s="143" t="e">
        <f>IF(ЗАПОЛНИТЬ!$F$7=1,#REF!/1000,#REF!)</f>
        <v>#REF!</v>
      </c>
      <c r="R1472" s="143" t="e">
        <f>IF(ЗАПОЛНИТЬ!$F$7=1,#REF!/1000,#REF!)</f>
        <v>#REF!</v>
      </c>
      <c r="S1472" s="143" t="e">
        <f>IF(ЗАПОЛНИТЬ!$F$7=1,#REF!/1000,#REF!)</f>
        <v>#REF!</v>
      </c>
      <c r="T1472" s="143" t="e">
        <f>IF(ЗАПОЛНИТЬ!$F$7=1,#REF!/1000,#REF!)</f>
        <v>#REF!</v>
      </c>
      <c r="U1472" s="143" t="e">
        <f>IF(ЗАПОЛНИТЬ!$F$7=1,#REF!/1000,#REF!)</f>
        <v>#REF!</v>
      </c>
      <c r="V1472" s="145" t="e">
        <f t="shared" si="98"/>
        <v>#REF!</v>
      </c>
      <c r="W1472" s="145" t="e">
        <f>IF(SUM(L1472:U1472)&gt;0,1,0)</f>
        <v>#REF!</v>
      </c>
    </row>
    <row r="1473" spans="1:23">
      <c r="A1473" s="144" t="str">
        <f>ЗАПОЛНИТЬ!$B$23</f>
        <v>4</v>
      </c>
      <c r="B1473" s="144" t="str">
        <f>ЗАПОЛНИТЬ!$B$13</f>
        <v>24188344</v>
      </c>
      <c r="C1473" s="144" t="str">
        <f>ЗАПОЛНИТЬ!$B$24</f>
        <v>298</v>
      </c>
      <c r="D1473" s="144" t="str">
        <f>ЗАПОЛНИТЬ!$B$21</f>
        <v>12</v>
      </c>
      <c r="E1473" s="145"/>
      <c r="F1473" s="144" t="str">
        <f>ЗАПОЛНИТЬ!$B$22</f>
        <v>15</v>
      </c>
      <c r="G1473" s="144" t="str">
        <f>ЗАПОЛНИТЬ!$B$20</f>
        <v>040222</v>
      </c>
      <c r="H1473" s="143" t="str">
        <f>IF(ЗАПОЛНИТЬ!$F$7=1,ЗАПОЛНИТЬ!$H$9,ЗАПОЛНИТЬ!$H$10)</f>
        <v>73</v>
      </c>
      <c r="I1473" s="146" t="e">
        <f>IF(ЗАПОЛНИТЬ!$F$7=1,#REF!,#REF!)</f>
        <v>#REF!</v>
      </c>
      <c r="J1473" s="145" t="str">
        <f>IF(ЗАПОЛНИТЬ!$F$7=1,CONCATENATE(ЗАПОЛНИТЬ!$F$18,ЗАПОЛНИТЬ!$D$18),ЗАПОЛНИТЬ!$E$18)</f>
        <v>01.07.2016</v>
      </c>
      <c r="K1473" s="143" t="e">
        <f>#REF!</f>
        <v>#REF!</v>
      </c>
      <c r="L1473" s="143" t="e">
        <f>IF(ЗАПОЛНИТЬ!$F$7=1,#REF!/1000,#REF!)</f>
        <v>#REF!</v>
      </c>
      <c r="M1473" s="143" t="e">
        <f>IF(ЗАПОЛНИТЬ!$F$7=1,#REF!/1000,#REF!)</f>
        <v>#REF!</v>
      </c>
      <c r="N1473" s="143" t="e">
        <f>IF(ЗАПОЛНИТЬ!$F$7=1,#REF!/1000,#REF!)</f>
        <v>#REF!</v>
      </c>
      <c r="O1473" s="143" t="e">
        <f>IF(ЗАПОЛНИТЬ!$F$7=1,#REF!/1000,#REF!)</f>
        <v>#REF!</v>
      </c>
      <c r="P1473" s="143" t="e">
        <f>IF(ЗАПОЛНИТЬ!$F$7=1,#REF!/1000,#REF!)</f>
        <v>#REF!</v>
      </c>
      <c r="Q1473" s="143" t="e">
        <f>IF(ЗАПОЛНИТЬ!$F$7=1,#REF!/1000,#REF!)</f>
        <v>#REF!</v>
      </c>
      <c r="R1473" s="143" t="e">
        <f>IF(ЗАПОЛНИТЬ!$F$7=1,#REF!/1000,#REF!)</f>
        <v>#REF!</v>
      </c>
      <c r="S1473" s="143" t="e">
        <f>IF(ЗАПОЛНИТЬ!$F$7=1,#REF!/1000,#REF!)</f>
        <v>#REF!</v>
      </c>
      <c r="T1473" s="143" t="e">
        <f>IF(ЗАПОЛНИТЬ!$F$7=1,#REF!/1000,#REF!)</f>
        <v>#REF!</v>
      </c>
      <c r="U1473" s="143" t="e">
        <f>IF(ЗАПОЛНИТЬ!$F$7=1,#REF!/1000,#REF!)</f>
        <v>#REF!</v>
      </c>
      <c r="V1473" s="145" t="e">
        <f t="shared" si="98"/>
        <v>#REF!</v>
      </c>
      <c r="W1473" s="145" t="e">
        <f>IF(SUM(L1473:U1473)&gt;0,1,0)</f>
        <v>#REF!</v>
      </c>
    </row>
    <row r="1474" spans="1:23">
      <c r="A1474" s="144" t="str">
        <f>ЗАПОЛНИТЬ!$B$23</f>
        <v>4</v>
      </c>
      <c r="B1474" s="144" t="str">
        <f>ЗАПОЛНИТЬ!$B$13</f>
        <v>24188344</v>
      </c>
      <c r="C1474" s="144" t="str">
        <f>ЗАПОЛНИТЬ!$B$24</f>
        <v>298</v>
      </c>
      <c r="D1474" s="144" t="str">
        <f>ЗАПОЛНИТЬ!$B$21</f>
        <v>12</v>
      </c>
      <c r="E1474" s="145"/>
      <c r="F1474" s="144" t="str">
        <f>ЗАПОЛНИТЬ!$B$22</f>
        <v>15</v>
      </c>
      <c r="G1474" s="144" t="str">
        <f>ЗАПОЛНИТЬ!$B$20</f>
        <v>040222</v>
      </c>
      <c r="H1474" s="143" t="str">
        <f>IF(ЗАПОЛНИТЬ!$F$7=1,ЗАПОЛНИТЬ!$H$9,ЗАПОЛНИТЬ!$H$10)</f>
        <v>73</v>
      </c>
      <c r="I1474" s="146" t="e">
        <f>IF(ЗАПОЛНИТЬ!$F$7=1,#REF!,#REF!)</f>
        <v>#REF!</v>
      </c>
      <c r="J1474" s="145" t="str">
        <f>IF(ЗАПОЛНИТЬ!$F$7=1,CONCATENATE(ЗАПОЛНИТЬ!$F$18,ЗАПОЛНИТЬ!$D$18),ЗАПОЛНИТЬ!$E$18)</f>
        <v>01.07.2016</v>
      </c>
      <c r="K1474" s="143" t="e">
        <f>#REF!</f>
        <v>#REF!</v>
      </c>
      <c r="L1474" s="143" t="e">
        <f>IF(ЗАПОЛНИТЬ!$F$7=1,#REF!/1000,#REF!)</f>
        <v>#REF!</v>
      </c>
      <c r="M1474" s="143" t="e">
        <f>IF(ЗАПОЛНИТЬ!$F$7=1,#REF!/1000,#REF!)</f>
        <v>#REF!</v>
      </c>
      <c r="N1474" s="143" t="e">
        <f>IF(ЗАПОЛНИТЬ!$F$7=1,#REF!/1000,#REF!)</f>
        <v>#REF!</v>
      </c>
      <c r="O1474" s="143" t="e">
        <f>IF(ЗАПОЛНИТЬ!$F$7=1,#REF!/1000,#REF!)</f>
        <v>#REF!</v>
      </c>
      <c r="P1474" s="143" t="e">
        <f>IF(ЗАПОЛНИТЬ!$F$7=1,#REF!/1000,#REF!)</f>
        <v>#REF!</v>
      </c>
      <c r="Q1474" s="143" t="e">
        <f>IF(ЗАПОЛНИТЬ!$F$7=1,#REF!/1000,#REF!)</f>
        <v>#REF!</v>
      </c>
      <c r="R1474" s="143" t="e">
        <f>IF(ЗАПОЛНИТЬ!$F$7=1,#REF!/1000,#REF!)</f>
        <v>#REF!</v>
      </c>
      <c r="S1474" s="143" t="e">
        <f>IF(ЗАПОЛНИТЬ!$F$7=1,#REF!/1000,#REF!)</f>
        <v>#REF!</v>
      </c>
      <c r="T1474" s="143" t="e">
        <f>IF(ЗАПОЛНИТЬ!$F$7=1,#REF!/1000,#REF!)</f>
        <v>#REF!</v>
      </c>
      <c r="U1474" s="143" t="e">
        <f>IF(ЗАПОЛНИТЬ!$F$7=1,#REF!/1000,#REF!)</f>
        <v>#REF!</v>
      </c>
      <c r="V1474" s="145" t="e">
        <f t="shared" si="98"/>
        <v>#REF!</v>
      </c>
      <c r="W1474" s="145">
        <v>0</v>
      </c>
    </row>
    <row r="1475" spans="1:23">
      <c r="A1475" s="144" t="str">
        <f>ЗАПОЛНИТЬ!$B$23</f>
        <v>4</v>
      </c>
      <c r="B1475" s="144" t="str">
        <f>ЗАПОЛНИТЬ!$B$13</f>
        <v>24188344</v>
      </c>
      <c r="C1475" s="144" t="str">
        <f>ЗАПОЛНИТЬ!$B$24</f>
        <v>298</v>
      </c>
      <c r="D1475" s="144" t="str">
        <f>ЗАПОЛНИТЬ!$B$21</f>
        <v>12</v>
      </c>
      <c r="E1475" s="145"/>
      <c r="F1475" s="144" t="str">
        <f>ЗАПОЛНИТЬ!$B$22</f>
        <v>15</v>
      </c>
      <c r="G1475" s="144" t="str">
        <f>ЗАПОЛНИТЬ!$B$20</f>
        <v>040222</v>
      </c>
      <c r="H1475" s="143" t="str">
        <f>IF(ЗАПОЛНИТЬ!$F$7=1,ЗАПОЛНИТЬ!$H$9,ЗАПОЛНИТЬ!$H$10)</f>
        <v>73</v>
      </c>
      <c r="I1475" s="146" t="e">
        <f>IF(ЗАПОЛНИТЬ!$F$7=1,#REF!,#REF!)</f>
        <v>#REF!</v>
      </c>
      <c r="J1475" s="145" t="str">
        <f>IF(ЗАПОЛНИТЬ!$F$7=1,CONCATENATE(ЗАПОЛНИТЬ!$F$18,ЗАПОЛНИТЬ!$D$18),ЗАПОЛНИТЬ!$E$18)</f>
        <v>01.07.2016</v>
      </c>
      <c r="K1475" s="143" t="e">
        <f>#REF!</f>
        <v>#REF!</v>
      </c>
      <c r="L1475" s="143" t="e">
        <f>IF(ЗАПОЛНИТЬ!$F$7=1,#REF!/1000,#REF!)</f>
        <v>#REF!</v>
      </c>
      <c r="M1475" s="143" t="e">
        <f>IF(ЗАПОЛНИТЬ!$F$7=1,#REF!/1000,#REF!)</f>
        <v>#REF!</v>
      </c>
      <c r="N1475" s="143" t="e">
        <f>IF(ЗАПОЛНИТЬ!$F$7=1,#REF!/1000,#REF!)</f>
        <v>#REF!</v>
      </c>
      <c r="O1475" s="143" t="e">
        <f>IF(ЗАПОЛНИТЬ!$F$7=1,#REF!/1000,#REF!)</f>
        <v>#REF!</v>
      </c>
      <c r="P1475" s="143" t="e">
        <f>IF(ЗАПОЛНИТЬ!$F$7=1,#REF!/1000,#REF!)</f>
        <v>#REF!</v>
      </c>
      <c r="Q1475" s="143" t="e">
        <f>IF(ЗАПОЛНИТЬ!$F$7=1,#REF!/1000,#REF!)</f>
        <v>#REF!</v>
      </c>
      <c r="R1475" s="143" t="e">
        <f>IF(ЗАПОЛНИТЬ!$F$7=1,#REF!/1000,#REF!)</f>
        <v>#REF!</v>
      </c>
      <c r="S1475" s="143" t="e">
        <f>IF(ЗАПОЛНИТЬ!$F$7=1,#REF!/1000,#REF!)</f>
        <v>#REF!</v>
      </c>
      <c r="T1475" s="143" t="e">
        <f>IF(ЗАПОЛНИТЬ!$F$7=1,#REF!/1000,#REF!)</f>
        <v>#REF!</v>
      </c>
      <c r="U1475" s="143" t="e">
        <f>IF(ЗАПОЛНИТЬ!$F$7=1,#REF!/1000,#REF!)</f>
        <v>#REF!</v>
      </c>
      <c r="V1475" s="145" t="e">
        <f t="shared" si="98"/>
        <v>#REF!</v>
      </c>
      <c r="W1475" s="145" t="e">
        <f>IF(SUM(L1475:U1475)&gt;0,1,0)</f>
        <v>#REF!</v>
      </c>
    </row>
    <row r="1476" spans="1:23">
      <c r="A1476" s="144" t="str">
        <f>ЗАПОЛНИТЬ!$B$23</f>
        <v>4</v>
      </c>
      <c r="B1476" s="144" t="str">
        <f>ЗАПОЛНИТЬ!$B$13</f>
        <v>24188344</v>
      </c>
      <c r="C1476" s="144" t="str">
        <f>ЗАПОЛНИТЬ!$B$24</f>
        <v>298</v>
      </c>
      <c r="D1476" s="144" t="str">
        <f>ЗАПОЛНИТЬ!$B$21</f>
        <v>12</v>
      </c>
      <c r="E1476" s="145"/>
      <c r="F1476" s="144" t="str">
        <f>ЗАПОЛНИТЬ!$B$22</f>
        <v>15</v>
      </c>
      <c r="G1476" s="144" t="str">
        <f>ЗАПОЛНИТЬ!$B$20</f>
        <v>040222</v>
      </c>
      <c r="H1476" s="143" t="str">
        <f>IF(ЗАПОЛНИТЬ!$F$7=1,ЗАПОЛНИТЬ!$H$9,ЗАПОЛНИТЬ!$H$10)</f>
        <v>73</v>
      </c>
      <c r="I1476" s="146" t="e">
        <f>IF(ЗАПОЛНИТЬ!$F$7=1,#REF!,#REF!)</f>
        <v>#REF!</v>
      </c>
      <c r="J1476" s="145" t="str">
        <f>IF(ЗАПОЛНИТЬ!$F$7=1,CONCATENATE(ЗАПОЛНИТЬ!$F$18,ЗАПОЛНИТЬ!$D$18),ЗАПОЛНИТЬ!$E$18)</f>
        <v>01.07.2016</v>
      </c>
      <c r="K1476" s="143" t="e">
        <f>#REF!</f>
        <v>#REF!</v>
      </c>
      <c r="L1476" s="143" t="e">
        <f>IF(ЗАПОЛНИТЬ!$F$7=1,#REF!/1000,#REF!)</f>
        <v>#REF!</v>
      </c>
      <c r="M1476" s="143" t="e">
        <f>IF(ЗАПОЛНИТЬ!$F$7=1,#REF!/1000,#REF!)</f>
        <v>#REF!</v>
      </c>
      <c r="N1476" s="143" t="e">
        <f>IF(ЗАПОЛНИТЬ!$F$7=1,#REF!/1000,#REF!)</f>
        <v>#REF!</v>
      </c>
      <c r="O1476" s="143" t="e">
        <f>IF(ЗАПОЛНИТЬ!$F$7=1,#REF!/1000,#REF!)</f>
        <v>#REF!</v>
      </c>
      <c r="P1476" s="143" t="e">
        <f>IF(ЗАПОЛНИТЬ!$F$7=1,#REF!/1000,#REF!)</f>
        <v>#REF!</v>
      </c>
      <c r="Q1476" s="143" t="e">
        <f>IF(ЗАПОЛНИТЬ!$F$7=1,#REF!/1000,#REF!)</f>
        <v>#REF!</v>
      </c>
      <c r="R1476" s="143" t="e">
        <f>IF(ЗАПОЛНИТЬ!$F$7=1,#REF!/1000,#REF!)</f>
        <v>#REF!</v>
      </c>
      <c r="S1476" s="143" t="e">
        <f>IF(ЗАПОЛНИТЬ!$F$7=1,#REF!/1000,#REF!)</f>
        <v>#REF!</v>
      </c>
      <c r="T1476" s="143" t="e">
        <f>IF(ЗАПОЛНИТЬ!$F$7=1,#REF!/1000,#REF!)</f>
        <v>#REF!</v>
      </c>
      <c r="U1476" s="143" t="e">
        <f>IF(ЗАПОЛНИТЬ!$F$7=1,#REF!/1000,#REF!)</f>
        <v>#REF!</v>
      </c>
      <c r="V1476" s="145" t="e">
        <f t="shared" si="98"/>
        <v>#REF!</v>
      </c>
      <c r="W1476" s="145" t="e">
        <f>IF(SUM(L1476:U1476)&gt;0,1,0)</f>
        <v>#REF!</v>
      </c>
    </row>
    <row r="1477" spans="1:23">
      <c r="A1477" s="144" t="str">
        <f>ЗАПОЛНИТЬ!$B$23</f>
        <v>4</v>
      </c>
      <c r="B1477" s="144" t="str">
        <f>ЗАПОЛНИТЬ!$B$13</f>
        <v>24188344</v>
      </c>
      <c r="C1477" s="144" t="str">
        <f>ЗАПОЛНИТЬ!$B$24</f>
        <v>298</v>
      </c>
      <c r="D1477" s="144" t="str">
        <f>ЗАПОЛНИТЬ!$B$21</f>
        <v>12</v>
      </c>
      <c r="E1477" s="145"/>
      <c r="F1477" s="144" t="str">
        <f>ЗАПОЛНИТЬ!$B$22</f>
        <v>15</v>
      </c>
      <c r="G1477" s="144" t="str">
        <f>ЗАПОЛНИТЬ!$B$20</f>
        <v>040222</v>
      </c>
      <c r="H1477" s="143" t="str">
        <f>IF(ЗАПОЛНИТЬ!$F$7=1,ЗАПОЛНИТЬ!$H$9,ЗАПОЛНИТЬ!$H$10)</f>
        <v>73</v>
      </c>
      <c r="I1477" s="146" t="e">
        <f>IF(ЗАПОЛНИТЬ!$F$7=1,#REF!,#REF!)</f>
        <v>#REF!</v>
      </c>
      <c r="J1477" s="145" t="str">
        <f>IF(ЗАПОЛНИТЬ!$F$7=1,CONCATENATE(ЗАПОЛНИТЬ!$F$18,ЗАПОЛНИТЬ!$D$18),ЗАПОЛНИТЬ!$E$18)</f>
        <v>01.07.2016</v>
      </c>
      <c r="K1477" s="143" t="e">
        <f>#REF!</f>
        <v>#REF!</v>
      </c>
      <c r="L1477" s="143" t="e">
        <f>IF(ЗАПОЛНИТЬ!$F$7=1,#REF!/1000,#REF!)</f>
        <v>#REF!</v>
      </c>
      <c r="M1477" s="143" t="e">
        <f>IF(ЗАПОЛНИТЬ!$F$7=1,#REF!/1000,#REF!)</f>
        <v>#REF!</v>
      </c>
      <c r="N1477" s="143" t="e">
        <f>IF(ЗАПОЛНИТЬ!$F$7=1,#REF!/1000,#REF!)</f>
        <v>#REF!</v>
      </c>
      <c r="O1477" s="143" t="e">
        <f>IF(ЗАПОЛНИТЬ!$F$7=1,#REF!/1000,#REF!)</f>
        <v>#REF!</v>
      </c>
      <c r="P1477" s="143" t="e">
        <f>IF(ЗАПОЛНИТЬ!$F$7=1,#REF!/1000,#REF!)</f>
        <v>#REF!</v>
      </c>
      <c r="Q1477" s="143" t="e">
        <f>IF(ЗАПОЛНИТЬ!$F$7=1,#REF!/1000,#REF!)</f>
        <v>#REF!</v>
      </c>
      <c r="R1477" s="143" t="e">
        <f>IF(ЗАПОЛНИТЬ!$F$7=1,#REF!/1000,#REF!)</f>
        <v>#REF!</v>
      </c>
      <c r="S1477" s="143" t="e">
        <f>IF(ЗАПОЛНИТЬ!$F$7=1,#REF!/1000,#REF!)</f>
        <v>#REF!</v>
      </c>
      <c r="T1477" s="143" t="e">
        <f>IF(ЗАПОЛНИТЬ!$F$7=1,#REF!/1000,#REF!)</f>
        <v>#REF!</v>
      </c>
      <c r="U1477" s="143" t="e">
        <f>IF(ЗАПОЛНИТЬ!$F$7=1,#REF!/1000,#REF!)</f>
        <v>#REF!</v>
      </c>
      <c r="V1477" s="145" t="e">
        <f t="shared" si="98"/>
        <v>#REF!</v>
      </c>
      <c r="W1477" s="145" t="e">
        <f>IF(SUM(L1477:U1477)&gt;0,1,0)</f>
        <v>#REF!</v>
      </c>
    </row>
    <row r="1478" spans="1:23">
      <c r="A1478" s="144" t="str">
        <f>ЗАПОЛНИТЬ!$B$23</f>
        <v>4</v>
      </c>
      <c r="B1478" s="144" t="str">
        <f>ЗАПОЛНИТЬ!$B$13</f>
        <v>24188344</v>
      </c>
      <c r="C1478" s="144" t="str">
        <f>ЗАПОЛНИТЬ!$B$24</f>
        <v>298</v>
      </c>
      <c r="D1478" s="144" t="str">
        <f>ЗАПОЛНИТЬ!$B$21</f>
        <v>12</v>
      </c>
      <c r="E1478" s="145"/>
      <c r="F1478" s="144" t="str">
        <f>ЗАПОЛНИТЬ!$B$22</f>
        <v>15</v>
      </c>
      <c r="G1478" s="144" t="str">
        <f>ЗАПОЛНИТЬ!$B$20</f>
        <v>040222</v>
      </c>
      <c r="H1478" s="143" t="str">
        <f>IF(ЗАПОЛНИТЬ!$F$7=1,ЗАПОЛНИТЬ!$H$9,ЗАПОЛНИТЬ!$H$10)</f>
        <v>73</v>
      </c>
      <c r="I1478" s="146" t="e">
        <f>IF(ЗАПОЛНИТЬ!$F$7=1,#REF!,#REF!)</f>
        <v>#REF!</v>
      </c>
      <c r="J1478" s="145" t="str">
        <f>IF(ЗАПОЛНИТЬ!$F$7=1,CONCATENATE(ЗАПОЛНИТЬ!$F$18,ЗАПОЛНИТЬ!$D$18),ЗАПОЛНИТЬ!$E$18)</f>
        <v>01.07.2016</v>
      </c>
      <c r="K1478" s="143" t="e">
        <f>#REF!</f>
        <v>#REF!</v>
      </c>
      <c r="L1478" s="143" t="e">
        <f>IF(ЗАПОЛНИТЬ!$F$7=1,#REF!/1000,#REF!)</f>
        <v>#REF!</v>
      </c>
      <c r="M1478" s="143" t="e">
        <f>IF(ЗАПОЛНИТЬ!$F$7=1,#REF!/1000,#REF!)</f>
        <v>#REF!</v>
      </c>
      <c r="N1478" s="143" t="e">
        <f>IF(ЗАПОЛНИТЬ!$F$7=1,#REF!/1000,#REF!)</f>
        <v>#REF!</v>
      </c>
      <c r="O1478" s="143" t="e">
        <f>IF(ЗАПОЛНИТЬ!$F$7=1,#REF!/1000,#REF!)</f>
        <v>#REF!</v>
      </c>
      <c r="P1478" s="143" t="e">
        <f>IF(ЗАПОЛНИТЬ!$F$7=1,#REF!/1000,#REF!)</f>
        <v>#REF!</v>
      </c>
      <c r="Q1478" s="143" t="e">
        <f>IF(ЗАПОЛНИТЬ!$F$7=1,#REF!/1000,#REF!)</f>
        <v>#REF!</v>
      </c>
      <c r="R1478" s="143" t="e">
        <f>IF(ЗАПОЛНИТЬ!$F$7=1,#REF!/1000,#REF!)</f>
        <v>#REF!</v>
      </c>
      <c r="S1478" s="143" t="e">
        <f>IF(ЗАПОЛНИТЬ!$F$7=1,#REF!/1000,#REF!)</f>
        <v>#REF!</v>
      </c>
      <c r="T1478" s="143" t="e">
        <f>IF(ЗАПОЛНИТЬ!$F$7=1,#REF!/1000,#REF!)</f>
        <v>#REF!</v>
      </c>
      <c r="U1478" s="143" t="e">
        <f>IF(ЗАПОЛНИТЬ!$F$7=1,#REF!/1000,#REF!)</f>
        <v>#REF!</v>
      </c>
      <c r="V1478" s="145" t="e">
        <f t="shared" si="98"/>
        <v>#REF!</v>
      </c>
      <c r="W1478" s="145" t="e">
        <f>IF(SUM(L1478:U1478)&gt;0,1,0)</f>
        <v>#REF!</v>
      </c>
    </row>
    <row r="1479" spans="1:23">
      <c r="A1479" s="144" t="str">
        <f>ЗАПОЛНИТЬ!$B$23</f>
        <v>4</v>
      </c>
      <c r="B1479" s="144" t="str">
        <f>ЗАПОЛНИТЬ!$B$13</f>
        <v>24188344</v>
      </c>
      <c r="C1479" s="144" t="str">
        <f>ЗАПОЛНИТЬ!$B$24</f>
        <v>298</v>
      </c>
      <c r="D1479" s="144" t="str">
        <f>ЗАПОЛНИТЬ!$B$21</f>
        <v>12</v>
      </c>
      <c r="E1479" s="145"/>
      <c r="F1479" s="144" t="str">
        <f>ЗАПОЛНИТЬ!$B$22</f>
        <v>15</v>
      </c>
      <c r="G1479" s="144" t="str">
        <f>ЗАПОЛНИТЬ!$B$20</f>
        <v>040222</v>
      </c>
      <c r="H1479" s="143" t="str">
        <f>IF(ЗАПОЛНИТЬ!$F$7=1,ЗАПОЛНИТЬ!$H$9,ЗАПОЛНИТЬ!$H$10)</f>
        <v>73</v>
      </c>
      <c r="I1479" s="146" t="e">
        <f>IF(ЗАПОЛНИТЬ!$F$7=1,#REF!,#REF!)</f>
        <v>#REF!</v>
      </c>
      <c r="J1479" s="145" t="str">
        <f>IF(ЗАПОЛНИТЬ!$F$7=1,CONCATENATE(ЗАПОЛНИТЬ!$F$18,ЗАПОЛНИТЬ!$D$18),ЗАПОЛНИТЬ!$E$18)</f>
        <v>01.07.2016</v>
      </c>
      <c r="K1479" s="143" t="e">
        <f>#REF!</f>
        <v>#REF!</v>
      </c>
      <c r="L1479" s="143" t="e">
        <f>IF(ЗАПОЛНИТЬ!$F$7=1,#REF!/1000,#REF!)</f>
        <v>#REF!</v>
      </c>
      <c r="M1479" s="143" t="e">
        <f>IF(ЗАПОЛНИТЬ!$F$7=1,#REF!/1000,#REF!)</f>
        <v>#REF!</v>
      </c>
      <c r="N1479" s="143" t="e">
        <f>IF(ЗАПОЛНИТЬ!$F$7=1,#REF!/1000,#REF!)</f>
        <v>#REF!</v>
      </c>
      <c r="O1479" s="143" t="e">
        <f>IF(ЗАПОЛНИТЬ!$F$7=1,#REF!/1000,#REF!)</f>
        <v>#REF!</v>
      </c>
      <c r="P1479" s="143" t="e">
        <f>IF(ЗАПОЛНИТЬ!$F$7=1,#REF!/1000,#REF!)</f>
        <v>#REF!</v>
      </c>
      <c r="Q1479" s="143" t="e">
        <f>IF(ЗАПОЛНИТЬ!$F$7=1,#REF!/1000,#REF!)</f>
        <v>#REF!</v>
      </c>
      <c r="R1479" s="143" t="e">
        <f>IF(ЗАПОЛНИТЬ!$F$7=1,#REF!/1000,#REF!)</f>
        <v>#REF!</v>
      </c>
      <c r="S1479" s="143" t="e">
        <f>IF(ЗАПОЛНИТЬ!$F$7=1,#REF!/1000,#REF!)</f>
        <v>#REF!</v>
      </c>
      <c r="T1479" s="143" t="e">
        <f>IF(ЗАПОЛНИТЬ!$F$7=1,#REF!/1000,#REF!)</f>
        <v>#REF!</v>
      </c>
      <c r="U1479" s="143" t="e">
        <f>IF(ЗАПОЛНИТЬ!$F$7=1,#REF!/1000,#REF!)</f>
        <v>#REF!</v>
      </c>
      <c r="V1479" s="145" t="e">
        <f t="shared" si="98"/>
        <v>#REF!</v>
      </c>
      <c r="W1479" s="145" t="e">
        <f>IF(SUM(L1479:U1479)&gt;0,1,0)</f>
        <v>#REF!</v>
      </c>
    </row>
    <row r="1480" spans="1:23">
      <c r="A1480" s="144" t="str">
        <f>ЗАПОЛНИТЬ!$B$23</f>
        <v>4</v>
      </c>
      <c r="B1480" s="144" t="str">
        <f>ЗАПОЛНИТЬ!$B$13</f>
        <v>24188344</v>
      </c>
      <c r="C1480" s="144" t="str">
        <f>ЗАПОЛНИТЬ!$B$24</f>
        <v>298</v>
      </c>
      <c r="D1480" s="144" t="str">
        <f>ЗАПОЛНИТЬ!$B$21</f>
        <v>12</v>
      </c>
      <c r="E1480" s="145"/>
      <c r="F1480" s="144" t="str">
        <f>ЗАПОЛНИТЬ!$B$22</f>
        <v>15</v>
      </c>
      <c r="G1480" s="144" t="str">
        <f>ЗАПОЛНИТЬ!$B$20</f>
        <v>040222</v>
      </c>
      <c r="H1480" s="143" t="str">
        <f>IF(ЗАПОЛНИТЬ!$F$7=1,ЗАПОЛНИТЬ!$H$9,ЗАПОЛНИТЬ!$H$10)</f>
        <v>73</v>
      </c>
      <c r="I1480" s="146" t="e">
        <f>IF(ЗАПОЛНИТЬ!$F$7=1,#REF!,#REF!)</f>
        <v>#REF!</v>
      </c>
      <c r="J1480" s="145" t="str">
        <f>IF(ЗАПОЛНИТЬ!$F$7=1,CONCATENATE(ЗАПОЛНИТЬ!$F$18,ЗАПОЛНИТЬ!$D$18),ЗАПОЛНИТЬ!$E$18)</f>
        <v>01.07.2016</v>
      </c>
      <c r="K1480" s="143" t="e">
        <f>#REF!</f>
        <v>#REF!</v>
      </c>
      <c r="L1480" s="143" t="e">
        <f>IF(ЗАПОЛНИТЬ!$F$7=1,#REF!/1000,#REF!)</f>
        <v>#REF!</v>
      </c>
      <c r="M1480" s="143" t="e">
        <f>IF(ЗАПОЛНИТЬ!$F$7=1,#REF!/1000,#REF!)</f>
        <v>#REF!</v>
      </c>
      <c r="N1480" s="143" t="e">
        <f>IF(ЗАПОЛНИТЬ!$F$7=1,#REF!/1000,#REF!)</f>
        <v>#REF!</v>
      </c>
      <c r="O1480" s="143" t="e">
        <f>IF(ЗАПОЛНИТЬ!$F$7=1,#REF!/1000,#REF!)</f>
        <v>#REF!</v>
      </c>
      <c r="P1480" s="143" t="e">
        <f>IF(ЗАПОЛНИТЬ!$F$7=1,#REF!/1000,#REF!)</f>
        <v>#REF!</v>
      </c>
      <c r="Q1480" s="143" t="e">
        <f>IF(ЗАПОЛНИТЬ!$F$7=1,#REF!/1000,#REF!)</f>
        <v>#REF!</v>
      </c>
      <c r="R1480" s="143" t="e">
        <f>IF(ЗАПОЛНИТЬ!$F$7=1,#REF!/1000,#REF!)</f>
        <v>#REF!</v>
      </c>
      <c r="S1480" s="143" t="e">
        <f>IF(ЗАПОЛНИТЬ!$F$7=1,#REF!/1000,#REF!)</f>
        <v>#REF!</v>
      </c>
      <c r="T1480" s="143" t="e">
        <f>IF(ЗАПОЛНИТЬ!$F$7=1,#REF!/1000,#REF!)</f>
        <v>#REF!</v>
      </c>
      <c r="U1480" s="143" t="e">
        <f>IF(ЗАПОЛНИТЬ!$F$7=1,#REF!/1000,#REF!)</f>
        <v>#REF!</v>
      </c>
      <c r="V1480" s="145" t="e">
        <f t="shared" si="98"/>
        <v>#REF!</v>
      </c>
      <c r="W1480" s="145">
        <v>0</v>
      </c>
    </row>
    <row r="1481" spans="1:23">
      <c r="A1481" s="144" t="str">
        <f>ЗАПОЛНИТЬ!$B$23</f>
        <v>4</v>
      </c>
      <c r="B1481" s="144" t="str">
        <f>ЗАПОЛНИТЬ!$B$13</f>
        <v>24188344</v>
      </c>
      <c r="C1481" s="144" t="str">
        <f>ЗАПОЛНИТЬ!$B$24</f>
        <v>298</v>
      </c>
      <c r="D1481" s="144" t="str">
        <f>ЗАПОЛНИТЬ!$B$21</f>
        <v>12</v>
      </c>
      <c r="E1481" s="145"/>
      <c r="F1481" s="144" t="str">
        <f>ЗАПОЛНИТЬ!$B$22</f>
        <v>15</v>
      </c>
      <c r="G1481" s="144" t="str">
        <f>ЗАПОЛНИТЬ!$B$20</f>
        <v>040222</v>
      </c>
      <c r="H1481" s="143" t="str">
        <f>IF(ЗАПОЛНИТЬ!$F$7=1,ЗАПОЛНИТЬ!$H$9,ЗАПОЛНИТЬ!$H$10)</f>
        <v>73</v>
      </c>
      <c r="I1481" s="146" t="e">
        <f>IF(ЗАПОЛНИТЬ!$F$7=1,#REF!,#REF!)</f>
        <v>#REF!</v>
      </c>
      <c r="J1481" s="145" t="str">
        <f>IF(ЗАПОЛНИТЬ!$F$7=1,CONCATENATE(ЗАПОЛНИТЬ!$F$18,ЗАПОЛНИТЬ!$D$18),ЗАПОЛНИТЬ!$E$18)</f>
        <v>01.07.2016</v>
      </c>
      <c r="K1481" s="143" t="e">
        <f>#REF!</f>
        <v>#REF!</v>
      </c>
      <c r="L1481" s="143" t="e">
        <f>IF(ЗАПОЛНИТЬ!$F$7=1,#REF!/1000,#REF!)</f>
        <v>#REF!</v>
      </c>
      <c r="M1481" s="143" t="e">
        <f>IF(ЗАПОЛНИТЬ!$F$7=1,#REF!/1000,#REF!)</f>
        <v>#REF!</v>
      </c>
      <c r="N1481" s="143" t="e">
        <f>IF(ЗАПОЛНИТЬ!$F$7=1,#REF!/1000,#REF!)</f>
        <v>#REF!</v>
      </c>
      <c r="O1481" s="143" t="e">
        <f>IF(ЗАПОЛНИТЬ!$F$7=1,#REF!/1000,#REF!)</f>
        <v>#REF!</v>
      </c>
      <c r="P1481" s="143" t="e">
        <f>IF(ЗАПОЛНИТЬ!$F$7=1,#REF!/1000,#REF!)</f>
        <v>#REF!</v>
      </c>
      <c r="Q1481" s="143" t="e">
        <f>IF(ЗАПОЛНИТЬ!$F$7=1,#REF!/1000,#REF!)</f>
        <v>#REF!</v>
      </c>
      <c r="R1481" s="143" t="e">
        <f>IF(ЗАПОЛНИТЬ!$F$7=1,#REF!/1000,#REF!)</f>
        <v>#REF!</v>
      </c>
      <c r="S1481" s="143" t="e">
        <f>IF(ЗАПОЛНИТЬ!$F$7=1,#REF!/1000,#REF!)</f>
        <v>#REF!</v>
      </c>
      <c r="T1481" s="143" t="e">
        <f>IF(ЗАПОЛНИТЬ!$F$7=1,#REF!/1000,#REF!)</f>
        <v>#REF!</v>
      </c>
      <c r="U1481" s="143" t="e">
        <f>IF(ЗАПОЛНИТЬ!$F$7=1,#REF!/1000,#REF!)</f>
        <v>#REF!</v>
      </c>
      <c r="V1481" s="145" t="e">
        <f t="shared" si="98"/>
        <v>#REF!</v>
      </c>
      <c r="W1481" s="145" t="e">
        <f>IF(SUM(L1481:U1481)&gt;0,1,0)</f>
        <v>#REF!</v>
      </c>
    </row>
    <row r="1482" spans="1:23">
      <c r="A1482" s="144" t="str">
        <f>ЗАПОЛНИТЬ!$B$23</f>
        <v>4</v>
      </c>
      <c r="B1482" s="144" t="str">
        <f>ЗАПОЛНИТЬ!$B$13</f>
        <v>24188344</v>
      </c>
      <c r="C1482" s="144" t="str">
        <f>ЗАПОЛНИТЬ!$B$24</f>
        <v>298</v>
      </c>
      <c r="D1482" s="144" t="str">
        <f>ЗАПОЛНИТЬ!$B$21</f>
        <v>12</v>
      </c>
      <c r="E1482" s="145"/>
      <c r="F1482" s="144" t="str">
        <f>ЗАПОЛНИТЬ!$B$22</f>
        <v>15</v>
      </c>
      <c r="G1482" s="144" t="str">
        <f>ЗАПОЛНИТЬ!$B$20</f>
        <v>040222</v>
      </c>
      <c r="H1482" s="143" t="str">
        <f>IF(ЗАПОЛНИТЬ!$F$7=1,ЗАПОЛНИТЬ!$H$9,ЗАПОЛНИТЬ!$H$10)</f>
        <v>73</v>
      </c>
      <c r="I1482" s="146" t="e">
        <f>IF(ЗАПОЛНИТЬ!$F$7=1,#REF!,#REF!)</f>
        <v>#REF!</v>
      </c>
      <c r="J1482" s="145" t="str">
        <f>IF(ЗАПОЛНИТЬ!$F$7=1,CONCATENATE(ЗАПОЛНИТЬ!$F$18,ЗАПОЛНИТЬ!$D$18),ЗАПОЛНИТЬ!$E$18)</f>
        <v>01.07.2016</v>
      </c>
      <c r="K1482" s="143" t="e">
        <f>#REF!</f>
        <v>#REF!</v>
      </c>
      <c r="L1482" s="143" t="e">
        <f>IF(ЗАПОЛНИТЬ!$F$7=1,#REF!/1000,#REF!)</f>
        <v>#REF!</v>
      </c>
      <c r="M1482" s="143" t="e">
        <f>IF(ЗАПОЛНИТЬ!$F$7=1,#REF!/1000,#REF!)</f>
        <v>#REF!</v>
      </c>
      <c r="N1482" s="143" t="e">
        <f>IF(ЗАПОЛНИТЬ!$F$7=1,#REF!/1000,#REF!)</f>
        <v>#REF!</v>
      </c>
      <c r="O1482" s="143" t="e">
        <f>IF(ЗАПОЛНИТЬ!$F$7=1,#REF!/1000,#REF!)</f>
        <v>#REF!</v>
      </c>
      <c r="P1482" s="143" t="e">
        <f>IF(ЗАПОЛНИТЬ!$F$7=1,#REF!/1000,#REF!)</f>
        <v>#REF!</v>
      </c>
      <c r="Q1482" s="143" t="e">
        <f>IF(ЗАПОЛНИТЬ!$F$7=1,#REF!/1000,#REF!)</f>
        <v>#REF!</v>
      </c>
      <c r="R1482" s="143" t="e">
        <f>IF(ЗАПОЛНИТЬ!$F$7=1,#REF!/1000,#REF!)</f>
        <v>#REF!</v>
      </c>
      <c r="S1482" s="143" t="e">
        <f>IF(ЗАПОЛНИТЬ!$F$7=1,#REF!/1000,#REF!)</f>
        <v>#REF!</v>
      </c>
      <c r="T1482" s="143" t="e">
        <f>IF(ЗАПОЛНИТЬ!$F$7=1,#REF!/1000,#REF!)</f>
        <v>#REF!</v>
      </c>
      <c r="U1482" s="143" t="e">
        <f>IF(ЗАПОЛНИТЬ!$F$7=1,#REF!/1000,#REF!)</f>
        <v>#REF!</v>
      </c>
      <c r="V1482" s="145" t="e">
        <f t="shared" si="98"/>
        <v>#REF!</v>
      </c>
      <c r="W1482" s="145" t="e">
        <f>IF(SUM(L1482:U1482)&gt;0,1,0)</f>
        <v>#REF!</v>
      </c>
    </row>
    <row r="1483" spans="1:23">
      <c r="A1483" s="144" t="str">
        <f>ЗАПОЛНИТЬ!$B$23</f>
        <v>4</v>
      </c>
      <c r="B1483" s="144" t="str">
        <f>ЗАПОЛНИТЬ!$B$13</f>
        <v>24188344</v>
      </c>
      <c r="C1483" s="144" t="str">
        <f>ЗАПОЛНИТЬ!$B$24</f>
        <v>298</v>
      </c>
      <c r="D1483" s="144" t="str">
        <f>ЗАПОЛНИТЬ!$B$21</f>
        <v>12</v>
      </c>
      <c r="E1483" s="145"/>
      <c r="F1483" s="144" t="str">
        <f>ЗАПОЛНИТЬ!$B$22</f>
        <v>15</v>
      </c>
      <c r="G1483" s="144" t="str">
        <f>ЗАПОЛНИТЬ!$B$20</f>
        <v>040222</v>
      </c>
      <c r="H1483" s="143" t="str">
        <f>IF(ЗАПОЛНИТЬ!$F$7=1,ЗАПОЛНИТЬ!$H$9,ЗАПОЛНИТЬ!$H$10)</f>
        <v>73</v>
      </c>
      <c r="I1483" s="146" t="e">
        <f>IF(ЗАПОЛНИТЬ!$F$7=1,#REF!,#REF!)</f>
        <v>#REF!</v>
      </c>
      <c r="J1483" s="145" t="str">
        <f>IF(ЗАПОЛНИТЬ!$F$7=1,CONCATENATE(ЗАПОЛНИТЬ!$F$18,ЗАПОЛНИТЬ!$D$18),ЗАПОЛНИТЬ!$E$18)</f>
        <v>01.07.2016</v>
      </c>
      <c r="K1483" s="143" t="e">
        <f>#REF!</f>
        <v>#REF!</v>
      </c>
      <c r="L1483" s="143" t="e">
        <f>IF(ЗАПОЛНИТЬ!$F$7=1,#REF!/1000,#REF!)</f>
        <v>#REF!</v>
      </c>
      <c r="M1483" s="143" t="e">
        <f>IF(ЗАПОЛНИТЬ!$F$7=1,#REF!/1000,#REF!)</f>
        <v>#REF!</v>
      </c>
      <c r="N1483" s="143" t="e">
        <f>IF(ЗАПОЛНИТЬ!$F$7=1,#REF!/1000,#REF!)</f>
        <v>#REF!</v>
      </c>
      <c r="O1483" s="143" t="e">
        <f>IF(ЗАПОЛНИТЬ!$F$7=1,#REF!/1000,#REF!)</f>
        <v>#REF!</v>
      </c>
      <c r="P1483" s="143" t="e">
        <f>IF(ЗАПОЛНИТЬ!$F$7=1,#REF!/1000,#REF!)</f>
        <v>#REF!</v>
      </c>
      <c r="Q1483" s="143" t="e">
        <f>IF(ЗАПОЛНИТЬ!$F$7=1,#REF!/1000,#REF!)</f>
        <v>#REF!</v>
      </c>
      <c r="R1483" s="143" t="e">
        <f>IF(ЗАПОЛНИТЬ!$F$7=1,#REF!/1000,#REF!)</f>
        <v>#REF!</v>
      </c>
      <c r="S1483" s="143" t="e">
        <f>IF(ЗАПОЛНИТЬ!$F$7=1,#REF!/1000,#REF!)</f>
        <v>#REF!</v>
      </c>
      <c r="T1483" s="143" t="e">
        <f>IF(ЗАПОЛНИТЬ!$F$7=1,#REF!/1000,#REF!)</f>
        <v>#REF!</v>
      </c>
      <c r="U1483" s="143" t="e">
        <f>IF(ЗАПОЛНИТЬ!$F$7=1,#REF!/1000,#REF!)</f>
        <v>#REF!</v>
      </c>
      <c r="V1483" s="145" t="e">
        <f t="shared" si="98"/>
        <v>#REF!</v>
      </c>
      <c r="W1483" s="145" t="e">
        <f>IF(SUM(L1483:U1483)&gt;0,1,0)</f>
        <v>#REF!</v>
      </c>
    </row>
    <row r="1484" spans="1:23">
      <c r="A1484" s="144" t="str">
        <f>ЗАПОЛНИТЬ!$B$23</f>
        <v>4</v>
      </c>
      <c r="B1484" s="144" t="str">
        <f>ЗАПОЛНИТЬ!$B$13</f>
        <v>24188344</v>
      </c>
      <c r="C1484" s="144" t="str">
        <f>ЗАПОЛНИТЬ!$B$24</f>
        <v>298</v>
      </c>
      <c r="D1484" s="144" t="str">
        <f>ЗАПОЛНИТЬ!$B$21</f>
        <v>12</v>
      </c>
      <c r="E1484" s="145"/>
      <c r="F1484" s="144" t="str">
        <f>ЗАПОЛНИТЬ!$B$22</f>
        <v>15</v>
      </c>
      <c r="G1484" s="144" t="str">
        <f>ЗАПОЛНИТЬ!$B$20</f>
        <v>040222</v>
      </c>
      <c r="H1484" s="143" t="str">
        <f>IF(ЗАПОЛНИТЬ!$F$7=1,ЗАПОЛНИТЬ!$H$9,ЗАПОЛНИТЬ!$H$10)</f>
        <v>73</v>
      </c>
      <c r="I1484" s="146" t="e">
        <f>IF(ЗАПОЛНИТЬ!$F$7=1,#REF!,#REF!)</f>
        <v>#REF!</v>
      </c>
      <c r="J1484" s="145" t="str">
        <f>IF(ЗАПОЛНИТЬ!$F$7=1,CONCATENATE(ЗАПОЛНИТЬ!$F$18,ЗАПОЛНИТЬ!$D$18),ЗАПОЛНИТЬ!$E$18)</f>
        <v>01.07.2016</v>
      </c>
      <c r="K1484" s="143" t="e">
        <f>#REF!</f>
        <v>#REF!</v>
      </c>
      <c r="L1484" s="143" t="e">
        <f>IF(ЗАПОЛНИТЬ!$F$7=1,#REF!/1000,#REF!)</f>
        <v>#REF!</v>
      </c>
      <c r="M1484" s="143" t="e">
        <f>IF(ЗАПОЛНИТЬ!$F$7=1,#REF!/1000,#REF!)</f>
        <v>#REF!</v>
      </c>
      <c r="N1484" s="143" t="e">
        <f>IF(ЗАПОЛНИТЬ!$F$7=1,#REF!/1000,#REF!)</f>
        <v>#REF!</v>
      </c>
      <c r="O1484" s="143" t="e">
        <f>IF(ЗАПОЛНИТЬ!$F$7=1,#REF!/1000,#REF!)</f>
        <v>#REF!</v>
      </c>
      <c r="P1484" s="143" t="e">
        <f>IF(ЗАПОЛНИТЬ!$F$7=1,#REF!/1000,#REF!)</f>
        <v>#REF!</v>
      </c>
      <c r="Q1484" s="143" t="e">
        <f>IF(ЗАПОЛНИТЬ!$F$7=1,#REF!/1000,#REF!)</f>
        <v>#REF!</v>
      </c>
      <c r="R1484" s="143" t="e">
        <f>IF(ЗАПОЛНИТЬ!$F$7=1,#REF!/1000,#REF!)</f>
        <v>#REF!</v>
      </c>
      <c r="S1484" s="143" t="e">
        <f>IF(ЗАПОЛНИТЬ!$F$7=1,#REF!/1000,#REF!)</f>
        <v>#REF!</v>
      </c>
      <c r="T1484" s="143" t="e">
        <f>IF(ЗАПОЛНИТЬ!$F$7=1,#REF!/1000,#REF!)</f>
        <v>#REF!</v>
      </c>
      <c r="U1484" s="143" t="e">
        <f>IF(ЗАПОЛНИТЬ!$F$7=1,#REF!/1000,#REF!)</f>
        <v>#REF!</v>
      </c>
      <c r="V1484" s="145" t="e">
        <f t="shared" si="98"/>
        <v>#REF!</v>
      </c>
      <c r="W1484" s="145" t="e">
        <f>IF(SUM(L1484:U1484)&gt;0,1,0)</f>
        <v>#REF!</v>
      </c>
    </row>
    <row r="1485" spans="1:23">
      <c r="A1485" s="144" t="str">
        <f>ЗАПОЛНИТЬ!$B$23</f>
        <v>4</v>
      </c>
      <c r="B1485" s="144" t="str">
        <f>ЗАПОЛНИТЬ!$B$13</f>
        <v>24188344</v>
      </c>
      <c r="C1485" s="144" t="str">
        <f>ЗАПОЛНИТЬ!$B$24</f>
        <v>298</v>
      </c>
      <c r="D1485" s="144" t="str">
        <f>ЗАПОЛНИТЬ!$B$21</f>
        <v>12</v>
      </c>
      <c r="E1485" s="145"/>
      <c r="F1485" s="144" t="str">
        <f>ЗАПОЛНИТЬ!$B$22</f>
        <v>15</v>
      </c>
      <c r="G1485" s="144" t="str">
        <f>ЗАПОЛНИТЬ!$B$20</f>
        <v>040222</v>
      </c>
      <c r="H1485" s="143" t="str">
        <f>IF(ЗАПОЛНИТЬ!$F$7=1,ЗАПОЛНИТЬ!$H$9,ЗАПОЛНИТЬ!$H$10)</f>
        <v>73</v>
      </c>
      <c r="I1485" s="146" t="e">
        <f>IF(ЗАПОЛНИТЬ!$F$7=1,#REF!,#REF!)</f>
        <v>#REF!</v>
      </c>
      <c r="J1485" s="145" t="str">
        <f>IF(ЗАПОЛНИТЬ!$F$7=1,CONCATENATE(ЗАПОЛНИТЬ!$F$18,ЗАПОЛНИТЬ!$D$18),ЗАПОЛНИТЬ!$E$18)</f>
        <v>01.07.2016</v>
      </c>
      <c r="K1485" s="143">
        <v>9999</v>
      </c>
      <c r="L1485" s="143" t="e">
        <f>L1486</f>
        <v>#REF!</v>
      </c>
      <c r="M1485" s="143" t="e">
        <f t="shared" ref="M1485:U1485" si="101">M1486</f>
        <v>#REF!</v>
      </c>
      <c r="N1485" s="143" t="e">
        <f t="shared" si="101"/>
        <v>#REF!</v>
      </c>
      <c r="O1485" s="143" t="e">
        <f t="shared" si="101"/>
        <v>#REF!</v>
      </c>
      <c r="P1485" s="143" t="e">
        <f t="shared" si="101"/>
        <v>#REF!</v>
      </c>
      <c r="Q1485" s="143" t="e">
        <f t="shared" si="101"/>
        <v>#REF!</v>
      </c>
      <c r="R1485" s="143" t="e">
        <f t="shared" si="101"/>
        <v>#REF!</v>
      </c>
      <c r="S1485" s="143" t="e">
        <f t="shared" si="101"/>
        <v>#REF!</v>
      </c>
      <c r="T1485" s="143" t="e">
        <f t="shared" si="101"/>
        <v>#REF!</v>
      </c>
      <c r="U1485" s="143" t="e">
        <f t="shared" si="101"/>
        <v>#REF!</v>
      </c>
      <c r="V1485" s="145" t="e">
        <f t="shared" si="98"/>
        <v>#REF!</v>
      </c>
      <c r="W1485" s="145">
        <v>0</v>
      </c>
    </row>
    <row r="1486" spans="1:23">
      <c r="A1486" s="144" t="str">
        <f>ЗАПОЛНИТЬ!$B$23</f>
        <v>4</v>
      </c>
      <c r="B1486" s="144" t="str">
        <f>ЗАПОЛНИТЬ!$B$13</f>
        <v>24188344</v>
      </c>
      <c r="C1486" s="144" t="str">
        <f>ЗАПОЛНИТЬ!$B$24</f>
        <v>298</v>
      </c>
      <c r="D1486" s="144" t="str">
        <f>ЗАПОЛНИТЬ!$B$21</f>
        <v>12</v>
      </c>
      <c r="E1486" s="145"/>
      <c r="F1486" s="144" t="str">
        <f>ЗАПОЛНИТЬ!$B$22</f>
        <v>15</v>
      </c>
      <c r="G1486" s="144" t="str">
        <f>ЗАПОЛНИТЬ!$B$20</f>
        <v>040222</v>
      </c>
      <c r="H1486" s="143" t="str">
        <f>IF(ЗАПОЛНИТЬ!$F$7=1,ЗАПОЛНИТЬ!$H$9,ЗАПОЛНИТЬ!$H$10)</f>
        <v>73</v>
      </c>
      <c r="I1486" s="146" t="e">
        <f>IF(ЗАПОЛНИТЬ!$F$7=1,#REF!,#REF!)</f>
        <v>#REF!</v>
      </c>
      <c r="J1486" s="145" t="str">
        <f>IF(ЗАПОЛНИТЬ!$F$7=1,CONCATENATE(ЗАПОЛНИТЬ!$F$18,ЗАПОЛНИТЬ!$D$18),ЗАПОЛНИТЬ!$E$18)</f>
        <v>01.07.2016</v>
      </c>
      <c r="K1486" s="143">
        <v>2</v>
      </c>
      <c r="L1486" s="143" t="e">
        <f>IF(ЗАПОЛНИТЬ!$F$7=1,#REF!/1000,#REF!)</f>
        <v>#REF!</v>
      </c>
      <c r="M1486" s="143" t="e">
        <f>IF(ЗАПОЛНИТЬ!$F$7=1,#REF!/1000,#REF!)</f>
        <v>#REF!</v>
      </c>
      <c r="N1486" s="143" t="e">
        <f>IF(ЗАПОЛНИТЬ!$F$7=1,#REF!/1000,#REF!)</f>
        <v>#REF!</v>
      </c>
      <c r="O1486" s="143" t="e">
        <f>IF(ЗАПОЛНИТЬ!$F$7=1,#REF!/1000,#REF!)</f>
        <v>#REF!</v>
      </c>
      <c r="P1486" s="143" t="e">
        <f>IF(ЗАПОЛНИТЬ!$F$7=1,#REF!/1000,#REF!)</f>
        <v>#REF!</v>
      </c>
      <c r="Q1486" s="143" t="e">
        <f>IF(ЗАПОЛНИТЬ!$F$7=1,#REF!/1000,#REF!)</f>
        <v>#REF!</v>
      </c>
      <c r="R1486" s="143" t="e">
        <f>IF(ЗАПОЛНИТЬ!$F$7=1,#REF!/1000,#REF!)</f>
        <v>#REF!</v>
      </c>
      <c r="S1486" s="143" t="e">
        <f>IF(ЗАПОЛНИТЬ!$F$7=1,#REF!/1000,#REF!)</f>
        <v>#REF!</v>
      </c>
      <c r="T1486" s="143" t="e">
        <f>IF(ЗАПОЛНИТЬ!$F$7=1,#REF!/1000,#REF!)</f>
        <v>#REF!</v>
      </c>
      <c r="U1486" s="143" t="e">
        <f>IF(ЗАПОЛНИТЬ!$F$7=1,#REF!/1000,#REF!)</f>
        <v>#REF!</v>
      </c>
      <c r="V1486" s="145" t="e">
        <f t="shared" si="98"/>
        <v>#REF!</v>
      </c>
      <c r="W1486" s="145">
        <v>0</v>
      </c>
    </row>
    <row r="1487" spans="1:23">
      <c r="A1487" s="144" t="str">
        <f>ЗАПОЛНИТЬ!$B$23</f>
        <v>4</v>
      </c>
      <c r="B1487" s="144" t="str">
        <f>ЗАПОЛНИТЬ!$B$13</f>
        <v>24188344</v>
      </c>
      <c r="C1487" s="144" t="str">
        <f>ЗАПОЛНИТЬ!$B$24</f>
        <v>298</v>
      </c>
      <c r="D1487" s="144" t="str">
        <f>ЗАПОЛНИТЬ!$B$21</f>
        <v>12</v>
      </c>
      <c r="E1487" s="145"/>
      <c r="F1487" s="144" t="str">
        <f>ЗАПОЛНИТЬ!$B$22</f>
        <v>15</v>
      </c>
      <c r="G1487" s="144" t="str">
        <f>ЗАПОЛНИТЬ!$B$20</f>
        <v>040222</v>
      </c>
      <c r="H1487" s="143" t="str">
        <f>IF(ЗАПОЛНИТЬ!$F$7=1,ЗАПОЛНИТЬ!$H$9,ЗАПОЛНИТЬ!$H$10)</f>
        <v>73</v>
      </c>
      <c r="I1487" s="146" t="e">
        <f>IF(ЗАПОЛНИТЬ!$F$7=1,#REF!,#REF!)</f>
        <v>#REF!</v>
      </c>
      <c r="J1487" s="145" t="str">
        <f>IF(ЗАПОЛНИТЬ!$F$7=1,CONCATENATE(ЗАПОЛНИТЬ!$F$18,ЗАПОЛНИТЬ!$D$18),ЗАПОЛНИТЬ!$E$18)</f>
        <v>01.07.2016</v>
      </c>
      <c r="K1487" s="143" t="e">
        <f>#REF!</f>
        <v>#REF!</v>
      </c>
      <c r="L1487" s="143" t="e">
        <f>IF(ЗАПОЛНИТЬ!$F$7=1,#REF!/1000,#REF!)</f>
        <v>#REF!</v>
      </c>
      <c r="M1487" s="143" t="e">
        <f>IF(ЗАПОЛНИТЬ!$F$7=1,#REF!/1000,#REF!)</f>
        <v>#REF!</v>
      </c>
      <c r="N1487" s="143" t="e">
        <f>IF(ЗАПОЛНИТЬ!$F$7=1,#REF!/1000,#REF!)</f>
        <v>#REF!</v>
      </c>
      <c r="O1487" s="143" t="e">
        <f>IF(ЗАПОЛНИТЬ!$F$7=1,#REF!/1000,#REF!)</f>
        <v>#REF!</v>
      </c>
      <c r="P1487" s="143" t="e">
        <f>IF(ЗАПОЛНИТЬ!$F$7=1,#REF!/1000,#REF!)</f>
        <v>#REF!</v>
      </c>
      <c r="Q1487" s="143" t="e">
        <f>IF(ЗАПОЛНИТЬ!$F$7=1,#REF!/1000,#REF!)</f>
        <v>#REF!</v>
      </c>
      <c r="R1487" s="143" t="e">
        <f>IF(ЗАПОЛНИТЬ!$F$7=1,#REF!/1000,#REF!)</f>
        <v>#REF!</v>
      </c>
      <c r="S1487" s="143" t="e">
        <f>IF(ЗАПОЛНИТЬ!$F$7=1,#REF!/1000,#REF!)</f>
        <v>#REF!</v>
      </c>
      <c r="T1487" s="143" t="e">
        <f>IF(ЗАПОЛНИТЬ!$F$7=1,#REF!/1000,#REF!)</f>
        <v>#REF!</v>
      </c>
      <c r="U1487" s="143" t="e">
        <f>IF(ЗАПОЛНИТЬ!$F$7=1,#REF!/1000,#REF!)</f>
        <v>#REF!</v>
      </c>
      <c r="V1487" s="145" t="e">
        <f t="shared" si="98"/>
        <v>#REF!</v>
      </c>
      <c r="W1487" s="145">
        <v>0</v>
      </c>
    </row>
    <row r="1488" spans="1:23">
      <c r="A1488" s="144" t="str">
        <f>ЗАПОЛНИТЬ!$B$23</f>
        <v>4</v>
      </c>
      <c r="B1488" s="144" t="str">
        <f>ЗАПОЛНИТЬ!$B$13</f>
        <v>24188344</v>
      </c>
      <c r="C1488" s="144" t="str">
        <f>ЗАПОЛНИТЬ!$B$24</f>
        <v>298</v>
      </c>
      <c r="D1488" s="144" t="str">
        <f>ЗАПОЛНИТЬ!$B$21</f>
        <v>12</v>
      </c>
      <c r="E1488" s="145"/>
      <c r="F1488" s="144" t="str">
        <f>ЗАПОЛНИТЬ!$B$22</f>
        <v>15</v>
      </c>
      <c r="G1488" s="144" t="str">
        <f>ЗАПОЛНИТЬ!$B$20</f>
        <v>040222</v>
      </c>
      <c r="H1488" s="143" t="str">
        <f>IF(ЗАПОЛНИТЬ!$F$7=1,ЗАПОЛНИТЬ!$H$9,ЗАПОЛНИТЬ!$H$10)</f>
        <v>73</v>
      </c>
      <c r="I1488" s="146" t="e">
        <f>IF(ЗАПОЛНИТЬ!$F$7=1,#REF!,#REF!)</f>
        <v>#REF!</v>
      </c>
      <c r="J1488" s="145" t="str">
        <f>IF(ЗАПОЛНИТЬ!$F$7=1,CONCATENATE(ЗАПОЛНИТЬ!$F$18,ЗАПОЛНИТЬ!$D$18),ЗАПОЛНИТЬ!$E$18)</f>
        <v>01.07.2016</v>
      </c>
      <c r="K1488" s="143" t="e">
        <f>#REF!</f>
        <v>#REF!</v>
      </c>
      <c r="L1488" s="143" t="e">
        <f>IF(ЗАПОЛНИТЬ!$F$7=1,#REF!/1000,#REF!)</f>
        <v>#REF!</v>
      </c>
      <c r="M1488" s="143" t="e">
        <f>IF(ЗАПОЛНИТЬ!$F$7=1,#REF!/1000,#REF!)</f>
        <v>#REF!</v>
      </c>
      <c r="N1488" s="143" t="e">
        <f>IF(ЗАПОЛНИТЬ!$F$7=1,#REF!/1000,#REF!)</f>
        <v>#REF!</v>
      </c>
      <c r="O1488" s="143" t="e">
        <f>IF(ЗАПОЛНИТЬ!$F$7=1,#REF!/1000,#REF!)</f>
        <v>#REF!</v>
      </c>
      <c r="P1488" s="143" t="e">
        <f>IF(ЗАПОЛНИТЬ!$F$7=1,#REF!/1000,#REF!)</f>
        <v>#REF!</v>
      </c>
      <c r="Q1488" s="143" t="e">
        <f>IF(ЗАПОЛНИТЬ!$F$7=1,#REF!/1000,#REF!)</f>
        <v>#REF!</v>
      </c>
      <c r="R1488" s="143" t="e">
        <f>IF(ЗАПОЛНИТЬ!$F$7=1,#REF!/1000,#REF!)</f>
        <v>#REF!</v>
      </c>
      <c r="S1488" s="143" t="e">
        <f>IF(ЗАПОЛНИТЬ!$F$7=1,#REF!/1000,#REF!)</f>
        <v>#REF!</v>
      </c>
      <c r="T1488" s="143" t="e">
        <f>IF(ЗАПОЛНИТЬ!$F$7=1,#REF!/1000,#REF!)</f>
        <v>#REF!</v>
      </c>
      <c r="U1488" s="143" t="e">
        <f>IF(ЗАПОЛНИТЬ!$F$7=1,#REF!/1000,#REF!)</f>
        <v>#REF!</v>
      </c>
      <c r="V1488" s="145" t="e">
        <f t="shared" si="98"/>
        <v>#REF!</v>
      </c>
      <c r="W1488" s="145">
        <v>0</v>
      </c>
    </row>
    <row r="1489" spans="1:23">
      <c r="A1489" s="144" t="str">
        <f>ЗАПОЛНИТЬ!$B$23</f>
        <v>4</v>
      </c>
      <c r="B1489" s="144" t="str">
        <f>ЗАПОЛНИТЬ!$B$13</f>
        <v>24188344</v>
      </c>
      <c r="C1489" s="144" t="str">
        <f>ЗАПОЛНИТЬ!$B$24</f>
        <v>298</v>
      </c>
      <c r="D1489" s="144" t="str">
        <f>ЗАПОЛНИТЬ!$B$21</f>
        <v>12</v>
      </c>
      <c r="E1489" s="145"/>
      <c r="F1489" s="144" t="str">
        <f>ЗАПОЛНИТЬ!$B$22</f>
        <v>15</v>
      </c>
      <c r="G1489" s="144" t="str">
        <f>ЗАПОЛНИТЬ!$B$20</f>
        <v>040222</v>
      </c>
      <c r="H1489" s="143" t="str">
        <f>IF(ЗАПОЛНИТЬ!$F$7=1,ЗАПОЛНИТЬ!$H$9,ЗАПОЛНИТЬ!$H$10)</f>
        <v>73</v>
      </c>
      <c r="I1489" s="146" t="e">
        <f>IF(ЗАПОЛНИТЬ!$F$7=1,#REF!,#REF!)</f>
        <v>#REF!</v>
      </c>
      <c r="J1489" s="145" t="str">
        <f>IF(ЗАПОЛНИТЬ!$F$7=1,CONCATENATE(ЗАПОЛНИТЬ!$F$18,ЗАПОЛНИТЬ!$D$18),ЗАПОЛНИТЬ!$E$18)</f>
        <v>01.07.2016</v>
      </c>
      <c r="K1489" s="143" t="e">
        <f>#REF!</f>
        <v>#REF!</v>
      </c>
      <c r="L1489" s="143" t="e">
        <f>IF(ЗАПОЛНИТЬ!$F$7=1,#REF!/1000,#REF!)</f>
        <v>#REF!</v>
      </c>
      <c r="M1489" s="143" t="e">
        <f>IF(ЗАПОЛНИТЬ!$F$7=1,#REF!/1000,#REF!)</f>
        <v>#REF!</v>
      </c>
      <c r="N1489" s="143" t="e">
        <f>IF(ЗАПОЛНИТЬ!$F$7=1,#REF!/1000,#REF!)</f>
        <v>#REF!</v>
      </c>
      <c r="O1489" s="143" t="e">
        <f>IF(ЗАПОЛНИТЬ!$F$7=1,#REF!/1000,#REF!)</f>
        <v>#REF!</v>
      </c>
      <c r="P1489" s="143" t="e">
        <f>IF(ЗАПОЛНИТЬ!$F$7=1,#REF!/1000,#REF!)</f>
        <v>#REF!</v>
      </c>
      <c r="Q1489" s="143" t="e">
        <f>IF(ЗАПОЛНИТЬ!$F$7=1,#REF!/1000,#REF!)</f>
        <v>#REF!</v>
      </c>
      <c r="R1489" s="143" t="e">
        <f>IF(ЗАПОЛНИТЬ!$F$7=1,#REF!/1000,#REF!)</f>
        <v>#REF!</v>
      </c>
      <c r="S1489" s="143" t="e">
        <f>IF(ЗАПОЛНИТЬ!$F$7=1,#REF!/1000,#REF!)</f>
        <v>#REF!</v>
      </c>
      <c r="T1489" s="143" t="e">
        <f>IF(ЗАПОЛНИТЬ!$F$7=1,#REF!/1000,#REF!)</f>
        <v>#REF!</v>
      </c>
      <c r="U1489" s="143" t="e">
        <f>IF(ЗАПОЛНИТЬ!$F$7=1,#REF!/1000,#REF!)</f>
        <v>#REF!</v>
      </c>
      <c r="V1489" s="145" t="e">
        <f t="shared" si="98"/>
        <v>#REF!</v>
      </c>
      <c r="W1489" s="145">
        <v>0</v>
      </c>
    </row>
    <row r="1490" spans="1:23">
      <c r="A1490" s="144" t="str">
        <f>ЗАПОЛНИТЬ!$B$23</f>
        <v>4</v>
      </c>
      <c r="B1490" s="144" t="str">
        <f>ЗАПОЛНИТЬ!$B$13</f>
        <v>24188344</v>
      </c>
      <c r="C1490" s="144" t="str">
        <f>ЗАПОЛНИТЬ!$B$24</f>
        <v>298</v>
      </c>
      <c r="D1490" s="144" t="str">
        <f>ЗАПОЛНИТЬ!$B$21</f>
        <v>12</v>
      </c>
      <c r="E1490" s="145"/>
      <c r="F1490" s="144" t="str">
        <f>ЗАПОЛНИТЬ!$B$22</f>
        <v>15</v>
      </c>
      <c r="G1490" s="144" t="str">
        <f>ЗАПОЛНИТЬ!$B$20</f>
        <v>040222</v>
      </c>
      <c r="H1490" s="143" t="str">
        <f>IF(ЗАПОЛНИТЬ!$F$7=1,ЗАПОЛНИТЬ!$H$9,ЗАПОЛНИТЬ!$H$10)</f>
        <v>73</v>
      </c>
      <c r="I1490" s="146" t="e">
        <f>IF(ЗАПОЛНИТЬ!$F$7=1,#REF!,#REF!)</f>
        <v>#REF!</v>
      </c>
      <c r="J1490" s="145" t="str">
        <f>IF(ЗАПОЛНИТЬ!$F$7=1,CONCATENATE(ЗАПОЛНИТЬ!$F$18,ЗАПОЛНИТЬ!$D$18),ЗАПОЛНИТЬ!$E$18)</f>
        <v>01.07.2016</v>
      </c>
      <c r="K1490" s="143" t="e">
        <f>#REF!</f>
        <v>#REF!</v>
      </c>
      <c r="L1490" s="143" t="e">
        <f>IF(ЗАПОЛНИТЬ!$F$7=1,#REF!/1000,#REF!)</f>
        <v>#REF!</v>
      </c>
      <c r="M1490" s="143" t="e">
        <f>IF(ЗАПОЛНИТЬ!$F$7=1,#REF!/1000,#REF!)</f>
        <v>#REF!</v>
      </c>
      <c r="N1490" s="143" t="e">
        <f>IF(ЗАПОЛНИТЬ!$F$7=1,#REF!/1000,#REF!)</f>
        <v>#REF!</v>
      </c>
      <c r="O1490" s="143" t="e">
        <f>IF(ЗАПОЛНИТЬ!$F$7=1,#REF!/1000,#REF!)</f>
        <v>#REF!</v>
      </c>
      <c r="P1490" s="143" t="e">
        <f>IF(ЗАПОЛНИТЬ!$F$7=1,#REF!/1000,#REF!)</f>
        <v>#REF!</v>
      </c>
      <c r="Q1490" s="143" t="e">
        <f>IF(ЗАПОЛНИТЬ!$F$7=1,#REF!/1000,#REF!)</f>
        <v>#REF!</v>
      </c>
      <c r="R1490" s="143" t="e">
        <f>IF(ЗАПОЛНИТЬ!$F$7=1,#REF!/1000,#REF!)</f>
        <v>#REF!</v>
      </c>
      <c r="S1490" s="143" t="e">
        <f>IF(ЗАПОЛНИТЬ!$F$7=1,#REF!/1000,#REF!)</f>
        <v>#REF!</v>
      </c>
      <c r="T1490" s="143" t="e">
        <f>IF(ЗАПОЛНИТЬ!$F$7=1,#REF!/1000,#REF!)</f>
        <v>#REF!</v>
      </c>
      <c r="U1490" s="143" t="e">
        <f>IF(ЗАПОЛНИТЬ!$F$7=1,#REF!/1000,#REF!)</f>
        <v>#REF!</v>
      </c>
      <c r="V1490" s="145" t="e">
        <f t="shared" si="98"/>
        <v>#REF!</v>
      </c>
      <c r="W1490" s="145" t="e">
        <f>IF(SUM(L1490:U1490)&gt;0,1,0)</f>
        <v>#REF!</v>
      </c>
    </row>
    <row r="1491" spans="1:23">
      <c r="A1491" s="144" t="str">
        <f>ЗАПОЛНИТЬ!$B$23</f>
        <v>4</v>
      </c>
      <c r="B1491" s="144" t="str">
        <f>ЗАПОЛНИТЬ!$B$13</f>
        <v>24188344</v>
      </c>
      <c r="C1491" s="144" t="str">
        <f>ЗАПОЛНИТЬ!$B$24</f>
        <v>298</v>
      </c>
      <c r="D1491" s="144" t="str">
        <f>ЗАПОЛНИТЬ!$B$21</f>
        <v>12</v>
      </c>
      <c r="E1491" s="145"/>
      <c r="F1491" s="144" t="str">
        <f>ЗАПОЛНИТЬ!$B$22</f>
        <v>15</v>
      </c>
      <c r="G1491" s="144" t="str">
        <f>ЗАПОЛНИТЬ!$B$20</f>
        <v>040222</v>
      </c>
      <c r="H1491" s="143" t="str">
        <f>IF(ЗАПОЛНИТЬ!$F$7=1,ЗАПОЛНИТЬ!$H$9,ЗАПОЛНИТЬ!$H$10)</f>
        <v>73</v>
      </c>
      <c r="I1491" s="146" t="e">
        <f>IF(ЗАПОЛНИТЬ!$F$7=1,#REF!,#REF!)</f>
        <v>#REF!</v>
      </c>
      <c r="J1491" s="145" t="str">
        <f>IF(ЗАПОЛНИТЬ!$F$7=1,CONCATENATE(ЗАПОЛНИТЬ!$F$18,ЗАПОЛНИТЬ!$D$18),ЗАПОЛНИТЬ!$E$18)</f>
        <v>01.07.2016</v>
      </c>
      <c r="K1491" s="143" t="e">
        <f>#REF!</f>
        <v>#REF!</v>
      </c>
      <c r="L1491" s="143" t="e">
        <f>IF(ЗАПОЛНИТЬ!$F$7=1,#REF!/1000,#REF!)</f>
        <v>#REF!</v>
      </c>
      <c r="M1491" s="143" t="e">
        <f>IF(ЗАПОЛНИТЬ!$F$7=1,#REF!/1000,#REF!)</f>
        <v>#REF!</v>
      </c>
      <c r="N1491" s="143" t="e">
        <f>IF(ЗАПОЛНИТЬ!$F$7=1,#REF!/1000,#REF!)</f>
        <v>#REF!</v>
      </c>
      <c r="O1491" s="143" t="e">
        <f>IF(ЗАПОЛНИТЬ!$F$7=1,#REF!/1000,#REF!)</f>
        <v>#REF!</v>
      </c>
      <c r="P1491" s="143" t="e">
        <f>IF(ЗАПОЛНИТЬ!$F$7=1,#REF!/1000,#REF!)</f>
        <v>#REF!</v>
      </c>
      <c r="Q1491" s="143" t="e">
        <f>IF(ЗАПОЛНИТЬ!$F$7=1,#REF!/1000,#REF!)</f>
        <v>#REF!</v>
      </c>
      <c r="R1491" s="143" t="e">
        <f>IF(ЗАПОЛНИТЬ!$F$7=1,#REF!/1000,#REF!)</f>
        <v>#REF!</v>
      </c>
      <c r="S1491" s="143" t="e">
        <f>IF(ЗАПОЛНИТЬ!$F$7=1,#REF!/1000,#REF!)</f>
        <v>#REF!</v>
      </c>
      <c r="T1491" s="143" t="e">
        <f>IF(ЗАПОЛНИТЬ!$F$7=1,#REF!/1000,#REF!)</f>
        <v>#REF!</v>
      </c>
      <c r="U1491" s="143" t="e">
        <f>IF(ЗАПОЛНИТЬ!$F$7=1,#REF!/1000,#REF!)</f>
        <v>#REF!</v>
      </c>
      <c r="V1491" s="145" t="e">
        <f t="shared" si="98"/>
        <v>#REF!</v>
      </c>
      <c r="W1491" s="145" t="e">
        <f>IF(SUM(L1491:U1491)&gt;0,1,0)</f>
        <v>#REF!</v>
      </c>
    </row>
    <row r="1492" spans="1:23">
      <c r="A1492" s="144" t="str">
        <f>ЗАПОЛНИТЬ!$B$23</f>
        <v>4</v>
      </c>
      <c r="B1492" s="144" t="str">
        <f>ЗАПОЛНИТЬ!$B$13</f>
        <v>24188344</v>
      </c>
      <c r="C1492" s="144" t="str">
        <f>ЗАПОЛНИТЬ!$B$24</f>
        <v>298</v>
      </c>
      <c r="D1492" s="144" t="str">
        <f>ЗАПОЛНИТЬ!$B$21</f>
        <v>12</v>
      </c>
      <c r="E1492" s="145"/>
      <c r="F1492" s="144" t="str">
        <f>ЗАПОЛНИТЬ!$B$22</f>
        <v>15</v>
      </c>
      <c r="G1492" s="144" t="str">
        <f>ЗАПОЛНИТЬ!$B$20</f>
        <v>040222</v>
      </c>
      <c r="H1492" s="143" t="str">
        <f>IF(ЗАПОЛНИТЬ!$F$7=1,ЗАПОЛНИТЬ!$H$9,ЗАПОЛНИТЬ!$H$10)</f>
        <v>73</v>
      </c>
      <c r="I1492" s="146" t="e">
        <f>IF(ЗАПОЛНИТЬ!$F$7=1,#REF!,#REF!)</f>
        <v>#REF!</v>
      </c>
      <c r="J1492" s="145" t="str">
        <f>IF(ЗАПОЛНИТЬ!$F$7=1,CONCATENATE(ЗАПОЛНИТЬ!$F$18,ЗАПОЛНИТЬ!$D$18),ЗАПОЛНИТЬ!$E$18)</f>
        <v>01.07.2016</v>
      </c>
      <c r="K1492" s="143" t="e">
        <f>#REF!</f>
        <v>#REF!</v>
      </c>
      <c r="L1492" s="143" t="e">
        <f>IF(ЗАПОЛНИТЬ!$F$7=1,#REF!/1000,#REF!)</f>
        <v>#REF!</v>
      </c>
      <c r="M1492" s="143" t="e">
        <f>IF(ЗАПОЛНИТЬ!$F$7=1,#REF!/1000,#REF!)</f>
        <v>#REF!</v>
      </c>
      <c r="N1492" s="143" t="e">
        <f>IF(ЗАПОЛНИТЬ!$F$7=1,#REF!/1000,#REF!)</f>
        <v>#REF!</v>
      </c>
      <c r="O1492" s="143" t="e">
        <f>IF(ЗАПОЛНИТЬ!$F$7=1,#REF!/1000,#REF!)</f>
        <v>#REF!</v>
      </c>
      <c r="P1492" s="143" t="e">
        <f>IF(ЗАПОЛНИТЬ!$F$7=1,#REF!/1000,#REF!)</f>
        <v>#REF!</v>
      </c>
      <c r="Q1492" s="143" t="e">
        <f>IF(ЗАПОЛНИТЬ!$F$7=1,#REF!/1000,#REF!)</f>
        <v>#REF!</v>
      </c>
      <c r="R1492" s="143" t="e">
        <f>IF(ЗАПОЛНИТЬ!$F$7=1,#REF!/1000,#REF!)</f>
        <v>#REF!</v>
      </c>
      <c r="S1492" s="143" t="e">
        <f>IF(ЗАПОЛНИТЬ!$F$7=1,#REF!/1000,#REF!)</f>
        <v>#REF!</v>
      </c>
      <c r="T1492" s="143" t="e">
        <f>IF(ЗАПОЛНИТЬ!$F$7=1,#REF!/1000,#REF!)</f>
        <v>#REF!</v>
      </c>
      <c r="U1492" s="143" t="e">
        <f>IF(ЗАПОЛНИТЬ!$F$7=1,#REF!/1000,#REF!)</f>
        <v>#REF!</v>
      </c>
      <c r="V1492" s="145" t="e">
        <f t="shared" si="98"/>
        <v>#REF!</v>
      </c>
      <c r="W1492" s="145" t="e">
        <f>IF(SUM(L1492:U1492)&gt;0,1,0)</f>
        <v>#REF!</v>
      </c>
    </row>
    <row r="1493" spans="1:23">
      <c r="A1493" s="144" t="str">
        <f>ЗАПОЛНИТЬ!$B$23</f>
        <v>4</v>
      </c>
      <c r="B1493" s="144" t="str">
        <f>ЗАПОЛНИТЬ!$B$13</f>
        <v>24188344</v>
      </c>
      <c r="C1493" s="144" t="str">
        <f>ЗАПОЛНИТЬ!$B$24</f>
        <v>298</v>
      </c>
      <c r="D1493" s="144" t="str">
        <f>ЗАПОЛНИТЬ!$B$21</f>
        <v>12</v>
      </c>
      <c r="E1493" s="145"/>
      <c r="F1493" s="144" t="str">
        <f>ЗАПОЛНИТЬ!$B$22</f>
        <v>15</v>
      </c>
      <c r="G1493" s="144" t="str">
        <f>ЗАПОЛНИТЬ!$B$20</f>
        <v>040222</v>
      </c>
      <c r="H1493" s="143" t="str">
        <f>IF(ЗАПОЛНИТЬ!$F$7=1,ЗАПОЛНИТЬ!$H$9,ЗАПОЛНИТЬ!$H$10)</f>
        <v>73</v>
      </c>
      <c r="I1493" s="146" t="e">
        <f>IF(ЗАПОЛНИТЬ!$F$7=1,#REF!,#REF!)</f>
        <v>#REF!</v>
      </c>
      <c r="J1493" s="145" t="str">
        <f>IF(ЗАПОЛНИТЬ!$F$7=1,CONCATENATE(ЗАПОЛНИТЬ!$F$18,ЗАПОЛНИТЬ!$D$18),ЗАПОЛНИТЬ!$E$18)</f>
        <v>01.07.2016</v>
      </c>
      <c r="K1493" s="143" t="e">
        <f>#REF!</f>
        <v>#REF!</v>
      </c>
      <c r="L1493" s="143" t="e">
        <f>IF(ЗАПОЛНИТЬ!$F$7=1,#REF!/1000,#REF!)</f>
        <v>#REF!</v>
      </c>
      <c r="M1493" s="143" t="e">
        <f>IF(ЗАПОЛНИТЬ!$F$7=1,#REF!/1000,#REF!)</f>
        <v>#REF!</v>
      </c>
      <c r="N1493" s="143" t="e">
        <f>IF(ЗАПОЛНИТЬ!$F$7=1,#REF!/1000,#REF!)</f>
        <v>#REF!</v>
      </c>
      <c r="O1493" s="143" t="e">
        <f>IF(ЗАПОЛНИТЬ!$F$7=1,#REF!/1000,#REF!)</f>
        <v>#REF!</v>
      </c>
      <c r="P1493" s="143" t="e">
        <f>IF(ЗАПОЛНИТЬ!$F$7=1,#REF!/1000,#REF!)</f>
        <v>#REF!</v>
      </c>
      <c r="Q1493" s="143" t="e">
        <f>IF(ЗАПОЛНИТЬ!$F$7=1,#REF!/1000,#REF!)</f>
        <v>#REF!</v>
      </c>
      <c r="R1493" s="143" t="e">
        <f>IF(ЗАПОЛНИТЬ!$F$7=1,#REF!/1000,#REF!)</f>
        <v>#REF!</v>
      </c>
      <c r="S1493" s="143" t="e">
        <f>IF(ЗАПОЛНИТЬ!$F$7=1,#REF!/1000,#REF!)</f>
        <v>#REF!</v>
      </c>
      <c r="T1493" s="143" t="e">
        <f>IF(ЗАПОЛНИТЬ!$F$7=1,#REF!/1000,#REF!)</f>
        <v>#REF!</v>
      </c>
      <c r="U1493" s="143" t="e">
        <f>IF(ЗАПОЛНИТЬ!$F$7=1,#REF!/1000,#REF!)</f>
        <v>#REF!</v>
      </c>
      <c r="V1493" s="145" t="e">
        <f t="shared" si="98"/>
        <v>#REF!</v>
      </c>
      <c r="W1493" s="145">
        <v>0</v>
      </c>
    </row>
    <row r="1494" spans="1:23">
      <c r="A1494" s="144" t="str">
        <f>ЗАПОЛНИТЬ!$B$23</f>
        <v>4</v>
      </c>
      <c r="B1494" s="144" t="str">
        <f>ЗАПОЛНИТЬ!$B$13</f>
        <v>24188344</v>
      </c>
      <c r="C1494" s="144" t="str">
        <f>ЗАПОЛНИТЬ!$B$24</f>
        <v>298</v>
      </c>
      <c r="D1494" s="144" t="str">
        <f>ЗАПОЛНИТЬ!$B$21</f>
        <v>12</v>
      </c>
      <c r="E1494" s="145"/>
      <c r="F1494" s="144" t="str">
        <f>ЗАПОЛНИТЬ!$B$22</f>
        <v>15</v>
      </c>
      <c r="G1494" s="144" t="str">
        <f>ЗАПОЛНИТЬ!$B$20</f>
        <v>040222</v>
      </c>
      <c r="H1494" s="143" t="str">
        <f>IF(ЗАПОЛНИТЬ!$F$7=1,ЗАПОЛНИТЬ!$H$9,ЗАПОЛНИТЬ!$H$10)</f>
        <v>73</v>
      </c>
      <c r="I1494" s="146" t="e">
        <f>IF(ЗАПОЛНИТЬ!$F$7=1,#REF!,#REF!)</f>
        <v>#REF!</v>
      </c>
      <c r="J1494" s="145" t="str">
        <f>IF(ЗАПОЛНИТЬ!$F$7=1,CONCATENATE(ЗАПОЛНИТЬ!$F$18,ЗАПОЛНИТЬ!$D$18),ЗАПОЛНИТЬ!$E$18)</f>
        <v>01.07.2016</v>
      </c>
      <c r="K1494" s="143" t="e">
        <f>#REF!</f>
        <v>#REF!</v>
      </c>
      <c r="L1494" s="143" t="e">
        <f>IF(ЗАПОЛНИТЬ!$F$7=1,#REF!/1000,#REF!)</f>
        <v>#REF!</v>
      </c>
      <c r="M1494" s="143" t="e">
        <f>IF(ЗАПОЛНИТЬ!$F$7=1,#REF!/1000,#REF!)</f>
        <v>#REF!</v>
      </c>
      <c r="N1494" s="143" t="e">
        <f>IF(ЗАПОЛНИТЬ!$F$7=1,#REF!/1000,#REF!)</f>
        <v>#REF!</v>
      </c>
      <c r="O1494" s="143" t="e">
        <f>IF(ЗАПОЛНИТЬ!$F$7=1,#REF!/1000,#REF!)</f>
        <v>#REF!</v>
      </c>
      <c r="P1494" s="143" t="e">
        <f>IF(ЗАПОЛНИТЬ!$F$7=1,#REF!/1000,#REF!)</f>
        <v>#REF!</v>
      </c>
      <c r="Q1494" s="143" t="e">
        <f>IF(ЗАПОЛНИТЬ!$F$7=1,#REF!/1000,#REF!)</f>
        <v>#REF!</v>
      </c>
      <c r="R1494" s="143" t="e">
        <f>IF(ЗАПОЛНИТЬ!$F$7=1,#REF!/1000,#REF!)</f>
        <v>#REF!</v>
      </c>
      <c r="S1494" s="143" t="e">
        <f>IF(ЗАПОЛНИТЬ!$F$7=1,#REF!/1000,#REF!)</f>
        <v>#REF!</v>
      </c>
      <c r="T1494" s="143" t="e">
        <f>IF(ЗАПОЛНИТЬ!$F$7=1,#REF!/1000,#REF!)</f>
        <v>#REF!</v>
      </c>
      <c r="U1494" s="143" t="e">
        <f>IF(ЗАПОЛНИТЬ!$F$7=1,#REF!/1000,#REF!)</f>
        <v>#REF!</v>
      </c>
      <c r="V1494" s="145" t="e">
        <f t="shared" si="98"/>
        <v>#REF!</v>
      </c>
      <c r="W1494" s="145" t="e">
        <f t="shared" ref="W1494:W1499" si="102">IF(SUM(L1494:U1494)&gt;0,1,0)</f>
        <v>#REF!</v>
      </c>
    </row>
    <row r="1495" spans="1:23">
      <c r="A1495" s="144" t="str">
        <f>ЗАПОЛНИТЬ!$B$23</f>
        <v>4</v>
      </c>
      <c r="B1495" s="144" t="str">
        <f>ЗАПОЛНИТЬ!$B$13</f>
        <v>24188344</v>
      </c>
      <c r="C1495" s="144" t="str">
        <f>ЗАПОЛНИТЬ!$B$24</f>
        <v>298</v>
      </c>
      <c r="D1495" s="144" t="str">
        <f>ЗАПОЛНИТЬ!$B$21</f>
        <v>12</v>
      </c>
      <c r="E1495" s="145"/>
      <c r="F1495" s="144" t="str">
        <f>ЗАПОЛНИТЬ!$B$22</f>
        <v>15</v>
      </c>
      <c r="G1495" s="144" t="str">
        <f>ЗАПОЛНИТЬ!$B$20</f>
        <v>040222</v>
      </c>
      <c r="H1495" s="143" t="str">
        <f>IF(ЗАПОЛНИТЬ!$F$7=1,ЗАПОЛНИТЬ!$H$9,ЗАПОЛНИТЬ!$H$10)</f>
        <v>73</v>
      </c>
      <c r="I1495" s="146" t="e">
        <f>IF(ЗАПОЛНИТЬ!$F$7=1,#REF!,#REF!)</f>
        <v>#REF!</v>
      </c>
      <c r="J1495" s="145" t="str">
        <f>IF(ЗАПОЛНИТЬ!$F$7=1,CONCATENATE(ЗАПОЛНИТЬ!$F$18,ЗАПОЛНИТЬ!$D$18),ЗАПОЛНИТЬ!$E$18)</f>
        <v>01.07.2016</v>
      </c>
      <c r="K1495" s="143" t="e">
        <f>#REF!</f>
        <v>#REF!</v>
      </c>
      <c r="L1495" s="143" t="e">
        <f>IF(ЗАПОЛНИТЬ!$F$7=1,#REF!/1000,#REF!)</f>
        <v>#REF!</v>
      </c>
      <c r="M1495" s="143" t="e">
        <f>IF(ЗАПОЛНИТЬ!$F$7=1,#REF!/1000,#REF!)</f>
        <v>#REF!</v>
      </c>
      <c r="N1495" s="143" t="e">
        <f>IF(ЗАПОЛНИТЬ!$F$7=1,#REF!/1000,#REF!)</f>
        <v>#REF!</v>
      </c>
      <c r="O1495" s="143" t="e">
        <f>IF(ЗАПОЛНИТЬ!$F$7=1,#REF!/1000,#REF!)</f>
        <v>#REF!</v>
      </c>
      <c r="P1495" s="143" t="e">
        <f>IF(ЗАПОЛНИТЬ!$F$7=1,#REF!/1000,#REF!)</f>
        <v>#REF!</v>
      </c>
      <c r="Q1495" s="143" t="e">
        <f>IF(ЗАПОЛНИТЬ!$F$7=1,#REF!/1000,#REF!)</f>
        <v>#REF!</v>
      </c>
      <c r="R1495" s="143" t="e">
        <f>IF(ЗАПОЛНИТЬ!$F$7=1,#REF!/1000,#REF!)</f>
        <v>#REF!</v>
      </c>
      <c r="S1495" s="143" t="e">
        <f>IF(ЗАПОЛНИТЬ!$F$7=1,#REF!/1000,#REF!)</f>
        <v>#REF!</v>
      </c>
      <c r="T1495" s="143" t="e">
        <f>IF(ЗАПОЛНИТЬ!$F$7=1,#REF!/1000,#REF!)</f>
        <v>#REF!</v>
      </c>
      <c r="U1495" s="143" t="e">
        <f>IF(ЗАПОЛНИТЬ!$F$7=1,#REF!/1000,#REF!)</f>
        <v>#REF!</v>
      </c>
      <c r="V1495" s="145" t="e">
        <f t="shared" si="98"/>
        <v>#REF!</v>
      </c>
      <c r="W1495" s="145" t="e">
        <f t="shared" si="102"/>
        <v>#REF!</v>
      </c>
    </row>
    <row r="1496" spans="1:23">
      <c r="A1496" s="144" t="str">
        <f>ЗАПОЛНИТЬ!$B$23</f>
        <v>4</v>
      </c>
      <c r="B1496" s="144" t="str">
        <f>ЗАПОЛНИТЬ!$B$13</f>
        <v>24188344</v>
      </c>
      <c r="C1496" s="144" t="str">
        <f>ЗАПОЛНИТЬ!$B$24</f>
        <v>298</v>
      </c>
      <c r="D1496" s="144" t="str">
        <f>ЗАПОЛНИТЬ!$B$21</f>
        <v>12</v>
      </c>
      <c r="E1496" s="145"/>
      <c r="F1496" s="144" t="str">
        <f>ЗАПОЛНИТЬ!$B$22</f>
        <v>15</v>
      </c>
      <c r="G1496" s="144" t="str">
        <f>ЗАПОЛНИТЬ!$B$20</f>
        <v>040222</v>
      </c>
      <c r="H1496" s="143" t="str">
        <f>IF(ЗАПОЛНИТЬ!$F$7=1,ЗАПОЛНИТЬ!$H$9,ЗАПОЛНИТЬ!$H$10)</f>
        <v>73</v>
      </c>
      <c r="I1496" s="146" t="e">
        <f>IF(ЗАПОЛНИТЬ!$F$7=1,#REF!,#REF!)</f>
        <v>#REF!</v>
      </c>
      <c r="J1496" s="145" t="str">
        <f>IF(ЗАПОЛНИТЬ!$F$7=1,CONCATENATE(ЗАПОЛНИТЬ!$F$18,ЗАПОЛНИТЬ!$D$18),ЗАПОЛНИТЬ!$E$18)</f>
        <v>01.07.2016</v>
      </c>
      <c r="K1496" s="143" t="e">
        <f>#REF!</f>
        <v>#REF!</v>
      </c>
      <c r="L1496" s="143" t="e">
        <f>IF(ЗАПОЛНИТЬ!$F$7=1,#REF!/1000,#REF!)</f>
        <v>#REF!</v>
      </c>
      <c r="M1496" s="143" t="e">
        <f>IF(ЗАПОЛНИТЬ!$F$7=1,#REF!/1000,#REF!)</f>
        <v>#REF!</v>
      </c>
      <c r="N1496" s="143" t="e">
        <f>IF(ЗАПОЛНИТЬ!$F$7=1,#REF!/1000,#REF!)</f>
        <v>#REF!</v>
      </c>
      <c r="O1496" s="143" t="e">
        <f>IF(ЗАПОЛНИТЬ!$F$7=1,#REF!/1000,#REF!)</f>
        <v>#REF!</v>
      </c>
      <c r="P1496" s="143" t="e">
        <f>IF(ЗАПОЛНИТЬ!$F$7=1,#REF!/1000,#REF!)</f>
        <v>#REF!</v>
      </c>
      <c r="Q1496" s="143" t="e">
        <f>IF(ЗАПОЛНИТЬ!$F$7=1,#REF!/1000,#REF!)</f>
        <v>#REF!</v>
      </c>
      <c r="R1496" s="143" t="e">
        <f>IF(ЗАПОЛНИТЬ!$F$7=1,#REF!/1000,#REF!)</f>
        <v>#REF!</v>
      </c>
      <c r="S1496" s="143" t="e">
        <f>IF(ЗАПОЛНИТЬ!$F$7=1,#REF!/1000,#REF!)</f>
        <v>#REF!</v>
      </c>
      <c r="T1496" s="143" t="e">
        <f>IF(ЗАПОЛНИТЬ!$F$7=1,#REF!/1000,#REF!)</f>
        <v>#REF!</v>
      </c>
      <c r="U1496" s="143" t="e">
        <f>IF(ЗАПОЛНИТЬ!$F$7=1,#REF!/1000,#REF!)</f>
        <v>#REF!</v>
      </c>
      <c r="V1496" s="145" t="e">
        <f t="shared" si="98"/>
        <v>#REF!</v>
      </c>
      <c r="W1496" s="145" t="e">
        <f t="shared" si="102"/>
        <v>#REF!</v>
      </c>
    </row>
    <row r="1497" spans="1:23">
      <c r="A1497" s="144" t="str">
        <f>ЗАПОЛНИТЬ!$B$23</f>
        <v>4</v>
      </c>
      <c r="B1497" s="144" t="str">
        <f>ЗАПОЛНИТЬ!$B$13</f>
        <v>24188344</v>
      </c>
      <c r="C1497" s="144" t="str">
        <f>ЗАПОЛНИТЬ!$B$24</f>
        <v>298</v>
      </c>
      <c r="D1497" s="144" t="str">
        <f>ЗАПОЛНИТЬ!$B$21</f>
        <v>12</v>
      </c>
      <c r="E1497" s="145"/>
      <c r="F1497" s="144" t="str">
        <f>ЗАПОЛНИТЬ!$B$22</f>
        <v>15</v>
      </c>
      <c r="G1497" s="144" t="str">
        <f>ЗАПОЛНИТЬ!$B$20</f>
        <v>040222</v>
      </c>
      <c r="H1497" s="143" t="str">
        <f>IF(ЗАПОЛНИТЬ!$F$7=1,ЗАПОЛНИТЬ!$H$9,ЗАПОЛНИТЬ!$H$10)</f>
        <v>73</v>
      </c>
      <c r="I1497" s="146" t="e">
        <f>IF(ЗАПОЛНИТЬ!$F$7=1,#REF!,#REF!)</f>
        <v>#REF!</v>
      </c>
      <c r="J1497" s="145" t="str">
        <f>IF(ЗАПОЛНИТЬ!$F$7=1,CONCATENATE(ЗАПОЛНИТЬ!$F$18,ЗАПОЛНИТЬ!$D$18),ЗАПОЛНИТЬ!$E$18)</f>
        <v>01.07.2016</v>
      </c>
      <c r="K1497" s="143" t="e">
        <f>#REF!</f>
        <v>#REF!</v>
      </c>
      <c r="L1497" s="143" t="e">
        <f>IF(ЗАПОЛНИТЬ!$F$7=1,#REF!/1000,#REF!)</f>
        <v>#REF!</v>
      </c>
      <c r="M1497" s="143" t="e">
        <f>IF(ЗАПОЛНИТЬ!$F$7=1,#REF!/1000,#REF!)</f>
        <v>#REF!</v>
      </c>
      <c r="N1497" s="143" t="e">
        <f>IF(ЗАПОЛНИТЬ!$F$7=1,#REF!/1000,#REF!)</f>
        <v>#REF!</v>
      </c>
      <c r="O1497" s="143" t="e">
        <f>IF(ЗАПОЛНИТЬ!$F$7=1,#REF!/1000,#REF!)</f>
        <v>#REF!</v>
      </c>
      <c r="P1497" s="143" t="e">
        <f>IF(ЗАПОЛНИТЬ!$F$7=1,#REF!/1000,#REF!)</f>
        <v>#REF!</v>
      </c>
      <c r="Q1497" s="143" t="e">
        <f>IF(ЗАПОЛНИТЬ!$F$7=1,#REF!/1000,#REF!)</f>
        <v>#REF!</v>
      </c>
      <c r="R1497" s="143" t="e">
        <f>IF(ЗАПОЛНИТЬ!$F$7=1,#REF!/1000,#REF!)</f>
        <v>#REF!</v>
      </c>
      <c r="S1497" s="143" t="e">
        <f>IF(ЗАПОЛНИТЬ!$F$7=1,#REF!/1000,#REF!)</f>
        <v>#REF!</v>
      </c>
      <c r="T1497" s="143" t="e">
        <f>IF(ЗАПОЛНИТЬ!$F$7=1,#REF!/1000,#REF!)</f>
        <v>#REF!</v>
      </c>
      <c r="U1497" s="143" t="e">
        <f>IF(ЗАПОЛНИТЬ!$F$7=1,#REF!/1000,#REF!)</f>
        <v>#REF!</v>
      </c>
      <c r="V1497" s="145" t="e">
        <f t="shared" si="98"/>
        <v>#REF!</v>
      </c>
      <c r="W1497" s="145" t="e">
        <f t="shared" si="102"/>
        <v>#REF!</v>
      </c>
    </row>
    <row r="1498" spans="1:23">
      <c r="A1498" s="144" t="str">
        <f>ЗАПОЛНИТЬ!$B$23</f>
        <v>4</v>
      </c>
      <c r="B1498" s="144" t="str">
        <f>ЗАПОЛНИТЬ!$B$13</f>
        <v>24188344</v>
      </c>
      <c r="C1498" s="144" t="str">
        <f>ЗАПОЛНИТЬ!$B$24</f>
        <v>298</v>
      </c>
      <c r="D1498" s="144" t="str">
        <f>ЗАПОЛНИТЬ!$B$21</f>
        <v>12</v>
      </c>
      <c r="E1498" s="145"/>
      <c r="F1498" s="144" t="str">
        <f>ЗАПОЛНИТЬ!$B$22</f>
        <v>15</v>
      </c>
      <c r="G1498" s="144" t="str">
        <f>ЗАПОЛНИТЬ!$B$20</f>
        <v>040222</v>
      </c>
      <c r="H1498" s="143" t="str">
        <f>IF(ЗАПОЛНИТЬ!$F$7=1,ЗАПОЛНИТЬ!$H$9,ЗАПОЛНИТЬ!$H$10)</f>
        <v>73</v>
      </c>
      <c r="I1498" s="146" t="e">
        <f>IF(ЗАПОЛНИТЬ!$F$7=1,#REF!,#REF!)</f>
        <v>#REF!</v>
      </c>
      <c r="J1498" s="145" t="str">
        <f>IF(ЗАПОЛНИТЬ!$F$7=1,CONCATENATE(ЗАПОЛНИТЬ!$F$18,ЗАПОЛНИТЬ!$D$18),ЗАПОЛНИТЬ!$E$18)</f>
        <v>01.07.2016</v>
      </c>
      <c r="K1498" s="143" t="e">
        <f>#REF!</f>
        <v>#REF!</v>
      </c>
      <c r="L1498" s="143" t="e">
        <f>IF(ЗАПОЛНИТЬ!$F$7=1,#REF!/1000,#REF!)</f>
        <v>#REF!</v>
      </c>
      <c r="M1498" s="143" t="e">
        <f>IF(ЗАПОЛНИТЬ!$F$7=1,#REF!/1000,#REF!)</f>
        <v>#REF!</v>
      </c>
      <c r="N1498" s="143" t="e">
        <f>IF(ЗАПОЛНИТЬ!$F$7=1,#REF!/1000,#REF!)</f>
        <v>#REF!</v>
      </c>
      <c r="O1498" s="143" t="e">
        <f>IF(ЗАПОЛНИТЬ!$F$7=1,#REF!/1000,#REF!)</f>
        <v>#REF!</v>
      </c>
      <c r="P1498" s="143" t="e">
        <f>IF(ЗАПОЛНИТЬ!$F$7=1,#REF!/1000,#REF!)</f>
        <v>#REF!</v>
      </c>
      <c r="Q1498" s="143" t="e">
        <f>IF(ЗАПОЛНИТЬ!$F$7=1,#REF!/1000,#REF!)</f>
        <v>#REF!</v>
      </c>
      <c r="R1498" s="143" t="e">
        <f>IF(ЗАПОЛНИТЬ!$F$7=1,#REF!/1000,#REF!)</f>
        <v>#REF!</v>
      </c>
      <c r="S1498" s="143" t="e">
        <f>IF(ЗАПОЛНИТЬ!$F$7=1,#REF!/1000,#REF!)</f>
        <v>#REF!</v>
      </c>
      <c r="T1498" s="143" t="e">
        <f>IF(ЗАПОЛНИТЬ!$F$7=1,#REF!/1000,#REF!)</f>
        <v>#REF!</v>
      </c>
      <c r="U1498" s="143" t="e">
        <f>IF(ЗАПОЛНИТЬ!$F$7=1,#REF!/1000,#REF!)</f>
        <v>#REF!</v>
      </c>
      <c r="V1498" s="145" t="e">
        <f t="shared" si="98"/>
        <v>#REF!</v>
      </c>
      <c r="W1498" s="145" t="e">
        <f t="shared" si="102"/>
        <v>#REF!</v>
      </c>
    </row>
    <row r="1499" spans="1:23">
      <c r="A1499" s="144" t="str">
        <f>ЗАПОЛНИТЬ!$B$23</f>
        <v>4</v>
      </c>
      <c r="B1499" s="144" t="str">
        <f>ЗАПОЛНИТЬ!$B$13</f>
        <v>24188344</v>
      </c>
      <c r="C1499" s="144" t="str">
        <f>ЗАПОЛНИТЬ!$B$24</f>
        <v>298</v>
      </c>
      <c r="D1499" s="144" t="str">
        <f>ЗАПОЛНИТЬ!$B$21</f>
        <v>12</v>
      </c>
      <c r="E1499" s="145"/>
      <c r="F1499" s="144" t="str">
        <f>ЗАПОЛНИТЬ!$B$22</f>
        <v>15</v>
      </c>
      <c r="G1499" s="144" t="str">
        <f>ЗАПОЛНИТЬ!$B$20</f>
        <v>040222</v>
      </c>
      <c r="H1499" s="143" t="str">
        <f>IF(ЗАПОЛНИТЬ!$F$7=1,ЗАПОЛНИТЬ!$H$9,ЗАПОЛНИТЬ!$H$10)</f>
        <v>73</v>
      </c>
      <c r="I1499" s="146" t="e">
        <f>IF(ЗАПОЛНИТЬ!$F$7=1,#REF!,#REF!)</f>
        <v>#REF!</v>
      </c>
      <c r="J1499" s="145" t="str">
        <f>IF(ЗАПОЛНИТЬ!$F$7=1,CONCATENATE(ЗАПОЛНИТЬ!$F$18,ЗАПОЛНИТЬ!$D$18),ЗАПОЛНИТЬ!$E$18)</f>
        <v>01.07.2016</v>
      </c>
      <c r="K1499" s="143" t="e">
        <f>#REF!</f>
        <v>#REF!</v>
      </c>
      <c r="L1499" s="143" t="e">
        <f>IF(ЗАПОЛНИТЬ!$F$7=1,#REF!/1000,#REF!)</f>
        <v>#REF!</v>
      </c>
      <c r="M1499" s="143" t="e">
        <f>IF(ЗАПОЛНИТЬ!$F$7=1,#REF!/1000,#REF!)</f>
        <v>#REF!</v>
      </c>
      <c r="N1499" s="143" t="e">
        <f>IF(ЗАПОЛНИТЬ!$F$7=1,#REF!/1000,#REF!)</f>
        <v>#REF!</v>
      </c>
      <c r="O1499" s="143" t="e">
        <f>IF(ЗАПОЛНИТЬ!$F$7=1,#REF!/1000,#REF!)</f>
        <v>#REF!</v>
      </c>
      <c r="P1499" s="143" t="e">
        <f>IF(ЗАПОЛНИТЬ!$F$7=1,#REF!/1000,#REF!)</f>
        <v>#REF!</v>
      </c>
      <c r="Q1499" s="143" t="e">
        <f>IF(ЗАПОЛНИТЬ!$F$7=1,#REF!/1000,#REF!)</f>
        <v>#REF!</v>
      </c>
      <c r="R1499" s="143" t="e">
        <f>IF(ЗАПОЛНИТЬ!$F$7=1,#REF!/1000,#REF!)</f>
        <v>#REF!</v>
      </c>
      <c r="S1499" s="143" t="e">
        <f>IF(ЗАПОЛНИТЬ!$F$7=1,#REF!/1000,#REF!)</f>
        <v>#REF!</v>
      </c>
      <c r="T1499" s="143" t="e">
        <f>IF(ЗАПОЛНИТЬ!$F$7=1,#REF!/1000,#REF!)</f>
        <v>#REF!</v>
      </c>
      <c r="U1499" s="143" t="e">
        <f>IF(ЗАПОЛНИТЬ!$F$7=1,#REF!/1000,#REF!)</f>
        <v>#REF!</v>
      </c>
      <c r="V1499" s="145" t="e">
        <f t="shared" si="98"/>
        <v>#REF!</v>
      </c>
      <c r="W1499" s="145" t="e">
        <f t="shared" si="102"/>
        <v>#REF!</v>
      </c>
    </row>
    <row r="1500" spans="1:23">
      <c r="A1500" s="144" t="str">
        <f>ЗАПОЛНИТЬ!$B$23</f>
        <v>4</v>
      </c>
      <c r="B1500" s="144" t="str">
        <f>ЗАПОЛНИТЬ!$B$13</f>
        <v>24188344</v>
      </c>
      <c r="C1500" s="144" t="str">
        <f>ЗАПОЛНИТЬ!$B$24</f>
        <v>298</v>
      </c>
      <c r="D1500" s="144" t="str">
        <f>ЗАПОЛНИТЬ!$B$21</f>
        <v>12</v>
      </c>
      <c r="E1500" s="145"/>
      <c r="F1500" s="144" t="str">
        <f>ЗАПОЛНИТЬ!$B$22</f>
        <v>15</v>
      </c>
      <c r="G1500" s="144" t="str">
        <f>ЗАПОЛНИТЬ!$B$20</f>
        <v>040222</v>
      </c>
      <c r="H1500" s="143" t="str">
        <f>IF(ЗАПОЛНИТЬ!$F$7=1,ЗАПОЛНИТЬ!$H$9,ЗАПОЛНИТЬ!$H$10)</f>
        <v>73</v>
      </c>
      <c r="I1500" s="146" t="e">
        <f>IF(ЗАПОЛНИТЬ!$F$7=1,#REF!,#REF!)</f>
        <v>#REF!</v>
      </c>
      <c r="J1500" s="145" t="str">
        <f>IF(ЗАПОЛНИТЬ!$F$7=1,CONCATENATE(ЗАПОЛНИТЬ!$F$18,ЗАПОЛНИТЬ!$D$18),ЗАПОЛНИТЬ!$E$18)</f>
        <v>01.07.2016</v>
      </c>
      <c r="K1500" s="143" t="e">
        <f>#REF!</f>
        <v>#REF!</v>
      </c>
      <c r="L1500" s="143" t="e">
        <f>IF(ЗАПОЛНИТЬ!$F$7=1,#REF!/1000,#REF!)</f>
        <v>#REF!</v>
      </c>
      <c r="M1500" s="143" t="e">
        <f>IF(ЗАПОЛНИТЬ!$F$7=1,#REF!/1000,#REF!)</f>
        <v>#REF!</v>
      </c>
      <c r="N1500" s="143" t="e">
        <f>IF(ЗАПОЛНИТЬ!$F$7=1,#REF!/1000,#REF!)</f>
        <v>#REF!</v>
      </c>
      <c r="O1500" s="143" t="e">
        <f>IF(ЗАПОЛНИТЬ!$F$7=1,#REF!/1000,#REF!)</f>
        <v>#REF!</v>
      </c>
      <c r="P1500" s="143" t="e">
        <f>IF(ЗАПОЛНИТЬ!$F$7=1,#REF!/1000,#REF!)</f>
        <v>#REF!</v>
      </c>
      <c r="Q1500" s="143" t="e">
        <f>IF(ЗАПОЛНИТЬ!$F$7=1,#REF!/1000,#REF!)</f>
        <v>#REF!</v>
      </c>
      <c r="R1500" s="143" t="e">
        <f>IF(ЗАПОЛНИТЬ!$F$7=1,#REF!/1000,#REF!)</f>
        <v>#REF!</v>
      </c>
      <c r="S1500" s="143" t="e">
        <f>IF(ЗАПОЛНИТЬ!$F$7=1,#REF!/1000,#REF!)</f>
        <v>#REF!</v>
      </c>
      <c r="T1500" s="143" t="e">
        <f>IF(ЗАПОЛНИТЬ!$F$7=1,#REF!/1000,#REF!)</f>
        <v>#REF!</v>
      </c>
      <c r="U1500" s="143" t="e">
        <f>IF(ЗАПОЛНИТЬ!$F$7=1,#REF!/1000,#REF!)</f>
        <v>#REF!</v>
      </c>
      <c r="V1500" s="145" t="e">
        <f t="shared" si="98"/>
        <v>#REF!</v>
      </c>
      <c r="W1500" s="145">
        <v>0</v>
      </c>
    </row>
    <row r="1501" spans="1:23">
      <c r="A1501" s="144" t="str">
        <f>ЗАПОЛНИТЬ!$B$23</f>
        <v>4</v>
      </c>
      <c r="B1501" s="144" t="str">
        <f>ЗАПОЛНИТЬ!$B$13</f>
        <v>24188344</v>
      </c>
      <c r="C1501" s="144" t="str">
        <f>ЗАПОЛНИТЬ!$B$24</f>
        <v>298</v>
      </c>
      <c r="D1501" s="144" t="str">
        <f>ЗАПОЛНИТЬ!$B$21</f>
        <v>12</v>
      </c>
      <c r="E1501" s="145"/>
      <c r="F1501" s="144" t="str">
        <f>ЗАПОЛНИТЬ!$B$22</f>
        <v>15</v>
      </c>
      <c r="G1501" s="144" t="str">
        <f>ЗАПОЛНИТЬ!$B$20</f>
        <v>040222</v>
      </c>
      <c r="H1501" s="143" t="str">
        <f>IF(ЗАПОЛНИТЬ!$F$7=1,ЗАПОЛНИТЬ!$H$9,ЗАПОЛНИТЬ!$H$10)</f>
        <v>73</v>
      </c>
      <c r="I1501" s="146" t="e">
        <f>IF(ЗАПОЛНИТЬ!$F$7=1,#REF!,#REF!)</f>
        <v>#REF!</v>
      </c>
      <c r="J1501" s="145" t="str">
        <f>IF(ЗАПОЛНИТЬ!$F$7=1,CONCATENATE(ЗАПОЛНИТЬ!$F$18,ЗАПОЛНИТЬ!$D$18),ЗАПОЛНИТЬ!$E$18)</f>
        <v>01.07.2016</v>
      </c>
      <c r="K1501" s="143" t="e">
        <f>#REF!</f>
        <v>#REF!</v>
      </c>
      <c r="L1501" s="143" t="e">
        <f>IF(ЗАПОЛНИТЬ!$F$7=1,#REF!/1000,#REF!)</f>
        <v>#REF!</v>
      </c>
      <c r="M1501" s="143" t="e">
        <f>IF(ЗАПОЛНИТЬ!$F$7=1,#REF!/1000,#REF!)</f>
        <v>#REF!</v>
      </c>
      <c r="N1501" s="143" t="e">
        <f>IF(ЗАПОЛНИТЬ!$F$7=1,#REF!/1000,#REF!)</f>
        <v>#REF!</v>
      </c>
      <c r="O1501" s="143" t="e">
        <f>IF(ЗАПОЛНИТЬ!$F$7=1,#REF!/1000,#REF!)</f>
        <v>#REF!</v>
      </c>
      <c r="P1501" s="143" t="e">
        <f>IF(ЗАПОЛНИТЬ!$F$7=1,#REF!/1000,#REF!)</f>
        <v>#REF!</v>
      </c>
      <c r="Q1501" s="143" t="e">
        <f>IF(ЗАПОЛНИТЬ!$F$7=1,#REF!/1000,#REF!)</f>
        <v>#REF!</v>
      </c>
      <c r="R1501" s="143" t="e">
        <f>IF(ЗАПОЛНИТЬ!$F$7=1,#REF!/1000,#REF!)</f>
        <v>#REF!</v>
      </c>
      <c r="S1501" s="143" t="e">
        <f>IF(ЗАПОЛНИТЬ!$F$7=1,#REF!/1000,#REF!)</f>
        <v>#REF!</v>
      </c>
      <c r="T1501" s="143" t="e">
        <f>IF(ЗАПОЛНИТЬ!$F$7=1,#REF!/1000,#REF!)</f>
        <v>#REF!</v>
      </c>
      <c r="U1501" s="143" t="e">
        <f>IF(ЗАПОЛНИТЬ!$F$7=1,#REF!/1000,#REF!)</f>
        <v>#REF!</v>
      </c>
      <c r="V1501" s="145" t="e">
        <f t="shared" si="98"/>
        <v>#REF!</v>
      </c>
      <c r="W1501" s="145" t="e">
        <f t="shared" ref="W1501:W1506" si="103">IF(SUM(L1501:U1501)&gt;0,1,0)</f>
        <v>#REF!</v>
      </c>
    </row>
    <row r="1502" spans="1:23">
      <c r="A1502" s="144" t="str">
        <f>ЗАПОЛНИТЬ!$B$23</f>
        <v>4</v>
      </c>
      <c r="B1502" s="144" t="str">
        <f>ЗАПОЛНИТЬ!$B$13</f>
        <v>24188344</v>
      </c>
      <c r="C1502" s="144" t="str">
        <f>ЗАПОЛНИТЬ!$B$24</f>
        <v>298</v>
      </c>
      <c r="D1502" s="144" t="str">
        <f>ЗАПОЛНИТЬ!$B$21</f>
        <v>12</v>
      </c>
      <c r="E1502" s="145"/>
      <c r="F1502" s="144" t="str">
        <f>ЗАПОЛНИТЬ!$B$22</f>
        <v>15</v>
      </c>
      <c r="G1502" s="144" t="str">
        <f>ЗАПОЛНИТЬ!$B$20</f>
        <v>040222</v>
      </c>
      <c r="H1502" s="143" t="str">
        <f>IF(ЗАПОЛНИТЬ!$F$7=1,ЗАПОЛНИТЬ!$H$9,ЗАПОЛНИТЬ!$H$10)</f>
        <v>73</v>
      </c>
      <c r="I1502" s="146" t="e">
        <f>IF(ЗАПОЛНИТЬ!$F$7=1,#REF!,#REF!)</f>
        <v>#REF!</v>
      </c>
      <c r="J1502" s="145" t="str">
        <f>IF(ЗАПОЛНИТЬ!$F$7=1,CONCATENATE(ЗАПОЛНИТЬ!$F$18,ЗАПОЛНИТЬ!$D$18),ЗАПОЛНИТЬ!$E$18)</f>
        <v>01.07.2016</v>
      </c>
      <c r="K1502" s="143" t="e">
        <f>#REF!</f>
        <v>#REF!</v>
      </c>
      <c r="L1502" s="143" t="e">
        <f>IF(ЗАПОЛНИТЬ!$F$7=1,#REF!/1000,#REF!)</f>
        <v>#REF!</v>
      </c>
      <c r="M1502" s="143" t="e">
        <f>IF(ЗАПОЛНИТЬ!$F$7=1,#REF!/1000,#REF!)</f>
        <v>#REF!</v>
      </c>
      <c r="N1502" s="143" t="e">
        <f>IF(ЗАПОЛНИТЬ!$F$7=1,#REF!/1000,#REF!)</f>
        <v>#REF!</v>
      </c>
      <c r="O1502" s="143" t="e">
        <f>IF(ЗАПОЛНИТЬ!$F$7=1,#REF!/1000,#REF!)</f>
        <v>#REF!</v>
      </c>
      <c r="P1502" s="143" t="e">
        <f>IF(ЗАПОЛНИТЬ!$F$7=1,#REF!/1000,#REF!)</f>
        <v>#REF!</v>
      </c>
      <c r="Q1502" s="143" t="e">
        <f>IF(ЗАПОЛНИТЬ!$F$7=1,#REF!/1000,#REF!)</f>
        <v>#REF!</v>
      </c>
      <c r="R1502" s="143" t="e">
        <f>IF(ЗАПОЛНИТЬ!$F$7=1,#REF!/1000,#REF!)</f>
        <v>#REF!</v>
      </c>
      <c r="S1502" s="143" t="e">
        <f>IF(ЗАПОЛНИТЬ!$F$7=1,#REF!/1000,#REF!)</f>
        <v>#REF!</v>
      </c>
      <c r="T1502" s="143" t="e">
        <f>IF(ЗАПОЛНИТЬ!$F$7=1,#REF!/1000,#REF!)</f>
        <v>#REF!</v>
      </c>
      <c r="U1502" s="143" t="e">
        <f>IF(ЗАПОЛНИТЬ!$F$7=1,#REF!/1000,#REF!)</f>
        <v>#REF!</v>
      </c>
      <c r="V1502" s="145" t="e">
        <f t="shared" ref="V1502:V1567" si="104">IF(SUM(L1502:U1502)&gt;0,1,0)</f>
        <v>#REF!</v>
      </c>
      <c r="W1502" s="145" t="e">
        <f t="shared" si="103"/>
        <v>#REF!</v>
      </c>
    </row>
    <row r="1503" spans="1:23">
      <c r="A1503" s="144" t="str">
        <f>ЗАПОЛНИТЬ!$B$23</f>
        <v>4</v>
      </c>
      <c r="B1503" s="144" t="str">
        <f>ЗАПОЛНИТЬ!$B$13</f>
        <v>24188344</v>
      </c>
      <c r="C1503" s="144" t="str">
        <f>ЗАПОЛНИТЬ!$B$24</f>
        <v>298</v>
      </c>
      <c r="D1503" s="144" t="str">
        <f>ЗАПОЛНИТЬ!$B$21</f>
        <v>12</v>
      </c>
      <c r="E1503" s="145"/>
      <c r="F1503" s="144" t="str">
        <f>ЗАПОЛНИТЬ!$B$22</f>
        <v>15</v>
      </c>
      <c r="G1503" s="144" t="str">
        <f>ЗАПОЛНИТЬ!$B$20</f>
        <v>040222</v>
      </c>
      <c r="H1503" s="143" t="str">
        <f>IF(ЗАПОЛНИТЬ!$F$7=1,ЗАПОЛНИТЬ!$H$9,ЗАПОЛНИТЬ!$H$10)</f>
        <v>73</v>
      </c>
      <c r="I1503" s="146" t="e">
        <f>IF(ЗАПОЛНИТЬ!$F$7=1,#REF!,#REF!)</f>
        <v>#REF!</v>
      </c>
      <c r="J1503" s="145" t="str">
        <f>IF(ЗАПОЛНИТЬ!$F$7=1,CONCATENATE(ЗАПОЛНИТЬ!$F$18,ЗАПОЛНИТЬ!$D$18),ЗАПОЛНИТЬ!$E$18)</f>
        <v>01.07.2016</v>
      </c>
      <c r="K1503" s="143" t="e">
        <f>#REF!</f>
        <v>#REF!</v>
      </c>
      <c r="L1503" s="143" t="e">
        <f>IF(ЗАПОЛНИТЬ!$F$7=1,#REF!/1000,#REF!)</f>
        <v>#REF!</v>
      </c>
      <c r="M1503" s="143" t="e">
        <f>IF(ЗАПОЛНИТЬ!$F$7=1,#REF!/1000,#REF!)</f>
        <v>#REF!</v>
      </c>
      <c r="N1503" s="143" t="e">
        <f>IF(ЗАПОЛНИТЬ!$F$7=1,#REF!/1000,#REF!)</f>
        <v>#REF!</v>
      </c>
      <c r="O1503" s="143" t="e">
        <f>IF(ЗАПОЛНИТЬ!$F$7=1,#REF!/1000,#REF!)</f>
        <v>#REF!</v>
      </c>
      <c r="P1503" s="143" t="e">
        <f>IF(ЗАПОЛНИТЬ!$F$7=1,#REF!/1000,#REF!)</f>
        <v>#REF!</v>
      </c>
      <c r="Q1503" s="143" t="e">
        <f>IF(ЗАПОЛНИТЬ!$F$7=1,#REF!/1000,#REF!)</f>
        <v>#REF!</v>
      </c>
      <c r="R1503" s="143" t="e">
        <f>IF(ЗАПОЛНИТЬ!$F$7=1,#REF!/1000,#REF!)</f>
        <v>#REF!</v>
      </c>
      <c r="S1503" s="143" t="e">
        <f>IF(ЗАПОЛНИТЬ!$F$7=1,#REF!/1000,#REF!)</f>
        <v>#REF!</v>
      </c>
      <c r="T1503" s="143" t="e">
        <f>IF(ЗАПОЛНИТЬ!$F$7=1,#REF!/1000,#REF!)</f>
        <v>#REF!</v>
      </c>
      <c r="U1503" s="143" t="e">
        <f>IF(ЗАПОЛНИТЬ!$F$7=1,#REF!/1000,#REF!)</f>
        <v>#REF!</v>
      </c>
      <c r="V1503" s="145" t="e">
        <f t="shared" si="104"/>
        <v>#REF!</v>
      </c>
      <c r="W1503" s="145" t="e">
        <f t="shared" si="103"/>
        <v>#REF!</v>
      </c>
    </row>
    <row r="1504" spans="1:23">
      <c r="A1504" s="144" t="str">
        <f>ЗАПОЛНИТЬ!$B$23</f>
        <v>4</v>
      </c>
      <c r="B1504" s="144" t="str">
        <f>ЗАПОЛНИТЬ!$B$13</f>
        <v>24188344</v>
      </c>
      <c r="C1504" s="144" t="str">
        <f>ЗАПОЛНИТЬ!$B$24</f>
        <v>298</v>
      </c>
      <c r="D1504" s="144" t="str">
        <f>ЗАПОЛНИТЬ!$B$21</f>
        <v>12</v>
      </c>
      <c r="E1504" s="145"/>
      <c r="F1504" s="144" t="str">
        <f>ЗАПОЛНИТЬ!$B$22</f>
        <v>15</v>
      </c>
      <c r="G1504" s="144" t="str">
        <f>ЗАПОЛНИТЬ!$B$20</f>
        <v>040222</v>
      </c>
      <c r="H1504" s="143" t="str">
        <f>IF(ЗАПОЛНИТЬ!$F$7=1,ЗАПОЛНИТЬ!$H$9,ЗАПОЛНИТЬ!$H$10)</f>
        <v>73</v>
      </c>
      <c r="I1504" s="146" t="e">
        <f>IF(ЗАПОЛНИТЬ!$F$7=1,#REF!,#REF!)</f>
        <v>#REF!</v>
      </c>
      <c r="J1504" s="145" t="str">
        <f>IF(ЗАПОЛНИТЬ!$F$7=1,CONCATENATE(ЗАПОЛНИТЬ!$F$18,ЗАПОЛНИТЬ!$D$18),ЗАПОЛНИТЬ!$E$18)</f>
        <v>01.07.2016</v>
      </c>
      <c r="K1504" s="143" t="e">
        <f>#REF!</f>
        <v>#REF!</v>
      </c>
      <c r="L1504" s="143" t="e">
        <f>IF(ЗАПОЛНИТЬ!$F$7=1,#REF!/1000,#REF!)</f>
        <v>#REF!</v>
      </c>
      <c r="M1504" s="143" t="e">
        <f>IF(ЗАПОЛНИТЬ!$F$7=1,#REF!/1000,#REF!)</f>
        <v>#REF!</v>
      </c>
      <c r="N1504" s="143" t="e">
        <f>IF(ЗАПОЛНИТЬ!$F$7=1,#REF!/1000,#REF!)</f>
        <v>#REF!</v>
      </c>
      <c r="O1504" s="143" t="e">
        <f>IF(ЗАПОЛНИТЬ!$F$7=1,#REF!/1000,#REF!)</f>
        <v>#REF!</v>
      </c>
      <c r="P1504" s="143" t="e">
        <f>IF(ЗАПОЛНИТЬ!$F$7=1,#REF!/1000,#REF!)</f>
        <v>#REF!</v>
      </c>
      <c r="Q1504" s="143" t="e">
        <f>IF(ЗАПОЛНИТЬ!$F$7=1,#REF!/1000,#REF!)</f>
        <v>#REF!</v>
      </c>
      <c r="R1504" s="143" t="e">
        <f>IF(ЗАПОЛНИТЬ!$F$7=1,#REF!/1000,#REF!)</f>
        <v>#REF!</v>
      </c>
      <c r="S1504" s="143" t="e">
        <f>IF(ЗАПОЛНИТЬ!$F$7=1,#REF!/1000,#REF!)</f>
        <v>#REF!</v>
      </c>
      <c r="T1504" s="143" t="e">
        <f>IF(ЗАПОЛНИТЬ!$F$7=1,#REF!/1000,#REF!)</f>
        <v>#REF!</v>
      </c>
      <c r="U1504" s="143" t="e">
        <f>IF(ЗАПОЛНИТЬ!$F$7=1,#REF!/1000,#REF!)</f>
        <v>#REF!</v>
      </c>
      <c r="V1504" s="145" t="e">
        <f t="shared" si="104"/>
        <v>#REF!</v>
      </c>
      <c r="W1504" s="145" t="e">
        <f t="shared" si="103"/>
        <v>#REF!</v>
      </c>
    </row>
    <row r="1505" spans="1:23">
      <c r="A1505" s="144" t="str">
        <f>ЗАПОЛНИТЬ!$B$23</f>
        <v>4</v>
      </c>
      <c r="B1505" s="144" t="str">
        <f>ЗАПОЛНИТЬ!$B$13</f>
        <v>24188344</v>
      </c>
      <c r="C1505" s="144" t="str">
        <f>ЗАПОЛНИТЬ!$B$24</f>
        <v>298</v>
      </c>
      <c r="D1505" s="144" t="str">
        <f>ЗАПОЛНИТЬ!$B$21</f>
        <v>12</v>
      </c>
      <c r="E1505" s="145"/>
      <c r="F1505" s="144" t="str">
        <f>ЗАПОЛНИТЬ!$B$22</f>
        <v>15</v>
      </c>
      <c r="G1505" s="144" t="str">
        <f>ЗАПОЛНИТЬ!$B$20</f>
        <v>040222</v>
      </c>
      <c r="H1505" s="143" t="str">
        <f>IF(ЗАПОЛНИТЬ!$F$7=1,ЗАПОЛНИТЬ!$H$9,ЗАПОЛНИТЬ!$H$10)</f>
        <v>73</v>
      </c>
      <c r="I1505" s="146" t="e">
        <f>IF(ЗАПОЛНИТЬ!$F$7=1,#REF!,#REF!)</f>
        <v>#REF!</v>
      </c>
      <c r="J1505" s="145" t="str">
        <f>IF(ЗАПОЛНИТЬ!$F$7=1,CONCATENATE(ЗАПОЛНИТЬ!$F$18,ЗАПОЛНИТЬ!$D$18),ЗАПОЛНИТЬ!$E$18)</f>
        <v>01.07.2016</v>
      </c>
      <c r="K1505" s="143" t="e">
        <f>#REF!</f>
        <v>#REF!</v>
      </c>
      <c r="L1505" s="143" t="e">
        <f>IF(ЗАПОЛНИТЬ!$F$7=1,#REF!/1000,#REF!)</f>
        <v>#REF!</v>
      </c>
      <c r="M1505" s="143" t="e">
        <f>IF(ЗАПОЛНИТЬ!$F$7=1,#REF!/1000,#REF!)</f>
        <v>#REF!</v>
      </c>
      <c r="N1505" s="143" t="e">
        <f>IF(ЗАПОЛНИТЬ!$F$7=1,#REF!/1000,#REF!)</f>
        <v>#REF!</v>
      </c>
      <c r="O1505" s="143" t="e">
        <f>IF(ЗАПОЛНИТЬ!$F$7=1,#REF!/1000,#REF!)</f>
        <v>#REF!</v>
      </c>
      <c r="P1505" s="143" t="e">
        <f>IF(ЗАПОЛНИТЬ!$F$7=1,#REF!/1000,#REF!)</f>
        <v>#REF!</v>
      </c>
      <c r="Q1505" s="143" t="e">
        <f>IF(ЗАПОЛНИТЬ!$F$7=1,#REF!/1000,#REF!)</f>
        <v>#REF!</v>
      </c>
      <c r="R1505" s="143" t="e">
        <f>IF(ЗАПОЛНИТЬ!$F$7=1,#REF!/1000,#REF!)</f>
        <v>#REF!</v>
      </c>
      <c r="S1505" s="143" t="e">
        <f>IF(ЗАПОЛНИТЬ!$F$7=1,#REF!/1000,#REF!)</f>
        <v>#REF!</v>
      </c>
      <c r="T1505" s="143" t="e">
        <f>IF(ЗАПОЛНИТЬ!$F$7=1,#REF!/1000,#REF!)</f>
        <v>#REF!</v>
      </c>
      <c r="U1505" s="143" t="e">
        <f>IF(ЗАПОЛНИТЬ!$F$7=1,#REF!/1000,#REF!)</f>
        <v>#REF!</v>
      </c>
      <c r="V1505" s="145" t="e">
        <f t="shared" si="104"/>
        <v>#REF!</v>
      </c>
      <c r="W1505" s="145" t="e">
        <f t="shared" si="103"/>
        <v>#REF!</v>
      </c>
    </row>
    <row r="1506" spans="1:23">
      <c r="A1506" s="144" t="str">
        <f>ЗАПОЛНИТЬ!$B$23</f>
        <v>4</v>
      </c>
      <c r="B1506" s="144" t="str">
        <f>ЗАПОЛНИТЬ!$B$13</f>
        <v>24188344</v>
      </c>
      <c r="C1506" s="144" t="str">
        <f>ЗАПОЛНИТЬ!$B$24</f>
        <v>298</v>
      </c>
      <c r="D1506" s="144" t="str">
        <f>ЗАПОЛНИТЬ!$B$21</f>
        <v>12</v>
      </c>
      <c r="E1506" s="145"/>
      <c r="F1506" s="144" t="str">
        <f>ЗАПОЛНИТЬ!$B$22</f>
        <v>15</v>
      </c>
      <c r="G1506" s="144" t="str">
        <f>ЗАПОЛНИТЬ!$B$20</f>
        <v>040222</v>
      </c>
      <c r="H1506" s="143" t="str">
        <f>IF(ЗАПОЛНИТЬ!$F$7=1,ЗАПОЛНИТЬ!$H$9,ЗАПОЛНИТЬ!$H$10)</f>
        <v>73</v>
      </c>
      <c r="I1506" s="146" t="e">
        <f>IF(ЗАПОЛНИТЬ!$F$7=1,#REF!,#REF!)</f>
        <v>#REF!</v>
      </c>
      <c r="J1506" s="145" t="str">
        <f>IF(ЗАПОЛНИТЬ!$F$7=1,CONCATENATE(ЗАПОЛНИТЬ!$F$18,ЗАПОЛНИТЬ!$D$18),ЗАПОЛНИТЬ!$E$18)</f>
        <v>01.07.2016</v>
      </c>
      <c r="K1506" s="143" t="e">
        <f>#REF!</f>
        <v>#REF!</v>
      </c>
      <c r="L1506" s="143" t="e">
        <f>IF(ЗАПОЛНИТЬ!$F$7=1,#REF!/1000,#REF!)</f>
        <v>#REF!</v>
      </c>
      <c r="M1506" s="143" t="e">
        <f>IF(ЗАПОЛНИТЬ!$F$7=1,#REF!/1000,#REF!)</f>
        <v>#REF!</v>
      </c>
      <c r="N1506" s="143" t="e">
        <f>IF(ЗАПОЛНИТЬ!$F$7=1,#REF!/1000,#REF!)</f>
        <v>#REF!</v>
      </c>
      <c r="O1506" s="143" t="e">
        <f>IF(ЗАПОЛНИТЬ!$F$7=1,#REF!/1000,#REF!)</f>
        <v>#REF!</v>
      </c>
      <c r="P1506" s="143" t="e">
        <f>IF(ЗАПОЛНИТЬ!$F$7=1,#REF!/1000,#REF!)</f>
        <v>#REF!</v>
      </c>
      <c r="Q1506" s="143" t="e">
        <f>IF(ЗАПОЛНИТЬ!$F$7=1,#REF!/1000,#REF!)</f>
        <v>#REF!</v>
      </c>
      <c r="R1506" s="143" t="e">
        <f>IF(ЗАПОЛНИТЬ!$F$7=1,#REF!/1000,#REF!)</f>
        <v>#REF!</v>
      </c>
      <c r="S1506" s="143" t="e">
        <f>IF(ЗАПОЛНИТЬ!$F$7=1,#REF!/1000,#REF!)</f>
        <v>#REF!</v>
      </c>
      <c r="T1506" s="143" t="e">
        <f>IF(ЗАПОЛНИТЬ!$F$7=1,#REF!/1000,#REF!)</f>
        <v>#REF!</v>
      </c>
      <c r="U1506" s="143" t="e">
        <f>IF(ЗАПОЛНИТЬ!$F$7=1,#REF!/1000,#REF!)</f>
        <v>#REF!</v>
      </c>
      <c r="V1506" s="145" t="e">
        <f>IF(SUM(L1506:U1506)&gt;0,1,0)</f>
        <v>#REF!</v>
      </c>
      <c r="W1506" s="145" t="e">
        <f t="shared" si="103"/>
        <v>#REF!</v>
      </c>
    </row>
    <row r="1507" spans="1:23">
      <c r="A1507" s="144" t="str">
        <f>ЗАПОЛНИТЬ!$B$23</f>
        <v>4</v>
      </c>
      <c r="B1507" s="144" t="str">
        <f>ЗАПОЛНИТЬ!$B$13</f>
        <v>24188344</v>
      </c>
      <c r="C1507" s="144" t="str">
        <f>ЗАПОЛНИТЬ!$B$24</f>
        <v>298</v>
      </c>
      <c r="D1507" s="144" t="str">
        <f>ЗАПОЛНИТЬ!$B$21</f>
        <v>12</v>
      </c>
      <c r="E1507" s="145"/>
      <c r="F1507" s="144" t="str">
        <f>ЗАПОЛНИТЬ!$B$22</f>
        <v>15</v>
      </c>
      <c r="G1507" s="144" t="str">
        <f>ЗАПОЛНИТЬ!$B$20</f>
        <v>040222</v>
      </c>
      <c r="H1507" s="143" t="str">
        <f>IF(ЗАПОЛНИТЬ!$F$7=1,ЗАПОЛНИТЬ!$H$9,ЗАПОЛНИТЬ!$H$10)</f>
        <v>73</v>
      </c>
      <c r="I1507" s="146" t="e">
        <f>IF(ЗАПОЛНИТЬ!$F$7=1,#REF!,#REF!)</f>
        <v>#REF!</v>
      </c>
      <c r="J1507" s="145" t="str">
        <f>IF(ЗАПОЛНИТЬ!$F$7=1,CONCATENATE(ЗАПОЛНИТЬ!$F$18,ЗАПОЛНИТЬ!$D$18),ЗАПОЛНИТЬ!$E$18)</f>
        <v>01.07.2016</v>
      </c>
      <c r="K1507" s="143" t="e">
        <f>#REF!</f>
        <v>#REF!</v>
      </c>
      <c r="L1507" s="143" t="e">
        <f>IF(ЗАПОЛНИТЬ!$F$7=1,#REF!/1000,#REF!)</f>
        <v>#REF!</v>
      </c>
      <c r="M1507" s="143" t="e">
        <f>IF(ЗАПОЛНИТЬ!$F$7=1,#REF!/1000,#REF!)</f>
        <v>#REF!</v>
      </c>
      <c r="N1507" s="143" t="e">
        <f>IF(ЗАПОЛНИТЬ!$F$7=1,#REF!/1000,#REF!)</f>
        <v>#REF!</v>
      </c>
      <c r="O1507" s="143" t="e">
        <f>IF(ЗАПОЛНИТЬ!$F$7=1,#REF!/1000,#REF!)</f>
        <v>#REF!</v>
      </c>
      <c r="P1507" s="143" t="e">
        <f>IF(ЗАПОЛНИТЬ!$F$7=1,#REF!/1000,#REF!)</f>
        <v>#REF!</v>
      </c>
      <c r="Q1507" s="143" t="e">
        <f>IF(ЗАПОЛНИТЬ!$F$7=1,#REF!/1000,#REF!)</f>
        <v>#REF!</v>
      </c>
      <c r="R1507" s="143" t="e">
        <f>IF(ЗАПОЛНИТЬ!$F$7=1,#REF!/1000,#REF!)</f>
        <v>#REF!</v>
      </c>
      <c r="S1507" s="143" t="e">
        <f>IF(ЗАПОЛНИТЬ!$F$7=1,#REF!/1000,#REF!)</f>
        <v>#REF!</v>
      </c>
      <c r="T1507" s="143" t="e">
        <f>IF(ЗАПОЛНИТЬ!$F$7=1,#REF!/1000,#REF!)</f>
        <v>#REF!</v>
      </c>
      <c r="U1507" s="143" t="e">
        <f>IF(ЗАПОЛНИТЬ!$F$7=1,#REF!/1000,#REF!)</f>
        <v>#REF!</v>
      </c>
      <c r="V1507" s="145" t="e">
        <f t="shared" si="104"/>
        <v>#REF!</v>
      </c>
      <c r="W1507" s="145">
        <v>0</v>
      </c>
    </row>
    <row r="1508" spans="1:23">
      <c r="A1508" s="144" t="str">
        <f>ЗАПОЛНИТЬ!$B$23</f>
        <v>4</v>
      </c>
      <c r="B1508" s="144" t="str">
        <f>ЗАПОЛНИТЬ!$B$13</f>
        <v>24188344</v>
      </c>
      <c r="C1508" s="144" t="str">
        <f>ЗАПОЛНИТЬ!$B$24</f>
        <v>298</v>
      </c>
      <c r="D1508" s="144" t="str">
        <f>ЗАПОЛНИТЬ!$B$21</f>
        <v>12</v>
      </c>
      <c r="E1508" s="145"/>
      <c r="F1508" s="144" t="str">
        <f>ЗАПОЛНИТЬ!$B$22</f>
        <v>15</v>
      </c>
      <c r="G1508" s="144" t="str">
        <f>ЗАПОЛНИТЬ!$B$20</f>
        <v>040222</v>
      </c>
      <c r="H1508" s="143" t="str">
        <f>IF(ЗАПОЛНИТЬ!$F$7=1,ЗАПОЛНИТЬ!$H$9,ЗАПОЛНИТЬ!$H$10)</f>
        <v>73</v>
      </c>
      <c r="I1508" s="146" t="e">
        <f>IF(ЗАПОЛНИТЬ!$F$7=1,#REF!,#REF!)</f>
        <v>#REF!</v>
      </c>
      <c r="J1508" s="145" t="str">
        <f>IF(ЗАПОЛНИТЬ!$F$7=1,CONCATENATE(ЗАПОЛНИТЬ!$F$18,ЗАПОЛНИТЬ!$D$18),ЗАПОЛНИТЬ!$E$18)</f>
        <v>01.07.2016</v>
      </c>
      <c r="K1508" s="143" t="e">
        <f>#REF!</f>
        <v>#REF!</v>
      </c>
      <c r="L1508" s="143" t="e">
        <f>IF(ЗАПОЛНИТЬ!$F$7=1,#REF!/1000,#REF!)</f>
        <v>#REF!</v>
      </c>
      <c r="M1508" s="143" t="e">
        <f>IF(ЗАПОЛНИТЬ!$F$7=1,#REF!/1000,#REF!)</f>
        <v>#REF!</v>
      </c>
      <c r="N1508" s="143" t="e">
        <f>IF(ЗАПОЛНИТЬ!$F$7=1,#REF!/1000,#REF!)</f>
        <v>#REF!</v>
      </c>
      <c r="O1508" s="143" t="e">
        <f>IF(ЗАПОЛНИТЬ!$F$7=1,#REF!/1000,#REF!)</f>
        <v>#REF!</v>
      </c>
      <c r="P1508" s="143" t="e">
        <f>IF(ЗАПОЛНИТЬ!$F$7=1,#REF!/1000,#REF!)</f>
        <v>#REF!</v>
      </c>
      <c r="Q1508" s="143" t="e">
        <f>IF(ЗАПОЛНИТЬ!$F$7=1,#REF!/1000,#REF!)</f>
        <v>#REF!</v>
      </c>
      <c r="R1508" s="143" t="e">
        <f>IF(ЗАПОЛНИТЬ!$F$7=1,#REF!/1000,#REF!)</f>
        <v>#REF!</v>
      </c>
      <c r="S1508" s="143" t="e">
        <f>IF(ЗАПОЛНИТЬ!$F$7=1,#REF!/1000,#REF!)</f>
        <v>#REF!</v>
      </c>
      <c r="T1508" s="143" t="e">
        <f>IF(ЗАПОЛНИТЬ!$F$7=1,#REF!/1000,#REF!)</f>
        <v>#REF!</v>
      </c>
      <c r="U1508" s="143" t="e">
        <f>IF(ЗАПОЛНИТЬ!$F$7=1,#REF!/1000,#REF!)</f>
        <v>#REF!</v>
      </c>
      <c r="V1508" s="145" t="e">
        <f t="shared" si="104"/>
        <v>#REF!</v>
      </c>
      <c r="W1508" s="145" t="e">
        <f>IF(SUM(L1508:U1508)&gt;0,1,0)</f>
        <v>#REF!</v>
      </c>
    </row>
    <row r="1509" spans="1:23">
      <c r="A1509" s="144" t="str">
        <f>ЗАПОЛНИТЬ!$B$23</f>
        <v>4</v>
      </c>
      <c r="B1509" s="144" t="str">
        <f>ЗАПОЛНИТЬ!$B$13</f>
        <v>24188344</v>
      </c>
      <c r="C1509" s="144" t="str">
        <f>ЗАПОЛНИТЬ!$B$24</f>
        <v>298</v>
      </c>
      <c r="D1509" s="144" t="str">
        <f>ЗАПОЛНИТЬ!$B$21</f>
        <v>12</v>
      </c>
      <c r="E1509" s="145"/>
      <c r="F1509" s="144" t="str">
        <f>ЗАПОЛНИТЬ!$B$22</f>
        <v>15</v>
      </c>
      <c r="G1509" s="144" t="str">
        <f>ЗАПОЛНИТЬ!$B$20</f>
        <v>040222</v>
      </c>
      <c r="H1509" s="143" t="str">
        <f>IF(ЗАПОЛНИТЬ!$F$7=1,ЗАПОЛНИТЬ!$H$9,ЗАПОЛНИТЬ!$H$10)</f>
        <v>73</v>
      </c>
      <c r="I1509" s="146" t="e">
        <f>IF(ЗАПОЛНИТЬ!$F$7=1,#REF!,#REF!)</f>
        <v>#REF!</v>
      </c>
      <c r="J1509" s="145" t="str">
        <f>IF(ЗАПОЛНИТЬ!$F$7=1,CONCATENATE(ЗАПОЛНИТЬ!$F$18,ЗАПОЛНИТЬ!$D$18),ЗАПОЛНИТЬ!$E$18)</f>
        <v>01.07.2016</v>
      </c>
      <c r="K1509" s="143" t="e">
        <f>#REF!</f>
        <v>#REF!</v>
      </c>
      <c r="L1509" s="143" t="e">
        <f>IF(ЗАПОЛНИТЬ!$F$7=1,#REF!/1000,#REF!)</f>
        <v>#REF!</v>
      </c>
      <c r="M1509" s="143" t="e">
        <f>IF(ЗАПОЛНИТЬ!$F$7=1,#REF!/1000,#REF!)</f>
        <v>#REF!</v>
      </c>
      <c r="N1509" s="143" t="e">
        <f>IF(ЗАПОЛНИТЬ!$F$7=1,#REF!/1000,#REF!)</f>
        <v>#REF!</v>
      </c>
      <c r="O1509" s="143" t="e">
        <f>IF(ЗАПОЛНИТЬ!$F$7=1,#REF!/1000,#REF!)</f>
        <v>#REF!</v>
      </c>
      <c r="P1509" s="143" t="e">
        <f>IF(ЗАПОЛНИТЬ!$F$7=1,#REF!/1000,#REF!)</f>
        <v>#REF!</v>
      </c>
      <c r="Q1509" s="143" t="e">
        <f>IF(ЗАПОЛНИТЬ!$F$7=1,#REF!/1000,#REF!)</f>
        <v>#REF!</v>
      </c>
      <c r="R1509" s="143" t="e">
        <f>IF(ЗАПОЛНИТЬ!$F$7=1,#REF!/1000,#REF!)</f>
        <v>#REF!</v>
      </c>
      <c r="S1509" s="143" t="e">
        <f>IF(ЗАПОЛНИТЬ!$F$7=1,#REF!/1000,#REF!)</f>
        <v>#REF!</v>
      </c>
      <c r="T1509" s="143" t="e">
        <f>IF(ЗАПОЛНИТЬ!$F$7=1,#REF!/1000,#REF!)</f>
        <v>#REF!</v>
      </c>
      <c r="U1509" s="143" t="e">
        <f>IF(ЗАПОЛНИТЬ!$F$7=1,#REF!/1000,#REF!)</f>
        <v>#REF!</v>
      </c>
      <c r="V1509" s="145" t="e">
        <f t="shared" si="104"/>
        <v>#REF!</v>
      </c>
      <c r="W1509" s="145" t="e">
        <f>IF(SUM(L1509:U1509)&gt;0,1,0)</f>
        <v>#REF!</v>
      </c>
    </row>
    <row r="1510" spans="1:23">
      <c r="A1510" s="144" t="str">
        <f>ЗАПОЛНИТЬ!$B$23</f>
        <v>4</v>
      </c>
      <c r="B1510" s="144" t="str">
        <f>ЗАПОЛНИТЬ!$B$13</f>
        <v>24188344</v>
      </c>
      <c r="C1510" s="144" t="str">
        <f>ЗАПОЛНИТЬ!$B$24</f>
        <v>298</v>
      </c>
      <c r="D1510" s="144" t="str">
        <f>ЗАПОЛНИТЬ!$B$21</f>
        <v>12</v>
      </c>
      <c r="E1510" s="145"/>
      <c r="F1510" s="144" t="str">
        <f>ЗАПОЛНИТЬ!$B$22</f>
        <v>15</v>
      </c>
      <c r="G1510" s="144" t="str">
        <f>ЗАПОЛНИТЬ!$B$20</f>
        <v>040222</v>
      </c>
      <c r="H1510" s="143" t="str">
        <f>IF(ЗАПОЛНИТЬ!$F$7=1,ЗАПОЛНИТЬ!$H$9,ЗАПОЛНИТЬ!$H$10)</f>
        <v>73</v>
      </c>
      <c r="I1510" s="146" t="e">
        <f>IF(ЗАПОЛНИТЬ!$F$7=1,#REF!,#REF!)</f>
        <v>#REF!</v>
      </c>
      <c r="J1510" s="145" t="str">
        <f>IF(ЗАПОЛНИТЬ!$F$7=1,CONCATENATE(ЗАПОЛНИТЬ!$F$18,ЗАПОЛНИТЬ!$D$18),ЗАПОЛНИТЬ!$E$18)</f>
        <v>01.07.2016</v>
      </c>
      <c r="K1510" s="143" t="e">
        <f>#REF!</f>
        <v>#REF!</v>
      </c>
      <c r="L1510" s="143" t="e">
        <f>IF(ЗАПОЛНИТЬ!$F$7=1,#REF!/1000,#REF!)</f>
        <v>#REF!</v>
      </c>
      <c r="M1510" s="143" t="e">
        <f>IF(ЗАПОЛНИТЬ!$F$7=1,#REF!/1000,#REF!)</f>
        <v>#REF!</v>
      </c>
      <c r="N1510" s="143" t="e">
        <f>IF(ЗАПОЛНИТЬ!$F$7=1,#REF!/1000,#REF!)</f>
        <v>#REF!</v>
      </c>
      <c r="O1510" s="143" t="e">
        <f>IF(ЗАПОЛНИТЬ!$F$7=1,#REF!/1000,#REF!)</f>
        <v>#REF!</v>
      </c>
      <c r="P1510" s="143" t="e">
        <f>IF(ЗАПОЛНИТЬ!$F$7=1,#REF!/1000,#REF!)</f>
        <v>#REF!</v>
      </c>
      <c r="Q1510" s="143" t="e">
        <f>IF(ЗАПОЛНИТЬ!$F$7=1,#REF!/1000,#REF!)</f>
        <v>#REF!</v>
      </c>
      <c r="R1510" s="143" t="e">
        <f>IF(ЗАПОЛНИТЬ!$F$7=1,#REF!/1000,#REF!)</f>
        <v>#REF!</v>
      </c>
      <c r="S1510" s="143" t="e">
        <f>IF(ЗАПОЛНИТЬ!$F$7=1,#REF!/1000,#REF!)</f>
        <v>#REF!</v>
      </c>
      <c r="T1510" s="143" t="e">
        <f>IF(ЗАПОЛНИТЬ!$F$7=1,#REF!/1000,#REF!)</f>
        <v>#REF!</v>
      </c>
      <c r="U1510" s="143" t="e">
        <f>IF(ЗАПОЛНИТЬ!$F$7=1,#REF!/1000,#REF!)</f>
        <v>#REF!</v>
      </c>
      <c r="V1510" s="145" t="e">
        <f t="shared" si="104"/>
        <v>#REF!</v>
      </c>
      <c r="W1510" s="145">
        <v>0</v>
      </c>
    </row>
    <row r="1511" spans="1:23">
      <c r="A1511" s="144" t="str">
        <f>ЗАПОЛНИТЬ!$B$23</f>
        <v>4</v>
      </c>
      <c r="B1511" s="144" t="str">
        <f>ЗАПОЛНИТЬ!$B$13</f>
        <v>24188344</v>
      </c>
      <c r="C1511" s="144" t="str">
        <f>ЗАПОЛНИТЬ!$B$24</f>
        <v>298</v>
      </c>
      <c r="D1511" s="144" t="str">
        <f>ЗАПОЛНИТЬ!$B$21</f>
        <v>12</v>
      </c>
      <c r="E1511" s="145"/>
      <c r="F1511" s="144" t="str">
        <f>ЗАПОЛНИТЬ!$B$22</f>
        <v>15</v>
      </c>
      <c r="G1511" s="144" t="str">
        <f>ЗАПОЛНИТЬ!$B$20</f>
        <v>040222</v>
      </c>
      <c r="H1511" s="143" t="str">
        <f>IF(ЗАПОЛНИТЬ!$F$7=1,ЗАПОЛНИТЬ!$H$9,ЗАПОЛНИТЬ!$H$10)</f>
        <v>73</v>
      </c>
      <c r="I1511" s="146" t="e">
        <f>IF(ЗАПОЛНИТЬ!$F$7=1,#REF!,#REF!)</f>
        <v>#REF!</v>
      </c>
      <c r="J1511" s="145" t="str">
        <f>IF(ЗАПОЛНИТЬ!$F$7=1,CONCATENATE(ЗАПОЛНИТЬ!$F$18,ЗАПОЛНИТЬ!$D$18),ЗАПОЛНИТЬ!$E$18)</f>
        <v>01.07.2016</v>
      </c>
      <c r="K1511" s="143" t="e">
        <f>#REF!</f>
        <v>#REF!</v>
      </c>
      <c r="L1511" s="143" t="e">
        <f>IF(ЗАПОЛНИТЬ!$F$7=1,#REF!/1000,#REF!)</f>
        <v>#REF!</v>
      </c>
      <c r="M1511" s="143" t="e">
        <f>IF(ЗАПОЛНИТЬ!$F$7=1,#REF!/1000,#REF!)</f>
        <v>#REF!</v>
      </c>
      <c r="N1511" s="143" t="e">
        <f>IF(ЗАПОЛНИТЬ!$F$7=1,#REF!/1000,#REF!)</f>
        <v>#REF!</v>
      </c>
      <c r="O1511" s="143" t="e">
        <f>IF(ЗАПОЛНИТЬ!$F$7=1,#REF!/1000,#REF!)</f>
        <v>#REF!</v>
      </c>
      <c r="P1511" s="143" t="e">
        <f>IF(ЗАПОЛНИТЬ!$F$7=1,#REF!/1000,#REF!)</f>
        <v>#REF!</v>
      </c>
      <c r="Q1511" s="143" t="e">
        <f>IF(ЗАПОЛНИТЬ!$F$7=1,#REF!/1000,#REF!)</f>
        <v>#REF!</v>
      </c>
      <c r="R1511" s="143" t="e">
        <f>IF(ЗАПОЛНИТЬ!$F$7=1,#REF!/1000,#REF!)</f>
        <v>#REF!</v>
      </c>
      <c r="S1511" s="143" t="e">
        <f>IF(ЗАПОЛНИТЬ!$F$7=1,#REF!/1000,#REF!)</f>
        <v>#REF!</v>
      </c>
      <c r="T1511" s="143" t="e">
        <f>IF(ЗАПОЛНИТЬ!$F$7=1,#REF!/1000,#REF!)</f>
        <v>#REF!</v>
      </c>
      <c r="U1511" s="143" t="e">
        <f>IF(ЗАПОЛНИТЬ!$F$7=1,#REF!/1000,#REF!)</f>
        <v>#REF!</v>
      </c>
      <c r="V1511" s="145" t="e">
        <f t="shared" si="104"/>
        <v>#REF!</v>
      </c>
      <c r="W1511" s="145" t="e">
        <f>IF(SUM(L1511:U1511)&gt;0,1,0)</f>
        <v>#REF!</v>
      </c>
    </row>
    <row r="1512" spans="1:23">
      <c r="A1512" s="144" t="str">
        <f>ЗАПОЛНИТЬ!$B$23</f>
        <v>4</v>
      </c>
      <c r="B1512" s="144" t="str">
        <f>ЗАПОЛНИТЬ!$B$13</f>
        <v>24188344</v>
      </c>
      <c r="C1512" s="144" t="str">
        <f>ЗАПОЛНИТЬ!$B$24</f>
        <v>298</v>
      </c>
      <c r="D1512" s="144" t="str">
        <f>ЗАПОЛНИТЬ!$B$21</f>
        <v>12</v>
      </c>
      <c r="E1512" s="145"/>
      <c r="F1512" s="144" t="str">
        <f>ЗАПОЛНИТЬ!$B$22</f>
        <v>15</v>
      </c>
      <c r="G1512" s="144" t="str">
        <f>ЗАПОЛНИТЬ!$B$20</f>
        <v>040222</v>
      </c>
      <c r="H1512" s="143" t="str">
        <f>IF(ЗАПОЛНИТЬ!$F$7=1,ЗАПОЛНИТЬ!$H$9,ЗАПОЛНИТЬ!$H$10)</f>
        <v>73</v>
      </c>
      <c r="I1512" s="146" t="e">
        <f>IF(ЗАПОЛНИТЬ!$F$7=1,#REF!,#REF!)</f>
        <v>#REF!</v>
      </c>
      <c r="J1512" s="145" t="str">
        <f>IF(ЗАПОЛНИТЬ!$F$7=1,CONCATENATE(ЗАПОЛНИТЬ!$F$18,ЗАПОЛНИТЬ!$D$18),ЗАПОЛНИТЬ!$E$18)</f>
        <v>01.07.2016</v>
      </c>
      <c r="K1512" s="143" t="e">
        <f>#REF!</f>
        <v>#REF!</v>
      </c>
      <c r="L1512" s="143" t="e">
        <f>IF(ЗАПОЛНИТЬ!$F$7=1,#REF!/1000,#REF!)</f>
        <v>#REF!</v>
      </c>
      <c r="M1512" s="143" t="e">
        <f>IF(ЗАПОЛНИТЬ!$F$7=1,#REF!/1000,#REF!)</f>
        <v>#REF!</v>
      </c>
      <c r="N1512" s="143" t="e">
        <f>IF(ЗАПОЛНИТЬ!$F$7=1,#REF!/1000,#REF!)</f>
        <v>#REF!</v>
      </c>
      <c r="O1512" s="143" t="e">
        <f>IF(ЗАПОЛНИТЬ!$F$7=1,#REF!/1000,#REF!)</f>
        <v>#REF!</v>
      </c>
      <c r="P1512" s="143" t="e">
        <f>IF(ЗАПОЛНИТЬ!$F$7=1,#REF!/1000,#REF!)</f>
        <v>#REF!</v>
      </c>
      <c r="Q1512" s="143" t="e">
        <f>IF(ЗАПОЛНИТЬ!$F$7=1,#REF!/1000,#REF!)</f>
        <v>#REF!</v>
      </c>
      <c r="R1512" s="143" t="e">
        <f>IF(ЗАПОЛНИТЬ!$F$7=1,#REF!/1000,#REF!)</f>
        <v>#REF!</v>
      </c>
      <c r="S1512" s="143" t="e">
        <f>IF(ЗАПОЛНИТЬ!$F$7=1,#REF!/1000,#REF!)</f>
        <v>#REF!</v>
      </c>
      <c r="T1512" s="143" t="e">
        <f>IF(ЗАПОЛНИТЬ!$F$7=1,#REF!/1000,#REF!)</f>
        <v>#REF!</v>
      </c>
      <c r="U1512" s="143" t="e">
        <f>IF(ЗАПОЛНИТЬ!$F$7=1,#REF!/1000,#REF!)</f>
        <v>#REF!</v>
      </c>
      <c r="V1512" s="145" t="e">
        <f t="shared" si="104"/>
        <v>#REF!</v>
      </c>
      <c r="W1512" s="145" t="e">
        <f>IF(SUM(L1512:U1512)&gt;0,1,0)</f>
        <v>#REF!</v>
      </c>
    </row>
    <row r="1513" spans="1:23">
      <c r="A1513" s="144" t="str">
        <f>ЗАПОЛНИТЬ!$B$23</f>
        <v>4</v>
      </c>
      <c r="B1513" s="144" t="str">
        <f>ЗАПОЛНИТЬ!$B$13</f>
        <v>24188344</v>
      </c>
      <c r="C1513" s="144" t="str">
        <f>ЗАПОЛНИТЬ!$B$24</f>
        <v>298</v>
      </c>
      <c r="D1513" s="144" t="str">
        <f>ЗАПОЛНИТЬ!$B$21</f>
        <v>12</v>
      </c>
      <c r="E1513" s="145"/>
      <c r="F1513" s="144" t="str">
        <f>ЗАПОЛНИТЬ!$B$22</f>
        <v>15</v>
      </c>
      <c r="G1513" s="144" t="str">
        <f>ЗАПОЛНИТЬ!$B$20</f>
        <v>040222</v>
      </c>
      <c r="H1513" s="143" t="str">
        <f>IF(ЗАПОЛНИТЬ!$F$7=1,ЗАПОЛНИТЬ!$H$9,ЗАПОЛНИТЬ!$H$10)</f>
        <v>73</v>
      </c>
      <c r="I1513" s="146" t="e">
        <f>IF(ЗАПОЛНИТЬ!$F$7=1,#REF!,#REF!)</f>
        <v>#REF!</v>
      </c>
      <c r="J1513" s="145" t="str">
        <f>IF(ЗАПОЛНИТЬ!$F$7=1,CONCATENATE(ЗАПОЛНИТЬ!$F$18,ЗАПОЛНИТЬ!$D$18),ЗАПОЛНИТЬ!$E$18)</f>
        <v>01.07.2016</v>
      </c>
      <c r="K1513" s="143" t="e">
        <f>#REF!</f>
        <v>#REF!</v>
      </c>
      <c r="L1513" s="143" t="e">
        <f>IF(ЗАПОЛНИТЬ!$F$7=1,#REF!/1000,#REF!)</f>
        <v>#REF!</v>
      </c>
      <c r="M1513" s="143" t="e">
        <f>IF(ЗАПОЛНИТЬ!$F$7=1,#REF!/1000,#REF!)</f>
        <v>#REF!</v>
      </c>
      <c r="N1513" s="143" t="e">
        <f>IF(ЗАПОЛНИТЬ!$F$7=1,#REF!/1000,#REF!)</f>
        <v>#REF!</v>
      </c>
      <c r="O1513" s="143" t="e">
        <f>IF(ЗАПОЛНИТЬ!$F$7=1,#REF!/1000,#REF!)</f>
        <v>#REF!</v>
      </c>
      <c r="P1513" s="143" t="e">
        <f>IF(ЗАПОЛНИТЬ!$F$7=1,#REF!/1000,#REF!)</f>
        <v>#REF!</v>
      </c>
      <c r="Q1513" s="143" t="e">
        <f>IF(ЗАПОЛНИТЬ!$F$7=1,#REF!/1000,#REF!)</f>
        <v>#REF!</v>
      </c>
      <c r="R1513" s="143" t="e">
        <f>IF(ЗАПОЛНИТЬ!$F$7=1,#REF!/1000,#REF!)</f>
        <v>#REF!</v>
      </c>
      <c r="S1513" s="143" t="e">
        <f>IF(ЗАПОЛНИТЬ!$F$7=1,#REF!/1000,#REF!)</f>
        <v>#REF!</v>
      </c>
      <c r="T1513" s="143" t="e">
        <f>IF(ЗАПОЛНИТЬ!$F$7=1,#REF!/1000,#REF!)</f>
        <v>#REF!</v>
      </c>
      <c r="U1513" s="143" t="e">
        <f>IF(ЗАПОЛНИТЬ!$F$7=1,#REF!/1000,#REF!)</f>
        <v>#REF!</v>
      </c>
      <c r="V1513" s="145" t="e">
        <f t="shared" si="104"/>
        <v>#REF!</v>
      </c>
      <c r="W1513" s="145">
        <v>0</v>
      </c>
    </row>
    <row r="1514" spans="1:23">
      <c r="A1514" s="144" t="str">
        <f>ЗАПОЛНИТЬ!$B$23</f>
        <v>4</v>
      </c>
      <c r="B1514" s="144" t="str">
        <f>ЗАПОЛНИТЬ!$B$13</f>
        <v>24188344</v>
      </c>
      <c r="C1514" s="144" t="str">
        <f>ЗАПОЛНИТЬ!$B$24</f>
        <v>298</v>
      </c>
      <c r="D1514" s="144" t="str">
        <f>ЗАПОЛНИТЬ!$B$21</f>
        <v>12</v>
      </c>
      <c r="E1514" s="145"/>
      <c r="F1514" s="144" t="str">
        <f>ЗАПОЛНИТЬ!$B$22</f>
        <v>15</v>
      </c>
      <c r="G1514" s="144" t="str">
        <f>ЗАПОЛНИТЬ!$B$20</f>
        <v>040222</v>
      </c>
      <c r="H1514" s="143" t="str">
        <f>IF(ЗАПОЛНИТЬ!$F$7=1,ЗАПОЛНИТЬ!$H$9,ЗАПОЛНИТЬ!$H$10)</f>
        <v>73</v>
      </c>
      <c r="I1514" s="146" t="e">
        <f>IF(ЗАПОЛНИТЬ!$F$7=1,#REF!,#REF!)</f>
        <v>#REF!</v>
      </c>
      <c r="J1514" s="145" t="str">
        <f>IF(ЗАПОЛНИТЬ!$F$7=1,CONCATENATE(ЗАПОЛНИТЬ!$F$18,ЗАПОЛНИТЬ!$D$18),ЗАПОЛНИТЬ!$E$18)</f>
        <v>01.07.2016</v>
      </c>
      <c r="K1514" s="143" t="e">
        <f>#REF!</f>
        <v>#REF!</v>
      </c>
      <c r="L1514" s="143" t="e">
        <f>IF(ЗАПОЛНИТЬ!$F$7=1,#REF!/1000,#REF!)</f>
        <v>#REF!</v>
      </c>
      <c r="M1514" s="143" t="e">
        <f>IF(ЗАПОЛНИТЬ!$F$7=1,#REF!/1000,#REF!)</f>
        <v>#REF!</v>
      </c>
      <c r="N1514" s="143" t="e">
        <f>IF(ЗАПОЛНИТЬ!$F$7=1,#REF!/1000,#REF!)</f>
        <v>#REF!</v>
      </c>
      <c r="O1514" s="143" t="e">
        <f>IF(ЗАПОЛНИТЬ!$F$7=1,#REF!/1000,#REF!)</f>
        <v>#REF!</v>
      </c>
      <c r="P1514" s="143" t="e">
        <f>IF(ЗАПОЛНИТЬ!$F$7=1,#REF!/1000,#REF!)</f>
        <v>#REF!</v>
      </c>
      <c r="Q1514" s="143" t="e">
        <f>IF(ЗАПОЛНИТЬ!$F$7=1,#REF!/1000,#REF!)</f>
        <v>#REF!</v>
      </c>
      <c r="R1514" s="143" t="e">
        <f>IF(ЗАПОЛНИТЬ!$F$7=1,#REF!/1000,#REF!)</f>
        <v>#REF!</v>
      </c>
      <c r="S1514" s="143" t="e">
        <f>IF(ЗАПОЛНИТЬ!$F$7=1,#REF!/1000,#REF!)</f>
        <v>#REF!</v>
      </c>
      <c r="T1514" s="143" t="e">
        <f>IF(ЗАПОЛНИТЬ!$F$7=1,#REF!/1000,#REF!)</f>
        <v>#REF!</v>
      </c>
      <c r="U1514" s="143" t="e">
        <f>IF(ЗАПОЛНИТЬ!$F$7=1,#REF!/1000,#REF!)</f>
        <v>#REF!</v>
      </c>
      <c r="V1514" s="145" t="e">
        <f t="shared" si="104"/>
        <v>#REF!</v>
      </c>
      <c r="W1514" s="145" t="e">
        <f>IF(SUM(L1514:U1514)&gt;0,1,0)</f>
        <v>#REF!</v>
      </c>
    </row>
    <row r="1515" spans="1:23">
      <c r="A1515" s="144" t="str">
        <f>ЗАПОЛНИТЬ!$B$23</f>
        <v>4</v>
      </c>
      <c r="B1515" s="144" t="str">
        <f>ЗАПОЛНИТЬ!$B$13</f>
        <v>24188344</v>
      </c>
      <c r="C1515" s="144" t="str">
        <f>ЗАПОЛНИТЬ!$B$24</f>
        <v>298</v>
      </c>
      <c r="D1515" s="144" t="str">
        <f>ЗАПОЛНИТЬ!$B$21</f>
        <v>12</v>
      </c>
      <c r="E1515" s="145"/>
      <c r="F1515" s="144" t="str">
        <f>ЗАПОЛНИТЬ!$B$22</f>
        <v>15</v>
      </c>
      <c r="G1515" s="144" t="str">
        <f>ЗАПОЛНИТЬ!$B$20</f>
        <v>040222</v>
      </c>
      <c r="H1515" s="143" t="str">
        <f>IF(ЗАПОЛНИТЬ!$F$7=1,ЗАПОЛНИТЬ!$H$9,ЗАПОЛНИТЬ!$H$10)</f>
        <v>73</v>
      </c>
      <c r="I1515" s="146" t="e">
        <f>IF(ЗАПОЛНИТЬ!$F$7=1,#REF!,#REF!)</f>
        <v>#REF!</v>
      </c>
      <c r="J1515" s="145" t="str">
        <f>IF(ЗАПОЛНИТЬ!$F$7=1,CONCATENATE(ЗАПОЛНИТЬ!$F$18,ЗАПОЛНИТЬ!$D$18),ЗАПОЛНИТЬ!$E$18)</f>
        <v>01.07.2016</v>
      </c>
      <c r="K1515" s="143" t="e">
        <f>#REF!</f>
        <v>#REF!</v>
      </c>
      <c r="L1515" s="143" t="e">
        <f>IF(ЗАПОЛНИТЬ!$F$7=1,#REF!/1000,#REF!)</f>
        <v>#REF!</v>
      </c>
      <c r="M1515" s="143" t="e">
        <f>IF(ЗАПОЛНИТЬ!$F$7=1,#REF!/1000,#REF!)</f>
        <v>#REF!</v>
      </c>
      <c r="N1515" s="143" t="e">
        <f>IF(ЗАПОЛНИТЬ!$F$7=1,#REF!/1000,#REF!)</f>
        <v>#REF!</v>
      </c>
      <c r="O1515" s="143" t="e">
        <f>IF(ЗАПОЛНИТЬ!$F$7=1,#REF!/1000,#REF!)</f>
        <v>#REF!</v>
      </c>
      <c r="P1515" s="143" t="e">
        <f>IF(ЗАПОЛНИТЬ!$F$7=1,#REF!/1000,#REF!)</f>
        <v>#REF!</v>
      </c>
      <c r="Q1515" s="143" t="e">
        <f>IF(ЗАПОЛНИТЬ!$F$7=1,#REF!/1000,#REF!)</f>
        <v>#REF!</v>
      </c>
      <c r="R1515" s="143" t="e">
        <f>IF(ЗАПОЛНИТЬ!$F$7=1,#REF!/1000,#REF!)</f>
        <v>#REF!</v>
      </c>
      <c r="S1515" s="143" t="e">
        <f>IF(ЗАПОЛНИТЬ!$F$7=1,#REF!/1000,#REF!)</f>
        <v>#REF!</v>
      </c>
      <c r="T1515" s="143" t="e">
        <f>IF(ЗАПОЛНИТЬ!$F$7=1,#REF!/1000,#REF!)</f>
        <v>#REF!</v>
      </c>
      <c r="U1515" s="143" t="e">
        <f>IF(ЗАПОЛНИТЬ!$F$7=1,#REF!/1000,#REF!)</f>
        <v>#REF!</v>
      </c>
      <c r="V1515" s="145" t="e">
        <f t="shared" si="104"/>
        <v>#REF!</v>
      </c>
      <c r="W1515" s="145" t="e">
        <f>IF(SUM(L1515:U1515)&gt;0,1,0)</f>
        <v>#REF!</v>
      </c>
    </row>
    <row r="1516" spans="1:23">
      <c r="A1516" s="144" t="str">
        <f>ЗАПОЛНИТЬ!$B$23</f>
        <v>4</v>
      </c>
      <c r="B1516" s="144" t="str">
        <f>ЗАПОЛНИТЬ!$B$13</f>
        <v>24188344</v>
      </c>
      <c r="C1516" s="144" t="str">
        <f>ЗАПОЛНИТЬ!$B$24</f>
        <v>298</v>
      </c>
      <c r="D1516" s="144" t="str">
        <f>ЗАПОЛНИТЬ!$B$21</f>
        <v>12</v>
      </c>
      <c r="E1516" s="145"/>
      <c r="F1516" s="144" t="str">
        <f>ЗАПОЛНИТЬ!$B$22</f>
        <v>15</v>
      </c>
      <c r="G1516" s="144" t="str">
        <f>ЗАПОЛНИТЬ!$B$20</f>
        <v>040222</v>
      </c>
      <c r="H1516" s="143" t="str">
        <f>IF(ЗАПОЛНИТЬ!$F$7=1,ЗАПОЛНИТЬ!$H$9,ЗАПОЛНИТЬ!$H$10)</f>
        <v>73</v>
      </c>
      <c r="I1516" s="146" t="e">
        <f>IF(ЗАПОЛНИТЬ!$F$7=1,#REF!,#REF!)</f>
        <v>#REF!</v>
      </c>
      <c r="J1516" s="145" t="str">
        <f>IF(ЗАПОЛНИТЬ!$F$7=1,CONCATENATE(ЗАПОЛНИТЬ!$F$18,ЗАПОЛНИТЬ!$D$18),ЗАПОЛНИТЬ!$E$18)</f>
        <v>01.07.2016</v>
      </c>
      <c r="K1516" s="143" t="e">
        <f>#REF!</f>
        <v>#REF!</v>
      </c>
      <c r="L1516" s="143" t="e">
        <f>IF(ЗАПОЛНИТЬ!$F$7=1,#REF!/1000,#REF!)</f>
        <v>#REF!</v>
      </c>
      <c r="M1516" s="143" t="e">
        <f>IF(ЗАПОЛНИТЬ!$F$7=1,#REF!/1000,#REF!)</f>
        <v>#REF!</v>
      </c>
      <c r="N1516" s="143" t="e">
        <f>IF(ЗАПОЛНИТЬ!$F$7=1,#REF!/1000,#REF!)</f>
        <v>#REF!</v>
      </c>
      <c r="O1516" s="143" t="e">
        <f>IF(ЗАПОЛНИТЬ!$F$7=1,#REF!/1000,#REF!)</f>
        <v>#REF!</v>
      </c>
      <c r="P1516" s="143" t="e">
        <f>IF(ЗАПОЛНИТЬ!$F$7=1,#REF!/1000,#REF!)</f>
        <v>#REF!</v>
      </c>
      <c r="Q1516" s="143" t="e">
        <f>IF(ЗАПОЛНИТЬ!$F$7=1,#REF!/1000,#REF!)</f>
        <v>#REF!</v>
      </c>
      <c r="R1516" s="143" t="e">
        <f>IF(ЗАПОЛНИТЬ!$F$7=1,#REF!/1000,#REF!)</f>
        <v>#REF!</v>
      </c>
      <c r="S1516" s="143" t="e">
        <f>IF(ЗАПОЛНИТЬ!$F$7=1,#REF!/1000,#REF!)</f>
        <v>#REF!</v>
      </c>
      <c r="T1516" s="143" t="e">
        <f>IF(ЗАПОЛНИТЬ!$F$7=1,#REF!/1000,#REF!)</f>
        <v>#REF!</v>
      </c>
      <c r="U1516" s="143" t="e">
        <f>IF(ЗАПОЛНИТЬ!$F$7=1,#REF!/1000,#REF!)</f>
        <v>#REF!</v>
      </c>
      <c r="V1516" s="145" t="e">
        <f t="shared" si="104"/>
        <v>#REF!</v>
      </c>
      <c r="W1516" s="145" t="e">
        <f>IF(SUM(L1516:U1516)&gt;0,1,0)</f>
        <v>#REF!</v>
      </c>
    </row>
    <row r="1517" spans="1:23">
      <c r="A1517" s="144" t="str">
        <f>ЗАПОЛНИТЬ!$B$23</f>
        <v>4</v>
      </c>
      <c r="B1517" s="144" t="str">
        <f>ЗАПОЛНИТЬ!$B$13</f>
        <v>24188344</v>
      </c>
      <c r="C1517" s="144" t="str">
        <f>ЗАПОЛНИТЬ!$B$24</f>
        <v>298</v>
      </c>
      <c r="D1517" s="144" t="str">
        <f>ЗАПОЛНИТЬ!$B$21</f>
        <v>12</v>
      </c>
      <c r="E1517" s="145"/>
      <c r="F1517" s="144" t="str">
        <f>ЗАПОЛНИТЬ!$B$22</f>
        <v>15</v>
      </c>
      <c r="G1517" s="144" t="str">
        <f>ЗАПОЛНИТЬ!$B$20</f>
        <v>040222</v>
      </c>
      <c r="H1517" s="143" t="str">
        <f>IF(ЗАПОЛНИТЬ!$F$7=1,ЗАПОЛНИТЬ!$H$9,ЗАПОЛНИТЬ!$H$10)</f>
        <v>73</v>
      </c>
      <c r="I1517" s="146" t="e">
        <f>IF(ЗАПОЛНИТЬ!$F$7=1,#REF!,#REF!)</f>
        <v>#REF!</v>
      </c>
      <c r="J1517" s="145" t="str">
        <f>IF(ЗАПОЛНИТЬ!$F$7=1,CONCATENATE(ЗАПОЛНИТЬ!$F$18,ЗАПОЛНИТЬ!$D$18),ЗАПОЛНИТЬ!$E$18)</f>
        <v>01.07.2016</v>
      </c>
      <c r="K1517" s="143" t="e">
        <f>#REF!</f>
        <v>#REF!</v>
      </c>
      <c r="L1517" s="143" t="e">
        <f>IF(ЗАПОЛНИТЬ!$F$7=1,#REF!/1000,#REF!)</f>
        <v>#REF!</v>
      </c>
      <c r="M1517" s="143" t="e">
        <f>IF(ЗАПОЛНИТЬ!$F$7=1,#REF!/1000,#REF!)</f>
        <v>#REF!</v>
      </c>
      <c r="N1517" s="143" t="e">
        <f>IF(ЗАПОЛНИТЬ!$F$7=1,#REF!/1000,#REF!)</f>
        <v>#REF!</v>
      </c>
      <c r="O1517" s="143" t="e">
        <f>IF(ЗАПОЛНИТЬ!$F$7=1,#REF!/1000,#REF!)</f>
        <v>#REF!</v>
      </c>
      <c r="P1517" s="143" t="e">
        <f>IF(ЗАПОЛНИТЬ!$F$7=1,#REF!/1000,#REF!)</f>
        <v>#REF!</v>
      </c>
      <c r="Q1517" s="143" t="e">
        <f>IF(ЗАПОЛНИТЬ!$F$7=1,#REF!/1000,#REF!)</f>
        <v>#REF!</v>
      </c>
      <c r="R1517" s="143" t="e">
        <f>IF(ЗАПОЛНИТЬ!$F$7=1,#REF!/1000,#REF!)</f>
        <v>#REF!</v>
      </c>
      <c r="S1517" s="143" t="e">
        <f>IF(ЗАПОЛНИТЬ!$F$7=1,#REF!/1000,#REF!)</f>
        <v>#REF!</v>
      </c>
      <c r="T1517" s="143" t="e">
        <f>IF(ЗАПОЛНИТЬ!$F$7=1,#REF!/1000,#REF!)</f>
        <v>#REF!</v>
      </c>
      <c r="U1517" s="143" t="e">
        <f>IF(ЗАПОЛНИТЬ!$F$7=1,#REF!/1000,#REF!)</f>
        <v>#REF!</v>
      </c>
      <c r="V1517" s="145" t="e">
        <f t="shared" si="104"/>
        <v>#REF!</v>
      </c>
      <c r="W1517" s="145">
        <v>0</v>
      </c>
    </row>
    <row r="1518" spans="1:23">
      <c r="A1518" s="144" t="str">
        <f>ЗАПОЛНИТЬ!$B$23</f>
        <v>4</v>
      </c>
      <c r="B1518" s="144" t="str">
        <f>ЗАПОЛНИТЬ!$B$13</f>
        <v>24188344</v>
      </c>
      <c r="C1518" s="144" t="str">
        <f>ЗАПОЛНИТЬ!$B$24</f>
        <v>298</v>
      </c>
      <c r="D1518" s="144" t="str">
        <f>ЗАПОЛНИТЬ!$B$21</f>
        <v>12</v>
      </c>
      <c r="E1518" s="145"/>
      <c r="F1518" s="144" t="str">
        <f>ЗАПОЛНИТЬ!$B$22</f>
        <v>15</v>
      </c>
      <c r="G1518" s="144" t="str">
        <f>ЗАПОЛНИТЬ!$B$20</f>
        <v>040222</v>
      </c>
      <c r="H1518" s="143" t="str">
        <f>IF(ЗАПОЛНИТЬ!$F$7=1,ЗАПОЛНИТЬ!$H$9,ЗАПОЛНИТЬ!$H$10)</f>
        <v>73</v>
      </c>
      <c r="I1518" s="146" t="e">
        <f>IF(ЗАПОЛНИТЬ!$F$7=1,#REF!,#REF!)</f>
        <v>#REF!</v>
      </c>
      <c r="J1518" s="145" t="str">
        <f>IF(ЗАПОЛНИТЬ!$F$7=1,CONCATENATE(ЗАПОЛНИТЬ!$F$18,ЗАПОЛНИТЬ!$D$18),ЗАПОЛНИТЬ!$E$18)</f>
        <v>01.07.2016</v>
      </c>
      <c r="K1518" s="143" t="e">
        <f>#REF!</f>
        <v>#REF!</v>
      </c>
      <c r="L1518" s="143" t="e">
        <f>IF(ЗАПОЛНИТЬ!$F$7=1,#REF!/1000,#REF!)</f>
        <v>#REF!</v>
      </c>
      <c r="M1518" s="143" t="e">
        <f>IF(ЗАПОЛНИТЬ!$F$7=1,#REF!/1000,#REF!)</f>
        <v>#REF!</v>
      </c>
      <c r="N1518" s="143" t="e">
        <f>IF(ЗАПОЛНИТЬ!$F$7=1,#REF!/1000,#REF!)</f>
        <v>#REF!</v>
      </c>
      <c r="O1518" s="143" t="e">
        <f>IF(ЗАПОЛНИТЬ!$F$7=1,#REF!/1000,#REF!)</f>
        <v>#REF!</v>
      </c>
      <c r="P1518" s="143" t="e">
        <f>IF(ЗАПОЛНИТЬ!$F$7=1,#REF!/1000,#REF!)</f>
        <v>#REF!</v>
      </c>
      <c r="Q1518" s="143" t="e">
        <f>IF(ЗАПОЛНИТЬ!$F$7=1,#REF!/1000,#REF!)</f>
        <v>#REF!</v>
      </c>
      <c r="R1518" s="143" t="e">
        <f>IF(ЗАПОЛНИТЬ!$F$7=1,#REF!/1000,#REF!)</f>
        <v>#REF!</v>
      </c>
      <c r="S1518" s="143" t="e">
        <f>IF(ЗАПОЛНИТЬ!$F$7=1,#REF!/1000,#REF!)</f>
        <v>#REF!</v>
      </c>
      <c r="T1518" s="143" t="e">
        <f>IF(ЗАПОЛНИТЬ!$F$7=1,#REF!/1000,#REF!)</f>
        <v>#REF!</v>
      </c>
      <c r="U1518" s="143" t="e">
        <f>IF(ЗАПОЛНИТЬ!$F$7=1,#REF!/1000,#REF!)</f>
        <v>#REF!</v>
      </c>
      <c r="V1518" s="145" t="e">
        <f t="shared" si="104"/>
        <v>#REF!</v>
      </c>
      <c r="W1518" s="145" t="e">
        <f>IF(SUM(L1518:U1518)&gt;0,1,0)</f>
        <v>#REF!</v>
      </c>
    </row>
    <row r="1519" spans="1:23">
      <c r="A1519" s="144" t="str">
        <f>ЗАПОЛНИТЬ!$B$23</f>
        <v>4</v>
      </c>
      <c r="B1519" s="144" t="str">
        <f>ЗАПОЛНИТЬ!$B$13</f>
        <v>24188344</v>
      </c>
      <c r="C1519" s="144" t="str">
        <f>ЗАПОЛНИТЬ!$B$24</f>
        <v>298</v>
      </c>
      <c r="D1519" s="144" t="str">
        <f>ЗАПОЛНИТЬ!$B$21</f>
        <v>12</v>
      </c>
      <c r="E1519" s="145"/>
      <c r="F1519" s="144" t="str">
        <f>ЗАПОЛНИТЬ!$B$22</f>
        <v>15</v>
      </c>
      <c r="G1519" s="144" t="str">
        <f>ЗАПОЛНИТЬ!$B$20</f>
        <v>040222</v>
      </c>
      <c r="H1519" s="143" t="str">
        <f>IF(ЗАПОЛНИТЬ!$F$7=1,ЗАПОЛНИТЬ!$H$9,ЗАПОЛНИТЬ!$H$10)</f>
        <v>73</v>
      </c>
      <c r="I1519" s="146" t="e">
        <f>IF(ЗАПОЛНИТЬ!$F$7=1,#REF!,#REF!)</f>
        <v>#REF!</v>
      </c>
      <c r="J1519" s="145" t="str">
        <f>IF(ЗАПОЛНИТЬ!$F$7=1,CONCATENATE(ЗАПОЛНИТЬ!$F$18,ЗАПОЛНИТЬ!$D$18),ЗАПОЛНИТЬ!$E$18)</f>
        <v>01.07.2016</v>
      </c>
      <c r="K1519" s="143" t="e">
        <f>#REF!</f>
        <v>#REF!</v>
      </c>
      <c r="L1519" s="143" t="e">
        <f>IF(ЗАПОЛНИТЬ!$F$7=1,#REF!/1000,#REF!)</f>
        <v>#REF!</v>
      </c>
      <c r="M1519" s="143" t="e">
        <f>IF(ЗАПОЛНИТЬ!$F$7=1,#REF!/1000,#REF!)</f>
        <v>#REF!</v>
      </c>
      <c r="N1519" s="143" t="e">
        <f>IF(ЗАПОЛНИТЬ!$F$7=1,#REF!/1000,#REF!)</f>
        <v>#REF!</v>
      </c>
      <c r="O1519" s="143" t="e">
        <f>IF(ЗАПОЛНИТЬ!$F$7=1,#REF!/1000,#REF!)</f>
        <v>#REF!</v>
      </c>
      <c r="P1519" s="143" t="e">
        <f>IF(ЗАПОЛНИТЬ!$F$7=1,#REF!/1000,#REF!)</f>
        <v>#REF!</v>
      </c>
      <c r="Q1519" s="143" t="e">
        <f>IF(ЗАПОЛНИТЬ!$F$7=1,#REF!/1000,#REF!)</f>
        <v>#REF!</v>
      </c>
      <c r="R1519" s="143" t="e">
        <f>IF(ЗАПОЛНИТЬ!$F$7=1,#REF!/1000,#REF!)</f>
        <v>#REF!</v>
      </c>
      <c r="S1519" s="143" t="e">
        <f>IF(ЗАПОЛНИТЬ!$F$7=1,#REF!/1000,#REF!)</f>
        <v>#REF!</v>
      </c>
      <c r="T1519" s="143" t="e">
        <f>IF(ЗАПОЛНИТЬ!$F$7=1,#REF!/1000,#REF!)</f>
        <v>#REF!</v>
      </c>
      <c r="U1519" s="143" t="e">
        <f>IF(ЗАПОЛНИТЬ!$F$7=1,#REF!/1000,#REF!)</f>
        <v>#REF!</v>
      </c>
      <c r="V1519" s="145" t="e">
        <f t="shared" si="104"/>
        <v>#REF!</v>
      </c>
      <c r="W1519" s="145" t="e">
        <f>IF(SUM(L1519:U1519)&gt;0,1,0)</f>
        <v>#REF!</v>
      </c>
    </row>
    <row r="1520" spans="1:23">
      <c r="A1520" s="144" t="str">
        <f>ЗАПОЛНИТЬ!$B$23</f>
        <v>4</v>
      </c>
      <c r="B1520" s="144" t="str">
        <f>ЗАПОЛНИТЬ!$B$13</f>
        <v>24188344</v>
      </c>
      <c r="C1520" s="144" t="str">
        <f>ЗАПОЛНИТЬ!$B$24</f>
        <v>298</v>
      </c>
      <c r="D1520" s="144" t="str">
        <f>ЗАПОЛНИТЬ!$B$21</f>
        <v>12</v>
      </c>
      <c r="E1520" s="145"/>
      <c r="F1520" s="144" t="str">
        <f>ЗАПОЛНИТЬ!$B$22</f>
        <v>15</v>
      </c>
      <c r="G1520" s="144" t="str">
        <f>ЗАПОЛНИТЬ!$B$20</f>
        <v>040222</v>
      </c>
      <c r="H1520" s="143" t="str">
        <f>IF(ЗАПОЛНИТЬ!$F$7=1,ЗАПОЛНИТЬ!$H$9,ЗАПОЛНИТЬ!$H$10)</f>
        <v>73</v>
      </c>
      <c r="I1520" s="146" t="e">
        <f>IF(ЗАПОЛНИТЬ!$F$7=1,#REF!,#REF!)</f>
        <v>#REF!</v>
      </c>
      <c r="J1520" s="145" t="str">
        <f>IF(ЗАПОЛНИТЬ!$F$7=1,CONCATENATE(ЗАПОЛНИТЬ!$F$18,ЗАПОЛНИТЬ!$D$18),ЗАПОЛНИТЬ!$E$18)</f>
        <v>01.07.2016</v>
      </c>
      <c r="K1520" s="143" t="e">
        <f>#REF!</f>
        <v>#REF!</v>
      </c>
      <c r="L1520" s="143" t="e">
        <f>IF(ЗАПОЛНИТЬ!$F$7=1,#REF!/1000,#REF!)</f>
        <v>#REF!</v>
      </c>
      <c r="M1520" s="143" t="e">
        <f>IF(ЗАПОЛНИТЬ!$F$7=1,#REF!/1000,#REF!)</f>
        <v>#REF!</v>
      </c>
      <c r="N1520" s="143" t="e">
        <f>IF(ЗАПОЛНИТЬ!$F$7=1,#REF!/1000,#REF!)</f>
        <v>#REF!</v>
      </c>
      <c r="O1520" s="143" t="e">
        <f>IF(ЗАПОЛНИТЬ!$F$7=1,#REF!/1000,#REF!)</f>
        <v>#REF!</v>
      </c>
      <c r="P1520" s="143" t="e">
        <f>IF(ЗАПОЛНИТЬ!$F$7=1,#REF!/1000,#REF!)</f>
        <v>#REF!</v>
      </c>
      <c r="Q1520" s="143" t="e">
        <f>IF(ЗАПОЛНИТЬ!$F$7=1,#REF!/1000,#REF!)</f>
        <v>#REF!</v>
      </c>
      <c r="R1520" s="143" t="e">
        <f>IF(ЗАПОЛНИТЬ!$F$7=1,#REF!/1000,#REF!)</f>
        <v>#REF!</v>
      </c>
      <c r="S1520" s="143" t="e">
        <f>IF(ЗАПОЛНИТЬ!$F$7=1,#REF!/1000,#REF!)</f>
        <v>#REF!</v>
      </c>
      <c r="T1520" s="143" t="e">
        <f>IF(ЗАПОЛНИТЬ!$F$7=1,#REF!/1000,#REF!)</f>
        <v>#REF!</v>
      </c>
      <c r="U1520" s="143" t="e">
        <f>IF(ЗАПОЛНИТЬ!$F$7=1,#REF!/1000,#REF!)</f>
        <v>#REF!</v>
      </c>
      <c r="V1520" s="145" t="e">
        <f t="shared" si="104"/>
        <v>#REF!</v>
      </c>
      <c r="W1520" s="145" t="e">
        <f>IF(SUM(L1520:U1520)&gt;0,1,0)</f>
        <v>#REF!</v>
      </c>
    </row>
    <row r="1521" spans="1:23">
      <c r="A1521" s="144" t="str">
        <f>ЗАПОЛНИТЬ!$B$23</f>
        <v>4</v>
      </c>
      <c r="B1521" s="144" t="str">
        <f>ЗАПОЛНИТЬ!$B$13</f>
        <v>24188344</v>
      </c>
      <c r="C1521" s="144" t="str">
        <f>ЗАПОЛНИТЬ!$B$24</f>
        <v>298</v>
      </c>
      <c r="D1521" s="144" t="str">
        <f>ЗАПОЛНИТЬ!$B$21</f>
        <v>12</v>
      </c>
      <c r="E1521" s="145"/>
      <c r="F1521" s="144" t="str">
        <f>ЗАПОЛНИТЬ!$B$22</f>
        <v>15</v>
      </c>
      <c r="G1521" s="144" t="str">
        <f>ЗАПОЛНИТЬ!$B$20</f>
        <v>040222</v>
      </c>
      <c r="H1521" s="143" t="str">
        <f>IF(ЗАПОЛНИТЬ!$F$7=1,ЗАПОЛНИТЬ!$H$9,ЗАПОЛНИТЬ!$H$10)</f>
        <v>73</v>
      </c>
      <c r="I1521" s="146" t="e">
        <f>IF(ЗАПОЛНИТЬ!$F$7=1,#REF!,#REF!)</f>
        <v>#REF!</v>
      </c>
      <c r="J1521" s="145" t="str">
        <f>IF(ЗАПОЛНИТЬ!$F$7=1,CONCATENATE(ЗАПОЛНИТЬ!$F$18,ЗАПОЛНИТЬ!$D$18),ЗАПОЛНИТЬ!$E$18)</f>
        <v>01.07.2016</v>
      </c>
      <c r="K1521" s="143" t="e">
        <f>#REF!</f>
        <v>#REF!</v>
      </c>
      <c r="L1521" s="143" t="e">
        <f>IF(ЗАПОЛНИТЬ!$F$7=1,#REF!/1000,#REF!)</f>
        <v>#REF!</v>
      </c>
      <c r="M1521" s="143" t="e">
        <f>IF(ЗАПОЛНИТЬ!$F$7=1,#REF!/1000,#REF!)</f>
        <v>#REF!</v>
      </c>
      <c r="N1521" s="143" t="e">
        <f>IF(ЗАПОЛНИТЬ!$F$7=1,#REF!/1000,#REF!)</f>
        <v>#REF!</v>
      </c>
      <c r="O1521" s="143" t="e">
        <f>IF(ЗАПОЛНИТЬ!$F$7=1,#REF!/1000,#REF!)</f>
        <v>#REF!</v>
      </c>
      <c r="P1521" s="143" t="e">
        <f>IF(ЗАПОЛНИТЬ!$F$7=1,#REF!/1000,#REF!)</f>
        <v>#REF!</v>
      </c>
      <c r="Q1521" s="143" t="e">
        <f>IF(ЗАПОЛНИТЬ!$F$7=1,#REF!/1000,#REF!)</f>
        <v>#REF!</v>
      </c>
      <c r="R1521" s="143" t="e">
        <f>IF(ЗАПОЛНИТЬ!$F$7=1,#REF!/1000,#REF!)</f>
        <v>#REF!</v>
      </c>
      <c r="S1521" s="143" t="e">
        <f>IF(ЗАПОЛНИТЬ!$F$7=1,#REF!/1000,#REF!)</f>
        <v>#REF!</v>
      </c>
      <c r="T1521" s="143" t="e">
        <f>IF(ЗАПОЛНИТЬ!$F$7=1,#REF!/1000,#REF!)</f>
        <v>#REF!</v>
      </c>
      <c r="U1521" s="143" t="e">
        <f>IF(ЗАПОЛНИТЬ!$F$7=1,#REF!/1000,#REF!)</f>
        <v>#REF!</v>
      </c>
      <c r="V1521" s="145" t="e">
        <f t="shared" si="104"/>
        <v>#REF!</v>
      </c>
      <c r="W1521" s="145" t="e">
        <f>IF(SUM(L1521:U1521)&gt;0,1,0)</f>
        <v>#REF!</v>
      </c>
    </row>
    <row r="1522" spans="1:23">
      <c r="A1522" s="144" t="str">
        <f>ЗАПОЛНИТЬ!$B$23</f>
        <v>4</v>
      </c>
      <c r="B1522" s="144" t="str">
        <f>ЗАПОЛНИТЬ!$B$13</f>
        <v>24188344</v>
      </c>
      <c r="C1522" s="144" t="str">
        <f>ЗАПОЛНИТЬ!$B$24</f>
        <v>298</v>
      </c>
      <c r="D1522" s="144" t="str">
        <f>ЗАПОЛНИТЬ!$B$21</f>
        <v>12</v>
      </c>
      <c r="E1522" s="145"/>
      <c r="F1522" s="144" t="str">
        <f>ЗАПОЛНИТЬ!$B$22</f>
        <v>15</v>
      </c>
      <c r="G1522" s="144" t="str">
        <f>ЗАПОЛНИТЬ!$B$20</f>
        <v>040222</v>
      </c>
      <c r="H1522" s="143" t="str">
        <f>IF(ЗАПОЛНИТЬ!$F$7=1,ЗАПОЛНИТЬ!$H$9,ЗАПОЛНИТЬ!$H$10)</f>
        <v>73</v>
      </c>
      <c r="I1522" s="146" t="e">
        <f>IF(ЗАПОЛНИТЬ!$F$7=1,#REF!,#REF!)</f>
        <v>#REF!</v>
      </c>
      <c r="J1522" s="145" t="str">
        <f>IF(ЗАПОЛНИТЬ!$F$7=1,CONCATENATE(ЗАПОЛНИТЬ!$F$18,ЗАПОЛНИТЬ!$D$18),ЗАПОЛНИТЬ!$E$18)</f>
        <v>01.07.2016</v>
      </c>
      <c r="K1522" s="143" t="e">
        <f>#REF!</f>
        <v>#REF!</v>
      </c>
      <c r="L1522" s="143" t="e">
        <f>IF(ЗАПОЛНИТЬ!$F$7=1,#REF!/1000,#REF!)</f>
        <v>#REF!</v>
      </c>
      <c r="M1522" s="143" t="e">
        <f>IF(ЗАПОЛНИТЬ!$F$7=1,#REF!/1000,#REF!)</f>
        <v>#REF!</v>
      </c>
      <c r="N1522" s="143" t="e">
        <f>IF(ЗАПОЛНИТЬ!$F$7=1,#REF!/1000,#REF!)</f>
        <v>#REF!</v>
      </c>
      <c r="O1522" s="143" t="e">
        <f>IF(ЗАПОЛНИТЬ!$F$7=1,#REF!/1000,#REF!)</f>
        <v>#REF!</v>
      </c>
      <c r="P1522" s="143" t="e">
        <f>IF(ЗАПОЛНИТЬ!$F$7=1,#REF!/1000,#REF!)</f>
        <v>#REF!</v>
      </c>
      <c r="Q1522" s="143" t="e">
        <f>IF(ЗАПОЛНИТЬ!$F$7=1,#REF!/1000,#REF!)</f>
        <v>#REF!</v>
      </c>
      <c r="R1522" s="143" t="e">
        <f>IF(ЗАПОЛНИТЬ!$F$7=1,#REF!/1000,#REF!)</f>
        <v>#REF!</v>
      </c>
      <c r="S1522" s="143" t="e">
        <f>IF(ЗАПОЛНИТЬ!$F$7=1,#REF!/1000,#REF!)</f>
        <v>#REF!</v>
      </c>
      <c r="T1522" s="143" t="e">
        <f>IF(ЗАПОЛНИТЬ!$F$7=1,#REF!/1000,#REF!)</f>
        <v>#REF!</v>
      </c>
      <c r="U1522" s="143" t="e">
        <f>IF(ЗАПОЛНИТЬ!$F$7=1,#REF!/1000,#REF!)</f>
        <v>#REF!</v>
      </c>
      <c r="V1522" s="145" t="e">
        <f t="shared" si="104"/>
        <v>#REF!</v>
      </c>
      <c r="W1522" s="145">
        <v>0</v>
      </c>
    </row>
    <row r="1523" spans="1:23">
      <c r="A1523" s="144" t="str">
        <f>ЗАПОЛНИТЬ!$B$23</f>
        <v>4</v>
      </c>
      <c r="B1523" s="144" t="str">
        <f>ЗАПОЛНИТЬ!$B$13</f>
        <v>24188344</v>
      </c>
      <c r="C1523" s="144" t="str">
        <f>ЗАПОЛНИТЬ!$B$24</f>
        <v>298</v>
      </c>
      <c r="D1523" s="144" t="str">
        <f>ЗАПОЛНИТЬ!$B$21</f>
        <v>12</v>
      </c>
      <c r="E1523" s="145"/>
      <c r="F1523" s="144" t="str">
        <f>ЗАПОЛНИТЬ!$B$22</f>
        <v>15</v>
      </c>
      <c r="G1523" s="144" t="str">
        <f>ЗАПОЛНИТЬ!$B$20</f>
        <v>040222</v>
      </c>
      <c r="H1523" s="143" t="str">
        <f>IF(ЗАПОЛНИТЬ!$F$7=1,ЗАПОЛНИТЬ!$H$9,ЗАПОЛНИТЬ!$H$10)</f>
        <v>73</v>
      </c>
      <c r="I1523" s="146" t="e">
        <f>IF(ЗАПОЛНИТЬ!$F$7=1,#REF!,#REF!)</f>
        <v>#REF!</v>
      </c>
      <c r="J1523" s="145" t="str">
        <f>IF(ЗАПОЛНИТЬ!$F$7=1,CONCATENATE(ЗАПОЛНИТЬ!$F$18,ЗАПОЛНИТЬ!$D$18),ЗАПОЛНИТЬ!$E$18)</f>
        <v>01.07.2016</v>
      </c>
      <c r="K1523" s="143" t="e">
        <f>#REF!</f>
        <v>#REF!</v>
      </c>
      <c r="L1523" s="143" t="e">
        <f>IF(ЗАПОЛНИТЬ!$F$7=1,#REF!/1000,#REF!)</f>
        <v>#REF!</v>
      </c>
      <c r="M1523" s="143" t="e">
        <f>IF(ЗАПОЛНИТЬ!$F$7=1,#REF!/1000,#REF!)</f>
        <v>#REF!</v>
      </c>
      <c r="N1523" s="143" t="e">
        <f>IF(ЗАПОЛНИТЬ!$F$7=1,#REF!/1000,#REF!)</f>
        <v>#REF!</v>
      </c>
      <c r="O1523" s="143" t="e">
        <f>IF(ЗАПОЛНИТЬ!$F$7=1,#REF!/1000,#REF!)</f>
        <v>#REF!</v>
      </c>
      <c r="P1523" s="143" t="e">
        <f>IF(ЗАПОЛНИТЬ!$F$7=1,#REF!/1000,#REF!)</f>
        <v>#REF!</v>
      </c>
      <c r="Q1523" s="143" t="e">
        <f>IF(ЗАПОЛНИТЬ!$F$7=1,#REF!/1000,#REF!)</f>
        <v>#REF!</v>
      </c>
      <c r="R1523" s="143" t="e">
        <f>IF(ЗАПОЛНИТЬ!$F$7=1,#REF!/1000,#REF!)</f>
        <v>#REF!</v>
      </c>
      <c r="S1523" s="143" t="e">
        <f>IF(ЗАПОЛНИТЬ!$F$7=1,#REF!/1000,#REF!)</f>
        <v>#REF!</v>
      </c>
      <c r="T1523" s="143" t="e">
        <f>IF(ЗАПОЛНИТЬ!$F$7=1,#REF!/1000,#REF!)</f>
        <v>#REF!</v>
      </c>
      <c r="U1523" s="143" t="e">
        <f>IF(ЗАПОЛНИТЬ!$F$7=1,#REF!/1000,#REF!)</f>
        <v>#REF!</v>
      </c>
      <c r="V1523" s="145" t="e">
        <f t="shared" si="104"/>
        <v>#REF!</v>
      </c>
      <c r="W1523" s="145">
        <v>0</v>
      </c>
    </row>
    <row r="1524" spans="1:23">
      <c r="A1524" s="144" t="str">
        <f>ЗАПОЛНИТЬ!$B$23</f>
        <v>4</v>
      </c>
      <c r="B1524" s="144" t="str">
        <f>ЗАПОЛНИТЬ!$B$13</f>
        <v>24188344</v>
      </c>
      <c r="C1524" s="144" t="str">
        <f>ЗАПОЛНИТЬ!$B$24</f>
        <v>298</v>
      </c>
      <c r="D1524" s="144" t="str">
        <f>ЗАПОЛНИТЬ!$B$21</f>
        <v>12</v>
      </c>
      <c r="E1524" s="145"/>
      <c r="F1524" s="144" t="str">
        <f>ЗАПОЛНИТЬ!$B$22</f>
        <v>15</v>
      </c>
      <c r="G1524" s="144" t="str">
        <f>ЗАПОЛНИТЬ!$B$20</f>
        <v>040222</v>
      </c>
      <c r="H1524" s="143" t="str">
        <f>IF(ЗАПОЛНИТЬ!$F$7=1,ЗАПОЛНИТЬ!$H$9,ЗАПОЛНИТЬ!$H$10)</f>
        <v>73</v>
      </c>
      <c r="I1524" s="146" t="e">
        <f>IF(ЗАПОЛНИТЬ!$F$7=1,#REF!,#REF!)</f>
        <v>#REF!</v>
      </c>
      <c r="J1524" s="145" t="str">
        <f>IF(ЗАПОЛНИТЬ!$F$7=1,CONCATENATE(ЗАПОЛНИТЬ!$F$18,ЗАПОЛНИТЬ!$D$18),ЗАПОЛНИТЬ!$E$18)</f>
        <v>01.07.2016</v>
      </c>
      <c r="K1524" s="143" t="e">
        <f>#REF!</f>
        <v>#REF!</v>
      </c>
      <c r="L1524" s="143" t="e">
        <f>IF(ЗАПОЛНИТЬ!$F$7=1,#REF!/1000,#REF!)</f>
        <v>#REF!</v>
      </c>
      <c r="M1524" s="143" t="e">
        <f>IF(ЗАПОЛНИТЬ!$F$7=1,#REF!/1000,#REF!)</f>
        <v>#REF!</v>
      </c>
      <c r="N1524" s="143" t="e">
        <f>IF(ЗАПОЛНИТЬ!$F$7=1,#REF!/1000,#REF!)</f>
        <v>#REF!</v>
      </c>
      <c r="O1524" s="143" t="e">
        <f>IF(ЗАПОЛНИТЬ!$F$7=1,#REF!/1000,#REF!)</f>
        <v>#REF!</v>
      </c>
      <c r="P1524" s="143" t="e">
        <f>IF(ЗАПОЛНИТЬ!$F$7=1,#REF!/1000,#REF!)</f>
        <v>#REF!</v>
      </c>
      <c r="Q1524" s="143" t="e">
        <f>IF(ЗАПОЛНИТЬ!$F$7=1,#REF!/1000,#REF!)</f>
        <v>#REF!</v>
      </c>
      <c r="R1524" s="143" t="e">
        <f>IF(ЗАПОЛНИТЬ!$F$7=1,#REF!/1000,#REF!)</f>
        <v>#REF!</v>
      </c>
      <c r="S1524" s="143" t="e">
        <f>IF(ЗАПОЛНИТЬ!$F$7=1,#REF!/1000,#REF!)</f>
        <v>#REF!</v>
      </c>
      <c r="T1524" s="143" t="e">
        <f>IF(ЗАПОЛНИТЬ!$F$7=1,#REF!/1000,#REF!)</f>
        <v>#REF!</v>
      </c>
      <c r="U1524" s="143" t="e">
        <f>IF(ЗАПОЛНИТЬ!$F$7=1,#REF!/1000,#REF!)</f>
        <v>#REF!</v>
      </c>
      <c r="V1524" s="145" t="e">
        <f t="shared" si="104"/>
        <v>#REF!</v>
      </c>
      <c r="W1524" s="145" t="e">
        <f>IF(SUM(L1524:U1524)&gt;0,1,0)</f>
        <v>#REF!</v>
      </c>
    </row>
    <row r="1525" spans="1:23">
      <c r="A1525" s="144" t="str">
        <f>ЗАПОЛНИТЬ!$B$23</f>
        <v>4</v>
      </c>
      <c r="B1525" s="144" t="str">
        <f>ЗАПОЛНИТЬ!$B$13</f>
        <v>24188344</v>
      </c>
      <c r="C1525" s="144" t="str">
        <f>ЗАПОЛНИТЬ!$B$24</f>
        <v>298</v>
      </c>
      <c r="D1525" s="144" t="str">
        <f>ЗАПОЛНИТЬ!$B$21</f>
        <v>12</v>
      </c>
      <c r="E1525" s="145"/>
      <c r="F1525" s="144" t="str">
        <f>ЗАПОЛНИТЬ!$B$22</f>
        <v>15</v>
      </c>
      <c r="G1525" s="144" t="str">
        <f>ЗАПОЛНИТЬ!$B$20</f>
        <v>040222</v>
      </c>
      <c r="H1525" s="143" t="str">
        <f>IF(ЗАПОЛНИТЬ!$F$7=1,ЗАПОЛНИТЬ!$H$9,ЗАПОЛНИТЬ!$H$10)</f>
        <v>73</v>
      </c>
      <c r="I1525" s="146" t="e">
        <f>IF(ЗАПОЛНИТЬ!$F$7=1,#REF!,#REF!)</f>
        <v>#REF!</v>
      </c>
      <c r="J1525" s="145" t="str">
        <f>IF(ЗАПОЛНИТЬ!$F$7=1,CONCATENATE(ЗАПОЛНИТЬ!$F$18,ЗАПОЛНИТЬ!$D$18),ЗАПОЛНИТЬ!$E$18)</f>
        <v>01.07.2016</v>
      </c>
      <c r="K1525" s="143" t="e">
        <f>#REF!</f>
        <v>#REF!</v>
      </c>
      <c r="L1525" s="143" t="e">
        <f>IF(ЗАПОЛНИТЬ!$F$7=1,#REF!/1000,#REF!)</f>
        <v>#REF!</v>
      </c>
      <c r="M1525" s="143" t="e">
        <f>IF(ЗАПОЛНИТЬ!$F$7=1,#REF!/1000,#REF!)</f>
        <v>#REF!</v>
      </c>
      <c r="N1525" s="143" t="e">
        <f>IF(ЗАПОЛНИТЬ!$F$7=1,#REF!/1000,#REF!)</f>
        <v>#REF!</v>
      </c>
      <c r="O1525" s="143" t="e">
        <f>IF(ЗАПОЛНИТЬ!$F$7=1,#REF!/1000,#REF!)</f>
        <v>#REF!</v>
      </c>
      <c r="P1525" s="143" t="e">
        <f>IF(ЗАПОЛНИТЬ!$F$7=1,#REF!/1000,#REF!)</f>
        <v>#REF!</v>
      </c>
      <c r="Q1525" s="143" t="e">
        <f>IF(ЗАПОЛНИТЬ!$F$7=1,#REF!/1000,#REF!)</f>
        <v>#REF!</v>
      </c>
      <c r="R1525" s="143" t="e">
        <f>IF(ЗАПОЛНИТЬ!$F$7=1,#REF!/1000,#REF!)</f>
        <v>#REF!</v>
      </c>
      <c r="S1525" s="143" t="e">
        <f>IF(ЗАПОЛНИТЬ!$F$7=1,#REF!/1000,#REF!)</f>
        <v>#REF!</v>
      </c>
      <c r="T1525" s="143" t="e">
        <f>IF(ЗАПОЛНИТЬ!$F$7=1,#REF!/1000,#REF!)</f>
        <v>#REF!</v>
      </c>
      <c r="U1525" s="143" t="e">
        <f>IF(ЗАПОЛНИТЬ!$F$7=1,#REF!/1000,#REF!)</f>
        <v>#REF!</v>
      </c>
      <c r="V1525" s="145" t="e">
        <f t="shared" si="104"/>
        <v>#REF!</v>
      </c>
      <c r="W1525" s="145">
        <v>0</v>
      </c>
    </row>
    <row r="1526" spans="1:23">
      <c r="A1526" s="144" t="str">
        <f>ЗАПОЛНИТЬ!$B$23</f>
        <v>4</v>
      </c>
      <c r="B1526" s="144" t="str">
        <f>ЗАПОЛНИТЬ!$B$13</f>
        <v>24188344</v>
      </c>
      <c r="C1526" s="144" t="str">
        <f>ЗАПОЛНИТЬ!$B$24</f>
        <v>298</v>
      </c>
      <c r="D1526" s="144" t="str">
        <f>ЗАПОЛНИТЬ!$B$21</f>
        <v>12</v>
      </c>
      <c r="E1526" s="145"/>
      <c r="F1526" s="144" t="str">
        <f>ЗАПОЛНИТЬ!$B$22</f>
        <v>15</v>
      </c>
      <c r="G1526" s="144" t="str">
        <f>ЗАПОЛНИТЬ!$B$20</f>
        <v>040222</v>
      </c>
      <c r="H1526" s="143" t="str">
        <f>IF(ЗАПОЛНИТЬ!$F$7=1,ЗАПОЛНИТЬ!$H$9,ЗАПОЛНИТЬ!$H$10)</f>
        <v>73</v>
      </c>
      <c r="I1526" s="146" t="e">
        <f>IF(ЗАПОЛНИТЬ!$F$7=1,#REF!,#REF!)</f>
        <v>#REF!</v>
      </c>
      <c r="J1526" s="145" t="str">
        <f>IF(ЗАПОЛНИТЬ!$F$7=1,CONCATENATE(ЗАПОЛНИТЬ!$F$18,ЗАПОЛНИТЬ!$D$18),ЗАПОЛНИТЬ!$E$18)</f>
        <v>01.07.2016</v>
      </c>
      <c r="K1526" s="143" t="e">
        <f>#REF!</f>
        <v>#REF!</v>
      </c>
      <c r="L1526" s="143" t="e">
        <f>IF(ЗАПОЛНИТЬ!$F$7=1,#REF!/1000,#REF!)</f>
        <v>#REF!</v>
      </c>
      <c r="M1526" s="143" t="e">
        <f>IF(ЗАПОЛНИТЬ!$F$7=1,#REF!/1000,#REF!)</f>
        <v>#REF!</v>
      </c>
      <c r="N1526" s="143" t="e">
        <f>IF(ЗАПОЛНИТЬ!$F$7=1,#REF!/1000,#REF!)</f>
        <v>#REF!</v>
      </c>
      <c r="O1526" s="143" t="e">
        <f>IF(ЗАПОЛНИТЬ!$F$7=1,#REF!/1000,#REF!)</f>
        <v>#REF!</v>
      </c>
      <c r="P1526" s="143" t="e">
        <f>IF(ЗАПОЛНИТЬ!$F$7=1,#REF!/1000,#REF!)</f>
        <v>#REF!</v>
      </c>
      <c r="Q1526" s="143" t="e">
        <f>IF(ЗАПОЛНИТЬ!$F$7=1,#REF!/1000,#REF!)</f>
        <v>#REF!</v>
      </c>
      <c r="R1526" s="143" t="e">
        <f>IF(ЗАПОЛНИТЬ!$F$7=1,#REF!/1000,#REF!)</f>
        <v>#REF!</v>
      </c>
      <c r="S1526" s="143" t="e">
        <f>IF(ЗАПОЛНИТЬ!$F$7=1,#REF!/1000,#REF!)</f>
        <v>#REF!</v>
      </c>
      <c r="T1526" s="143" t="e">
        <f>IF(ЗАПОЛНИТЬ!$F$7=1,#REF!/1000,#REF!)</f>
        <v>#REF!</v>
      </c>
      <c r="U1526" s="143" t="e">
        <f>IF(ЗАПОЛНИТЬ!$F$7=1,#REF!/1000,#REF!)</f>
        <v>#REF!</v>
      </c>
      <c r="V1526" s="145" t="e">
        <f t="shared" si="104"/>
        <v>#REF!</v>
      </c>
      <c r="W1526" s="145" t="e">
        <f>IF(SUM(L1526:U1526)&gt;0,1,0)</f>
        <v>#REF!</v>
      </c>
    </row>
    <row r="1527" spans="1:23">
      <c r="A1527" s="144" t="str">
        <f>ЗАПОЛНИТЬ!$B$23</f>
        <v>4</v>
      </c>
      <c r="B1527" s="144" t="str">
        <f>ЗАПОЛНИТЬ!$B$13</f>
        <v>24188344</v>
      </c>
      <c r="C1527" s="144" t="str">
        <f>ЗАПОЛНИТЬ!$B$24</f>
        <v>298</v>
      </c>
      <c r="D1527" s="144" t="str">
        <f>ЗАПОЛНИТЬ!$B$21</f>
        <v>12</v>
      </c>
      <c r="E1527" s="145"/>
      <c r="F1527" s="144" t="str">
        <f>ЗАПОЛНИТЬ!$B$22</f>
        <v>15</v>
      </c>
      <c r="G1527" s="144" t="str">
        <f>ЗАПОЛНИТЬ!$B$20</f>
        <v>040222</v>
      </c>
      <c r="H1527" s="143" t="str">
        <f>IF(ЗАПОЛНИТЬ!$F$7=1,ЗАПОЛНИТЬ!$H$9,ЗАПОЛНИТЬ!$H$10)</f>
        <v>73</v>
      </c>
      <c r="I1527" s="146" t="e">
        <f>IF(ЗАПОЛНИТЬ!$F$7=1,#REF!,#REF!)</f>
        <v>#REF!</v>
      </c>
      <c r="J1527" s="145" t="str">
        <f>IF(ЗАПОЛНИТЬ!$F$7=1,CONCATENATE(ЗАПОЛНИТЬ!$F$18,ЗАПОЛНИТЬ!$D$18),ЗАПОЛНИТЬ!$E$18)</f>
        <v>01.07.2016</v>
      </c>
      <c r="K1527" s="143" t="e">
        <f>#REF!</f>
        <v>#REF!</v>
      </c>
      <c r="L1527" s="143" t="e">
        <f>IF(ЗАПОЛНИТЬ!$F$7=1,#REF!/1000,#REF!)</f>
        <v>#REF!</v>
      </c>
      <c r="M1527" s="143" t="e">
        <f>IF(ЗАПОЛНИТЬ!$F$7=1,#REF!/1000,#REF!)</f>
        <v>#REF!</v>
      </c>
      <c r="N1527" s="143" t="e">
        <f>IF(ЗАПОЛНИТЬ!$F$7=1,#REF!/1000,#REF!)</f>
        <v>#REF!</v>
      </c>
      <c r="O1527" s="143" t="e">
        <f>IF(ЗАПОЛНИТЬ!$F$7=1,#REF!/1000,#REF!)</f>
        <v>#REF!</v>
      </c>
      <c r="P1527" s="143" t="e">
        <f>IF(ЗАПОЛНИТЬ!$F$7=1,#REF!/1000,#REF!)</f>
        <v>#REF!</v>
      </c>
      <c r="Q1527" s="143" t="e">
        <f>IF(ЗАПОЛНИТЬ!$F$7=1,#REF!/1000,#REF!)</f>
        <v>#REF!</v>
      </c>
      <c r="R1527" s="143" t="e">
        <f>IF(ЗАПОЛНИТЬ!$F$7=1,#REF!/1000,#REF!)</f>
        <v>#REF!</v>
      </c>
      <c r="S1527" s="143" t="e">
        <f>IF(ЗАПОЛНИТЬ!$F$7=1,#REF!/1000,#REF!)</f>
        <v>#REF!</v>
      </c>
      <c r="T1527" s="143" t="e">
        <f>IF(ЗАПОЛНИТЬ!$F$7=1,#REF!/1000,#REF!)</f>
        <v>#REF!</v>
      </c>
      <c r="U1527" s="143" t="e">
        <f>IF(ЗАПОЛНИТЬ!$F$7=1,#REF!/1000,#REF!)</f>
        <v>#REF!</v>
      </c>
      <c r="V1527" s="145" t="e">
        <f t="shared" si="104"/>
        <v>#REF!</v>
      </c>
      <c r="W1527" s="145" t="e">
        <f>IF(SUM(L1527:U1527)&gt;0,1,0)</f>
        <v>#REF!</v>
      </c>
    </row>
    <row r="1528" spans="1:23">
      <c r="A1528" s="144" t="str">
        <f>ЗАПОЛНИТЬ!$B$23</f>
        <v>4</v>
      </c>
      <c r="B1528" s="144" t="str">
        <f>ЗАПОЛНИТЬ!$B$13</f>
        <v>24188344</v>
      </c>
      <c r="C1528" s="144" t="str">
        <f>ЗАПОЛНИТЬ!$B$24</f>
        <v>298</v>
      </c>
      <c r="D1528" s="144" t="str">
        <f>ЗАПОЛНИТЬ!$B$21</f>
        <v>12</v>
      </c>
      <c r="E1528" s="145"/>
      <c r="F1528" s="144" t="str">
        <f>ЗАПОЛНИТЬ!$B$22</f>
        <v>15</v>
      </c>
      <c r="G1528" s="144" t="str">
        <f>ЗАПОЛНИТЬ!$B$20</f>
        <v>040222</v>
      </c>
      <c r="H1528" s="143" t="str">
        <f>IF(ЗАПОЛНИТЬ!$F$7=1,ЗАПОЛНИТЬ!$H$9,ЗАПОЛНИТЬ!$H$10)</f>
        <v>73</v>
      </c>
      <c r="I1528" s="146" t="e">
        <f>IF(ЗАПОЛНИТЬ!$F$7=1,#REF!,#REF!)</f>
        <v>#REF!</v>
      </c>
      <c r="J1528" s="145" t="str">
        <f>IF(ЗАПОЛНИТЬ!$F$7=1,CONCATENATE(ЗАПОЛНИТЬ!$F$18,ЗАПОЛНИТЬ!$D$18),ЗАПОЛНИТЬ!$E$18)</f>
        <v>01.07.2016</v>
      </c>
      <c r="K1528" s="143" t="e">
        <f>#REF!</f>
        <v>#REF!</v>
      </c>
      <c r="L1528" s="143" t="e">
        <f>IF(ЗАПОЛНИТЬ!$F$7=1,#REF!/1000,#REF!)</f>
        <v>#REF!</v>
      </c>
      <c r="M1528" s="143" t="e">
        <f>IF(ЗАПОЛНИТЬ!$F$7=1,#REF!/1000,#REF!)</f>
        <v>#REF!</v>
      </c>
      <c r="N1528" s="143" t="e">
        <f>IF(ЗАПОЛНИТЬ!$F$7=1,#REF!/1000,#REF!)</f>
        <v>#REF!</v>
      </c>
      <c r="O1528" s="143" t="e">
        <f>IF(ЗАПОЛНИТЬ!$F$7=1,#REF!/1000,#REF!)</f>
        <v>#REF!</v>
      </c>
      <c r="P1528" s="143" t="e">
        <f>IF(ЗАПОЛНИТЬ!$F$7=1,#REF!/1000,#REF!)</f>
        <v>#REF!</v>
      </c>
      <c r="Q1528" s="143" t="e">
        <f>IF(ЗАПОЛНИТЬ!$F$7=1,#REF!/1000,#REF!)</f>
        <v>#REF!</v>
      </c>
      <c r="R1528" s="143" t="e">
        <f>IF(ЗАПОЛНИТЬ!$F$7=1,#REF!/1000,#REF!)</f>
        <v>#REF!</v>
      </c>
      <c r="S1528" s="143" t="e">
        <f>IF(ЗАПОЛНИТЬ!$F$7=1,#REF!/1000,#REF!)</f>
        <v>#REF!</v>
      </c>
      <c r="T1528" s="143" t="e">
        <f>IF(ЗАПОЛНИТЬ!$F$7=1,#REF!/1000,#REF!)</f>
        <v>#REF!</v>
      </c>
      <c r="U1528" s="143" t="e">
        <f>IF(ЗАПОЛНИТЬ!$F$7=1,#REF!/1000,#REF!)</f>
        <v>#REF!</v>
      </c>
      <c r="V1528" s="145" t="e">
        <f t="shared" si="104"/>
        <v>#REF!</v>
      </c>
      <c r="W1528" s="145">
        <v>0</v>
      </c>
    </row>
    <row r="1529" spans="1:23">
      <c r="A1529" s="144" t="str">
        <f>ЗАПОЛНИТЬ!$B$23</f>
        <v>4</v>
      </c>
      <c r="B1529" s="144" t="str">
        <f>ЗАПОЛНИТЬ!$B$13</f>
        <v>24188344</v>
      </c>
      <c r="C1529" s="144" t="str">
        <f>ЗАПОЛНИТЬ!$B$24</f>
        <v>298</v>
      </c>
      <c r="D1529" s="144" t="str">
        <f>ЗАПОЛНИТЬ!$B$21</f>
        <v>12</v>
      </c>
      <c r="E1529" s="145"/>
      <c r="F1529" s="144" t="str">
        <f>ЗАПОЛНИТЬ!$B$22</f>
        <v>15</v>
      </c>
      <c r="G1529" s="144" t="str">
        <f>ЗАПОЛНИТЬ!$B$20</f>
        <v>040222</v>
      </c>
      <c r="H1529" s="143" t="str">
        <f>IF(ЗАПОЛНИТЬ!$F$7=1,ЗАПОЛНИТЬ!$H$9,ЗАПОЛНИТЬ!$H$10)</f>
        <v>73</v>
      </c>
      <c r="I1529" s="146" t="e">
        <f>IF(ЗАПОЛНИТЬ!$F$7=1,#REF!,#REF!)</f>
        <v>#REF!</v>
      </c>
      <c r="J1529" s="145" t="str">
        <f>IF(ЗАПОЛНИТЬ!$F$7=1,CONCATENATE(ЗАПОЛНИТЬ!$F$18,ЗАПОЛНИТЬ!$D$18),ЗАПОЛНИТЬ!$E$18)</f>
        <v>01.07.2016</v>
      </c>
      <c r="K1529" s="143" t="e">
        <f>#REF!</f>
        <v>#REF!</v>
      </c>
      <c r="L1529" s="143" t="e">
        <f>IF(ЗАПОЛНИТЬ!$F$7=1,#REF!/1000,#REF!)</f>
        <v>#REF!</v>
      </c>
      <c r="M1529" s="143" t="e">
        <f>IF(ЗАПОЛНИТЬ!$F$7=1,#REF!/1000,#REF!)</f>
        <v>#REF!</v>
      </c>
      <c r="N1529" s="143" t="e">
        <f>IF(ЗАПОЛНИТЬ!$F$7=1,#REF!/1000,#REF!)</f>
        <v>#REF!</v>
      </c>
      <c r="O1529" s="143" t="e">
        <f>IF(ЗАПОЛНИТЬ!$F$7=1,#REF!/1000,#REF!)</f>
        <v>#REF!</v>
      </c>
      <c r="P1529" s="143" t="e">
        <f>IF(ЗАПОЛНИТЬ!$F$7=1,#REF!/1000,#REF!)</f>
        <v>#REF!</v>
      </c>
      <c r="Q1529" s="143" t="e">
        <f>IF(ЗАПОЛНИТЬ!$F$7=1,#REF!/1000,#REF!)</f>
        <v>#REF!</v>
      </c>
      <c r="R1529" s="143" t="e">
        <f>IF(ЗАПОЛНИТЬ!$F$7=1,#REF!/1000,#REF!)</f>
        <v>#REF!</v>
      </c>
      <c r="S1529" s="143" t="e">
        <f>IF(ЗАПОЛНИТЬ!$F$7=1,#REF!/1000,#REF!)</f>
        <v>#REF!</v>
      </c>
      <c r="T1529" s="143" t="e">
        <f>IF(ЗАПОЛНИТЬ!$F$7=1,#REF!/1000,#REF!)</f>
        <v>#REF!</v>
      </c>
      <c r="U1529" s="143" t="e">
        <f>IF(ЗАПОЛНИТЬ!$F$7=1,#REF!/1000,#REF!)</f>
        <v>#REF!</v>
      </c>
      <c r="V1529" s="145" t="e">
        <f t="shared" si="104"/>
        <v>#REF!</v>
      </c>
      <c r="W1529" s="145" t="e">
        <f>IF(SUM(L1529:U1529)&gt;0,1,0)</f>
        <v>#REF!</v>
      </c>
    </row>
    <row r="1530" spans="1:23">
      <c r="A1530" s="144" t="str">
        <f>ЗАПОЛНИТЬ!$B$23</f>
        <v>4</v>
      </c>
      <c r="B1530" s="144" t="str">
        <f>ЗАПОЛНИТЬ!$B$13</f>
        <v>24188344</v>
      </c>
      <c r="C1530" s="144" t="str">
        <f>ЗАПОЛНИТЬ!$B$24</f>
        <v>298</v>
      </c>
      <c r="D1530" s="144" t="str">
        <f>ЗАПОЛНИТЬ!$B$21</f>
        <v>12</v>
      </c>
      <c r="E1530" s="145"/>
      <c r="F1530" s="144" t="str">
        <f>ЗАПОЛНИТЬ!$B$22</f>
        <v>15</v>
      </c>
      <c r="G1530" s="144" t="str">
        <f>ЗАПОЛНИТЬ!$B$20</f>
        <v>040222</v>
      </c>
      <c r="H1530" s="143" t="str">
        <f>IF(ЗАПОЛНИТЬ!$F$7=1,ЗАПОЛНИТЬ!$H$9,ЗАПОЛНИТЬ!$H$10)</f>
        <v>73</v>
      </c>
      <c r="I1530" s="146" t="e">
        <f>IF(ЗАПОЛНИТЬ!$F$7=1,#REF!,#REF!)</f>
        <v>#REF!</v>
      </c>
      <c r="J1530" s="145" t="str">
        <f>IF(ЗАПОЛНИТЬ!$F$7=1,CONCATENATE(ЗАПОЛНИТЬ!$F$18,ЗАПОЛНИТЬ!$D$18),ЗАПОЛНИТЬ!$E$18)</f>
        <v>01.07.2016</v>
      </c>
      <c r="K1530" s="143" t="e">
        <f>#REF!</f>
        <v>#REF!</v>
      </c>
      <c r="L1530" s="143" t="e">
        <f>IF(ЗАПОЛНИТЬ!$F$7=1,#REF!/1000,#REF!)</f>
        <v>#REF!</v>
      </c>
      <c r="M1530" s="143" t="e">
        <f>IF(ЗАПОЛНИТЬ!$F$7=1,#REF!/1000,#REF!)</f>
        <v>#REF!</v>
      </c>
      <c r="N1530" s="143" t="e">
        <f>IF(ЗАПОЛНИТЬ!$F$7=1,#REF!/1000,#REF!)</f>
        <v>#REF!</v>
      </c>
      <c r="O1530" s="143" t="e">
        <f>IF(ЗАПОЛНИТЬ!$F$7=1,#REF!/1000,#REF!)</f>
        <v>#REF!</v>
      </c>
      <c r="P1530" s="143" t="e">
        <f>IF(ЗАПОЛНИТЬ!$F$7=1,#REF!/1000,#REF!)</f>
        <v>#REF!</v>
      </c>
      <c r="Q1530" s="143" t="e">
        <f>IF(ЗАПОЛНИТЬ!$F$7=1,#REF!/1000,#REF!)</f>
        <v>#REF!</v>
      </c>
      <c r="R1530" s="143" t="e">
        <f>IF(ЗАПОЛНИТЬ!$F$7=1,#REF!/1000,#REF!)</f>
        <v>#REF!</v>
      </c>
      <c r="S1530" s="143" t="e">
        <f>IF(ЗАПОЛНИТЬ!$F$7=1,#REF!/1000,#REF!)</f>
        <v>#REF!</v>
      </c>
      <c r="T1530" s="143" t="e">
        <f>IF(ЗАПОЛНИТЬ!$F$7=1,#REF!/1000,#REF!)</f>
        <v>#REF!</v>
      </c>
      <c r="U1530" s="143" t="e">
        <f>IF(ЗАПОЛНИТЬ!$F$7=1,#REF!/1000,#REF!)</f>
        <v>#REF!</v>
      </c>
      <c r="V1530" s="145" t="e">
        <f t="shared" si="104"/>
        <v>#REF!</v>
      </c>
      <c r="W1530" s="145" t="e">
        <f>IF(SUM(L1530:U1530)&gt;0,1,0)</f>
        <v>#REF!</v>
      </c>
    </row>
    <row r="1531" spans="1:23">
      <c r="A1531" s="144" t="str">
        <f>ЗАПОЛНИТЬ!$B$23</f>
        <v>4</v>
      </c>
      <c r="B1531" s="144" t="str">
        <f>ЗАПОЛНИТЬ!$B$13</f>
        <v>24188344</v>
      </c>
      <c r="C1531" s="144" t="str">
        <f>ЗАПОЛНИТЬ!$B$24</f>
        <v>298</v>
      </c>
      <c r="D1531" s="144" t="str">
        <f>ЗАПОЛНИТЬ!$B$21</f>
        <v>12</v>
      </c>
      <c r="E1531" s="145"/>
      <c r="F1531" s="144" t="str">
        <f>ЗАПОЛНИТЬ!$B$22</f>
        <v>15</v>
      </c>
      <c r="G1531" s="144" t="str">
        <f>ЗАПОЛНИТЬ!$B$20</f>
        <v>040222</v>
      </c>
      <c r="H1531" s="143" t="str">
        <f>IF(ЗАПОЛНИТЬ!$F$7=1,ЗАПОЛНИТЬ!$H$9,ЗАПОЛНИТЬ!$H$10)</f>
        <v>73</v>
      </c>
      <c r="I1531" s="146" t="e">
        <f>IF(ЗАПОЛНИТЬ!$F$7=1,#REF!,#REF!)</f>
        <v>#REF!</v>
      </c>
      <c r="J1531" s="145" t="str">
        <f>IF(ЗАПОЛНИТЬ!$F$7=1,CONCATENATE(ЗАПОЛНИТЬ!$F$18,ЗАПОЛНИТЬ!$D$18),ЗАПОЛНИТЬ!$E$18)</f>
        <v>01.07.2016</v>
      </c>
      <c r="K1531" s="143" t="e">
        <f>#REF!</f>
        <v>#REF!</v>
      </c>
      <c r="L1531" s="143" t="e">
        <f>IF(ЗАПОЛНИТЬ!$F$7=1,#REF!/1000,#REF!)</f>
        <v>#REF!</v>
      </c>
      <c r="M1531" s="143" t="e">
        <f>IF(ЗАПОЛНИТЬ!$F$7=1,#REF!/1000,#REF!)</f>
        <v>#REF!</v>
      </c>
      <c r="N1531" s="143" t="e">
        <f>IF(ЗАПОЛНИТЬ!$F$7=1,#REF!/1000,#REF!)</f>
        <v>#REF!</v>
      </c>
      <c r="O1531" s="143" t="e">
        <f>IF(ЗАПОЛНИТЬ!$F$7=1,#REF!/1000,#REF!)</f>
        <v>#REF!</v>
      </c>
      <c r="P1531" s="143" t="e">
        <f>IF(ЗАПОЛНИТЬ!$F$7=1,#REF!/1000,#REF!)</f>
        <v>#REF!</v>
      </c>
      <c r="Q1531" s="143" t="e">
        <f>IF(ЗАПОЛНИТЬ!$F$7=1,#REF!/1000,#REF!)</f>
        <v>#REF!</v>
      </c>
      <c r="R1531" s="143" t="e">
        <f>IF(ЗАПОЛНИТЬ!$F$7=1,#REF!/1000,#REF!)</f>
        <v>#REF!</v>
      </c>
      <c r="S1531" s="143" t="e">
        <f>IF(ЗАПОЛНИТЬ!$F$7=1,#REF!/1000,#REF!)</f>
        <v>#REF!</v>
      </c>
      <c r="T1531" s="143" t="e">
        <f>IF(ЗАПОЛНИТЬ!$F$7=1,#REF!/1000,#REF!)</f>
        <v>#REF!</v>
      </c>
      <c r="U1531" s="143" t="e">
        <f>IF(ЗАПОЛНИТЬ!$F$7=1,#REF!/1000,#REF!)</f>
        <v>#REF!</v>
      </c>
      <c r="V1531" s="145" t="e">
        <f t="shared" si="104"/>
        <v>#REF!</v>
      </c>
      <c r="W1531" s="145">
        <v>0</v>
      </c>
    </row>
    <row r="1532" spans="1:23">
      <c r="A1532" s="144" t="str">
        <f>ЗАПОЛНИТЬ!$B$23</f>
        <v>4</v>
      </c>
      <c r="B1532" s="144" t="str">
        <f>ЗАПОЛНИТЬ!$B$13</f>
        <v>24188344</v>
      </c>
      <c r="C1532" s="144" t="str">
        <f>ЗАПОЛНИТЬ!$B$24</f>
        <v>298</v>
      </c>
      <c r="D1532" s="144" t="str">
        <f>ЗАПОЛНИТЬ!$B$21</f>
        <v>12</v>
      </c>
      <c r="E1532" s="145"/>
      <c r="F1532" s="144" t="str">
        <f>ЗАПОЛНИТЬ!$B$22</f>
        <v>15</v>
      </c>
      <c r="G1532" s="144" t="str">
        <f>ЗАПОЛНИТЬ!$B$20</f>
        <v>040222</v>
      </c>
      <c r="H1532" s="143" t="str">
        <f>IF(ЗАПОЛНИТЬ!$F$7=1,ЗАПОЛНИТЬ!$H$9,ЗАПОЛНИТЬ!$H$10)</f>
        <v>73</v>
      </c>
      <c r="I1532" s="146" t="e">
        <f>IF(ЗАПОЛНИТЬ!$F$7=1,#REF!,#REF!)</f>
        <v>#REF!</v>
      </c>
      <c r="J1532" s="145" t="str">
        <f>IF(ЗАПОЛНИТЬ!$F$7=1,CONCATENATE(ЗАПОЛНИТЬ!$F$18,ЗАПОЛНИТЬ!$D$18),ЗАПОЛНИТЬ!$E$18)</f>
        <v>01.07.2016</v>
      </c>
      <c r="K1532" s="143" t="e">
        <f>#REF!</f>
        <v>#REF!</v>
      </c>
      <c r="L1532" s="143" t="e">
        <f>IF(ЗАПОЛНИТЬ!$F$7=1,#REF!/1000,#REF!)</f>
        <v>#REF!</v>
      </c>
      <c r="M1532" s="143" t="e">
        <f>IF(ЗАПОЛНИТЬ!$F$7=1,#REF!/1000,#REF!)</f>
        <v>#REF!</v>
      </c>
      <c r="N1532" s="143" t="e">
        <f>IF(ЗАПОЛНИТЬ!$F$7=1,#REF!/1000,#REF!)</f>
        <v>#REF!</v>
      </c>
      <c r="O1532" s="143" t="e">
        <f>IF(ЗАПОЛНИТЬ!$F$7=1,#REF!/1000,#REF!)</f>
        <v>#REF!</v>
      </c>
      <c r="P1532" s="143" t="e">
        <f>IF(ЗАПОЛНИТЬ!$F$7=1,#REF!/1000,#REF!)</f>
        <v>#REF!</v>
      </c>
      <c r="Q1532" s="143" t="e">
        <f>IF(ЗАПОЛНИТЬ!$F$7=1,#REF!/1000,#REF!)</f>
        <v>#REF!</v>
      </c>
      <c r="R1532" s="143" t="e">
        <f>IF(ЗАПОЛНИТЬ!$F$7=1,#REF!/1000,#REF!)</f>
        <v>#REF!</v>
      </c>
      <c r="S1532" s="143" t="e">
        <f>IF(ЗАПОЛНИТЬ!$F$7=1,#REF!/1000,#REF!)</f>
        <v>#REF!</v>
      </c>
      <c r="T1532" s="143" t="e">
        <f>IF(ЗАПОЛНИТЬ!$F$7=1,#REF!/1000,#REF!)</f>
        <v>#REF!</v>
      </c>
      <c r="U1532" s="143" t="e">
        <f>IF(ЗАПОЛНИТЬ!$F$7=1,#REF!/1000,#REF!)</f>
        <v>#REF!</v>
      </c>
      <c r="V1532" s="145" t="e">
        <f t="shared" si="104"/>
        <v>#REF!</v>
      </c>
      <c r="W1532" s="145" t="e">
        <f>IF(SUM(L1532:U1532)&gt;0,1,0)</f>
        <v>#REF!</v>
      </c>
    </row>
    <row r="1533" spans="1:23">
      <c r="A1533" s="144" t="str">
        <f>ЗАПОЛНИТЬ!$B$23</f>
        <v>4</v>
      </c>
      <c r="B1533" s="144" t="str">
        <f>ЗАПОЛНИТЬ!$B$13</f>
        <v>24188344</v>
      </c>
      <c r="C1533" s="144" t="str">
        <f>ЗАПОЛНИТЬ!$B$24</f>
        <v>298</v>
      </c>
      <c r="D1533" s="144" t="str">
        <f>ЗАПОЛНИТЬ!$B$21</f>
        <v>12</v>
      </c>
      <c r="E1533" s="145"/>
      <c r="F1533" s="144" t="str">
        <f>ЗАПОЛНИТЬ!$B$22</f>
        <v>15</v>
      </c>
      <c r="G1533" s="144" t="str">
        <f>ЗАПОЛНИТЬ!$B$20</f>
        <v>040222</v>
      </c>
      <c r="H1533" s="143" t="str">
        <f>IF(ЗАПОЛНИТЬ!$F$7=1,ЗАПОЛНИТЬ!$H$9,ЗАПОЛНИТЬ!$H$10)</f>
        <v>73</v>
      </c>
      <c r="I1533" s="146" t="e">
        <f>IF(ЗАПОЛНИТЬ!$F$7=1,#REF!,#REF!)</f>
        <v>#REF!</v>
      </c>
      <c r="J1533" s="145" t="str">
        <f>IF(ЗАПОЛНИТЬ!$F$7=1,CONCATENATE(ЗАПОЛНИТЬ!$F$18,ЗАПОЛНИТЬ!$D$18),ЗАПОЛНИТЬ!$E$18)</f>
        <v>01.07.2016</v>
      </c>
      <c r="K1533" s="143" t="e">
        <f>#REF!</f>
        <v>#REF!</v>
      </c>
      <c r="L1533" s="143" t="e">
        <f>IF(ЗАПОЛНИТЬ!$F$7=1,#REF!/1000,#REF!)</f>
        <v>#REF!</v>
      </c>
      <c r="M1533" s="143" t="e">
        <f>IF(ЗАПОЛНИТЬ!$F$7=1,#REF!/1000,#REF!)</f>
        <v>#REF!</v>
      </c>
      <c r="N1533" s="143" t="e">
        <f>IF(ЗАПОЛНИТЬ!$F$7=1,#REF!/1000,#REF!)</f>
        <v>#REF!</v>
      </c>
      <c r="O1533" s="143" t="e">
        <f>IF(ЗАПОЛНИТЬ!$F$7=1,#REF!/1000,#REF!)</f>
        <v>#REF!</v>
      </c>
      <c r="P1533" s="143" t="e">
        <f>IF(ЗАПОЛНИТЬ!$F$7=1,#REF!/1000,#REF!)</f>
        <v>#REF!</v>
      </c>
      <c r="Q1533" s="143" t="e">
        <f>IF(ЗАПОЛНИТЬ!$F$7=1,#REF!/1000,#REF!)</f>
        <v>#REF!</v>
      </c>
      <c r="R1533" s="143" t="e">
        <f>IF(ЗАПОЛНИТЬ!$F$7=1,#REF!/1000,#REF!)</f>
        <v>#REF!</v>
      </c>
      <c r="S1533" s="143" t="e">
        <f>IF(ЗАПОЛНИТЬ!$F$7=1,#REF!/1000,#REF!)</f>
        <v>#REF!</v>
      </c>
      <c r="T1533" s="143" t="e">
        <f>IF(ЗАПОЛНИТЬ!$F$7=1,#REF!/1000,#REF!)</f>
        <v>#REF!</v>
      </c>
      <c r="U1533" s="143" t="e">
        <f>IF(ЗАПОЛНИТЬ!$F$7=1,#REF!/1000,#REF!)</f>
        <v>#REF!</v>
      </c>
      <c r="V1533" s="145" t="e">
        <f t="shared" si="104"/>
        <v>#REF!</v>
      </c>
      <c r="W1533" s="145" t="e">
        <f>IF(SUM(L1533:U1533)&gt;0,1,0)</f>
        <v>#REF!</v>
      </c>
    </row>
    <row r="1534" spans="1:23">
      <c r="A1534" s="144" t="str">
        <f>ЗАПОЛНИТЬ!$B$23</f>
        <v>4</v>
      </c>
      <c r="B1534" s="144" t="str">
        <f>ЗАПОЛНИТЬ!$B$13</f>
        <v>24188344</v>
      </c>
      <c r="C1534" s="144" t="str">
        <f>ЗАПОЛНИТЬ!$B$24</f>
        <v>298</v>
      </c>
      <c r="D1534" s="144" t="str">
        <f>ЗАПОЛНИТЬ!$B$21</f>
        <v>12</v>
      </c>
      <c r="E1534" s="145"/>
      <c r="F1534" s="144" t="str">
        <f>ЗАПОЛНИТЬ!$B$22</f>
        <v>15</v>
      </c>
      <c r="G1534" s="144" t="str">
        <f>ЗАПОЛНИТЬ!$B$20</f>
        <v>040222</v>
      </c>
      <c r="H1534" s="143" t="str">
        <f>IF(ЗАПОЛНИТЬ!$F$7=1,ЗАПОЛНИТЬ!$H$9,ЗАПОЛНИТЬ!$H$10)</f>
        <v>73</v>
      </c>
      <c r="I1534" s="146" t="e">
        <f>IF(ЗАПОЛНИТЬ!$F$7=1,#REF!,#REF!)</f>
        <v>#REF!</v>
      </c>
      <c r="J1534" s="145" t="str">
        <f>IF(ЗАПОЛНИТЬ!$F$7=1,CONCATENATE(ЗАПОЛНИТЬ!$F$18,ЗАПОЛНИТЬ!$D$18),ЗАПОЛНИТЬ!$E$18)</f>
        <v>01.07.2016</v>
      </c>
      <c r="K1534" s="143" t="e">
        <f>#REF!</f>
        <v>#REF!</v>
      </c>
      <c r="L1534" s="143" t="e">
        <f>IF(ЗАПОЛНИТЬ!$F$7=1,#REF!/1000,#REF!)</f>
        <v>#REF!</v>
      </c>
      <c r="M1534" s="143" t="e">
        <f>IF(ЗАПОЛНИТЬ!$F$7=1,#REF!/1000,#REF!)</f>
        <v>#REF!</v>
      </c>
      <c r="N1534" s="143" t="e">
        <f>IF(ЗАПОЛНИТЬ!$F$7=1,#REF!/1000,#REF!)</f>
        <v>#REF!</v>
      </c>
      <c r="O1534" s="143" t="e">
        <f>IF(ЗАПОЛНИТЬ!$F$7=1,#REF!/1000,#REF!)</f>
        <v>#REF!</v>
      </c>
      <c r="P1534" s="143" t="e">
        <f>IF(ЗАПОЛНИТЬ!$F$7=1,#REF!/1000,#REF!)</f>
        <v>#REF!</v>
      </c>
      <c r="Q1534" s="143" t="e">
        <f>IF(ЗАПОЛНИТЬ!$F$7=1,#REF!/1000,#REF!)</f>
        <v>#REF!</v>
      </c>
      <c r="R1534" s="143" t="e">
        <f>IF(ЗАПОЛНИТЬ!$F$7=1,#REF!/1000,#REF!)</f>
        <v>#REF!</v>
      </c>
      <c r="S1534" s="143" t="e">
        <f>IF(ЗАПОЛНИТЬ!$F$7=1,#REF!/1000,#REF!)</f>
        <v>#REF!</v>
      </c>
      <c r="T1534" s="143" t="e">
        <f>IF(ЗАПОЛНИТЬ!$F$7=1,#REF!/1000,#REF!)</f>
        <v>#REF!</v>
      </c>
      <c r="U1534" s="143" t="e">
        <f>IF(ЗАПОЛНИТЬ!$F$7=1,#REF!/1000,#REF!)</f>
        <v>#REF!</v>
      </c>
      <c r="V1534" s="145" t="e">
        <f t="shared" si="104"/>
        <v>#REF!</v>
      </c>
      <c r="W1534" s="145" t="e">
        <f>IF(SUM(L1534:U1534)&gt;0,1,0)</f>
        <v>#REF!</v>
      </c>
    </row>
    <row r="1535" spans="1:23">
      <c r="A1535" s="144" t="str">
        <f>ЗАПОЛНИТЬ!$B$23</f>
        <v>4</v>
      </c>
      <c r="B1535" s="144" t="str">
        <f>ЗАПОЛНИТЬ!$B$13</f>
        <v>24188344</v>
      </c>
      <c r="C1535" s="144" t="str">
        <f>ЗАПОЛНИТЬ!$B$24</f>
        <v>298</v>
      </c>
      <c r="D1535" s="144" t="str">
        <f>ЗАПОЛНИТЬ!$B$21</f>
        <v>12</v>
      </c>
      <c r="E1535" s="145"/>
      <c r="F1535" s="144" t="str">
        <f>ЗАПОЛНИТЬ!$B$22</f>
        <v>15</v>
      </c>
      <c r="G1535" s="144" t="str">
        <f>ЗАПОЛНИТЬ!$B$20</f>
        <v>040222</v>
      </c>
      <c r="H1535" s="143" t="str">
        <f>IF(ЗАПОЛНИТЬ!$F$7=1,ЗАПОЛНИТЬ!$H$9,ЗАПОЛНИТЬ!$H$10)</f>
        <v>73</v>
      </c>
      <c r="I1535" s="146" t="e">
        <f>IF(ЗАПОЛНИТЬ!$F$7=1,#REF!,#REF!)</f>
        <v>#REF!</v>
      </c>
      <c r="J1535" s="145" t="str">
        <f>IF(ЗАПОЛНИТЬ!$F$7=1,CONCATENATE(ЗАПОЛНИТЬ!$F$18,ЗАПОЛНИТЬ!$D$18),ЗАПОЛНИТЬ!$E$18)</f>
        <v>01.07.2016</v>
      </c>
      <c r="K1535" s="143" t="e">
        <f>#REF!</f>
        <v>#REF!</v>
      </c>
      <c r="L1535" s="143" t="e">
        <f>IF(ЗАПОЛНИТЬ!$F$7=1,#REF!/1000,#REF!)</f>
        <v>#REF!</v>
      </c>
      <c r="M1535" s="143" t="e">
        <f>IF(ЗАПОЛНИТЬ!$F$7=1,#REF!/1000,#REF!)</f>
        <v>#REF!</v>
      </c>
      <c r="N1535" s="143" t="e">
        <f>IF(ЗАПОЛНИТЬ!$F$7=1,#REF!/1000,#REF!)</f>
        <v>#REF!</v>
      </c>
      <c r="O1535" s="143" t="e">
        <f>IF(ЗАПОЛНИТЬ!$F$7=1,#REF!/1000,#REF!)</f>
        <v>#REF!</v>
      </c>
      <c r="P1535" s="143" t="e">
        <f>IF(ЗАПОЛНИТЬ!$F$7=1,#REF!/1000,#REF!)</f>
        <v>#REF!</v>
      </c>
      <c r="Q1535" s="143" t="e">
        <f>IF(ЗАПОЛНИТЬ!$F$7=1,#REF!/1000,#REF!)</f>
        <v>#REF!</v>
      </c>
      <c r="R1535" s="143" t="e">
        <f>IF(ЗАПОЛНИТЬ!$F$7=1,#REF!/1000,#REF!)</f>
        <v>#REF!</v>
      </c>
      <c r="S1535" s="143" t="e">
        <f>IF(ЗАПОЛНИТЬ!$F$7=1,#REF!/1000,#REF!)</f>
        <v>#REF!</v>
      </c>
      <c r="T1535" s="143" t="e">
        <f>IF(ЗАПОЛНИТЬ!$F$7=1,#REF!/1000,#REF!)</f>
        <v>#REF!</v>
      </c>
      <c r="U1535" s="143" t="e">
        <f>IF(ЗАПОЛНИТЬ!$F$7=1,#REF!/1000,#REF!)</f>
        <v>#REF!</v>
      </c>
      <c r="V1535" s="145" t="e">
        <f t="shared" si="104"/>
        <v>#REF!</v>
      </c>
      <c r="W1535" s="145" t="e">
        <f>IF(SUM(L1535:U1535)&gt;0,1,0)</f>
        <v>#REF!</v>
      </c>
    </row>
    <row r="1536" spans="1:23">
      <c r="A1536" s="144" t="str">
        <f>ЗАПОЛНИТЬ!$B$23</f>
        <v>4</v>
      </c>
      <c r="B1536" s="144" t="str">
        <f>ЗАПОЛНИТЬ!$B$13</f>
        <v>24188344</v>
      </c>
      <c r="C1536" s="144" t="str">
        <f>ЗАПОЛНИТЬ!$B$24</f>
        <v>298</v>
      </c>
      <c r="D1536" s="144" t="str">
        <f>ЗАПОЛНИТЬ!$B$21</f>
        <v>12</v>
      </c>
      <c r="E1536" s="145"/>
      <c r="F1536" s="144" t="str">
        <f>ЗАПОЛНИТЬ!$B$22</f>
        <v>15</v>
      </c>
      <c r="G1536" s="144" t="str">
        <f>ЗАПОЛНИТЬ!$B$20</f>
        <v>040222</v>
      </c>
      <c r="H1536" s="143" t="str">
        <f>IF(ЗАПОЛНИТЬ!$F$7=1,ЗАПОЛНИТЬ!$H$9,ЗАПОЛНИТЬ!$H$10)</f>
        <v>73</v>
      </c>
      <c r="I1536" s="146" t="e">
        <f>IF(ЗАПОЛНИТЬ!$F$7=1,#REF!,#REF!)</f>
        <v>#REF!</v>
      </c>
      <c r="J1536" s="145" t="str">
        <f>IF(ЗАПОЛНИТЬ!$F$7=1,CONCATENATE(ЗАПОЛНИТЬ!$F$18,ЗАПОЛНИТЬ!$D$18),ЗАПОЛНИТЬ!$E$18)</f>
        <v>01.07.2016</v>
      </c>
      <c r="K1536" s="143" t="e">
        <f>#REF!</f>
        <v>#REF!</v>
      </c>
      <c r="L1536" s="143" t="e">
        <f>IF(ЗАПОЛНИТЬ!$F$7=1,#REF!/1000,#REF!)</f>
        <v>#REF!</v>
      </c>
      <c r="M1536" s="143" t="e">
        <f>IF(ЗАПОЛНИТЬ!$F$7=1,#REF!/1000,#REF!)</f>
        <v>#REF!</v>
      </c>
      <c r="N1536" s="143" t="e">
        <f>IF(ЗАПОЛНИТЬ!$F$7=1,#REF!/1000,#REF!)</f>
        <v>#REF!</v>
      </c>
      <c r="O1536" s="143" t="e">
        <f>IF(ЗАПОЛНИТЬ!$F$7=1,#REF!/1000,#REF!)</f>
        <v>#REF!</v>
      </c>
      <c r="P1536" s="143" t="e">
        <f>IF(ЗАПОЛНИТЬ!$F$7=1,#REF!/1000,#REF!)</f>
        <v>#REF!</v>
      </c>
      <c r="Q1536" s="143" t="e">
        <f>IF(ЗАПОЛНИТЬ!$F$7=1,#REF!/1000,#REF!)</f>
        <v>#REF!</v>
      </c>
      <c r="R1536" s="143" t="e">
        <f>IF(ЗАПОЛНИТЬ!$F$7=1,#REF!/1000,#REF!)</f>
        <v>#REF!</v>
      </c>
      <c r="S1536" s="143" t="e">
        <f>IF(ЗАПОЛНИТЬ!$F$7=1,#REF!/1000,#REF!)</f>
        <v>#REF!</v>
      </c>
      <c r="T1536" s="143" t="e">
        <f>IF(ЗАПОЛНИТЬ!$F$7=1,#REF!/1000,#REF!)</f>
        <v>#REF!</v>
      </c>
      <c r="U1536" s="143" t="e">
        <f>IF(ЗАПОЛНИТЬ!$F$7=1,#REF!/1000,#REF!)</f>
        <v>#REF!</v>
      </c>
      <c r="V1536" s="145" t="e">
        <f t="shared" si="104"/>
        <v>#REF!</v>
      </c>
      <c r="W1536" s="145" t="e">
        <f>IF(SUM(L1536:U1536)&gt;0,1,0)</f>
        <v>#REF!</v>
      </c>
    </row>
    <row r="1537" spans="1:23">
      <c r="A1537" s="144" t="str">
        <f>ЗАПОЛНИТЬ!$B$23</f>
        <v>4</v>
      </c>
      <c r="B1537" s="144" t="str">
        <f>ЗАПОЛНИТЬ!$B$13</f>
        <v>24188344</v>
      </c>
      <c r="C1537" s="144" t="str">
        <f>ЗАПОЛНИТЬ!$B$24</f>
        <v>298</v>
      </c>
      <c r="D1537" s="144" t="str">
        <f>ЗАПОЛНИТЬ!$B$21</f>
        <v>12</v>
      </c>
      <c r="E1537" s="145"/>
      <c r="F1537" s="144" t="str">
        <f>ЗАПОЛНИТЬ!$B$22</f>
        <v>15</v>
      </c>
      <c r="G1537" s="144" t="str">
        <f>ЗАПОЛНИТЬ!$B$20</f>
        <v>040222</v>
      </c>
      <c r="H1537" s="143" t="str">
        <f>IF(ЗАПОЛНИТЬ!$F$7=1,ЗАПОЛНИТЬ!$H$9,ЗАПОЛНИТЬ!$H$10)</f>
        <v>73</v>
      </c>
      <c r="I1537" s="146" t="e">
        <f>IF(ЗАПОЛНИТЬ!$F$7=1,#REF!,#REF!)</f>
        <v>#REF!</v>
      </c>
      <c r="J1537" s="145" t="str">
        <f>IF(ЗАПОЛНИТЬ!$F$7=1,CONCATENATE(ЗАПОЛНИТЬ!$F$18,ЗАПОЛНИТЬ!$D$18),ЗАПОЛНИТЬ!$E$18)</f>
        <v>01.07.2016</v>
      </c>
      <c r="K1537" s="143" t="e">
        <f>#REF!</f>
        <v>#REF!</v>
      </c>
      <c r="L1537" s="143" t="e">
        <f>IF(ЗАПОЛНИТЬ!$F$7=1,#REF!/1000,#REF!)</f>
        <v>#REF!</v>
      </c>
      <c r="M1537" s="143" t="e">
        <f>IF(ЗАПОЛНИТЬ!$F$7=1,#REF!/1000,#REF!)</f>
        <v>#REF!</v>
      </c>
      <c r="N1537" s="143" t="e">
        <f>IF(ЗАПОЛНИТЬ!$F$7=1,#REF!/1000,#REF!)</f>
        <v>#REF!</v>
      </c>
      <c r="O1537" s="143" t="e">
        <f>IF(ЗАПОЛНИТЬ!$F$7=1,#REF!/1000,#REF!)</f>
        <v>#REF!</v>
      </c>
      <c r="P1537" s="143" t="e">
        <f>IF(ЗАПОЛНИТЬ!$F$7=1,#REF!/1000,#REF!)</f>
        <v>#REF!</v>
      </c>
      <c r="Q1537" s="143" t="e">
        <f>IF(ЗАПОЛНИТЬ!$F$7=1,#REF!/1000,#REF!)</f>
        <v>#REF!</v>
      </c>
      <c r="R1537" s="143" t="e">
        <f>IF(ЗАПОЛНИТЬ!$F$7=1,#REF!/1000,#REF!)</f>
        <v>#REF!</v>
      </c>
      <c r="S1537" s="143" t="e">
        <f>IF(ЗАПОЛНИТЬ!$F$7=1,#REF!/1000,#REF!)</f>
        <v>#REF!</v>
      </c>
      <c r="T1537" s="143" t="e">
        <f>IF(ЗАПОЛНИТЬ!$F$7=1,#REF!/1000,#REF!)</f>
        <v>#REF!</v>
      </c>
      <c r="U1537" s="143" t="e">
        <f>IF(ЗАПОЛНИТЬ!$F$7=1,#REF!/1000,#REF!)</f>
        <v>#REF!</v>
      </c>
      <c r="V1537" s="145" t="e">
        <f t="shared" si="104"/>
        <v>#REF!</v>
      </c>
      <c r="W1537" s="145">
        <v>0</v>
      </c>
    </row>
    <row r="1538" spans="1:23">
      <c r="A1538" s="144" t="str">
        <f>ЗАПОЛНИТЬ!$B$23</f>
        <v>4</v>
      </c>
      <c r="B1538" s="144" t="str">
        <f>ЗАПОЛНИТЬ!$B$13</f>
        <v>24188344</v>
      </c>
      <c r="C1538" s="144" t="str">
        <f>ЗАПОЛНИТЬ!$B$24</f>
        <v>298</v>
      </c>
      <c r="D1538" s="144" t="str">
        <f>ЗАПОЛНИТЬ!$B$21</f>
        <v>12</v>
      </c>
      <c r="E1538" s="145"/>
      <c r="F1538" s="144" t="str">
        <f>ЗАПОЛНИТЬ!$B$22</f>
        <v>15</v>
      </c>
      <c r="G1538" s="144" t="str">
        <f>ЗАПОЛНИТЬ!$B$20</f>
        <v>040222</v>
      </c>
      <c r="H1538" s="143" t="str">
        <f>IF(ЗАПОЛНИТЬ!$F$7=1,ЗАПОЛНИТЬ!$H$9,ЗАПОЛНИТЬ!$H$10)</f>
        <v>73</v>
      </c>
      <c r="I1538" s="146" t="e">
        <f>IF(ЗАПОЛНИТЬ!$F$7=1,#REF!,#REF!)</f>
        <v>#REF!</v>
      </c>
      <c r="J1538" s="145" t="str">
        <f>IF(ЗАПОЛНИТЬ!$F$7=1,CONCATENATE(ЗАПОЛНИТЬ!$F$18,ЗАПОЛНИТЬ!$D$18),ЗАПОЛНИТЬ!$E$18)</f>
        <v>01.07.2016</v>
      </c>
      <c r="K1538" s="143" t="e">
        <f>#REF!</f>
        <v>#REF!</v>
      </c>
      <c r="L1538" s="143" t="e">
        <f>IF(ЗАПОЛНИТЬ!$F$7=1,#REF!/1000,#REF!)</f>
        <v>#REF!</v>
      </c>
      <c r="M1538" s="143" t="e">
        <f>IF(ЗАПОЛНИТЬ!$F$7=1,#REF!/1000,#REF!)</f>
        <v>#REF!</v>
      </c>
      <c r="N1538" s="143" t="e">
        <f>IF(ЗАПОЛНИТЬ!$F$7=1,#REF!/1000,#REF!)</f>
        <v>#REF!</v>
      </c>
      <c r="O1538" s="143" t="e">
        <f>IF(ЗАПОЛНИТЬ!$F$7=1,#REF!/1000,#REF!)</f>
        <v>#REF!</v>
      </c>
      <c r="P1538" s="143" t="e">
        <f>IF(ЗАПОЛНИТЬ!$F$7=1,#REF!/1000,#REF!)</f>
        <v>#REF!</v>
      </c>
      <c r="Q1538" s="143" t="e">
        <f>IF(ЗАПОЛНИТЬ!$F$7=1,#REF!/1000,#REF!)</f>
        <v>#REF!</v>
      </c>
      <c r="R1538" s="143" t="e">
        <f>IF(ЗАПОЛНИТЬ!$F$7=1,#REF!/1000,#REF!)</f>
        <v>#REF!</v>
      </c>
      <c r="S1538" s="143" t="e">
        <f>IF(ЗАПОЛНИТЬ!$F$7=1,#REF!/1000,#REF!)</f>
        <v>#REF!</v>
      </c>
      <c r="T1538" s="143" t="e">
        <f>IF(ЗАПОЛНИТЬ!$F$7=1,#REF!/1000,#REF!)</f>
        <v>#REF!</v>
      </c>
      <c r="U1538" s="143" t="e">
        <f>IF(ЗАПОЛНИТЬ!$F$7=1,#REF!/1000,#REF!)</f>
        <v>#REF!</v>
      </c>
      <c r="V1538" s="145" t="e">
        <f t="shared" si="104"/>
        <v>#REF!</v>
      </c>
      <c r="W1538" s="145" t="e">
        <f>IF(SUM(L1538:U1538)&gt;0,1,0)</f>
        <v>#REF!</v>
      </c>
    </row>
    <row r="1539" spans="1:23">
      <c r="A1539" s="144" t="str">
        <f>ЗАПОЛНИТЬ!$B$23</f>
        <v>4</v>
      </c>
      <c r="B1539" s="144" t="str">
        <f>ЗАПОЛНИТЬ!$B$13</f>
        <v>24188344</v>
      </c>
      <c r="C1539" s="144" t="str">
        <f>ЗАПОЛНИТЬ!$B$24</f>
        <v>298</v>
      </c>
      <c r="D1539" s="144" t="str">
        <f>ЗАПОЛНИТЬ!$B$21</f>
        <v>12</v>
      </c>
      <c r="E1539" s="145"/>
      <c r="F1539" s="144" t="str">
        <f>ЗАПОЛНИТЬ!$B$22</f>
        <v>15</v>
      </c>
      <c r="G1539" s="144" t="str">
        <f>ЗАПОЛНИТЬ!$B$20</f>
        <v>040222</v>
      </c>
      <c r="H1539" s="143" t="str">
        <f>IF(ЗАПОЛНИТЬ!$F$7=1,ЗАПОЛНИТЬ!$H$9,ЗАПОЛНИТЬ!$H$10)</f>
        <v>73</v>
      </c>
      <c r="I1539" s="146" t="e">
        <f>IF(ЗАПОЛНИТЬ!$F$7=1,#REF!,#REF!)</f>
        <v>#REF!</v>
      </c>
      <c r="J1539" s="145" t="str">
        <f>IF(ЗАПОЛНИТЬ!$F$7=1,CONCATENATE(ЗАПОЛНИТЬ!$F$18,ЗАПОЛНИТЬ!$D$18),ЗАПОЛНИТЬ!$E$18)</f>
        <v>01.07.2016</v>
      </c>
      <c r="K1539" s="143" t="e">
        <f>#REF!</f>
        <v>#REF!</v>
      </c>
      <c r="L1539" s="143" t="e">
        <f>IF(ЗАПОЛНИТЬ!$F$7=1,#REF!/1000,#REF!)</f>
        <v>#REF!</v>
      </c>
      <c r="M1539" s="143" t="e">
        <f>IF(ЗАПОЛНИТЬ!$F$7=1,#REF!/1000,#REF!)</f>
        <v>#REF!</v>
      </c>
      <c r="N1539" s="143" t="e">
        <f>IF(ЗАПОЛНИТЬ!$F$7=1,#REF!/1000,#REF!)</f>
        <v>#REF!</v>
      </c>
      <c r="O1539" s="143" t="e">
        <f>IF(ЗАПОЛНИТЬ!$F$7=1,#REF!/1000,#REF!)</f>
        <v>#REF!</v>
      </c>
      <c r="P1539" s="143" t="e">
        <f>IF(ЗАПОЛНИТЬ!$F$7=1,#REF!/1000,#REF!)</f>
        <v>#REF!</v>
      </c>
      <c r="Q1539" s="143" t="e">
        <f>IF(ЗАПОЛНИТЬ!$F$7=1,#REF!/1000,#REF!)</f>
        <v>#REF!</v>
      </c>
      <c r="R1539" s="143" t="e">
        <f>IF(ЗАПОЛНИТЬ!$F$7=1,#REF!/1000,#REF!)</f>
        <v>#REF!</v>
      </c>
      <c r="S1539" s="143" t="e">
        <f>IF(ЗАПОЛНИТЬ!$F$7=1,#REF!/1000,#REF!)</f>
        <v>#REF!</v>
      </c>
      <c r="T1539" s="143" t="e">
        <f>IF(ЗАПОЛНИТЬ!$F$7=1,#REF!/1000,#REF!)</f>
        <v>#REF!</v>
      </c>
      <c r="U1539" s="143" t="e">
        <f>IF(ЗАПОЛНИТЬ!$F$7=1,#REF!/1000,#REF!)</f>
        <v>#REF!</v>
      </c>
      <c r="V1539" s="145" t="e">
        <f t="shared" si="104"/>
        <v>#REF!</v>
      </c>
      <c r="W1539" s="145" t="e">
        <f>IF(SUM(L1539:U1539)&gt;0,1,0)</f>
        <v>#REF!</v>
      </c>
    </row>
    <row r="1540" spans="1:23">
      <c r="A1540" s="144" t="str">
        <f>ЗАПОЛНИТЬ!$B$23</f>
        <v>4</v>
      </c>
      <c r="B1540" s="144" t="str">
        <f>ЗАПОЛНИТЬ!$B$13</f>
        <v>24188344</v>
      </c>
      <c r="C1540" s="144" t="str">
        <f>ЗАПОЛНИТЬ!$B$24</f>
        <v>298</v>
      </c>
      <c r="D1540" s="144" t="str">
        <f>ЗАПОЛНИТЬ!$B$21</f>
        <v>12</v>
      </c>
      <c r="E1540" s="145"/>
      <c r="F1540" s="144" t="str">
        <f>ЗАПОЛНИТЬ!$B$22</f>
        <v>15</v>
      </c>
      <c r="G1540" s="144" t="str">
        <f>ЗАПОЛНИТЬ!$B$20</f>
        <v>040222</v>
      </c>
      <c r="H1540" s="143" t="str">
        <f>IF(ЗАПОЛНИТЬ!$F$7=1,ЗАПОЛНИТЬ!$H$9,ЗАПОЛНИТЬ!$H$10)</f>
        <v>73</v>
      </c>
      <c r="I1540" s="146" t="e">
        <f>IF(ЗАПОЛНИТЬ!$F$7=1,#REF!,#REF!)</f>
        <v>#REF!</v>
      </c>
      <c r="J1540" s="145" t="str">
        <f>IF(ЗАПОЛНИТЬ!$F$7=1,CONCATENATE(ЗАПОЛНИТЬ!$F$18,ЗАПОЛНИТЬ!$D$18),ЗАПОЛНИТЬ!$E$18)</f>
        <v>01.07.2016</v>
      </c>
      <c r="K1540" s="143" t="e">
        <f>#REF!</f>
        <v>#REF!</v>
      </c>
      <c r="L1540" s="143" t="e">
        <f>IF(ЗАПОЛНИТЬ!$F$7=1,#REF!/1000,#REF!)</f>
        <v>#REF!</v>
      </c>
      <c r="M1540" s="143" t="e">
        <f>IF(ЗАПОЛНИТЬ!$F$7=1,#REF!/1000,#REF!)</f>
        <v>#REF!</v>
      </c>
      <c r="N1540" s="143" t="e">
        <f>IF(ЗАПОЛНИТЬ!$F$7=1,#REF!/1000,#REF!)</f>
        <v>#REF!</v>
      </c>
      <c r="O1540" s="143" t="e">
        <f>IF(ЗАПОЛНИТЬ!$F$7=1,#REF!/1000,#REF!)</f>
        <v>#REF!</v>
      </c>
      <c r="P1540" s="143" t="e">
        <f>IF(ЗАПОЛНИТЬ!$F$7=1,#REF!/1000,#REF!)</f>
        <v>#REF!</v>
      </c>
      <c r="Q1540" s="143" t="e">
        <f>IF(ЗАПОЛНИТЬ!$F$7=1,#REF!/1000,#REF!)</f>
        <v>#REF!</v>
      </c>
      <c r="R1540" s="143" t="e">
        <f>IF(ЗАПОЛНИТЬ!$F$7=1,#REF!/1000,#REF!)</f>
        <v>#REF!</v>
      </c>
      <c r="S1540" s="143" t="e">
        <f>IF(ЗАПОЛНИТЬ!$F$7=1,#REF!/1000,#REF!)</f>
        <v>#REF!</v>
      </c>
      <c r="T1540" s="143" t="e">
        <f>IF(ЗАПОЛНИТЬ!$F$7=1,#REF!/1000,#REF!)</f>
        <v>#REF!</v>
      </c>
      <c r="U1540" s="143" t="e">
        <f>IF(ЗАПОЛНИТЬ!$F$7=1,#REF!/1000,#REF!)</f>
        <v>#REF!</v>
      </c>
      <c r="V1540" s="145" t="e">
        <f t="shared" si="104"/>
        <v>#REF!</v>
      </c>
      <c r="W1540" s="145" t="e">
        <f>IF(SUM(L1540:U1540)&gt;0,1,0)</f>
        <v>#REF!</v>
      </c>
    </row>
    <row r="1541" spans="1:23">
      <c r="A1541" s="144" t="str">
        <f>ЗАПОЛНИТЬ!$B$23</f>
        <v>4</v>
      </c>
      <c r="B1541" s="144" t="str">
        <f>ЗАПОЛНИТЬ!$B$13</f>
        <v>24188344</v>
      </c>
      <c r="C1541" s="144" t="str">
        <f>ЗАПОЛНИТЬ!$B$24</f>
        <v>298</v>
      </c>
      <c r="D1541" s="144" t="str">
        <f>ЗАПОЛНИТЬ!$B$21</f>
        <v>12</v>
      </c>
      <c r="E1541" s="145"/>
      <c r="F1541" s="144" t="str">
        <f>ЗАПОЛНИТЬ!$B$22</f>
        <v>15</v>
      </c>
      <c r="G1541" s="144" t="str">
        <f>ЗАПОЛНИТЬ!$B$20</f>
        <v>040222</v>
      </c>
      <c r="H1541" s="143" t="str">
        <f>IF(ЗАПОЛНИТЬ!$F$7=1,ЗАПОЛНИТЬ!$H$9,ЗАПОЛНИТЬ!$H$10)</f>
        <v>73</v>
      </c>
      <c r="I1541" s="146" t="e">
        <f>IF(ЗАПОЛНИТЬ!$F$7=1,#REF!,#REF!)</f>
        <v>#REF!</v>
      </c>
      <c r="J1541" s="145" t="str">
        <f>IF(ЗАПОЛНИТЬ!$F$7=1,CONCATENATE(ЗАПОЛНИТЬ!$F$18,ЗАПОЛНИТЬ!$D$18),ЗАПОЛНИТЬ!$E$18)</f>
        <v>01.07.2016</v>
      </c>
      <c r="K1541" s="143" t="e">
        <f>#REF!</f>
        <v>#REF!</v>
      </c>
      <c r="L1541" s="143" t="e">
        <f>IF(ЗАПОЛНИТЬ!$F$7=1,#REF!/1000,#REF!)</f>
        <v>#REF!</v>
      </c>
      <c r="M1541" s="143" t="e">
        <f>IF(ЗАПОЛНИТЬ!$F$7=1,#REF!/1000,#REF!)</f>
        <v>#REF!</v>
      </c>
      <c r="N1541" s="143" t="e">
        <f>IF(ЗАПОЛНИТЬ!$F$7=1,#REF!/1000,#REF!)</f>
        <v>#REF!</v>
      </c>
      <c r="O1541" s="143" t="e">
        <f>IF(ЗАПОЛНИТЬ!$F$7=1,#REF!/1000,#REF!)</f>
        <v>#REF!</v>
      </c>
      <c r="P1541" s="143" t="e">
        <f>IF(ЗАПОЛНИТЬ!$F$7=1,#REF!/1000,#REF!)</f>
        <v>#REF!</v>
      </c>
      <c r="Q1541" s="143" t="e">
        <f>IF(ЗАПОЛНИТЬ!$F$7=1,#REF!/1000,#REF!)</f>
        <v>#REF!</v>
      </c>
      <c r="R1541" s="143" t="e">
        <f>IF(ЗАПОЛНИТЬ!$F$7=1,#REF!/1000,#REF!)</f>
        <v>#REF!</v>
      </c>
      <c r="S1541" s="143" t="e">
        <f>IF(ЗАПОЛНИТЬ!$F$7=1,#REF!/1000,#REF!)</f>
        <v>#REF!</v>
      </c>
      <c r="T1541" s="143" t="e">
        <f>IF(ЗАПОЛНИТЬ!$F$7=1,#REF!/1000,#REF!)</f>
        <v>#REF!</v>
      </c>
      <c r="U1541" s="143" t="e">
        <f>IF(ЗАПОЛНИТЬ!$F$7=1,#REF!/1000,#REF!)</f>
        <v>#REF!</v>
      </c>
      <c r="V1541" s="145" t="e">
        <f t="shared" si="104"/>
        <v>#REF!</v>
      </c>
      <c r="W1541" s="145" t="e">
        <f>IF(SUM(L1541:U1541)&gt;0,1,0)</f>
        <v>#REF!</v>
      </c>
    </row>
    <row r="1542" spans="1:23">
      <c r="A1542" s="144" t="str">
        <f>ЗАПОЛНИТЬ!$B$23</f>
        <v>4</v>
      </c>
      <c r="B1542" s="144" t="str">
        <f>ЗАПОЛНИТЬ!$B$13</f>
        <v>24188344</v>
      </c>
      <c r="C1542" s="144" t="str">
        <f>ЗАПОЛНИТЬ!$B$24</f>
        <v>298</v>
      </c>
      <c r="D1542" s="144" t="str">
        <f>ЗАПОЛНИТЬ!$B$21</f>
        <v>12</v>
      </c>
      <c r="E1542" s="145"/>
      <c r="F1542" s="144" t="str">
        <f>ЗАПОЛНИТЬ!$B$22</f>
        <v>15</v>
      </c>
      <c r="G1542" s="144" t="str">
        <f>ЗАПОЛНИТЬ!$B$20</f>
        <v>040222</v>
      </c>
      <c r="H1542" s="143" t="str">
        <f>IF(ЗАПОЛНИТЬ!$F$7=1,ЗАПОЛНИТЬ!$H$9,ЗАПОЛНИТЬ!$H$10)</f>
        <v>73</v>
      </c>
      <c r="I1542" s="146" t="e">
        <f>IF(ЗАПОЛНИТЬ!$F$7=1,#REF!,#REF!)</f>
        <v>#REF!</v>
      </c>
      <c r="J1542" s="145" t="str">
        <f>IF(ЗАПОЛНИТЬ!$F$7=1,CONCATENATE(ЗАПОЛНИТЬ!$F$18,ЗАПОЛНИТЬ!$D$18),ЗАПОЛНИТЬ!$E$18)</f>
        <v>01.07.2016</v>
      </c>
      <c r="K1542" s="143">
        <v>9999</v>
      </c>
      <c r="L1542" s="143" t="e">
        <f>L1543</f>
        <v>#REF!</v>
      </c>
      <c r="M1542" s="143" t="e">
        <f t="shared" ref="M1542:U1542" si="105">M1543</f>
        <v>#REF!</v>
      </c>
      <c r="N1542" s="143" t="e">
        <f t="shared" si="105"/>
        <v>#REF!</v>
      </c>
      <c r="O1542" s="143" t="e">
        <f t="shared" si="105"/>
        <v>#REF!</v>
      </c>
      <c r="P1542" s="143" t="e">
        <f t="shared" si="105"/>
        <v>#REF!</v>
      </c>
      <c r="Q1542" s="143" t="e">
        <f t="shared" si="105"/>
        <v>#REF!</v>
      </c>
      <c r="R1542" s="143" t="e">
        <f t="shared" si="105"/>
        <v>#REF!</v>
      </c>
      <c r="S1542" s="143" t="e">
        <f t="shared" si="105"/>
        <v>#REF!</v>
      </c>
      <c r="T1542" s="143" t="e">
        <f t="shared" si="105"/>
        <v>#REF!</v>
      </c>
      <c r="U1542" s="143" t="e">
        <f t="shared" si="105"/>
        <v>#REF!</v>
      </c>
      <c r="V1542" s="145" t="e">
        <f t="shared" si="104"/>
        <v>#REF!</v>
      </c>
      <c r="W1542" s="145">
        <v>0</v>
      </c>
    </row>
    <row r="1543" spans="1:23">
      <c r="A1543" s="144" t="str">
        <f>ЗАПОЛНИТЬ!$B$23</f>
        <v>4</v>
      </c>
      <c r="B1543" s="144" t="str">
        <f>ЗАПОЛНИТЬ!$B$13</f>
        <v>24188344</v>
      </c>
      <c r="C1543" s="144" t="str">
        <f>ЗАПОЛНИТЬ!$B$24</f>
        <v>298</v>
      </c>
      <c r="D1543" s="144" t="str">
        <f>ЗАПОЛНИТЬ!$B$21</f>
        <v>12</v>
      </c>
      <c r="E1543" s="145"/>
      <c r="F1543" s="144" t="str">
        <f>ЗАПОЛНИТЬ!$B$22</f>
        <v>15</v>
      </c>
      <c r="G1543" s="144" t="str">
        <f>ЗАПОЛНИТЬ!$B$20</f>
        <v>040222</v>
      </c>
      <c r="H1543" s="143" t="str">
        <f>IF(ЗАПОЛНИТЬ!$F$7=1,ЗАПОЛНИТЬ!$H$9,ЗАПОЛНИТЬ!$H$10)</f>
        <v>73</v>
      </c>
      <c r="I1543" s="146" t="e">
        <f>IF(ЗАПОЛНИТЬ!$F$7=1,#REF!,#REF!)</f>
        <v>#REF!</v>
      </c>
      <c r="J1543" s="145" t="str">
        <f>IF(ЗАПОЛНИТЬ!$F$7=1,CONCATENATE(ЗАПОЛНИТЬ!$F$18,ЗАПОЛНИТЬ!$D$18),ЗАПОЛНИТЬ!$E$18)</f>
        <v>01.07.2016</v>
      </c>
      <c r="K1543" s="143">
        <v>2</v>
      </c>
      <c r="L1543" s="143" t="e">
        <f>IF(ЗАПОЛНИТЬ!$F$7=1,#REF!/1000,#REF!)</f>
        <v>#REF!</v>
      </c>
      <c r="M1543" s="143" t="e">
        <f>IF(ЗАПОЛНИТЬ!$F$7=1,#REF!/1000,#REF!)</f>
        <v>#REF!</v>
      </c>
      <c r="N1543" s="143" t="e">
        <f>IF(ЗАПОЛНИТЬ!$F$7=1,#REF!/1000,#REF!)</f>
        <v>#REF!</v>
      </c>
      <c r="O1543" s="143" t="e">
        <f>IF(ЗАПОЛНИТЬ!$F$7=1,#REF!/1000,#REF!)</f>
        <v>#REF!</v>
      </c>
      <c r="P1543" s="143" t="e">
        <f>IF(ЗАПОЛНИТЬ!$F$7=1,#REF!/1000,#REF!)</f>
        <v>#REF!</v>
      </c>
      <c r="Q1543" s="143" t="e">
        <f>IF(ЗАПОЛНИТЬ!$F$7=1,#REF!/1000,#REF!)</f>
        <v>#REF!</v>
      </c>
      <c r="R1543" s="143" t="e">
        <f>IF(ЗАПОЛНИТЬ!$F$7=1,#REF!/1000,#REF!)</f>
        <v>#REF!</v>
      </c>
      <c r="S1543" s="143" t="e">
        <f>IF(ЗАПОЛНИТЬ!$F$7=1,#REF!/1000,#REF!)</f>
        <v>#REF!</v>
      </c>
      <c r="T1543" s="143" t="e">
        <f>IF(ЗАПОЛНИТЬ!$F$7=1,#REF!/1000,#REF!)</f>
        <v>#REF!</v>
      </c>
      <c r="U1543" s="143" t="e">
        <f>IF(ЗАПОЛНИТЬ!$F$7=1,#REF!/1000,#REF!)</f>
        <v>#REF!</v>
      </c>
      <c r="V1543" s="145" t="e">
        <f t="shared" si="104"/>
        <v>#REF!</v>
      </c>
      <c r="W1543" s="145">
        <v>0</v>
      </c>
    </row>
    <row r="1544" spans="1:23">
      <c r="A1544" s="144" t="str">
        <f>ЗАПОЛНИТЬ!$B$23</f>
        <v>4</v>
      </c>
      <c r="B1544" s="144" t="str">
        <f>ЗАПОЛНИТЬ!$B$13</f>
        <v>24188344</v>
      </c>
      <c r="C1544" s="144" t="str">
        <f>ЗАПОЛНИТЬ!$B$24</f>
        <v>298</v>
      </c>
      <c r="D1544" s="144" t="str">
        <f>ЗАПОЛНИТЬ!$B$21</f>
        <v>12</v>
      </c>
      <c r="E1544" s="145"/>
      <c r="F1544" s="144" t="str">
        <f>ЗАПОЛНИТЬ!$B$22</f>
        <v>15</v>
      </c>
      <c r="G1544" s="144" t="str">
        <f>ЗАПОЛНИТЬ!$B$20</f>
        <v>040222</v>
      </c>
      <c r="H1544" s="143" t="str">
        <f>IF(ЗАПОЛНИТЬ!$F$7=1,ЗАПОЛНИТЬ!$H$9,ЗАПОЛНИТЬ!$H$10)</f>
        <v>73</v>
      </c>
      <c r="I1544" s="146" t="e">
        <f>IF(ЗАПОЛНИТЬ!$F$7=1,#REF!,#REF!)</f>
        <v>#REF!</v>
      </c>
      <c r="J1544" s="145" t="str">
        <f>IF(ЗАПОЛНИТЬ!$F$7=1,CONCATENATE(ЗАПОЛНИТЬ!$F$18,ЗАПОЛНИТЬ!$D$18),ЗАПОЛНИТЬ!$E$18)</f>
        <v>01.07.2016</v>
      </c>
      <c r="K1544" s="143" t="e">
        <f>#REF!</f>
        <v>#REF!</v>
      </c>
      <c r="L1544" s="143" t="e">
        <f>IF(ЗАПОЛНИТЬ!$F$7=1,#REF!/1000,#REF!)</f>
        <v>#REF!</v>
      </c>
      <c r="M1544" s="143" t="e">
        <f>IF(ЗАПОЛНИТЬ!$F$7=1,#REF!/1000,#REF!)</f>
        <v>#REF!</v>
      </c>
      <c r="N1544" s="143" t="e">
        <f>IF(ЗАПОЛНИТЬ!$F$7=1,#REF!/1000,#REF!)</f>
        <v>#REF!</v>
      </c>
      <c r="O1544" s="143" t="e">
        <f>IF(ЗАПОЛНИТЬ!$F$7=1,#REF!/1000,#REF!)</f>
        <v>#REF!</v>
      </c>
      <c r="P1544" s="143" t="e">
        <f>IF(ЗАПОЛНИТЬ!$F$7=1,#REF!/1000,#REF!)</f>
        <v>#REF!</v>
      </c>
      <c r="Q1544" s="143" t="e">
        <f>IF(ЗАПОЛНИТЬ!$F$7=1,#REF!/1000,#REF!)</f>
        <v>#REF!</v>
      </c>
      <c r="R1544" s="143" t="e">
        <f>IF(ЗАПОЛНИТЬ!$F$7=1,#REF!/1000,#REF!)</f>
        <v>#REF!</v>
      </c>
      <c r="S1544" s="143" t="e">
        <f>IF(ЗАПОЛНИТЬ!$F$7=1,#REF!/1000,#REF!)</f>
        <v>#REF!</v>
      </c>
      <c r="T1544" s="143" t="e">
        <f>IF(ЗАПОЛНИТЬ!$F$7=1,#REF!/1000,#REF!)</f>
        <v>#REF!</v>
      </c>
      <c r="U1544" s="143" t="e">
        <f>IF(ЗАПОЛНИТЬ!$F$7=1,#REF!/1000,#REF!)</f>
        <v>#REF!</v>
      </c>
      <c r="V1544" s="145" t="e">
        <f t="shared" si="104"/>
        <v>#REF!</v>
      </c>
      <c r="W1544" s="145">
        <v>0</v>
      </c>
    </row>
    <row r="1545" spans="1:23">
      <c r="A1545" s="144" t="str">
        <f>ЗАПОЛНИТЬ!$B$23</f>
        <v>4</v>
      </c>
      <c r="B1545" s="144" t="str">
        <f>ЗАПОЛНИТЬ!$B$13</f>
        <v>24188344</v>
      </c>
      <c r="C1545" s="144" t="str">
        <f>ЗАПОЛНИТЬ!$B$24</f>
        <v>298</v>
      </c>
      <c r="D1545" s="144" t="str">
        <f>ЗАПОЛНИТЬ!$B$21</f>
        <v>12</v>
      </c>
      <c r="E1545" s="145"/>
      <c r="F1545" s="144" t="str">
        <f>ЗАПОЛНИТЬ!$B$22</f>
        <v>15</v>
      </c>
      <c r="G1545" s="144" t="str">
        <f>ЗАПОЛНИТЬ!$B$20</f>
        <v>040222</v>
      </c>
      <c r="H1545" s="143" t="str">
        <f>IF(ЗАПОЛНИТЬ!$F$7=1,ЗАПОЛНИТЬ!$H$9,ЗАПОЛНИТЬ!$H$10)</f>
        <v>73</v>
      </c>
      <c r="I1545" s="146" t="e">
        <f>IF(ЗАПОЛНИТЬ!$F$7=1,#REF!,#REF!)</f>
        <v>#REF!</v>
      </c>
      <c r="J1545" s="145" t="str">
        <f>IF(ЗАПОЛНИТЬ!$F$7=1,CONCATENATE(ЗАПОЛНИТЬ!$F$18,ЗАПОЛНИТЬ!$D$18),ЗАПОЛНИТЬ!$E$18)</f>
        <v>01.07.2016</v>
      </c>
      <c r="K1545" s="143" t="e">
        <f>#REF!</f>
        <v>#REF!</v>
      </c>
      <c r="L1545" s="143" t="e">
        <f>IF(ЗАПОЛНИТЬ!$F$7=1,#REF!/1000,#REF!)</f>
        <v>#REF!</v>
      </c>
      <c r="M1545" s="143" t="e">
        <f>IF(ЗАПОЛНИТЬ!$F$7=1,#REF!/1000,#REF!)</f>
        <v>#REF!</v>
      </c>
      <c r="N1545" s="143" t="e">
        <f>IF(ЗАПОЛНИТЬ!$F$7=1,#REF!/1000,#REF!)</f>
        <v>#REF!</v>
      </c>
      <c r="O1545" s="143" t="e">
        <f>IF(ЗАПОЛНИТЬ!$F$7=1,#REF!/1000,#REF!)</f>
        <v>#REF!</v>
      </c>
      <c r="P1545" s="143" t="e">
        <f>IF(ЗАПОЛНИТЬ!$F$7=1,#REF!/1000,#REF!)</f>
        <v>#REF!</v>
      </c>
      <c r="Q1545" s="143" t="e">
        <f>IF(ЗАПОЛНИТЬ!$F$7=1,#REF!/1000,#REF!)</f>
        <v>#REF!</v>
      </c>
      <c r="R1545" s="143" t="e">
        <f>IF(ЗАПОЛНИТЬ!$F$7=1,#REF!/1000,#REF!)</f>
        <v>#REF!</v>
      </c>
      <c r="S1545" s="143" t="e">
        <f>IF(ЗАПОЛНИТЬ!$F$7=1,#REF!/1000,#REF!)</f>
        <v>#REF!</v>
      </c>
      <c r="T1545" s="143" t="e">
        <f>IF(ЗАПОЛНИТЬ!$F$7=1,#REF!/1000,#REF!)</f>
        <v>#REF!</v>
      </c>
      <c r="U1545" s="143" t="e">
        <f>IF(ЗАПОЛНИТЬ!$F$7=1,#REF!/1000,#REF!)</f>
        <v>#REF!</v>
      </c>
      <c r="V1545" s="145" t="e">
        <f t="shared" si="104"/>
        <v>#REF!</v>
      </c>
      <c r="W1545" s="145">
        <v>0</v>
      </c>
    </row>
    <row r="1546" spans="1:23">
      <c r="A1546" s="144" t="str">
        <f>ЗАПОЛНИТЬ!$B$23</f>
        <v>4</v>
      </c>
      <c r="B1546" s="144" t="str">
        <f>ЗАПОЛНИТЬ!$B$13</f>
        <v>24188344</v>
      </c>
      <c r="C1546" s="144" t="str">
        <f>ЗАПОЛНИТЬ!$B$24</f>
        <v>298</v>
      </c>
      <c r="D1546" s="144" t="str">
        <f>ЗАПОЛНИТЬ!$B$21</f>
        <v>12</v>
      </c>
      <c r="E1546" s="145"/>
      <c r="F1546" s="144" t="str">
        <f>ЗАПОЛНИТЬ!$B$22</f>
        <v>15</v>
      </c>
      <c r="G1546" s="144" t="str">
        <f>ЗАПОЛНИТЬ!$B$20</f>
        <v>040222</v>
      </c>
      <c r="H1546" s="143" t="str">
        <f>IF(ЗАПОЛНИТЬ!$F$7=1,ЗАПОЛНИТЬ!$H$9,ЗАПОЛНИТЬ!$H$10)</f>
        <v>73</v>
      </c>
      <c r="I1546" s="146" t="e">
        <f>IF(ЗАПОЛНИТЬ!$F$7=1,#REF!,#REF!)</f>
        <v>#REF!</v>
      </c>
      <c r="J1546" s="145" t="str">
        <f>IF(ЗАПОЛНИТЬ!$F$7=1,CONCATENATE(ЗАПОЛНИТЬ!$F$18,ЗАПОЛНИТЬ!$D$18),ЗАПОЛНИТЬ!$E$18)</f>
        <v>01.07.2016</v>
      </c>
      <c r="K1546" s="143" t="e">
        <f>#REF!</f>
        <v>#REF!</v>
      </c>
      <c r="L1546" s="143" t="e">
        <f>IF(ЗАПОЛНИТЬ!$F$7=1,#REF!/1000,#REF!)</f>
        <v>#REF!</v>
      </c>
      <c r="M1546" s="143" t="e">
        <f>IF(ЗАПОЛНИТЬ!$F$7=1,#REF!/1000,#REF!)</f>
        <v>#REF!</v>
      </c>
      <c r="N1546" s="143" t="e">
        <f>IF(ЗАПОЛНИТЬ!$F$7=1,#REF!/1000,#REF!)</f>
        <v>#REF!</v>
      </c>
      <c r="O1546" s="143" t="e">
        <f>IF(ЗАПОЛНИТЬ!$F$7=1,#REF!/1000,#REF!)</f>
        <v>#REF!</v>
      </c>
      <c r="P1546" s="143" t="e">
        <f>IF(ЗАПОЛНИТЬ!$F$7=1,#REF!/1000,#REF!)</f>
        <v>#REF!</v>
      </c>
      <c r="Q1546" s="143" t="e">
        <f>IF(ЗАПОЛНИТЬ!$F$7=1,#REF!/1000,#REF!)</f>
        <v>#REF!</v>
      </c>
      <c r="R1546" s="143" t="e">
        <f>IF(ЗАПОЛНИТЬ!$F$7=1,#REF!/1000,#REF!)</f>
        <v>#REF!</v>
      </c>
      <c r="S1546" s="143" t="e">
        <f>IF(ЗАПОЛНИТЬ!$F$7=1,#REF!/1000,#REF!)</f>
        <v>#REF!</v>
      </c>
      <c r="T1546" s="143" t="e">
        <f>IF(ЗАПОЛНИТЬ!$F$7=1,#REF!/1000,#REF!)</f>
        <v>#REF!</v>
      </c>
      <c r="U1546" s="143" t="e">
        <f>IF(ЗАПОЛНИТЬ!$F$7=1,#REF!/1000,#REF!)</f>
        <v>#REF!</v>
      </c>
      <c r="V1546" s="145" t="e">
        <f t="shared" si="104"/>
        <v>#REF!</v>
      </c>
      <c r="W1546" s="145">
        <v>0</v>
      </c>
    </row>
    <row r="1547" spans="1:23">
      <c r="A1547" s="144" t="str">
        <f>ЗАПОЛНИТЬ!$B$23</f>
        <v>4</v>
      </c>
      <c r="B1547" s="144" t="str">
        <f>ЗАПОЛНИТЬ!$B$13</f>
        <v>24188344</v>
      </c>
      <c r="C1547" s="144" t="str">
        <f>ЗАПОЛНИТЬ!$B$24</f>
        <v>298</v>
      </c>
      <c r="D1547" s="144" t="str">
        <f>ЗАПОЛНИТЬ!$B$21</f>
        <v>12</v>
      </c>
      <c r="E1547" s="145"/>
      <c r="F1547" s="144" t="str">
        <f>ЗАПОЛНИТЬ!$B$22</f>
        <v>15</v>
      </c>
      <c r="G1547" s="144" t="str">
        <f>ЗАПОЛНИТЬ!$B$20</f>
        <v>040222</v>
      </c>
      <c r="H1547" s="143" t="str">
        <f>IF(ЗАПОЛНИТЬ!$F$7=1,ЗАПОЛНИТЬ!$H$9,ЗАПОЛНИТЬ!$H$10)</f>
        <v>73</v>
      </c>
      <c r="I1547" s="146" t="e">
        <f>IF(ЗАПОЛНИТЬ!$F$7=1,#REF!,#REF!)</f>
        <v>#REF!</v>
      </c>
      <c r="J1547" s="145" t="str">
        <f>IF(ЗАПОЛНИТЬ!$F$7=1,CONCATENATE(ЗАПОЛНИТЬ!$F$18,ЗАПОЛНИТЬ!$D$18),ЗАПОЛНИТЬ!$E$18)</f>
        <v>01.07.2016</v>
      </c>
      <c r="K1547" s="143" t="e">
        <f>#REF!</f>
        <v>#REF!</v>
      </c>
      <c r="L1547" s="143" t="e">
        <f>IF(ЗАПОЛНИТЬ!$F$7=1,#REF!/1000,#REF!)</f>
        <v>#REF!</v>
      </c>
      <c r="M1547" s="143" t="e">
        <f>IF(ЗАПОЛНИТЬ!$F$7=1,#REF!/1000,#REF!)</f>
        <v>#REF!</v>
      </c>
      <c r="N1547" s="143" t="e">
        <f>IF(ЗАПОЛНИТЬ!$F$7=1,#REF!/1000,#REF!)</f>
        <v>#REF!</v>
      </c>
      <c r="O1547" s="143" t="e">
        <f>IF(ЗАПОЛНИТЬ!$F$7=1,#REF!/1000,#REF!)</f>
        <v>#REF!</v>
      </c>
      <c r="P1547" s="143" t="e">
        <f>IF(ЗАПОЛНИТЬ!$F$7=1,#REF!/1000,#REF!)</f>
        <v>#REF!</v>
      </c>
      <c r="Q1547" s="143" t="e">
        <f>IF(ЗАПОЛНИТЬ!$F$7=1,#REF!/1000,#REF!)</f>
        <v>#REF!</v>
      </c>
      <c r="R1547" s="143" t="e">
        <f>IF(ЗАПОЛНИТЬ!$F$7=1,#REF!/1000,#REF!)</f>
        <v>#REF!</v>
      </c>
      <c r="S1547" s="143" t="e">
        <f>IF(ЗАПОЛНИТЬ!$F$7=1,#REF!/1000,#REF!)</f>
        <v>#REF!</v>
      </c>
      <c r="T1547" s="143" t="e">
        <f>IF(ЗАПОЛНИТЬ!$F$7=1,#REF!/1000,#REF!)</f>
        <v>#REF!</v>
      </c>
      <c r="U1547" s="143" t="e">
        <f>IF(ЗАПОЛНИТЬ!$F$7=1,#REF!/1000,#REF!)</f>
        <v>#REF!</v>
      </c>
      <c r="V1547" s="145" t="e">
        <f t="shared" si="104"/>
        <v>#REF!</v>
      </c>
      <c r="W1547" s="145" t="e">
        <f>IF(SUM(L1547:U1547)&gt;0,1,0)</f>
        <v>#REF!</v>
      </c>
    </row>
    <row r="1548" spans="1:23">
      <c r="A1548" s="144" t="str">
        <f>ЗАПОЛНИТЬ!$B$23</f>
        <v>4</v>
      </c>
      <c r="B1548" s="144" t="str">
        <f>ЗАПОЛНИТЬ!$B$13</f>
        <v>24188344</v>
      </c>
      <c r="C1548" s="144" t="str">
        <f>ЗАПОЛНИТЬ!$B$24</f>
        <v>298</v>
      </c>
      <c r="D1548" s="144" t="str">
        <f>ЗАПОЛНИТЬ!$B$21</f>
        <v>12</v>
      </c>
      <c r="E1548" s="145"/>
      <c r="F1548" s="144" t="str">
        <f>ЗАПОЛНИТЬ!$B$22</f>
        <v>15</v>
      </c>
      <c r="G1548" s="144" t="str">
        <f>ЗАПОЛНИТЬ!$B$20</f>
        <v>040222</v>
      </c>
      <c r="H1548" s="143" t="str">
        <f>IF(ЗАПОЛНИТЬ!$F$7=1,ЗАПОЛНИТЬ!$H$9,ЗАПОЛНИТЬ!$H$10)</f>
        <v>73</v>
      </c>
      <c r="I1548" s="146" t="e">
        <f>IF(ЗАПОЛНИТЬ!$F$7=1,#REF!,#REF!)</f>
        <v>#REF!</v>
      </c>
      <c r="J1548" s="145" t="str">
        <f>IF(ЗАПОЛНИТЬ!$F$7=1,CONCATENATE(ЗАПОЛНИТЬ!$F$18,ЗАПОЛНИТЬ!$D$18),ЗАПОЛНИТЬ!$E$18)</f>
        <v>01.07.2016</v>
      </c>
      <c r="K1548" s="143" t="e">
        <f>#REF!</f>
        <v>#REF!</v>
      </c>
      <c r="L1548" s="143" t="e">
        <f>IF(ЗАПОЛНИТЬ!$F$7=1,#REF!/1000,#REF!)</f>
        <v>#REF!</v>
      </c>
      <c r="M1548" s="143" t="e">
        <f>IF(ЗАПОЛНИТЬ!$F$7=1,#REF!/1000,#REF!)</f>
        <v>#REF!</v>
      </c>
      <c r="N1548" s="143" t="e">
        <f>IF(ЗАПОЛНИТЬ!$F$7=1,#REF!/1000,#REF!)</f>
        <v>#REF!</v>
      </c>
      <c r="O1548" s="143" t="e">
        <f>IF(ЗАПОЛНИТЬ!$F$7=1,#REF!/1000,#REF!)</f>
        <v>#REF!</v>
      </c>
      <c r="P1548" s="143" t="e">
        <f>IF(ЗАПОЛНИТЬ!$F$7=1,#REF!/1000,#REF!)</f>
        <v>#REF!</v>
      </c>
      <c r="Q1548" s="143" t="e">
        <f>IF(ЗАПОЛНИТЬ!$F$7=1,#REF!/1000,#REF!)</f>
        <v>#REF!</v>
      </c>
      <c r="R1548" s="143" t="e">
        <f>IF(ЗАПОЛНИТЬ!$F$7=1,#REF!/1000,#REF!)</f>
        <v>#REF!</v>
      </c>
      <c r="S1548" s="143" t="e">
        <f>IF(ЗАПОЛНИТЬ!$F$7=1,#REF!/1000,#REF!)</f>
        <v>#REF!</v>
      </c>
      <c r="T1548" s="143" t="e">
        <f>IF(ЗАПОЛНИТЬ!$F$7=1,#REF!/1000,#REF!)</f>
        <v>#REF!</v>
      </c>
      <c r="U1548" s="143" t="e">
        <f>IF(ЗАПОЛНИТЬ!$F$7=1,#REF!/1000,#REF!)</f>
        <v>#REF!</v>
      </c>
      <c r="V1548" s="145" t="e">
        <f t="shared" si="104"/>
        <v>#REF!</v>
      </c>
      <c r="W1548" s="145" t="e">
        <f>IF(SUM(L1548:U1548)&gt;0,1,0)</f>
        <v>#REF!</v>
      </c>
    </row>
    <row r="1549" spans="1:23">
      <c r="A1549" s="144" t="str">
        <f>ЗАПОЛНИТЬ!$B$23</f>
        <v>4</v>
      </c>
      <c r="B1549" s="144" t="str">
        <f>ЗАПОЛНИТЬ!$B$13</f>
        <v>24188344</v>
      </c>
      <c r="C1549" s="144" t="str">
        <f>ЗАПОЛНИТЬ!$B$24</f>
        <v>298</v>
      </c>
      <c r="D1549" s="144" t="str">
        <f>ЗАПОЛНИТЬ!$B$21</f>
        <v>12</v>
      </c>
      <c r="E1549" s="145"/>
      <c r="F1549" s="144" t="str">
        <f>ЗАПОЛНИТЬ!$B$22</f>
        <v>15</v>
      </c>
      <c r="G1549" s="144" t="str">
        <f>ЗАПОЛНИТЬ!$B$20</f>
        <v>040222</v>
      </c>
      <c r="H1549" s="143" t="str">
        <f>IF(ЗАПОЛНИТЬ!$F$7=1,ЗАПОЛНИТЬ!$H$9,ЗАПОЛНИТЬ!$H$10)</f>
        <v>73</v>
      </c>
      <c r="I1549" s="146" t="e">
        <f>IF(ЗАПОЛНИТЬ!$F$7=1,#REF!,#REF!)</f>
        <v>#REF!</v>
      </c>
      <c r="J1549" s="145" t="str">
        <f>IF(ЗАПОЛНИТЬ!$F$7=1,CONCATENATE(ЗАПОЛНИТЬ!$F$18,ЗАПОЛНИТЬ!$D$18),ЗАПОЛНИТЬ!$E$18)</f>
        <v>01.07.2016</v>
      </c>
      <c r="K1549" s="143" t="e">
        <f>#REF!</f>
        <v>#REF!</v>
      </c>
      <c r="L1549" s="143" t="e">
        <f>IF(ЗАПОЛНИТЬ!$F$7=1,#REF!/1000,#REF!)</f>
        <v>#REF!</v>
      </c>
      <c r="M1549" s="143" t="e">
        <f>IF(ЗАПОЛНИТЬ!$F$7=1,#REF!/1000,#REF!)</f>
        <v>#REF!</v>
      </c>
      <c r="N1549" s="143" t="e">
        <f>IF(ЗАПОЛНИТЬ!$F$7=1,#REF!/1000,#REF!)</f>
        <v>#REF!</v>
      </c>
      <c r="O1549" s="143" t="e">
        <f>IF(ЗАПОЛНИТЬ!$F$7=1,#REF!/1000,#REF!)</f>
        <v>#REF!</v>
      </c>
      <c r="P1549" s="143" t="e">
        <f>IF(ЗАПОЛНИТЬ!$F$7=1,#REF!/1000,#REF!)</f>
        <v>#REF!</v>
      </c>
      <c r="Q1549" s="143" t="e">
        <f>IF(ЗАПОЛНИТЬ!$F$7=1,#REF!/1000,#REF!)</f>
        <v>#REF!</v>
      </c>
      <c r="R1549" s="143" t="e">
        <f>IF(ЗАПОЛНИТЬ!$F$7=1,#REF!/1000,#REF!)</f>
        <v>#REF!</v>
      </c>
      <c r="S1549" s="143" t="e">
        <f>IF(ЗАПОЛНИТЬ!$F$7=1,#REF!/1000,#REF!)</f>
        <v>#REF!</v>
      </c>
      <c r="T1549" s="143" t="e">
        <f>IF(ЗАПОЛНИТЬ!$F$7=1,#REF!/1000,#REF!)</f>
        <v>#REF!</v>
      </c>
      <c r="U1549" s="143" t="e">
        <f>IF(ЗАПОЛНИТЬ!$F$7=1,#REF!/1000,#REF!)</f>
        <v>#REF!</v>
      </c>
      <c r="V1549" s="145" t="e">
        <f t="shared" si="104"/>
        <v>#REF!</v>
      </c>
      <c r="W1549" s="145" t="e">
        <f>IF(SUM(L1549:U1549)&gt;0,1,0)</f>
        <v>#REF!</v>
      </c>
    </row>
    <row r="1550" spans="1:23">
      <c r="A1550" s="144" t="str">
        <f>ЗАПОЛНИТЬ!$B$23</f>
        <v>4</v>
      </c>
      <c r="B1550" s="144" t="str">
        <f>ЗАПОЛНИТЬ!$B$13</f>
        <v>24188344</v>
      </c>
      <c r="C1550" s="144" t="str">
        <f>ЗАПОЛНИТЬ!$B$24</f>
        <v>298</v>
      </c>
      <c r="D1550" s="144" t="str">
        <f>ЗАПОЛНИТЬ!$B$21</f>
        <v>12</v>
      </c>
      <c r="E1550" s="145"/>
      <c r="F1550" s="144" t="str">
        <f>ЗАПОЛНИТЬ!$B$22</f>
        <v>15</v>
      </c>
      <c r="G1550" s="144" t="str">
        <f>ЗАПОЛНИТЬ!$B$20</f>
        <v>040222</v>
      </c>
      <c r="H1550" s="143" t="str">
        <f>IF(ЗАПОЛНИТЬ!$F$7=1,ЗАПОЛНИТЬ!$H$9,ЗАПОЛНИТЬ!$H$10)</f>
        <v>73</v>
      </c>
      <c r="I1550" s="146" t="e">
        <f>IF(ЗАПОЛНИТЬ!$F$7=1,#REF!,#REF!)</f>
        <v>#REF!</v>
      </c>
      <c r="J1550" s="145" t="str">
        <f>IF(ЗАПОЛНИТЬ!$F$7=1,CONCATENATE(ЗАПОЛНИТЬ!$F$18,ЗАПОЛНИТЬ!$D$18),ЗАПОЛНИТЬ!$E$18)</f>
        <v>01.07.2016</v>
      </c>
      <c r="K1550" s="143" t="e">
        <f>#REF!</f>
        <v>#REF!</v>
      </c>
      <c r="L1550" s="143" t="e">
        <f>IF(ЗАПОЛНИТЬ!$F$7=1,#REF!/1000,#REF!)</f>
        <v>#REF!</v>
      </c>
      <c r="M1550" s="143" t="e">
        <f>IF(ЗАПОЛНИТЬ!$F$7=1,#REF!/1000,#REF!)</f>
        <v>#REF!</v>
      </c>
      <c r="N1550" s="143" t="e">
        <f>IF(ЗАПОЛНИТЬ!$F$7=1,#REF!/1000,#REF!)</f>
        <v>#REF!</v>
      </c>
      <c r="O1550" s="143" t="e">
        <f>IF(ЗАПОЛНИТЬ!$F$7=1,#REF!/1000,#REF!)</f>
        <v>#REF!</v>
      </c>
      <c r="P1550" s="143" t="e">
        <f>IF(ЗАПОЛНИТЬ!$F$7=1,#REF!/1000,#REF!)</f>
        <v>#REF!</v>
      </c>
      <c r="Q1550" s="143" t="e">
        <f>IF(ЗАПОЛНИТЬ!$F$7=1,#REF!/1000,#REF!)</f>
        <v>#REF!</v>
      </c>
      <c r="R1550" s="143" t="e">
        <f>IF(ЗАПОЛНИТЬ!$F$7=1,#REF!/1000,#REF!)</f>
        <v>#REF!</v>
      </c>
      <c r="S1550" s="143" t="e">
        <f>IF(ЗАПОЛНИТЬ!$F$7=1,#REF!/1000,#REF!)</f>
        <v>#REF!</v>
      </c>
      <c r="T1550" s="143" t="e">
        <f>IF(ЗАПОЛНИТЬ!$F$7=1,#REF!/1000,#REF!)</f>
        <v>#REF!</v>
      </c>
      <c r="U1550" s="143" t="e">
        <f>IF(ЗАПОЛНИТЬ!$F$7=1,#REF!/1000,#REF!)</f>
        <v>#REF!</v>
      </c>
      <c r="V1550" s="145" t="e">
        <f t="shared" si="104"/>
        <v>#REF!</v>
      </c>
      <c r="W1550" s="145">
        <v>0</v>
      </c>
    </row>
    <row r="1551" spans="1:23">
      <c r="A1551" s="144" t="str">
        <f>ЗАПОЛНИТЬ!$B$23</f>
        <v>4</v>
      </c>
      <c r="B1551" s="144" t="str">
        <f>ЗАПОЛНИТЬ!$B$13</f>
        <v>24188344</v>
      </c>
      <c r="C1551" s="144" t="str">
        <f>ЗАПОЛНИТЬ!$B$24</f>
        <v>298</v>
      </c>
      <c r="D1551" s="144" t="str">
        <f>ЗАПОЛНИТЬ!$B$21</f>
        <v>12</v>
      </c>
      <c r="E1551" s="145"/>
      <c r="F1551" s="144" t="str">
        <f>ЗАПОЛНИТЬ!$B$22</f>
        <v>15</v>
      </c>
      <c r="G1551" s="144" t="str">
        <f>ЗАПОЛНИТЬ!$B$20</f>
        <v>040222</v>
      </c>
      <c r="H1551" s="143" t="str">
        <f>IF(ЗАПОЛНИТЬ!$F$7=1,ЗАПОЛНИТЬ!$H$9,ЗАПОЛНИТЬ!$H$10)</f>
        <v>73</v>
      </c>
      <c r="I1551" s="146" t="e">
        <f>IF(ЗАПОЛНИТЬ!$F$7=1,#REF!,#REF!)</f>
        <v>#REF!</v>
      </c>
      <c r="J1551" s="145" t="str">
        <f>IF(ЗАПОЛНИТЬ!$F$7=1,CONCATENATE(ЗАПОЛНИТЬ!$F$18,ЗАПОЛНИТЬ!$D$18),ЗАПОЛНИТЬ!$E$18)</f>
        <v>01.07.2016</v>
      </c>
      <c r="K1551" s="143" t="e">
        <f>#REF!</f>
        <v>#REF!</v>
      </c>
      <c r="L1551" s="143" t="e">
        <f>IF(ЗАПОЛНИТЬ!$F$7=1,#REF!/1000,#REF!)</f>
        <v>#REF!</v>
      </c>
      <c r="M1551" s="143" t="e">
        <f>IF(ЗАПОЛНИТЬ!$F$7=1,#REF!/1000,#REF!)</f>
        <v>#REF!</v>
      </c>
      <c r="N1551" s="143" t="e">
        <f>IF(ЗАПОЛНИТЬ!$F$7=1,#REF!/1000,#REF!)</f>
        <v>#REF!</v>
      </c>
      <c r="O1551" s="143" t="e">
        <f>IF(ЗАПОЛНИТЬ!$F$7=1,#REF!/1000,#REF!)</f>
        <v>#REF!</v>
      </c>
      <c r="P1551" s="143" t="e">
        <f>IF(ЗАПОЛНИТЬ!$F$7=1,#REF!/1000,#REF!)</f>
        <v>#REF!</v>
      </c>
      <c r="Q1551" s="143" t="e">
        <f>IF(ЗАПОЛНИТЬ!$F$7=1,#REF!/1000,#REF!)</f>
        <v>#REF!</v>
      </c>
      <c r="R1551" s="143" t="e">
        <f>IF(ЗАПОЛНИТЬ!$F$7=1,#REF!/1000,#REF!)</f>
        <v>#REF!</v>
      </c>
      <c r="S1551" s="143" t="e">
        <f>IF(ЗАПОЛНИТЬ!$F$7=1,#REF!/1000,#REF!)</f>
        <v>#REF!</v>
      </c>
      <c r="T1551" s="143" t="e">
        <f>IF(ЗАПОЛНИТЬ!$F$7=1,#REF!/1000,#REF!)</f>
        <v>#REF!</v>
      </c>
      <c r="U1551" s="143" t="e">
        <f>IF(ЗАПОЛНИТЬ!$F$7=1,#REF!/1000,#REF!)</f>
        <v>#REF!</v>
      </c>
      <c r="V1551" s="145" t="e">
        <f t="shared" si="104"/>
        <v>#REF!</v>
      </c>
      <c r="W1551" s="145" t="e">
        <f t="shared" ref="W1551:W1556" si="106">IF(SUM(L1551:U1551)&gt;0,1,0)</f>
        <v>#REF!</v>
      </c>
    </row>
    <row r="1552" spans="1:23">
      <c r="A1552" s="144" t="str">
        <f>ЗАПОЛНИТЬ!$B$23</f>
        <v>4</v>
      </c>
      <c r="B1552" s="144" t="str">
        <f>ЗАПОЛНИТЬ!$B$13</f>
        <v>24188344</v>
      </c>
      <c r="C1552" s="144" t="str">
        <f>ЗАПОЛНИТЬ!$B$24</f>
        <v>298</v>
      </c>
      <c r="D1552" s="144" t="str">
        <f>ЗАПОЛНИТЬ!$B$21</f>
        <v>12</v>
      </c>
      <c r="E1552" s="145"/>
      <c r="F1552" s="144" t="str">
        <f>ЗАПОЛНИТЬ!$B$22</f>
        <v>15</v>
      </c>
      <c r="G1552" s="144" t="str">
        <f>ЗАПОЛНИТЬ!$B$20</f>
        <v>040222</v>
      </c>
      <c r="H1552" s="143" t="str">
        <f>IF(ЗАПОЛНИТЬ!$F$7=1,ЗАПОЛНИТЬ!$H$9,ЗАПОЛНИТЬ!$H$10)</f>
        <v>73</v>
      </c>
      <c r="I1552" s="146" t="e">
        <f>IF(ЗАПОЛНИТЬ!$F$7=1,#REF!,#REF!)</f>
        <v>#REF!</v>
      </c>
      <c r="J1552" s="145" t="str">
        <f>IF(ЗАПОЛНИТЬ!$F$7=1,CONCATENATE(ЗАПОЛНИТЬ!$F$18,ЗАПОЛНИТЬ!$D$18),ЗАПОЛНИТЬ!$E$18)</f>
        <v>01.07.2016</v>
      </c>
      <c r="K1552" s="143" t="e">
        <f>#REF!</f>
        <v>#REF!</v>
      </c>
      <c r="L1552" s="143" t="e">
        <f>IF(ЗАПОЛНИТЬ!$F$7=1,#REF!/1000,#REF!)</f>
        <v>#REF!</v>
      </c>
      <c r="M1552" s="143" t="e">
        <f>IF(ЗАПОЛНИТЬ!$F$7=1,#REF!/1000,#REF!)</f>
        <v>#REF!</v>
      </c>
      <c r="N1552" s="143" t="e">
        <f>IF(ЗАПОЛНИТЬ!$F$7=1,#REF!/1000,#REF!)</f>
        <v>#REF!</v>
      </c>
      <c r="O1552" s="143" t="e">
        <f>IF(ЗАПОЛНИТЬ!$F$7=1,#REF!/1000,#REF!)</f>
        <v>#REF!</v>
      </c>
      <c r="P1552" s="143" t="e">
        <f>IF(ЗАПОЛНИТЬ!$F$7=1,#REF!/1000,#REF!)</f>
        <v>#REF!</v>
      </c>
      <c r="Q1552" s="143" t="e">
        <f>IF(ЗАПОЛНИТЬ!$F$7=1,#REF!/1000,#REF!)</f>
        <v>#REF!</v>
      </c>
      <c r="R1552" s="143" t="e">
        <f>IF(ЗАПОЛНИТЬ!$F$7=1,#REF!/1000,#REF!)</f>
        <v>#REF!</v>
      </c>
      <c r="S1552" s="143" t="e">
        <f>IF(ЗАПОЛНИТЬ!$F$7=1,#REF!/1000,#REF!)</f>
        <v>#REF!</v>
      </c>
      <c r="T1552" s="143" t="e">
        <f>IF(ЗАПОЛНИТЬ!$F$7=1,#REF!/1000,#REF!)</f>
        <v>#REF!</v>
      </c>
      <c r="U1552" s="143" t="e">
        <f>IF(ЗАПОЛНИТЬ!$F$7=1,#REF!/1000,#REF!)</f>
        <v>#REF!</v>
      </c>
      <c r="V1552" s="145" t="e">
        <f t="shared" si="104"/>
        <v>#REF!</v>
      </c>
      <c r="W1552" s="145" t="e">
        <f t="shared" si="106"/>
        <v>#REF!</v>
      </c>
    </row>
    <row r="1553" spans="1:23">
      <c r="A1553" s="144" t="str">
        <f>ЗАПОЛНИТЬ!$B$23</f>
        <v>4</v>
      </c>
      <c r="B1553" s="144" t="str">
        <f>ЗАПОЛНИТЬ!$B$13</f>
        <v>24188344</v>
      </c>
      <c r="C1553" s="144" t="str">
        <f>ЗАПОЛНИТЬ!$B$24</f>
        <v>298</v>
      </c>
      <c r="D1553" s="144" t="str">
        <f>ЗАПОЛНИТЬ!$B$21</f>
        <v>12</v>
      </c>
      <c r="E1553" s="145"/>
      <c r="F1553" s="144" t="str">
        <f>ЗАПОЛНИТЬ!$B$22</f>
        <v>15</v>
      </c>
      <c r="G1553" s="144" t="str">
        <f>ЗАПОЛНИТЬ!$B$20</f>
        <v>040222</v>
      </c>
      <c r="H1553" s="143" t="str">
        <f>IF(ЗАПОЛНИТЬ!$F$7=1,ЗАПОЛНИТЬ!$H$9,ЗАПОЛНИТЬ!$H$10)</f>
        <v>73</v>
      </c>
      <c r="I1553" s="146" t="e">
        <f>IF(ЗАПОЛНИТЬ!$F$7=1,#REF!,#REF!)</f>
        <v>#REF!</v>
      </c>
      <c r="J1553" s="145" t="str">
        <f>IF(ЗАПОЛНИТЬ!$F$7=1,CONCATENATE(ЗАПОЛНИТЬ!$F$18,ЗАПОЛНИТЬ!$D$18),ЗАПОЛНИТЬ!$E$18)</f>
        <v>01.07.2016</v>
      </c>
      <c r="K1553" s="143" t="e">
        <f>#REF!</f>
        <v>#REF!</v>
      </c>
      <c r="L1553" s="143" t="e">
        <f>IF(ЗАПОЛНИТЬ!$F$7=1,#REF!/1000,#REF!)</f>
        <v>#REF!</v>
      </c>
      <c r="M1553" s="143" t="e">
        <f>IF(ЗАПОЛНИТЬ!$F$7=1,#REF!/1000,#REF!)</f>
        <v>#REF!</v>
      </c>
      <c r="N1553" s="143" t="e">
        <f>IF(ЗАПОЛНИТЬ!$F$7=1,#REF!/1000,#REF!)</f>
        <v>#REF!</v>
      </c>
      <c r="O1553" s="143" t="e">
        <f>IF(ЗАПОЛНИТЬ!$F$7=1,#REF!/1000,#REF!)</f>
        <v>#REF!</v>
      </c>
      <c r="P1553" s="143" t="e">
        <f>IF(ЗАПОЛНИТЬ!$F$7=1,#REF!/1000,#REF!)</f>
        <v>#REF!</v>
      </c>
      <c r="Q1553" s="143" t="e">
        <f>IF(ЗАПОЛНИТЬ!$F$7=1,#REF!/1000,#REF!)</f>
        <v>#REF!</v>
      </c>
      <c r="R1553" s="143" t="e">
        <f>IF(ЗАПОЛНИТЬ!$F$7=1,#REF!/1000,#REF!)</f>
        <v>#REF!</v>
      </c>
      <c r="S1553" s="143" t="e">
        <f>IF(ЗАПОЛНИТЬ!$F$7=1,#REF!/1000,#REF!)</f>
        <v>#REF!</v>
      </c>
      <c r="T1553" s="143" t="e">
        <f>IF(ЗАПОЛНИТЬ!$F$7=1,#REF!/1000,#REF!)</f>
        <v>#REF!</v>
      </c>
      <c r="U1553" s="143" t="e">
        <f>IF(ЗАПОЛНИТЬ!$F$7=1,#REF!/1000,#REF!)</f>
        <v>#REF!</v>
      </c>
      <c r="V1553" s="145" t="e">
        <f t="shared" si="104"/>
        <v>#REF!</v>
      </c>
      <c r="W1553" s="145" t="e">
        <f t="shared" si="106"/>
        <v>#REF!</v>
      </c>
    </row>
    <row r="1554" spans="1:23">
      <c r="A1554" s="144" t="str">
        <f>ЗАПОЛНИТЬ!$B$23</f>
        <v>4</v>
      </c>
      <c r="B1554" s="144" t="str">
        <f>ЗАПОЛНИТЬ!$B$13</f>
        <v>24188344</v>
      </c>
      <c r="C1554" s="144" t="str">
        <f>ЗАПОЛНИТЬ!$B$24</f>
        <v>298</v>
      </c>
      <c r="D1554" s="144" t="str">
        <f>ЗАПОЛНИТЬ!$B$21</f>
        <v>12</v>
      </c>
      <c r="E1554" s="145"/>
      <c r="F1554" s="144" t="str">
        <f>ЗАПОЛНИТЬ!$B$22</f>
        <v>15</v>
      </c>
      <c r="G1554" s="144" t="str">
        <f>ЗАПОЛНИТЬ!$B$20</f>
        <v>040222</v>
      </c>
      <c r="H1554" s="143" t="str">
        <f>IF(ЗАПОЛНИТЬ!$F$7=1,ЗАПОЛНИТЬ!$H$9,ЗАПОЛНИТЬ!$H$10)</f>
        <v>73</v>
      </c>
      <c r="I1554" s="146" t="e">
        <f>IF(ЗАПОЛНИТЬ!$F$7=1,#REF!,#REF!)</f>
        <v>#REF!</v>
      </c>
      <c r="J1554" s="145" t="str">
        <f>IF(ЗАПОЛНИТЬ!$F$7=1,CONCATENATE(ЗАПОЛНИТЬ!$F$18,ЗАПОЛНИТЬ!$D$18),ЗАПОЛНИТЬ!$E$18)</f>
        <v>01.07.2016</v>
      </c>
      <c r="K1554" s="143" t="e">
        <f>#REF!</f>
        <v>#REF!</v>
      </c>
      <c r="L1554" s="143" t="e">
        <f>IF(ЗАПОЛНИТЬ!$F$7=1,#REF!/1000,#REF!)</f>
        <v>#REF!</v>
      </c>
      <c r="M1554" s="143" t="e">
        <f>IF(ЗАПОЛНИТЬ!$F$7=1,#REF!/1000,#REF!)</f>
        <v>#REF!</v>
      </c>
      <c r="N1554" s="143" t="e">
        <f>IF(ЗАПОЛНИТЬ!$F$7=1,#REF!/1000,#REF!)</f>
        <v>#REF!</v>
      </c>
      <c r="O1554" s="143" t="e">
        <f>IF(ЗАПОЛНИТЬ!$F$7=1,#REF!/1000,#REF!)</f>
        <v>#REF!</v>
      </c>
      <c r="P1554" s="143" t="e">
        <f>IF(ЗАПОЛНИТЬ!$F$7=1,#REF!/1000,#REF!)</f>
        <v>#REF!</v>
      </c>
      <c r="Q1554" s="143" t="e">
        <f>IF(ЗАПОЛНИТЬ!$F$7=1,#REF!/1000,#REF!)</f>
        <v>#REF!</v>
      </c>
      <c r="R1554" s="143" t="e">
        <f>IF(ЗАПОЛНИТЬ!$F$7=1,#REF!/1000,#REF!)</f>
        <v>#REF!</v>
      </c>
      <c r="S1554" s="143" t="e">
        <f>IF(ЗАПОЛНИТЬ!$F$7=1,#REF!/1000,#REF!)</f>
        <v>#REF!</v>
      </c>
      <c r="T1554" s="143" t="e">
        <f>IF(ЗАПОЛНИТЬ!$F$7=1,#REF!/1000,#REF!)</f>
        <v>#REF!</v>
      </c>
      <c r="U1554" s="143" t="e">
        <f>IF(ЗАПОЛНИТЬ!$F$7=1,#REF!/1000,#REF!)</f>
        <v>#REF!</v>
      </c>
      <c r="V1554" s="145" t="e">
        <f t="shared" si="104"/>
        <v>#REF!</v>
      </c>
      <c r="W1554" s="145" t="e">
        <f t="shared" si="106"/>
        <v>#REF!</v>
      </c>
    </row>
    <row r="1555" spans="1:23">
      <c r="A1555" s="144" t="str">
        <f>ЗАПОЛНИТЬ!$B$23</f>
        <v>4</v>
      </c>
      <c r="B1555" s="144" t="str">
        <f>ЗАПОЛНИТЬ!$B$13</f>
        <v>24188344</v>
      </c>
      <c r="C1555" s="144" t="str">
        <f>ЗАПОЛНИТЬ!$B$24</f>
        <v>298</v>
      </c>
      <c r="D1555" s="144" t="str">
        <f>ЗАПОЛНИТЬ!$B$21</f>
        <v>12</v>
      </c>
      <c r="E1555" s="145"/>
      <c r="F1555" s="144" t="str">
        <f>ЗАПОЛНИТЬ!$B$22</f>
        <v>15</v>
      </c>
      <c r="G1555" s="144" t="str">
        <f>ЗАПОЛНИТЬ!$B$20</f>
        <v>040222</v>
      </c>
      <c r="H1555" s="143" t="str">
        <f>IF(ЗАПОЛНИТЬ!$F$7=1,ЗАПОЛНИТЬ!$H$9,ЗАПОЛНИТЬ!$H$10)</f>
        <v>73</v>
      </c>
      <c r="I1555" s="146" t="e">
        <f>IF(ЗАПОЛНИТЬ!$F$7=1,#REF!,#REF!)</f>
        <v>#REF!</v>
      </c>
      <c r="J1555" s="145" t="str">
        <f>IF(ЗАПОЛНИТЬ!$F$7=1,CONCATENATE(ЗАПОЛНИТЬ!$F$18,ЗАПОЛНИТЬ!$D$18),ЗАПОЛНИТЬ!$E$18)</f>
        <v>01.07.2016</v>
      </c>
      <c r="K1555" s="143" t="e">
        <f>#REF!</f>
        <v>#REF!</v>
      </c>
      <c r="L1555" s="143" t="e">
        <f>IF(ЗАПОЛНИТЬ!$F$7=1,#REF!/1000,#REF!)</f>
        <v>#REF!</v>
      </c>
      <c r="M1555" s="143" t="e">
        <f>IF(ЗАПОЛНИТЬ!$F$7=1,#REF!/1000,#REF!)</f>
        <v>#REF!</v>
      </c>
      <c r="N1555" s="143" t="e">
        <f>IF(ЗАПОЛНИТЬ!$F$7=1,#REF!/1000,#REF!)</f>
        <v>#REF!</v>
      </c>
      <c r="O1555" s="143" t="e">
        <f>IF(ЗАПОЛНИТЬ!$F$7=1,#REF!/1000,#REF!)</f>
        <v>#REF!</v>
      </c>
      <c r="P1555" s="143" t="e">
        <f>IF(ЗАПОЛНИТЬ!$F$7=1,#REF!/1000,#REF!)</f>
        <v>#REF!</v>
      </c>
      <c r="Q1555" s="143" t="e">
        <f>IF(ЗАПОЛНИТЬ!$F$7=1,#REF!/1000,#REF!)</f>
        <v>#REF!</v>
      </c>
      <c r="R1555" s="143" t="e">
        <f>IF(ЗАПОЛНИТЬ!$F$7=1,#REF!/1000,#REF!)</f>
        <v>#REF!</v>
      </c>
      <c r="S1555" s="143" t="e">
        <f>IF(ЗАПОЛНИТЬ!$F$7=1,#REF!/1000,#REF!)</f>
        <v>#REF!</v>
      </c>
      <c r="T1555" s="143" t="e">
        <f>IF(ЗАПОЛНИТЬ!$F$7=1,#REF!/1000,#REF!)</f>
        <v>#REF!</v>
      </c>
      <c r="U1555" s="143" t="e">
        <f>IF(ЗАПОЛНИТЬ!$F$7=1,#REF!/1000,#REF!)</f>
        <v>#REF!</v>
      </c>
      <c r="V1555" s="145" t="e">
        <f t="shared" si="104"/>
        <v>#REF!</v>
      </c>
      <c r="W1555" s="145" t="e">
        <f t="shared" si="106"/>
        <v>#REF!</v>
      </c>
    </row>
    <row r="1556" spans="1:23">
      <c r="A1556" s="144" t="str">
        <f>ЗАПОЛНИТЬ!$B$23</f>
        <v>4</v>
      </c>
      <c r="B1556" s="144" t="str">
        <f>ЗАПОЛНИТЬ!$B$13</f>
        <v>24188344</v>
      </c>
      <c r="C1556" s="144" t="str">
        <f>ЗАПОЛНИТЬ!$B$24</f>
        <v>298</v>
      </c>
      <c r="D1556" s="144" t="str">
        <f>ЗАПОЛНИТЬ!$B$21</f>
        <v>12</v>
      </c>
      <c r="E1556" s="145"/>
      <c r="F1556" s="144" t="str">
        <f>ЗАПОЛНИТЬ!$B$22</f>
        <v>15</v>
      </c>
      <c r="G1556" s="144" t="str">
        <f>ЗАПОЛНИТЬ!$B$20</f>
        <v>040222</v>
      </c>
      <c r="H1556" s="143" t="str">
        <f>IF(ЗАПОЛНИТЬ!$F$7=1,ЗАПОЛНИТЬ!$H$9,ЗАПОЛНИТЬ!$H$10)</f>
        <v>73</v>
      </c>
      <c r="I1556" s="146" t="e">
        <f>IF(ЗАПОЛНИТЬ!$F$7=1,#REF!,#REF!)</f>
        <v>#REF!</v>
      </c>
      <c r="J1556" s="145" t="str">
        <f>IF(ЗАПОЛНИТЬ!$F$7=1,CONCATENATE(ЗАПОЛНИТЬ!$F$18,ЗАПОЛНИТЬ!$D$18),ЗАПОЛНИТЬ!$E$18)</f>
        <v>01.07.2016</v>
      </c>
      <c r="K1556" s="143" t="e">
        <f>#REF!</f>
        <v>#REF!</v>
      </c>
      <c r="L1556" s="143" t="e">
        <f>IF(ЗАПОЛНИТЬ!$F$7=1,#REF!/1000,#REF!)</f>
        <v>#REF!</v>
      </c>
      <c r="M1556" s="143" t="e">
        <f>IF(ЗАПОЛНИТЬ!$F$7=1,#REF!/1000,#REF!)</f>
        <v>#REF!</v>
      </c>
      <c r="N1556" s="143" t="e">
        <f>IF(ЗАПОЛНИТЬ!$F$7=1,#REF!/1000,#REF!)</f>
        <v>#REF!</v>
      </c>
      <c r="O1556" s="143" t="e">
        <f>IF(ЗАПОЛНИТЬ!$F$7=1,#REF!/1000,#REF!)</f>
        <v>#REF!</v>
      </c>
      <c r="P1556" s="143" t="e">
        <f>IF(ЗАПОЛНИТЬ!$F$7=1,#REF!/1000,#REF!)</f>
        <v>#REF!</v>
      </c>
      <c r="Q1556" s="143" t="e">
        <f>IF(ЗАПОЛНИТЬ!$F$7=1,#REF!/1000,#REF!)</f>
        <v>#REF!</v>
      </c>
      <c r="R1556" s="143" t="e">
        <f>IF(ЗАПОЛНИТЬ!$F$7=1,#REF!/1000,#REF!)</f>
        <v>#REF!</v>
      </c>
      <c r="S1556" s="143" t="e">
        <f>IF(ЗАПОЛНИТЬ!$F$7=1,#REF!/1000,#REF!)</f>
        <v>#REF!</v>
      </c>
      <c r="T1556" s="143" t="e">
        <f>IF(ЗАПОЛНИТЬ!$F$7=1,#REF!/1000,#REF!)</f>
        <v>#REF!</v>
      </c>
      <c r="U1556" s="143" t="e">
        <f>IF(ЗАПОЛНИТЬ!$F$7=1,#REF!/1000,#REF!)</f>
        <v>#REF!</v>
      </c>
      <c r="V1556" s="145" t="e">
        <f t="shared" si="104"/>
        <v>#REF!</v>
      </c>
      <c r="W1556" s="145" t="e">
        <f t="shared" si="106"/>
        <v>#REF!</v>
      </c>
    </row>
    <row r="1557" spans="1:23">
      <c r="A1557" s="144" t="str">
        <f>ЗАПОЛНИТЬ!$B$23</f>
        <v>4</v>
      </c>
      <c r="B1557" s="144" t="str">
        <f>ЗАПОЛНИТЬ!$B$13</f>
        <v>24188344</v>
      </c>
      <c r="C1557" s="144" t="str">
        <f>ЗАПОЛНИТЬ!$B$24</f>
        <v>298</v>
      </c>
      <c r="D1557" s="144" t="str">
        <f>ЗАПОЛНИТЬ!$B$21</f>
        <v>12</v>
      </c>
      <c r="E1557" s="145"/>
      <c r="F1557" s="144" t="str">
        <f>ЗАПОЛНИТЬ!$B$22</f>
        <v>15</v>
      </c>
      <c r="G1557" s="144" t="str">
        <f>ЗАПОЛНИТЬ!$B$20</f>
        <v>040222</v>
      </c>
      <c r="H1557" s="143" t="str">
        <f>IF(ЗАПОЛНИТЬ!$F$7=1,ЗАПОЛНИТЬ!$H$9,ЗАПОЛНИТЬ!$H$10)</f>
        <v>73</v>
      </c>
      <c r="I1557" s="146" t="e">
        <f>IF(ЗАПОЛНИТЬ!$F$7=1,#REF!,#REF!)</f>
        <v>#REF!</v>
      </c>
      <c r="J1557" s="145" t="str">
        <f>IF(ЗАПОЛНИТЬ!$F$7=1,CONCATENATE(ЗАПОЛНИТЬ!$F$18,ЗАПОЛНИТЬ!$D$18),ЗАПОЛНИТЬ!$E$18)</f>
        <v>01.07.2016</v>
      </c>
      <c r="K1557" s="143" t="e">
        <f>#REF!</f>
        <v>#REF!</v>
      </c>
      <c r="L1557" s="143" t="e">
        <f>IF(ЗАПОЛНИТЬ!$F$7=1,#REF!/1000,#REF!)</f>
        <v>#REF!</v>
      </c>
      <c r="M1557" s="143" t="e">
        <f>IF(ЗАПОЛНИТЬ!$F$7=1,#REF!/1000,#REF!)</f>
        <v>#REF!</v>
      </c>
      <c r="N1557" s="143" t="e">
        <f>IF(ЗАПОЛНИТЬ!$F$7=1,#REF!/1000,#REF!)</f>
        <v>#REF!</v>
      </c>
      <c r="O1557" s="143" t="e">
        <f>IF(ЗАПОЛНИТЬ!$F$7=1,#REF!/1000,#REF!)</f>
        <v>#REF!</v>
      </c>
      <c r="P1557" s="143" t="e">
        <f>IF(ЗАПОЛНИТЬ!$F$7=1,#REF!/1000,#REF!)</f>
        <v>#REF!</v>
      </c>
      <c r="Q1557" s="143" t="e">
        <f>IF(ЗАПОЛНИТЬ!$F$7=1,#REF!/1000,#REF!)</f>
        <v>#REF!</v>
      </c>
      <c r="R1557" s="143" t="e">
        <f>IF(ЗАПОЛНИТЬ!$F$7=1,#REF!/1000,#REF!)</f>
        <v>#REF!</v>
      </c>
      <c r="S1557" s="143" t="e">
        <f>IF(ЗАПОЛНИТЬ!$F$7=1,#REF!/1000,#REF!)</f>
        <v>#REF!</v>
      </c>
      <c r="T1557" s="143" t="e">
        <f>IF(ЗАПОЛНИТЬ!$F$7=1,#REF!/1000,#REF!)</f>
        <v>#REF!</v>
      </c>
      <c r="U1557" s="143" t="e">
        <f>IF(ЗАПОЛНИТЬ!$F$7=1,#REF!/1000,#REF!)</f>
        <v>#REF!</v>
      </c>
      <c r="V1557" s="145" t="e">
        <f t="shared" si="104"/>
        <v>#REF!</v>
      </c>
      <c r="W1557" s="145">
        <v>0</v>
      </c>
    </row>
    <row r="1558" spans="1:23">
      <c r="A1558" s="144" t="str">
        <f>ЗАПОЛНИТЬ!$B$23</f>
        <v>4</v>
      </c>
      <c r="B1558" s="144" t="str">
        <f>ЗАПОЛНИТЬ!$B$13</f>
        <v>24188344</v>
      </c>
      <c r="C1558" s="144" t="str">
        <f>ЗАПОЛНИТЬ!$B$24</f>
        <v>298</v>
      </c>
      <c r="D1558" s="144" t="str">
        <f>ЗАПОЛНИТЬ!$B$21</f>
        <v>12</v>
      </c>
      <c r="E1558" s="145"/>
      <c r="F1558" s="144" t="str">
        <f>ЗАПОЛНИТЬ!$B$22</f>
        <v>15</v>
      </c>
      <c r="G1558" s="144" t="str">
        <f>ЗАПОЛНИТЬ!$B$20</f>
        <v>040222</v>
      </c>
      <c r="H1558" s="143" t="str">
        <f>IF(ЗАПОЛНИТЬ!$F$7=1,ЗАПОЛНИТЬ!$H$9,ЗАПОЛНИТЬ!$H$10)</f>
        <v>73</v>
      </c>
      <c r="I1558" s="146" t="e">
        <f>IF(ЗАПОЛНИТЬ!$F$7=1,#REF!,#REF!)</f>
        <v>#REF!</v>
      </c>
      <c r="J1558" s="145" t="str">
        <f>IF(ЗАПОЛНИТЬ!$F$7=1,CONCATENATE(ЗАПОЛНИТЬ!$F$18,ЗАПОЛНИТЬ!$D$18),ЗАПОЛНИТЬ!$E$18)</f>
        <v>01.07.2016</v>
      </c>
      <c r="K1558" s="143" t="e">
        <f>#REF!</f>
        <v>#REF!</v>
      </c>
      <c r="L1558" s="143" t="e">
        <f>IF(ЗАПОЛНИТЬ!$F$7=1,#REF!/1000,#REF!)</f>
        <v>#REF!</v>
      </c>
      <c r="M1558" s="143" t="e">
        <f>IF(ЗАПОЛНИТЬ!$F$7=1,#REF!/1000,#REF!)</f>
        <v>#REF!</v>
      </c>
      <c r="N1558" s="143" t="e">
        <f>IF(ЗАПОЛНИТЬ!$F$7=1,#REF!/1000,#REF!)</f>
        <v>#REF!</v>
      </c>
      <c r="O1558" s="143" t="e">
        <f>IF(ЗАПОЛНИТЬ!$F$7=1,#REF!/1000,#REF!)</f>
        <v>#REF!</v>
      </c>
      <c r="P1558" s="143" t="e">
        <f>IF(ЗАПОЛНИТЬ!$F$7=1,#REF!/1000,#REF!)</f>
        <v>#REF!</v>
      </c>
      <c r="Q1558" s="143" t="e">
        <f>IF(ЗАПОЛНИТЬ!$F$7=1,#REF!/1000,#REF!)</f>
        <v>#REF!</v>
      </c>
      <c r="R1558" s="143" t="e">
        <f>IF(ЗАПОЛНИТЬ!$F$7=1,#REF!/1000,#REF!)</f>
        <v>#REF!</v>
      </c>
      <c r="S1558" s="143" t="e">
        <f>IF(ЗАПОЛНИТЬ!$F$7=1,#REF!/1000,#REF!)</f>
        <v>#REF!</v>
      </c>
      <c r="T1558" s="143" t="e">
        <f>IF(ЗАПОЛНИТЬ!$F$7=1,#REF!/1000,#REF!)</f>
        <v>#REF!</v>
      </c>
      <c r="U1558" s="143" t="e">
        <f>IF(ЗАПОЛНИТЬ!$F$7=1,#REF!/1000,#REF!)</f>
        <v>#REF!</v>
      </c>
      <c r="V1558" s="145" t="e">
        <f t="shared" si="104"/>
        <v>#REF!</v>
      </c>
      <c r="W1558" s="145" t="e">
        <f t="shared" ref="W1558:W1563" si="107">IF(SUM(L1558:U1558)&gt;0,1,0)</f>
        <v>#REF!</v>
      </c>
    </row>
    <row r="1559" spans="1:23">
      <c r="A1559" s="144" t="str">
        <f>ЗАПОЛНИТЬ!$B$23</f>
        <v>4</v>
      </c>
      <c r="B1559" s="144" t="str">
        <f>ЗАПОЛНИТЬ!$B$13</f>
        <v>24188344</v>
      </c>
      <c r="C1559" s="144" t="str">
        <f>ЗАПОЛНИТЬ!$B$24</f>
        <v>298</v>
      </c>
      <c r="D1559" s="144" t="str">
        <f>ЗАПОЛНИТЬ!$B$21</f>
        <v>12</v>
      </c>
      <c r="E1559" s="145"/>
      <c r="F1559" s="144" t="str">
        <f>ЗАПОЛНИТЬ!$B$22</f>
        <v>15</v>
      </c>
      <c r="G1559" s="144" t="str">
        <f>ЗАПОЛНИТЬ!$B$20</f>
        <v>040222</v>
      </c>
      <c r="H1559" s="143" t="str">
        <f>IF(ЗАПОЛНИТЬ!$F$7=1,ЗАПОЛНИТЬ!$H$9,ЗАПОЛНИТЬ!$H$10)</f>
        <v>73</v>
      </c>
      <c r="I1559" s="146" t="e">
        <f>IF(ЗАПОЛНИТЬ!$F$7=1,#REF!,#REF!)</f>
        <v>#REF!</v>
      </c>
      <c r="J1559" s="145" t="str">
        <f>IF(ЗАПОЛНИТЬ!$F$7=1,CONCATENATE(ЗАПОЛНИТЬ!$F$18,ЗАПОЛНИТЬ!$D$18),ЗАПОЛНИТЬ!$E$18)</f>
        <v>01.07.2016</v>
      </c>
      <c r="K1559" s="143" t="e">
        <f>#REF!</f>
        <v>#REF!</v>
      </c>
      <c r="L1559" s="143" t="e">
        <f>IF(ЗАПОЛНИТЬ!$F$7=1,#REF!/1000,#REF!)</f>
        <v>#REF!</v>
      </c>
      <c r="M1559" s="143" t="e">
        <f>IF(ЗАПОЛНИТЬ!$F$7=1,#REF!/1000,#REF!)</f>
        <v>#REF!</v>
      </c>
      <c r="N1559" s="143" t="e">
        <f>IF(ЗАПОЛНИТЬ!$F$7=1,#REF!/1000,#REF!)</f>
        <v>#REF!</v>
      </c>
      <c r="O1559" s="143" t="e">
        <f>IF(ЗАПОЛНИТЬ!$F$7=1,#REF!/1000,#REF!)</f>
        <v>#REF!</v>
      </c>
      <c r="P1559" s="143" t="e">
        <f>IF(ЗАПОЛНИТЬ!$F$7=1,#REF!/1000,#REF!)</f>
        <v>#REF!</v>
      </c>
      <c r="Q1559" s="143" t="e">
        <f>IF(ЗАПОЛНИТЬ!$F$7=1,#REF!/1000,#REF!)</f>
        <v>#REF!</v>
      </c>
      <c r="R1559" s="143" t="e">
        <f>IF(ЗАПОЛНИТЬ!$F$7=1,#REF!/1000,#REF!)</f>
        <v>#REF!</v>
      </c>
      <c r="S1559" s="143" t="e">
        <f>IF(ЗАПОЛНИТЬ!$F$7=1,#REF!/1000,#REF!)</f>
        <v>#REF!</v>
      </c>
      <c r="T1559" s="143" t="e">
        <f>IF(ЗАПОЛНИТЬ!$F$7=1,#REF!/1000,#REF!)</f>
        <v>#REF!</v>
      </c>
      <c r="U1559" s="143" t="e">
        <f>IF(ЗАПОЛНИТЬ!$F$7=1,#REF!/1000,#REF!)</f>
        <v>#REF!</v>
      </c>
      <c r="V1559" s="145" t="e">
        <f t="shared" si="104"/>
        <v>#REF!</v>
      </c>
      <c r="W1559" s="145" t="e">
        <f t="shared" si="107"/>
        <v>#REF!</v>
      </c>
    </row>
    <row r="1560" spans="1:23">
      <c r="A1560" s="144" t="str">
        <f>ЗАПОЛНИТЬ!$B$23</f>
        <v>4</v>
      </c>
      <c r="B1560" s="144" t="str">
        <f>ЗАПОЛНИТЬ!$B$13</f>
        <v>24188344</v>
      </c>
      <c r="C1560" s="144" t="str">
        <f>ЗАПОЛНИТЬ!$B$24</f>
        <v>298</v>
      </c>
      <c r="D1560" s="144" t="str">
        <f>ЗАПОЛНИТЬ!$B$21</f>
        <v>12</v>
      </c>
      <c r="E1560" s="145"/>
      <c r="F1560" s="144" t="str">
        <f>ЗАПОЛНИТЬ!$B$22</f>
        <v>15</v>
      </c>
      <c r="G1560" s="144" t="str">
        <f>ЗАПОЛНИТЬ!$B$20</f>
        <v>040222</v>
      </c>
      <c r="H1560" s="143" t="str">
        <f>IF(ЗАПОЛНИТЬ!$F$7=1,ЗАПОЛНИТЬ!$H$9,ЗАПОЛНИТЬ!$H$10)</f>
        <v>73</v>
      </c>
      <c r="I1560" s="146" t="e">
        <f>IF(ЗАПОЛНИТЬ!$F$7=1,#REF!,#REF!)</f>
        <v>#REF!</v>
      </c>
      <c r="J1560" s="145" t="str">
        <f>IF(ЗАПОЛНИТЬ!$F$7=1,CONCATENATE(ЗАПОЛНИТЬ!$F$18,ЗАПОЛНИТЬ!$D$18),ЗАПОЛНИТЬ!$E$18)</f>
        <v>01.07.2016</v>
      </c>
      <c r="K1560" s="143" t="e">
        <f>#REF!</f>
        <v>#REF!</v>
      </c>
      <c r="L1560" s="143" t="e">
        <f>IF(ЗАПОЛНИТЬ!$F$7=1,#REF!/1000,#REF!)</f>
        <v>#REF!</v>
      </c>
      <c r="M1560" s="143" t="e">
        <f>IF(ЗАПОЛНИТЬ!$F$7=1,#REF!/1000,#REF!)</f>
        <v>#REF!</v>
      </c>
      <c r="N1560" s="143" t="e">
        <f>IF(ЗАПОЛНИТЬ!$F$7=1,#REF!/1000,#REF!)</f>
        <v>#REF!</v>
      </c>
      <c r="O1560" s="143" t="e">
        <f>IF(ЗАПОЛНИТЬ!$F$7=1,#REF!/1000,#REF!)</f>
        <v>#REF!</v>
      </c>
      <c r="P1560" s="143" t="e">
        <f>IF(ЗАПОЛНИТЬ!$F$7=1,#REF!/1000,#REF!)</f>
        <v>#REF!</v>
      </c>
      <c r="Q1560" s="143" t="e">
        <f>IF(ЗАПОЛНИТЬ!$F$7=1,#REF!/1000,#REF!)</f>
        <v>#REF!</v>
      </c>
      <c r="R1560" s="143" t="e">
        <f>IF(ЗАПОЛНИТЬ!$F$7=1,#REF!/1000,#REF!)</f>
        <v>#REF!</v>
      </c>
      <c r="S1560" s="143" t="e">
        <f>IF(ЗАПОЛНИТЬ!$F$7=1,#REF!/1000,#REF!)</f>
        <v>#REF!</v>
      </c>
      <c r="T1560" s="143" t="e">
        <f>IF(ЗАПОЛНИТЬ!$F$7=1,#REF!/1000,#REF!)</f>
        <v>#REF!</v>
      </c>
      <c r="U1560" s="143" t="e">
        <f>IF(ЗАПОЛНИТЬ!$F$7=1,#REF!/1000,#REF!)</f>
        <v>#REF!</v>
      </c>
      <c r="V1560" s="145" t="e">
        <f t="shared" si="104"/>
        <v>#REF!</v>
      </c>
      <c r="W1560" s="145" t="e">
        <f t="shared" si="107"/>
        <v>#REF!</v>
      </c>
    </row>
    <row r="1561" spans="1:23">
      <c r="A1561" s="144" t="str">
        <f>ЗАПОЛНИТЬ!$B$23</f>
        <v>4</v>
      </c>
      <c r="B1561" s="144" t="str">
        <f>ЗАПОЛНИТЬ!$B$13</f>
        <v>24188344</v>
      </c>
      <c r="C1561" s="144" t="str">
        <f>ЗАПОЛНИТЬ!$B$24</f>
        <v>298</v>
      </c>
      <c r="D1561" s="144" t="str">
        <f>ЗАПОЛНИТЬ!$B$21</f>
        <v>12</v>
      </c>
      <c r="E1561" s="145"/>
      <c r="F1561" s="144" t="str">
        <f>ЗАПОЛНИТЬ!$B$22</f>
        <v>15</v>
      </c>
      <c r="G1561" s="144" t="str">
        <f>ЗАПОЛНИТЬ!$B$20</f>
        <v>040222</v>
      </c>
      <c r="H1561" s="143" t="str">
        <f>IF(ЗАПОЛНИТЬ!$F$7=1,ЗАПОЛНИТЬ!$H$9,ЗАПОЛНИТЬ!$H$10)</f>
        <v>73</v>
      </c>
      <c r="I1561" s="146" t="e">
        <f>IF(ЗАПОЛНИТЬ!$F$7=1,#REF!,#REF!)</f>
        <v>#REF!</v>
      </c>
      <c r="J1561" s="145" t="str">
        <f>IF(ЗАПОЛНИТЬ!$F$7=1,CONCATENATE(ЗАПОЛНИТЬ!$F$18,ЗАПОЛНИТЬ!$D$18),ЗАПОЛНИТЬ!$E$18)</f>
        <v>01.07.2016</v>
      </c>
      <c r="K1561" s="143" t="e">
        <f>#REF!</f>
        <v>#REF!</v>
      </c>
      <c r="L1561" s="143" t="e">
        <f>IF(ЗАПОЛНИТЬ!$F$7=1,#REF!/1000,#REF!)</f>
        <v>#REF!</v>
      </c>
      <c r="M1561" s="143" t="e">
        <f>IF(ЗАПОЛНИТЬ!$F$7=1,#REF!/1000,#REF!)</f>
        <v>#REF!</v>
      </c>
      <c r="N1561" s="143" t="e">
        <f>IF(ЗАПОЛНИТЬ!$F$7=1,#REF!/1000,#REF!)</f>
        <v>#REF!</v>
      </c>
      <c r="O1561" s="143" t="e">
        <f>IF(ЗАПОЛНИТЬ!$F$7=1,#REF!/1000,#REF!)</f>
        <v>#REF!</v>
      </c>
      <c r="P1561" s="143" t="e">
        <f>IF(ЗАПОЛНИТЬ!$F$7=1,#REF!/1000,#REF!)</f>
        <v>#REF!</v>
      </c>
      <c r="Q1561" s="143" t="e">
        <f>IF(ЗАПОЛНИТЬ!$F$7=1,#REF!/1000,#REF!)</f>
        <v>#REF!</v>
      </c>
      <c r="R1561" s="143" t="e">
        <f>IF(ЗАПОЛНИТЬ!$F$7=1,#REF!/1000,#REF!)</f>
        <v>#REF!</v>
      </c>
      <c r="S1561" s="143" t="e">
        <f>IF(ЗАПОЛНИТЬ!$F$7=1,#REF!/1000,#REF!)</f>
        <v>#REF!</v>
      </c>
      <c r="T1561" s="143" t="e">
        <f>IF(ЗАПОЛНИТЬ!$F$7=1,#REF!/1000,#REF!)</f>
        <v>#REF!</v>
      </c>
      <c r="U1561" s="143" t="e">
        <f>IF(ЗАПОЛНИТЬ!$F$7=1,#REF!/1000,#REF!)</f>
        <v>#REF!</v>
      </c>
      <c r="V1561" s="145" t="e">
        <f t="shared" si="104"/>
        <v>#REF!</v>
      </c>
      <c r="W1561" s="145" t="e">
        <f t="shared" si="107"/>
        <v>#REF!</v>
      </c>
    </row>
    <row r="1562" spans="1:23">
      <c r="A1562" s="144" t="str">
        <f>ЗАПОЛНИТЬ!$B$23</f>
        <v>4</v>
      </c>
      <c r="B1562" s="144" t="str">
        <f>ЗАПОЛНИТЬ!$B$13</f>
        <v>24188344</v>
      </c>
      <c r="C1562" s="144" t="str">
        <f>ЗАПОЛНИТЬ!$B$24</f>
        <v>298</v>
      </c>
      <c r="D1562" s="144" t="str">
        <f>ЗАПОЛНИТЬ!$B$21</f>
        <v>12</v>
      </c>
      <c r="E1562" s="145"/>
      <c r="F1562" s="144" t="str">
        <f>ЗАПОЛНИТЬ!$B$22</f>
        <v>15</v>
      </c>
      <c r="G1562" s="144" t="str">
        <f>ЗАПОЛНИТЬ!$B$20</f>
        <v>040222</v>
      </c>
      <c r="H1562" s="143" t="str">
        <f>IF(ЗАПОЛНИТЬ!$F$7=1,ЗАПОЛНИТЬ!$H$9,ЗАПОЛНИТЬ!$H$10)</f>
        <v>73</v>
      </c>
      <c r="I1562" s="146" t="e">
        <f>IF(ЗАПОЛНИТЬ!$F$7=1,#REF!,#REF!)</f>
        <v>#REF!</v>
      </c>
      <c r="J1562" s="145" t="str">
        <f>IF(ЗАПОЛНИТЬ!$F$7=1,CONCATENATE(ЗАПОЛНИТЬ!$F$18,ЗАПОЛНИТЬ!$D$18),ЗАПОЛНИТЬ!$E$18)</f>
        <v>01.07.2016</v>
      </c>
      <c r="K1562" s="143" t="e">
        <f>#REF!</f>
        <v>#REF!</v>
      </c>
      <c r="L1562" s="143" t="e">
        <f>IF(ЗАПОЛНИТЬ!$F$7=1,#REF!/1000,#REF!)</f>
        <v>#REF!</v>
      </c>
      <c r="M1562" s="143" t="e">
        <f>IF(ЗАПОЛНИТЬ!$F$7=1,#REF!/1000,#REF!)</f>
        <v>#REF!</v>
      </c>
      <c r="N1562" s="143" t="e">
        <f>IF(ЗАПОЛНИТЬ!$F$7=1,#REF!/1000,#REF!)</f>
        <v>#REF!</v>
      </c>
      <c r="O1562" s="143" t="e">
        <f>IF(ЗАПОЛНИТЬ!$F$7=1,#REF!/1000,#REF!)</f>
        <v>#REF!</v>
      </c>
      <c r="P1562" s="143" t="e">
        <f>IF(ЗАПОЛНИТЬ!$F$7=1,#REF!/1000,#REF!)</f>
        <v>#REF!</v>
      </c>
      <c r="Q1562" s="143" t="e">
        <f>IF(ЗАПОЛНИТЬ!$F$7=1,#REF!/1000,#REF!)</f>
        <v>#REF!</v>
      </c>
      <c r="R1562" s="143" t="e">
        <f>IF(ЗАПОЛНИТЬ!$F$7=1,#REF!/1000,#REF!)</f>
        <v>#REF!</v>
      </c>
      <c r="S1562" s="143" t="e">
        <f>IF(ЗАПОЛНИТЬ!$F$7=1,#REF!/1000,#REF!)</f>
        <v>#REF!</v>
      </c>
      <c r="T1562" s="143" t="e">
        <f>IF(ЗАПОЛНИТЬ!$F$7=1,#REF!/1000,#REF!)</f>
        <v>#REF!</v>
      </c>
      <c r="U1562" s="143" t="e">
        <f>IF(ЗАПОЛНИТЬ!$F$7=1,#REF!/1000,#REF!)</f>
        <v>#REF!</v>
      </c>
      <c r="V1562" s="145" t="e">
        <f t="shared" si="104"/>
        <v>#REF!</v>
      </c>
      <c r="W1562" s="145" t="e">
        <f t="shared" si="107"/>
        <v>#REF!</v>
      </c>
    </row>
    <row r="1563" spans="1:23">
      <c r="A1563" s="144" t="str">
        <f>ЗАПОЛНИТЬ!$B$23</f>
        <v>4</v>
      </c>
      <c r="B1563" s="144" t="str">
        <f>ЗАПОЛНИТЬ!$B$13</f>
        <v>24188344</v>
      </c>
      <c r="C1563" s="144" t="str">
        <f>ЗАПОЛНИТЬ!$B$24</f>
        <v>298</v>
      </c>
      <c r="D1563" s="144" t="str">
        <f>ЗАПОЛНИТЬ!$B$21</f>
        <v>12</v>
      </c>
      <c r="E1563" s="145"/>
      <c r="F1563" s="144" t="str">
        <f>ЗАПОЛНИТЬ!$B$22</f>
        <v>15</v>
      </c>
      <c r="G1563" s="144" t="str">
        <f>ЗАПОЛНИТЬ!$B$20</f>
        <v>040222</v>
      </c>
      <c r="H1563" s="143" t="str">
        <f>IF(ЗАПОЛНИТЬ!$F$7=1,ЗАПОЛНИТЬ!$H$9,ЗАПОЛНИТЬ!$H$10)</f>
        <v>73</v>
      </c>
      <c r="I1563" s="146" t="e">
        <f>IF(ЗАПОЛНИТЬ!$F$7=1,#REF!,#REF!)</f>
        <v>#REF!</v>
      </c>
      <c r="J1563" s="145" t="str">
        <f>IF(ЗАПОЛНИТЬ!$F$7=1,CONCATENATE(ЗАПОЛНИТЬ!$F$18,ЗАПОЛНИТЬ!$D$18),ЗАПОЛНИТЬ!$E$18)</f>
        <v>01.07.2016</v>
      </c>
      <c r="K1563" s="143" t="e">
        <f>#REF!</f>
        <v>#REF!</v>
      </c>
      <c r="L1563" s="143" t="e">
        <f>IF(ЗАПОЛНИТЬ!$F$7=1,#REF!/1000,#REF!)</f>
        <v>#REF!</v>
      </c>
      <c r="M1563" s="143" t="e">
        <f>IF(ЗАПОЛНИТЬ!$F$7=1,#REF!/1000,#REF!)</f>
        <v>#REF!</v>
      </c>
      <c r="N1563" s="143" t="e">
        <f>IF(ЗАПОЛНИТЬ!$F$7=1,#REF!/1000,#REF!)</f>
        <v>#REF!</v>
      </c>
      <c r="O1563" s="143" t="e">
        <f>IF(ЗАПОЛНИТЬ!$F$7=1,#REF!/1000,#REF!)</f>
        <v>#REF!</v>
      </c>
      <c r="P1563" s="143" t="e">
        <f>IF(ЗАПОЛНИТЬ!$F$7=1,#REF!/1000,#REF!)</f>
        <v>#REF!</v>
      </c>
      <c r="Q1563" s="143" t="e">
        <f>IF(ЗАПОЛНИТЬ!$F$7=1,#REF!/1000,#REF!)</f>
        <v>#REF!</v>
      </c>
      <c r="R1563" s="143" t="e">
        <f>IF(ЗАПОЛНИТЬ!$F$7=1,#REF!/1000,#REF!)</f>
        <v>#REF!</v>
      </c>
      <c r="S1563" s="143" t="e">
        <f>IF(ЗАПОЛНИТЬ!$F$7=1,#REF!/1000,#REF!)</f>
        <v>#REF!</v>
      </c>
      <c r="T1563" s="143" t="e">
        <f>IF(ЗАПОЛНИТЬ!$F$7=1,#REF!/1000,#REF!)</f>
        <v>#REF!</v>
      </c>
      <c r="U1563" s="143" t="e">
        <f>IF(ЗАПОЛНИТЬ!$F$7=1,#REF!/1000,#REF!)</f>
        <v>#REF!</v>
      </c>
      <c r="V1563" s="145" t="e">
        <f>IF(SUM(L1563:U1563)&gt;0,1,0)</f>
        <v>#REF!</v>
      </c>
      <c r="W1563" s="145" t="e">
        <f t="shared" si="107"/>
        <v>#REF!</v>
      </c>
    </row>
    <row r="1564" spans="1:23">
      <c r="A1564" s="144" t="str">
        <f>ЗАПОЛНИТЬ!$B$23</f>
        <v>4</v>
      </c>
      <c r="B1564" s="144" t="str">
        <f>ЗАПОЛНИТЬ!$B$13</f>
        <v>24188344</v>
      </c>
      <c r="C1564" s="144" t="str">
        <f>ЗАПОЛНИТЬ!$B$24</f>
        <v>298</v>
      </c>
      <c r="D1564" s="144" t="str">
        <f>ЗАПОЛНИТЬ!$B$21</f>
        <v>12</v>
      </c>
      <c r="E1564" s="145"/>
      <c r="F1564" s="144" t="str">
        <f>ЗАПОЛНИТЬ!$B$22</f>
        <v>15</v>
      </c>
      <c r="G1564" s="144" t="str">
        <f>ЗАПОЛНИТЬ!$B$20</f>
        <v>040222</v>
      </c>
      <c r="H1564" s="143" t="str">
        <f>IF(ЗАПОЛНИТЬ!$F$7=1,ЗАПОЛНИТЬ!$H$9,ЗАПОЛНИТЬ!$H$10)</f>
        <v>73</v>
      </c>
      <c r="I1564" s="146" t="e">
        <f>IF(ЗАПОЛНИТЬ!$F$7=1,#REF!,#REF!)</f>
        <v>#REF!</v>
      </c>
      <c r="J1564" s="145" t="str">
        <f>IF(ЗАПОЛНИТЬ!$F$7=1,CONCATENATE(ЗАПОЛНИТЬ!$F$18,ЗАПОЛНИТЬ!$D$18),ЗАПОЛНИТЬ!$E$18)</f>
        <v>01.07.2016</v>
      </c>
      <c r="K1564" s="143" t="e">
        <f>#REF!</f>
        <v>#REF!</v>
      </c>
      <c r="L1564" s="143" t="e">
        <f>IF(ЗАПОЛНИТЬ!$F$7=1,#REF!/1000,#REF!)</f>
        <v>#REF!</v>
      </c>
      <c r="M1564" s="143" t="e">
        <f>IF(ЗАПОЛНИТЬ!$F$7=1,#REF!/1000,#REF!)</f>
        <v>#REF!</v>
      </c>
      <c r="N1564" s="143" t="e">
        <f>IF(ЗАПОЛНИТЬ!$F$7=1,#REF!/1000,#REF!)</f>
        <v>#REF!</v>
      </c>
      <c r="O1564" s="143" t="e">
        <f>IF(ЗАПОЛНИТЬ!$F$7=1,#REF!/1000,#REF!)</f>
        <v>#REF!</v>
      </c>
      <c r="P1564" s="143" t="e">
        <f>IF(ЗАПОЛНИТЬ!$F$7=1,#REF!/1000,#REF!)</f>
        <v>#REF!</v>
      </c>
      <c r="Q1564" s="143" t="e">
        <f>IF(ЗАПОЛНИТЬ!$F$7=1,#REF!/1000,#REF!)</f>
        <v>#REF!</v>
      </c>
      <c r="R1564" s="143" t="e">
        <f>IF(ЗАПОЛНИТЬ!$F$7=1,#REF!/1000,#REF!)</f>
        <v>#REF!</v>
      </c>
      <c r="S1564" s="143" t="e">
        <f>IF(ЗАПОЛНИТЬ!$F$7=1,#REF!/1000,#REF!)</f>
        <v>#REF!</v>
      </c>
      <c r="T1564" s="143" t="e">
        <f>IF(ЗАПОЛНИТЬ!$F$7=1,#REF!/1000,#REF!)</f>
        <v>#REF!</v>
      </c>
      <c r="U1564" s="143" t="e">
        <f>IF(ЗАПОЛНИТЬ!$F$7=1,#REF!/1000,#REF!)</f>
        <v>#REF!</v>
      </c>
      <c r="V1564" s="145" t="e">
        <f t="shared" si="104"/>
        <v>#REF!</v>
      </c>
      <c r="W1564" s="145">
        <v>0</v>
      </c>
    </row>
    <row r="1565" spans="1:23">
      <c r="A1565" s="144" t="str">
        <f>ЗАПОЛНИТЬ!$B$23</f>
        <v>4</v>
      </c>
      <c r="B1565" s="144" t="str">
        <f>ЗАПОЛНИТЬ!$B$13</f>
        <v>24188344</v>
      </c>
      <c r="C1565" s="144" t="str">
        <f>ЗАПОЛНИТЬ!$B$24</f>
        <v>298</v>
      </c>
      <c r="D1565" s="144" t="str">
        <f>ЗАПОЛНИТЬ!$B$21</f>
        <v>12</v>
      </c>
      <c r="E1565" s="145"/>
      <c r="F1565" s="144" t="str">
        <f>ЗАПОЛНИТЬ!$B$22</f>
        <v>15</v>
      </c>
      <c r="G1565" s="144" t="str">
        <f>ЗАПОЛНИТЬ!$B$20</f>
        <v>040222</v>
      </c>
      <c r="H1565" s="143" t="str">
        <f>IF(ЗАПОЛНИТЬ!$F$7=1,ЗАПОЛНИТЬ!$H$9,ЗАПОЛНИТЬ!$H$10)</f>
        <v>73</v>
      </c>
      <c r="I1565" s="146" t="e">
        <f>IF(ЗАПОЛНИТЬ!$F$7=1,#REF!,#REF!)</f>
        <v>#REF!</v>
      </c>
      <c r="J1565" s="145" t="str">
        <f>IF(ЗАПОЛНИТЬ!$F$7=1,CONCATENATE(ЗАПОЛНИТЬ!$F$18,ЗАПОЛНИТЬ!$D$18),ЗАПОЛНИТЬ!$E$18)</f>
        <v>01.07.2016</v>
      </c>
      <c r="K1565" s="143" t="e">
        <f>#REF!</f>
        <v>#REF!</v>
      </c>
      <c r="L1565" s="143" t="e">
        <f>IF(ЗАПОЛНИТЬ!$F$7=1,#REF!/1000,#REF!)</f>
        <v>#REF!</v>
      </c>
      <c r="M1565" s="143" t="e">
        <f>IF(ЗАПОЛНИТЬ!$F$7=1,#REF!/1000,#REF!)</f>
        <v>#REF!</v>
      </c>
      <c r="N1565" s="143" t="e">
        <f>IF(ЗАПОЛНИТЬ!$F$7=1,#REF!/1000,#REF!)</f>
        <v>#REF!</v>
      </c>
      <c r="O1565" s="143" t="e">
        <f>IF(ЗАПОЛНИТЬ!$F$7=1,#REF!/1000,#REF!)</f>
        <v>#REF!</v>
      </c>
      <c r="P1565" s="143" t="e">
        <f>IF(ЗАПОЛНИТЬ!$F$7=1,#REF!/1000,#REF!)</f>
        <v>#REF!</v>
      </c>
      <c r="Q1565" s="143" t="e">
        <f>IF(ЗАПОЛНИТЬ!$F$7=1,#REF!/1000,#REF!)</f>
        <v>#REF!</v>
      </c>
      <c r="R1565" s="143" t="e">
        <f>IF(ЗАПОЛНИТЬ!$F$7=1,#REF!/1000,#REF!)</f>
        <v>#REF!</v>
      </c>
      <c r="S1565" s="143" t="e">
        <f>IF(ЗАПОЛНИТЬ!$F$7=1,#REF!/1000,#REF!)</f>
        <v>#REF!</v>
      </c>
      <c r="T1565" s="143" t="e">
        <f>IF(ЗАПОЛНИТЬ!$F$7=1,#REF!/1000,#REF!)</f>
        <v>#REF!</v>
      </c>
      <c r="U1565" s="143" t="e">
        <f>IF(ЗАПОЛНИТЬ!$F$7=1,#REF!/1000,#REF!)</f>
        <v>#REF!</v>
      </c>
      <c r="V1565" s="145" t="e">
        <f t="shared" si="104"/>
        <v>#REF!</v>
      </c>
      <c r="W1565" s="145" t="e">
        <f>IF(SUM(L1565:U1565)&gt;0,1,0)</f>
        <v>#REF!</v>
      </c>
    </row>
    <row r="1566" spans="1:23">
      <c r="A1566" s="144" t="str">
        <f>ЗАПОЛНИТЬ!$B$23</f>
        <v>4</v>
      </c>
      <c r="B1566" s="144" t="str">
        <f>ЗАПОЛНИТЬ!$B$13</f>
        <v>24188344</v>
      </c>
      <c r="C1566" s="144" t="str">
        <f>ЗАПОЛНИТЬ!$B$24</f>
        <v>298</v>
      </c>
      <c r="D1566" s="144" t="str">
        <f>ЗАПОЛНИТЬ!$B$21</f>
        <v>12</v>
      </c>
      <c r="E1566" s="145"/>
      <c r="F1566" s="144" t="str">
        <f>ЗАПОЛНИТЬ!$B$22</f>
        <v>15</v>
      </c>
      <c r="G1566" s="144" t="str">
        <f>ЗАПОЛНИТЬ!$B$20</f>
        <v>040222</v>
      </c>
      <c r="H1566" s="143" t="str">
        <f>IF(ЗАПОЛНИТЬ!$F$7=1,ЗАПОЛНИТЬ!$H$9,ЗАПОЛНИТЬ!$H$10)</f>
        <v>73</v>
      </c>
      <c r="I1566" s="146" t="e">
        <f>IF(ЗАПОЛНИТЬ!$F$7=1,#REF!,#REF!)</f>
        <v>#REF!</v>
      </c>
      <c r="J1566" s="145" t="str">
        <f>IF(ЗАПОЛНИТЬ!$F$7=1,CONCATENATE(ЗАПОЛНИТЬ!$F$18,ЗАПОЛНИТЬ!$D$18),ЗАПОЛНИТЬ!$E$18)</f>
        <v>01.07.2016</v>
      </c>
      <c r="K1566" s="143" t="e">
        <f>#REF!</f>
        <v>#REF!</v>
      </c>
      <c r="L1566" s="143" t="e">
        <f>IF(ЗАПОЛНИТЬ!$F$7=1,#REF!/1000,#REF!)</f>
        <v>#REF!</v>
      </c>
      <c r="M1566" s="143" t="e">
        <f>IF(ЗАПОЛНИТЬ!$F$7=1,#REF!/1000,#REF!)</f>
        <v>#REF!</v>
      </c>
      <c r="N1566" s="143" t="e">
        <f>IF(ЗАПОЛНИТЬ!$F$7=1,#REF!/1000,#REF!)</f>
        <v>#REF!</v>
      </c>
      <c r="O1566" s="143" t="e">
        <f>IF(ЗАПОЛНИТЬ!$F$7=1,#REF!/1000,#REF!)</f>
        <v>#REF!</v>
      </c>
      <c r="P1566" s="143" t="e">
        <f>IF(ЗАПОЛНИТЬ!$F$7=1,#REF!/1000,#REF!)</f>
        <v>#REF!</v>
      </c>
      <c r="Q1566" s="143" t="e">
        <f>IF(ЗАПОЛНИТЬ!$F$7=1,#REF!/1000,#REF!)</f>
        <v>#REF!</v>
      </c>
      <c r="R1566" s="143" t="e">
        <f>IF(ЗАПОЛНИТЬ!$F$7=1,#REF!/1000,#REF!)</f>
        <v>#REF!</v>
      </c>
      <c r="S1566" s="143" t="e">
        <f>IF(ЗАПОЛНИТЬ!$F$7=1,#REF!/1000,#REF!)</f>
        <v>#REF!</v>
      </c>
      <c r="T1566" s="143" t="e">
        <f>IF(ЗАПОЛНИТЬ!$F$7=1,#REF!/1000,#REF!)</f>
        <v>#REF!</v>
      </c>
      <c r="U1566" s="143" t="e">
        <f>IF(ЗАПОЛНИТЬ!$F$7=1,#REF!/1000,#REF!)</f>
        <v>#REF!</v>
      </c>
      <c r="V1566" s="145" t="e">
        <f t="shared" si="104"/>
        <v>#REF!</v>
      </c>
      <c r="W1566" s="145" t="e">
        <f>IF(SUM(L1566:U1566)&gt;0,1,0)</f>
        <v>#REF!</v>
      </c>
    </row>
    <row r="1567" spans="1:23">
      <c r="A1567" s="144" t="str">
        <f>ЗАПОЛНИТЬ!$B$23</f>
        <v>4</v>
      </c>
      <c r="B1567" s="144" t="str">
        <f>ЗАПОЛНИТЬ!$B$13</f>
        <v>24188344</v>
      </c>
      <c r="C1567" s="144" t="str">
        <f>ЗАПОЛНИТЬ!$B$24</f>
        <v>298</v>
      </c>
      <c r="D1567" s="144" t="str">
        <f>ЗАПОЛНИТЬ!$B$21</f>
        <v>12</v>
      </c>
      <c r="E1567" s="145"/>
      <c r="F1567" s="144" t="str">
        <f>ЗАПОЛНИТЬ!$B$22</f>
        <v>15</v>
      </c>
      <c r="G1567" s="144" t="str">
        <f>ЗАПОЛНИТЬ!$B$20</f>
        <v>040222</v>
      </c>
      <c r="H1567" s="143" t="str">
        <f>IF(ЗАПОЛНИТЬ!$F$7=1,ЗАПОЛНИТЬ!$H$9,ЗАПОЛНИТЬ!$H$10)</f>
        <v>73</v>
      </c>
      <c r="I1567" s="146" t="e">
        <f>IF(ЗАПОЛНИТЬ!$F$7=1,#REF!,#REF!)</f>
        <v>#REF!</v>
      </c>
      <c r="J1567" s="145" t="str">
        <f>IF(ЗАПОЛНИТЬ!$F$7=1,CONCATENATE(ЗАПОЛНИТЬ!$F$18,ЗАПОЛНИТЬ!$D$18),ЗАПОЛНИТЬ!$E$18)</f>
        <v>01.07.2016</v>
      </c>
      <c r="K1567" s="143" t="e">
        <f>#REF!</f>
        <v>#REF!</v>
      </c>
      <c r="L1567" s="143" t="e">
        <f>IF(ЗАПОЛНИТЬ!$F$7=1,#REF!/1000,#REF!)</f>
        <v>#REF!</v>
      </c>
      <c r="M1567" s="143" t="e">
        <f>IF(ЗАПОЛНИТЬ!$F$7=1,#REF!/1000,#REF!)</f>
        <v>#REF!</v>
      </c>
      <c r="N1567" s="143" t="e">
        <f>IF(ЗАПОЛНИТЬ!$F$7=1,#REF!/1000,#REF!)</f>
        <v>#REF!</v>
      </c>
      <c r="O1567" s="143" t="e">
        <f>IF(ЗАПОЛНИТЬ!$F$7=1,#REF!/1000,#REF!)</f>
        <v>#REF!</v>
      </c>
      <c r="P1567" s="143" t="e">
        <f>IF(ЗАПОЛНИТЬ!$F$7=1,#REF!/1000,#REF!)</f>
        <v>#REF!</v>
      </c>
      <c r="Q1567" s="143" t="e">
        <f>IF(ЗАПОЛНИТЬ!$F$7=1,#REF!/1000,#REF!)</f>
        <v>#REF!</v>
      </c>
      <c r="R1567" s="143" t="e">
        <f>IF(ЗАПОЛНИТЬ!$F$7=1,#REF!/1000,#REF!)</f>
        <v>#REF!</v>
      </c>
      <c r="S1567" s="143" t="e">
        <f>IF(ЗАПОЛНИТЬ!$F$7=1,#REF!/1000,#REF!)</f>
        <v>#REF!</v>
      </c>
      <c r="T1567" s="143" t="e">
        <f>IF(ЗАПОЛНИТЬ!$F$7=1,#REF!/1000,#REF!)</f>
        <v>#REF!</v>
      </c>
      <c r="U1567" s="143" t="e">
        <f>IF(ЗАПОЛНИТЬ!$F$7=1,#REF!/1000,#REF!)</f>
        <v>#REF!</v>
      </c>
      <c r="V1567" s="145" t="e">
        <f t="shared" si="104"/>
        <v>#REF!</v>
      </c>
      <c r="W1567" s="145">
        <v>0</v>
      </c>
    </row>
    <row r="1568" spans="1:23">
      <c r="A1568" s="144" t="str">
        <f>ЗАПОЛНИТЬ!$B$23</f>
        <v>4</v>
      </c>
      <c r="B1568" s="144" t="str">
        <f>ЗАПОЛНИТЬ!$B$13</f>
        <v>24188344</v>
      </c>
      <c r="C1568" s="144" t="str">
        <f>ЗАПОЛНИТЬ!$B$24</f>
        <v>298</v>
      </c>
      <c r="D1568" s="144" t="str">
        <f>ЗАПОЛНИТЬ!$B$21</f>
        <v>12</v>
      </c>
      <c r="E1568" s="145"/>
      <c r="F1568" s="144" t="str">
        <f>ЗАПОЛНИТЬ!$B$22</f>
        <v>15</v>
      </c>
      <c r="G1568" s="144" t="str">
        <f>ЗАПОЛНИТЬ!$B$20</f>
        <v>040222</v>
      </c>
      <c r="H1568" s="143" t="str">
        <f>IF(ЗАПОЛНИТЬ!$F$7=1,ЗАПОЛНИТЬ!$H$9,ЗАПОЛНИТЬ!$H$10)</f>
        <v>73</v>
      </c>
      <c r="I1568" s="146" t="e">
        <f>IF(ЗАПОЛНИТЬ!$F$7=1,#REF!,#REF!)</f>
        <v>#REF!</v>
      </c>
      <c r="J1568" s="145" t="str">
        <f>IF(ЗАПОЛНИТЬ!$F$7=1,CONCATENATE(ЗАПОЛНИТЬ!$F$18,ЗАПОЛНИТЬ!$D$18),ЗАПОЛНИТЬ!$E$18)</f>
        <v>01.07.2016</v>
      </c>
      <c r="K1568" s="143" t="e">
        <f>#REF!</f>
        <v>#REF!</v>
      </c>
      <c r="L1568" s="143" t="e">
        <f>IF(ЗАПОЛНИТЬ!$F$7=1,#REF!/1000,#REF!)</f>
        <v>#REF!</v>
      </c>
      <c r="M1568" s="143" t="e">
        <f>IF(ЗАПОЛНИТЬ!$F$7=1,#REF!/1000,#REF!)</f>
        <v>#REF!</v>
      </c>
      <c r="N1568" s="143" t="e">
        <f>IF(ЗАПОЛНИТЬ!$F$7=1,#REF!/1000,#REF!)</f>
        <v>#REF!</v>
      </c>
      <c r="O1568" s="143" t="e">
        <f>IF(ЗАПОЛНИТЬ!$F$7=1,#REF!/1000,#REF!)</f>
        <v>#REF!</v>
      </c>
      <c r="P1568" s="143" t="e">
        <f>IF(ЗАПОЛНИТЬ!$F$7=1,#REF!/1000,#REF!)</f>
        <v>#REF!</v>
      </c>
      <c r="Q1568" s="143" t="e">
        <f>IF(ЗАПОЛНИТЬ!$F$7=1,#REF!/1000,#REF!)</f>
        <v>#REF!</v>
      </c>
      <c r="R1568" s="143" t="e">
        <f>IF(ЗАПОЛНИТЬ!$F$7=1,#REF!/1000,#REF!)</f>
        <v>#REF!</v>
      </c>
      <c r="S1568" s="143" t="e">
        <f>IF(ЗАПОЛНИТЬ!$F$7=1,#REF!/1000,#REF!)</f>
        <v>#REF!</v>
      </c>
      <c r="T1568" s="143" t="e">
        <f>IF(ЗАПОЛНИТЬ!$F$7=1,#REF!/1000,#REF!)</f>
        <v>#REF!</v>
      </c>
      <c r="U1568" s="143" t="e">
        <f>IF(ЗАПОЛНИТЬ!$F$7=1,#REF!/1000,#REF!)</f>
        <v>#REF!</v>
      </c>
      <c r="V1568" s="145" t="e">
        <f t="shared" ref="V1568:V1632" si="108">IF(SUM(L1568:U1568)&gt;0,1,0)</f>
        <v>#REF!</v>
      </c>
      <c r="W1568" s="145" t="e">
        <f>IF(SUM(L1568:U1568)&gt;0,1,0)</f>
        <v>#REF!</v>
      </c>
    </row>
    <row r="1569" spans="1:23">
      <c r="A1569" s="144" t="str">
        <f>ЗАПОЛНИТЬ!$B$23</f>
        <v>4</v>
      </c>
      <c r="B1569" s="144" t="str">
        <f>ЗАПОЛНИТЬ!$B$13</f>
        <v>24188344</v>
      </c>
      <c r="C1569" s="144" t="str">
        <f>ЗАПОЛНИТЬ!$B$24</f>
        <v>298</v>
      </c>
      <c r="D1569" s="144" t="str">
        <f>ЗАПОЛНИТЬ!$B$21</f>
        <v>12</v>
      </c>
      <c r="E1569" s="145"/>
      <c r="F1569" s="144" t="str">
        <f>ЗАПОЛНИТЬ!$B$22</f>
        <v>15</v>
      </c>
      <c r="G1569" s="144" t="str">
        <f>ЗАПОЛНИТЬ!$B$20</f>
        <v>040222</v>
      </c>
      <c r="H1569" s="143" t="str">
        <f>IF(ЗАПОЛНИТЬ!$F$7=1,ЗАПОЛНИТЬ!$H$9,ЗАПОЛНИТЬ!$H$10)</f>
        <v>73</v>
      </c>
      <c r="I1569" s="146" t="e">
        <f>IF(ЗАПОЛНИТЬ!$F$7=1,#REF!,#REF!)</f>
        <v>#REF!</v>
      </c>
      <c r="J1569" s="145" t="str">
        <f>IF(ЗАПОЛНИТЬ!$F$7=1,CONCATENATE(ЗАПОЛНИТЬ!$F$18,ЗАПОЛНИТЬ!$D$18),ЗАПОЛНИТЬ!$E$18)</f>
        <v>01.07.2016</v>
      </c>
      <c r="K1569" s="143" t="e">
        <f>#REF!</f>
        <v>#REF!</v>
      </c>
      <c r="L1569" s="143" t="e">
        <f>IF(ЗАПОЛНИТЬ!$F$7=1,#REF!/1000,#REF!)</f>
        <v>#REF!</v>
      </c>
      <c r="M1569" s="143" t="e">
        <f>IF(ЗАПОЛНИТЬ!$F$7=1,#REF!/1000,#REF!)</f>
        <v>#REF!</v>
      </c>
      <c r="N1569" s="143" t="e">
        <f>IF(ЗАПОЛНИТЬ!$F$7=1,#REF!/1000,#REF!)</f>
        <v>#REF!</v>
      </c>
      <c r="O1569" s="143" t="e">
        <f>IF(ЗАПОЛНИТЬ!$F$7=1,#REF!/1000,#REF!)</f>
        <v>#REF!</v>
      </c>
      <c r="P1569" s="143" t="e">
        <f>IF(ЗАПОЛНИТЬ!$F$7=1,#REF!/1000,#REF!)</f>
        <v>#REF!</v>
      </c>
      <c r="Q1569" s="143" t="e">
        <f>IF(ЗАПОЛНИТЬ!$F$7=1,#REF!/1000,#REF!)</f>
        <v>#REF!</v>
      </c>
      <c r="R1569" s="143" t="e">
        <f>IF(ЗАПОЛНИТЬ!$F$7=1,#REF!/1000,#REF!)</f>
        <v>#REF!</v>
      </c>
      <c r="S1569" s="143" t="e">
        <f>IF(ЗАПОЛНИТЬ!$F$7=1,#REF!/1000,#REF!)</f>
        <v>#REF!</v>
      </c>
      <c r="T1569" s="143" t="e">
        <f>IF(ЗАПОЛНИТЬ!$F$7=1,#REF!/1000,#REF!)</f>
        <v>#REF!</v>
      </c>
      <c r="U1569" s="143" t="e">
        <f>IF(ЗАПОЛНИТЬ!$F$7=1,#REF!/1000,#REF!)</f>
        <v>#REF!</v>
      </c>
      <c r="V1569" s="145" t="e">
        <f t="shared" si="108"/>
        <v>#REF!</v>
      </c>
      <c r="W1569" s="145" t="e">
        <f>IF(SUM(L1569:U1569)&gt;0,1,0)</f>
        <v>#REF!</v>
      </c>
    </row>
    <row r="1570" spans="1:23">
      <c r="A1570" s="144" t="str">
        <f>ЗАПОЛНИТЬ!$B$23</f>
        <v>4</v>
      </c>
      <c r="B1570" s="144" t="str">
        <f>ЗАПОЛНИТЬ!$B$13</f>
        <v>24188344</v>
      </c>
      <c r="C1570" s="144" t="str">
        <f>ЗАПОЛНИТЬ!$B$24</f>
        <v>298</v>
      </c>
      <c r="D1570" s="144" t="str">
        <f>ЗАПОЛНИТЬ!$B$21</f>
        <v>12</v>
      </c>
      <c r="E1570" s="145"/>
      <c r="F1570" s="144" t="str">
        <f>ЗАПОЛНИТЬ!$B$22</f>
        <v>15</v>
      </c>
      <c r="G1570" s="144" t="str">
        <f>ЗАПОЛНИТЬ!$B$20</f>
        <v>040222</v>
      </c>
      <c r="H1570" s="143" t="str">
        <f>IF(ЗАПОЛНИТЬ!$F$7=1,ЗАПОЛНИТЬ!$H$9,ЗАПОЛНИТЬ!$H$10)</f>
        <v>73</v>
      </c>
      <c r="I1570" s="146" t="e">
        <f>IF(ЗАПОЛНИТЬ!$F$7=1,#REF!,#REF!)</f>
        <v>#REF!</v>
      </c>
      <c r="J1570" s="145" t="str">
        <f>IF(ЗАПОЛНИТЬ!$F$7=1,CONCATENATE(ЗАПОЛНИТЬ!$F$18,ЗАПОЛНИТЬ!$D$18),ЗАПОЛНИТЬ!$E$18)</f>
        <v>01.07.2016</v>
      </c>
      <c r="K1570" s="143" t="e">
        <f>#REF!</f>
        <v>#REF!</v>
      </c>
      <c r="L1570" s="143" t="e">
        <f>IF(ЗАПОЛНИТЬ!$F$7=1,#REF!/1000,#REF!)</f>
        <v>#REF!</v>
      </c>
      <c r="M1570" s="143" t="e">
        <f>IF(ЗАПОЛНИТЬ!$F$7=1,#REF!/1000,#REF!)</f>
        <v>#REF!</v>
      </c>
      <c r="N1570" s="143" t="e">
        <f>IF(ЗАПОЛНИТЬ!$F$7=1,#REF!/1000,#REF!)</f>
        <v>#REF!</v>
      </c>
      <c r="O1570" s="143" t="e">
        <f>IF(ЗАПОЛНИТЬ!$F$7=1,#REF!/1000,#REF!)</f>
        <v>#REF!</v>
      </c>
      <c r="P1570" s="143" t="e">
        <f>IF(ЗАПОЛНИТЬ!$F$7=1,#REF!/1000,#REF!)</f>
        <v>#REF!</v>
      </c>
      <c r="Q1570" s="143" t="e">
        <f>IF(ЗАПОЛНИТЬ!$F$7=1,#REF!/1000,#REF!)</f>
        <v>#REF!</v>
      </c>
      <c r="R1570" s="143" t="e">
        <f>IF(ЗАПОЛНИТЬ!$F$7=1,#REF!/1000,#REF!)</f>
        <v>#REF!</v>
      </c>
      <c r="S1570" s="143" t="e">
        <f>IF(ЗАПОЛНИТЬ!$F$7=1,#REF!/1000,#REF!)</f>
        <v>#REF!</v>
      </c>
      <c r="T1570" s="143" t="e">
        <f>IF(ЗАПОЛНИТЬ!$F$7=1,#REF!/1000,#REF!)</f>
        <v>#REF!</v>
      </c>
      <c r="U1570" s="143" t="e">
        <f>IF(ЗАПОЛНИТЬ!$F$7=1,#REF!/1000,#REF!)</f>
        <v>#REF!</v>
      </c>
      <c r="V1570" s="145" t="e">
        <f t="shared" si="108"/>
        <v>#REF!</v>
      </c>
      <c r="W1570" s="145">
        <v>0</v>
      </c>
    </row>
    <row r="1571" spans="1:23">
      <c r="A1571" s="144" t="str">
        <f>ЗАПОЛНИТЬ!$B$23</f>
        <v>4</v>
      </c>
      <c r="B1571" s="144" t="str">
        <f>ЗАПОЛНИТЬ!$B$13</f>
        <v>24188344</v>
      </c>
      <c r="C1571" s="144" t="str">
        <f>ЗАПОЛНИТЬ!$B$24</f>
        <v>298</v>
      </c>
      <c r="D1571" s="144" t="str">
        <f>ЗАПОЛНИТЬ!$B$21</f>
        <v>12</v>
      </c>
      <c r="E1571" s="145"/>
      <c r="F1571" s="144" t="str">
        <f>ЗАПОЛНИТЬ!$B$22</f>
        <v>15</v>
      </c>
      <c r="G1571" s="144" t="str">
        <f>ЗАПОЛНИТЬ!$B$20</f>
        <v>040222</v>
      </c>
      <c r="H1571" s="143" t="str">
        <f>IF(ЗАПОЛНИТЬ!$F$7=1,ЗАПОЛНИТЬ!$H$9,ЗАПОЛНИТЬ!$H$10)</f>
        <v>73</v>
      </c>
      <c r="I1571" s="146" t="e">
        <f>IF(ЗАПОЛНИТЬ!$F$7=1,#REF!,#REF!)</f>
        <v>#REF!</v>
      </c>
      <c r="J1571" s="145" t="str">
        <f>IF(ЗАПОЛНИТЬ!$F$7=1,CONCATENATE(ЗАПОЛНИТЬ!$F$18,ЗАПОЛНИТЬ!$D$18),ЗАПОЛНИТЬ!$E$18)</f>
        <v>01.07.2016</v>
      </c>
      <c r="K1571" s="143" t="e">
        <f>#REF!</f>
        <v>#REF!</v>
      </c>
      <c r="L1571" s="143" t="e">
        <f>IF(ЗАПОЛНИТЬ!$F$7=1,#REF!/1000,#REF!)</f>
        <v>#REF!</v>
      </c>
      <c r="M1571" s="143" t="e">
        <f>IF(ЗАПОЛНИТЬ!$F$7=1,#REF!/1000,#REF!)</f>
        <v>#REF!</v>
      </c>
      <c r="N1571" s="143" t="e">
        <f>IF(ЗАПОЛНИТЬ!$F$7=1,#REF!/1000,#REF!)</f>
        <v>#REF!</v>
      </c>
      <c r="O1571" s="143" t="e">
        <f>IF(ЗАПОЛНИТЬ!$F$7=1,#REF!/1000,#REF!)</f>
        <v>#REF!</v>
      </c>
      <c r="P1571" s="143" t="e">
        <f>IF(ЗАПОЛНИТЬ!$F$7=1,#REF!/1000,#REF!)</f>
        <v>#REF!</v>
      </c>
      <c r="Q1571" s="143" t="e">
        <f>IF(ЗАПОЛНИТЬ!$F$7=1,#REF!/1000,#REF!)</f>
        <v>#REF!</v>
      </c>
      <c r="R1571" s="143" t="e">
        <f>IF(ЗАПОЛНИТЬ!$F$7=1,#REF!/1000,#REF!)</f>
        <v>#REF!</v>
      </c>
      <c r="S1571" s="143" t="e">
        <f>IF(ЗАПОЛНИТЬ!$F$7=1,#REF!/1000,#REF!)</f>
        <v>#REF!</v>
      </c>
      <c r="T1571" s="143" t="e">
        <f>IF(ЗАПОЛНИТЬ!$F$7=1,#REF!/1000,#REF!)</f>
        <v>#REF!</v>
      </c>
      <c r="U1571" s="143" t="e">
        <f>IF(ЗАПОЛНИТЬ!$F$7=1,#REF!/1000,#REF!)</f>
        <v>#REF!</v>
      </c>
      <c r="V1571" s="145" t="e">
        <f t="shared" si="108"/>
        <v>#REF!</v>
      </c>
      <c r="W1571" s="145" t="e">
        <f>IF(SUM(L1571:U1571)&gt;0,1,0)</f>
        <v>#REF!</v>
      </c>
    </row>
    <row r="1572" spans="1:23">
      <c r="A1572" s="144" t="str">
        <f>ЗАПОЛНИТЬ!$B$23</f>
        <v>4</v>
      </c>
      <c r="B1572" s="144" t="str">
        <f>ЗАПОЛНИТЬ!$B$13</f>
        <v>24188344</v>
      </c>
      <c r="C1572" s="144" t="str">
        <f>ЗАПОЛНИТЬ!$B$24</f>
        <v>298</v>
      </c>
      <c r="D1572" s="144" t="str">
        <f>ЗАПОЛНИТЬ!$B$21</f>
        <v>12</v>
      </c>
      <c r="E1572" s="145"/>
      <c r="F1572" s="144" t="str">
        <f>ЗАПОЛНИТЬ!$B$22</f>
        <v>15</v>
      </c>
      <c r="G1572" s="144" t="str">
        <f>ЗАПОЛНИТЬ!$B$20</f>
        <v>040222</v>
      </c>
      <c r="H1572" s="143" t="str">
        <f>IF(ЗАПОЛНИТЬ!$F$7=1,ЗАПОЛНИТЬ!$H$9,ЗАПОЛНИТЬ!$H$10)</f>
        <v>73</v>
      </c>
      <c r="I1572" s="146" t="e">
        <f>IF(ЗАПОЛНИТЬ!$F$7=1,#REF!,#REF!)</f>
        <v>#REF!</v>
      </c>
      <c r="J1572" s="145" t="str">
        <f>IF(ЗАПОЛНИТЬ!$F$7=1,CONCATENATE(ЗАПОЛНИТЬ!$F$18,ЗАПОЛНИТЬ!$D$18),ЗАПОЛНИТЬ!$E$18)</f>
        <v>01.07.2016</v>
      </c>
      <c r="K1572" s="143" t="e">
        <f>#REF!</f>
        <v>#REF!</v>
      </c>
      <c r="L1572" s="143" t="e">
        <f>IF(ЗАПОЛНИТЬ!$F$7=1,#REF!/1000,#REF!)</f>
        <v>#REF!</v>
      </c>
      <c r="M1572" s="143" t="e">
        <f>IF(ЗАПОЛНИТЬ!$F$7=1,#REF!/1000,#REF!)</f>
        <v>#REF!</v>
      </c>
      <c r="N1572" s="143" t="e">
        <f>IF(ЗАПОЛНИТЬ!$F$7=1,#REF!/1000,#REF!)</f>
        <v>#REF!</v>
      </c>
      <c r="O1572" s="143" t="e">
        <f>IF(ЗАПОЛНИТЬ!$F$7=1,#REF!/1000,#REF!)</f>
        <v>#REF!</v>
      </c>
      <c r="P1572" s="143" t="e">
        <f>IF(ЗАПОЛНИТЬ!$F$7=1,#REF!/1000,#REF!)</f>
        <v>#REF!</v>
      </c>
      <c r="Q1572" s="143" t="e">
        <f>IF(ЗАПОЛНИТЬ!$F$7=1,#REF!/1000,#REF!)</f>
        <v>#REF!</v>
      </c>
      <c r="R1572" s="143" t="e">
        <f>IF(ЗАПОЛНИТЬ!$F$7=1,#REF!/1000,#REF!)</f>
        <v>#REF!</v>
      </c>
      <c r="S1572" s="143" t="e">
        <f>IF(ЗАПОЛНИТЬ!$F$7=1,#REF!/1000,#REF!)</f>
        <v>#REF!</v>
      </c>
      <c r="T1572" s="143" t="e">
        <f>IF(ЗАПОЛНИТЬ!$F$7=1,#REF!/1000,#REF!)</f>
        <v>#REF!</v>
      </c>
      <c r="U1572" s="143" t="e">
        <f>IF(ЗАПОЛНИТЬ!$F$7=1,#REF!/1000,#REF!)</f>
        <v>#REF!</v>
      </c>
      <c r="V1572" s="145" t="e">
        <f t="shared" si="108"/>
        <v>#REF!</v>
      </c>
      <c r="W1572" s="145" t="e">
        <f>IF(SUM(L1572:U1572)&gt;0,1,0)</f>
        <v>#REF!</v>
      </c>
    </row>
    <row r="1573" spans="1:23">
      <c r="A1573" s="144" t="str">
        <f>ЗАПОЛНИТЬ!$B$23</f>
        <v>4</v>
      </c>
      <c r="B1573" s="144" t="str">
        <f>ЗАПОЛНИТЬ!$B$13</f>
        <v>24188344</v>
      </c>
      <c r="C1573" s="144" t="str">
        <f>ЗАПОЛНИТЬ!$B$24</f>
        <v>298</v>
      </c>
      <c r="D1573" s="144" t="str">
        <f>ЗАПОЛНИТЬ!$B$21</f>
        <v>12</v>
      </c>
      <c r="E1573" s="145"/>
      <c r="F1573" s="144" t="str">
        <f>ЗАПОЛНИТЬ!$B$22</f>
        <v>15</v>
      </c>
      <c r="G1573" s="144" t="str">
        <f>ЗАПОЛНИТЬ!$B$20</f>
        <v>040222</v>
      </c>
      <c r="H1573" s="143" t="str">
        <f>IF(ЗАПОЛНИТЬ!$F$7=1,ЗАПОЛНИТЬ!$H$9,ЗАПОЛНИТЬ!$H$10)</f>
        <v>73</v>
      </c>
      <c r="I1573" s="146" t="e">
        <f>IF(ЗАПОЛНИТЬ!$F$7=1,#REF!,#REF!)</f>
        <v>#REF!</v>
      </c>
      <c r="J1573" s="145" t="str">
        <f>IF(ЗАПОЛНИТЬ!$F$7=1,CONCATENATE(ЗАПОЛНИТЬ!$F$18,ЗАПОЛНИТЬ!$D$18),ЗАПОЛНИТЬ!$E$18)</f>
        <v>01.07.2016</v>
      </c>
      <c r="K1573" s="143" t="e">
        <f>#REF!</f>
        <v>#REF!</v>
      </c>
      <c r="L1573" s="143" t="e">
        <f>IF(ЗАПОЛНИТЬ!$F$7=1,#REF!/1000,#REF!)</f>
        <v>#REF!</v>
      </c>
      <c r="M1573" s="143" t="e">
        <f>IF(ЗАПОЛНИТЬ!$F$7=1,#REF!/1000,#REF!)</f>
        <v>#REF!</v>
      </c>
      <c r="N1573" s="143" t="e">
        <f>IF(ЗАПОЛНИТЬ!$F$7=1,#REF!/1000,#REF!)</f>
        <v>#REF!</v>
      </c>
      <c r="O1573" s="143" t="e">
        <f>IF(ЗАПОЛНИТЬ!$F$7=1,#REF!/1000,#REF!)</f>
        <v>#REF!</v>
      </c>
      <c r="P1573" s="143" t="e">
        <f>IF(ЗАПОЛНИТЬ!$F$7=1,#REF!/1000,#REF!)</f>
        <v>#REF!</v>
      </c>
      <c r="Q1573" s="143" t="e">
        <f>IF(ЗАПОЛНИТЬ!$F$7=1,#REF!/1000,#REF!)</f>
        <v>#REF!</v>
      </c>
      <c r="R1573" s="143" t="e">
        <f>IF(ЗАПОЛНИТЬ!$F$7=1,#REF!/1000,#REF!)</f>
        <v>#REF!</v>
      </c>
      <c r="S1573" s="143" t="e">
        <f>IF(ЗАПОЛНИТЬ!$F$7=1,#REF!/1000,#REF!)</f>
        <v>#REF!</v>
      </c>
      <c r="T1573" s="143" t="e">
        <f>IF(ЗАПОЛНИТЬ!$F$7=1,#REF!/1000,#REF!)</f>
        <v>#REF!</v>
      </c>
      <c r="U1573" s="143" t="e">
        <f>IF(ЗАПОЛНИТЬ!$F$7=1,#REF!/1000,#REF!)</f>
        <v>#REF!</v>
      </c>
      <c r="V1573" s="145" t="e">
        <f t="shared" si="108"/>
        <v>#REF!</v>
      </c>
      <c r="W1573" s="145" t="e">
        <f>IF(SUM(L1573:U1573)&gt;0,1,0)</f>
        <v>#REF!</v>
      </c>
    </row>
    <row r="1574" spans="1:23">
      <c r="A1574" s="144" t="str">
        <f>ЗАПОЛНИТЬ!$B$23</f>
        <v>4</v>
      </c>
      <c r="B1574" s="144" t="str">
        <f>ЗАПОЛНИТЬ!$B$13</f>
        <v>24188344</v>
      </c>
      <c r="C1574" s="144" t="str">
        <f>ЗАПОЛНИТЬ!$B$24</f>
        <v>298</v>
      </c>
      <c r="D1574" s="144" t="str">
        <f>ЗАПОЛНИТЬ!$B$21</f>
        <v>12</v>
      </c>
      <c r="E1574" s="145"/>
      <c r="F1574" s="144" t="str">
        <f>ЗАПОЛНИТЬ!$B$22</f>
        <v>15</v>
      </c>
      <c r="G1574" s="144" t="str">
        <f>ЗАПОЛНИТЬ!$B$20</f>
        <v>040222</v>
      </c>
      <c r="H1574" s="143" t="str">
        <f>IF(ЗАПОЛНИТЬ!$F$7=1,ЗАПОЛНИТЬ!$H$9,ЗАПОЛНИТЬ!$H$10)</f>
        <v>73</v>
      </c>
      <c r="I1574" s="146" t="e">
        <f>IF(ЗАПОЛНИТЬ!$F$7=1,#REF!,#REF!)</f>
        <v>#REF!</v>
      </c>
      <c r="J1574" s="145" t="str">
        <f>IF(ЗАПОЛНИТЬ!$F$7=1,CONCATENATE(ЗАПОЛНИТЬ!$F$18,ЗАПОЛНИТЬ!$D$18),ЗАПОЛНИТЬ!$E$18)</f>
        <v>01.07.2016</v>
      </c>
      <c r="K1574" s="143" t="e">
        <f>#REF!</f>
        <v>#REF!</v>
      </c>
      <c r="L1574" s="143" t="e">
        <f>IF(ЗАПОЛНИТЬ!$F$7=1,#REF!/1000,#REF!)</f>
        <v>#REF!</v>
      </c>
      <c r="M1574" s="143" t="e">
        <f>IF(ЗАПОЛНИТЬ!$F$7=1,#REF!/1000,#REF!)</f>
        <v>#REF!</v>
      </c>
      <c r="N1574" s="143" t="e">
        <f>IF(ЗАПОЛНИТЬ!$F$7=1,#REF!/1000,#REF!)</f>
        <v>#REF!</v>
      </c>
      <c r="O1574" s="143" t="e">
        <f>IF(ЗАПОЛНИТЬ!$F$7=1,#REF!/1000,#REF!)</f>
        <v>#REF!</v>
      </c>
      <c r="P1574" s="143" t="e">
        <f>IF(ЗАПОЛНИТЬ!$F$7=1,#REF!/1000,#REF!)</f>
        <v>#REF!</v>
      </c>
      <c r="Q1574" s="143" t="e">
        <f>IF(ЗАПОЛНИТЬ!$F$7=1,#REF!/1000,#REF!)</f>
        <v>#REF!</v>
      </c>
      <c r="R1574" s="143" t="e">
        <f>IF(ЗАПОЛНИТЬ!$F$7=1,#REF!/1000,#REF!)</f>
        <v>#REF!</v>
      </c>
      <c r="S1574" s="143" t="e">
        <f>IF(ЗАПОЛНИТЬ!$F$7=1,#REF!/1000,#REF!)</f>
        <v>#REF!</v>
      </c>
      <c r="T1574" s="143" t="e">
        <f>IF(ЗАПОЛНИТЬ!$F$7=1,#REF!/1000,#REF!)</f>
        <v>#REF!</v>
      </c>
      <c r="U1574" s="143" t="e">
        <f>IF(ЗАПОЛНИТЬ!$F$7=1,#REF!/1000,#REF!)</f>
        <v>#REF!</v>
      </c>
      <c r="V1574" s="145" t="e">
        <f t="shared" si="108"/>
        <v>#REF!</v>
      </c>
      <c r="W1574" s="145">
        <v>0</v>
      </c>
    </row>
    <row r="1575" spans="1:23">
      <c r="A1575" s="144" t="str">
        <f>ЗАПОЛНИТЬ!$B$23</f>
        <v>4</v>
      </c>
      <c r="B1575" s="144" t="str">
        <f>ЗАПОЛНИТЬ!$B$13</f>
        <v>24188344</v>
      </c>
      <c r="C1575" s="144" t="str">
        <f>ЗАПОЛНИТЬ!$B$24</f>
        <v>298</v>
      </c>
      <c r="D1575" s="144" t="str">
        <f>ЗАПОЛНИТЬ!$B$21</f>
        <v>12</v>
      </c>
      <c r="E1575" s="145"/>
      <c r="F1575" s="144" t="str">
        <f>ЗАПОЛНИТЬ!$B$22</f>
        <v>15</v>
      </c>
      <c r="G1575" s="144" t="str">
        <f>ЗАПОЛНИТЬ!$B$20</f>
        <v>040222</v>
      </c>
      <c r="H1575" s="143" t="str">
        <f>IF(ЗАПОЛНИТЬ!$F$7=1,ЗАПОЛНИТЬ!$H$9,ЗАПОЛНИТЬ!$H$10)</f>
        <v>73</v>
      </c>
      <c r="I1575" s="146" t="e">
        <f>IF(ЗАПОЛНИТЬ!$F$7=1,#REF!,#REF!)</f>
        <v>#REF!</v>
      </c>
      <c r="J1575" s="145" t="str">
        <f>IF(ЗАПОЛНИТЬ!$F$7=1,CONCATENATE(ЗАПОЛНИТЬ!$F$18,ЗАПОЛНИТЬ!$D$18),ЗАПОЛНИТЬ!$E$18)</f>
        <v>01.07.2016</v>
      </c>
      <c r="K1575" s="143" t="e">
        <f>#REF!</f>
        <v>#REF!</v>
      </c>
      <c r="L1575" s="143" t="e">
        <f>IF(ЗАПОЛНИТЬ!$F$7=1,#REF!/1000,#REF!)</f>
        <v>#REF!</v>
      </c>
      <c r="M1575" s="143" t="e">
        <f>IF(ЗАПОЛНИТЬ!$F$7=1,#REF!/1000,#REF!)</f>
        <v>#REF!</v>
      </c>
      <c r="N1575" s="143" t="e">
        <f>IF(ЗАПОЛНИТЬ!$F$7=1,#REF!/1000,#REF!)</f>
        <v>#REF!</v>
      </c>
      <c r="O1575" s="143" t="e">
        <f>IF(ЗАПОЛНИТЬ!$F$7=1,#REF!/1000,#REF!)</f>
        <v>#REF!</v>
      </c>
      <c r="P1575" s="143" t="e">
        <f>IF(ЗАПОЛНИТЬ!$F$7=1,#REF!/1000,#REF!)</f>
        <v>#REF!</v>
      </c>
      <c r="Q1575" s="143" t="e">
        <f>IF(ЗАПОЛНИТЬ!$F$7=1,#REF!/1000,#REF!)</f>
        <v>#REF!</v>
      </c>
      <c r="R1575" s="143" t="e">
        <f>IF(ЗАПОЛНИТЬ!$F$7=1,#REF!/1000,#REF!)</f>
        <v>#REF!</v>
      </c>
      <c r="S1575" s="143" t="e">
        <f>IF(ЗАПОЛНИТЬ!$F$7=1,#REF!/1000,#REF!)</f>
        <v>#REF!</v>
      </c>
      <c r="T1575" s="143" t="e">
        <f>IF(ЗАПОЛНИТЬ!$F$7=1,#REF!/1000,#REF!)</f>
        <v>#REF!</v>
      </c>
      <c r="U1575" s="143" t="e">
        <f>IF(ЗАПОЛНИТЬ!$F$7=1,#REF!/1000,#REF!)</f>
        <v>#REF!</v>
      </c>
      <c r="V1575" s="145" t="e">
        <f t="shared" si="108"/>
        <v>#REF!</v>
      </c>
      <c r="W1575" s="145" t="e">
        <f>IF(SUM(L1575:U1575)&gt;0,1,0)</f>
        <v>#REF!</v>
      </c>
    </row>
    <row r="1576" spans="1:23">
      <c r="A1576" s="144" t="str">
        <f>ЗАПОЛНИТЬ!$B$23</f>
        <v>4</v>
      </c>
      <c r="B1576" s="144" t="str">
        <f>ЗАПОЛНИТЬ!$B$13</f>
        <v>24188344</v>
      </c>
      <c r="C1576" s="144" t="str">
        <f>ЗАПОЛНИТЬ!$B$24</f>
        <v>298</v>
      </c>
      <c r="D1576" s="144" t="str">
        <f>ЗАПОЛНИТЬ!$B$21</f>
        <v>12</v>
      </c>
      <c r="E1576" s="145"/>
      <c r="F1576" s="144" t="str">
        <f>ЗАПОЛНИТЬ!$B$22</f>
        <v>15</v>
      </c>
      <c r="G1576" s="144" t="str">
        <f>ЗАПОЛНИТЬ!$B$20</f>
        <v>040222</v>
      </c>
      <c r="H1576" s="143" t="str">
        <f>IF(ЗАПОЛНИТЬ!$F$7=1,ЗАПОЛНИТЬ!$H$9,ЗАПОЛНИТЬ!$H$10)</f>
        <v>73</v>
      </c>
      <c r="I1576" s="146" t="e">
        <f>IF(ЗАПОЛНИТЬ!$F$7=1,#REF!,#REF!)</f>
        <v>#REF!</v>
      </c>
      <c r="J1576" s="145" t="str">
        <f>IF(ЗАПОЛНИТЬ!$F$7=1,CONCATENATE(ЗАПОЛНИТЬ!$F$18,ЗАПОЛНИТЬ!$D$18),ЗАПОЛНИТЬ!$E$18)</f>
        <v>01.07.2016</v>
      </c>
      <c r="K1576" s="143" t="e">
        <f>#REF!</f>
        <v>#REF!</v>
      </c>
      <c r="L1576" s="143" t="e">
        <f>IF(ЗАПОЛНИТЬ!$F$7=1,#REF!/1000,#REF!)</f>
        <v>#REF!</v>
      </c>
      <c r="M1576" s="143" t="e">
        <f>IF(ЗАПОЛНИТЬ!$F$7=1,#REF!/1000,#REF!)</f>
        <v>#REF!</v>
      </c>
      <c r="N1576" s="143" t="e">
        <f>IF(ЗАПОЛНИТЬ!$F$7=1,#REF!/1000,#REF!)</f>
        <v>#REF!</v>
      </c>
      <c r="O1576" s="143" t="e">
        <f>IF(ЗАПОЛНИТЬ!$F$7=1,#REF!/1000,#REF!)</f>
        <v>#REF!</v>
      </c>
      <c r="P1576" s="143" t="e">
        <f>IF(ЗАПОЛНИТЬ!$F$7=1,#REF!/1000,#REF!)</f>
        <v>#REF!</v>
      </c>
      <c r="Q1576" s="143" t="e">
        <f>IF(ЗАПОЛНИТЬ!$F$7=1,#REF!/1000,#REF!)</f>
        <v>#REF!</v>
      </c>
      <c r="R1576" s="143" t="e">
        <f>IF(ЗАПОЛНИТЬ!$F$7=1,#REF!/1000,#REF!)</f>
        <v>#REF!</v>
      </c>
      <c r="S1576" s="143" t="e">
        <f>IF(ЗАПОЛНИТЬ!$F$7=1,#REF!/1000,#REF!)</f>
        <v>#REF!</v>
      </c>
      <c r="T1576" s="143" t="e">
        <f>IF(ЗАПОЛНИТЬ!$F$7=1,#REF!/1000,#REF!)</f>
        <v>#REF!</v>
      </c>
      <c r="U1576" s="143" t="e">
        <f>IF(ЗАПОЛНИТЬ!$F$7=1,#REF!/1000,#REF!)</f>
        <v>#REF!</v>
      </c>
      <c r="V1576" s="145" t="e">
        <f t="shared" si="108"/>
        <v>#REF!</v>
      </c>
      <c r="W1576" s="145" t="e">
        <f>IF(SUM(L1576:U1576)&gt;0,1,0)</f>
        <v>#REF!</v>
      </c>
    </row>
    <row r="1577" spans="1:23">
      <c r="A1577" s="144" t="str">
        <f>ЗАПОЛНИТЬ!$B$23</f>
        <v>4</v>
      </c>
      <c r="B1577" s="144" t="str">
        <f>ЗАПОЛНИТЬ!$B$13</f>
        <v>24188344</v>
      </c>
      <c r="C1577" s="144" t="str">
        <f>ЗАПОЛНИТЬ!$B$24</f>
        <v>298</v>
      </c>
      <c r="D1577" s="144" t="str">
        <f>ЗАПОЛНИТЬ!$B$21</f>
        <v>12</v>
      </c>
      <c r="E1577" s="145"/>
      <c r="F1577" s="144" t="str">
        <f>ЗАПОЛНИТЬ!$B$22</f>
        <v>15</v>
      </c>
      <c r="G1577" s="144" t="str">
        <f>ЗАПОЛНИТЬ!$B$20</f>
        <v>040222</v>
      </c>
      <c r="H1577" s="143" t="str">
        <f>IF(ЗАПОЛНИТЬ!$F$7=1,ЗАПОЛНИТЬ!$H$9,ЗАПОЛНИТЬ!$H$10)</f>
        <v>73</v>
      </c>
      <c r="I1577" s="146" t="e">
        <f>IF(ЗАПОЛНИТЬ!$F$7=1,#REF!,#REF!)</f>
        <v>#REF!</v>
      </c>
      <c r="J1577" s="145" t="str">
        <f>IF(ЗАПОЛНИТЬ!$F$7=1,CONCATENATE(ЗАПОЛНИТЬ!$F$18,ЗАПОЛНИТЬ!$D$18),ЗАПОЛНИТЬ!$E$18)</f>
        <v>01.07.2016</v>
      </c>
      <c r="K1577" s="143" t="e">
        <f>#REF!</f>
        <v>#REF!</v>
      </c>
      <c r="L1577" s="143" t="e">
        <f>IF(ЗАПОЛНИТЬ!$F$7=1,#REF!/1000,#REF!)</f>
        <v>#REF!</v>
      </c>
      <c r="M1577" s="143" t="e">
        <f>IF(ЗАПОЛНИТЬ!$F$7=1,#REF!/1000,#REF!)</f>
        <v>#REF!</v>
      </c>
      <c r="N1577" s="143" t="e">
        <f>IF(ЗАПОЛНИТЬ!$F$7=1,#REF!/1000,#REF!)</f>
        <v>#REF!</v>
      </c>
      <c r="O1577" s="143" t="e">
        <f>IF(ЗАПОЛНИТЬ!$F$7=1,#REF!/1000,#REF!)</f>
        <v>#REF!</v>
      </c>
      <c r="P1577" s="143" t="e">
        <f>IF(ЗАПОЛНИТЬ!$F$7=1,#REF!/1000,#REF!)</f>
        <v>#REF!</v>
      </c>
      <c r="Q1577" s="143" t="e">
        <f>IF(ЗАПОЛНИТЬ!$F$7=1,#REF!/1000,#REF!)</f>
        <v>#REF!</v>
      </c>
      <c r="R1577" s="143" t="e">
        <f>IF(ЗАПОЛНИТЬ!$F$7=1,#REF!/1000,#REF!)</f>
        <v>#REF!</v>
      </c>
      <c r="S1577" s="143" t="e">
        <f>IF(ЗАПОЛНИТЬ!$F$7=1,#REF!/1000,#REF!)</f>
        <v>#REF!</v>
      </c>
      <c r="T1577" s="143" t="e">
        <f>IF(ЗАПОЛНИТЬ!$F$7=1,#REF!/1000,#REF!)</f>
        <v>#REF!</v>
      </c>
      <c r="U1577" s="143" t="e">
        <f>IF(ЗАПОЛНИТЬ!$F$7=1,#REF!/1000,#REF!)</f>
        <v>#REF!</v>
      </c>
      <c r="V1577" s="145" t="e">
        <f t="shared" si="108"/>
        <v>#REF!</v>
      </c>
      <c r="W1577" s="145" t="e">
        <f>IF(SUM(L1577:U1577)&gt;0,1,0)</f>
        <v>#REF!</v>
      </c>
    </row>
    <row r="1578" spans="1:23">
      <c r="A1578" s="144" t="str">
        <f>ЗАПОЛНИТЬ!$B$23</f>
        <v>4</v>
      </c>
      <c r="B1578" s="144" t="str">
        <f>ЗАПОЛНИТЬ!$B$13</f>
        <v>24188344</v>
      </c>
      <c r="C1578" s="144" t="str">
        <f>ЗАПОЛНИТЬ!$B$24</f>
        <v>298</v>
      </c>
      <c r="D1578" s="144" t="str">
        <f>ЗАПОЛНИТЬ!$B$21</f>
        <v>12</v>
      </c>
      <c r="E1578" s="145"/>
      <c r="F1578" s="144" t="str">
        <f>ЗАПОЛНИТЬ!$B$22</f>
        <v>15</v>
      </c>
      <c r="G1578" s="144" t="str">
        <f>ЗАПОЛНИТЬ!$B$20</f>
        <v>040222</v>
      </c>
      <c r="H1578" s="143" t="str">
        <f>IF(ЗАПОЛНИТЬ!$F$7=1,ЗАПОЛНИТЬ!$H$9,ЗАПОЛНИТЬ!$H$10)</f>
        <v>73</v>
      </c>
      <c r="I1578" s="146" t="e">
        <f>IF(ЗАПОЛНИТЬ!$F$7=1,#REF!,#REF!)</f>
        <v>#REF!</v>
      </c>
      <c r="J1578" s="145" t="str">
        <f>IF(ЗАПОЛНИТЬ!$F$7=1,CONCATENATE(ЗАПОЛНИТЬ!$F$18,ЗАПОЛНИТЬ!$D$18),ЗАПОЛНИТЬ!$E$18)</f>
        <v>01.07.2016</v>
      </c>
      <c r="K1578" s="143" t="e">
        <f>#REF!</f>
        <v>#REF!</v>
      </c>
      <c r="L1578" s="143" t="e">
        <f>IF(ЗАПОЛНИТЬ!$F$7=1,#REF!/1000,#REF!)</f>
        <v>#REF!</v>
      </c>
      <c r="M1578" s="143" t="e">
        <f>IF(ЗАПОЛНИТЬ!$F$7=1,#REF!/1000,#REF!)</f>
        <v>#REF!</v>
      </c>
      <c r="N1578" s="143" t="e">
        <f>IF(ЗАПОЛНИТЬ!$F$7=1,#REF!/1000,#REF!)</f>
        <v>#REF!</v>
      </c>
      <c r="O1578" s="143" t="e">
        <f>IF(ЗАПОЛНИТЬ!$F$7=1,#REF!/1000,#REF!)</f>
        <v>#REF!</v>
      </c>
      <c r="P1578" s="143" t="e">
        <f>IF(ЗАПОЛНИТЬ!$F$7=1,#REF!/1000,#REF!)</f>
        <v>#REF!</v>
      </c>
      <c r="Q1578" s="143" t="e">
        <f>IF(ЗАПОЛНИТЬ!$F$7=1,#REF!/1000,#REF!)</f>
        <v>#REF!</v>
      </c>
      <c r="R1578" s="143" t="e">
        <f>IF(ЗАПОЛНИТЬ!$F$7=1,#REF!/1000,#REF!)</f>
        <v>#REF!</v>
      </c>
      <c r="S1578" s="143" t="e">
        <f>IF(ЗАПОЛНИТЬ!$F$7=1,#REF!/1000,#REF!)</f>
        <v>#REF!</v>
      </c>
      <c r="T1578" s="143" t="e">
        <f>IF(ЗАПОЛНИТЬ!$F$7=1,#REF!/1000,#REF!)</f>
        <v>#REF!</v>
      </c>
      <c r="U1578" s="143" t="e">
        <f>IF(ЗАПОЛНИТЬ!$F$7=1,#REF!/1000,#REF!)</f>
        <v>#REF!</v>
      </c>
      <c r="V1578" s="145" t="e">
        <f t="shared" si="108"/>
        <v>#REF!</v>
      </c>
      <c r="W1578" s="145" t="e">
        <f>IF(SUM(L1578:U1578)&gt;0,1,0)</f>
        <v>#REF!</v>
      </c>
    </row>
    <row r="1579" spans="1:23">
      <c r="A1579" s="144" t="str">
        <f>ЗАПОЛНИТЬ!$B$23</f>
        <v>4</v>
      </c>
      <c r="B1579" s="144" t="str">
        <f>ЗАПОЛНИТЬ!$B$13</f>
        <v>24188344</v>
      </c>
      <c r="C1579" s="144" t="str">
        <f>ЗАПОЛНИТЬ!$B$24</f>
        <v>298</v>
      </c>
      <c r="D1579" s="144" t="str">
        <f>ЗАПОЛНИТЬ!$B$21</f>
        <v>12</v>
      </c>
      <c r="E1579" s="145"/>
      <c r="F1579" s="144" t="str">
        <f>ЗАПОЛНИТЬ!$B$22</f>
        <v>15</v>
      </c>
      <c r="G1579" s="144" t="str">
        <f>ЗАПОЛНИТЬ!$B$20</f>
        <v>040222</v>
      </c>
      <c r="H1579" s="143" t="str">
        <f>IF(ЗАПОЛНИТЬ!$F$7=1,ЗАПОЛНИТЬ!$H$9,ЗАПОЛНИТЬ!$H$10)</f>
        <v>73</v>
      </c>
      <c r="I1579" s="146" t="e">
        <f>IF(ЗАПОЛНИТЬ!$F$7=1,#REF!,#REF!)</f>
        <v>#REF!</v>
      </c>
      <c r="J1579" s="145" t="str">
        <f>IF(ЗАПОЛНИТЬ!$F$7=1,CONCATENATE(ЗАПОЛНИТЬ!$F$18,ЗАПОЛНИТЬ!$D$18),ЗАПОЛНИТЬ!$E$18)</f>
        <v>01.07.2016</v>
      </c>
      <c r="K1579" s="143" t="e">
        <f>#REF!</f>
        <v>#REF!</v>
      </c>
      <c r="L1579" s="143" t="e">
        <f>IF(ЗАПОЛНИТЬ!$F$7=1,#REF!/1000,#REF!)</f>
        <v>#REF!</v>
      </c>
      <c r="M1579" s="143" t="e">
        <f>IF(ЗАПОЛНИТЬ!$F$7=1,#REF!/1000,#REF!)</f>
        <v>#REF!</v>
      </c>
      <c r="N1579" s="143" t="e">
        <f>IF(ЗАПОЛНИТЬ!$F$7=1,#REF!/1000,#REF!)</f>
        <v>#REF!</v>
      </c>
      <c r="O1579" s="143" t="e">
        <f>IF(ЗАПОЛНИТЬ!$F$7=1,#REF!/1000,#REF!)</f>
        <v>#REF!</v>
      </c>
      <c r="P1579" s="143" t="e">
        <f>IF(ЗАПОЛНИТЬ!$F$7=1,#REF!/1000,#REF!)</f>
        <v>#REF!</v>
      </c>
      <c r="Q1579" s="143" t="e">
        <f>IF(ЗАПОЛНИТЬ!$F$7=1,#REF!/1000,#REF!)</f>
        <v>#REF!</v>
      </c>
      <c r="R1579" s="143" t="e">
        <f>IF(ЗАПОЛНИТЬ!$F$7=1,#REF!/1000,#REF!)</f>
        <v>#REF!</v>
      </c>
      <c r="S1579" s="143" t="e">
        <f>IF(ЗАПОЛНИТЬ!$F$7=1,#REF!/1000,#REF!)</f>
        <v>#REF!</v>
      </c>
      <c r="T1579" s="143" t="e">
        <f>IF(ЗАПОЛНИТЬ!$F$7=1,#REF!/1000,#REF!)</f>
        <v>#REF!</v>
      </c>
      <c r="U1579" s="143" t="e">
        <f>IF(ЗАПОЛНИТЬ!$F$7=1,#REF!/1000,#REF!)</f>
        <v>#REF!</v>
      </c>
      <c r="V1579" s="145" t="e">
        <f t="shared" si="108"/>
        <v>#REF!</v>
      </c>
      <c r="W1579" s="145">
        <v>0</v>
      </c>
    </row>
    <row r="1580" spans="1:23">
      <c r="A1580" s="144" t="str">
        <f>ЗАПОЛНИТЬ!$B$23</f>
        <v>4</v>
      </c>
      <c r="B1580" s="144" t="str">
        <f>ЗАПОЛНИТЬ!$B$13</f>
        <v>24188344</v>
      </c>
      <c r="C1580" s="144" t="str">
        <f>ЗАПОЛНИТЬ!$B$24</f>
        <v>298</v>
      </c>
      <c r="D1580" s="144" t="str">
        <f>ЗАПОЛНИТЬ!$B$21</f>
        <v>12</v>
      </c>
      <c r="E1580" s="145"/>
      <c r="F1580" s="144" t="str">
        <f>ЗАПОЛНИТЬ!$B$22</f>
        <v>15</v>
      </c>
      <c r="G1580" s="144" t="str">
        <f>ЗАПОЛНИТЬ!$B$20</f>
        <v>040222</v>
      </c>
      <c r="H1580" s="143" t="str">
        <f>IF(ЗАПОЛНИТЬ!$F$7=1,ЗАПОЛНИТЬ!$H$9,ЗАПОЛНИТЬ!$H$10)</f>
        <v>73</v>
      </c>
      <c r="I1580" s="146" t="e">
        <f>IF(ЗАПОЛНИТЬ!$F$7=1,#REF!,#REF!)</f>
        <v>#REF!</v>
      </c>
      <c r="J1580" s="145" t="str">
        <f>IF(ЗАПОЛНИТЬ!$F$7=1,CONCATENATE(ЗАПОЛНИТЬ!$F$18,ЗАПОЛНИТЬ!$D$18),ЗАПОЛНИТЬ!$E$18)</f>
        <v>01.07.2016</v>
      </c>
      <c r="K1580" s="143" t="e">
        <f>#REF!</f>
        <v>#REF!</v>
      </c>
      <c r="L1580" s="143" t="e">
        <f>IF(ЗАПОЛНИТЬ!$F$7=1,#REF!/1000,#REF!)</f>
        <v>#REF!</v>
      </c>
      <c r="M1580" s="143" t="e">
        <f>IF(ЗАПОЛНИТЬ!$F$7=1,#REF!/1000,#REF!)</f>
        <v>#REF!</v>
      </c>
      <c r="N1580" s="143" t="e">
        <f>IF(ЗАПОЛНИТЬ!$F$7=1,#REF!/1000,#REF!)</f>
        <v>#REF!</v>
      </c>
      <c r="O1580" s="143" t="e">
        <f>IF(ЗАПОЛНИТЬ!$F$7=1,#REF!/1000,#REF!)</f>
        <v>#REF!</v>
      </c>
      <c r="P1580" s="143" t="e">
        <f>IF(ЗАПОЛНИТЬ!$F$7=1,#REF!/1000,#REF!)</f>
        <v>#REF!</v>
      </c>
      <c r="Q1580" s="143" t="e">
        <f>IF(ЗАПОЛНИТЬ!$F$7=1,#REF!/1000,#REF!)</f>
        <v>#REF!</v>
      </c>
      <c r="R1580" s="143" t="e">
        <f>IF(ЗАПОЛНИТЬ!$F$7=1,#REF!/1000,#REF!)</f>
        <v>#REF!</v>
      </c>
      <c r="S1580" s="143" t="e">
        <f>IF(ЗАПОЛНИТЬ!$F$7=1,#REF!/1000,#REF!)</f>
        <v>#REF!</v>
      </c>
      <c r="T1580" s="143" t="e">
        <f>IF(ЗАПОЛНИТЬ!$F$7=1,#REF!/1000,#REF!)</f>
        <v>#REF!</v>
      </c>
      <c r="U1580" s="143" t="e">
        <f>IF(ЗАПОЛНИТЬ!$F$7=1,#REF!/1000,#REF!)</f>
        <v>#REF!</v>
      </c>
      <c r="V1580" s="145" t="e">
        <f t="shared" si="108"/>
        <v>#REF!</v>
      </c>
      <c r="W1580" s="145">
        <v>0</v>
      </c>
    </row>
    <row r="1581" spans="1:23">
      <c r="A1581" s="144" t="str">
        <f>ЗАПОЛНИТЬ!$B$23</f>
        <v>4</v>
      </c>
      <c r="B1581" s="144" t="str">
        <f>ЗАПОЛНИТЬ!$B$13</f>
        <v>24188344</v>
      </c>
      <c r="C1581" s="144" t="str">
        <f>ЗАПОЛНИТЬ!$B$24</f>
        <v>298</v>
      </c>
      <c r="D1581" s="144" t="str">
        <f>ЗАПОЛНИТЬ!$B$21</f>
        <v>12</v>
      </c>
      <c r="E1581" s="145"/>
      <c r="F1581" s="144" t="str">
        <f>ЗАПОЛНИТЬ!$B$22</f>
        <v>15</v>
      </c>
      <c r="G1581" s="144" t="str">
        <f>ЗАПОЛНИТЬ!$B$20</f>
        <v>040222</v>
      </c>
      <c r="H1581" s="143" t="str">
        <f>IF(ЗАПОЛНИТЬ!$F$7=1,ЗАПОЛНИТЬ!$H$9,ЗАПОЛНИТЬ!$H$10)</f>
        <v>73</v>
      </c>
      <c r="I1581" s="146" t="e">
        <f>IF(ЗАПОЛНИТЬ!$F$7=1,#REF!,#REF!)</f>
        <v>#REF!</v>
      </c>
      <c r="J1581" s="145" t="str">
        <f>IF(ЗАПОЛНИТЬ!$F$7=1,CONCATENATE(ЗАПОЛНИТЬ!$F$18,ЗАПОЛНИТЬ!$D$18),ЗАПОЛНИТЬ!$E$18)</f>
        <v>01.07.2016</v>
      </c>
      <c r="K1581" s="143" t="e">
        <f>#REF!</f>
        <v>#REF!</v>
      </c>
      <c r="L1581" s="143" t="e">
        <f>IF(ЗАПОЛНИТЬ!$F$7=1,#REF!/1000,#REF!)</f>
        <v>#REF!</v>
      </c>
      <c r="M1581" s="143" t="e">
        <f>IF(ЗАПОЛНИТЬ!$F$7=1,#REF!/1000,#REF!)</f>
        <v>#REF!</v>
      </c>
      <c r="N1581" s="143" t="e">
        <f>IF(ЗАПОЛНИТЬ!$F$7=1,#REF!/1000,#REF!)</f>
        <v>#REF!</v>
      </c>
      <c r="O1581" s="143" t="e">
        <f>IF(ЗАПОЛНИТЬ!$F$7=1,#REF!/1000,#REF!)</f>
        <v>#REF!</v>
      </c>
      <c r="P1581" s="143" t="e">
        <f>IF(ЗАПОЛНИТЬ!$F$7=1,#REF!/1000,#REF!)</f>
        <v>#REF!</v>
      </c>
      <c r="Q1581" s="143" t="e">
        <f>IF(ЗАПОЛНИТЬ!$F$7=1,#REF!/1000,#REF!)</f>
        <v>#REF!</v>
      </c>
      <c r="R1581" s="143" t="e">
        <f>IF(ЗАПОЛНИТЬ!$F$7=1,#REF!/1000,#REF!)</f>
        <v>#REF!</v>
      </c>
      <c r="S1581" s="143" t="e">
        <f>IF(ЗАПОЛНИТЬ!$F$7=1,#REF!/1000,#REF!)</f>
        <v>#REF!</v>
      </c>
      <c r="T1581" s="143" t="e">
        <f>IF(ЗАПОЛНИТЬ!$F$7=1,#REF!/1000,#REF!)</f>
        <v>#REF!</v>
      </c>
      <c r="U1581" s="143" t="e">
        <f>IF(ЗАПОЛНИТЬ!$F$7=1,#REF!/1000,#REF!)</f>
        <v>#REF!</v>
      </c>
      <c r="V1581" s="145" t="e">
        <f t="shared" si="108"/>
        <v>#REF!</v>
      </c>
      <c r="W1581" s="145" t="e">
        <f>IF(SUM(L1581:U1581)&gt;0,1,0)</f>
        <v>#REF!</v>
      </c>
    </row>
    <row r="1582" spans="1:23">
      <c r="A1582" s="144" t="str">
        <f>ЗАПОЛНИТЬ!$B$23</f>
        <v>4</v>
      </c>
      <c r="B1582" s="144" t="str">
        <f>ЗАПОЛНИТЬ!$B$13</f>
        <v>24188344</v>
      </c>
      <c r="C1582" s="144" t="str">
        <f>ЗАПОЛНИТЬ!$B$24</f>
        <v>298</v>
      </c>
      <c r="D1582" s="144" t="str">
        <f>ЗАПОЛНИТЬ!$B$21</f>
        <v>12</v>
      </c>
      <c r="E1582" s="145"/>
      <c r="F1582" s="144" t="str">
        <f>ЗАПОЛНИТЬ!$B$22</f>
        <v>15</v>
      </c>
      <c r="G1582" s="144" t="str">
        <f>ЗАПОЛНИТЬ!$B$20</f>
        <v>040222</v>
      </c>
      <c r="H1582" s="143" t="str">
        <f>IF(ЗАПОЛНИТЬ!$F$7=1,ЗАПОЛНИТЬ!$H$9,ЗАПОЛНИТЬ!$H$10)</f>
        <v>73</v>
      </c>
      <c r="I1582" s="146" t="e">
        <f>IF(ЗАПОЛНИТЬ!$F$7=1,#REF!,#REF!)</f>
        <v>#REF!</v>
      </c>
      <c r="J1582" s="145" t="str">
        <f>IF(ЗАПОЛНИТЬ!$F$7=1,CONCATENATE(ЗАПОЛНИТЬ!$F$18,ЗАПОЛНИТЬ!$D$18),ЗАПОЛНИТЬ!$E$18)</f>
        <v>01.07.2016</v>
      </c>
      <c r="K1582" s="143" t="e">
        <f>#REF!</f>
        <v>#REF!</v>
      </c>
      <c r="L1582" s="143" t="e">
        <f>IF(ЗАПОЛНИТЬ!$F$7=1,#REF!/1000,#REF!)</f>
        <v>#REF!</v>
      </c>
      <c r="M1582" s="143" t="e">
        <f>IF(ЗАПОЛНИТЬ!$F$7=1,#REF!/1000,#REF!)</f>
        <v>#REF!</v>
      </c>
      <c r="N1582" s="143" t="e">
        <f>IF(ЗАПОЛНИТЬ!$F$7=1,#REF!/1000,#REF!)</f>
        <v>#REF!</v>
      </c>
      <c r="O1582" s="143" t="e">
        <f>IF(ЗАПОЛНИТЬ!$F$7=1,#REF!/1000,#REF!)</f>
        <v>#REF!</v>
      </c>
      <c r="P1582" s="143" t="e">
        <f>IF(ЗАПОЛНИТЬ!$F$7=1,#REF!/1000,#REF!)</f>
        <v>#REF!</v>
      </c>
      <c r="Q1582" s="143" t="e">
        <f>IF(ЗАПОЛНИТЬ!$F$7=1,#REF!/1000,#REF!)</f>
        <v>#REF!</v>
      </c>
      <c r="R1582" s="143" t="e">
        <f>IF(ЗАПОЛНИТЬ!$F$7=1,#REF!/1000,#REF!)</f>
        <v>#REF!</v>
      </c>
      <c r="S1582" s="143" t="e">
        <f>IF(ЗАПОЛНИТЬ!$F$7=1,#REF!/1000,#REF!)</f>
        <v>#REF!</v>
      </c>
      <c r="T1582" s="143" t="e">
        <f>IF(ЗАПОЛНИТЬ!$F$7=1,#REF!/1000,#REF!)</f>
        <v>#REF!</v>
      </c>
      <c r="U1582" s="143" t="e">
        <f>IF(ЗАПОЛНИТЬ!$F$7=1,#REF!/1000,#REF!)</f>
        <v>#REF!</v>
      </c>
      <c r="V1582" s="145" t="e">
        <f t="shared" si="108"/>
        <v>#REF!</v>
      </c>
      <c r="W1582" s="145">
        <v>0</v>
      </c>
    </row>
    <row r="1583" spans="1:23">
      <c r="A1583" s="144" t="str">
        <f>ЗАПОЛНИТЬ!$B$23</f>
        <v>4</v>
      </c>
      <c r="B1583" s="144" t="str">
        <f>ЗАПОЛНИТЬ!$B$13</f>
        <v>24188344</v>
      </c>
      <c r="C1583" s="144" t="str">
        <f>ЗАПОЛНИТЬ!$B$24</f>
        <v>298</v>
      </c>
      <c r="D1583" s="144" t="str">
        <f>ЗАПОЛНИТЬ!$B$21</f>
        <v>12</v>
      </c>
      <c r="E1583" s="145"/>
      <c r="F1583" s="144" t="str">
        <f>ЗАПОЛНИТЬ!$B$22</f>
        <v>15</v>
      </c>
      <c r="G1583" s="144" t="str">
        <f>ЗАПОЛНИТЬ!$B$20</f>
        <v>040222</v>
      </c>
      <c r="H1583" s="143" t="str">
        <f>IF(ЗАПОЛНИТЬ!$F$7=1,ЗАПОЛНИТЬ!$H$9,ЗАПОЛНИТЬ!$H$10)</f>
        <v>73</v>
      </c>
      <c r="I1583" s="146" t="e">
        <f>IF(ЗАПОЛНИТЬ!$F$7=1,#REF!,#REF!)</f>
        <v>#REF!</v>
      </c>
      <c r="J1583" s="145" t="str">
        <f>IF(ЗАПОЛНИТЬ!$F$7=1,CONCATENATE(ЗАПОЛНИТЬ!$F$18,ЗАПОЛНИТЬ!$D$18),ЗАПОЛНИТЬ!$E$18)</f>
        <v>01.07.2016</v>
      </c>
      <c r="K1583" s="143" t="e">
        <f>#REF!</f>
        <v>#REF!</v>
      </c>
      <c r="L1583" s="143" t="e">
        <f>IF(ЗАПОЛНИТЬ!$F$7=1,#REF!/1000,#REF!)</f>
        <v>#REF!</v>
      </c>
      <c r="M1583" s="143" t="e">
        <f>IF(ЗАПОЛНИТЬ!$F$7=1,#REF!/1000,#REF!)</f>
        <v>#REF!</v>
      </c>
      <c r="N1583" s="143" t="e">
        <f>IF(ЗАПОЛНИТЬ!$F$7=1,#REF!/1000,#REF!)</f>
        <v>#REF!</v>
      </c>
      <c r="O1583" s="143" t="e">
        <f>IF(ЗАПОЛНИТЬ!$F$7=1,#REF!/1000,#REF!)</f>
        <v>#REF!</v>
      </c>
      <c r="P1583" s="143" t="e">
        <f>IF(ЗАПОЛНИТЬ!$F$7=1,#REF!/1000,#REF!)</f>
        <v>#REF!</v>
      </c>
      <c r="Q1583" s="143" t="e">
        <f>IF(ЗАПОЛНИТЬ!$F$7=1,#REF!/1000,#REF!)</f>
        <v>#REF!</v>
      </c>
      <c r="R1583" s="143" t="e">
        <f>IF(ЗАПОЛНИТЬ!$F$7=1,#REF!/1000,#REF!)</f>
        <v>#REF!</v>
      </c>
      <c r="S1583" s="143" t="e">
        <f>IF(ЗАПОЛНИТЬ!$F$7=1,#REF!/1000,#REF!)</f>
        <v>#REF!</v>
      </c>
      <c r="T1583" s="143" t="e">
        <f>IF(ЗАПОЛНИТЬ!$F$7=1,#REF!/1000,#REF!)</f>
        <v>#REF!</v>
      </c>
      <c r="U1583" s="143" t="e">
        <f>IF(ЗАПОЛНИТЬ!$F$7=1,#REF!/1000,#REF!)</f>
        <v>#REF!</v>
      </c>
      <c r="V1583" s="145" t="e">
        <f t="shared" si="108"/>
        <v>#REF!</v>
      </c>
      <c r="W1583" s="145" t="e">
        <f>IF(SUM(L1583:U1583)&gt;0,1,0)</f>
        <v>#REF!</v>
      </c>
    </row>
    <row r="1584" spans="1:23">
      <c r="A1584" s="144" t="str">
        <f>ЗАПОЛНИТЬ!$B$23</f>
        <v>4</v>
      </c>
      <c r="B1584" s="144" t="str">
        <f>ЗАПОЛНИТЬ!$B$13</f>
        <v>24188344</v>
      </c>
      <c r="C1584" s="144" t="str">
        <f>ЗАПОЛНИТЬ!$B$24</f>
        <v>298</v>
      </c>
      <c r="D1584" s="144" t="str">
        <f>ЗАПОЛНИТЬ!$B$21</f>
        <v>12</v>
      </c>
      <c r="E1584" s="145"/>
      <c r="F1584" s="144" t="str">
        <f>ЗАПОЛНИТЬ!$B$22</f>
        <v>15</v>
      </c>
      <c r="G1584" s="144" t="str">
        <f>ЗАПОЛНИТЬ!$B$20</f>
        <v>040222</v>
      </c>
      <c r="H1584" s="143" t="str">
        <f>IF(ЗАПОЛНИТЬ!$F$7=1,ЗАПОЛНИТЬ!$H$9,ЗАПОЛНИТЬ!$H$10)</f>
        <v>73</v>
      </c>
      <c r="I1584" s="146" t="e">
        <f>IF(ЗАПОЛНИТЬ!$F$7=1,#REF!,#REF!)</f>
        <v>#REF!</v>
      </c>
      <c r="J1584" s="145" t="str">
        <f>IF(ЗАПОЛНИТЬ!$F$7=1,CONCATENATE(ЗАПОЛНИТЬ!$F$18,ЗАПОЛНИТЬ!$D$18),ЗАПОЛНИТЬ!$E$18)</f>
        <v>01.07.2016</v>
      </c>
      <c r="K1584" s="143" t="e">
        <f>#REF!</f>
        <v>#REF!</v>
      </c>
      <c r="L1584" s="143" t="e">
        <f>IF(ЗАПОЛНИТЬ!$F$7=1,#REF!/1000,#REF!)</f>
        <v>#REF!</v>
      </c>
      <c r="M1584" s="143" t="e">
        <f>IF(ЗАПОЛНИТЬ!$F$7=1,#REF!/1000,#REF!)</f>
        <v>#REF!</v>
      </c>
      <c r="N1584" s="143" t="e">
        <f>IF(ЗАПОЛНИТЬ!$F$7=1,#REF!/1000,#REF!)</f>
        <v>#REF!</v>
      </c>
      <c r="O1584" s="143" t="e">
        <f>IF(ЗАПОЛНИТЬ!$F$7=1,#REF!/1000,#REF!)</f>
        <v>#REF!</v>
      </c>
      <c r="P1584" s="143" t="e">
        <f>IF(ЗАПОЛНИТЬ!$F$7=1,#REF!/1000,#REF!)</f>
        <v>#REF!</v>
      </c>
      <c r="Q1584" s="143" t="e">
        <f>IF(ЗАПОЛНИТЬ!$F$7=1,#REF!/1000,#REF!)</f>
        <v>#REF!</v>
      </c>
      <c r="R1584" s="143" t="e">
        <f>IF(ЗАПОЛНИТЬ!$F$7=1,#REF!/1000,#REF!)</f>
        <v>#REF!</v>
      </c>
      <c r="S1584" s="143" t="e">
        <f>IF(ЗАПОЛНИТЬ!$F$7=1,#REF!/1000,#REF!)</f>
        <v>#REF!</v>
      </c>
      <c r="T1584" s="143" t="e">
        <f>IF(ЗАПОЛНИТЬ!$F$7=1,#REF!/1000,#REF!)</f>
        <v>#REF!</v>
      </c>
      <c r="U1584" s="143" t="e">
        <f>IF(ЗАПОЛНИТЬ!$F$7=1,#REF!/1000,#REF!)</f>
        <v>#REF!</v>
      </c>
      <c r="V1584" s="145" t="e">
        <f t="shared" si="108"/>
        <v>#REF!</v>
      </c>
      <c r="W1584" s="145" t="e">
        <f>IF(SUM(L1584:U1584)&gt;0,1,0)</f>
        <v>#REF!</v>
      </c>
    </row>
    <row r="1585" spans="1:23">
      <c r="A1585" s="144" t="str">
        <f>ЗАПОЛНИТЬ!$B$23</f>
        <v>4</v>
      </c>
      <c r="B1585" s="144" t="str">
        <f>ЗАПОЛНИТЬ!$B$13</f>
        <v>24188344</v>
      </c>
      <c r="C1585" s="144" t="str">
        <f>ЗАПОЛНИТЬ!$B$24</f>
        <v>298</v>
      </c>
      <c r="D1585" s="144" t="str">
        <f>ЗАПОЛНИТЬ!$B$21</f>
        <v>12</v>
      </c>
      <c r="E1585" s="145"/>
      <c r="F1585" s="144" t="str">
        <f>ЗАПОЛНИТЬ!$B$22</f>
        <v>15</v>
      </c>
      <c r="G1585" s="144" t="str">
        <f>ЗАПОЛНИТЬ!$B$20</f>
        <v>040222</v>
      </c>
      <c r="H1585" s="143" t="str">
        <f>IF(ЗАПОЛНИТЬ!$F$7=1,ЗАПОЛНИТЬ!$H$9,ЗАПОЛНИТЬ!$H$10)</f>
        <v>73</v>
      </c>
      <c r="I1585" s="146" t="e">
        <f>IF(ЗАПОЛНИТЬ!$F$7=1,#REF!,#REF!)</f>
        <v>#REF!</v>
      </c>
      <c r="J1585" s="145" t="str">
        <f>IF(ЗАПОЛНИТЬ!$F$7=1,CONCATENATE(ЗАПОЛНИТЬ!$F$18,ЗАПОЛНИТЬ!$D$18),ЗАПОЛНИТЬ!$E$18)</f>
        <v>01.07.2016</v>
      </c>
      <c r="K1585" s="143" t="e">
        <f>#REF!</f>
        <v>#REF!</v>
      </c>
      <c r="L1585" s="143" t="e">
        <f>IF(ЗАПОЛНИТЬ!$F$7=1,#REF!/1000,#REF!)</f>
        <v>#REF!</v>
      </c>
      <c r="M1585" s="143" t="e">
        <f>IF(ЗАПОЛНИТЬ!$F$7=1,#REF!/1000,#REF!)</f>
        <v>#REF!</v>
      </c>
      <c r="N1585" s="143" t="e">
        <f>IF(ЗАПОЛНИТЬ!$F$7=1,#REF!/1000,#REF!)</f>
        <v>#REF!</v>
      </c>
      <c r="O1585" s="143" t="e">
        <f>IF(ЗАПОЛНИТЬ!$F$7=1,#REF!/1000,#REF!)</f>
        <v>#REF!</v>
      </c>
      <c r="P1585" s="143" t="e">
        <f>IF(ЗАПОЛНИТЬ!$F$7=1,#REF!/1000,#REF!)</f>
        <v>#REF!</v>
      </c>
      <c r="Q1585" s="143" t="e">
        <f>IF(ЗАПОЛНИТЬ!$F$7=1,#REF!/1000,#REF!)</f>
        <v>#REF!</v>
      </c>
      <c r="R1585" s="143" t="e">
        <f>IF(ЗАПОЛНИТЬ!$F$7=1,#REF!/1000,#REF!)</f>
        <v>#REF!</v>
      </c>
      <c r="S1585" s="143" t="e">
        <f>IF(ЗАПОЛНИТЬ!$F$7=1,#REF!/1000,#REF!)</f>
        <v>#REF!</v>
      </c>
      <c r="T1585" s="143" t="e">
        <f>IF(ЗАПОЛНИТЬ!$F$7=1,#REF!/1000,#REF!)</f>
        <v>#REF!</v>
      </c>
      <c r="U1585" s="143" t="e">
        <f>IF(ЗАПОЛНИТЬ!$F$7=1,#REF!/1000,#REF!)</f>
        <v>#REF!</v>
      </c>
      <c r="V1585" s="145" t="e">
        <f t="shared" si="108"/>
        <v>#REF!</v>
      </c>
      <c r="W1585" s="145">
        <v>0</v>
      </c>
    </row>
    <row r="1586" spans="1:23">
      <c r="A1586" s="144" t="str">
        <f>ЗАПОЛНИТЬ!$B$23</f>
        <v>4</v>
      </c>
      <c r="B1586" s="144" t="str">
        <f>ЗАПОЛНИТЬ!$B$13</f>
        <v>24188344</v>
      </c>
      <c r="C1586" s="144" t="str">
        <f>ЗАПОЛНИТЬ!$B$24</f>
        <v>298</v>
      </c>
      <c r="D1586" s="144" t="str">
        <f>ЗАПОЛНИТЬ!$B$21</f>
        <v>12</v>
      </c>
      <c r="E1586" s="145"/>
      <c r="F1586" s="144" t="str">
        <f>ЗАПОЛНИТЬ!$B$22</f>
        <v>15</v>
      </c>
      <c r="G1586" s="144" t="str">
        <f>ЗАПОЛНИТЬ!$B$20</f>
        <v>040222</v>
      </c>
      <c r="H1586" s="143" t="str">
        <f>IF(ЗАПОЛНИТЬ!$F$7=1,ЗАПОЛНИТЬ!$H$9,ЗАПОЛНИТЬ!$H$10)</f>
        <v>73</v>
      </c>
      <c r="I1586" s="146" t="e">
        <f>IF(ЗАПОЛНИТЬ!$F$7=1,#REF!,#REF!)</f>
        <v>#REF!</v>
      </c>
      <c r="J1586" s="145" t="str">
        <f>IF(ЗАПОЛНИТЬ!$F$7=1,CONCATENATE(ЗАПОЛНИТЬ!$F$18,ЗАПОЛНИТЬ!$D$18),ЗАПОЛНИТЬ!$E$18)</f>
        <v>01.07.2016</v>
      </c>
      <c r="K1586" s="143" t="e">
        <f>#REF!</f>
        <v>#REF!</v>
      </c>
      <c r="L1586" s="143" t="e">
        <f>IF(ЗАПОЛНИТЬ!$F$7=1,#REF!/1000,#REF!)</f>
        <v>#REF!</v>
      </c>
      <c r="M1586" s="143" t="e">
        <f>IF(ЗАПОЛНИТЬ!$F$7=1,#REF!/1000,#REF!)</f>
        <v>#REF!</v>
      </c>
      <c r="N1586" s="143" t="e">
        <f>IF(ЗАПОЛНИТЬ!$F$7=1,#REF!/1000,#REF!)</f>
        <v>#REF!</v>
      </c>
      <c r="O1586" s="143" t="e">
        <f>IF(ЗАПОЛНИТЬ!$F$7=1,#REF!/1000,#REF!)</f>
        <v>#REF!</v>
      </c>
      <c r="P1586" s="143" t="e">
        <f>IF(ЗАПОЛНИТЬ!$F$7=1,#REF!/1000,#REF!)</f>
        <v>#REF!</v>
      </c>
      <c r="Q1586" s="143" t="e">
        <f>IF(ЗАПОЛНИТЬ!$F$7=1,#REF!/1000,#REF!)</f>
        <v>#REF!</v>
      </c>
      <c r="R1586" s="143" t="e">
        <f>IF(ЗАПОЛНИТЬ!$F$7=1,#REF!/1000,#REF!)</f>
        <v>#REF!</v>
      </c>
      <c r="S1586" s="143" t="e">
        <f>IF(ЗАПОЛНИТЬ!$F$7=1,#REF!/1000,#REF!)</f>
        <v>#REF!</v>
      </c>
      <c r="T1586" s="143" t="e">
        <f>IF(ЗАПОЛНИТЬ!$F$7=1,#REF!/1000,#REF!)</f>
        <v>#REF!</v>
      </c>
      <c r="U1586" s="143" t="e">
        <f>IF(ЗАПОЛНИТЬ!$F$7=1,#REF!/1000,#REF!)</f>
        <v>#REF!</v>
      </c>
      <c r="V1586" s="145" t="e">
        <f t="shared" si="108"/>
        <v>#REF!</v>
      </c>
      <c r="W1586" s="145" t="e">
        <f>IF(SUM(L1586:U1586)&gt;0,1,0)</f>
        <v>#REF!</v>
      </c>
    </row>
    <row r="1587" spans="1:23">
      <c r="A1587" s="144" t="str">
        <f>ЗАПОЛНИТЬ!$B$23</f>
        <v>4</v>
      </c>
      <c r="B1587" s="144" t="str">
        <f>ЗАПОЛНИТЬ!$B$13</f>
        <v>24188344</v>
      </c>
      <c r="C1587" s="144" t="str">
        <f>ЗАПОЛНИТЬ!$B$24</f>
        <v>298</v>
      </c>
      <c r="D1587" s="144" t="str">
        <f>ЗАПОЛНИТЬ!$B$21</f>
        <v>12</v>
      </c>
      <c r="E1587" s="145"/>
      <c r="F1587" s="144" t="str">
        <f>ЗАПОЛНИТЬ!$B$22</f>
        <v>15</v>
      </c>
      <c r="G1587" s="144" t="str">
        <f>ЗАПОЛНИТЬ!$B$20</f>
        <v>040222</v>
      </c>
      <c r="H1587" s="143" t="str">
        <f>IF(ЗАПОЛНИТЬ!$F$7=1,ЗАПОЛНИТЬ!$H$9,ЗАПОЛНИТЬ!$H$10)</f>
        <v>73</v>
      </c>
      <c r="I1587" s="146" t="e">
        <f>IF(ЗАПОЛНИТЬ!$F$7=1,#REF!,#REF!)</f>
        <v>#REF!</v>
      </c>
      <c r="J1587" s="145" t="str">
        <f>IF(ЗАПОЛНИТЬ!$F$7=1,CONCATENATE(ЗАПОЛНИТЬ!$F$18,ЗАПОЛНИТЬ!$D$18),ЗАПОЛНИТЬ!$E$18)</f>
        <v>01.07.2016</v>
      </c>
      <c r="K1587" s="143" t="e">
        <f>#REF!</f>
        <v>#REF!</v>
      </c>
      <c r="L1587" s="143" t="e">
        <f>IF(ЗАПОЛНИТЬ!$F$7=1,#REF!/1000,#REF!)</f>
        <v>#REF!</v>
      </c>
      <c r="M1587" s="143" t="e">
        <f>IF(ЗАПОЛНИТЬ!$F$7=1,#REF!/1000,#REF!)</f>
        <v>#REF!</v>
      </c>
      <c r="N1587" s="143" t="e">
        <f>IF(ЗАПОЛНИТЬ!$F$7=1,#REF!/1000,#REF!)</f>
        <v>#REF!</v>
      </c>
      <c r="O1587" s="143" t="e">
        <f>IF(ЗАПОЛНИТЬ!$F$7=1,#REF!/1000,#REF!)</f>
        <v>#REF!</v>
      </c>
      <c r="P1587" s="143" t="e">
        <f>IF(ЗАПОЛНИТЬ!$F$7=1,#REF!/1000,#REF!)</f>
        <v>#REF!</v>
      </c>
      <c r="Q1587" s="143" t="e">
        <f>IF(ЗАПОЛНИТЬ!$F$7=1,#REF!/1000,#REF!)</f>
        <v>#REF!</v>
      </c>
      <c r="R1587" s="143" t="e">
        <f>IF(ЗАПОЛНИТЬ!$F$7=1,#REF!/1000,#REF!)</f>
        <v>#REF!</v>
      </c>
      <c r="S1587" s="143" t="e">
        <f>IF(ЗАПОЛНИТЬ!$F$7=1,#REF!/1000,#REF!)</f>
        <v>#REF!</v>
      </c>
      <c r="T1587" s="143" t="e">
        <f>IF(ЗАПОЛНИТЬ!$F$7=1,#REF!/1000,#REF!)</f>
        <v>#REF!</v>
      </c>
      <c r="U1587" s="143" t="e">
        <f>IF(ЗАПОЛНИТЬ!$F$7=1,#REF!/1000,#REF!)</f>
        <v>#REF!</v>
      </c>
      <c r="V1587" s="145" t="e">
        <f t="shared" si="108"/>
        <v>#REF!</v>
      </c>
      <c r="W1587" s="145" t="e">
        <f>IF(SUM(L1587:U1587)&gt;0,1,0)</f>
        <v>#REF!</v>
      </c>
    </row>
    <row r="1588" spans="1:23">
      <c r="A1588" s="144" t="str">
        <f>ЗАПОЛНИТЬ!$B$23</f>
        <v>4</v>
      </c>
      <c r="B1588" s="144" t="str">
        <f>ЗАПОЛНИТЬ!$B$13</f>
        <v>24188344</v>
      </c>
      <c r="C1588" s="144" t="str">
        <f>ЗАПОЛНИТЬ!$B$24</f>
        <v>298</v>
      </c>
      <c r="D1588" s="144" t="str">
        <f>ЗАПОЛНИТЬ!$B$21</f>
        <v>12</v>
      </c>
      <c r="E1588" s="145"/>
      <c r="F1588" s="144" t="str">
        <f>ЗАПОЛНИТЬ!$B$22</f>
        <v>15</v>
      </c>
      <c r="G1588" s="144" t="str">
        <f>ЗАПОЛНИТЬ!$B$20</f>
        <v>040222</v>
      </c>
      <c r="H1588" s="143" t="str">
        <f>IF(ЗАПОЛНИТЬ!$F$7=1,ЗАПОЛНИТЬ!$H$9,ЗАПОЛНИТЬ!$H$10)</f>
        <v>73</v>
      </c>
      <c r="I1588" s="146" t="e">
        <f>IF(ЗАПОЛНИТЬ!$F$7=1,#REF!,#REF!)</f>
        <v>#REF!</v>
      </c>
      <c r="J1588" s="145" t="str">
        <f>IF(ЗАПОЛНИТЬ!$F$7=1,CONCATENATE(ЗАПОЛНИТЬ!$F$18,ЗАПОЛНИТЬ!$D$18),ЗАПОЛНИТЬ!$E$18)</f>
        <v>01.07.2016</v>
      </c>
      <c r="K1588" s="143" t="e">
        <f>#REF!</f>
        <v>#REF!</v>
      </c>
      <c r="L1588" s="143" t="e">
        <f>IF(ЗАПОЛНИТЬ!$F$7=1,#REF!/1000,#REF!)</f>
        <v>#REF!</v>
      </c>
      <c r="M1588" s="143" t="e">
        <f>IF(ЗАПОЛНИТЬ!$F$7=1,#REF!/1000,#REF!)</f>
        <v>#REF!</v>
      </c>
      <c r="N1588" s="143" t="e">
        <f>IF(ЗАПОЛНИТЬ!$F$7=1,#REF!/1000,#REF!)</f>
        <v>#REF!</v>
      </c>
      <c r="O1588" s="143" t="e">
        <f>IF(ЗАПОЛНИТЬ!$F$7=1,#REF!/1000,#REF!)</f>
        <v>#REF!</v>
      </c>
      <c r="P1588" s="143" t="e">
        <f>IF(ЗАПОЛНИТЬ!$F$7=1,#REF!/1000,#REF!)</f>
        <v>#REF!</v>
      </c>
      <c r="Q1588" s="143" t="e">
        <f>IF(ЗАПОЛНИТЬ!$F$7=1,#REF!/1000,#REF!)</f>
        <v>#REF!</v>
      </c>
      <c r="R1588" s="143" t="e">
        <f>IF(ЗАПОЛНИТЬ!$F$7=1,#REF!/1000,#REF!)</f>
        <v>#REF!</v>
      </c>
      <c r="S1588" s="143" t="e">
        <f>IF(ЗАПОЛНИТЬ!$F$7=1,#REF!/1000,#REF!)</f>
        <v>#REF!</v>
      </c>
      <c r="T1588" s="143" t="e">
        <f>IF(ЗАПОЛНИТЬ!$F$7=1,#REF!/1000,#REF!)</f>
        <v>#REF!</v>
      </c>
      <c r="U1588" s="143" t="e">
        <f>IF(ЗАПОЛНИТЬ!$F$7=1,#REF!/1000,#REF!)</f>
        <v>#REF!</v>
      </c>
      <c r="V1588" s="145" t="e">
        <f t="shared" si="108"/>
        <v>#REF!</v>
      </c>
      <c r="W1588" s="145">
        <v>0</v>
      </c>
    </row>
    <row r="1589" spans="1:23">
      <c r="A1589" s="144" t="str">
        <f>ЗАПОЛНИТЬ!$B$23</f>
        <v>4</v>
      </c>
      <c r="B1589" s="144" t="str">
        <f>ЗАПОЛНИТЬ!$B$13</f>
        <v>24188344</v>
      </c>
      <c r="C1589" s="144" t="str">
        <f>ЗАПОЛНИТЬ!$B$24</f>
        <v>298</v>
      </c>
      <c r="D1589" s="144" t="str">
        <f>ЗАПОЛНИТЬ!$B$21</f>
        <v>12</v>
      </c>
      <c r="E1589" s="145"/>
      <c r="F1589" s="144" t="str">
        <f>ЗАПОЛНИТЬ!$B$22</f>
        <v>15</v>
      </c>
      <c r="G1589" s="144" t="str">
        <f>ЗАПОЛНИТЬ!$B$20</f>
        <v>040222</v>
      </c>
      <c r="H1589" s="143" t="str">
        <f>IF(ЗАПОЛНИТЬ!$F$7=1,ЗАПОЛНИТЬ!$H$9,ЗАПОЛНИТЬ!$H$10)</f>
        <v>73</v>
      </c>
      <c r="I1589" s="146" t="e">
        <f>IF(ЗАПОЛНИТЬ!$F$7=1,#REF!,#REF!)</f>
        <v>#REF!</v>
      </c>
      <c r="J1589" s="145" t="str">
        <f>IF(ЗАПОЛНИТЬ!$F$7=1,CONCATENATE(ЗАПОЛНИТЬ!$F$18,ЗАПОЛНИТЬ!$D$18),ЗАПОЛНИТЬ!$E$18)</f>
        <v>01.07.2016</v>
      </c>
      <c r="K1589" s="143" t="e">
        <f>#REF!</f>
        <v>#REF!</v>
      </c>
      <c r="L1589" s="143" t="e">
        <f>IF(ЗАПОЛНИТЬ!$F$7=1,#REF!/1000,#REF!)</f>
        <v>#REF!</v>
      </c>
      <c r="M1589" s="143" t="e">
        <f>IF(ЗАПОЛНИТЬ!$F$7=1,#REF!/1000,#REF!)</f>
        <v>#REF!</v>
      </c>
      <c r="N1589" s="143" t="e">
        <f>IF(ЗАПОЛНИТЬ!$F$7=1,#REF!/1000,#REF!)</f>
        <v>#REF!</v>
      </c>
      <c r="O1589" s="143" t="e">
        <f>IF(ЗАПОЛНИТЬ!$F$7=1,#REF!/1000,#REF!)</f>
        <v>#REF!</v>
      </c>
      <c r="P1589" s="143" t="e">
        <f>IF(ЗАПОЛНИТЬ!$F$7=1,#REF!/1000,#REF!)</f>
        <v>#REF!</v>
      </c>
      <c r="Q1589" s="143" t="e">
        <f>IF(ЗАПОЛНИТЬ!$F$7=1,#REF!/1000,#REF!)</f>
        <v>#REF!</v>
      </c>
      <c r="R1589" s="143" t="e">
        <f>IF(ЗАПОЛНИТЬ!$F$7=1,#REF!/1000,#REF!)</f>
        <v>#REF!</v>
      </c>
      <c r="S1589" s="143" t="e">
        <f>IF(ЗАПОЛНИТЬ!$F$7=1,#REF!/1000,#REF!)</f>
        <v>#REF!</v>
      </c>
      <c r="T1589" s="143" t="e">
        <f>IF(ЗАПОЛНИТЬ!$F$7=1,#REF!/1000,#REF!)</f>
        <v>#REF!</v>
      </c>
      <c r="U1589" s="143" t="e">
        <f>IF(ЗАПОЛНИТЬ!$F$7=1,#REF!/1000,#REF!)</f>
        <v>#REF!</v>
      </c>
      <c r="V1589" s="145" t="e">
        <f t="shared" si="108"/>
        <v>#REF!</v>
      </c>
      <c r="W1589" s="145" t="e">
        <f>IF(SUM(L1589:U1589)&gt;0,1,0)</f>
        <v>#REF!</v>
      </c>
    </row>
    <row r="1590" spans="1:23">
      <c r="A1590" s="144" t="str">
        <f>ЗАПОЛНИТЬ!$B$23</f>
        <v>4</v>
      </c>
      <c r="B1590" s="144" t="str">
        <f>ЗАПОЛНИТЬ!$B$13</f>
        <v>24188344</v>
      </c>
      <c r="C1590" s="144" t="str">
        <f>ЗАПОЛНИТЬ!$B$24</f>
        <v>298</v>
      </c>
      <c r="D1590" s="144" t="str">
        <f>ЗАПОЛНИТЬ!$B$21</f>
        <v>12</v>
      </c>
      <c r="E1590" s="145"/>
      <c r="F1590" s="144" t="str">
        <f>ЗАПОЛНИТЬ!$B$22</f>
        <v>15</v>
      </c>
      <c r="G1590" s="144" t="str">
        <f>ЗАПОЛНИТЬ!$B$20</f>
        <v>040222</v>
      </c>
      <c r="H1590" s="143" t="str">
        <f>IF(ЗАПОЛНИТЬ!$F$7=1,ЗАПОЛНИТЬ!$H$9,ЗАПОЛНИТЬ!$H$10)</f>
        <v>73</v>
      </c>
      <c r="I1590" s="146" t="e">
        <f>IF(ЗАПОЛНИТЬ!$F$7=1,#REF!,#REF!)</f>
        <v>#REF!</v>
      </c>
      <c r="J1590" s="145" t="str">
        <f>IF(ЗАПОЛНИТЬ!$F$7=1,CONCATENATE(ЗАПОЛНИТЬ!$F$18,ЗАПОЛНИТЬ!$D$18),ЗАПОЛНИТЬ!$E$18)</f>
        <v>01.07.2016</v>
      </c>
      <c r="K1590" s="143" t="e">
        <f>#REF!</f>
        <v>#REF!</v>
      </c>
      <c r="L1590" s="143" t="e">
        <f>IF(ЗАПОЛНИТЬ!$F$7=1,#REF!/1000,#REF!)</f>
        <v>#REF!</v>
      </c>
      <c r="M1590" s="143" t="e">
        <f>IF(ЗАПОЛНИТЬ!$F$7=1,#REF!/1000,#REF!)</f>
        <v>#REF!</v>
      </c>
      <c r="N1590" s="143" t="e">
        <f>IF(ЗАПОЛНИТЬ!$F$7=1,#REF!/1000,#REF!)</f>
        <v>#REF!</v>
      </c>
      <c r="O1590" s="143" t="e">
        <f>IF(ЗАПОЛНИТЬ!$F$7=1,#REF!/1000,#REF!)</f>
        <v>#REF!</v>
      </c>
      <c r="P1590" s="143" t="e">
        <f>IF(ЗАПОЛНИТЬ!$F$7=1,#REF!/1000,#REF!)</f>
        <v>#REF!</v>
      </c>
      <c r="Q1590" s="143" t="e">
        <f>IF(ЗАПОЛНИТЬ!$F$7=1,#REF!/1000,#REF!)</f>
        <v>#REF!</v>
      </c>
      <c r="R1590" s="143" t="e">
        <f>IF(ЗАПОЛНИТЬ!$F$7=1,#REF!/1000,#REF!)</f>
        <v>#REF!</v>
      </c>
      <c r="S1590" s="143" t="e">
        <f>IF(ЗАПОЛНИТЬ!$F$7=1,#REF!/1000,#REF!)</f>
        <v>#REF!</v>
      </c>
      <c r="T1590" s="143" t="e">
        <f>IF(ЗАПОЛНИТЬ!$F$7=1,#REF!/1000,#REF!)</f>
        <v>#REF!</v>
      </c>
      <c r="U1590" s="143" t="e">
        <f>IF(ЗАПОЛНИТЬ!$F$7=1,#REF!/1000,#REF!)</f>
        <v>#REF!</v>
      </c>
      <c r="V1590" s="145" t="e">
        <f t="shared" si="108"/>
        <v>#REF!</v>
      </c>
      <c r="W1590" s="145" t="e">
        <f>IF(SUM(L1590:U1590)&gt;0,1,0)</f>
        <v>#REF!</v>
      </c>
    </row>
    <row r="1591" spans="1:23">
      <c r="A1591" s="144" t="str">
        <f>ЗАПОЛНИТЬ!$B$23</f>
        <v>4</v>
      </c>
      <c r="B1591" s="144" t="str">
        <f>ЗАПОЛНИТЬ!$B$13</f>
        <v>24188344</v>
      </c>
      <c r="C1591" s="144" t="str">
        <f>ЗАПОЛНИТЬ!$B$24</f>
        <v>298</v>
      </c>
      <c r="D1591" s="144" t="str">
        <f>ЗАПОЛНИТЬ!$B$21</f>
        <v>12</v>
      </c>
      <c r="E1591" s="145"/>
      <c r="F1591" s="144" t="str">
        <f>ЗАПОЛНИТЬ!$B$22</f>
        <v>15</v>
      </c>
      <c r="G1591" s="144" t="str">
        <f>ЗАПОЛНИТЬ!$B$20</f>
        <v>040222</v>
      </c>
      <c r="H1591" s="143" t="str">
        <f>IF(ЗАПОЛНИТЬ!$F$7=1,ЗАПОЛНИТЬ!$H$9,ЗАПОЛНИТЬ!$H$10)</f>
        <v>73</v>
      </c>
      <c r="I1591" s="146" t="e">
        <f>IF(ЗАПОЛНИТЬ!$F$7=1,#REF!,#REF!)</f>
        <v>#REF!</v>
      </c>
      <c r="J1591" s="145" t="str">
        <f>IF(ЗАПОЛНИТЬ!$F$7=1,CONCATENATE(ЗАПОЛНИТЬ!$F$18,ЗАПОЛНИТЬ!$D$18),ЗАПОЛНИТЬ!$E$18)</f>
        <v>01.07.2016</v>
      </c>
      <c r="K1591" s="143" t="e">
        <f>#REF!</f>
        <v>#REF!</v>
      </c>
      <c r="L1591" s="143" t="e">
        <f>IF(ЗАПОЛНИТЬ!$F$7=1,#REF!/1000,#REF!)</f>
        <v>#REF!</v>
      </c>
      <c r="M1591" s="143" t="e">
        <f>IF(ЗАПОЛНИТЬ!$F$7=1,#REF!/1000,#REF!)</f>
        <v>#REF!</v>
      </c>
      <c r="N1591" s="143" t="e">
        <f>IF(ЗАПОЛНИТЬ!$F$7=1,#REF!/1000,#REF!)</f>
        <v>#REF!</v>
      </c>
      <c r="O1591" s="143" t="e">
        <f>IF(ЗАПОЛНИТЬ!$F$7=1,#REF!/1000,#REF!)</f>
        <v>#REF!</v>
      </c>
      <c r="P1591" s="143" t="e">
        <f>IF(ЗАПОЛНИТЬ!$F$7=1,#REF!/1000,#REF!)</f>
        <v>#REF!</v>
      </c>
      <c r="Q1591" s="143" t="e">
        <f>IF(ЗАПОЛНИТЬ!$F$7=1,#REF!/1000,#REF!)</f>
        <v>#REF!</v>
      </c>
      <c r="R1591" s="143" t="e">
        <f>IF(ЗАПОЛНИТЬ!$F$7=1,#REF!/1000,#REF!)</f>
        <v>#REF!</v>
      </c>
      <c r="S1591" s="143" t="e">
        <f>IF(ЗАПОЛНИТЬ!$F$7=1,#REF!/1000,#REF!)</f>
        <v>#REF!</v>
      </c>
      <c r="T1591" s="143" t="e">
        <f>IF(ЗАПОЛНИТЬ!$F$7=1,#REF!/1000,#REF!)</f>
        <v>#REF!</v>
      </c>
      <c r="U1591" s="143" t="e">
        <f>IF(ЗАПОЛНИТЬ!$F$7=1,#REF!/1000,#REF!)</f>
        <v>#REF!</v>
      </c>
      <c r="V1591" s="145" t="e">
        <f t="shared" si="108"/>
        <v>#REF!</v>
      </c>
      <c r="W1591" s="145" t="e">
        <f>IF(SUM(L1591:U1591)&gt;0,1,0)</f>
        <v>#REF!</v>
      </c>
    </row>
    <row r="1592" spans="1:23">
      <c r="A1592" s="144" t="str">
        <f>ЗАПОЛНИТЬ!$B$23</f>
        <v>4</v>
      </c>
      <c r="B1592" s="144" t="str">
        <f>ЗАПОЛНИТЬ!$B$13</f>
        <v>24188344</v>
      </c>
      <c r="C1592" s="144" t="str">
        <f>ЗАПОЛНИТЬ!$B$24</f>
        <v>298</v>
      </c>
      <c r="D1592" s="144" t="str">
        <f>ЗАПОЛНИТЬ!$B$21</f>
        <v>12</v>
      </c>
      <c r="E1592" s="145"/>
      <c r="F1592" s="144" t="str">
        <f>ЗАПОЛНИТЬ!$B$22</f>
        <v>15</v>
      </c>
      <c r="G1592" s="144" t="str">
        <f>ЗАПОЛНИТЬ!$B$20</f>
        <v>040222</v>
      </c>
      <c r="H1592" s="143" t="str">
        <f>IF(ЗАПОЛНИТЬ!$F$7=1,ЗАПОЛНИТЬ!$H$9,ЗАПОЛНИТЬ!$H$10)</f>
        <v>73</v>
      </c>
      <c r="I1592" s="146" t="e">
        <f>IF(ЗАПОЛНИТЬ!$F$7=1,#REF!,#REF!)</f>
        <v>#REF!</v>
      </c>
      <c r="J1592" s="145" t="str">
        <f>IF(ЗАПОЛНИТЬ!$F$7=1,CONCATENATE(ЗАПОЛНИТЬ!$F$18,ЗАПОЛНИТЬ!$D$18),ЗАПОЛНИТЬ!$E$18)</f>
        <v>01.07.2016</v>
      </c>
      <c r="K1592" s="143" t="e">
        <f>#REF!</f>
        <v>#REF!</v>
      </c>
      <c r="L1592" s="143" t="e">
        <f>IF(ЗАПОЛНИТЬ!$F$7=1,#REF!/1000,#REF!)</f>
        <v>#REF!</v>
      </c>
      <c r="M1592" s="143" t="e">
        <f>IF(ЗАПОЛНИТЬ!$F$7=1,#REF!/1000,#REF!)</f>
        <v>#REF!</v>
      </c>
      <c r="N1592" s="143" t="e">
        <f>IF(ЗАПОЛНИТЬ!$F$7=1,#REF!/1000,#REF!)</f>
        <v>#REF!</v>
      </c>
      <c r="O1592" s="143" t="e">
        <f>IF(ЗАПОЛНИТЬ!$F$7=1,#REF!/1000,#REF!)</f>
        <v>#REF!</v>
      </c>
      <c r="P1592" s="143" t="e">
        <f>IF(ЗАПОЛНИТЬ!$F$7=1,#REF!/1000,#REF!)</f>
        <v>#REF!</v>
      </c>
      <c r="Q1592" s="143" t="e">
        <f>IF(ЗАПОЛНИТЬ!$F$7=1,#REF!/1000,#REF!)</f>
        <v>#REF!</v>
      </c>
      <c r="R1592" s="143" t="e">
        <f>IF(ЗАПОЛНИТЬ!$F$7=1,#REF!/1000,#REF!)</f>
        <v>#REF!</v>
      </c>
      <c r="S1592" s="143" t="e">
        <f>IF(ЗАПОЛНИТЬ!$F$7=1,#REF!/1000,#REF!)</f>
        <v>#REF!</v>
      </c>
      <c r="T1592" s="143" t="e">
        <f>IF(ЗАПОЛНИТЬ!$F$7=1,#REF!/1000,#REF!)</f>
        <v>#REF!</v>
      </c>
      <c r="U1592" s="143" t="e">
        <f>IF(ЗАПОЛНИТЬ!$F$7=1,#REF!/1000,#REF!)</f>
        <v>#REF!</v>
      </c>
      <c r="V1592" s="145" t="e">
        <f t="shared" si="108"/>
        <v>#REF!</v>
      </c>
      <c r="W1592" s="145" t="e">
        <f>IF(SUM(L1592:U1592)&gt;0,1,0)</f>
        <v>#REF!</v>
      </c>
    </row>
    <row r="1593" spans="1:23">
      <c r="A1593" s="144" t="str">
        <f>ЗАПОЛНИТЬ!$B$23</f>
        <v>4</v>
      </c>
      <c r="B1593" s="144" t="str">
        <f>ЗАПОЛНИТЬ!$B$13</f>
        <v>24188344</v>
      </c>
      <c r="C1593" s="144" t="str">
        <f>ЗАПОЛНИТЬ!$B$24</f>
        <v>298</v>
      </c>
      <c r="D1593" s="144" t="str">
        <f>ЗАПОЛНИТЬ!$B$21</f>
        <v>12</v>
      </c>
      <c r="E1593" s="145"/>
      <c r="F1593" s="144" t="str">
        <f>ЗАПОЛНИТЬ!$B$22</f>
        <v>15</v>
      </c>
      <c r="G1593" s="144" t="str">
        <f>ЗАПОЛНИТЬ!$B$20</f>
        <v>040222</v>
      </c>
      <c r="H1593" s="143" t="str">
        <f>IF(ЗАПОЛНИТЬ!$F$7=1,ЗАПОЛНИТЬ!$H$9,ЗАПОЛНИТЬ!$H$10)</f>
        <v>73</v>
      </c>
      <c r="I1593" s="146" t="e">
        <f>IF(ЗАПОЛНИТЬ!$F$7=1,#REF!,#REF!)</f>
        <v>#REF!</v>
      </c>
      <c r="J1593" s="145" t="str">
        <f>IF(ЗАПОЛНИТЬ!$F$7=1,CONCATENATE(ЗАПОЛНИТЬ!$F$18,ЗАПОЛНИТЬ!$D$18),ЗАПОЛНИТЬ!$E$18)</f>
        <v>01.07.2016</v>
      </c>
      <c r="K1593" s="143" t="e">
        <f>#REF!</f>
        <v>#REF!</v>
      </c>
      <c r="L1593" s="143" t="e">
        <f>IF(ЗАПОЛНИТЬ!$F$7=1,#REF!/1000,#REF!)</f>
        <v>#REF!</v>
      </c>
      <c r="M1593" s="143" t="e">
        <f>IF(ЗАПОЛНИТЬ!$F$7=1,#REF!/1000,#REF!)</f>
        <v>#REF!</v>
      </c>
      <c r="N1593" s="143" t="e">
        <f>IF(ЗАПОЛНИТЬ!$F$7=1,#REF!/1000,#REF!)</f>
        <v>#REF!</v>
      </c>
      <c r="O1593" s="143" t="e">
        <f>IF(ЗАПОЛНИТЬ!$F$7=1,#REF!/1000,#REF!)</f>
        <v>#REF!</v>
      </c>
      <c r="P1593" s="143" t="e">
        <f>IF(ЗАПОЛНИТЬ!$F$7=1,#REF!/1000,#REF!)</f>
        <v>#REF!</v>
      </c>
      <c r="Q1593" s="143" t="e">
        <f>IF(ЗАПОЛНИТЬ!$F$7=1,#REF!/1000,#REF!)</f>
        <v>#REF!</v>
      </c>
      <c r="R1593" s="143" t="e">
        <f>IF(ЗАПОЛНИТЬ!$F$7=1,#REF!/1000,#REF!)</f>
        <v>#REF!</v>
      </c>
      <c r="S1593" s="143" t="e">
        <f>IF(ЗАПОЛНИТЬ!$F$7=1,#REF!/1000,#REF!)</f>
        <v>#REF!</v>
      </c>
      <c r="T1593" s="143" t="e">
        <f>IF(ЗАПОЛНИТЬ!$F$7=1,#REF!/1000,#REF!)</f>
        <v>#REF!</v>
      </c>
      <c r="U1593" s="143" t="e">
        <f>IF(ЗАПОЛНИТЬ!$F$7=1,#REF!/1000,#REF!)</f>
        <v>#REF!</v>
      </c>
      <c r="V1593" s="145" t="e">
        <f t="shared" si="108"/>
        <v>#REF!</v>
      </c>
      <c r="W1593" s="145" t="e">
        <f>IF(SUM(L1593:U1593)&gt;0,1,0)</f>
        <v>#REF!</v>
      </c>
    </row>
    <row r="1594" spans="1:23">
      <c r="A1594" s="144" t="str">
        <f>ЗАПОЛНИТЬ!$B$23</f>
        <v>4</v>
      </c>
      <c r="B1594" s="144" t="str">
        <f>ЗАПОЛНИТЬ!$B$13</f>
        <v>24188344</v>
      </c>
      <c r="C1594" s="144" t="str">
        <f>ЗАПОЛНИТЬ!$B$24</f>
        <v>298</v>
      </c>
      <c r="D1594" s="144" t="str">
        <f>ЗАПОЛНИТЬ!$B$21</f>
        <v>12</v>
      </c>
      <c r="E1594" s="145"/>
      <c r="F1594" s="144" t="str">
        <f>ЗАПОЛНИТЬ!$B$22</f>
        <v>15</v>
      </c>
      <c r="G1594" s="144" t="str">
        <f>ЗАПОЛНИТЬ!$B$20</f>
        <v>040222</v>
      </c>
      <c r="H1594" s="143" t="str">
        <f>IF(ЗАПОЛНИТЬ!$F$7=1,ЗАПОЛНИТЬ!$H$9,ЗАПОЛНИТЬ!$H$10)</f>
        <v>73</v>
      </c>
      <c r="I1594" s="146" t="e">
        <f>IF(ЗАПОЛНИТЬ!$F$7=1,#REF!,#REF!)</f>
        <v>#REF!</v>
      </c>
      <c r="J1594" s="145" t="str">
        <f>IF(ЗАПОЛНИТЬ!$F$7=1,CONCATENATE(ЗАПОЛНИТЬ!$F$18,ЗАПОЛНИТЬ!$D$18),ЗАПОЛНИТЬ!$E$18)</f>
        <v>01.07.2016</v>
      </c>
      <c r="K1594" s="143" t="e">
        <f>#REF!</f>
        <v>#REF!</v>
      </c>
      <c r="L1594" s="143" t="e">
        <f>IF(ЗАПОЛНИТЬ!$F$7=1,#REF!/1000,#REF!)</f>
        <v>#REF!</v>
      </c>
      <c r="M1594" s="143" t="e">
        <f>IF(ЗАПОЛНИТЬ!$F$7=1,#REF!/1000,#REF!)</f>
        <v>#REF!</v>
      </c>
      <c r="N1594" s="143" t="e">
        <f>IF(ЗАПОЛНИТЬ!$F$7=1,#REF!/1000,#REF!)</f>
        <v>#REF!</v>
      </c>
      <c r="O1594" s="143" t="e">
        <f>IF(ЗАПОЛНИТЬ!$F$7=1,#REF!/1000,#REF!)</f>
        <v>#REF!</v>
      </c>
      <c r="P1594" s="143" t="e">
        <f>IF(ЗАПОЛНИТЬ!$F$7=1,#REF!/1000,#REF!)</f>
        <v>#REF!</v>
      </c>
      <c r="Q1594" s="143" t="e">
        <f>IF(ЗАПОЛНИТЬ!$F$7=1,#REF!/1000,#REF!)</f>
        <v>#REF!</v>
      </c>
      <c r="R1594" s="143" t="e">
        <f>IF(ЗАПОЛНИТЬ!$F$7=1,#REF!/1000,#REF!)</f>
        <v>#REF!</v>
      </c>
      <c r="S1594" s="143" t="e">
        <f>IF(ЗАПОЛНИТЬ!$F$7=1,#REF!/1000,#REF!)</f>
        <v>#REF!</v>
      </c>
      <c r="T1594" s="143" t="e">
        <f>IF(ЗАПОЛНИТЬ!$F$7=1,#REF!/1000,#REF!)</f>
        <v>#REF!</v>
      </c>
      <c r="U1594" s="143" t="e">
        <f>IF(ЗАПОЛНИТЬ!$F$7=1,#REF!/1000,#REF!)</f>
        <v>#REF!</v>
      </c>
      <c r="V1594" s="145" t="e">
        <f t="shared" si="108"/>
        <v>#REF!</v>
      </c>
      <c r="W1594" s="145">
        <v>0</v>
      </c>
    </row>
    <row r="1595" spans="1:23">
      <c r="A1595" s="144" t="str">
        <f>ЗАПОЛНИТЬ!$B$23</f>
        <v>4</v>
      </c>
      <c r="B1595" s="144" t="str">
        <f>ЗАПОЛНИТЬ!$B$13</f>
        <v>24188344</v>
      </c>
      <c r="C1595" s="144" t="str">
        <f>ЗАПОЛНИТЬ!$B$24</f>
        <v>298</v>
      </c>
      <c r="D1595" s="144" t="str">
        <f>ЗАПОЛНИТЬ!$B$21</f>
        <v>12</v>
      </c>
      <c r="E1595" s="145"/>
      <c r="F1595" s="144" t="str">
        <f>ЗАПОЛНИТЬ!$B$22</f>
        <v>15</v>
      </c>
      <c r="G1595" s="144" t="str">
        <f>ЗАПОЛНИТЬ!$B$20</f>
        <v>040222</v>
      </c>
      <c r="H1595" s="143" t="str">
        <f>IF(ЗАПОЛНИТЬ!$F$7=1,ЗАПОЛНИТЬ!$H$9,ЗАПОЛНИТЬ!$H$10)</f>
        <v>73</v>
      </c>
      <c r="I1595" s="146" t="e">
        <f>IF(ЗАПОЛНИТЬ!$F$7=1,#REF!,#REF!)</f>
        <v>#REF!</v>
      </c>
      <c r="J1595" s="145" t="str">
        <f>IF(ЗАПОЛНИТЬ!$F$7=1,CONCATENATE(ЗАПОЛНИТЬ!$F$18,ЗАПОЛНИТЬ!$D$18),ЗАПОЛНИТЬ!$E$18)</f>
        <v>01.07.2016</v>
      </c>
      <c r="K1595" s="143" t="e">
        <f>#REF!</f>
        <v>#REF!</v>
      </c>
      <c r="L1595" s="143" t="e">
        <f>IF(ЗАПОЛНИТЬ!$F$7=1,#REF!/1000,#REF!)</f>
        <v>#REF!</v>
      </c>
      <c r="M1595" s="143" t="e">
        <f>IF(ЗАПОЛНИТЬ!$F$7=1,#REF!/1000,#REF!)</f>
        <v>#REF!</v>
      </c>
      <c r="N1595" s="143" t="e">
        <f>IF(ЗАПОЛНИТЬ!$F$7=1,#REF!/1000,#REF!)</f>
        <v>#REF!</v>
      </c>
      <c r="O1595" s="143" t="e">
        <f>IF(ЗАПОЛНИТЬ!$F$7=1,#REF!/1000,#REF!)</f>
        <v>#REF!</v>
      </c>
      <c r="P1595" s="143" t="e">
        <f>IF(ЗАПОЛНИТЬ!$F$7=1,#REF!/1000,#REF!)</f>
        <v>#REF!</v>
      </c>
      <c r="Q1595" s="143" t="e">
        <f>IF(ЗАПОЛНИТЬ!$F$7=1,#REF!/1000,#REF!)</f>
        <v>#REF!</v>
      </c>
      <c r="R1595" s="143" t="e">
        <f>IF(ЗАПОЛНИТЬ!$F$7=1,#REF!/1000,#REF!)</f>
        <v>#REF!</v>
      </c>
      <c r="S1595" s="143" t="e">
        <f>IF(ЗАПОЛНИТЬ!$F$7=1,#REF!/1000,#REF!)</f>
        <v>#REF!</v>
      </c>
      <c r="T1595" s="143" t="e">
        <f>IF(ЗАПОЛНИТЬ!$F$7=1,#REF!/1000,#REF!)</f>
        <v>#REF!</v>
      </c>
      <c r="U1595" s="143" t="e">
        <f>IF(ЗАПОЛНИТЬ!$F$7=1,#REF!/1000,#REF!)</f>
        <v>#REF!</v>
      </c>
      <c r="V1595" s="145" t="e">
        <f t="shared" si="108"/>
        <v>#REF!</v>
      </c>
      <c r="W1595" s="145" t="e">
        <f>IF(SUM(L1595:U1595)&gt;0,1,0)</f>
        <v>#REF!</v>
      </c>
    </row>
    <row r="1596" spans="1:23">
      <c r="A1596" s="144" t="str">
        <f>ЗАПОЛНИТЬ!$B$23</f>
        <v>4</v>
      </c>
      <c r="B1596" s="144" t="str">
        <f>ЗАПОЛНИТЬ!$B$13</f>
        <v>24188344</v>
      </c>
      <c r="C1596" s="144" t="str">
        <f>ЗАПОЛНИТЬ!$B$24</f>
        <v>298</v>
      </c>
      <c r="D1596" s="144" t="str">
        <f>ЗАПОЛНИТЬ!$B$21</f>
        <v>12</v>
      </c>
      <c r="E1596" s="145"/>
      <c r="F1596" s="144" t="str">
        <f>ЗАПОЛНИТЬ!$B$22</f>
        <v>15</v>
      </c>
      <c r="G1596" s="144" t="str">
        <f>ЗАПОЛНИТЬ!$B$20</f>
        <v>040222</v>
      </c>
      <c r="H1596" s="143" t="str">
        <f>IF(ЗАПОЛНИТЬ!$F$7=1,ЗАПОЛНИТЬ!$H$9,ЗАПОЛНИТЬ!$H$10)</f>
        <v>73</v>
      </c>
      <c r="I1596" s="146" t="e">
        <f>IF(ЗАПОЛНИТЬ!$F$7=1,#REF!,#REF!)</f>
        <v>#REF!</v>
      </c>
      <c r="J1596" s="145" t="str">
        <f>IF(ЗАПОЛНИТЬ!$F$7=1,CONCATENATE(ЗАПОЛНИТЬ!$F$18,ЗАПОЛНИТЬ!$D$18),ЗАПОЛНИТЬ!$E$18)</f>
        <v>01.07.2016</v>
      </c>
      <c r="K1596" s="143" t="e">
        <f>#REF!</f>
        <v>#REF!</v>
      </c>
      <c r="L1596" s="143" t="e">
        <f>IF(ЗАПОЛНИТЬ!$F$7=1,#REF!/1000,#REF!)</f>
        <v>#REF!</v>
      </c>
      <c r="M1596" s="143" t="e">
        <f>IF(ЗАПОЛНИТЬ!$F$7=1,#REF!/1000,#REF!)</f>
        <v>#REF!</v>
      </c>
      <c r="N1596" s="143" t="e">
        <f>IF(ЗАПОЛНИТЬ!$F$7=1,#REF!/1000,#REF!)</f>
        <v>#REF!</v>
      </c>
      <c r="O1596" s="143" t="e">
        <f>IF(ЗАПОЛНИТЬ!$F$7=1,#REF!/1000,#REF!)</f>
        <v>#REF!</v>
      </c>
      <c r="P1596" s="143" t="e">
        <f>IF(ЗАПОЛНИТЬ!$F$7=1,#REF!/1000,#REF!)</f>
        <v>#REF!</v>
      </c>
      <c r="Q1596" s="143" t="e">
        <f>IF(ЗАПОЛНИТЬ!$F$7=1,#REF!/1000,#REF!)</f>
        <v>#REF!</v>
      </c>
      <c r="R1596" s="143" t="e">
        <f>IF(ЗАПОЛНИТЬ!$F$7=1,#REF!/1000,#REF!)</f>
        <v>#REF!</v>
      </c>
      <c r="S1596" s="143" t="e">
        <f>IF(ЗАПОЛНИТЬ!$F$7=1,#REF!/1000,#REF!)</f>
        <v>#REF!</v>
      </c>
      <c r="T1596" s="143" t="e">
        <f>IF(ЗАПОЛНИТЬ!$F$7=1,#REF!/1000,#REF!)</f>
        <v>#REF!</v>
      </c>
      <c r="U1596" s="143" t="e">
        <f>IF(ЗАПОЛНИТЬ!$F$7=1,#REF!/1000,#REF!)</f>
        <v>#REF!</v>
      </c>
      <c r="V1596" s="145" t="e">
        <f t="shared" si="108"/>
        <v>#REF!</v>
      </c>
      <c r="W1596" s="145" t="e">
        <f>IF(SUM(L1596:U1596)&gt;0,1,0)</f>
        <v>#REF!</v>
      </c>
    </row>
    <row r="1597" spans="1:23">
      <c r="A1597" s="144" t="str">
        <f>ЗАПОЛНИТЬ!$B$23</f>
        <v>4</v>
      </c>
      <c r="B1597" s="144" t="str">
        <f>ЗАПОЛНИТЬ!$B$13</f>
        <v>24188344</v>
      </c>
      <c r="C1597" s="144" t="str">
        <f>ЗАПОЛНИТЬ!$B$24</f>
        <v>298</v>
      </c>
      <c r="D1597" s="144" t="str">
        <f>ЗАПОЛНИТЬ!$B$21</f>
        <v>12</v>
      </c>
      <c r="E1597" s="145"/>
      <c r="F1597" s="144" t="str">
        <f>ЗАПОЛНИТЬ!$B$22</f>
        <v>15</v>
      </c>
      <c r="G1597" s="144" t="str">
        <f>ЗАПОЛНИТЬ!$B$20</f>
        <v>040222</v>
      </c>
      <c r="H1597" s="143" t="str">
        <f>IF(ЗАПОЛНИТЬ!$F$7=1,ЗАПОЛНИТЬ!$H$9,ЗАПОЛНИТЬ!$H$10)</f>
        <v>73</v>
      </c>
      <c r="I1597" s="146" t="e">
        <f>IF(ЗАПОЛНИТЬ!$F$7=1,#REF!,#REF!)</f>
        <v>#REF!</v>
      </c>
      <c r="J1597" s="145" t="str">
        <f>IF(ЗАПОЛНИТЬ!$F$7=1,CONCATENATE(ЗАПОЛНИТЬ!$F$18,ЗАПОЛНИТЬ!$D$18),ЗАПОЛНИТЬ!$E$18)</f>
        <v>01.07.2016</v>
      </c>
      <c r="K1597" s="143" t="e">
        <f>#REF!</f>
        <v>#REF!</v>
      </c>
      <c r="L1597" s="143" t="e">
        <f>IF(ЗАПОЛНИТЬ!$F$7=1,#REF!/1000,#REF!)</f>
        <v>#REF!</v>
      </c>
      <c r="M1597" s="143" t="e">
        <f>IF(ЗАПОЛНИТЬ!$F$7=1,#REF!/1000,#REF!)</f>
        <v>#REF!</v>
      </c>
      <c r="N1597" s="143" t="e">
        <f>IF(ЗАПОЛНИТЬ!$F$7=1,#REF!/1000,#REF!)</f>
        <v>#REF!</v>
      </c>
      <c r="O1597" s="143" t="e">
        <f>IF(ЗАПОЛНИТЬ!$F$7=1,#REF!/1000,#REF!)</f>
        <v>#REF!</v>
      </c>
      <c r="P1597" s="143" t="e">
        <f>IF(ЗАПОЛНИТЬ!$F$7=1,#REF!/1000,#REF!)</f>
        <v>#REF!</v>
      </c>
      <c r="Q1597" s="143" t="e">
        <f>IF(ЗАПОЛНИТЬ!$F$7=1,#REF!/1000,#REF!)</f>
        <v>#REF!</v>
      </c>
      <c r="R1597" s="143" t="e">
        <f>IF(ЗАПОЛНИТЬ!$F$7=1,#REF!/1000,#REF!)</f>
        <v>#REF!</v>
      </c>
      <c r="S1597" s="143" t="e">
        <f>IF(ЗАПОЛНИТЬ!$F$7=1,#REF!/1000,#REF!)</f>
        <v>#REF!</v>
      </c>
      <c r="T1597" s="143" t="e">
        <f>IF(ЗАПОЛНИТЬ!$F$7=1,#REF!/1000,#REF!)</f>
        <v>#REF!</v>
      </c>
      <c r="U1597" s="143" t="e">
        <f>IF(ЗАПОЛНИТЬ!$F$7=1,#REF!/1000,#REF!)</f>
        <v>#REF!</v>
      </c>
      <c r="V1597" s="145" t="e">
        <f t="shared" si="108"/>
        <v>#REF!</v>
      </c>
      <c r="W1597" s="145" t="e">
        <f>IF(SUM(L1597:U1597)&gt;0,1,0)</f>
        <v>#REF!</v>
      </c>
    </row>
    <row r="1598" spans="1:23">
      <c r="A1598" s="144" t="str">
        <f>ЗАПОЛНИТЬ!$B$23</f>
        <v>4</v>
      </c>
      <c r="B1598" s="144" t="str">
        <f>ЗАПОЛНИТЬ!$B$13</f>
        <v>24188344</v>
      </c>
      <c r="C1598" s="144" t="str">
        <f>ЗАПОЛНИТЬ!$B$24</f>
        <v>298</v>
      </c>
      <c r="D1598" s="144" t="str">
        <f>ЗАПОЛНИТЬ!$B$21</f>
        <v>12</v>
      </c>
      <c r="E1598" s="145"/>
      <c r="F1598" s="144" t="str">
        <f>ЗАПОЛНИТЬ!$B$22</f>
        <v>15</v>
      </c>
      <c r="G1598" s="144" t="str">
        <f>ЗАПОЛНИТЬ!$B$20</f>
        <v>040222</v>
      </c>
      <c r="H1598" s="143" t="str">
        <f>IF(ЗАПОЛНИТЬ!$F$7=1,ЗАПОЛНИТЬ!$H$9,ЗАПОЛНИТЬ!$H$10)</f>
        <v>73</v>
      </c>
      <c r="I1598" s="146" t="e">
        <f>IF(ЗАПОЛНИТЬ!$F$7=1,#REF!,#REF!)</f>
        <v>#REF!</v>
      </c>
      <c r="J1598" s="145" t="str">
        <f>IF(ЗАПОЛНИТЬ!$F$7=1,CONCATENATE(ЗАПОЛНИТЬ!$F$18,ЗАПОЛНИТЬ!$D$18),ЗАПОЛНИТЬ!$E$18)</f>
        <v>01.07.2016</v>
      </c>
      <c r="K1598" s="143" t="e">
        <f>#REF!</f>
        <v>#REF!</v>
      </c>
      <c r="L1598" s="143" t="e">
        <f>IF(ЗАПОЛНИТЬ!$F$7=1,#REF!/1000,#REF!)</f>
        <v>#REF!</v>
      </c>
      <c r="M1598" s="143" t="e">
        <f>IF(ЗАПОЛНИТЬ!$F$7=1,#REF!/1000,#REF!)</f>
        <v>#REF!</v>
      </c>
      <c r="N1598" s="143" t="e">
        <f>IF(ЗАПОЛНИТЬ!$F$7=1,#REF!/1000,#REF!)</f>
        <v>#REF!</v>
      </c>
      <c r="O1598" s="143" t="e">
        <f>IF(ЗАПОЛНИТЬ!$F$7=1,#REF!/1000,#REF!)</f>
        <v>#REF!</v>
      </c>
      <c r="P1598" s="143" t="e">
        <f>IF(ЗАПОЛНИТЬ!$F$7=1,#REF!/1000,#REF!)</f>
        <v>#REF!</v>
      </c>
      <c r="Q1598" s="143" t="e">
        <f>IF(ЗАПОЛНИТЬ!$F$7=1,#REF!/1000,#REF!)</f>
        <v>#REF!</v>
      </c>
      <c r="R1598" s="143" t="e">
        <f>IF(ЗАПОЛНИТЬ!$F$7=1,#REF!/1000,#REF!)</f>
        <v>#REF!</v>
      </c>
      <c r="S1598" s="143" t="e">
        <f>IF(ЗАПОЛНИТЬ!$F$7=1,#REF!/1000,#REF!)</f>
        <v>#REF!</v>
      </c>
      <c r="T1598" s="143" t="e">
        <f>IF(ЗАПОЛНИТЬ!$F$7=1,#REF!/1000,#REF!)</f>
        <v>#REF!</v>
      </c>
      <c r="U1598" s="143" t="e">
        <f>IF(ЗАПОЛНИТЬ!$F$7=1,#REF!/1000,#REF!)</f>
        <v>#REF!</v>
      </c>
      <c r="V1598" s="145" t="e">
        <f t="shared" si="108"/>
        <v>#REF!</v>
      </c>
      <c r="W1598" s="145" t="e">
        <f>IF(SUM(L1598:U1598)&gt;0,1,0)</f>
        <v>#REF!</v>
      </c>
    </row>
    <row r="1599" spans="1:23">
      <c r="A1599" s="144" t="str">
        <f>ЗАПОЛНИТЬ!$B$23</f>
        <v>4</v>
      </c>
      <c r="B1599" s="144" t="str">
        <f>ЗАПОЛНИТЬ!$B$13</f>
        <v>24188344</v>
      </c>
      <c r="C1599" s="144" t="str">
        <f>ЗАПОЛНИТЬ!$B$24</f>
        <v>298</v>
      </c>
      <c r="D1599" s="144" t="str">
        <f>ЗАПОЛНИТЬ!$B$21</f>
        <v>12</v>
      </c>
      <c r="E1599" s="145"/>
      <c r="F1599" s="144" t="str">
        <f>ЗАПОЛНИТЬ!$B$22</f>
        <v>15</v>
      </c>
      <c r="G1599" s="144" t="str">
        <f>ЗАПОЛНИТЬ!$B$20</f>
        <v>040222</v>
      </c>
      <c r="H1599" s="143" t="str">
        <f>IF(ЗАПОЛНИТЬ!$F$7=1,ЗАПОЛНИТЬ!$H$9,ЗАПОЛНИТЬ!$H$10)</f>
        <v>73</v>
      </c>
      <c r="I1599" s="146" t="e">
        <f>IF(ЗАПОЛНИТЬ!$F$7=1,#REF!,#REF!)</f>
        <v>#REF!</v>
      </c>
      <c r="J1599" s="145" t="str">
        <f>IF(ЗАПОЛНИТЬ!$F$7=1,CONCATENATE(ЗАПОЛНИТЬ!$F$18,ЗАПОЛНИТЬ!$D$18),ЗАПОЛНИТЬ!$E$18)</f>
        <v>01.07.2016</v>
      </c>
      <c r="K1599" s="143">
        <v>9999</v>
      </c>
      <c r="L1599" s="143" t="e">
        <f>L1600</f>
        <v>#REF!</v>
      </c>
      <c r="M1599" s="143" t="e">
        <f t="shared" ref="M1599:U1599" si="109">M1600</f>
        <v>#REF!</v>
      </c>
      <c r="N1599" s="143" t="e">
        <f t="shared" si="109"/>
        <v>#REF!</v>
      </c>
      <c r="O1599" s="143" t="e">
        <f t="shared" si="109"/>
        <v>#REF!</v>
      </c>
      <c r="P1599" s="143" t="e">
        <f t="shared" si="109"/>
        <v>#REF!</v>
      </c>
      <c r="Q1599" s="143" t="e">
        <f t="shared" si="109"/>
        <v>#REF!</v>
      </c>
      <c r="R1599" s="143" t="e">
        <f t="shared" si="109"/>
        <v>#REF!</v>
      </c>
      <c r="S1599" s="143" t="e">
        <f t="shared" si="109"/>
        <v>#REF!</v>
      </c>
      <c r="T1599" s="143" t="e">
        <f t="shared" si="109"/>
        <v>#REF!</v>
      </c>
      <c r="U1599" s="143" t="e">
        <f t="shared" si="109"/>
        <v>#REF!</v>
      </c>
      <c r="V1599" s="145" t="e">
        <f t="shared" si="108"/>
        <v>#REF!</v>
      </c>
      <c r="W1599" s="145">
        <v>0</v>
      </c>
    </row>
    <row r="1600" spans="1:23">
      <c r="A1600" s="144" t="str">
        <f>ЗАПОЛНИТЬ!$B$23</f>
        <v>4</v>
      </c>
      <c r="B1600" s="144" t="str">
        <f>ЗАПОЛНИТЬ!$B$13</f>
        <v>24188344</v>
      </c>
      <c r="C1600" s="144" t="str">
        <f>ЗАПОЛНИТЬ!$B$24</f>
        <v>298</v>
      </c>
      <c r="D1600" s="144" t="str">
        <f>ЗАПОЛНИТЬ!$B$21</f>
        <v>12</v>
      </c>
      <c r="E1600" s="145"/>
      <c r="F1600" s="144" t="str">
        <f>ЗАПОЛНИТЬ!$B$22</f>
        <v>15</v>
      </c>
      <c r="G1600" s="144" t="str">
        <f>ЗАПОЛНИТЬ!$B$20</f>
        <v>040222</v>
      </c>
      <c r="H1600" s="143" t="str">
        <f>IF(ЗАПОЛНИТЬ!$F$7=1,ЗАПОЛНИТЬ!$H$9,ЗАПОЛНИТЬ!$H$10)</f>
        <v>73</v>
      </c>
      <c r="I1600" s="146" t="e">
        <f>IF(ЗАПОЛНИТЬ!$F$7=1,#REF!,#REF!)</f>
        <v>#REF!</v>
      </c>
      <c r="J1600" s="145" t="str">
        <f>IF(ЗАПОЛНИТЬ!$F$7=1,CONCATENATE(ЗАПОЛНИТЬ!$F$18,ЗАПОЛНИТЬ!$D$18),ЗАПОЛНИТЬ!$E$18)</f>
        <v>01.07.2016</v>
      </c>
      <c r="K1600" s="143">
        <v>2</v>
      </c>
      <c r="L1600" s="143" t="e">
        <f>IF(ЗАПОЛНИТЬ!$F$7=1,#REF!/1000,#REF!)</f>
        <v>#REF!</v>
      </c>
      <c r="M1600" s="143" t="e">
        <f>IF(ЗАПОЛНИТЬ!$F$7=1,#REF!/1000,#REF!)</f>
        <v>#REF!</v>
      </c>
      <c r="N1600" s="143" t="e">
        <f>IF(ЗАПОЛНИТЬ!$F$7=1,#REF!/1000,#REF!)</f>
        <v>#REF!</v>
      </c>
      <c r="O1600" s="143" t="e">
        <f>IF(ЗАПОЛНИТЬ!$F$7=1,#REF!/1000,#REF!)</f>
        <v>#REF!</v>
      </c>
      <c r="P1600" s="143" t="e">
        <f>IF(ЗАПОЛНИТЬ!$F$7=1,#REF!/1000,#REF!)</f>
        <v>#REF!</v>
      </c>
      <c r="Q1600" s="143" t="e">
        <f>IF(ЗАПОЛНИТЬ!$F$7=1,#REF!/1000,#REF!)</f>
        <v>#REF!</v>
      </c>
      <c r="R1600" s="143" t="e">
        <f>IF(ЗАПОЛНИТЬ!$F$7=1,#REF!/1000,#REF!)</f>
        <v>#REF!</v>
      </c>
      <c r="S1600" s="143" t="e">
        <f>IF(ЗАПОЛНИТЬ!$F$7=1,#REF!/1000,#REF!)</f>
        <v>#REF!</v>
      </c>
      <c r="T1600" s="143" t="e">
        <f>IF(ЗАПОЛНИТЬ!$F$7=1,#REF!/1000,#REF!)</f>
        <v>#REF!</v>
      </c>
      <c r="U1600" s="143" t="e">
        <f>IF(ЗАПОЛНИТЬ!$F$7=1,#REF!/1000,#REF!)</f>
        <v>#REF!</v>
      </c>
      <c r="V1600" s="145" t="e">
        <f t="shared" si="108"/>
        <v>#REF!</v>
      </c>
      <c r="W1600" s="145">
        <v>0</v>
      </c>
    </row>
    <row r="1601" spans="1:23">
      <c r="A1601" s="144" t="str">
        <f>ЗАПОЛНИТЬ!$B$23</f>
        <v>4</v>
      </c>
      <c r="B1601" s="144" t="str">
        <f>ЗАПОЛНИТЬ!$B$13</f>
        <v>24188344</v>
      </c>
      <c r="C1601" s="144" t="str">
        <f>ЗАПОЛНИТЬ!$B$24</f>
        <v>298</v>
      </c>
      <c r="D1601" s="144" t="str">
        <f>ЗАПОЛНИТЬ!$B$21</f>
        <v>12</v>
      </c>
      <c r="E1601" s="145"/>
      <c r="F1601" s="144" t="str">
        <f>ЗАПОЛНИТЬ!$B$22</f>
        <v>15</v>
      </c>
      <c r="G1601" s="144" t="str">
        <f>ЗАПОЛНИТЬ!$B$20</f>
        <v>040222</v>
      </c>
      <c r="H1601" s="143" t="str">
        <f>IF(ЗАПОЛНИТЬ!$F$7=1,ЗАПОЛНИТЬ!$H$9,ЗАПОЛНИТЬ!$H$10)</f>
        <v>73</v>
      </c>
      <c r="I1601" s="146" t="e">
        <f>IF(ЗАПОЛНИТЬ!$F$7=1,#REF!,#REF!)</f>
        <v>#REF!</v>
      </c>
      <c r="J1601" s="145" t="str">
        <f>IF(ЗАПОЛНИТЬ!$F$7=1,CONCATENATE(ЗАПОЛНИТЬ!$F$18,ЗАПОЛНИТЬ!$D$18),ЗАПОЛНИТЬ!$E$18)</f>
        <v>01.07.2016</v>
      </c>
      <c r="K1601" s="143" t="e">
        <f>#REF!</f>
        <v>#REF!</v>
      </c>
      <c r="L1601" s="143" t="e">
        <f>IF(ЗАПОЛНИТЬ!$F$7=1,#REF!/1000,#REF!)</f>
        <v>#REF!</v>
      </c>
      <c r="M1601" s="143" t="e">
        <f>IF(ЗАПОЛНИТЬ!$F$7=1,#REF!/1000,#REF!)</f>
        <v>#REF!</v>
      </c>
      <c r="N1601" s="143" t="e">
        <f>IF(ЗАПОЛНИТЬ!$F$7=1,#REF!/1000,#REF!)</f>
        <v>#REF!</v>
      </c>
      <c r="O1601" s="143" t="e">
        <f>IF(ЗАПОЛНИТЬ!$F$7=1,#REF!/1000,#REF!)</f>
        <v>#REF!</v>
      </c>
      <c r="P1601" s="143" t="e">
        <f>IF(ЗАПОЛНИТЬ!$F$7=1,#REF!/1000,#REF!)</f>
        <v>#REF!</v>
      </c>
      <c r="Q1601" s="143" t="e">
        <f>IF(ЗАПОЛНИТЬ!$F$7=1,#REF!/1000,#REF!)</f>
        <v>#REF!</v>
      </c>
      <c r="R1601" s="143" t="e">
        <f>IF(ЗАПОЛНИТЬ!$F$7=1,#REF!/1000,#REF!)</f>
        <v>#REF!</v>
      </c>
      <c r="S1601" s="143" t="e">
        <f>IF(ЗАПОЛНИТЬ!$F$7=1,#REF!/1000,#REF!)</f>
        <v>#REF!</v>
      </c>
      <c r="T1601" s="143" t="e">
        <f>IF(ЗАПОЛНИТЬ!$F$7=1,#REF!/1000,#REF!)</f>
        <v>#REF!</v>
      </c>
      <c r="U1601" s="143" t="e">
        <f>IF(ЗАПОЛНИТЬ!$F$7=1,#REF!/1000,#REF!)</f>
        <v>#REF!</v>
      </c>
      <c r="V1601" s="145" t="e">
        <f t="shared" si="108"/>
        <v>#REF!</v>
      </c>
      <c r="W1601" s="145">
        <v>0</v>
      </c>
    </row>
    <row r="1602" spans="1:23">
      <c r="A1602" s="144" t="str">
        <f>ЗАПОЛНИТЬ!$B$23</f>
        <v>4</v>
      </c>
      <c r="B1602" s="144" t="str">
        <f>ЗАПОЛНИТЬ!$B$13</f>
        <v>24188344</v>
      </c>
      <c r="C1602" s="144" t="str">
        <f>ЗАПОЛНИТЬ!$B$24</f>
        <v>298</v>
      </c>
      <c r="D1602" s="144" t="str">
        <f>ЗАПОЛНИТЬ!$B$21</f>
        <v>12</v>
      </c>
      <c r="E1602" s="145"/>
      <c r="F1602" s="144" t="str">
        <f>ЗАПОЛНИТЬ!$B$22</f>
        <v>15</v>
      </c>
      <c r="G1602" s="144" t="str">
        <f>ЗАПОЛНИТЬ!$B$20</f>
        <v>040222</v>
      </c>
      <c r="H1602" s="143" t="str">
        <f>IF(ЗАПОЛНИТЬ!$F$7=1,ЗАПОЛНИТЬ!$H$9,ЗАПОЛНИТЬ!$H$10)</f>
        <v>73</v>
      </c>
      <c r="I1602" s="146" t="e">
        <f>IF(ЗАПОЛНИТЬ!$F$7=1,#REF!,#REF!)</f>
        <v>#REF!</v>
      </c>
      <c r="J1602" s="145" t="str">
        <f>IF(ЗАПОЛНИТЬ!$F$7=1,CONCATENATE(ЗАПОЛНИТЬ!$F$18,ЗАПОЛНИТЬ!$D$18),ЗАПОЛНИТЬ!$E$18)</f>
        <v>01.07.2016</v>
      </c>
      <c r="K1602" s="143" t="e">
        <f>#REF!</f>
        <v>#REF!</v>
      </c>
      <c r="L1602" s="143" t="e">
        <f>IF(ЗАПОЛНИТЬ!$F$7=1,#REF!/1000,#REF!)</f>
        <v>#REF!</v>
      </c>
      <c r="M1602" s="143" t="e">
        <f>IF(ЗАПОЛНИТЬ!$F$7=1,#REF!/1000,#REF!)</f>
        <v>#REF!</v>
      </c>
      <c r="N1602" s="143" t="e">
        <f>IF(ЗАПОЛНИТЬ!$F$7=1,#REF!/1000,#REF!)</f>
        <v>#REF!</v>
      </c>
      <c r="O1602" s="143" t="e">
        <f>IF(ЗАПОЛНИТЬ!$F$7=1,#REF!/1000,#REF!)</f>
        <v>#REF!</v>
      </c>
      <c r="P1602" s="143" t="e">
        <f>IF(ЗАПОЛНИТЬ!$F$7=1,#REF!/1000,#REF!)</f>
        <v>#REF!</v>
      </c>
      <c r="Q1602" s="143" t="e">
        <f>IF(ЗАПОЛНИТЬ!$F$7=1,#REF!/1000,#REF!)</f>
        <v>#REF!</v>
      </c>
      <c r="R1602" s="143" t="e">
        <f>IF(ЗАПОЛНИТЬ!$F$7=1,#REF!/1000,#REF!)</f>
        <v>#REF!</v>
      </c>
      <c r="S1602" s="143" t="e">
        <f>IF(ЗАПОЛНИТЬ!$F$7=1,#REF!/1000,#REF!)</f>
        <v>#REF!</v>
      </c>
      <c r="T1602" s="143" t="e">
        <f>IF(ЗАПОЛНИТЬ!$F$7=1,#REF!/1000,#REF!)</f>
        <v>#REF!</v>
      </c>
      <c r="U1602" s="143" t="e">
        <f>IF(ЗАПОЛНИТЬ!$F$7=1,#REF!/1000,#REF!)</f>
        <v>#REF!</v>
      </c>
      <c r="V1602" s="145" t="e">
        <f t="shared" si="108"/>
        <v>#REF!</v>
      </c>
      <c r="W1602" s="145">
        <v>0</v>
      </c>
    </row>
    <row r="1603" spans="1:23">
      <c r="A1603" s="144" t="str">
        <f>ЗАПОЛНИТЬ!$B$23</f>
        <v>4</v>
      </c>
      <c r="B1603" s="144" t="str">
        <f>ЗАПОЛНИТЬ!$B$13</f>
        <v>24188344</v>
      </c>
      <c r="C1603" s="144" t="str">
        <f>ЗАПОЛНИТЬ!$B$24</f>
        <v>298</v>
      </c>
      <c r="D1603" s="144" t="str">
        <f>ЗАПОЛНИТЬ!$B$21</f>
        <v>12</v>
      </c>
      <c r="E1603" s="145"/>
      <c r="F1603" s="144" t="str">
        <f>ЗАПОЛНИТЬ!$B$22</f>
        <v>15</v>
      </c>
      <c r="G1603" s="144" t="str">
        <f>ЗАПОЛНИТЬ!$B$20</f>
        <v>040222</v>
      </c>
      <c r="H1603" s="143" t="str">
        <f>IF(ЗАПОЛНИТЬ!$F$7=1,ЗАПОЛНИТЬ!$H$9,ЗАПОЛНИТЬ!$H$10)</f>
        <v>73</v>
      </c>
      <c r="I1603" s="146" t="e">
        <f>IF(ЗАПОЛНИТЬ!$F$7=1,#REF!,#REF!)</f>
        <v>#REF!</v>
      </c>
      <c r="J1603" s="145" t="str">
        <f>IF(ЗАПОЛНИТЬ!$F$7=1,CONCATENATE(ЗАПОЛНИТЬ!$F$18,ЗАПОЛНИТЬ!$D$18),ЗАПОЛНИТЬ!$E$18)</f>
        <v>01.07.2016</v>
      </c>
      <c r="K1603" s="143" t="e">
        <f>#REF!</f>
        <v>#REF!</v>
      </c>
      <c r="L1603" s="143" t="e">
        <f>IF(ЗАПОЛНИТЬ!$F$7=1,#REF!/1000,#REF!)</f>
        <v>#REF!</v>
      </c>
      <c r="M1603" s="143" t="e">
        <f>IF(ЗАПОЛНИТЬ!$F$7=1,#REF!/1000,#REF!)</f>
        <v>#REF!</v>
      </c>
      <c r="N1603" s="143" t="e">
        <f>IF(ЗАПОЛНИТЬ!$F$7=1,#REF!/1000,#REF!)</f>
        <v>#REF!</v>
      </c>
      <c r="O1603" s="143" t="e">
        <f>IF(ЗАПОЛНИТЬ!$F$7=1,#REF!/1000,#REF!)</f>
        <v>#REF!</v>
      </c>
      <c r="P1603" s="143" t="e">
        <f>IF(ЗАПОЛНИТЬ!$F$7=1,#REF!/1000,#REF!)</f>
        <v>#REF!</v>
      </c>
      <c r="Q1603" s="143" t="e">
        <f>IF(ЗАПОЛНИТЬ!$F$7=1,#REF!/1000,#REF!)</f>
        <v>#REF!</v>
      </c>
      <c r="R1603" s="143" t="e">
        <f>IF(ЗАПОЛНИТЬ!$F$7=1,#REF!/1000,#REF!)</f>
        <v>#REF!</v>
      </c>
      <c r="S1603" s="143" t="e">
        <f>IF(ЗАПОЛНИТЬ!$F$7=1,#REF!/1000,#REF!)</f>
        <v>#REF!</v>
      </c>
      <c r="T1603" s="143" t="e">
        <f>IF(ЗАПОЛНИТЬ!$F$7=1,#REF!/1000,#REF!)</f>
        <v>#REF!</v>
      </c>
      <c r="U1603" s="143" t="e">
        <f>IF(ЗАПОЛНИТЬ!$F$7=1,#REF!/1000,#REF!)</f>
        <v>#REF!</v>
      </c>
      <c r="V1603" s="145" t="e">
        <f t="shared" si="108"/>
        <v>#REF!</v>
      </c>
      <c r="W1603" s="145">
        <v>0</v>
      </c>
    </row>
    <row r="1604" spans="1:23">
      <c r="A1604" s="144" t="str">
        <f>ЗАПОЛНИТЬ!$B$23</f>
        <v>4</v>
      </c>
      <c r="B1604" s="144" t="str">
        <f>ЗАПОЛНИТЬ!$B$13</f>
        <v>24188344</v>
      </c>
      <c r="C1604" s="144" t="str">
        <f>ЗАПОЛНИТЬ!$B$24</f>
        <v>298</v>
      </c>
      <c r="D1604" s="144" t="str">
        <f>ЗАПОЛНИТЬ!$B$21</f>
        <v>12</v>
      </c>
      <c r="E1604" s="145"/>
      <c r="F1604" s="144" t="str">
        <f>ЗАПОЛНИТЬ!$B$22</f>
        <v>15</v>
      </c>
      <c r="G1604" s="144" t="str">
        <f>ЗАПОЛНИТЬ!$B$20</f>
        <v>040222</v>
      </c>
      <c r="H1604" s="143" t="str">
        <f>IF(ЗАПОЛНИТЬ!$F$7=1,ЗАПОЛНИТЬ!$H$9,ЗАПОЛНИТЬ!$H$10)</f>
        <v>73</v>
      </c>
      <c r="I1604" s="146" t="e">
        <f>IF(ЗАПОЛНИТЬ!$F$7=1,#REF!,#REF!)</f>
        <v>#REF!</v>
      </c>
      <c r="J1604" s="145" t="str">
        <f>IF(ЗАПОЛНИТЬ!$F$7=1,CONCATENATE(ЗАПОЛНИТЬ!$F$18,ЗАПОЛНИТЬ!$D$18),ЗАПОЛНИТЬ!$E$18)</f>
        <v>01.07.2016</v>
      </c>
      <c r="K1604" s="143" t="e">
        <f>#REF!</f>
        <v>#REF!</v>
      </c>
      <c r="L1604" s="143" t="e">
        <f>IF(ЗАПОЛНИТЬ!$F$7=1,#REF!/1000,#REF!)</f>
        <v>#REF!</v>
      </c>
      <c r="M1604" s="143" t="e">
        <f>IF(ЗАПОЛНИТЬ!$F$7=1,#REF!/1000,#REF!)</f>
        <v>#REF!</v>
      </c>
      <c r="N1604" s="143" t="e">
        <f>IF(ЗАПОЛНИТЬ!$F$7=1,#REF!/1000,#REF!)</f>
        <v>#REF!</v>
      </c>
      <c r="O1604" s="143" t="e">
        <f>IF(ЗАПОЛНИТЬ!$F$7=1,#REF!/1000,#REF!)</f>
        <v>#REF!</v>
      </c>
      <c r="P1604" s="143" t="e">
        <f>IF(ЗАПОЛНИТЬ!$F$7=1,#REF!/1000,#REF!)</f>
        <v>#REF!</v>
      </c>
      <c r="Q1604" s="143" t="e">
        <f>IF(ЗАПОЛНИТЬ!$F$7=1,#REF!/1000,#REF!)</f>
        <v>#REF!</v>
      </c>
      <c r="R1604" s="143" t="e">
        <f>IF(ЗАПОЛНИТЬ!$F$7=1,#REF!/1000,#REF!)</f>
        <v>#REF!</v>
      </c>
      <c r="S1604" s="143" t="e">
        <f>IF(ЗАПОЛНИТЬ!$F$7=1,#REF!/1000,#REF!)</f>
        <v>#REF!</v>
      </c>
      <c r="T1604" s="143" t="e">
        <f>IF(ЗАПОЛНИТЬ!$F$7=1,#REF!/1000,#REF!)</f>
        <v>#REF!</v>
      </c>
      <c r="U1604" s="143" t="e">
        <f>IF(ЗАПОЛНИТЬ!$F$7=1,#REF!/1000,#REF!)</f>
        <v>#REF!</v>
      </c>
      <c r="V1604" s="145" t="e">
        <f t="shared" si="108"/>
        <v>#REF!</v>
      </c>
      <c r="W1604" s="145" t="e">
        <f>IF(SUM(L1604:U1604)&gt;0,1,0)</f>
        <v>#REF!</v>
      </c>
    </row>
    <row r="1605" spans="1:23">
      <c r="A1605" s="144" t="str">
        <f>ЗАПОЛНИТЬ!$B$23</f>
        <v>4</v>
      </c>
      <c r="B1605" s="144" t="str">
        <f>ЗАПОЛНИТЬ!$B$13</f>
        <v>24188344</v>
      </c>
      <c r="C1605" s="144" t="str">
        <f>ЗАПОЛНИТЬ!$B$24</f>
        <v>298</v>
      </c>
      <c r="D1605" s="144" t="str">
        <f>ЗАПОЛНИТЬ!$B$21</f>
        <v>12</v>
      </c>
      <c r="E1605" s="145"/>
      <c r="F1605" s="144" t="str">
        <f>ЗАПОЛНИТЬ!$B$22</f>
        <v>15</v>
      </c>
      <c r="G1605" s="144" t="str">
        <f>ЗАПОЛНИТЬ!$B$20</f>
        <v>040222</v>
      </c>
      <c r="H1605" s="143" t="str">
        <f>IF(ЗАПОЛНИТЬ!$F$7=1,ЗАПОЛНИТЬ!$H$9,ЗАПОЛНИТЬ!$H$10)</f>
        <v>73</v>
      </c>
      <c r="I1605" s="146" t="e">
        <f>IF(ЗАПОЛНИТЬ!$F$7=1,#REF!,#REF!)</f>
        <v>#REF!</v>
      </c>
      <c r="J1605" s="145" t="str">
        <f>IF(ЗАПОЛНИТЬ!$F$7=1,CONCATENATE(ЗАПОЛНИТЬ!$F$18,ЗАПОЛНИТЬ!$D$18),ЗАПОЛНИТЬ!$E$18)</f>
        <v>01.07.2016</v>
      </c>
      <c r="K1605" s="143" t="e">
        <f>#REF!</f>
        <v>#REF!</v>
      </c>
      <c r="L1605" s="143" t="e">
        <f>IF(ЗАПОЛНИТЬ!$F$7=1,#REF!/1000,#REF!)</f>
        <v>#REF!</v>
      </c>
      <c r="M1605" s="143" t="e">
        <f>IF(ЗАПОЛНИТЬ!$F$7=1,#REF!/1000,#REF!)</f>
        <v>#REF!</v>
      </c>
      <c r="N1605" s="143" t="e">
        <f>IF(ЗАПОЛНИТЬ!$F$7=1,#REF!/1000,#REF!)</f>
        <v>#REF!</v>
      </c>
      <c r="O1605" s="143" t="e">
        <f>IF(ЗАПОЛНИТЬ!$F$7=1,#REF!/1000,#REF!)</f>
        <v>#REF!</v>
      </c>
      <c r="P1605" s="143" t="e">
        <f>IF(ЗАПОЛНИТЬ!$F$7=1,#REF!/1000,#REF!)</f>
        <v>#REF!</v>
      </c>
      <c r="Q1605" s="143" t="e">
        <f>IF(ЗАПОЛНИТЬ!$F$7=1,#REF!/1000,#REF!)</f>
        <v>#REF!</v>
      </c>
      <c r="R1605" s="143" t="e">
        <f>IF(ЗАПОЛНИТЬ!$F$7=1,#REF!/1000,#REF!)</f>
        <v>#REF!</v>
      </c>
      <c r="S1605" s="143" t="e">
        <f>IF(ЗАПОЛНИТЬ!$F$7=1,#REF!/1000,#REF!)</f>
        <v>#REF!</v>
      </c>
      <c r="T1605" s="143" t="e">
        <f>IF(ЗАПОЛНИТЬ!$F$7=1,#REF!/1000,#REF!)</f>
        <v>#REF!</v>
      </c>
      <c r="U1605" s="143" t="e">
        <f>IF(ЗАПОЛНИТЬ!$F$7=1,#REF!/1000,#REF!)</f>
        <v>#REF!</v>
      </c>
      <c r="V1605" s="145" t="e">
        <f t="shared" si="108"/>
        <v>#REF!</v>
      </c>
      <c r="W1605" s="145" t="e">
        <f>IF(SUM(L1605:U1605)&gt;0,1,0)</f>
        <v>#REF!</v>
      </c>
    </row>
    <row r="1606" spans="1:23">
      <c r="A1606" s="144" t="str">
        <f>ЗАПОЛНИТЬ!$B$23</f>
        <v>4</v>
      </c>
      <c r="B1606" s="144" t="str">
        <f>ЗАПОЛНИТЬ!$B$13</f>
        <v>24188344</v>
      </c>
      <c r="C1606" s="144" t="str">
        <f>ЗАПОЛНИТЬ!$B$24</f>
        <v>298</v>
      </c>
      <c r="D1606" s="144" t="str">
        <f>ЗАПОЛНИТЬ!$B$21</f>
        <v>12</v>
      </c>
      <c r="E1606" s="145"/>
      <c r="F1606" s="144" t="str">
        <f>ЗАПОЛНИТЬ!$B$22</f>
        <v>15</v>
      </c>
      <c r="G1606" s="144" t="str">
        <f>ЗАПОЛНИТЬ!$B$20</f>
        <v>040222</v>
      </c>
      <c r="H1606" s="143" t="str">
        <f>IF(ЗАПОЛНИТЬ!$F$7=1,ЗАПОЛНИТЬ!$H$9,ЗАПОЛНИТЬ!$H$10)</f>
        <v>73</v>
      </c>
      <c r="I1606" s="146" t="e">
        <f>IF(ЗАПОЛНИТЬ!$F$7=1,#REF!,#REF!)</f>
        <v>#REF!</v>
      </c>
      <c r="J1606" s="145" t="str">
        <f>IF(ЗАПОЛНИТЬ!$F$7=1,CONCATENATE(ЗАПОЛНИТЬ!$F$18,ЗАПОЛНИТЬ!$D$18),ЗАПОЛНИТЬ!$E$18)</f>
        <v>01.07.2016</v>
      </c>
      <c r="K1606" s="143" t="e">
        <f>#REF!</f>
        <v>#REF!</v>
      </c>
      <c r="L1606" s="143" t="e">
        <f>IF(ЗАПОЛНИТЬ!$F$7=1,#REF!/1000,#REF!)</f>
        <v>#REF!</v>
      </c>
      <c r="M1606" s="143" t="e">
        <f>IF(ЗАПОЛНИТЬ!$F$7=1,#REF!/1000,#REF!)</f>
        <v>#REF!</v>
      </c>
      <c r="N1606" s="143" t="e">
        <f>IF(ЗАПОЛНИТЬ!$F$7=1,#REF!/1000,#REF!)</f>
        <v>#REF!</v>
      </c>
      <c r="O1606" s="143" t="e">
        <f>IF(ЗАПОЛНИТЬ!$F$7=1,#REF!/1000,#REF!)</f>
        <v>#REF!</v>
      </c>
      <c r="P1606" s="143" t="e">
        <f>IF(ЗАПОЛНИТЬ!$F$7=1,#REF!/1000,#REF!)</f>
        <v>#REF!</v>
      </c>
      <c r="Q1606" s="143" t="e">
        <f>IF(ЗАПОЛНИТЬ!$F$7=1,#REF!/1000,#REF!)</f>
        <v>#REF!</v>
      </c>
      <c r="R1606" s="143" t="e">
        <f>IF(ЗАПОЛНИТЬ!$F$7=1,#REF!/1000,#REF!)</f>
        <v>#REF!</v>
      </c>
      <c r="S1606" s="143" t="e">
        <f>IF(ЗАПОЛНИТЬ!$F$7=1,#REF!/1000,#REF!)</f>
        <v>#REF!</v>
      </c>
      <c r="T1606" s="143" t="e">
        <f>IF(ЗАПОЛНИТЬ!$F$7=1,#REF!/1000,#REF!)</f>
        <v>#REF!</v>
      </c>
      <c r="U1606" s="143" t="e">
        <f>IF(ЗАПОЛНИТЬ!$F$7=1,#REF!/1000,#REF!)</f>
        <v>#REF!</v>
      </c>
      <c r="V1606" s="145" t="e">
        <f t="shared" si="108"/>
        <v>#REF!</v>
      </c>
      <c r="W1606" s="145" t="e">
        <f>IF(SUM(L1606:U1606)&gt;0,1,0)</f>
        <v>#REF!</v>
      </c>
    </row>
    <row r="1607" spans="1:23">
      <c r="A1607" s="144" t="str">
        <f>ЗАПОЛНИТЬ!$B$23</f>
        <v>4</v>
      </c>
      <c r="B1607" s="144" t="str">
        <f>ЗАПОЛНИТЬ!$B$13</f>
        <v>24188344</v>
      </c>
      <c r="C1607" s="144" t="str">
        <f>ЗАПОЛНИТЬ!$B$24</f>
        <v>298</v>
      </c>
      <c r="D1607" s="144" t="str">
        <f>ЗАПОЛНИТЬ!$B$21</f>
        <v>12</v>
      </c>
      <c r="E1607" s="145"/>
      <c r="F1607" s="144" t="str">
        <f>ЗАПОЛНИТЬ!$B$22</f>
        <v>15</v>
      </c>
      <c r="G1607" s="144" t="str">
        <f>ЗАПОЛНИТЬ!$B$20</f>
        <v>040222</v>
      </c>
      <c r="H1607" s="143" t="str">
        <f>IF(ЗАПОЛНИТЬ!$F$7=1,ЗАПОЛНИТЬ!$H$9,ЗАПОЛНИТЬ!$H$10)</f>
        <v>73</v>
      </c>
      <c r="I1607" s="146" t="e">
        <f>IF(ЗАПОЛНИТЬ!$F$7=1,#REF!,#REF!)</f>
        <v>#REF!</v>
      </c>
      <c r="J1607" s="145" t="str">
        <f>IF(ЗАПОЛНИТЬ!$F$7=1,CONCATENATE(ЗАПОЛНИТЬ!$F$18,ЗАПОЛНИТЬ!$D$18),ЗАПОЛНИТЬ!$E$18)</f>
        <v>01.07.2016</v>
      </c>
      <c r="K1607" s="143" t="e">
        <f>#REF!</f>
        <v>#REF!</v>
      </c>
      <c r="L1607" s="143" t="e">
        <f>IF(ЗАПОЛНИТЬ!$F$7=1,#REF!/1000,#REF!)</f>
        <v>#REF!</v>
      </c>
      <c r="M1607" s="143" t="e">
        <f>IF(ЗАПОЛНИТЬ!$F$7=1,#REF!/1000,#REF!)</f>
        <v>#REF!</v>
      </c>
      <c r="N1607" s="143" t="e">
        <f>IF(ЗАПОЛНИТЬ!$F$7=1,#REF!/1000,#REF!)</f>
        <v>#REF!</v>
      </c>
      <c r="O1607" s="143" t="e">
        <f>IF(ЗАПОЛНИТЬ!$F$7=1,#REF!/1000,#REF!)</f>
        <v>#REF!</v>
      </c>
      <c r="P1607" s="143" t="e">
        <f>IF(ЗАПОЛНИТЬ!$F$7=1,#REF!/1000,#REF!)</f>
        <v>#REF!</v>
      </c>
      <c r="Q1607" s="143" t="e">
        <f>IF(ЗАПОЛНИТЬ!$F$7=1,#REF!/1000,#REF!)</f>
        <v>#REF!</v>
      </c>
      <c r="R1607" s="143" t="e">
        <f>IF(ЗАПОЛНИТЬ!$F$7=1,#REF!/1000,#REF!)</f>
        <v>#REF!</v>
      </c>
      <c r="S1607" s="143" t="e">
        <f>IF(ЗАПОЛНИТЬ!$F$7=1,#REF!/1000,#REF!)</f>
        <v>#REF!</v>
      </c>
      <c r="T1607" s="143" t="e">
        <f>IF(ЗАПОЛНИТЬ!$F$7=1,#REF!/1000,#REF!)</f>
        <v>#REF!</v>
      </c>
      <c r="U1607" s="143" t="e">
        <f>IF(ЗАПОЛНИТЬ!$F$7=1,#REF!/1000,#REF!)</f>
        <v>#REF!</v>
      </c>
      <c r="V1607" s="145" t="e">
        <f t="shared" si="108"/>
        <v>#REF!</v>
      </c>
      <c r="W1607" s="145">
        <v>0</v>
      </c>
    </row>
    <row r="1608" spans="1:23">
      <c r="A1608" s="144" t="str">
        <f>ЗАПОЛНИТЬ!$B$23</f>
        <v>4</v>
      </c>
      <c r="B1608" s="144" t="str">
        <f>ЗАПОЛНИТЬ!$B$13</f>
        <v>24188344</v>
      </c>
      <c r="C1608" s="144" t="str">
        <f>ЗАПОЛНИТЬ!$B$24</f>
        <v>298</v>
      </c>
      <c r="D1608" s="144" t="str">
        <f>ЗАПОЛНИТЬ!$B$21</f>
        <v>12</v>
      </c>
      <c r="E1608" s="145"/>
      <c r="F1608" s="144" t="str">
        <f>ЗАПОЛНИТЬ!$B$22</f>
        <v>15</v>
      </c>
      <c r="G1608" s="144" t="str">
        <f>ЗАПОЛНИТЬ!$B$20</f>
        <v>040222</v>
      </c>
      <c r="H1608" s="143" t="str">
        <f>IF(ЗАПОЛНИТЬ!$F$7=1,ЗАПОЛНИТЬ!$H$9,ЗАПОЛНИТЬ!$H$10)</f>
        <v>73</v>
      </c>
      <c r="I1608" s="146" t="e">
        <f>IF(ЗАПОЛНИТЬ!$F$7=1,#REF!,#REF!)</f>
        <v>#REF!</v>
      </c>
      <c r="J1608" s="145" t="str">
        <f>IF(ЗАПОЛНИТЬ!$F$7=1,CONCATENATE(ЗАПОЛНИТЬ!$F$18,ЗАПОЛНИТЬ!$D$18),ЗАПОЛНИТЬ!$E$18)</f>
        <v>01.07.2016</v>
      </c>
      <c r="K1608" s="143" t="e">
        <f>#REF!</f>
        <v>#REF!</v>
      </c>
      <c r="L1608" s="143" t="e">
        <f>IF(ЗАПОЛНИТЬ!$F$7=1,#REF!/1000,#REF!)</f>
        <v>#REF!</v>
      </c>
      <c r="M1608" s="143" t="e">
        <f>IF(ЗАПОЛНИТЬ!$F$7=1,#REF!/1000,#REF!)</f>
        <v>#REF!</v>
      </c>
      <c r="N1608" s="143" t="e">
        <f>IF(ЗАПОЛНИТЬ!$F$7=1,#REF!/1000,#REF!)</f>
        <v>#REF!</v>
      </c>
      <c r="O1608" s="143" t="e">
        <f>IF(ЗАПОЛНИТЬ!$F$7=1,#REF!/1000,#REF!)</f>
        <v>#REF!</v>
      </c>
      <c r="P1608" s="143" t="e">
        <f>IF(ЗАПОЛНИТЬ!$F$7=1,#REF!/1000,#REF!)</f>
        <v>#REF!</v>
      </c>
      <c r="Q1608" s="143" t="e">
        <f>IF(ЗАПОЛНИТЬ!$F$7=1,#REF!/1000,#REF!)</f>
        <v>#REF!</v>
      </c>
      <c r="R1608" s="143" t="e">
        <f>IF(ЗАПОЛНИТЬ!$F$7=1,#REF!/1000,#REF!)</f>
        <v>#REF!</v>
      </c>
      <c r="S1608" s="143" t="e">
        <f>IF(ЗАПОЛНИТЬ!$F$7=1,#REF!/1000,#REF!)</f>
        <v>#REF!</v>
      </c>
      <c r="T1608" s="143" t="e">
        <f>IF(ЗАПОЛНИТЬ!$F$7=1,#REF!/1000,#REF!)</f>
        <v>#REF!</v>
      </c>
      <c r="U1608" s="143" t="e">
        <f>IF(ЗАПОЛНИТЬ!$F$7=1,#REF!/1000,#REF!)</f>
        <v>#REF!</v>
      </c>
      <c r="V1608" s="145" t="e">
        <f t="shared" si="108"/>
        <v>#REF!</v>
      </c>
      <c r="W1608" s="145" t="e">
        <f t="shared" ref="W1608:W1613" si="110">IF(SUM(L1608:U1608)&gt;0,1,0)</f>
        <v>#REF!</v>
      </c>
    </row>
    <row r="1609" spans="1:23">
      <c r="A1609" s="144" t="str">
        <f>ЗАПОЛНИТЬ!$B$23</f>
        <v>4</v>
      </c>
      <c r="B1609" s="144" t="str">
        <f>ЗАПОЛНИТЬ!$B$13</f>
        <v>24188344</v>
      </c>
      <c r="C1609" s="144" t="str">
        <f>ЗАПОЛНИТЬ!$B$24</f>
        <v>298</v>
      </c>
      <c r="D1609" s="144" t="str">
        <f>ЗАПОЛНИТЬ!$B$21</f>
        <v>12</v>
      </c>
      <c r="E1609" s="145"/>
      <c r="F1609" s="144" t="str">
        <f>ЗАПОЛНИТЬ!$B$22</f>
        <v>15</v>
      </c>
      <c r="G1609" s="144" t="str">
        <f>ЗАПОЛНИТЬ!$B$20</f>
        <v>040222</v>
      </c>
      <c r="H1609" s="143" t="str">
        <f>IF(ЗАПОЛНИТЬ!$F$7=1,ЗАПОЛНИТЬ!$H$9,ЗАПОЛНИТЬ!$H$10)</f>
        <v>73</v>
      </c>
      <c r="I1609" s="146" t="e">
        <f>IF(ЗАПОЛНИТЬ!$F$7=1,#REF!,#REF!)</f>
        <v>#REF!</v>
      </c>
      <c r="J1609" s="145" t="str">
        <f>IF(ЗАПОЛНИТЬ!$F$7=1,CONCATENATE(ЗАПОЛНИТЬ!$F$18,ЗАПОЛНИТЬ!$D$18),ЗАПОЛНИТЬ!$E$18)</f>
        <v>01.07.2016</v>
      </c>
      <c r="K1609" s="143" t="e">
        <f>#REF!</f>
        <v>#REF!</v>
      </c>
      <c r="L1609" s="143" t="e">
        <f>IF(ЗАПОЛНИТЬ!$F$7=1,#REF!/1000,#REF!)</f>
        <v>#REF!</v>
      </c>
      <c r="M1609" s="143" t="e">
        <f>IF(ЗАПОЛНИТЬ!$F$7=1,#REF!/1000,#REF!)</f>
        <v>#REF!</v>
      </c>
      <c r="N1609" s="143" t="e">
        <f>IF(ЗАПОЛНИТЬ!$F$7=1,#REF!/1000,#REF!)</f>
        <v>#REF!</v>
      </c>
      <c r="O1609" s="143" t="e">
        <f>IF(ЗАПОЛНИТЬ!$F$7=1,#REF!/1000,#REF!)</f>
        <v>#REF!</v>
      </c>
      <c r="P1609" s="143" t="e">
        <f>IF(ЗАПОЛНИТЬ!$F$7=1,#REF!/1000,#REF!)</f>
        <v>#REF!</v>
      </c>
      <c r="Q1609" s="143" t="e">
        <f>IF(ЗАПОЛНИТЬ!$F$7=1,#REF!/1000,#REF!)</f>
        <v>#REF!</v>
      </c>
      <c r="R1609" s="143" t="e">
        <f>IF(ЗАПОЛНИТЬ!$F$7=1,#REF!/1000,#REF!)</f>
        <v>#REF!</v>
      </c>
      <c r="S1609" s="143" t="e">
        <f>IF(ЗАПОЛНИТЬ!$F$7=1,#REF!/1000,#REF!)</f>
        <v>#REF!</v>
      </c>
      <c r="T1609" s="143" t="e">
        <f>IF(ЗАПОЛНИТЬ!$F$7=1,#REF!/1000,#REF!)</f>
        <v>#REF!</v>
      </c>
      <c r="U1609" s="143" t="e">
        <f>IF(ЗАПОЛНИТЬ!$F$7=1,#REF!/1000,#REF!)</f>
        <v>#REF!</v>
      </c>
      <c r="V1609" s="145" t="e">
        <f t="shared" si="108"/>
        <v>#REF!</v>
      </c>
      <c r="W1609" s="145" t="e">
        <f t="shared" si="110"/>
        <v>#REF!</v>
      </c>
    </row>
    <row r="1610" spans="1:23">
      <c r="A1610" s="144" t="str">
        <f>ЗАПОЛНИТЬ!$B$23</f>
        <v>4</v>
      </c>
      <c r="B1610" s="144" t="str">
        <f>ЗАПОЛНИТЬ!$B$13</f>
        <v>24188344</v>
      </c>
      <c r="C1610" s="144" t="str">
        <f>ЗАПОЛНИТЬ!$B$24</f>
        <v>298</v>
      </c>
      <c r="D1610" s="144" t="str">
        <f>ЗАПОЛНИТЬ!$B$21</f>
        <v>12</v>
      </c>
      <c r="E1610" s="145"/>
      <c r="F1610" s="144" t="str">
        <f>ЗАПОЛНИТЬ!$B$22</f>
        <v>15</v>
      </c>
      <c r="G1610" s="144" t="str">
        <f>ЗАПОЛНИТЬ!$B$20</f>
        <v>040222</v>
      </c>
      <c r="H1610" s="143" t="str">
        <f>IF(ЗАПОЛНИТЬ!$F$7=1,ЗАПОЛНИТЬ!$H$9,ЗАПОЛНИТЬ!$H$10)</f>
        <v>73</v>
      </c>
      <c r="I1610" s="146" t="e">
        <f>IF(ЗАПОЛНИТЬ!$F$7=1,#REF!,#REF!)</f>
        <v>#REF!</v>
      </c>
      <c r="J1610" s="145" t="str">
        <f>IF(ЗАПОЛНИТЬ!$F$7=1,CONCATENATE(ЗАПОЛНИТЬ!$F$18,ЗАПОЛНИТЬ!$D$18),ЗАПОЛНИТЬ!$E$18)</f>
        <v>01.07.2016</v>
      </c>
      <c r="K1610" s="143" t="e">
        <f>#REF!</f>
        <v>#REF!</v>
      </c>
      <c r="L1610" s="143" t="e">
        <f>IF(ЗАПОЛНИТЬ!$F$7=1,#REF!/1000,#REF!)</f>
        <v>#REF!</v>
      </c>
      <c r="M1610" s="143" t="e">
        <f>IF(ЗАПОЛНИТЬ!$F$7=1,#REF!/1000,#REF!)</f>
        <v>#REF!</v>
      </c>
      <c r="N1610" s="143" t="e">
        <f>IF(ЗАПОЛНИТЬ!$F$7=1,#REF!/1000,#REF!)</f>
        <v>#REF!</v>
      </c>
      <c r="O1610" s="143" t="e">
        <f>IF(ЗАПОЛНИТЬ!$F$7=1,#REF!/1000,#REF!)</f>
        <v>#REF!</v>
      </c>
      <c r="P1610" s="143" t="e">
        <f>IF(ЗАПОЛНИТЬ!$F$7=1,#REF!/1000,#REF!)</f>
        <v>#REF!</v>
      </c>
      <c r="Q1610" s="143" t="e">
        <f>IF(ЗАПОЛНИТЬ!$F$7=1,#REF!/1000,#REF!)</f>
        <v>#REF!</v>
      </c>
      <c r="R1610" s="143" t="e">
        <f>IF(ЗАПОЛНИТЬ!$F$7=1,#REF!/1000,#REF!)</f>
        <v>#REF!</v>
      </c>
      <c r="S1610" s="143" t="e">
        <f>IF(ЗАПОЛНИТЬ!$F$7=1,#REF!/1000,#REF!)</f>
        <v>#REF!</v>
      </c>
      <c r="T1610" s="143" t="e">
        <f>IF(ЗАПОЛНИТЬ!$F$7=1,#REF!/1000,#REF!)</f>
        <v>#REF!</v>
      </c>
      <c r="U1610" s="143" t="e">
        <f>IF(ЗАПОЛНИТЬ!$F$7=1,#REF!/1000,#REF!)</f>
        <v>#REF!</v>
      </c>
      <c r="V1610" s="145" t="e">
        <f t="shared" si="108"/>
        <v>#REF!</v>
      </c>
      <c r="W1610" s="145" t="e">
        <f t="shared" si="110"/>
        <v>#REF!</v>
      </c>
    </row>
    <row r="1611" spans="1:23">
      <c r="A1611" s="144" t="str">
        <f>ЗАПОЛНИТЬ!$B$23</f>
        <v>4</v>
      </c>
      <c r="B1611" s="144" t="str">
        <f>ЗАПОЛНИТЬ!$B$13</f>
        <v>24188344</v>
      </c>
      <c r="C1611" s="144" t="str">
        <f>ЗАПОЛНИТЬ!$B$24</f>
        <v>298</v>
      </c>
      <c r="D1611" s="144" t="str">
        <f>ЗАПОЛНИТЬ!$B$21</f>
        <v>12</v>
      </c>
      <c r="E1611" s="145"/>
      <c r="F1611" s="144" t="str">
        <f>ЗАПОЛНИТЬ!$B$22</f>
        <v>15</v>
      </c>
      <c r="G1611" s="144" t="str">
        <f>ЗАПОЛНИТЬ!$B$20</f>
        <v>040222</v>
      </c>
      <c r="H1611" s="143" t="str">
        <f>IF(ЗАПОЛНИТЬ!$F$7=1,ЗАПОЛНИТЬ!$H$9,ЗАПОЛНИТЬ!$H$10)</f>
        <v>73</v>
      </c>
      <c r="I1611" s="146" t="e">
        <f>IF(ЗАПОЛНИТЬ!$F$7=1,#REF!,#REF!)</f>
        <v>#REF!</v>
      </c>
      <c r="J1611" s="145" t="str">
        <f>IF(ЗАПОЛНИТЬ!$F$7=1,CONCATENATE(ЗАПОЛНИТЬ!$F$18,ЗАПОЛНИТЬ!$D$18),ЗАПОЛНИТЬ!$E$18)</f>
        <v>01.07.2016</v>
      </c>
      <c r="K1611" s="143" t="e">
        <f>#REF!</f>
        <v>#REF!</v>
      </c>
      <c r="L1611" s="143" t="e">
        <f>IF(ЗАПОЛНИТЬ!$F$7=1,#REF!/1000,#REF!)</f>
        <v>#REF!</v>
      </c>
      <c r="M1611" s="143" t="e">
        <f>IF(ЗАПОЛНИТЬ!$F$7=1,#REF!/1000,#REF!)</f>
        <v>#REF!</v>
      </c>
      <c r="N1611" s="143" t="e">
        <f>IF(ЗАПОЛНИТЬ!$F$7=1,#REF!/1000,#REF!)</f>
        <v>#REF!</v>
      </c>
      <c r="O1611" s="143" t="e">
        <f>IF(ЗАПОЛНИТЬ!$F$7=1,#REF!/1000,#REF!)</f>
        <v>#REF!</v>
      </c>
      <c r="P1611" s="143" t="e">
        <f>IF(ЗАПОЛНИТЬ!$F$7=1,#REF!/1000,#REF!)</f>
        <v>#REF!</v>
      </c>
      <c r="Q1611" s="143" t="e">
        <f>IF(ЗАПОЛНИТЬ!$F$7=1,#REF!/1000,#REF!)</f>
        <v>#REF!</v>
      </c>
      <c r="R1611" s="143" t="e">
        <f>IF(ЗАПОЛНИТЬ!$F$7=1,#REF!/1000,#REF!)</f>
        <v>#REF!</v>
      </c>
      <c r="S1611" s="143" t="e">
        <f>IF(ЗАПОЛНИТЬ!$F$7=1,#REF!/1000,#REF!)</f>
        <v>#REF!</v>
      </c>
      <c r="T1611" s="143" t="e">
        <f>IF(ЗАПОЛНИТЬ!$F$7=1,#REF!/1000,#REF!)</f>
        <v>#REF!</v>
      </c>
      <c r="U1611" s="143" t="e">
        <f>IF(ЗАПОЛНИТЬ!$F$7=1,#REF!/1000,#REF!)</f>
        <v>#REF!</v>
      </c>
      <c r="V1611" s="145" t="e">
        <f t="shared" si="108"/>
        <v>#REF!</v>
      </c>
      <c r="W1611" s="145" t="e">
        <f t="shared" si="110"/>
        <v>#REF!</v>
      </c>
    </row>
    <row r="1612" spans="1:23">
      <c r="A1612" s="144" t="str">
        <f>ЗАПОЛНИТЬ!$B$23</f>
        <v>4</v>
      </c>
      <c r="B1612" s="144" t="str">
        <f>ЗАПОЛНИТЬ!$B$13</f>
        <v>24188344</v>
      </c>
      <c r="C1612" s="144" t="str">
        <f>ЗАПОЛНИТЬ!$B$24</f>
        <v>298</v>
      </c>
      <c r="D1612" s="144" t="str">
        <f>ЗАПОЛНИТЬ!$B$21</f>
        <v>12</v>
      </c>
      <c r="E1612" s="145"/>
      <c r="F1612" s="144" t="str">
        <f>ЗАПОЛНИТЬ!$B$22</f>
        <v>15</v>
      </c>
      <c r="G1612" s="144" t="str">
        <f>ЗАПОЛНИТЬ!$B$20</f>
        <v>040222</v>
      </c>
      <c r="H1612" s="143" t="str">
        <f>IF(ЗАПОЛНИТЬ!$F$7=1,ЗАПОЛНИТЬ!$H$9,ЗАПОЛНИТЬ!$H$10)</f>
        <v>73</v>
      </c>
      <c r="I1612" s="146" t="e">
        <f>IF(ЗАПОЛНИТЬ!$F$7=1,#REF!,#REF!)</f>
        <v>#REF!</v>
      </c>
      <c r="J1612" s="145" t="str">
        <f>IF(ЗАПОЛНИТЬ!$F$7=1,CONCATENATE(ЗАПОЛНИТЬ!$F$18,ЗАПОЛНИТЬ!$D$18),ЗАПОЛНИТЬ!$E$18)</f>
        <v>01.07.2016</v>
      </c>
      <c r="K1612" s="143" t="e">
        <f>#REF!</f>
        <v>#REF!</v>
      </c>
      <c r="L1612" s="143" t="e">
        <f>IF(ЗАПОЛНИТЬ!$F$7=1,#REF!/1000,#REF!)</f>
        <v>#REF!</v>
      </c>
      <c r="M1612" s="143" t="e">
        <f>IF(ЗАПОЛНИТЬ!$F$7=1,#REF!/1000,#REF!)</f>
        <v>#REF!</v>
      </c>
      <c r="N1612" s="143" t="e">
        <f>IF(ЗАПОЛНИТЬ!$F$7=1,#REF!/1000,#REF!)</f>
        <v>#REF!</v>
      </c>
      <c r="O1612" s="143" t="e">
        <f>IF(ЗАПОЛНИТЬ!$F$7=1,#REF!/1000,#REF!)</f>
        <v>#REF!</v>
      </c>
      <c r="P1612" s="143" t="e">
        <f>IF(ЗАПОЛНИТЬ!$F$7=1,#REF!/1000,#REF!)</f>
        <v>#REF!</v>
      </c>
      <c r="Q1612" s="143" t="e">
        <f>IF(ЗАПОЛНИТЬ!$F$7=1,#REF!/1000,#REF!)</f>
        <v>#REF!</v>
      </c>
      <c r="R1612" s="143" t="e">
        <f>IF(ЗАПОЛНИТЬ!$F$7=1,#REF!/1000,#REF!)</f>
        <v>#REF!</v>
      </c>
      <c r="S1612" s="143" t="e">
        <f>IF(ЗАПОЛНИТЬ!$F$7=1,#REF!/1000,#REF!)</f>
        <v>#REF!</v>
      </c>
      <c r="T1612" s="143" t="e">
        <f>IF(ЗАПОЛНИТЬ!$F$7=1,#REF!/1000,#REF!)</f>
        <v>#REF!</v>
      </c>
      <c r="U1612" s="143" t="e">
        <f>IF(ЗАПОЛНИТЬ!$F$7=1,#REF!/1000,#REF!)</f>
        <v>#REF!</v>
      </c>
      <c r="V1612" s="145" t="e">
        <f t="shared" si="108"/>
        <v>#REF!</v>
      </c>
      <c r="W1612" s="145" t="e">
        <f t="shared" si="110"/>
        <v>#REF!</v>
      </c>
    </row>
    <row r="1613" spans="1:23">
      <c r="A1613" s="144" t="str">
        <f>ЗАПОЛНИТЬ!$B$23</f>
        <v>4</v>
      </c>
      <c r="B1613" s="144" t="str">
        <f>ЗАПОЛНИТЬ!$B$13</f>
        <v>24188344</v>
      </c>
      <c r="C1613" s="144" t="str">
        <f>ЗАПОЛНИТЬ!$B$24</f>
        <v>298</v>
      </c>
      <c r="D1613" s="144" t="str">
        <f>ЗАПОЛНИТЬ!$B$21</f>
        <v>12</v>
      </c>
      <c r="E1613" s="145"/>
      <c r="F1613" s="144" t="str">
        <f>ЗАПОЛНИТЬ!$B$22</f>
        <v>15</v>
      </c>
      <c r="G1613" s="144" t="str">
        <f>ЗАПОЛНИТЬ!$B$20</f>
        <v>040222</v>
      </c>
      <c r="H1613" s="143" t="str">
        <f>IF(ЗАПОЛНИТЬ!$F$7=1,ЗАПОЛНИТЬ!$H$9,ЗАПОЛНИТЬ!$H$10)</f>
        <v>73</v>
      </c>
      <c r="I1613" s="146" t="e">
        <f>IF(ЗАПОЛНИТЬ!$F$7=1,#REF!,#REF!)</f>
        <v>#REF!</v>
      </c>
      <c r="J1613" s="145" t="str">
        <f>IF(ЗАПОЛНИТЬ!$F$7=1,CONCATENATE(ЗАПОЛНИТЬ!$F$18,ЗАПОЛНИТЬ!$D$18),ЗАПОЛНИТЬ!$E$18)</f>
        <v>01.07.2016</v>
      </c>
      <c r="K1613" s="143" t="e">
        <f>#REF!</f>
        <v>#REF!</v>
      </c>
      <c r="L1613" s="143" t="e">
        <f>IF(ЗАПОЛНИТЬ!$F$7=1,#REF!/1000,#REF!)</f>
        <v>#REF!</v>
      </c>
      <c r="M1613" s="143" t="e">
        <f>IF(ЗАПОЛНИТЬ!$F$7=1,#REF!/1000,#REF!)</f>
        <v>#REF!</v>
      </c>
      <c r="N1613" s="143" t="e">
        <f>IF(ЗАПОЛНИТЬ!$F$7=1,#REF!/1000,#REF!)</f>
        <v>#REF!</v>
      </c>
      <c r="O1613" s="143" t="e">
        <f>IF(ЗАПОЛНИТЬ!$F$7=1,#REF!/1000,#REF!)</f>
        <v>#REF!</v>
      </c>
      <c r="P1613" s="143" t="e">
        <f>IF(ЗАПОЛНИТЬ!$F$7=1,#REF!/1000,#REF!)</f>
        <v>#REF!</v>
      </c>
      <c r="Q1613" s="143" t="e">
        <f>IF(ЗАПОЛНИТЬ!$F$7=1,#REF!/1000,#REF!)</f>
        <v>#REF!</v>
      </c>
      <c r="R1613" s="143" t="e">
        <f>IF(ЗАПОЛНИТЬ!$F$7=1,#REF!/1000,#REF!)</f>
        <v>#REF!</v>
      </c>
      <c r="S1613" s="143" t="e">
        <f>IF(ЗАПОЛНИТЬ!$F$7=1,#REF!/1000,#REF!)</f>
        <v>#REF!</v>
      </c>
      <c r="T1613" s="143" t="e">
        <f>IF(ЗАПОЛНИТЬ!$F$7=1,#REF!/1000,#REF!)</f>
        <v>#REF!</v>
      </c>
      <c r="U1613" s="143" t="e">
        <f>IF(ЗАПОЛНИТЬ!$F$7=1,#REF!/1000,#REF!)</f>
        <v>#REF!</v>
      </c>
      <c r="V1613" s="145" t="e">
        <f t="shared" si="108"/>
        <v>#REF!</v>
      </c>
      <c r="W1613" s="145" t="e">
        <f t="shared" si="110"/>
        <v>#REF!</v>
      </c>
    </row>
    <row r="1614" spans="1:23">
      <c r="A1614" s="144" t="str">
        <f>ЗАПОЛНИТЬ!$B$23</f>
        <v>4</v>
      </c>
      <c r="B1614" s="144" t="str">
        <f>ЗАПОЛНИТЬ!$B$13</f>
        <v>24188344</v>
      </c>
      <c r="C1614" s="144" t="str">
        <f>ЗАПОЛНИТЬ!$B$24</f>
        <v>298</v>
      </c>
      <c r="D1614" s="144" t="str">
        <f>ЗАПОЛНИТЬ!$B$21</f>
        <v>12</v>
      </c>
      <c r="E1614" s="145"/>
      <c r="F1614" s="144" t="str">
        <f>ЗАПОЛНИТЬ!$B$22</f>
        <v>15</v>
      </c>
      <c r="G1614" s="144" t="str">
        <f>ЗАПОЛНИТЬ!$B$20</f>
        <v>040222</v>
      </c>
      <c r="H1614" s="143" t="str">
        <f>IF(ЗАПОЛНИТЬ!$F$7=1,ЗАПОЛНИТЬ!$H$9,ЗАПОЛНИТЬ!$H$10)</f>
        <v>73</v>
      </c>
      <c r="I1614" s="146" t="e">
        <f>IF(ЗАПОЛНИТЬ!$F$7=1,#REF!,#REF!)</f>
        <v>#REF!</v>
      </c>
      <c r="J1614" s="145" t="str">
        <f>IF(ЗАПОЛНИТЬ!$F$7=1,CONCATENATE(ЗАПОЛНИТЬ!$F$18,ЗАПОЛНИТЬ!$D$18),ЗАПОЛНИТЬ!$E$18)</f>
        <v>01.07.2016</v>
      </c>
      <c r="K1614" s="143" t="e">
        <f>#REF!</f>
        <v>#REF!</v>
      </c>
      <c r="L1614" s="143" t="e">
        <f>IF(ЗАПОЛНИТЬ!$F$7=1,#REF!/1000,#REF!)</f>
        <v>#REF!</v>
      </c>
      <c r="M1614" s="143" t="e">
        <f>IF(ЗАПОЛНИТЬ!$F$7=1,#REF!/1000,#REF!)</f>
        <v>#REF!</v>
      </c>
      <c r="N1614" s="143" t="e">
        <f>IF(ЗАПОЛНИТЬ!$F$7=1,#REF!/1000,#REF!)</f>
        <v>#REF!</v>
      </c>
      <c r="O1614" s="143" t="e">
        <f>IF(ЗАПОЛНИТЬ!$F$7=1,#REF!/1000,#REF!)</f>
        <v>#REF!</v>
      </c>
      <c r="P1614" s="143" t="e">
        <f>IF(ЗАПОЛНИТЬ!$F$7=1,#REF!/1000,#REF!)</f>
        <v>#REF!</v>
      </c>
      <c r="Q1614" s="143" t="e">
        <f>IF(ЗАПОЛНИТЬ!$F$7=1,#REF!/1000,#REF!)</f>
        <v>#REF!</v>
      </c>
      <c r="R1614" s="143" t="e">
        <f>IF(ЗАПОЛНИТЬ!$F$7=1,#REF!/1000,#REF!)</f>
        <v>#REF!</v>
      </c>
      <c r="S1614" s="143" t="e">
        <f>IF(ЗАПОЛНИТЬ!$F$7=1,#REF!/1000,#REF!)</f>
        <v>#REF!</v>
      </c>
      <c r="T1614" s="143" t="e">
        <f>IF(ЗАПОЛНИТЬ!$F$7=1,#REF!/1000,#REF!)</f>
        <v>#REF!</v>
      </c>
      <c r="U1614" s="143" t="e">
        <f>IF(ЗАПОЛНИТЬ!$F$7=1,#REF!/1000,#REF!)</f>
        <v>#REF!</v>
      </c>
      <c r="V1614" s="145" t="e">
        <f t="shared" si="108"/>
        <v>#REF!</v>
      </c>
      <c r="W1614" s="145">
        <v>0</v>
      </c>
    </row>
    <row r="1615" spans="1:23">
      <c r="A1615" s="144" t="str">
        <f>ЗАПОЛНИТЬ!$B$23</f>
        <v>4</v>
      </c>
      <c r="B1615" s="144" t="str">
        <f>ЗАПОЛНИТЬ!$B$13</f>
        <v>24188344</v>
      </c>
      <c r="C1615" s="144" t="str">
        <f>ЗАПОЛНИТЬ!$B$24</f>
        <v>298</v>
      </c>
      <c r="D1615" s="144" t="str">
        <f>ЗАПОЛНИТЬ!$B$21</f>
        <v>12</v>
      </c>
      <c r="E1615" s="145"/>
      <c r="F1615" s="144" t="str">
        <f>ЗАПОЛНИТЬ!$B$22</f>
        <v>15</v>
      </c>
      <c r="G1615" s="144" t="str">
        <f>ЗАПОЛНИТЬ!$B$20</f>
        <v>040222</v>
      </c>
      <c r="H1615" s="143" t="str">
        <f>IF(ЗАПОЛНИТЬ!$F$7=1,ЗАПОЛНИТЬ!$H$9,ЗАПОЛНИТЬ!$H$10)</f>
        <v>73</v>
      </c>
      <c r="I1615" s="146" t="e">
        <f>IF(ЗАПОЛНИТЬ!$F$7=1,#REF!,#REF!)</f>
        <v>#REF!</v>
      </c>
      <c r="J1615" s="145" t="str">
        <f>IF(ЗАПОЛНИТЬ!$F$7=1,CONCATENATE(ЗАПОЛНИТЬ!$F$18,ЗАПОЛНИТЬ!$D$18),ЗАПОЛНИТЬ!$E$18)</f>
        <v>01.07.2016</v>
      </c>
      <c r="K1615" s="143" t="e">
        <f>#REF!</f>
        <v>#REF!</v>
      </c>
      <c r="L1615" s="143" t="e">
        <f>IF(ЗАПОЛНИТЬ!$F$7=1,#REF!/1000,#REF!)</f>
        <v>#REF!</v>
      </c>
      <c r="M1615" s="143" t="e">
        <f>IF(ЗАПОЛНИТЬ!$F$7=1,#REF!/1000,#REF!)</f>
        <v>#REF!</v>
      </c>
      <c r="N1615" s="143" t="e">
        <f>IF(ЗАПОЛНИТЬ!$F$7=1,#REF!/1000,#REF!)</f>
        <v>#REF!</v>
      </c>
      <c r="O1615" s="143" t="e">
        <f>IF(ЗАПОЛНИТЬ!$F$7=1,#REF!/1000,#REF!)</f>
        <v>#REF!</v>
      </c>
      <c r="P1615" s="143" t="e">
        <f>IF(ЗАПОЛНИТЬ!$F$7=1,#REF!/1000,#REF!)</f>
        <v>#REF!</v>
      </c>
      <c r="Q1615" s="143" t="e">
        <f>IF(ЗАПОЛНИТЬ!$F$7=1,#REF!/1000,#REF!)</f>
        <v>#REF!</v>
      </c>
      <c r="R1615" s="143" t="e">
        <f>IF(ЗАПОЛНИТЬ!$F$7=1,#REF!/1000,#REF!)</f>
        <v>#REF!</v>
      </c>
      <c r="S1615" s="143" t="e">
        <f>IF(ЗАПОЛНИТЬ!$F$7=1,#REF!/1000,#REF!)</f>
        <v>#REF!</v>
      </c>
      <c r="T1615" s="143" t="e">
        <f>IF(ЗАПОЛНИТЬ!$F$7=1,#REF!/1000,#REF!)</f>
        <v>#REF!</v>
      </c>
      <c r="U1615" s="143" t="e">
        <f>IF(ЗАПОЛНИТЬ!$F$7=1,#REF!/1000,#REF!)</f>
        <v>#REF!</v>
      </c>
      <c r="V1615" s="145" t="e">
        <f t="shared" si="108"/>
        <v>#REF!</v>
      </c>
      <c r="W1615" s="145" t="e">
        <f t="shared" ref="W1615:W1620" si="111">IF(SUM(L1615:U1615)&gt;0,1,0)</f>
        <v>#REF!</v>
      </c>
    </row>
    <row r="1616" spans="1:23">
      <c r="A1616" s="144" t="str">
        <f>ЗАПОЛНИТЬ!$B$23</f>
        <v>4</v>
      </c>
      <c r="B1616" s="144" t="str">
        <f>ЗАПОЛНИТЬ!$B$13</f>
        <v>24188344</v>
      </c>
      <c r="C1616" s="144" t="str">
        <f>ЗАПОЛНИТЬ!$B$24</f>
        <v>298</v>
      </c>
      <c r="D1616" s="144" t="str">
        <f>ЗАПОЛНИТЬ!$B$21</f>
        <v>12</v>
      </c>
      <c r="E1616" s="145"/>
      <c r="F1616" s="144" t="str">
        <f>ЗАПОЛНИТЬ!$B$22</f>
        <v>15</v>
      </c>
      <c r="G1616" s="144" t="str">
        <f>ЗАПОЛНИТЬ!$B$20</f>
        <v>040222</v>
      </c>
      <c r="H1616" s="143" t="str">
        <f>IF(ЗАПОЛНИТЬ!$F$7=1,ЗАПОЛНИТЬ!$H$9,ЗАПОЛНИТЬ!$H$10)</f>
        <v>73</v>
      </c>
      <c r="I1616" s="146" t="e">
        <f>IF(ЗАПОЛНИТЬ!$F$7=1,#REF!,#REF!)</f>
        <v>#REF!</v>
      </c>
      <c r="J1616" s="145" t="str">
        <f>IF(ЗАПОЛНИТЬ!$F$7=1,CONCATENATE(ЗАПОЛНИТЬ!$F$18,ЗАПОЛНИТЬ!$D$18),ЗАПОЛНИТЬ!$E$18)</f>
        <v>01.07.2016</v>
      </c>
      <c r="K1616" s="143" t="e">
        <f>#REF!</f>
        <v>#REF!</v>
      </c>
      <c r="L1616" s="143" t="e">
        <f>IF(ЗАПОЛНИТЬ!$F$7=1,#REF!/1000,#REF!)</f>
        <v>#REF!</v>
      </c>
      <c r="M1616" s="143" t="e">
        <f>IF(ЗАПОЛНИТЬ!$F$7=1,#REF!/1000,#REF!)</f>
        <v>#REF!</v>
      </c>
      <c r="N1616" s="143" t="e">
        <f>IF(ЗАПОЛНИТЬ!$F$7=1,#REF!/1000,#REF!)</f>
        <v>#REF!</v>
      </c>
      <c r="O1616" s="143" t="e">
        <f>IF(ЗАПОЛНИТЬ!$F$7=1,#REF!/1000,#REF!)</f>
        <v>#REF!</v>
      </c>
      <c r="P1616" s="143" t="e">
        <f>IF(ЗАПОЛНИТЬ!$F$7=1,#REF!/1000,#REF!)</f>
        <v>#REF!</v>
      </c>
      <c r="Q1616" s="143" t="e">
        <f>IF(ЗАПОЛНИТЬ!$F$7=1,#REF!/1000,#REF!)</f>
        <v>#REF!</v>
      </c>
      <c r="R1616" s="143" t="e">
        <f>IF(ЗАПОЛНИТЬ!$F$7=1,#REF!/1000,#REF!)</f>
        <v>#REF!</v>
      </c>
      <c r="S1616" s="143" t="e">
        <f>IF(ЗАПОЛНИТЬ!$F$7=1,#REF!/1000,#REF!)</f>
        <v>#REF!</v>
      </c>
      <c r="T1616" s="143" t="e">
        <f>IF(ЗАПОЛНИТЬ!$F$7=1,#REF!/1000,#REF!)</f>
        <v>#REF!</v>
      </c>
      <c r="U1616" s="143" t="e">
        <f>IF(ЗАПОЛНИТЬ!$F$7=1,#REF!/1000,#REF!)</f>
        <v>#REF!</v>
      </c>
      <c r="V1616" s="145" t="e">
        <f t="shared" si="108"/>
        <v>#REF!</v>
      </c>
      <c r="W1616" s="145" t="e">
        <f t="shared" si="111"/>
        <v>#REF!</v>
      </c>
    </row>
    <row r="1617" spans="1:23">
      <c r="A1617" s="144" t="str">
        <f>ЗАПОЛНИТЬ!$B$23</f>
        <v>4</v>
      </c>
      <c r="B1617" s="144" t="str">
        <f>ЗАПОЛНИТЬ!$B$13</f>
        <v>24188344</v>
      </c>
      <c r="C1617" s="144" t="str">
        <f>ЗАПОЛНИТЬ!$B$24</f>
        <v>298</v>
      </c>
      <c r="D1617" s="144" t="str">
        <f>ЗАПОЛНИТЬ!$B$21</f>
        <v>12</v>
      </c>
      <c r="E1617" s="145"/>
      <c r="F1617" s="144" t="str">
        <f>ЗАПОЛНИТЬ!$B$22</f>
        <v>15</v>
      </c>
      <c r="G1617" s="144" t="str">
        <f>ЗАПОЛНИТЬ!$B$20</f>
        <v>040222</v>
      </c>
      <c r="H1617" s="143" t="str">
        <f>IF(ЗАПОЛНИТЬ!$F$7=1,ЗАПОЛНИТЬ!$H$9,ЗАПОЛНИТЬ!$H$10)</f>
        <v>73</v>
      </c>
      <c r="I1617" s="146" t="e">
        <f>IF(ЗАПОЛНИТЬ!$F$7=1,#REF!,#REF!)</f>
        <v>#REF!</v>
      </c>
      <c r="J1617" s="145" t="str">
        <f>IF(ЗАПОЛНИТЬ!$F$7=1,CONCATENATE(ЗАПОЛНИТЬ!$F$18,ЗАПОЛНИТЬ!$D$18),ЗАПОЛНИТЬ!$E$18)</f>
        <v>01.07.2016</v>
      </c>
      <c r="K1617" s="143" t="e">
        <f>#REF!</f>
        <v>#REF!</v>
      </c>
      <c r="L1617" s="143" t="e">
        <f>IF(ЗАПОЛНИТЬ!$F$7=1,#REF!/1000,#REF!)</f>
        <v>#REF!</v>
      </c>
      <c r="M1617" s="143" t="e">
        <f>IF(ЗАПОЛНИТЬ!$F$7=1,#REF!/1000,#REF!)</f>
        <v>#REF!</v>
      </c>
      <c r="N1617" s="143" t="e">
        <f>IF(ЗАПОЛНИТЬ!$F$7=1,#REF!/1000,#REF!)</f>
        <v>#REF!</v>
      </c>
      <c r="O1617" s="143" t="e">
        <f>IF(ЗАПОЛНИТЬ!$F$7=1,#REF!/1000,#REF!)</f>
        <v>#REF!</v>
      </c>
      <c r="P1617" s="143" t="e">
        <f>IF(ЗАПОЛНИТЬ!$F$7=1,#REF!/1000,#REF!)</f>
        <v>#REF!</v>
      </c>
      <c r="Q1617" s="143" t="e">
        <f>IF(ЗАПОЛНИТЬ!$F$7=1,#REF!/1000,#REF!)</f>
        <v>#REF!</v>
      </c>
      <c r="R1617" s="143" t="e">
        <f>IF(ЗАПОЛНИТЬ!$F$7=1,#REF!/1000,#REF!)</f>
        <v>#REF!</v>
      </c>
      <c r="S1617" s="143" t="e">
        <f>IF(ЗАПОЛНИТЬ!$F$7=1,#REF!/1000,#REF!)</f>
        <v>#REF!</v>
      </c>
      <c r="T1617" s="143" t="e">
        <f>IF(ЗАПОЛНИТЬ!$F$7=1,#REF!/1000,#REF!)</f>
        <v>#REF!</v>
      </c>
      <c r="U1617" s="143" t="e">
        <f>IF(ЗАПОЛНИТЬ!$F$7=1,#REF!/1000,#REF!)</f>
        <v>#REF!</v>
      </c>
      <c r="V1617" s="145" t="e">
        <f t="shared" si="108"/>
        <v>#REF!</v>
      </c>
      <c r="W1617" s="145" t="e">
        <f t="shared" si="111"/>
        <v>#REF!</v>
      </c>
    </row>
    <row r="1618" spans="1:23">
      <c r="A1618" s="144" t="str">
        <f>ЗАПОЛНИТЬ!$B$23</f>
        <v>4</v>
      </c>
      <c r="B1618" s="144" t="str">
        <f>ЗАПОЛНИТЬ!$B$13</f>
        <v>24188344</v>
      </c>
      <c r="C1618" s="144" t="str">
        <f>ЗАПОЛНИТЬ!$B$24</f>
        <v>298</v>
      </c>
      <c r="D1618" s="144" t="str">
        <f>ЗАПОЛНИТЬ!$B$21</f>
        <v>12</v>
      </c>
      <c r="E1618" s="145"/>
      <c r="F1618" s="144" t="str">
        <f>ЗАПОЛНИТЬ!$B$22</f>
        <v>15</v>
      </c>
      <c r="G1618" s="144" t="str">
        <f>ЗАПОЛНИТЬ!$B$20</f>
        <v>040222</v>
      </c>
      <c r="H1618" s="143" t="str">
        <f>IF(ЗАПОЛНИТЬ!$F$7=1,ЗАПОЛНИТЬ!$H$9,ЗАПОЛНИТЬ!$H$10)</f>
        <v>73</v>
      </c>
      <c r="I1618" s="146" t="e">
        <f>IF(ЗАПОЛНИТЬ!$F$7=1,#REF!,#REF!)</f>
        <v>#REF!</v>
      </c>
      <c r="J1618" s="145" t="str">
        <f>IF(ЗАПОЛНИТЬ!$F$7=1,CONCATENATE(ЗАПОЛНИТЬ!$F$18,ЗАПОЛНИТЬ!$D$18),ЗАПОЛНИТЬ!$E$18)</f>
        <v>01.07.2016</v>
      </c>
      <c r="K1618" s="143" t="e">
        <f>#REF!</f>
        <v>#REF!</v>
      </c>
      <c r="L1618" s="143" t="e">
        <f>IF(ЗАПОЛНИТЬ!$F$7=1,#REF!/1000,#REF!)</f>
        <v>#REF!</v>
      </c>
      <c r="M1618" s="143" t="e">
        <f>IF(ЗАПОЛНИТЬ!$F$7=1,#REF!/1000,#REF!)</f>
        <v>#REF!</v>
      </c>
      <c r="N1618" s="143" t="e">
        <f>IF(ЗАПОЛНИТЬ!$F$7=1,#REF!/1000,#REF!)</f>
        <v>#REF!</v>
      </c>
      <c r="O1618" s="143" t="e">
        <f>IF(ЗАПОЛНИТЬ!$F$7=1,#REF!/1000,#REF!)</f>
        <v>#REF!</v>
      </c>
      <c r="P1618" s="143" t="e">
        <f>IF(ЗАПОЛНИТЬ!$F$7=1,#REF!/1000,#REF!)</f>
        <v>#REF!</v>
      </c>
      <c r="Q1618" s="143" t="e">
        <f>IF(ЗАПОЛНИТЬ!$F$7=1,#REF!/1000,#REF!)</f>
        <v>#REF!</v>
      </c>
      <c r="R1618" s="143" t="e">
        <f>IF(ЗАПОЛНИТЬ!$F$7=1,#REF!/1000,#REF!)</f>
        <v>#REF!</v>
      </c>
      <c r="S1618" s="143" t="e">
        <f>IF(ЗАПОЛНИТЬ!$F$7=1,#REF!/1000,#REF!)</f>
        <v>#REF!</v>
      </c>
      <c r="T1618" s="143" t="e">
        <f>IF(ЗАПОЛНИТЬ!$F$7=1,#REF!/1000,#REF!)</f>
        <v>#REF!</v>
      </c>
      <c r="U1618" s="143" t="e">
        <f>IF(ЗАПОЛНИТЬ!$F$7=1,#REF!/1000,#REF!)</f>
        <v>#REF!</v>
      </c>
      <c r="V1618" s="145" t="e">
        <f t="shared" si="108"/>
        <v>#REF!</v>
      </c>
      <c r="W1618" s="145" t="e">
        <f t="shared" si="111"/>
        <v>#REF!</v>
      </c>
    </row>
    <row r="1619" spans="1:23">
      <c r="A1619" s="144" t="str">
        <f>ЗАПОЛНИТЬ!$B$23</f>
        <v>4</v>
      </c>
      <c r="B1619" s="144" t="str">
        <f>ЗАПОЛНИТЬ!$B$13</f>
        <v>24188344</v>
      </c>
      <c r="C1619" s="144" t="str">
        <f>ЗАПОЛНИТЬ!$B$24</f>
        <v>298</v>
      </c>
      <c r="D1619" s="144" t="str">
        <f>ЗАПОЛНИТЬ!$B$21</f>
        <v>12</v>
      </c>
      <c r="E1619" s="145"/>
      <c r="F1619" s="144" t="str">
        <f>ЗАПОЛНИТЬ!$B$22</f>
        <v>15</v>
      </c>
      <c r="G1619" s="144" t="str">
        <f>ЗАПОЛНИТЬ!$B$20</f>
        <v>040222</v>
      </c>
      <c r="H1619" s="143" t="str">
        <f>IF(ЗАПОЛНИТЬ!$F$7=1,ЗАПОЛНИТЬ!$H$9,ЗАПОЛНИТЬ!$H$10)</f>
        <v>73</v>
      </c>
      <c r="I1619" s="146" t="e">
        <f>IF(ЗАПОЛНИТЬ!$F$7=1,#REF!,#REF!)</f>
        <v>#REF!</v>
      </c>
      <c r="J1619" s="145" t="str">
        <f>IF(ЗАПОЛНИТЬ!$F$7=1,CONCATENATE(ЗАПОЛНИТЬ!$F$18,ЗАПОЛНИТЬ!$D$18),ЗАПОЛНИТЬ!$E$18)</f>
        <v>01.07.2016</v>
      </c>
      <c r="K1619" s="143" t="e">
        <f>#REF!</f>
        <v>#REF!</v>
      </c>
      <c r="L1619" s="143" t="e">
        <f>IF(ЗАПОЛНИТЬ!$F$7=1,#REF!/1000,#REF!)</f>
        <v>#REF!</v>
      </c>
      <c r="M1619" s="143" t="e">
        <f>IF(ЗАПОЛНИТЬ!$F$7=1,#REF!/1000,#REF!)</f>
        <v>#REF!</v>
      </c>
      <c r="N1619" s="143" t="e">
        <f>IF(ЗАПОЛНИТЬ!$F$7=1,#REF!/1000,#REF!)</f>
        <v>#REF!</v>
      </c>
      <c r="O1619" s="143" t="e">
        <f>IF(ЗАПОЛНИТЬ!$F$7=1,#REF!/1000,#REF!)</f>
        <v>#REF!</v>
      </c>
      <c r="P1619" s="143" t="e">
        <f>IF(ЗАПОЛНИТЬ!$F$7=1,#REF!/1000,#REF!)</f>
        <v>#REF!</v>
      </c>
      <c r="Q1619" s="143" t="e">
        <f>IF(ЗАПОЛНИТЬ!$F$7=1,#REF!/1000,#REF!)</f>
        <v>#REF!</v>
      </c>
      <c r="R1619" s="143" t="e">
        <f>IF(ЗАПОЛНИТЬ!$F$7=1,#REF!/1000,#REF!)</f>
        <v>#REF!</v>
      </c>
      <c r="S1619" s="143" t="e">
        <f>IF(ЗАПОЛНИТЬ!$F$7=1,#REF!/1000,#REF!)</f>
        <v>#REF!</v>
      </c>
      <c r="T1619" s="143" t="e">
        <f>IF(ЗАПОЛНИТЬ!$F$7=1,#REF!/1000,#REF!)</f>
        <v>#REF!</v>
      </c>
      <c r="U1619" s="143" t="e">
        <f>IF(ЗАПОЛНИТЬ!$F$7=1,#REF!/1000,#REF!)</f>
        <v>#REF!</v>
      </c>
      <c r="V1619" s="145" t="e">
        <f t="shared" si="108"/>
        <v>#REF!</v>
      </c>
      <c r="W1619" s="145" t="e">
        <f t="shared" si="111"/>
        <v>#REF!</v>
      </c>
    </row>
    <row r="1620" spans="1:23">
      <c r="A1620" s="144" t="str">
        <f>ЗАПОЛНИТЬ!$B$23</f>
        <v>4</v>
      </c>
      <c r="B1620" s="144" t="str">
        <f>ЗАПОЛНИТЬ!$B$13</f>
        <v>24188344</v>
      </c>
      <c r="C1620" s="144" t="str">
        <f>ЗАПОЛНИТЬ!$B$24</f>
        <v>298</v>
      </c>
      <c r="D1620" s="144" t="str">
        <f>ЗАПОЛНИТЬ!$B$21</f>
        <v>12</v>
      </c>
      <c r="E1620" s="145"/>
      <c r="F1620" s="144" t="str">
        <f>ЗАПОЛНИТЬ!$B$22</f>
        <v>15</v>
      </c>
      <c r="G1620" s="144" t="str">
        <f>ЗАПОЛНИТЬ!$B$20</f>
        <v>040222</v>
      </c>
      <c r="H1620" s="143" t="str">
        <f>IF(ЗАПОЛНИТЬ!$F$7=1,ЗАПОЛНИТЬ!$H$9,ЗАПОЛНИТЬ!$H$10)</f>
        <v>73</v>
      </c>
      <c r="I1620" s="146" t="e">
        <f>IF(ЗАПОЛНИТЬ!$F$7=1,#REF!,#REF!)</f>
        <v>#REF!</v>
      </c>
      <c r="J1620" s="145" t="str">
        <f>IF(ЗАПОЛНИТЬ!$F$7=1,CONCATENATE(ЗАПОЛНИТЬ!$F$18,ЗАПОЛНИТЬ!$D$18),ЗАПОЛНИТЬ!$E$18)</f>
        <v>01.07.2016</v>
      </c>
      <c r="K1620" s="143" t="e">
        <f>#REF!</f>
        <v>#REF!</v>
      </c>
      <c r="L1620" s="143" t="e">
        <f>IF(ЗАПОЛНИТЬ!$F$7=1,#REF!/1000,#REF!)</f>
        <v>#REF!</v>
      </c>
      <c r="M1620" s="143" t="e">
        <f>IF(ЗАПОЛНИТЬ!$F$7=1,#REF!/1000,#REF!)</f>
        <v>#REF!</v>
      </c>
      <c r="N1620" s="143" t="e">
        <f>IF(ЗАПОЛНИТЬ!$F$7=1,#REF!/1000,#REF!)</f>
        <v>#REF!</v>
      </c>
      <c r="O1620" s="143" t="e">
        <f>IF(ЗАПОЛНИТЬ!$F$7=1,#REF!/1000,#REF!)</f>
        <v>#REF!</v>
      </c>
      <c r="P1620" s="143" t="e">
        <f>IF(ЗАПОЛНИТЬ!$F$7=1,#REF!/1000,#REF!)</f>
        <v>#REF!</v>
      </c>
      <c r="Q1620" s="143" t="e">
        <f>IF(ЗАПОЛНИТЬ!$F$7=1,#REF!/1000,#REF!)</f>
        <v>#REF!</v>
      </c>
      <c r="R1620" s="143" t="e">
        <f>IF(ЗАПОЛНИТЬ!$F$7=1,#REF!/1000,#REF!)</f>
        <v>#REF!</v>
      </c>
      <c r="S1620" s="143" t="e">
        <f>IF(ЗАПОЛНИТЬ!$F$7=1,#REF!/1000,#REF!)</f>
        <v>#REF!</v>
      </c>
      <c r="T1620" s="143" t="e">
        <f>IF(ЗАПОЛНИТЬ!$F$7=1,#REF!/1000,#REF!)</f>
        <v>#REF!</v>
      </c>
      <c r="U1620" s="143" t="e">
        <f>IF(ЗАПОЛНИТЬ!$F$7=1,#REF!/1000,#REF!)</f>
        <v>#REF!</v>
      </c>
      <c r="V1620" s="145" t="e">
        <f>IF(SUM(L1620:U1620)&gt;0,1,0)</f>
        <v>#REF!</v>
      </c>
      <c r="W1620" s="145" t="e">
        <f t="shared" si="111"/>
        <v>#REF!</v>
      </c>
    </row>
    <row r="1621" spans="1:23">
      <c r="A1621" s="144" t="str">
        <f>ЗАПОЛНИТЬ!$B$23</f>
        <v>4</v>
      </c>
      <c r="B1621" s="144" t="str">
        <f>ЗАПОЛНИТЬ!$B$13</f>
        <v>24188344</v>
      </c>
      <c r="C1621" s="144" t="str">
        <f>ЗАПОЛНИТЬ!$B$24</f>
        <v>298</v>
      </c>
      <c r="D1621" s="144" t="str">
        <f>ЗАПОЛНИТЬ!$B$21</f>
        <v>12</v>
      </c>
      <c r="E1621" s="145"/>
      <c r="F1621" s="144" t="str">
        <f>ЗАПОЛНИТЬ!$B$22</f>
        <v>15</v>
      </c>
      <c r="G1621" s="144" t="str">
        <f>ЗАПОЛНИТЬ!$B$20</f>
        <v>040222</v>
      </c>
      <c r="H1621" s="143" t="str">
        <f>IF(ЗАПОЛНИТЬ!$F$7=1,ЗАПОЛНИТЬ!$H$9,ЗАПОЛНИТЬ!$H$10)</f>
        <v>73</v>
      </c>
      <c r="I1621" s="146" t="e">
        <f>IF(ЗАПОЛНИТЬ!$F$7=1,#REF!,#REF!)</f>
        <v>#REF!</v>
      </c>
      <c r="J1621" s="145" t="str">
        <f>IF(ЗАПОЛНИТЬ!$F$7=1,CONCATENATE(ЗАПОЛНИТЬ!$F$18,ЗАПОЛНИТЬ!$D$18),ЗАПОЛНИТЬ!$E$18)</f>
        <v>01.07.2016</v>
      </c>
      <c r="K1621" s="143" t="e">
        <f>#REF!</f>
        <v>#REF!</v>
      </c>
      <c r="L1621" s="143" t="e">
        <f>IF(ЗАПОЛНИТЬ!$F$7=1,#REF!/1000,#REF!)</f>
        <v>#REF!</v>
      </c>
      <c r="M1621" s="143" t="e">
        <f>IF(ЗАПОЛНИТЬ!$F$7=1,#REF!/1000,#REF!)</f>
        <v>#REF!</v>
      </c>
      <c r="N1621" s="143" t="e">
        <f>IF(ЗАПОЛНИТЬ!$F$7=1,#REF!/1000,#REF!)</f>
        <v>#REF!</v>
      </c>
      <c r="O1621" s="143" t="e">
        <f>IF(ЗАПОЛНИТЬ!$F$7=1,#REF!/1000,#REF!)</f>
        <v>#REF!</v>
      </c>
      <c r="P1621" s="143" t="e">
        <f>IF(ЗАПОЛНИТЬ!$F$7=1,#REF!/1000,#REF!)</f>
        <v>#REF!</v>
      </c>
      <c r="Q1621" s="143" t="e">
        <f>IF(ЗАПОЛНИТЬ!$F$7=1,#REF!/1000,#REF!)</f>
        <v>#REF!</v>
      </c>
      <c r="R1621" s="143" t="e">
        <f>IF(ЗАПОЛНИТЬ!$F$7=1,#REF!/1000,#REF!)</f>
        <v>#REF!</v>
      </c>
      <c r="S1621" s="143" t="e">
        <f>IF(ЗАПОЛНИТЬ!$F$7=1,#REF!/1000,#REF!)</f>
        <v>#REF!</v>
      </c>
      <c r="T1621" s="143" t="e">
        <f>IF(ЗАПОЛНИТЬ!$F$7=1,#REF!/1000,#REF!)</f>
        <v>#REF!</v>
      </c>
      <c r="U1621" s="143" t="e">
        <f>IF(ЗАПОЛНИТЬ!$F$7=1,#REF!/1000,#REF!)</f>
        <v>#REF!</v>
      </c>
      <c r="V1621" s="145" t="e">
        <f t="shared" si="108"/>
        <v>#REF!</v>
      </c>
      <c r="W1621" s="145">
        <v>0</v>
      </c>
    </row>
    <row r="1622" spans="1:23">
      <c r="A1622" s="144" t="str">
        <f>ЗАПОЛНИТЬ!$B$23</f>
        <v>4</v>
      </c>
      <c r="B1622" s="144" t="str">
        <f>ЗАПОЛНИТЬ!$B$13</f>
        <v>24188344</v>
      </c>
      <c r="C1622" s="144" t="str">
        <f>ЗАПОЛНИТЬ!$B$24</f>
        <v>298</v>
      </c>
      <c r="D1622" s="144" t="str">
        <f>ЗАПОЛНИТЬ!$B$21</f>
        <v>12</v>
      </c>
      <c r="E1622" s="145"/>
      <c r="F1622" s="144" t="str">
        <f>ЗАПОЛНИТЬ!$B$22</f>
        <v>15</v>
      </c>
      <c r="G1622" s="144" t="str">
        <f>ЗАПОЛНИТЬ!$B$20</f>
        <v>040222</v>
      </c>
      <c r="H1622" s="143" t="str">
        <f>IF(ЗАПОЛНИТЬ!$F$7=1,ЗАПОЛНИТЬ!$H$9,ЗАПОЛНИТЬ!$H$10)</f>
        <v>73</v>
      </c>
      <c r="I1622" s="146" t="e">
        <f>IF(ЗАПОЛНИТЬ!$F$7=1,#REF!,#REF!)</f>
        <v>#REF!</v>
      </c>
      <c r="J1622" s="145" t="str">
        <f>IF(ЗАПОЛНИТЬ!$F$7=1,CONCATENATE(ЗАПОЛНИТЬ!$F$18,ЗАПОЛНИТЬ!$D$18),ЗАПОЛНИТЬ!$E$18)</f>
        <v>01.07.2016</v>
      </c>
      <c r="K1622" s="143" t="e">
        <f>#REF!</f>
        <v>#REF!</v>
      </c>
      <c r="L1622" s="143" t="e">
        <f>IF(ЗАПОЛНИТЬ!$F$7=1,#REF!/1000,#REF!)</f>
        <v>#REF!</v>
      </c>
      <c r="M1622" s="143" t="e">
        <f>IF(ЗАПОЛНИТЬ!$F$7=1,#REF!/1000,#REF!)</f>
        <v>#REF!</v>
      </c>
      <c r="N1622" s="143" t="e">
        <f>IF(ЗАПОЛНИТЬ!$F$7=1,#REF!/1000,#REF!)</f>
        <v>#REF!</v>
      </c>
      <c r="O1622" s="143" t="e">
        <f>IF(ЗАПОЛНИТЬ!$F$7=1,#REF!/1000,#REF!)</f>
        <v>#REF!</v>
      </c>
      <c r="P1622" s="143" t="e">
        <f>IF(ЗАПОЛНИТЬ!$F$7=1,#REF!/1000,#REF!)</f>
        <v>#REF!</v>
      </c>
      <c r="Q1622" s="143" t="e">
        <f>IF(ЗАПОЛНИТЬ!$F$7=1,#REF!/1000,#REF!)</f>
        <v>#REF!</v>
      </c>
      <c r="R1622" s="143" t="e">
        <f>IF(ЗАПОЛНИТЬ!$F$7=1,#REF!/1000,#REF!)</f>
        <v>#REF!</v>
      </c>
      <c r="S1622" s="143" t="e">
        <f>IF(ЗАПОЛНИТЬ!$F$7=1,#REF!/1000,#REF!)</f>
        <v>#REF!</v>
      </c>
      <c r="T1622" s="143" t="e">
        <f>IF(ЗАПОЛНИТЬ!$F$7=1,#REF!/1000,#REF!)</f>
        <v>#REF!</v>
      </c>
      <c r="U1622" s="143" t="e">
        <f>IF(ЗАПОЛНИТЬ!$F$7=1,#REF!/1000,#REF!)</f>
        <v>#REF!</v>
      </c>
      <c r="V1622" s="145" t="e">
        <f t="shared" si="108"/>
        <v>#REF!</v>
      </c>
      <c r="W1622" s="145" t="e">
        <f>IF(SUM(L1622:U1622)&gt;0,1,0)</f>
        <v>#REF!</v>
      </c>
    </row>
    <row r="1623" spans="1:23">
      <c r="A1623" s="144" t="str">
        <f>ЗАПОЛНИТЬ!$B$23</f>
        <v>4</v>
      </c>
      <c r="B1623" s="144" t="str">
        <f>ЗАПОЛНИТЬ!$B$13</f>
        <v>24188344</v>
      </c>
      <c r="C1623" s="144" t="str">
        <f>ЗАПОЛНИТЬ!$B$24</f>
        <v>298</v>
      </c>
      <c r="D1623" s="144" t="str">
        <f>ЗАПОЛНИТЬ!$B$21</f>
        <v>12</v>
      </c>
      <c r="E1623" s="145"/>
      <c r="F1623" s="144" t="str">
        <f>ЗАПОЛНИТЬ!$B$22</f>
        <v>15</v>
      </c>
      <c r="G1623" s="144" t="str">
        <f>ЗАПОЛНИТЬ!$B$20</f>
        <v>040222</v>
      </c>
      <c r="H1623" s="143" t="str">
        <f>IF(ЗАПОЛНИТЬ!$F$7=1,ЗАПОЛНИТЬ!$H$9,ЗАПОЛНИТЬ!$H$10)</f>
        <v>73</v>
      </c>
      <c r="I1623" s="146" t="e">
        <f>IF(ЗАПОЛНИТЬ!$F$7=1,#REF!,#REF!)</f>
        <v>#REF!</v>
      </c>
      <c r="J1623" s="145" t="str">
        <f>IF(ЗАПОЛНИТЬ!$F$7=1,CONCATENATE(ЗАПОЛНИТЬ!$F$18,ЗАПОЛНИТЬ!$D$18),ЗАПОЛНИТЬ!$E$18)</f>
        <v>01.07.2016</v>
      </c>
      <c r="K1623" s="143" t="e">
        <f>#REF!</f>
        <v>#REF!</v>
      </c>
      <c r="L1623" s="143" t="e">
        <f>IF(ЗАПОЛНИТЬ!$F$7=1,#REF!/1000,#REF!)</f>
        <v>#REF!</v>
      </c>
      <c r="M1623" s="143" t="e">
        <f>IF(ЗАПОЛНИТЬ!$F$7=1,#REF!/1000,#REF!)</f>
        <v>#REF!</v>
      </c>
      <c r="N1623" s="143" t="e">
        <f>IF(ЗАПОЛНИТЬ!$F$7=1,#REF!/1000,#REF!)</f>
        <v>#REF!</v>
      </c>
      <c r="O1623" s="143" t="e">
        <f>IF(ЗАПОЛНИТЬ!$F$7=1,#REF!/1000,#REF!)</f>
        <v>#REF!</v>
      </c>
      <c r="P1623" s="143" t="e">
        <f>IF(ЗАПОЛНИТЬ!$F$7=1,#REF!/1000,#REF!)</f>
        <v>#REF!</v>
      </c>
      <c r="Q1623" s="143" t="e">
        <f>IF(ЗАПОЛНИТЬ!$F$7=1,#REF!/1000,#REF!)</f>
        <v>#REF!</v>
      </c>
      <c r="R1623" s="143" t="e">
        <f>IF(ЗАПОЛНИТЬ!$F$7=1,#REF!/1000,#REF!)</f>
        <v>#REF!</v>
      </c>
      <c r="S1623" s="143" t="e">
        <f>IF(ЗАПОЛНИТЬ!$F$7=1,#REF!/1000,#REF!)</f>
        <v>#REF!</v>
      </c>
      <c r="T1623" s="143" t="e">
        <f>IF(ЗАПОЛНИТЬ!$F$7=1,#REF!/1000,#REF!)</f>
        <v>#REF!</v>
      </c>
      <c r="U1623" s="143" t="e">
        <f>IF(ЗАПОЛНИТЬ!$F$7=1,#REF!/1000,#REF!)</f>
        <v>#REF!</v>
      </c>
      <c r="V1623" s="145" t="e">
        <f t="shared" si="108"/>
        <v>#REF!</v>
      </c>
      <c r="W1623" s="145" t="e">
        <f>IF(SUM(L1623:U1623)&gt;0,1,0)</f>
        <v>#REF!</v>
      </c>
    </row>
    <row r="1624" spans="1:23">
      <c r="A1624" s="144" t="str">
        <f>ЗАПОЛНИТЬ!$B$23</f>
        <v>4</v>
      </c>
      <c r="B1624" s="144" t="str">
        <f>ЗАПОЛНИТЬ!$B$13</f>
        <v>24188344</v>
      </c>
      <c r="C1624" s="144" t="str">
        <f>ЗАПОЛНИТЬ!$B$24</f>
        <v>298</v>
      </c>
      <c r="D1624" s="144" t="str">
        <f>ЗАПОЛНИТЬ!$B$21</f>
        <v>12</v>
      </c>
      <c r="E1624" s="145"/>
      <c r="F1624" s="144" t="str">
        <f>ЗАПОЛНИТЬ!$B$22</f>
        <v>15</v>
      </c>
      <c r="G1624" s="144" t="str">
        <f>ЗАПОЛНИТЬ!$B$20</f>
        <v>040222</v>
      </c>
      <c r="H1624" s="143" t="str">
        <f>IF(ЗАПОЛНИТЬ!$F$7=1,ЗАПОЛНИТЬ!$H$9,ЗАПОЛНИТЬ!$H$10)</f>
        <v>73</v>
      </c>
      <c r="I1624" s="146" t="e">
        <f>IF(ЗАПОЛНИТЬ!$F$7=1,#REF!,#REF!)</f>
        <v>#REF!</v>
      </c>
      <c r="J1624" s="145" t="str">
        <f>IF(ЗАПОЛНИТЬ!$F$7=1,CONCATENATE(ЗАПОЛНИТЬ!$F$18,ЗАПОЛНИТЬ!$D$18),ЗАПОЛНИТЬ!$E$18)</f>
        <v>01.07.2016</v>
      </c>
      <c r="K1624" s="143" t="e">
        <f>#REF!</f>
        <v>#REF!</v>
      </c>
      <c r="L1624" s="143" t="e">
        <f>IF(ЗАПОЛНИТЬ!$F$7=1,#REF!/1000,#REF!)</f>
        <v>#REF!</v>
      </c>
      <c r="M1624" s="143" t="e">
        <f>IF(ЗАПОЛНИТЬ!$F$7=1,#REF!/1000,#REF!)</f>
        <v>#REF!</v>
      </c>
      <c r="N1624" s="143" t="e">
        <f>IF(ЗАПОЛНИТЬ!$F$7=1,#REF!/1000,#REF!)</f>
        <v>#REF!</v>
      </c>
      <c r="O1624" s="143" t="e">
        <f>IF(ЗАПОЛНИТЬ!$F$7=1,#REF!/1000,#REF!)</f>
        <v>#REF!</v>
      </c>
      <c r="P1624" s="143" t="e">
        <f>IF(ЗАПОЛНИТЬ!$F$7=1,#REF!/1000,#REF!)</f>
        <v>#REF!</v>
      </c>
      <c r="Q1624" s="143" t="e">
        <f>IF(ЗАПОЛНИТЬ!$F$7=1,#REF!/1000,#REF!)</f>
        <v>#REF!</v>
      </c>
      <c r="R1624" s="143" t="e">
        <f>IF(ЗАПОЛНИТЬ!$F$7=1,#REF!/1000,#REF!)</f>
        <v>#REF!</v>
      </c>
      <c r="S1624" s="143" t="e">
        <f>IF(ЗАПОЛНИТЬ!$F$7=1,#REF!/1000,#REF!)</f>
        <v>#REF!</v>
      </c>
      <c r="T1624" s="143" t="e">
        <f>IF(ЗАПОЛНИТЬ!$F$7=1,#REF!/1000,#REF!)</f>
        <v>#REF!</v>
      </c>
      <c r="U1624" s="143" t="e">
        <f>IF(ЗАПОЛНИТЬ!$F$7=1,#REF!/1000,#REF!)</f>
        <v>#REF!</v>
      </c>
      <c r="V1624" s="145" t="e">
        <f t="shared" si="108"/>
        <v>#REF!</v>
      </c>
      <c r="W1624" s="145">
        <v>0</v>
      </c>
    </row>
    <row r="1625" spans="1:23">
      <c r="A1625" s="144" t="str">
        <f>ЗАПОЛНИТЬ!$B$23</f>
        <v>4</v>
      </c>
      <c r="B1625" s="144" t="str">
        <f>ЗАПОЛНИТЬ!$B$13</f>
        <v>24188344</v>
      </c>
      <c r="C1625" s="144" t="str">
        <f>ЗАПОЛНИТЬ!$B$24</f>
        <v>298</v>
      </c>
      <c r="D1625" s="144" t="str">
        <f>ЗАПОЛНИТЬ!$B$21</f>
        <v>12</v>
      </c>
      <c r="E1625" s="145"/>
      <c r="F1625" s="144" t="str">
        <f>ЗАПОЛНИТЬ!$B$22</f>
        <v>15</v>
      </c>
      <c r="G1625" s="144" t="str">
        <f>ЗАПОЛНИТЬ!$B$20</f>
        <v>040222</v>
      </c>
      <c r="H1625" s="143" t="str">
        <f>IF(ЗАПОЛНИТЬ!$F$7=1,ЗАПОЛНИТЬ!$H$9,ЗАПОЛНИТЬ!$H$10)</f>
        <v>73</v>
      </c>
      <c r="I1625" s="146" t="e">
        <f>IF(ЗАПОЛНИТЬ!$F$7=1,#REF!,#REF!)</f>
        <v>#REF!</v>
      </c>
      <c r="J1625" s="145" t="str">
        <f>IF(ЗАПОЛНИТЬ!$F$7=1,CONCATENATE(ЗАПОЛНИТЬ!$F$18,ЗАПОЛНИТЬ!$D$18),ЗАПОЛНИТЬ!$E$18)</f>
        <v>01.07.2016</v>
      </c>
      <c r="K1625" s="143" t="e">
        <f>#REF!</f>
        <v>#REF!</v>
      </c>
      <c r="L1625" s="143" t="e">
        <f>IF(ЗАПОЛНИТЬ!$F$7=1,#REF!/1000,#REF!)</f>
        <v>#REF!</v>
      </c>
      <c r="M1625" s="143" t="e">
        <f>IF(ЗАПОЛНИТЬ!$F$7=1,#REF!/1000,#REF!)</f>
        <v>#REF!</v>
      </c>
      <c r="N1625" s="143" t="e">
        <f>IF(ЗАПОЛНИТЬ!$F$7=1,#REF!/1000,#REF!)</f>
        <v>#REF!</v>
      </c>
      <c r="O1625" s="143" t="e">
        <f>IF(ЗАПОЛНИТЬ!$F$7=1,#REF!/1000,#REF!)</f>
        <v>#REF!</v>
      </c>
      <c r="P1625" s="143" t="e">
        <f>IF(ЗАПОЛНИТЬ!$F$7=1,#REF!/1000,#REF!)</f>
        <v>#REF!</v>
      </c>
      <c r="Q1625" s="143" t="e">
        <f>IF(ЗАПОЛНИТЬ!$F$7=1,#REF!/1000,#REF!)</f>
        <v>#REF!</v>
      </c>
      <c r="R1625" s="143" t="e">
        <f>IF(ЗАПОЛНИТЬ!$F$7=1,#REF!/1000,#REF!)</f>
        <v>#REF!</v>
      </c>
      <c r="S1625" s="143" t="e">
        <f>IF(ЗАПОЛНИТЬ!$F$7=1,#REF!/1000,#REF!)</f>
        <v>#REF!</v>
      </c>
      <c r="T1625" s="143" t="e">
        <f>IF(ЗАПОЛНИТЬ!$F$7=1,#REF!/1000,#REF!)</f>
        <v>#REF!</v>
      </c>
      <c r="U1625" s="143" t="e">
        <f>IF(ЗАПОЛНИТЬ!$F$7=1,#REF!/1000,#REF!)</f>
        <v>#REF!</v>
      </c>
      <c r="V1625" s="145" t="e">
        <f t="shared" si="108"/>
        <v>#REF!</v>
      </c>
      <c r="W1625" s="145" t="e">
        <f>IF(SUM(L1625:U1625)&gt;0,1,0)</f>
        <v>#REF!</v>
      </c>
    </row>
    <row r="1626" spans="1:23">
      <c r="A1626" s="144" t="str">
        <f>ЗАПОЛНИТЬ!$B$23</f>
        <v>4</v>
      </c>
      <c r="B1626" s="144" t="str">
        <f>ЗАПОЛНИТЬ!$B$13</f>
        <v>24188344</v>
      </c>
      <c r="C1626" s="144" t="str">
        <f>ЗАПОЛНИТЬ!$B$24</f>
        <v>298</v>
      </c>
      <c r="D1626" s="144" t="str">
        <f>ЗАПОЛНИТЬ!$B$21</f>
        <v>12</v>
      </c>
      <c r="E1626" s="145"/>
      <c r="F1626" s="144" t="str">
        <f>ЗАПОЛНИТЬ!$B$22</f>
        <v>15</v>
      </c>
      <c r="G1626" s="144" t="str">
        <f>ЗАПОЛНИТЬ!$B$20</f>
        <v>040222</v>
      </c>
      <c r="H1626" s="143" t="str">
        <f>IF(ЗАПОЛНИТЬ!$F$7=1,ЗАПОЛНИТЬ!$H$9,ЗАПОЛНИТЬ!$H$10)</f>
        <v>73</v>
      </c>
      <c r="I1626" s="146" t="e">
        <f>IF(ЗАПОЛНИТЬ!$F$7=1,#REF!,#REF!)</f>
        <v>#REF!</v>
      </c>
      <c r="J1626" s="145" t="str">
        <f>IF(ЗАПОЛНИТЬ!$F$7=1,CONCATENATE(ЗАПОЛНИТЬ!$F$18,ЗАПОЛНИТЬ!$D$18),ЗАПОЛНИТЬ!$E$18)</f>
        <v>01.07.2016</v>
      </c>
      <c r="K1626" s="143" t="e">
        <f>#REF!</f>
        <v>#REF!</v>
      </c>
      <c r="L1626" s="143" t="e">
        <f>IF(ЗАПОЛНИТЬ!$F$7=1,#REF!/1000,#REF!)</f>
        <v>#REF!</v>
      </c>
      <c r="M1626" s="143" t="e">
        <f>IF(ЗАПОЛНИТЬ!$F$7=1,#REF!/1000,#REF!)</f>
        <v>#REF!</v>
      </c>
      <c r="N1626" s="143" t="e">
        <f>IF(ЗАПОЛНИТЬ!$F$7=1,#REF!/1000,#REF!)</f>
        <v>#REF!</v>
      </c>
      <c r="O1626" s="143" t="e">
        <f>IF(ЗАПОЛНИТЬ!$F$7=1,#REF!/1000,#REF!)</f>
        <v>#REF!</v>
      </c>
      <c r="P1626" s="143" t="e">
        <f>IF(ЗАПОЛНИТЬ!$F$7=1,#REF!/1000,#REF!)</f>
        <v>#REF!</v>
      </c>
      <c r="Q1626" s="143" t="e">
        <f>IF(ЗАПОЛНИТЬ!$F$7=1,#REF!/1000,#REF!)</f>
        <v>#REF!</v>
      </c>
      <c r="R1626" s="143" t="e">
        <f>IF(ЗАПОЛНИТЬ!$F$7=1,#REF!/1000,#REF!)</f>
        <v>#REF!</v>
      </c>
      <c r="S1626" s="143" t="e">
        <f>IF(ЗАПОЛНИТЬ!$F$7=1,#REF!/1000,#REF!)</f>
        <v>#REF!</v>
      </c>
      <c r="T1626" s="143" t="e">
        <f>IF(ЗАПОЛНИТЬ!$F$7=1,#REF!/1000,#REF!)</f>
        <v>#REF!</v>
      </c>
      <c r="U1626" s="143" t="e">
        <f>IF(ЗАПОЛНИТЬ!$F$7=1,#REF!/1000,#REF!)</f>
        <v>#REF!</v>
      </c>
      <c r="V1626" s="145" t="e">
        <f t="shared" si="108"/>
        <v>#REF!</v>
      </c>
      <c r="W1626" s="145" t="e">
        <f>IF(SUM(L1626:U1626)&gt;0,1,0)</f>
        <v>#REF!</v>
      </c>
    </row>
    <row r="1627" spans="1:23">
      <c r="A1627" s="144" t="str">
        <f>ЗАПОЛНИТЬ!$B$23</f>
        <v>4</v>
      </c>
      <c r="B1627" s="144" t="str">
        <f>ЗАПОЛНИТЬ!$B$13</f>
        <v>24188344</v>
      </c>
      <c r="C1627" s="144" t="str">
        <f>ЗАПОЛНИТЬ!$B$24</f>
        <v>298</v>
      </c>
      <c r="D1627" s="144" t="str">
        <f>ЗАПОЛНИТЬ!$B$21</f>
        <v>12</v>
      </c>
      <c r="E1627" s="145"/>
      <c r="F1627" s="144" t="str">
        <f>ЗАПОЛНИТЬ!$B$22</f>
        <v>15</v>
      </c>
      <c r="G1627" s="144" t="str">
        <f>ЗАПОЛНИТЬ!$B$20</f>
        <v>040222</v>
      </c>
      <c r="H1627" s="143" t="str">
        <f>IF(ЗАПОЛНИТЬ!$F$7=1,ЗАПОЛНИТЬ!$H$9,ЗАПОЛНИТЬ!$H$10)</f>
        <v>73</v>
      </c>
      <c r="I1627" s="146" t="e">
        <f>IF(ЗАПОЛНИТЬ!$F$7=1,#REF!,#REF!)</f>
        <v>#REF!</v>
      </c>
      <c r="J1627" s="145" t="str">
        <f>IF(ЗАПОЛНИТЬ!$F$7=1,CONCATENATE(ЗАПОЛНИТЬ!$F$18,ЗАПОЛНИТЬ!$D$18),ЗАПОЛНИТЬ!$E$18)</f>
        <v>01.07.2016</v>
      </c>
      <c r="K1627" s="143" t="e">
        <f>#REF!</f>
        <v>#REF!</v>
      </c>
      <c r="L1627" s="143" t="e">
        <f>IF(ЗАПОЛНИТЬ!$F$7=1,#REF!/1000,#REF!)</f>
        <v>#REF!</v>
      </c>
      <c r="M1627" s="143" t="e">
        <f>IF(ЗАПОЛНИТЬ!$F$7=1,#REF!/1000,#REF!)</f>
        <v>#REF!</v>
      </c>
      <c r="N1627" s="143" t="e">
        <f>IF(ЗАПОЛНИТЬ!$F$7=1,#REF!/1000,#REF!)</f>
        <v>#REF!</v>
      </c>
      <c r="O1627" s="143" t="e">
        <f>IF(ЗАПОЛНИТЬ!$F$7=1,#REF!/1000,#REF!)</f>
        <v>#REF!</v>
      </c>
      <c r="P1627" s="143" t="e">
        <f>IF(ЗАПОЛНИТЬ!$F$7=1,#REF!/1000,#REF!)</f>
        <v>#REF!</v>
      </c>
      <c r="Q1627" s="143" t="e">
        <f>IF(ЗАПОЛНИТЬ!$F$7=1,#REF!/1000,#REF!)</f>
        <v>#REF!</v>
      </c>
      <c r="R1627" s="143" t="e">
        <f>IF(ЗАПОЛНИТЬ!$F$7=1,#REF!/1000,#REF!)</f>
        <v>#REF!</v>
      </c>
      <c r="S1627" s="143" t="e">
        <f>IF(ЗАПОЛНИТЬ!$F$7=1,#REF!/1000,#REF!)</f>
        <v>#REF!</v>
      </c>
      <c r="T1627" s="143" t="e">
        <f>IF(ЗАПОЛНИТЬ!$F$7=1,#REF!/1000,#REF!)</f>
        <v>#REF!</v>
      </c>
      <c r="U1627" s="143" t="e">
        <f>IF(ЗАПОЛНИТЬ!$F$7=1,#REF!/1000,#REF!)</f>
        <v>#REF!</v>
      </c>
      <c r="V1627" s="145" t="e">
        <f t="shared" si="108"/>
        <v>#REF!</v>
      </c>
      <c r="W1627" s="145">
        <v>0</v>
      </c>
    </row>
    <row r="1628" spans="1:23">
      <c r="A1628" s="144" t="str">
        <f>ЗАПОЛНИТЬ!$B$23</f>
        <v>4</v>
      </c>
      <c r="B1628" s="144" t="str">
        <f>ЗАПОЛНИТЬ!$B$13</f>
        <v>24188344</v>
      </c>
      <c r="C1628" s="144" t="str">
        <f>ЗАПОЛНИТЬ!$B$24</f>
        <v>298</v>
      </c>
      <c r="D1628" s="144" t="str">
        <f>ЗАПОЛНИТЬ!$B$21</f>
        <v>12</v>
      </c>
      <c r="E1628" s="145"/>
      <c r="F1628" s="144" t="str">
        <f>ЗАПОЛНИТЬ!$B$22</f>
        <v>15</v>
      </c>
      <c r="G1628" s="144" t="str">
        <f>ЗАПОЛНИТЬ!$B$20</f>
        <v>040222</v>
      </c>
      <c r="H1628" s="143" t="str">
        <f>IF(ЗАПОЛНИТЬ!$F$7=1,ЗАПОЛНИТЬ!$H$9,ЗАПОЛНИТЬ!$H$10)</f>
        <v>73</v>
      </c>
      <c r="I1628" s="146" t="e">
        <f>IF(ЗАПОЛНИТЬ!$F$7=1,#REF!,#REF!)</f>
        <v>#REF!</v>
      </c>
      <c r="J1628" s="145" t="str">
        <f>IF(ЗАПОЛНИТЬ!$F$7=1,CONCATENATE(ЗАПОЛНИТЬ!$F$18,ЗАПОЛНИТЬ!$D$18),ЗАПОЛНИТЬ!$E$18)</f>
        <v>01.07.2016</v>
      </c>
      <c r="K1628" s="143" t="e">
        <f>#REF!</f>
        <v>#REF!</v>
      </c>
      <c r="L1628" s="143" t="e">
        <f>IF(ЗАПОЛНИТЬ!$F$7=1,#REF!/1000,#REF!)</f>
        <v>#REF!</v>
      </c>
      <c r="M1628" s="143" t="e">
        <f>IF(ЗАПОЛНИТЬ!$F$7=1,#REF!/1000,#REF!)</f>
        <v>#REF!</v>
      </c>
      <c r="N1628" s="143" t="e">
        <f>IF(ЗАПОЛНИТЬ!$F$7=1,#REF!/1000,#REF!)</f>
        <v>#REF!</v>
      </c>
      <c r="O1628" s="143" t="e">
        <f>IF(ЗАПОЛНИТЬ!$F$7=1,#REF!/1000,#REF!)</f>
        <v>#REF!</v>
      </c>
      <c r="P1628" s="143" t="e">
        <f>IF(ЗАПОЛНИТЬ!$F$7=1,#REF!/1000,#REF!)</f>
        <v>#REF!</v>
      </c>
      <c r="Q1628" s="143" t="e">
        <f>IF(ЗАПОЛНИТЬ!$F$7=1,#REF!/1000,#REF!)</f>
        <v>#REF!</v>
      </c>
      <c r="R1628" s="143" t="e">
        <f>IF(ЗАПОЛНИТЬ!$F$7=1,#REF!/1000,#REF!)</f>
        <v>#REF!</v>
      </c>
      <c r="S1628" s="143" t="e">
        <f>IF(ЗАПОЛНИТЬ!$F$7=1,#REF!/1000,#REF!)</f>
        <v>#REF!</v>
      </c>
      <c r="T1628" s="143" t="e">
        <f>IF(ЗАПОЛНИТЬ!$F$7=1,#REF!/1000,#REF!)</f>
        <v>#REF!</v>
      </c>
      <c r="U1628" s="143" t="e">
        <f>IF(ЗАПОЛНИТЬ!$F$7=1,#REF!/1000,#REF!)</f>
        <v>#REF!</v>
      </c>
      <c r="V1628" s="145" t="e">
        <f t="shared" si="108"/>
        <v>#REF!</v>
      </c>
      <c r="W1628" s="145" t="e">
        <f>IF(SUM(L1628:U1628)&gt;0,1,0)</f>
        <v>#REF!</v>
      </c>
    </row>
    <row r="1629" spans="1:23">
      <c r="A1629" s="144" t="str">
        <f>ЗАПОЛНИТЬ!$B$23</f>
        <v>4</v>
      </c>
      <c r="B1629" s="144" t="str">
        <f>ЗАПОЛНИТЬ!$B$13</f>
        <v>24188344</v>
      </c>
      <c r="C1629" s="144" t="str">
        <f>ЗАПОЛНИТЬ!$B$24</f>
        <v>298</v>
      </c>
      <c r="D1629" s="144" t="str">
        <f>ЗАПОЛНИТЬ!$B$21</f>
        <v>12</v>
      </c>
      <c r="E1629" s="145"/>
      <c r="F1629" s="144" t="str">
        <f>ЗАПОЛНИТЬ!$B$22</f>
        <v>15</v>
      </c>
      <c r="G1629" s="144" t="str">
        <f>ЗАПОЛНИТЬ!$B$20</f>
        <v>040222</v>
      </c>
      <c r="H1629" s="143" t="str">
        <f>IF(ЗАПОЛНИТЬ!$F$7=1,ЗАПОЛНИТЬ!$H$9,ЗАПОЛНИТЬ!$H$10)</f>
        <v>73</v>
      </c>
      <c r="I1629" s="146" t="e">
        <f>IF(ЗАПОЛНИТЬ!$F$7=1,#REF!,#REF!)</f>
        <v>#REF!</v>
      </c>
      <c r="J1629" s="145" t="str">
        <f>IF(ЗАПОЛНИТЬ!$F$7=1,CONCATENATE(ЗАПОЛНИТЬ!$F$18,ЗАПОЛНИТЬ!$D$18),ЗАПОЛНИТЬ!$E$18)</f>
        <v>01.07.2016</v>
      </c>
      <c r="K1629" s="143" t="e">
        <f>#REF!</f>
        <v>#REF!</v>
      </c>
      <c r="L1629" s="143" t="e">
        <f>IF(ЗАПОЛНИТЬ!$F$7=1,#REF!/1000,#REF!)</f>
        <v>#REF!</v>
      </c>
      <c r="M1629" s="143" t="e">
        <f>IF(ЗАПОЛНИТЬ!$F$7=1,#REF!/1000,#REF!)</f>
        <v>#REF!</v>
      </c>
      <c r="N1629" s="143" t="e">
        <f>IF(ЗАПОЛНИТЬ!$F$7=1,#REF!/1000,#REF!)</f>
        <v>#REF!</v>
      </c>
      <c r="O1629" s="143" t="e">
        <f>IF(ЗАПОЛНИТЬ!$F$7=1,#REF!/1000,#REF!)</f>
        <v>#REF!</v>
      </c>
      <c r="P1629" s="143" t="e">
        <f>IF(ЗАПОЛНИТЬ!$F$7=1,#REF!/1000,#REF!)</f>
        <v>#REF!</v>
      </c>
      <c r="Q1629" s="143" t="e">
        <f>IF(ЗАПОЛНИТЬ!$F$7=1,#REF!/1000,#REF!)</f>
        <v>#REF!</v>
      </c>
      <c r="R1629" s="143" t="e">
        <f>IF(ЗАПОЛНИТЬ!$F$7=1,#REF!/1000,#REF!)</f>
        <v>#REF!</v>
      </c>
      <c r="S1629" s="143" t="e">
        <f>IF(ЗАПОЛНИТЬ!$F$7=1,#REF!/1000,#REF!)</f>
        <v>#REF!</v>
      </c>
      <c r="T1629" s="143" t="e">
        <f>IF(ЗАПОЛНИТЬ!$F$7=1,#REF!/1000,#REF!)</f>
        <v>#REF!</v>
      </c>
      <c r="U1629" s="143" t="e">
        <f>IF(ЗАПОЛНИТЬ!$F$7=1,#REF!/1000,#REF!)</f>
        <v>#REF!</v>
      </c>
      <c r="V1629" s="145" t="e">
        <f t="shared" si="108"/>
        <v>#REF!</v>
      </c>
      <c r="W1629" s="145" t="e">
        <f>IF(SUM(L1629:U1629)&gt;0,1,0)</f>
        <v>#REF!</v>
      </c>
    </row>
    <row r="1630" spans="1:23">
      <c r="A1630" s="144" t="str">
        <f>ЗАПОЛНИТЬ!$B$23</f>
        <v>4</v>
      </c>
      <c r="B1630" s="144" t="str">
        <f>ЗАПОЛНИТЬ!$B$13</f>
        <v>24188344</v>
      </c>
      <c r="C1630" s="144" t="str">
        <f>ЗАПОЛНИТЬ!$B$24</f>
        <v>298</v>
      </c>
      <c r="D1630" s="144" t="str">
        <f>ЗАПОЛНИТЬ!$B$21</f>
        <v>12</v>
      </c>
      <c r="E1630" s="145"/>
      <c r="F1630" s="144" t="str">
        <f>ЗАПОЛНИТЬ!$B$22</f>
        <v>15</v>
      </c>
      <c r="G1630" s="144" t="str">
        <f>ЗАПОЛНИТЬ!$B$20</f>
        <v>040222</v>
      </c>
      <c r="H1630" s="143" t="str">
        <f>IF(ЗАПОЛНИТЬ!$F$7=1,ЗАПОЛНИТЬ!$H$9,ЗАПОЛНИТЬ!$H$10)</f>
        <v>73</v>
      </c>
      <c r="I1630" s="146" t="e">
        <f>IF(ЗАПОЛНИТЬ!$F$7=1,#REF!,#REF!)</f>
        <v>#REF!</v>
      </c>
      <c r="J1630" s="145" t="str">
        <f>IF(ЗАПОЛНИТЬ!$F$7=1,CONCATENATE(ЗАПОЛНИТЬ!$F$18,ЗАПОЛНИТЬ!$D$18),ЗАПОЛНИТЬ!$E$18)</f>
        <v>01.07.2016</v>
      </c>
      <c r="K1630" s="143" t="e">
        <f>#REF!</f>
        <v>#REF!</v>
      </c>
      <c r="L1630" s="143" t="e">
        <f>IF(ЗАПОЛНИТЬ!$F$7=1,#REF!/1000,#REF!)</f>
        <v>#REF!</v>
      </c>
      <c r="M1630" s="143" t="e">
        <f>IF(ЗАПОЛНИТЬ!$F$7=1,#REF!/1000,#REF!)</f>
        <v>#REF!</v>
      </c>
      <c r="N1630" s="143" t="e">
        <f>IF(ЗАПОЛНИТЬ!$F$7=1,#REF!/1000,#REF!)</f>
        <v>#REF!</v>
      </c>
      <c r="O1630" s="143" t="e">
        <f>IF(ЗАПОЛНИТЬ!$F$7=1,#REF!/1000,#REF!)</f>
        <v>#REF!</v>
      </c>
      <c r="P1630" s="143" t="e">
        <f>IF(ЗАПОЛНИТЬ!$F$7=1,#REF!/1000,#REF!)</f>
        <v>#REF!</v>
      </c>
      <c r="Q1630" s="143" t="e">
        <f>IF(ЗАПОЛНИТЬ!$F$7=1,#REF!/1000,#REF!)</f>
        <v>#REF!</v>
      </c>
      <c r="R1630" s="143" t="e">
        <f>IF(ЗАПОЛНИТЬ!$F$7=1,#REF!/1000,#REF!)</f>
        <v>#REF!</v>
      </c>
      <c r="S1630" s="143" t="e">
        <f>IF(ЗАПОЛНИТЬ!$F$7=1,#REF!/1000,#REF!)</f>
        <v>#REF!</v>
      </c>
      <c r="T1630" s="143" t="e">
        <f>IF(ЗАПОЛНИТЬ!$F$7=1,#REF!/1000,#REF!)</f>
        <v>#REF!</v>
      </c>
      <c r="U1630" s="143" t="e">
        <f>IF(ЗАПОЛНИТЬ!$F$7=1,#REF!/1000,#REF!)</f>
        <v>#REF!</v>
      </c>
      <c r="V1630" s="145" t="e">
        <f t="shared" si="108"/>
        <v>#REF!</v>
      </c>
      <c r="W1630" s="145" t="e">
        <f>IF(SUM(L1630:U1630)&gt;0,1,0)</f>
        <v>#REF!</v>
      </c>
    </row>
    <row r="1631" spans="1:23">
      <c r="A1631" s="144" t="str">
        <f>ЗАПОЛНИТЬ!$B$23</f>
        <v>4</v>
      </c>
      <c r="B1631" s="144" t="str">
        <f>ЗАПОЛНИТЬ!$B$13</f>
        <v>24188344</v>
      </c>
      <c r="C1631" s="144" t="str">
        <f>ЗАПОЛНИТЬ!$B$24</f>
        <v>298</v>
      </c>
      <c r="D1631" s="144" t="str">
        <f>ЗАПОЛНИТЬ!$B$21</f>
        <v>12</v>
      </c>
      <c r="E1631" s="145"/>
      <c r="F1631" s="144" t="str">
        <f>ЗАПОЛНИТЬ!$B$22</f>
        <v>15</v>
      </c>
      <c r="G1631" s="144" t="str">
        <f>ЗАПОЛНИТЬ!$B$20</f>
        <v>040222</v>
      </c>
      <c r="H1631" s="143" t="str">
        <f>IF(ЗАПОЛНИТЬ!$F$7=1,ЗАПОЛНИТЬ!$H$9,ЗАПОЛНИТЬ!$H$10)</f>
        <v>73</v>
      </c>
      <c r="I1631" s="146" t="e">
        <f>IF(ЗАПОЛНИТЬ!$F$7=1,#REF!,#REF!)</f>
        <v>#REF!</v>
      </c>
      <c r="J1631" s="145" t="str">
        <f>IF(ЗАПОЛНИТЬ!$F$7=1,CONCATENATE(ЗАПОЛНИТЬ!$F$18,ЗАПОЛНИТЬ!$D$18),ЗАПОЛНИТЬ!$E$18)</f>
        <v>01.07.2016</v>
      </c>
      <c r="K1631" s="143" t="e">
        <f>#REF!</f>
        <v>#REF!</v>
      </c>
      <c r="L1631" s="143" t="e">
        <f>IF(ЗАПОЛНИТЬ!$F$7=1,#REF!/1000,#REF!)</f>
        <v>#REF!</v>
      </c>
      <c r="M1631" s="143" t="e">
        <f>IF(ЗАПОЛНИТЬ!$F$7=1,#REF!/1000,#REF!)</f>
        <v>#REF!</v>
      </c>
      <c r="N1631" s="143" t="e">
        <f>IF(ЗАПОЛНИТЬ!$F$7=1,#REF!/1000,#REF!)</f>
        <v>#REF!</v>
      </c>
      <c r="O1631" s="143" t="e">
        <f>IF(ЗАПОЛНИТЬ!$F$7=1,#REF!/1000,#REF!)</f>
        <v>#REF!</v>
      </c>
      <c r="P1631" s="143" t="e">
        <f>IF(ЗАПОЛНИТЬ!$F$7=1,#REF!/1000,#REF!)</f>
        <v>#REF!</v>
      </c>
      <c r="Q1631" s="143" t="e">
        <f>IF(ЗАПОЛНИТЬ!$F$7=1,#REF!/1000,#REF!)</f>
        <v>#REF!</v>
      </c>
      <c r="R1631" s="143" t="e">
        <f>IF(ЗАПОЛНИТЬ!$F$7=1,#REF!/1000,#REF!)</f>
        <v>#REF!</v>
      </c>
      <c r="S1631" s="143" t="e">
        <f>IF(ЗАПОЛНИТЬ!$F$7=1,#REF!/1000,#REF!)</f>
        <v>#REF!</v>
      </c>
      <c r="T1631" s="143" t="e">
        <f>IF(ЗАПОЛНИТЬ!$F$7=1,#REF!/1000,#REF!)</f>
        <v>#REF!</v>
      </c>
      <c r="U1631" s="143" t="e">
        <f>IF(ЗАПОЛНИТЬ!$F$7=1,#REF!/1000,#REF!)</f>
        <v>#REF!</v>
      </c>
      <c r="V1631" s="145" t="e">
        <f t="shared" si="108"/>
        <v>#REF!</v>
      </c>
      <c r="W1631" s="145">
        <v>0</v>
      </c>
    </row>
    <row r="1632" spans="1:23">
      <c r="A1632" s="144" t="str">
        <f>ЗАПОЛНИТЬ!$B$23</f>
        <v>4</v>
      </c>
      <c r="B1632" s="144" t="str">
        <f>ЗАПОЛНИТЬ!$B$13</f>
        <v>24188344</v>
      </c>
      <c r="C1632" s="144" t="str">
        <f>ЗАПОЛНИТЬ!$B$24</f>
        <v>298</v>
      </c>
      <c r="D1632" s="144" t="str">
        <f>ЗАПОЛНИТЬ!$B$21</f>
        <v>12</v>
      </c>
      <c r="E1632" s="145"/>
      <c r="F1632" s="144" t="str">
        <f>ЗАПОЛНИТЬ!$B$22</f>
        <v>15</v>
      </c>
      <c r="G1632" s="144" t="str">
        <f>ЗАПОЛНИТЬ!$B$20</f>
        <v>040222</v>
      </c>
      <c r="H1632" s="143" t="str">
        <f>IF(ЗАПОЛНИТЬ!$F$7=1,ЗАПОЛНИТЬ!$H$9,ЗАПОЛНИТЬ!$H$10)</f>
        <v>73</v>
      </c>
      <c r="I1632" s="146" t="e">
        <f>IF(ЗАПОЛНИТЬ!$F$7=1,#REF!,#REF!)</f>
        <v>#REF!</v>
      </c>
      <c r="J1632" s="145" t="str">
        <f>IF(ЗАПОЛНИТЬ!$F$7=1,CONCATENATE(ЗАПОЛНИТЬ!$F$18,ЗАПОЛНИТЬ!$D$18),ЗАПОЛНИТЬ!$E$18)</f>
        <v>01.07.2016</v>
      </c>
      <c r="K1632" s="143" t="e">
        <f>#REF!</f>
        <v>#REF!</v>
      </c>
      <c r="L1632" s="143" t="e">
        <f>IF(ЗАПОЛНИТЬ!$F$7=1,#REF!/1000,#REF!)</f>
        <v>#REF!</v>
      </c>
      <c r="M1632" s="143" t="e">
        <f>IF(ЗАПОЛНИТЬ!$F$7=1,#REF!/1000,#REF!)</f>
        <v>#REF!</v>
      </c>
      <c r="N1632" s="143" t="e">
        <f>IF(ЗАПОЛНИТЬ!$F$7=1,#REF!/1000,#REF!)</f>
        <v>#REF!</v>
      </c>
      <c r="O1632" s="143" t="e">
        <f>IF(ЗАПОЛНИТЬ!$F$7=1,#REF!/1000,#REF!)</f>
        <v>#REF!</v>
      </c>
      <c r="P1632" s="143" t="e">
        <f>IF(ЗАПОЛНИТЬ!$F$7=1,#REF!/1000,#REF!)</f>
        <v>#REF!</v>
      </c>
      <c r="Q1632" s="143" t="e">
        <f>IF(ЗАПОЛНИТЬ!$F$7=1,#REF!/1000,#REF!)</f>
        <v>#REF!</v>
      </c>
      <c r="R1632" s="143" t="e">
        <f>IF(ЗАПОЛНИТЬ!$F$7=1,#REF!/1000,#REF!)</f>
        <v>#REF!</v>
      </c>
      <c r="S1632" s="143" t="e">
        <f>IF(ЗАПОЛНИТЬ!$F$7=1,#REF!/1000,#REF!)</f>
        <v>#REF!</v>
      </c>
      <c r="T1632" s="143" t="e">
        <f>IF(ЗАПОЛНИТЬ!$F$7=1,#REF!/1000,#REF!)</f>
        <v>#REF!</v>
      </c>
      <c r="U1632" s="143" t="e">
        <f>IF(ЗАПОЛНИТЬ!$F$7=1,#REF!/1000,#REF!)</f>
        <v>#REF!</v>
      </c>
      <c r="V1632" s="145" t="e">
        <f t="shared" si="108"/>
        <v>#REF!</v>
      </c>
      <c r="W1632" s="145" t="e">
        <f>IF(SUM(L1632:U1632)&gt;0,1,0)</f>
        <v>#REF!</v>
      </c>
    </row>
    <row r="1633" spans="1:23">
      <c r="A1633" s="144" t="str">
        <f>ЗАПОЛНИТЬ!$B$23</f>
        <v>4</v>
      </c>
      <c r="B1633" s="144" t="str">
        <f>ЗАПОЛНИТЬ!$B$13</f>
        <v>24188344</v>
      </c>
      <c r="C1633" s="144" t="str">
        <f>ЗАПОЛНИТЬ!$B$24</f>
        <v>298</v>
      </c>
      <c r="D1633" s="144" t="str">
        <f>ЗАПОЛНИТЬ!$B$21</f>
        <v>12</v>
      </c>
      <c r="E1633" s="145"/>
      <c r="F1633" s="144" t="str">
        <f>ЗАПОЛНИТЬ!$B$22</f>
        <v>15</v>
      </c>
      <c r="G1633" s="144" t="str">
        <f>ЗАПОЛНИТЬ!$B$20</f>
        <v>040222</v>
      </c>
      <c r="H1633" s="143" t="str">
        <f>IF(ЗАПОЛНИТЬ!$F$7=1,ЗАПОЛНИТЬ!$H$9,ЗАПОЛНИТЬ!$H$10)</f>
        <v>73</v>
      </c>
      <c r="I1633" s="146" t="e">
        <f>IF(ЗАПОЛНИТЬ!$F$7=1,#REF!,#REF!)</f>
        <v>#REF!</v>
      </c>
      <c r="J1633" s="145" t="str">
        <f>IF(ЗАПОЛНИТЬ!$F$7=1,CONCATENATE(ЗАПОЛНИТЬ!$F$18,ЗАПОЛНИТЬ!$D$18),ЗАПОЛНИТЬ!$E$18)</f>
        <v>01.07.2016</v>
      </c>
      <c r="K1633" s="143" t="e">
        <f>#REF!</f>
        <v>#REF!</v>
      </c>
      <c r="L1633" s="143" t="e">
        <f>IF(ЗАПОЛНИТЬ!$F$7=1,#REF!/1000,#REF!)</f>
        <v>#REF!</v>
      </c>
      <c r="M1633" s="143" t="e">
        <f>IF(ЗАПОЛНИТЬ!$F$7=1,#REF!/1000,#REF!)</f>
        <v>#REF!</v>
      </c>
      <c r="N1633" s="143" t="e">
        <f>IF(ЗАПОЛНИТЬ!$F$7=1,#REF!/1000,#REF!)</f>
        <v>#REF!</v>
      </c>
      <c r="O1633" s="143" t="e">
        <f>IF(ЗАПОЛНИТЬ!$F$7=1,#REF!/1000,#REF!)</f>
        <v>#REF!</v>
      </c>
      <c r="P1633" s="143" t="e">
        <f>IF(ЗАПОЛНИТЬ!$F$7=1,#REF!/1000,#REF!)</f>
        <v>#REF!</v>
      </c>
      <c r="Q1633" s="143" t="e">
        <f>IF(ЗАПОЛНИТЬ!$F$7=1,#REF!/1000,#REF!)</f>
        <v>#REF!</v>
      </c>
      <c r="R1633" s="143" t="e">
        <f>IF(ЗАПОЛНИТЬ!$F$7=1,#REF!/1000,#REF!)</f>
        <v>#REF!</v>
      </c>
      <c r="S1633" s="143" t="e">
        <f>IF(ЗАПОЛНИТЬ!$F$7=1,#REF!/1000,#REF!)</f>
        <v>#REF!</v>
      </c>
      <c r="T1633" s="143" t="e">
        <f>IF(ЗАПОЛНИТЬ!$F$7=1,#REF!/1000,#REF!)</f>
        <v>#REF!</v>
      </c>
      <c r="U1633" s="143" t="e">
        <f>IF(ЗАПОЛНИТЬ!$F$7=1,#REF!/1000,#REF!)</f>
        <v>#REF!</v>
      </c>
      <c r="V1633" s="145" t="e">
        <f t="shared" ref="V1633:V1697" si="112">IF(SUM(L1633:U1633)&gt;0,1,0)</f>
        <v>#REF!</v>
      </c>
      <c r="W1633" s="145" t="e">
        <f>IF(SUM(L1633:U1633)&gt;0,1,0)</f>
        <v>#REF!</v>
      </c>
    </row>
    <row r="1634" spans="1:23">
      <c r="A1634" s="144" t="str">
        <f>ЗАПОЛНИТЬ!$B$23</f>
        <v>4</v>
      </c>
      <c r="B1634" s="144" t="str">
        <f>ЗАПОЛНИТЬ!$B$13</f>
        <v>24188344</v>
      </c>
      <c r="C1634" s="144" t="str">
        <f>ЗАПОЛНИТЬ!$B$24</f>
        <v>298</v>
      </c>
      <c r="D1634" s="144" t="str">
        <f>ЗАПОЛНИТЬ!$B$21</f>
        <v>12</v>
      </c>
      <c r="E1634" s="145"/>
      <c r="F1634" s="144" t="str">
        <f>ЗАПОЛНИТЬ!$B$22</f>
        <v>15</v>
      </c>
      <c r="G1634" s="144" t="str">
        <f>ЗАПОЛНИТЬ!$B$20</f>
        <v>040222</v>
      </c>
      <c r="H1634" s="143" t="str">
        <f>IF(ЗАПОЛНИТЬ!$F$7=1,ЗАПОЛНИТЬ!$H$9,ЗАПОЛНИТЬ!$H$10)</f>
        <v>73</v>
      </c>
      <c r="I1634" s="146" t="e">
        <f>IF(ЗАПОЛНИТЬ!$F$7=1,#REF!,#REF!)</f>
        <v>#REF!</v>
      </c>
      <c r="J1634" s="145" t="str">
        <f>IF(ЗАПОЛНИТЬ!$F$7=1,CONCATENATE(ЗАПОЛНИТЬ!$F$18,ЗАПОЛНИТЬ!$D$18),ЗАПОЛНИТЬ!$E$18)</f>
        <v>01.07.2016</v>
      </c>
      <c r="K1634" s="143" t="e">
        <f>#REF!</f>
        <v>#REF!</v>
      </c>
      <c r="L1634" s="143" t="e">
        <f>IF(ЗАПОЛНИТЬ!$F$7=1,#REF!/1000,#REF!)</f>
        <v>#REF!</v>
      </c>
      <c r="M1634" s="143" t="e">
        <f>IF(ЗАПОЛНИТЬ!$F$7=1,#REF!/1000,#REF!)</f>
        <v>#REF!</v>
      </c>
      <c r="N1634" s="143" t="e">
        <f>IF(ЗАПОЛНИТЬ!$F$7=1,#REF!/1000,#REF!)</f>
        <v>#REF!</v>
      </c>
      <c r="O1634" s="143" t="e">
        <f>IF(ЗАПОЛНИТЬ!$F$7=1,#REF!/1000,#REF!)</f>
        <v>#REF!</v>
      </c>
      <c r="P1634" s="143" t="e">
        <f>IF(ЗАПОЛНИТЬ!$F$7=1,#REF!/1000,#REF!)</f>
        <v>#REF!</v>
      </c>
      <c r="Q1634" s="143" t="e">
        <f>IF(ЗАПОЛНИТЬ!$F$7=1,#REF!/1000,#REF!)</f>
        <v>#REF!</v>
      </c>
      <c r="R1634" s="143" t="e">
        <f>IF(ЗАПОЛНИТЬ!$F$7=1,#REF!/1000,#REF!)</f>
        <v>#REF!</v>
      </c>
      <c r="S1634" s="143" t="e">
        <f>IF(ЗАПОЛНИТЬ!$F$7=1,#REF!/1000,#REF!)</f>
        <v>#REF!</v>
      </c>
      <c r="T1634" s="143" t="e">
        <f>IF(ЗАПОЛНИТЬ!$F$7=1,#REF!/1000,#REF!)</f>
        <v>#REF!</v>
      </c>
      <c r="U1634" s="143" t="e">
        <f>IF(ЗАПОЛНИТЬ!$F$7=1,#REF!/1000,#REF!)</f>
        <v>#REF!</v>
      </c>
      <c r="V1634" s="145" t="e">
        <f t="shared" si="112"/>
        <v>#REF!</v>
      </c>
      <c r="W1634" s="145" t="e">
        <f>IF(SUM(L1634:U1634)&gt;0,1,0)</f>
        <v>#REF!</v>
      </c>
    </row>
    <row r="1635" spans="1:23">
      <c r="A1635" s="144" t="str">
        <f>ЗАПОЛНИТЬ!$B$23</f>
        <v>4</v>
      </c>
      <c r="B1635" s="144" t="str">
        <f>ЗАПОЛНИТЬ!$B$13</f>
        <v>24188344</v>
      </c>
      <c r="C1635" s="144" t="str">
        <f>ЗАПОЛНИТЬ!$B$24</f>
        <v>298</v>
      </c>
      <c r="D1635" s="144" t="str">
        <f>ЗАПОЛНИТЬ!$B$21</f>
        <v>12</v>
      </c>
      <c r="E1635" s="145"/>
      <c r="F1635" s="144" t="str">
        <f>ЗАПОЛНИТЬ!$B$22</f>
        <v>15</v>
      </c>
      <c r="G1635" s="144" t="str">
        <f>ЗАПОЛНИТЬ!$B$20</f>
        <v>040222</v>
      </c>
      <c r="H1635" s="143" t="str">
        <f>IF(ЗАПОЛНИТЬ!$F$7=1,ЗАПОЛНИТЬ!$H$9,ЗАПОЛНИТЬ!$H$10)</f>
        <v>73</v>
      </c>
      <c r="I1635" s="146" t="e">
        <f>IF(ЗАПОЛНИТЬ!$F$7=1,#REF!,#REF!)</f>
        <v>#REF!</v>
      </c>
      <c r="J1635" s="145" t="str">
        <f>IF(ЗАПОЛНИТЬ!$F$7=1,CONCATENATE(ЗАПОЛНИТЬ!$F$18,ЗАПОЛНИТЬ!$D$18),ЗАПОЛНИТЬ!$E$18)</f>
        <v>01.07.2016</v>
      </c>
      <c r="K1635" s="143" t="e">
        <f>#REF!</f>
        <v>#REF!</v>
      </c>
      <c r="L1635" s="143" t="e">
        <f>IF(ЗАПОЛНИТЬ!$F$7=1,#REF!/1000,#REF!)</f>
        <v>#REF!</v>
      </c>
      <c r="M1635" s="143" t="e">
        <f>IF(ЗАПОЛНИТЬ!$F$7=1,#REF!/1000,#REF!)</f>
        <v>#REF!</v>
      </c>
      <c r="N1635" s="143" t="e">
        <f>IF(ЗАПОЛНИТЬ!$F$7=1,#REF!/1000,#REF!)</f>
        <v>#REF!</v>
      </c>
      <c r="O1635" s="143" t="e">
        <f>IF(ЗАПОЛНИТЬ!$F$7=1,#REF!/1000,#REF!)</f>
        <v>#REF!</v>
      </c>
      <c r="P1635" s="143" t="e">
        <f>IF(ЗАПОЛНИТЬ!$F$7=1,#REF!/1000,#REF!)</f>
        <v>#REF!</v>
      </c>
      <c r="Q1635" s="143" t="e">
        <f>IF(ЗАПОЛНИТЬ!$F$7=1,#REF!/1000,#REF!)</f>
        <v>#REF!</v>
      </c>
      <c r="R1635" s="143" t="e">
        <f>IF(ЗАПОЛНИТЬ!$F$7=1,#REF!/1000,#REF!)</f>
        <v>#REF!</v>
      </c>
      <c r="S1635" s="143" t="e">
        <f>IF(ЗАПОЛНИТЬ!$F$7=1,#REF!/1000,#REF!)</f>
        <v>#REF!</v>
      </c>
      <c r="T1635" s="143" t="e">
        <f>IF(ЗАПОЛНИТЬ!$F$7=1,#REF!/1000,#REF!)</f>
        <v>#REF!</v>
      </c>
      <c r="U1635" s="143" t="e">
        <f>IF(ЗАПОЛНИТЬ!$F$7=1,#REF!/1000,#REF!)</f>
        <v>#REF!</v>
      </c>
      <c r="V1635" s="145" t="e">
        <f t="shared" si="112"/>
        <v>#REF!</v>
      </c>
      <c r="W1635" s="145" t="e">
        <f>IF(SUM(L1635:U1635)&gt;0,1,0)</f>
        <v>#REF!</v>
      </c>
    </row>
    <row r="1636" spans="1:23">
      <c r="A1636" s="144" t="str">
        <f>ЗАПОЛНИТЬ!$B$23</f>
        <v>4</v>
      </c>
      <c r="B1636" s="144" t="str">
        <f>ЗАПОЛНИТЬ!$B$13</f>
        <v>24188344</v>
      </c>
      <c r="C1636" s="144" t="str">
        <f>ЗАПОЛНИТЬ!$B$24</f>
        <v>298</v>
      </c>
      <c r="D1636" s="144" t="str">
        <f>ЗАПОЛНИТЬ!$B$21</f>
        <v>12</v>
      </c>
      <c r="E1636" s="145"/>
      <c r="F1636" s="144" t="str">
        <f>ЗАПОЛНИТЬ!$B$22</f>
        <v>15</v>
      </c>
      <c r="G1636" s="144" t="str">
        <f>ЗАПОЛНИТЬ!$B$20</f>
        <v>040222</v>
      </c>
      <c r="H1636" s="143" t="str">
        <f>IF(ЗАПОЛНИТЬ!$F$7=1,ЗАПОЛНИТЬ!$H$9,ЗАПОЛНИТЬ!$H$10)</f>
        <v>73</v>
      </c>
      <c r="I1636" s="146" t="e">
        <f>IF(ЗАПОЛНИТЬ!$F$7=1,#REF!,#REF!)</f>
        <v>#REF!</v>
      </c>
      <c r="J1636" s="145" t="str">
        <f>IF(ЗАПОЛНИТЬ!$F$7=1,CONCATENATE(ЗАПОЛНИТЬ!$F$18,ЗАПОЛНИТЬ!$D$18),ЗАПОЛНИТЬ!$E$18)</f>
        <v>01.07.2016</v>
      </c>
      <c r="K1636" s="143" t="e">
        <f>#REF!</f>
        <v>#REF!</v>
      </c>
      <c r="L1636" s="143" t="e">
        <f>IF(ЗАПОЛНИТЬ!$F$7=1,#REF!/1000,#REF!)</f>
        <v>#REF!</v>
      </c>
      <c r="M1636" s="143" t="e">
        <f>IF(ЗАПОЛНИТЬ!$F$7=1,#REF!/1000,#REF!)</f>
        <v>#REF!</v>
      </c>
      <c r="N1636" s="143" t="e">
        <f>IF(ЗАПОЛНИТЬ!$F$7=1,#REF!/1000,#REF!)</f>
        <v>#REF!</v>
      </c>
      <c r="O1636" s="143" t="e">
        <f>IF(ЗАПОЛНИТЬ!$F$7=1,#REF!/1000,#REF!)</f>
        <v>#REF!</v>
      </c>
      <c r="P1636" s="143" t="e">
        <f>IF(ЗАПОЛНИТЬ!$F$7=1,#REF!/1000,#REF!)</f>
        <v>#REF!</v>
      </c>
      <c r="Q1636" s="143" t="e">
        <f>IF(ЗАПОЛНИТЬ!$F$7=1,#REF!/1000,#REF!)</f>
        <v>#REF!</v>
      </c>
      <c r="R1636" s="143" t="e">
        <f>IF(ЗАПОЛНИТЬ!$F$7=1,#REF!/1000,#REF!)</f>
        <v>#REF!</v>
      </c>
      <c r="S1636" s="143" t="e">
        <f>IF(ЗАПОЛНИТЬ!$F$7=1,#REF!/1000,#REF!)</f>
        <v>#REF!</v>
      </c>
      <c r="T1636" s="143" t="e">
        <f>IF(ЗАПОЛНИТЬ!$F$7=1,#REF!/1000,#REF!)</f>
        <v>#REF!</v>
      </c>
      <c r="U1636" s="143" t="e">
        <f>IF(ЗАПОЛНИТЬ!$F$7=1,#REF!/1000,#REF!)</f>
        <v>#REF!</v>
      </c>
      <c r="V1636" s="145" t="e">
        <f t="shared" si="112"/>
        <v>#REF!</v>
      </c>
      <c r="W1636" s="145">
        <v>0</v>
      </c>
    </row>
    <row r="1637" spans="1:23">
      <c r="A1637" s="144" t="str">
        <f>ЗАПОЛНИТЬ!$B$23</f>
        <v>4</v>
      </c>
      <c r="B1637" s="144" t="str">
        <f>ЗАПОЛНИТЬ!$B$13</f>
        <v>24188344</v>
      </c>
      <c r="C1637" s="144" t="str">
        <f>ЗАПОЛНИТЬ!$B$24</f>
        <v>298</v>
      </c>
      <c r="D1637" s="144" t="str">
        <f>ЗАПОЛНИТЬ!$B$21</f>
        <v>12</v>
      </c>
      <c r="E1637" s="145"/>
      <c r="F1637" s="144" t="str">
        <f>ЗАПОЛНИТЬ!$B$22</f>
        <v>15</v>
      </c>
      <c r="G1637" s="144" t="str">
        <f>ЗАПОЛНИТЬ!$B$20</f>
        <v>040222</v>
      </c>
      <c r="H1637" s="143" t="str">
        <f>IF(ЗАПОЛНИТЬ!$F$7=1,ЗАПОЛНИТЬ!$H$9,ЗАПОЛНИТЬ!$H$10)</f>
        <v>73</v>
      </c>
      <c r="I1637" s="146" t="e">
        <f>IF(ЗАПОЛНИТЬ!$F$7=1,#REF!,#REF!)</f>
        <v>#REF!</v>
      </c>
      <c r="J1637" s="145" t="str">
        <f>IF(ЗАПОЛНИТЬ!$F$7=1,CONCATENATE(ЗАПОЛНИТЬ!$F$18,ЗАПОЛНИТЬ!$D$18),ЗАПОЛНИТЬ!$E$18)</f>
        <v>01.07.2016</v>
      </c>
      <c r="K1637" s="143" t="e">
        <f>#REF!</f>
        <v>#REF!</v>
      </c>
      <c r="L1637" s="143" t="e">
        <f>IF(ЗАПОЛНИТЬ!$F$7=1,#REF!/1000,#REF!)</f>
        <v>#REF!</v>
      </c>
      <c r="M1637" s="143" t="e">
        <f>IF(ЗАПОЛНИТЬ!$F$7=1,#REF!/1000,#REF!)</f>
        <v>#REF!</v>
      </c>
      <c r="N1637" s="143" t="e">
        <f>IF(ЗАПОЛНИТЬ!$F$7=1,#REF!/1000,#REF!)</f>
        <v>#REF!</v>
      </c>
      <c r="O1637" s="143" t="e">
        <f>IF(ЗАПОЛНИТЬ!$F$7=1,#REF!/1000,#REF!)</f>
        <v>#REF!</v>
      </c>
      <c r="P1637" s="143" t="e">
        <f>IF(ЗАПОЛНИТЬ!$F$7=1,#REF!/1000,#REF!)</f>
        <v>#REF!</v>
      </c>
      <c r="Q1637" s="143" t="e">
        <f>IF(ЗАПОЛНИТЬ!$F$7=1,#REF!/1000,#REF!)</f>
        <v>#REF!</v>
      </c>
      <c r="R1637" s="143" t="e">
        <f>IF(ЗАПОЛНИТЬ!$F$7=1,#REF!/1000,#REF!)</f>
        <v>#REF!</v>
      </c>
      <c r="S1637" s="143" t="e">
        <f>IF(ЗАПОЛНИТЬ!$F$7=1,#REF!/1000,#REF!)</f>
        <v>#REF!</v>
      </c>
      <c r="T1637" s="143" t="e">
        <f>IF(ЗАПОЛНИТЬ!$F$7=1,#REF!/1000,#REF!)</f>
        <v>#REF!</v>
      </c>
      <c r="U1637" s="143" t="e">
        <f>IF(ЗАПОЛНИТЬ!$F$7=1,#REF!/1000,#REF!)</f>
        <v>#REF!</v>
      </c>
      <c r="V1637" s="145" t="e">
        <f t="shared" si="112"/>
        <v>#REF!</v>
      </c>
      <c r="W1637" s="145">
        <v>0</v>
      </c>
    </row>
    <row r="1638" spans="1:23">
      <c r="A1638" s="144" t="str">
        <f>ЗАПОЛНИТЬ!$B$23</f>
        <v>4</v>
      </c>
      <c r="B1638" s="144" t="str">
        <f>ЗАПОЛНИТЬ!$B$13</f>
        <v>24188344</v>
      </c>
      <c r="C1638" s="144" t="str">
        <f>ЗАПОЛНИТЬ!$B$24</f>
        <v>298</v>
      </c>
      <c r="D1638" s="144" t="str">
        <f>ЗАПОЛНИТЬ!$B$21</f>
        <v>12</v>
      </c>
      <c r="E1638" s="145"/>
      <c r="F1638" s="144" t="str">
        <f>ЗАПОЛНИТЬ!$B$22</f>
        <v>15</v>
      </c>
      <c r="G1638" s="144" t="str">
        <f>ЗАПОЛНИТЬ!$B$20</f>
        <v>040222</v>
      </c>
      <c r="H1638" s="143" t="str">
        <f>IF(ЗАПОЛНИТЬ!$F$7=1,ЗАПОЛНИТЬ!$H$9,ЗАПОЛНИТЬ!$H$10)</f>
        <v>73</v>
      </c>
      <c r="I1638" s="146" t="e">
        <f>IF(ЗАПОЛНИТЬ!$F$7=1,#REF!,#REF!)</f>
        <v>#REF!</v>
      </c>
      <c r="J1638" s="145" t="str">
        <f>IF(ЗАПОЛНИТЬ!$F$7=1,CONCATENATE(ЗАПОЛНИТЬ!$F$18,ЗАПОЛНИТЬ!$D$18),ЗАПОЛНИТЬ!$E$18)</f>
        <v>01.07.2016</v>
      </c>
      <c r="K1638" s="143" t="e">
        <f>#REF!</f>
        <v>#REF!</v>
      </c>
      <c r="L1638" s="143" t="e">
        <f>IF(ЗАПОЛНИТЬ!$F$7=1,#REF!/1000,#REF!)</f>
        <v>#REF!</v>
      </c>
      <c r="M1638" s="143" t="e">
        <f>IF(ЗАПОЛНИТЬ!$F$7=1,#REF!/1000,#REF!)</f>
        <v>#REF!</v>
      </c>
      <c r="N1638" s="143" t="e">
        <f>IF(ЗАПОЛНИТЬ!$F$7=1,#REF!/1000,#REF!)</f>
        <v>#REF!</v>
      </c>
      <c r="O1638" s="143" t="e">
        <f>IF(ЗАПОЛНИТЬ!$F$7=1,#REF!/1000,#REF!)</f>
        <v>#REF!</v>
      </c>
      <c r="P1638" s="143" t="e">
        <f>IF(ЗАПОЛНИТЬ!$F$7=1,#REF!/1000,#REF!)</f>
        <v>#REF!</v>
      </c>
      <c r="Q1638" s="143" t="e">
        <f>IF(ЗАПОЛНИТЬ!$F$7=1,#REF!/1000,#REF!)</f>
        <v>#REF!</v>
      </c>
      <c r="R1638" s="143" t="e">
        <f>IF(ЗАПОЛНИТЬ!$F$7=1,#REF!/1000,#REF!)</f>
        <v>#REF!</v>
      </c>
      <c r="S1638" s="143" t="e">
        <f>IF(ЗАПОЛНИТЬ!$F$7=1,#REF!/1000,#REF!)</f>
        <v>#REF!</v>
      </c>
      <c r="T1638" s="143" t="e">
        <f>IF(ЗАПОЛНИТЬ!$F$7=1,#REF!/1000,#REF!)</f>
        <v>#REF!</v>
      </c>
      <c r="U1638" s="143" t="e">
        <f>IF(ЗАПОЛНИТЬ!$F$7=1,#REF!/1000,#REF!)</f>
        <v>#REF!</v>
      </c>
      <c r="V1638" s="145" t="e">
        <f t="shared" si="112"/>
        <v>#REF!</v>
      </c>
      <c r="W1638" s="145" t="e">
        <f>IF(SUM(L1638:U1638)&gt;0,1,0)</f>
        <v>#REF!</v>
      </c>
    </row>
    <row r="1639" spans="1:23">
      <c r="A1639" s="144" t="str">
        <f>ЗАПОЛНИТЬ!$B$23</f>
        <v>4</v>
      </c>
      <c r="B1639" s="144" t="str">
        <f>ЗАПОЛНИТЬ!$B$13</f>
        <v>24188344</v>
      </c>
      <c r="C1639" s="144" t="str">
        <f>ЗАПОЛНИТЬ!$B$24</f>
        <v>298</v>
      </c>
      <c r="D1639" s="144" t="str">
        <f>ЗАПОЛНИТЬ!$B$21</f>
        <v>12</v>
      </c>
      <c r="E1639" s="145"/>
      <c r="F1639" s="144" t="str">
        <f>ЗАПОЛНИТЬ!$B$22</f>
        <v>15</v>
      </c>
      <c r="G1639" s="144" t="str">
        <f>ЗАПОЛНИТЬ!$B$20</f>
        <v>040222</v>
      </c>
      <c r="H1639" s="143" t="str">
        <f>IF(ЗАПОЛНИТЬ!$F$7=1,ЗАПОЛНИТЬ!$H$9,ЗАПОЛНИТЬ!$H$10)</f>
        <v>73</v>
      </c>
      <c r="I1639" s="146" t="e">
        <f>IF(ЗАПОЛНИТЬ!$F$7=1,#REF!,#REF!)</f>
        <v>#REF!</v>
      </c>
      <c r="J1639" s="145" t="str">
        <f>IF(ЗАПОЛНИТЬ!$F$7=1,CONCATENATE(ЗАПОЛНИТЬ!$F$18,ЗАПОЛНИТЬ!$D$18),ЗАПОЛНИТЬ!$E$18)</f>
        <v>01.07.2016</v>
      </c>
      <c r="K1639" s="143" t="e">
        <f>#REF!</f>
        <v>#REF!</v>
      </c>
      <c r="L1639" s="143" t="e">
        <f>IF(ЗАПОЛНИТЬ!$F$7=1,#REF!/1000,#REF!)</f>
        <v>#REF!</v>
      </c>
      <c r="M1639" s="143" t="e">
        <f>IF(ЗАПОЛНИТЬ!$F$7=1,#REF!/1000,#REF!)</f>
        <v>#REF!</v>
      </c>
      <c r="N1639" s="143" t="e">
        <f>IF(ЗАПОЛНИТЬ!$F$7=1,#REF!/1000,#REF!)</f>
        <v>#REF!</v>
      </c>
      <c r="O1639" s="143" t="e">
        <f>IF(ЗАПОЛНИТЬ!$F$7=1,#REF!/1000,#REF!)</f>
        <v>#REF!</v>
      </c>
      <c r="P1639" s="143" t="e">
        <f>IF(ЗАПОЛНИТЬ!$F$7=1,#REF!/1000,#REF!)</f>
        <v>#REF!</v>
      </c>
      <c r="Q1639" s="143" t="e">
        <f>IF(ЗАПОЛНИТЬ!$F$7=1,#REF!/1000,#REF!)</f>
        <v>#REF!</v>
      </c>
      <c r="R1639" s="143" t="e">
        <f>IF(ЗАПОЛНИТЬ!$F$7=1,#REF!/1000,#REF!)</f>
        <v>#REF!</v>
      </c>
      <c r="S1639" s="143" t="e">
        <f>IF(ЗАПОЛНИТЬ!$F$7=1,#REF!/1000,#REF!)</f>
        <v>#REF!</v>
      </c>
      <c r="T1639" s="143" t="e">
        <f>IF(ЗАПОЛНИТЬ!$F$7=1,#REF!/1000,#REF!)</f>
        <v>#REF!</v>
      </c>
      <c r="U1639" s="143" t="e">
        <f>IF(ЗАПОЛНИТЬ!$F$7=1,#REF!/1000,#REF!)</f>
        <v>#REF!</v>
      </c>
      <c r="V1639" s="145" t="e">
        <f t="shared" si="112"/>
        <v>#REF!</v>
      </c>
      <c r="W1639" s="145">
        <v>0</v>
      </c>
    </row>
    <row r="1640" spans="1:23">
      <c r="A1640" s="144" t="str">
        <f>ЗАПОЛНИТЬ!$B$23</f>
        <v>4</v>
      </c>
      <c r="B1640" s="144" t="str">
        <f>ЗАПОЛНИТЬ!$B$13</f>
        <v>24188344</v>
      </c>
      <c r="C1640" s="144" t="str">
        <f>ЗАПОЛНИТЬ!$B$24</f>
        <v>298</v>
      </c>
      <c r="D1640" s="144" t="str">
        <f>ЗАПОЛНИТЬ!$B$21</f>
        <v>12</v>
      </c>
      <c r="E1640" s="145"/>
      <c r="F1640" s="144" t="str">
        <f>ЗАПОЛНИТЬ!$B$22</f>
        <v>15</v>
      </c>
      <c r="G1640" s="144" t="str">
        <f>ЗАПОЛНИТЬ!$B$20</f>
        <v>040222</v>
      </c>
      <c r="H1640" s="143" t="str">
        <f>IF(ЗАПОЛНИТЬ!$F$7=1,ЗАПОЛНИТЬ!$H$9,ЗАПОЛНИТЬ!$H$10)</f>
        <v>73</v>
      </c>
      <c r="I1640" s="146" t="e">
        <f>IF(ЗАПОЛНИТЬ!$F$7=1,#REF!,#REF!)</f>
        <v>#REF!</v>
      </c>
      <c r="J1640" s="145" t="str">
        <f>IF(ЗАПОЛНИТЬ!$F$7=1,CONCATENATE(ЗАПОЛНИТЬ!$F$18,ЗАПОЛНИТЬ!$D$18),ЗАПОЛНИТЬ!$E$18)</f>
        <v>01.07.2016</v>
      </c>
      <c r="K1640" s="143" t="e">
        <f>#REF!</f>
        <v>#REF!</v>
      </c>
      <c r="L1640" s="143" t="e">
        <f>IF(ЗАПОЛНИТЬ!$F$7=1,#REF!/1000,#REF!)</f>
        <v>#REF!</v>
      </c>
      <c r="M1640" s="143" t="e">
        <f>IF(ЗАПОЛНИТЬ!$F$7=1,#REF!/1000,#REF!)</f>
        <v>#REF!</v>
      </c>
      <c r="N1640" s="143" t="e">
        <f>IF(ЗАПОЛНИТЬ!$F$7=1,#REF!/1000,#REF!)</f>
        <v>#REF!</v>
      </c>
      <c r="O1640" s="143" t="e">
        <f>IF(ЗАПОЛНИТЬ!$F$7=1,#REF!/1000,#REF!)</f>
        <v>#REF!</v>
      </c>
      <c r="P1640" s="143" t="e">
        <f>IF(ЗАПОЛНИТЬ!$F$7=1,#REF!/1000,#REF!)</f>
        <v>#REF!</v>
      </c>
      <c r="Q1640" s="143" t="e">
        <f>IF(ЗАПОЛНИТЬ!$F$7=1,#REF!/1000,#REF!)</f>
        <v>#REF!</v>
      </c>
      <c r="R1640" s="143" t="e">
        <f>IF(ЗАПОЛНИТЬ!$F$7=1,#REF!/1000,#REF!)</f>
        <v>#REF!</v>
      </c>
      <c r="S1640" s="143" t="e">
        <f>IF(ЗАПОЛНИТЬ!$F$7=1,#REF!/1000,#REF!)</f>
        <v>#REF!</v>
      </c>
      <c r="T1640" s="143" t="e">
        <f>IF(ЗАПОЛНИТЬ!$F$7=1,#REF!/1000,#REF!)</f>
        <v>#REF!</v>
      </c>
      <c r="U1640" s="143" t="e">
        <f>IF(ЗАПОЛНИТЬ!$F$7=1,#REF!/1000,#REF!)</f>
        <v>#REF!</v>
      </c>
      <c r="V1640" s="145" t="e">
        <f t="shared" si="112"/>
        <v>#REF!</v>
      </c>
      <c r="W1640" s="145" t="e">
        <f>IF(SUM(L1640:U1640)&gt;0,1,0)</f>
        <v>#REF!</v>
      </c>
    </row>
    <row r="1641" spans="1:23">
      <c r="A1641" s="144" t="str">
        <f>ЗАПОЛНИТЬ!$B$23</f>
        <v>4</v>
      </c>
      <c r="B1641" s="144" t="str">
        <f>ЗАПОЛНИТЬ!$B$13</f>
        <v>24188344</v>
      </c>
      <c r="C1641" s="144" t="str">
        <f>ЗАПОЛНИТЬ!$B$24</f>
        <v>298</v>
      </c>
      <c r="D1641" s="144" t="str">
        <f>ЗАПОЛНИТЬ!$B$21</f>
        <v>12</v>
      </c>
      <c r="E1641" s="145"/>
      <c r="F1641" s="144" t="str">
        <f>ЗАПОЛНИТЬ!$B$22</f>
        <v>15</v>
      </c>
      <c r="G1641" s="144" t="str">
        <f>ЗАПОЛНИТЬ!$B$20</f>
        <v>040222</v>
      </c>
      <c r="H1641" s="143" t="str">
        <f>IF(ЗАПОЛНИТЬ!$F$7=1,ЗАПОЛНИТЬ!$H$9,ЗАПОЛНИТЬ!$H$10)</f>
        <v>73</v>
      </c>
      <c r="I1641" s="146" t="e">
        <f>IF(ЗАПОЛНИТЬ!$F$7=1,#REF!,#REF!)</f>
        <v>#REF!</v>
      </c>
      <c r="J1641" s="145" t="str">
        <f>IF(ЗАПОЛНИТЬ!$F$7=1,CONCATENATE(ЗАПОЛНИТЬ!$F$18,ЗАПОЛНИТЬ!$D$18),ЗАПОЛНИТЬ!$E$18)</f>
        <v>01.07.2016</v>
      </c>
      <c r="K1641" s="143" t="e">
        <f>#REF!</f>
        <v>#REF!</v>
      </c>
      <c r="L1641" s="143" t="e">
        <f>IF(ЗАПОЛНИТЬ!$F$7=1,#REF!/1000,#REF!)</f>
        <v>#REF!</v>
      </c>
      <c r="M1641" s="143" t="e">
        <f>IF(ЗАПОЛНИТЬ!$F$7=1,#REF!/1000,#REF!)</f>
        <v>#REF!</v>
      </c>
      <c r="N1641" s="143" t="e">
        <f>IF(ЗАПОЛНИТЬ!$F$7=1,#REF!/1000,#REF!)</f>
        <v>#REF!</v>
      </c>
      <c r="O1641" s="143" t="e">
        <f>IF(ЗАПОЛНИТЬ!$F$7=1,#REF!/1000,#REF!)</f>
        <v>#REF!</v>
      </c>
      <c r="P1641" s="143" t="e">
        <f>IF(ЗАПОЛНИТЬ!$F$7=1,#REF!/1000,#REF!)</f>
        <v>#REF!</v>
      </c>
      <c r="Q1641" s="143" t="e">
        <f>IF(ЗАПОЛНИТЬ!$F$7=1,#REF!/1000,#REF!)</f>
        <v>#REF!</v>
      </c>
      <c r="R1641" s="143" t="e">
        <f>IF(ЗАПОЛНИТЬ!$F$7=1,#REF!/1000,#REF!)</f>
        <v>#REF!</v>
      </c>
      <c r="S1641" s="143" t="e">
        <f>IF(ЗАПОЛНИТЬ!$F$7=1,#REF!/1000,#REF!)</f>
        <v>#REF!</v>
      </c>
      <c r="T1641" s="143" t="e">
        <f>IF(ЗАПОЛНИТЬ!$F$7=1,#REF!/1000,#REF!)</f>
        <v>#REF!</v>
      </c>
      <c r="U1641" s="143" t="e">
        <f>IF(ЗАПОЛНИТЬ!$F$7=1,#REF!/1000,#REF!)</f>
        <v>#REF!</v>
      </c>
      <c r="V1641" s="145" t="e">
        <f t="shared" si="112"/>
        <v>#REF!</v>
      </c>
      <c r="W1641" s="145" t="e">
        <f>IF(SUM(L1641:U1641)&gt;0,1,0)</f>
        <v>#REF!</v>
      </c>
    </row>
    <row r="1642" spans="1:23">
      <c r="A1642" s="144" t="str">
        <f>ЗАПОЛНИТЬ!$B$23</f>
        <v>4</v>
      </c>
      <c r="B1642" s="144" t="str">
        <f>ЗАПОЛНИТЬ!$B$13</f>
        <v>24188344</v>
      </c>
      <c r="C1642" s="144" t="str">
        <f>ЗАПОЛНИТЬ!$B$24</f>
        <v>298</v>
      </c>
      <c r="D1642" s="144" t="str">
        <f>ЗАПОЛНИТЬ!$B$21</f>
        <v>12</v>
      </c>
      <c r="E1642" s="145"/>
      <c r="F1642" s="144" t="str">
        <f>ЗАПОЛНИТЬ!$B$22</f>
        <v>15</v>
      </c>
      <c r="G1642" s="144" t="str">
        <f>ЗАПОЛНИТЬ!$B$20</f>
        <v>040222</v>
      </c>
      <c r="H1642" s="143" t="str">
        <f>IF(ЗАПОЛНИТЬ!$F$7=1,ЗАПОЛНИТЬ!$H$9,ЗАПОЛНИТЬ!$H$10)</f>
        <v>73</v>
      </c>
      <c r="I1642" s="146" t="e">
        <f>IF(ЗАПОЛНИТЬ!$F$7=1,#REF!,#REF!)</f>
        <v>#REF!</v>
      </c>
      <c r="J1642" s="145" t="str">
        <f>IF(ЗАПОЛНИТЬ!$F$7=1,CONCATENATE(ЗАПОЛНИТЬ!$F$18,ЗАПОЛНИТЬ!$D$18),ЗАПОЛНИТЬ!$E$18)</f>
        <v>01.07.2016</v>
      </c>
      <c r="K1642" s="143" t="e">
        <f>#REF!</f>
        <v>#REF!</v>
      </c>
      <c r="L1642" s="143" t="e">
        <f>IF(ЗАПОЛНИТЬ!$F$7=1,#REF!/1000,#REF!)</f>
        <v>#REF!</v>
      </c>
      <c r="M1642" s="143" t="e">
        <f>IF(ЗАПОЛНИТЬ!$F$7=1,#REF!/1000,#REF!)</f>
        <v>#REF!</v>
      </c>
      <c r="N1642" s="143" t="e">
        <f>IF(ЗАПОЛНИТЬ!$F$7=1,#REF!/1000,#REF!)</f>
        <v>#REF!</v>
      </c>
      <c r="O1642" s="143" t="e">
        <f>IF(ЗАПОЛНИТЬ!$F$7=1,#REF!/1000,#REF!)</f>
        <v>#REF!</v>
      </c>
      <c r="P1642" s="143" t="e">
        <f>IF(ЗАПОЛНИТЬ!$F$7=1,#REF!/1000,#REF!)</f>
        <v>#REF!</v>
      </c>
      <c r="Q1642" s="143" t="e">
        <f>IF(ЗАПОЛНИТЬ!$F$7=1,#REF!/1000,#REF!)</f>
        <v>#REF!</v>
      </c>
      <c r="R1642" s="143" t="e">
        <f>IF(ЗАПОЛНИТЬ!$F$7=1,#REF!/1000,#REF!)</f>
        <v>#REF!</v>
      </c>
      <c r="S1642" s="143" t="e">
        <f>IF(ЗАПОЛНИТЬ!$F$7=1,#REF!/1000,#REF!)</f>
        <v>#REF!</v>
      </c>
      <c r="T1642" s="143" t="e">
        <f>IF(ЗАПОЛНИТЬ!$F$7=1,#REF!/1000,#REF!)</f>
        <v>#REF!</v>
      </c>
      <c r="U1642" s="143" t="e">
        <f>IF(ЗАПОЛНИТЬ!$F$7=1,#REF!/1000,#REF!)</f>
        <v>#REF!</v>
      </c>
      <c r="V1642" s="145" t="e">
        <f t="shared" si="112"/>
        <v>#REF!</v>
      </c>
      <c r="W1642" s="145">
        <v>0</v>
      </c>
    </row>
    <row r="1643" spans="1:23">
      <c r="A1643" s="144" t="str">
        <f>ЗАПОЛНИТЬ!$B$23</f>
        <v>4</v>
      </c>
      <c r="B1643" s="144" t="str">
        <f>ЗАПОЛНИТЬ!$B$13</f>
        <v>24188344</v>
      </c>
      <c r="C1643" s="144" t="str">
        <f>ЗАПОЛНИТЬ!$B$24</f>
        <v>298</v>
      </c>
      <c r="D1643" s="144" t="str">
        <f>ЗАПОЛНИТЬ!$B$21</f>
        <v>12</v>
      </c>
      <c r="E1643" s="145"/>
      <c r="F1643" s="144" t="str">
        <f>ЗАПОЛНИТЬ!$B$22</f>
        <v>15</v>
      </c>
      <c r="G1643" s="144" t="str">
        <f>ЗАПОЛНИТЬ!$B$20</f>
        <v>040222</v>
      </c>
      <c r="H1643" s="143" t="str">
        <f>IF(ЗАПОЛНИТЬ!$F$7=1,ЗАПОЛНИТЬ!$H$9,ЗАПОЛНИТЬ!$H$10)</f>
        <v>73</v>
      </c>
      <c r="I1643" s="146" t="e">
        <f>IF(ЗАПОЛНИТЬ!$F$7=1,#REF!,#REF!)</f>
        <v>#REF!</v>
      </c>
      <c r="J1643" s="145" t="str">
        <f>IF(ЗАПОЛНИТЬ!$F$7=1,CONCATENATE(ЗАПОЛНИТЬ!$F$18,ЗАПОЛНИТЬ!$D$18),ЗАПОЛНИТЬ!$E$18)</f>
        <v>01.07.2016</v>
      </c>
      <c r="K1643" s="143" t="e">
        <f>#REF!</f>
        <v>#REF!</v>
      </c>
      <c r="L1643" s="143" t="e">
        <f>IF(ЗАПОЛНИТЬ!$F$7=1,#REF!/1000,#REF!)</f>
        <v>#REF!</v>
      </c>
      <c r="M1643" s="143" t="e">
        <f>IF(ЗАПОЛНИТЬ!$F$7=1,#REF!/1000,#REF!)</f>
        <v>#REF!</v>
      </c>
      <c r="N1643" s="143" t="e">
        <f>IF(ЗАПОЛНИТЬ!$F$7=1,#REF!/1000,#REF!)</f>
        <v>#REF!</v>
      </c>
      <c r="O1643" s="143" t="e">
        <f>IF(ЗАПОЛНИТЬ!$F$7=1,#REF!/1000,#REF!)</f>
        <v>#REF!</v>
      </c>
      <c r="P1643" s="143" t="e">
        <f>IF(ЗАПОЛНИТЬ!$F$7=1,#REF!/1000,#REF!)</f>
        <v>#REF!</v>
      </c>
      <c r="Q1643" s="143" t="e">
        <f>IF(ЗАПОЛНИТЬ!$F$7=1,#REF!/1000,#REF!)</f>
        <v>#REF!</v>
      </c>
      <c r="R1643" s="143" t="e">
        <f>IF(ЗАПОЛНИТЬ!$F$7=1,#REF!/1000,#REF!)</f>
        <v>#REF!</v>
      </c>
      <c r="S1643" s="143" t="e">
        <f>IF(ЗАПОЛНИТЬ!$F$7=1,#REF!/1000,#REF!)</f>
        <v>#REF!</v>
      </c>
      <c r="T1643" s="143" t="e">
        <f>IF(ЗАПОЛНИТЬ!$F$7=1,#REF!/1000,#REF!)</f>
        <v>#REF!</v>
      </c>
      <c r="U1643" s="143" t="e">
        <f>IF(ЗАПОЛНИТЬ!$F$7=1,#REF!/1000,#REF!)</f>
        <v>#REF!</v>
      </c>
      <c r="V1643" s="145" t="e">
        <f t="shared" si="112"/>
        <v>#REF!</v>
      </c>
      <c r="W1643" s="145" t="e">
        <f>IF(SUM(L1643:U1643)&gt;0,1,0)</f>
        <v>#REF!</v>
      </c>
    </row>
    <row r="1644" spans="1:23">
      <c r="A1644" s="144" t="str">
        <f>ЗАПОЛНИТЬ!$B$23</f>
        <v>4</v>
      </c>
      <c r="B1644" s="144" t="str">
        <f>ЗАПОЛНИТЬ!$B$13</f>
        <v>24188344</v>
      </c>
      <c r="C1644" s="144" t="str">
        <f>ЗАПОЛНИТЬ!$B$24</f>
        <v>298</v>
      </c>
      <c r="D1644" s="144" t="str">
        <f>ЗАПОЛНИТЬ!$B$21</f>
        <v>12</v>
      </c>
      <c r="E1644" s="145"/>
      <c r="F1644" s="144" t="str">
        <f>ЗАПОЛНИТЬ!$B$22</f>
        <v>15</v>
      </c>
      <c r="G1644" s="144" t="str">
        <f>ЗАПОЛНИТЬ!$B$20</f>
        <v>040222</v>
      </c>
      <c r="H1644" s="143" t="str">
        <f>IF(ЗАПОЛНИТЬ!$F$7=1,ЗАПОЛНИТЬ!$H$9,ЗАПОЛНИТЬ!$H$10)</f>
        <v>73</v>
      </c>
      <c r="I1644" s="146" t="e">
        <f>IF(ЗАПОЛНИТЬ!$F$7=1,#REF!,#REF!)</f>
        <v>#REF!</v>
      </c>
      <c r="J1644" s="145" t="str">
        <f>IF(ЗАПОЛНИТЬ!$F$7=1,CONCATENATE(ЗАПОЛНИТЬ!$F$18,ЗАПОЛНИТЬ!$D$18),ЗАПОЛНИТЬ!$E$18)</f>
        <v>01.07.2016</v>
      </c>
      <c r="K1644" s="143" t="e">
        <f>#REF!</f>
        <v>#REF!</v>
      </c>
      <c r="L1644" s="143" t="e">
        <f>IF(ЗАПОЛНИТЬ!$F$7=1,#REF!/1000,#REF!)</f>
        <v>#REF!</v>
      </c>
      <c r="M1644" s="143" t="e">
        <f>IF(ЗАПОЛНИТЬ!$F$7=1,#REF!/1000,#REF!)</f>
        <v>#REF!</v>
      </c>
      <c r="N1644" s="143" t="e">
        <f>IF(ЗАПОЛНИТЬ!$F$7=1,#REF!/1000,#REF!)</f>
        <v>#REF!</v>
      </c>
      <c r="O1644" s="143" t="e">
        <f>IF(ЗАПОЛНИТЬ!$F$7=1,#REF!/1000,#REF!)</f>
        <v>#REF!</v>
      </c>
      <c r="P1644" s="143" t="e">
        <f>IF(ЗАПОЛНИТЬ!$F$7=1,#REF!/1000,#REF!)</f>
        <v>#REF!</v>
      </c>
      <c r="Q1644" s="143" t="e">
        <f>IF(ЗАПОЛНИТЬ!$F$7=1,#REF!/1000,#REF!)</f>
        <v>#REF!</v>
      </c>
      <c r="R1644" s="143" t="e">
        <f>IF(ЗАПОЛНИТЬ!$F$7=1,#REF!/1000,#REF!)</f>
        <v>#REF!</v>
      </c>
      <c r="S1644" s="143" t="e">
        <f>IF(ЗАПОЛНИТЬ!$F$7=1,#REF!/1000,#REF!)</f>
        <v>#REF!</v>
      </c>
      <c r="T1644" s="143" t="e">
        <f>IF(ЗАПОЛНИТЬ!$F$7=1,#REF!/1000,#REF!)</f>
        <v>#REF!</v>
      </c>
      <c r="U1644" s="143" t="e">
        <f>IF(ЗАПОЛНИТЬ!$F$7=1,#REF!/1000,#REF!)</f>
        <v>#REF!</v>
      </c>
      <c r="V1644" s="145" t="e">
        <f t="shared" si="112"/>
        <v>#REF!</v>
      </c>
      <c r="W1644" s="145" t="e">
        <f>IF(SUM(L1644:U1644)&gt;0,1,0)</f>
        <v>#REF!</v>
      </c>
    </row>
    <row r="1645" spans="1:23">
      <c r="A1645" s="144" t="str">
        <f>ЗАПОЛНИТЬ!$B$23</f>
        <v>4</v>
      </c>
      <c r="B1645" s="144" t="str">
        <f>ЗАПОЛНИТЬ!$B$13</f>
        <v>24188344</v>
      </c>
      <c r="C1645" s="144" t="str">
        <f>ЗАПОЛНИТЬ!$B$24</f>
        <v>298</v>
      </c>
      <c r="D1645" s="144" t="str">
        <f>ЗАПОЛНИТЬ!$B$21</f>
        <v>12</v>
      </c>
      <c r="E1645" s="145"/>
      <c r="F1645" s="144" t="str">
        <f>ЗАПОЛНИТЬ!$B$22</f>
        <v>15</v>
      </c>
      <c r="G1645" s="144" t="str">
        <f>ЗАПОЛНИТЬ!$B$20</f>
        <v>040222</v>
      </c>
      <c r="H1645" s="143" t="str">
        <f>IF(ЗАПОЛНИТЬ!$F$7=1,ЗАПОЛНИТЬ!$H$9,ЗАПОЛНИТЬ!$H$10)</f>
        <v>73</v>
      </c>
      <c r="I1645" s="146" t="e">
        <f>IF(ЗАПОЛНИТЬ!$F$7=1,#REF!,#REF!)</f>
        <v>#REF!</v>
      </c>
      <c r="J1645" s="145" t="str">
        <f>IF(ЗАПОЛНИТЬ!$F$7=1,CONCATENATE(ЗАПОЛНИТЬ!$F$18,ЗАПОЛНИТЬ!$D$18),ЗАПОЛНИТЬ!$E$18)</f>
        <v>01.07.2016</v>
      </c>
      <c r="K1645" s="143" t="e">
        <f>#REF!</f>
        <v>#REF!</v>
      </c>
      <c r="L1645" s="143" t="e">
        <f>IF(ЗАПОЛНИТЬ!$F$7=1,#REF!/1000,#REF!)</f>
        <v>#REF!</v>
      </c>
      <c r="M1645" s="143" t="e">
        <f>IF(ЗАПОЛНИТЬ!$F$7=1,#REF!/1000,#REF!)</f>
        <v>#REF!</v>
      </c>
      <c r="N1645" s="143" t="e">
        <f>IF(ЗАПОЛНИТЬ!$F$7=1,#REF!/1000,#REF!)</f>
        <v>#REF!</v>
      </c>
      <c r="O1645" s="143" t="e">
        <f>IF(ЗАПОЛНИТЬ!$F$7=1,#REF!/1000,#REF!)</f>
        <v>#REF!</v>
      </c>
      <c r="P1645" s="143" t="e">
        <f>IF(ЗАПОЛНИТЬ!$F$7=1,#REF!/1000,#REF!)</f>
        <v>#REF!</v>
      </c>
      <c r="Q1645" s="143" t="e">
        <f>IF(ЗАПОЛНИТЬ!$F$7=1,#REF!/1000,#REF!)</f>
        <v>#REF!</v>
      </c>
      <c r="R1645" s="143" t="e">
        <f>IF(ЗАПОЛНИТЬ!$F$7=1,#REF!/1000,#REF!)</f>
        <v>#REF!</v>
      </c>
      <c r="S1645" s="143" t="e">
        <f>IF(ЗАПОЛНИТЬ!$F$7=1,#REF!/1000,#REF!)</f>
        <v>#REF!</v>
      </c>
      <c r="T1645" s="143" t="e">
        <f>IF(ЗАПОЛНИТЬ!$F$7=1,#REF!/1000,#REF!)</f>
        <v>#REF!</v>
      </c>
      <c r="U1645" s="143" t="e">
        <f>IF(ЗАПОЛНИТЬ!$F$7=1,#REF!/1000,#REF!)</f>
        <v>#REF!</v>
      </c>
      <c r="V1645" s="145" t="e">
        <f t="shared" si="112"/>
        <v>#REF!</v>
      </c>
      <c r="W1645" s="145">
        <v>0</v>
      </c>
    </row>
    <row r="1646" spans="1:23">
      <c r="A1646" s="144" t="str">
        <f>ЗАПОЛНИТЬ!$B$23</f>
        <v>4</v>
      </c>
      <c r="B1646" s="144" t="str">
        <f>ЗАПОЛНИТЬ!$B$13</f>
        <v>24188344</v>
      </c>
      <c r="C1646" s="144" t="str">
        <f>ЗАПОЛНИТЬ!$B$24</f>
        <v>298</v>
      </c>
      <c r="D1646" s="144" t="str">
        <f>ЗАПОЛНИТЬ!$B$21</f>
        <v>12</v>
      </c>
      <c r="E1646" s="145"/>
      <c r="F1646" s="144" t="str">
        <f>ЗАПОЛНИТЬ!$B$22</f>
        <v>15</v>
      </c>
      <c r="G1646" s="144" t="str">
        <f>ЗАПОЛНИТЬ!$B$20</f>
        <v>040222</v>
      </c>
      <c r="H1646" s="143" t="str">
        <f>IF(ЗАПОЛНИТЬ!$F$7=1,ЗАПОЛНИТЬ!$H$9,ЗАПОЛНИТЬ!$H$10)</f>
        <v>73</v>
      </c>
      <c r="I1646" s="146" t="e">
        <f>IF(ЗАПОЛНИТЬ!$F$7=1,#REF!,#REF!)</f>
        <v>#REF!</v>
      </c>
      <c r="J1646" s="145" t="str">
        <f>IF(ЗАПОЛНИТЬ!$F$7=1,CONCATENATE(ЗАПОЛНИТЬ!$F$18,ЗАПОЛНИТЬ!$D$18),ЗАПОЛНИТЬ!$E$18)</f>
        <v>01.07.2016</v>
      </c>
      <c r="K1646" s="143" t="e">
        <f>#REF!</f>
        <v>#REF!</v>
      </c>
      <c r="L1646" s="143" t="e">
        <f>IF(ЗАПОЛНИТЬ!$F$7=1,#REF!/1000,#REF!)</f>
        <v>#REF!</v>
      </c>
      <c r="M1646" s="143" t="e">
        <f>IF(ЗАПОЛНИТЬ!$F$7=1,#REF!/1000,#REF!)</f>
        <v>#REF!</v>
      </c>
      <c r="N1646" s="143" t="e">
        <f>IF(ЗАПОЛНИТЬ!$F$7=1,#REF!/1000,#REF!)</f>
        <v>#REF!</v>
      </c>
      <c r="O1646" s="143" t="e">
        <f>IF(ЗАПОЛНИТЬ!$F$7=1,#REF!/1000,#REF!)</f>
        <v>#REF!</v>
      </c>
      <c r="P1646" s="143" t="e">
        <f>IF(ЗАПОЛНИТЬ!$F$7=1,#REF!/1000,#REF!)</f>
        <v>#REF!</v>
      </c>
      <c r="Q1646" s="143" t="e">
        <f>IF(ЗАПОЛНИТЬ!$F$7=1,#REF!/1000,#REF!)</f>
        <v>#REF!</v>
      </c>
      <c r="R1646" s="143" t="e">
        <f>IF(ЗАПОЛНИТЬ!$F$7=1,#REF!/1000,#REF!)</f>
        <v>#REF!</v>
      </c>
      <c r="S1646" s="143" t="e">
        <f>IF(ЗАПОЛНИТЬ!$F$7=1,#REF!/1000,#REF!)</f>
        <v>#REF!</v>
      </c>
      <c r="T1646" s="143" t="e">
        <f>IF(ЗАПОЛНИТЬ!$F$7=1,#REF!/1000,#REF!)</f>
        <v>#REF!</v>
      </c>
      <c r="U1646" s="143" t="e">
        <f>IF(ЗАПОЛНИТЬ!$F$7=1,#REF!/1000,#REF!)</f>
        <v>#REF!</v>
      </c>
      <c r="V1646" s="145" t="e">
        <f t="shared" si="112"/>
        <v>#REF!</v>
      </c>
      <c r="W1646" s="145" t="e">
        <f>IF(SUM(L1646:U1646)&gt;0,1,0)</f>
        <v>#REF!</v>
      </c>
    </row>
    <row r="1647" spans="1:23">
      <c r="A1647" s="144" t="str">
        <f>ЗАПОЛНИТЬ!$B$23</f>
        <v>4</v>
      </c>
      <c r="B1647" s="144" t="str">
        <f>ЗАПОЛНИТЬ!$B$13</f>
        <v>24188344</v>
      </c>
      <c r="C1647" s="144" t="str">
        <f>ЗАПОЛНИТЬ!$B$24</f>
        <v>298</v>
      </c>
      <c r="D1647" s="144" t="str">
        <f>ЗАПОЛНИТЬ!$B$21</f>
        <v>12</v>
      </c>
      <c r="E1647" s="145"/>
      <c r="F1647" s="144" t="str">
        <f>ЗАПОЛНИТЬ!$B$22</f>
        <v>15</v>
      </c>
      <c r="G1647" s="144" t="str">
        <f>ЗАПОЛНИТЬ!$B$20</f>
        <v>040222</v>
      </c>
      <c r="H1647" s="143" t="str">
        <f>IF(ЗАПОЛНИТЬ!$F$7=1,ЗАПОЛНИТЬ!$H$9,ЗАПОЛНИТЬ!$H$10)</f>
        <v>73</v>
      </c>
      <c r="I1647" s="146" t="e">
        <f>IF(ЗАПОЛНИТЬ!$F$7=1,#REF!,#REF!)</f>
        <v>#REF!</v>
      </c>
      <c r="J1647" s="145" t="str">
        <f>IF(ЗАПОЛНИТЬ!$F$7=1,CONCATENATE(ЗАПОЛНИТЬ!$F$18,ЗАПОЛНИТЬ!$D$18),ЗАПОЛНИТЬ!$E$18)</f>
        <v>01.07.2016</v>
      </c>
      <c r="K1647" s="143" t="e">
        <f>#REF!</f>
        <v>#REF!</v>
      </c>
      <c r="L1647" s="143" t="e">
        <f>IF(ЗАПОЛНИТЬ!$F$7=1,#REF!/1000,#REF!)</f>
        <v>#REF!</v>
      </c>
      <c r="M1647" s="143" t="e">
        <f>IF(ЗАПОЛНИТЬ!$F$7=1,#REF!/1000,#REF!)</f>
        <v>#REF!</v>
      </c>
      <c r="N1647" s="143" t="e">
        <f>IF(ЗАПОЛНИТЬ!$F$7=1,#REF!/1000,#REF!)</f>
        <v>#REF!</v>
      </c>
      <c r="O1647" s="143" t="e">
        <f>IF(ЗАПОЛНИТЬ!$F$7=1,#REF!/1000,#REF!)</f>
        <v>#REF!</v>
      </c>
      <c r="P1647" s="143" t="e">
        <f>IF(ЗАПОЛНИТЬ!$F$7=1,#REF!/1000,#REF!)</f>
        <v>#REF!</v>
      </c>
      <c r="Q1647" s="143" t="e">
        <f>IF(ЗАПОЛНИТЬ!$F$7=1,#REF!/1000,#REF!)</f>
        <v>#REF!</v>
      </c>
      <c r="R1647" s="143" t="e">
        <f>IF(ЗАПОЛНИТЬ!$F$7=1,#REF!/1000,#REF!)</f>
        <v>#REF!</v>
      </c>
      <c r="S1647" s="143" t="e">
        <f>IF(ЗАПОЛНИТЬ!$F$7=1,#REF!/1000,#REF!)</f>
        <v>#REF!</v>
      </c>
      <c r="T1647" s="143" t="e">
        <f>IF(ЗАПОЛНИТЬ!$F$7=1,#REF!/1000,#REF!)</f>
        <v>#REF!</v>
      </c>
      <c r="U1647" s="143" t="e">
        <f>IF(ЗАПОЛНИТЬ!$F$7=1,#REF!/1000,#REF!)</f>
        <v>#REF!</v>
      </c>
      <c r="V1647" s="145" t="e">
        <f t="shared" si="112"/>
        <v>#REF!</v>
      </c>
      <c r="W1647" s="145" t="e">
        <f>IF(SUM(L1647:U1647)&gt;0,1,0)</f>
        <v>#REF!</v>
      </c>
    </row>
    <row r="1648" spans="1:23">
      <c r="A1648" s="144" t="str">
        <f>ЗАПОЛНИТЬ!$B$23</f>
        <v>4</v>
      </c>
      <c r="B1648" s="144" t="str">
        <f>ЗАПОЛНИТЬ!$B$13</f>
        <v>24188344</v>
      </c>
      <c r="C1648" s="144" t="str">
        <f>ЗАПОЛНИТЬ!$B$24</f>
        <v>298</v>
      </c>
      <c r="D1648" s="144" t="str">
        <f>ЗАПОЛНИТЬ!$B$21</f>
        <v>12</v>
      </c>
      <c r="E1648" s="145"/>
      <c r="F1648" s="144" t="str">
        <f>ЗАПОЛНИТЬ!$B$22</f>
        <v>15</v>
      </c>
      <c r="G1648" s="144" t="str">
        <f>ЗАПОЛНИТЬ!$B$20</f>
        <v>040222</v>
      </c>
      <c r="H1648" s="143" t="str">
        <f>IF(ЗАПОЛНИТЬ!$F$7=1,ЗАПОЛНИТЬ!$H$9,ЗАПОЛНИТЬ!$H$10)</f>
        <v>73</v>
      </c>
      <c r="I1648" s="146" t="e">
        <f>IF(ЗАПОЛНИТЬ!$F$7=1,#REF!,#REF!)</f>
        <v>#REF!</v>
      </c>
      <c r="J1648" s="145" t="str">
        <f>IF(ЗАПОЛНИТЬ!$F$7=1,CONCATENATE(ЗАПОЛНИТЬ!$F$18,ЗАПОЛНИТЬ!$D$18),ЗАПОЛНИТЬ!$E$18)</f>
        <v>01.07.2016</v>
      </c>
      <c r="K1648" s="143" t="e">
        <f>#REF!</f>
        <v>#REF!</v>
      </c>
      <c r="L1648" s="143" t="e">
        <f>IF(ЗАПОЛНИТЬ!$F$7=1,#REF!/1000,#REF!)</f>
        <v>#REF!</v>
      </c>
      <c r="M1648" s="143" t="e">
        <f>IF(ЗАПОЛНИТЬ!$F$7=1,#REF!/1000,#REF!)</f>
        <v>#REF!</v>
      </c>
      <c r="N1648" s="143" t="e">
        <f>IF(ЗАПОЛНИТЬ!$F$7=1,#REF!/1000,#REF!)</f>
        <v>#REF!</v>
      </c>
      <c r="O1648" s="143" t="e">
        <f>IF(ЗАПОЛНИТЬ!$F$7=1,#REF!/1000,#REF!)</f>
        <v>#REF!</v>
      </c>
      <c r="P1648" s="143" t="e">
        <f>IF(ЗАПОЛНИТЬ!$F$7=1,#REF!/1000,#REF!)</f>
        <v>#REF!</v>
      </c>
      <c r="Q1648" s="143" t="e">
        <f>IF(ЗАПОЛНИТЬ!$F$7=1,#REF!/1000,#REF!)</f>
        <v>#REF!</v>
      </c>
      <c r="R1648" s="143" t="e">
        <f>IF(ЗАПОЛНИТЬ!$F$7=1,#REF!/1000,#REF!)</f>
        <v>#REF!</v>
      </c>
      <c r="S1648" s="143" t="e">
        <f>IF(ЗАПОЛНИТЬ!$F$7=1,#REF!/1000,#REF!)</f>
        <v>#REF!</v>
      </c>
      <c r="T1648" s="143" t="e">
        <f>IF(ЗАПОЛНИТЬ!$F$7=1,#REF!/1000,#REF!)</f>
        <v>#REF!</v>
      </c>
      <c r="U1648" s="143" t="e">
        <f>IF(ЗАПОЛНИТЬ!$F$7=1,#REF!/1000,#REF!)</f>
        <v>#REF!</v>
      </c>
      <c r="V1648" s="145" t="e">
        <f t="shared" si="112"/>
        <v>#REF!</v>
      </c>
      <c r="W1648" s="145" t="e">
        <f>IF(SUM(L1648:U1648)&gt;0,1,0)</f>
        <v>#REF!</v>
      </c>
    </row>
    <row r="1649" spans="1:23">
      <c r="A1649" s="144" t="str">
        <f>ЗАПОЛНИТЬ!$B$23</f>
        <v>4</v>
      </c>
      <c r="B1649" s="144" t="str">
        <f>ЗАПОЛНИТЬ!$B$13</f>
        <v>24188344</v>
      </c>
      <c r="C1649" s="144" t="str">
        <f>ЗАПОЛНИТЬ!$B$24</f>
        <v>298</v>
      </c>
      <c r="D1649" s="144" t="str">
        <f>ЗАПОЛНИТЬ!$B$21</f>
        <v>12</v>
      </c>
      <c r="E1649" s="145"/>
      <c r="F1649" s="144" t="str">
        <f>ЗАПОЛНИТЬ!$B$22</f>
        <v>15</v>
      </c>
      <c r="G1649" s="144" t="str">
        <f>ЗАПОЛНИТЬ!$B$20</f>
        <v>040222</v>
      </c>
      <c r="H1649" s="143" t="str">
        <f>IF(ЗАПОЛНИТЬ!$F$7=1,ЗАПОЛНИТЬ!$H$9,ЗАПОЛНИТЬ!$H$10)</f>
        <v>73</v>
      </c>
      <c r="I1649" s="146" t="e">
        <f>IF(ЗАПОЛНИТЬ!$F$7=1,#REF!,#REF!)</f>
        <v>#REF!</v>
      </c>
      <c r="J1649" s="145" t="str">
        <f>IF(ЗАПОЛНИТЬ!$F$7=1,CONCATENATE(ЗАПОЛНИТЬ!$F$18,ЗАПОЛНИТЬ!$D$18),ЗАПОЛНИТЬ!$E$18)</f>
        <v>01.07.2016</v>
      </c>
      <c r="K1649" s="143" t="e">
        <f>#REF!</f>
        <v>#REF!</v>
      </c>
      <c r="L1649" s="143" t="e">
        <f>IF(ЗАПОЛНИТЬ!$F$7=1,#REF!/1000,#REF!)</f>
        <v>#REF!</v>
      </c>
      <c r="M1649" s="143" t="e">
        <f>IF(ЗАПОЛНИТЬ!$F$7=1,#REF!/1000,#REF!)</f>
        <v>#REF!</v>
      </c>
      <c r="N1649" s="143" t="e">
        <f>IF(ЗАПОЛНИТЬ!$F$7=1,#REF!/1000,#REF!)</f>
        <v>#REF!</v>
      </c>
      <c r="O1649" s="143" t="e">
        <f>IF(ЗАПОЛНИТЬ!$F$7=1,#REF!/1000,#REF!)</f>
        <v>#REF!</v>
      </c>
      <c r="P1649" s="143" t="e">
        <f>IF(ЗАПОЛНИТЬ!$F$7=1,#REF!/1000,#REF!)</f>
        <v>#REF!</v>
      </c>
      <c r="Q1649" s="143" t="e">
        <f>IF(ЗАПОЛНИТЬ!$F$7=1,#REF!/1000,#REF!)</f>
        <v>#REF!</v>
      </c>
      <c r="R1649" s="143" t="e">
        <f>IF(ЗАПОЛНИТЬ!$F$7=1,#REF!/1000,#REF!)</f>
        <v>#REF!</v>
      </c>
      <c r="S1649" s="143" t="e">
        <f>IF(ЗАПОЛНИТЬ!$F$7=1,#REF!/1000,#REF!)</f>
        <v>#REF!</v>
      </c>
      <c r="T1649" s="143" t="e">
        <f>IF(ЗАПОЛНИТЬ!$F$7=1,#REF!/1000,#REF!)</f>
        <v>#REF!</v>
      </c>
      <c r="U1649" s="143" t="e">
        <f>IF(ЗАПОЛНИТЬ!$F$7=1,#REF!/1000,#REF!)</f>
        <v>#REF!</v>
      </c>
      <c r="V1649" s="145" t="e">
        <f t="shared" si="112"/>
        <v>#REF!</v>
      </c>
      <c r="W1649" s="145" t="e">
        <f>IF(SUM(L1649:U1649)&gt;0,1,0)</f>
        <v>#REF!</v>
      </c>
    </row>
    <row r="1650" spans="1:23">
      <c r="A1650" s="144" t="str">
        <f>ЗАПОЛНИТЬ!$B$23</f>
        <v>4</v>
      </c>
      <c r="B1650" s="144" t="str">
        <f>ЗАПОЛНИТЬ!$B$13</f>
        <v>24188344</v>
      </c>
      <c r="C1650" s="144" t="str">
        <f>ЗАПОЛНИТЬ!$B$24</f>
        <v>298</v>
      </c>
      <c r="D1650" s="144" t="str">
        <f>ЗАПОЛНИТЬ!$B$21</f>
        <v>12</v>
      </c>
      <c r="E1650" s="145"/>
      <c r="F1650" s="144" t="str">
        <f>ЗАПОЛНИТЬ!$B$22</f>
        <v>15</v>
      </c>
      <c r="G1650" s="144" t="str">
        <f>ЗАПОЛНИТЬ!$B$20</f>
        <v>040222</v>
      </c>
      <c r="H1650" s="143" t="str">
        <f>IF(ЗАПОЛНИТЬ!$F$7=1,ЗАПОЛНИТЬ!$H$9,ЗАПОЛНИТЬ!$H$10)</f>
        <v>73</v>
      </c>
      <c r="I1650" s="146" t="e">
        <f>IF(ЗАПОЛНИТЬ!$F$7=1,#REF!,#REF!)</f>
        <v>#REF!</v>
      </c>
      <c r="J1650" s="145" t="str">
        <f>IF(ЗАПОЛНИТЬ!$F$7=1,CONCATENATE(ЗАПОЛНИТЬ!$F$18,ЗАПОЛНИТЬ!$D$18),ЗАПОЛНИТЬ!$E$18)</f>
        <v>01.07.2016</v>
      </c>
      <c r="K1650" s="143" t="e">
        <f>#REF!</f>
        <v>#REF!</v>
      </c>
      <c r="L1650" s="143" t="e">
        <f>IF(ЗАПОЛНИТЬ!$F$7=1,#REF!/1000,#REF!)</f>
        <v>#REF!</v>
      </c>
      <c r="M1650" s="143" t="e">
        <f>IF(ЗАПОЛНИТЬ!$F$7=1,#REF!/1000,#REF!)</f>
        <v>#REF!</v>
      </c>
      <c r="N1650" s="143" t="e">
        <f>IF(ЗАПОЛНИТЬ!$F$7=1,#REF!/1000,#REF!)</f>
        <v>#REF!</v>
      </c>
      <c r="O1650" s="143" t="e">
        <f>IF(ЗАПОЛНИТЬ!$F$7=1,#REF!/1000,#REF!)</f>
        <v>#REF!</v>
      </c>
      <c r="P1650" s="143" t="e">
        <f>IF(ЗАПОЛНИТЬ!$F$7=1,#REF!/1000,#REF!)</f>
        <v>#REF!</v>
      </c>
      <c r="Q1650" s="143" t="e">
        <f>IF(ЗАПОЛНИТЬ!$F$7=1,#REF!/1000,#REF!)</f>
        <v>#REF!</v>
      </c>
      <c r="R1650" s="143" t="e">
        <f>IF(ЗАПОЛНИТЬ!$F$7=1,#REF!/1000,#REF!)</f>
        <v>#REF!</v>
      </c>
      <c r="S1650" s="143" t="e">
        <f>IF(ЗАПОЛНИТЬ!$F$7=1,#REF!/1000,#REF!)</f>
        <v>#REF!</v>
      </c>
      <c r="T1650" s="143" t="e">
        <f>IF(ЗАПОЛНИТЬ!$F$7=1,#REF!/1000,#REF!)</f>
        <v>#REF!</v>
      </c>
      <c r="U1650" s="143" t="e">
        <f>IF(ЗАПОЛНИТЬ!$F$7=1,#REF!/1000,#REF!)</f>
        <v>#REF!</v>
      </c>
      <c r="V1650" s="145" t="e">
        <f t="shared" si="112"/>
        <v>#REF!</v>
      </c>
      <c r="W1650" s="145" t="e">
        <f>IF(SUM(L1650:U1650)&gt;0,1,0)</f>
        <v>#REF!</v>
      </c>
    </row>
    <row r="1651" spans="1:23">
      <c r="A1651" s="144" t="str">
        <f>ЗАПОЛНИТЬ!$B$23</f>
        <v>4</v>
      </c>
      <c r="B1651" s="144" t="str">
        <f>ЗАПОЛНИТЬ!$B$13</f>
        <v>24188344</v>
      </c>
      <c r="C1651" s="144" t="str">
        <f>ЗАПОЛНИТЬ!$B$24</f>
        <v>298</v>
      </c>
      <c r="D1651" s="144" t="str">
        <f>ЗАПОЛНИТЬ!$B$21</f>
        <v>12</v>
      </c>
      <c r="E1651" s="145"/>
      <c r="F1651" s="144" t="str">
        <f>ЗАПОЛНИТЬ!$B$22</f>
        <v>15</v>
      </c>
      <c r="G1651" s="144" t="str">
        <f>ЗАПОЛНИТЬ!$B$20</f>
        <v>040222</v>
      </c>
      <c r="H1651" s="143" t="str">
        <f>IF(ЗАПОЛНИТЬ!$F$7=1,ЗАПОЛНИТЬ!$H$9,ЗАПОЛНИТЬ!$H$10)</f>
        <v>73</v>
      </c>
      <c r="I1651" s="146" t="e">
        <f>IF(ЗАПОЛНИТЬ!$F$7=1,#REF!,#REF!)</f>
        <v>#REF!</v>
      </c>
      <c r="J1651" s="145" t="str">
        <f>IF(ЗАПОЛНИТЬ!$F$7=1,CONCATENATE(ЗАПОЛНИТЬ!$F$18,ЗАПОЛНИТЬ!$D$18),ЗАПОЛНИТЬ!$E$18)</f>
        <v>01.07.2016</v>
      </c>
      <c r="K1651" s="143" t="e">
        <f>#REF!</f>
        <v>#REF!</v>
      </c>
      <c r="L1651" s="143" t="e">
        <f>IF(ЗАПОЛНИТЬ!$F$7=1,#REF!/1000,#REF!)</f>
        <v>#REF!</v>
      </c>
      <c r="M1651" s="143" t="e">
        <f>IF(ЗАПОЛНИТЬ!$F$7=1,#REF!/1000,#REF!)</f>
        <v>#REF!</v>
      </c>
      <c r="N1651" s="143" t="e">
        <f>IF(ЗАПОЛНИТЬ!$F$7=1,#REF!/1000,#REF!)</f>
        <v>#REF!</v>
      </c>
      <c r="O1651" s="143" t="e">
        <f>IF(ЗАПОЛНИТЬ!$F$7=1,#REF!/1000,#REF!)</f>
        <v>#REF!</v>
      </c>
      <c r="P1651" s="143" t="e">
        <f>IF(ЗАПОЛНИТЬ!$F$7=1,#REF!/1000,#REF!)</f>
        <v>#REF!</v>
      </c>
      <c r="Q1651" s="143" t="e">
        <f>IF(ЗАПОЛНИТЬ!$F$7=1,#REF!/1000,#REF!)</f>
        <v>#REF!</v>
      </c>
      <c r="R1651" s="143" t="e">
        <f>IF(ЗАПОЛНИТЬ!$F$7=1,#REF!/1000,#REF!)</f>
        <v>#REF!</v>
      </c>
      <c r="S1651" s="143" t="e">
        <f>IF(ЗАПОЛНИТЬ!$F$7=1,#REF!/1000,#REF!)</f>
        <v>#REF!</v>
      </c>
      <c r="T1651" s="143" t="e">
        <f>IF(ЗАПОЛНИТЬ!$F$7=1,#REF!/1000,#REF!)</f>
        <v>#REF!</v>
      </c>
      <c r="U1651" s="143" t="e">
        <f>IF(ЗАПОЛНИТЬ!$F$7=1,#REF!/1000,#REF!)</f>
        <v>#REF!</v>
      </c>
      <c r="V1651" s="145" t="e">
        <f t="shared" si="112"/>
        <v>#REF!</v>
      </c>
      <c r="W1651" s="145">
        <v>0</v>
      </c>
    </row>
    <row r="1652" spans="1:23">
      <c r="A1652" s="144" t="str">
        <f>ЗАПОЛНИТЬ!$B$23</f>
        <v>4</v>
      </c>
      <c r="B1652" s="144" t="str">
        <f>ЗАПОЛНИТЬ!$B$13</f>
        <v>24188344</v>
      </c>
      <c r="C1652" s="144" t="str">
        <f>ЗАПОЛНИТЬ!$B$24</f>
        <v>298</v>
      </c>
      <c r="D1652" s="144" t="str">
        <f>ЗАПОЛНИТЬ!$B$21</f>
        <v>12</v>
      </c>
      <c r="E1652" s="145"/>
      <c r="F1652" s="144" t="str">
        <f>ЗАПОЛНИТЬ!$B$22</f>
        <v>15</v>
      </c>
      <c r="G1652" s="144" t="str">
        <f>ЗАПОЛНИТЬ!$B$20</f>
        <v>040222</v>
      </c>
      <c r="H1652" s="143" t="str">
        <f>IF(ЗАПОЛНИТЬ!$F$7=1,ЗАПОЛНИТЬ!$H$9,ЗАПОЛНИТЬ!$H$10)</f>
        <v>73</v>
      </c>
      <c r="I1652" s="146" t="e">
        <f>IF(ЗАПОЛНИТЬ!$F$7=1,#REF!,#REF!)</f>
        <v>#REF!</v>
      </c>
      <c r="J1652" s="145" t="str">
        <f>IF(ЗАПОЛНИТЬ!$F$7=1,CONCATENATE(ЗАПОЛНИТЬ!$F$18,ЗАПОЛНИТЬ!$D$18),ЗАПОЛНИТЬ!$E$18)</f>
        <v>01.07.2016</v>
      </c>
      <c r="K1652" s="143" t="e">
        <f>#REF!</f>
        <v>#REF!</v>
      </c>
      <c r="L1652" s="143" t="e">
        <f>IF(ЗАПОЛНИТЬ!$F$7=1,#REF!/1000,#REF!)</f>
        <v>#REF!</v>
      </c>
      <c r="M1652" s="143" t="e">
        <f>IF(ЗАПОЛНИТЬ!$F$7=1,#REF!/1000,#REF!)</f>
        <v>#REF!</v>
      </c>
      <c r="N1652" s="143" t="e">
        <f>IF(ЗАПОЛНИТЬ!$F$7=1,#REF!/1000,#REF!)</f>
        <v>#REF!</v>
      </c>
      <c r="O1652" s="143" t="e">
        <f>IF(ЗАПОЛНИТЬ!$F$7=1,#REF!/1000,#REF!)</f>
        <v>#REF!</v>
      </c>
      <c r="P1652" s="143" t="e">
        <f>IF(ЗАПОЛНИТЬ!$F$7=1,#REF!/1000,#REF!)</f>
        <v>#REF!</v>
      </c>
      <c r="Q1652" s="143" t="e">
        <f>IF(ЗАПОЛНИТЬ!$F$7=1,#REF!/1000,#REF!)</f>
        <v>#REF!</v>
      </c>
      <c r="R1652" s="143" t="e">
        <f>IF(ЗАПОЛНИТЬ!$F$7=1,#REF!/1000,#REF!)</f>
        <v>#REF!</v>
      </c>
      <c r="S1652" s="143" t="e">
        <f>IF(ЗАПОЛНИТЬ!$F$7=1,#REF!/1000,#REF!)</f>
        <v>#REF!</v>
      </c>
      <c r="T1652" s="143" t="e">
        <f>IF(ЗАПОЛНИТЬ!$F$7=1,#REF!/1000,#REF!)</f>
        <v>#REF!</v>
      </c>
      <c r="U1652" s="143" t="e">
        <f>IF(ЗАПОЛНИТЬ!$F$7=1,#REF!/1000,#REF!)</f>
        <v>#REF!</v>
      </c>
      <c r="V1652" s="145" t="e">
        <f t="shared" si="112"/>
        <v>#REF!</v>
      </c>
      <c r="W1652" s="145" t="e">
        <f>IF(SUM(L1652:U1652)&gt;0,1,0)</f>
        <v>#REF!</v>
      </c>
    </row>
    <row r="1653" spans="1:23">
      <c r="A1653" s="144" t="str">
        <f>ЗАПОЛНИТЬ!$B$23</f>
        <v>4</v>
      </c>
      <c r="B1653" s="144" t="str">
        <f>ЗАПОЛНИТЬ!$B$13</f>
        <v>24188344</v>
      </c>
      <c r="C1653" s="144" t="str">
        <f>ЗАПОЛНИТЬ!$B$24</f>
        <v>298</v>
      </c>
      <c r="D1653" s="144" t="str">
        <f>ЗАПОЛНИТЬ!$B$21</f>
        <v>12</v>
      </c>
      <c r="E1653" s="145"/>
      <c r="F1653" s="144" t="str">
        <f>ЗАПОЛНИТЬ!$B$22</f>
        <v>15</v>
      </c>
      <c r="G1653" s="144" t="str">
        <f>ЗАПОЛНИТЬ!$B$20</f>
        <v>040222</v>
      </c>
      <c r="H1653" s="143" t="str">
        <f>IF(ЗАПОЛНИТЬ!$F$7=1,ЗАПОЛНИТЬ!$H$9,ЗАПОЛНИТЬ!$H$10)</f>
        <v>73</v>
      </c>
      <c r="I1653" s="146" t="e">
        <f>IF(ЗАПОЛНИТЬ!$F$7=1,#REF!,#REF!)</f>
        <v>#REF!</v>
      </c>
      <c r="J1653" s="145" t="str">
        <f>IF(ЗАПОЛНИТЬ!$F$7=1,CONCATENATE(ЗАПОЛНИТЬ!$F$18,ЗАПОЛНИТЬ!$D$18),ЗАПОЛНИТЬ!$E$18)</f>
        <v>01.07.2016</v>
      </c>
      <c r="K1653" s="143" t="e">
        <f>#REF!</f>
        <v>#REF!</v>
      </c>
      <c r="L1653" s="143" t="e">
        <f>IF(ЗАПОЛНИТЬ!$F$7=1,#REF!/1000,#REF!)</f>
        <v>#REF!</v>
      </c>
      <c r="M1653" s="143" t="e">
        <f>IF(ЗАПОЛНИТЬ!$F$7=1,#REF!/1000,#REF!)</f>
        <v>#REF!</v>
      </c>
      <c r="N1653" s="143" t="e">
        <f>IF(ЗАПОЛНИТЬ!$F$7=1,#REF!/1000,#REF!)</f>
        <v>#REF!</v>
      </c>
      <c r="O1653" s="143" t="e">
        <f>IF(ЗАПОЛНИТЬ!$F$7=1,#REF!/1000,#REF!)</f>
        <v>#REF!</v>
      </c>
      <c r="P1653" s="143" t="e">
        <f>IF(ЗАПОЛНИТЬ!$F$7=1,#REF!/1000,#REF!)</f>
        <v>#REF!</v>
      </c>
      <c r="Q1653" s="143" t="e">
        <f>IF(ЗАПОЛНИТЬ!$F$7=1,#REF!/1000,#REF!)</f>
        <v>#REF!</v>
      </c>
      <c r="R1653" s="143" t="e">
        <f>IF(ЗАПОЛНИТЬ!$F$7=1,#REF!/1000,#REF!)</f>
        <v>#REF!</v>
      </c>
      <c r="S1653" s="143" t="e">
        <f>IF(ЗАПОЛНИТЬ!$F$7=1,#REF!/1000,#REF!)</f>
        <v>#REF!</v>
      </c>
      <c r="T1653" s="143" t="e">
        <f>IF(ЗАПОЛНИТЬ!$F$7=1,#REF!/1000,#REF!)</f>
        <v>#REF!</v>
      </c>
      <c r="U1653" s="143" t="e">
        <f>IF(ЗАПОЛНИТЬ!$F$7=1,#REF!/1000,#REF!)</f>
        <v>#REF!</v>
      </c>
      <c r="V1653" s="145" t="e">
        <f t="shared" si="112"/>
        <v>#REF!</v>
      </c>
      <c r="W1653" s="145" t="e">
        <f>IF(SUM(L1653:U1653)&gt;0,1,0)</f>
        <v>#REF!</v>
      </c>
    </row>
    <row r="1654" spans="1:23">
      <c r="A1654" s="144" t="str">
        <f>ЗАПОЛНИТЬ!$B$23</f>
        <v>4</v>
      </c>
      <c r="B1654" s="144" t="str">
        <f>ЗАПОЛНИТЬ!$B$13</f>
        <v>24188344</v>
      </c>
      <c r="C1654" s="144" t="str">
        <f>ЗАПОЛНИТЬ!$B$24</f>
        <v>298</v>
      </c>
      <c r="D1654" s="144" t="str">
        <f>ЗАПОЛНИТЬ!$B$21</f>
        <v>12</v>
      </c>
      <c r="E1654" s="145"/>
      <c r="F1654" s="144" t="str">
        <f>ЗАПОЛНИТЬ!$B$22</f>
        <v>15</v>
      </c>
      <c r="G1654" s="144" t="str">
        <f>ЗАПОЛНИТЬ!$B$20</f>
        <v>040222</v>
      </c>
      <c r="H1654" s="143" t="str">
        <f>IF(ЗАПОЛНИТЬ!$F$7=1,ЗАПОЛНИТЬ!$H$9,ЗАПОЛНИТЬ!$H$10)</f>
        <v>73</v>
      </c>
      <c r="I1654" s="146" t="e">
        <f>IF(ЗАПОЛНИТЬ!$F$7=1,#REF!,#REF!)</f>
        <v>#REF!</v>
      </c>
      <c r="J1654" s="145" t="str">
        <f>IF(ЗАПОЛНИТЬ!$F$7=1,CONCATENATE(ЗАПОЛНИТЬ!$F$18,ЗАПОЛНИТЬ!$D$18),ЗАПОЛНИТЬ!$E$18)</f>
        <v>01.07.2016</v>
      </c>
      <c r="K1654" s="143" t="e">
        <f>#REF!</f>
        <v>#REF!</v>
      </c>
      <c r="L1654" s="143" t="e">
        <f>IF(ЗАПОЛНИТЬ!$F$7=1,#REF!/1000,#REF!)</f>
        <v>#REF!</v>
      </c>
      <c r="M1654" s="143" t="e">
        <f>IF(ЗАПОЛНИТЬ!$F$7=1,#REF!/1000,#REF!)</f>
        <v>#REF!</v>
      </c>
      <c r="N1654" s="143" t="e">
        <f>IF(ЗАПОЛНИТЬ!$F$7=1,#REF!/1000,#REF!)</f>
        <v>#REF!</v>
      </c>
      <c r="O1654" s="143" t="e">
        <f>IF(ЗАПОЛНИТЬ!$F$7=1,#REF!/1000,#REF!)</f>
        <v>#REF!</v>
      </c>
      <c r="P1654" s="143" t="e">
        <f>IF(ЗАПОЛНИТЬ!$F$7=1,#REF!/1000,#REF!)</f>
        <v>#REF!</v>
      </c>
      <c r="Q1654" s="143" t="e">
        <f>IF(ЗАПОЛНИТЬ!$F$7=1,#REF!/1000,#REF!)</f>
        <v>#REF!</v>
      </c>
      <c r="R1654" s="143" t="e">
        <f>IF(ЗАПОЛНИТЬ!$F$7=1,#REF!/1000,#REF!)</f>
        <v>#REF!</v>
      </c>
      <c r="S1654" s="143" t="e">
        <f>IF(ЗАПОЛНИТЬ!$F$7=1,#REF!/1000,#REF!)</f>
        <v>#REF!</v>
      </c>
      <c r="T1654" s="143" t="e">
        <f>IF(ЗАПОЛНИТЬ!$F$7=1,#REF!/1000,#REF!)</f>
        <v>#REF!</v>
      </c>
      <c r="U1654" s="143" t="e">
        <f>IF(ЗАПОЛНИТЬ!$F$7=1,#REF!/1000,#REF!)</f>
        <v>#REF!</v>
      </c>
      <c r="V1654" s="145" t="e">
        <f t="shared" si="112"/>
        <v>#REF!</v>
      </c>
      <c r="W1654" s="145" t="e">
        <f>IF(SUM(L1654:U1654)&gt;0,1,0)</f>
        <v>#REF!</v>
      </c>
    </row>
    <row r="1655" spans="1:23">
      <c r="A1655" s="144" t="str">
        <f>ЗАПОЛНИТЬ!$B$23</f>
        <v>4</v>
      </c>
      <c r="B1655" s="144" t="str">
        <f>ЗАПОЛНИТЬ!$B$13</f>
        <v>24188344</v>
      </c>
      <c r="C1655" s="144" t="str">
        <f>ЗАПОЛНИТЬ!$B$24</f>
        <v>298</v>
      </c>
      <c r="D1655" s="144" t="str">
        <f>ЗАПОЛНИТЬ!$B$21</f>
        <v>12</v>
      </c>
      <c r="E1655" s="145"/>
      <c r="F1655" s="144" t="str">
        <f>ЗАПОЛНИТЬ!$B$22</f>
        <v>15</v>
      </c>
      <c r="G1655" s="144" t="str">
        <f>ЗАПОЛНИТЬ!$B$20</f>
        <v>040222</v>
      </c>
      <c r="H1655" s="143" t="str">
        <f>IF(ЗАПОЛНИТЬ!$F$7=1,ЗАПОЛНИТЬ!$H$9,ЗАПОЛНИТЬ!$H$10)</f>
        <v>73</v>
      </c>
      <c r="I1655" s="146" t="e">
        <f>IF(ЗАПОЛНИТЬ!$F$7=1,#REF!,#REF!)</f>
        <v>#REF!</v>
      </c>
      <c r="J1655" s="145" t="str">
        <f>IF(ЗАПОЛНИТЬ!$F$7=1,CONCATENATE(ЗАПОЛНИТЬ!$F$18,ЗАПОЛНИТЬ!$D$18),ЗАПОЛНИТЬ!$E$18)</f>
        <v>01.07.2016</v>
      </c>
      <c r="K1655" s="143" t="e">
        <f>#REF!</f>
        <v>#REF!</v>
      </c>
      <c r="L1655" s="143" t="e">
        <f>IF(ЗАПОЛНИТЬ!$F$7=1,#REF!/1000,#REF!)</f>
        <v>#REF!</v>
      </c>
      <c r="M1655" s="143" t="e">
        <f>IF(ЗАПОЛНИТЬ!$F$7=1,#REF!/1000,#REF!)</f>
        <v>#REF!</v>
      </c>
      <c r="N1655" s="143" t="e">
        <f>IF(ЗАПОЛНИТЬ!$F$7=1,#REF!/1000,#REF!)</f>
        <v>#REF!</v>
      </c>
      <c r="O1655" s="143" t="e">
        <f>IF(ЗАПОЛНИТЬ!$F$7=1,#REF!/1000,#REF!)</f>
        <v>#REF!</v>
      </c>
      <c r="P1655" s="143" t="e">
        <f>IF(ЗАПОЛНИТЬ!$F$7=1,#REF!/1000,#REF!)</f>
        <v>#REF!</v>
      </c>
      <c r="Q1655" s="143" t="e">
        <f>IF(ЗАПОЛНИТЬ!$F$7=1,#REF!/1000,#REF!)</f>
        <v>#REF!</v>
      </c>
      <c r="R1655" s="143" t="e">
        <f>IF(ЗАПОЛНИТЬ!$F$7=1,#REF!/1000,#REF!)</f>
        <v>#REF!</v>
      </c>
      <c r="S1655" s="143" t="e">
        <f>IF(ЗАПОЛНИТЬ!$F$7=1,#REF!/1000,#REF!)</f>
        <v>#REF!</v>
      </c>
      <c r="T1655" s="143" t="e">
        <f>IF(ЗАПОЛНИТЬ!$F$7=1,#REF!/1000,#REF!)</f>
        <v>#REF!</v>
      </c>
      <c r="U1655" s="143" t="e">
        <f>IF(ЗАПОЛНИТЬ!$F$7=1,#REF!/1000,#REF!)</f>
        <v>#REF!</v>
      </c>
      <c r="V1655" s="145" t="e">
        <f t="shared" si="112"/>
        <v>#REF!</v>
      </c>
      <c r="W1655" s="145" t="e">
        <f>IF(SUM(L1655:U1655)&gt;0,1,0)</f>
        <v>#REF!</v>
      </c>
    </row>
    <row r="1656" spans="1:23">
      <c r="A1656" s="144" t="str">
        <f>ЗАПОЛНИТЬ!$B$23</f>
        <v>4</v>
      </c>
      <c r="B1656" s="144" t="str">
        <f>ЗАПОЛНИТЬ!$B$13</f>
        <v>24188344</v>
      </c>
      <c r="C1656" s="144" t="str">
        <f>ЗАПОЛНИТЬ!$B$24</f>
        <v>298</v>
      </c>
      <c r="D1656" s="144" t="str">
        <f>ЗАПОЛНИТЬ!$B$21</f>
        <v>12</v>
      </c>
      <c r="E1656" s="145"/>
      <c r="F1656" s="144" t="str">
        <f>ЗАПОЛНИТЬ!$B$22</f>
        <v>15</v>
      </c>
      <c r="G1656" s="144" t="str">
        <f>ЗАПОЛНИТЬ!$B$20</f>
        <v>040222</v>
      </c>
      <c r="H1656" s="143" t="str">
        <f>IF(ЗАПОЛНИТЬ!$F$7=1,ЗАПОЛНИТЬ!$H$9,ЗАПОЛНИТЬ!$H$10)</f>
        <v>73</v>
      </c>
      <c r="I1656" s="146" t="e">
        <f>IF(ЗАПОЛНИТЬ!$F$7=1,#REF!,#REF!)</f>
        <v>#REF!</v>
      </c>
      <c r="J1656" s="145" t="str">
        <f>IF(ЗАПОЛНИТЬ!$F$7=1,CONCATENATE(ЗАПОЛНИТЬ!$F$18,ЗАПОЛНИТЬ!$D$18),ЗАПОЛНИТЬ!$E$18)</f>
        <v>01.07.2016</v>
      </c>
      <c r="K1656" s="143">
        <v>9999</v>
      </c>
      <c r="L1656" s="143" t="e">
        <f>L1657</f>
        <v>#REF!</v>
      </c>
      <c r="M1656" s="143" t="e">
        <f t="shared" ref="M1656:U1656" si="113">M1657</f>
        <v>#REF!</v>
      </c>
      <c r="N1656" s="143" t="e">
        <f t="shared" si="113"/>
        <v>#REF!</v>
      </c>
      <c r="O1656" s="143" t="e">
        <f t="shared" si="113"/>
        <v>#REF!</v>
      </c>
      <c r="P1656" s="143" t="e">
        <f t="shared" si="113"/>
        <v>#REF!</v>
      </c>
      <c r="Q1656" s="143" t="e">
        <f t="shared" si="113"/>
        <v>#REF!</v>
      </c>
      <c r="R1656" s="143" t="e">
        <f t="shared" si="113"/>
        <v>#REF!</v>
      </c>
      <c r="S1656" s="143" t="e">
        <f t="shared" si="113"/>
        <v>#REF!</v>
      </c>
      <c r="T1656" s="143" t="e">
        <f t="shared" si="113"/>
        <v>#REF!</v>
      </c>
      <c r="U1656" s="143" t="e">
        <f t="shared" si="113"/>
        <v>#REF!</v>
      </c>
      <c r="V1656" s="145" t="e">
        <f t="shared" si="112"/>
        <v>#REF!</v>
      </c>
      <c r="W1656" s="145">
        <v>0</v>
      </c>
    </row>
    <row r="1657" spans="1:23">
      <c r="A1657" s="144" t="str">
        <f>ЗАПОЛНИТЬ!$B$23</f>
        <v>4</v>
      </c>
      <c r="B1657" s="144" t="str">
        <f>ЗАПОЛНИТЬ!$B$13</f>
        <v>24188344</v>
      </c>
      <c r="C1657" s="144" t="str">
        <f>ЗАПОЛНИТЬ!$B$24</f>
        <v>298</v>
      </c>
      <c r="D1657" s="144" t="str">
        <f>ЗАПОЛНИТЬ!$B$21</f>
        <v>12</v>
      </c>
      <c r="E1657" s="145"/>
      <c r="F1657" s="144" t="str">
        <f>ЗАПОЛНИТЬ!$B$22</f>
        <v>15</v>
      </c>
      <c r="G1657" s="144" t="str">
        <f>ЗАПОЛНИТЬ!$B$20</f>
        <v>040222</v>
      </c>
      <c r="H1657" s="143" t="str">
        <f>IF(ЗАПОЛНИТЬ!$F$7=1,ЗАПОЛНИТЬ!$H$9,ЗАПОЛНИТЬ!$H$10)</f>
        <v>73</v>
      </c>
      <c r="I1657" s="146" t="e">
        <f>IF(ЗАПОЛНИТЬ!$F$7=1,#REF!,#REF!)</f>
        <v>#REF!</v>
      </c>
      <c r="J1657" s="145" t="str">
        <f>IF(ЗАПОЛНИТЬ!$F$7=1,CONCATENATE(ЗАПОЛНИТЬ!$F$18,ЗАПОЛНИТЬ!$D$18),ЗАПОЛНИТЬ!$E$18)</f>
        <v>01.07.2016</v>
      </c>
      <c r="K1657" s="143">
        <v>2</v>
      </c>
      <c r="L1657" s="143" t="e">
        <f>IF(ЗАПОЛНИТЬ!$F$7=1,#REF!/1000,#REF!)</f>
        <v>#REF!</v>
      </c>
      <c r="M1657" s="143" t="e">
        <f>IF(ЗАПОЛНИТЬ!$F$7=1,#REF!/1000,#REF!)</f>
        <v>#REF!</v>
      </c>
      <c r="N1657" s="143" t="e">
        <f>IF(ЗАПОЛНИТЬ!$F$7=1,#REF!/1000,#REF!)</f>
        <v>#REF!</v>
      </c>
      <c r="O1657" s="143" t="e">
        <f>IF(ЗАПОЛНИТЬ!$F$7=1,#REF!/1000,#REF!)</f>
        <v>#REF!</v>
      </c>
      <c r="P1657" s="143" t="e">
        <f>IF(ЗАПОЛНИТЬ!$F$7=1,#REF!/1000,#REF!)</f>
        <v>#REF!</v>
      </c>
      <c r="Q1657" s="143" t="e">
        <f>IF(ЗАПОЛНИТЬ!$F$7=1,#REF!/1000,#REF!)</f>
        <v>#REF!</v>
      </c>
      <c r="R1657" s="143" t="e">
        <f>IF(ЗАПОЛНИТЬ!$F$7=1,#REF!/1000,#REF!)</f>
        <v>#REF!</v>
      </c>
      <c r="S1657" s="143" t="e">
        <f>IF(ЗАПОЛНИТЬ!$F$7=1,#REF!/1000,#REF!)</f>
        <v>#REF!</v>
      </c>
      <c r="T1657" s="143" t="e">
        <f>IF(ЗАПОЛНИТЬ!$F$7=1,#REF!/1000,#REF!)</f>
        <v>#REF!</v>
      </c>
      <c r="U1657" s="143" t="e">
        <f>IF(ЗАПОЛНИТЬ!$F$7=1,#REF!/1000,#REF!)</f>
        <v>#REF!</v>
      </c>
      <c r="V1657" s="145" t="e">
        <f t="shared" si="112"/>
        <v>#REF!</v>
      </c>
      <c r="W1657" s="145">
        <v>0</v>
      </c>
    </row>
    <row r="1658" spans="1:23">
      <c r="A1658" s="144" t="str">
        <f>ЗАПОЛНИТЬ!$B$23</f>
        <v>4</v>
      </c>
      <c r="B1658" s="144" t="str">
        <f>ЗАПОЛНИТЬ!$B$13</f>
        <v>24188344</v>
      </c>
      <c r="C1658" s="144" t="str">
        <f>ЗАПОЛНИТЬ!$B$24</f>
        <v>298</v>
      </c>
      <c r="D1658" s="144" t="str">
        <f>ЗАПОЛНИТЬ!$B$21</f>
        <v>12</v>
      </c>
      <c r="E1658" s="145"/>
      <c r="F1658" s="144" t="str">
        <f>ЗАПОЛНИТЬ!$B$22</f>
        <v>15</v>
      </c>
      <c r="G1658" s="144" t="str">
        <f>ЗАПОЛНИТЬ!$B$20</f>
        <v>040222</v>
      </c>
      <c r="H1658" s="143" t="str">
        <f>IF(ЗАПОЛНИТЬ!$F$7=1,ЗАПОЛНИТЬ!$H$9,ЗАПОЛНИТЬ!$H$10)</f>
        <v>73</v>
      </c>
      <c r="I1658" s="146" t="e">
        <f>IF(ЗАПОЛНИТЬ!$F$7=1,#REF!,#REF!)</f>
        <v>#REF!</v>
      </c>
      <c r="J1658" s="145" t="str">
        <f>IF(ЗАПОЛНИТЬ!$F$7=1,CONCATENATE(ЗАПОЛНИТЬ!$F$18,ЗАПОЛНИТЬ!$D$18),ЗАПОЛНИТЬ!$E$18)</f>
        <v>01.07.2016</v>
      </c>
      <c r="K1658" s="143" t="e">
        <f>#REF!</f>
        <v>#REF!</v>
      </c>
      <c r="L1658" s="143" t="e">
        <f>IF(ЗАПОЛНИТЬ!$F$7=1,#REF!/1000,#REF!)</f>
        <v>#REF!</v>
      </c>
      <c r="M1658" s="143" t="e">
        <f>IF(ЗАПОЛНИТЬ!$F$7=1,#REF!/1000,#REF!)</f>
        <v>#REF!</v>
      </c>
      <c r="N1658" s="143" t="e">
        <f>IF(ЗАПОЛНИТЬ!$F$7=1,#REF!/1000,#REF!)</f>
        <v>#REF!</v>
      </c>
      <c r="O1658" s="143" t="e">
        <f>IF(ЗАПОЛНИТЬ!$F$7=1,#REF!/1000,#REF!)</f>
        <v>#REF!</v>
      </c>
      <c r="P1658" s="143" t="e">
        <f>IF(ЗАПОЛНИТЬ!$F$7=1,#REF!/1000,#REF!)</f>
        <v>#REF!</v>
      </c>
      <c r="Q1658" s="143" t="e">
        <f>IF(ЗАПОЛНИТЬ!$F$7=1,#REF!/1000,#REF!)</f>
        <v>#REF!</v>
      </c>
      <c r="R1658" s="143" t="e">
        <f>IF(ЗАПОЛНИТЬ!$F$7=1,#REF!/1000,#REF!)</f>
        <v>#REF!</v>
      </c>
      <c r="S1658" s="143" t="e">
        <f>IF(ЗАПОЛНИТЬ!$F$7=1,#REF!/1000,#REF!)</f>
        <v>#REF!</v>
      </c>
      <c r="T1658" s="143" t="e">
        <f>IF(ЗАПОЛНИТЬ!$F$7=1,#REF!/1000,#REF!)</f>
        <v>#REF!</v>
      </c>
      <c r="U1658" s="143" t="e">
        <f>IF(ЗАПОЛНИТЬ!$F$7=1,#REF!/1000,#REF!)</f>
        <v>#REF!</v>
      </c>
      <c r="V1658" s="145" t="e">
        <f t="shared" si="112"/>
        <v>#REF!</v>
      </c>
      <c r="W1658" s="145">
        <v>0</v>
      </c>
    </row>
    <row r="1659" spans="1:23">
      <c r="A1659" s="144" t="str">
        <f>ЗАПОЛНИТЬ!$B$23</f>
        <v>4</v>
      </c>
      <c r="B1659" s="144" t="str">
        <f>ЗАПОЛНИТЬ!$B$13</f>
        <v>24188344</v>
      </c>
      <c r="C1659" s="144" t="str">
        <f>ЗАПОЛНИТЬ!$B$24</f>
        <v>298</v>
      </c>
      <c r="D1659" s="144" t="str">
        <f>ЗАПОЛНИТЬ!$B$21</f>
        <v>12</v>
      </c>
      <c r="E1659" s="145"/>
      <c r="F1659" s="144" t="str">
        <f>ЗАПОЛНИТЬ!$B$22</f>
        <v>15</v>
      </c>
      <c r="G1659" s="144" t="str">
        <f>ЗАПОЛНИТЬ!$B$20</f>
        <v>040222</v>
      </c>
      <c r="H1659" s="143" t="str">
        <f>IF(ЗАПОЛНИТЬ!$F$7=1,ЗАПОЛНИТЬ!$H$9,ЗАПОЛНИТЬ!$H$10)</f>
        <v>73</v>
      </c>
      <c r="I1659" s="146" t="e">
        <f>IF(ЗАПОЛНИТЬ!$F$7=1,#REF!,#REF!)</f>
        <v>#REF!</v>
      </c>
      <c r="J1659" s="145" t="str">
        <f>IF(ЗАПОЛНИТЬ!$F$7=1,CONCATENATE(ЗАПОЛНИТЬ!$F$18,ЗАПОЛНИТЬ!$D$18),ЗАПОЛНИТЬ!$E$18)</f>
        <v>01.07.2016</v>
      </c>
      <c r="K1659" s="143" t="e">
        <f>#REF!</f>
        <v>#REF!</v>
      </c>
      <c r="L1659" s="143" t="e">
        <f>IF(ЗАПОЛНИТЬ!$F$7=1,#REF!/1000,#REF!)</f>
        <v>#REF!</v>
      </c>
      <c r="M1659" s="143" t="e">
        <f>IF(ЗАПОЛНИТЬ!$F$7=1,#REF!/1000,#REF!)</f>
        <v>#REF!</v>
      </c>
      <c r="N1659" s="143" t="e">
        <f>IF(ЗАПОЛНИТЬ!$F$7=1,#REF!/1000,#REF!)</f>
        <v>#REF!</v>
      </c>
      <c r="O1659" s="143" t="e">
        <f>IF(ЗАПОЛНИТЬ!$F$7=1,#REF!/1000,#REF!)</f>
        <v>#REF!</v>
      </c>
      <c r="P1659" s="143" t="e">
        <f>IF(ЗАПОЛНИТЬ!$F$7=1,#REF!/1000,#REF!)</f>
        <v>#REF!</v>
      </c>
      <c r="Q1659" s="143" t="e">
        <f>IF(ЗАПОЛНИТЬ!$F$7=1,#REF!/1000,#REF!)</f>
        <v>#REF!</v>
      </c>
      <c r="R1659" s="143" t="e">
        <f>IF(ЗАПОЛНИТЬ!$F$7=1,#REF!/1000,#REF!)</f>
        <v>#REF!</v>
      </c>
      <c r="S1659" s="143" t="e">
        <f>IF(ЗАПОЛНИТЬ!$F$7=1,#REF!/1000,#REF!)</f>
        <v>#REF!</v>
      </c>
      <c r="T1659" s="143" t="e">
        <f>IF(ЗАПОЛНИТЬ!$F$7=1,#REF!/1000,#REF!)</f>
        <v>#REF!</v>
      </c>
      <c r="U1659" s="143" t="e">
        <f>IF(ЗАПОЛНИТЬ!$F$7=1,#REF!/1000,#REF!)</f>
        <v>#REF!</v>
      </c>
      <c r="V1659" s="145" t="e">
        <f t="shared" si="112"/>
        <v>#REF!</v>
      </c>
      <c r="W1659" s="145">
        <v>0</v>
      </c>
    </row>
    <row r="1660" spans="1:23">
      <c r="A1660" s="144" t="str">
        <f>ЗАПОЛНИТЬ!$B$23</f>
        <v>4</v>
      </c>
      <c r="B1660" s="144" t="str">
        <f>ЗАПОЛНИТЬ!$B$13</f>
        <v>24188344</v>
      </c>
      <c r="C1660" s="144" t="str">
        <f>ЗАПОЛНИТЬ!$B$24</f>
        <v>298</v>
      </c>
      <c r="D1660" s="144" t="str">
        <f>ЗАПОЛНИТЬ!$B$21</f>
        <v>12</v>
      </c>
      <c r="E1660" s="145"/>
      <c r="F1660" s="144" t="str">
        <f>ЗАПОЛНИТЬ!$B$22</f>
        <v>15</v>
      </c>
      <c r="G1660" s="144" t="str">
        <f>ЗАПОЛНИТЬ!$B$20</f>
        <v>040222</v>
      </c>
      <c r="H1660" s="143" t="str">
        <f>IF(ЗАПОЛНИТЬ!$F$7=1,ЗАПОЛНИТЬ!$H$9,ЗАПОЛНИТЬ!$H$10)</f>
        <v>73</v>
      </c>
      <c r="I1660" s="146" t="e">
        <f>IF(ЗАПОЛНИТЬ!$F$7=1,#REF!,#REF!)</f>
        <v>#REF!</v>
      </c>
      <c r="J1660" s="145" t="str">
        <f>IF(ЗАПОЛНИТЬ!$F$7=1,CONCATENATE(ЗАПОЛНИТЬ!$F$18,ЗАПОЛНИТЬ!$D$18),ЗАПОЛНИТЬ!$E$18)</f>
        <v>01.07.2016</v>
      </c>
      <c r="K1660" s="143" t="e">
        <f>#REF!</f>
        <v>#REF!</v>
      </c>
      <c r="L1660" s="143" t="e">
        <f>IF(ЗАПОЛНИТЬ!$F$7=1,#REF!/1000,#REF!)</f>
        <v>#REF!</v>
      </c>
      <c r="M1660" s="143" t="e">
        <f>IF(ЗАПОЛНИТЬ!$F$7=1,#REF!/1000,#REF!)</f>
        <v>#REF!</v>
      </c>
      <c r="N1660" s="143" t="e">
        <f>IF(ЗАПОЛНИТЬ!$F$7=1,#REF!/1000,#REF!)</f>
        <v>#REF!</v>
      </c>
      <c r="O1660" s="143" t="e">
        <f>IF(ЗАПОЛНИТЬ!$F$7=1,#REF!/1000,#REF!)</f>
        <v>#REF!</v>
      </c>
      <c r="P1660" s="143" t="e">
        <f>IF(ЗАПОЛНИТЬ!$F$7=1,#REF!/1000,#REF!)</f>
        <v>#REF!</v>
      </c>
      <c r="Q1660" s="143" t="e">
        <f>IF(ЗАПОЛНИТЬ!$F$7=1,#REF!/1000,#REF!)</f>
        <v>#REF!</v>
      </c>
      <c r="R1660" s="143" t="e">
        <f>IF(ЗАПОЛНИТЬ!$F$7=1,#REF!/1000,#REF!)</f>
        <v>#REF!</v>
      </c>
      <c r="S1660" s="143" t="e">
        <f>IF(ЗАПОЛНИТЬ!$F$7=1,#REF!/1000,#REF!)</f>
        <v>#REF!</v>
      </c>
      <c r="T1660" s="143" t="e">
        <f>IF(ЗАПОЛНИТЬ!$F$7=1,#REF!/1000,#REF!)</f>
        <v>#REF!</v>
      </c>
      <c r="U1660" s="143" t="e">
        <f>IF(ЗАПОЛНИТЬ!$F$7=1,#REF!/1000,#REF!)</f>
        <v>#REF!</v>
      </c>
      <c r="V1660" s="145" t="e">
        <f t="shared" si="112"/>
        <v>#REF!</v>
      </c>
      <c r="W1660" s="145">
        <v>0</v>
      </c>
    </row>
    <row r="1661" spans="1:23">
      <c r="A1661" s="144" t="str">
        <f>ЗАПОЛНИТЬ!$B$23</f>
        <v>4</v>
      </c>
      <c r="B1661" s="144" t="str">
        <f>ЗАПОЛНИТЬ!$B$13</f>
        <v>24188344</v>
      </c>
      <c r="C1661" s="144" t="str">
        <f>ЗАПОЛНИТЬ!$B$24</f>
        <v>298</v>
      </c>
      <c r="D1661" s="144" t="str">
        <f>ЗАПОЛНИТЬ!$B$21</f>
        <v>12</v>
      </c>
      <c r="E1661" s="145"/>
      <c r="F1661" s="144" t="str">
        <f>ЗАПОЛНИТЬ!$B$22</f>
        <v>15</v>
      </c>
      <c r="G1661" s="144" t="str">
        <f>ЗАПОЛНИТЬ!$B$20</f>
        <v>040222</v>
      </c>
      <c r="H1661" s="143" t="str">
        <f>IF(ЗАПОЛНИТЬ!$F$7=1,ЗАПОЛНИТЬ!$H$9,ЗАПОЛНИТЬ!$H$10)</f>
        <v>73</v>
      </c>
      <c r="I1661" s="146" t="e">
        <f>IF(ЗАПОЛНИТЬ!$F$7=1,#REF!,#REF!)</f>
        <v>#REF!</v>
      </c>
      <c r="J1661" s="145" t="str">
        <f>IF(ЗАПОЛНИТЬ!$F$7=1,CONCATENATE(ЗАПОЛНИТЬ!$F$18,ЗАПОЛНИТЬ!$D$18),ЗАПОЛНИТЬ!$E$18)</f>
        <v>01.07.2016</v>
      </c>
      <c r="K1661" s="143" t="e">
        <f>#REF!</f>
        <v>#REF!</v>
      </c>
      <c r="L1661" s="143" t="e">
        <f>IF(ЗАПОЛНИТЬ!$F$7=1,#REF!/1000,#REF!)</f>
        <v>#REF!</v>
      </c>
      <c r="M1661" s="143" t="e">
        <f>IF(ЗАПОЛНИТЬ!$F$7=1,#REF!/1000,#REF!)</f>
        <v>#REF!</v>
      </c>
      <c r="N1661" s="143" t="e">
        <f>IF(ЗАПОЛНИТЬ!$F$7=1,#REF!/1000,#REF!)</f>
        <v>#REF!</v>
      </c>
      <c r="O1661" s="143" t="e">
        <f>IF(ЗАПОЛНИТЬ!$F$7=1,#REF!/1000,#REF!)</f>
        <v>#REF!</v>
      </c>
      <c r="P1661" s="143" t="e">
        <f>IF(ЗАПОЛНИТЬ!$F$7=1,#REF!/1000,#REF!)</f>
        <v>#REF!</v>
      </c>
      <c r="Q1661" s="143" t="e">
        <f>IF(ЗАПОЛНИТЬ!$F$7=1,#REF!/1000,#REF!)</f>
        <v>#REF!</v>
      </c>
      <c r="R1661" s="143" t="e">
        <f>IF(ЗАПОЛНИТЬ!$F$7=1,#REF!/1000,#REF!)</f>
        <v>#REF!</v>
      </c>
      <c r="S1661" s="143" t="e">
        <f>IF(ЗАПОЛНИТЬ!$F$7=1,#REF!/1000,#REF!)</f>
        <v>#REF!</v>
      </c>
      <c r="T1661" s="143" t="e">
        <f>IF(ЗАПОЛНИТЬ!$F$7=1,#REF!/1000,#REF!)</f>
        <v>#REF!</v>
      </c>
      <c r="U1661" s="143" t="e">
        <f>IF(ЗАПОЛНИТЬ!$F$7=1,#REF!/1000,#REF!)</f>
        <v>#REF!</v>
      </c>
      <c r="V1661" s="145" t="e">
        <f t="shared" si="112"/>
        <v>#REF!</v>
      </c>
      <c r="W1661" s="145" t="e">
        <f>IF(SUM(L1661:U1661)&gt;0,1,0)</f>
        <v>#REF!</v>
      </c>
    </row>
    <row r="1662" spans="1:23">
      <c r="A1662" s="144" t="str">
        <f>ЗАПОЛНИТЬ!$B$23</f>
        <v>4</v>
      </c>
      <c r="B1662" s="144" t="str">
        <f>ЗАПОЛНИТЬ!$B$13</f>
        <v>24188344</v>
      </c>
      <c r="C1662" s="144" t="str">
        <f>ЗАПОЛНИТЬ!$B$24</f>
        <v>298</v>
      </c>
      <c r="D1662" s="144" t="str">
        <f>ЗАПОЛНИТЬ!$B$21</f>
        <v>12</v>
      </c>
      <c r="E1662" s="145"/>
      <c r="F1662" s="144" t="str">
        <f>ЗАПОЛНИТЬ!$B$22</f>
        <v>15</v>
      </c>
      <c r="G1662" s="144" t="str">
        <f>ЗАПОЛНИТЬ!$B$20</f>
        <v>040222</v>
      </c>
      <c r="H1662" s="143" t="str">
        <f>IF(ЗАПОЛНИТЬ!$F$7=1,ЗАПОЛНИТЬ!$H$9,ЗАПОЛНИТЬ!$H$10)</f>
        <v>73</v>
      </c>
      <c r="I1662" s="146" t="e">
        <f>IF(ЗАПОЛНИТЬ!$F$7=1,#REF!,#REF!)</f>
        <v>#REF!</v>
      </c>
      <c r="J1662" s="145" t="str">
        <f>IF(ЗАПОЛНИТЬ!$F$7=1,CONCATENATE(ЗАПОЛНИТЬ!$F$18,ЗАПОЛНИТЬ!$D$18),ЗАПОЛНИТЬ!$E$18)</f>
        <v>01.07.2016</v>
      </c>
      <c r="K1662" s="143" t="e">
        <f>#REF!</f>
        <v>#REF!</v>
      </c>
      <c r="L1662" s="143" t="e">
        <f>IF(ЗАПОЛНИТЬ!$F$7=1,#REF!/1000,#REF!)</f>
        <v>#REF!</v>
      </c>
      <c r="M1662" s="143" t="e">
        <f>IF(ЗАПОЛНИТЬ!$F$7=1,#REF!/1000,#REF!)</f>
        <v>#REF!</v>
      </c>
      <c r="N1662" s="143" t="e">
        <f>IF(ЗАПОЛНИТЬ!$F$7=1,#REF!/1000,#REF!)</f>
        <v>#REF!</v>
      </c>
      <c r="O1662" s="143" t="e">
        <f>IF(ЗАПОЛНИТЬ!$F$7=1,#REF!/1000,#REF!)</f>
        <v>#REF!</v>
      </c>
      <c r="P1662" s="143" t="e">
        <f>IF(ЗАПОЛНИТЬ!$F$7=1,#REF!/1000,#REF!)</f>
        <v>#REF!</v>
      </c>
      <c r="Q1662" s="143" t="e">
        <f>IF(ЗАПОЛНИТЬ!$F$7=1,#REF!/1000,#REF!)</f>
        <v>#REF!</v>
      </c>
      <c r="R1662" s="143" t="e">
        <f>IF(ЗАПОЛНИТЬ!$F$7=1,#REF!/1000,#REF!)</f>
        <v>#REF!</v>
      </c>
      <c r="S1662" s="143" t="e">
        <f>IF(ЗАПОЛНИТЬ!$F$7=1,#REF!/1000,#REF!)</f>
        <v>#REF!</v>
      </c>
      <c r="T1662" s="143" t="e">
        <f>IF(ЗАПОЛНИТЬ!$F$7=1,#REF!/1000,#REF!)</f>
        <v>#REF!</v>
      </c>
      <c r="U1662" s="143" t="e">
        <f>IF(ЗАПОЛНИТЬ!$F$7=1,#REF!/1000,#REF!)</f>
        <v>#REF!</v>
      </c>
      <c r="V1662" s="145" t="e">
        <f t="shared" si="112"/>
        <v>#REF!</v>
      </c>
      <c r="W1662" s="145" t="e">
        <f>IF(SUM(L1662:U1662)&gt;0,1,0)</f>
        <v>#REF!</v>
      </c>
    </row>
    <row r="1663" spans="1:23">
      <c r="A1663" s="144" t="str">
        <f>ЗАПОЛНИТЬ!$B$23</f>
        <v>4</v>
      </c>
      <c r="B1663" s="144" t="str">
        <f>ЗАПОЛНИТЬ!$B$13</f>
        <v>24188344</v>
      </c>
      <c r="C1663" s="144" t="str">
        <f>ЗАПОЛНИТЬ!$B$24</f>
        <v>298</v>
      </c>
      <c r="D1663" s="144" t="str">
        <f>ЗАПОЛНИТЬ!$B$21</f>
        <v>12</v>
      </c>
      <c r="E1663" s="145"/>
      <c r="F1663" s="144" t="str">
        <f>ЗАПОЛНИТЬ!$B$22</f>
        <v>15</v>
      </c>
      <c r="G1663" s="144" t="str">
        <f>ЗАПОЛНИТЬ!$B$20</f>
        <v>040222</v>
      </c>
      <c r="H1663" s="143" t="str">
        <f>IF(ЗАПОЛНИТЬ!$F$7=1,ЗАПОЛНИТЬ!$H$9,ЗАПОЛНИТЬ!$H$10)</f>
        <v>73</v>
      </c>
      <c r="I1663" s="146" t="e">
        <f>IF(ЗАПОЛНИТЬ!$F$7=1,#REF!,#REF!)</f>
        <v>#REF!</v>
      </c>
      <c r="J1663" s="145" t="str">
        <f>IF(ЗАПОЛНИТЬ!$F$7=1,CONCATENATE(ЗАПОЛНИТЬ!$F$18,ЗАПОЛНИТЬ!$D$18),ЗАПОЛНИТЬ!$E$18)</f>
        <v>01.07.2016</v>
      </c>
      <c r="K1663" s="143" t="e">
        <f>#REF!</f>
        <v>#REF!</v>
      </c>
      <c r="L1663" s="143" t="e">
        <f>IF(ЗАПОЛНИТЬ!$F$7=1,#REF!/1000,#REF!)</f>
        <v>#REF!</v>
      </c>
      <c r="M1663" s="143" t="e">
        <f>IF(ЗАПОЛНИТЬ!$F$7=1,#REF!/1000,#REF!)</f>
        <v>#REF!</v>
      </c>
      <c r="N1663" s="143" t="e">
        <f>IF(ЗАПОЛНИТЬ!$F$7=1,#REF!/1000,#REF!)</f>
        <v>#REF!</v>
      </c>
      <c r="O1663" s="143" t="e">
        <f>IF(ЗАПОЛНИТЬ!$F$7=1,#REF!/1000,#REF!)</f>
        <v>#REF!</v>
      </c>
      <c r="P1663" s="143" t="e">
        <f>IF(ЗАПОЛНИТЬ!$F$7=1,#REF!/1000,#REF!)</f>
        <v>#REF!</v>
      </c>
      <c r="Q1663" s="143" t="e">
        <f>IF(ЗАПОЛНИТЬ!$F$7=1,#REF!/1000,#REF!)</f>
        <v>#REF!</v>
      </c>
      <c r="R1663" s="143" t="e">
        <f>IF(ЗАПОЛНИТЬ!$F$7=1,#REF!/1000,#REF!)</f>
        <v>#REF!</v>
      </c>
      <c r="S1663" s="143" t="e">
        <f>IF(ЗАПОЛНИТЬ!$F$7=1,#REF!/1000,#REF!)</f>
        <v>#REF!</v>
      </c>
      <c r="T1663" s="143" t="e">
        <f>IF(ЗАПОЛНИТЬ!$F$7=1,#REF!/1000,#REF!)</f>
        <v>#REF!</v>
      </c>
      <c r="U1663" s="143" t="e">
        <f>IF(ЗАПОЛНИТЬ!$F$7=1,#REF!/1000,#REF!)</f>
        <v>#REF!</v>
      </c>
      <c r="V1663" s="145" t="e">
        <f t="shared" si="112"/>
        <v>#REF!</v>
      </c>
      <c r="W1663" s="145" t="e">
        <f>IF(SUM(L1663:U1663)&gt;0,1,0)</f>
        <v>#REF!</v>
      </c>
    </row>
    <row r="1664" spans="1:23">
      <c r="A1664" s="144" t="str">
        <f>ЗАПОЛНИТЬ!$B$23</f>
        <v>4</v>
      </c>
      <c r="B1664" s="144" t="str">
        <f>ЗАПОЛНИТЬ!$B$13</f>
        <v>24188344</v>
      </c>
      <c r="C1664" s="144" t="str">
        <f>ЗАПОЛНИТЬ!$B$24</f>
        <v>298</v>
      </c>
      <c r="D1664" s="144" t="str">
        <f>ЗАПОЛНИТЬ!$B$21</f>
        <v>12</v>
      </c>
      <c r="E1664" s="145"/>
      <c r="F1664" s="144" t="str">
        <f>ЗАПОЛНИТЬ!$B$22</f>
        <v>15</v>
      </c>
      <c r="G1664" s="144" t="str">
        <f>ЗАПОЛНИТЬ!$B$20</f>
        <v>040222</v>
      </c>
      <c r="H1664" s="143" t="str">
        <f>IF(ЗАПОЛНИТЬ!$F$7=1,ЗАПОЛНИТЬ!$H$9,ЗАПОЛНИТЬ!$H$10)</f>
        <v>73</v>
      </c>
      <c r="I1664" s="146" t="e">
        <f>IF(ЗАПОЛНИТЬ!$F$7=1,#REF!,#REF!)</f>
        <v>#REF!</v>
      </c>
      <c r="J1664" s="145" t="str">
        <f>IF(ЗАПОЛНИТЬ!$F$7=1,CONCATENATE(ЗАПОЛНИТЬ!$F$18,ЗАПОЛНИТЬ!$D$18),ЗАПОЛНИТЬ!$E$18)</f>
        <v>01.07.2016</v>
      </c>
      <c r="K1664" s="143" t="e">
        <f>#REF!</f>
        <v>#REF!</v>
      </c>
      <c r="L1664" s="143" t="e">
        <f>IF(ЗАПОЛНИТЬ!$F$7=1,#REF!/1000,#REF!)</f>
        <v>#REF!</v>
      </c>
      <c r="M1664" s="143" t="e">
        <f>IF(ЗАПОЛНИТЬ!$F$7=1,#REF!/1000,#REF!)</f>
        <v>#REF!</v>
      </c>
      <c r="N1664" s="143" t="e">
        <f>IF(ЗАПОЛНИТЬ!$F$7=1,#REF!/1000,#REF!)</f>
        <v>#REF!</v>
      </c>
      <c r="O1664" s="143" t="e">
        <f>IF(ЗАПОЛНИТЬ!$F$7=1,#REF!/1000,#REF!)</f>
        <v>#REF!</v>
      </c>
      <c r="P1664" s="143" t="e">
        <f>IF(ЗАПОЛНИТЬ!$F$7=1,#REF!/1000,#REF!)</f>
        <v>#REF!</v>
      </c>
      <c r="Q1664" s="143" t="e">
        <f>IF(ЗАПОЛНИТЬ!$F$7=1,#REF!/1000,#REF!)</f>
        <v>#REF!</v>
      </c>
      <c r="R1664" s="143" t="e">
        <f>IF(ЗАПОЛНИТЬ!$F$7=1,#REF!/1000,#REF!)</f>
        <v>#REF!</v>
      </c>
      <c r="S1664" s="143" t="e">
        <f>IF(ЗАПОЛНИТЬ!$F$7=1,#REF!/1000,#REF!)</f>
        <v>#REF!</v>
      </c>
      <c r="T1664" s="143" t="e">
        <f>IF(ЗАПОЛНИТЬ!$F$7=1,#REF!/1000,#REF!)</f>
        <v>#REF!</v>
      </c>
      <c r="U1664" s="143" t="e">
        <f>IF(ЗАПОЛНИТЬ!$F$7=1,#REF!/1000,#REF!)</f>
        <v>#REF!</v>
      </c>
      <c r="V1664" s="145" t="e">
        <f t="shared" si="112"/>
        <v>#REF!</v>
      </c>
      <c r="W1664" s="145">
        <v>0</v>
      </c>
    </row>
    <row r="1665" spans="1:23">
      <c r="A1665" s="144" t="str">
        <f>ЗАПОЛНИТЬ!$B$23</f>
        <v>4</v>
      </c>
      <c r="B1665" s="144" t="str">
        <f>ЗАПОЛНИТЬ!$B$13</f>
        <v>24188344</v>
      </c>
      <c r="C1665" s="144" t="str">
        <f>ЗАПОЛНИТЬ!$B$24</f>
        <v>298</v>
      </c>
      <c r="D1665" s="144" t="str">
        <f>ЗАПОЛНИТЬ!$B$21</f>
        <v>12</v>
      </c>
      <c r="E1665" s="145"/>
      <c r="F1665" s="144" t="str">
        <f>ЗАПОЛНИТЬ!$B$22</f>
        <v>15</v>
      </c>
      <c r="G1665" s="144" t="str">
        <f>ЗАПОЛНИТЬ!$B$20</f>
        <v>040222</v>
      </c>
      <c r="H1665" s="143" t="str">
        <f>IF(ЗАПОЛНИТЬ!$F$7=1,ЗАПОЛНИТЬ!$H$9,ЗАПОЛНИТЬ!$H$10)</f>
        <v>73</v>
      </c>
      <c r="I1665" s="146" t="e">
        <f>IF(ЗАПОЛНИТЬ!$F$7=1,#REF!,#REF!)</f>
        <v>#REF!</v>
      </c>
      <c r="J1665" s="145" t="str">
        <f>IF(ЗАПОЛНИТЬ!$F$7=1,CONCATENATE(ЗАПОЛНИТЬ!$F$18,ЗАПОЛНИТЬ!$D$18),ЗАПОЛНИТЬ!$E$18)</f>
        <v>01.07.2016</v>
      </c>
      <c r="K1665" s="143" t="e">
        <f>#REF!</f>
        <v>#REF!</v>
      </c>
      <c r="L1665" s="143" t="e">
        <f>IF(ЗАПОЛНИТЬ!$F$7=1,#REF!/1000,#REF!)</f>
        <v>#REF!</v>
      </c>
      <c r="M1665" s="143" t="e">
        <f>IF(ЗАПОЛНИТЬ!$F$7=1,#REF!/1000,#REF!)</f>
        <v>#REF!</v>
      </c>
      <c r="N1665" s="143" t="e">
        <f>IF(ЗАПОЛНИТЬ!$F$7=1,#REF!/1000,#REF!)</f>
        <v>#REF!</v>
      </c>
      <c r="O1665" s="143" t="e">
        <f>IF(ЗАПОЛНИТЬ!$F$7=1,#REF!/1000,#REF!)</f>
        <v>#REF!</v>
      </c>
      <c r="P1665" s="143" t="e">
        <f>IF(ЗАПОЛНИТЬ!$F$7=1,#REF!/1000,#REF!)</f>
        <v>#REF!</v>
      </c>
      <c r="Q1665" s="143" t="e">
        <f>IF(ЗАПОЛНИТЬ!$F$7=1,#REF!/1000,#REF!)</f>
        <v>#REF!</v>
      </c>
      <c r="R1665" s="143" t="e">
        <f>IF(ЗАПОЛНИТЬ!$F$7=1,#REF!/1000,#REF!)</f>
        <v>#REF!</v>
      </c>
      <c r="S1665" s="143" t="e">
        <f>IF(ЗАПОЛНИТЬ!$F$7=1,#REF!/1000,#REF!)</f>
        <v>#REF!</v>
      </c>
      <c r="T1665" s="143" t="e">
        <f>IF(ЗАПОЛНИТЬ!$F$7=1,#REF!/1000,#REF!)</f>
        <v>#REF!</v>
      </c>
      <c r="U1665" s="143" t="e">
        <f>IF(ЗАПОЛНИТЬ!$F$7=1,#REF!/1000,#REF!)</f>
        <v>#REF!</v>
      </c>
      <c r="V1665" s="145" t="e">
        <f t="shared" si="112"/>
        <v>#REF!</v>
      </c>
      <c r="W1665" s="145" t="e">
        <f t="shared" ref="W1665:W1670" si="114">IF(SUM(L1665:U1665)&gt;0,1,0)</f>
        <v>#REF!</v>
      </c>
    </row>
    <row r="1666" spans="1:23">
      <c r="A1666" s="144" t="str">
        <f>ЗАПОЛНИТЬ!$B$23</f>
        <v>4</v>
      </c>
      <c r="B1666" s="144" t="str">
        <f>ЗАПОЛНИТЬ!$B$13</f>
        <v>24188344</v>
      </c>
      <c r="C1666" s="144" t="str">
        <f>ЗАПОЛНИТЬ!$B$24</f>
        <v>298</v>
      </c>
      <c r="D1666" s="144" t="str">
        <f>ЗАПОЛНИТЬ!$B$21</f>
        <v>12</v>
      </c>
      <c r="E1666" s="145"/>
      <c r="F1666" s="144" t="str">
        <f>ЗАПОЛНИТЬ!$B$22</f>
        <v>15</v>
      </c>
      <c r="G1666" s="144" t="str">
        <f>ЗАПОЛНИТЬ!$B$20</f>
        <v>040222</v>
      </c>
      <c r="H1666" s="143" t="str">
        <f>IF(ЗАПОЛНИТЬ!$F$7=1,ЗАПОЛНИТЬ!$H$9,ЗАПОЛНИТЬ!$H$10)</f>
        <v>73</v>
      </c>
      <c r="I1666" s="146" t="e">
        <f>IF(ЗАПОЛНИТЬ!$F$7=1,#REF!,#REF!)</f>
        <v>#REF!</v>
      </c>
      <c r="J1666" s="145" t="str">
        <f>IF(ЗАПОЛНИТЬ!$F$7=1,CONCATENATE(ЗАПОЛНИТЬ!$F$18,ЗАПОЛНИТЬ!$D$18),ЗАПОЛНИТЬ!$E$18)</f>
        <v>01.07.2016</v>
      </c>
      <c r="K1666" s="143" t="e">
        <f>#REF!</f>
        <v>#REF!</v>
      </c>
      <c r="L1666" s="143" t="e">
        <f>IF(ЗАПОЛНИТЬ!$F$7=1,#REF!/1000,#REF!)</f>
        <v>#REF!</v>
      </c>
      <c r="M1666" s="143" t="e">
        <f>IF(ЗАПОЛНИТЬ!$F$7=1,#REF!/1000,#REF!)</f>
        <v>#REF!</v>
      </c>
      <c r="N1666" s="143" t="e">
        <f>IF(ЗАПОЛНИТЬ!$F$7=1,#REF!/1000,#REF!)</f>
        <v>#REF!</v>
      </c>
      <c r="O1666" s="143" t="e">
        <f>IF(ЗАПОЛНИТЬ!$F$7=1,#REF!/1000,#REF!)</f>
        <v>#REF!</v>
      </c>
      <c r="P1666" s="143" t="e">
        <f>IF(ЗАПОЛНИТЬ!$F$7=1,#REF!/1000,#REF!)</f>
        <v>#REF!</v>
      </c>
      <c r="Q1666" s="143" t="e">
        <f>IF(ЗАПОЛНИТЬ!$F$7=1,#REF!/1000,#REF!)</f>
        <v>#REF!</v>
      </c>
      <c r="R1666" s="143" t="e">
        <f>IF(ЗАПОЛНИТЬ!$F$7=1,#REF!/1000,#REF!)</f>
        <v>#REF!</v>
      </c>
      <c r="S1666" s="143" t="e">
        <f>IF(ЗАПОЛНИТЬ!$F$7=1,#REF!/1000,#REF!)</f>
        <v>#REF!</v>
      </c>
      <c r="T1666" s="143" t="e">
        <f>IF(ЗАПОЛНИТЬ!$F$7=1,#REF!/1000,#REF!)</f>
        <v>#REF!</v>
      </c>
      <c r="U1666" s="143" t="e">
        <f>IF(ЗАПОЛНИТЬ!$F$7=1,#REF!/1000,#REF!)</f>
        <v>#REF!</v>
      </c>
      <c r="V1666" s="145" t="e">
        <f t="shared" si="112"/>
        <v>#REF!</v>
      </c>
      <c r="W1666" s="145" t="e">
        <f t="shared" si="114"/>
        <v>#REF!</v>
      </c>
    </row>
    <row r="1667" spans="1:23">
      <c r="A1667" s="144" t="str">
        <f>ЗАПОЛНИТЬ!$B$23</f>
        <v>4</v>
      </c>
      <c r="B1667" s="144" t="str">
        <f>ЗАПОЛНИТЬ!$B$13</f>
        <v>24188344</v>
      </c>
      <c r="C1667" s="144" t="str">
        <f>ЗАПОЛНИТЬ!$B$24</f>
        <v>298</v>
      </c>
      <c r="D1667" s="144" t="str">
        <f>ЗАПОЛНИТЬ!$B$21</f>
        <v>12</v>
      </c>
      <c r="E1667" s="145"/>
      <c r="F1667" s="144" t="str">
        <f>ЗАПОЛНИТЬ!$B$22</f>
        <v>15</v>
      </c>
      <c r="G1667" s="144" t="str">
        <f>ЗАПОЛНИТЬ!$B$20</f>
        <v>040222</v>
      </c>
      <c r="H1667" s="143" t="str">
        <f>IF(ЗАПОЛНИТЬ!$F$7=1,ЗАПОЛНИТЬ!$H$9,ЗАПОЛНИТЬ!$H$10)</f>
        <v>73</v>
      </c>
      <c r="I1667" s="146" t="e">
        <f>IF(ЗАПОЛНИТЬ!$F$7=1,#REF!,#REF!)</f>
        <v>#REF!</v>
      </c>
      <c r="J1667" s="145" t="str">
        <f>IF(ЗАПОЛНИТЬ!$F$7=1,CONCATENATE(ЗАПОЛНИТЬ!$F$18,ЗАПОЛНИТЬ!$D$18),ЗАПОЛНИТЬ!$E$18)</f>
        <v>01.07.2016</v>
      </c>
      <c r="K1667" s="143" t="e">
        <f>#REF!</f>
        <v>#REF!</v>
      </c>
      <c r="L1667" s="143" t="e">
        <f>IF(ЗАПОЛНИТЬ!$F$7=1,#REF!/1000,#REF!)</f>
        <v>#REF!</v>
      </c>
      <c r="M1667" s="143" t="e">
        <f>IF(ЗАПОЛНИТЬ!$F$7=1,#REF!/1000,#REF!)</f>
        <v>#REF!</v>
      </c>
      <c r="N1667" s="143" t="e">
        <f>IF(ЗАПОЛНИТЬ!$F$7=1,#REF!/1000,#REF!)</f>
        <v>#REF!</v>
      </c>
      <c r="O1667" s="143" t="e">
        <f>IF(ЗАПОЛНИТЬ!$F$7=1,#REF!/1000,#REF!)</f>
        <v>#REF!</v>
      </c>
      <c r="P1667" s="143" t="e">
        <f>IF(ЗАПОЛНИТЬ!$F$7=1,#REF!/1000,#REF!)</f>
        <v>#REF!</v>
      </c>
      <c r="Q1667" s="143" t="e">
        <f>IF(ЗАПОЛНИТЬ!$F$7=1,#REF!/1000,#REF!)</f>
        <v>#REF!</v>
      </c>
      <c r="R1667" s="143" t="e">
        <f>IF(ЗАПОЛНИТЬ!$F$7=1,#REF!/1000,#REF!)</f>
        <v>#REF!</v>
      </c>
      <c r="S1667" s="143" t="e">
        <f>IF(ЗАПОЛНИТЬ!$F$7=1,#REF!/1000,#REF!)</f>
        <v>#REF!</v>
      </c>
      <c r="T1667" s="143" t="e">
        <f>IF(ЗАПОЛНИТЬ!$F$7=1,#REF!/1000,#REF!)</f>
        <v>#REF!</v>
      </c>
      <c r="U1667" s="143" t="e">
        <f>IF(ЗАПОЛНИТЬ!$F$7=1,#REF!/1000,#REF!)</f>
        <v>#REF!</v>
      </c>
      <c r="V1667" s="145" t="e">
        <f t="shared" si="112"/>
        <v>#REF!</v>
      </c>
      <c r="W1667" s="145" t="e">
        <f t="shared" si="114"/>
        <v>#REF!</v>
      </c>
    </row>
    <row r="1668" spans="1:23">
      <c r="A1668" s="144" t="str">
        <f>ЗАПОЛНИТЬ!$B$23</f>
        <v>4</v>
      </c>
      <c r="B1668" s="144" t="str">
        <f>ЗАПОЛНИТЬ!$B$13</f>
        <v>24188344</v>
      </c>
      <c r="C1668" s="144" t="str">
        <f>ЗАПОЛНИТЬ!$B$24</f>
        <v>298</v>
      </c>
      <c r="D1668" s="144" t="str">
        <f>ЗАПОЛНИТЬ!$B$21</f>
        <v>12</v>
      </c>
      <c r="E1668" s="145"/>
      <c r="F1668" s="144" t="str">
        <f>ЗАПОЛНИТЬ!$B$22</f>
        <v>15</v>
      </c>
      <c r="G1668" s="144" t="str">
        <f>ЗАПОЛНИТЬ!$B$20</f>
        <v>040222</v>
      </c>
      <c r="H1668" s="143" t="str">
        <f>IF(ЗАПОЛНИТЬ!$F$7=1,ЗАПОЛНИТЬ!$H$9,ЗАПОЛНИТЬ!$H$10)</f>
        <v>73</v>
      </c>
      <c r="I1668" s="146" t="e">
        <f>IF(ЗАПОЛНИТЬ!$F$7=1,#REF!,#REF!)</f>
        <v>#REF!</v>
      </c>
      <c r="J1668" s="145" t="str">
        <f>IF(ЗАПОЛНИТЬ!$F$7=1,CONCATENATE(ЗАПОЛНИТЬ!$F$18,ЗАПОЛНИТЬ!$D$18),ЗАПОЛНИТЬ!$E$18)</f>
        <v>01.07.2016</v>
      </c>
      <c r="K1668" s="143" t="e">
        <f>#REF!</f>
        <v>#REF!</v>
      </c>
      <c r="L1668" s="143" t="e">
        <f>IF(ЗАПОЛНИТЬ!$F$7=1,#REF!/1000,#REF!)</f>
        <v>#REF!</v>
      </c>
      <c r="M1668" s="143" t="e">
        <f>IF(ЗАПОЛНИТЬ!$F$7=1,#REF!/1000,#REF!)</f>
        <v>#REF!</v>
      </c>
      <c r="N1668" s="143" t="e">
        <f>IF(ЗАПОЛНИТЬ!$F$7=1,#REF!/1000,#REF!)</f>
        <v>#REF!</v>
      </c>
      <c r="O1668" s="143" t="e">
        <f>IF(ЗАПОЛНИТЬ!$F$7=1,#REF!/1000,#REF!)</f>
        <v>#REF!</v>
      </c>
      <c r="P1668" s="143" t="e">
        <f>IF(ЗАПОЛНИТЬ!$F$7=1,#REF!/1000,#REF!)</f>
        <v>#REF!</v>
      </c>
      <c r="Q1668" s="143" t="e">
        <f>IF(ЗАПОЛНИТЬ!$F$7=1,#REF!/1000,#REF!)</f>
        <v>#REF!</v>
      </c>
      <c r="R1668" s="143" t="e">
        <f>IF(ЗАПОЛНИТЬ!$F$7=1,#REF!/1000,#REF!)</f>
        <v>#REF!</v>
      </c>
      <c r="S1668" s="143" t="e">
        <f>IF(ЗАПОЛНИТЬ!$F$7=1,#REF!/1000,#REF!)</f>
        <v>#REF!</v>
      </c>
      <c r="T1668" s="143" t="e">
        <f>IF(ЗАПОЛНИТЬ!$F$7=1,#REF!/1000,#REF!)</f>
        <v>#REF!</v>
      </c>
      <c r="U1668" s="143" t="e">
        <f>IF(ЗАПОЛНИТЬ!$F$7=1,#REF!/1000,#REF!)</f>
        <v>#REF!</v>
      </c>
      <c r="V1668" s="145" t="e">
        <f t="shared" si="112"/>
        <v>#REF!</v>
      </c>
      <c r="W1668" s="145" t="e">
        <f t="shared" si="114"/>
        <v>#REF!</v>
      </c>
    </row>
    <row r="1669" spans="1:23">
      <c r="A1669" s="144" t="str">
        <f>ЗАПОЛНИТЬ!$B$23</f>
        <v>4</v>
      </c>
      <c r="B1669" s="144" t="str">
        <f>ЗАПОЛНИТЬ!$B$13</f>
        <v>24188344</v>
      </c>
      <c r="C1669" s="144" t="str">
        <f>ЗАПОЛНИТЬ!$B$24</f>
        <v>298</v>
      </c>
      <c r="D1669" s="144" t="str">
        <f>ЗАПОЛНИТЬ!$B$21</f>
        <v>12</v>
      </c>
      <c r="E1669" s="145"/>
      <c r="F1669" s="144" t="str">
        <f>ЗАПОЛНИТЬ!$B$22</f>
        <v>15</v>
      </c>
      <c r="G1669" s="144" t="str">
        <f>ЗАПОЛНИТЬ!$B$20</f>
        <v>040222</v>
      </c>
      <c r="H1669" s="143" t="str">
        <f>IF(ЗАПОЛНИТЬ!$F$7=1,ЗАПОЛНИТЬ!$H$9,ЗАПОЛНИТЬ!$H$10)</f>
        <v>73</v>
      </c>
      <c r="I1669" s="146" t="e">
        <f>IF(ЗАПОЛНИТЬ!$F$7=1,#REF!,#REF!)</f>
        <v>#REF!</v>
      </c>
      <c r="J1669" s="145" t="str">
        <f>IF(ЗАПОЛНИТЬ!$F$7=1,CONCATENATE(ЗАПОЛНИТЬ!$F$18,ЗАПОЛНИТЬ!$D$18),ЗАПОЛНИТЬ!$E$18)</f>
        <v>01.07.2016</v>
      </c>
      <c r="K1669" s="143" t="e">
        <f>#REF!</f>
        <v>#REF!</v>
      </c>
      <c r="L1669" s="143" t="e">
        <f>IF(ЗАПОЛНИТЬ!$F$7=1,#REF!/1000,#REF!)</f>
        <v>#REF!</v>
      </c>
      <c r="M1669" s="143" t="e">
        <f>IF(ЗАПОЛНИТЬ!$F$7=1,#REF!/1000,#REF!)</f>
        <v>#REF!</v>
      </c>
      <c r="N1669" s="143" t="e">
        <f>IF(ЗАПОЛНИТЬ!$F$7=1,#REF!/1000,#REF!)</f>
        <v>#REF!</v>
      </c>
      <c r="O1669" s="143" t="e">
        <f>IF(ЗАПОЛНИТЬ!$F$7=1,#REF!/1000,#REF!)</f>
        <v>#REF!</v>
      </c>
      <c r="P1669" s="143" t="e">
        <f>IF(ЗАПОЛНИТЬ!$F$7=1,#REF!/1000,#REF!)</f>
        <v>#REF!</v>
      </c>
      <c r="Q1669" s="143" t="e">
        <f>IF(ЗАПОЛНИТЬ!$F$7=1,#REF!/1000,#REF!)</f>
        <v>#REF!</v>
      </c>
      <c r="R1669" s="143" t="e">
        <f>IF(ЗАПОЛНИТЬ!$F$7=1,#REF!/1000,#REF!)</f>
        <v>#REF!</v>
      </c>
      <c r="S1669" s="143" t="e">
        <f>IF(ЗАПОЛНИТЬ!$F$7=1,#REF!/1000,#REF!)</f>
        <v>#REF!</v>
      </c>
      <c r="T1669" s="143" t="e">
        <f>IF(ЗАПОЛНИТЬ!$F$7=1,#REF!/1000,#REF!)</f>
        <v>#REF!</v>
      </c>
      <c r="U1669" s="143" t="e">
        <f>IF(ЗАПОЛНИТЬ!$F$7=1,#REF!/1000,#REF!)</f>
        <v>#REF!</v>
      </c>
      <c r="V1669" s="145" t="e">
        <f t="shared" si="112"/>
        <v>#REF!</v>
      </c>
      <c r="W1669" s="145" t="e">
        <f t="shared" si="114"/>
        <v>#REF!</v>
      </c>
    </row>
    <row r="1670" spans="1:23">
      <c r="A1670" s="144" t="str">
        <f>ЗАПОЛНИТЬ!$B$23</f>
        <v>4</v>
      </c>
      <c r="B1670" s="144" t="str">
        <f>ЗАПОЛНИТЬ!$B$13</f>
        <v>24188344</v>
      </c>
      <c r="C1670" s="144" t="str">
        <f>ЗАПОЛНИТЬ!$B$24</f>
        <v>298</v>
      </c>
      <c r="D1670" s="144" t="str">
        <f>ЗАПОЛНИТЬ!$B$21</f>
        <v>12</v>
      </c>
      <c r="E1670" s="145"/>
      <c r="F1670" s="144" t="str">
        <f>ЗАПОЛНИТЬ!$B$22</f>
        <v>15</v>
      </c>
      <c r="G1670" s="144" t="str">
        <f>ЗАПОЛНИТЬ!$B$20</f>
        <v>040222</v>
      </c>
      <c r="H1670" s="143" t="str">
        <f>IF(ЗАПОЛНИТЬ!$F$7=1,ЗАПОЛНИТЬ!$H$9,ЗАПОЛНИТЬ!$H$10)</f>
        <v>73</v>
      </c>
      <c r="I1670" s="146" t="e">
        <f>IF(ЗАПОЛНИТЬ!$F$7=1,#REF!,#REF!)</f>
        <v>#REF!</v>
      </c>
      <c r="J1670" s="145" t="str">
        <f>IF(ЗАПОЛНИТЬ!$F$7=1,CONCATENATE(ЗАПОЛНИТЬ!$F$18,ЗАПОЛНИТЬ!$D$18),ЗАПОЛНИТЬ!$E$18)</f>
        <v>01.07.2016</v>
      </c>
      <c r="K1670" s="143" t="e">
        <f>#REF!</f>
        <v>#REF!</v>
      </c>
      <c r="L1670" s="143" t="e">
        <f>IF(ЗАПОЛНИТЬ!$F$7=1,#REF!/1000,#REF!)</f>
        <v>#REF!</v>
      </c>
      <c r="M1670" s="143" t="e">
        <f>IF(ЗАПОЛНИТЬ!$F$7=1,#REF!/1000,#REF!)</f>
        <v>#REF!</v>
      </c>
      <c r="N1670" s="143" t="e">
        <f>IF(ЗАПОЛНИТЬ!$F$7=1,#REF!/1000,#REF!)</f>
        <v>#REF!</v>
      </c>
      <c r="O1670" s="143" t="e">
        <f>IF(ЗАПОЛНИТЬ!$F$7=1,#REF!/1000,#REF!)</f>
        <v>#REF!</v>
      </c>
      <c r="P1670" s="143" t="e">
        <f>IF(ЗАПОЛНИТЬ!$F$7=1,#REF!/1000,#REF!)</f>
        <v>#REF!</v>
      </c>
      <c r="Q1670" s="143" t="e">
        <f>IF(ЗАПОЛНИТЬ!$F$7=1,#REF!/1000,#REF!)</f>
        <v>#REF!</v>
      </c>
      <c r="R1670" s="143" t="e">
        <f>IF(ЗАПОЛНИТЬ!$F$7=1,#REF!/1000,#REF!)</f>
        <v>#REF!</v>
      </c>
      <c r="S1670" s="143" t="e">
        <f>IF(ЗАПОЛНИТЬ!$F$7=1,#REF!/1000,#REF!)</f>
        <v>#REF!</v>
      </c>
      <c r="T1670" s="143" t="e">
        <f>IF(ЗАПОЛНИТЬ!$F$7=1,#REF!/1000,#REF!)</f>
        <v>#REF!</v>
      </c>
      <c r="U1670" s="143" t="e">
        <f>IF(ЗАПОЛНИТЬ!$F$7=1,#REF!/1000,#REF!)</f>
        <v>#REF!</v>
      </c>
      <c r="V1670" s="145" t="e">
        <f t="shared" si="112"/>
        <v>#REF!</v>
      </c>
      <c r="W1670" s="145" t="e">
        <f t="shared" si="114"/>
        <v>#REF!</v>
      </c>
    </row>
    <row r="1671" spans="1:23">
      <c r="A1671" s="144" t="str">
        <f>ЗАПОЛНИТЬ!$B$23</f>
        <v>4</v>
      </c>
      <c r="B1671" s="144" t="str">
        <f>ЗАПОЛНИТЬ!$B$13</f>
        <v>24188344</v>
      </c>
      <c r="C1671" s="144" t="str">
        <f>ЗАПОЛНИТЬ!$B$24</f>
        <v>298</v>
      </c>
      <c r="D1671" s="144" t="str">
        <f>ЗАПОЛНИТЬ!$B$21</f>
        <v>12</v>
      </c>
      <c r="E1671" s="145"/>
      <c r="F1671" s="144" t="str">
        <f>ЗАПОЛНИТЬ!$B$22</f>
        <v>15</v>
      </c>
      <c r="G1671" s="144" t="str">
        <f>ЗАПОЛНИТЬ!$B$20</f>
        <v>040222</v>
      </c>
      <c r="H1671" s="143" t="str">
        <f>IF(ЗАПОЛНИТЬ!$F$7=1,ЗАПОЛНИТЬ!$H$9,ЗАПОЛНИТЬ!$H$10)</f>
        <v>73</v>
      </c>
      <c r="I1671" s="146" t="e">
        <f>IF(ЗАПОЛНИТЬ!$F$7=1,#REF!,#REF!)</f>
        <v>#REF!</v>
      </c>
      <c r="J1671" s="145" t="str">
        <f>IF(ЗАПОЛНИТЬ!$F$7=1,CONCATENATE(ЗАПОЛНИТЬ!$F$18,ЗАПОЛНИТЬ!$D$18),ЗАПОЛНИТЬ!$E$18)</f>
        <v>01.07.2016</v>
      </c>
      <c r="K1671" s="143" t="e">
        <f>#REF!</f>
        <v>#REF!</v>
      </c>
      <c r="L1671" s="143" t="e">
        <f>IF(ЗАПОЛНИТЬ!$F$7=1,#REF!/1000,#REF!)</f>
        <v>#REF!</v>
      </c>
      <c r="M1671" s="143" t="e">
        <f>IF(ЗАПОЛНИТЬ!$F$7=1,#REF!/1000,#REF!)</f>
        <v>#REF!</v>
      </c>
      <c r="N1671" s="143" t="e">
        <f>IF(ЗАПОЛНИТЬ!$F$7=1,#REF!/1000,#REF!)</f>
        <v>#REF!</v>
      </c>
      <c r="O1671" s="143" t="e">
        <f>IF(ЗАПОЛНИТЬ!$F$7=1,#REF!/1000,#REF!)</f>
        <v>#REF!</v>
      </c>
      <c r="P1671" s="143" t="e">
        <f>IF(ЗАПОЛНИТЬ!$F$7=1,#REF!/1000,#REF!)</f>
        <v>#REF!</v>
      </c>
      <c r="Q1671" s="143" t="e">
        <f>IF(ЗАПОЛНИТЬ!$F$7=1,#REF!/1000,#REF!)</f>
        <v>#REF!</v>
      </c>
      <c r="R1671" s="143" t="e">
        <f>IF(ЗАПОЛНИТЬ!$F$7=1,#REF!/1000,#REF!)</f>
        <v>#REF!</v>
      </c>
      <c r="S1671" s="143" t="e">
        <f>IF(ЗАПОЛНИТЬ!$F$7=1,#REF!/1000,#REF!)</f>
        <v>#REF!</v>
      </c>
      <c r="T1671" s="143" t="e">
        <f>IF(ЗАПОЛНИТЬ!$F$7=1,#REF!/1000,#REF!)</f>
        <v>#REF!</v>
      </c>
      <c r="U1671" s="143" t="e">
        <f>IF(ЗАПОЛНИТЬ!$F$7=1,#REF!/1000,#REF!)</f>
        <v>#REF!</v>
      </c>
      <c r="V1671" s="145" t="e">
        <f t="shared" si="112"/>
        <v>#REF!</v>
      </c>
      <c r="W1671" s="145">
        <v>0</v>
      </c>
    </row>
    <row r="1672" spans="1:23">
      <c r="A1672" s="144" t="str">
        <f>ЗАПОЛНИТЬ!$B$23</f>
        <v>4</v>
      </c>
      <c r="B1672" s="144" t="str">
        <f>ЗАПОЛНИТЬ!$B$13</f>
        <v>24188344</v>
      </c>
      <c r="C1672" s="144" t="str">
        <f>ЗАПОЛНИТЬ!$B$24</f>
        <v>298</v>
      </c>
      <c r="D1672" s="144" t="str">
        <f>ЗАПОЛНИТЬ!$B$21</f>
        <v>12</v>
      </c>
      <c r="E1672" s="145"/>
      <c r="F1672" s="144" t="str">
        <f>ЗАПОЛНИТЬ!$B$22</f>
        <v>15</v>
      </c>
      <c r="G1672" s="144" t="str">
        <f>ЗАПОЛНИТЬ!$B$20</f>
        <v>040222</v>
      </c>
      <c r="H1672" s="143" t="str">
        <f>IF(ЗАПОЛНИТЬ!$F$7=1,ЗАПОЛНИТЬ!$H$9,ЗАПОЛНИТЬ!$H$10)</f>
        <v>73</v>
      </c>
      <c r="I1672" s="146" t="e">
        <f>IF(ЗАПОЛНИТЬ!$F$7=1,#REF!,#REF!)</f>
        <v>#REF!</v>
      </c>
      <c r="J1672" s="145" t="str">
        <f>IF(ЗАПОЛНИТЬ!$F$7=1,CONCATENATE(ЗАПОЛНИТЬ!$F$18,ЗАПОЛНИТЬ!$D$18),ЗАПОЛНИТЬ!$E$18)</f>
        <v>01.07.2016</v>
      </c>
      <c r="K1672" s="143" t="e">
        <f>#REF!</f>
        <v>#REF!</v>
      </c>
      <c r="L1672" s="143" t="e">
        <f>IF(ЗАПОЛНИТЬ!$F$7=1,#REF!/1000,#REF!)</f>
        <v>#REF!</v>
      </c>
      <c r="M1672" s="143" t="e">
        <f>IF(ЗАПОЛНИТЬ!$F$7=1,#REF!/1000,#REF!)</f>
        <v>#REF!</v>
      </c>
      <c r="N1672" s="143" t="e">
        <f>IF(ЗАПОЛНИТЬ!$F$7=1,#REF!/1000,#REF!)</f>
        <v>#REF!</v>
      </c>
      <c r="O1672" s="143" t="e">
        <f>IF(ЗАПОЛНИТЬ!$F$7=1,#REF!/1000,#REF!)</f>
        <v>#REF!</v>
      </c>
      <c r="P1672" s="143" t="e">
        <f>IF(ЗАПОЛНИТЬ!$F$7=1,#REF!/1000,#REF!)</f>
        <v>#REF!</v>
      </c>
      <c r="Q1672" s="143" t="e">
        <f>IF(ЗАПОЛНИТЬ!$F$7=1,#REF!/1000,#REF!)</f>
        <v>#REF!</v>
      </c>
      <c r="R1672" s="143" t="e">
        <f>IF(ЗАПОЛНИТЬ!$F$7=1,#REF!/1000,#REF!)</f>
        <v>#REF!</v>
      </c>
      <c r="S1672" s="143" t="e">
        <f>IF(ЗАПОЛНИТЬ!$F$7=1,#REF!/1000,#REF!)</f>
        <v>#REF!</v>
      </c>
      <c r="T1672" s="143" t="e">
        <f>IF(ЗАПОЛНИТЬ!$F$7=1,#REF!/1000,#REF!)</f>
        <v>#REF!</v>
      </c>
      <c r="U1672" s="143" t="e">
        <f>IF(ЗАПОЛНИТЬ!$F$7=1,#REF!/1000,#REF!)</f>
        <v>#REF!</v>
      </c>
      <c r="V1672" s="145" t="e">
        <f t="shared" si="112"/>
        <v>#REF!</v>
      </c>
      <c r="W1672" s="145" t="e">
        <f t="shared" ref="W1672:W1677" si="115">IF(SUM(L1672:U1672)&gt;0,1,0)</f>
        <v>#REF!</v>
      </c>
    </row>
    <row r="1673" spans="1:23">
      <c r="A1673" s="144" t="str">
        <f>ЗАПОЛНИТЬ!$B$23</f>
        <v>4</v>
      </c>
      <c r="B1673" s="144" t="str">
        <f>ЗАПОЛНИТЬ!$B$13</f>
        <v>24188344</v>
      </c>
      <c r="C1673" s="144" t="str">
        <f>ЗАПОЛНИТЬ!$B$24</f>
        <v>298</v>
      </c>
      <c r="D1673" s="144" t="str">
        <f>ЗАПОЛНИТЬ!$B$21</f>
        <v>12</v>
      </c>
      <c r="E1673" s="145"/>
      <c r="F1673" s="144" t="str">
        <f>ЗАПОЛНИТЬ!$B$22</f>
        <v>15</v>
      </c>
      <c r="G1673" s="144" t="str">
        <f>ЗАПОЛНИТЬ!$B$20</f>
        <v>040222</v>
      </c>
      <c r="H1673" s="143" t="str">
        <f>IF(ЗАПОЛНИТЬ!$F$7=1,ЗАПОЛНИТЬ!$H$9,ЗАПОЛНИТЬ!$H$10)</f>
        <v>73</v>
      </c>
      <c r="I1673" s="146" t="e">
        <f>IF(ЗАПОЛНИТЬ!$F$7=1,#REF!,#REF!)</f>
        <v>#REF!</v>
      </c>
      <c r="J1673" s="145" t="str">
        <f>IF(ЗАПОЛНИТЬ!$F$7=1,CONCATENATE(ЗАПОЛНИТЬ!$F$18,ЗАПОЛНИТЬ!$D$18),ЗАПОЛНИТЬ!$E$18)</f>
        <v>01.07.2016</v>
      </c>
      <c r="K1673" s="143" t="e">
        <f>#REF!</f>
        <v>#REF!</v>
      </c>
      <c r="L1673" s="143" t="e">
        <f>IF(ЗАПОЛНИТЬ!$F$7=1,#REF!/1000,#REF!)</f>
        <v>#REF!</v>
      </c>
      <c r="M1673" s="143" t="e">
        <f>IF(ЗАПОЛНИТЬ!$F$7=1,#REF!/1000,#REF!)</f>
        <v>#REF!</v>
      </c>
      <c r="N1673" s="143" t="e">
        <f>IF(ЗАПОЛНИТЬ!$F$7=1,#REF!/1000,#REF!)</f>
        <v>#REF!</v>
      </c>
      <c r="O1673" s="143" t="e">
        <f>IF(ЗАПОЛНИТЬ!$F$7=1,#REF!/1000,#REF!)</f>
        <v>#REF!</v>
      </c>
      <c r="P1673" s="143" t="e">
        <f>IF(ЗАПОЛНИТЬ!$F$7=1,#REF!/1000,#REF!)</f>
        <v>#REF!</v>
      </c>
      <c r="Q1673" s="143" t="e">
        <f>IF(ЗАПОЛНИТЬ!$F$7=1,#REF!/1000,#REF!)</f>
        <v>#REF!</v>
      </c>
      <c r="R1673" s="143" t="e">
        <f>IF(ЗАПОЛНИТЬ!$F$7=1,#REF!/1000,#REF!)</f>
        <v>#REF!</v>
      </c>
      <c r="S1673" s="143" t="e">
        <f>IF(ЗАПОЛНИТЬ!$F$7=1,#REF!/1000,#REF!)</f>
        <v>#REF!</v>
      </c>
      <c r="T1673" s="143" t="e">
        <f>IF(ЗАПОЛНИТЬ!$F$7=1,#REF!/1000,#REF!)</f>
        <v>#REF!</v>
      </c>
      <c r="U1673" s="143" t="e">
        <f>IF(ЗАПОЛНИТЬ!$F$7=1,#REF!/1000,#REF!)</f>
        <v>#REF!</v>
      </c>
      <c r="V1673" s="145" t="e">
        <f t="shared" si="112"/>
        <v>#REF!</v>
      </c>
      <c r="W1673" s="145" t="e">
        <f t="shared" si="115"/>
        <v>#REF!</v>
      </c>
    </row>
    <row r="1674" spans="1:23">
      <c r="A1674" s="144" t="str">
        <f>ЗАПОЛНИТЬ!$B$23</f>
        <v>4</v>
      </c>
      <c r="B1674" s="144" t="str">
        <f>ЗАПОЛНИТЬ!$B$13</f>
        <v>24188344</v>
      </c>
      <c r="C1674" s="144" t="str">
        <f>ЗАПОЛНИТЬ!$B$24</f>
        <v>298</v>
      </c>
      <c r="D1674" s="144" t="str">
        <f>ЗАПОЛНИТЬ!$B$21</f>
        <v>12</v>
      </c>
      <c r="E1674" s="145"/>
      <c r="F1674" s="144" t="str">
        <f>ЗАПОЛНИТЬ!$B$22</f>
        <v>15</v>
      </c>
      <c r="G1674" s="144" t="str">
        <f>ЗАПОЛНИТЬ!$B$20</f>
        <v>040222</v>
      </c>
      <c r="H1674" s="143" t="str">
        <f>IF(ЗАПОЛНИТЬ!$F$7=1,ЗАПОЛНИТЬ!$H$9,ЗАПОЛНИТЬ!$H$10)</f>
        <v>73</v>
      </c>
      <c r="I1674" s="146" t="e">
        <f>IF(ЗАПОЛНИТЬ!$F$7=1,#REF!,#REF!)</f>
        <v>#REF!</v>
      </c>
      <c r="J1674" s="145" t="str">
        <f>IF(ЗАПОЛНИТЬ!$F$7=1,CONCATENATE(ЗАПОЛНИТЬ!$F$18,ЗАПОЛНИТЬ!$D$18),ЗАПОЛНИТЬ!$E$18)</f>
        <v>01.07.2016</v>
      </c>
      <c r="K1674" s="143" t="e">
        <f>#REF!</f>
        <v>#REF!</v>
      </c>
      <c r="L1674" s="143" t="e">
        <f>IF(ЗАПОЛНИТЬ!$F$7=1,#REF!/1000,#REF!)</f>
        <v>#REF!</v>
      </c>
      <c r="M1674" s="143" t="e">
        <f>IF(ЗАПОЛНИТЬ!$F$7=1,#REF!/1000,#REF!)</f>
        <v>#REF!</v>
      </c>
      <c r="N1674" s="143" t="e">
        <f>IF(ЗАПОЛНИТЬ!$F$7=1,#REF!/1000,#REF!)</f>
        <v>#REF!</v>
      </c>
      <c r="O1674" s="143" t="e">
        <f>IF(ЗАПОЛНИТЬ!$F$7=1,#REF!/1000,#REF!)</f>
        <v>#REF!</v>
      </c>
      <c r="P1674" s="143" t="e">
        <f>IF(ЗАПОЛНИТЬ!$F$7=1,#REF!/1000,#REF!)</f>
        <v>#REF!</v>
      </c>
      <c r="Q1674" s="143" t="e">
        <f>IF(ЗАПОЛНИТЬ!$F$7=1,#REF!/1000,#REF!)</f>
        <v>#REF!</v>
      </c>
      <c r="R1674" s="143" t="e">
        <f>IF(ЗАПОЛНИТЬ!$F$7=1,#REF!/1000,#REF!)</f>
        <v>#REF!</v>
      </c>
      <c r="S1674" s="143" t="e">
        <f>IF(ЗАПОЛНИТЬ!$F$7=1,#REF!/1000,#REF!)</f>
        <v>#REF!</v>
      </c>
      <c r="T1674" s="143" t="e">
        <f>IF(ЗАПОЛНИТЬ!$F$7=1,#REF!/1000,#REF!)</f>
        <v>#REF!</v>
      </c>
      <c r="U1674" s="143" t="e">
        <f>IF(ЗАПОЛНИТЬ!$F$7=1,#REF!/1000,#REF!)</f>
        <v>#REF!</v>
      </c>
      <c r="V1674" s="145" t="e">
        <f t="shared" si="112"/>
        <v>#REF!</v>
      </c>
      <c r="W1674" s="145" t="e">
        <f t="shared" si="115"/>
        <v>#REF!</v>
      </c>
    </row>
    <row r="1675" spans="1:23">
      <c r="A1675" s="144" t="str">
        <f>ЗАПОЛНИТЬ!$B$23</f>
        <v>4</v>
      </c>
      <c r="B1675" s="144" t="str">
        <f>ЗАПОЛНИТЬ!$B$13</f>
        <v>24188344</v>
      </c>
      <c r="C1675" s="144" t="str">
        <f>ЗАПОЛНИТЬ!$B$24</f>
        <v>298</v>
      </c>
      <c r="D1675" s="144" t="str">
        <f>ЗАПОЛНИТЬ!$B$21</f>
        <v>12</v>
      </c>
      <c r="E1675" s="145"/>
      <c r="F1675" s="144" t="str">
        <f>ЗАПОЛНИТЬ!$B$22</f>
        <v>15</v>
      </c>
      <c r="G1675" s="144" t="str">
        <f>ЗАПОЛНИТЬ!$B$20</f>
        <v>040222</v>
      </c>
      <c r="H1675" s="143" t="str">
        <f>IF(ЗАПОЛНИТЬ!$F$7=1,ЗАПОЛНИТЬ!$H$9,ЗАПОЛНИТЬ!$H$10)</f>
        <v>73</v>
      </c>
      <c r="I1675" s="146" t="e">
        <f>IF(ЗАПОЛНИТЬ!$F$7=1,#REF!,#REF!)</f>
        <v>#REF!</v>
      </c>
      <c r="J1675" s="145" t="str">
        <f>IF(ЗАПОЛНИТЬ!$F$7=1,CONCATENATE(ЗАПОЛНИТЬ!$F$18,ЗАПОЛНИТЬ!$D$18),ЗАПОЛНИТЬ!$E$18)</f>
        <v>01.07.2016</v>
      </c>
      <c r="K1675" s="143" t="e">
        <f>#REF!</f>
        <v>#REF!</v>
      </c>
      <c r="L1675" s="143" t="e">
        <f>IF(ЗАПОЛНИТЬ!$F$7=1,#REF!/1000,#REF!)</f>
        <v>#REF!</v>
      </c>
      <c r="M1675" s="143" t="e">
        <f>IF(ЗАПОЛНИТЬ!$F$7=1,#REF!/1000,#REF!)</f>
        <v>#REF!</v>
      </c>
      <c r="N1675" s="143" t="e">
        <f>IF(ЗАПОЛНИТЬ!$F$7=1,#REF!/1000,#REF!)</f>
        <v>#REF!</v>
      </c>
      <c r="O1675" s="143" t="e">
        <f>IF(ЗАПОЛНИТЬ!$F$7=1,#REF!/1000,#REF!)</f>
        <v>#REF!</v>
      </c>
      <c r="P1675" s="143" t="e">
        <f>IF(ЗАПОЛНИТЬ!$F$7=1,#REF!/1000,#REF!)</f>
        <v>#REF!</v>
      </c>
      <c r="Q1675" s="143" t="e">
        <f>IF(ЗАПОЛНИТЬ!$F$7=1,#REF!/1000,#REF!)</f>
        <v>#REF!</v>
      </c>
      <c r="R1675" s="143" t="e">
        <f>IF(ЗАПОЛНИТЬ!$F$7=1,#REF!/1000,#REF!)</f>
        <v>#REF!</v>
      </c>
      <c r="S1675" s="143" t="e">
        <f>IF(ЗАПОЛНИТЬ!$F$7=1,#REF!/1000,#REF!)</f>
        <v>#REF!</v>
      </c>
      <c r="T1675" s="143" t="e">
        <f>IF(ЗАПОЛНИТЬ!$F$7=1,#REF!/1000,#REF!)</f>
        <v>#REF!</v>
      </c>
      <c r="U1675" s="143" t="e">
        <f>IF(ЗАПОЛНИТЬ!$F$7=1,#REF!/1000,#REF!)</f>
        <v>#REF!</v>
      </c>
      <c r="V1675" s="145" t="e">
        <f t="shared" si="112"/>
        <v>#REF!</v>
      </c>
      <c r="W1675" s="145" t="e">
        <f t="shared" si="115"/>
        <v>#REF!</v>
      </c>
    </row>
    <row r="1676" spans="1:23">
      <c r="A1676" s="144" t="str">
        <f>ЗАПОЛНИТЬ!$B$23</f>
        <v>4</v>
      </c>
      <c r="B1676" s="144" t="str">
        <f>ЗАПОЛНИТЬ!$B$13</f>
        <v>24188344</v>
      </c>
      <c r="C1676" s="144" t="str">
        <f>ЗАПОЛНИТЬ!$B$24</f>
        <v>298</v>
      </c>
      <c r="D1676" s="144" t="str">
        <f>ЗАПОЛНИТЬ!$B$21</f>
        <v>12</v>
      </c>
      <c r="E1676" s="145"/>
      <c r="F1676" s="144" t="str">
        <f>ЗАПОЛНИТЬ!$B$22</f>
        <v>15</v>
      </c>
      <c r="G1676" s="144" t="str">
        <f>ЗАПОЛНИТЬ!$B$20</f>
        <v>040222</v>
      </c>
      <c r="H1676" s="143" t="str">
        <f>IF(ЗАПОЛНИТЬ!$F$7=1,ЗАПОЛНИТЬ!$H$9,ЗАПОЛНИТЬ!$H$10)</f>
        <v>73</v>
      </c>
      <c r="I1676" s="146" t="e">
        <f>IF(ЗАПОЛНИТЬ!$F$7=1,#REF!,#REF!)</f>
        <v>#REF!</v>
      </c>
      <c r="J1676" s="145" t="str">
        <f>IF(ЗАПОЛНИТЬ!$F$7=1,CONCATENATE(ЗАПОЛНИТЬ!$F$18,ЗАПОЛНИТЬ!$D$18),ЗАПОЛНИТЬ!$E$18)</f>
        <v>01.07.2016</v>
      </c>
      <c r="K1676" s="143" t="e">
        <f>#REF!</f>
        <v>#REF!</v>
      </c>
      <c r="L1676" s="143" t="e">
        <f>IF(ЗАПОЛНИТЬ!$F$7=1,#REF!/1000,#REF!)</f>
        <v>#REF!</v>
      </c>
      <c r="M1676" s="143" t="e">
        <f>IF(ЗАПОЛНИТЬ!$F$7=1,#REF!/1000,#REF!)</f>
        <v>#REF!</v>
      </c>
      <c r="N1676" s="143" t="e">
        <f>IF(ЗАПОЛНИТЬ!$F$7=1,#REF!/1000,#REF!)</f>
        <v>#REF!</v>
      </c>
      <c r="O1676" s="143" t="e">
        <f>IF(ЗАПОЛНИТЬ!$F$7=1,#REF!/1000,#REF!)</f>
        <v>#REF!</v>
      </c>
      <c r="P1676" s="143" t="e">
        <f>IF(ЗАПОЛНИТЬ!$F$7=1,#REF!/1000,#REF!)</f>
        <v>#REF!</v>
      </c>
      <c r="Q1676" s="143" t="e">
        <f>IF(ЗАПОЛНИТЬ!$F$7=1,#REF!/1000,#REF!)</f>
        <v>#REF!</v>
      </c>
      <c r="R1676" s="143" t="e">
        <f>IF(ЗАПОЛНИТЬ!$F$7=1,#REF!/1000,#REF!)</f>
        <v>#REF!</v>
      </c>
      <c r="S1676" s="143" t="e">
        <f>IF(ЗАПОЛНИТЬ!$F$7=1,#REF!/1000,#REF!)</f>
        <v>#REF!</v>
      </c>
      <c r="T1676" s="143" t="e">
        <f>IF(ЗАПОЛНИТЬ!$F$7=1,#REF!/1000,#REF!)</f>
        <v>#REF!</v>
      </c>
      <c r="U1676" s="143" t="e">
        <f>IF(ЗАПОЛНИТЬ!$F$7=1,#REF!/1000,#REF!)</f>
        <v>#REF!</v>
      </c>
      <c r="V1676" s="145" t="e">
        <f t="shared" si="112"/>
        <v>#REF!</v>
      </c>
      <c r="W1676" s="145" t="e">
        <f t="shared" si="115"/>
        <v>#REF!</v>
      </c>
    </row>
    <row r="1677" spans="1:23">
      <c r="A1677" s="144" t="str">
        <f>ЗАПОЛНИТЬ!$B$23</f>
        <v>4</v>
      </c>
      <c r="B1677" s="144" t="str">
        <f>ЗАПОЛНИТЬ!$B$13</f>
        <v>24188344</v>
      </c>
      <c r="C1677" s="144" t="str">
        <f>ЗАПОЛНИТЬ!$B$24</f>
        <v>298</v>
      </c>
      <c r="D1677" s="144" t="str">
        <f>ЗАПОЛНИТЬ!$B$21</f>
        <v>12</v>
      </c>
      <c r="E1677" s="145"/>
      <c r="F1677" s="144" t="str">
        <f>ЗАПОЛНИТЬ!$B$22</f>
        <v>15</v>
      </c>
      <c r="G1677" s="144" t="str">
        <f>ЗАПОЛНИТЬ!$B$20</f>
        <v>040222</v>
      </c>
      <c r="H1677" s="143" t="str">
        <f>IF(ЗАПОЛНИТЬ!$F$7=1,ЗАПОЛНИТЬ!$H$9,ЗАПОЛНИТЬ!$H$10)</f>
        <v>73</v>
      </c>
      <c r="I1677" s="146" t="e">
        <f>IF(ЗАПОЛНИТЬ!$F$7=1,#REF!,#REF!)</f>
        <v>#REF!</v>
      </c>
      <c r="J1677" s="145" t="str">
        <f>IF(ЗАПОЛНИТЬ!$F$7=1,CONCATENATE(ЗАПОЛНИТЬ!$F$18,ЗАПОЛНИТЬ!$D$18),ЗАПОЛНИТЬ!$E$18)</f>
        <v>01.07.2016</v>
      </c>
      <c r="K1677" s="143" t="e">
        <f>#REF!</f>
        <v>#REF!</v>
      </c>
      <c r="L1677" s="143" t="e">
        <f>IF(ЗАПОЛНИТЬ!$F$7=1,#REF!/1000,#REF!)</f>
        <v>#REF!</v>
      </c>
      <c r="M1677" s="143" t="e">
        <f>IF(ЗАПОЛНИТЬ!$F$7=1,#REF!/1000,#REF!)</f>
        <v>#REF!</v>
      </c>
      <c r="N1677" s="143" t="e">
        <f>IF(ЗАПОЛНИТЬ!$F$7=1,#REF!/1000,#REF!)</f>
        <v>#REF!</v>
      </c>
      <c r="O1677" s="143" t="e">
        <f>IF(ЗАПОЛНИТЬ!$F$7=1,#REF!/1000,#REF!)</f>
        <v>#REF!</v>
      </c>
      <c r="P1677" s="143" t="e">
        <f>IF(ЗАПОЛНИТЬ!$F$7=1,#REF!/1000,#REF!)</f>
        <v>#REF!</v>
      </c>
      <c r="Q1677" s="143" t="e">
        <f>IF(ЗАПОЛНИТЬ!$F$7=1,#REF!/1000,#REF!)</f>
        <v>#REF!</v>
      </c>
      <c r="R1677" s="143" t="e">
        <f>IF(ЗАПОЛНИТЬ!$F$7=1,#REF!/1000,#REF!)</f>
        <v>#REF!</v>
      </c>
      <c r="S1677" s="143" t="e">
        <f>IF(ЗАПОЛНИТЬ!$F$7=1,#REF!/1000,#REF!)</f>
        <v>#REF!</v>
      </c>
      <c r="T1677" s="143" t="e">
        <f>IF(ЗАПОЛНИТЬ!$F$7=1,#REF!/1000,#REF!)</f>
        <v>#REF!</v>
      </c>
      <c r="U1677" s="143" t="e">
        <f>IF(ЗАПОЛНИТЬ!$F$7=1,#REF!/1000,#REF!)</f>
        <v>#REF!</v>
      </c>
      <c r="V1677" s="145" t="e">
        <f>IF(SUM(L1677:U1677)&gt;0,1,0)</f>
        <v>#REF!</v>
      </c>
      <c r="W1677" s="145" t="e">
        <f t="shared" si="115"/>
        <v>#REF!</v>
      </c>
    </row>
    <row r="1678" spans="1:23">
      <c r="A1678" s="144" t="str">
        <f>ЗАПОЛНИТЬ!$B$23</f>
        <v>4</v>
      </c>
      <c r="B1678" s="144" t="str">
        <f>ЗАПОЛНИТЬ!$B$13</f>
        <v>24188344</v>
      </c>
      <c r="C1678" s="144" t="str">
        <f>ЗАПОЛНИТЬ!$B$24</f>
        <v>298</v>
      </c>
      <c r="D1678" s="144" t="str">
        <f>ЗАПОЛНИТЬ!$B$21</f>
        <v>12</v>
      </c>
      <c r="E1678" s="145"/>
      <c r="F1678" s="144" t="str">
        <f>ЗАПОЛНИТЬ!$B$22</f>
        <v>15</v>
      </c>
      <c r="G1678" s="144" t="str">
        <f>ЗАПОЛНИТЬ!$B$20</f>
        <v>040222</v>
      </c>
      <c r="H1678" s="143" t="str">
        <f>IF(ЗАПОЛНИТЬ!$F$7=1,ЗАПОЛНИТЬ!$H$9,ЗАПОЛНИТЬ!$H$10)</f>
        <v>73</v>
      </c>
      <c r="I1678" s="146" t="e">
        <f>IF(ЗАПОЛНИТЬ!$F$7=1,#REF!,#REF!)</f>
        <v>#REF!</v>
      </c>
      <c r="J1678" s="145" t="str">
        <f>IF(ЗАПОЛНИТЬ!$F$7=1,CONCATENATE(ЗАПОЛНИТЬ!$F$18,ЗАПОЛНИТЬ!$D$18),ЗАПОЛНИТЬ!$E$18)</f>
        <v>01.07.2016</v>
      </c>
      <c r="K1678" s="143" t="e">
        <f>#REF!</f>
        <v>#REF!</v>
      </c>
      <c r="L1678" s="143" t="e">
        <f>IF(ЗАПОЛНИТЬ!$F$7=1,#REF!/1000,#REF!)</f>
        <v>#REF!</v>
      </c>
      <c r="M1678" s="143" t="e">
        <f>IF(ЗАПОЛНИТЬ!$F$7=1,#REF!/1000,#REF!)</f>
        <v>#REF!</v>
      </c>
      <c r="N1678" s="143" t="e">
        <f>IF(ЗАПОЛНИТЬ!$F$7=1,#REF!/1000,#REF!)</f>
        <v>#REF!</v>
      </c>
      <c r="O1678" s="143" t="e">
        <f>IF(ЗАПОЛНИТЬ!$F$7=1,#REF!/1000,#REF!)</f>
        <v>#REF!</v>
      </c>
      <c r="P1678" s="143" t="e">
        <f>IF(ЗАПОЛНИТЬ!$F$7=1,#REF!/1000,#REF!)</f>
        <v>#REF!</v>
      </c>
      <c r="Q1678" s="143" t="e">
        <f>IF(ЗАПОЛНИТЬ!$F$7=1,#REF!/1000,#REF!)</f>
        <v>#REF!</v>
      </c>
      <c r="R1678" s="143" t="e">
        <f>IF(ЗАПОЛНИТЬ!$F$7=1,#REF!/1000,#REF!)</f>
        <v>#REF!</v>
      </c>
      <c r="S1678" s="143" t="e">
        <f>IF(ЗАПОЛНИТЬ!$F$7=1,#REF!/1000,#REF!)</f>
        <v>#REF!</v>
      </c>
      <c r="T1678" s="143" t="e">
        <f>IF(ЗАПОЛНИТЬ!$F$7=1,#REF!/1000,#REF!)</f>
        <v>#REF!</v>
      </c>
      <c r="U1678" s="143" t="e">
        <f>IF(ЗАПОЛНИТЬ!$F$7=1,#REF!/1000,#REF!)</f>
        <v>#REF!</v>
      </c>
      <c r="V1678" s="145" t="e">
        <f t="shared" si="112"/>
        <v>#REF!</v>
      </c>
      <c r="W1678" s="145">
        <v>0</v>
      </c>
    </row>
    <row r="1679" spans="1:23">
      <c r="A1679" s="144" t="str">
        <f>ЗАПОЛНИТЬ!$B$23</f>
        <v>4</v>
      </c>
      <c r="B1679" s="144" t="str">
        <f>ЗАПОЛНИТЬ!$B$13</f>
        <v>24188344</v>
      </c>
      <c r="C1679" s="144" t="str">
        <f>ЗАПОЛНИТЬ!$B$24</f>
        <v>298</v>
      </c>
      <c r="D1679" s="144" t="str">
        <f>ЗАПОЛНИТЬ!$B$21</f>
        <v>12</v>
      </c>
      <c r="E1679" s="145"/>
      <c r="F1679" s="144" t="str">
        <f>ЗАПОЛНИТЬ!$B$22</f>
        <v>15</v>
      </c>
      <c r="G1679" s="144" t="str">
        <f>ЗАПОЛНИТЬ!$B$20</f>
        <v>040222</v>
      </c>
      <c r="H1679" s="143" t="str">
        <f>IF(ЗАПОЛНИТЬ!$F$7=1,ЗАПОЛНИТЬ!$H$9,ЗАПОЛНИТЬ!$H$10)</f>
        <v>73</v>
      </c>
      <c r="I1679" s="146" t="e">
        <f>IF(ЗАПОЛНИТЬ!$F$7=1,#REF!,#REF!)</f>
        <v>#REF!</v>
      </c>
      <c r="J1679" s="145" t="str">
        <f>IF(ЗАПОЛНИТЬ!$F$7=1,CONCATENATE(ЗАПОЛНИТЬ!$F$18,ЗАПОЛНИТЬ!$D$18),ЗАПОЛНИТЬ!$E$18)</f>
        <v>01.07.2016</v>
      </c>
      <c r="K1679" s="143" t="e">
        <f>#REF!</f>
        <v>#REF!</v>
      </c>
      <c r="L1679" s="143" t="e">
        <f>IF(ЗАПОЛНИТЬ!$F$7=1,#REF!/1000,#REF!)</f>
        <v>#REF!</v>
      </c>
      <c r="M1679" s="143" t="e">
        <f>IF(ЗАПОЛНИТЬ!$F$7=1,#REF!/1000,#REF!)</f>
        <v>#REF!</v>
      </c>
      <c r="N1679" s="143" t="e">
        <f>IF(ЗАПОЛНИТЬ!$F$7=1,#REF!/1000,#REF!)</f>
        <v>#REF!</v>
      </c>
      <c r="O1679" s="143" t="e">
        <f>IF(ЗАПОЛНИТЬ!$F$7=1,#REF!/1000,#REF!)</f>
        <v>#REF!</v>
      </c>
      <c r="P1679" s="143" t="e">
        <f>IF(ЗАПОЛНИТЬ!$F$7=1,#REF!/1000,#REF!)</f>
        <v>#REF!</v>
      </c>
      <c r="Q1679" s="143" t="e">
        <f>IF(ЗАПОЛНИТЬ!$F$7=1,#REF!/1000,#REF!)</f>
        <v>#REF!</v>
      </c>
      <c r="R1679" s="143" t="e">
        <f>IF(ЗАПОЛНИТЬ!$F$7=1,#REF!/1000,#REF!)</f>
        <v>#REF!</v>
      </c>
      <c r="S1679" s="143" t="e">
        <f>IF(ЗАПОЛНИТЬ!$F$7=1,#REF!/1000,#REF!)</f>
        <v>#REF!</v>
      </c>
      <c r="T1679" s="143" t="e">
        <f>IF(ЗАПОЛНИТЬ!$F$7=1,#REF!/1000,#REF!)</f>
        <v>#REF!</v>
      </c>
      <c r="U1679" s="143" t="e">
        <f>IF(ЗАПОЛНИТЬ!$F$7=1,#REF!/1000,#REF!)</f>
        <v>#REF!</v>
      </c>
      <c r="V1679" s="145" t="e">
        <f t="shared" si="112"/>
        <v>#REF!</v>
      </c>
      <c r="W1679" s="145" t="e">
        <f>IF(SUM(L1679:U1679)&gt;0,1,0)</f>
        <v>#REF!</v>
      </c>
    </row>
    <row r="1680" spans="1:23">
      <c r="A1680" s="144" t="str">
        <f>ЗАПОЛНИТЬ!$B$23</f>
        <v>4</v>
      </c>
      <c r="B1680" s="144" t="str">
        <f>ЗАПОЛНИТЬ!$B$13</f>
        <v>24188344</v>
      </c>
      <c r="C1680" s="144" t="str">
        <f>ЗАПОЛНИТЬ!$B$24</f>
        <v>298</v>
      </c>
      <c r="D1680" s="144" t="str">
        <f>ЗАПОЛНИТЬ!$B$21</f>
        <v>12</v>
      </c>
      <c r="E1680" s="145"/>
      <c r="F1680" s="144" t="str">
        <f>ЗАПОЛНИТЬ!$B$22</f>
        <v>15</v>
      </c>
      <c r="G1680" s="144" t="str">
        <f>ЗАПОЛНИТЬ!$B$20</f>
        <v>040222</v>
      </c>
      <c r="H1680" s="143" t="str">
        <f>IF(ЗАПОЛНИТЬ!$F$7=1,ЗАПОЛНИТЬ!$H$9,ЗАПОЛНИТЬ!$H$10)</f>
        <v>73</v>
      </c>
      <c r="I1680" s="146" t="e">
        <f>IF(ЗАПОЛНИТЬ!$F$7=1,#REF!,#REF!)</f>
        <v>#REF!</v>
      </c>
      <c r="J1680" s="145" t="str">
        <f>IF(ЗАПОЛНИТЬ!$F$7=1,CONCATENATE(ЗАПОЛНИТЬ!$F$18,ЗАПОЛНИТЬ!$D$18),ЗАПОЛНИТЬ!$E$18)</f>
        <v>01.07.2016</v>
      </c>
      <c r="K1680" s="143" t="e">
        <f>#REF!</f>
        <v>#REF!</v>
      </c>
      <c r="L1680" s="143" t="e">
        <f>IF(ЗАПОЛНИТЬ!$F$7=1,#REF!/1000,#REF!)</f>
        <v>#REF!</v>
      </c>
      <c r="M1680" s="143" t="e">
        <f>IF(ЗАПОЛНИТЬ!$F$7=1,#REF!/1000,#REF!)</f>
        <v>#REF!</v>
      </c>
      <c r="N1680" s="143" t="e">
        <f>IF(ЗАПОЛНИТЬ!$F$7=1,#REF!/1000,#REF!)</f>
        <v>#REF!</v>
      </c>
      <c r="O1680" s="143" t="e">
        <f>IF(ЗАПОЛНИТЬ!$F$7=1,#REF!/1000,#REF!)</f>
        <v>#REF!</v>
      </c>
      <c r="P1680" s="143" t="e">
        <f>IF(ЗАПОЛНИТЬ!$F$7=1,#REF!/1000,#REF!)</f>
        <v>#REF!</v>
      </c>
      <c r="Q1680" s="143" t="e">
        <f>IF(ЗАПОЛНИТЬ!$F$7=1,#REF!/1000,#REF!)</f>
        <v>#REF!</v>
      </c>
      <c r="R1680" s="143" t="e">
        <f>IF(ЗАПОЛНИТЬ!$F$7=1,#REF!/1000,#REF!)</f>
        <v>#REF!</v>
      </c>
      <c r="S1680" s="143" t="e">
        <f>IF(ЗАПОЛНИТЬ!$F$7=1,#REF!/1000,#REF!)</f>
        <v>#REF!</v>
      </c>
      <c r="T1680" s="143" t="e">
        <f>IF(ЗАПОЛНИТЬ!$F$7=1,#REF!/1000,#REF!)</f>
        <v>#REF!</v>
      </c>
      <c r="U1680" s="143" t="e">
        <f>IF(ЗАПОЛНИТЬ!$F$7=1,#REF!/1000,#REF!)</f>
        <v>#REF!</v>
      </c>
      <c r="V1680" s="145" t="e">
        <f t="shared" si="112"/>
        <v>#REF!</v>
      </c>
      <c r="W1680" s="145" t="e">
        <f>IF(SUM(L1680:U1680)&gt;0,1,0)</f>
        <v>#REF!</v>
      </c>
    </row>
    <row r="1681" spans="1:23">
      <c r="A1681" s="144" t="str">
        <f>ЗАПОЛНИТЬ!$B$23</f>
        <v>4</v>
      </c>
      <c r="B1681" s="144" t="str">
        <f>ЗАПОЛНИТЬ!$B$13</f>
        <v>24188344</v>
      </c>
      <c r="C1681" s="144" t="str">
        <f>ЗАПОЛНИТЬ!$B$24</f>
        <v>298</v>
      </c>
      <c r="D1681" s="144" t="str">
        <f>ЗАПОЛНИТЬ!$B$21</f>
        <v>12</v>
      </c>
      <c r="E1681" s="145"/>
      <c r="F1681" s="144" t="str">
        <f>ЗАПОЛНИТЬ!$B$22</f>
        <v>15</v>
      </c>
      <c r="G1681" s="144" t="str">
        <f>ЗАПОЛНИТЬ!$B$20</f>
        <v>040222</v>
      </c>
      <c r="H1681" s="143" t="str">
        <f>IF(ЗАПОЛНИТЬ!$F$7=1,ЗАПОЛНИТЬ!$H$9,ЗАПОЛНИТЬ!$H$10)</f>
        <v>73</v>
      </c>
      <c r="I1681" s="146" t="e">
        <f>IF(ЗАПОЛНИТЬ!$F$7=1,#REF!,#REF!)</f>
        <v>#REF!</v>
      </c>
      <c r="J1681" s="145" t="str">
        <f>IF(ЗАПОЛНИТЬ!$F$7=1,CONCATENATE(ЗАПОЛНИТЬ!$F$18,ЗАПОЛНИТЬ!$D$18),ЗАПОЛНИТЬ!$E$18)</f>
        <v>01.07.2016</v>
      </c>
      <c r="K1681" s="143" t="e">
        <f>#REF!</f>
        <v>#REF!</v>
      </c>
      <c r="L1681" s="143" t="e">
        <f>IF(ЗАПОЛНИТЬ!$F$7=1,#REF!/1000,#REF!)</f>
        <v>#REF!</v>
      </c>
      <c r="M1681" s="143" t="e">
        <f>IF(ЗАПОЛНИТЬ!$F$7=1,#REF!/1000,#REF!)</f>
        <v>#REF!</v>
      </c>
      <c r="N1681" s="143" t="e">
        <f>IF(ЗАПОЛНИТЬ!$F$7=1,#REF!/1000,#REF!)</f>
        <v>#REF!</v>
      </c>
      <c r="O1681" s="143" t="e">
        <f>IF(ЗАПОЛНИТЬ!$F$7=1,#REF!/1000,#REF!)</f>
        <v>#REF!</v>
      </c>
      <c r="P1681" s="143" t="e">
        <f>IF(ЗАПОЛНИТЬ!$F$7=1,#REF!/1000,#REF!)</f>
        <v>#REF!</v>
      </c>
      <c r="Q1681" s="143" t="e">
        <f>IF(ЗАПОЛНИТЬ!$F$7=1,#REF!/1000,#REF!)</f>
        <v>#REF!</v>
      </c>
      <c r="R1681" s="143" t="e">
        <f>IF(ЗАПОЛНИТЬ!$F$7=1,#REF!/1000,#REF!)</f>
        <v>#REF!</v>
      </c>
      <c r="S1681" s="143" t="e">
        <f>IF(ЗАПОЛНИТЬ!$F$7=1,#REF!/1000,#REF!)</f>
        <v>#REF!</v>
      </c>
      <c r="T1681" s="143" t="e">
        <f>IF(ЗАПОЛНИТЬ!$F$7=1,#REF!/1000,#REF!)</f>
        <v>#REF!</v>
      </c>
      <c r="U1681" s="143" t="e">
        <f>IF(ЗАПОЛНИТЬ!$F$7=1,#REF!/1000,#REF!)</f>
        <v>#REF!</v>
      </c>
      <c r="V1681" s="145" t="e">
        <f t="shared" si="112"/>
        <v>#REF!</v>
      </c>
      <c r="W1681" s="145">
        <v>0</v>
      </c>
    </row>
    <row r="1682" spans="1:23">
      <c r="A1682" s="144" t="str">
        <f>ЗАПОЛНИТЬ!$B$23</f>
        <v>4</v>
      </c>
      <c r="B1682" s="144" t="str">
        <f>ЗАПОЛНИТЬ!$B$13</f>
        <v>24188344</v>
      </c>
      <c r="C1682" s="144" t="str">
        <f>ЗАПОЛНИТЬ!$B$24</f>
        <v>298</v>
      </c>
      <c r="D1682" s="144" t="str">
        <f>ЗАПОЛНИТЬ!$B$21</f>
        <v>12</v>
      </c>
      <c r="E1682" s="145"/>
      <c r="F1682" s="144" t="str">
        <f>ЗАПОЛНИТЬ!$B$22</f>
        <v>15</v>
      </c>
      <c r="G1682" s="144" t="str">
        <f>ЗАПОЛНИТЬ!$B$20</f>
        <v>040222</v>
      </c>
      <c r="H1682" s="143" t="str">
        <f>IF(ЗАПОЛНИТЬ!$F$7=1,ЗАПОЛНИТЬ!$H$9,ЗАПОЛНИТЬ!$H$10)</f>
        <v>73</v>
      </c>
      <c r="I1682" s="146" t="e">
        <f>IF(ЗАПОЛНИТЬ!$F$7=1,#REF!,#REF!)</f>
        <v>#REF!</v>
      </c>
      <c r="J1682" s="145" t="str">
        <f>IF(ЗАПОЛНИТЬ!$F$7=1,CONCATENATE(ЗАПОЛНИТЬ!$F$18,ЗАПОЛНИТЬ!$D$18),ЗАПОЛНИТЬ!$E$18)</f>
        <v>01.07.2016</v>
      </c>
      <c r="K1682" s="143" t="e">
        <f>#REF!</f>
        <v>#REF!</v>
      </c>
      <c r="L1682" s="143" t="e">
        <f>IF(ЗАПОЛНИТЬ!$F$7=1,#REF!/1000,#REF!)</f>
        <v>#REF!</v>
      </c>
      <c r="M1682" s="143" t="e">
        <f>IF(ЗАПОЛНИТЬ!$F$7=1,#REF!/1000,#REF!)</f>
        <v>#REF!</v>
      </c>
      <c r="N1682" s="143" t="e">
        <f>IF(ЗАПОЛНИТЬ!$F$7=1,#REF!/1000,#REF!)</f>
        <v>#REF!</v>
      </c>
      <c r="O1682" s="143" t="e">
        <f>IF(ЗАПОЛНИТЬ!$F$7=1,#REF!/1000,#REF!)</f>
        <v>#REF!</v>
      </c>
      <c r="P1682" s="143" t="e">
        <f>IF(ЗАПОЛНИТЬ!$F$7=1,#REF!/1000,#REF!)</f>
        <v>#REF!</v>
      </c>
      <c r="Q1682" s="143" t="e">
        <f>IF(ЗАПОЛНИТЬ!$F$7=1,#REF!/1000,#REF!)</f>
        <v>#REF!</v>
      </c>
      <c r="R1682" s="143" t="e">
        <f>IF(ЗАПОЛНИТЬ!$F$7=1,#REF!/1000,#REF!)</f>
        <v>#REF!</v>
      </c>
      <c r="S1682" s="143" t="e">
        <f>IF(ЗАПОЛНИТЬ!$F$7=1,#REF!/1000,#REF!)</f>
        <v>#REF!</v>
      </c>
      <c r="T1682" s="143" t="e">
        <f>IF(ЗАПОЛНИТЬ!$F$7=1,#REF!/1000,#REF!)</f>
        <v>#REF!</v>
      </c>
      <c r="U1682" s="143" t="e">
        <f>IF(ЗАПОЛНИТЬ!$F$7=1,#REF!/1000,#REF!)</f>
        <v>#REF!</v>
      </c>
      <c r="V1682" s="145" t="e">
        <f t="shared" si="112"/>
        <v>#REF!</v>
      </c>
      <c r="W1682" s="145" t="e">
        <f>IF(SUM(L1682:U1682)&gt;0,1,0)</f>
        <v>#REF!</v>
      </c>
    </row>
    <row r="1683" spans="1:23">
      <c r="A1683" s="144" t="str">
        <f>ЗАПОЛНИТЬ!$B$23</f>
        <v>4</v>
      </c>
      <c r="B1683" s="144" t="str">
        <f>ЗАПОЛНИТЬ!$B$13</f>
        <v>24188344</v>
      </c>
      <c r="C1683" s="144" t="str">
        <f>ЗАПОЛНИТЬ!$B$24</f>
        <v>298</v>
      </c>
      <c r="D1683" s="144" t="str">
        <f>ЗАПОЛНИТЬ!$B$21</f>
        <v>12</v>
      </c>
      <c r="E1683" s="145"/>
      <c r="F1683" s="144" t="str">
        <f>ЗАПОЛНИТЬ!$B$22</f>
        <v>15</v>
      </c>
      <c r="G1683" s="144" t="str">
        <f>ЗАПОЛНИТЬ!$B$20</f>
        <v>040222</v>
      </c>
      <c r="H1683" s="143" t="str">
        <f>IF(ЗАПОЛНИТЬ!$F$7=1,ЗАПОЛНИТЬ!$H$9,ЗАПОЛНИТЬ!$H$10)</f>
        <v>73</v>
      </c>
      <c r="I1683" s="146" t="e">
        <f>IF(ЗАПОЛНИТЬ!$F$7=1,#REF!,#REF!)</f>
        <v>#REF!</v>
      </c>
      <c r="J1683" s="145" t="str">
        <f>IF(ЗАПОЛНИТЬ!$F$7=1,CONCATENATE(ЗАПОЛНИТЬ!$F$18,ЗАПОЛНИТЬ!$D$18),ЗАПОЛНИТЬ!$E$18)</f>
        <v>01.07.2016</v>
      </c>
      <c r="K1683" s="143" t="e">
        <f>#REF!</f>
        <v>#REF!</v>
      </c>
      <c r="L1683" s="143" t="e">
        <f>IF(ЗАПОЛНИТЬ!$F$7=1,#REF!/1000,#REF!)</f>
        <v>#REF!</v>
      </c>
      <c r="M1683" s="143" t="e">
        <f>IF(ЗАПОЛНИТЬ!$F$7=1,#REF!/1000,#REF!)</f>
        <v>#REF!</v>
      </c>
      <c r="N1683" s="143" t="e">
        <f>IF(ЗАПОЛНИТЬ!$F$7=1,#REF!/1000,#REF!)</f>
        <v>#REF!</v>
      </c>
      <c r="O1683" s="143" t="e">
        <f>IF(ЗАПОЛНИТЬ!$F$7=1,#REF!/1000,#REF!)</f>
        <v>#REF!</v>
      </c>
      <c r="P1683" s="143" t="e">
        <f>IF(ЗАПОЛНИТЬ!$F$7=1,#REF!/1000,#REF!)</f>
        <v>#REF!</v>
      </c>
      <c r="Q1683" s="143" t="e">
        <f>IF(ЗАПОЛНИТЬ!$F$7=1,#REF!/1000,#REF!)</f>
        <v>#REF!</v>
      </c>
      <c r="R1683" s="143" t="e">
        <f>IF(ЗАПОЛНИТЬ!$F$7=1,#REF!/1000,#REF!)</f>
        <v>#REF!</v>
      </c>
      <c r="S1683" s="143" t="e">
        <f>IF(ЗАПОЛНИТЬ!$F$7=1,#REF!/1000,#REF!)</f>
        <v>#REF!</v>
      </c>
      <c r="T1683" s="143" t="e">
        <f>IF(ЗАПОЛНИТЬ!$F$7=1,#REF!/1000,#REF!)</f>
        <v>#REF!</v>
      </c>
      <c r="U1683" s="143" t="e">
        <f>IF(ЗАПОЛНИТЬ!$F$7=1,#REF!/1000,#REF!)</f>
        <v>#REF!</v>
      </c>
      <c r="V1683" s="145" t="e">
        <f t="shared" si="112"/>
        <v>#REF!</v>
      </c>
      <c r="W1683" s="145" t="e">
        <f>IF(SUM(L1683:U1683)&gt;0,1,0)</f>
        <v>#REF!</v>
      </c>
    </row>
    <row r="1684" spans="1:23">
      <c r="A1684" s="144" t="str">
        <f>ЗАПОЛНИТЬ!$B$23</f>
        <v>4</v>
      </c>
      <c r="B1684" s="144" t="str">
        <f>ЗАПОЛНИТЬ!$B$13</f>
        <v>24188344</v>
      </c>
      <c r="C1684" s="144" t="str">
        <f>ЗАПОЛНИТЬ!$B$24</f>
        <v>298</v>
      </c>
      <c r="D1684" s="144" t="str">
        <f>ЗАПОЛНИТЬ!$B$21</f>
        <v>12</v>
      </c>
      <c r="E1684" s="145"/>
      <c r="F1684" s="144" t="str">
        <f>ЗАПОЛНИТЬ!$B$22</f>
        <v>15</v>
      </c>
      <c r="G1684" s="144" t="str">
        <f>ЗАПОЛНИТЬ!$B$20</f>
        <v>040222</v>
      </c>
      <c r="H1684" s="143" t="str">
        <f>IF(ЗАПОЛНИТЬ!$F$7=1,ЗАПОЛНИТЬ!$H$9,ЗАПОЛНИТЬ!$H$10)</f>
        <v>73</v>
      </c>
      <c r="I1684" s="146" t="e">
        <f>IF(ЗАПОЛНИТЬ!$F$7=1,#REF!,#REF!)</f>
        <v>#REF!</v>
      </c>
      <c r="J1684" s="145" t="str">
        <f>IF(ЗАПОЛНИТЬ!$F$7=1,CONCATENATE(ЗАПОЛНИТЬ!$F$18,ЗАПОЛНИТЬ!$D$18),ЗАПОЛНИТЬ!$E$18)</f>
        <v>01.07.2016</v>
      </c>
      <c r="K1684" s="143" t="e">
        <f>#REF!</f>
        <v>#REF!</v>
      </c>
      <c r="L1684" s="143" t="e">
        <f>IF(ЗАПОЛНИТЬ!$F$7=1,#REF!/1000,#REF!)</f>
        <v>#REF!</v>
      </c>
      <c r="M1684" s="143" t="e">
        <f>IF(ЗАПОЛНИТЬ!$F$7=1,#REF!/1000,#REF!)</f>
        <v>#REF!</v>
      </c>
      <c r="N1684" s="143" t="e">
        <f>IF(ЗАПОЛНИТЬ!$F$7=1,#REF!/1000,#REF!)</f>
        <v>#REF!</v>
      </c>
      <c r="O1684" s="143" t="e">
        <f>IF(ЗАПОЛНИТЬ!$F$7=1,#REF!/1000,#REF!)</f>
        <v>#REF!</v>
      </c>
      <c r="P1684" s="143" t="e">
        <f>IF(ЗАПОЛНИТЬ!$F$7=1,#REF!/1000,#REF!)</f>
        <v>#REF!</v>
      </c>
      <c r="Q1684" s="143" t="e">
        <f>IF(ЗАПОЛНИТЬ!$F$7=1,#REF!/1000,#REF!)</f>
        <v>#REF!</v>
      </c>
      <c r="R1684" s="143" t="e">
        <f>IF(ЗАПОЛНИТЬ!$F$7=1,#REF!/1000,#REF!)</f>
        <v>#REF!</v>
      </c>
      <c r="S1684" s="143" t="e">
        <f>IF(ЗАПОЛНИТЬ!$F$7=1,#REF!/1000,#REF!)</f>
        <v>#REF!</v>
      </c>
      <c r="T1684" s="143" t="e">
        <f>IF(ЗАПОЛНИТЬ!$F$7=1,#REF!/1000,#REF!)</f>
        <v>#REF!</v>
      </c>
      <c r="U1684" s="143" t="e">
        <f>IF(ЗАПОЛНИТЬ!$F$7=1,#REF!/1000,#REF!)</f>
        <v>#REF!</v>
      </c>
      <c r="V1684" s="145" t="e">
        <f t="shared" si="112"/>
        <v>#REF!</v>
      </c>
      <c r="W1684" s="145">
        <v>0</v>
      </c>
    </row>
    <row r="1685" spans="1:23">
      <c r="A1685" s="144" t="str">
        <f>ЗАПОЛНИТЬ!$B$23</f>
        <v>4</v>
      </c>
      <c r="B1685" s="144" t="str">
        <f>ЗАПОЛНИТЬ!$B$13</f>
        <v>24188344</v>
      </c>
      <c r="C1685" s="144" t="str">
        <f>ЗАПОЛНИТЬ!$B$24</f>
        <v>298</v>
      </c>
      <c r="D1685" s="144" t="str">
        <f>ЗАПОЛНИТЬ!$B$21</f>
        <v>12</v>
      </c>
      <c r="E1685" s="145"/>
      <c r="F1685" s="144" t="str">
        <f>ЗАПОЛНИТЬ!$B$22</f>
        <v>15</v>
      </c>
      <c r="G1685" s="144" t="str">
        <f>ЗАПОЛНИТЬ!$B$20</f>
        <v>040222</v>
      </c>
      <c r="H1685" s="143" t="str">
        <f>IF(ЗАПОЛНИТЬ!$F$7=1,ЗАПОЛНИТЬ!$H$9,ЗАПОЛНИТЬ!$H$10)</f>
        <v>73</v>
      </c>
      <c r="I1685" s="146" t="e">
        <f>IF(ЗАПОЛНИТЬ!$F$7=1,#REF!,#REF!)</f>
        <v>#REF!</v>
      </c>
      <c r="J1685" s="145" t="str">
        <f>IF(ЗАПОЛНИТЬ!$F$7=1,CONCATENATE(ЗАПОЛНИТЬ!$F$18,ЗАПОЛНИТЬ!$D$18),ЗАПОЛНИТЬ!$E$18)</f>
        <v>01.07.2016</v>
      </c>
      <c r="K1685" s="143" t="e">
        <f>#REF!</f>
        <v>#REF!</v>
      </c>
      <c r="L1685" s="143" t="e">
        <f>IF(ЗАПОЛНИТЬ!$F$7=1,#REF!/1000,#REF!)</f>
        <v>#REF!</v>
      </c>
      <c r="M1685" s="143" t="e">
        <f>IF(ЗАПОЛНИТЬ!$F$7=1,#REF!/1000,#REF!)</f>
        <v>#REF!</v>
      </c>
      <c r="N1685" s="143" t="e">
        <f>IF(ЗАПОЛНИТЬ!$F$7=1,#REF!/1000,#REF!)</f>
        <v>#REF!</v>
      </c>
      <c r="O1685" s="143" t="e">
        <f>IF(ЗАПОЛНИТЬ!$F$7=1,#REF!/1000,#REF!)</f>
        <v>#REF!</v>
      </c>
      <c r="P1685" s="143" t="e">
        <f>IF(ЗАПОЛНИТЬ!$F$7=1,#REF!/1000,#REF!)</f>
        <v>#REF!</v>
      </c>
      <c r="Q1685" s="143" t="e">
        <f>IF(ЗАПОЛНИТЬ!$F$7=1,#REF!/1000,#REF!)</f>
        <v>#REF!</v>
      </c>
      <c r="R1685" s="143" t="e">
        <f>IF(ЗАПОЛНИТЬ!$F$7=1,#REF!/1000,#REF!)</f>
        <v>#REF!</v>
      </c>
      <c r="S1685" s="143" t="e">
        <f>IF(ЗАПОЛНИТЬ!$F$7=1,#REF!/1000,#REF!)</f>
        <v>#REF!</v>
      </c>
      <c r="T1685" s="143" t="e">
        <f>IF(ЗАПОЛНИТЬ!$F$7=1,#REF!/1000,#REF!)</f>
        <v>#REF!</v>
      </c>
      <c r="U1685" s="143" t="e">
        <f>IF(ЗАПОЛНИТЬ!$F$7=1,#REF!/1000,#REF!)</f>
        <v>#REF!</v>
      </c>
      <c r="V1685" s="145" t="e">
        <f t="shared" si="112"/>
        <v>#REF!</v>
      </c>
      <c r="W1685" s="145" t="e">
        <f>IF(SUM(L1685:U1685)&gt;0,1,0)</f>
        <v>#REF!</v>
      </c>
    </row>
    <row r="1686" spans="1:23">
      <c r="A1686" s="144" t="str">
        <f>ЗАПОЛНИТЬ!$B$23</f>
        <v>4</v>
      </c>
      <c r="B1686" s="144" t="str">
        <f>ЗАПОЛНИТЬ!$B$13</f>
        <v>24188344</v>
      </c>
      <c r="C1686" s="144" t="str">
        <f>ЗАПОЛНИТЬ!$B$24</f>
        <v>298</v>
      </c>
      <c r="D1686" s="144" t="str">
        <f>ЗАПОЛНИТЬ!$B$21</f>
        <v>12</v>
      </c>
      <c r="E1686" s="145"/>
      <c r="F1686" s="144" t="str">
        <f>ЗАПОЛНИТЬ!$B$22</f>
        <v>15</v>
      </c>
      <c r="G1686" s="144" t="str">
        <f>ЗАПОЛНИТЬ!$B$20</f>
        <v>040222</v>
      </c>
      <c r="H1686" s="143" t="str">
        <f>IF(ЗАПОЛНИТЬ!$F$7=1,ЗАПОЛНИТЬ!$H$9,ЗАПОЛНИТЬ!$H$10)</f>
        <v>73</v>
      </c>
      <c r="I1686" s="146" t="e">
        <f>IF(ЗАПОЛНИТЬ!$F$7=1,#REF!,#REF!)</f>
        <v>#REF!</v>
      </c>
      <c r="J1686" s="145" t="str">
        <f>IF(ЗАПОЛНИТЬ!$F$7=1,CONCATENATE(ЗАПОЛНИТЬ!$F$18,ЗАПОЛНИТЬ!$D$18),ЗАПОЛНИТЬ!$E$18)</f>
        <v>01.07.2016</v>
      </c>
      <c r="K1686" s="143" t="e">
        <f>#REF!</f>
        <v>#REF!</v>
      </c>
      <c r="L1686" s="143" t="e">
        <f>IF(ЗАПОЛНИТЬ!$F$7=1,#REF!/1000,#REF!)</f>
        <v>#REF!</v>
      </c>
      <c r="M1686" s="143" t="e">
        <f>IF(ЗАПОЛНИТЬ!$F$7=1,#REF!/1000,#REF!)</f>
        <v>#REF!</v>
      </c>
      <c r="N1686" s="143" t="e">
        <f>IF(ЗАПОЛНИТЬ!$F$7=1,#REF!/1000,#REF!)</f>
        <v>#REF!</v>
      </c>
      <c r="O1686" s="143" t="e">
        <f>IF(ЗАПОЛНИТЬ!$F$7=1,#REF!/1000,#REF!)</f>
        <v>#REF!</v>
      </c>
      <c r="P1686" s="143" t="e">
        <f>IF(ЗАПОЛНИТЬ!$F$7=1,#REF!/1000,#REF!)</f>
        <v>#REF!</v>
      </c>
      <c r="Q1686" s="143" t="e">
        <f>IF(ЗАПОЛНИТЬ!$F$7=1,#REF!/1000,#REF!)</f>
        <v>#REF!</v>
      </c>
      <c r="R1686" s="143" t="e">
        <f>IF(ЗАПОЛНИТЬ!$F$7=1,#REF!/1000,#REF!)</f>
        <v>#REF!</v>
      </c>
      <c r="S1686" s="143" t="e">
        <f>IF(ЗАПОЛНИТЬ!$F$7=1,#REF!/1000,#REF!)</f>
        <v>#REF!</v>
      </c>
      <c r="T1686" s="143" t="e">
        <f>IF(ЗАПОЛНИТЬ!$F$7=1,#REF!/1000,#REF!)</f>
        <v>#REF!</v>
      </c>
      <c r="U1686" s="143" t="e">
        <f>IF(ЗАПОЛНИТЬ!$F$7=1,#REF!/1000,#REF!)</f>
        <v>#REF!</v>
      </c>
      <c r="V1686" s="145" t="e">
        <f t="shared" si="112"/>
        <v>#REF!</v>
      </c>
      <c r="W1686" s="145" t="e">
        <f>IF(SUM(L1686:U1686)&gt;0,1,0)</f>
        <v>#REF!</v>
      </c>
    </row>
    <row r="1687" spans="1:23">
      <c r="A1687" s="144" t="str">
        <f>ЗАПОЛНИТЬ!$B$23</f>
        <v>4</v>
      </c>
      <c r="B1687" s="144" t="str">
        <f>ЗАПОЛНИТЬ!$B$13</f>
        <v>24188344</v>
      </c>
      <c r="C1687" s="144" t="str">
        <f>ЗАПОЛНИТЬ!$B$24</f>
        <v>298</v>
      </c>
      <c r="D1687" s="144" t="str">
        <f>ЗАПОЛНИТЬ!$B$21</f>
        <v>12</v>
      </c>
      <c r="E1687" s="145"/>
      <c r="F1687" s="144" t="str">
        <f>ЗАПОЛНИТЬ!$B$22</f>
        <v>15</v>
      </c>
      <c r="G1687" s="144" t="str">
        <f>ЗАПОЛНИТЬ!$B$20</f>
        <v>040222</v>
      </c>
      <c r="H1687" s="143" t="str">
        <f>IF(ЗАПОЛНИТЬ!$F$7=1,ЗАПОЛНИТЬ!$H$9,ЗАПОЛНИТЬ!$H$10)</f>
        <v>73</v>
      </c>
      <c r="I1687" s="146" t="e">
        <f>IF(ЗАПОЛНИТЬ!$F$7=1,#REF!,#REF!)</f>
        <v>#REF!</v>
      </c>
      <c r="J1687" s="145" t="str">
        <f>IF(ЗАПОЛНИТЬ!$F$7=1,CONCATENATE(ЗАПОЛНИТЬ!$F$18,ЗАПОЛНИТЬ!$D$18),ЗАПОЛНИТЬ!$E$18)</f>
        <v>01.07.2016</v>
      </c>
      <c r="K1687" s="143" t="e">
        <f>#REF!</f>
        <v>#REF!</v>
      </c>
      <c r="L1687" s="143" t="e">
        <f>IF(ЗАПОЛНИТЬ!$F$7=1,#REF!/1000,#REF!)</f>
        <v>#REF!</v>
      </c>
      <c r="M1687" s="143" t="e">
        <f>IF(ЗАПОЛНИТЬ!$F$7=1,#REF!/1000,#REF!)</f>
        <v>#REF!</v>
      </c>
      <c r="N1687" s="143" t="e">
        <f>IF(ЗАПОЛНИТЬ!$F$7=1,#REF!/1000,#REF!)</f>
        <v>#REF!</v>
      </c>
      <c r="O1687" s="143" t="e">
        <f>IF(ЗАПОЛНИТЬ!$F$7=1,#REF!/1000,#REF!)</f>
        <v>#REF!</v>
      </c>
      <c r="P1687" s="143" t="e">
        <f>IF(ЗАПОЛНИТЬ!$F$7=1,#REF!/1000,#REF!)</f>
        <v>#REF!</v>
      </c>
      <c r="Q1687" s="143" t="e">
        <f>IF(ЗАПОЛНИТЬ!$F$7=1,#REF!/1000,#REF!)</f>
        <v>#REF!</v>
      </c>
      <c r="R1687" s="143" t="e">
        <f>IF(ЗАПОЛНИТЬ!$F$7=1,#REF!/1000,#REF!)</f>
        <v>#REF!</v>
      </c>
      <c r="S1687" s="143" t="e">
        <f>IF(ЗАПОЛНИТЬ!$F$7=1,#REF!/1000,#REF!)</f>
        <v>#REF!</v>
      </c>
      <c r="T1687" s="143" t="e">
        <f>IF(ЗАПОЛНИТЬ!$F$7=1,#REF!/1000,#REF!)</f>
        <v>#REF!</v>
      </c>
      <c r="U1687" s="143" t="e">
        <f>IF(ЗАПОЛНИТЬ!$F$7=1,#REF!/1000,#REF!)</f>
        <v>#REF!</v>
      </c>
      <c r="V1687" s="145" t="e">
        <f t="shared" si="112"/>
        <v>#REF!</v>
      </c>
      <c r="W1687" s="145" t="e">
        <f>IF(SUM(L1687:U1687)&gt;0,1,0)</f>
        <v>#REF!</v>
      </c>
    </row>
    <row r="1688" spans="1:23">
      <c r="A1688" s="144" t="str">
        <f>ЗАПОЛНИТЬ!$B$23</f>
        <v>4</v>
      </c>
      <c r="B1688" s="144" t="str">
        <f>ЗАПОЛНИТЬ!$B$13</f>
        <v>24188344</v>
      </c>
      <c r="C1688" s="144" t="str">
        <f>ЗАПОЛНИТЬ!$B$24</f>
        <v>298</v>
      </c>
      <c r="D1688" s="144" t="str">
        <f>ЗАПОЛНИТЬ!$B$21</f>
        <v>12</v>
      </c>
      <c r="E1688" s="145"/>
      <c r="F1688" s="144" t="str">
        <f>ЗАПОЛНИТЬ!$B$22</f>
        <v>15</v>
      </c>
      <c r="G1688" s="144" t="str">
        <f>ЗАПОЛНИТЬ!$B$20</f>
        <v>040222</v>
      </c>
      <c r="H1688" s="143" t="str">
        <f>IF(ЗАПОЛНИТЬ!$F$7=1,ЗАПОЛНИТЬ!$H$9,ЗАПОЛНИТЬ!$H$10)</f>
        <v>73</v>
      </c>
      <c r="I1688" s="146" t="e">
        <f>IF(ЗАПОЛНИТЬ!$F$7=1,#REF!,#REF!)</f>
        <v>#REF!</v>
      </c>
      <c r="J1688" s="145" t="str">
        <f>IF(ЗАПОЛНИТЬ!$F$7=1,CONCATENATE(ЗАПОЛНИТЬ!$F$18,ЗАПОЛНИТЬ!$D$18),ЗАПОЛНИТЬ!$E$18)</f>
        <v>01.07.2016</v>
      </c>
      <c r="K1688" s="143" t="e">
        <f>#REF!</f>
        <v>#REF!</v>
      </c>
      <c r="L1688" s="143" t="e">
        <f>IF(ЗАПОЛНИТЬ!$F$7=1,#REF!/1000,#REF!)</f>
        <v>#REF!</v>
      </c>
      <c r="M1688" s="143" t="e">
        <f>IF(ЗАПОЛНИТЬ!$F$7=1,#REF!/1000,#REF!)</f>
        <v>#REF!</v>
      </c>
      <c r="N1688" s="143" t="e">
        <f>IF(ЗАПОЛНИТЬ!$F$7=1,#REF!/1000,#REF!)</f>
        <v>#REF!</v>
      </c>
      <c r="O1688" s="143" t="e">
        <f>IF(ЗАПОЛНИТЬ!$F$7=1,#REF!/1000,#REF!)</f>
        <v>#REF!</v>
      </c>
      <c r="P1688" s="143" t="e">
        <f>IF(ЗАПОЛНИТЬ!$F$7=1,#REF!/1000,#REF!)</f>
        <v>#REF!</v>
      </c>
      <c r="Q1688" s="143" t="e">
        <f>IF(ЗАПОЛНИТЬ!$F$7=1,#REF!/1000,#REF!)</f>
        <v>#REF!</v>
      </c>
      <c r="R1688" s="143" t="e">
        <f>IF(ЗАПОЛНИТЬ!$F$7=1,#REF!/1000,#REF!)</f>
        <v>#REF!</v>
      </c>
      <c r="S1688" s="143" t="e">
        <f>IF(ЗАПОЛНИТЬ!$F$7=1,#REF!/1000,#REF!)</f>
        <v>#REF!</v>
      </c>
      <c r="T1688" s="143" t="e">
        <f>IF(ЗАПОЛНИТЬ!$F$7=1,#REF!/1000,#REF!)</f>
        <v>#REF!</v>
      </c>
      <c r="U1688" s="143" t="e">
        <f>IF(ЗАПОЛНИТЬ!$F$7=1,#REF!/1000,#REF!)</f>
        <v>#REF!</v>
      </c>
      <c r="V1688" s="145" t="e">
        <f t="shared" si="112"/>
        <v>#REF!</v>
      </c>
      <c r="W1688" s="145">
        <v>0</v>
      </c>
    </row>
    <row r="1689" spans="1:23">
      <c r="A1689" s="144" t="str">
        <f>ЗАПОЛНИТЬ!$B$23</f>
        <v>4</v>
      </c>
      <c r="B1689" s="144" t="str">
        <f>ЗАПОЛНИТЬ!$B$13</f>
        <v>24188344</v>
      </c>
      <c r="C1689" s="144" t="str">
        <f>ЗАПОЛНИТЬ!$B$24</f>
        <v>298</v>
      </c>
      <c r="D1689" s="144" t="str">
        <f>ЗАПОЛНИТЬ!$B$21</f>
        <v>12</v>
      </c>
      <c r="E1689" s="145"/>
      <c r="F1689" s="144" t="str">
        <f>ЗАПОЛНИТЬ!$B$22</f>
        <v>15</v>
      </c>
      <c r="G1689" s="144" t="str">
        <f>ЗАПОЛНИТЬ!$B$20</f>
        <v>040222</v>
      </c>
      <c r="H1689" s="143" t="str">
        <f>IF(ЗАПОЛНИТЬ!$F$7=1,ЗАПОЛНИТЬ!$H$9,ЗАПОЛНИТЬ!$H$10)</f>
        <v>73</v>
      </c>
      <c r="I1689" s="146" t="e">
        <f>IF(ЗАПОЛНИТЬ!$F$7=1,#REF!,#REF!)</f>
        <v>#REF!</v>
      </c>
      <c r="J1689" s="145" t="str">
        <f>IF(ЗАПОЛНИТЬ!$F$7=1,CONCATENATE(ЗАПОЛНИТЬ!$F$18,ЗАПОЛНИТЬ!$D$18),ЗАПОЛНИТЬ!$E$18)</f>
        <v>01.07.2016</v>
      </c>
      <c r="K1689" s="143" t="e">
        <f>#REF!</f>
        <v>#REF!</v>
      </c>
      <c r="L1689" s="143" t="e">
        <f>IF(ЗАПОЛНИТЬ!$F$7=1,#REF!/1000,#REF!)</f>
        <v>#REF!</v>
      </c>
      <c r="M1689" s="143" t="e">
        <f>IF(ЗАПОЛНИТЬ!$F$7=1,#REF!/1000,#REF!)</f>
        <v>#REF!</v>
      </c>
      <c r="N1689" s="143" t="e">
        <f>IF(ЗАПОЛНИТЬ!$F$7=1,#REF!/1000,#REF!)</f>
        <v>#REF!</v>
      </c>
      <c r="O1689" s="143" t="e">
        <f>IF(ЗАПОЛНИТЬ!$F$7=1,#REF!/1000,#REF!)</f>
        <v>#REF!</v>
      </c>
      <c r="P1689" s="143" t="e">
        <f>IF(ЗАПОЛНИТЬ!$F$7=1,#REF!/1000,#REF!)</f>
        <v>#REF!</v>
      </c>
      <c r="Q1689" s="143" t="e">
        <f>IF(ЗАПОЛНИТЬ!$F$7=1,#REF!/1000,#REF!)</f>
        <v>#REF!</v>
      </c>
      <c r="R1689" s="143" t="e">
        <f>IF(ЗАПОЛНИТЬ!$F$7=1,#REF!/1000,#REF!)</f>
        <v>#REF!</v>
      </c>
      <c r="S1689" s="143" t="e">
        <f>IF(ЗАПОЛНИТЬ!$F$7=1,#REF!/1000,#REF!)</f>
        <v>#REF!</v>
      </c>
      <c r="T1689" s="143" t="e">
        <f>IF(ЗАПОЛНИТЬ!$F$7=1,#REF!/1000,#REF!)</f>
        <v>#REF!</v>
      </c>
      <c r="U1689" s="143" t="e">
        <f>IF(ЗАПОЛНИТЬ!$F$7=1,#REF!/1000,#REF!)</f>
        <v>#REF!</v>
      </c>
      <c r="V1689" s="145" t="e">
        <f t="shared" si="112"/>
        <v>#REF!</v>
      </c>
      <c r="W1689" s="145" t="e">
        <f>IF(SUM(L1689:U1689)&gt;0,1,0)</f>
        <v>#REF!</v>
      </c>
    </row>
    <row r="1690" spans="1:23">
      <c r="A1690" s="144" t="str">
        <f>ЗАПОЛНИТЬ!$B$23</f>
        <v>4</v>
      </c>
      <c r="B1690" s="144" t="str">
        <f>ЗАПОЛНИТЬ!$B$13</f>
        <v>24188344</v>
      </c>
      <c r="C1690" s="144" t="str">
        <f>ЗАПОЛНИТЬ!$B$24</f>
        <v>298</v>
      </c>
      <c r="D1690" s="144" t="str">
        <f>ЗАПОЛНИТЬ!$B$21</f>
        <v>12</v>
      </c>
      <c r="E1690" s="145"/>
      <c r="F1690" s="144" t="str">
        <f>ЗАПОЛНИТЬ!$B$22</f>
        <v>15</v>
      </c>
      <c r="G1690" s="144" t="str">
        <f>ЗАПОЛНИТЬ!$B$20</f>
        <v>040222</v>
      </c>
      <c r="H1690" s="143" t="str">
        <f>IF(ЗАПОЛНИТЬ!$F$7=1,ЗАПОЛНИТЬ!$H$9,ЗАПОЛНИТЬ!$H$10)</f>
        <v>73</v>
      </c>
      <c r="I1690" s="146" t="e">
        <f>IF(ЗАПОЛНИТЬ!$F$7=1,#REF!,#REF!)</f>
        <v>#REF!</v>
      </c>
      <c r="J1690" s="145" t="str">
        <f>IF(ЗАПОЛНИТЬ!$F$7=1,CONCATENATE(ЗАПОЛНИТЬ!$F$18,ЗАПОЛНИТЬ!$D$18),ЗАПОЛНИТЬ!$E$18)</f>
        <v>01.07.2016</v>
      </c>
      <c r="K1690" s="143" t="e">
        <f>#REF!</f>
        <v>#REF!</v>
      </c>
      <c r="L1690" s="143" t="e">
        <f>IF(ЗАПОЛНИТЬ!$F$7=1,#REF!/1000,#REF!)</f>
        <v>#REF!</v>
      </c>
      <c r="M1690" s="143" t="e">
        <f>IF(ЗАПОЛНИТЬ!$F$7=1,#REF!/1000,#REF!)</f>
        <v>#REF!</v>
      </c>
      <c r="N1690" s="143" t="e">
        <f>IF(ЗАПОЛНИТЬ!$F$7=1,#REF!/1000,#REF!)</f>
        <v>#REF!</v>
      </c>
      <c r="O1690" s="143" t="e">
        <f>IF(ЗАПОЛНИТЬ!$F$7=1,#REF!/1000,#REF!)</f>
        <v>#REF!</v>
      </c>
      <c r="P1690" s="143" t="e">
        <f>IF(ЗАПОЛНИТЬ!$F$7=1,#REF!/1000,#REF!)</f>
        <v>#REF!</v>
      </c>
      <c r="Q1690" s="143" t="e">
        <f>IF(ЗАПОЛНИТЬ!$F$7=1,#REF!/1000,#REF!)</f>
        <v>#REF!</v>
      </c>
      <c r="R1690" s="143" t="e">
        <f>IF(ЗАПОЛНИТЬ!$F$7=1,#REF!/1000,#REF!)</f>
        <v>#REF!</v>
      </c>
      <c r="S1690" s="143" t="e">
        <f>IF(ЗАПОЛНИТЬ!$F$7=1,#REF!/1000,#REF!)</f>
        <v>#REF!</v>
      </c>
      <c r="T1690" s="143" t="e">
        <f>IF(ЗАПОЛНИТЬ!$F$7=1,#REF!/1000,#REF!)</f>
        <v>#REF!</v>
      </c>
      <c r="U1690" s="143" t="e">
        <f>IF(ЗАПОЛНИТЬ!$F$7=1,#REF!/1000,#REF!)</f>
        <v>#REF!</v>
      </c>
      <c r="V1690" s="145" t="e">
        <f t="shared" si="112"/>
        <v>#REF!</v>
      </c>
      <c r="W1690" s="145" t="e">
        <f>IF(SUM(L1690:U1690)&gt;0,1,0)</f>
        <v>#REF!</v>
      </c>
    </row>
    <row r="1691" spans="1:23">
      <c r="A1691" s="144" t="str">
        <f>ЗАПОЛНИТЬ!$B$23</f>
        <v>4</v>
      </c>
      <c r="B1691" s="144" t="str">
        <f>ЗАПОЛНИТЬ!$B$13</f>
        <v>24188344</v>
      </c>
      <c r="C1691" s="144" t="str">
        <f>ЗАПОЛНИТЬ!$B$24</f>
        <v>298</v>
      </c>
      <c r="D1691" s="144" t="str">
        <f>ЗАПОЛНИТЬ!$B$21</f>
        <v>12</v>
      </c>
      <c r="E1691" s="145"/>
      <c r="F1691" s="144" t="str">
        <f>ЗАПОЛНИТЬ!$B$22</f>
        <v>15</v>
      </c>
      <c r="G1691" s="144" t="str">
        <f>ЗАПОЛНИТЬ!$B$20</f>
        <v>040222</v>
      </c>
      <c r="H1691" s="143" t="str">
        <f>IF(ЗАПОЛНИТЬ!$F$7=1,ЗАПОЛНИТЬ!$H$9,ЗАПОЛНИТЬ!$H$10)</f>
        <v>73</v>
      </c>
      <c r="I1691" s="146" t="e">
        <f>IF(ЗАПОЛНИТЬ!$F$7=1,#REF!,#REF!)</f>
        <v>#REF!</v>
      </c>
      <c r="J1691" s="145" t="str">
        <f>IF(ЗАПОЛНИТЬ!$F$7=1,CONCATENATE(ЗАПОЛНИТЬ!$F$18,ЗАПОЛНИТЬ!$D$18),ЗАПОЛНИТЬ!$E$18)</f>
        <v>01.07.2016</v>
      </c>
      <c r="K1691" s="143" t="e">
        <f>#REF!</f>
        <v>#REF!</v>
      </c>
      <c r="L1691" s="143" t="e">
        <f>IF(ЗАПОЛНИТЬ!$F$7=1,#REF!/1000,#REF!)</f>
        <v>#REF!</v>
      </c>
      <c r="M1691" s="143" t="e">
        <f>IF(ЗАПОЛНИТЬ!$F$7=1,#REF!/1000,#REF!)</f>
        <v>#REF!</v>
      </c>
      <c r="N1691" s="143" t="e">
        <f>IF(ЗАПОЛНИТЬ!$F$7=1,#REF!/1000,#REF!)</f>
        <v>#REF!</v>
      </c>
      <c r="O1691" s="143" t="e">
        <f>IF(ЗАПОЛНИТЬ!$F$7=1,#REF!/1000,#REF!)</f>
        <v>#REF!</v>
      </c>
      <c r="P1691" s="143" t="e">
        <f>IF(ЗАПОЛНИТЬ!$F$7=1,#REF!/1000,#REF!)</f>
        <v>#REF!</v>
      </c>
      <c r="Q1691" s="143" t="e">
        <f>IF(ЗАПОЛНИТЬ!$F$7=1,#REF!/1000,#REF!)</f>
        <v>#REF!</v>
      </c>
      <c r="R1691" s="143" t="e">
        <f>IF(ЗАПОЛНИТЬ!$F$7=1,#REF!/1000,#REF!)</f>
        <v>#REF!</v>
      </c>
      <c r="S1691" s="143" t="e">
        <f>IF(ЗАПОЛНИТЬ!$F$7=1,#REF!/1000,#REF!)</f>
        <v>#REF!</v>
      </c>
      <c r="T1691" s="143" t="e">
        <f>IF(ЗАПОЛНИТЬ!$F$7=1,#REF!/1000,#REF!)</f>
        <v>#REF!</v>
      </c>
      <c r="U1691" s="143" t="e">
        <f>IF(ЗАПОЛНИТЬ!$F$7=1,#REF!/1000,#REF!)</f>
        <v>#REF!</v>
      </c>
      <c r="V1691" s="145" t="e">
        <f t="shared" si="112"/>
        <v>#REF!</v>
      </c>
      <c r="W1691" s="145" t="e">
        <f>IF(SUM(L1691:U1691)&gt;0,1,0)</f>
        <v>#REF!</v>
      </c>
    </row>
    <row r="1692" spans="1:23">
      <c r="A1692" s="144" t="str">
        <f>ЗАПОЛНИТЬ!$B$23</f>
        <v>4</v>
      </c>
      <c r="B1692" s="144" t="str">
        <f>ЗАПОЛНИТЬ!$B$13</f>
        <v>24188344</v>
      </c>
      <c r="C1692" s="144" t="str">
        <f>ЗАПОЛНИТЬ!$B$24</f>
        <v>298</v>
      </c>
      <c r="D1692" s="144" t="str">
        <f>ЗАПОЛНИТЬ!$B$21</f>
        <v>12</v>
      </c>
      <c r="E1692" s="145"/>
      <c r="F1692" s="144" t="str">
        <f>ЗАПОЛНИТЬ!$B$22</f>
        <v>15</v>
      </c>
      <c r="G1692" s="144" t="str">
        <f>ЗАПОЛНИТЬ!$B$20</f>
        <v>040222</v>
      </c>
      <c r="H1692" s="143" t="str">
        <f>IF(ЗАПОЛНИТЬ!$F$7=1,ЗАПОЛНИТЬ!$H$9,ЗАПОЛНИТЬ!$H$10)</f>
        <v>73</v>
      </c>
      <c r="I1692" s="146" t="e">
        <f>IF(ЗАПОЛНИТЬ!$F$7=1,#REF!,#REF!)</f>
        <v>#REF!</v>
      </c>
      <c r="J1692" s="145" t="str">
        <f>IF(ЗАПОЛНИТЬ!$F$7=1,CONCATENATE(ЗАПОЛНИТЬ!$F$18,ЗАПОЛНИТЬ!$D$18),ЗАПОЛНИТЬ!$E$18)</f>
        <v>01.07.2016</v>
      </c>
      <c r="K1692" s="143" t="e">
        <f>#REF!</f>
        <v>#REF!</v>
      </c>
      <c r="L1692" s="143" t="e">
        <f>IF(ЗАПОЛНИТЬ!$F$7=1,#REF!/1000,#REF!)</f>
        <v>#REF!</v>
      </c>
      <c r="M1692" s="143" t="e">
        <f>IF(ЗАПОЛНИТЬ!$F$7=1,#REF!/1000,#REF!)</f>
        <v>#REF!</v>
      </c>
      <c r="N1692" s="143" t="e">
        <f>IF(ЗАПОЛНИТЬ!$F$7=1,#REF!/1000,#REF!)</f>
        <v>#REF!</v>
      </c>
      <c r="O1692" s="143" t="e">
        <f>IF(ЗАПОЛНИТЬ!$F$7=1,#REF!/1000,#REF!)</f>
        <v>#REF!</v>
      </c>
      <c r="P1692" s="143" t="e">
        <f>IF(ЗАПОЛНИТЬ!$F$7=1,#REF!/1000,#REF!)</f>
        <v>#REF!</v>
      </c>
      <c r="Q1692" s="143" t="e">
        <f>IF(ЗАПОЛНИТЬ!$F$7=1,#REF!/1000,#REF!)</f>
        <v>#REF!</v>
      </c>
      <c r="R1692" s="143" t="e">
        <f>IF(ЗАПОЛНИТЬ!$F$7=1,#REF!/1000,#REF!)</f>
        <v>#REF!</v>
      </c>
      <c r="S1692" s="143" t="e">
        <f>IF(ЗАПОЛНИТЬ!$F$7=1,#REF!/1000,#REF!)</f>
        <v>#REF!</v>
      </c>
      <c r="T1692" s="143" t="e">
        <f>IF(ЗАПОЛНИТЬ!$F$7=1,#REF!/1000,#REF!)</f>
        <v>#REF!</v>
      </c>
      <c r="U1692" s="143" t="e">
        <f>IF(ЗАПОЛНИТЬ!$F$7=1,#REF!/1000,#REF!)</f>
        <v>#REF!</v>
      </c>
      <c r="V1692" s="145" t="e">
        <f t="shared" si="112"/>
        <v>#REF!</v>
      </c>
      <c r="W1692" s="145" t="e">
        <f>IF(SUM(L1692:U1692)&gt;0,1,0)</f>
        <v>#REF!</v>
      </c>
    </row>
    <row r="1693" spans="1:23">
      <c r="A1693" s="144" t="str">
        <f>ЗАПОЛНИТЬ!$B$23</f>
        <v>4</v>
      </c>
      <c r="B1693" s="144" t="str">
        <f>ЗАПОЛНИТЬ!$B$13</f>
        <v>24188344</v>
      </c>
      <c r="C1693" s="144" t="str">
        <f>ЗАПОЛНИТЬ!$B$24</f>
        <v>298</v>
      </c>
      <c r="D1693" s="144" t="str">
        <f>ЗАПОЛНИТЬ!$B$21</f>
        <v>12</v>
      </c>
      <c r="E1693" s="145"/>
      <c r="F1693" s="144" t="str">
        <f>ЗАПОЛНИТЬ!$B$22</f>
        <v>15</v>
      </c>
      <c r="G1693" s="144" t="str">
        <f>ЗАПОЛНИТЬ!$B$20</f>
        <v>040222</v>
      </c>
      <c r="H1693" s="143" t="str">
        <f>IF(ЗАПОЛНИТЬ!$F$7=1,ЗАПОЛНИТЬ!$H$9,ЗАПОЛНИТЬ!$H$10)</f>
        <v>73</v>
      </c>
      <c r="I1693" s="146" t="e">
        <f>IF(ЗАПОЛНИТЬ!$F$7=1,#REF!,#REF!)</f>
        <v>#REF!</v>
      </c>
      <c r="J1693" s="145" t="str">
        <f>IF(ЗАПОЛНИТЬ!$F$7=1,CONCATENATE(ЗАПОЛНИТЬ!$F$18,ЗАПОЛНИТЬ!$D$18),ЗАПОЛНИТЬ!$E$18)</f>
        <v>01.07.2016</v>
      </c>
      <c r="K1693" s="143" t="e">
        <f>#REF!</f>
        <v>#REF!</v>
      </c>
      <c r="L1693" s="143" t="e">
        <f>IF(ЗАПОЛНИТЬ!$F$7=1,#REF!/1000,#REF!)</f>
        <v>#REF!</v>
      </c>
      <c r="M1693" s="143" t="e">
        <f>IF(ЗАПОЛНИТЬ!$F$7=1,#REF!/1000,#REF!)</f>
        <v>#REF!</v>
      </c>
      <c r="N1693" s="143" t="e">
        <f>IF(ЗАПОЛНИТЬ!$F$7=1,#REF!/1000,#REF!)</f>
        <v>#REF!</v>
      </c>
      <c r="O1693" s="143" t="e">
        <f>IF(ЗАПОЛНИТЬ!$F$7=1,#REF!/1000,#REF!)</f>
        <v>#REF!</v>
      </c>
      <c r="P1693" s="143" t="e">
        <f>IF(ЗАПОЛНИТЬ!$F$7=1,#REF!/1000,#REF!)</f>
        <v>#REF!</v>
      </c>
      <c r="Q1693" s="143" t="e">
        <f>IF(ЗАПОЛНИТЬ!$F$7=1,#REF!/1000,#REF!)</f>
        <v>#REF!</v>
      </c>
      <c r="R1693" s="143" t="e">
        <f>IF(ЗАПОЛНИТЬ!$F$7=1,#REF!/1000,#REF!)</f>
        <v>#REF!</v>
      </c>
      <c r="S1693" s="143" t="e">
        <f>IF(ЗАПОЛНИТЬ!$F$7=1,#REF!/1000,#REF!)</f>
        <v>#REF!</v>
      </c>
      <c r="T1693" s="143" t="e">
        <f>IF(ЗАПОЛНИТЬ!$F$7=1,#REF!/1000,#REF!)</f>
        <v>#REF!</v>
      </c>
      <c r="U1693" s="143" t="e">
        <f>IF(ЗАПОЛНИТЬ!$F$7=1,#REF!/1000,#REF!)</f>
        <v>#REF!</v>
      </c>
      <c r="V1693" s="145" t="e">
        <f t="shared" si="112"/>
        <v>#REF!</v>
      </c>
      <c r="W1693" s="145">
        <v>0</v>
      </c>
    </row>
    <row r="1694" spans="1:23">
      <c r="A1694" s="144" t="str">
        <f>ЗАПОЛНИТЬ!$B$23</f>
        <v>4</v>
      </c>
      <c r="B1694" s="144" t="str">
        <f>ЗАПОЛНИТЬ!$B$13</f>
        <v>24188344</v>
      </c>
      <c r="C1694" s="144" t="str">
        <f>ЗАПОЛНИТЬ!$B$24</f>
        <v>298</v>
      </c>
      <c r="D1694" s="144" t="str">
        <f>ЗАПОЛНИТЬ!$B$21</f>
        <v>12</v>
      </c>
      <c r="E1694" s="145"/>
      <c r="F1694" s="144" t="str">
        <f>ЗАПОЛНИТЬ!$B$22</f>
        <v>15</v>
      </c>
      <c r="G1694" s="144" t="str">
        <f>ЗАПОЛНИТЬ!$B$20</f>
        <v>040222</v>
      </c>
      <c r="H1694" s="143" t="str">
        <f>IF(ЗАПОЛНИТЬ!$F$7=1,ЗАПОЛНИТЬ!$H$9,ЗАПОЛНИТЬ!$H$10)</f>
        <v>73</v>
      </c>
      <c r="I1694" s="146" t="e">
        <f>IF(ЗАПОЛНИТЬ!$F$7=1,#REF!,#REF!)</f>
        <v>#REF!</v>
      </c>
      <c r="J1694" s="145" t="str">
        <f>IF(ЗАПОЛНИТЬ!$F$7=1,CONCATENATE(ЗАПОЛНИТЬ!$F$18,ЗАПОЛНИТЬ!$D$18),ЗАПОЛНИТЬ!$E$18)</f>
        <v>01.07.2016</v>
      </c>
      <c r="K1694" s="143" t="e">
        <f>#REF!</f>
        <v>#REF!</v>
      </c>
      <c r="L1694" s="143" t="e">
        <f>IF(ЗАПОЛНИТЬ!$F$7=1,#REF!/1000,#REF!)</f>
        <v>#REF!</v>
      </c>
      <c r="M1694" s="143" t="e">
        <f>IF(ЗАПОЛНИТЬ!$F$7=1,#REF!/1000,#REF!)</f>
        <v>#REF!</v>
      </c>
      <c r="N1694" s="143" t="e">
        <f>IF(ЗАПОЛНИТЬ!$F$7=1,#REF!/1000,#REF!)</f>
        <v>#REF!</v>
      </c>
      <c r="O1694" s="143" t="e">
        <f>IF(ЗАПОЛНИТЬ!$F$7=1,#REF!/1000,#REF!)</f>
        <v>#REF!</v>
      </c>
      <c r="P1694" s="143" t="e">
        <f>IF(ЗАПОЛНИТЬ!$F$7=1,#REF!/1000,#REF!)</f>
        <v>#REF!</v>
      </c>
      <c r="Q1694" s="143" t="e">
        <f>IF(ЗАПОЛНИТЬ!$F$7=1,#REF!/1000,#REF!)</f>
        <v>#REF!</v>
      </c>
      <c r="R1694" s="143" t="e">
        <f>IF(ЗАПОЛНИТЬ!$F$7=1,#REF!/1000,#REF!)</f>
        <v>#REF!</v>
      </c>
      <c r="S1694" s="143" t="e">
        <f>IF(ЗАПОЛНИТЬ!$F$7=1,#REF!/1000,#REF!)</f>
        <v>#REF!</v>
      </c>
      <c r="T1694" s="143" t="e">
        <f>IF(ЗАПОЛНИТЬ!$F$7=1,#REF!/1000,#REF!)</f>
        <v>#REF!</v>
      </c>
      <c r="U1694" s="143" t="e">
        <f>IF(ЗАПОЛНИТЬ!$F$7=1,#REF!/1000,#REF!)</f>
        <v>#REF!</v>
      </c>
      <c r="V1694" s="145" t="e">
        <f t="shared" si="112"/>
        <v>#REF!</v>
      </c>
      <c r="W1694" s="145">
        <v>0</v>
      </c>
    </row>
    <row r="1695" spans="1:23">
      <c r="A1695" s="144" t="str">
        <f>ЗАПОЛНИТЬ!$B$23</f>
        <v>4</v>
      </c>
      <c r="B1695" s="144" t="str">
        <f>ЗАПОЛНИТЬ!$B$13</f>
        <v>24188344</v>
      </c>
      <c r="C1695" s="144" t="str">
        <f>ЗАПОЛНИТЬ!$B$24</f>
        <v>298</v>
      </c>
      <c r="D1695" s="144" t="str">
        <f>ЗАПОЛНИТЬ!$B$21</f>
        <v>12</v>
      </c>
      <c r="E1695" s="145"/>
      <c r="F1695" s="144" t="str">
        <f>ЗАПОЛНИТЬ!$B$22</f>
        <v>15</v>
      </c>
      <c r="G1695" s="144" t="str">
        <f>ЗАПОЛНИТЬ!$B$20</f>
        <v>040222</v>
      </c>
      <c r="H1695" s="143" t="str">
        <f>IF(ЗАПОЛНИТЬ!$F$7=1,ЗАПОЛНИТЬ!$H$9,ЗАПОЛНИТЬ!$H$10)</f>
        <v>73</v>
      </c>
      <c r="I1695" s="146" t="e">
        <f>IF(ЗАПОЛНИТЬ!$F$7=1,#REF!,#REF!)</f>
        <v>#REF!</v>
      </c>
      <c r="J1695" s="145" t="str">
        <f>IF(ЗАПОЛНИТЬ!$F$7=1,CONCATENATE(ЗАПОЛНИТЬ!$F$18,ЗАПОЛНИТЬ!$D$18),ЗАПОЛНИТЬ!$E$18)</f>
        <v>01.07.2016</v>
      </c>
      <c r="K1695" s="143" t="e">
        <f>#REF!</f>
        <v>#REF!</v>
      </c>
      <c r="L1695" s="143" t="e">
        <f>IF(ЗАПОЛНИТЬ!$F$7=1,#REF!/1000,#REF!)</f>
        <v>#REF!</v>
      </c>
      <c r="M1695" s="143" t="e">
        <f>IF(ЗАПОЛНИТЬ!$F$7=1,#REF!/1000,#REF!)</f>
        <v>#REF!</v>
      </c>
      <c r="N1695" s="143" t="e">
        <f>IF(ЗАПОЛНИТЬ!$F$7=1,#REF!/1000,#REF!)</f>
        <v>#REF!</v>
      </c>
      <c r="O1695" s="143" t="e">
        <f>IF(ЗАПОЛНИТЬ!$F$7=1,#REF!/1000,#REF!)</f>
        <v>#REF!</v>
      </c>
      <c r="P1695" s="143" t="e">
        <f>IF(ЗАПОЛНИТЬ!$F$7=1,#REF!/1000,#REF!)</f>
        <v>#REF!</v>
      </c>
      <c r="Q1695" s="143" t="e">
        <f>IF(ЗАПОЛНИТЬ!$F$7=1,#REF!/1000,#REF!)</f>
        <v>#REF!</v>
      </c>
      <c r="R1695" s="143" t="e">
        <f>IF(ЗАПОЛНИТЬ!$F$7=1,#REF!/1000,#REF!)</f>
        <v>#REF!</v>
      </c>
      <c r="S1695" s="143" t="e">
        <f>IF(ЗАПОЛНИТЬ!$F$7=1,#REF!/1000,#REF!)</f>
        <v>#REF!</v>
      </c>
      <c r="T1695" s="143" t="e">
        <f>IF(ЗАПОЛНИТЬ!$F$7=1,#REF!/1000,#REF!)</f>
        <v>#REF!</v>
      </c>
      <c r="U1695" s="143" t="e">
        <f>IF(ЗАПОЛНИТЬ!$F$7=1,#REF!/1000,#REF!)</f>
        <v>#REF!</v>
      </c>
      <c r="V1695" s="145" t="e">
        <f t="shared" si="112"/>
        <v>#REF!</v>
      </c>
      <c r="W1695" s="145" t="e">
        <f>IF(SUM(L1695:U1695)&gt;0,1,0)</f>
        <v>#REF!</v>
      </c>
    </row>
    <row r="1696" spans="1:23">
      <c r="A1696" s="144" t="str">
        <f>ЗАПОЛНИТЬ!$B$23</f>
        <v>4</v>
      </c>
      <c r="B1696" s="144" t="str">
        <f>ЗАПОЛНИТЬ!$B$13</f>
        <v>24188344</v>
      </c>
      <c r="C1696" s="144" t="str">
        <f>ЗАПОЛНИТЬ!$B$24</f>
        <v>298</v>
      </c>
      <c r="D1696" s="144" t="str">
        <f>ЗАПОЛНИТЬ!$B$21</f>
        <v>12</v>
      </c>
      <c r="E1696" s="145"/>
      <c r="F1696" s="144" t="str">
        <f>ЗАПОЛНИТЬ!$B$22</f>
        <v>15</v>
      </c>
      <c r="G1696" s="144" t="str">
        <f>ЗАПОЛНИТЬ!$B$20</f>
        <v>040222</v>
      </c>
      <c r="H1696" s="143" t="str">
        <f>IF(ЗАПОЛНИТЬ!$F$7=1,ЗАПОЛНИТЬ!$H$9,ЗАПОЛНИТЬ!$H$10)</f>
        <v>73</v>
      </c>
      <c r="I1696" s="146" t="e">
        <f>IF(ЗАПОЛНИТЬ!$F$7=1,#REF!,#REF!)</f>
        <v>#REF!</v>
      </c>
      <c r="J1696" s="145" t="str">
        <f>IF(ЗАПОЛНИТЬ!$F$7=1,CONCATENATE(ЗАПОЛНИТЬ!$F$18,ЗАПОЛНИТЬ!$D$18),ЗАПОЛНИТЬ!$E$18)</f>
        <v>01.07.2016</v>
      </c>
      <c r="K1696" s="143" t="e">
        <f>#REF!</f>
        <v>#REF!</v>
      </c>
      <c r="L1696" s="143" t="e">
        <f>IF(ЗАПОЛНИТЬ!$F$7=1,#REF!/1000,#REF!)</f>
        <v>#REF!</v>
      </c>
      <c r="M1696" s="143" t="e">
        <f>IF(ЗАПОЛНИТЬ!$F$7=1,#REF!/1000,#REF!)</f>
        <v>#REF!</v>
      </c>
      <c r="N1696" s="143" t="e">
        <f>IF(ЗАПОЛНИТЬ!$F$7=1,#REF!/1000,#REF!)</f>
        <v>#REF!</v>
      </c>
      <c r="O1696" s="143" t="e">
        <f>IF(ЗАПОЛНИТЬ!$F$7=1,#REF!/1000,#REF!)</f>
        <v>#REF!</v>
      </c>
      <c r="P1696" s="143" t="e">
        <f>IF(ЗАПОЛНИТЬ!$F$7=1,#REF!/1000,#REF!)</f>
        <v>#REF!</v>
      </c>
      <c r="Q1696" s="143" t="e">
        <f>IF(ЗАПОЛНИТЬ!$F$7=1,#REF!/1000,#REF!)</f>
        <v>#REF!</v>
      </c>
      <c r="R1696" s="143" t="e">
        <f>IF(ЗАПОЛНИТЬ!$F$7=1,#REF!/1000,#REF!)</f>
        <v>#REF!</v>
      </c>
      <c r="S1696" s="143" t="e">
        <f>IF(ЗАПОЛНИТЬ!$F$7=1,#REF!/1000,#REF!)</f>
        <v>#REF!</v>
      </c>
      <c r="T1696" s="143" t="e">
        <f>IF(ЗАПОЛНИТЬ!$F$7=1,#REF!/1000,#REF!)</f>
        <v>#REF!</v>
      </c>
      <c r="U1696" s="143" t="e">
        <f>IF(ЗАПОЛНИТЬ!$F$7=1,#REF!/1000,#REF!)</f>
        <v>#REF!</v>
      </c>
      <c r="V1696" s="145" t="e">
        <f t="shared" si="112"/>
        <v>#REF!</v>
      </c>
      <c r="W1696" s="145">
        <v>0</v>
      </c>
    </row>
    <row r="1697" spans="1:23">
      <c r="A1697" s="144" t="str">
        <f>ЗАПОЛНИТЬ!$B$23</f>
        <v>4</v>
      </c>
      <c r="B1697" s="144" t="str">
        <f>ЗАПОЛНИТЬ!$B$13</f>
        <v>24188344</v>
      </c>
      <c r="C1697" s="144" t="str">
        <f>ЗАПОЛНИТЬ!$B$24</f>
        <v>298</v>
      </c>
      <c r="D1697" s="144" t="str">
        <f>ЗАПОЛНИТЬ!$B$21</f>
        <v>12</v>
      </c>
      <c r="E1697" s="145"/>
      <c r="F1697" s="144" t="str">
        <f>ЗАПОЛНИТЬ!$B$22</f>
        <v>15</v>
      </c>
      <c r="G1697" s="144" t="str">
        <f>ЗАПОЛНИТЬ!$B$20</f>
        <v>040222</v>
      </c>
      <c r="H1697" s="143" t="str">
        <f>IF(ЗАПОЛНИТЬ!$F$7=1,ЗАПОЛНИТЬ!$H$9,ЗАПОЛНИТЬ!$H$10)</f>
        <v>73</v>
      </c>
      <c r="I1697" s="146" t="e">
        <f>IF(ЗАПОЛНИТЬ!$F$7=1,#REF!,#REF!)</f>
        <v>#REF!</v>
      </c>
      <c r="J1697" s="145" t="str">
        <f>IF(ЗАПОЛНИТЬ!$F$7=1,CONCATENATE(ЗАПОЛНИТЬ!$F$18,ЗАПОЛНИТЬ!$D$18),ЗАПОЛНИТЬ!$E$18)</f>
        <v>01.07.2016</v>
      </c>
      <c r="K1697" s="143" t="e">
        <f>#REF!</f>
        <v>#REF!</v>
      </c>
      <c r="L1697" s="143" t="e">
        <f>IF(ЗАПОЛНИТЬ!$F$7=1,#REF!/1000,#REF!)</f>
        <v>#REF!</v>
      </c>
      <c r="M1697" s="143" t="e">
        <f>IF(ЗАПОЛНИТЬ!$F$7=1,#REF!/1000,#REF!)</f>
        <v>#REF!</v>
      </c>
      <c r="N1697" s="143" t="e">
        <f>IF(ЗАПОЛНИТЬ!$F$7=1,#REF!/1000,#REF!)</f>
        <v>#REF!</v>
      </c>
      <c r="O1697" s="143" t="e">
        <f>IF(ЗАПОЛНИТЬ!$F$7=1,#REF!/1000,#REF!)</f>
        <v>#REF!</v>
      </c>
      <c r="P1697" s="143" t="e">
        <f>IF(ЗАПОЛНИТЬ!$F$7=1,#REF!/1000,#REF!)</f>
        <v>#REF!</v>
      </c>
      <c r="Q1697" s="143" t="e">
        <f>IF(ЗАПОЛНИТЬ!$F$7=1,#REF!/1000,#REF!)</f>
        <v>#REF!</v>
      </c>
      <c r="R1697" s="143" t="e">
        <f>IF(ЗАПОЛНИТЬ!$F$7=1,#REF!/1000,#REF!)</f>
        <v>#REF!</v>
      </c>
      <c r="S1697" s="143" t="e">
        <f>IF(ЗАПОЛНИТЬ!$F$7=1,#REF!/1000,#REF!)</f>
        <v>#REF!</v>
      </c>
      <c r="T1697" s="143" t="e">
        <f>IF(ЗАПОЛНИТЬ!$F$7=1,#REF!/1000,#REF!)</f>
        <v>#REF!</v>
      </c>
      <c r="U1697" s="143" t="e">
        <f>IF(ЗАПОЛНИТЬ!$F$7=1,#REF!/1000,#REF!)</f>
        <v>#REF!</v>
      </c>
      <c r="V1697" s="145" t="e">
        <f t="shared" si="112"/>
        <v>#REF!</v>
      </c>
      <c r="W1697" s="145" t="e">
        <f>IF(SUM(L1697:U1697)&gt;0,1,0)</f>
        <v>#REF!</v>
      </c>
    </row>
    <row r="1698" spans="1:23">
      <c r="A1698" s="144" t="str">
        <f>ЗАПОЛНИТЬ!$B$23</f>
        <v>4</v>
      </c>
      <c r="B1698" s="144" t="str">
        <f>ЗАПОЛНИТЬ!$B$13</f>
        <v>24188344</v>
      </c>
      <c r="C1698" s="144" t="str">
        <f>ЗАПОЛНИТЬ!$B$24</f>
        <v>298</v>
      </c>
      <c r="D1698" s="144" t="str">
        <f>ЗАПОЛНИТЬ!$B$21</f>
        <v>12</v>
      </c>
      <c r="E1698" s="145"/>
      <c r="F1698" s="144" t="str">
        <f>ЗАПОЛНИТЬ!$B$22</f>
        <v>15</v>
      </c>
      <c r="G1698" s="144" t="str">
        <f>ЗАПОЛНИТЬ!$B$20</f>
        <v>040222</v>
      </c>
      <c r="H1698" s="143" t="str">
        <f>IF(ЗАПОЛНИТЬ!$F$7=1,ЗАПОЛНИТЬ!$H$9,ЗАПОЛНИТЬ!$H$10)</f>
        <v>73</v>
      </c>
      <c r="I1698" s="146" t="e">
        <f>IF(ЗАПОЛНИТЬ!$F$7=1,#REF!,#REF!)</f>
        <v>#REF!</v>
      </c>
      <c r="J1698" s="145" t="str">
        <f>IF(ЗАПОЛНИТЬ!$F$7=1,CONCATENATE(ЗАПОЛНИТЬ!$F$18,ЗАПОЛНИТЬ!$D$18),ЗАПОЛНИТЬ!$E$18)</f>
        <v>01.07.2016</v>
      </c>
      <c r="K1698" s="143" t="e">
        <f>#REF!</f>
        <v>#REF!</v>
      </c>
      <c r="L1698" s="143" t="e">
        <f>IF(ЗАПОЛНИТЬ!$F$7=1,#REF!/1000,#REF!)</f>
        <v>#REF!</v>
      </c>
      <c r="M1698" s="143" t="e">
        <f>IF(ЗАПОЛНИТЬ!$F$7=1,#REF!/1000,#REF!)</f>
        <v>#REF!</v>
      </c>
      <c r="N1698" s="143" t="e">
        <f>IF(ЗАПОЛНИТЬ!$F$7=1,#REF!/1000,#REF!)</f>
        <v>#REF!</v>
      </c>
      <c r="O1698" s="143" t="e">
        <f>IF(ЗАПОЛНИТЬ!$F$7=1,#REF!/1000,#REF!)</f>
        <v>#REF!</v>
      </c>
      <c r="P1698" s="143" t="e">
        <f>IF(ЗАПОЛНИТЬ!$F$7=1,#REF!/1000,#REF!)</f>
        <v>#REF!</v>
      </c>
      <c r="Q1698" s="143" t="e">
        <f>IF(ЗАПОЛНИТЬ!$F$7=1,#REF!/1000,#REF!)</f>
        <v>#REF!</v>
      </c>
      <c r="R1698" s="143" t="e">
        <f>IF(ЗАПОЛНИТЬ!$F$7=1,#REF!/1000,#REF!)</f>
        <v>#REF!</v>
      </c>
      <c r="S1698" s="143" t="e">
        <f>IF(ЗАПОЛНИТЬ!$F$7=1,#REF!/1000,#REF!)</f>
        <v>#REF!</v>
      </c>
      <c r="T1698" s="143" t="e">
        <f>IF(ЗАПОЛНИТЬ!$F$7=1,#REF!/1000,#REF!)</f>
        <v>#REF!</v>
      </c>
      <c r="U1698" s="143" t="e">
        <f>IF(ЗАПОЛНИТЬ!$F$7=1,#REF!/1000,#REF!)</f>
        <v>#REF!</v>
      </c>
      <c r="V1698" s="145" t="e">
        <f t="shared" ref="V1698:V1762" si="116">IF(SUM(L1698:U1698)&gt;0,1,0)</f>
        <v>#REF!</v>
      </c>
      <c r="W1698" s="145" t="e">
        <f>IF(SUM(L1698:U1698)&gt;0,1,0)</f>
        <v>#REF!</v>
      </c>
    </row>
    <row r="1699" spans="1:23">
      <c r="A1699" s="144" t="str">
        <f>ЗАПОЛНИТЬ!$B$23</f>
        <v>4</v>
      </c>
      <c r="B1699" s="144" t="str">
        <f>ЗАПОЛНИТЬ!$B$13</f>
        <v>24188344</v>
      </c>
      <c r="C1699" s="144" t="str">
        <f>ЗАПОЛНИТЬ!$B$24</f>
        <v>298</v>
      </c>
      <c r="D1699" s="144" t="str">
        <f>ЗАПОЛНИТЬ!$B$21</f>
        <v>12</v>
      </c>
      <c r="E1699" s="145"/>
      <c r="F1699" s="144" t="str">
        <f>ЗАПОЛНИТЬ!$B$22</f>
        <v>15</v>
      </c>
      <c r="G1699" s="144" t="str">
        <f>ЗАПОЛНИТЬ!$B$20</f>
        <v>040222</v>
      </c>
      <c r="H1699" s="143" t="str">
        <f>IF(ЗАПОЛНИТЬ!$F$7=1,ЗАПОЛНИТЬ!$H$9,ЗАПОЛНИТЬ!$H$10)</f>
        <v>73</v>
      </c>
      <c r="I1699" s="146" t="e">
        <f>IF(ЗАПОЛНИТЬ!$F$7=1,#REF!,#REF!)</f>
        <v>#REF!</v>
      </c>
      <c r="J1699" s="145" t="str">
        <f>IF(ЗАПОЛНИТЬ!$F$7=1,CONCATENATE(ЗАПОЛНИТЬ!$F$18,ЗАПОЛНИТЬ!$D$18),ЗАПОЛНИТЬ!$E$18)</f>
        <v>01.07.2016</v>
      </c>
      <c r="K1699" s="143" t="e">
        <f>#REF!</f>
        <v>#REF!</v>
      </c>
      <c r="L1699" s="143" t="e">
        <f>IF(ЗАПОЛНИТЬ!$F$7=1,#REF!/1000,#REF!)</f>
        <v>#REF!</v>
      </c>
      <c r="M1699" s="143" t="e">
        <f>IF(ЗАПОЛНИТЬ!$F$7=1,#REF!/1000,#REF!)</f>
        <v>#REF!</v>
      </c>
      <c r="N1699" s="143" t="e">
        <f>IF(ЗАПОЛНИТЬ!$F$7=1,#REF!/1000,#REF!)</f>
        <v>#REF!</v>
      </c>
      <c r="O1699" s="143" t="e">
        <f>IF(ЗАПОЛНИТЬ!$F$7=1,#REF!/1000,#REF!)</f>
        <v>#REF!</v>
      </c>
      <c r="P1699" s="143" t="e">
        <f>IF(ЗАПОЛНИТЬ!$F$7=1,#REF!/1000,#REF!)</f>
        <v>#REF!</v>
      </c>
      <c r="Q1699" s="143" t="e">
        <f>IF(ЗАПОЛНИТЬ!$F$7=1,#REF!/1000,#REF!)</f>
        <v>#REF!</v>
      </c>
      <c r="R1699" s="143" t="e">
        <f>IF(ЗАПОЛНИТЬ!$F$7=1,#REF!/1000,#REF!)</f>
        <v>#REF!</v>
      </c>
      <c r="S1699" s="143" t="e">
        <f>IF(ЗАПОЛНИТЬ!$F$7=1,#REF!/1000,#REF!)</f>
        <v>#REF!</v>
      </c>
      <c r="T1699" s="143" t="e">
        <f>IF(ЗАПОЛНИТЬ!$F$7=1,#REF!/1000,#REF!)</f>
        <v>#REF!</v>
      </c>
      <c r="U1699" s="143" t="e">
        <f>IF(ЗАПОЛНИТЬ!$F$7=1,#REF!/1000,#REF!)</f>
        <v>#REF!</v>
      </c>
      <c r="V1699" s="145" t="e">
        <f t="shared" si="116"/>
        <v>#REF!</v>
      </c>
      <c r="W1699" s="145">
        <v>0</v>
      </c>
    </row>
    <row r="1700" spans="1:23">
      <c r="A1700" s="144" t="str">
        <f>ЗАПОЛНИТЬ!$B$23</f>
        <v>4</v>
      </c>
      <c r="B1700" s="144" t="str">
        <f>ЗАПОЛНИТЬ!$B$13</f>
        <v>24188344</v>
      </c>
      <c r="C1700" s="144" t="str">
        <f>ЗАПОЛНИТЬ!$B$24</f>
        <v>298</v>
      </c>
      <c r="D1700" s="144" t="str">
        <f>ЗАПОЛНИТЬ!$B$21</f>
        <v>12</v>
      </c>
      <c r="E1700" s="145"/>
      <c r="F1700" s="144" t="str">
        <f>ЗАПОЛНИТЬ!$B$22</f>
        <v>15</v>
      </c>
      <c r="G1700" s="144" t="str">
        <f>ЗАПОЛНИТЬ!$B$20</f>
        <v>040222</v>
      </c>
      <c r="H1700" s="143" t="str">
        <f>IF(ЗАПОЛНИТЬ!$F$7=1,ЗАПОЛНИТЬ!$H$9,ЗАПОЛНИТЬ!$H$10)</f>
        <v>73</v>
      </c>
      <c r="I1700" s="146" t="e">
        <f>IF(ЗАПОЛНИТЬ!$F$7=1,#REF!,#REF!)</f>
        <v>#REF!</v>
      </c>
      <c r="J1700" s="145" t="str">
        <f>IF(ЗАПОЛНИТЬ!$F$7=1,CONCATENATE(ЗАПОЛНИТЬ!$F$18,ЗАПОЛНИТЬ!$D$18),ЗАПОЛНИТЬ!$E$18)</f>
        <v>01.07.2016</v>
      </c>
      <c r="K1700" s="143" t="e">
        <f>#REF!</f>
        <v>#REF!</v>
      </c>
      <c r="L1700" s="143" t="e">
        <f>IF(ЗАПОЛНИТЬ!$F$7=1,#REF!/1000,#REF!)</f>
        <v>#REF!</v>
      </c>
      <c r="M1700" s="143" t="e">
        <f>IF(ЗАПОЛНИТЬ!$F$7=1,#REF!/1000,#REF!)</f>
        <v>#REF!</v>
      </c>
      <c r="N1700" s="143" t="e">
        <f>IF(ЗАПОЛНИТЬ!$F$7=1,#REF!/1000,#REF!)</f>
        <v>#REF!</v>
      </c>
      <c r="O1700" s="143" t="e">
        <f>IF(ЗАПОЛНИТЬ!$F$7=1,#REF!/1000,#REF!)</f>
        <v>#REF!</v>
      </c>
      <c r="P1700" s="143" t="e">
        <f>IF(ЗАПОЛНИТЬ!$F$7=1,#REF!/1000,#REF!)</f>
        <v>#REF!</v>
      </c>
      <c r="Q1700" s="143" t="e">
        <f>IF(ЗАПОЛНИТЬ!$F$7=1,#REF!/1000,#REF!)</f>
        <v>#REF!</v>
      </c>
      <c r="R1700" s="143" t="e">
        <f>IF(ЗАПОЛНИТЬ!$F$7=1,#REF!/1000,#REF!)</f>
        <v>#REF!</v>
      </c>
      <c r="S1700" s="143" t="e">
        <f>IF(ЗАПОЛНИТЬ!$F$7=1,#REF!/1000,#REF!)</f>
        <v>#REF!</v>
      </c>
      <c r="T1700" s="143" t="e">
        <f>IF(ЗАПОЛНИТЬ!$F$7=1,#REF!/1000,#REF!)</f>
        <v>#REF!</v>
      </c>
      <c r="U1700" s="143" t="e">
        <f>IF(ЗАПОЛНИТЬ!$F$7=1,#REF!/1000,#REF!)</f>
        <v>#REF!</v>
      </c>
      <c r="V1700" s="145" t="e">
        <f t="shared" si="116"/>
        <v>#REF!</v>
      </c>
      <c r="W1700" s="145" t="e">
        <f>IF(SUM(L1700:U1700)&gt;0,1,0)</f>
        <v>#REF!</v>
      </c>
    </row>
    <row r="1701" spans="1:23">
      <c r="A1701" s="144" t="str">
        <f>ЗАПОЛНИТЬ!$B$23</f>
        <v>4</v>
      </c>
      <c r="B1701" s="144" t="str">
        <f>ЗАПОЛНИТЬ!$B$13</f>
        <v>24188344</v>
      </c>
      <c r="C1701" s="144" t="str">
        <f>ЗАПОЛНИТЬ!$B$24</f>
        <v>298</v>
      </c>
      <c r="D1701" s="144" t="str">
        <f>ЗАПОЛНИТЬ!$B$21</f>
        <v>12</v>
      </c>
      <c r="E1701" s="145"/>
      <c r="F1701" s="144" t="str">
        <f>ЗАПОЛНИТЬ!$B$22</f>
        <v>15</v>
      </c>
      <c r="G1701" s="144" t="str">
        <f>ЗАПОЛНИТЬ!$B$20</f>
        <v>040222</v>
      </c>
      <c r="H1701" s="143" t="str">
        <f>IF(ЗАПОЛНИТЬ!$F$7=1,ЗАПОЛНИТЬ!$H$9,ЗАПОЛНИТЬ!$H$10)</f>
        <v>73</v>
      </c>
      <c r="I1701" s="146" t="e">
        <f>IF(ЗАПОЛНИТЬ!$F$7=1,#REF!,#REF!)</f>
        <v>#REF!</v>
      </c>
      <c r="J1701" s="145" t="str">
        <f>IF(ЗАПОЛНИТЬ!$F$7=1,CONCATENATE(ЗАПОЛНИТЬ!$F$18,ЗАПОЛНИТЬ!$D$18),ЗАПОЛНИТЬ!$E$18)</f>
        <v>01.07.2016</v>
      </c>
      <c r="K1701" s="143" t="e">
        <f>#REF!</f>
        <v>#REF!</v>
      </c>
      <c r="L1701" s="143" t="e">
        <f>IF(ЗАПОЛНИТЬ!$F$7=1,#REF!/1000,#REF!)</f>
        <v>#REF!</v>
      </c>
      <c r="M1701" s="143" t="e">
        <f>IF(ЗАПОЛНИТЬ!$F$7=1,#REF!/1000,#REF!)</f>
        <v>#REF!</v>
      </c>
      <c r="N1701" s="143" t="e">
        <f>IF(ЗАПОЛНИТЬ!$F$7=1,#REF!/1000,#REF!)</f>
        <v>#REF!</v>
      </c>
      <c r="O1701" s="143" t="e">
        <f>IF(ЗАПОЛНИТЬ!$F$7=1,#REF!/1000,#REF!)</f>
        <v>#REF!</v>
      </c>
      <c r="P1701" s="143" t="e">
        <f>IF(ЗАПОЛНИТЬ!$F$7=1,#REF!/1000,#REF!)</f>
        <v>#REF!</v>
      </c>
      <c r="Q1701" s="143" t="e">
        <f>IF(ЗАПОЛНИТЬ!$F$7=1,#REF!/1000,#REF!)</f>
        <v>#REF!</v>
      </c>
      <c r="R1701" s="143" t="e">
        <f>IF(ЗАПОЛНИТЬ!$F$7=1,#REF!/1000,#REF!)</f>
        <v>#REF!</v>
      </c>
      <c r="S1701" s="143" t="e">
        <f>IF(ЗАПОЛНИТЬ!$F$7=1,#REF!/1000,#REF!)</f>
        <v>#REF!</v>
      </c>
      <c r="T1701" s="143" t="e">
        <f>IF(ЗАПОЛНИТЬ!$F$7=1,#REF!/1000,#REF!)</f>
        <v>#REF!</v>
      </c>
      <c r="U1701" s="143" t="e">
        <f>IF(ЗАПОЛНИТЬ!$F$7=1,#REF!/1000,#REF!)</f>
        <v>#REF!</v>
      </c>
      <c r="V1701" s="145" t="e">
        <f t="shared" si="116"/>
        <v>#REF!</v>
      </c>
      <c r="W1701" s="145" t="e">
        <f>IF(SUM(L1701:U1701)&gt;0,1,0)</f>
        <v>#REF!</v>
      </c>
    </row>
    <row r="1702" spans="1:23">
      <c r="A1702" s="144" t="str">
        <f>ЗАПОЛНИТЬ!$B$23</f>
        <v>4</v>
      </c>
      <c r="B1702" s="144" t="str">
        <f>ЗАПОЛНИТЬ!$B$13</f>
        <v>24188344</v>
      </c>
      <c r="C1702" s="144" t="str">
        <f>ЗАПОЛНИТЬ!$B$24</f>
        <v>298</v>
      </c>
      <c r="D1702" s="144" t="str">
        <f>ЗАПОЛНИТЬ!$B$21</f>
        <v>12</v>
      </c>
      <c r="E1702" s="145"/>
      <c r="F1702" s="144" t="str">
        <f>ЗАПОЛНИТЬ!$B$22</f>
        <v>15</v>
      </c>
      <c r="G1702" s="144" t="str">
        <f>ЗАПОЛНИТЬ!$B$20</f>
        <v>040222</v>
      </c>
      <c r="H1702" s="143" t="str">
        <f>IF(ЗАПОЛНИТЬ!$F$7=1,ЗАПОЛНИТЬ!$H$9,ЗАПОЛНИТЬ!$H$10)</f>
        <v>73</v>
      </c>
      <c r="I1702" s="146" t="e">
        <f>IF(ЗАПОЛНИТЬ!$F$7=1,#REF!,#REF!)</f>
        <v>#REF!</v>
      </c>
      <c r="J1702" s="145" t="str">
        <f>IF(ЗАПОЛНИТЬ!$F$7=1,CONCATENATE(ЗАПОЛНИТЬ!$F$18,ЗАПОЛНИТЬ!$D$18),ЗАПОЛНИТЬ!$E$18)</f>
        <v>01.07.2016</v>
      </c>
      <c r="K1702" s="143" t="e">
        <f>#REF!</f>
        <v>#REF!</v>
      </c>
      <c r="L1702" s="143" t="e">
        <f>IF(ЗАПОЛНИТЬ!$F$7=1,#REF!/1000,#REF!)</f>
        <v>#REF!</v>
      </c>
      <c r="M1702" s="143" t="e">
        <f>IF(ЗАПОЛНИТЬ!$F$7=1,#REF!/1000,#REF!)</f>
        <v>#REF!</v>
      </c>
      <c r="N1702" s="143" t="e">
        <f>IF(ЗАПОЛНИТЬ!$F$7=1,#REF!/1000,#REF!)</f>
        <v>#REF!</v>
      </c>
      <c r="O1702" s="143" t="e">
        <f>IF(ЗАПОЛНИТЬ!$F$7=1,#REF!/1000,#REF!)</f>
        <v>#REF!</v>
      </c>
      <c r="P1702" s="143" t="e">
        <f>IF(ЗАПОЛНИТЬ!$F$7=1,#REF!/1000,#REF!)</f>
        <v>#REF!</v>
      </c>
      <c r="Q1702" s="143" t="e">
        <f>IF(ЗАПОЛНИТЬ!$F$7=1,#REF!/1000,#REF!)</f>
        <v>#REF!</v>
      </c>
      <c r="R1702" s="143" t="e">
        <f>IF(ЗАПОЛНИТЬ!$F$7=1,#REF!/1000,#REF!)</f>
        <v>#REF!</v>
      </c>
      <c r="S1702" s="143" t="e">
        <f>IF(ЗАПОЛНИТЬ!$F$7=1,#REF!/1000,#REF!)</f>
        <v>#REF!</v>
      </c>
      <c r="T1702" s="143" t="e">
        <f>IF(ЗАПОЛНИТЬ!$F$7=1,#REF!/1000,#REF!)</f>
        <v>#REF!</v>
      </c>
      <c r="U1702" s="143" t="e">
        <f>IF(ЗАПОЛНИТЬ!$F$7=1,#REF!/1000,#REF!)</f>
        <v>#REF!</v>
      </c>
      <c r="V1702" s="145" t="e">
        <f t="shared" si="116"/>
        <v>#REF!</v>
      </c>
      <c r="W1702" s="145">
        <v>0</v>
      </c>
    </row>
    <row r="1703" spans="1:23">
      <c r="A1703" s="144" t="str">
        <f>ЗАПОЛНИТЬ!$B$23</f>
        <v>4</v>
      </c>
      <c r="B1703" s="144" t="str">
        <f>ЗАПОЛНИТЬ!$B$13</f>
        <v>24188344</v>
      </c>
      <c r="C1703" s="144" t="str">
        <f>ЗАПОЛНИТЬ!$B$24</f>
        <v>298</v>
      </c>
      <c r="D1703" s="144" t="str">
        <f>ЗАПОЛНИТЬ!$B$21</f>
        <v>12</v>
      </c>
      <c r="E1703" s="145"/>
      <c r="F1703" s="144" t="str">
        <f>ЗАПОЛНИТЬ!$B$22</f>
        <v>15</v>
      </c>
      <c r="G1703" s="144" t="str">
        <f>ЗАПОЛНИТЬ!$B$20</f>
        <v>040222</v>
      </c>
      <c r="H1703" s="143" t="str">
        <f>IF(ЗАПОЛНИТЬ!$F$7=1,ЗАПОЛНИТЬ!$H$9,ЗАПОЛНИТЬ!$H$10)</f>
        <v>73</v>
      </c>
      <c r="I1703" s="146" t="e">
        <f>IF(ЗАПОЛНИТЬ!$F$7=1,#REF!,#REF!)</f>
        <v>#REF!</v>
      </c>
      <c r="J1703" s="145" t="str">
        <f>IF(ЗАПОЛНИТЬ!$F$7=1,CONCATENATE(ЗАПОЛНИТЬ!$F$18,ЗАПОЛНИТЬ!$D$18),ЗАПОЛНИТЬ!$E$18)</f>
        <v>01.07.2016</v>
      </c>
      <c r="K1703" s="143" t="e">
        <f>#REF!</f>
        <v>#REF!</v>
      </c>
      <c r="L1703" s="143" t="e">
        <f>IF(ЗАПОЛНИТЬ!$F$7=1,#REF!/1000,#REF!)</f>
        <v>#REF!</v>
      </c>
      <c r="M1703" s="143" t="e">
        <f>IF(ЗАПОЛНИТЬ!$F$7=1,#REF!/1000,#REF!)</f>
        <v>#REF!</v>
      </c>
      <c r="N1703" s="143" t="e">
        <f>IF(ЗАПОЛНИТЬ!$F$7=1,#REF!/1000,#REF!)</f>
        <v>#REF!</v>
      </c>
      <c r="O1703" s="143" t="e">
        <f>IF(ЗАПОЛНИТЬ!$F$7=1,#REF!/1000,#REF!)</f>
        <v>#REF!</v>
      </c>
      <c r="P1703" s="143" t="e">
        <f>IF(ЗАПОЛНИТЬ!$F$7=1,#REF!/1000,#REF!)</f>
        <v>#REF!</v>
      </c>
      <c r="Q1703" s="143" t="e">
        <f>IF(ЗАПОЛНИТЬ!$F$7=1,#REF!/1000,#REF!)</f>
        <v>#REF!</v>
      </c>
      <c r="R1703" s="143" t="e">
        <f>IF(ЗАПОЛНИТЬ!$F$7=1,#REF!/1000,#REF!)</f>
        <v>#REF!</v>
      </c>
      <c r="S1703" s="143" t="e">
        <f>IF(ЗАПОЛНИТЬ!$F$7=1,#REF!/1000,#REF!)</f>
        <v>#REF!</v>
      </c>
      <c r="T1703" s="143" t="e">
        <f>IF(ЗАПОЛНИТЬ!$F$7=1,#REF!/1000,#REF!)</f>
        <v>#REF!</v>
      </c>
      <c r="U1703" s="143" t="e">
        <f>IF(ЗАПОЛНИТЬ!$F$7=1,#REF!/1000,#REF!)</f>
        <v>#REF!</v>
      </c>
      <c r="V1703" s="145" t="e">
        <f t="shared" si="116"/>
        <v>#REF!</v>
      </c>
      <c r="W1703" s="145" t="e">
        <f>IF(SUM(L1703:U1703)&gt;0,1,0)</f>
        <v>#REF!</v>
      </c>
    </row>
    <row r="1704" spans="1:23">
      <c r="A1704" s="144" t="str">
        <f>ЗАПОЛНИТЬ!$B$23</f>
        <v>4</v>
      </c>
      <c r="B1704" s="144" t="str">
        <f>ЗАПОЛНИТЬ!$B$13</f>
        <v>24188344</v>
      </c>
      <c r="C1704" s="144" t="str">
        <f>ЗАПОЛНИТЬ!$B$24</f>
        <v>298</v>
      </c>
      <c r="D1704" s="144" t="str">
        <f>ЗАПОЛНИТЬ!$B$21</f>
        <v>12</v>
      </c>
      <c r="E1704" s="145"/>
      <c r="F1704" s="144" t="str">
        <f>ЗАПОЛНИТЬ!$B$22</f>
        <v>15</v>
      </c>
      <c r="G1704" s="144" t="str">
        <f>ЗАПОЛНИТЬ!$B$20</f>
        <v>040222</v>
      </c>
      <c r="H1704" s="143" t="str">
        <f>IF(ЗАПОЛНИТЬ!$F$7=1,ЗАПОЛНИТЬ!$H$9,ЗАПОЛНИТЬ!$H$10)</f>
        <v>73</v>
      </c>
      <c r="I1704" s="146" t="e">
        <f>IF(ЗАПОЛНИТЬ!$F$7=1,#REF!,#REF!)</f>
        <v>#REF!</v>
      </c>
      <c r="J1704" s="145" t="str">
        <f>IF(ЗАПОЛНИТЬ!$F$7=1,CONCATENATE(ЗАПОЛНИТЬ!$F$18,ЗАПОЛНИТЬ!$D$18),ЗАПОЛНИТЬ!$E$18)</f>
        <v>01.07.2016</v>
      </c>
      <c r="K1704" s="143" t="e">
        <f>#REF!</f>
        <v>#REF!</v>
      </c>
      <c r="L1704" s="143" t="e">
        <f>IF(ЗАПОЛНИТЬ!$F$7=1,#REF!/1000,#REF!)</f>
        <v>#REF!</v>
      </c>
      <c r="M1704" s="143" t="e">
        <f>IF(ЗАПОЛНИТЬ!$F$7=1,#REF!/1000,#REF!)</f>
        <v>#REF!</v>
      </c>
      <c r="N1704" s="143" t="e">
        <f>IF(ЗАПОЛНИТЬ!$F$7=1,#REF!/1000,#REF!)</f>
        <v>#REF!</v>
      </c>
      <c r="O1704" s="143" t="e">
        <f>IF(ЗАПОЛНИТЬ!$F$7=1,#REF!/1000,#REF!)</f>
        <v>#REF!</v>
      </c>
      <c r="P1704" s="143" t="e">
        <f>IF(ЗАПОЛНИТЬ!$F$7=1,#REF!/1000,#REF!)</f>
        <v>#REF!</v>
      </c>
      <c r="Q1704" s="143" t="e">
        <f>IF(ЗАПОЛНИТЬ!$F$7=1,#REF!/1000,#REF!)</f>
        <v>#REF!</v>
      </c>
      <c r="R1704" s="143" t="e">
        <f>IF(ЗАПОЛНИТЬ!$F$7=1,#REF!/1000,#REF!)</f>
        <v>#REF!</v>
      </c>
      <c r="S1704" s="143" t="e">
        <f>IF(ЗАПОЛНИТЬ!$F$7=1,#REF!/1000,#REF!)</f>
        <v>#REF!</v>
      </c>
      <c r="T1704" s="143" t="e">
        <f>IF(ЗАПОЛНИТЬ!$F$7=1,#REF!/1000,#REF!)</f>
        <v>#REF!</v>
      </c>
      <c r="U1704" s="143" t="e">
        <f>IF(ЗАПОЛНИТЬ!$F$7=1,#REF!/1000,#REF!)</f>
        <v>#REF!</v>
      </c>
      <c r="V1704" s="145" t="e">
        <f t="shared" si="116"/>
        <v>#REF!</v>
      </c>
      <c r="W1704" s="145" t="e">
        <f>IF(SUM(L1704:U1704)&gt;0,1,0)</f>
        <v>#REF!</v>
      </c>
    </row>
    <row r="1705" spans="1:23">
      <c r="A1705" s="144" t="str">
        <f>ЗАПОЛНИТЬ!$B$23</f>
        <v>4</v>
      </c>
      <c r="B1705" s="144" t="str">
        <f>ЗАПОЛНИТЬ!$B$13</f>
        <v>24188344</v>
      </c>
      <c r="C1705" s="144" t="str">
        <f>ЗАПОЛНИТЬ!$B$24</f>
        <v>298</v>
      </c>
      <c r="D1705" s="144" t="str">
        <f>ЗАПОЛНИТЬ!$B$21</f>
        <v>12</v>
      </c>
      <c r="E1705" s="145"/>
      <c r="F1705" s="144" t="str">
        <f>ЗАПОЛНИТЬ!$B$22</f>
        <v>15</v>
      </c>
      <c r="G1705" s="144" t="str">
        <f>ЗАПОЛНИТЬ!$B$20</f>
        <v>040222</v>
      </c>
      <c r="H1705" s="143" t="str">
        <f>IF(ЗАПОЛНИТЬ!$F$7=1,ЗАПОЛНИТЬ!$H$9,ЗАПОЛНИТЬ!$H$10)</f>
        <v>73</v>
      </c>
      <c r="I1705" s="146" t="e">
        <f>IF(ЗАПОЛНИТЬ!$F$7=1,#REF!,#REF!)</f>
        <v>#REF!</v>
      </c>
      <c r="J1705" s="145" t="str">
        <f>IF(ЗАПОЛНИТЬ!$F$7=1,CONCATENATE(ЗАПОЛНИТЬ!$F$18,ЗАПОЛНИТЬ!$D$18),ЗАПОЛНИТЬ!$E$18)</f>
        <v>01.07.2016</v>
      </c>
      <c r="K1705" s="143" t="e">
        <f>#REF!</f>
        <v>#REF!</v>
      </c>
      <c r="L1705" s="143" t="e">
        <f>IF(ЗАПОЛНИТЬ!$F$7=1,#REF!/1000,#REF!)</f>
        <v>#REF!</v>
      </c>
      <c r="M1705" s="143" t="e">
        <f>IF(ЗАПОЛНИТЬ!$F$7=1,#REF!/1000,#REF!)</f>
        <v>#REF!</v>
      </c>
      <c r="N1705" s="143" t="e">
        <f>IF(ЗАПОЛНИТЬ!$F$7=1,#REF!/1000,#REF!)</f>
        <v>#REF!</v>
      </c>
      <c r="O1705" s="143" t="e">
        <f>IF(ЗАПОЛНИТЬ!$F$7=1,#REF!/1000,#REF!)</f>
        <v>#REF!</v>
      </c>
      <c r="P1705" s="143" t="e">
        <f>IF(ЗАПОЛНИТЬ!$F$7=1,#REF!/1000,#REF!)</f>
        <v>#REF!</v>
      </c>
      <c r="Q1705" s="143" t="e">
        <f>IF(ЗАПОЛНИТЬ!$F$7=1,#REF!/1000,#REF!)</f>
        <v>#REF!</v>
      </c>
      <c r="R1705" s="143" t="e">
        <f>IF(ЗАПОЛНИТЬ!$F$7=1,#REF!/1000,#REF!)</f>
        <v>#REF!</v>
      </c>
      <c r="S1705" s="143" t="e">
        <f>IF(ЗАПОЛНИТЬ!$F$7=1,#REF!/1000,#REF!)</f>
        <v>#REF!</v>
      </c>
      <c r="T1705" s="143" t="e">
        <f>IF(ЗАПОЛНИТЬ!$F$7=1,#REF!/1000,#REF!)</f>
        <v>#REF!</v>
      </c>
      <c r="U1705" s="143" t="e">
        <f>IF(ЗАПОЛНИТЬ!$F$7=1,#REF!/1000,#REF!)</f>
        <v>#REF!</v>
      </c>
      <c r="V1705" s="145" t="e">
        <f t="shared" si="116"/>
        <v>#REF!</v>
      </c>
      <c r="W1705" s="145" t="e">
        <f>IF(SUM(L1705:U1705)&gt;0,1,0)</f>
        <v>#REF!</v>
      </c>
    </row>
    <row r="1706" spans="1:23">
      <c r="A1706" s="144" t="str">
        <f>ЗАПОЛНИТЬ!$B$23</f>
        <v>4</v>
      </c>
      <c r="B1706" s="144" t="str">
        <f>ЗАПОЛНИТЬ!$B$13</f>
        <v>24188344</v>
      </c>
      <c r="C1706" s="144" t="str">
        <f>ЗАПОЛНИТЬ!$B$24</f>
        <v>298</v>
      </c>
      <c r="D1706" s="144" t="str">
        <f>ЗАПОЛНИТЬ!$B$21</f>
        <v>12</v>
      </c>
      <c r="E1706" s="145"/>
      <c r="F1706" s="144" t="str">
        <f>ЗАПОЛНИТЬ!$B$22</f>
        <v>15</v>
      </c>
      <c r="G1706" s="144" t="str">
        <f>ЗАПОЛНИТЬ!$B$20</f>
        <v>040222</v>
      </c>
      <c r="H1706" s="143" t="str">
        <f>IF(ЗАПОЛНИТЬ!$F$7=1,ЗАПОЛНИТЬ!$H$9,ЗАПОЛНИТЬ!$H$10)</f>
        <v>73</v>
      </c>
      <c r="I1706" s="146" t="e">
        <f>IF(ЗАПОЛНИТЬ!$F$7=1,#REF!,#REF!)</f>
        <v>#REF!</v>
      </c>
      <c r="J1706" s="145" t="str">
        <f>IF(ЗАПОЛНИТЬ!$F$7=1,CONCATENATE(ЗАПОЛНИТЬ!$F$18,ЗАПОЛНИТЬ!$D$18),ЗАПОЛНИТЬ!$E$18)</f>
        <v>01.07.2016</v>
      </c>
      <c r="K1706" s="143" t="e">
        <f>#REF!</f>
        <v>#REF!</v>
      </c>
      <c r="L1706" s="143" t="e">
        <f>IF(ЗАПОЛНИТЬ!$F$7=1,#REF!/1000,#REF!)</f>
        <v>#REF!</v>
      </c>
      <c r="M1706" s="143" t="e">
        <f>IF(ЗАПОЛНИТЬ!$F$7=1,#REF!/1000,#REF!)</f>
        <v>#REF!</v>
      </c>
      <c r="N1706" s="143" t="e">
        <f>IF(ЗАПОЛНИТЬ!$F$7=1,#REF!/1000,#REF!)</f>
        <v>#REF!</v>
      </c>
      <c r="O1706" s="143" t="e">
        <f>IF(ЗАПОЛНИТЬ!$F$7=1,#REF!/1000,#REF!)</f>
        <v>#REF!</v>
      </c>
      <c r="P1706" s="143" t="e">
        <f>IF(ЗАПОЛНИТЬ!$F$7=1,#REF!/1000,#REF!)</f>
        <v>#REF!</v>
      </c>
      <c r="Q1706" s="143" t="e">
        <f>IF(ЗАПОЛНИТЬ!$F$7=1,#REF!/1000,#REF!)</f>
        <v>#REF!</v>
      </c>
      <c r="R1706" s="143" t="e">
        <f>IF(ЗАПОЛНИТЬ!$F$7=1,#REF!/1000,#REF!)</f>
        <v>#REF!</v>
      </c>
      <c r="S1706" s="143" t="e">
        <f>IF(ЗАПОЛНИТЬ!$F$7=1,#REF!/1000,#REF!)</f>
        <v>#REF!</v>
      </c>
      <c r="T1706" s="143" t="e">
        <f>IF(ЗАПОЛНИТЬ!$F$7=1,#REF!/1000,#REF!)</f>
        <v>#REF!</v>
      </c>
      <c r="U1706" s="143" t="e">
        <f>IF(ЗАПОЛНИТЬ!$F$7=1,#REF!/1000,#REF!)</f>
        <v>#REF!</v>
      </c>
      <c r="V1706" s="145" t="e">
        <f t="shared" si="116"/>
        <v>#REF!</v>
      </c>
      <c r="W1706" s="145" t="e">
        <f>IF(SUM(L1706:U1706)&gt;0,1,0)</f>
        <v>#REF!</v>
      </c>
    </row>
    <row r="1707" spans="1:23">
      <c r="A1707" s="144" t="str">
        <f>ЗАПОЛНИТЬ!$B$23</f>
        <v>4</v>
      </c>
      <c r="B1707" s="144" t="str">
        <f>ЗАПОЛНИТЬ!$B$13</f>
        <v>24188344</v>
      </c>
      <c r="C1707" s="144" t="str">
        <f>ЗАПОЛНИТЬ!$B$24</f>
        <v>298</v>
      </c>
      <c r="D1707" s="144" t="str">
        <f>ЗАПОЛНИТЬ!$B$21</f>
        <v>12</v>
      </c>
      <c r="E1707" s="145"/>
      <c r="F1707" s="144" t="str">
        <f>ЗАПОЛНИТЬ!$B$22</f>
        <v>15</v>
      </c>
      <c r="G1707" s="144" t="str">
        <f>ЗАПОЛНИТЬ!$B$20</f>
        <v>040222</v>
      </c>
      <c r="H1707" s="143" t="str">
        <f>IF(ЗАПОЛНИТЬ!$F$7=1,ЗАПОЛНИТЬ!$H$9,ЗАПОЛНИТЬ!$H$10)</f>
        <v>73</v>
      </c>
      <c r="I1707" s="146" t="e">
        <f>IF(ЗАПОЛНИТЬ!$F$7=1,#REF!,#REF!)</f>
        <v>#REF!</v>
      </c>
      <c r="J1707" s="145" t="str">
        <f>IF(ЗАПОЛНИТЬ!$F$7=1,CONCATENATE(ЗАПОЛНИТЬ!$F$18,ЗАПОЛНИТЬ!$D$18),ЗАПОЛНИТЬ!$E$18)</f>
        <v>01.07.2016</v>
      </c>
      <c r="K1707" s="143" t="e">
        <f>#REF!</f>
        <v>#REF!</v>
      </c>
      <c r="L1707" s="143" t="e">
        <f>IF(ЗАПОЛНИТЬ!$F$7=1,#REF!/1000,#REF!)</f>
        <v>#REF!</v>
      </c>
      <c r="M1707" s="143" t="e">
        <f>IF(ЗАПОЛНИТЬ!$F$7=1,#REF!/1000,#REF!)</f>
        <v>#REF!</v>
      </c>
      <c r="N1707" s="143" t="e">
        <f>IF(ЗАПОЛНИТЬ!$F$7=1,#REF!/1000,#REF!)</f>
        <v>#REF!</v>
      </c>
      <c r="O1707" s="143" t="e">
        <f>IF(ЗАПОЛНИТЬ!$F$7=1,#REF!/1000,#REF!)</f>
        <v>#REF!</v>
      </c>
      <c r="P1707" s="143" t="e">
        <f>IF(ЗАПОЛНИТЬ!$F$7=1,#REF!/1000,#REF!)</f>
        <v>#REF!</v>
      </c>
      <c r="Q1707" s="143" t="e">
        <f>IF(ЗАПОЛНИТЬ!$F$7=1,#REF!/1000,#REF!)</f>
        <v>#REF!</v>
      </c>
      <c r="R1707" s="143" t="e">
        <f>IF(ЗАПОЛНИТЬ!$F$7=1,#REF!/1000,#REF!)</f>
        <v>#REF!</v>
      </c>
      <c r="S1707" s="143" t="e">
        <f>IF(ЗАПОЛНИТЬ!$F$7=1,#REF!/1000,#REF!)</f>
        <v>#REF!</v>
      </c>
      <c r="T1707" s="143" t="e">
        <f>IF(ЗАПОЛНИТЬ!$F$7=1,#REF!/1000,#REF!)</f>
        <v>#REF!</v>
      </c>
      <c r="U1707" s="143" t="e">
        <f>IF(ЗАПОЛНИТЬ!$F$7=1,#REF!/1000,#REF!)</f>
        <v>#REF!</v>
      </c>
      <c r="V1707" s="145" t="e">
        <f t="shared" si="116"/>
        <v>#REF!</v>
      </c>
      <c r="W1707" s="145" t="e">
        <f>IF(SUM(L1707:U1707)&gt;0,1,0)</f>
        <v>#REF!</v>
      </c>
    </row>
    <row r="1708" spans="1:23">
      <c r="A1708" s="144" t="str">
        <f>ЗАПОЛНИТЬ!$B$23</f>
        <v>4</v>
      </c>
      <c r="B1708" s="144" t="str">
        <f>ЗАПОЛНИТЬ!$B$13</f>
        <v>24188344</v>
      </c>
      <c r="C1708" s="144" t="str">
        <f>ЗАПОЛНИТЬ!$B$24</f>
        <v>298</v>
      </c>
      <c r="D1708" s="144" t="str">
        <f>ЗАПОЛНИТЬ!$B$21</f>
        <v>12</v>
      </c>
      <c r="E1708" s="145"/>
      <c r="F1708" s="144" t="str">
        <f>ЗАПОЛНИТЬ!$B$22</f>
        <v>15</v>
      </c>
      <c r="G1708" s="144" t="str">
        <f>ЗАПОЛНИТЬ!$B$20</f>
        <v>040222</v>
      </c>
      <c r="H1708" s="143" t="str">
        <f>IF(ЗАПОЛНИТЬ!$F$7=1,ЗАПОЛНИТЬ!$H$9,ЗАПОЛНИТЬ!$H$10)</f>
        <v>73</v>
      </c>
      <c r="I1708" s="146" t="e">
        <f>IF(ЗАПОЛНИТЬ!$F$7=1,#REF!,#REF!)</f>
        <v>#REF!</v>
      </c>
      <c r="J1708" s="145" t="str">
        <f>IF(ЗАПОЛНИТЬ!$F$7=1,CONCATENATE(ЗАПОЛНИТЬ!$F$18,ЗАПОЛНИТЬ!$D$18),ЗАПОЛНИТЬ!$E$18)</f>
        <v>01.07.2016</v>
      </c>
      <c r="K1708" s="143" t="e">
        <f>#REF!</f>
        <v>#REF!</v>
      </c>
      <c r="L1708" s="143" t="e">
        <f>IF(ЗАПОЛНИТЬ!$F$7=1,#REF!/1000,#REF!)</f>
        <v>#REF!</v>
      </c>
      <c r="M1708" s="143" t="e">
        <f>IF(ЗАПОЛНИТЬ!$F$7=1,#REF!/1000,#REF!)</f>
        <v>#REF!</v>
      </c>
      <c r="N1708" s="143" t="e">
        <f>IF(ЗАПОЛНИТЬ!$F$7=1,#REF!/1000,#REF!)</f>
        <v>#REF!</v>
      </c>
      <c r="O1708" s="143" t="e">
        <f>IF(ЗАПОЛНИТЬ!$F$7=1,#REF!/1000,#REF!)</f>
        <v>#REF!</v>
      </c>
      <c r="P1708" s="143" t="e">
        <f>IF(ЗАПОЛНИТЬ!$F$7=1,#REF!/1000,#REF!)</f>
        <v>#REF!</v>
      </c>
      <c r="Q1708" s="143" t="e">
        <f>IF(ЗАПОЛНИТЬ!$F$7=1,#REF!/1000,#REF!)</f>
        <v>#REF!</v>
      </c>
      <c r="R1708" s="143" t="e">
        <f>IF(ЗАПОЛНИТЬ!$F$7=1,#REF!/1000,#REF!)</f>
        <v>#REF!</v>
      </c>
      <c r="S1708" s="143" t="e">
        <f>IF(ЗАПОЛНИТЬ!$F$7=1,#REF!/1000,#REF!)</f>
        <v>#REF!</v>
      </c>
      <c r="T1708" s="143" t="e">
        <f>IF(ЗАПОЛНИТЬ!$F$7=1,#REF!/1000,#REF!)</f>
        <v>#REF!</v>
      </c>
      <c r="U1708" s="143" t="e">
        <f>IF(ЗАПОЛНИТЬ!$F$7=1,#REF!/1000,#REF!)</f>
        <v>#REF!</v>
      </c>
      <c r="V1708" s="145" t="e">
        <f t="shared" si="116"/>
        <v>#REF!</v>
      </c>
      <c r="W1708" s="145">
        <v>0</v>
      </c>
    </row>
    <row r="1709" spans="1:23">
      <c r="A1709" s="144" t="str">
        <f>ЗАПОЛНИТЬ!$B$23</f>
        <v>4</v>
      </c>
      <c r="B1709" s="144" t="str">
        <f>ЗАПОЛНИТЬ!$B$13</f>
        <v>24188344</v>
      </c>
      <c r="C1709" s="144" t="str">
        <f>ЗАПОЛНИТЬ!$B$24</f>
        <v>298</v>
      </c>
      <c r="D1709" s="144" t="str">
        <f>ЗАПОЛНИТЬ!$B$21</f>
        <v>12</v>
      </c>
      <c r="E1709" s="145"/>
      <c r="F1709" s="144" t="str">
        <f>ЗАПОЛНИТЬ!$B$22</f>
        <v>15</v>
      </c>
      <c r="G1709" s="144" t="str">
        <f>ЗАПОЛНИТЬ!$B$20</f>
        <v>040222</v>
      </c>
      <c r="H1709" s="143" t="str">
        <f>IF(ЗАПОЛНИТЬ!$F$7=1,ЗАПОЛНИТЬ!$H$9,ЗАПОЛНИТЬ!$H$10)</f>
        <v>73</v>
      </c>
      <c r="I1709" s="146" t="e">
        <f>IF(ЗАПОЛНИТЬ!$F$7=1,#REF!,#REF!)</f>
        <v>#REF!</v>
      </c>
      <c r="J1709" s="145" t="str">
        <f>IF(ЗАПОЛНИТЬ!$F$7=1,CONCATENATE(ЗАПОЛНИТЬ!$F$18,ЗАПОЛНИТЬ!$D$18),ЗАПОЛНИТЬ!$E$18)</f>
        <v>01.07.2016</v>
      </c>
      <c r="K1709" s="143" t="e">
        <f>#REF!</f>
        <v>#REF!</v>
      </c>
      <c r="L1709" s="143" t="e">
        <f>IF(ЗАПОЛНИТЬ!$F$7=1,#REF!/1000,#REF!)</f>
        <v>#REF!</v>
      </c>
      <c r="M1709" s="143" t="e">
        <f>IF(ЗАПОЛНИТЬ!$F$7=1,#REF!/1000,#REF!)</f>
        <v>#REF!</v>
      </c>
      <c r="N1709" s="143" t="e">
        <f>IF(ЗАПОЛНИТЬ!$F$7=1,#REF!/1000,#REF!)</f>
        <v>#REF!</v>
      </c>
      <c r="O1709" s="143" t="e">
        <f>IF(ЗАПОЛНИТЬ!$F$7=1,#REF!/1000,#REF!)</f>
        <v>#REF!</v>
      </c>
      <c r="P1709" s="143" t="e">
        <f>IF(ЗАПОЛНИТЬ!$F$7=1,#REF!/1000,#REF!)</f>
        <v>#REF!</v>
      </c>
      <c r="Q1709" s="143" t="e">
        <f>IF(ЗАПОЛНИТЬ!$F$7=1,#REF!/1000,#REF!)</f>
        <v>#REF!</v>
      </c>
      <c r="R1709" s="143" t="e">
        <f>IF(ЗАПОЛНИТЬ!$F$7=1,#REF!/1000,#REF!)</f>
        <v>#REF!</v>
      </c>
      <c r="S1709" s="143" t="e">
        <f>IF(ЗАПОЛНИТЬ!$F$7=1,#REF!/1000,#REF!)</f>
        <v>#REF!</v>
      </c>
      <c r="T1709" s="143" t="e">
        <f>IF(ЗАПОЛНИТЬ!$F$7=1,#REF!/1000,#REF!)</f>
        <v>#REF!</v>
      </c>
      <c r="U1709" s="143" t="e">
        <f>IF(ЗАПОЛНИТЬ!$F$7=1,#REF!/1000,#REF!)</f>
        <v>#REF!</v>
      </c>
      <c r="V1709" s="145" t="e">
        <f t="shared" si="116"/>
        <v>#REF!</v>
      </c>
      <c r="W1709" s="145" t="e">
        <f>IF(SUM(L1709:U1709)&gt;0,1,0)</f>
        <v>#REF!</v>
      </c>
    </row>
    <row r="1710" spans="1:23">
      <c r="A1710" s="144" t="str">
        <f>ЗАПОЛНИТЬ!$B$23</f>
        <v>4</v>
      </c>
      <c r="B1710" s="144" t="str">
        <f>ЗАПОЛНИТЬ!$B$13</f>
        <v>24188344</v>
      </c>
      <c r="C1710" s="144" t="str">
        <f>ЗАПОЛНИТЬ!$B$24</f>
        <v>298</v>
      </c>
      <c r="D1710" s="144" t="str">
        <f>ЗАПОЛНИТЬ!$B$21</f>
        <v>12</v>
      </c>
      <c r="E1710" s="145"/>
      <c r="F1710" s="144" t="str">
        <f>ЗАПОЛНИТЬ!$B$22</f>
        <v>15</v>
      </c>
      <c r="G1710" s="144" t="str">
        <f>ЗАПОЛНИТЬ!$B$20</f>
        <v>040222</v>
      </c>
      <c r="H1710" s="143" t="str">
        <f>IF(ЗАПОЛНИТЬ!$F$7=1,ЗАПОЛНИТЬ!$H$9,ЗАПОЛНИТЬ!$H$10)</f>
        <v>73</v>
      </c>
      <c r="I1710" s="146" t="e">
        <f>IF(ЗАПОЛНИТЬ!$F$7=1,#REF!,#REF!)</f>
        <v>#REF!</v>
      </c>
      <c r="J1710" s="145" t="str">
        <f>IF(ЗАПОЛНИТЬ!$F$7=1,CONCATENATE(ЗАПОЛНИТЬ!$F$18,ЗАПОЛНИТЬ!$D$18),ЗАПОЛНИТЬ!$E$18)</f>
        <v>01.07.2016</v>
      </c>
      <c r="K1710" s="143" t="e">
        <f>#REF!</f>
        <v>#REF!</v>
      </c>
      <c r="L1710" s="143" t="e">
        <f>IF(ЗАПОЛНИТЬ!$F$7=1,#REF!/1000,#REF!)</f>
        <v>#REF!</v>
      </c>
      <c r="M1710" s="143" t="e">
        <f>IF(ЗАПОЛНИТЬ!$F$7=1,#REF!/1000,#REF!)</f>
        <v>#REF!</v>
      </c>
      <c r="N1710" s="143" t="e">
        <f>IF(ЗАПОЛНИТЬ!$F$7=1,#REF!/1000,#REF!)</f>
        <v>#REF!</v>
      </c>
      <c r="O1710" s="143" t="e">
        <f>IF(ЗАПОЛНИТЬ!$F$7=1,#REF!/1000,#REF!)</f>
        <v>#REF!</v>
      </c>
      <c r="P1710" s="143" t="e">
        <f>IF(ЗАПОЛНИТЬ!$F$7=1,#REF!/1000,#REF!)</f>
        <v>#REF!</v>
      </c>
      <c r="Q1710" s="143" t="e">
        <f>IF(ЗАПОЛНИТЬ!$F$7=1,#REF!/1000,#REF!)</f>
        <v>#REF!</v>
      </c>
      <c r="R1710" s="143" t="e">
        <f>IF(ЗАПОЛНИТЬ!$F$7=1,#REF!/1000,#REF!)</f>
        <v>#REF!</v>
      </c>
      <c r="S1710" s="143" t="e">
        <f>IF(ЗАПОЛНИТЬ!$F$7=1,#REF!/1000,#REF!)</f>
        <v>#REF!</v>
      </c>
      <c r="T1710" s="143" t="e">
        <f>IF(ЗАПОЛНИТЬ!$F$7=1,#REF!/1000,#REF!)</f>
        <v>#REF!</v>
      </c>
      <c r="U1710" s="143" t="e">
        <f>IF(ЗАПОЛНИТЬ!$F$7=1,#REF!/1000,#REF!)</f>
        <v>#REF!</v>
      </c>
      <c r="V1710" s="145" t="e">
        <f t="shared" si="116"/>
        <v>#REF!</v>
      </c>
      <c r="W1710" s="145" t="e">
        <f>IF(SUM(L1710:U1710)&gt;0,1,0)</f>
        <v>#REF!</v>
      </c>
    </row>
    <row r="1711" spans="1:23">
      <c r="A1711" s="144" t="str">
        <f>ЗАПОЛНИТЬ!$B$23</f>
        <v>4</v>
      </c>
      <c r="B1711" s="144" t="str">
        <f>ЗАПОЛНИТЬ!$B$13</f>
        <v>24188344</v>
      </c>
      <c r="C1711" s="144" t="str">
        <f>ЗАПОЛНИТЬ!$B$24</f>
        <v>298</v>
      </c>
      <c r="D1711" s="144" t="str">
        <f>ЗАПОЛНИТЬ!$B$21</f>
        <v>12</v>
      </c>
      <c r="E1711" s="145"/>
      <c r="F1711" s="144" t="str">
        <f>ЗАПОЛНИТЬ!$B$22</f>
        <v>15</v>
      </c>
      <c r="G1711" s="144" t="str">
        <f>ЗАПОЛНИТЬ!$B$20</f>
        <v>040222</v>
      </c>
      <c r="H1711" s="143" t="str">
        <f>IF(ЗАПОЛНИТЬ!$F$7=1,ЗАПОЛНИТЬ!$H$9,ЗАПОЛНИТЬ!$H$10)</f>
        <v>73</v>
      </c>
      <c r="I1711" s="146" t="e">
        <f>IF(ЗАПОЛНИТЬ!$F$7=1,#REF!,#REF!)</f>
        <v>#REF!</v>
      </c>
      <c r="J1711" s="145" t="str">
        <f>IF(ЗАПОЛНИТЬ!$F$7=1,CONCATENATE(ЗАПОЛНИТЬ!$F$18,ЗАПОЛНИТЬ!$D$18),ЗАПОЛНИТЬ!$E$18)</f>
        <v>01.07.2016</v>
      </c>
      <c r="K1711" s="143" t="e">
        <f>#REF!</f>
        <v>#REF!</v>
      </c>
      <c r="L1711" s="143" t="e">
        <f>IF(ЗАПОЛНИТЬ!$F$7=1,#REF!/1000,#REF!)</f>
        <v>#REF!</v>
      </c>
      <c r="M1711" s="143" t="e">
        <f>IF(ЗАПОЛНИТЬ!$F$7=1,#REF!/1000,#REF!)</f>
        <v>#REF!</v>
      </c>
      <c r="N1711" s="143" t="e">
        <f>IF(ЗАПОЛНИТЬ!$F$7=1,#REF!/1000,#REF!)</f>
        <v>#REF!</v>
      </c>
      <c r="O1711" s="143" t="e">
        <f>IF(ЗАПОЛНИТЬ!$F$7=1,#REF!/1000,#REF!)</f>
        <v>#REF!</v>
      </c>
      <c r="P1711" s="143" t="e">
        <f>IF(ЗАПОЛНИТЬ!$F$7=1,#REF!/1000,#REF!)</f>
        <v>#REF!</v>
      </c>
      <c r="Q1711" s="143" t="e">
        <f>IF(ЗАПОЛНИТЬ!$F$7=1,#REF!/1000,#REF!)</f>
        <v>#REF!</v>
      </c>
      <c r="R1711" s="143" t="e">
        <f>IF(ЗАПОЛНИТЬ!$F$7=1,#REF!/1000,#REF!)</f>
        <v>#REF!</v>
      </c>
      <c r="S1711" s="143" t="e">
        <f>IF(ЗАПОЛНИТЬ!$F$7=1,#REF!/1000,#REF!)</f>
        <v>#REF!</v>
      </c>
      <c r="T1711" s="143" t="e">
        <f>IF(ЗАПОЛНИТЬ!$F$7=1,#REF!/1000,#REF!)</f>
        <v>#REF!</v>
      </c>
      <c r="U1711" s="143" t="e">
        <f>IF(ЗАПОЛНИТЬ!$F$7=1,#REF!/1000,#REF!)</f>
        <v>#REF!</v>
      </c>
      <c r="V1711" s="145" t="e">
        <f t="shared" si="116"/>
        <v>#REF!</v>
      </c>
      <c r="W1711" s="145" t="e">
        <f>IF(SUM(L1711:U1711)&gt;0,1,0)</f>
        <v>#REF!</v>
      </c>
    </row>
    <row r="1712" spans="1:23">
      <c r="A1712" s="144" t="str">
        <f>ЗАПОЛНИТЬ!$B$23</f>
        <v>4</v>
      </c>
      <c r="B1712" s="144" t="str">
        <f>ЗАПОЛНИТЬ!$B$13</f>
        <v>24188344</v>
      </c>
      <c r="C1712" s="144" t="str">
        <f>ЗАПОЛНИТЬ!$B$24</f>
        <v>298</v>
      </c>
      <c r="D1712" s="144" t="str">
        <f>ЗАПОЛНИТЬ!$B$21</f>
        <v>12</v>
      </c>
      <c r="E1712" s="145"/>
      <c r="F1712" s="144" t="str">
        <f>ЗАПОЛНИТЬ!$B$22</f>
        <v>15</v>
      </c>
      <c r="G1712" s="144" t="str">
        <f>ЗАПОЛНИТЬ!$B$20</f>
        <v>040222</v>
      </c>
      <c r="H1712" s="143" t="str">
        <f>IF(ЗАПОЛНИТЬ!$F$7=1,ЗАПОЛНИТЬ!$H$9,ЗАПОЛНИТЬ!$H$10)</f>
        <v>73</v>
      </c>
      <c r="I1712" s="146" t="e">
        <f>IF(ЗАПОЛНИТЬ!$F$7=1,#REF!,#REF!)</f>
        <v>#REF!</v>
      </c>
      <c r="J1712" s="145" t="str">
        <f>IF(ЗАПОЛНИТЬ!$F$7=1,CONCATENATE(ЗАПОЛНИТЬ!$F$18,ЗАПОЛНИТЬ!$D$18),ЗАПОЛНИТЬ!$E$18)</f>
        <v>01.07.2016</v>
      </c>
      <c r="K1712" s="143" t="e">
        <f>#REF!</f>
        <v>#REF!</v>
      </c>
      <c r="L1712" s="143" t="e">
        <f>IF(ЗАПОЛНИТЬ!$F$7=1,#REF!/1000,#REF!)</f>
        <v>#REF!</v>
      </c>
      <c r="M1712" s="143" t="e">
        <f>IF(ЗАПОЛНИТЬ!$F$7=1,#REF!/1000,#REF!)</f>
        <v>#REF!</v>
      </c>
      <c r="N1712" s="143" t="e">
        <f>IF(ЗАПОЛНИТЬ!$F$7=1,#REF!/1000,#REF!)</f>
        <v>#REF!</v>
      </c>
      <c r="O1712" s="143" t="e">
        <f>IF(ЗАПОЛНИТЬ!$F$7=1,#REF!/1000,#REF!)</f>
        <v>#REF!</v>
      </c>
      <c r="P1712" s="143" t="e">
        <f>IF(ЗАПОЛНИТЬ!$F$7=1,#REF!/1000,#REF!)</f>
        <v>#REF!</v>
      </c>
      <c r="Q1712" s="143" t="e">
        <f>IF(ЗАПОЛНИТЬ!$F$7=1,#REF!/1000,#REF!)</f>
        <v>#REF!</v>
      </c>
      <c r="R1712" s="143" t="e">
        <f>IF(ЗАПОЛНИТЬ!$F$7=1,#REF!/1000,#REF!)</f>
        <v>#REF!</v>
      </c>
      <c r="S1712" s="143" t="e">
        <f>IF(ЗАПОЛНИТЬ!$F$7=1,#REF!/1000,#REF!)</f>
        <v>#REF!</v>
      </c>
      <c r="T1712" s="143" t="e">
        <f>IF(ЗАПОЛНИТЬ!$F$7=1,#REF!/1000,#REF!)</f>
        <v>#REF!</v>
      </c>
      <c r="U1712" s="143" t="e">
        <f>IF(ЗАПОЛНИТЬ!$F$7=1,#REF!/1000,#REF!)</f>
        <v>#REF!</v>
      </c>
      <c r="V1712" s="145" t="e">
        <f t="shared" si="116"/>
        <v>#REF!</v>
      </c>
      <c r="W1712" s="145" t="e">
        <f>IF(SUM(L1712:U1712)&gt;0,1,0)</f>
        <v>#REF!</v>
      </c>
    </row>
    <row r="1713" spans="1:23">
      <c r="A1713" s="144" t="str">
        <f>ЗАПОЛНИТЬ!$B$23</f>
        <v>4</v>
      </c>
      <c r="B1713" s="144" t="str">
        <f>ЗАПОЛНИТЬ!$B$13</f>
        <v>24188344</v>
      </c>
      <c r="C1713" s="144" t="str">
        <f>ЗАПОЛНИТЬ!$B$24</f>
        <v>298</v>
      </c>
      <c r="D1713" s="144" t="str">
        <f>ЗАПОЛНИТЬ!$B$21</f>
        <v>12</v>
      </c>
      <c r="E1713" s="145"/>
      <c r="F1713" s="144" t="str">
        <f>ЗАПОЛНИТЬ!$B$22</f>
        <v>15</v>
      </c>
      <c r="G1713" s="144" t="str">
        <f>ЗАПОЛНИТЬ!$B$20</f>
        <v>040222</v>
      </c>
      <c r="H1713" s="143" t="str">
        <f>IF(ЗАПОЛНИТЬ!$F$7=1,ЗАПОЛНИТЬ!$H$9,ЗАПОЛНИТЬ!$H$10)</f>
        <v>73</v>
      </c>
      <c r="I1713" s="146" t="e">
        <f>IF(ЗАПОЛНИТЬ!$F$7=1,#REF!,#REF!)</f>
        <v>#REF!</v>
      </c>
      <c r="J1713" s="145" t="str">
        <f>IF(ЗАПОЛНИТЬ!$F$7=1,CONCATENATE(ЗАПОЛНИТЬ!$F$18,ЗАПОЛНИТЬ!$D$18),ЗАПОЛНИТЬ!$E$18)</f>
        <v>01.07.2016</v>
      </c>
      <c r="K1713" s="143">
        <v>9999</v>
      </c>
      <c r="L1713" s="143" t="e">
        <f>L1714</f>
        <v>#REF!</v>
      </c>
      <c r="M1713" s="143" t="e">
        <f t="shared" ref="M1713:U1713" si="117">M1714</f>
        <v>#REF!</v>
      </c>
      <c r="N1713" s="143" t="e">
        <f t="shared" si="117"/>
        <v>#REF!</v>
      </c>
      <c r="O1713" s="143" t="e">
        <f t="shared" si="117"/>
        <v>#REF!</v>
      </c>
      <c r="P1713" s="143" t="e">
        <f t="shared" si="117"/>
        <v>#REF!</v>
      </c>
      <c r="Q1713" s="143" t="e">
        <f t="shared" si="117"/>
        <v>#REF!</v>
      </c>
      <c r="R1713" s="143" t="e">
        <f t="shared" si="117"/>
        <v>#REF!</v>
      </c>
      <c r="S1713" s="143" t="e">
        <f t="shared" si="117"/>
        <v>#REF!</v>
      </c>
      <c r="T1713" s="143" t="e">
        <f t="shared" si="117"/>
        <v>#REF!</v>
      </c>
      <c r="U1713" s="143" t="e">
        <f t="shared" si="117"/>
        <v>#REF!</v>
      </c>
      <c r="V1713" s="145" t="e">
        <f t="shared" si="116"/>
        <v>#REF!</v>
      </c>
      <c r="W1713" s="145">
        <v>0</v>
      </c>
    </row>
    <row r="1714" spans="1:23">
      <c r="A1714" s="144" t="str">
        <f>ЗАПОЛНИТЬ!$B$23</f>
        <v>4</v>
      </c>
      <c r="B1714" s="144" t="str">
        <f>ЗАПОЛНИТЬ!$B$13</f>
        <v>24188344</v>
      </c>
      <c r="C1714" s="144" t="str">
        <f>ЗАПОЛНИТЬ!$B$24</f>
        <v>298</v>
      </c>
      <c r="D1714" s="144" t="str">
        <f>ЗАПОЛНИТЬ!$B$21</f>
        <v>12</v>
      </c>
      <c r="E1714" s="145"/>
      <c r="F1714" s="144" t="str">
        <f>ЗАПОЛНИТЬ!$B$22</f>
        <v>15</v>
      </c>
      <c r="G1714" s="144" t="str">
        <f>ЗАПОЛНИТЬ!$B$20</f>
        <v>040222</v>
      </c>
      <c r="H1714" s="143" t="str">
        <f>IF(ЗАПОЛНИТЬ!$F$7=1,ЗАПОЛНИТЬ!$H$9,ЗАПОЛНИТЬ!$H$10)</f>
        <v>73</v>
      </c>
      <c r="I1714" s="146" t="e">
        <f>IF(ЗАПОЛНИТЬ!$F$7=1,#REF!,#REF!)</f>
        <v>#REF!</v>
      </c>
      <c r="J1714" s="145" t="str">
        <f>IF(ЗАПОЛНИТЬ!$F$7=1,CONCATENATE(ЗАПОЛНИТЬ!$F$18,ЗАПОЛНИТЬ!$D$18),ЗАПОЛНИТЬ!$E$18)</f>
        <v>01.07.2016</v>
      </c>
      <c r="K1714" s="143">
        <v>2</v>
      </c>
      <c r="L1714" s="143" t="e">
        <f>IF(ЗАПОЛНИТЬ!$F$7=1,#REF!/1000,#REF!)</f>
        <v>#REF!</v>
      </c>
      <c r="M1714" s="143" t="e">
        <f>IF(ЗАПОЛНИТЬ!$F$7=1,#REF!/1000,#REF!)</f>
        <v>#REF!</v>
      </c>
      <c r="N1714" s="143" t="e">
        <f>IF(ЗАПОЛНИТЬ!$F$7=1,#REF!/1000,#REF!)</f>
        <v>#REF!</v>
      </c>
      <c r="O1714" s="143" t="e">
        <f>IF(ЗАПОЛНИТЬ!$F$7=1,#REF!/1000,#REF!)</f>
        <v>#REF!</v>
      </c>
      <c r="P1714" s="143" t="e">
        <f>IF(ЗАПОЛНИТЬ!$F$7=1,#REF!/1000,#REF!)</f>
        <v>#REF!</v>
      </c>
      <c r="Q1714" s="143" t="e">
        <f>IF(ЗАПОЛНИТЬ!$F$7=1,#REF!/1000,#REF!)</f>
        <v>#REF!</v>
      </c>
      <c r="R1714" s="143" t="e">
        <f>IF(ЗАПОЛНИТЬ!$F$7=1,#REF!/1000,#REF!)</f>
        <v>#REF!</v>
      </c>
      <c r="S1714" s="143" t="e">
        <f>IF(ЗАПОЛНИТЬ!$F$7=1,#REF!/1000,#REF!)</f>
        <v>#REF!</v>
      </c>
      <c r="T1714" s="143" t="e">
        <f>IF(ЗАПОЛНИТЬ!$F$7=1,#REF!/1000,#REF!)</f>
        <v>#REF!</v>
      </c>
      <c r="U1714" s="143" t="e">
        <f>IF(ЗАПОЛНИТЬ!$F$7=1,#REF!/1000,#REF!)</f>
        <v>#REF!</v>
      </c>
      <c r="V1714" s="145" t="e">
        <f t="shared" si="116"/>
        <v>#REF!</v>
      </c>
      <c r="W1714" s="145">
        <v>0</v>
      </c>
    </row>
    <row r="1715" spans="1:23">
      <c r="A1715" s="144" t="str">
        <f>ЗАПОЛНИТЬ!$B$23</f>
        <v>4</v>
      </c>
      <c r="B1715" s="144" t="str">
        <f>ЗАПОЛНИТЬ!$B$13</f>
        <v>24188344</v>
      </c>
      <c r="C1715" s="144" t="str">
        <f>ЗАПОЛНИТЬ!$B$24</f>
        <v>298</v>
      </c>
      <c r="D1715" s="144" t="str">
        <f>ЗАПОЛНИТЬ!$B$21</f>
        <v>12</v>
      </c>
      <c r="E1715" s="145"/>
      <c r="F1715" s="144" t="str">
        <f>ЗАПОЛНИТЬ!$B$22</f>
        <v>15</v>
      </c>
      <c r="G1715" s="144" t="str">
        <f>ЗАПОЛНИТЬ!$B$20</f>
        <v>040222</v>
      </c>
      <c r="H1715" s="143" t="str">
        <f>IF(ЗАПОЛНИТЬ!$F$7=1,ЗАПОЛНИТЬ!$H$9,ЗАПОЛНИТЬ!$H$10)</f>
        <v>73</v>
      </c>
      <c r="I1715" s="146" t="e">
        <f>IF(ЗАПОЛНИТЬ!$F$7=1,#REF!,#REF!)</f>
        <v>#REF!</v>
      </c>
      <c r="J1715" s="145" t="str">
        <f>IF(ЗАПОЛНИТЬ!$F$7=1,CONCATENATE(ЗАПОЛНИТЬ!$F$18,ЗАПОЛНИТЬ!$D$18),ЗАПОЛНИТЬ!$E$18)</f>
        <v>01.07.2016</v>
      </c>
      <c r="K1715" s="143" t="e">
        <f>#REF!</f>
        <v>#REF!</v>
      </c>
      <c r="L1715" s="143" t="e">
        <f>IF(ЗАПОЛНИТЬ!$F$7=1,#REF!/1000,#REF!)</f>
        <v>#REF!</v>
      </c>
      <c r="M1715" s="143" t="e">
        <f>IF(ЗАПОЛНИТЬ!$F$7=1,#REF!/1000,#REF!)</f>
        <v>#REF!</v>
      </c>
      <c r="N1715" s="143" t="e">
        <f>IF(ЗАПОЛНИТЬ!$F$7=1,#REF!/1000,#REF!)</f>
        <v>#REF!</v>
      </c>
      <c r="O1715" s="143" t="e">
        <f>IF(ЗАПОЛНИТЬ!$F$7=1,#REF!/1000,#REF!)</f>
        <v>#REF!</v>
      </c>
      <c r="P1715" s="143" t="e">
        <f>IF(ЗАПОЛНИТЬ!$F$7=1,#REF!/1000,#REF!)</f>
        <v>#REF!</v>
      </c>
      <c r="Q1715" s="143" t="e">
        <f>IF(ЗАПОЛНИТЬ!$F$7=1,#REF!/1000,#REF!)</f>
        <v>#REF!</v>
      </c>
      <c r="R1715" s="143" t="e">
        <f>IF(ЗАПОЛНИТЬ!$F$7=1,#REF!/1000,#REF!)</f>
        <v>#REF!</v>
      </c>
      <c r="S1715" s="143" t="e">
        <f>IF(ЗАПОЛНИТЬ!$F$7=1,#REF!/1000,#REF!)</f>
        <v>#REF!</v>
      </c>
      <c r="T1715" s="143" t="e">
        <f>IF(ЗАПОЛНИТЬ!$F$7=1,#REF!/1000,#REF!)</f>
        <v>#REF!</v>
      </c>
      <c r="U1715" s="143" t="e">
        <f>IF(ЗАПОЛНИТЬ!$F$7=1,#REF!/1000,#REF!)</f>
        <v>#REF!</v>
      </c>
      <c r="V1715" s="145" t="e">
        <f t="shared" si="116"/>
        <v>#REF!</v>
      </c>
      <c r="W1715" s="145">
        <v>0</v>
      </c>
    </row>
    <row r="1716" spans="1:23">
      <c r="A1716" s="144" t="str">
        <f>ЗАПОЛНИТЬ!$B$23</f>
        <v>4</v>
      </c>
      <c r="B1716" s="144" t="str">
        <f>ЗАПОЛНИТЬ!$B$13</f>
        <v>24188344</v>
      </c>
      <c r="C1716" s="144" t="str">
        <f>ЗАПОЛНИТЬ!$B$24</f>
        <v>298</v>
      </c>
      <c r="D1716" s="144" t="str">
        <f>ЗАПОЛНИТЬ!$B$21</f>
        <v>12</v>
      </c>
      <c r="E1716" s="145"/>
      <c r="F1716" s="144" t="str">
        <f>ЗАПОЛНИТЬ!$B$22</f>
        <v>15</v>
      </c>
      <c r="G1716" s="144" t="str">
        <f>ЗАПОЛНИТЬ!$B$20</f>
        <v>040222</v>
      </c>
      <c r="H1716" s="143" t="str">
        <f>IF(ЗАПОЛНИТЬ!$F$7=1,ЗАПОЛНИТЬ!$H$9,ЗАПОЛНИТЬ!$H$10)</f>
        <v>73</v>
      </c>
      <c r="I1716" s="146" t="e">
        <f>IF(ЗАПОЛНИТЬ!$F$7=1,#REF!,#REF!)</f>
        <v>#REF!</v>
      </c>
      <c r="J1716" s="145" t="str">
        <f>IF(ЗАПОЛНИТЬ!$F$7=1,CONCATENATE(ЗАПОЛНИТЬ!$F$18,ЗАПОЛНИТЬ!$D$18),ЗАПОЛНИТЬ!$E$18)</f>
        <v>01.07.2016</v>
      </c>
      <c r="K1716" s="143" t="e">
        <f>#REF!</f>
        <v>#REF!</v>
      </c>
      <c r="L1716" s="143" t="e">
        <f>IF(ЗАПОЛНИТЬ!$F$7=1,#REF!/1000,#REF!)</f>
        <v>#REF!</v>
      </c>
      <c r="M1716" s="143" t="e">
        <f>IF(ЗАПОЛНИТЬ!$F$7=1,#REF!/1000,#REF!)</f>
        <v>#REF!</v>
      </c>
      <c r="N1716" s="143" t="e">
        <f>IF(ЗАПОЛНИТЬ!$F$7=1,#REF!/1000,#REF!)</f>
        <v>#REF!</v>
      </c>
      <c r="O1716" s="143" t="e">
        <f>IF(ЗАПОЛНИТЬ!$F$7=1,#REF!/1000,#REF!)</f>
        <v>#REF!</v>
      </c>
      <c r="P1716" s="143" t="e">
        <f>IF(ЗАПОЛНИТЬ!$F$7=1,#REF!/1000,#REF!)</f>
        <v>#REF!</v>
      </c>
      <c r="Q1716" s="143" t="e">
        <f>IF(ЗАПОЛНИТЬ!$F$7=1,#REF!/1000,#REF!)</f>
        <v>#REF!</v>
      </c>
      <c r="R1716" s="143" t="e">
        <f>IF(ЗАПОЛНИТЬ!$F$7=1,#REF!/1000,#REF!)</f>
        <v>#REF!</v>
      </c>
      <c r="S1716" s="143" t="e">
        <f>IF(ЗАПОЛНИТЬ!$F$7=1,#REF!/1000,#REF!)</f>
        <v>#REF!</v>
      </c>
      <c r="T1716" s="143" t="e">
        <f>IF(ЗАПОЛНИТЬ!$F$7=1,#REF!/1000,#REF!)</f>
        <v>#REF!</v>
      </c>
      <c r="U1716" s="143" t="e">
        <f>IF(ЗАПОЛНИТЬ!$F$7=1,#REF!/1000,#REF!)</f>
        <v>#REF!</v>
      </c>
      <c r="V1716" s="145" t="e">
        <f t="shared" si="116"/>
        <v>#REF!</v>
      </c>
      <c r="W1716" s="145">
        <v>0</v>
      </c>
    </row>
    <row r="1717" spans="1:23">
      <c r="A1717" s="144" t="str">
        <f>ЗАПОЛНИТЬ!$B$23</f>
        <v>4</v>
      </c>
      <c r="B1717" s="144" t="str">
        <f>ЗАПОЛНИТЬ!$B$13</f>
        <v>24188344</v>
      </c>
      <c r="C1717" s="144" t="str">
        <f>ЗАПОЛНИТЬ!$B$24</f>
        <v>298</v>
      </c>
      <c r="D1717" s="144" t="str">
        <f>ЗАПОЛНИТЬ!$B$21</f>
        <v>12</v>
      </c>
      <c r="E1717" s="145"/>
      <c r="F1717" s="144" t="str">
        <f>ЗАПОЛНИТЬ!$B$22</f>
        <v>15</v>
      </c>
      <c r="G1717" s="144" t="str">
        <f>ЗАПОЛНИТЬ!$B$20</f>
        <v>040222</v>
      </c>
      <c r="H1717" s="143" t="str">
        <f>IF(ЗАПОЛНИТЬ!$F$7=1,ЗАПОЛНИТЬ!$H$9,ЗАПОЛНИТЬ!$H$10)</f>
        <v>73</v>
      </c>
      <c r="I1717" s="146" t="e">
        <f>IF(ЗАПОЛНИТЬ!$F$7=1,#REF!,#REF!)</f>
        <v>#REF!</v>
      </c>
      <c r="J1717" s="145" t="str">
        <f>IF(ЗАПОЛНИТЬ!$F$7=1,CONCATENATE(ЗАПОЛНИТЬ!$F$18,ЗАПОЛНИТЬ!$D$18),ЗАПОЛНИТЬ!$E$18)</f>
        <v>01.07.2016</v>
      </c>
      <c r="K1717" s="143" t="e">
        <f>#REF!</f>
        <v>#REF!</v>
      </c>
      <c r="L1717" s="143" t="e">
        <f>IF(ЗАПОЛНИТЬ!$F$7=1,#REF!/1000,#REF!)</f>
        <v>#REF!</v>
      </c>
      <c r="M1717" s="143" t="e">
        <f>IF(ЗАПОЛНИТЬ!$F$7=1,#REF!/1000,#REF!)</f>
        <v>#REF!</v>
      </c>
      <c r="N1717" s="143" t="e">
        <f>IF(ЗАПОЛНИТЬ!$F$7=1,#REF!/1000,#REF!)</f>
        <v>#REF!</v>
      </c>
      <c r="O1717" s="143" t="e">
        <f>IF(ЗАПОЛНИТЬ!$F$7=1,#REF!/1000,#REF!)</f>
        <v>#REF!</v>
      </c>
      <c r="P1717" s="143" t="e">
        <f>IF(ЗАПОЛНИТЬ!$F$7=1,#REF!/1000,#REF!)</f>
        <v>#REF!</v>
      </c>
      <c r="Q1717" s="143" t="e">
        <f>IF(ЗАПОЛНИТЬ!$F$7=1,#REF!/1000,#REF!)</f>
        <v>#REF!</v>
      </c>
      <c r="R1717" s="143" t="e">
        <f>IF(ЗАПОЛНИТЬ!$F$7=1,#REF!/1000,#REF!)</f>
        <v>#REF!</v>
      </c>
      <c r="S1717" s="143" t="e">
        <f>IF(ЗАПОЛНИТЬ!$F$7=1,#REF!/1000,#REF!)</f>
        <v>#REF!</v>
      </c>
      <c r="T1717" s="143" t="e">
        <f>IF(ЗАПОЛНИТЬ!$F$7=1,#REF!/1000,#REF!)</f>
        <v>#REF!</v>
      </c>
      <c r="U1717" s="143" t="e">
        <f>IF(ЗАПОЛНИТЬ!$F$7=1,#REF!/1000,#REF!)</f>
        <v>#REF!</v>
      </c>
      <c r="V1717" s="145" t="e">
        <f t="shared" si="116"/>
        <v>#REF!</v>
      </c>
      <c r="W1717" s="145">
        <v>0</v>
      </c>
    </row>
    <row r="1718" spans="1:23">
      <c r="A1718" s="144" t="str">
        <f>ЗАПОЛНИТЬ!$B$23</f>
        <v>4</v>
      </c>
      <c r="B1718" s="144" t="str">
        <f>ЗАПОЛНИТЬ!$B$13</f>
        <v>24188344</v>
      </c>
      <c r="C1718" s="144" t="str">
        <f>ЗАПОЛНИТЬ!$B$24</f>
        <v>298</v>
      </c>
      <c r="D1718" s="144" t="str">
        <f>ЗАПОЛНИТЬ!$B$21</f>
        <v>12</v>
      </c>
      <c r="E1718" s="145"/>
      <c r="F1718" s="144" t="str">
        <f>ЗАПОЛНИТЬ!$B$22</f>
        <v>15</v>
      </c>
      <c r="G1718" s="144" t="str">
        <f>ЗАПОЛНИТЬ!$B$20</f>
        <v>040222</v>
      </c>
      <c r="H1718" s="143" t="str">
        <f>IF(ЗАПОЛНИТЬ!$F$7=1,ЗАПОЛНИТЬ!$H$9,ЗАПОЛНИТЬ!$H$10)</f>
        <v>73</v>
      </c>
      <c r="I1718" s="146" t="e">
        <f>IF(ЗАПОЛНИТЬ!$F$7=1,#REF!,#REF!)</f>
        <v>#REF!</v>
      </c>
      <c r="J1718" s="145" t="str">
        <f>IF(ЗАПОЛНИТЬ!$F$7=1,CONCATENATE(ЗАПОЛНИТЬ!$F$18,ЗАПОЛНИТЬ!$D$18),ЗАПОЛНИТЬ!$E$18)</f>
        <v>01.07.2016</v>
      </c>
      <c r="K1718" s="143" t="e">
        <f>#REF!</f>
        <v>#REF!</v>
      </c>
      <c r="L1718" s="143" t="e">
        <f>IF(ЗАПОЛНИТЬ!$F$7=1,#REF!/1000,#REF!)</f>
        <v>#REF!</v>
      </c>
      <c r="M1718" s="143" t="e">
        <f>IF(ЗАПОЛНИТЬ!$F$7=1,#REF!/1000,#REF!)</f>
        <v>#REF!</v>
      </c>
      <c r="N1718" s="143" t="e">
        <f>IF(ЗАПОЛНИТЬ!$F$7=1,#REF!/1000,#REF!)</f>
        <v>#REF!</v>
      </c>
      <c r="O1718" s="143" t="e">
        <f>IF(ЗАПОЛНИТЬ!$F$7=1,#REF!/1000,#REF!)</f>
        <v>#REF!</v>
      </c>
      <c r="P1718" s="143" t="e">
        <f>IF(ЗАПОЛНИТЬ!$F$7=1,#REF!/1000,#REF!)</f>
        <v>#REF!</v>
      </c>
      <c r="Q1718" s="143" t="e">
        <f>IF(ЗАПОЛНИТЬ!$F$7=1,#REF!/1000,#REF!)</f>
        <v>#REF!</v>
      </c>
      <c r="R1718" s="143" t="e">
        <f>IF(ЗАПОЛНИТЬ!$F$7=1,#REF!/1000,#REF!)</f>
        <v>#REF!</v>
      </c>
      <c r="S1718" s="143" t="e">
        <f>IF(ЗАПОЛНИТЬ!$F$7=1,#REF!/1000,#REF!)</f>
        <v>#REF!</v>
      </c>
      <c r="T1718" s="143" t="e">
        <f>IF(ЗАПОЛНИТЬ!$F$7=1,#REF!/1000,#REF!)</f>
        <v>#REF!</v>
      </c>
      <c r="U1718" s="143" t="e">
        <f>IF(ЗАПОЛНИТЬ!$F$7=1,#REF!/1000,#REF!)</f>
        <v>#REF!</v>
      </c>
      <c r="V1718" s="145" t="e">
        <f t="shared" si="116"/>
        <v>#REF!</v>
      </c>
      <c r="W1718" s="145" t="e">
        <f>IF(SUM(L1718:U1718)&gt;0,1,0)</f>
        <v>#REF!</v>
      </c>
    </row>
    <row r="1719" spans="1:23">
      <c r="A1719" s="144" t="str">
        <f>ЗАПОЛНИТЬ!$B$23</f>
        <v>4</v>
      </c>
      <c r="B1719" s="144" t="str">
        <f>ЗАПОЛНИТЬ!$B$13</f>
        <v>24188344</v>
      </c>
      <c r="C1719" s="144" t="str">
        <f>ЗАПОЛНИТЬ!$B$24</f>
        <v>298</v>
      </c>
      <c r="D1719" s="144" t="str">
        <f>ЗАПОЛНИТЬ!$B$21</f>
        <v>12</v>
      </c>
      <c r="E1719" s="145"/>
      <c r="F1719" s="144" t="str">
        <f>ЗАПОЛНИТЬ!$B$22</f>
        <v>15</v>
      </c>
      <c r="G1719" s="144" t="str">
        <f>ЗАПОЛНИТЬ!$B$20</f>
        <v>040222</v>
      </c>
      <c r="H1719" s="143" t="str">
        <f>IF(ЗАПОЛНИТЬ!$F$7=1,ЗАПОЛНИТЬ!$H$9,ЗАПОЛНИТЬ!$H$10)</f>
        <v>73</v>
      </c>
      <c r="I1719" s="146" t="e">
        <f>IF(ЗАПОЛНИТЬ!$F$7=1,#REF!,#REF!)</f>
        <v>#REF!</v>
      </c>
      <c r="J1719" s="145" t="str">
        <f>IF(ЗАПОЛНИТЬ!$F$7=1,CONCATENATE(ЗАПОЛНИТЬ!$F$18,ЗАПОЛНИТЬ!$D$18),ЗАПОЛНИТЬ!$E$18)</f>
        <v>01.07.2016</v>
      </c>
      <c r="K1719" s="143" t="e">
        <f>#REF!</f>
        <v>#REF!</v>
      </c>
      <c r="L1719" s="143" t="e">
        <f>IF(ЗАПОЛНИТЬ!$F$7=1,#REF!/1000,#REF!)</f>
        <v>#REF!</v>
      </c>
      <c r="M1719" s="143" t="e">
        <f>IF(ЗАПОЛНИТЬ!$F$7=1,#REF!/1000,#REF!)</f>
        <v>#REF!</v>
      </c>
      <c r="N1719" s="143" t="e">
        <f>IF(ЗАПОЛНИТЬ!$F$7=1,#REF!/1000,#REF!)</f>
        <v>#REF!</v>
      </c>
      <c r="O1719" s="143" t="e">
        <f>IF(ЗАПОЛНИТЬ!$F$7=1,#REF!/1000,#REF!)</f>
        <v>#REF!</v>
      </c>
      <c r="P1719" s="143" t="e">
        <f>IF(ЗАПОЛНИТЬ!$F$7=1,#REF!/1000,#REF!)</f>
        <v>#REF!</v>
      </c>
      <c r="Q1719" s="143" t="e">
        <f>IF(ЗАПОЛНИТЬ!$F$7=1,#REF!/1000,#REF!)</f>
        <v>#REF!</v>
      </c>
      <c r="R1719" s="143" t="e">
        <f>IF(ЗАПОЛНИТЬ!$F$7=1,#REF!/1000,#REF!)</f>
        <v>#REF!</v>
      </c>
      <c r="S1719" s="143" t="e">
        <f>IF(ЗАПОЛНИТЬ!$F$7=1,#REF!/1000,#REF!)</f>
        <v>#REF!</v>
      </c>
      <c r="T1719" s="143" t="e">
        <f>IF(ЗАПОЛНИТЬ!$F$7=1,#REF!/1000,#REF!)</f>
        <v>#REF!</v>
      </c>
      <c r="U1719" s="143" t="e">
        <f>IF(ЗАПОЛНИТЬ!$F$7=1,#REF!/1000,#REF!)</f>
        <v>#REF!</v>
      </c>
      <c r="V1719" s="145" t="e">
        <f t="shared" si="116"/>
        <v>#REF!</v>
      </c>
      <c r="W1719" s="145" t="e">
        <f>IF(SUM(L1719:U1719)&gt;0,1,0)</f>
        <v>#REF!</v>
      </c>
    </row>
    <row r="1720" spans="1:23">
      <c r="A1720" s="144" t="str">
        <f>ЗАПОЛНИТЬ!$B$23</f>
        <v>4</v>
      </c>
      <c r="B1720" s="144" t="str">
        <f>ЗАПОЛНИТЬ!$B$13</f>
        <v>24188344</v>
      </c>
      <c r="C1720" s="144" t="str">
        <f>ЗАПОЛНИТЬ!$B$24</f>
        <v>298</v>
      </c>
      <c r="D1720" s="144" t="str">
        <f>ЗАПОЛНИТЬ!$B$21</f>
        <v>12</v>
      </c>
      <c r="E1720" s="145"/>
      <c r="F1720" s="144" t="str">
        <f>ЗАПОЛНИТЬ!$B$22</f>
        <v>15</v>
      </c>
      <c r="G1720" s="144" t="str">
        <f>ЗАПОЛНИТЬ!$B$20</f>
        <v>040222</v>
      </c>
      <c r="H1720" s="143" t="str">
        <f>IF(ЗАПОЛНИТЬ!$F$7=1,ЗАПОЛНИТЬ!$H$9,ЗАПОЛНИТЬ!$H$10)</f>
        <v>73</v>
      </c>
      <c r="I1720" s="146" t="e">
        <f>IF(ЗАПОЛНИТЬ!$F$7=1,#REF!,#REF!)</f>
        <v>#REF!</v>
      </c>
      <c r="J1720" s="145" t="str">
        <f>IF(ЗАПОЛНИТЬ!$F$7=1,CONCATENATE(ЗАПОЛНИТЬ!$F$18,ЗАПОЛНИТЬ!$D$18),ЗАПОЛНИТЬ!$E$18)</f>
        <v>01.07.2016</v>
      </c>
      <c r="K1720" s="143" t="e">
        <f>#REF!</f>
        <v>#REF!</v>
      </c>
      <c r="L1720" s="143" t="e">
        <f>IF(ЗАПОЛНИТЬ!$F$7=1,#REF!/1000,#REF!)</f>
        <v>#REF!</v>
      </c>
      <c r="M1720" s="143" t="e">
        <f>IF(ЗАПОЛНИТЬ!$F$7=1,#REF!/1000,#REF!)</f>
        <v>#REF!</v>
      </c>
      <c r="N1720" s="143" t="e">
        <f>IF(ЗАПОЛНИТЬ!$F$7=1,#REF!/1000,#REF!)</f>
        <v>#REF!</v>
      </c>
      <c r="O1720" s="143" t="e">
        <f>IF(ЗАПОЛНИТЬ!$F$7=1,#REF!/1000,#REF!)</f>
        <v>#REF!</v>
      </c>
      <c r="P1720" s="143" t="e">
        <f>IF(ЗАПОЛНИТЬ!$F$7=1,#REF!/1000,#REF!)</f>
        <v>#REF!</v>
      </c>
      <c r="Q1720" s="143" t="e">
        <f>IF(ЗАПОЛНИТЬ!$F$7=1,#REF!/1000,#REF!)</f>
        <v>#REF!</v>
      </c>
      <c r="R1720" s="143" t="e">
        <f>IF(ЗАПОЛНИТЬ!$F$7=1,#REF!/1000,#REF!)</f>
        <v>#REF!</v>
      </c>
      <c r="S1720" s="143" t="e">
        <f>IF(ЗАПОЛНИТЬ!$F$7=1,#REF!/1000,#REF!)</f>
        <v>#REF!</v>
      </c>
      <c r="T1720" s="143" t="e">
        <f>IF(ЗАПОЛНИТЬ!$F$7=1,#REF!/1000,#REF!)</f>
        <v>#REF!</v>
      </c>
      <c r="U1720" s="143" t="e">
        <f>IF(ЗАПОЛНИТЬ!$F$7=1,#REF!/1000,#REF!)</f>
        <v>#REF!</v>
      </c>
      <c r="V1720" s="145" t="e">
        <f t="shared" si="116"/>
        <v>#REF!</v>
      </c>
      <c r="W1720" s="145" t="e">
        <f>IF(SUM(L1720:U1720)&gt;0,1,0)</f>
        <v>#REF!</v>
      </c>
    </row>
    <row r="1721" spans="1:23">
      <c r="A1721" s="144" t="str">
        <f>ЗАПОЛНИТЬ!$B$23</f>
        <v>4</v>
      </c>
      <c r="B1721" s="144" t="str">
        <f>ЗАПОЛНИТЬ!$B$13</f>
        <v>24188344</v>
      </c>
      <c r="C1721" s="144" t="str">
        <f>ЗАПОЛНИТЬ!$B$24</f>
        <v>298</v>
      </c>
      <c r="D1721" s="144" t="str">
        <f>ЗАПОЛНИТЬ!$B$21</f>
        <v>12</v>
      </c>
      <c r="E1721" s="145"/>
      <c r="F1721" s="144" t="str">
        <f>ЗАПОЛНИТЬ!$B$22</f>
        <v>15</v>
      </c>
      <c r="G1721" s="144" t="str">
        <f>ЗАПОЛНИТЬ!$B$20</f>
        <v>040222</v>
      </c>
      <c r="H1721" s="143" t="str">
        <f>IF(ЗАПОЛНИТЬ!$F$7=1,ЗАПОЛНИТЬ!$H$9,ЗАПОЛНИТЬ!$H$10)</f>
        <v>73</v>
      </c>
      <c r="I1721" s="146" t="e">
        <f>IF(ЗАПОЛНИТЬ!$F$7=1,#REF!,#REF!)</f>
        <v>#REF!</v>
      </c>
      <c r="J1721" s="145" t="str">
        <f>IF(ЗАПОЛНИТЬ!$F$7=1,CONCATENATE(ЗАПОЛНИТЬ!$F$18,ЗАПОЛНИТЬ!$D$18),ЗАПОЛНИТЬ!$E$18)</f>
        <v>01.07.2016</v>
      </c>
      <c r="K1721" s="143" t="e">
        <f>#REF!</f>
        <v>#REF!</v>
      </c>
      <c r="L1721" s="143" t="e">
        <f>IF(ЗАПОЛНИТЬ!$F$7=1,#REF!/1000,#REF!)</f>
        <v>#REF!</v>
      </c>
      <c r="M1721" s="143" t="e">
        <f>IF(ЗАПОЛНИТЬ!$F$7=1,#REF!/1000,#REF!)</f>
        <v>#REF!</v>
      </c>
      <c r="N1721" s="143" t="e">
        <f>IF(ЗАПОЛНИТЬ!$F$7=1,#REF!/1000,#REF!)</f>
        <v>#REF!</v>
      </c>
      <c r="O1721" s="143" t="e">
        <f>IF(ЗАПОЛНИТЬ!$F$7=1,#REF!/1000,#REF!)</f>
        <v>#REF!</v>
      </c>
      <c r="P1721" s="143" t="e">
        <f>IF(ЗАПОЛНИТЬ!$F$7=1,#REF!/1000,#REF!)</f>
        <v>#REF!</v>
      </c>
      <c r="Q1721" s="143" t="e">
        <f>IF(ЗАПОЛНИТЬ!$F$7=1,#REF!/1000,#REF!)</f>
        <v>#REF!</v>
      </c>
      <c r="R1721" s="143" t="e">
        <f>IF(ЗАПОЛНИТЬ!$F$7=1,#REF!/1000,#REF!)</f>
        <v>#REF!</v>
      </c>
      <c r="S1721" s="143" t="e">
        <f>IF(ЗАПОЛНИТЬ!$F$7=1,#REF!/1000,#REF!)</f>
        <v>#REF!</v>
      </c>
      <c r="T1721" s="143" t="e">
        <f>IF(ЗАПОЛНИТЬ!$F$7=1,#REF!/1000,#REF!)</f>
        <v>#REF!</v>
      </c>
      <c r="U1721" s="143" t="e">
        <f>IF(ЗАПОЛНИТЬ!$F$7=1,#REF!/1000,#REF!)</f>
        <v>#REF!</v>
      </c>
      <c r="V1721" s="145" t="e">
        <f t="shared" si="116"/>
        <v>#REF!</v>
      </c>
      <c r="W1721" s="145">
        <v>0</v>
      </c>
    </row>
    <row r="1722" spans="1:23">
      <c r="A1722" s="144" t="str">
        <f>ЗАПОЛНИТЬ!$B$23</f>
        <v>4</v>
      </c>
      <c r="B1722" s="144" t="str">
        <f>ЗАПОЛНИТЬ!$B$13</f>
        <v>24188344</v>
      </c>
      <c r="C1722" s="144" t="str">
        <f>ЗАПОЛНИТЬ!$B$24</f>
        <v>298</v>
      </c>
      <c r="D1722" s="144" t="str">
        <f>ЗАПОЛНИТЬ!$B$21</f>
        <v>12</v>
      </c>
      <c r="E1722" s="145"/>
      <c r="F1722" s="144" t="str">
        <f>ЗАПОЛНИТЬ!$B$22</f>
        <v>15</v>
      </c>
      <c r="G1722" s="144" t="str">
        <f>ЗАПОЛНИТЬ!$B$20</f>
        <v>040222</v>
      </c>
      <c r="H1722" s="143" t="str">
        <f>IF(ЗАПОЛНИТЬ!$F$7=1,ЗАПОЛНИТЬ!$H$9,ЗАПОЛНИТЬ!$H$10)</f>
        <v>73</v>
      </c>
      <c r="I1722" s="146" t="e">
        <f>IF(ЗАПОЛНИТЬ!$F$7=1,#REF!,#REF!)</f>
        <v>#REF!</v>
      </c>
      <c r="J1722" s="145" t="str">
        <f>IF(ЗАПОЛНИТЬ!$F$7=1,CONCATENATE(ЗАПОЛНИТЬ!$F$18,ЗАПОЛНИТЬ!$D$18),ЗАПОЛНИТЬ!$E$18)</f>
        <v>01.07.2016</v>
      </c>
      <c r="K1722" s="143" t="e">
        <f>#REF!</f>
        <v>#REF!</v>
      </c>
      <c r="L1722" s="143" t="e">
        <f>IF(ЗАПОЛНИТЬ!$F$7=1,#REF!/1000,#REF!)</f>
        <v>#REF!</v>
      </c>
      <c r="M1722" s="143" t="e">
        <f>IF(ЗАПОЛНИТЬ!$F$7=1,#REF!/1000,#REF!)</f>
        <v>#REF!</v>
      </c>
      <c r="N1722" s="143" t="e">
        <f>IF(ЗАПОЛНИТЬ!$F$7=1,#REF!/1000,#REF!)</f>
        <v>#REF!</v>
      </c>
      <c r="O1722" s="143" t="e">
        <f>IF(ЗАПОЛНИТЬ!$F$7=1,#REF!/1000,#REF!)</f>
        <v>#REF!</v>
      </c>
      <c r="P1722" s="143" t="e">
        <f>IF(ЗАПОЛНИТЬ!$F$7=1,#REF!/1000,#REF!)</f>
        <v>#REF!</v>
      </c>
      <c r="Q1722" s="143" t="e">
        <f>IF(ЗАПОЛНИТЬ!$F$7=1,#REF!/1000,#REF!)</f>
        <v>#REF!</v>
      </c>
      <c r="R1722" s="143" t="e">
        <f>IF(ЗАПОЛНИТЬ!$F$7=1,#REF!/1000,#REF!)</f>
        <v>#REF!</v>
      </c>
      <c r="S1722" s="143" t="e">
        <f>IF(ЗАПОЛНИТЬ!$F$7=1,#REF!/1000,#REF!)</f>
        <v>#REF!</v>
      </c>
      <c r="T1722" s="143" t="e">
        <f>IF(ЗАПОЛНИТЬ!$F$7=1,#REF!/1000,#REF!)</f>
        <v>#REF!</v>
      </c>
      <c r="U1722" s="143" t="e">
        <f>IF(ЗАПОЛНИТЬ!$F$7=1,#REF!/1000,#REF!)</f>
        <v>#REF!</v>
      </c>
      <c r="V1722" s="145" t="e">
        <f t="shared" si="116"/>
        <v>#REF!</v>
      </c>
      <c r="W1722" s="145" t="e">
        <f t="shared" ref="W1722:W1727" si="118">IF(SUM(L1722:U1722)&gt;0,1,0)</f>
        <v>#REF!</v>
      </c>
    </row>
    <row r="1723" spans="1:23">
      <c r="A1723" s="144" t="str">
        <f>ЗАПОЛНИТЬ!$B$23</f>
        <v>4</v>
      </c>
      <c r="B1723" s="144" t="str">
        <f>ЗАПОЛНИТЬ!$B$13</f>
        <v>24188344</v>
      </c>
      <c r="C1723" s="144" t="str">
        <f>ЗАПОЛНИТЬ!$B$24</f>
        <v>298</v>
      </c>
      <c r="D1723" s="144" t="str">
        <f>ЗАПОЛНИТЬ!$B$21</f>
        <v>12</v>
      </c>
      <c r="E1723" s="145"/>
      <c r="F1723" s="144" t="str">
        <f>ЗАПОЛНИТЬ!$B$22</f>
        <v>15</v>
      </c>
      <c r="G1723" s="144" t="str">
        <f>ЗАПОЛНИТЬ!$B$20</f>
        <v>040222</v>
      </c>
      <c r="H1723" s="143" t="str">
        <f>IF(ЗАПОЛНИТЬ!$F$7=1,ЗАПОЛНИТЬ!$H$9,ЗАПОЛНИТЬ!$H$10)</f>
        <v>73</v>
      </c>
      <c r="I1723" s="146" t="e">
        <f>IF(ЗАПОЛНИТЬ!$F$7=1,#REF!,#REF!)</f>
        <v>#REF!</v>
      </c>
      <c r="J1723" s="145" t="str">
        <f>IF(ЗАПОЛНИТЬ!$F$7=1,CONCATENATE(ЗАПОЛНИТЬ!$F$18,ЗАПОЛНИТЬ!$D$18),ЗАПОЛНИТЬ!$E$18)</f>
        <v>01.07.2016</v>
      </c>
      <c r="K1723" s="143" t="e">
        <f>#REF!</f>
        <v>#REF!</v>
      </c>
      <c r="L1723" s="143" t="e">
        <f>IF(ЗАПОЛНИТЬ!$F$7=1,#REF!/1000,#REF!)</f>
        <v>#REF!</v>
      </c>
      <c r="M1723" s="143" t="e">
        <f>IF(ЗАПОЛНИТЬ!$F$7=1,#REF!/1000,#REF!)</f>
        <v>#REF!</v>
      </c>
      <c r="N1723" s="143" t="e">
        <f>IF(ЗАПОЛНИТЬ!$F$7=1,#REF!/1000,#REF!)</f>
        <v>#REF!</v>
      </c>
      <c r="O1723" s="143" t="e">
        <f>IF(ЗАПОЛНИТЬ!$F$7=1,#REF!/1000,#REF!)</f>
        <v>#REF!</v>
      </c>
      <c r="P1723" s="143" t="e">
        <f>IF(ЗАПОЛНИТЬ!$F$7=1,#REF!/1000,#REF!)</f>
        <v>#REF!</v>
      </c>
      <c r="Q1723" s="143" t="e">
        <f>IF(ЗАПОЛНИТЬ!$F$7=1,#REF!/1000,#REF!)</f>
        <v>#REF!</v>
      </c>
      <c r="R1723" s="143" t="e">
        <f>IF(ЗАПОЛНИТЬ!$F$7=1,#REF!/1000,#REF!)</f>
        <v>#REF!</v>
      </c>
      <c r="S1723" s="143" t="e">
        <f>IF(ЗАПОЛНИТЬ!$F$7=1,#REF!/1000,#REF!)</f>
        <v>#REF!</v>
      </c>
      <c r="T1723" s="143" t="e">
        <f>IF(ЗАПОЛНИТЬ!$F$7=1,#REF!/1000,#REF!)</f>
        <v>#REF!</v>
      </c>
      <c r="U1723" s="143" t="e">
        <f>IF(ЗАПОЛНИТЬ!$F$7=1,#REF!/1000,#REF!)</f>
        <v>#REF!</v>
      </c>
      <c r="V1723" s="145" t="e">
        <f t="shared" si="116"/>
        <v>#REF!</v>
      </c>
      <c r="W1723" s="145" t="e">
        <f t="shared" si="118"/>
        <v>#REF!</v>
      </c>
    </row>
    <row r="1724" spans="1:23">
      <c r="A1724" s="144" t="str">
        <f>ЗАПОЛНИТЬ!$B$23</f>
        <v>4</v>
      </c>
      <c r="B1724" s="144" t="str">
        <f>ЗАПОЛНИТЬ!$B$13</f>
        <v>24188344</v>
      </c>
      <c r="C1724" s="144" t="str">
        <f>ЗАПОЛНИТЬ!$B$24</f>
        <v>298</v>
      </c>
      <c r="D1724" s="144" t="str">
        <f>ЗАПОЛНИТЬ!$B$21</f>
        <v>12</v>
      </c>
      <c r="E1724" s="145"/>
      <c r="F1724" s="144" t="str">
        <f>ЗАПОЛНИТЬ!$B$22</f>
        <v>15</v>
      </c>
      <c r="G1724" s="144" t="str">
        <f>ЗАПОЛНИТЬ!$B$20</f>
        <v>040222</v>
      </c>
      <c r="H1724" s="143" t="str">
        <f>IF(ЗАПОЛНИТЬ!$F$7=1,ЗАПОЛНИТЬ!$H$9,ЗАПОЛНИТЬ!$H$10)</f>
        <v>73</v>
      </c>
      <c r="I1724" s="146" t="e">
        <f>IF(ЗАПОЛНИТЬ!$F$7=1,#REF!,#REF!)</f>
        <v>#REF!</v>
      </c>
      <c r="J1724" s="145" t="str">
        <f>IF(ЗАПОЛНИТЬ!$F$7=1,CONCATENATE(ЗАПОЛНИТЬ!$F$18,ЗАПОЛНИТЬ!$D$18),ЗАПОЛНИТЬ!$E$18)</f>
        <v>01.07.2016</v>
      </c>
      <c r="K1724" s="143" t="e">
        <f>#REF!</f>
        <v>#REF!</v>
      </c>
      <c r="L1724" s="143" t="e">
        <f>IF(ЗАПОЛНИТЬ!$F$7=1,#REF!/1000,#REF!)</f>
        <v>#REF!</v>
      </c>
      <c r="M1724" s="143" t="e">
        <f>IF(ЗАПОЛНИТЬ!$F$7=1,#REF!/1000,#REF!)</f>
        <v>#REF!</v>
      </c>
      <c r="N1724" s="143" t="e">
        <f>IF(ЗАПОЛНИТЬ!$F$7=1,#REF!/1000,#REF!)</f>
        <v>#REF!</v>
      </c>
      <c r="O1724" s="143" t="e">
        <f>IF(ЗАПОЛНИТЬ!$F$7=1,#REF!/1000,#REF!)</f>
        <v>#REF!</v>
      </c>
      <c r="P1724" s="143" t="e">
        <f>IF(ЗАПОЛНИТЬ!$F$7=1,#REF!/1000,#REF!)</f>
        <v>#REF!</v>
      </c>
      <c r="Q1724" s="143" t="e">
        <f>IF(ЗАПОЛНИТЬ!$F$7=1,#REF!/1000,#REF!)</f>
        <v>#REF!</v>
      </c>
      <c r="R1724" s="143" t="e">
        <f>IF(ЗАПОЛНИТЬ!$F$7=1,#REF!/1000,#REF!)</f>
        <v>#REF!</v>
      </c>
      <c r="S1724" s="143" t="e">
        <f>IF(ЗАПОЛНИТЬ!$F$7=1,#REF!/1000,#REF!)</f>
        <v>#REF!</v>
      </c>
      <c r="T1724" s="143" t="e">
        <f>IF(ЗАПОЛНИТЬ!$F$7=1,#REF!/1000,#REF!)</f>
        <v>#REF!</v>
      </c>
      <c r="U1724" s="143" t="e">
        <f>IF(ЗАПОЛНИТЬ!$F$7=1,#REF!/1000,#REF!)</f>
        <v>#REF!</v>
      </c>
      <c r="V1724" s="145" t="e">
        <f t="shared" si="116"/>
        <v>#REF!</v>
      </c>
      <c r="W1724" s="145" t="e">
        <f t="shared" si="118"/>
        <v>#REF!</v>
      </c>
    </row>
    <row r="1725" spans="1:23">
      <c r="A1725" s="144" t="str">
        <f>ЗАПОЛНИТЬ!$B$23</f>
        <v>4</v>
      </c>
      <c r="B1725" s="144" t="str">
        <f>ЗАПОЛНИТЬ!$B$13</f>
        <v>24188344</v>
      </c>
      <c r="C1725" s="144" t="str">
        <f>ЗАПОЛНИТЬ!$B$24</f>
        <v>298</v>
      </c>
      <c r="D1725" s="144" t="str">
        <f>ЗАПОЛНИТЬ!$B$21</f>
        <v>12</v>
      </c>
      <c r="E1725" s="145"/>
      <c r="F1725" s="144" t="str">
        <f>ЗАПОЛНИТЬ!$B$22</f>
        <v>15</v>
      </c>
      <c r="G1725" s="144" t="str">
        <f>ЗАПОЛНИТЬ!$B$20</f>
        <v>040222</v>
      </c>
      <c r="H1725" s="143" t="str">
        <f>IF(ЗАПОЛНИТЬ!$F$7=1,ЗАПОЛНИТЬ!$H$9,ЗАПОЛНИТЬ!$H$10)</f>
        <v>73</v>
      </c>
      <c r="I1725" s="146" t="e">
        <f>IF(ЗАПОЛНИТЬ!$F$7=1,#REF!,#REF!)</f>
        <v>#REF!</v>
      </c>
      <c r="J1725" s="145" t="str">
        <f>IF(ЗАПОЛНИТЬ!$F$7=1,CONCATENATE(ЗАПОЛНИТЬ!$F$18,ЗАПОЛНИТЬ!$D$18),ЗАПОЛНИТЬ!$E$18)</f>
        <v>01.07.2016</v>
      </c>
      <c r="K1725" s="143" t="e">
        <f>#REF!</f>
        <v>#REF!</v>
      </c>
      <c r="L1725" s="143" t="e">
        <f>IF(ЗАПОЛНИТЬ!$F$7=1,#REF!/1000,#REF!)</f>
        <v>#REF!</v>
      </c>
      <c r="M1725" s="143" t="e">
        <f>IF(ЗАПОЛНИТЬ!$F$7=1,#REF!/1000,#REF!)</f>
        <v>#REF!</v>
      </c>
      <c r="N1725" s="143" t="e">
        <f>IF(ЗАПОЛНИТЬ!$F$7=1,#REF!/1000,#REF!)</f>
        <v>#REF!</v>
      </c>
      <c r="O1725" s="143" t="e">
        <f>IF(ЗАПОЛНИТЬ!$F$7=1,#REF!/1000,#REF!)</f>
        <v>#REF!</v>
      </c>
      <c r="P1725" s="143" t="e">
        <f>IF(ЗАПОЛНИТЬ!$F$7=1,#REF!/1000,#REF!)</f>
        <v>#REF!</v>
      </c>
      <c r="Q1725" s="143" t="e">
        <f>IF(ЗАПОЛНИТЬ!$F$7=1,#REF!/1000,#REF!)</f>
        <v>#REF!</v>
      </c>
      <c r="R1725" s="143" t="e">
        <f>IF(ЗАПОЛНИТЬ!$F$7=1,#REF!/1000,#REF!)</f>
        <v>#REF!</v>
      </c>
      <c r="S1725" s="143" t="e">
        <f>IF(ЗАПОЛНИТЬ!$F$7=1,#REF!/1000,#REF!)</f>
        <v>#REF!</v>
      </c>
      <c r="T1725" s="143" t="e">
        <f>IF(ЗАПОЛНИТЬ!$F$7=1,#REF!/1000,#REF!)</f>
        <v>#REF!</v>
      </c>
      <c r="U1725" s="143" t="e">
        <f>IF(ЗАПОЛНИТЬ!$F$7=1,#REF!/1000,#REF!)</f>
        <v>#REF!</v>
      </c>
      <c r="V1725" s="145" t="e">
        <f t="shared" si="116"/>
        <v>#REF!</v>
      </c>
      <c r="W1725" s="145" t="e">
        <f t="shared" si="118"/>
        <v>#REF!</v>
      </c>
    </row>
    <row r="1726" spans="1:23">
      <c r="A1726" s="144" t="str">
        <f>ЗАПОЛНИТЬ!$B$23</f>
        <v>4</v>
      </c>
      <c r="B1726" s="144" t="str">
        <f>ЗАПОЛНИТЬ!$B$13</f>
        <v>24188344</v>
      </c>
      <c r="C1726" s="144" t="str">
        <f>ЗАПОЛНИТЬ!$B$24</f>
        <v>298</v>
      </c>
      <c r="D1726" s="144" t="str">
        <f>ЗАПОЛНИТЬ!$B$21</f>
        <v>12</v>
      </c>
      <c r="E1726" s="145"/>
      <c r="F1726" s="144" t="str">
        <f>ЗАПОЛНИТЬ!$B$22</f>
        <v>15</v>
      </c>
      <c r="G1726" s="144" t="str">
        <f>ЗАПОЛНИТЬ!$B$20</f>
        <v>040222</v>
      </c>
      <c r="H1726" s="143" t="str">
        <f>IF(ЗАПОЛНИТЬ!$F$7=1,ЗАПОЛНИТЬ!$H$9,ЗАПОЛНИТЬ!$H$10)</f>
        <v>73</v>
      </c>
      <c r="I1726" s="146" t="e">
        <f>IF(ЗАПОЛНИТЬ!$F$7=1,#REF!,#REF!)</f>
        <v>#REF!</v>
      </c>
      <c r="J1726" s="145" t="str">
        <f>IF(ЗАПОЛНИТЬ!$F$7=1,CONCATENATE(ЗАПОЛНИТЬ!$F$18,ЗАПОЛНИТЬ!$D$18),ЗАПОЛНИТЬ!$E$18)</f>
        <v>01.07.2016</v>
      </c>
      <c r="K1726" s="143" t="e">
        <f>#REF!</f>
        <v>#REF!</v>
      </c>
      <c r="L1726" s="143" t="e">
        <f>IF(ЗАПОЛНИТЬ!$F$7=1,#REF!/1000,#REF!)</f>
        <v>#REF!</v>
      </c>
      <c r="M1726" s="143" t="e">
        <f>IF(ЗАПОЛНИТЬ!$F$7=1,#REF!/1000,#REF!)</f>
        <v>#REF!</v>
      </c>
      <c r="N1726" s="143" t="e">
        <f>IF(ЗАПОЛНИТЬ!$F$7=1,#REF!/1000,#REF!)</f>
        <v>#REF!</v>
      </c>
      <c r="O1726" s="143" t="e">
        <f>IF(ЗАПОЛНИТЬ!$F$7=1,#REF!/1000,#REF!)</f>
        <v>#REF!</v>
      </c>
      <c r="P1726" s="143" t="e">
        <f>IF(ЗАПОЛНИТЬ!$F$7=1,#REF!/1000,#REF!)</f>
        <v>#REF!</v>
      </c>
      <c r="Q1726" s="143" t="e">
        <f>IF(ЗАПОЛНИТЬ!$F$7=1,#REF!/1000,#REF!)</f>
        <v>#REF!</v>
      </c>
      <c r="R1726" s="143" t="e">
        <f>IF(ЗАПОЛНИТЬ!$F$7=1,#REF!/1000,#REF!)</f>
        <v>#REF!</v>
      </c>
      <c r="S1726" s="143" t="e">
        <f>IF(ЗАПОЛНИТЬ!$F$7=1,#REF!/1000,#REF!)</f>
        <v>#REF!</v>
      </c>
      <c r="T1726" s="143" t="e">
        <f>IF(ЗАПОЛНИТЬ!$F$7=1,#REF!/1000,#REF!)</f>
        <v>#REF!</v>
      </c>
      <c r="U1726" s="143" t="e">
        <f>IF(ЗАПОЛНИТЬ!$F$7=1,#REF!/1000,#REF!)</f>
        <v>#REF!</v>
      </c>
      <c r="V1726" s="145" t="e">
        <f t="shared" si="116"/>
        <v>#REF!</v>
      </c>
      <c r="W1726" s="145" t="e">
        <f t="shared" si="118"/>
        <v>#REF!</v>
      </c>
    </row>
    <row r="1727" spans="1:23">
      <c r="A1727" s="144" t="str">
        <f>ЗАПОЛНИТЬ!$B$23</f>
        <v>4</v>
      </c>
      <c r="B1727" s="144" t="str">
        <f>ЗАПОЛНИТЬ!$B$13</f>
        <v>24188344</v>
      </c>
      <c r="C1727" s="144" t="str">
        <f>ЗАПОЛНИТЬ!$B$24</f>
        <v>298</v>
      </c>
      <c r="D1727" s="144" t="str">
        <f>ЗАПОЛНИТЬ!$B$21</f>
        <v>12</v>
      </c>
      <c r="E1727" s="145"/>
      <c r="F1727" s="144" t="str">
        <f>ЗАПОЛНИТЬ!$B$22</f>
        <v>15</v>
      </c>
      <c r="G1727" s="144" t="str">
        <f>ЗАПОЛНИТЬ!$B$20</f>
        <v>040222</v>
      </c>
      <c r="H1727" s="143" t="str">
        <f>IF(ЗАПОЛНИТЬ!$F$7=1,ЗАПОЛНИТЬ!$H$9,ЗАПОЛНИТЬ!$H$10)</f>
        <v>73</v>
      </c>
      <c r="I1727" s="146" t="e">
        <f>IF(ЗАПОЛНИТЬ!$F$7=1,#REF!,#REF!)</f>
        <v>#REF!</v>
      </c>
      <c r="J1727" s="145" t="str">
        <f>IF(ЗАПОЛНИТЬ!$F$7=1,CONCATENATE(ЗАПОЛНИТЬ!$F$18,ЗАПОЛНИТЬ!$D$18),ЗАПОЛНИТЬ!$E$18)</f>
        <v>01.07.2016</v>
      </c>
      <c r="K1727" s="143" t="e">
        <f>#REF!</f>
        <v>#REF!</v>
      </c>
      <c r="L1727" s="143" t="e">
        <f>IF(ЗАПОЛНИТЬ!$F$7=1,#REF!/1000,#REF!)</f>
        <v>#REF!</v>
      </c>
      <c r="M1727" s="143" t="e">
        <f>IF(ЗАПОЛНИТЬ!$F$7=1,#REF!/1000,#REF!)</f>
        <v>#REF!</v>
      </c>
      <c r="N1727" s="143" t="e">
        <f>IF(ЗАПОЛНИТЬ!$F$7=1,#REF!/1000,#REF!)</f>
        <v>#REF!</v>
      </c>
      <c r="O1727" s="143" t="e">
        <f>IF(ЗАПОЛНИТЬ!$F$7=1,#REF!/1000,#REF!)</f>
        <v>#REF!</v>
      </c>
      <c r="P1727" s="143" t="e">
        <f>IF(ЗАПОЛНИТЬ!$F$7=1,#REF!/1000,#REF!)</f>
        <v>#REF!</v>
      </c>
      <c r="Q1727" s="143" t="e">
        <f>IF(ЗАПОЛНИТЬ!$F$7=1,#REF!/1000,#REF!)</f>
        <v>#REF!</v>
      </c>
      <c r="R1727" s="143" t="e">
        <f>IF(ЗАПОЛНИТЬ!$F$7=1,#REF!/1000,#REF!)</f>
        <v>#REF!</v>
      </c>
      <c r="S1727" s="143" t="e">
        <f>IF(ЗАПОЛНИТЬ!$F$7=1,#REF!/1000,#REF!)</f>
        <v>#REF!</v>
      </c>
      <c r="T1727" s="143" t="e">
        <f>IF(ЗАПОЛНИТЬ!$F$7=1,#REF!/1000,#REF!)</f>
        <v>#REF!</v>
      </c>
      <c r="U1727" s="143" t="e">
        <f>IF(ЗАПОЛНИТЬ!$F$7=1,#REF!/1000,#REF!)</f>
        <v>#REF!</v>
      </c>
      <c r="V1727" s="145" t="e">
        <f t="shared" si="116"/>
        <v>#REF!</v>
      </c>
      <c r="W1727" s="145" t="e">
        <f t="shared" si="118"/>
        <v>#REF!</v>
      </c>
    </row>
    <row r="1728" spans="1:23">
      <c r="A1728" s="144" t="str">
        <f>ЗАПОЛНИТЬ!$B$23</f>
        <v>4</v>
      </c>
      <c r="B1728" s="144" t="str">
        <f>ЗАПОЛНИТЬ!$B$13</f>
        <v>24188344</v>
      </c>
      <c r="C1728" s="144" t="str">
        <f>ЗАПОЛНИТЬ!$B$24</f>
        <v>298</v>
      </c>
      <c r="D1728" s="144" t="str">
        <f>ЗАПОЛНИТЬ!$B$21</f>
        <v>12</v>
      </c>
      <c r="E1728" s="145"/>
      <c r="F1728" s="144" t="str">
        <f>ЗАПОЛНИТЬ!$B$22</f>
        <v>15</v>
      </c>
      <c r="G1728" s="144" t="str">
        <f>ЗАПОЛНИТЬ!$B$20</f>
        <v>040222</v>
      </c>
      <c r="H1728" s="143" t="str">
        <f>IF(ЗАПОЛНИТЬ!$F$7=1,ЗАПОЛНИТЬ!$H$9,ЗАПОЛНИТЬ!$H$10)</f>
        <v>73</v>
      </c>
      <c r="I1728" s="146" t="e">
        <f>IF(ЗАПОЛНИТЬ!$F$7=1,#REF!,#REF!)</f>
        <v>#REF!</v>
      </c>
      <c r="J1728" s="145" t="str">
        <f>IF(ЗАПОЛНИТЬ!$F$7=1,CONCATENATE(ЗАПОЛНИТЬ!$F$18,ЗАПОЛНИТЬ!$D$18),ЗАПОЛНИТЬ!$E$18)</f>
        <v>01.07.2016</v>
      </c>
      <c r="K1728" s="143" t="e">
        <f>#REF!</f>
        <v>#REF!</v>
      </c>
      <c r="L1728" s="143" t="e">
        <f>IF(ЗАПОЛНИТЬ!$F$7=1,#REF!/1000,#REF!)</f>
        <v>#REF!</v>
      </c>
      <c r="M1728" s="143" t="e">
        <f>IF(ЗАПОЛНИТЬ!$F$7=1,#REF!/1000,#REF!)</f>
        <v>#REF!</v>
      </c>
      <c r="N1728" s="143" t="e">
        <f>IF(ЗАПОЛНИТЬ!$F$7=1,#REF!/1000,#REF!)</f>
        <v>#REF!</v>
      </c>
      <c r="O1728" s="143" t="e">
        <f>IF(ЗАПОЛНИТЬ!$F$7=1,#REF!/1000,#REF!)</f>
        <v>#REF!</v>
      </c>
      <c r="P1728" s="143" t="e">
        <f>IF(ЗАПОЛНИТЬ!$F$7=1,#REF!/1000,#REF!)</f>
        <v>#REF!</v>
      </c>
      <c r="Q1728" s="143" t="e">
        <f>IF(ЗАПОЛНИТЬ!$F$7=1,#REF!/1000,#REF!)</f>
        <v>#REF!</v>
      </c>
      <c r="R1728" s="143" t="e">
        <f>IF(ЗАПОЛНИТЬ!$F$7=1,#REF!/1000,#REF!)</f>
        <v>#REF!</v>
      </c>
      <c r="S1728" s="143" t="e">
        <f>IF(ЗАПОЛНИТЬ!$F$7=1,#REF!/1000,#REF!)</f>
        <v>#REF!</v>
      </c>
      <c r="T1728" s="143" t="e">
        <f>IF(ЗАПОЛНИТЬ!$F$7=1,#REF!/1000,#REF!)</f>
        <v>#REF!</v>
      </c>
      <c r="U1728" s="143" t="e">
        <f>IF(ЗАПОЛНИТЬ!$F$7=1,#REF!/1000,#REF!)</f>
        <v>#REF!</v>
      </c>
      <c r="V1728" s="145" t="e">
        <f t="shared" si="116"/>
        <v>#REF!</v>
      </c>
      <c r="W1728" s="145">
        <v>0</v>
      </c>
    </row>
    <row r="1729" spans="1:23">
      <c r="A1729" s="144" t="str">
        <f>ЗАПОЛНИТЬ!$B$23</f>
        <v>4</v>
      </c>
      <c r="B1729" s="144" t="str">
        <f>ЗАПОЛНИТЬ!$B$13</f>
        <v>24188344</v>
      </c>
      <c r="C1729" s="144" t="str">
        <f>ЗАПОЛНИТЬ!$B$24</f>
        <v>298</v>
      </c>
      <c r="D1729" s="144" t="str">
        <f>ЗАПОЛНИТЬ!$B$21</f>
        <v>12</v>
      </c>
      <c r="E1729" s="145"/>
      <c r="F1729" s="144" t="str">
        <f>ЗАПОЛНИТЬ!$B$22</f>
        <v>15</v>
      </c>
      <c r="G1729" s="144" t="str">
        <f>ЗАПОЛНИТЬ!$B$20</f>
        <v>040222</v>
      </c>
      <c r="H1729" s="143" t="str">
        <f>IF(ЗАПОЛНИТЬ!$F$7=1,ЗАПОЛНИТЬ!$H$9,ЗАПОЛНИТЬ!$H$10)</f>
        <v>73</v>
      </c>
      <c r="I1729" s="146" t="e">
        <f>IF(ЗАПОЛНИТЬ!$F$7=1,#REF!,#REF!)</f>
        <v>#REF!</v>
      </c>
      <c r="J1729" s="145" t="str">
        <f>IF(ЗАПОЛНИТЬ!$F$7=1,CONCATENATE(ЗАПОЛНИТЬ!$F$18,ЗАПОЛНИТЬ!$D$18),ЗАПОЛНИТЬ!$E$18)</f>
        <v>01.07.2016</v>
      </c>
      <c r="K1729" s="143" t="e">
        <f>#REF!</f>
        <v>#REF!</v>
      </c>
      <c r="L1729" s="143" t="e">
        <f>IF(ЗАПОЛНИТЬ!$F$7=1,#REF!/1000,#REF!)</f>
        <v>#REF!</v>
      </c>
      <c r="M1729" s="143" t="e">
        <f>IF(ЗАПОЛНИТЬ!$F$7=1,#REF!/1000,#REF!)</f>
        <v>#REF!</v>
      </c>
      <c r="N1729" s="143" t="e">
        <f>IF(ЗАПОЛНИТЬ!$F$7=1,#REF!/1000,#REF!)</f>
        <v>#REF!</v>
      </c>
      <c r="O1729" s="143" t="e">
        <f>IF(ЗАПОЛНИТЬ!$F$7=1,#REF!/1000,#REF!)</f>
        <v>#REF!</v>
      </c>
      <c r="P1729" s="143" t="e">
        <f>IF(ЗАПОЛНИТЬ!$F$7=1,#REF!/1000,#REF!)</f>
        <v>#REF!</v>
      </c>
      <c r="Q1729" s="143" t="e">
        <f>IF(ЗАПОЛНИТЬ!$F$7=1,#REF!/1000,#REF!)</f>
        <v>#REF!</v>
      </c>
      <c r="R1729" s="143" t="e">
        <f>IF(ЗАПОЛНИТЬ!$F$7=1,#REF!/1000,#REF!)</f>
        <v>#REF!</v>
      </c>
      <c r="S1729" s="143" t="e">
        <f>IF(ЗАПОЛНИТЬ!$F$7=1,#REF!/1000,#REF!)</f>
        <v>#REF!</v>
      </c>
      <c r="T1729" s="143" t="e">
        <f>IF(ЗАПОЛНИТЬ!$F$7=1,#REF!/1000,#REF!)</f>
        <v>#REF!</v>
      </c>
      <c r="U1729" s="143" t="e">
        <f>IF(ЗАПОЛНИТЬ!$F$7=1,#REF!/1000,#REF!)</f>
        <v>#REF!</v>
      </c>
      <c r="V1729" s="145" t="e">
        <f t="shared" si="116"/>
        <v>#REF!</v>
      </c>
      <c r="W1729" s="145" t="e">
        <f t="shared" ref="W1729:W1734" si="119">IF(SUM(L1729:U1729)&gt;0,1,0)</f>
        <v>#REF!</v>
      </c>
    </row>
    <row r="1730" spans="1:23">
      <c r="A1730" s="144" t="str">
        <f>ЗАПОЛНИТЬ!$B$23</f>
        <v>4</v>
      </c>
      <c r="B1730" s="144" t="str">
        <f>ЗАПОЛНИТЬ!$B$13</f>
        <v>24188344</v>
      </c>
      <c r="C1730" s="144" t="str">
        <f>ЗАПОЛНИТЬ!$B$24</f>
        <v>298</v>
      </c>
      <c r="D1730" s="144" t="str">
        <f>ЗАПОЛНИТЬ!$B$21</f>
        <v>12</v>
      </c>
      <c r="E1730" s="145"/>
      <c r="F1730" s="144" t="str">
        <f>ЗАПОЛНИТЬ!$B$22</f>
        <v>15</v>
      </c>
      <c r="G1730" s="144" t="str">
        <f>ЗАПОЛНИТЬ!$B$20</f>
        <v>040222</v>
      </c>
      <c r="H1730" s="143" t="str">
        <f>IF(ЗАПОЛНИТЬ!$F$7=1,ЗАПОЛНИТЬ!$H$9,ЗАПОЛНИТЬ!$H$10)</f>
        <v>73</v>
      </c>
      <c r="I1730" s="146" t="e">
        <f>IF(ЗАПОЛНИТЬ!$F$7=1,#REF!,#REF!)</f>
        <v>#REF!</v>
      </c>
      <c r="J1730" s="145" t="str">
        <f>IF(ЗАПОЛНИТЬ!$F$7=1,CONCATENATE(ЗАПОЛНИТЬ!$F$18,ЗАПОЛНИТЬ!$D$18),ЗАПОЛНИТЬ!$E$18)</f>
        <v>01.07.2016</v>
      </c>
      <c r="K1730" s="143" t="e">
        <f>#REF!</f>
        <v>#REF!</v>
      </c>
      <c r="L1730" s="143" t="e">
        <f>IF(ЗАПОЛНИТЬ!$F$7=1,#REF!/1000,#REF!)</f>
        <v>#REF!</v>
      </c>
      <c r="M1730" s="143" t="e">
        <f>IF(ЗАПОЛНИТЬ!$F$7=1,#REF!/1000,#REF!)</f>
        <v>#REF!</v>
      </c>
      <c r="N1730" s="143" t="e">
        <f>IF(ЗАПОЛНИТЬ!$F$7=1,#REF!/1000,#REF!)</f>
        <v>#REF!</v>
      </c>
      <c r="O1730" s="143" t="e">
        <f>IF(ЗАПОЛНИТЬ!$F$7=1,#REF!/1000,#REF!)</f>
        <v>#REF!</v>
      </c>
      <c r="P1730" s="143" t="e">
        <f>IF(ЗАПОЛНИТЬ!$F$7=1,#REF!/1000,#REF!)</f>
        <v>#REF!</v>
      </c>
      <c r="Q1730" s="143" t="e">
        <f>IF(ЗАПОЛНИТЬ!$F$7=1,#REF!/1000,#REF!)</f>
        <v>#REF!</v>
      </c>
      <c r="R1730" s="143" t="e">
        <f>IF(ЗАПОЛНИТЬ!$F$7=1,#REF!/1000,#REF!)</f>
        <v>#REF!</v>
      </c>
      <c r="S1730" s="143" t="e">
        <f>IF(ЗАПОЛНИТЬ!$F$7=1,#REF!/1000,#REF!)</f>
        <v>#REF!</v>
      </c>
      <c r="T1730" s="143" t="e">
        <f>IF(ЗАПОЛНИТЬ!$F$7=1,#REF!/1000,#REF!)</f>
        <v>#REF!</v>
      </c>
      <c r="U1730" s="143" t="e">
        <f>IF(ЗАПОЛНИТЬ!$F$7=1,#REF!/1000,#REF!)</f>
        <v>#REF!</v>
      </c>
      <c r="V1730" s="145" t="e">
        <f t="shared" si="116"/>
        <v>#REF!</v>
      </c>
      <c r="W1730" s="145" t="e">
        <f t="shared" si="119"/>
        <v>#REF!</v>
      </c>
    </row>
    <row r="1731" spans="1:23">
      <c r="A1731" s="144" t="str">
        <f>ЗАПОЛНИТЬ!$B$23</f>
        <v>4</v>
      </c>
      <c r="B1731" s="144" t="str">
        <f>ЗАПОЛНИТЬ!$B$13</f>
        <v>24188344</v>
      </c>
      <c r="C1731" s="144" t="str">
        <f>ЗАПОЛНИТЬ!$B$24</f>
        <v>298</v>
      </c>
      <c r="D1731" s="144" t="str">
        <f>ЗАПОЛНИТЬ!$B$21</f>
        <v>12</v>
      </c>
      <c r="E1731" s="145"/>
      <c r="F1731" s="144" t="str">
        <f>ЗАПОЛНИТЬ!$B$22</f>
        <v>15</v>
      </c>
      <c r="G1731" s="144" t="str">
        <f>ЗАПОЛНИТЬ!$B$20</f>
        <v>040222</v>
      </c>
      <c r="H1731" s="143" t="str">
        <f>IF(ЗАПОЛНИТЬ!$F$7=1,ЗАПОЛНИТЬ!$H$9,ЗАПОЛНИТЬ!$H$10)</f>
        <v>73</v>
      </c>
      <c r="I1731" s="146" t="e">
        <f>IF(ЗАПОЛНИТЬ!$F$7=1,#REF!,#REF!)</f>
        <v>#REF!</v>
      </c>
      <c r="J1731" s="145" t="str">
        <f>IF(ЗАПОЛНИТЬ!$F$7=1,CONCATENATE(ЗАПОЛНИТЬ!$F$18,ЗАПОЛНИТЬ!$D$18),ЗАПОЛНИТЬ!$E$18)</f>
        <v>01.07.2016</v>
      </c>
      <c r="K1731" s="143" t="e">
        <f>#REF!</f>
        <v>#REF!</v>
      </c>
      <c r="L1731" s="143" t="e">
        <f>IF(ЗАПОЛНИТЬ!$F$7=1,#REF!/1000,#REF!)</f>
        <v>#REF!</v>
      </c>
      <c r="M1731" s="143" t="e">
        <f>IF(ЗАПОЛНИТЬ!$F$7=1,#REF!/1000,#REF!)</f>
        <v>#REF!</v>
      </c>
      <c r="N1731" s="143" t="e">
        <f>IF(ЗАПОЛНИТЬ!$F$7=1,#REF!/1000,#REF!)</f>
        <v>#REF!</v>
      </c>
      <c r="O1731" s="143" t="e">
        <f>IF(ЗАПОЛНИТЬ!$F$7=1,#REF!/1000,#REF!)</f>
        <v>#REF!</v>
      </c>
      <c r="P1731" s="143" t="e">
        <f>IF(ЗАПОЛНИТЬ!$F$7=1,#REF!/1000,#REF!)</f>
        <v>#REF!</v>
      </c>
      <c r="Q1731" s="143" t="e">
        <f>IF(ЗАПОЛНИТЬ!$F$7=1,#REF!/1000,#REF!)</f>
        <v>#REF!</v>
      </c>
      <c r="R1731" s="143" t="e">
        <f>IF(ЗАПОЛНИТЬ!$F$7=1,#REF!/1000,#REF!)</f>
        <v>#REF!</v>
      </c>
      <c r="S1731" s="143" t="e">
        <f>IF(ЗАПОЛНИТЬ!$F$7=1,#REF!/1000,#REF!)</f>
        <v>#REF!</v>
      </c>
      <c r="T1731" s="143" t="e">
        <f>IF(ЗАПОЛНИТЬ!$F$7=1,#REF!/1000,#REF!)</f>
        <v>#REF!</v>
      </c>
      <c r="U1731" s="143" t="e">
        <f>IF(ЗАПОЛНИТЬ!$F$7=1,#REF!/1000,#REF!)</f>
        <v>#REF!</v>
      </c>
      <c r="V1731" s="145" t="e">
        <f t="shared" si="116"/>
        <v>#REF!</v>
      </c>
      <c r="W1731" s="145" t="e">
        <f t="shared" si="119"/>
        <v>#REF!</v>
      </c>
    </row>
    <row r="1732" spans="1:23">
      <c r="A1732" s="144" t="str">
        <f>ЗАПОЛНИТЬ!$B$23</f>
        <v>4</v>
      </c>
      <c r="B1732" s="144" t="str">
        <f>ЗАПОЛНИТЬ!$B$13</f>
        <v>24188344</v>
      </c>
      <c r="C1732" s="144" t="str">
        <f>ЗАПОЛНИТЬ!$B$24</f>
        <v>298</v>
      </c>
      <c r="D1732" s="144" t="str">
        <f>ЗАПОЛНИТЬ!$B$21</f>
        <v>12</v>
      </c>
      <c r="E1732" s="145"/>
      <c r="F1732" s="144" t="str">
        <f>ЗАПОЛНИТЬ!$B$22</f>
        <v>15</v>
      </c>
      <c r="G1732" s="144" t="str">
        <f>ЗАПОЛНИТЬ!$B$20</f>
        <v>040222</v>
      </c>
      <c r="H1732" s="143" t="str">
        <f>IF(ЗАПОЛНИТЬ!$F$7=1,ЗАПОЛНИТЬ!$H$9,ЗАПОЛНИТЬ!$H$10)</f>
        <v>73</v>
      </c>
      <c r="I1732" s="146" t="e">
        <f>IF(ЗАПОЛНИТЬ!$F$7=1,#REF!,#REF!)</f>
        <v>#REF!</v>
      </c>
      <c r="J1732" s="145" t="str">
        <f>IF(ЗАПОЛНИТЬ!$F$7=1,CONCATENATE(ЗАПОЛНИТЬ!$F$18,ЗАПОЛНИТЬ!$D$18),ЗАПОЛНИТЬ!$E$18)</f>
        <v>01.07.2016</v>
      </c>
      <c r="K1732" s="143" t="e">
        <f>#REF!</f>
        <v>#REF!</v>
      </c>
      <c r="L1732" s="143" t="e">
        <f>IF(ЗАПОЛНИТЬ!$F$7=1,#REF!/1000,#REF!)</f>
        <v>#REF!</v>
      </c>
      <c r="M1732" s="143" t="e">
        <f>IF(ЗАПОЛНИТЬ!$F$7=1,#REF!/1000,#REF!)</f>
        <v>#REF!</v>
      </c>
      <c r="N1732" s="143" t="e">
        <f>IF(ЗАПОЛНИТЬ!$F$7=1,#REF!/1000,#REF!)</f>
        <v>#REF!</v>
      </c>
      <c r="O1732" s="143" t="e">
        <f>IF(ЗАПОЛНИТЬ!$F$7=1,#REF!/1000,#REF!)</f>
        <v>#REF!</v>
      </c>
      <c r="P1732" s="143" t="e">
        <f>IF(ЗАПОЛНИТЬ!$F$7=1,#REF!/1000,#REF!)</f>
        <v>#REF!</v>
      </c>
      <c r="Q1732" s="143" t="e">
        <f>IF(ЗАПОЛНИТЬ!$F$7=1,#REF!/1000,#REF!)</f>
        <v>#REF!</v>
      </c>
      <c r="R1732" s="143" t="e">
        <f>IF(ЗАПОЛНИТЬ!$F$7=1,#REF!/1000,#REF!)</f>
        <v>#REF!</v>
      </c>
      <c r="S1732" s="143" t="e">
        <f>IF(ЗАПОЛНИТЬ!$F$7=1,#REF!/1000,#REF!)</f>
        <v>#REF!</v>
      </c>
      <c r="T1732" s="143" t="e">
        <f>IF(ЗАПОЛНИТЬ!$F$7=1,#REF!/1000,#REF!)</f>
        <v>#REF!</v>
      </c>
      <c r="U1732" s="143" t="e">
        <f>IF(ЗАПОЛНИТЬ!$F$7=1,#REF!/1000,#REF!)</f>
        <v>#REF!</v>
      </c>
      <c r="V1732" s="145" t="e">
        <f t="shared" si="116"/>
        <v>#REF!</v>
      </c>
      <c r="W1732" s="145" t="e">
        <f t="shared" si="119"/>
        <v>#REF!</v>
      </c>
    </row>
    <row r="1733" spans="1:23">
      <c r="A1733" s="144" t="str">
        <f>ЗАПОЛНИТЬ!$B$23</f>
        <v>4</v>
      </c>
      <c r="B1733" s="144" t="str">
        <f>ЗАПОЛНИТЬ!$B$13</f>
        <v>24188344</v>
      </c>
      <c r="C1733" s="144" t="str">
        <f>ЗАПОЛНИТЬ!$B$24</f>
        <v>298</v>
      </c>
      <c r="D1733" s="144" t="str">
        <f>ЗАПОЛНИТЬ!$B$21</f>
        <v>12</v>
      </c>
      <c r="E1733" s="145"/>
      <c r="F1733" s="144" t="str">
        <f>ЗАПОЛНИТЬ!$B$22</f>
        <v>15</v>
      </c>
      <c r="G1733" s="144" t="str">
        <f>ЗАПОЛНИТЬ!$B$20</f>
        <v>040222</v>
      </c>
      <c r="H1733" s="143" t="str">
        <f>IF(ЗАПОЛНИТЬ!$F$7=1,ЗАПОЛНИТЬ!$H$9,ЗАПОЛНИТЬ!$H$10)</f>
        <v>73</v>
      </c>
      <c r="I1733" s="146" t="e">
        <f>IF(ЗАПОЛНИТЬ!$F$7=1,#REF!,#REF!)</f>
        <v>#REF!</v>
      </c>
      <c r="J1733" s="145" t="str">
        <f>IF(ЗАПОЛНИТЬ!$F$7=1,CONCATENATE(ЗАПОЛНИТЬ!$F$18,ЗАПОЛНИТЬ!$D$18),ЗАПОЛНИТЬ!$E$18)</f>
        <v>01.07.2016</v>
      </c>
      <c r="K1733" s="143" t="e">
        <f>#REF!</f>
        <v>#REF!</v>
      </c>
      <c r="L1733" s="143" t="e">
        <f>IF(ЗАПОЛНИТЬ!$F$7=1,#REF!/1000,#REF!)</f>
        <v>#REF!</v>
      </c>
      <c r="M1733" s="143" t="e">
        <f>IF(ЗАПОЛНИТЬ!$F$7=1,#REF!/1000,#REF!)</f>
        <v>#REF!</v>
      </c>
      <c r="N1733" s="143" t="e">
        <f>IF(ЗАПОЛНИТЬ!$F$7=1,#REF!/1000,#REF!)</f>
        <v>#REF!</v>
      </c>
      <c r="O1733" s="143" t="e">
        <f>IF(ЗАПОЛНИТЬ!$F$7=1,#REF!/1000,#REF!)</f>
        <v>#REF!</v>
      </c>
      <c r="P1733" s="143" t="e">
        <f>IF(ЗАПОЛНИТЬ!$F$7=1,#REF!/1000,#REF!)</f>
        <v>#REF!</v>
      </c>
      <c r="Q1733" s="143" t="e">
        <f>IF(ЗАПОЛНИТЬ!$F$7=1,#REF!/1000,#REF!)</f>
        <v>#REF!</v>
      </c>
      <c r="R1733" s="143" t="e">
        <f>IF(ЗАПОЛНИТЬ!$F$7=1,#REF!/1000,#REF!)</f>
        <v>#REF!</v>
      </c>
      <c r="S1733" s="143" t="e">
        <f>IF(ЗАПОЛНИТЬ!$F$7=1,#REF!/1000,#REF!)</f>
        <v>#REF!</v>
      </c>
      <c r="T1733" s="143" t="e">
        <f>IF(ЗАПОЛНИТЬ!$F$7=1,#REF!/1000,#REF!)</f>
        <v>#REF!</v>
      </c>
      <c r="U1733" s="143" t="e">
        <f>IF(ЗАПОЛНИТЬ!$F$7=1,#REF!/1000,#REF!)</f>
        <v>#REF!</v>
      </c>
      <c r="V1733" s="145" t="e">
        <f t="shared" si="116"/>
        <v>#REF!</v>
      </c>
      <c r="W1733" s="145" t="e">
        <f t="shared" si="119"/>
        <v>#REF!</v>
      </c>
    </row>
    <row r="1734" spans="1:23">
      <c r="A1734" s="144" t="str">
        <f>ЗАПОЛНИТЬ!$B$23</f>
        <v>4</v>
      </c>
      <c r="B1734" s="144" t="str">
        <f>ЗАПОЛНИТЬ!$B$13</f>
        <v>24188344</v>
      </c>
      <c r="C1734" s="144" t="str">
        <f>ЗАПОЛНИТЬ!$B$24</f>
        <v>298</v>
      </c>
      <c r="D1734" s="144" t="str">
        <f>ЗАПОЛНИТЬ!$B$21</f>
        <v>12</v>
      </c>
      <c r="E1734" s="145"/>
      <c r="F1734" s="144" t="str">
        <f>ЗАПОЛНИТЬ!$B$22</f>
        <v>15</v>
      </c>
      <c r="G1734" s="144" t="str">
        <f>ЗАПОЛНИТЬ!$B$20</f>
        <v>040222</v>
      </c>
      <c r="H1734" s="143" t="str">
        <f>IF(ЗАПОЛНИТЬ!$F$7=1,ЗАПОЛНИТЬ!$H$9,ЗАПОЛНИТЬ!$H$10)</f>
        <v>73</v>
      </c>
      <c r="I1734" s="146" t="e">
        <f>IF(ЗАПОЛНИТЬ!$F$7=1,#REF!,#REF!)</f>
        <v>#REF!</v>
      </c>
      <c r="J1734" s="145" t="str">
        <f>IF(ЗАПОЛНИТЬ!$F$7=1,CONCATENATE(ЗАПОЛНИТЬ!$F$18,ЗАПОЛНИТЬ!$D$18),ЗАПОЛНИТЬ!$E$18)</f>
        <v>01.07.2016</v>
      </c>
      <c r="K1734" s="143" t="e">
        <f>#REF!</f>
        <v>#REF!</v>
      </c>
      <c r="L1734" s="143" t="e">
        <f>IF(ЗАПОЛНИТЬ!$F$7=1,#REF!/1000,#REF!)</f>
        <v>#REF!</v>
      </c>
      <c r="M1734" s="143" t="e">
        <f>IF(ЗАПОЛНИТЬ!$F$7=1,#REF!/1000,#REF!)</f>
        <v>#REF!</v>
      </c>
      <c r="N1734" s="143" t="e">
        <f>IF(ЗАПОЛНИТЬ!$F$7=1,#REF!/1000,#REF!)</f>
        <v>#REF!</v>
      </c>
      <c r="O1734" s="143" t="e">
        <f>IF(ЗАПОЛНИТЬ!$F$7=1,#REF!/1000,#REF!)</f>
        <v>#REF!</v>
      </c>
      <c r="P1734" s="143" t="e">
        <f>IF(ЗАПОЛНИТЬ!$F$7=1,#REF!/1000,#REF!)</f>
        <v>#REF!</v>
      </c>
      <c r="Q1734" s="143" t="e">
        <f>IF(ЗАПОЛНИТЬ!$F$7=1,#REF!/1000,#REF!)</f>
        <v>#REF!</v>
      </c>
      <c r="R1734" s="143" t="e">
        <f>IF(ЗАПОЛНИТЬ!$F$7=1,#REF!/1000,#REF!)</f>
        <v>#REF!</v>
      </c>
      <c r="S1734" s="143" t="e">
        <f>IF(ЗАПОЛНИТЬ!$F$7=1,#REF!/1000,#REF!)</f>
        <v>#REF!</v>
      </c>
      <c r="T1734" s="143" t="e">
        <f>IF(ЗАПОЛНИТЬ!$F$7=1,#REF!/1000,#REF!)</f>
        <v>#REF!</v>
      </c>
      <c r="U1734" s="143" t="e">
        <f>IF(ЗАПОЛНИТЬ!$F$7=1,#REF!/1000,#REF!)</f>
        <v>#REF!</v>
      </c>
      <c r="V1734" s="145" t="e">
        <f>IF(SUM(L1734:U1734)&gt;0,1,0)</f>
        <v>#REF!</v>
      </c>
      <c r="W1734" s="145" t="e">
        <f t="shared" si="119"/>
        <v>#REF!</v>
      </c>
    </row>
    <row r="1735" spans="1:23">
      <c r="A1735" s="144" t="str">
        <f>ЗАПОЛНИТЬ!$B$23</f>
        <v>4</v>
      </c>
      <c r="B1735" s="144" t="str">
        <f>ЗАПОЛНИТЬ!$B$13</f>
        <v>24188344</v>
      </c>
      <c r="C1735" s="144" t="str">
        <f>ЗАПОЛНИТЬ!$B$24</f>
        <v>298</v>
      </c>
      <c r="D1735" s="144" t="str">
        <f>ЗАПОЛНИТЬ!$B$21</f>
        <v>12</v>
      </c>
      <c r="E1735" s="145"/>
      <c r="F1735" s="144" t="str">
        <f>ЗАПОЛНИТЬ!$B$22</f>
        <v>15</v>
      </c>
      <c r="G1735" s="144" t="str">
        <f>ЗАПОЛНИТЬ!$B$20</f>
        <v>040222</v>
      </c>
      <c r="H1735" s="143" t="str">
        <f>IF(ЗАПОЛНИТЬ!$F$7=1,ЗАПОЛНИТЬ!$H$9,ЗАПОЛНИТЬ!$H$10)</f>
        <v>73</v>
      </c>
      <c r="I1735" s="146" t="e">
        <f>IF(ЗАПОЛНИТЬ!$F$7=1,#REF!,#REF!)</f>
        <v>#REF!</v>
      </c>
      <c r="J1735" s="145" t="str">
        <f>IF(ЗАПОЛНИТЬ!$F$7=1,CONCATENATE(ЗАПОЛНИТЬ!$F$18,ЗАПОЛНИТЬ!$D$18),ЗАПОЛНИТЬ!$E$18)</f>
        <v>01.07.2016</v>
      </c>
      <c r="K1735" s="143" t="e">
        <f>#REF!</f>
        <v>#REF!</v>
      </c>
      <c r="L1735" s="143" t="e">
        <f>IF(ЗАПОЛНИТЬ!$F$7=1,#REF!/1000,#REF!)</f>
        <v>#REF!</v>
      </c>
      <c r="M1735" s="143" t="e">
        <f>IF(ЗАПОЛНИТЬ!$F$7=1,#REF!/1000,#REF!)</f>
        <v>#REF!</v>
      </c>
      <c r="N1735" s="143" t="e">
        <f>IF(ЗАПОЛНИТЬ!$F$7=1,#REF!/1000,#REF!)</f>
        <v>#REF!</v>
      </c>
      <c r="O1735" s="143" t="e">
        <f>IF(ЗАПОЛНИТЬ!$F$7=1,#REF!/1000,#REF!)</f>
        <v>#REF!</v>
      </c>
      <c r="P1735" s="143" t="e">
        <f>IF(ЗАПОЛНИТЬ!$F$7=1,#REF!/1000,#REF!)</f>
        <v>#REF!</v>
      </c>
      <c r="Q1735" s="143" t="e">
        <f>IF(ЗАПОЛНИТЬ!$F$7=1,#REF!/1000,#REF!)</f>
        <v>#REF!</v>
      </c>
      <c r="R1735" s="143" t="e">
        <f>IF(ЗАПОЛНИТЬ!$F$7=1,#REF!/1000,#REF!)</f>
        <v>#REF!</v>
      </c>
      <c r="S1735" s="143" t="e">
        <f>IF(ЗАПОЛНИТЬ!$F$7=1,#REF!/1000,#REF!)</f>
        <v>#REF!</v>
      </c>
      <c r="T1735" s="143" t="e">
        <f>IF(ЗАПОЛНИТЬ!$F$7=1,#REF!/1000,#REF!)</f>
        <v>#REF!</v>
      </c>
      <c r="U1735" s="143" t="e">
        <f>IF(ЗАПОЛНИТЬ!$F$7=1,#REF!/1000,#REF!)</f>
        <v>#REF!</v>
      </c>
      <c r="V1735" s="145" t="e">
        <f t="shared" si="116"/>
        <v>#REF!</v>
      </c>
      <c r="W1735" s="145">
        <v>0</v>
      </c>
    </row>
    <row r="1736" spans="1:23">
      <c r="A1736" s="144" t="str">
        <f>ЗАПОЛНИТЬ!$B$23</f>
        <v>4</v>
      </c>
      <c r="B1736" s="144" t="str">
        <f>ЗАПОЛНИТЬ!$B$13</f>
        <v>24188344</v>
      </c>
      <c r="C1736" s="144" t="str">
        <f>ЗАПОЛНИТЬ!$B$24</f>
        <v>298</v>
      </c>
      <c r="D1736" s="144" t="str">
        <f>ЗАПОЛНИТЬ!$B$21</f>
        <v>12</v>
      </c>
      <c r="E1736" s="145"/>
      <c r="F1736" s="144" t="str">
        <f>ЗАПОЛНИТЬ!$B$22</f>
        <v>15</v>
      </c>
      <c r="G1736" s="144" t="str">
        <f>ЗАПОЛНИТЬ!$B$20</f>
        <v>040222</v>
      </c>
      <c r="H1736" s="143" t="str">
        <f>IF(ЗАПОЛНИТЬ!$F$7=1,ЗАПОЛНИТЬ!$H$9,ЗАПОЛНИТЬ!$H$10)</f>
        <v>73</v>
      </c>
      <c r="I1736" s="146" t="e">
        <f>IF(ЗАПОЛНИТЬ!$F$7=1,#REF!,#REF!)</f>
        <v>#REF!</v>
      </c>
      <c r="J1736" s="145" t="str">
        <f>IF(ЗАПОЛНИТЬ!$F$7=1,CONCATENATE(ЗАПОЛНИТЬ!$F$18,ЗАПОЛНИТЬ!$D$18),ЗАПОЛНИТЬ!$E$18)</f>
        <v>01.07.2016</v>
      </c>
      <c r="K1736" s="143" t="e">
        <f>#REF!</f>
        <v>#REF!</v>
      </c>
      <c r="L1736" s="143" t="e">
        <f>IF(ЗАПОЛНИТЬ!$F$7=1,#REF!/1000,#REF!)</f>
        <v>#REF!</v>
      </c>
      <c r="M1736" s="143" t="e">
        <f>IF(ЗАПОЛНИТЬ!$F$7=1,#REF!/1000,#REF!)</f>
        <v>#REF!</v>
      </c>
      <c r="N1736" s="143" t="e">
        <f>IF(ЗАПОЛНИТЬ!$F$7=1,#REF!/1000,#REF!)</f>
        <v>#REF!</v>
      </c>
      <c r="O1736" s="143" t="e">
        <f>IF(ЗАПОЛНИТЬ!$F$7=1,#REF!/1000,#REF!)</f>
        <v>#REF!</v>
      </c>
      <c r="P1736" s="143" t="e">
        <f>IF(ЗАПОЛНИТЬ!$F$7=1,#REF!/1000,#REF!)</f>
        <v>#REF!</v>
      </c>
      <c r="Q1736" s="143" t="e">
        <f>IF(ЗАПОЛНИТЬ!$F$7=1,#REF!/1000,#REF!)</f>
        <v>#REF!</v>
      </c>
      <c r="R1736" s="143" t="e">
        <f>IF(ЗАПОЛНИТЬ!$F$7=1,#REF!/1000,#REF!)</f>
        <v>#REF!</v>
      </c>
      <c r="S1736" s="143" t="e">
        <f>IF(ЗАПОЛНИТЬ!$F$7=1,#REF!/1000,#REF!)</f>
        <v>#REF!</v>
      </c>
      <c r="T1736" s="143" t="e">
        <f>IF(ЗАПОЛНИТЬ!$F$7=1,#REF!/1000,#REF!)</f>
        <v>#REF!</v>
      </c>
      <c r="U1736" s="143" t="e">
        <f>IF(ЗАПОЛНИТЬ!$F$7=1,#REF!/1000,#REF!)</f>
        <v>#REF!</v>
      </c>
      <c r="V1736" s="145" t="e">
        <f t="shared" si="116"/>
        <v>#REF!</v>
      </c>
      <c r="W1736" s="145" t="e">
        <f>IF(SUM(L1736:U1736)&gt;0,1,0)</f>
        <v>#REF!</v>
      </c>
    </row>
    <row r="1737" spans="1:23">
      <c r="A1737" s="144" t="str">
        <f>ЗАПОЛНИТЬ!$B$23</f>
        <v>4</v>
      </c>
      <c r="B1737" s="144" t="str">
        <f>ЗАПОЛНИТЬ!$B$13</f>
        <v>24188344</v>
      </c>
      <c r="C1737" s="144" t="str">
        <f>ЗАПОЛНИТЬ!$B$24</f>
        <v>298</v>
      </c>
      <c r="D1737" s="144" t="str">
        <f>ЗАПОЛНИТЬ!$B$21</f>
        <v>12</v>
      </c>
      <c r="E1737" s="145"/>
      <c r="F1737" s="144" t="str">
        <f>ЗАПОЛНИТЬ!$B$22</f>
        <v>15</v>
      </c>
      <c r="G1737" s="144" t="str">
        <f>ЗАПОЛНИТЬ!$B$20</f>
        <v>040222</v>
      </c>
      <c r="H1737" s="143" t="str">
        <f>IF(ЗАПОЛНИТЬ!$F$7=1,ЗАПОЛНИТЬ!$H$9,ЗАПОЛНИТЬ!$H$10)</f>
        <v>73</v>
      </c>
      <c r="I1737" s="146" t="e">
        <f>IF(ЗАПОЛНИТЬ!$F$7=1,#REF!,#REF!)</f>
        <v>#REF!</v>
      </c>
      <c r="J1737" s="145" t="str">
        <f>IF(ЗАПОЛНИТЬ!$F$7=1,CONCATENATE(ЗАПОЛНИТЬ!$F$18,ЗАПОЛНИТЬ!$D$18),ЗАПОЛНИТЬ!$E$18)</f>
        <v>01.07.2016</v>
      </c>
      <c r="K1737" s="143" t="e">
        <f>#REF!</f>
        <v>#REF!</v>
      </c>
      <c r="L1737" s="143" t="e">
        <f>IF(ЗАПОЛНИТЬ!$F$7=1,#REF!/1000,#REF!)</f>
        <v>#REF!</v>
      </c>
      <c r="M1737" s="143" t="e">
        <f>IF(ЗАПОЛНИТЬ!$F$7=1,#REF!/1000,#REF!)</f>
        <v>#REF!</v>
      </c>
      <c r="N1737" s="143" t="e">
        <f>IF(ЗАПОЛНИТЬ!$F$7=1,#REF!/1000,#REF!)</f>
        <v>#REF!</v>
      </c>
      <c r="O1737" s="143" t="e">
        <f>IF(ЗАПОЛНИТЬ!$F$7=1,#REF!/1000,#REF!)</f>
        <v>#REF!</v>
      </c>
      <c r="P1737" s="143" t="e">
        <f>IF(ЗАПОЛНИТЬ!$F$7=1,#REF!/1000,#REF!)</f>
        <v>#REF!</v>
      </c>
      <c r="Q1737" s="143" t="e">
        <f>IF(ЗАПОЛНИТЬ!$F$7=1,#REF!/1000,#REF!)</f>
        <v>#REF!</v>
      </c>
      <c r="R1737" s="143" t="e">
        <f>IF(ЗАПОЛНИТЬ!$F$7=1,#REF!/1000,#REF!)</f>
        <v>#REF!</v>
      </c>
      <c r="S1737" s="143" t="e">
        <f>IF(ЗАПОЛНИТЬ!$F$7=1,#REF!/1000,#REF!)</f>
        <v>#REF!</v>
      </c>
      <c r="T1737" s="143" t="e">
        <f>IF(ЗАПОЛНИТЬ!$F$7=1,#REF!/1000,#REF!)</f>
        <v>#REF!</v>
      </c>
      <c r="U1737" s="143" t="e">
        <f>IF(ЗАПОЛНИТЬ!$F$7=1,#REF!/1000,#REF!)</f>
        <v>#REF!</v>
      </c>
      <c r="V1737" s="145" t="e">
        <f t="shared" si="116"/>
        <v>#REF!</v>
      </c>
      <c r="W1737" s="145" t="e">
        <f>IF(SUM(L1737:U1737)&gt;0,1,0)</f>
        <v>#REF!</v>
      </c>
    </row>
    <row r="1738" spans="1:23">
      <c r="A1738" s="144" t="str">
        <f>ЗАПОЛНИТЬ!$B$23</f>
        <v>4</v>
      </c>
      <c r="B1738" s="144" t="str">
        <f>ЗАПОЛНИТЬ!$B$13</f>
        <v>24188344</v>
      </c>
      <c r="C1738" s="144" t="str">
        <f>ЗАПОЛНИТЬ!$B$24</f>
        <v>298</v>
      </c>
      <c r="D1738" s="144" t="str">
        <f>ЗАПОЛНИТЬ!$B$21</f>
        <v>12</v>
      </c>
      <c r="E1738" s="145"/>
      <c r="F1738" s="144" t="str">
        <f>ЗАПОЛНИТЬ!$B$22</f>
        <v>15</v>
      </c>
      <c r="G1738" s="144" t="str">
        <f>ЗАПОЛНИТЬ!$B$20</f>
        <v>040222</v>
      </c>
      <c r="H1738" s="143" t="str">
        <f>IF(ЗАПОЛНИТЬ!$F$7=1,ЗАПОЛНИТЬ!$H$9,ЗАПОЛНИТЬ!$H$10)</f>
        <v>73</v>
      </c>
      <c r="I1738" s="146" t="e">
        <f>IF(ЗАПОЛНИТЬ!$F$7=1,#REF!,#REF!)</f>
        <v>#REF!</v>
      </c>
      <c r="J1738" s="145" t="str">
        <f>IF(ЗАПОЛНИТЬ!$F$7=1,CONCATENATE(ЗАПОЛНИТЬ!$F$18,ЗАПОЛНИТЬ!$D$18),ЗАПОЛНИТЬ!$E$18)</f>
        <v>01.07.2016</v>
      </c>
      <c r="K1738" s="143" t="e">
        <f>#REF!</f>
        <v>#REF!</v>
      </c>
      <c r="L1738" s="143" t="e">
        <f>IF(ЗАПОЛНИТЬ!$F$7=1,#REF!/1000,#REF!)</f>
        <v>#REF!</v>
      </c>
      <c r="M1738" s="143" t="e">
        <f>IF(ЗАПОЛНИТЬ!$F$7=1,#REF!/1000,#REF!)</f>
        <v>#REF!</v>
      </c>
      <c r="N1738" s="143" t="e">
        <f>IF(ЗАПОЛНИТЬ!$F$7=1,#REF!/1000,#REF!)</f>
        <v>#REF!</v>
      </c>
      <c r="O1738" s="143" t="e">
        <f>IF(ЗАПОЛНИТЬ!$F$7=1,#REF!/1000,#REF!)</f>
        <v>#REF!</v>
      </c>
      <c r="P1738" s="143" t="e">
        <f>IF(ЗАПОЛНИТЬ!$F$7=1,#REF!/1000,#REF!)</f>
        <v>#REF!</v>
      </c>
      <c r="Q1738" s="143" t="e">
        <f>IF(ЗАПОЛНИТЬ!$F$7=1,#REF!/1000,#REF!)</f>
        <v>#REF!</v>
      </c>
      <c r="R1738" s="143" t="e">
        <f>IF(ЗАПОЛНИТЬ!$F$7=1,#REF!/1000,#REF!)</f>
        <v>#REF!</v>
      </c>
      <c r="S1738" s="143" t="e">
        <f>IF(ЗАПОЛНИТЬ!$F$7=1,#REF!/1000,#REF!)</f>
        <v>#REF!</v>
      </c>
      <c r="T1738" s="143" t="e">
        <f>IF(ЗАПОЛНИТЬ!$F$7=1,#REF!/1000,#REF!)</f>
        <v>#REF!</v>
      </c>
      <c r="U1738" s="143" t="e">
        <f>IF(ЗАПОЛНИТЬ!$F$7=1,#REF!/1000,#REF!)</f>
        <v>#REF!</v>
      </c>
      <c r="V1738" s="145" t="e">
        <f t="shared" si="116"/>
        <v>#REF!</v>
      </c>
      <c r="W1738" s="145">
        <v>0</v>
      </c>
    </row>
    <row r="1739" spans="1:23">
      <c r="A1739" s="144" t="str">
        <f>ЗАПОЛНИТЬ!$B$23</f>
        <v>4</v>
      </c>
      <c r="B1739" s="144" t="str">
        <f>ЗАПОЛНИТЬ!$B$13</f>
        <v>24188344</v>
      </c>
      <c r="C1739" s="144" t="str">
        <f>ЗАПОЛНИТЬ!$B$24</f>
        <v>298</v>
      </c>
      <c r="D1739" s="144" t="str">
        <f>ЗАПОЛНИТЬ!$B$21</f>
        <v>12</v>
      </c>
      <c r="E1739" s="145"/>
      <c r="F1739" s="144" t="str">
        <f>ЗАПОЛНИТЬ!$B$22</f>
        <v>15</v>
      </c>
      <c r="G1739" s="144" t="str">
        <f>ЗАПОЛНИТЬ!$B$20</f>
        <v>040222</v>
      </c>
      <c r="H1739" s="143" t="str">
        <f>IF(ЗАПОЛНИТЬ!$F$7=1,ЗАПОЛНИТЬ!$H$9,ЗАПОЛНИТЬ!$H$10)</f>
        <v>73</v>
      </c>
      <c r="I1739" s="146" t="e">
        <f>IF(ЗАПОЛНИТЬ!$F$7=1,#REF!,#REF!)</f>
        <v>#REF!</v>
      </c>
      <c r="J1739" s="145" t="str">
        <f>IF(ЗАПОЛНИТЬ!$F$7=1,CONCATENATE(ЗАПОЛНИТЬ!$F$18,ЗАПОЛНИТЬ!$D$18),ЗАПОЛНИТЬ!$E$18)</f>
        <v>01.07.2016</v>
      </c>
      <c r="K1739" s="143" t="e">
        <f>#REF!</f>
        <v>#REF!</v>
      </c>
      <c r="L1739" s="143" t="e">
        <f>IF(ЗАПОЛНИТЬ!$F$7=1,#REF!/1000,#REF!)</f>
        <v>#REF!</v>
      </c>
      <c r="M1739" s="143" t="e">
        <f>IF(ЗАПОЛНИТЬ!$F$7=1,#REF!/1000,#REF!)</f>
        <v>#REF!</v>
      </c>
      <c r="N1739" s="143" t="e">
        <f>IF(ЗАПОЛНИТЬ!$F$7=1,#REF!/1000,#REF!)</f>
        <v>#REF!</v>
      </c>
      <c r="O1739" s="143" t="e">
        <f>IF(ЗАПОЛНИТЬ!$F$7=1,#REF!/1000,#REF!)</f>
        <v>#REF!</v>
      </c>
      <c r="P1739" s="143" t="e">
        <f>IF(ЗАПОЛНИТЬ!$F$7=1,#REF!/1000,#REF!)</f>
        <v>#REF!</v>
      </c>
      <c r="Q1739" s="143" t="e">
        <f>IF(ЗАПОЛНИТЬ!$F$7=1,#REF!/1000,#REF!)</f>
        <v>#REF!</v>
      </c>
      <c r="R1739" s="143" t="e">
        <f>IF(ЗАПОЛНИТЬ!$F$7=1,#REF!/1000,#REF!)</f>
        <v>#REF!</v>
      </c>
      <c r="S1739" s="143" t="e">
        <f>IF(ЗАПОЛНИТЬ!$F$7=1,#REF!/1000,#REF!)</f>
        <v>#REF!</v>
      </c>
      <c r="T1739" s="143" t="e">
        <f>IF(ЗАПОЛНИТЬ!$F$7=1,#REF!/1000,#REF!)</f>
        <v>#REF!</v>
      </c>
      <c r="U1739" s="143" t="e">
        <f>IF(ЗАПОЛНИТЬ!$F$7=1,#REF!/1000,#REF!)</f>
        <v>#REF!</v>
      </c>
      <c r="V1739" s="145" t="e">
        <f t="shared" si="116"/>
        <v>#REF!</v>
      </c>
      <c r="W1739" s="145" t="e">
        <f>IF(SUM(L1739:U1739)&gt;0,1,0)</f>
        <v>#REF!</v>
      </c>
    </row>
    <row r="1740" spans="1:23">
      <c r="A1740" s="144" t="str">
        <f>ЗАПОЛНИТЬ!$B$23</f>
        <v>4</v>
      </c>
      <c r="B1740" s="144" t="str">
        <f>ЗАПОЛНИТЬ!$B$13</f>
        <v>24188344</v>
      </c>
      <c r="C1740" s="144" t="str">
        <f>ЗАПОЛНИТЬ!$B$24</f>
        <v>298</v>
      </c>
      <c r="D1740" s="144" t="str">
        <f>ЗАПОЛНИТЬ!$B$21</f>
        <v>12</v>
      </c>
      <c r="E1740" s="145"/>
      <c r="F1740" s="144" t="str">
        <f>ЗАПОЛНИТЬ!$B$22</f>
        <v>15</v>
      </c>
      <c r="G1740" s="144" t="str">
        <f>ЗАПОЛНИТЬ!$B$20</f>
        <v>040222</v>
      </c>
      <c r="H1740" s="143" t="str">
        <f>IF(ЗАПОЛНИТЬ!$F$7=1,ЗАПОЛНИТЬ!$H$9,ЗАПОЛНИТЬ!$H$10)</f>
        <v>73</v>
      </c>
      <c r="I1740" s="146" t="e">
        <f>IF(ЗАПОЛНИТЬ!$F$7=1,#REF!,#REF!)</f>
        <v>#REF!</v>
      </c>
      <c r="J1740" s="145" t="str">
        <f>IF(ЗАПОЛНИТЬ!$F$7=1,CONCATENATE(ЗАПОЛНИТЬ!$F$18,ЗАПОЛНИТЬ!$D$18),ЗАПОЛНИТЬ!$E$18)</f>
        <v>01.07.2016</v>
      </c>
      <c r="K1740" s="143" t="e">
        <f>#REF!</f>
        <v>#REF!</v>
      </c>
      <c r="L1740" s="143" t="e">
        <f>IF(ЗАПОЛНИТЬ!$F$7=1,#REF!/1000,#REF!)</f>
        <v>#REF!</v>
      </c>
      <c r="M1740" s="143" t="e">
        <f>IF(ЗАПОЛНИТЬ!$F$7=1,#REF!/1000,#REF!)</f>
        <v>#REF!</v>
      </c>
      <c r="N1740" s="143" t="e">
        <f>IF(ЗАПОЛНИТЬ!$F$7=1,#REF!/1000,#REF!)</f>
        <v>#REF!</v>
      </c>
      <c r="O1740" s="143" t="e">
        <f>IF(ЗАПОЛНИТЬ!$F$7=1,#REF!/1000,#REF!)</f>
        <v>#REF!</v>
      </c>
      <c r="P1740" s="143" t="e">
        <f>IF(ЗАПОЛНИТЬ!$F$7=1,#REF!/1000,#REF!)</f>
        <v>#REF!</v>
      </c>
      <c r="Q1740" s="143" t="e">
        <f>IF(ЗАПОЛНИТЬ!$F$7=1,#REF!/1000,#REF!)</f>
        <v>#REF!</v>
      </c>
      <c r="R1740" s="143" t="e">
        <f>IF(ЗАПОЛНИТЬ!$F$7=1,#REF!/1000,#REF!)</f>
        <v>#REF!</v>
      </c>
      <c r="S1740" s="143" t="e">
        <f>IF(ЗАПОЛНИТЬ!$F$7=1,#REF!/1000,#REF!)</f>
        <v>#REF!</v>
      </c>
      <c r="T1740" s="143" t="e">
        <f>IF(ЗАПОЛНИТЬ!$F$7=1,#REF!/1000,#REF!)</f>
        <v>#REF!</v>
      </c>
      <c r="U1740" s="143" t="e">
        <f>IF(ЗАПОЛНИТЬ!$F$7=1,#REF!/1000,#REF!)</f>
        <v>#REF!</v>
      </c>
      <c r="V1740" s="145" t="e">
        <f t="shared" si="116"/>
        <v>#REF!</v>
      </c>
      <c r="W1740" s="145" t="e">
        <f>IF(SUM(L1740:U1740)&gt;0,1,0)</f>
        <v>#REF!</v>
      </c>
    </row>
    <row r="1741" spans="1:23">
      <c r="A1741" s="144" t="str">
        <f>ЗАПОЛНИТЬ!$B$23</f>
        <v>4</v>
      </c>
      <c r="B1741" s="144" t="str">
        <f>ЗАПОЛНИТЬ!$B$13</f>
        <v>24188344</v>
      </c>
      <c r="C1741" s="144" t="str">
        <f>ЗАПОЛНИТЬ!$B$24</f>
        <v>298</v>
      </c>
      <c r="D1741" s="144" t="str">
        <f>ЗАПОЛНИТЬ!$B$21</f>
        <v>12</v>
      </c>
      <c r="E1741" s="145"/>
      <c r="F1741" s="144" t="str">
        <f>ЗАПОЛНИТЬ!$B$22</f>
        <v>15</v>
      </c>
      <c r="G1741" s="144" t="str">
        <f>ЗАПОЛНИТЬ!$B$20</f>
        <v>040222</v>
      </c>
      <c r="H1741" s="143" t="str">
        <f>IF(ЗАПОЛНИТЬ!$F$7=1,ЗАПОЛНИТЬ!$H$9,ЗАПОЛНИТЬ!$H$10)</f>
        <v>73</v>
      </c>
      <c r="I1741" s="146" t="e">
        <f>IF(ЗАПОЛНИТЬ!$F$7=1,#REF!,#REF!)</f>
        <v>#REF!</v>
      </c>
      <c r="J1741" s="145" t="str">
        <f>IF(ЗАПОЛНИТЬ!$F$7=1,CONCATENATE(ЗАПОЛНИТЬ!$F$18,ЗАПОЛНИТЬ!$D$18),ЗАПОЛНИТЬ!$E$18)</f>
        <v>01.07.2016</v>
      </c>
      <c r="K1741" s="143" t="e">
        <f>#REF!</f>
        <v>#REF!</v>
      </c>
      <c r="L1741" s="143" t="e">
        <f>IF(ЗАПОЛНИТЬ!$F$7=1,#REF!/1000,#REF!)</f>
        <v>#REF!</v>
      </c>
      <c r="M1741" s="143" t="e">
        <f>IF(ЗАПОЛНИТЬ!$F$7=1,#REF!/1000,#REF!)</f>
        <v>#REF!</v>
      </c>
      <c r="N1741" s="143" t="e">
        <f>IF(ЗАПОЛНИТЬ!$F$7=1,#REF!/1000,#REF!)</f>
        <v>#REF!</v>
      </c>
      <c r="O1741" s="143" t="e">
        <f>IF(ЗАПОЛНИТЬ!$F$7=1,#REF!/1000,#REF!)</f>
        <v>#REF!</v>
      </c>
      <c r="P1741" s="143" t="e">
        <f>IF(ЗАПОЛНИТЬ!$F$7=1,#REF!/1000,#REF!)</f>
        <v>#REF!</v>
      </c>
      <c r="Q1741" s="143" t="e">
        <f>IF(ЗАПОЛНИТЬ!$F$7=1,#REF!/1000,#REF!)</f>
        <v>#REF!</v>
      </c>
      <c r="R1741" s="143" t="e">
        <f>IF(ЗАПОЛНИТЬ!$F$7=1,#REF!/1000,#REF!)</f>
        <v>#REF!</v>
      </c>
      <c r="S1741" s="143" t="e">
        <f>IF(ЗАПОЛНИТЬ!$F$7=1,#REF!/1000,#REF!)</f>
        <v>#REF!</v>
      </c>
      <c r="T1741" s="143" t="e">
        <f>IF(ЗАПОЛНИТЬ!$F$7=1,#REF!/1000,#REF!)</f>
        <v>#REF!</v>
      </c>
      <c r="U1741" s="143" t="e">
        <f>IF(ЗАПОЛНИТЬ!$F$7=1,#REF!/1000,#REF!)</f>
        <v>#REF!</v>
      </c>
      <c r="V1741" s="145" t="e">
        <f t="shared" si="116"/>
        <v>#REF!</v>
      </c>
      <c r="W1741" s="145">
        <v>0</v>
      </c>
    </row>
    <row r="1742" spans="1:23">
      <c r="A1742" s="144" t="str">
        <f>ЗАПОЛНИТЬ!$B$23</f>
        <v>4</v>
      </c>
      <c r="B1742" s="144" t="str">
        <f>ЗАПОЛНИТЬ!$B$13</f>
        <v>24188344</v>
      </c>
      <c r="C1742" s="144" t="str">
        <f>ЗАПОЛНИТЬ!$B$24</f>
        <v>298</v>
      </c>
      <c r="D1742" s="144" t="str">
        <f>ЗАПОЛНИТЬ!$B$21</f>
        <v>12</v>
      </c>
      <c r="E1742" s="145"/>
      <c r="F1742" s="144" t="str">
        <f>ЗАПОЛНИТЬ!$B$22</f>
        <v>15</v>
      </c>
      <c r="G1742" s="144" t="str">
        <f>ЗАПОЛНИТЬ!$B$20</f>
        <v>040222</v>
      </c>
      <c r="H1742" s="143" t="str">
        <f>IF(ЗАПОЛНИТЬ!$F$7=1,ЗАПОЛНИТЬ!$H$9,ЗАПОЛНИТЬ!$H$10)</f>
        <v>73</v>
      </c>
      <c r="I1742" s="146" t="e">
        <f>IF(ЗАПОЛНИТЬ!$F$7=1,#REF!,#REF!)</f>
        <v>#REF!</v>
      </c>
      <c r="J1742" s="145" t="str">
        <f>IF(ЗАПОЛНИТЬ!$F$7=1,CONCATENATE(ЗАПОЛНИТЬ!$F$18,ЗАПОЛНИТЬ!$D$18),ЗАПОЛНИТЬ!$E$18)</f>
        <v>01.07.2016</v>
      </c>
      <c r="K1742" s="143" t="e">
        <f>#REF!</f>
        <v>#REF!</v>
      </c>
      <c r="L1742" s="143" t="e">
        <f>IF(ЗАПОЛНИТЬ!$F$7=1,#REF!/1000,#REF!)</f>
        <v>#REF!</v>
      </c>
      <c r="M1742" s="143" t="e">
        <f>IF(ЗАПОЛНИТЬ!$F$7=1,#REF!/1000,#REF!)</f>
        <v>#REF!</v>
      </c>
      <c r="N1742" s="143" t="e">
        <f>IF(ЗАПОЛНИТЬ!$F$7=1,#REF!/1000,#REF!)</f>
        <v>#REF!</v>
      </c>
      <c r="O1742" s="143" t="e">
        <f>IF(ЗАПОЛНИТЬ!$F$7=1,#REF!/1000,#REF!)</f>
        <v>#REF!</v>
      </c>
      <c r="P1742" s="143" t="e">
        <f>IF(ЗАПОЛНИТЬ!$F$7=1,#REF!/1000,#REF!)</f>
        <v>#REF!</v>
      </c>
      <c r="Q1742" s="143" t="e">
        <f>IF(ЗАПОЛНИТЬ!$F$7=1,#REF!/1000,#REF!)</f>
        <v>#REF!</v>
      </c>
      <c r="R1742" s="143" t="e">
        <f>IF(ЗАПОЛНИТЬ!$F$7=1,#REF!/1000,#REF!)</f>
        <v>#REF!</v>
      </c>
      <c r="S1742" s="143" t="e">
        <f>IF(ЗАПОЛНИТЬ!$F$7=1,#REF!/1000,#REF!)</f>
        <v>#REF!</v>
      </c>
      <c r="T1742" s="143" t="e">
        <f>IF(ЗАПОЛНИТЬ!$F$7=1,#REF!/1000,#REF!)</f>
        <v>#REF!</v>
      </c>
      <c r="U1742" s="143" t="e">
        <f>IF(ЗАПОЛНИТЬ!$F$7=1,#REF!/1000,#REF!)</f>
        <v>#REF!</v>
      </c>
      <c r="V1742" s="145" t="e">
        <f t="shared" si="116"/>
        <v>#REF!</v>
      </c>
      <c r="W1742" s="145" t="e">
        <f>IF(SUM(L1742:U1742)&gt;0,1,0)</f>
        <v>#REF!</v>
      </c>
    </row>
    <row r="1743" spans="1:23">
      <c r="A1743" s="144" t="str">
        <f>ЗАПОЛНИТЬ!$B$23</f>
        <v>4</v>
      </c>
      <c r="B1743" s="144" t="str">
        <f>ЗАПОЛНИТЬ!$B$13</f>
        <v>24188344</v>
      </c>
      <c r="C1743" s="144" t="str">
        <f>ЗАПОЛНИТЬ!$B$24</f>
        <v>298</v>
      </c>
      <c r="D1743" s="144" t="str">
        <f>ЗАПОЛНИТЬ!$B$21</f>
        <v>12</v>
      </c>
      <c r="E1743" s="145"/>
      <c r="F1743" s="144" t="str">
        <f>ЗАПОЛНИТЬ!$B$22</f>
        <v>15</v>
      </c>
      <c r="G1743" s="144" t="str">
        <f>ЗАПОЛНИТЬ!$B$20</f>
        <v>040222</v>
      </c>
      <c r="H1743" s="143" t="str">
        <f>IF(ЗАПОЛНИТЬ!$F$7=1,ЗАПОЛНИТЬ!$H$9,ЗАПОЛНИТЬ!$H$10)</f>
        <v>73</v>
      </c>
      <c r="I1743" s="146" t="e">
        <f>IF(ЗАПОЛНИТЬ!$F$7=1,#REF!,#REF!)</f>
        <v>#REF!</v>
      </c>
      <c r="J1743" s="145" t="str">
        <f>IF(ЗАПОЛНИТЬ!$F$7=1,CONCATENATE(ЗАПОЛНИТЬ!$F$18,ЗАПОЛНИТЬ!$D$18),ЗАПОЛНИТЬ!$E$18)</f>
        <v>01.07.2016</v>
      </c>
      <c r="K1743" s="143" t="e">
        <f>#REF!</f>
        <v>#REF!</v>
      </c>
      <c r="L1743" s="143" t="e">
        <f>IF(ЗАПОЛНИТЬ!$F$7=1,#REF!/1000,#REF!)</f>
        <v>#REF!</v>
      </c>
      <c r="M1743" s="143" t="e">
        <f>IF(ЗАПОЛНИТЬ!$F$7=1,#REF!/1000,#REF!)</f>
        <v>#REF!</v>
      </c>
      <c r="N1743" s="143" t="e">
        <f>IF(ЗАПОЛНИТЬ!$F$7=1,#REF!/1000,#REF!)</f>
        <v>#REF!</v>
      </c>
      <c r="O1743" s="143" t="e">
        <f>IF(ЗАПОЛНИТЬ!$F$7=1,#REF!/1000,#REF!)</f>
        <v>#REF!</v>
      </c>
      <c r="P1743" s="143" t="e">
        <f>IF(ЗАПОЛНИТЬ!$F$7=1,#REF!/1000,#REF!)</f>
        <v>#REF!</v>
      </c>
      <c r="Q1743" s="143" t="e">
        <f>IF(ЗАПОЛНИТЬ!$F$7=1,#REF!/1000,#REF!)</f>
        <v>#REF!</v>
      </c>
      <c r="R1743" s="143" t="e">
        <f>IF(ЗАПОЛНИТЬ!$F$7=1,#REF!/1000,#REF!)</f>
        <v>#REF!</v>
      </c>
      <c r="S1743" s="143" t="e">
        <f>IF(ЗАПОЛНИТЬ!$F$7=1,#REF!/1000,#REF!)</f>
        <v>#REF!</v>
      </c>
      <c r="T1743" s="143" t="e">
        <f>IF(ЗАПОЛНИТЬ!$F$7=1,#REF!/1000,#REF!)</f>
        <v>#REF!</v>
      </c>
      <c r="U1743" s="143" t="e">
        <f>IF(ЗАПОЛНИТЬ!$F$7=1,#REF!/1000,#REF!)</f>
        <v>#REF!</v>
      </c>
      <c r="V1743" s="145" t="e">
        <f t="shared" si="116"/>
        <v>#REF!</v>
      </c>
      <c r="W1743" s="145" t="e">
        <f>IF(SUM(L1743:U1743)&gt;0,1,0)</f>
        <v>#REF!</v>
      </c>
    </row>
    <row r="1744" spans="1:23">
      <c r="A1744" s="144" t="str">
        <f>ЗАПОЛНИТЬ!$B$23</f>
        <v>4</v>
      </c>
      <c r="B1744" s="144" t="str">
        <f>ЗАПОЛНИТЬ!$B$13</f>
        <v>24188344</v>
      </c>
      <c r="C1744" s="144" t="str">
        <f>ЗАПОЛНИТЬ!$B$24</f>
        <v>298</v>
      </c>
      <c r="D1744" s="144" t="str">
        <f>ЗАПОЛНИТЬ!$B$21</f>
        <v>12</v>
      </c>
      <c r="E1744" s="145"/>
      <c r="F1744" s="144" t="str">
        <f>ЗАПОЛНИТЬ!$B$22</f>
        <v>15</v>
      </c>
      <c r="G1744" s="144" t="str">
        <f>ЗАПОЛНИТЬ!$B$20</f>
        <v>040222</v>
      </c>
      <c r="H1744" s="143" t="str">
        <f>IF(ЗАПОЛНИТЬ!$F$7=1,ЗАПОЛНИТЬ!$H$9,ЗАПОЛНИТЬ!$H$10)</f>
        <v>73</v>
      </c>
      <c r="I1744" s="146" t="e">
        <f>IF(ЗАПОЛНИТЬ!$F$7=1,#REF!,#REF!)</f>
        <v>#REF!</v>
      </c>
      <c r="J1744" s="145" t="str">
        <f>IF(ЗАПОЛНИТЬ!$F$7=1,CONCATENATE(ЗАПОЛНИТЬ!$F$18,ЗАПОЛНИТЬ!$D$18),ЗАПОЛНИТЬ!$E$18)</f>
        <v>01.07.2016</v>
      </c>
      <c r="K1744" s="143" t="e">
        <f>#REF!</f>
        <v>#REF!</v>
      </c>
      <c r="L1744" s="143" t="e">
        <f>IF(ЗАПОЛНИТЬ!$F$7=1,#REF!/1000,#REF!)</f>
        <v>#REF!</v>
      </c>
      <c r="M1744" s="143" t="e">
        <f>IF(ЗАПОЛНИТЬ!$F$7=1,#REF!/1000,#REF!)</f>
        <v>#REF!</v>
      </c>
      <c r="N1744" s="143" t="e">
        <f>IF(ЗАПОЛНИТЬ!$F$7=1,#REF!/1000,#REF!)</f>
        <v>#REF!</v>
      </c>
      <c r="O1744" s="143" t="e">
        <f>IF(ЗАПОЛНИТЬ!$F$7=1,#REF!/1000,#REF!)</f>
        <v>#REF!</v>
      </c>
      <c r="P1744" s="143" t="e">
        <f>IF(ЗАПОЛНИТЬ!$F$7=1,#REF!/1000,#REF!)</f>
        <v>#REF!</v>
      </c>
      <c r="Q1744" s="143" t="e">
        <f>IF(ЗАПОЛНИТЬ!$F$7=1,#REF!/1000,#REF!)</f>
        <v>#REF!</v>
      </c>
      <c r="R1744" s="143" t="e">
        <f>IF(ЗАПОЛНИТЬ!$F$7=1,#REF!/1000,#REF!)</f>
        <v>#REF!</v>
      </c>
      <c r="S1744" s="143" t="e">
        <f>IF(ЗАПОЛНИТЬ!$F$7=1,#REF!/1000,#REF!)</f>
        <v>#REF!</v>
      </c>
      <c r="T1744" s="143" t="e">
        <f>IF(ЗАПОЛНИТЬ!$F$7=1,#REF!/1000,#REF!)</f>
        <v>#REF!</v>
      </c>
      <c r="U1744" s="143" t="e">
        <f>IF(ЗАПОЛНИТЬ!$F$7=1,#REF!/1000,#REF!)</f>
        <v>#REF!</v>
      </c>
      <c r="V1744" s="145" t="e">
        <f t="shared" si="116"/>
        <v>#REF!</v>
      </c>
      <c r="W1744" s="145" t="e">
        <f>IF(SUM(L1744:U1744)&gt;0,1,0)</f>
        <v>#REF!</v>
      </c>
    </row>
    <row r="1745" spans="1:23">
      <c r="A1745" s="144" t="str">
        <f>ЗАПОЛНИТЬ!$B$23</f>
        <v>4</v>
      </c>
      <c r="B1745" s="144" t="str">
        <f>ЗАПОЛНИТЬ!$B$13</f>
        <v>24188344</v>
      </c>
      <c r="C1745" s="144" t="str">
        <f>ЗАПОЛНИТЬ!$B$24</f>
        <v>298</v>
      </c>
      <c r="D1745" s="144" t="str">
        <f>ЗАПОЛНИТЬ!$B$21</f>
        <v>12</v>
      </c>
      <c r="E1745" s="145"/>
      <c r="F1745" s="144" t="str">
        <f>ЗАПОЛНИТЬ!$B$22</f>
        <v>15</v>
      </c>
      <c r="G1745" s="144" t="str">
        <f>ЗАПОЛНИТЬ!$B$20</f>
        <v>040222</v>
      </c>
      <c r="H1745" s="143" t="str">
        <f>IF(ЗАПОЛНИТЬ!$F$7=1,ЗАПОЛНИТЬ!$H$9,ЗАПОЛНИТЬ!$H$10)</f>
        <v>73</v>
      </c>
      <c r="I1745" s="146" t="e">
        <f>IF(ЗАПОЛНИТЬ!$F$7=1,#REF!,#REF!)</f>
        <v>#REF!</v>
      </c>
      <c r="J1745" s="145" t="str">
        <f>IF(ЗАПОЛНИТЬ!$F$7=1,CONCATENATE(ЗАПОЛНИТЬ!$F$18,ЗАПОЛНИТЬ!$D$18),ЗАПОЛНИТЬ!$E$18)</f>
        <v>01.07.2016</v>
      </c>
      <c r="K1745" s="143" t="e">
        <f>#REF!</f>
        <v>#REF!</v>
      </c>
      <c r="L1745" s="143" t="e">
        <f>IF(ЗАПОЛНИТЬ!$F$7=1,#REF!/1000,#REF!)</f>
        <v>#REF!</v>
      </c>
      <c r="M1745" s="143" t="e">
        <f>IF(ЗАПОЛНИТЬ!$F$7=1,#REF!/1000,#REF!)</f>
        <v>#REF!</v>
      </c>
      <c r="N1745" s="143" t="e">
        <f>IF(ЗАПОЛНИТЬ!$F$7=1,#REF!/1000,#REF!)</f>
        <v>#REF!</v>
      </c>
      <c r="O1745" s="143" t="e">
        <f>IF(ЗАПОЛНИТЬ!$F$7=1,#REF!/1000,#REF!)</f>
        <v>#REF!</v>
      </c>
      <c r="P1745" s="143" t="e">
        <f>IF(ЗАПОЛНИТЬ!$F$7=1,#REF!/1000,#REF!)</f>
        <v>#REF!</v>
      </c>
      <c r="Q1745" s="143" t="e">
        <f>IF(ЗАПОЛНИТЬ!$F$7=1,#REF!/1000,#REF!)</f>
        <v>#REF!</v>
      </c>
      <c r="R1745" s="143" t="e">
        <f>IF(ЗАПОЛНИТЬ!$F$7=1,#REF!/1000,#REF!)</f>
        <v>#REF!</v>
      </c>
      <c r="S1745" s="143" t="e">
        <f>IF(ЗАПОЛНИТЬ!$F$7=1,#REF!/1000,#REF!)</f>
        <v>#REF!</v>
      </c>
      <c r="T1745" s="143" t="e">
        <f>IF(ЗАПОЛНИТЬ!$F$7=1,#REF!/1000,#REF!)</f>
        <v>#REF!</v>
      </c>
      <c r="U1745" s="143" t="e">
        <f>IF(ЗАПОЛНИТЬ!$F$7=1,#REF!/1000,#REF!)</f>
        <v>#REF!</v>
      </c>
      <c r="V1745" s="145" t="e">
        <f t="shared" si="116"/>
        <v>#REF!</v>
      </c>
      <c r="W1745" s="145">
        <v>0</v>
      </c>
    </row>
    <row r="1746" spans="1:23">
      <c r="A1746" s="144" t="str">
        <f>ЗАПОЛНИТЬ!$B$23</f>
        <v>4</v>
      </c>
      <c r="B1746" s="144" t="str">
        <f>ЗАПОЛНИТЬ!$B$13</f>
        <v>24188344</v>
      </c>
      <c r="C1746" s="144" t="str">
        <f>ЗАПОЛНИТЬ!$B$24</f>
        <v>298</v>
      </c>
      <c r="D1746" s="144" t="str">
        <f>ЗАПОЛНИТЬ!$B$21</f>
        <v>12</v>
      </c>
      <c r="E1746" s="145"/>
      <c r="F1746" s="144" t="str">
        <f>ЗАПОЛНИТЬ!$B$22</f>
        <v>15</v>
      </c>
      <c r="G1746" s="144" t="str">
        <f>ЗАПОЛНИТЬ!$B$20</f>
        <v>040222</v>
      </c>
      <c r="H1746" s="143" t="str">
        <f>IF(ЗАПОЛНИТЬ!$F$7=1,ЗАПОЛНИТЬ!$H$9,ЗАПОЛНИТЬ!$H$10)</f>
        <v>73</v>
      </c>
      <c r="I1746" s="146" t="e">
        <f>IF(ЗАПОЛНИТЬ!$F$7=1,#REF!,#REF!)</f>
        <v>#REF!</v>
      </c>
      <c r="J1746" s="145" t="str">
        <f>IF(ЗАПОЛНИТЬ!$F$7=1,CONCATENATE(ЗАПОЛНИТЬ!$F$18,ЗАПОЛНИТЬ!$D$18),ЗАПОЛНИТЬ!$E$18)</f>
        <v>01.07.2016</v>
      </c>
      <c r="K1746" s="143" t="e">
        <f>#REF!</f>
        <v>#REF!</v>
      </c>
      <c r="L1746" s="143" t="e">
        <f>IF(ЗАПОЛНИТЬ!$F$7=1,#REF!/1000,#REF!)</f>
        <v>#REF!</v>
      </c>
      <c r="M1746" s="143" t="e">
        <f>IF(ЗАПОЛНИТЬ!$F$7=1,#REF!/1000,#REF!)</f>
        <v>#REF!</v>
      </c>
      <c r="N1746" s="143" t="e">
        <f>IF(ЗАПОЛНИТЬ!$F$7=1,#REF!/1000,#REF!)</f>
        <v>#REF!</v>
      </c>
      <c r="O1746" s="143" t="e">
        <f>IF(ЗАПОЛНИТЬ!$F$7=1,#REF!/1000,#REF!)</f>
        <v>#REF!</v>
      </c>
      <c r="P1746" s="143" t="e">
        <f>IF(ЗАПОЛНИТЬ!$F$7=1,#REF!/1000,#REF!)</f>
        <v>#REF!</v>
      </c>
      <c r="Q1746" s="143" t="e">
        <f>IF(ЗАПОЛНИТЬ!$F$7=1,#REF!/1000,#REF!)</f>
        <v>#REF!</v>
      </c>
      <c r="R1746" s="143" t="e">
        <f>IF(ЗАПОЛНИТЬ!$F$7=1,#REF!/1000,#REF!)</f>
        <v>#REF!</v>
      </c>
      <c r="S1746" s="143" t="e">
        <f>IF(ЗАПОЛНИТЬ!$F$7=1,#REF!/1000,#REF!)</f>
        <v>#REF!</v>
      </c>
      <c r="T1746" s="143" t="e">
        <f>IF(ЗАПОЛНИТЬ!$F$7=1,#REF!/1000,#REF!)</f>
        <v>#REF!</v>
      </c>
      <c r="U1746" s="143" t="e">
        <f>IF(ЗАПОЛНИТЬ!$F$7=1,#REF!/1000,#REF!)</f>
        <v>#REF!</v>
      </c>
      <c r="V1746" s="145" t="e">
        <f t="shared" si="116"/>
        <v>#REF!</v>
      </c>
      <c r="W1746" s="145" t="e">
        <f>IF(SUM(L1746:U1746)&gt;0,1,0)</f>
        <v>#REF!</v>
      </c>
    </row>
    <row r="1747" spans="1:23">
      <c r="A1747" s="144" t="str">
        <f>ЗАПОЛНИТЬ!$B$23</f>
        <v>4</v>
      </c>
      <c r="B1747" s="144" t="str">
        <f>ЗАПОЛНИТЬ!$B$13</f>
        <v>24188344</v>
      </c>
      <c r="C1747" s="144" t="str">
        <f>ЗАПОЛНИТЬ!$B$24</f>
        <v>298</v>
      </c>
      <c r="D1747" s="144" t="str">
        <f>ЗАПОЛНИТЬ!$B$21</f>
        <v>12</v>
      </c>
      <c r="E1747" s="145"/>
      <c r="F1747" s="144" t="str">
        <f>ЗАПОЛНИТЬ!$B$22</f>
        <v>15</v>
      </c>
      <c r="G1747" s="144" t="str">
        <f>ЗАПОЛНИТЬ!$B$20</f>
        <v>040222</v>
      </c>
      <c r="H1747" s="143" t="str">
        <f>IF(ЗАПОЛНИТЬ!$F$7=1,ЗАПОЛНИТЬ!$H$9,ЗАПОЛНИТЬ!$H$10)</f>
        <v>73</v>
      </c>
      <c r="I1747" s="146" t="e">
        <f>IF(ЗАПОЛНИТЬ!$F$7=1,#REF!,#REF!)</f>
        <v>#REF!</v>
      </c>
      <c r="J1747" s="145" t="str">
        <f>IF(ЗАПОЛНИТЬ!$F$7=1,CONCATENATE(ЗАПОЛНИТЬ!$F$18,ЗАПОЛНИТЬ!$D$18),ЗАПОЛНИТЬ!$E$18)</f>
        <v>01.07.2016</v>
      </c>
      <c r="K1747" s="143" t="e">
        <f>#REF!</f>
        <v>#REF!</v>
      </c>
      <c r="L1747" s="143" t="e">
        <f>IF(ЗАПОЛНИТЬ!$F$7=1,#REF!/1000,#REF!)</f>
        <v>#REF!</v>
      </c>
      <c r="M1747" s="143" t="e">
        <f>IF(ЗАПОЛНИТЬ!$F$7=1,#REF!/1000,#REF!)</f>
        <v>#REF!</v>
      </c>
      <c r="N1747" s="143" t="e">
        <f>IF(ЗАПОЛНИТЬ!$F$7=1,#REF!/1000,#REF!)</f>
        <v>#REF!</v>
      </c>
      <c r="O1747" s="143" t="e">
        <f>IF(ЗАПОЛНИТЬ!$F$7=1,#REF!/1000,#REF!)</f>
        <v>#REF!</v>
      </c>
      <c r="P1747" s="143" t="e">
        <f>IF(ЗАПОЛНИТЬ!$F$7=1,#REF!/1000,#REF!)</f>
        <v>#REF!</v>
      </c>
      <c r="Q1747" s="143" t="e">
        <f>IF(ЗАПОЛНИТЬ!$F$7=1,#REF!/1000,#REF!)</f>
        <v>#REF!</v>
      </c>
      <c r="R1747" s="143" t="e">
        <f>IF(ЗАПОЛНИТЬ!$F$7=1,#REF!/1000,#REF!)</f>
        <v>#REF!</v>
      </c>
      <c r="S1747" s="143" t="e">
        <f>IF(ЗАПОЛНИТЬ!$F$7=1,#REF!/1000,#REF!)</f>
        <v>#REF!</v>
      </c>
      <c r="T1747" s="143" t="e">
        <f>IF(ЗАПОЛНИТЬ!$F$7=1,#REF!/1000,#REF!)</f>
        <v>#REF!</v>
      </c>
      <c r="U1747" s="143" t="e">
        <f>IF(ЗАПОЛНИТЬ!$F$7=1,#REF!/1000,#REF!)</f>
        <v>#REF!</v>
      </c>
      <c r="V1747" s="145" t="e">
        <f t="shared" si="116"/>
        <v>#REF!</v>
      </c>
      <c r="W1747" s="145" t="e">
        <f>IF(SUM(L1747:U1747)&gt;0,1,0)</f>
        <v>#REF!</v>
      </c>
    </row>
    <row r="1748" spans="1:23">
      <c r="A1748" s="144" t="str">
        <f>ЗАПОЛНИТЬ!$B$23</f>
        <v>4</v>
      </c>
      <c r="B1748" s="144" t="str">
        <f>ЗАПОЛНИТЬ!$B$13</f>
        <v>24188344</v>
      </c>
      <c r="C1748" s="144" t="str">
        <f>ЗАПОЛНИТЬ!$B$24</f>
        <v>298</v>
      </c>
      <c r="D1748" s="144" t="str">
        <f>ЗАПОЛНИТЬ!$B$21</f>
        <v>12</v>
      </c>
      <c r="E1748" s="145"/>
      <c r="F1748" s="144" t="str">
        <f>ЗАПОЛНИТЬ!$B$22</f>
        <v>15</v>
      </c>
      <c r="G1748" s="144" t="str">
        <f>ЗАПОЛНИТЬ!$B$20</f>
        <v>040222</v>
      </c>
      <c r="H1748" s="143" t="str">
        <f>IF(ЗАПОЛНИТЬ!$F$7=1,ЗАПОЛНИТЬ!$H$9,ЗАПОЛНИТЬ!$H$10)</f>
        <v>73</v>
      </c>
      <c r="I1748" s="146" t="e">
        <f>IF(ЗАПОЛНИТЬ!$F$7=1,#REF!,#REF!)</f>
        <v>#REF!</v>
      </c>
      <c r="J1748" s="145" t="str">
        <f>IF(ЗАПОЛНИТЬ!$F$7=1,CONCATENATE(ЗАПОЛНИТЬ!$F$18,ЗАПОЛНИТЬ!$D$18),ЗАПОЛНИТЬ!$E$18)</f>
        <v>01.07.2016</v>
      </c>
      <c r="K1748" s="143" t="e">
        <f>#REF!</f>
        <v>#REF!</v>
      </c>
      <c r="L1748" s="143" t="e">
        <f>IF(ЗАПОЛНИТЬ!$F$7=1,#REF!/1000,#REF!)</f>
        <v>#REF!</v>
      </c>
      <c r="M1748" s="143" t="e">
        <f>IF(ЗАПОЛНИТЬ!$F$7=1,#REF!/1000,#REF!)</f>
        <v>#REF!</v>
      </c>
      <c r="N1748" s="143" t="e">
        <f>IF(ЗАПОЛНИТЬ!$F$7=1,#REF!/1000,#REF!)</f>
        <v>#REF!</v>
      </c>
      <c r="O1748" s="143" t="e">
        <f>IF(ЗАПОЛНИТЬ!$F$7=1,#REF!/1000,#REF!)</f>
        <v>#REF!</v>
      </c>
      <c r="P1748" s="143" t="e">
        <f>IF(ЗАПОЛНИТЬ!$F$7=1,#REF!/1000,#REF!)</f>
        <v>#REF!</v>
      </c>
      <c r="Q1748" s="143" t="e">
        <f>IF(ЗАПОЛНИТЬ!$F$7=1,#REF!/1000,#REF!)</f>
        <v>#REF!</v>
      </c>
      <c r="R1748" s="143" t="e">
        <f>IF(ЗАПОЛНИТЬ!$F$7=1,#REF!/1000,#REF!)</f>
        <v>#REF!</v>
      </c>
      <c r="S1748" s="143" t="e">
        <f>IF(ЗАПОЛНИТЬ!$F$7=1,#REF!/1000,#REF!)</f>
        <v>#REF!</v>
      </c>
      <c r="T1748" s="143" t="e">
        <f>IF(ЗАПОЛНИТЬ!$F$7=1,#REF!/1000,#REF!)</f>
        <v>#REF!</v>
      </c>
      <c r="U1748" s="143" t="e">
        <f>IF(ЗАПОЛНИТЬ!$F$7=1,#REF!/1000,#REF!)</f>
        <v>#REF!</v>
      </c>
      <c r="V1748" s="145" t="e">
        <f t="shared" si="116"/>
        <v>#REF!</v>
      </c>
      <c r="W1748" s="145" t="e">
        <f>IF(SUM(L1748:U1748)&gt;0,1,0)</f>
        <v>#REF!</v>
      </c>
    </row>
    <row r="1749" spans="1:23">
      <c r="A1749" s="144" t="str">
        <f>ЗАПОЛНИТЬ!$B$23</f>
        <v>4</v>
      </c>
      <c r="B1749" s="144" t="str">
        <f>ЗАПОЛНИТЬ!$B$13</f>
        <v>24188344</v>
      </c>
      <c r="C1749" s="144" t="str">
        <f>ЗАПОЛНИТЬ!$B$24</f>
        <v>298</v>
      </c>
      <c r="D1749" s="144" t="str">
        <f>ЗАПОЛНИТЬ!$B$21</f>
        <v>12</v>
      </c>
      <c r="E1749" s="145"/>
      <c r="F1749" s="144" t="str">
        <f>ЗАПОЛНИТЬ!$B$22</f>
        <v>15</v>
      </c>
      <c r="G1749" s="144" t="str">
        <f>ЗАПОЛНИТЬ!$B$20</f>
        <v>040222</v>
      </c>
      <c r="H1749" s="143" t="str">
        <f>IF(ЗАПОЛНИТЬ!$F$7=1,ЗАПОЛНИТЬ!$H$9,ЗАПОЛНИТЬ!$H$10)</f>
        <v>73</v>
      </c>
      <c r="I1749" s="146" t="e">
        <f>IF(ЗАПОЛНИТЬ!$F$7=1,#REF!,#REF!)</f>
        <v>#REF!</v>
      </c>
      <c r="J1749" s="145" t="str">
        <f>IF(ЗАПОЛНИТЬ!$F$7=1,CONCATENATE(ЗАПОЛНИТЬ!$F$18,ЗАПОЛНИТЬ!$D$18),ЗАПОЛНИТЬ!$E$18)</f>
        <v>01.07.2016</v>
      </c>
      <c r="K1749" s="143" t="e">
        <f>#REF!</f>
        <v>#REF!</v>
      </c>
      <c r="L1749" s="143" t="e">
        <f>IF(ЗАПОЛНИТЬ!$F$7=1,#REF!/1000,#REF!)</f>
        <v>#REF!</v>
      </c>
      <c r="M1749" s="143" t="e">
        <f>IF(ЗАПОЛНИТЬ!$F$7=1,#REF!/1000,#REF!)</f>
        <v>#REF!</v>
      </c>
      <c r="N1749" s="143" t="e">
        <f>IF(ЗАПОЛНИТЬ!$F$7=1,#REF!/1000,#REF!)</f>
        <v>#REF!</v>
      </c>
      <c r="O1749" s="143" t="e">
        <f>IF(ЗАПОЛНИТЬ!$F$7=1,#REF!/1000,#REF!)</f>
        <v>#REF!</v>
      </c>
      <c r="P1749" s="143" t="e">
        <f>IF(ЗАПОЛНИТЬ!$F$7=1,#REF!/1000,#REF!)</f>
        <v>#REF!</v>
      </c>
      <c r="Q1749" s="143" t="e">
        <f>IF(ЗАПОЛНИТЬ!$F$7=1,#REF!/1000,#REF!)</f>
        <v>#REF!</v>
      </c>
      <c r="R1749" s="143" t="e">
        <f>IF(ЗАПОЛНИТЬ!$F$7=1,#REF!/1000,#REF!)</f>
        <v>#REF!</v>
      </c>
      <c r="S1749" s="143" t="e">
        <f>IF(ЗАПОЛНИТЬ!$F$7=1,#REF!/1000,#REF!)</f>
        <v>#REF!</v>
      </c>
      <c r="T1749" s="143" t="e">
        <f>IF(ЗАПОЛНИТЬ!$F$7=1,#REF!/1000,#REF!)</f>
        <v>#REF!</v>
      </c>
      <c r="U1749" s="143" t="e">
        <f>IF(ЗАПОЛНИТЬ!$F$7=1,#REF!/1000,#REF!)</f>
        <v>#REF!</v>
      </c>
      <c r="V1749" s="145" t="e">
        <f t="shared" si="116"/>
        <v>#REF!</v>
      </c>
      <c r="W1749" s="145" t="e">
        <f>IF(SUM(L1749:U1749)&gt;0,1,0)</f>
        <v>#REF!</v>
      </c>
    </row>
    <row r="1750" spans="1:23">
      <c r="A1750" s="144" t="str">
        <f>ЗАПОЛНИТЬ!$B$23</f>
        <v>4</v>
      </c>
      <c r="B1750" s="144" t="str">
        <f>ЗАПОЛНИТЬ!$B$13</f>
        <v>24188344</v>
      </c>
      <c r="C1750" s="144" t="str">
        <f>ЗАПОЛНИТЬ!$B$24</f>
        <v>298</v>
      </c>
      <c r="D1750" s="144" t="str">
        <f>ЗАПОЛНИТЬ!$B$21</f>
        <v>12</v>
      </c>
      <c r="E1750" s="145"/>
      <c r="F1750" s="144" t="str">
        <f>ЗАПОЛНИТЬ!$B$22</f>
        <v>15</v>
      </c>
      <c r="G1750" s="144" t="str">
        <f>ЗАПОЛНИТЬ!$B$20</f>
        <v>040222</v>
      </c>
      <c r="H1750" s="143" t="str">
        <f>IF(ЗАПОЛНИТЬ!$F$7=1,ЗАПОЛНИТЬ!$H$9,ЗАПОЛНИТЬ!$H$10)</f>
        <v>73</v>
      </c>
      <c r="I1750" s="146" t="e">
        <f>IF(ЗАПОЛНИТЬ!$F$7=1,#REF!,#REF!)</f>
        <v>#REF!</v>
      </c>
      <c r="J1750" s="145" t="str">
        <f>IF(ЗАПОЛНИТЬ!$F$7=1,CONCATENATE(ЗАПОЛНИТЬ!$F$18,ЗАПОЛНИТЬ!$D$18),ЗАПОЛНИТЬ!$E$18)</f>
        <v>01.07.2016</v>
      </c>
      <c r="K1750" s="143" t="e">
        <f>#REF!</f>
        <v>#REF!</v>
      </c>
      <c r="L1750" s="143" t="e">
        <f>IF(ЗАПОЛНИТЬ!$F$7=1,#REF!/1000,#REF!)</f>
        <v>#REF!</v>
      </c>
      <c r="M1750" s="143" t="e">
        <f>IF(ЗАПОЛНИТЬ!$F$7=1,#REF!/1000,#REF!)</f>
        <v>#REF!</v>
      </c>
      <c r="N1750" s="143" t="e">
        <f>IF(ЗАПОЛНИТЬ!$F$7=1,#REF!/1000,#REF!)</f>
        <v>#REF!</v>
      </c>
      <c r="O1750" s="143" t="e">
        <f>IF(ЗАПОЛНИТЬ!$F$7=1,#REF!/1000,#REF!)</f>
        <v>#REF!</v>
      </c>
      <c r="P1750" s="143" t="e">
        <f>IF(ЗАПОЛНИТЬ!$F$7=1,#REF!/1000,#REF!)</f>
        <v>#REF!</v>
      </c>
      <c r="Q1750" s="143" t="e">
        <f>IF(ЗАПОЛНИТЬ!$F$7=1,#REF!/1000,#REF!)</f>
        <v>#REF!</v>
      </c>
      <c r="R1750" s="143" t="e">
        <f>IF(ЗАПОЛНИТЬ!$F$7=1,#REF!/1000,#REF!)</f>
        <v>#REF!</v>
      </c>
      <c r="S1750" s="143" t="e">
        <f>IF(ЗАПОЛНИТЬ!$F$7=1,#REF!/1000,#REF!)</f>
        <v>#REF!</v>
      </c>
      <c r="T1750" s="143" t="e">
        <f>IF(ЗАПОЛНИТЬ!$F$7=1,#REF!/1000,#REF!)</f>
        <v>#REF!</v>
      </c>
      <c r="U1750" s="143" t="e">
        <f>IF(ЗАПОЛНИТЬ!$F$7=1,#REF!/1000,#REF!)</f>
        <v>#REF!</v>
      </c>
      <c r="V1750" s="145" t="e">
        <f t="shared" si="116"/>
        <v>#REF!</v>
      </c>
      <c r="W1750" s="145">
        <v>0</v>
      </c>
    </row>
    <row r="1751" spans="1:23">
      <c r="A1751" s="144" t="str">
        <f>ЗАПОЛНИТЬ!$B$23</f>
        <v>4</v>
      </c>
      <c r="B1751" s="144" t="str">
        <f>ЗАПОЛНИТЬ!$B$13</f>
        <v>24188344</v>
      </c>
      <c r="C1751" s="144" t="str">
        <f>ЗАПОЛНИТЬ!$B$24</f>
        <v>298</v>
      </c>
      <c r="D1751" s="144" t="str">
        <f>ЗАПОЛНИТЬ!$B$21</f>
        <v>12</v>
      </c>
      <c r="E1751" s="145"/>
      <c r="F1751" s="144" t="str">
        <f>ЗАПОЛНИТЬ!$B$22</f>
        <v>15</v>
      </c>
      <c r="G1751" s="144" t="str">
        <f>ЗАПОЛНИТЬ!$B$20</f>
        <v>040222</v>
      </c>
      <c r="H1751" s="143" t="str">
        <f>IF(ЗАПОЛНИТЬ!$F$7=1,ЗАПОЛНИТЬ!$H$9,ЗАПОЛНИТЬ!$H$10)</f>
        <v>73</v>
      </c>
      <c r="I1751" s="146" t="e">
        <f>IF(ЗАПОЛНИТЬ!$F$7=1,#REF!,#REF!)</f>
        <v>#REF!</v>
      </c>
      <c r="J1751" s="145" t="str">
        <f>IF(ЗАПОЛНИТЬ!$F$7=1,CONCATENATE(ЗАПОЛНИТЬ!$F$18,ЗАПОЛНИТЬ!$D$18),ЗАПОЛНИТЬ!$E$18)</f>
        <v>01.07.2016</v>
      </c>
      <c r="K1751" s="143" t="e">
        <f>#REF!</f>
        <v>#REF!</v>
      </c>
      <c r="L1751" s="143" t="e">
        <f>IF(ЗАПОЛНИТЬ!$F$7=1,#REF!/1000,#REF!)</f>
        <v>#REF!</v>
      </c>
      <c r="M1751" s="143" t="e">
        <f>IF(ЗАПОЛНИТЬ!$F$7=1,#REF!/1000,#REF!)</f>
        <v>#REF!</v>
      </c>
      <c r="N1751" s="143" t="e">
        <f>IF(ЗАПОЛНИТЬ!$F$7=1,#REF!/1000,#REF!)</f>
        <v>#REF!</v>
      </c>
      <c r="O1751" s="143" t="e">
        <f>IF(ЗАПОЛНИТЬ!$F$7=1,#REF!/1000,#REF!)</f>
        <v>#REF!</v>
      </c>
      <c r="P1751" s="143" t="e">
        <f>IF(ЗАПОЛНИТЬ!$F$7=1,#REF!/1000,#REF!)</f>
        <v>#REF!</v>
      </c>
      <c r="Q1751" s="143" t="e">
        <f>IF(ЗАПОЛНИТЬ!$F$7=1,#REF!/1000,#REF!)</f>
        <v>#REF!</v>
      </c>
      <c r="R1751" s="143" t="e">
        <f>IF(ЗАПОЛНИТЬ!$F$7=1,#REF!/1000,#REF!)</f>
        <v>#REF!</v>
      </c>
      <c r="S1751" s="143" t="e">
        <f>IF(ЗАПОЛНИТЬ!$F$7=1,#REF!/1000,#REF!)</f>
        <v>#REF!</v>
      </c>
      <c r="T1751" s="143" t="e">
        <f>IF(ЗАПОЛНИТЬ!$F$7=1,#REF!/1000,#REF!)</f>
        <v>#REF!</v>
      </c>
      <c r="U1751" s="143" t="e">
        <f>IF(ЗАПОЛНИТЬ!$F$7=1,#REF!/1000,#REF!)</f>
        <v>#REF!</v>
      </c>
      <c r="V1751" s="145" t="e">
        <f t="shared" si="116"/>
        <v>#REF!</v>
      </c>
      <c r="W1751" s="145">
        <v>0</v>
      </c>
    </row>
    <row r="1752" spans="1:23">
      <c r="A1752" s="144" t="str">
        <f>ЗАПОЛНИТЬ!$B$23</f>
        <v>4</v>
      </c>
      <c r="B1752" s="144" t="str">
        <f>ЗАПОЛНИТЬ!$B$13</f>
        <v>24188344</v>
      </c>
      <c r="C1752" s="144" t="str">
        <f>ЗАПОЛНИТЬ!$B$24</f>
        <v>298</v>
      </c>
      <c r="D1752" s="144" t="str">
        <f>ЗАПОЛНИТЬ!$B$21</f>
        <v>12</v>
      </c>
      <c r="E1752" s="145"/>
      <c r="F1752" s="144" t="str">
        <f>ЗАПОЛНИТЬ!$B$22</f>
        <v>15</v>
      </c>
      <c r="G1752" s="144" t="str">
        <f>ЗАПОЛНИТЬ!$B$20</f>
        <v>040222</v>
      </c>
      <c r="H1752" s="143" t="str">
        <f>IF(ЗАПОЛНИТЬ!$F$7=1,ЗАПОЛНИТЬ!$H$9,ЗАПОЛНИТЬ!$H$10)</f>
        <v>73</v>
      </c>
      <c r="I1752" s="146" t="e">
        <f>IF(ЗАПОЛНИТЬ!$F$7=1,#REF!,#REF!)</f>
        <v>#REF!</v>
      </c>
      <c r="J1752" s="145" t="str">
        <f>IF(ЗАПОЛНИТЬ!$F$7=1,CONCATENATE(ЗАПОЛНИТЬ!$F$18,ЗАПОЛНИТЬ!$D$18),ЗАПОЛНИТЬ!$E$18)</f>
        <v>01.07.2016</v>
      </c>
      <c r="K1752" s="143" t="e">
        <f>#REF!</f>
        <v>#REF!</v>
      </c>
      <c r="L1752" s="143" t="e">
        <f>IF(ЗАПОЛНИТЬ!$F$7=1,#REF!/1000,#REF!)</f>
        <v>#REF!</v>
      </c>
      <c r="M1752" s="143" t="e">
        <f>IF(ЗАПОЛНИТЬ!$F$7=1,#REF!/1000,#REF!)</f>
        <v>#REF!</v>
      </c>
      <c r="N1752" s="143" t="e">
        <f>IF(ЗАПОЛНИТЬ!$F$7=1,#REF!/1000,#REF!)</f>
        <v>#REF!</v>
      </c>
      <c r="O1752" s="143" t="e">
        <f>IF(ЗАПОЛНИТЬ!$F$7=1,#REF!/1000,#REF!)</f>
        <v>#REF!</v>
      </c>
      <c r="P1752" s="143" t="e">
        <f>IF(ЗАПОЛНИТЬ!$F$7=1,#REF!/1000,#REF!)</f>
        <v>#REF!</v>
      </c>
      <c r="Q1752" s="143" t="e">
        <f>IF(ЗАПОЛНИТЬ!$F$7=1,#REF!/1000,#REF!)</f>
        <v>#REF!</v>
      </c>
      <c r="R1752" s="143" t="e">
        <f>IF(ЗАПОЛНИТЬ!$F$7=1,#REF!/1000,#REF!)</f>
        <v>#REF!</v>
      </c>
      <c r="S1752" s="143" t="e">
        <f>IF(ЗАПОЛНИТЬ!$F$7=1,#REF!/1000,#REF!)</f>
        <v>#REF!</v>
      </c>
      <c r="T1752" s="143" t="e">
        <f>IF(ЗАПОЛНИТЬ!$F$7=1,#REF!/1000,#REF!)</f>
        <v>#REF!</v>
      </c>
      <c r="U1752" s="143" t="e">
        <f>IF(ЗАПОЛНИТЬ!$F$7=1,#REF!/1000,#REF!)</f>
        <v>#REF!</v>
      </c>
      <c r="V1752" s="145" t="e">
        <f t="shared" si="116"/>
        <v>#REF!</v>
      </c>
      <c r="W1752" s="145" t="e">
        <f>IF(SUM(L1752:U1752)&gt;0,1,0)</f>
        <v>#REF!</v>
      </c>
    </row>
    <row r="1753" spans="1:23">
      <c r="A1753" s="144" t="str">
        <f>ЗАПОЛНИТЬ!$B$23</f>
        <v>4</v>
      </c>
      <c r="B1753" s="144" t="str">
        <f>ЗАПОЛНИТЬ!$B$13</f>
        <v>24188344</v>
      </c>
      <c r="C1753" s="144" t="str">
        <f>ЗАПОЛНИТЬ!$B$24</f>
        <v>298</v>
      </c>
      <c r="D1753" s="144" t="str">
        <f>ЗАПОЛНИТЬ!$B$21</f>
        <v>12</v>
      </c>
      <c r="E1753" s="145"/>
      <c r="F1753" s="144" t="str">
        <f>ЗАПОЛНИТЬ!$B$22</f>
        <v>15</v>
      </c>
      <c r="G1753" s="144" t="str">
        <f>ЗАПОЛНИТЬ!$B$20</f>
        <v>040222</v>
      </c>
      <c r="H1753" s="143" t="str">
        <f>IF(ЗАПОЛНИТЬ!$F$7=1,ЗАПОЛНИТЬ!$H$9,ЗАПОЛНИТЬ!$H$10)</f>
        <v>73</v>
      </c>
      <c r="I1753" s="146" t="e">
        <f>IF(ЗАПОЛНИТЬ!$F$7=1,#REF!,#REF!)</f>
        <v>#REF!</v>
      </c>
      <c r="J1753" s="145" t="str">
        <f>IF(ЗАПОЛНИТЬ!$F$7=1,CONCATENATE(ЗАПОЛНИТЬ!$F$18,ЗАПОЛНИТЬ!$D$18),ЗАПОЛНИТЬ!$E$18)</f>
        <v>01.07.2016</v>
      </c>
      <c r="K1753" s="143" t="e">
        <f>#REF!</f>
        <v>#REF!</v>
      </c>
      <c r="L1753" s="143" t="e">
        <f>IF(ЗАПОЛНИТЬ!$F$7=1,#REF!/1000,#REF!)</f>
        <v>#REF!</v>
      </c>
      <c r="M1753" s="143" t="e">
        <f>IF(ЗАПОЛНИТЬ!$F$7=1,#REF!/1000,#REF!)</f>
        <v>#REF!</v>
      </c>
      <c r="N1753" s="143" t="e">
        <f>IF(ЗАПОЛНИТЬ!$F$7=1,#REF!/1000,#REF!)</f>
        <v>#REF!</v>
      </c>
      <c r="O1753" s="143" t="e">
        <f>IF(ЗАПОЛНИТЬ!$F$7=1,#REF!/1000,#REF!)</f>
        <v>#REF!</v>
      </c>
      <c r="P1753" s="143" t="e">
        <f>IF(ЗАПОЛНИТЬ!$F$7=1,#REF!/1000,#REF!)</f>
        <v>#REF!</v>
      </c>
      <c r="Q1753" s="143" t="e">
        <f>IF(ЗАПОЛНИТЬ!$F$7=1,#REF!/1000,#REF!)</f>
        <v>#REF!</v>
      </c>
      <c r="R1753" s="143" t="e">
        <f>IF(ЗАПОЛНИТЬ!$F$7=1,#REF!/1000,#REF!)</f>
        <v>#REF!</v>
      </c>
      <c r="S1753" s="143" t="e">
        <f>IF(ЗАПОЛНИТЬ!$F$7=1,#REF!/1000,#REF!)</f>
        <v>#REF!</v>
      </c>
      <c r="T1753" s="143" t="e">
        <f>IF(ЗАПОЛНИТЬ!$F$7=1,#REF!/1000,#REF!)</f>
        <v>#REF!</v>
      </c>
      <c r="U1753" s="143" t="e">
        <f>IF(ЗАПОЛНИТЬ!$F$7=1,#REF!/1000,#REF!)</f>
        <v>#REF!</v>
      </c>
      <c r="V1753" s="145" t="e">
        <f t="shared" si="116"/>
        <v>#REF!</v>
      </c>
      <c r="W1753" s="145">
        <v>0</v>
      </c>
    </row>
    <row r="1754" spans="1:23">
      <c r="A1754" s="144" t="str">
        <f>ЗАПОЛНИТЬ!$B$23</f>
        <v>4</v>
      </c>
      <c r="B1754" s="144" t="str">
        <f>ЗАПОЛНИТЬ!$B$13</f>
        <v>24188344</v>
      </c>
      <c r="C1754" s="144" t="str">
        <f>ЗАПОЛНИТЬ!$B$24</f>
        <v>298</v>
      </c>
      <c r="D1754" s="144" t="str">
        <f>ЗАПОЛНИТЬ!$B$21</f>
        <v>12</v>
      </c>
      <c r="E1754" s="145"/>
      <c r="F1754" s="144" t="str">
        <f>ЗАПОЛНИТЬ!$B$22</f>
        <v>15</v>
      </c>
      <c r="G1754" s="144" t="str">
        <f>ЗАПОЛНИТЬ!$B$20</f>
        <v>040222</v>
      </c>
      <c r="H1754" s="143" t="str">
        <f>IF(ЗАПОЛНИТЬ!$F$7=1,ЗАПОЛНИТЬ!$H$9,ЗАПОЛНИТЬ!$H$10)</f>
        <v>73</v>
      </c>
      <c r="I1754" s="146" t="e">
        <f>IF(ЗАПОЛНИТЬ!$F$7=1,#REF!,#REF!)</f>
        <v>#REF!</v>
      </c>
      <c r="J1754" s="145" t="str">
        <f>IF(ЗАПОЛНИТЬ!$F$7=1,CONCATENATE(ЗАПОЛНИТЬ!$F$18,ЗАПОЛНИТЬ!$D$18),ЗАПОЛНИТЬ!$E$18)</f>
        <v>01.07.2016</v>
      </c>
      <c r="K1754" s="143" t="e">
        <f>#REF!</f>
        <v>#REF!</v>
      </c>
      <c r="L1754" s="143" t="e">
        <f>IF(ЗАПОЛНИТЬ!$F$7=1,#REF!/1000,#REF!)</f>
        <v>#REF!</v>
      </c>
      <c r="M1754" s="143" t="e">
        <f>IF(ЗАПОЛНИТЬ!$F$7=1,#REF!/1000,#REF!)</f>
        <v>#REF!</v>
      </c>
      <c r="N1754" s="143" t="e">
        <f>IF(ЗАПОЛНИТЬ!$F$7=1,#REF!/1000,#REF!)</f>
        <v>#REF!</v>
      </c>
      <c r="O1754" s="143" t="e">
        <f>IF(ЗАПОЛНИТЬ!$F$7=1,#REF!/1000,#REF!)</f>
        <v>#REF!</v>
      </c>
      <c r="P1754" s="143" t="e">
        <f>IF(ЗАПОЛНИТЬ!$F$7=1,#REF!/1000,#REF!)</f>
        <v>#REF!</v>
      </c>
      <c r="Q1754" s="143" t="e">
        <f>IF(ЗАПОЛНИТЬ!$F$7=1,#REF!/1000,#REF!)</f>
        <v>#REF!</v>
      </c>
      <c r="R1754" s="143" t="e">
        <f>IF(ЗАПОЛНИТЬ!$F$7=1,#REF!/1000,#REF!)</f>
        <v>#REF!</v>
      </c>
      <c r="S1754" s="143" t="e">
        <f>IF(ЗАПОЛНИТЬ!$F$7=1,#REF!/1000,#REF!)</f>
        <v>#REF!</v>
      </c>
      <c r="T1754" s="143" t="e">
        <f>IF(ЗАПОЛНИТЬ!$F$7=1,#REF!/1000,#REF!)</f>
        <v>#REF!</v>
      </c>
      <c r="U1754" s="143" t="e">
        <f>IF(ЗАПОЛНИТЬ!$F$7=1,#REF!/1000,#REF!)</f>
        <v>#REF!</v>
      </c>
      <c r="V1754" s="145" t="e">
        <f t="shared" si="116"/>
        <v>#REF!</v>
      </c>
      <c r="W1754" s="145" t="e">
        <f>IF(SUM(L1754:U1754)&gt;0,1,0)</f>
        <v>#REF!</v>
      </c>
    </row>
    <row r="1755" spans="1:23">
      <c r="A1755" s="144" t="str">
        <f>ЗАПОЛНИТЬ!$B$23</f>
        <v>4</v>
      </c>
      <c r="B1755" s="144" t="str">
        <f>ЗАПОЛНИТЬ!$B$13</f>
        <v>24188344</v>
      </c>
      <c r="C1755" s="144" t="str">
        <f>ЗАПОЛНИТЬ!$B$24</f>
        <v>298</v>
      </c>
      <c r="D1755" s="144" t="str">
        <f>ЗАПОЛНИТЬ!$B$21</f>
        <v>12</v>
      </c>
      <c r="E1755" s="145"/>
      <c r="F1755" s="144" t="str">
        <f>ЗАПОЛНИТЬ!$B$22</f>
        <v>15</v>
      </c>
      <c r="G1755" s="144" t="str">
        <f>ЗАПОЛНИТЬ!$B$20</f>
        <v>040222</v>
      </c>
      <c r="H1755" s="143" t="str">
        <f>IF(ЗАПОЛНИТЬ!$F$7=1,ЗАПОЛНИТЬ!$H$9,ЗАПОЛНИТЬ!$H$10)</f>
        <v>73</v>
      </c>
      <c r="I1755" s="146" t="e">
        <f>IF(ЗАПОЛНИТЬ!$F$7=1,#REF!,#REF!)</f>
        <v>#REF!</v>
      </c>
      <c r="J1755" s="145" t="str">
        <f>IF(ЗАПОЛНИТЬ!$F$7=1,CONCATENATE(ЗАПОЛНИТЬ!$F$18,ЗАПОЛНИТЬ!$D$18),ЗАПОЛНИТЬ!$E$18)</f>
        <v>01.07.2016</v>
      </c>
      <c r="K1755" s="143" t="e">
        <f>#REF!</f>
        <v>#REF!</v>
      </c>
      <c r="L1755" s="143" t="e">
        <f>IF(ЗАПОЛНИТЬ!$F$7=1,#REF!/1000,#REF!)</f>
        <v>#REF!</v>
      </c>
      <c r="M1755" s="143" t="e">
        <f>IF(ЗАПОЛНИТЬ!$F$7=1,#REF!/1000,#REF!)</f>
        <v>#REF!</v>
      </c>
      <c r="N1755" s="143" t="e">
        <f>IF(ЗАПОЛНИТЬ!$F$7=1,#REF!/1000,#REF!)</f>
        <v>#REF!</v>
      </c>
      <c r="O1755" s="143" t="e">
        <f>IF(ЗАПОЛНИТЬ!$F$7=1,#REF!/1000,#REF!)</f>
        <v>#REF!</v>
      </c>
      <c r="P1755" s="143" t="e">
        <f>IF(ЗАПОЛНИТЬ!$F$7=1,#REF!/1000,#REF!)</f>
        <v>#REF!</v>
      </c>
      <c r="Q1755" s="143" t="e">
        <f>IF(ЗАПОЛНИТЬ!$F$7=1,#REF!/1000,#REF!)</f>
        <v>#REF!</v>
      </c>
      <c r="R1755" s="143" t="e">
        <f>IF(ЗАПОЛНИТЬ!$F$7=1,#REF!/1000,#REF!)</f>
        <v>#REF!</v>
      </c>
      <c r="S1755" s="143" t="e">
        <f>IF(ЗАПОЛНИТЬ!$F$7=1,#REF!/1000,#REF!)</f>
        <v>#REF!</v>
      </c>
      <c r="T1755" s="143" t="e">
        <f>IF(ЗАПОЛНИТЬ!$F$7=1,#REF!/1000,#REF!)</f>
        <v>#REF!</v>
      </c>
      <c r="U1755" s="143" t="e">
        <f>IF(ЗАПОЛНИТЬ!$F$7=1,#REF!/1000,#REF!)</f>
        <v>#REF!</v>
      </c>
      <c r="V1755" s="145" t="e">
        <f t="shared" si="116"/>
        <v>#REF!</v>
      </c>
      <c r="W1755" s="145" t="e">
        <f>IF(SUM(L1755:U1755)&gt;0,1,0)</f>
        <v>#REF!</v>
      </c>
    </row>
    <row r="1756" spans="1:23">
      <c r="A1756" s="144" t="str">
        <f>ЗАПОЛНИТЬ!$B$23</f>
        <v>4</v>
      </c>
      <c r="B1756" s="144" t="str">
        <f>ЗАПОЛНИТЬ!$B$13</f>
        <v>24188344</v>
      </c>
      <c r="C1756" s="144" t="str">
        <f>ЗАПОЛНИТЬ!$B$24</f>
        <v>298</v>
      </c>
      <c r="D1756" s="144" t="str">
        <f>ЗАПОЛНИТЬ!$B$21</f>
        <v>12</v>
      </c>
      <c r="E1756" s="145"/>
      <c r="F1756" s="144" t="str">
        <f>ЗАПОЛНИТЬ!$B$22</f>
        <v>15</v>
      </c>
      <c r="G1756" s="144" t="str">
        <f>ЗАПОЛНИТЬ!$B$20</f>
        <v>040222</v>
      </c>
      <c r="H1756" s="143" t="str">
        <f>IF(ЗАПОЛНИТЬ!$F$7=1,ЗАПОЛНИТЬ!$H$9,ЗАПОЛНИТЬ!$H$10)</f>
        <v>73</v>
      </c>
      <c r="I1756" s="146" t="e">
        <f>IF(ЗАПОЛНИТЬ!$F$7=1,#REF!,#REF!)</f>
        <v>#REF!</v>
      </c>
      <c r="J1756" s="145" t="str">
        <f>IF(ЗАПОЛНИТЬ!$F$7=1,CONCATENATE(ЗАПОЛНИТЬ!$F$18,ЗАПОЛНИТЬ!$D$18),ЗАПОЛНИТЬ!$E$18)</f>
        <v>01.07.2016</v>
      </c>
      <c r="K1756" s="143" t="e">
        <f>#REF!</f>
        <v>#REF!</v>
      </c>
      <c r="L1756" s="143" t="e">
        <f>IF(ЗАПОЛНИТЬ!$F$7=1,#REF!/1000,#REF!)</f>
        <v>#REF!</v>
      </c>
      <c r="M1756" s="143" t="e">
        <f>IF(ЗАПОЛНИТЬ!$F$7=1,#REF!/1000,#REF!)</f>
        <v>#REF!</v>
      </c>
      <c r="N1756" s="143" t="e">
        <f>IF(ЗАПОЛНИТЬ!$F$7=1,#REF!/1000,#REF!)</f>
        <v>#REF!</v>
      </c>
      <c r="O1756" s="143" t="e">
        <f>IF(ЗАПОЛНИТЬ!$F$7=1,#REF!/1000,#REF!)</f>
        <v>#REF!</v>
      </c>
      <c r="P1756" s="143" t="e">
        <f>IF(ЗАПОЛНИТЬ!$F$7=1,#REF!/1000,#REF!)</f>
        <v>#REF!</v>
      </c>
      <c r="Q1756" s="143" t="e">
        <f>IF(ЗАПОЛНИТЬ!$F$7=1,#REF!/1000,#REF!)</f>
        <v>#REF!</v>
      </c>
      <c r="R1756" s="143" t="e">
        <f>IF(ЗАПОЛНИТЬ!$F$7=1,#REF!/1000,#REF!)</f>
        <v>#REF!</v>
      </c>
      <c r="S1756" s="143" t="e">
        <f>IF(ЗАПОЛНИТЬ!$F$7=1,#REF!/1000,#REF!)</f>
        <v>#REF!</v>
      </c>
      <c r="T1756" s="143" t="e">
        <f>IF(ЗАПОЛНИТЬ!$F$7=1,#REF!/1000,#REF!)</f>
        <v>#REF!</v>
      </c>
      <c r="U1756" s="143" t="e">
        <f>IF(ЗАПОЛНИТЬ!$F$7=1,#REF!/1000,#REF!)</f>
        <v>#REF!</v>
      </c>
      <c r="V1756" s="145" t="e">
        <f t="shared" si="116"/>
        <v>#REF!</v>
      </c>
      <c r="W1756" s="145">
        <v>0</v>
      </c>
    </row>
    <row r="1757" spans="1:23">
      <c r="A1757" s="144" t="str">
        <f>ЗАПОЛНИТЬ!$B$23</f>
        <v>4</v>
      </c>
      <c r="B1757" s="144" t="str">
        <f>ЗАПОЛНИТЬ!$B$13</f>
        <v>24188344</v>
      </c>
      <c r="C1757" s="144" t="str">
        <f>ЗАПОЛНИТЬ!$B$24</f>
        <v>298</v>
      </c>
      <c r="D1757" s="144" t="str">
        <f>ЗАПОЛНИТЬ!$B$21</f>
        <v>12</v>
      </c>
      <c r="E1757" s="145"/>
      <c r="F1757" s="144" t="str">
        <f>ЗАПОЛНИТЬ!$B$22</f>
        <v>15</v>
      </c>
      <c r="G1757" s="144" t="str">
        <f>ЗАПОЛНИТЬ!$B$20</f>
        <v>040222</v>
      </c>
      <c r="H1757" s="143" t="str">
        <f>IF(ЗАПОЛНИТЬ!$F$7=1,ЗАПОЛНИТЬ!$H$9,ЗАПОЛНИТЬ!$H$10)</f>
        <v>73</v>
      </c>
      <c r="I1757" s="146" t="e">
        <f>IF(ЗАПОЛНИТЬ!$F$7=1,#REF!,#REF!)</f>
        <v>#REF!</v>
      </c>
      <c r="J1757" s="145" t="str">
        <f>IF(ЗАПОЛНИТЬ!$F$7=1,CONCATENATE(ЗАПОЛНИТЬ!$F$18,ЗАПОЛНИТЬ!$D$18),ЗАПОЛНИТЬ!$E$18)</f>
        <v>01.07.2016</v>
      </c>
      <c r="K1757" s="143" t="e">
        <f>#REF!</f>
        <v>#REF!</v>
      </c>
      <c r="L1757" s="143" t="e">
        <f>IF(ЗАПОЛНИТЬ!$F$7=1,#REF!/1000,#REF!)</f>
        <v>#REF!</v>
      </c>
      <c r="M1757" s="143" t="e">
        <f>IF(ЗАПОЛНИТЬ!$F$7=1,#REF!/1000,#REF!)</f>
        <v>#REF!</v>
      </c>
      <c r="N1757" s="143" t="e">
        <f>IF(ЗАПОЛНИТЬ!$F$7=1,#REF!/1000,#REF!)</f>
        <v>#REF!</v>
      </c>
      <c r="O1757" s="143" t="e">
        <f>IF(ЗАПОЛНИТЬ!$F$7=1,#REF!/1000,#REF!)</f>
        <v>#REF!</v>
      </c>
      <c r="P1757" s="143" t="e">
        <f>IF(ЗАПОЛНИТЬ!$F$7=1,#REF!/1000,#REF!)</f>
        <v>#REF!</v>
      </c>
      <c r="Q1757" s="143" t="e">
        <f>IF(ЗАПОЛНИТЬ!$F$7=1,#REF!/1000,#REF!)</f>
        <v>#REF!</v>
      </c>
      <c r="R1757" s="143" t="e">
        <f>IF(ЗАПОЛНИТЬ!$F$7=1,#REF!/1000,#REF!)</f>
        <v>#REF!</v>
      </c>
      <c r="S1757" s="143" t="e">
        <f>IF(ЗАПОЛНИТЬ!$F$7=1,#REF!/1000,#REF!)</f>
        <v>#REF!</v>
      </c>
      <c r="T1757" s="143" t="e">
        <f>IF(ЗАПОЛНИТЬ!$F$7=1,#REF!/1000,#REF!)</f>
        <v>#REF!</v>
      </c>
      <c r="U1757" s="143" t="e">
        <f>IF(ЗАПОЛНИТЬ!$F$7=1,#REF!/1000,#REF!)</f>
        <v>#REF!</v>
      </c>
      <c r="V1757" s="145" t="e">
        <f t="shared" si="116"/>
        <v>#REF!</v>
      </c>
      <c r="W1757" s="145" t="e">
        <f>IF(SUM(L1757:U1757)&gt;0,1,0)</f>
        <v>#REF!</v>
      </c>
    </row>
    <row r="1758" spans="1:23">
      <c r="A1758" s="144" t="str">
        <f>ЗАПОЛНИТЬ!$B$23</f>
        <v>4</v>
      </c>
      <c r="B1758" s="144" t="str">
        <f>ЗАПОЛНИТЬ!$B$13</f>
        <v>24188344</v>
      </c>
      <c r="C1758" s="144" t="str">
        <f>ЗАПОЛНИТЬ!$B$24</f>
        <v>298</v>
      </c>
      <c r="D1758" s="144" t="str">
        <f>ЗАПОЛНИТЬ!$B$21</f>
        <v>12</v>
      </c>
      <c r="E1758" s="145"/>
      <c r="F1758" s="144" t="str">
        <f>ЗАПОЛНИТЬ!$B$22</f>
        <v>15</v>
      </c>
      <c r="G1758" s="144" t="str">
        <f>ЗАПОЛНИТЬ!$B$20</f>
        <v>040222</v>
      </c>
      <c r="H1758" s="143" t="str">
        <f>IF(ЗАПОЛНИТЬ!$F$7=1,ЗАПОЛНИТЬ!$H$9,ЗАПОЛНИТЬ!$H$10)</f>
        <v>73</v>
      </c>
      <c r="I1758" s="146" t="e">
        <f>IF(ЗАПОЛНИТЬ!$F$7=1,#REF!,#REF!)</f>
        <v>#REF!</v>
      </c>
      <c r="J1758" s="145" t="str">
        <f>IF(ЗАПОЛНИТЬ!$F$7=1,CONCATENATE(ЗАПОЛНИТЬ!$F$18,ЗАПОЛНИТЬ!$D$18),ЗАПОЛНИТЬ!$E$18)</f>
        <v>01.07.2016</v>
      </c>
      <c r="K1758" s="143" t="e">
        <f>#REF!</f>
        <v>#REF!</v>
      </c>
      <c r="L1758" s="143" t="e">
        <f>IF(ЗАПОЛНИТЬ!$F$7=1,#REF!/1000,#REF!)</f>
        <v>#REF!</v>
      </c>
      <c r="M1758" s="143" t="e">
        <f>IF(ЗАПОЛНИТЬ!$F$7=1,#REF!/1000,#REF!)</f>
        <v>#REF!</v>
      </c>
      <c r="N1758" s="143" t="e">
        <f>IF(ЗАПОЛНИТЬ!$F$7=1,#REF!/1000,#REF!)</f>
        <v>#REF!</v>
      </c>
      <c r="O1758" s="143" t="e">
        <f>IF(ЗАПОЛНИТЬ!$F$7=1,#REF!/1000,#REF!)</f>
        <v>#REF!</v>
      </c>
      <c r="P1758" s="143" t="e">
        <f>IF(ЗАПОЛНИТЬ!$F$7=1,#REF!/1000,#REF!)</f>
        <v>#REF!</v>
      </c>
      <c r="Q1758" s="143" t="e">
        <f>IF(ЗАПОЛНИТЬ!$F$7=1,#REF!/1000,#REF!)</f>
        <v>#REF!</v>
      </c>
      <c r="R1758" s="143" t="e">
        <f>IF(ЗАПОЛНИТЬ!$F$7=1,#REF!/1000,#REF!)</f>
        <v>#REF!</v>
      </c>
      <c r="S1758" s="143" t="e">
        <f>IF(ЗАПОЛНИТЬ!$F$7=1,#REF!/1000,#REF!)</f>
        <v>#REF!</v>
      </c>
      <c r="T1758" s="143" t="e">
        <f>IF(ЗАПОЛНИТЬ!$F$7=1,#REF!/1000,#REF!)</f>
        <v>#REF!</v>
      </c>
      <c r="U1758" s="143" t="e">
        <f>IF(ЗАПОЛНИТЬ!$F$7=1,#REF!/1000,#REF!)</f>
        <v>#REF!</v>
      </c>
      <c r="V1758" s="145" t="e">
        <f t="shared" si="116"/>
        <v>#REF!</v>
      </c>
      <c r="W1758" s="145" t="e">
        <f>IF(SUM(L1758:U1758)&gt;0,1,0)</f>
        <v>#REF!</v>
      </c>
    </row>
    <row r="1759" spans="1:23">
      <c r="A1759" s="144" t="str">
        <f>ЗАПОЛНИТЬ!$B$23</f>
        <v>4</v>
      </c>
      <c r="B1759" s="144" t="str">
        <f>ЗАПОЛНИТЬ!$B$13</f>
        <v>24188344</v>
      </c>
      <c r="C1759" s="144" t="str">
        <f>ЗАПОЛНИТЬ!$B$24</f>
        <v>298</v>
      </c>
      <c r="D1759" s="144" t="str">
        <f>ЗАПОЛНИТЬ!$B$21</f>
        <v>12</v>
      </c>
      <c r="E1759" s="145"/>
      <c r="F1759" s="144" t="str">
        <f>ЗАПОЛНИТЬ!$B$22</f>
        <v>15</v>
      </c>
      <c r="G1759" s="144" t="str">
        <f>ЗАПОЛНИТЬ!$B$20</f>
        <v>040222</v>
      </c>
      <c r="H1759" s="143" t="str">
        <f>IF(ЗАПОЛНИТЬ!$F$7=1,ЗАПОЛНИТЬ!$H$9,ЗАПОЛНИТЬ!$H$10)</f>
        <v>73</v>
      </c>
      <c r="I1759" s="146" t="e">
        <f>IF(ЗАПОЛНИТЬ!$F$7=1,#REF!,#REF!)</f>
        <v>#REF!</v>
      </c>
      <c r="J1759" s="145" t="str">
        <f>IF(ЗАПОЛНИТЬ!$F$7=1,CONCATENATE(ЗАПОЛНИТЬ!$F$18,ЗАПОЛНИТЬ!$D$18),ЗАПОЛНИТЬ!$E$18)</f>
        <v>01.07.2016</v>
      </c>
      <c r="K1759" s="143" t="e">
        <f>#REF!</f>
        <v>#REF!</v>
      </c>
      <c r="L1759" s="143" t="e">
        <f>IF(ЗАПОЛНИТЬ!$F$7=1,#REF!/1000,#REF!)</f>
        <v>#REF!</v>
      </c>
      <c r="M1759" s="143" t="e">
        <f>IF(ЗАПОЛНИТЬ!$F$7=1,#REF!/1000,#REF!)</f>
        <v>#REF!</v>
      </c>
      <c r="N1759" s="143" t="e">
        <f>IF(ЗАПОЛНИТЬ!$F$7=1,#REF!/1000,#REF!)</f>
        <v>#REF!</v>
      </c>
      <c r="O1759" s="143" t="e">
        <f>IF(ЗАПОЛНИТЬ!$F$7=1,#REF!/1000,#REF!)</f>
        <v>#REF!</v>
      </c>
      <c r="P1759" s="143" t="e">
        <f>IF(ЗАПОЛНИТЬ!$F$7=1,#REF!/1000,#REF!)</f>
        <v>#REF!</v>
      </c>
      <c r="Q1759" s="143" t="e">
        <f>IF(ЗАПОЛНИТЬ!$F$7=1,#REF!/1000,#REF!)</f>
        <v>#REF!</v>
      </c>
      <c r="R1759" s="143" t="e">
        <f>IF(ЗАПОЛНИТЬ!$F$7=1,#REF!/1000,#REF!)</f>
        <v>#REF!</v>
      </c>
      <c r="S1759" s="143" t="e">
        <f>IF(ЗАПОЛНИТЬ!$F$7=1,#REF!/1000,#REF!)</f>
        <v>#REF!</v>
      </c>
      <c r="T1759" s="143" t="e">
        <f>IF(ЗАПОЛНИТЬ!$F$7=1,#REF!/1000,#REF!)</f>
        <v>#REF!</v>
      </c>
      <c r="U1759" s="143" t="e">
        <f>IF(ЗАПОЛНИТЬ!$F$7=1,#REF!/1000,#REF!)</f>
        <v>#REF!</v>
      </c>
      <c r="V1759" s="145" t="e">
        <f t="shared" si="116"/>
        <v>#REF!</v>
      </c>
      <c r="W1759" s="145">
        <v>0</v>
      </c>
    </row>
    <row r="1760" spans="1:23">
      <c r="A1760" s="144" t="str">
        <f>ЗАПОЛНИТЬ!$B$23</f>
        <v>4</v>
      </c>
      <c r="B1760" s="144" t="str">
        <f>ЗАПОЛНИТЬ!$B$13</f>
        <v>24188344</v>
      </c>
      <c r="C1760" s="144" t="str">
        <f>ЗАПОЛНИТЬ!$B$24</f>
        <v>298</v>
      </c>
      <c r="D1760" s="144" t="str">
        <f>ЗАПОЛНИТЬ!$B$21</f>
        <v>12</v>
      </c>
      <c r="E1760" s="145"/>
      <c r="F1760" s="144" t="str">
        <f>ЗАПОЛНИТЬ!$B$22</f>
        <v>15</v>
      </c>
      <c r="G1760" s="144" t="str">
        <f>ЗАПОЛНИТЬ!$B$20</f>
        <v>040222</v>
      </c>
      <c r="H1760" s="143" t="str">
        <f>IF(ЗАПОЛНИТЬ!$F$7=1,ЗАПОЛНИТЬ!$H$9,ЗАПОЛНИТЬ!$H$10)</f>
        <v>73</v>
      </c>
      <c r="I1760" s="146" t="e">
        <f>IF(ЗАПОЛНИТЬ!$F$7=1,#REF!,#REF!)</f>
        <v>#REF!</v>
      </c>
      <c r="J1760" s="145" t="str">
        <f>IF(ЗАПОЛНИТЬ!$F$7=1,CONCATENATE(ЗАПОЛНИТЬ!$F$18,ЗАПОЛНИТЬ!$D$18),ЗАПОЛНИТЬ!$E$18)</f>
        <v>01.07.2016</v>
      </c>
      <c r="K1760" s="143" t="e">
        <f>#REF!</f>
        <v>#REF!</v>
      </c>
      <c r="L1760" s="143" t="e">
        <f>IF(ЗАПОЛНИТЬ!$F$7=1,#REF!/1000,#REF!)</f>
        <v>#REF!</v>
      </c>
      <c r="M1760" s="143" t="e">
        <f>IF(ЗАПОЛНИТЬ!$F$7=1,#REF!/1000,#REF!)</f>
        <v>#REF!</v>
      </c>
      <c r="N1760" s="143" t="e">
        <f>IF(ЗАПОЛНИТЬ!$F$7=1,#REF!/1000,#REF!)</f>
        <v>#REF!</v>
      </c>
      <c r="O1760" s="143" t="e">
        <f>IF(ЗАПОЛНИТЬ!$F$7=1,#REF!/1000,#REF!)</f>
        <v>#REF!</v>
      </c>
      <c r="P1760" s="143" t="e">
        <f>IF(ЗАПОЛНИТЬ!$F$7=1,#REF!/1000,#REF!)</f>
        <v>#REF!</v>
      </c>
      <c r="Q1760" s="143" t="e">
        <f>IF(ЗАПОЛНИТЬ!$F$7=1,#REF!/1000,#REF!)</f>
        <v>#REF!</v>
      </c>
      <c r="R1760" s="143" t="e">
        <f>IF(ЗАПОЛНИТЬ!$F$7=1,#REF!/1000,#REF!)</f>
        <v>#REF!</v>
      </c>
      <c r="S1760" s="143" t="e">
        <f>IF(ЗАПОЛНИТЬ!$F$7=1,#REF!/1000,#REF!)</f>
        <v>#REF!</v>
      </c>
      <c r="T1760" s="143" t="e">
        <f>IF(ЗАПОЛНИТЬ!$F$7=1,#REF!/1000,#REF!)</f>
        <v>#REF!</v>
      </c>
      <c r="U1760" s="143" t="e">
        <f>IF(ЗАПОЛНИТЬ!$F$7=1,#REF!/1000,#REF!)</f>
        <v>#REF!</v>
      </c>
      <c r="V1760" s="145" t="e">
        <f t="shared" si="116"/>
        <v>#REF!</v>
      </c>
      <c r="W1760" s="145" t="e">
        <f>IF(SUM(L1760:U1760)&gt;0,1,0)</f>
        <v>#REF!</v>
      </c>
    </row>
    <row r="1761" spans="1:23">
      <c r="A1761" s="144" t="str">
        <f>ЗАПОЛНИТЬ!$B$23</f>
        <v>4</v>
      </c>
      <c r="B1761" s="144" t="str">
        <f>ЗАПОЛНИТЬ!$B$13</f>
        <v>24188344</v>
      </c>
      <c r="C1761" s="144" t="str">
        <f>ЗАПОЛНИТЬ!$B$24</f>
        <v>298</v>
      </c>
      <c r="D1761" s="144" t="str">
        <f>ЗАПОЛНИТЬ!$B$21</f>
        <v>12</v>
      </c>
      <c r="E1761" s="145"/>
      <c r="F1761" s="144" t="str">
        <f>ЗАПОЛНИТЬ!$B$22</f>
        <v>15</v>
      </c>
      <c r="G1761" s="144" t="str">
        <f>ЗАПОЛНИТЬ!$B$20</f>
        <v>040222</v>
      </c>
      <c r="H1761" s="143" t="str">
        <f>IF(ЗАПОЛНИТЬ!$F$7=1,ЗАПОЛНИТЬ!$H$9,ЗАПОЛНИТЬ!$H$10)</f>
        <v>73</v>
      </c>
      <c r="I1761" s="146" t="e">
        <f>IF(ЗАПОЛНИТЬ!$F$7=1,#REF!,#REF!)</f>
        <v>#REF!</v>
      </c>
      <c r="J1761" s="145" t="str">
        <f>IF(ЗАПОЛНИТЬ!$F$7=1,CONCATENATE(ЗАПОЛНИТЬ!$F$18,ЗАПОЛНИТЬ!$D$18),ЗАПОЛНИТЬ!$E$18)</f>
        <v>01.07.2016</v>
      </c>
      <c r="K1761" s="143" t="e">
        <f>#REF!</f>
        <v>#REF!</v>
      </c>
      <c r="L1761" s="143" t="e">
        <f>IF(ЗАПОЛНИТЬ!$F$7=1,#REF!/1000,#REF!)</f>
        <v>#REF!</v>
      </c>
      <c r="M1761" s="143" t="e">
        <f>IF(ЗАПОЛНИТЬ!$F$7=1,#REF!/1000,#REF!)</f>
        <v>#REF!</v>
      </c>
      <c r="N1761" s="143" t="e">
        <f>IF(ЗАПОЛНИТЬ!$F$7=1,#REF!/1000,#REF!)</f>
        <v>#REF!</v>
      </c>
      <c r="O1761" s="143" t="e">
        <f>IF(ЗАПОЛНИТЬ!$F$7=1,#REF!/1000,#REF!)</f>
        <v>#REF!</v>
      </c>
      <c r="P1761" s="143" t="e">
        <f>IF(ЗАПОЛНИТЬ!$F$7=1,#REF!/1000,#REF!)</f>
        <v>#REF!</v>
      </c>
      <c r="Q1761" s="143" t="e">
        <f>IF(ЗАПОЛНИТЬ!$F$7=1,#REF!/1000,#REF!)</f>
        <v>#REF!</v>
      </c>
      <c r="R1761" s="143" t="e">
        <f>IF(ЗАПОЛНИТЬ!$F$7=1,#REF!/1000,#REF!)</f>
        <v>#REF!</v>
      </c>
      <c r="S1761" s="143" t="e">
        <f>IF(ЗАПОЛНИТЬ!$F$7=1,#REF!/1000,#REF!)</f>
        <v>#REF!</v>
      </c>
      <c r="T1761" s="143" t="e">
        <f>IF(ЗАПОЛНИТЬ!$F$7=1,#REF!/1000,#REF!)</f>
        <v>#REF!</v>
      </c>
      <c r="U1761" s="143" t="e">
        <f>IF(ЗАПОЛНИТЬ!$F$7=1,#REF!/1000,#REF!)</f>
        <v>#REF!</v>
      </c>
      <c r="V1761" s="145" t="e">
        <f t="shared" si="116"/>
        <v>#REF!</v>
      </c>
      <c r="W1761" s="145" t="e">
        <f>IF(SUM(L1761:U1761)&gt;0,1,0)</f>
        <v>#REF!</v>
      </c>
    </row>
    <row r="1762" spans="1:23">
      <c r="A1762" s="144" t="str">
        <f>ЗАПОЛНИТЬ!$B$23</f>
        <v>4</v>
      </c>
      <c r="B1762" s="144" t="str">
        <f>ЗАПОЛНИТЬ!$B$13</f>
        <v>24188344</v>
      </c>
      <c r="C1762" s="144" t="str">
        <f>ЗАПОЛНИТЬ!$B$24</f>
        <v>298</v>
      </c>
      <c r="D1762" s="144" t="str">
        <f>ЗАПОЛНИТЬ!$B$21</f>
        <v>12</v>
      </c>
      <c r="E1762" s="145"/>
      <c r="F1762" s="144" t="str">
        <f>ЗАПОЛНИТЬ!$B$22</f>
        <v>15</v>
      </c>
      <c r="G1762" s="144" t="str">
        <f>ЗАПОЛНИТЬ!$B$20</f>
        <v>040222</v>
      </c>
      <c r="H1762" s="143" t="str">
        <f>IF(ЗАПОЛНИТЬ!$F$7=1,ЗАПОЛНИТЬ!$H$9,ЗАПОЛНИТЬ!$H$10)</f>
        <v>73</v>
      </c>
      <c r="I1762" s="146" t="e">
        <f>IF(ЗАПОЛНИТЬ!$F$7=1,#REF!,#REF!)</f>
        <v>#REF!</v>
      </c>
      <c r="J1762" s="145" t="str">
        <f>IF(ЗАПОЛНИТЬ!$F$7=1,CONCATENATE(ЗАПОЛНИТЬ!$F$18,ЗАПОЛНИТЬ!$D$18),ЗАПОЛНИТЬ!$E$18)</f>
        <v>01.07.2016</v>
      </c>
      <c r="K1762" s="143" t="e">
        <f>#REF!</f>
        <v>#REF!</v>
      </c>
      <c r="L1762" s="143" t="e">
        <f>IF(ЗАПОЛНИТЬ!$F$7=1,#REF!/1000,#REF!)</f>
        <v>#REF!</v>
      </c>
      <c r="M1762" s="143" t="e">
        <f>IF(ЗАПОЛНИТЬ!$F$7=1,#REF!/1000,#REF!)</f>
        <v>#REF!</v>
      </c>
      <c r="N1762" s="143" t="e">
        <f>IF(ЗАПОЛНИТЬ!$F$7=1,#REF!/1000,#REF!)</f>
        <v>#REF!</v>
      </c>
      <c r="O1762" s="143" t="e">
        <f>IF(ЗАПОЛНИТЬ!$F$7=1,#REF!/1000,#REF!)</f>
        <v>#REF!</v>
      </c>
      <c r="P1762" s="143" t="e">
        <f>IF(ЗАПОЛНИТЬ!$F$7=1,#REF!/1000,#REF!)</f>
        <v>#REF!</v>
      </c>
      <c r="Q1762" s="143" t="e">
        <f>IF(ЗАПОЛНИТЬ!$F$7=1,#REF!/1000,#REF!)</f>
        <v>#REF!</v>
      </c>
      <c r="R1762" s="143" t="e">
        <f>IF(ЗАПОЛНИТЬ!$F$7=1,#REF!/1000,#REF!)</f>
        <v>#REF!</v>
      </c>
      <c r="S1762" s="143" t="e">
        <f>IF(ЗАПОЛНИТЬ!$F$7=1,#REF!/1000,#REF!)</f>
        <v>#REF!</v>
      </c>
      <c r="T1762" s="143" t="e">
        <f>IF(ЗАПОЛНИТЬ!$F$7=1,#REF!/1000,#REF!)</f>
        <v>#REF!</v>
      </c>
      <c r="U1762" s="143" t="e">
        <f>IF(ЗАПОЛНИТЬ!$F$7=1,#REF!/1000,#REF!)</f>
        <v>#REF!</v>
      </c>
      <c r="V1762" s="145" t="e">
        <f t="shared" si="116"/>
        <v>#REF!</v>
      </c>
      <c r="W1762" s="145" t="e">
        <f>IF(SUM(L1762:U1762)&gt;0,1,0)</f>
        <v>#REF!</v>
      </c>
    </row>
    <row r="1763" spans="1:23">
      <c r="A1763" s="144" t="str">
        <f>ЗАПОЛНИТЬ!$B$23</f>
        <v>4</v>
      </c>
      <c r="B1763" s="144" t="str">
        <f>ЗАПОЛНИТЬ!$B$13</f>
        <v>24188344</v>
      </c>
      <c r="C1763" s="144" t="str">
        <f>ЗАПОЛНИТЬ!$B$24</f>
        <v>298</v>
      </c>
      <c r="D1763" s="144" t="str">
        <f>ЗАПОЛНИТЬ!$B$21</f>
        <v>12</v>
      </c>
      <c r="E1763" s="145"/>
      <c r="F1763" s="144" t="str">
        <f>ЗАПОЛНИТЬ!$B$22</f>
        <v>15</v>
      </c>
      <c r="G1763" s="144" t="str">
        <f>ЗАПОЛНИТЬ!$B$20</f>
        <v>040222</v>
      </c>
      <c r="H1763" s="143" t="str">
        <f>IF(ЗАПОЛНИТЬ!$F$7=1,ЗАПОЛНИТЬ!$H$9,ЗАПОЛНИТЬ!$H$10)</f>
        <v>73</v>
      </c>
      <c r="I1763" s="146" t="e">
        <f>IF(ЗАПОЛНИТЬ!$F$7=1,#REF!,#REF!)</f>
        <v>#REF!</v>
      </c>
      <c r="J1763" s="145" t="str">
        <f>IF(ЗАПОЛНИТЬ!$F$7=1,CONCATENATE(ЗАПОЛНИТЬ!$F$18,ЗАПОЛНИТЬ!$D$18),ЗАПОЛНИТЬ!$E$18)</f>
        <v>01.07.2016</v>
      </c>
      <c r="K1763" s="143" t="e">
        <f>#REF!</f>
        <v>#REF!</v>
      </c>
      <c r="L1763" s="143" t="e">
        <f>IF(ЗАПОЛНИТЬ!$F$7=1,#REF!/1000,#REF!)</f>
        <v>#REF!</v>
      </c>
      <c r="M1763" s="143" t="e">
        <f>IF(ЗАПОЛНИТЬ!$F$7=1,#REF!/1000,#REF!)</f>
        <v>#REF!</v>
      </c>
      <c r="N1763" s="143" t="e">
        <f>IF(ЗАПОЛНИТЬ!$F$7=1,#REF!/1000,#REF!)</f>
        <v>#REF!</v>
      </c>
      <c r="O1763" s="143" t="e">
        <f>IF(ЗАПОЛНИТЬ!$F$7=1,#REF!/1000,#REF!)</f>
        <v>#REF!</v>
      </c>
      <c r="P1763" s="143" t="e">
        <f>IF(ЗАПОЛНИТЬ!$F$7=1,#REF!/1000,#REF!)</f>
        <v>#REF!</v>
      </c>
      <c r="Q1763" s="143" t="e">
        <f>IF(ЗАПОЛНИТЬ!$F$7=1,#REF!/1000,#REF!)</f>
        <v>#REF!</v>
      </c>
      <c r="R1763" s="143" t="e">
        <f>IF(ЗАПОЛНИТЬ!$F$7=1,#REF!/1000,#REF!)</f>
        <v>#REF!</v>
      </c>
      <c r="S1763" s="143" t="e">
        <f>IF(ЗАПОЛНИТЬ!$F$7=1,#REF!/1000,#REF!)</f>
        <v>#REF!</v>
      </c>
      <c r="T1763" s="143" t="e">
        <f>IF(ЗАПОЛНИТЬ!$F$7=1,#REF!/1000,#REF!)</f>
        <v>#REF!</v>
      </c>
      <c r="U1763" s="143" t="e">
        <f>IF(ЗАПОЛНИТЬ!$F$7=1,#REF!/1000,#REF!)</f>
        <v>#REF!</v>
      </c>
      <c r="V1763" s="145" t="e">
        <f t="shared" ref="V1763:V1827" si="120">IF(SUM(L1763:U1763)&gt;0,1,0)</f>
        <v>#REF!</v>
      </c>
      <c r="W1763" s="145" t="e">
        <f>IF(SUM(L1763:U1763)&gt;0,1,0)</f>
        <v>#REF!</v>
      </c>
    </row>
    <row r="1764" spans="1:23">
      <c r="A1764" s="144" t="str">
        <f>ЗАПОЛНИТЬ!$B$23</f>
        <v>4</v>
      </c>
      <c r="B1764" s="144" t="str">
        <f>ЗАПОЛНИТЬ!$B$13</f>
        <v>24188344</v>
      </c>
      <c r="C1764" s="144" t="str">
        <f>ЗАПОЛНИТЬ!$B$24</f>
        <v>298</v>
      </c>
      <c r="D1764" s="144" t="str">
        <f>ЗАПОЛНИТЬ!$B$21</f>
        <v>12</v>
      </c>
      <c r="E1764" s="145"/>
      <c r="F1764" s="144" t="str">
        <f>ЗАПОЛНИТЬ!$B$22</f>
        <v>15</v>
      </c>
      <c r="G1764" s="144" t="str">
        <f>ЗАПОЛНИТЬ!$B$20</f>
        <v>040222</v>
      </c>
      <c r="H1764" s="143" t="str">
        <f>IF(ЗАПОЛНИТЬ!$F$7=1,ЗАПОЛНИТЬ!$H$9,ЗАПОЛНИТЬ!$H$10)</f>
        <v>73</v>
      </c>
      <c r="I1764" s="146" t="e">
        <f>IF(ЗАПОЛНИТЬ!$F$7=1,#REF!,#REF!)</f>
        <v>#REF!</v>
      </c>
      <c r="J1764" s="145" t="str">
        <f>IF(ЗАПОЛНИТЬ!$F$7=1,CONCATENATE(ЗАПОЛНИТЬ!$F$18,ЗАПОЛНИТЬ!$D$18),ЗАПОЛНИТЬ!$E$18)</f>
        <v>01.07.2016</v>
      </c>
      <c r="K1764" s="143" t="e">
        <f>#REF!</f>
        <v>#REF!</v>
      </c>
      <c r="L1764" s="143" t="e">
        <f>IF(ЗАПОЛНИТЬ!$F$7=1,#REF!/1000,#REF!)</f>
        <v>#REF!</v>
      </c>
      <c r="M1764" s="143" t="e">
        <f>IF(ЗАПОЛНИТЬ!$F$7=1,#REF!/1000,#REF!)</f>
        <v>#REF!</v>
      </c>
      <c r="N1764" s="143" t="e">
        <f>IF(ЗАПОЛНИТЬ!$F$7=1,#REF!/1000,#REF!)</f>
        <v>#REF!</v>
      </c>
      <c r="O1764" s="143" t="e">
        <f>IF(ЗАПОЛНИТЬ!$F$7=1,#REF!/1000,#REF!)</f>
        <v>#REF!</v>
      </c>
      <c r="P1764" s="143" t="e">
        <f>IF(ЗАПОЛНИТЬ!$F$7=1,#REF!/1000,#REF!)</f>
        <v>#REF!</v>
      </c>
      <c r="Q1764" s="143" t="e">
        <f>IF(ЗАПОЛНИТЬ!$F$7=1,#REF!/1000,#REF!)</f>
        <v>#REF!</v>
      </c>
      <c r="R1764" s="143" t="e">
        <f>IF(ЗАПОЛНИТЬ!$F$7=1,#REF!/1000,#REF!)</f>
        <v>#REF!</v>
      </c>
      <c r="S1764" s="143" t="e">
        <f>IF(ЗАПОЛНИТЬ!$F$7=1,#REF!/1000,#REF!)</f>
        <v>#REF!</v>
      </c>
      <c r="T1764" s="143" t="e">
        <f>IF(ЗАПОЛНИТЬ!$F$7=1,#REF!/1000,#REF!)</f>
        <v>#REF!</v>
      </c>
      <c r="U1764" s="143" t="e">
        <f>IF(ЗАПОЛНИТЬ!$F$7=1,#REF!/1000,#REF!)</f>
        <v>#REF!</v>
      </c>
      <c r="V1764" s="145" t="e">
        <f t="shared" si="120"/>
        <v>#REF!</v>
      </c>
      <c r="W1764" s="145" t="e">
        <f>IF(SUM(L1764:U1764)&gt;0,1,0)</f>
        <v>#REF!</v>
      </c>
    </row>
    <row r="1765" spans="1:23">
      <c r="A1765" s="144" t="str">
        <f>ЗАПОЛНИТЬ!$B$23</f>
        <v>4</v>
      </c>
      <c r="B1765" s="144" t="str">
        <f>ЗАПОЛНИТЬ!$B$13</f>
        <v>24188344</v>
      </c>
      <c r="C1765" s="144" t="str">
        <f>ЗАПОЛНИТЬ!$B$24</f>
        <v>298</v>
      </c>
      <c r="D1765" s="144" t="str">
        <f>ЗАПОЛНИТЬ!$B$21</f>
        <v>12</v>
      </c>
      <c r="E1765" s="145"/>
      <c r="F1765" s="144" t="str">
        <f>ЗАПОЛНИТЬ!$B$22</f>
        <v>15</v>
      </c>
      <c r="G1765" s="144" t="str">
        <f>ЗАПОЛНИТЬ!$B$20</f>
        <v>040222</v>
      </c>
      <c r="H1765" s="143" t="str">
        <f>IF(ЗАПОЛНИТЬ!$F$7=1,ЗАПОЛНИТЬ!$H$9,ЗАПОЛНИТЬ!$H$10)</f>
        <v>73</v>
      </c>
      <c r="I1765" s="146" t="e">
        <f>IF(ЗАПОЛНИТЬ!$F$7=1,#REF!,#REF!)</f>
        <v>#REF!</v>
      </c>
      <c r="J1765" s="145" t="str">
        <f>IF(ЗАПОЛНИТЬ!$F$7=1,CONCATENATE(ЗАПОЛНИТЬ!$F$18,ЗАПОЛНИТЬ!$D$18),ЗАПОЛНИТЬ!$E$18)</f>
        <v>01.07.2016</v>
      </c>
      <c r="K1765" s="143" t="e">
        <f>#REF!</f>
        <v>#REF!</v>
      </c>
      <c r="L1765" s="143" t="e">
        <f>IF(ЗАПОЛНИТЬ!$F$7=1,#REF!/1000,#REF!)</f>
        <v>#REF!</v>
      </c>
      <c r="M1765" s="143" t="e">
        <f>IF(ЗАПОЛНИТЬ!$F$7=1,#REF!/1000,#REF!)</f>
        <v>#REF!</v>
      </c>
      <c r="N1765" s="143" t="e">
        <f>IF(ЗАПОЛНИТЬ!$F$7=1,#REF!/1000,#REF!)</f>
        <v>#REF!</v>
      </c>
      <c r="O1765" s="143" t="e">
        <f>IF(ЗАПОЛНИТЬ!$F$7=1,#REF!/1000,#REF!)</f>
        <v>#REF!</v>
      </c>
      <c r="P1765" s="143" t="e">
        <f>IF(ЗАПОЛНИТЬ!$F$7=1,#REF!/1000,#REF!)</f>
        <v>#REF!</v>
      </c>
      <c r="Q1765" s="143" t="e">
        <f>IF(ЗАПОЛНИТЬ!$F$7=1,#REF!/1000,#REF!)</f>
        <v>#REF!</v>
      </c>
      <c r="R1765" s="143" t="e">
        <f>IF(ЗАПОЛНИТЬ!$F$7=1,#REF!/1000,#REF!)</f>
        <v>#REF!</v>
      </c>
      <c r="S1765" s="143" t="e">
        <f>IF(ЗАПОЛНИТЬ!$F$7=1,#REF!/1000,#REF!)</f>
        <v>#REF!</v>
      </c>
      <c r="T1765" s="143" t="e">
        <f>IF(ЗАПОЛНИТЬ!$F$7=1,#REF!/1000,#REF!)</f>
        <v>#REF!</v>
      </c>
      <c r="U1765" s="143" t="e">
        <f>IF(ЗАПОЛНИТЬ!$F$7=1,#REF!/1000,#REF!)</f>
        <v>#REF!</v>
      </c>
      <c r="V1765" s="145" t="e">
        <f t="shared" si="120"/>
        <v>#REF!</v>
      </c>
      <c r="W1765" s="145">
        <v>0</v>
      </c>
    </row>
    <row r="1766" spans="1:23">
      <c r="A1766" s="144" t="str">
        <f>ЗАПОЛНИТЬ!$B$23</f>
        <v>4</v>
      </c>
      <c r="B1766" s="144" t="str">
        <f>ЗАПОЛНИТЬ!$B$13</f>
        <v>24188344</v>
      </c>
      <c r="C1766" s="144" t="str">
        <f>ЗАПОЛНИТЬ!$B$24</f>
        <v>298</v>
      </c>
      <c r="D1766" s="144" t="str">
        <f>ЗАПОЛНИТЬ!$B$21</f>
        <v>12</v>
      </c>
      <c r="E1766" s="145"/>
      <c r="F1766" s="144" t="str">
        <f>ЗАПОЛНИТЬ!$B$22</f>
        <v>15</v>
      </c>
      <c r="G1766" s="144" t="str">
        <f>ЗАПОЛНИТЬ!$B$20</f>
        <v>040222</v>
      </c>
      <c r="H1766" s="143" t="str">
        <f>IF(ЗАПОЛНИТЬ!$F$7=1,ЗАПОЛНИТЬ!$H$9,ЗАПОЛНИТЬ!$H$10)</f>
        <v>73</v>
      </c>
      <c r="I1766" s="146" t="e">
        <f>IF(ЗАПОЛНИТЬ!$F$7=1,#REF!,#REF!)</f>
        <v>#REF!</v>
      </c>
      <c r="J1766" s="145" t="str">
        <f>IF(ЗАПОЛНИТЬ!$F$7=1,CONCATENATE(ЗАПОЛНИТЬ!$F$18,ЗАПОЛНИТЬ!$D$18),ЗАПОЛНИТЬ!$E$18)</f>
        <v>01.07.2016</v>
      </c>
      <c r="K1766" s="143" t="e">
        <f>#REF!</f>
        <v>#REF!</v>
      </c>
      <c r="L1766" s="143" t="e">
        <f>IF(ЗАПОЛНИТЬ!$F$7=1,#REF!/1000,#REF!)</f>
        <v>#REF!</v>
      </c>
      <c r="M1766" s="143" t="e">
        <f>IF(ЗАПОЛНИТЬ!$F$7=1,#REF!/1000,#REF!)</f>
        <v>#REF!</v>
      </c>
      <c r="N1766" s="143" t="e">
        <f>IF(ЗАПОЛНИТЬ!$F$7=1,#REF!/1000,#REF!)</f>
        <v>#REF!</v>
      </c>
      <c r="O1766" s="143" t="e">
        <f>IF(ЗАПОЛНИТЬ!$F$7=1,#REF!/1000,#REF!)</f>
        <v>#REF!</v>
      </c>
      <c r="P1766" s="143" t="e">
        <f>IF(ЗАПОЛНИТЬ!$F$7=1,#REF!/1000,#REF!)</f>
        <v>#REF!</v>
      </c>
      <c r="Q1766" s="143" t="e">
        <f>IF(ЗАПОЛНИТЬ!$F$7=1,#REF!/1000,#REF!)</f>
        <v>#REF!</v>
      </c>
      <c r="R1766" s="143" t="e">
        <f>IF(ЗАПОЛНИТЬ!$F$7=1,#REF!/1000,#REF!)</f>
        <v>#REF!</v>
      </c>
      <c r="S1766" s="143" t="e">
        <f>IF(ЗАПОЛНИТЬ!$F$7=1,#REF!/1000,#REF!)</f>
        <v>#REF!</v>
      </c>
      <c r="T1766" s="143" t="e">
        <f>IF(ЗАПОЛНИТЬ!$F$7=1,#REF!/1000,#REF!)</f>
        <v>#REF!</v>
      </c>
      <c r="U1766" s="143" t="e">
        <f>IF(ЗАПОЛНИТЬ!$F$7=1,#REF!/1000,#REF!)</f>
        <v>#REF!</v>
      </c>
      <c r="V1766" s="145" t="e">
        <f t="shared" si="120"/>
        <v>#REF!</v>
      </c>
      <c r="W1766" s="145" t="e">
        <f>IF(SUM(L1766:U1766)&gt;0,1,0)</f>
        <v>#REF!</v>
      </c>
    </row>
    <row r="1767" spans="1:23">
      <c r="A1767" s="144" t="str">
        <f>ЗАПОЛНИТЬ!$B$23</f>
        <v>4</v>
      </c>
      <c r="B1767" s="144" t="str">
        <f>ЗАПОЛНИТЬ!$B$13</f>
        <v>24188344</v>
      </c>
      <c r="C1767" s="144" t="str">
        <f>ЗАПОЛНИТЬ!$B$24</f>
        <v>298</v>
      </c>
      <c r="D1767" s="144" t="str">
        <f>ЗАПОЛНИТЬ!$B$21</f>
        <v>12</v>
      </c>
      <c r="E1767" s="145"/>
      <c r="F1767" s="144" t="str">
        <f>ЗАПОЛНИТЬ!$B$22</f>
        <v>15</v>
      </c>
      <c r="G1767" s="144" t="str">
        <f>ЗАПОЛНИТЬ!$B$20</f>
        <v>040222</v>
      </c>
      <c r="H1767" s="143" t="str">
        <f>IF(ЗАПОЛНИТЬ!$F$7=1,ЗАПОЛНИТЬ!$H$9,ЗАПОЛНИТЬ!$H$10)</f>
        <v>73</v>
      </c>
      <c r="I1767" s="146" t="e">
        <f>IF(ЗАПОЛНИТЬ!$F$7=1,#REF!,#REF!)</f>
        <v>#REF!</v>
      </c>
      <c r="J1767" s="145" t="str">
        <f>IF(ЗАПОЛНИТЬ!$F$7=1,CONCATENATE(ЗАПОЛНИТЬ!$F$18,ЗАПОЛНИТЬ!$D$18),ЗАПОЛНИТЬ!$E$18)</f>
        <v>01.07.2016</v>
      </c>
      <c r="K1767" s="143" t="e">
        <f>#REF!</f>
        <v>#REF!</v>
      </c>
      <c r="L1767" s="143" t="e">
        <f>IF(ЗАПОЛНИТЬ!$F$7=1,#REF!/1000,#REF!)</f>
        <v>#REF!</v>
      </c>
      <c r="M1767" s="143" t="e">
        <f>IF(ЗАПОЛНИТЬ!$F$7=1,#REF!/1000,#REF!)</f>
        <v>#REF!</v>
      </c>
      <c r="N1767" s="143" t="e">
        <f>IF(ЗАПОЛНИТЬ!$F$7=1,#REF!/1000,#REF!)</f>
        <v>#REF!</v>
      </c>
      <c r="O1767" s="143" t="e">
        <f>IF(ЗАПОЛНИТЬ!$F$7=1,#REF!/1000,#REF!)</f>
        <v>#REF!</v>
      </c>
      <c r="P1767" s="143" t="e">
        <f>IF(ЗАПОЛНИТЬ!$F$7=1,#REF!/1000,#REF!)</f>
        <v>#REF!</v>
      </c>
      <c r="Q1767" s="143" t="e">
        <f>IF(ЗАПОЛНИТЬ!$F$7=1,#REF!/1000,#REF!)</f>
        <v>#REF!</v>
      </c>
      <c r="R1767" s="143" t="e">
        <f>IF(ЗАПОЛНИТЬ!$F$7=1,#REF!/1000,#REF!)</f>
        <v>#REF!</v>
      </c>
      <c r="S1767" s="143" t="e">
        <f>IF(ЗАПОЛНИТЬ!$F$7=1,#REF!/1000,#REF!)</f>
        <v>#REF!</v>
      </c>
      <c r="T1767" s="143" t="e">
        <f>IF(ЗАПОЛНИТЬ!$F$7=1,#REF!/1000,#REF!)</f>
        <v>#REF!</v>
      </c>
      <c r="U1767" s="143" t="e">
        <f>IF(ЗАПОЛНИТЬ!$F$7=1,#REF!/1000,#REF!)</f>
        <v>#REF!</v>
      </c>
      <c r="V1767" s="145" t="e">
        <f t="shared" si="120"/>
        <v>#REF!</v>
      </c>
      <c r="W1767" s="145" t="e">
        <f>IF(SUM(L1767:U1767)&gt;0,1,0)</f>
        <v>#REF!</v>
      </c>
    </row>
    <row r="1768" spans="1:23">
      <c r="A1768" s="144" t="str">
        <f>ЗАПОЛНИТЬ!$B$23</f>
        <v>4</v>
      </c>
      <c r="B1768" s="144" t="str">
        <f>ЗАПОЛНИТЬ!$B$13</f>
        <v>24188344</v>
      </c>
      <c r="C1768" s="144" t="str">
        <f>ЗАПОЛНИТЬ!$B$24</f>
        <v>298</v>
      </c>
      <c r="D1768" s="144" t="str">
        <f>ЗАПОЛНИТЬ!$B$21</f>
        <v>12</v>
      </c>
      <c r="E1768" s="145"/>
      <c r="F1768" s="144" t="str">
        <f>ЗАПОЛНИТЬ!$B$22</f>
        <v>15</v>
      </c>
      <c r="G1768" s="144" t="str">
        <f>ЗАПОЛНИТЬ!$B$20</f>
        <v>040222</v>
      </c>
      <c r="H1768" s="143" t="str">
        <f>IF(ЗАПОЛНИТЬ!$F$7=1,ЗАПОЛНИТЬ!$H$9,ЗАПОЛНИТЬ!$H$10)</f>
        <v>73</v>
      </c>
      <c r="I1768" s="146" t="e">
        <f>IF(ЗАПОЛНИТЬ!$F$7=1,#REF!,#REF!)</f>
        <v>#REF!</v>
      </c>
      <c r="J1768" s="145" t="str">
        <f>IF(ЗАПОЛНИТЬ!$F$7=1,CONCATENATE(ЗАПОЛНИТЬ!$F$18,ЗАПОЛНИТЬ!$D$18),ЗАПОЛНИТЬ!$E$18)</f>
        <v>01.07.2016</v>
      </c>
      <c r="K1768" s="143" t="e">
        <f>#REF!</f>
        <v>#REF!</v>
      </c>
      <c r="L1768" s="143" t="e">
        <f>IF(ЗАПОЛНИТЬ!$F$7=1,#REF!/1000,#REF!)</f>
        <v>#REF!</v>
      </c>
      <c r="M1768" s="143" t="e">
        <f>IF(ЗАПОЛНИТЬ!$F$7=1,#REF!/1000,#REF!)</f>
        <v>#REF!</v>
      </c>
      <c r="N1768" s="143" t="e">
        <f>IF(ЗАПОЛНИТЬ!$F$7=1,#REF!/1000,#REF!)</f>
        <v>#REF!</v>
      </c>
      <c r="O1768" s="143" t="e">
        <f>IF(ЗАПОЛНИТЬ!$F$7=1,#REF!/1000,#REF!)</f>
        <v>#REF!</v>
      </c>
      <c r="P1768" s="143" t="e">
        <f>IF(ЗАПОЛНИТЬ!$F$7=1,#REF!/1000,#REF!)</f>
        <v>#REF!</v>
      </c>
      <c r="Q1768" s="143" t="e">
        <f>IF(ЗАПОЛНИТЬ!$F$7=1,#REF!/1000,#REF!)</f>
        <v>#REF!</v>
      </c>
      <c r="R1768" s="143" t="e">
        <f>IF(ЗАПОЛНИТЬ!$F$7=1,#REF!/1000,#REF!)</f>
        <v>#REF!</v>
      </c>
      <c r="S1768" s="143" t="e">
        <f>IF(ЗАПОЛНИТЬ!$F$7=1,#REF!/1000,#REF!)</f>
        <v>#REF!</v>
      </c>
      <c r="T1768" s="143" t="e">
        <f>IF(ЗАПОЛНИТЬ!$F$7=1,#REF!/1000,#REF!)</f>
        <v>#REF!</v>
      </c>
      <c r="U1768" s="143" t="e">
        <f>IF(ЗАПОЛНИТЬ!$F$7=1,#REF!/1000,#REF!)</f>
        <v>#REF!</v>
      </c>
      <c r="V1768" s="145" t="e">
        <f t="shared" si="120"/>
        <v>#REF!</v>
      </c>
      <c r="W1768" s="145" t="e">
        <f>IF(SUM(L1768:U1768)&gt;0,1,0)</f>
        <v>#REF!</v>
      </c>
    </row>
    <row r="1769" spans="1:23">
      <c r="A1769" s="144" t="str">
        <f>ЗАПОЛНИТЬ!$B$23</f>
        <v>4</v>
      </c>
      <c r="B1769" s="144" t="str">
        <f>ЗАПОЛНИТЬ!$B$13</f>
        <v>24188344</v>
      </c>
      <c r="C1769" s="144" t="str">
        <f>ЗАПОЛНИТЬ!$B$24</f>
        <v>298</v>
      </c>
      <c r="D1769" s="144" t="str">
        <f>ЗАПОЛНИТЬ!$B$21</f>
        <v>12</v>
      </c>
      <c r="E1769" s="145"/>
      <c r="F1769" s="144" t="str">
        <f>ЗАПОЛНИТЬ!$B$22</f>
        <v>15</v>
      </c>
      <c r="G1769" s="144" t="str">
        <f>ЗАПОЛНИТЬ!$B$20</f>
        <v>040222</v>
      </c>
      <c r="H1769" s="143" t="str">
        <f>IF(ЗАПОЛНИТЬ!$F$7=1,ЗАПОЛНИТЬ!$H$9,ЗАПОЛНИТЬ!$H$10)</f>
        <v>73</v>
      </c>
      <c r="I1769" s="146" t="e">
        <f>IF(ЗАПОЛНИТЬ!$F$7=1,#REF!,#REF!)</f>
        <v>#REF!</v>
      </c>
      <c r="J1769" s="145" t="str">
        <f>IF(ЗАПОЛНИТЬ!$F$7=1,CONCATENATE(ЗАПОЛНИТЬ!$F$18,ЗАПОЛНИТЬ!$D$18),ЗАПОЛНИТЬ!$E$18)</f>
        <v>01.07.2016</v>
      </c>
      <c r="K1769" s="143" t="e">
        <f>#REF!</f>
        <v>#REF!</v>
      </c>
      <c r="L1769" s="143" t="e">
        <f>IF(ЗАПОЛНИТЬ!$F$7=1,#REF!/1000,#REF!)</f>
        <v>#REF!</v>
      </c>
      <c r="M1769" s="143" t="e">
        <f>IF(ЗАПОЛНИТЬ!$F$7=1,#REF!/1000,#REF!)</f>
        <v>#REF!</v>
      </c>
      <c r="N1769" s="143" t="e">
        <f>IF(ЗАПОЛНИТЬ!$F$7=1,#REF!/1000,#REF!)</f>
        <v>#REF!</v>
      </c>
      <c r="O1769" s="143" t="e">
        <f>IF(ЗАПОЛНИТЬ!$F$7=1,#REF!/1000,#REF!)</f>
        <v>#REF!</v>
      </c>
      <c r="P1769" s="143" t="e">
        <f>IF(ЗАПОЛНИТЬ!$F$7=1,#REF!/1000,#REF!)</f>
        <v>#REF!</v>
      </c>
      <c r="Q1769" s="143" t="e">
        <f>IF(ЗАПОЛНИТЬ!$F$7=1,#REF!/1000,#REF!)</f>
        <v>#REF!</v>
      </c>
      <c r="R1769" s="143" t="e">
        <f>IF(ЗАПОЛНИТЬ!$F$7=1,#REF!/1000,#REF!)</f>
        <v>#REF!</v>
      </c>
      <c r="S1769" s="143" t="e">
        <f>IF(ЗАПОЛНИТЬ!$F$7=1,#REF!/1000,#REF!)</f>
        <v>#REF!</v>
      </c>
      <c r="T1769" s="143" t="e">
        <f>IF(ЗАПОЛНИТЬ!$F$7=1,#REF!/1000,#REF!)</f>
        <v>#REF!</v>
      </c>
      <c r="U1769" s="143" t="e">
        <f>IF(ЗАПОЛНИТЬ!$F$7=1,#REF!/1000,#REF!)</f>
        <v>#REF!</v>
      </c>
      <c r="V1769" s="145" t="e">
        <f t="shared" si="120"/>
        <v>#REF!</v>
      </c>
      <c r="W1769" s="145" t="e">
        <f>IF(SUM(L1769:U1769)&gt;0,1,0)</f>
        <v>#REF!</v>
      </c>
    </row>
    <row r="1770" spans="1:23">
      <c r="A1770" s="144" t="str">
        <f>ЗАПОЛНИТЬ!$B$23</f>
        <v>4</v>
      </c>
      <c r="B1770" s="144" t="str">
        <f>ЗАПОЛНИТЬ!$B$13</f>
        <v>24188344</v>
      </c>
      <c r="C1770" s="144" t="str">
        <f>ЗАПОЛНИТЬ!$B$24</f>
        <v>298</v>
      </c>
      <c r="D1770" s="144" t="str">
        <f>ЗАПОЛНИТЬ!$B$21</f>
        <v>12</v>
      </c>
      <c r="E1770" s="145"/>
      <c r="F1770" s="144" t="str">
        <f>ЗАПОЛНИТЬ!$B$22</f>
        <v>15</v>
      </c>
      <c r="G1770" s="144" t="str">
        <f>ЗАПОЛНИТЬ!$B$20</f>
        <v>040222</v>
      </c>
      <c r="H1770" s="143" t="str">
        <f>IF(ЗАПОЛНИТЬ!$F$7=1,ЗАПОЛНИТЬ!$H$9,ЗАПОЛНИТЬ!$H$10)</f>
        <v>73</v>
      </c>
      <c r="I1770" s="146" t="e">
        <f>IF(ЗАПОЛНИТЬ!$F$7=1,#REF!,#REF!)</f>
        <v>#REF!</v>
      </c>
      <c r="J1770" s="145" t="str">
        <f>IF(ЗАПОЛНИТЬ!$F$7=1,CONCATENATE(ЗАПОЛНИТЬ!$F$18,ЗАПОЛНИТЬ!$D$18),ЗАПОЛНИТЬ!$E$18)</f>
        <v>01.07.2016</v>
      </c>
      <c r="K1770" s="143">
        <v>9999</v>
      </c>
      <c r="L1770" s="143" t="e">
        <f>L1771</f>
        <v>#REF!</v>
      </c>
      <c r="M1770" s="143" t="e">
        <f t="shared" ref="M1770:U1770" si="121">M1771</f>
        <v>#REF!</v>
      </c>
      <c r="N1770" s="143" t="e">
        <f t="shared" si="121"/>
        <v>#REF!</v>
      </c>
      <c r="O1770" s="143" t="e">
        <f t="shared" si="121"/>
        <v>#REF!</v>
      </c>
      <c r="P1770" s="143" t="e">
        <f t="shared" si="121"/>
        <v>#REF!</v>
      </c>
      <c r="Q1770" s="143" t="e">
        <f t="shared" si="121"/>
        <v>#REF!</v>
      </c>
      <c r="R1770" s="143" t="e">
        <f t="shared" si="121"/>
        <v>#REF!</v>
      </c>
      <c r="S1770" s="143" t="e">
        <f t="shared" si="121"/>
        <v>#REF!</v>
      </c>
      <c r="T1770" s="143" t="e">
        <f t="shared" si="121"/>
        <v>#REF!</v>
      </c>
      <c r="U1770" s="143" t="e">
        <f t="shared" si="121"/>
        <v>#REF!</v>
      </c>
      <c r="V1770" s="145" t="e">
        <f t="shared" si="120"/>
        <v>#REF!</v>
      </c>
      <c r="W1770" s="145">
        <v>0</v>
      </c>
    </row>
    <row r="1771" spans="1:23">
      <c r="A1771" s="144" t="str">
        <f>ЗАПОЛНИТЬ!$B$23</f>
        <v>4</v>
      </c>
      <c r="B1771" s="144" t="str">
        <f>ЗАПОЛНИТЬ!$B$13</f>
        <v>24188344</v>
      </c>
      <c r="C1771" s="144" t="str">
        <f>ЗАПОЛНИТЬ!$B$24</f>
        <v>298</v>
      </c>
      <c r="D1771" s="144" t="str">
        <f>ЗАПОЛНИТЬ!$B$21</f>
        <v>12</v>
      </c>
      <c r="E1771" s="145"/>
      <c r="F1771" s="144" t="str">
        <f>ЗАПОЛНИТЬ!$B$22</f>
        <v>15</v>
      </c>
      <c r="G1771" s="144" t="str">
        <f>ЗАПОЛНИТЬ!$B$20</f>
        <v>040222</v>
      </c>
      <c r="H1771" s="143" t="str">
        <f>IF(ЗАПОЛНИТЬ!$F$7=1,ЗАПОЛНИТЬ!$H$9,ЗАПОЛНИТЬ!$H$10)</f>
        <v>73</v>
      </c>
      <c r="I1771" s="146" t="e">
        <f>IF(ЗАПОЛНИТЬ!$F$7=1,#REF!,#REF!)</f>
        <v>#REF!</v>
      </c>
      <c r="J1771" s="145" t="str">
        <f>IF(ЗАПОЛНИТЬ!$F$7=1,CONCATENATE(ЗАПОЛНИТЬ!$F$18,ЗАПОЛНИТЬ!$D$18),ЗАПОЛНИТЬ!$E$18)</f>
        <v>01.07.2016</v>
      </c>
      <c r="K1771" s="143">
        <v>2</v>
      </c>
      <c r="L1771" s="143" t="e">
        <f>IF(ЗАПОЛНИТЬ!$F$7=1,#REF!/1000,#REF!)</f>
        <v>#REF!</v>
      </c>
      <c r="M1771" s="143" t="e">
        <f>IF(ЗАПОЛНИТЬ!$F$7=1,#REF!/1000,#REF!)</f>
        <v>#REF!</v>
      </c>
      <c r="N1771" s="143" t="e">
        <f>IF(ЗАПОЛНИТЬ!$F$7=1,#REF!/1000,#REF!)</f>
        <v>#REF!</v>
      </c>
      <c r="O1771" s="143" t="e">
        <f>IF(ЗАПОЛНИТЬ!$F$7=1,#REF!/1000,#REF!)</f>
        <v>#REF!</v>
      </c>
      <c r="P1771" s="143" t="e">
        <f>IF(ЗАПОЛНИТЬ!$F$7=1,#REF!/1000,#REF!)</f>
        <v>#REF!</v>
      </c>
      <c r="Q1771" s="143" t="e">
        <f>IF(ЗАПОЛНИТЬ!$F$7=1,#REF!/1000,#REF!)</f>
        <v>#REF!</v>
      </c>
      <c r="R1771" s="143" t="e">
        <f>IF(ЗАПОЛНИТЬ!$F$7=1,#REF!/1000,#REF!)</f>
        <v>#REF!</v>
      </c>
      <c r="S1771" s="143" t="e">
        <f>IF(ЗАПОЛНИТЬ!$F$7=1,#REF!/1000,#REF!)</f>
        <v>#REF!</v>
      </c>
      <c r="T1771" s="143" t="e">
        <f>IF(ЗАПОЛНИТЬ!$F$7=1,#REF!/1000,#REF!)</f>
        <v>#REF!</v>
      </c>
      <c r="U1771" s="143" t="e">
        <f>IF(ЗАПОЛНИТЬ!$F$7=1,#REF!/1000,#REF!)</f>
        <v>#REF!</v>
      </c>
      <c r="V1771" s="145" t="e">
        <f t="shared" si="120"/>
        <v>#REF!</v>
      </c>
      <c r="W1771" s="145">
        <v>0</v>
      </c>
    </row>
    <row r="1772" spans="1:23">
      <c r="A1772" s="144" t="str">
        <f>ЗАПОЛНИТЬ!$B$23</f>
        <v>4</v>
      </c>
      <c r="B1772" s="144" t="str">
        <f>ЗАПОЛНИТЬ!$B$13</f>
        <v>24188344</v>
      </c>
      <c r="C1772" s="144" t="str">
        <f>ЗАПОЛНИТЬ!$B$24</f>
        <v>298</v>
      </c>
      <c r="D1772" s="144" t="str">
        <f>ЗАПОЛНИТЬ!$B$21</f>
        <v>12</v>
      </c>
      <c r="E1772" s="145"/>
      <c r="F1772" s="144" t="str">
        <f>ЗАПОЛНИТЬ!$B$22</f>
        <v>15</v>
      </c>
      <c r="G1772" s="144" t="str">
        <f>ЗАПОЛНИТЬ!$B$20</f>
        <v>040222</v>
      </c>
      <c r="H1772" s="143" t="str">
        <f>IF(ЗАПОЛНИТЬ!$F$7=1,ЗАПОЛНИТЬ!$H$9,ЗАПОЛНИТЬ!$H$10)</f>
        <v>73</v>
      </c>
      <c r="I1772" s="146" t="e">
        <f>IF(ЗАПОЛНИТЬ!$F$7=1,#REF!,#REF!)</f>
        <v>#REF!</v>
      </c>
      <c r="J1772" s="145" t="str">
        <f>IF(ЗАПОЛНИТЬ!$F$7=1,CONCATENATE(ЗАПОЛНИТЬ!$F$18,ЗАПОЛНИТЬ!$D$18),ЗАПОЛНИТЬ!$E$18)</f>
        <v>01.07.2016</v>
      </c>
      <c r="K1772" s="143" t="e">
        <f>#REF!</f>
        <v>#REF!</v>
      </c>
      <c r="L1772" s="143" t="e">
        <f>IF(ЗАПОЛНИТЬ!$F$7=1,#REF!/1000,#REF!)</f>
        <v>#REF!</v>
      </c>
      <c r="M1772" s="143" t="e">
        <f>IF(ЗАПОЛНИТЬ!$F$7=1,#REF!/1000,#REF!)</f>
        <v>#REF!</v>
      </c>
      <c r="N1772" s="143" t="e">
        <f>IF(ЗАПОЛНИТЬ!$F$7=1,#REF!/1000,#REF!)</f>
        <v>#REF!</v>
      </c>
      <c r="O1772" s="143" t="e">
        <f>IF(ЗАПОЛНИТЬ!$F$7=1,#REF!/1000,#REF!)</f>
        <v>#REF!</v>
      </c>
      <c r="P1772" s="143" t="e">
        <f>IF(ЗАПОЛНИТЬ!$F$7=1,#REF!/1000,#REF!)</f>
        <v>#REF!</v>
      </c>
      <c r="Q1772" s="143" t="e">
        <f>IF(ЗАПОЛНИТЬ!$F$7=1,#REF!/1000,#REF!)</f>
        <v>#REF!</v>
      </c>
      <c r="R1772" s="143" t="e">
        <f>IF(ЗАПОЛНИТЬ!$F$7=1,#REF!/1000,#REF!)</f>
        <v>#REF!</v>
      </c>
      <c r="S1772" s="143" t="e">
        <f>IF(ЗАПОЛНИТЬ!$F$7=1,#REF!/1000,#REF!)</f>
        <v>#REF!</v>
      </c>
      <c r="T1772" s="143" t="e">
        <f>IF(ЗАПОЛНИТЬ!$F$7=1,#REF!/1000,#REF!)</f>
        <v>#REF!</v>
      </c>
      <c r="U1772" s="143" t="e">
        <f>IF(ЗАПОЛНИТЬ!$F$7=1,#REF!/1000,#REF!)</f>
        <v>#REF!</v>
      </c>
      <c r="V1772" s="145" t="e">
        <f t="shared" si="120"/>
        <v>#REF!</v>
      </c>
      <c r="W1772" s="145">
        <v>0</v>
      </c>
    </row>
    <row r="1773" spans="1:23">
      <c r="A1773" s="144" t="str">
        <f>ЗАПОЛНИТЬ!$B$23</f>
        <v>4</v>
      </c>
      <c r="B1773" s="144" t="str">
        <f>ЗАПОЛНИТЬ!$B$13</f>
        <v>24188344</v>
      </c>
      <c r="C1773" s="144" t="str">
        <f>ЗАПОЛНИТЬ!$B$24</f>
        <v>298</v>
      </c>
      <c r="D1773" s="144" t="str">
        <f>ЗАПОЛНИТЬ!$B$21</f>
        <v>12</v>
      </c>
      <c r="E1773" s="145"/>
      <c r="F1773" s="144" t="str">
        <f>ЗАПОЛНИТЬ!$B$22</f>
        <v>15</v>
      </c>
      <c r="G1773" s="144" t="str">
        <f>ЗАПОЛНИТЬ!$B$20</f>
        <v>040222</v>
      </c>
      <c r="H1773" s="143" t="str">
        <f>IF(ЗАПОЛНИТЬ!$F$7=1,ЗАПОЛНИТЬ!$H$9,ЗАПОЛНИТЬ!$H$10)</f>
        <v>73</v>
      </c>
      <c r="I1773" s="146" t="e">
        <f>IF(ЗАПОЛНИТЬ!$F$7=1,#REF!,#REF!)</f>
        <v>#REF!</v>
      </c>
      <c r="J1773" s="145" t="str">
        <f>IF(ЗАПОЛНИТЬ!$F$7=1,CONCATENATE(ЗАПОЛНИТЬ!$F$18,ЗАПОЛНИТЬ!$D$18),ЗАПОЛНИТЬ!$E$18)</f>
        <v>01.07.2016</v>
      </c>
      <c r="K1773" s="143" t="e">
        <f>#REF!</f>
        <v>#REF!</v>
      </c>
      <c r="L1773" s="143" t="e">
        <f>IF(ЗАПОЛНИТЬ!$F$7=1,#REF!/1000,#REF!)</f>
        <v>#REF!</v>
      </c>
      <c r="M1773" s="143" t="e">
        <f>IF(ЗАПОЛНИТЬ!$F$7=1,#REF!/1000,#REF!)</f>
        <v>#REF!</v>
      </c>
      <c r="N1773" s="143" t="e">
        <f>IF(ЗАПОЛНИТЬ!$F$7=1,#REF!/1000,#REF!)</f>
        <v>#REF!</v>
      </c>
      <c r="O1773" s="143" t="e">
        <f>IF(ЗАПОЛНИТЬ!$F$7=1,#REF!/1000,#REF!)</f>
        <v>#REF!</v>
      </c>
      <c r="P1773" s="143" t="e">
        <f>IF(ЗАПОЛНИТЬ!$F$7=1,#REF!/1000,#REF!)</f>
        <v>#REF!</v>
      </c>
      <c r="Q1773" s="143" t="e">
        <f>IF(ЗАПОЛНИТЬ!$F$7=1,#REF!/1000,#REF!)</f>
        <v>#REF!</v>
      </c>
      <c r="R1773" s="143" t="e">
        <f>IF(ЗАПОЛНИТЬ!$F$7=1,#REF!/1000,#REF!)</f>
        <v>#REF!</v>
      </c>
      <c r="S1773" s="143" t="e">
        <f>IF(ЗАПОЛНИТЬ!$F$7=1,#REF!/1000,#REF!)</f>
        <v>#REF!</v>
      </c>
      <c r="T1773" s="143" t="e">
        <f>IF(ЗАПОЛНИТЬ!$F$7=1,#REF!/1000,#REF!)</f>
        <v>#REF!</v>
      </c>
      <c r="U1773" s="143" t="e">
        <f>IF(ЗАПОЛНИТЬ!$F$7=1,#REF!/1000,#REF!)</f>
        <v>#REF!</v>
      </c>
      <c r="V1773" s="145" t="e">
        <f t="shared" si="120"/>
        <v>#REF!</v>
      </c>
      <c r="W1773" s="145">
        <v>0</v>
      </c>
    </row>
    <row r="1774" spans="1:23">
      <c r="A1774" s="144" t="str">
        <f>ЗАПОЛНИТЬ!$B$23</f>
        <v>4</v>
      </c>
      <c r="B1774" s="144" t="str">
        <f>ЗАПОЛНИТЬ!$B$13</f>
        <v>24188344</v>
      </c>
      <c r="C1774" s="144" t="str">
        <f>ЗАПОЛНИТЬ!$B$24</f>
        <v>298</v>
      </c>
      <c r="D1774" s="144" t="str">
        <f>ЗАПОЛНИТЬ!$B$21</f>
        <v>12</v>
      </c>
      <c r="E1774" s="145"/>
      <c r="F1774" s="144" t="str">
        <f>ЗАПОЛНИТЬ!$B$22</f>
        <v>15</v>
      </c>
      <c r="G1774" s="144" t="str">
        <f>ЗАПОЛНИТЬ!$B$20</f>
        <v>040222</v>
      </c>
      <c r="H1774" s="143" t="str">
        <f>IF(ЗАПОЛНИТЬ!$F$7=1,ЗАПОЛНИТЬ!$H$9,ЗАПОЛНИТЬ!$H$10)</f>
        <v>73</v>
      </c>
      <c r="I1774" s="146" t="e">
        <f>IF(ЗАПОЛНИТЬ!$F$7=1,#REF!,#REF!)</f>
        <v>#REF!</v>
      </c>
      <c r="J1774" s="145" t="str">
        <f>IF(ЗАПОЛНИТЬ!$F$7=1,CONCATENATE(ЗАПОЛНИТЬ!$F$18,ЗАПОЛНИТЬ!$D$18),ЗАПОЛНИТЬ!$E$18)</f>
        <v>01.07.2016</v>
      </c>
      <c r="K1774" s="143" t="e">
        <f>#REF!</f>
        <v>#REF!</v>
      </c>
      <c r="L1774" s="143" t="e">
        <f>IF(ЗАПОЛНИТЬ!$F$7=1,#REF!/1000,#REF!)</f>
        <v>#REF!</v>
      </c>
      <c r="M1774" s="143" t="e">
        <f>IF(ЗАПОЛНИТЬ!$F$7=1,#REF!/1000,#REF!)</f>
        <v>#REF!</v>
      </c>
      <c r="N1774" s="143" t="e">
        <f>IF(ЗАПОЛНИТЬ!$F$7=1,#REF!/1000,#REF!)</f>
        <v>#REF!</v>
      </c>
      <c r="O1774" s="143" t="e">
        <f>IF(ЗАПОЛНИТЬ!$F$7=1,#REF!/1000,#REF!)</f>
        <v>#REF!</v>
      </c>
      <c r="P1774" s="143" t="e">
        <f>IF(ЗАПОЛНИТЬ!$F$7=1,#REF!/1000,#REF!)</f>
        <v>#REF!</v>
      </c>
      <c r="Q1774" s="143" t="e">
        <f>IF(ЗАПОЛНИТЬ!$F$7=1,#REF!/1000,#REF!)</f>
        <v>#REF!</v>
      </c>
      <c r="R1774" s="143" t="e">
        <f>IF(ЗАПОЛНИТЬ!$F$7=1,#REF!/1000,#REF!)</f>
        <v>#REF!</v>
      </c>
      <c r="S1774" s="143" t="e">
        <f>IF(ЗАПОЛНИТЬ!$F$7=1,#REF!/1000,#REF!)</f>
        <v>#REF!</v>
      </c>
      <c r="T1774" s="143" t="e">
        <f>IF(ЗАПОЛНИТЬ!$F$7=1,#REF!/1000,#REF!)</f>
        <v>#REF!</v>
      </c>
      <c r="U1774" s="143" t="e">
        <f>IF(ЗАПОЛНИТЬ!$F$7=1,#REF!/1000,#REF!)</f>
        <v>#REF!</v>
      </c>
      <c r="V1774" s="145" t="e">
        <f t="shared" si="120"/>
        <v>#REF!</v>
      </c>
      <c r="W1774" s="145">
        <v>0</v>
      </c>
    </row>
    <row r="1775" spans="1:23">
      <c r="A1775" s="144" t="str">
        <f>ЗАПОЛНИТЬ!$B$23</f>
        <v>4</v>
      </c>
      <c r="B1775" s="144" t="str">
        <f>ЗАПОЛНИТЬ!$B$13</f>
        <v>24188344</v>
      </c>
      <c r="C1775" s="144" t="str">
        <f>ЗАПОЛНИТЬ!$B$24</f>
        <v>298</v>
      </c>
      <c r="D1775" s="144" t="str">
        <f>ЗАПОЛНИТЬ!$B$21</f>
        <v>12</v>
      </c>
      <c r="E1775" s="145"/>
      <c r="F1775" s="144" t="str">
        <f>ЗАПОЛНИТЬ!$B$22</f>
        <v>15</v>
      </c>
      <c r="G1775" s="144" t="str">
        <f>ЗАПОЛНИТЬ!$B$20</f>
        <v>040222</v>
      </c>
      <c r="H1775" s="143" t="str">
        <f>IF(ЗАПОЛНИТЬ!$F$7=1,ЗАПОЛНИТЬ!$H$9,ЗАПОЛНИТЬ!$H$10)</f>
        <v>73</v>
      </c>
      <c r="I1775" s="146" t="e">
        <f>IF(ЗАПОЛНИТЬ!$F$7=1,#REF!,#REF!)</f>
        <v>#REF!</v>
      </c>
      <c r="J1775" s="145" t="str">
        <f>IF(ЗАПОЛНИТЬ!$F$7=1,CONCATENATE(ЗАПОЛНИТЬ!$F$18,ЗАПОЛНИТЬ!$D$18),ЗАПОЛНИТЬ!$E$18)</f>
        <v>01.07.2016</v>
      </c>
      <c r="K1775" s="143" t="e">
        <f>#REF!</f>
        <v>#REF!</v>
      </c>
      <c r="L1775" s="143" t="e">
        <f>IF(ЗАПОЛНИТЬ!$F$7=1,#REF!/1000,#REF!)</f>
        <v>#REF!</v>
      </c>
      <c r="M1775" s="143" t="e">
        <f>IF(ЗАПОЛНИТЬ!$F$7=1,#REF!/1000,#REF!)</f>
        <v>#REF!</v>
      </c>
      <c r="N1775" s="143" t="e">
        <f>IF(ЗАПОЛНИТЬ!$F$7=1,#REF!/1000,#REF!)</f>
        <v>#REF!</v>
      </c>
      <c r="O1775" s="143" t="e">
        <f>IF(ЗАПОЛНИТЬ!$F$7=1,#REF!/1000,#REF!)</f>
        <v>#REF!</v>
      </c>
      <c r="P1775" s="143" t="e">
        <f>IF(ЗАПОЛНИТЬ!$F$7=1,#REF!/1000,#REF!)</f>
        <v>#REF!</v>
      </c>
      <c r="Q1775" s="143" t="e">
        <f>IF(ЗАПОЛНИТЬ!$F$7=1,#REF!/1000,#REF!)</f>
        <v>#REF!</v>
      </c>
      <c r="R1775" s="143" t="e">
        <f>IF(ЗАПОЛНИТЬ!$F$7=1,#REF!/1000,#REF!)</f>
        <v>#REF!</v>
      </c>
      <c r="S1775" s="143" t="e">
        <f>IF(ЗАПОЛНИТЬ!$F$7=1,#REF!/1000,#REF!)</f>
        <v>#REF!</v>
      </c>
      <c r="T1775" s="143" t="e">
        <f>IF(ЗАПОЛНИТЬ!$F$7=1,#REF!/1000,#REF!)</f>
        <v>#REF!</v>
      </c>
      <c r="U1775" s="143" t="e">
        <f>IF(ЗАПОЛНИТЬ!$F$7=1,#REF!/1000,#REF!)</f>
        <v>#REF!</v>
      </c>
      <c r="V1775" s="145" t="e">
        <f t="shared" si="120"/>
        <v>#REF!</v>
      </c>
      <c r="W1775" s="145" t="e">
        <f>IF(SUM(L1775:U1775)&gt;0,1,0)</f>
        <v>#REF!</v>
      </c>
    </row>
    <row r="1776" spans="1:23">
      <c r="A1776" s="144" t="str">
        <f>ЗАПОЛНИТЬ!$B$23</f>
        <v>4</v>
      </c>
      <c r="B1776" s="144" t="str">
        <f>ЗАПОЛНИТЬ!$B$13</f>
        <v>24188344</v>
      </c>
      <c r="C1776" s="144" t="str">
        <f>ЗАПОЛНИТЬ!$B$24</f>
        <v>298</v>
      </c>
      <c r="D1776" s="144" t="str">
        <f>ЗАПОЛНИТЬ!$B$21</f>
        <v>12</v>
      </c>
      <c r="E1776" s="145"/>
      <c r="F1776" s="144" t="str">
        <f>ЗАПОЛНИТЬ!$B$22</f>
        <v>15</v>
      </c>
      <c r="G1776" s="144" t="str">
        <f>ЗАПОЛНИТЬ!$B$20</f>
        <v>040222</v>
      </c>
      <c r="H1776" s="143" t="str">
        <f>IF(ЗАПОЛНИТЬ!$F$7=1,ЗАПОЛНИТЬ!$H$9,ЗАПОЛНИТЬ!$H$10)</f>
        <v>73</v>
      </c>
      <c r="I1776" s="146" t="e">
        <f>IF(ЗАПОЛНИТЬ!$F$7=1,#REF!,#REF!)</f>
        <v>#REF!</v>
      </c>
      <c r="J1776" s="145" t="str">
        <f>IF(ЗАПОЛНИТЬ!$F$7=1,CONCATENATE(ЗАПОЛНИТЬ!$F$18,ЗАПОЛНИТЬ!$D$18),ЗАПОЛНИТЬ!$E$18)</f>
        <v>01.07.2016</v>
      </c>
      <c r="K1776" s="143" t="e">
        <f>#REF!</f>
        <v>#REF!</v>
      </c>
      <c r="L1776" s="143" t="e">
        <f>IF(ЗАПОЛНИТЬ!$F$7=1,#REF!/1000,#REF!)</f>
        <v>#REF!</v>
      </c>
      <c r="M1776" s="143" t="e">
        <f>IF(ЗАПОЛНИТЬ!$F$7=1,#REF!/1000,#REF!)</f>
        <v>#REF!</v>
      </c>
      <c r="N1776" s="143" t="e">
        <f>IF(ЗАПОЛНИТЬ!$F$7=1,#REF!/1000,#REF!)</f>
        <v>#REF!</v>
      </c>
      <c r="O1776" s="143" t="e">
        <f>IF(ЗАПОЛНИТЬ!$F$7=1,#REF!/1000,#REF!)</f>
        <v>#REF!</v>
      </c>
      <c r="P1776" s="143" t="e">
        <f>IF(ЗАПОЛНИТЬ!$F$7=1,#REF!/1000,#REF!)</f>
        <v>#REF!</v>
      </c>
      <c r="Q1776" s="143" t="e">
        <f>IF(ЗАПОЛНИТЬ!$F$7=1,#REF!/1000,#REF!)</f>
        <v>#REF!</v>
      </c>
      <c r="R1776" s="143" t="e">
        <f>IF(ЗАПОЛНИТЬ!$F$7=1,#REF!/1000,#REF!)</f>
        <v>#REF!</v>
      </c>
      <c r="S1776" s="143" t="e">
        <f>IF(ЗАПОЛНИТЬ!$F$7=1,#REF!/1000,#REF!)</f>
        <v>#REF!</v>
      </c>
      <c r="T1776" s="143" t="e">
        <f>IF(ЗАПОЛНИТЬ!$F$7=1,#REF!/1000,#REF!)</f>
        <v>#REF!</v>
      </c>
      <c r="U1776" s="143" t="e">
        <f>IF(ЗАПОЛНИТЬ!$F$7=1,#REF!/1000,#REF!)</f>
        <v>#REF!</v>
      </c>
      <c r="V1776" s="145" t="e">
        <f t="shared" si="120"/>
        <v>#REF!</v>
      </c>
      <c r="W1776" s="145" t="e">
        <f>IF(SUM(L1776:U1776)&gt;0,1,0)</f>
        <v>#REF!</v>
      </c>
    </row>
    <row r="1777" spans="1:23">
      <c r="A1777" s="144" t="str">
        <f>ЗАПОЛНИТЬ!$B$23</f>
        <v>4</v>
      </c>
      <c r="B1777" s="144" t="str">
        <f>ЗАПОЛНИТЬ!$B$13</f>
        <v>24188344</v>
      </c>
      <c r="C1777" s="144" t="str">
        <f>ЗАПОЛНИТЬ!$B$24</f>
        <v>298</v>
      </c>
      <c r="D1777" s="144" t="str">
        <f>ЗАПОЛНИТЬ!$B$21</f>
        <v>12</v>
      </c>
      <c r="E1777" s="145"/>
      <c r="F1777" s="144" t="str">
        <f>ЗАПОЛНИТЬ!$B$22</f>
        <v>15</v>
      </c>
      <c r="G1777" s="144" t="str">
        <f>ЗАПОЛНИТЬ!$B$20</f>
        <v>040222</v>
      </c>
      <c r="H1777" s="143" t="str">
        <f>IF(ЗАПОЛНИТЬ!$F$7=1,ЗАПОЛНИТЬ!$H$9,ЗАПОЛНИТЬ!$H$10)</f>
        <v>73</v>
      </c>
      <c r="I1777" s="146" t="e">
        <f>IF(ЗАПОЛНИТЬ!$F$7=1,#REF!,#REF!)</f>
        <v>#REF!</v>
      </c>
      <c r="J1777" s="145" t="str">
        <f>IF(ЗАПОЛНИТЬ!$F$7=1,CONCATENATE(ЗАПОЛНИТЬ!$F$18,ЗАПОЛНИТЬ!$D$18),ЗАПОЛНИТЬ!$E$18)</f>
        <v>01.07.2016</v>
      </c>
      <c r="K1777" s="143" t="e">
        <f>#REF!</f>
        <v>#REF!</v>
      </c>
      <c r="L1777" s="143" t="e">
        <f>IF(ЗАПОЛНИТЬ!$F$7=1,#REF!/1000,#REF!)</f>
        <v>#REF!</v>
      </c>
      <c r="M1777" s="143" t="e">
        <f>IF(ЗАПОЛНИТЬ!$F$7=1,#REF!/1000,#REF!)</f>
        <v>#REF!</v>
      </c>
      <c r="N1777" s="143" t="e">
        <f>IF(ЗАПОЛНИТЬ!$F$7=1,#REF!/1000,#REF!)</f>
        <v>#REF!</v>
      </c>
      <c r="O1777" s="143" t="e">
        <f>IF(ЗАПОЛНИТЬ!$F$7=1,#REF!/1000,#REF!)</f>
        <v>#REF!</v>
      </c>
      <c r="P1777" s="143" t="e">
        <f>IF(ЗАПОЛНИТЬ!$F$7=1,#REF!/1000,#REF!)</f>
        <v>#REF!</v>
      </c>
      <c r="Q1777" s="143" t="e">
        <f>IF(ЗАПОЛНИТЬ!$F$7=1,#REF!/1000,#REF!)</f>
        <v>#REF!</v>
      </c>
      <c r="R1777" s="143" t="e">
        <f>IF(ЗАПОЛНИТЬ!$F$7=1,#REF!/1000,#REF!)</f>
        <v>#REF!</v>
      </c>
      <c r="S1777" s="143" t="e">
        <f>IF(ЗАПОЛНИТЬ!$F$7=1,#REF!/1000,#REF!)</f>
        <v>#REF!</v>
      </c>
      <c r="T1777" s="143" t="e">
        <f>IF(ЗАПОЛНИТЬ!$F$7=1,#REF!/1000,#REF!)</f>
        <v>#REF!</v>
      </c>
      <c r="U1777" s="143" t="e">
        <f>IF(ЗАПОЛНИТЬ!$F$7=1,#REF!/1000,#REF!)</f>
        <v>#REF!</v>
      </c>
      <c r="V1777" s="145" t="e">
        <f t="shared" si="120"/>
        <v>#REF!</v>
      </c>
      <c r="W1777" s="145" t="e">
        <f>IF(SUM(L1777:U1777)&gt;0,1,0)</f>
        <v>#REF!</v>
      </c>
    </row>
    <row r="1778" spans="1:23">
      <c r="A1778" s="144" t="str">
        <f>ЗАПОЛНИТЬ!$B$23</f>
        <v>4</v>
      </c>
      <c r="B1778" s="144" t="str">
        <f>ЗАПОЛНИТЬ!$B$13</f>
        <v>24188344</v>
      </c>
      <c r="C1778" s="144" t="str">
        <f>ЗАПОЛНИТЬ!$B$24</f>
        <v>298</v>
      </c>
      <c r="D1778" s="144" t="str">
        <f>ЗАПОЛНИТЬ!$B$21</f>
        <v>12</v>
      </c>
      <c r="E1778" s="145"/>
      <c r="F1778" s="144" t="str">
        <f>ЗАПОЛНИТЬ!$B$22</f>
        <v>15</v>
      </c>
      <c r="G1778" s="144" t="str">
        <f>ЗАПОЛНИТЬ!$B$20</f>
        <v>040222</v>
      </c>
      <c r="H1778" s="143" t="str">
        <f>IF(ЗАПОЛНИТЬ!$F$7=1,ЗАПОЛНИТЬ!$H$9,ЗАПОЛНИТЬ!$H$10)</f>
        <v>73</v>
      </c>
      <c r="I1778" s="146" t="e">
        <f>IF(ЗАПОЛНИТЬ!$F$7=1,#REF!,#REF!)</f>
        <v>#REF!</v>
      </c>
      <c r="J1778" s="145" t="str">
        <f>IF(ЗАПОЛНИТЬ!$F$7=1,CONCATENATE(ЗАПОЛНИТЬ!$F$18,ЗАПОЛНИТЬ!$D$18),ЗАПОЛНИТЬ!$E$18)</f>
        <v>01.07.2016</v>
      </c>
      <c r="K1778" s="143" t="e">
        <f>#REF!</f>
        <v>#REF!</v>
      </c>
      <c r="L1778" s="143" t="e">
        <f>IF(ЗАПОЛНИТЬ!$F$7=1,#REF!/1000,#REF!)</f>
        <v>#REF!</v>
      </c>
      <c r="M1778" s="143" t="e">
        <f>IF(ЗАПОЛНИТЬ!$F$7=1,#REF!/1000,#REF!)</f>
        <v>#REF!</v>
      </c>
      <c r="N1778" s="143" t="e">
        <f>IF(ЗАПОЛНИТЬ!$F$7=1,#REF!/1000,#REF!)</f>
        <v>#REF!</v>
      </c>
      <c r="O1778" s="143" t="e">
        <f>IF(ЗАПОЛНИТЬ!$F$7=1,#REF!/1000,#REF!)</f>
        <v>#REF!</v>
      </c>
      <c r="P1778" s="143" t="e">
        <f>IF(ЗАПОЛНИТЬ!$F$7=1,#REF!/1000,#REF!)</f>
        <v>#REF!</v>
      </c>
      <c r="Q1778" s="143" t="e">
        <f>IF(ЗАПОЛНИТЬ!$F$7=1,#REF!/1000,#REF!)</f>
        <v>#REF!</v>
      </c>
      <c r="R1778" s="143" t="e">
        <f>IF(ЗАПОЛНИТЬ!$F$7=1,#REF!/1000,#REF!)</f>
        <v>#REF!</v>
      </c>
      <c r="S1778" s="143" t="e">
        <f>IF(ЗАПОЛНИТЬ!$F$7=1,#REF!/1000,#REF!)</f>
        <v>#REF!</v>
      </c>
      <c r="T1778" s="143" t="e">
        <f>IF(ЗАПОЛНИТЬ!$F$7=1,#REF!/1000,#REF!)</f>
        <v>#REF!</v>
      </c>
      <c r="U1778" s="143" t="e">
        <f>IF(ЗАПОЛНИТЬ!$F$7=1,#REF!/1000,#REF!)</f>
        <v>#REF!</v>
      </c>
      <c r="V1778" s="145" t="e">
        <f t="shared" si="120"/>
        <v>#REF!</v>
      </c>
      <c r="W1778" s="145">
        <v>0</v>
      </c>
    </row>
    <row r="1779" spans="1:23">
      <c r="A1779" s="144" t="str">
        <f>ЗАПОЛНИТЬ!$B$23</f>
        <v>4</v>
      </c>
      <c r="B1779" s="144" t="str">
        <f>ЗАПОЛНИТЬ!$B$13</f>
        <v>24188344</v>
      </c>
      <c r="C1779" s="144" t="str">
        <f>ЗАПОЛНИТЬ!$B$24</f>
        <v>298</v>
      </c>
      <c r="D1779" s="144" t="str">
        <f>ЗАПОЛНИТЬ!$B$21</f>
        <v>12</v>
      </c>
      <c r="E1779" s="145"/>
      <c r="F1779" s="144" t="str">
        <f>ЗАПОЛНИТЬ!$B$22</f>
        <v>15</v>
      </c>
      <c r="G1779" s="144" t="str">
        <f>ЗАПОЛНИТЬ!$B$20</f>
        <v>040222</v>
      </c>
      <c r="H1779" s="143" t="str">
        <f>IF(ЗАПОЛНИТЬ!$F$7=1,ЗАПОЛНИТЬ!$H$9,ЗАПОЛНИТЬ!$H$10)</f>
        <v>73</v>
      </c>
      <c r="I1779" s="146" t="e">
        <f>IF(ЗАПОЛНИТЬ!$F$7=1,#REF!,#REF!)</f>
        <v>#REF!</v>
      </c>
      <c r="J1779" s="145" t="str">
        <f>IF(ЗАПОЛНИТЬ!$F$7=1,CONCATENATE(ЗАПОЛНИТЬ!$F$18,ЗАПОЛНИТЬ!$D$18),ЗАПОЛНИТЬ!$E$18)</f>
        <v>01.07.2016</v>
      </c>
      <c r="K1779" s="143" t="e">
        <f>#REF!</f>
        <v>#REF!</v>
      </c>
      <c r="L1779" s="143" t="e">
        <f>IF(ЗАПОЛНИТЬ!$F$7=1,#REF!/1000,#REF!)</f>
        <v>#REF!</v>
      </c>
      <c r="M1779" s="143" t="e">
        <f>IF(ЗАПОЛНИТЬ!$F$7=1,#REF!/1000,#REF!)</f>
        <v>#REF!</v>
      </c>
      <c r="N1779" s="143" t="e">
        <f>IF(ЗАПОЛНИТЬ!$F$7=1,#REF!/1000,#REF!)</f>
        <v>#REF!</v>
      </c>
      <c r="O1779" s="143" t="e">
        <f>IF(ЗАПОЛНИТЬ!$F$7=1,#REF!/1000,#REF!)</f>
        <v>#REF!</v>
      </c>
      <c r="P1779" s="143" t="e">
        <f>IF(ЗАПОЛНИТЬ!$F$7=1,#REF!/1000,#REF!)</f>
        <v>#REF!</v>
      </c>
      <c r="Q1779" s="143" t="e">
        <f>IF(ЗАПОЛНИТЬ!$F$7=1,#REF!/1000,#REF!)</f>
        <v>#REF!</v>
      </c>
      <c r="R1779" s="143" t="e">
        <f>IF(ЗАПОЛНИТЬ!$F$7=1,#REF!/1000,#REF!)</f>
        <v>#REF!</v>
      </c>
      <c r="S1779" s="143" t="e">
        <f>IF(ЗАПОЛНИТЬ!$F$7=1,#REF!/1000,#REF!)</f>
        <v>#REF!</v>
      </c>
      <c r="T1779" s="143" t="e">
        <f>IF(ЗАПОЛНИТЬ!$F$7=1,#REF!/1000,#REF!)</f>
        <v>#REF!</v>
      </c>
      <c r="U1779" s="143" t="e">
        <f>IF(ЗАПОЛНИТЬ!$F$7=1,#REF!/1000,#REF!)</f>
        <v>#REF!</v>
      </c>
      <c r="V1779" s="145" t="e">
        <f t="shared" si="120"/>
        <v>#REF!</v>
      </c>
      <c r="W1779" s="145" t="e">
        <f t="shared" ref="W1779:W1784" si="122">IF(SUM(L1779:U1779)&gt;0,1,0)</f>
        <v>#REF!</v>
      </c>
    </row>
    <row r="1780" spans="1:23">
      <c r="A1780" s="144" t="str">
        <f>ЗАПОЛНИТЬ!$B$23</f>
        <v>4</v>
      </c>
      <c r="B1780" s="144" t="str">
        <f>ЗАПОЛНИТЬ!$B$13</f>
        <v>24188344</v>
      </c>
      <c r="C1780" s="144" t="str">
        <f>ЗАПОЛНИТЬ!$B$24</f>
        <v>298</v>
      </c>
      <c r="D1780" s="144" t="str">
        <f>ЗАПОЛНИТЬ!$B$21</f>
        <v>12</v>
      </c>
      <c r="E1780" s="145"/>
      <c r="F1780" s="144" t="str">
        <f>ЗАПОЛНИТЬ!$B$22</f>
        <v>15</v>
      </c>
      <c r="G1780" s="144" t="str">
        <f>ЗАПОЛНИТЬ!$B$20</f>
        <v>040222</v>
      </c>
      <c r="H1780" s="143" t="str">
        <f>IF(ЗАПОЛНИТЬ!$F$7=1,ЗАПОЛНИТЬ!$H$9,ЗАПОЛНИТЬ!$H$10)</f>
        <v>73</v>
      </c>
      <c r="I1780" s="146" t="e">
        <f>IF(ЗАПОЛНИТЬ!$F$7=1,#REF!,#REF!)</f>
        <v>#REF!</v>
      </c>
      <c r="J1780" s="145" t="str">
        <f>IF(ЗАПОЛНИТЬ!$F$7=1,CONCATENATE(ЗАПОЛНИТЬ!$F$18,ЗАПОЛНИТЬ!$D$18),ЗАПОЛНИТЬ!$E$18)</f>
        <v>01.07.2016</v>
      </c>
      <c r="K1780" s="143" t="e">
        <f>#REF!</f>
        <v>#REF!</v>
      </c>
      <c r="L1780" s="143" t="e">
        <f>IF(ЗАПОЛНИТЬ!$F$7=1,#REF!/1000,#REF!)</f>
        <v>#REF!</v>
      </c>
      <c r="M1780" s="143" t="e">
        <f>IF(ЗАПОЛНИТЬ!$F$7=1,#REF!/1000,#REF!)</f>
        <v>#REF!</v>
      </c>
      <c r="N1780" s="143" t="e">
        <f>IF(ЗАПОЛНИТЬ!$F$7=1,#REF!/1000,#REF!)</f>
        <v>#REF!</v>
      </c>
      <c r="O1780" s="143" t="e">
        <f>IF(ЗАПОЛНИТЬ!$F$7=1,#REF!/1000,#REF!)</f>
        <v>#REF!</v>
      </c>
      <c r="P1780" s="143" t="e">
        <f>IF(ЗАПОЛНИТЬ!$F$7=1,#REF!/1000,#REF!)</f>
        <v>#REF!</v>
      </c>
      <c r="Q1780" s="143" t="e">
        <f>IF(ЗАПОЛНИТЬ!$F$7=1,#REF!/1000,#REF!)</f>
        <v>#REF!</v>
      </c>
      <c r="R1780" s="143" t="e">
        <f>IF(ЗАПОЛНИТЬ!$F$7=1,#REF!/1000,#REF!)</f>
        <v>#REF!</v>
      </c>
      <c r="S1780" s="143" t="e">
        <f>IF(ЗАПОЛНИТЬ!$F$7=1,#REF!/1000,#REF!)</f>
        <v>#REF!</v>
      </c>
      <c r="T1780" s="143" t="e">
        <f>IF(ЗАПОЛНИТЬ!$F$7=1,#REF!/1000,#REF!)</f>
        <v>#REF!</v>
      </c>
      <c r="U1780" s="143" t="e">
        <f>IF(ЗАПОЛНИТЬ!$F$7=1,#REF!/1000,#REF!)</f>
        <v>#REF!</v>
      </c>
      <c r="V1780" s="145" t="e">
        <f t="shared" si="120"/>
        <v>#REF!</v>
      </c>
      <c r="W1780" s="145" t="e">
        <f t="shared" si="122"/>
        <v>#REF!</v>
      </c>
    </row>
    <row r="1781" spans="1:23">
      <c r="A1781" s="144" t="str">
        <f>ЗАПОЛНИТЬ!$B$23</f>
        <v>4</v>
      </c>
      <c r="B1781" s="144" t="str">
        <f>ЗАПОЛНИТЬ!$B$13</f>
        <v>24188344</v>
      </c>
      <c r="C1781" s="144" t="str">
        <f>ЗАПОЛНИТЬ!$B$24</f>
        <v>298</v>
      </c>
      <c r="D1781" s="144" t="str">
        <f>ЗАПОЛНИТЬ!$B$21</f>
        <v>12</v>
      </c>
      <c r="E1781" s="145"/>
      <c r="F1781" s="144" t="str">
        <f>ЗАПОЛНИТЬ!$B$22</f>
        <v>15</v>
      </c>
      <c r="G1781" s="144" t="str">
        <f>ЗАПОЛНИТЬ!$B$20</f>
        <v>040222</v>
      </c>
      <c r="H1781" s="143" t="str">
        <f>IF(ЗАПОЛНИТЬ!$F$7=1,ЗАПОЛНИТЬ!$H$9,ЗАПОЛНИТЬ!$H$10)</f>
        <v>73</v>
      </c>
      <c r="I1781" s="146" t="e">
        <f>IF(ЗАПОЛНИТЬ!$F$7=1,#REF!,#REF!)</f>
        <v>#REF!</v>
      </c>
      <c r="J1781" s="145" t="str">
        <f>IF(ЗАПОЛНИТЬ!$F$7=1,CONCATENATE(ЗАПОЛНИТЬ!$F$18,ЗАПОЛНИТЬ!$D$18),ЗАПОЛНИТЬ!$E$18)</f>
        <v>01.07.2016</v>
      </c>
      <c r="K1781" s="143" t="e">
        <f>#REF!</f>
        <v>#REF!</v>
      </c>
      <c r="L1781" s="143" t="e">
        <f>IF(ЗАПОЛНИТЬ!$F$7=1,#REF!/1000,#REF!)</f>
        <v>#REF!</v>
      </c>
      <c r="M1781" s="143" t="e">
        <f>IF(ЗАПОЛНИТЬ!$F$7=1,#REF!/1000,#REF!)</f>
        <v>#REF!</v>
      </c>
      <c r="N1781" s="143" t="e">
        <f>IF(ЗАПОЛНИТЬ!$F$7=1,#REF!/1000,#REF!)</f>
        <v>#REF!</v>
      </c>
      <c r="O1781" s="143" t="e">
        <f>IF(ЗАПОЛНИТЬ!$F$7=1,#REF!/1000,#REF!)</f>
        <v>#REF!</v>
      </c>
      <c r="P1781" s="143" t="e">
        <f>IF(ЗАПОЛНИТЬ!$F$7=1,#REF!/1000,#REF!)</f>
        <v>#REF!</v>
      </c>
      <c r="Q1781" s="143" t="e">
        <f>IF(ЗАПОЛНИТЬ!$F$7=1,#REF!/1000,#REF!)</f>
        <v>#REF!</v>
      </c>
      <c r="R1781" s="143" t="e">
        <f>IF(ЗАПОЛНИТЬ!$F$7=1,#REF!/1000,#REF!)</f>
        <v>#REF!</v>
      </c>
      <c r="S1781" s="143" t="e">
        <f>IF(ЗАПОЛНИТЬ!$F$7=1,#REF!/1000,#REF!)</f>
        <v>#REF!</v>
      </c>
      <c r="T1781" s="143" t="e">
        <f>IF(ЗАПОЛНИТЬ!$F$7=1,#REF!/1000,#REF!)</f>
        <v>#REF!</v>
      </c>
      <c r="U1781" s="143" t="e">
        <f>IF(ЗАПОЛНИТЬ!$F$7=1,#REF!/1000,#REF!)</f>
        <v>#REF!</v>
      </c>
      <c r="V1781" s="145" t="e">
        <f t="shared" si="120"/>
        <v>#REF!</v>
      </c>
      <c r="W1781" s="145" t="e">
        <f t="shared" si="122"/>
        <v>#REF!</v>
      </c>
    </row>
    <row r="1782" spans="1:23">
      <c r="A1782" s="144" t="str">
        <f>ЗАПОЛНИТЬ!$B$23</f>
        <v>4</v>
      </c>
      <c r="B1782" s="144" t="str">
        <f>ЗАПОЛНИТЬ!$B$13</f>
        <v>24188344</v>
      </c>
      <c r="C1782" s="144" t="str">
        <f>ЗАПОЛНИТЬ!$B$24</f>
        <v>298</v>
      </c>
      <c r="D1782" s="144" t="str">
        <f>ЗАПОЛНИТЬ!$B$21</f>
        <v>12</v>
      </c>
      <c r="E1782" s="145"/>
      <c r="F1782" s="144" t="str">
        <f>ЗАПОЛНИТЬ!$B$22</f>
        <v>15</v>
      </c>
      <c r="G1782" s="144" t="str">
        <f>ЗАПОЛНИТЬ!$B$20</f>
        <v>040222</v>
      </c>
      <c r="H1782" s="143" t="str">
        <f>IF(ЗАПОЛНИТЬ!$F$7=1,ЗАПОЛНИТЬ!$H$9,ЗАПОЛНИТЬ!$H$10)</f>
        <v>73</v>
      </c>
      <c r="I1782" s="146" t="e">
        <f>IF(ЗАПОЛНИТЬ!$F$7=1,#REF!,#REF!)</f>
        <v>#REF!</v>
      </c>
      <c r="J1782" s="145" t="str">
        <f>IF(ЗАПОЛНИТЬ!$F$7=1,CONCATENATE(ЗАПОЛНИТЬ!$F$18,ЗАПОЛНИТЬ!$D$18),ЗАПОЛНИТЬ!$E$18)</f>
        <v>01.07.2016</v>
      </c>
      <c r="K1782" s="143" t="e">
        <f>#REF!</f>
        <v>#REF!</v>
      </c>
      <c r="L1782" s="143" t="e">
        <f>IF(ЗАПОЛНИТЬ!$F$7=1,#REF!/1000,#REF!)</f>
        <v>#REF!</v>
      </c>
      <c r="M1782" s="143" t="e">
        <f>IF(ЗАПОЛНИТЬ!$F$7=1,#REF!/1000,#REF!)</f>
        <v>#REF!</v>
      </c>
      <c r="N1782" s="143" t="e">
        <f>IF(ЗАПОЛНИТЬ!$F$7=1,#REF!/1000,#REF!)</f>
        <v>#REF!</v>
      </c>
      <c r="O1782" s="143" t="e">
        <f>IF(ЗАПОЛНИТЬ!$F$7=1,#REF!/1000,#REF!)</f>
        <v>#REF!</v>
      </c>
      <c r="P1782" s="143" t="e">
        <f>IF(ЗАПОЛНИТЬ!$F$7=1,#REF!/1000,#REF!)</f>
        <v>#REF!</v>
      </c>
      <c r="Q1782" s="143" t="e">
        <f>IF(ЗАПОЛНИТЬ!$F$7=1,#REF!/1000,#REF!)</f>
        <v>#REF!</v>
      </c>
      <c r="R1782" s="143" t="e">
        <f>IF(ЗАПОЛНИТЬ!$F$7=1,#REF!/1000,#REF!)</f>
        <v>#REF!</v>
      </c>
      <c r="S1782" s="143" t="e">
        <f>IF(ЗАПОЛНИТЬ!$F$7=1,#REF!/1000,#REF!)</f>
        <v>#REF!</v>
      </c>
      <c r="T1782" s="143" t="e">
        <f>IF(ЗАПОЛНИТЬ!$F$7=1,#REF!/1000,#REF!)</f>
        <v>#REF!</v>
      </c>
      <c r="U1782" s="143" t="e">
        <f>IF(ЗАПОЛНИТЬ!$F$7=1,#REF!/1000,#REF!)</f>
        <v>#REF!</v>
      </c>
      <c r="V1782" s="145" t="e">
        <f t="shared" si="120"/>
        <v>#REF!</v>
      </c>
      <c r="W1782" s="145" t="e">
        <f t="shared" si="122"/>
        <v>#REF!</v>
      </c>
    </row>
    <row r="1783" spans="1:23">
      <c r="A1783" s="144" t="str">
        <f>ЗАПОЛНИТЬ!$B$23</f>
        <v>4</v>
      </c>
      <c r="B1783" s="144" t="str">
        <f>ЗАПОЛНИТЬ!$B$13</f>
        <v>24188344</v>
      </c>
      <c r="C1783" s="144" t="str">
        <f>ЗАПОЛНИТЬ!$B$24</f>
        <v>298</v>
      </c>
      <c r="D1783" s="144" t="str">
        <f>ЗАПОЛНИТЬ!$B$21</f>
        <v>12</v>
      </c>
      <c r="E1783" s="145"/>
      <c r="F1783" s="144" t="str">
        <f>ЗАПОЛНИТЬ!$B$22</f>
        <v>15</v>
      </c>
      <c r="G1783" s="144" t="str">
        <f>ЗАПОЛНИТЬ!$B$20</f>
        <v>040222</v>
      </c>
      <c r="H1783" s="143" t="str">
        <f>IF(ЗАПОЛНИТЬ!$F$7=1,ЗАПОЛНИТЬ!$H$9,ЗАПОЛНИТЬ!$H$10)</f>
        <v>73</v>
      </c>
      <c r="I1783" s="146" t="e">
        <f>IF(ЗАПОЛНИТЬ!$F$7=1,#REF!,#REF!)</f>
        <v>#REF!</v>
      </c>
      <c r="J1783" s="145" t="str">
        <f>IF(ЗАПОЛНИТЬ!$F$7=1,CONCATENATE(ЗАПОЛНИТЬ!$F$18,ЗАПОЛНИТЬ!$D$18),ЗАПОЛНИТЬ!$E$18)</f>
        <v>01.07.2016</v>
      </c>
      <c r="K1783" s="143" t="e">
        <f>#REF!</f>
        <v>#REF!</v>
      </c>
      <c r="L1783" s="143" t="e">
        <f>IF(ЗАПОЛНИТЬ!$F$7=1,#REF!/1000,#REF!)</f>
        <v>#REF!</v>
      </c>
      <c r="M1783" s="143" t="e">
        <f>IF(ЗАПОЛНИТЬ!$F$7=1,#REF!/1000,#REF!)</f>
        <v>#REF!</v>
      </c>
      <c r="N1783" s="143" t="e">
        <f>IF(ЗАПОЛНИТЬ!$F$7=1,#REF!/1000,#REF!)</f>
        <v>#REF!</v>
      </c>
      <c r="O1783" s="143" t="e">
        <f>IF(ЗАПОЛНИТЬ!$F$7=1,#REF!/1000,#REF!)</f>
        <v>#REF!</v>
      </c>
      <c r="P1783" s="143" t="e">
        <f>IF(ЗАПОЛНИТЬ!$F$7=1,#REF!/1000,#REF!)</f>
        <v>#REF!</v>
      </c>
      <c r="Q1783" s="143" t="e">
        <f>IF(ЗАПОЛНИТЬ!$F$7=1,#REF!/1000,#REF!)</f>
        <v>#REF!</v>
      </c>
      <c r="R1783" s="143" t="e">
        <f>IF(ЗАПОЛНИТЬ!$F$7=1,#REF!/1000,#REF!)</f>
        <v>#REF!</v>
      </c>
      <c r="S1783" s="143" t="e">
        <f>IF(ЗАПОЛНИТЬ!$F$7=1,#REF!/1000,#REF!)</f>
        <v>#REF!</v>
      </c>
      <c r="T1783" s="143" t="e">
        <f>IF(ЗАПОЛНИТЬ!$F$7=1,#REF!/1000,#REF!)</f>
        <v>#REF!</v>
      </c>
      <c r="U1783" s="143" t="e">
        <f>IF(ЗАПОЛНИТЬ!$F$7=1,#REF!/1000,#REF!)</f>
        <v>#REF!</v>
      </c>
      <c r="V1783" s="145" t="e">
        <f t="shared" si="120"/>
        <v>#REF!</v>
      </c>
      <c r="W1783" s="145" t="e">
        <f t="shared" si="122"/>
        <v>#REF!</v>
      </c>
    </row>
    <row r="1784" spans="1:23">
      <c r="A1784" s="144" t="str">
        <f>ЗАПОЛНИТЬ!$B$23</f>
        <v>4</v>
      </c>
      <c r="B1784" s="144" t="str">
        <f>ЗАПОЛНИТЬ!$B$13</f>
        <v>24188344</v>
      </c>
      <c r="C1784" s="144" t="str">
        <f>ЗАПОЛНИТЬ!$B$24</f>
        <v>298</v>
      </c>
      <c r="D1784" s="144" t="str">
        <f>ЗАПОЛНИТЬ!$B$21</f>
        <v>12</v>
      </c>
      <c r="E1784" s="145"/>
      <c r="F1784" s="144" t="str">
        <f>ЗАПОЛНИТЬ!$B$22</f>
        <v>15</v>
      </c>
      <c r="G1784" s="144" t="str">
        <f>ЗАПОЛНИТЬ!$B$20</f>
        <v>040222</v>
      </c>
      <c r="H1784" s="143" t="str">
        <f>IF(ЗАПОЛНИТЬ!$F$7=1,ЗАПОЛНИТЬ!$H$9,ЗАПОЛНИТЬ!$H$10)</f>
        <v>73</v>
      </c>
      <c r="I1784" s="146" t="e">
        <f>IF(ЗАПОЛНИТЬ!$F$7=1,#REF!,#REF!)</f>
        <v>#REF!</v>
      </c>
      <c r="J1784" s="145" t="str">
        <f>IF(ЗАПОЛНИТЬ!$F$7=1,CONCATENATE(ЗАПОЛНИТЬ!$F$18,ЗАПОЛНИТЬ!$D$18),ЗАПОЛНИТЬ!$E$18)</f>
        <v>01.07.2016</v>
      </c>
      <c r="K1784" s="143" t="e">
        <f>#REF!</f>
        <v>#REF!</v>
      </c>
      <c r="L1784" s="143" t="e">
        <f>IF(ЗАПОЛНИТЬ!$F$7=1,#REF!/1000,#REF!)</f>
        <v>#REF!</v>
      </c>
      <c r="M1784" s="143" t="e">
        <f>IF(ЗАПОЛНИТЬ!$F$7=1,#REF!/1000,#REF!)</f>
        <v>#REF!</v>
      </c>
      <c r="N1784" s="143" t="e">
        <f>IF(ЗАПОЛНИТЬ!$F$7=1,#REF!/1000,#REF!)</f>
        <v>#REF!</v>
      </c>
      <c r="O1784" s="143" t="e">
        <f>IF(ЗАПОЛНИТЬ!$F$7=1,#REF!/1000,#REF!)</f>
        <v>#REF!</v>
      </c>
      <c r="P1784" s="143" t="e">
        <f>IF(ЗАПОЛНИТЬ!$F$7=1,#REF!/1000,#REF!)</f>
        <v>#REF!</v>
      </c>
      <c r="Q1784" s="143" t="e">
        <f>IF(ЗАПОЛНИТЬ!$F$7=1,#REF!/1000,#REF!)</f>
        <v>#REF!</v>
      </c>
      <c r="R1784" s="143" t="e">
        <f>IF(ЗАПОЛНИТЬ!$F$7=1,#REF!/1000,#REF!)</f>
        <v>#REF!</v>
      </c>
      <c r="S1784" s="143" t="e">
        <f>IF(ЗАПОЛНИТЬ!$F$7=1,#REF!/1000,#REF!)</f>
        <v>#REF!</v>
      </c>
      <c r="T1784" s="143" t="e">
        <f>IF(ЗАПОЛНИТЬ!$F$7=1,#REF!/1000,#REF!)</f>
        <v>#REF!</v>
      </c>
      <c r="U1784" s="143" t="e">
        <f>IF(ЗАПОЛНИТЬ!$F$7=1,#REF!/1000,#REF!)</f>
        <v>#REF!</v>
      </c>
      <c r="V1784" s="145" t="e">
        <f t="shared" si="120"/>
        <v>#REF!</v>
      </c>
      <c r="W1784" s="145" t="e">
        <f t="shared" si="122"/>
        <v>#REF!</v>
      </c>
    </row>
    <row r="1785" spans="1:23">
      <c r="A1785" s="144" t="str">
        <f>ЗАПОЛНИТЬ!$B$23</f>
        <v>4</v>
      </c>
      <c r="B1785" s="144" t="str">
        <f>ЗАПОЛНИТЬ!$B$13</f>
        <v>24188344</v>
      </c>
      <c r="C1785" s="144" t="str">
        <f>ЗАПОЛНИТЬ!$B$24</f>
        <v>298</v>
      </c>
      <c r="D1785" s="144" t="str">
        <f>ЗАПОЛНИТЬ!$B$21</f>
        <v>12</v>
      </c>
      <c r="E1785" s="145"/>
      <c r="F1785" s="144" t="str">
        <f>ЗАПОЛНИТЬ!$B$22</f>
        <v>15</v>
      </c>
      <c r="G1785" s="144" t="str">
        <f>ЗАПОЛНИТЬ!$B$20</f>
        <v>040222</v>
      </c>
      <c r="H1785" s="143" t="str">
        <f>IF(ЗАПОЛНИТЬ!$F$7=1,ЗАПОЛНИТЬ!$H$9,ЗАПОЛНИТЬ!$H$10)</f>
        <v>73</v>
      </c>
      <c r="I1785" s="146" t="e">
        <f>IF(ЗАПОЛНИТЬ!$F$7=1,#REF!,#REF!)</f>
        <v>#REF!</v>
      </c>
      <c r="J1785" s="145" t="str">
        <f>IF(ЗАПОЛНИТЬ!$F$7=1,CONCATENATE(ЗАПОЛНИТЬ!$F$18,ЗАПОЛНИТЬ!$D$18),ЗАПОЛНИТЬ!$E$18)</f>
        <v>01.07.2016</v>
      </c>
      <c r="K1785" s="143" t="e">
        <f>#REF!</f>
        <v>#REF!</v>
      </c>
      <c r="L1785" s="143" t="e">
        <f>IF(ЗАПОЛНИТЬ!$F$7=1,#REF!/1000,#REF!)</f>
        <v>#REF!</v>
      </c>
      <c r="M1785" s="143" t="e">
        <f>IF(ЗАПОЛНИТЬ!$F$7=1,#REF!/1000,#REF!)</f>
        <v>#REF!</v>
      </c>
      <c r="N1785" s="143" t="e">
        <f>IF(ЗАПОЛНИТЬ!$F$7=1,#REF!/1000,#REF!)</f>
        <v>#REF!</v>
      </c>
      <c r="O1785" s="143" t="e">
        <f>IF(ЗАПОЛНИТЬ!$F$7=1,#REF!/1000,#REF!)</f>
        <v>#REF!</v>
      </c>
      <c r="P1785" s="143" t="e">
        <f>IF(ЗАПОЛНИТЬ!$F$7=1,#REF!/1000,#REF!)</f>
        <v>#REF!</v>
      </c>
      <c r="Q1785" s="143" t="e">
        <f>IF(ЗАПОЛНИТЬ!$F$7=1,#REF!/1000,#REF!)</f>
        <v>#REF!</v>
      </c>
      <c r="R1785" s="143" t="e">
        <f>IF(ЗАПОЛНИТЬ!$F$7=1,#REF!/1000,#REF!)</f>
        <v>#REF!</v>
      </c>
      <c r="S1785" s="143" t="e">
        <f>IF(ЗАПОЛНИТЬ!$F$7=1,#REF!/1000,#REF!)</f>
        <v>#REF!</v>
      </c>
      <c r="T1785" s="143" t="e">
        <f>IF(ЗАПОЛНИТЬ!$F$7=1,#REF!/1000,#REF!)</f>
        <v>#REF!</v>
      </c>
      <c r="U1785" s="143" t="e">
        <f>IF(ЗАПОЛНИТЬ!$F$7=1,#REF!/1000,#REF!)</f>
        <v>#REF!</v>
      </c>
      <c r="V1785" s="145" t="e">
        <f t="shared" si="120"/>
        <v>#REF!</v>
      </c>
      <c r="W1785" s="145">
        <v>0</v>
      </c>
    </row>
    <row r="1786" spans="1:23">
      <c r="A1786" s="144" t="str">
        <f>ЗАПОЛНИТЬ!$B$23</f>
        <v>4</v>
      </c>
      <c r="B1786" s="144" t="str">
        <f>ЗАПОЛНИТЬ!$B$13</f>
        <v>24188344</v>
      </c>
      <c r="C1786" s="144" t="str">
        <f>ЗАПОЛНИТЬ!$B$24</f>
        <v>298</v>
      </c>
      <c r="D1786" s="144" t="str">
        <f>ЗАПОЛНИТЬ!$B$21</f>
        <v>12</v>
      </c>
      <c r="E1786" s="145"/>
      <c r="F1786" s="144" t="str">
        <f>ЗАПОЛНИТЬ!$B$22</f>
        <v>15</v>
      </c>
      <c r="G1786" s="144" t="str">
        <f>ЗАПОЛНИТЬ!$B$20</f>
        <v>040222</v>
      </c>
      <c r="H1786" s="143" t="str">
        <f>IF(ЗАПОЛНИТЬ!$F$7=1,ЗАПОЛНИТЬ!$H$9,ЗАПОЛНИТЬ!$H$10)</f>
        <v>73</v>
      </c>
      <c r="I1786" s="146" t="e">
        <f>IF(ЗАПОЛНИТЬ!$F$7=1,#REF!,#REF!)</f>
        <v>#REF!</v>
      </c>
      <c r="J1786" s="145" t="str">
        <f>IF(ЗАПОЛНИТЬ!$F$7=1,CONCATENATE(ЗАПОЛНИТЬ!$F$18,ЗАПОЛНИТЬ!$D$18),ЗАПОЛНИТЬ!$E$18)</f>
        <v>01.07.2016</v>
      </c>
      <c r="K1786" s="143" t="e">
        <f>#REF!</f>
        <v>#REF!</v>
      </c>
      <c r="L1786" s="143" t="e">
        <f>IF(ЗАПОЛНИТЬ!$F$7=1,#REF!/1000,#REF!)</f>
        <v>#REF!</v>
      </c>
      <c r="M1786" s="143" t="e">
        <f>IF(ЗАПОЛНИТЬ!$F$7=1,#REF!/1000,#REF!)</f>
        <v>#REF!</v>
      </c>
      <c r="N1786" s="143" t="e">
        <f>IF(ЗАПОЛНИТЬ!$F$7=1,#REF!/1000,#REF!)</f>
        <v>#REF!</v>
      </c>
      <c r="O1786" s="143" t="e">
        <f>IF(ЗАПОЛНИТЬ!$F$7=1,#REF!/1000,#REF!)</f>
        <v>#REF!</v>
      </c>
      <c r="P1786" s="143" t="e">
        <f>IF(ЗАПОЛНИТЬ!$F$7=1,#REF!/1000,#REF!)</f>
        <v>#REF!</v>
      </c>
      <c r="Q1786" s="143" t="e">
        <f>IF(ЗАПОЛНИТЬ!$F$7=1,#REF!/1000,#REF!)</f>
        <v>#REF!</v>
      </c>
      <c r="R1786" s="143" t="e">
        <f>IF(ЗАПОЛНИТЬ!$F$7=1,#REF!/1000,#REF!)</f>
        <v>#REF!</v>
      </c>
      <c r="S1786" s="143" t="e">
        <f>IF(ЗАПОЛНИТЬ!$F$7=1,#REF!/1000,#REF!)</f>
        <v>#REF!</v>
      </c>
      <c r="T1786" s="143" t="e">
        <f>IF(ЗАПОЛНИТЬ!$F$7=1,#REF!/1000,#REF!)</f>
        <v>#REF!</v>
      </c>
      <c r="U1786" s="143" t="e">
        <f>IF(ЗАПОЛНИТЬ!$F$7=1,#REF!/1000,#REF!)</f>
        <v>#REF!</v>
      </c>
      <c r="V1786" s="145" t="e">
        <f t="shared" si="120"/>
        <v>#REF!</v>
      </c>
      <c r="W1786" s="145" t="e">
        <f t="shared" ref="W1786:W1791" si="123">IF(SUM(L1786:U1786)&gt;0,1,0)</f>
        <v>#REF!</v>
      </c>
    </row>
    <row r="1787" spans="1:23">
      <c r="A1787" s="144" t="str">
        <f>ЗАПОЛНИТЬ!$B$23</f>
        <v>4</v>
      </c>
      <c r="B1787" s="144" t="str">
        <f>ЗАПОЛНИТЬ!$B$13</f>
        <v>24188344</v>
      </c>
      <c r="C1787" s="144" t="str">
        <f>ЗАПОЛНИТЬ!$B$24</f>
        <v>298</v>
      </c>
      <c r="D1787" s="144" t="str">
        <f>ЗАПОЛНИТЬ!$B$21</f>
        <v>12</v>
      </c>
      <c r="E1787" s="145"/>
      <c r="F1787" s="144" t="str">
        <f>ЗАПОЛНИТЬ!$B$22</f>
        <v>15</v>
      </c>
      <c r="G1787" s="144" t="str">
        <f>ЗАПОЛНИТЬ!$B$20</f>
        <v>040222</v>
      </c>
      <c r="H1787" s="143" t="str">
        <f>IF(ЗАПОЛНИТЬ!$F$7=1,ЗАПОЛНИТЬ!$H$9,ЗАПОЛНИТЬ!$H$10)</f>
        <v>73</v>
      </c>
      <c r="I1787" s="146" t="e">
        <f>IF(ЗАПОЛНИТЬ!$F$7=1,#REF!,#REF!)</f>
        <v>#REF!</v>
      </c>
      <c r="J1787" s="145" t="str">
        <f>IF(ЗАПОЛНИТЬ!$F$7=1,CONCATENATE(ЗАПОЛНИТЬ!$F$18,ЗАПОЛНИТЬ!$D$18),ЗАПОЛНИТЬ!$E$18)</f>
        <v>01.07.2016</v>
      </c>
      <c r="K1787" s="143" t="e">
        <f>#REF!</f>
        <v>#REF!</v>
      </c>
      <c r="L1787" s="143" t="e">
        <f>IF(ЗАПОЛНИТЬ!$F$7=1,#REF!/1000,#REF!)</f>
        <v>#REF!</v>
      </c>
      <c r="M1787" s="143" t="e">
        <f>IF(ЗАПОЛНИТЬ!$F$7=1,#REF!/1000,#REF!)</f>
        <v>#REF!</v>
      </c>
      <c r="N1787" s="143" t="e">
        <f>IF(ЗАПОЛНИТЬ!$F$7=1,#REF!/1000,#REF!)</f>
        <v>#REF!</v>
      </c>
      <c r="O1787" s="143" t="e">
        <f>IF(ЗАПОЛНИТЬ!$F$7=1,#REF!/1000,#REF!)</f>
        <v>#REF!</v>
      </c>
      <c r="P1787" s="143" t="e">
        <f>IF(ЗАПОЛНИТЬ!$F$7=1,#REF!/1000,#REF!)</f>
        <v>#REF!</v>
      </c>
      <c r="Q1787" s="143" t="e">
        <f>IF(ЗАПОЛНИТЬ!$F$7=1,#REF!/1000,#REF!)</f>
        <v>#REF!</v>
      </c>
      <c r="R1787" s="143" t="e">
        <f>IF(ЗАПОЛНИТЬ!$F$7=1,#REF!/1000,#REF!)</f>
        <v>#REF!</v>
      </c>
      <c r="S1787" s="143" t="e">
        <f>IF(ЗАПОЛНИТЬ!$F$7=1,#REF!/1000,#REF!)</f>
        <v>#REF!</v>
      </c>
      <c r="T1787" s="143" t="e">
        <f>IF(ЗАПОЛНИТЬ!$F$7=1,#REF!/1000,#REF!)</f>
        <v>#REF!</v>
      </c>
      <c r="U1787" s="143" t="e">
        <f>IF(ЗАПОЛНИТЬ!$F$7=1,#REF!/1000,#REF!)</f>
        <v>#REF!</v>
      </c>
      <c r="V1787" s="145" t="e">
        <f t="shared" si="120"/>
        <v>#REF!</v>
      </c>
      <c r="W1787" s="145" t="e">
        <f t="shared" si="123"/>
        <v>#REF!</v>
      </c>
    </row>
    <row r="1788" spans="1:23">
      <c r="A1788" s="144" t="str">
        <f>ЗАПОЛНИТЬ!$B$23</f>
        <v>4</v>
      </c>
      <c r="B1788" s="144" t="str">
        <f>ЗАПОЛНИТЬ!$B$13</f>
        <v>24188344</v>
      </c>
      <c r="C1788" s="144" t="str">
        <f>ЗАПОЛНИТЬ!$B$24</f>
        <v>298</v>
      </c>
      <c r="D1788" s="144" t="str">
        <f>ЗАПОЛНИТЬ!$B$21</f>
        <v>12</v>
      </c>
      <c r="E1788" s="145"/>
      <c r="F1788" s="144" t="str">
        <f>ЗАПОЛНИТЬ!$B$22</f>
        <v>15</v>
      </c>
      <c r="G1788" s="144" t="str">
        <f>ЗАПОЛНИТЬ!$B$20</f>
        <v>040222</v>
      </c>
      <c r="H1788" s="143" t="str">
        <f>IF(ЗАПОЛНИТЬ!$F$7=1,ЗАПОЛНИТЬ!$H$9,ЗАПОЛНИТЬ!$H$10)</f>
        <v>73</v>
      </c>
      <c r="I1788" s="146" t="e">
        <f>IF(ЗАПОЛНИТЬ!$F$7=1,#REF!,#REF!)</f>
        <v>#REF!</v>
      </c>
      <c r="J1788" s="145" t="str">
        <f>IF(ЗАПОЛНИТЬ!$F$7=1,CONCATENATE(ЗАПОЛНИТЬ!$F$18,ЗАПОЛНИТЬ!$D$18),ЗАПОЛНИТЬ!$E$18)</f>
        <v>01.07.2016</v>
      </c>
      <c r="K1788" s="143" t="e">
        <f>#REF!</f>
        <v>#REF!</v>
      </c>
      <c r="L1788" s="143" t="e">
        <f>IF(ЗАПОЛНИТЬ!$F$7=1,#REF!/1000,#REF!)</f>
        <v>#REF!</v>
      </c>
      <c r="M1788" s="143" t="e">
        <f>IF(ЗАПОЛНИТЬ!$F$7=1,#REF!/1000,#REF!)</f>
        <v>#REF!</v>
      </c>
      <c r="N1788" s="143" t="e">
        <f>IF(ЗАПОЛНИТЬ!$F$7=1,#REF!/1000,#REF!)</f>
        <v>#REF!</v>
      </c>
      <c r="O1788" s="143" t="e">
        <f>IF(ЗАПОЛНИТЬ!$F$7=1,#REF!/1000,#REF!)</f>
        <v>#REF!</v>
      </c>
      <c r="P1788" s="143" t="e">
        <f>IF(ЗАПОЛНИТЬ!$F$7=1,#REF!/1000,#REF!)</f>
        <v>#REF!</v>
      </c>
      <c r="Q1788" s="143" t="e">
        <f>IF(ЗАПОЛНИТЬ!$F$7=1,#REF!/1000,#REF!)</f>
        <v>#REF!</v>
      </c>
      <c r="R1788" s="143" t="e">
        <f>IF(ЗАПОЛНИТЬ!$F$7=1,#REF!/1000,#REF!)</f>
        <v>#REF!</v>
      </c>
      <c r="S1788" s="143" t="e">
        <f>IF(ЗАПОЛНИТЬ!$F$7=1,#REF!/1000,#REF!)</f>
        <v>#REF!</v>
      </c>
      <c r="T1788" s="143" t="e">
        <f>IF(ЗАПОЛНИТЬ!$F$7=1,#REF!/1000,#REF!)</f>
        <v>#REF!</v>
      </c>
      <c r="U1788" s="143" t="e">
        <f>IF(ЗАПОЛНИТЬ!$F$7=1,#REF!/1000,#REF!)</f>
        <v>#REF!</v>
      </c>
      <c r="V1788" s="145" t="e">
        <f t="shared" si="120"/>
        <v>#REF!</v>
      </c>
      <c r="W1788" s="145" t="e">
        <f t="shared" si="123"/>
        <v>#REF!</v>
      </c>
    </row>
    <row r="1789" spans="1:23">
      <c r="A1789" s="144" t="str">
        <f>ЗАПОЛНИТЬ!$B$23</f>
        <v>4</v>
      </c>
      <c r="B1789" s="144" t="str">
        <f>ЗАПОЛНИТЬ!$B$13</f>
        <v>24188344</v>
      </c>
      <c r="C1789" s="144" t="str">
        <f>ЗАПОЛНИТЬ!$B$24</f>
        <v>298</v>
      </c>
      <c r="D1789" s="144" t="str">
        <f>ЗАПОЛНИТЬ!$B$21</f>
        <v>12</v>
      </c>
      <c r="E1789" s="145"/>
      <c r="F1789" s="144" t="str">
        <f>ЗАПОЛНИТЬ!$B$22</f>
        <v>15</v>
      </c>
      <c r="G1789" s="144" t="str">
        <f>ЗАПОЛНИТЬ!$B$20</f>
        <v>040222</v>
      </c>
      <c r="H1789" s="143" t="str">
        <f>IF(ЗАПОЛНИТЬ!$F$7=1,ЗАПОЛНИТЬ!$H$9,ЗАПОЛНИТЬ!$H$10)</f>
        <v>73</v>
      </c>
      <c r="I1789" s="146" t="e">
        <f>IF(ЗАПОЛНИТЬ!$F$7=1,#REF!,#REF!)</f>
        <v>#REF!</v>
      </c>
      <c r="J1789" s="145" t="str">
        <f>IF(ЗАПОЛНИТЬ!$F$7=1,CONCATENATE(ЗАПОЛНИТЬ!$F$18,ЗАПОЛНИТЬ!$D$18),ЗАПОЛНИТЬ!$E$18)</f>
        <v>01.07.2016</v>
      </c>
      <c r="K1789" s="143" t="e">
        <f>#REF!</f>
        <v>#REF!</v>
      </c>
      <c r="L1789" s="143" t="e">
        <f>IF(ЗАПОЛНИТЬ!$F$7=1,#REF!/1000,#REF!)</f>
        <v>#REF!</v>
      </c>
      <c r="M1789" s="143" t="e">
        <f>IF(ЗАПОЛНИТЬ!$F$7=1,#REF!/1000,#REF!)</f>
        <v>#REF!</v>
      </c>
      <c r="N1789" s="143" t="e">
        <f>IF(ЗАПОЛНИТЬ!$F$7=1,#REF!/1000,#REF!)</f>
        <v>#REF!</v>
      </c>
      <c r="O1789" s="143" t="e">
        <f>IF(ЗАПОЛНИТЬ!$F$7=1,#REF!/1000,#REF!)</f>
        <v>#REF!</v>
      </c>
      <c r="P1789" s="143" t="e">
        <f>IF(ЗАПОЛНИТЬ!$F$7=1,#REF!/1000,#REF!)</f>
        <v>#REF!</v>
      </c>
      <c r="Q1789" s="143" t="e">
        <f>IF(ЗАПОЛНИТЬ!$F$7=1,#REF!/1000,#REF!)</f>
        <v>#REF!</v>
      </c>
      <c r="R1789" s="143" t="e">
        <f>IF(ЗАПОЛНИТЬ!$F$7=1,#REF!/1000,#REF!)</f>
        <v>#REF!</v>
      </c>
      <c r="S1789" s="143" t="e">
        <f>IF(ЗАПОЛНИТЬ!$F$7=1,#REF!/1000,#REF!)</f>
        <v>#REF!</v>
      </c>
      <c r="T1789" s="143" t="e">
        <f>IF(ЗАПОЛНИТЬ!$F$7=1,#REF!/1000,#REF!)</f>
        <v>#REF!</v>
      </c>
      <c r="U1789" s="143" t="e">
        <f>IF(ЗАПОЛНИТЬ!$F$7=1,#REF!/1000,#REF!)</f>
        <v>#REF!</v>
      </c>
      <c r="V1789" s="145" t="e">
        <f t="shared" si="120"/>
        <v>#REF!</v>
      </c>
      <c r="W1789" s="145" t="e">
        <f t="shared" si="123"/>
        <v>#REF!</v>
      </c>
    </row>
    <row r="1790" spans="1:23">
      <c r="A1790" s="144" t="str">
        <f>ЗАПОЛНИТЬ!$B$23</f>
        <v>4</v>
      </c>
      <c r="B1790" s="144" t="str">
        <f>ЗАПОЛНИТЬ!$B$13</f>
        <v>24188344</v>
      </c>
      <c r="C1790" s="144" t="str">
        <f>ЗАПОЛНИТЬ!$B$24</f>
        <v>298</v>
      </c>
      <c r="D1790" s="144" t="str">
        <f>ЗАПОЛНИТЬ!$B$21</f>
        <v>12</v>
      </c>
      <c r="E1790" s="145"/>
      <c r="F1790" s="144" t="str">
        <f>ЗАПОЛНИТЬ!$B$22</f>
        <v>15</v>
      </c>
      <c r="G1790" s="144" t="str">
        <f>ЗАПОЛНИТЬ!$B$20</f>
        <v>040222</v>
      </c>
      <c r="H1790" s="143" t="str">
        <f>IF(ЗАПОЛНИТЬ!$F$7=1,ЗАПОЛНИТЬ!$H$9,ЗАПОЛНИТЬ!$H$10)</f>
        <v>73</v>
      </c>
      <c r="I1790" s="146" t="e">
        <f>IF(ЗАПОЛНИТЬ!$F$7=1,#REF!,#REF!)</f>
        <v>#REF!</v>
      </c>
      <c r="J1790" s="145" t="str">
        <f>IF(ЗАПОЛНИТЬ!$F$7=1,CONCATENATE(ЗАПОЛНИТЬ!$F$18,ЗАПОЛНИТЬ!$D$18),ЗАПОЛНИТЬ!$E$18)</f>
        <v>01.07.2016</v>
      </c>
      <c r="K1790" s="143" t="e">
        <f>#REF!</f>
        <v>#REF!</v>
      </c>
      <c r="L1790" s="143" t="e">
        <f>IF(ЗАПОЛНИТЬ!$F$7=1,#REF!/1000,#REF!)</f>
        <v>#REF!</v>
      </c>
      <c r="M1790" s="143" t="e">
        <f>IF(ЗАПОЛНИТЬ!$F$7=1,#REF!/1000,#REF!)</f>
        <v>#REF!</v>
      </c>
      <c r="N1790" s="143" t="e">
        <f>IF(ЗАПОЛНИТЬ!$F$7=1,#REF!/1000,#REF!)</f>
        <v>#REF!</v>
      </c>
      <c r="O1790" s="143" t="e">
        <f>IF(ЗАПОЛНИТЬ!$F$7=1,#REF!/1000,#REF!)</f>
        <v>#REF!</v>
      </c>
      <c r="P1790" s="143" t="e">
        <f>IF(ЗАПОЛНИТЬ!$F$7=1,#REF!/1000,#REF!)</f>
        <v>#REF!</v>
      </c>
      <c r="Q1790" s="143" t="e">
        <f>IF(ЗАПОЛНИТЬ!$F$7=1,#REF!/1000,#REF!)</f>
        <v>#REF!</v>
      </c>
      <c r="R1790" s="143" t="e">
        <f>IF(ЗАПОЛНИТЬ!$F$7=1,#REF!/1000,#REF!)</f>
        <v>#REF!</v>
      </c>
      <c r="S1790" s="143" t="e">
        <f>IF(ЗАПОЛНИТЬ!$F$7=1,#REF!/1000,#REF!)</f>
        <v>#REF!</v>
      </c>
      <c r="T1790" s="143" t="e">
        <f>IF(ЗАПОЛНИТЬ!$F$7=1,#REF!/1000,#REF!)</f>
        <v>#REF!</v>
      </c>
      <c r="U1790" s="143" t="e">
        <f>IF(ЗАПОЛНИТЬ!$F$7=1,#REF!/1000,#REF!)</f>
        <v>#REF!</v>
      </c>
      <c r="V1790" s="145" t="e">
        <f t="shared" si="120"/>
        <v>#REF!</v>
      </c>
      <c r="W1790" s="145" t="e">
        <f t="shared" si="123"/>
        <v>#REF!</v>
      </c>
    </row>
    <row r="1791" spans="1:23">
      <c r="A1791" s="144" t="str">
        <f>ЗАПОЛНИТЬ!$B$23</f>
        <v>4</v>
      </c>
      <c r="B1791" s="144" t="str">
        <f>ЗАПОЛНИТЬ!$B$13</f>
        <v>24188344</v>
      </c>
      <c r="C1791" s="144" t="str">
        <f>ЗАПОЛНИТЬ!$B$24</f>
        <v>298</v>
      </c>
      <c r="D1791" s="144" t="str">
        <f>ЗАПОЛНИТЬ!$B$21</f>
        <v>12</v>
      </c>
      <c r="E1791" s="145"/>
      <c r="F1791" s="144" t="str">
        <f>ЗАПОЛНИТЬ!$B$22</f>
        <v>15</v>
      </c>
      <c r="G1791" s="144" t="str">
        <f>ЗАПОЛНИТЬ!$B$20</f>
        <v>040222</v>
      </c>
      <c r="H1791" s="143" t="str">
        <f>IF(ЗАПОЛНИТЬ!$F$7=1,ЗАПОЛНИТЬ!$H$9,ЗАПОЛНИТЬ!$H$10)</f>
        <v>73</v>
      </c>
      <c r="I1791" s="146" t="e">
        <f>IF(ЗАПОЛНИТЬ!$F$7=1,#REF!,#REF!)</f>
        <v>#REF!</v>
      </c>
      <c r="J1791" s="145" t="str">
        <f>IF(ЗАПОЛНИТЬ!$F$7=1,CONCATENATE(ЗАПОЛНИТЬ!$F$18,ЗАПОЛНИТЬ!$D$18),ЗАПОЛНИТЬ!$E$18)</f>
        <v>01.07.2016</v>
      </c>
      <c r="K1791" s="143" t="e">
        <f>#REF!</f>
        <v>#REF!</v>
      </c>
      <c r="L1791" s="143" t="e">
        <f>IF(ЗАПОЛНИТЬ!$F$7=1,#REF!/1000,#REF!)</f>
        <v>#REF!</v>
      </c>
      <c r="M1791" s="143" t="e">
        <f>IF(ЗАПОЛНИТЬ!$F$7=1,#REF!/1000,#REF!)</f>
        <v>#REF!</v>
      </c>
      <c r="N1791" s="143" t="e">
        <f>IF(ЗАПОЛНИТЬ!$F$7=1,#REF!/1000,#REF!)</f>
        <v>#REF!</v>
      </c>
      <c r="O1791" s="143" t="e">
        <f>IF(ЗАПОЛНИТЬ!$F$7=1,#REF!/1000,#REF!)</f>
        <v>#REF!</v>
      </c>
      <c r="P1791" s="143" t="e">
        <f>IF(ЗАПОЛНИТЬ!$F$7=1,#REF!/1000,#REF!)</f>
        <v>#REF!</v>
      </c>
      <c r="Q1791" s="143" t="e">
        <f>IF(ЗАПОЛНИТЬ!$F$7=1,#REF!/1000,#REF!)</f>
        <v>#REF!</v>
      </c>
      <c r="R1791" s="143" t="e">
        <f>IF(ЗАПОЛНИТЬ!$F$7=1,#REF!/1000,#REF!)</f>
        <v>#REF!</v>
      </c>
      <c r="S1791" s="143" t="e">
        <f>IF(ЗАПОЛНИТЬ!$F$7=1,#REF!/1000,#REF!)</f>
        <v>#REF!</v>
      </c>
      <c r="T1791" s="143" t="e">
        <f>IF(ЗАПОЛНИТЬ!$F$7=1,#REF!/1000,#REF!)</f>
        <v>#REF!</v>
      </c>
      <c r="U1791" s="143" t="e">
        <f>IF(ЗАПОЛНИТЬ!$F$7=1,#REF!/1000,#REF!)</f>
        <v>#REF!</v>
      </c>
      <c r="V1791" s="145" t="e">
        <f>IF(SUM(L1791:U1791)&gt;0,1,0)</f>
        <v>#REF!</v>
      </c>
      <c r="W1791" s="145" t="e">
        <f t="shared" si="123"/>
        <v>#REF!</v>
      </c>
    </row>
    <row r="1792" spans="1:23">
      <c r="A1792" s="144" t="str">
        <f>ЗАПОЛНИТЬ!$B$23</f>
        <v>4</v>
      </c>
      <c r="B1792" s="144" t="str">
        <f>ЗАПОЛНИТЬ!$B$13</f>
        <v>24188344</v>
      </c>
      <c r="C1792" s="144" t="str">
        <f>ЗАПОЛНИТЬ!$B$24</f>
        <v>298</v>
      </c>
      <c r="D1792" s="144" t="str">
        <f>ЗАПОЛНИТЬ!$B$21</f>
        <v>12</v>
      </c>
      <c r="E1792" s="145"/>
      <c r="F1792" s="144" t="str">
        <f>ЗАПОЛНИТЬ!$B$22</f>
        <v>15</v>
      </c>
      <c r="G1792" s="144" t="str">
        <f>ЗАПОЛНИТЬ!$B$20</f>
        <v>040222</v>
      </c>
      <c r="H1792" s="143" t="str">
        <f>IF(ЗАПОЛНИТЬ!$F$7=1,ЗАПОЛНИТЬ!$H$9,ЗАПОЛНИТЬ!$H$10)</f>
        <v>73</v>
      </c>
      <c r="I1792" s="146" t="e">
        <f>IF(ЗАПОЛНИТЬ!$F$7=1,#REF!,#REF!)</f>
        <v>#REF!</v>
      </c>
      <c r="J1792" s="145" t="str">
        <f>IF(ЗАПОЛНИТЬ!$F$7=1,CONCATENATE(ЗАПОЛНИТЬ!$F$18,ЗАПОЛНИТЬ!$D$18),ЗАПОЛНИТЬ!$E$18)</f>
        <v>01.07.2016</v>
      </c>
      <c r="K1792" s="143" t="e">
        <f>#REF!</f>
        <v>#REF!</v>
      </c>
      <c r="L1792" s="143" t="e">
        <f>IF(ЗАПОЛНИТЬ!$F$7=1,#REF!/1000,#REF!)</f>
        <v>#REF!</v>
      </c>
      <c r="M1792" s="143" t="e">
        <f>IF(ЗАПОЛНИТЬ!$F$7=1,#REF!/1000,#REF!)</f>
        <v>#REF!</v>
      </c>
      <c r="N1792" s="143" t="e">
        <f>IF(ЗАПОЛНИТЬ!$F$7=1,#REF!/1000,#REF!)</f>
        <v>#REF!</v>
      </c>
      <c r="O1792" s="143" t="e">
        <f>IF(ЗАПОЛНИТЬ!$F$7=1,#REF!/1000,#REF!)</f>
        <v>#REF!</v>
      </c>
      <c r="P1792" s="143" t="e">
        <f>IF(ЗАПОЛНИТЬ!$F$7=1,#REF!/1000,#REF!)</f>
        <v>#REF!</v>
      </c>
      <c r="Q1792" s="143" t="e">
        <f>IF(ЗАПОЛНИТЬ!$F$7=1,#REF!/1000,#REF!)</f>
        <v>#REF!</v>
      </c>
      <c r="R1792" s="143" t="e">
        <f>IF(ЗАПОЛНИТЬ!$F$7=1,#REF!/1000,#REF!)</f>
        <v>#REF!</v>
      </c>
      <c r="S1792" s="143" t="e">
        <f>IF(ЗАПОЛНИТЬ!$F$7=1,#REF!/1000,#REF!)</f>
        <v>#REF!</v>
      </c>
      <c r="T1792" s="143" t="e">
        <f>IF(ЗАПОЛНИТЬ!$F$7=1,#REF!/1000,#REF!)</f>
        <v>#REF!</v>
      </c>
      <c r="U1792" s="143" t="e">
        <f>IF(ЗАПОЛНИТЬ!$F$7=1,#REF!/1000,#REF!)</f>
        <v>#REF!</v>
      </c>
      <c r="V1792" s="145" t="e">
        <f t="shared" si="120"/>
        <v>#REF!</v>
      </c>
      <c r="W1792" s="145">
        <v>0</v>
      </c>
    </row>
    <row r="1793" spans="1:23">
      <c r="A1793" s="144" t="str">
        <f>ЗАПОЛНИТЬ!$B$23</f>
        <v>4</v>
      </c>
      <c r="B1793" s="144" t="str">
        <f>ЗАПОЛНИТЬ!$B$13</f>
        <v>24188344</v>
      </c>
      <c r="C1793" s="144" t="str">
        <f>ЗАПОЛНИТЬ!$B$24</f>
        <v>298</v>
      </c>
      <c r="D1793" s="144" t="str">
        <f>ЗАПОЛНИТЬ!$B$21</f>
        <v>12</v>
      </c>
      <c r="E1793" s="145"/>
      <c r="F1793" s="144" t="str">
        <f>ЗАПОЛНИТЬ!$B$22</f>
        <v>15</v>
      </c>
      <c r="G1793" s="144" t="str">
        <f>ЗАПОЛНИТЬ!$B$20</f>
        <v>040222</v>
      </c>
      <c r="H1793" s="143" t="str">
        <f>IF(ЗАПОЛНИТЬ!$F$7=1,ЗАПОЛНИТЬ!$H$9,ЗАПОЛНИТЬ!$H$10)</f>
        <v>73</v>
      </c>
      <c r="I1793" s="146" t="e">
        <f>IF(ЗАПОЛНИТЬ!$F$7=1,#REF!,#REF!)</f>
        <v>#REF!</v>
      </c>
      <c r="J1793" s="145" t="str">
        <f>IF(ЗАПОЛНИТЬ!$F$7=1,CONCATENATE(ЗАПОЛНИТЬ!$F$18,ЗАПОЛНИТЬ!$D$18),ЗАПОЛНИТЬ!$E$18)</f>
        <v>01.07.2016</v>
      </c>
      <c r="K1793" s="143" t="e">
        <f>#REF!</f>
        <v>#REF!</v>
      </c>
      <c r="L1793" s="143" t="e">
        <f>IF(ЗАПОЛНИТЬ!$F$7=1,#REF!/1000,#REF!)</f>
        <v>#REF!</v>
      </c>
      <c r="M1793" s="143" t="e">
        <f>IF(ЗАПОЛНИТЬ!$F$7=1,#REF!/1000,#REF!)</f>
        <v>#REF!</v>
      </c>
      <c r="N1793" s="143" t="e">
        <f>IF(ЗАПОЛНИТЬ!$F$7=1,#REF!/1000,#REF!)</f>
        <v>#REF!</v>
      </c>
      <c r="O1793" s="143" t="e">
        <f>IF(ЗАПОЛНИТЬ!$F$7=1,#REF!/1000,#REF!)</f>
        <v>#REF!</v>
      </c>
      <c r="P1793" s="143" t="e">
        <f>IF(ЗАПОЛНИТЬ!$F$7=1,#REF!/1000,#REF!)</f>
        <v>#REF!</v>
      </c>
      <c r="Q1793" s="143" t="e">
        <f>IF(ЗАПОЛНИТЬ!$F$7=1,#REF!/1000,#REF!)</f>
        <v>#REF!</v>
      </c>
      <c r="R1793" s="143" t="e">
        <f>IF(ЗАПОЛНИТЬ!$F$7=1,#REF!/1000,#REF!)</f>
        <v>#REF!</v>
      </c>
      <c r="S1793" s="143" t="e">
        <f>IF(ЗАПОЛНИТЬ!$F$7=1,#REF!/1000,#REF!)</f>
        <v>#REF!</v>
      </c>
      <c r="T1793" s="143" t="e">
        <f>IF(ЗАПОЛНИТЬ!$F$7=1,#REF!/1000,#REF!)</f>
        <v>#REF!</v>
      </c>
      <c r="U1793" s="143" t="e">
        <f>IF(ЗАПОЛНИТЬ!$F$7=1,#REF!/1000,#REF!)</f>
        <v>#REF!</v>
      </c>
      <c r="V1793" s="145" t="e">
        <f t="shared" si="120"/>
        <v>#REF!</v>
      </c>
      <c r="W1793" s="145" t="e">
        <f>IF(SUM(L1793:U1793)&gt;0,1,0)</f>
        <v>#REF!</v>
      </c>
    </row>
    <row r="1794" spans="1:23">
      <c r="A1794" s="144" t="str">
        <f>ЗАПОЛНИТЬ!$B$23</f>
        <v>4</v>
      </c>
      <c r="B1794" s="144" t="str">
        <f>ЗАПОЛНИТЬ!$B$13</f>
        <v>24188344</v>
      </c>
      <c r="C1794" s="144" t="str">
        <f>ЗАПОЛНИТЬ!$B$24</f>
        <v>298</v>
      </c>
      <c r="D1794" s="144" t="str">
        <f>ЗАПОЛНИТЬ!$B$21</f>
        <v>12</v>
      </c>
      <c r="E1794" s="145"/>
      <c r="F1794" s="144" t="str">
        <f>ЗАПОЛНИТЬ!$B$22</f>
        <v>15</v>
      </c>
      <c r="G1794" s="144" t="str">
        <f>ЗАПОЛНИТЬ!$B$20</f>
        <v>040222</v>
      </c>
      <c r="H1794" s="143" t="str">
        <f>IF(ЗАПОЛНИТЬ!$F$7=1,ЗАПОЛНИТЬ!$H$9,ЗАПОЛНИТЬ!$H$10)</f>
        <v>73</v>
      </c>
      <c r="I1794" s="146" t="e">
        <f>IF(ЗАПОЛНИТЬ!$F$7=1,#REF!,#REF!)</f>
        <v>#REF!</v>
      </c>
      <c r="J1794" s="145" t="str">
        <f>IF(ЗАПОЛНИТЬ!$F$7=1,CONCATENATE(ЗАПОЛНИТЬ!$F$18,ЗАПОЛНИТЬ!$D$18),ЗАПОЛНИТЬ!$E$18)</f>
        <v>01.07.2016</v>
      </c>
      <c r="K1794" s="143" t="e">
        <f>#REF!</f>
        <v>#REF!</v>
      </c>
      <c r="L1794" s="143" t="e">
        <f>IF(ЗАПОЛНИТЬ!$F$7=1,#REF!/1000,#REF!)</f>
        <v>#REF!</v>
      </c>
      <c r="M1794" s="143" t="e">
        <f>IF(ЗАПОЛНИТЬ!$F$7=1,#REF!/1000,#REF!)</f>
        <v>#REF!</v>
      </c>
      <c r="N1794" s="143" t="e">
        <f>IF(ЗАПОЛНИТЬ!$F$7=1,#REF!/1000,#REF!)</f>
        <v>#REF!</v>
      </c>
      <c r="O1794" s="143" t="e">
        <f>IF(ЗАПОЛНИТЬ!$F$7=1,#REF!/1000,#REF!)</f>
        <v>#REF!</v>
      </c>
      <c r="P1794" s="143" t="e">
        <f>IF(ЗАПОЛНИТЬ!$F$7=1,#REF!/1000,#REF!)</f>
        <v>#REF!</v>
      </c>
      <c r="Q1794" s="143" t="e">
        <f>IF(ЗАПОЛНИТЬ!$F$7=1,#REF!/1000,#REF!)</f>
        <v>#REF!</v>
      </c>
      <c r="R1794" s="143" t="e">
        <f>IF(ЗАПОЛНИТЬ!$F$7=1,#REF!/1000,#REF!)</f>
        <v>#REF!</v>
      </c>
      <c r="S1794" s="143" t="e">
        <f>IF(ЗАПОЛНИТЬ!$F$7=1,#REF!/1000,#REF!)</f>
        <v>#REF!</v>
      </c>
      <c r="T1794" s="143" t="e">
        <f>IF(ЗАПОЛНИТЬ!$F$7=1,#REF!/1000,#REF!)</f>
        <v>#REF!</v>
      </c>
      <c r="U1794" s="143" t="e">
        <f>IF(ЗАПОЛНИТЬ!$F$7=1,#REF!/1000,#REF!)</f>
        <v>#REF!</v>
      </c>
      <c r="V1794" s="145" t="e">
        <f t="shared" si="120"/>
        <v>#REF!</v>
      </c>
      <c r="W1794" s="145" t="e">
        <f>IF(SUM(L1794:U1794)&gt;0,1,0)</f>
        <v>#REF!</v>
      </c>
    </row>
    <row r="1795" spans="1:23">
      <c r="A1795" s="144" t="str">
        <f>ЗАПОЛНИТЬ!$B$23</f>
        <v>4</v>
      </c>
      <c r="B1795" s="144" t="str">
        <f>ЗАПОЛНИТЬ!$B$13</f>
        <v>24188344</v>
      </c>
      <c r="C1795" s="144" t="str">
        <f>ЗАПОЛНИТЬ!$B$24</f>
        <v>298</v>
      </c>
      <c r="D1795" s="144" t="str">
        <f>ЗАПОЛНИТЬ!$B$21</f>
        <v>12</v>
      </c>
      <c r="E1795" s="145"/>
      <c r="F1795" s="144" t="str">
        <f>ЗАПОЛНИТЬ!$B$22</f>
        <v>15</v>
      </c>
      <c r="G1795" s="144" t="str">
        <f>ЗАПОЛНИТЬ!$B$20</f>
        <v>040222</v>
      </c>
      <c r="H1795" s="143" t="str">
        <f>IF(ЗАПОЛНИТЬ!$F$7=1,ЗАПОЛНИТЬ!$H$9,ЗАПОЛНИТЬ!$H$10)</f>
        <v>73</v>
      </c>
      <c r="I1795" s="146" t="e">
        <f>IF(ЗАПОЛНИТЬ!$F$7=1,#REF!,#REF!)</f>
        <v>#REF!</v>
      </c>
      <c r="J1795" s="145" t="str">
        <f>IF(ЗАПОЛНИТЬ!$F$7=1,CONCATENATE(ЗАПОЛНИТЬ!$F$18,ЗАПОЛНИТЬ!$D$18),ЗАПОЛНИТЬ!$E$18)</f>
        <v>01.07.2016</v>
      </c>
      <c r="K1795" s="143" t="e">
        <f>#REF!</f>
        <v>#REF!</v>
      </c>
      <c r="L1795" s="143" t="e">
        <f>IF(ЗАПОЛНИТЬ!$F$7=1,#REF!/1000,#REF!)</f>
        <v>#REF!</v>
      </c>
      <c r="M1795" s="143" t="e">
        <f>IF(ЗАПОЛНИТЬ!$F$7=1,#REF!/1000,#REF!)</f>
        <v>#REF!</v>
      </c>
      <c r="N1795" s="143" t="e">
        <f>IF(ЗАПОЛНИТЬ!$F$7=1,#REF!/1000,#REF!)</f>
        <v>#REF!</v>
      </c>
      <c r="O1795" s="143" t="e">
        <f>IF(ЗАПОЛНИТЬ!$F$7=1,#REF!/1000,#REF!)</f>
        <v>#REF!</v>
      </c>
      <c r="P1795" s="143" t="e">
        <f>IF(ЗАПОЛНИТЬ!$F$7=1,#REF!/1000,#REF!)</f>
        <v>#REF!</v>
      </c>
      <c r="Q1795" s="143" t="e">
        <f>IF(ЗАПОЛНИТЬ!$F$7=1,#REF!/1000,#REF!)</f>
        <v>#REF!</v>
      </c>
      <c r="R1795" s="143" t="e">
        <f>IF(ЗАПОЛНИТЬ!$F$7=1,#REF!/1000,#REF!)</f>
        <v>#REF!</v>
      </c>
      <c r="S1795" s="143" t="e">
        <f>IF(ЗАПОЛНИТЬ!$F$7=1,#REF!/1000,#REF!)</f>
        <v>#REF!</v>
      </c>
      <c r="T1795" s="143" t="e">
        <f>IF(ЗАПОЛНИТЬ!$F$7=1,#REF!/1000,#REF!)</f>
        <v>#REF!</v>
      </c>
      <c r="U1795" s="143" t="e">
        <f>IF(ЗАПОЛНИТЬ!$F$7=1,#REF!/1000,#REF!)</f>
        <v>#REF!</v>
      </c>
      <c r="V1795" s="145" t="e">
        <f t="shared" si="120"/>
        <v>#REF!</v>
      </c>
      <c r="W1795" s="145">
        <v>0</v>
      </c>
    </row>
    <row r="1796" spans="1:23">
      <c r="A1796" s="144" t="str">
        <f>ЗАПОЛНИТЬ!$B$23</f>
        <v>4</v>
      </c>
      <c r="B1796" s="144" t="str">
        <f>ЗАПОЛНИТЬ!$B$13</f>
        <v>24188344</v>
      </c>
      <c r="C1796" s="144" t="str">
        <f>ЗАПОЛНИТЬ!$B$24</f>
        <v>298</v>
      </c>
      <c r="D1796" s="144" t="str">
        <f>ЗАПОЛНИТЬ!$B$21</f>
        <v>12</v>
      </c>
      <c r="E1796" s="145"/>
      <c r="F1796" s="144" t="str">
        <f>ЗАПОЛНИТЬ!$B$22</f>
        <v>15</v>
      </c>
      <c r="G1796" s="144" t="str">
        <f>ЗАПОЛНИТЬ!$B$20</f>
        <v>040222</v>
      </c>
      <c r="H1796" s="143" t="str">
        <f>IF(ЗАПОЛНИТЬ!$F$7=1,ЗАПОЛНИТЬ!$H$9,ЗАПОЛНИТЬ!$H$10)</f>
        <v>73</v>
      </c>
      <c r="I1796" s="146" t="e">
        <f>IF(ЗАПОЛНИТЬ!$F$7=1,#REF!,#REF!)</f>
        <v>#REF!</v>
      </c>
      <c r="J1796" s="145" t="str">
        <f>IF(ЗАПОЛНИТЬ!$F$7=1,CONCATENATE(ЗАПОЛНИТЬ!$F$18,ЗАПОЛНИТЬ!$D$18),ЗАПОЛНИТЬ!$E$18)</f>
        <v>01.07.2016</v>
      </c>
      <c r="K1796" s="143" t="e">
        <f>#REF!</f>
        <v>#REF!</v>
      </c>
      <c r="L1796" s="143" t="e">
        <f>IF(ЗАПОЛНИТЬ!$F$7=1,#REF!/1000,#REF!)</f>
        <v>#REF!</v>
      </c>
      <c r="M1796" s="143" t="e">
        <f>IF(ЗАПОЛНИТЬ!$F$7=1,#REF!/1000,#REF!)</f>
        <v>#REF!</v>
      </c>
      <c r="N1796" s="143" t="e">
        <f>IF(ЗАПОЛНИТЬ!$F$7=1,#REF!/1000,#REF!)</f>
        <v>#REF!</v>
      </c>
      <c r="O1796" s="143" t="e">
        <f>IF(ЗАПОЛНИТЬ!$F$7=1,#REF!/1000,#REF!)</f>
        <v>#REF!</v>
      </c>
      <c r="P1796" s="143" t="e">
        <f>IF(ЗАПОЛНИТЬ!$F$7=1,#REF!/1000,#REF!)</f>
        <v>#REF!</v>
      </c>
      <c r="Q1796" s="143" t="e">
        <f>IF(ЗАПОЛНИТЬ!$F$7=1,#REF!/1000,#REF!)</f>
        <v>#REF!</v>
      </c>
      <c r="R1796" s="143" t="e">
        <f>IF(ЗАПОЛНИТЬ!$F$7=1,#REF!/1000,#REF!)</f>
        <v>#REF!</v>
      </c>
      <c r="S1796" s="143" t="e">
        <f>IF(ЗАПОЛНИТЬ!$F$7=1,#REF!/1000,#REF!)</f>
        <v>#REF!</v>
      </c>
      <c r="T1796" s="143" t="e">
        <f>IF(ЗАПОЛНИТЬ!$F$7=1,#REF!/1000,#REF!)</f>
        <v>#REF!</v>
      </c>
      <c r="U1796" s="143" t="e">
        <f>IF(ЗАПОЛНИТЬ!$F$7=1,#REF!/1000,#REF!)</f>
        <v>#REF!</v>
      </c>
      <c r="V1796" s="145" t="e">
        <f t="shared" si="120"/>
        <v>#REF!</v>
      </c>
      <c r="W1796" s="145" t="e">
        <f>IF(SUM(L1796:U1796)&gt;0,1,0)</f>
        <v>#REF!</v>
      </c>
    </row>
    <row r="1797" spans="1:23">
      <c r="A1797" s="144" t="str">
        <f>ЗАПОЛНИТЬ!$B$23</f>
        <v>4</v>
      </c>
      <c r="B1797" s="144" t="str">
        <f>ЗАПОЛНИТЬ!$B$13</f>
        <v>24188344</v>
      </c>
      <c r="C1797" s="144" t="str">
        <f>ЗАПОЛНИТЬ!$B$24</f>
        <v>298</v>
      </c>
      <c r="D1797" s="144" t="str">
        <f>ЗАПОЛНИТЬ!$B$21</f>
        <v>12</v>
      </c>
      <c r="E1797" s="145"/>
      <c r="F1797" s="144" t="str">
        <f>ЗАПОЛНИТЬ!$B$22</f>
        <v>15</v>
      </c>
      <c r="G1797" s="144" t="str">
        <f>ЗАПОЛНИТЬ!$B$20</f>
        <v>040222</v>
      </c>
      <c r="H1797" s="143" t="str">
        <f>IF(ЗАПОЛНИТЬ!$F$7=1,ЗАПОЛНИТЬ!$H$9,ЗАПОЛНИТЬ!$H$10)</f>
        <v>73</v>
      </c>
      <c r="I1797" s="146" t="e">
        <f>IF(ЗАПОЛНИТЬ!$F$7=1,#REF!,#REF!)</f>
        <v>#REF!</v>
      </c>
      <c r="J1797" s="145" t="str">
        <f>IF(ЗАПОЛНИТЬ!$F$7=1,CONCATENATE(ЗАПОЛНИТЬ!$F$18,ЗАПОЛНИТЬ!$D$18),ЗАПОЛНИТЬ!$E$18)</f>
        <v>01.07.2016</v>
      </c>
      <c r="K1797" s="143" t="e">
        <f>#REF!</f>
        <v>#REF!</v>
      </c>
      <c r="L1797" s="143" t="e">
        <f>IF(ЗАПОЛНИТЬ!$F$7=1,#REF!/1000,#REF!)</f>
        <v>#REF!</v>
      </c>
      <c r="M1797" s="143" t="e">
        <f>IF(ЗАПОЛНИТЬ!$F$7=1,#REF!/1000,#REF!)</f>
        <v>#REF!</v>
      </c>
      <c r="N1797" s="143" t="e">
        <f>IF(ЗАПОЛНИТЬ!$F$7=1,#REF!/1000,#REF!)</f>
        <v>#REF!</v>
      </c>
      <c r="O1797" s="143" t="e">
        <f>IF(ЗАПОЛНИТЬ!$F$7=1,#REF!/1000,#REF!)</f>
        <v>#REF!</v>
      </c>
      <c r="P1797" s="143" t="e">
        <f>IF(ЗАПОЛНИТЬ!$F$7=1,#REF!/1000,#REF!)</f>
        <v>#REF!</v>
      </c>
      <c r="Q1797" s="143" t="e">
        <f>IF(ЗАПОЛНИТЬ!$F$7=1,#REF!/1000,#REF!)</f>
        <v>#REF!</v>
      </c>
      <c r="R1797" s="143" t="e">
        <f>IF(ЗАПОЛНИТЬ!$F$7=1,#REF!/1000,#REF!)</f>
        <v>#REF!</v>
      </c>
      <c r="S1797" s="143" t="e">
        <f>IF(ЗАПОЛНИТЬ!$F$7=1,#REF!/1000,#REF!)</f>
        <v>#REF!</v>
      </c>
      <c r="T1797" s="143" t="e">
        <f>IF(ЗАПОЛНИТЬ!$F$7=1,#REF!/1000,#REF!)</f>
        <v>#REF!</v>
      </c>
      <c r="U1797" s="143" t="e">
        <f>IF(ЗАПОЛНИТЬ!$F$7=1,#REF!/1000,#REF!)</f>
        <v>#REF!</v>
      </c>
      <c r="V1797" s="145" t="e">
        <f t="shared" si="120"/>
        <v>#REF!</v>
      </c>
      <c r="W1797" s="145" t="e">
        <f>IF(SUM(L1797:U1797)&gt;0,1,0)</f>
        <v>#REF!</v>
      </c>
    </row>
    <row r="1798" spans="1:23">
      <c r="A1798" s="144" t="str">
        <f>ЗАПОЛНИТЬ!$B$23</f>
        <v>4</v>
      </c>
      <c r="B1798" s="144" t="str">
        <f>ЗАПОЛНИТЬ!$B$13</f>
        <v>24188344</v>
      </c>
      <c r="C1798" s="144" t="str">
        <f>ЗАПОЛНИТЬ!$B$24</f>
        <v>298</v>
      </c>
      <c r="D1798" s="144" t="str">
        <f>ЗАПОЛНИТЬ!$B$21</f>
        <v>12</v>
      </c>
      <c r="E1798" s="145"/>
      <c r="F1798" s="144" t="str">
        <f>ЗАПОЛНИТЬ!$B$22</f>
        <v>15</v>
      </c>
      <c r="G1798" s="144" t="str">
        <f>ЗАПОЛНИТЬ!$B$20</f>
        <v>040222</v>
      </c>
      <c r="H1798" s="143" t="str">
        <f>IF(ЗАПОЛНИТЬ!$F$7=1,ЗАПОЛНИТЬ!$H$9,ЗАПОЛНИТЬ!$H$10)</f>
        <v>73</v>
      </c>
      <c r="I1798" s="146" t="e">
        <f>IF(ЗАПОЛНИТЬ!$F$7=1,#REF!,#REF!)</f>
        <v>#REF!</v>
      </c>
      <c r="J1798" s="145" t="str">
        <f>IF(ЗАПОЛНИТЬ!$F$7=1,CONCATENATE(ЗАПОЛНИТЬ!$F$18,ЗАПОЛНИТЬ!$D$18),ЗАПОЛНИТЬ!$E$18)</f>
        <v>01.07.2016</v>
      </c>
      <c r="K1798" s="143" t="e">
        <f>#REF!</f>
        <v>#REF!</v>
      </c>
      <c r="L1798" s="143" t="e">
        <f>IF(ЗАПОЛНИТЬ!$F$7=1,#REF!/1000,#REF!)</f>
        <v>#REF!</v>
      </c>
      <c r="M1798" s="143" t="e">
        <f>IF(ЗАПОЛНИТЬ!$F$7=1,#REF!/1000,#REF!)</f>
        <v>#REF!</v>
      </c>
      <c r="N1798" s="143" t="e">
        <f>IF(ЗАПОЛНИТЬ!$F$7=1,#REF!/1000,#REF!)</f>
        <v>#REF!</v>
      </c>
      <c r="O1798" s="143" t="e">
        <f>IF(ЗАПОЛНИТЬ!$F$7=1,#REF!/1000,#REF!)</f>
        <v>#REF!</v>
      </c>
      <c r="P1798" s="143" t="e">
        <f>IF(ЗАПОЛНИТЬ!$F$7=1,#REF!/1000,#REF!)</f>
        <v>#REF!</v>
      </c>
      <c r="Q1798" s="143" t="e">
        <f>IF(ЗАПОЛНИТЬ!$F$7=1,#REF!/1000,#REF!)</f>
        <v>#REF!</v>
      </c>
      <c r="R1798" s="143" t="e">
        <f>IF(ЗАПОЛНИТЬ!$F$7=1,#REF!/1000,#REF!)</f>
        <v>#REF!</v>
      </c>
      <c r="S1798" s="143" t="e">
        <f>IF(ЗАПОЛНИТЬ!$F$7=1,#REF!/1000,#REF!)</f>
        <v>#REF!</v>
      </c>
      <c r="T1798" s="143" t="e">
        <f>IF(ЗАПОЛНИТЬ!$F$7=1,#REF!/1000,#REF!)</f>
        <v>#REF!</v>
      </c>
      <c r="U1798" s="143" t="e">
        <f>IF(ЗАПОЛНИТЬ!$F$7=1,#REF!/1000,#REF!)</f>
        <v>#REF!</v>
      </c>
      <c r="V1798" s="145" t="e">
        <f t="shared" si="120"/>
        <v>#REF!</v>
      </c>
      <c r="W1798" s="145">
        <v>0</v>
      </c>
    </row>
    <row r="1799" spans="1:23">
      <c r="A1799" s="144" t="str">
        <f>ЗАПОЛНИТЬ!$B$23</f>
        <v>4</v>
      </c>
      <c r="B1799" s="144" t="str">
        <f>ЗАПОЛНИТЬ!$B$13</f>
        <v>24188344</v>
      </c>
      <c r="C1799" s="144" t="str">
        <f>ЗАПОЛНИТЬ!$B$24</f>
        <v>298</v>
      </c>
      <c r="D1799" s="144" t="str">
        <f>ЗАПОЛНИТЬ!$B$21</f>
        <v>12</v>
      </c>
      <c r="E1799" s="145"/>
      <c r="F1799" s="144" t="str">
        <f>ЗАПОЛНИТЬ!$B$22</f>
        <v>15</v>
      </c>
      <c r="G1799" s="144" t="str">
        <f>ЗАПОЛНИТЬ!$B$20</f>
        <v>040222</v>
      </c>
      <c r="H1799" s="143" t="str">
        <f>IF(ЗАПОЛНИТЬ!$F$7=1,ЗАПОЛНИТЬ!$H$9,ЗАПОЛНИТЬ!$H$10)</f>
        <v>73</v>
      </c>
      <c r="I1799" s="146" t="e">
        <f>IF(ЗАПОЛНИТЬ!$F$7=1,#REF!,#REF!)</f>
        <v>#REF!</v>
      </c>
      <c r="J1799" s="145" t="str">
        <f>IF(ЗАПОЛНИТЬ!$F$7=1,CONCATENATE(ЗАПОЛНИТЬ!$F$18,ЗАПОЛНИТЬ!$D$18),ЗАПОЛНИТЬ!$E$18)</f>
        <v>01.07.2016</v>
      </c>
      <c r="K1799" s="143" t="e">
        <f>#REF!</f>
        <v>#REF!</v>
      </c>
      <c r="L1799" s="143" t="e">
        <f>IF(ЗАПОЛНИТЬ!$F$7=1,#REF!/1000,#REF!)</f>
        <v>#REF!</v>
      </c>
      <c r="M1799" s="143" t="e">
        <f>IF(ЗАПОЛНИТЬ!$F$7=1,#REF!/1000,#REF!)</f>
        <v>#REF!</v>
      </c>
      <c r="N1799" s="143" t="e">
        <f>IF(ЗАПОЛНИТЬ!$F$7=1,#REF!/1000,#REF!)</f>
        <v>#REF!</v>
      </c>
      <c r="O1799" s="143" t="e">
        <f>IF(ЗАПОЛНИТЬ!$F$7=1,#REF!/1000,#REF!)</f>
        <v>#REF!</v>
      </c>
      <c r="P1799" s="143" t="e">
        <f>IF(ЗАПОЛНИТЬ!$F$7=1,#REF!/1000,#REF!)</f>
        <v>#REF!</v>
      </c>
      <c r="Q1799" s="143" t="e">
        <f>IF(ЗАПОЛНИТЬ!$F$7=1,#REF!/1000,#REF!)</f>
        <v>#REF!</v>
      </c>
      <c r="R1799" s="143" t="e">
        <f>IF(ЗАПОЛНИТЬ!$F$7=1,#REF!/1000,#REF!)</f>
        <v>#REF!</v>
      </c>
      <c r="S1799" s="143" t="e">
        <f>IF(ЗАПОЛНИТЬ!$F$7=1,#REF!/1000,#REF!)</f>
        <v>#REF!</v>
      </c>
      <c r="T1799" s="143" t="e">
        <f>IF(ЗАПОЛНИТЬ!$F$7=1,#REF!/1000,#REF!)</f>
        <v>#REF!</v>
      </c>
      <c r="U1799" s="143" t="e">
        <f>IF(ЗАПОЛНИТЬ!$F$7=1,#REF!/1000,#REF!)</f>
        <v>#REF!</v>
      </c>
      <c r="V1799" s="145" t="e">
        <f t="shared" si="120"/>
        <v>#REF!</v>
      </c>
      <c r="W1799" s="145" t="e">
        <f>IF(SUM(L1799:U1799)&gt;0,1,0)</f>
        <v>#REF!</v>
      </c>
    </row>
    <row r="1800" spans="1:23">
      <c r="A1800" s="144" t="str">
        <f>ЗАПОЛНИТЬ!$B$23</f>
        <v>4</v>
      </c>
      <c r="B1800" s="144" t="str">
        <f>ЗАПОЛНИТЬ!$B$13</f>
        <v>24188344</v>
      </c>
      <c r="C1800" s="144" t="str">
        <f>ЗАПОЛНИТЬ!$B$24</f>
        <v>298</v>
      </c>
      <c r="D1800" s="144" t="str">
        <f>ЗАПОЛНИТЬ!$B$21</f>
        <v>12</v>
      </c>
      <c r="E1800" s="145"/>
      <c r="F1800" s="144" t="str">
        <f>ЗАПОЛНИТЬ!$B$22</f>
        <v>15</v>
      </c>
      <c r="G1800" s="144" t="str">
        <f>ЗАПОЛНИТЬ!$B$20</f>
        <v>040222</v>
      </c>
      <c r="H1800" s="143" t="str">
        <f>IF(ЗАПОЛНИТЬ!$F$7=1,ЗАПОЛНИТЬ!$H$9,ЗАПОЛНИТЬ!$H$10)</f>
        <v>73</v>
      </c>
      <c r="I1800" s="146" t="e">
        <f>IF(ЗАПОЛНИТЬ!$F$7=1,#REF!,#REF!)</f>
        <v>#REF!</v>
      </c>
      <c r="J1800" s="145" t="str">
        <f>IF(ЗАПОЛНИТЬ!$F$7=1,CONCATENATE(ЗАПОЛНИТЬ!$F$18,ЗАПОЛНИТЬ!$D$18),ЗАПОЛНИТЬ!$E$18)</f>
        <v>01.07.2016</v>
      </c>
      <c r="K1800" s="143" t="e">
        <f>#REF!</f>
        <v>#REF!</v>
      </c>
      <c r="L1800" s="143" t="e">
        <f>IF(ЗАПОЛНИТЬ!$F$7=1,#REF!/1000,#REF!)</f>
        <v>#REF!</v>
      </c>
      <c r="M1800" s="143" t="e">
        <f>IF(ЗАПОЛНИТЬ!$F$7=1,#REF!/1000,#REF!)</f>
        <v>#REF!</v>
      </c>
      <c r="N1800" s="143" t="e">
        <f>IF(ЗАПОЛНИТЬ!$F$7=1,#REF!/1000,#REF!)</f>
        <v>#REF!</v>
      </c>
      <c r="O1800" s="143" t="e">
        <f>IF(ЗАПОЛНИТЬ!$F$7=1,#REF!/1000,#REF!)</f>
        <v>#REF!</v>
      </c>
      <c r="P1800" s="143" t="e">
        <f>IF(ЗАПОЛНИТЬ!$F$7=1,#REF!/1000,#REF!)</f>
        <v>#REF!</v>
      </c>
      <c r="Q1800" s="143" t="e">
        <f>IF(ЗАПОЛНИТЬ!$F$7=1,#REF!/1000,#REF!)</f>
        <v>#REF!</v>
      </c>
      <c r="R1800" s="143" t="e">
        <f>IF(ЗАПОЛНИТЬ!$F$7=1,#REF!/1000,#REF!)</f>
        <v>#REF!</v>
      </c>
      <c r="S1800" s="143" t="e">
        <f>IF(ЗАПОЛНИТЬ!$F$7=1,#REF!/1000,#REF!)</f>
        <v>#REF!</v>
      </c>
      <c r="T1800" s="143" t="e">
        <f>IF(ЗАПОЛНИТЬ!$F$7=1,#REF!/1000,#REF!)</f>
        <v>#REF!</v>
      </c>
      <c r="U1800" s="143" t="e">
        <f>IF(ЗАПОЛНИТЬ!$F$7=1,#REF!/1000,#REF!)</f>
        <v>#REF!</v>
      </c>
      <c r="V1800" s="145" t="e">
        <f t="shared" si="120"/>
        <v>#REF!</v>
      </c>
      <c r="W1800" s="145" t="e">
        <f>IF(SUM(L1800:U1800)&gt;0,1,0)</f>
        <v>#REF!</v>
      </c>
    </row>
    <row r="1801" spans="1:23">
      <c r="A1801" s="144" t="str">
        <f>ЗАПОЛНИТЬ!$B$23</f>
        <v>4</v>
      </c>
      <c r="B1801" s="144" t="str">
        <f>ЗАПОЛНИТЬ!$B$13</f>
        <v>24188344</v>
      </c>
      <c r="C1801" s="144" t="str">
        <f>ЗАПОЛНИТЬ!$B$24</f>
        <v>298</v>
      </c>
      <c r="D1801" s="144" t="str">
        <f>ЗАПОЛНИТЬ!$B$21</f>
        <v>12</v>
      </c>
      <c r="E1801" s="145"/>
      <c r="F1801" s="144" t="str">
        <f>ЗАПОЛНИТЬ!$B$22</f>
        <v>15</v>
      </c>
      <c r="G1801" s="144" t="str">
        <f>ЗАПОЛНИТЬ!$B$20</f>
        <v>040222</v>
      </c>
      <c r="H1801" s="143" t="str">
        <f>IF(ЗАПОЛНИТЬ!$F$7=1,ЗАПОЛНИТЬ!$H$9,ЗАПОЛНИТЬ!$H$10)</f>
        <v>73</v>
      </c>
      <c r="I1801" s="146" t="e">
        <f>IF(ЗАПОЛНИТЬ!$F$7=1,#REF!,#REF!)</f>
        <v>#REF!</v>
      </c>
      <c r="J1801" s="145" t="str">
        <f>IF(ЗАПОЛНИТЬ!$F$7=1,CONCATENATE(ЗАПОЛНИТЬ!$F$18,ЗАПОЛНИТЬ!$D$18),ЗАПОЛНИТЬ!$E$18)</f>
        <v>01.07.2016</v>
      </c>
      <c r="K1801" s="143" t="e">
        <f>#REF!</f>
        <v>#REF!</v>
      </c>
      <c r="L1801" s="143" t="e">
        <f>IF(ЗАПОЛНИТЬ!$F$7=1,#REF!/1000,#REF!)</f>
        <v>#REF!</v>
      </c>
      <c r="M1801" s="143" t="e">
        <f>IF(ЗАПОЛНИТЬ!$F$7=1,#REF!/1000,#REF!)</f>
        <v>#REF!</v>
      </c>
      <c r="N1801" s="143" t="e">
        <f>IF(ЗАПОЛНИТЬ!$F$7=1,#REF!/1000,#REF!)</f>
        <v>#REF!</v>
      </c>
      <c r="O1801" s="143" t="e">
        <f>IF(ЗАПОЛНИТЬ!$F$7=1,#REF!/1000,#REF!)</f>
        <v>#REF!</v>
      </c>
      <c r="P1801" s="143" t="e">
        <f>IF(ЗАПОЛНИТЬ!$F$7=1,#REF!/1000,#REF!)</f>
        <v>#REF!</v>
      </c>
      <c r="Q1801" s="143" t="e">
        <f>IF(ЗАПОЛНИТЬ!$F$7=1,#REF!/1000,#REF!)</f>
        <v>#REF!</v>
      </c>
      <c r="R1801" s="143" t="e">
        <f>IF(ЗАПОЛНИТЬ!$F$7=1,#REF!/1000,#REF!)</f>
        <v>#REF!</v>
      </c>
      <c r="S1801" s="143" t="e">
        <f>IF(ЗАПОЛНИТЬ!$F$7=1,#REF!/1000,#REF!)</f>
        <v>#REF!</v>
      </c>
      <c r="T1801" s="143" t="e">
        <f>IF(ЗАПОЛНИТЬ!$F$7=1,#REF!/1000,#REF!)</f>
        <v>#REF!</v>
      </c>
      <c r="U1801" s="143" t="e">
        <f>IF(ЗАПОЛНИТЬ!$F$7=1,#REF!/1000,#REF!)</f>
        <v>#REF!</v>
      </c>
      <c r="V1801" s="145" t="e">
        <f t="shared" si="120"/>
        <v>#REF!</v>
      </c>
      <c r="W1801" s="145" t="e">
        <f>IF(SUM(L1801:U1801)&gt;0,1,0)</f>
        <v>#REF!</v>
      </c>
    </row>
    <row r="1802" spans="1:23">
      <c r="A1802" s="144" t="str">
        <f>ЗАПОЛНИТЬ!$B$23</f>
        <v>4</v>
      </c>
      <c r="B1802" s="144" t="str">
        <f>ЗАПОЛНИТЬ!$B$13</f>
        <v>24188344</v>
      </c>
      <c r="C1802" s="144" t="str">
        <f>ЗАПОЛНИТЬ!$B$24</f>
        <v>298</v>
      </c>
      <c r="D1802" s="144" t="str">
        <f>ЗАПОЛНИТЬ!$B$21</f>
        <v>12</v>
      </c>
      <c r="E1802" s="145"/>
      <c r="F1802" s="144" t="str">
        <f>ЗАПОЛНИТЬ!$B$22</f>
        <v>15</v>
      </c>
      <c r="G1802" s="144" t="str">
        <f>ЗАПОЛНИТЬ!$B$20</f>
        <v>040222</v>
      </c>
      <c r="H1802" s="143" t="str">
        <f>IF(ЗАПОЛНИТЬ!$F$7=1,ЗАПОЛНИТЬ!$H$9,ЗАПОЛНИТЬ!$H$10)</f>
        <v>73</v>
      </c>
      <c r="I1802" s="146" t="e">
        <f>IF(ЗАПОЛНИТЬ!$F$7=1,#REF!,#REF!)</f>
        <v>#REF!</v>
      </c>
      <c r="J1802" s="145" t="str">
        <f>IF(ЗАПОЛНИТЬ!$F$7=1,CONCATENATE(ЗАПОЛНИТЬ!$F$18,ЗАПОЛНИТЬ!$D$18),ЗАПОЛНИТЬ!$E$18)</f>
        <v>01.07.2016</v>
      </c>
      <c r="K1802" s="143" t="e">
        <f>#REF!</f>
        <v>#REF!</v>
      </c>
      <c r="L1802" s="143" t="e">
        <f>IF(ЗАПОЛНИТЬ!$F$7=1,#REF!/1000,#REF!)</f>
        <v>#REF!</v>
      </c>
      <c r="M1802" s="143" t="e">
        <f>IF(ЗАПОЛНИТЬ!$F$7=1,#REF!/1000,#REF!)</f>
        <v>#REF!</v>
      </c>
      <c r="N1802" s="143" t="e">
        <f>IF(ЗАПОЛНИТЬ!$F$7=1,#REF!/1000,#REF!)</f>
        <v>#REF!</v>
      </c>
      <c r="O1802" s="143" t="e">
        <f>IF(ЗАПОЛНИТЬ!$F$7=1,#REF!/1000,#REF!)</f>
        <v>#REF!</v>
      </c>
      <c r="P1802" s="143" t="e">
        <f>IF(ЗАПОЛНИТЬ!$F$7=1,#REF!/1000,#REF!)</f>
        <v>#REF!</v>
      </c>
      <c r="Q1802" s="143" t="e">
        <f>IF(ЗАПОЛНИТЬ!$F$7=1,#REF!/1000,#REF!)</f>
        <v>#REF!</v>
      </c>
      <c r="R1802" s="143" t="e">
        <f>IF(ЗАПОЛНИТЬ!$F$7=1,#REF!/1000,#REF!)</f>
        <v>#REF!</v>
      </c>
      <c r="S1802" s="143" t="e">
        <f>IF(ЗАПОЛНИТЬ!$F$7=1,#REF!/1000,#REF!)</f>
        <v>#REF!</v>
      </c>
      <c r="T1802" s="143" t="e">
        <f>IF(ЗАПОЛНИТЬ!$F$7=1,#REF!/1000,#REF!)</f>
        <v>#REF!</v>
      </c>
      <c r="U1802" s="143" t="e">
        <f>IF(ЗАПОЛНИТЬ!$F$7=1,#REF!/1000,#REF!)</f>
        <v>#REF!</v>
      </c>
      <c r="V1802" s="145" t="e">
        <f t="shared" si="120"/>
        <v>#REF!</v>
      </c>
      <c r="W1802" s="145">
        <v>0</v>
      </c>
    </row>
    <row r="1803" spans="1:23">
      <c r="A1803" s="144" t="str">
        <f>ЗАПОЛНИТЬ!$B$23</f>
        <v>4</v>
      </c>
      <c r="B1803" s="144" t="str">
        <f>ЗАПОЛНИТЬ!$B$13</f>
        <v>24188344</v>
      </c>
      <c r="C1803" s="144" t="str">
        <f>ЗАПОЛНИТЬ!$B$24</f>
        <v>298</v>
      </c>
      <c r="D1803" s="144" t="str">
        <f>ЗАПОЛНИТЬ!$B$21</f>
        <v>12</v>
      </c>
      <c r="E1803" s="145"/>
      <c r="F1803" s="144" t="str">
        <f>ЗАПОЛНИТЬ!$B$22</f>
        <v>15</v>
      </c>
      <c r="G1803" s="144" t="str">
        <f>ЗАПОЛНИТЬ!$B$20</f>
        <v>040222</v>
      </c>
      <c r="H1803" s="143" t="str">
        <f>IF(ЗАПОЛНИТЬ!$F$7=1,ЗАПОЛНИТЬ!$H$9,ЗАПОЛНИТЬ!$H$10)</f>
        <v>73</v>
      </c>
      <c r="I1803" s="146" t="e">
        <f>IF(ЗАПОЛНИТЬ!$F$7=1,#REF!,#REF!)</f>
        <v>#REF!</v>
      </c>
      <c r="J1803" s="145" t="str">
        <f>IF(ЗАПОЛНИТЬ!$F$7=1,CONCATENATE(ЗАПОЛНИТЬ!$F$18,ЗАПОЛНИТЬ!$D$18),ЗАПОЛНИТЬ!$E$18)</f>
        <v>01.07.2016</v>
      </c>
      <c r="K1803" s="143" t="e">
        <f>#REF!</f>
        <v>#REF!</v>
      </c>
      <c r="L1803" s="143" t="e">
        <f>IF(ЗАПОЛНИТЬ!$F$7=1,#REF!/1000,#REF!)</f>
        <v>#REF!</v>
      </c>
      <c r="M1803" s="143" t="e">
        <f>IF(ЗАПОЛНИТЬ!$F$7=1,#REF!/1000,#REF!)</f>
        <v>#REF!</v>
      </c>
      <c r="N1803" s="143" t="e">
        <f>IF(ЗАПОЛНИТЬ!$F$7=1,#REF!/1000,#REF!)</f>
        <v>#REF!</v>
      </c>
      <c r="O1803" s="143" t="e">
        <f>IF(ЗАПОЛНИТЬ!$F$7=1,#REF!/1000,#REF!)</f>
        <v>#REF!</v>
      </c>
      <c r="P1803" s="143" t="e">
        <f>IF(ЗАПОЛНИТЬ!$F$7=1,#REF!/1000,#REF!)</f>
        <v>#REF!</v>
      </c>
      <c r="Q1803" s="143" t="e">
        <f>IF(ЗАПОЛНИТЬ!$F$7=1,#REF!/1000,#REF!)</f>
        <v>#REF!</v>
      </c>
      <c r="R1803" s="143" t="e">
        <f>IF(ЗАПОЛНИТЬ!$F$7=1,#REF!/1000,#REF!)</f>
        <v>#REF!</v>
      </c>
      <c r="S1803" s="143" t="e">
        <f>IF(ЗАПОЛНИТЬ!$F$7=1,#REF!/1000,#REF!)</f>
        <v>#REF!</v>
      </c>
      <c r="T1803" s="143" t="e">
        <f>IF(ЗАПОЛНИТЬ!$F$7=1,#REF!/1000,#REF!)</f>
        <v>#REF!</v>
      </c>
      <c r="U1803" s="143" t="e">
        <f>IF(ЗАПОЛНИТЬ!$F$7=1,#REF!/1000,#REF!)</f>
        <v>#REF!</v>
      </c>
      <c r="V1803" s="145" t="e">
        <f t="shared" si="120"/>
        <v>#REF!</v>
      </c>
      <c r="W1803" s="145" t="e">
        <f>IF(SUM(L1803:U1803)&gt;0,1,0)</f>
        <v>#REF!</v>
      </c>
    </row>
    <row r="1804" spans="1:23">
      <c r="A1804" s="144" t="str">
        <f>ЗАПОЛНИТЬ!$B$23</f>
        <v>4</v>
      </c>
      <c r="B1804" s="144" t="str">
        <f>ЗАПОЛНИТЬ!$B$13</f>
        <v>24188344</v>
      </c>
      <c r="C1804" s="144" t="str">
        <f>ЗАПОЛНИТЬ!$B$24</f>
        <v>298</v>
      </c>
      <c r="D1804" s="144" t="str">
        <f>ЗАПОЛНИТЬ!$B$21</f>
        <v>12</v>
      </c>
      <c r="E1804" s="145"/>
      <c r="F1804" s="144" t="str">
        <f>ЗАПОЛНИТЬ!$B$22</f>
        <v>15</v>
      </c>
      <c r="G1804" s="144" t="str">
        <f>ЗАПОЛНИТЬ!$B$20</f>
        <v>040222</v>
      </c>
      <c r="H1804" s="143" t="str">
        <f>IF(ЗАПОЛНИТЬ!$F$7=1,ЗАПОЛНИТЬ!$H$9,ЗАПОЛНИТЬ!$H$10)</f>
        <v>73</v>
      </c>
      <c r="I1804" s="146" t="e">
        <f>IF(ЗАПОЛНИТЬ!$F$7=1,#REF!,#REF!)</f>
        <v>#REF!</v>
      </c>
      <c r="J1804" s="145" t="str">
        <f>IF(ЗАПОЛНИТЬ!$F$7=1,CONCATENATE(ЗАПОЛНИТЬ!$F$18,ЗАПОЛНИТЬ!$D$18),ЗАПОЛНИТЬ!$E$18)</f>
        <v>01.07.2016</v>
      </c>
      <c r="K1804" s="143" t="e">
        <f>#REF!</f>
        <v>#REF!</v>
      </c>
      <c r="L1804" s="143" t="e">
        <f>IF(ЗАПОЛНИТЬ!$F$7=1,#REF!/1000,#REF!)</f>
        <v>#REF!</v>
      </c>
      <c r="M1804" s="143" t="e">
        <f>IF(ЗАПОЛНИТЬ!$F$7=1,#REF!/1000,#REF!)</f>
        <v>#REF!</v>
      </c>
      <c r="N1804" s="143" t="e">
        <f>IF(ЗАПОЛНИТЬ!$F$7=1,#REF!/1000,#REF!)</f>
        <v>#REF!</v>
      </c>
      <c r="O1804" s="143" t="e">
        <f>IF(ЗАПОЛНИТЬ!$F$7=1,#REF!/1000,#REF!)</f>
        <v>#REF!</v>
      </c>
      <c r="P1804" s="143" t="e">
        <f>IF(ЗАПОЛНИТЬ!$F$7=1,#REF!/1000,#REF!)</f>
        <v>#REF!</v>
      </c>
      <c r="Q1804" s="143" t="e">
        <f>IF(ЗАПОЛНИТЬ!$F$7=1,#REF!/1000,#REF!)</f>
        <v>#REF!</v>
      </c>
      <c r="R1804" s="143" t="e">
        <f>IF(ЗАПОЛНИТЬ!$F$7=1,#REF!/1000,#REF!)</f>
        <v>#REF!</v>
      </c>
      <c r="S1804" s="143" t="e">
        <f>IF(ЗАПОЛНИТЬ!$F$7=1,#REF!/1000,#REF!)</f>
        <v>#REF!</v>
      </c>
      <c r="T1804" s="143" t="e">
        <f>IF(ЗАПОЛНИТЬ!$F$7=1,#REF!/1000,#REF!)</f>
        <v>#REF!</v>
      </c>
      <c r="U1804" s="143" t="e">
        <f>IF(ЗАПОЛНИТЬ!$F$7=1,#REF!/1000,#REF!)</f>
        <v>#REF!</v>
      </c>
      <c r="V1804" s="145" t="e">
        <f t="shared" si="120"/>
        <v>#REF!</v>
      </c>
      <c r="W1804" s="145" t="e">
        <f>IF(SUM(L1804:U1804)&gt;0,1,0)</f>
        <v>#REF!</v>
      </c>
    </row>
    <row r="1805" spans="1:23">
      <c r="A1805" s="144" t="str">
        <f>ЗАПОЛНИТЬ!$B$23</f>
        <v>4</v>
      </c>
      <c r="B1805" s="144" t="str">
        <f>ЗАПОЛНИТЬ!$B$13</f>
        <v>24188344</v>
      </c>
      <c r="C1805" s="144" t="str">
        <f>ЗАПОЛНИТЬ!$B$24</f>
        <v>298</v>
      </c>
      <c r="D1805" s="144" t="str">
        <f>ЗАПОЛНИТЬ!$B$21</f>
        <v>12</v>
      </c>
      <c r="E1805" s="145"/>
      <c r="F1805" s="144" t="str">
        <f>ЗАПОЛНИТЬ!$B$22</f>
        <v>15</v>
      </c>
      <c r="G1805" s="144" t="str">
        <f>ЗАПОЛНИТЬ!$B$20</f>
        <v>040222</v>
      </c>
      <c r="H1805" s="143" t="str">
        <f>IF(ЗАПОЛНИТЬ!$F$7=1,ЗАПОЛНИТЬ!$H$9,ЗАПОЛНИТЬ!$H$10)</f>
        <v>73</v>
      </c>
      <c r="I1805" s="146" t="e">
        <f>IF(ЗАПОЛНИТЬ!$F$7=1,#REF!,#REF!)</f>
        <v>#REF!</v>
      </c>
      <c r="J1805" s="145" t="str">
        <f>IF(ЗАПОЛНИТЬ!$F$7=1,CONCATENATE(ЗАПОЛНИТЬ!$F$18,ЗАПОЛНИТЬ!$D$18),ЗАПОЛНИТЬ!$E$18)</f>
        <v>01.07.2016</v>
      </c>
      <c r="K1805" s="143" t="e">
        <f>#REF!</f>
        <v>#REF!</v>
      </c>
      <c r="L1805" s="143" t="e">
        <f>IF(ЗАПОЛНИТЬ!$F$7=1,#REF!/1000,#REF!)</f>
        <v>#REF!</v>
      </c>
      <c r="M1805" s="143" t="e">
        <f>IF(ЗАПОЛНИТЬ!$F$7=1,#REF!/1000,#REF!)</f>
        <v>#REF!</v>
      </c>
      <c r="N1805" s="143" t="e">
        <f>IF(ЗАПОЛНИТЬ!$F$7=1,#REF!/1000,#REF!)</f>
        <v>#REF!</v>
      </c>
      <c r="O1805" s="143" t="e">
        <f>IF(ЗАПОЛНИТЬ!$F$7=1,#REF!/1000,#REF!)</f>
        <v>#REF!</v>
      </c>
      <c r="P1805" s="143" t="e">
        <f>IF(ЗАПОЛНИТЬ!$F$7=1,#REF!/1000,#REF!)</f>
        <v>#REF!</v>
      </c>
      <c r="Q1805" s="143" t="e">
        <f>IF(ЗАПОЛНИТЬ!$F$7=1,#REF!/1000,#REF!)</f>
        <v>#REF!</v>
      </c>
      <c r="R1805" s="143" t="e">
        <f>IF(ЗАПОЛНИТЬ!$F$7=1,#REF!/1000,#REF!)</f>
        <v>#REF!</v>
      </c>
      <c r="S1805" s="143" t="e">
        <f>IF(ЗАПОЛНИТЬ!$F$7=1,#REF!/1000,#REF!)</f>
        <v>#REF!</v>
      </c>
      <c r="T1805" s="143" t="e">
        <f>IF(ЗАПОЛНИТЬ!$F$7=1,#REF!/1000,#REF!)</f>
        <v>#REF!</v>
      </c>
      <c r="U1805" s="143" t="e">
        <f>IF(ЗАПОЛНИТЬ!$F$7=1,#REF!/1000,#REF!)</f>
        <v>#REF!</v>
      </c>
      <c r="V1805" s="145" t="e">
        <f t="shared" si="120"/>
        <v>#REF!</v>
      </c>
      <c r="W1805" s="145" t="e">
        <f>IF(SUM(L1805:U1805)&gt;0,1,0)</f>
        <v>#REF!</v>
      </c>
    </row>
    <row r="1806" spans="1:23">
      <c r="A1806" s="144" t="str">
        <f>ЗАПОЛНИТЬ!$B$23</f>
        <v>4</v>
      </c>
      <c r="B1806" s="144" t="str">
        <f>ЗАПОЛНИТЬ!$B$13</f>
        <v>24188344</v>
      </c>
      <c r="C1806" s="144" t="str">
        <f>ЗАПОЛНИТЬ!$B$24</f>
        <v>298</v>
      </c>
      <c r="D1806" s="144" t="str">
        <f>ЗАПОЛНИТЬ!$B$21</f>
        <v>12</v>
      </c>
      <c r="E1806" s="145"/>
      <c r="F1806" s="144" t="str">
        <f>ЗАПОЛНИТЬ!$B$22</f>
        <v>15</v>
      </c>
      <c r="G1806" s="144" t="str">
        <f>ЗАПОЛНИТЬ!$B$20</f>
        <v>040222</v>
      </c>
      <c r="H1806" s="143" t="str">
        <f>IF(ЗАПОЛНИТЬ!$F$7=1,ЗАПОЛНИТЬ!$H$9,ЗАПОЛНИТЬ!$H$10)</f>
        <v>73</v>
      </c>
      <c r="I1806" s="146" t="e">
        <f>IF(ЗАПОЛНИТЬ!$F$7=1,#REF!,#REF!)</f>
        <v>#REF!</v>
      </c>
      <c r="J1806" s="145" t="str">
        <f>IF(ЗАПОЛНИТЬ!$F$7=1,CONCATENATE(ЗАПОЛНИТЬ!$F$18,ЗАПОЛНИТЬ!$D$18),ЗАПОЛНИТЬ!$E$18)</f>
        <v>01.07.2016</v>
      </c>
      <c r="K1806" s="143" t="e">
        <f>#REF!</f>
        <v>#REF!</v>
      </c>
      <c r="L1806" s="143" t="e">
        <f>IF(ЗАПОЛНИТЬ!$F$7=1,#REF!/1000,#REF!)</f>
        <v>#REF!</v>
      </c>
      <c r="M1806" s="143" t="e">
        <f>IF(ЗАПОЛНИТЬ!$F$7=1,#REF!/1000,#REF!)</f>
        <v>#REF!</v>
      </c>
      <c r="N1806" s="143" t="e">
        <f>IF(ЗАПОЛНИТЬ!$F$7=1,#REF!/1000,#REF!)</f>
        <v>#REF!</v>
      </c>
      <c r="O1806" s="143" t="e">
        <f>IF(ЗАПОЛНИТЬ!$F$7=1,#REF!/1000,#REF!)</f>
        <v>#REF!</v>
      </c>
      <c r="P1806" s="143" t="e">
        <f>IF(ЗАПОЛНИТЬ!$F$7=1,#REF!/1000,#REF!)</f>
        <v>#REF!</v>
      </c>
      <c r="Q1806" s="143" t="e">
        <f>IF(ЗАПОЛНИТЬ!$F$7=1,#REF!/1000,#REF!)</f>
        <v>#REF!</v>
      </c>
      <c r="R1806" s="143" t="e">
        <f>IF(ЗАПОЛНИТЬ!$F$7=1,#REF!/1000,#REF!)</f>
        <v>#REF!</v>
      </c>
      <c r="S1806" s="143" t="e">
        <f>IF(ЗАПОЛНИТЬ!$F$7=1,#REF!/1000,#REF!)</f>
        <v>#REF!</v>
      </c>
      <c r="T1806" s="143" t="e">
        <f>IF(ЗАПОЛНИТЬ!$F$7=1,#REF!/1000,#REF!)</f>
        <v>#REF!</v>
      </c>
      <c r="U1806" s="143" t="e">
        <f>IF(ЗАПОЛНИТЬ!$F$7=1,#REF!/1000,#REF!)</f>
        <v>#REF!</v>
      </c>
      <c r="V1806" s="145" t="e">
        <f t="shared" si="120"/>
        <v>#REF!</v>
      </c>
      <c r="W1806" s="145" t="e">
        <f>IF(SUM(L1806:U1806)&gt;0,1,0)</f>
        <v>#REF!</v>
      </c>
    </row>
    <row r="1807" spans="1:23">
      <c r="A1807" s="144" t="str">
        <f>ЗАПОЛНИТЬ!$B$23</f>
        <v>4</v>
      </c>
      <c r="B1807" s="144" t="str">
        <f>ЗАПОЛНИТЬ!$B$13</f>
        <v>24188344</v>
      </c>
      <c r="C1807" s="144" t="str">
        <f>ЗАПОЛНИТЬ!$B$24</f>
        <v>298</v>
      </c>
      <c r="D1807" s="144" t="str">
        <f>ЗАПОЛНИТЬ!$B$21</f>
        <v>12</v>
      </c>
      <c r="E1807" s="145"/>
      <c r="F1807" s="144" t="str">
        <f>ЗАПОЛНИТЬ!$B$22</f>
        <v>15</v>
      </c>
      <c r="G1807" s="144" t="str">
        <f>ЗАПОЛНИТЬ!$B$20</f>
        <v>040222</v>
      </c>
      <c r="H1807" s="143" t="str">
        <f>IF(ЗАПОЛНИТЬ!$F$7=1,ЗАПОЛНИТЬ!$H$9,ЗАПОЛНИТЬ!$H$10)</f>
        <v>73</v>
      </c>
      <c r="I1807" s="146" t="e">
        <f>IF(ЗАПОЛНИТЬ!$F$7=1,#REF!,#REF!)</f>
        <v>#REF!</v>
      </c>
      <c r="J1807" s="145" t="str">
        <f>IF(ЗАПОЛНИТЬ!$F$7=1,CONCATENATE(ЗАПОЛНИТЬ!$F$18,ЗАПОЛНИТЬ!$D$18),ЗАПОЛНИТЬ!$E$18)</f>
        <v>01.07.2016</v>
      </c>
      <c r="K1807" s="143" t="e">
        <f>#REF!</f>
        <v>#REF!</v>
      </c>
      <c r="L1807" s="143" t="e">
        <f>IF(ЗАПОЛНИТЬ!$F$7=1,#REF!/1000,#REF!)</f>
        <v>#REF!</v>
      </c>
      <c r="M1807" s="143" t="e">
        <f>IF(ЗАПОЛНИТЬ!$F$7=1,#REF!/1000,#REF!)</f>
        <v>#REF!</v>
      </c>
      <c r="N1807" s="143" t="e">
        <f>IF(ЗАПОЛНИТЬ!$F$7=1,#REF!/1000,#REF!)</f>
        <v>#REF!</v>
      </c>
      <c r="O1807" s="143" t="e">
        <f>IF(ЗАПОЛНИТЬ!$F$7=1,#REF!/1000,#REF!)</f>
        <v>#REF!</v>
      </c>
      <c r="P1807" s="143" t="e">
        <f>IF(ЗАПОЛНИТЬ!$F$7=1,#REF!/1000,#REF!)</f>
        <v>#REF!</v>
      </c>
      <c r="Q1807" s="143" t="e">
        <f>IF(ЗАПОЛНИТЬ!$F$7=1,#REF!/1000,#REF!)</f>
        <v>#REF!</v>
      </c>
      <c r="R1807" s="143" t="e">
        <f>IF(ЗАПОЛНИТЬ!$F$7=1,#REF!/1000,#REF!)</f>
        <v>#REF!</v>
      </c>
      <c r="S1807" s="143" t="e">
        <f>IF(ЗАПОЛНИТЬ!$F$7=1,#REF!/1000,#REF!)</f>
        <v>#REF!</v>
      </c>
      <c r="T1807" s="143" t="e">
        <f>IF(ЗАПОЛНИТЬ!$F$7=1,#REF!/1000,#REF!)</f>
        <v>#REF!</v>
      </c>
      <c r="U1807" s="143" t="e">
        <f>IF(ЗАПОЛНИТЬ!$F$7=1,#REF!/1000,#REF!)</f>
        <v>#REF!</v>
      </c>
      <c r="V1807" s="145" t="e">
        <f t="shared" si="120"/>
        <v>#REF!</v>
      </c>
      <c r="W1807" s="145">
        <v>0</v>
      </c>
    </row>
    <row r="1808" spans="1:23">
      <c r="A1808" s="144" t="str">
        <f>ЗАПОЛНИТЬ!$B$23</f>
        <v>4</v>
      </c>
      <c r="B1808" s="144" t="str">
        <f>ЗАПОЛНИТЬ!$B$13</f>
        <v>24188344</v>
      </c>
      <c r="C1808" s="144" t="str">
        <f>ЗАПОЛНИТЬ!$B$24</f>
        <v>298</v>
      </c>
      <c r="D1808" s="144" t="str">
        <f>ЗАПОЛНИТЬ!$B$21</f>
        <v>12</v>
      </c>
      <c r="E1808" s="145"/>
      <c r="F1808" s="144" t="str">
        <f>ЗАПОЛНИТЬ!$B$22</f>
        <v>15</v>
      </c>
      <c r="G1808" s="144" t="str">
        <f>ЗАПОЛНИТЬ!$B$20</f>
        <v>040222</v>
      </c>
      <c r="H1808" s="143" t="str">
        <f>IF(ЗАПОЛНИТЬ!$F$7=1,ЗАПОЛНИТЬ!$H$9,ЗАПОЛНИТЬ!$H$10)</f>
        <v>73</v>
      </c>
      <c r="I1808" s="146" t="e">
        <f>IF(ЗАПОЛНИТЬ!$F$7=1,#REF!,#REF!)</f>
        <v>#REF!</v>
      </c>
      <c r="J1808" s="145" t="str">
        <f>IF(ЗАПОЛНИТЬ!$F$7=1,CONCATENATE(ЗАПОЛНИТЬ!$F$18,ЗАПОЛНИТЬ!$D$18),ЗАПОЛНИТЬ!$E$18)</f>
        <v>01.07.2016</v>
      </c>
      <c r="K1808" s="143" t="e">
        <f>#REF!</f>
        <v>#REF!</v>
      </c>
      <c r="L1808" s="143" t="e">
        <f>IF(ЗАПОЛНИТЬ!$F$7=1,#REF!/1000,#REF!)</f>
        <v>#REF!</v>
      </c>
      <c r="M1808" s="143" t="e">
        <f>IF(ЗАПОЛНИТЬ!$F$7=1,#REF!/1000,#REF!)</f>
        <v>#REF!</v>
      </c>
      <c r="N1808" s="143" t="e">
        <f>IF(ЗАПОЛНИТЬ!$F$7=1,#REF!/1000,#REF!)</f>
        <v>#REF!</v>
      </c>
      <c r="O1808" s="143" t="e">
        <f>IF(ЗАПОЛНИТЬ!$F$7=1,#REF!/1000,#REF!)</f>
        <v>#REF!</v>
      </c>
      <c r="P1808" s="143" t="e">
        <f>IF(ЗАПОЛНИТЬ!$F$7=1,#REF!/1000,#REF!)</f>
        <v>#REF!</v>
      </c>
      <c r="Q1808" s="143" t="e">
        <f>IF(ЗАПОЛНИТЬ!$F$7=1,#REF!/1000,#REF!)</f>
        <v>#REF!</v>
      </c>
      <c r="R1808" s="143" t="e">
        <f>IF(ЗАПОЛНИТЬ!$F$7=1,#REF!/1000,#REF!)</f>
        <v>#REF!</v>
      </c>
      <c r="S1808" s="143" t="e">
        <f>IF(ЗАПОЛНИТЬ!$F$7=1,#REF!/1000,#REF!)</f>
        <v>#REF!</v>
      </c>
      <c r="T1808" s="143" t="e">
        <f>IF(ЗАПОЛНИТЬ!$F$7=1,#REF!/1000,#REF!)</f>
        <v>#REF!</v>
      </c>
      <c r="U1808" s="143" t="e">
        <f>IF(ЗАПОЛНИТЬ!$F$7=1,#REF!/1000,#REF!)</f>
        <v>#REF!</v>
      </c>
      <c r="V1808" s="145" t="e">
        <f t="shared" si="120"/>
        <v>#REF!</v>
      </c>
      <c r="W1808" s="145">
        <v>0</v>
      </c>
    </row>
    <row r="1809" spans="1:23">
      <c r="A1809" s="144" t="str">
        <f>ЗАПОЛНИТЬ!$B$23</f>
        <v>4</v>
      </c>
      <c r="B1809" s="144" t="str">
        <f>ЗАПОЛНИТЬ!$B$13</f>
        <v>24188344</v>
      </c>
      <c r="C1809" s="144" t="str">
        <f>ЗАПОЛНИТЬ!$B$24</f>
        <v>298</v>
      </c>
      <c r="D1809" s="144" t="str">
        <f>ЗАПОЛНИТЬ!$B$21</f>
        <v>12</v>
      </c>
      <c r="E1809" s="145"/>
      <c r="F1809" s="144" t="str">
        <f>ЗАПОЛНИТЬ!$B$22</f>
        <v>15</v>
      </c>
      <c r="G1809" s="144" t="str">
        <f>ЗАПОЛНИТЬ!$B$20</f>
        <v>040222</v>
      </c>
      <c r="H1809" s="143" t="str">
        <f>IF(ЗАПОЛНИТЬ!$F$7=1,ЗАПОЛНИТЬ!$H$9,ЗАПОЛНИТЬ!$H$10)</f>
        <v>73</v>
      </c>
      <c r="I1809" s="146" t="e">
        <f>IF(ЗАПОЛНИТЬ!$F$7=1,#REF!,#REF!)</f>
        <v>#REF!</v>
      </c>
      <c r="J1809" s="145" t="str">
        <f>IF(ЗАПОЛНИТЬ!$F$7=1,CONCATENATE(ЗАПОЛНИТЬ!$F$18,ЗАПОЛНИТЬ!$D$18),ЗАПОЛНИТЬ!$E$18)</f>
        <v>01.07.2016</v>
      </c>
      <c r="K1809" s="143" t="e">
        <f>#REF!</f>
        <v>#REF!</v>
      </c>
      <c r="L1809" s="143" t="e">
        <f>IF(ЗАПОЛНИТЬ!$F$7=1,#REF!/1000,#REF!)</f>
        <v>#REF!</v>
      </c>
      <c r="M1809" s="143" t="e">
        <f>IF(ЗАПОЛНИТЬ!$F$7=1,#REF!/1000,#REF!)</f>
        <v>#REF!</v>
      </c>
      <c r="N1809" s="143" t="e">
        <f>IF(ЗАПОЛНИТЬ!$F$7=1,#REF!/1000,#REF!)</f>
        <v>#REF!</v>
      </c>
      <c r="O1809" s="143" t="e">
        <f>IF(ЗАПОЛНИТЬ!$F$7=1,#REF!/1000,#REF!)</f>
        <v>#REF!</v>
      </c>
      <c r="P1809" s="143" t="e">
        <f>IF(ЗАПОЛНИТЬ!$F$7=1,#REF!/1000,#REF!)</f>
        <v>#REF!</v>
      </c>
      <c r="Q1809" s="143" t="e">
        <f>IF(ЗАПОЛНИТЬ!$F$7=1,#REF!/1000,#REF!)</f>
        <v>#REF!</v>
      </c>
      <c r="R1809" s="143" t="e">
        <f>IF(ЗАПОЛНИТЬ!$F$7=1,#REF!/1000,#REF!)</f>
        <v>#REF!</v>
      </c>
      <c r="S1809" s="143" t="e">
        <f>IF(ЗАПОЛНИТЬ!$F$7=1,#REF!/1000,#REF!)</f>
        <v>#REF!</v>
      </c>
      <c r="T1809" s="143" t="e">
        <f>IF(ЗАПОЛНИТЬ!$F$7=1,#REF!/1000,#REF!)</f>
        <v>#REF!</v>
      </c>
      <c r="U1809" s="143" t="e">
        <f>IF(ЗАПОЛНИТЬ!$F$7=1,#REF!/1000,#REF!)</f>
        <v>#REF!</v>
      </c>
      <c r="V1809" s="145" t="e">
        <f t="shared" si="120"/>
        <v>#REF!</v>
      </c>
      <c r="W1809" s="145" t="e">
        <f>IF(SUM(L1809:U1809)&gt;0,1,0)</f>
        <v>#REF!</v>
      </c>
    </row>
    <row r="1810" spans="1:23">
      <c r="A1810" s="144" t="str">
        <f>ЗАПОЛНИТЬ!$B$23</f>
        <v>4</v>
      </c>
      <c r="B1810" s="144" t="str">
        <f>ЗАПОЛНИТЬ!$B$13</f>
        <v>24188344</v>
      </c>
      <c r="C1810" s="144" t="str">
        <f>ЗАПОЛНИТЬ!$B$24</f>
        <v>298</v>
      </c>
      <c r="D1810" s="144" t="str">
        <f>ЗАПОЛНИТЬ!$B$21</f>
        <v>12</v>
      </c>
      <c r="E1810" s="145"/>
      <c r="F1810" s="144" t="str">
        <f>ЗАПОЛНИТЬ!$B$22</f>
        <v>15</v>
      </c>
      <c r="G1810" s="144" t="str">
        <f>ЗАПОЛНИТЬ!$B$20</f>
        <v>040222</v>
      </c>
      <c r="H1810" s="143" t="str">
        <f>IF(ЗАПОЛНИТЬ!$F$7=1,ЗАПОЛНИТЬ!$H$9,ЗАПОЛНИТЬ!$H$10)</f>
        <v>73</v>
      </c>
      <c r="I1810" s="146" t="e">
        <f>IF(ЗАПОЛНИТЬ!$F$7=1,#REF!,#REF!)</f>
        <v>#REF!</v>
      </c>
      <c r="J1810" s="145" t="str">
        <f>IF(ЗАПОЛНИТЬ!$F$7=1,CONCATENATE(ЗАПОЛНИТЬ!$F$18,ЗАПОЛНИТЬ!$D$18),ЗАПОЛНИТЬ!$E$18)</f>
        <v>01.07.2016</v>
      </c>
      <c r="K1810" s="143" t="e">
        <f>#REF!</f>
        <v>#REF!</v>
      </c>
      <c r="L1810" s="143" t="e">
        <f>IF(ЗАПОЛНИТЬ!$F$7=1,#REF!/1000,#REF!)</f>
        <v>#REF!</v>
      </c>
      <c r="M1810" s="143" t="e">
        <f>IF(ЗАПОЛНИТЬ!$F$7=1,#REF!/1000,#REF!)</f>
        <v>#REF!</v>
      </c>
      <c r="N1810" s="143" t="e">
        <f>IF(ЗАПОЛНИТЬ!$F$7=1,#REF!/1000,#REF!)</f>
        <v>#REF!</v>
      </c>
      <c r="O1810" s="143" t="e">
        <f>IF(ЗАПОЛНИТЬ!$F$7=1,#REF!/1000,#REF!)</f>
        <v>#REF!</v>
      </c>
      <c r="P1810" s="143" t="e">
        <f>IF(ЗАПОЛНИТЬ!$F$7=1,#REF!/1000,#REF!)</f>
        <v>#REF!</v>
      </c>
      <c r="Q1810" s="143" t="e">
        <f>IF(ЗАПОЛНИТЬ!$F$7=1,#REF!/1000,#REF!)</f>
        <v>#REF!</v>
      </c>
      <c r="R1810" s="143" t="e">
        <f>IF(ЗАПОЛНИТЬ!$F$7=1,#REF!/1000,#REF!)</f>
        <v>#REF!</v>
      </c>
      <c r="S1810" s="143" t="e">
        <f>IF(ЗАПОЛНИТЬ!$F$7=1,#REF!/1000,#REF!)</f>
        <v>#REF!</v>
      </c>
      <c r="T1810" s="143" t="e">
        <f>IF(ЗАПОЛНИТЬ!$F$7=1,#REF!/1000,#REF!)</f>
        <v>#REF!</v>
      </c>
      <c r="U1810" s="143" t="e">
        <f>IF(ЗАПОЛНИТЬ!$F$7=1,#REF!/1000,#REF!)</f>
        <v>#REF!</v>
      </c>
      <c r="V1810" s="145" t="e">
        <f t="shared" si="120"/>
        <v>#REF!</v>
      </c>
      <c r="W1810" s="145">
        <v>0</v>
      </c>
    </row>
    <row r="1811" spans="1:23">
      <c r="A1811" s="144" t="str">
        <f>ЗАПОЛНИТЬ!$B$23</f>
        <v>4</v>
      </c>
      <c r="B1811" s="144" t="str">
        <f>ЗАПОЛНИТЬ!$B$13</f>
        <v>24188344</v>
      </c>
      <c r="C1811" s="144" t="str">
        <f>ЗАПОЛНИТЬ!$B$24</f>
        <v>298</v>
      </c>
      <c r="D1811" s="144" t="str">
        <f>ЗАПОЛНИТЬ!$B$21</f>
        <v>12</v>
      </c>
      <c r="E1811" s="145"/>
      <c r="F1811" s="144" t="str">
        <f>ЗАПОЛНИТЬ!$B$22</f>
        <v>15</v>
      </c>
      <c r="G1811" s="144" t="str">
        <f>ЗАПОЛНИТЬ!$B$20</f>
        <v>040222</v>
      </c>
      <c r="H1811" s="143" t="str">
        <f>IF(ЗАПОЛНИТЬ!$F$7=1,ЗАПОЛНИТЬ!$H$9,ЗАПОЛНИТЬ!$H$10)</f>
        <v>73</v>
      </c>
      <c r="I1811" s="146" t="e">
        <f>IF(ЗАПОЛНИТЬ!$F$7=1,#REF!,#REF!)</f>
        <v>#REF!</v>
      </c>
      <c r="J1811" s="145" t="str">
        <f>IF(ЗАПОЛНИТЬ!$F$7=1,CONCATENATE(ЗАПОЛНИТЬ!$F$18,ЗАПОЛНИТЬ!$D$18),ЗАПОЛНИТЬ!$E$18)</f>
        <v>01.07.2016</v>
      </c>
      <c r="K1811" s="143" t="e">
        <f>#REF!</f>
        <v>#REF!</v>
      </c>
      <c r="L1811" s="143" t="e">
        <f>IF(ЗАПОЛНИТЬ!$F$7=1,#REF!/1000,#REF!)</f>
        <v>#REF!</v>
      </c>
      <c r="M1811" s="143" t="e">
        <f>IF(ЗАПОЛНИТЬ!$F$7=1,#REF!/1000,#REF!)</f>
        <v>#REF!</v>
      </c>
      <c r="N1811" s="143" t="e">
        <f>IF(ЗАПОЛНИТЬ!$F$7=1,#REF!/1000,#REF!)</f>
        <v>#REF!</v>
      </c>
      <c r="O1811" s="143" t="e">
        <f>IF(ЗАПОЛНИТЬ!$F$7=1,#REF!/1000,#REF!)</f>
        <v>#REF!</v>
      </c>
      <c r="P1811" s="143" t="e">
        <f>IF(ЗАПОЛНИТЬ!$F$7=1,#REF!/1000,#REF!)</f>
        <v>#REF!</v>
      </c>
      <c r="Q1811" s="143" t="e">
        <f>IF(ЗАПОЛНИТЬ!$F$7=1,#REF!/1000,#REF!)</f>
        <v>#REF!</v>
      </c>
      <c r="R1811" s="143" t="e">
        <f>IF(ЗАПОЛНИТЬ!$F$7=1,#REF!/1000,#REF!)</f>
        <v>#REF!</v>
      </c>
      <c r="S1811" s="143" t="e">
        <f>IF(ЗАПОЛНИТЬ!$F$7=1,#REF!/1000,#REF!)</f>
        <v>#REF!</v>
      </c>
      <c r="T1811" s="143" t="e">
        <f>IF(ЗАПОЛНИТЬ!$F$7=1,#REF!/1000,#REF!)</f>
        <v>#REF!</v>
      </c>
      <c r="U1811" s="143" t="e">
        <f>IF(ЗАПОЛНИТЬ!$F$7=1,#REF!/1000,#REF!)</f>
        <v>#REF!</v>
      </c>
      <c r="V1811" s="145" t="e">
        <f t="shared" si="120"/>
        <v>#REF!</v>
      </c>
      <c r="W1811" s="145" t="e">
        <f>IF(SUM(L1811:U1811)&gt;0,1,0)</f>
        <v>#REF!</v>
      </c>
    </row>
    <row r="1812" spans="1:23">
      <c r="A1812" s="144" t="str">
        <f>ЗАПОЛНИТЬ!$B$23</f>
        <v>4</v>
      </c>
      <c r="B1812" s="144" t="str">
        <f>ЗАПОЛНИТЬ!$B$13</f>
        <v>24188344</v>
      </c>
      <c r="C1812" s="144" t="str">
        <f>ЗАПОЛНИТЬ!$B$24</f>
        <v>298</v>
      </c>
      <c r="D1812" s="144" t="str">
        <f>ЗАПОЛНИТЬ!$B$21</f>
        <v>12</v>
      </c>
      <c r="E1812" s="145"/>
      <c r="F1812" s="144" t="str">
        <f>ЗАПОЛНИТЬ!$B$22</f>
        <v>15</v>
      </c>
      <c r="G1812" s="144" t="str">
        <f>ЗАПОЛНИТЬ!$B$20</f>
        <v>040222</v>
      </c>
      <c r="H1812" s="143" t="str">
        <f>IF(ЗАПОЛНИТЬ!$F$7=1,ЗАПОЛНИТЬ!$H$9,ЗАПОЛНИТЬ!$H$10)</f>
        <v>73</v>
      </c>
      <c r="I1812" s="146" t="e">
        <f>IF(ЗАПОЛНИТЬ!$F$7=1,#REF!,#REF!)</f>
        <v>#REF!</v>
      </c>
      <c r="J1812" s="145" t="str">
        <f>IF(ЗАПОЛНИТЬ!$F$7=1,CONCATENATE(ЗАПОЛНИТЬ!$F$18,ЗАПОЛНИТЬ!$D$18),ЗАПОЛНИТЬ!$E$18)</f>
        <v>01.07.2016</v>
      </c>
      <c r="K1812" s="143" t="e">
        <f>#REF!</f>
        <v>#REF!</v>
      </c>
      <c r="L1812" s="143" t="e">
        <f>IF(ЗАПОЛНИТЬ!$F$7=1,#REF!/1000,#REF!)</f>
        <v>#REF!</v>
      </c>
      <c r="M1812" s="143" t="e">
        <f>IF(ЗАПОЛНИТЬ!$F$7=1,#REF!/1000,#REF!)</f>
        <v>#REF!</v>
      </c>
      <c r="N1812" s="143" t="e">
        <f>IF(ЗАПОЛНИТЬ!$F$7=1,#REF!/1000,#REF!)</f>
        <v>#REF!</v>
      </c>
      <c r="O1812" s="143" t="e">
        <f>IF(ЗАПОЛНИТЬ!$F$7=1,#REF!/1000,#REF!)</f>
        <v>#REF!</v>
      </c>
      <c r="P1812" s="143" t="e">
        <f>IF(ЗАПОЛНИТЬ!$F$7=1,#REF!/1000,#REF!)</f>
        <v>#REF!</v>
      </c>
      <c r="Q1812" s="143" t="e">
        <f>IF(ЗАПОЛНИТЬ!$F$7=1,#REF!/1000,#REF!)</f>
        <v>#REF!</v>
      </c>
      <c r="R1812" s="143" t="e">
        <f>IF(ЗАПОЛНИТЬ!$F$7=1,#REF!/1000,#REF!)</f>
        <v>#REF!</v>
      </c>
      <c r="S1812" s="143" t="e">
        <f>IF(ЗАПОЛНИТЬ!$F$7=1,#REF!/1000,#REF!)</f>
        <v>#REF!</v>
      </c>
      <c r="T1812" s="143" t="e">
        <f>IF(ЗАПОЛНИТЬ!$F$7=1,#REF!/1000,#REF!)</f>
        <v>#REF!</v>
      </c>
      <c r="U1812" s="143" t="e">
        <f>IF(ЗАПОЛНИТЬ!$F$7=1,#REF!/1000,#REF!)</f>
        <v>#REF!</v>
      </c>
      <c r="V1812" s="145" t="e">
        <f t="shared" si="120"/>
        <v>#REF!</v>
      </c>
      <c r="W1812" s="145" t="e">
        <f>IF(SUM(L1812:U1812)&gt;0,1,0)</f>
        <v>#REF!</v>
      </c>
    </row>
    <row r="1813" spans="1:23">
      <c r="A1813" s="144" t="str">
        <f>ЗАПОЛНИТЬ!$B$23</f>
        <v>4</v>
      </c>
      <c r="B1813" s="144" t="str">
        <f>ЗАПОЛНИТЬ!$B$13</f>
        <v>24188344</v>
      </c>
      <c r="C1813" s="144" t="str">
        <f>ЗАПОЛНИТЬ!$B$24</f>
        <v>298</v>
      </c>
      <c r="D1813" s="144" t="str">
        <f>ЗАПОЛНИТЬ!$B$21</f>
        <v>12</v>
      </c>
      <c r="E1813" s="145"/>
      <c r="F1813" s="144" t="str">
        <f>ЗАПОЛНИТЬ!$B$22</f>
        <v>15</v>
      </c>
      <c r="G1813" s="144" t="str">
        <f>ЗАПОЛНИТЬ!$B$20</f>
        <v>040222</v>
      </c>
      <c r="H1813" s="143" t="str">
        <f>IF(ЗАПОЛНИТЬ!$F$7=1,ЗАПОЛНИТЬ!$H$9,ЗАПОЛНИТЬ!$H$10)</f>
        <v>73</v>
      </c>
      <c r="I1813" s="146" t="e">
        <f>IF(ЗАПОЛНИТЬ!$F$7=1,#REF!,#REF!)</f>
        <v>#REF!</v>
      </c>
      <c r="J1813" s="145" t="str">
        <f>IF(ЗАПОЛНИТЬ!$F$7=1,CONCATENATE(ЗАПОЛНИТЬ!$F$18,ЗАПОЛНИТЬ!$D$18),ЗАПОЛНИТЬ!$E$18)</f>
        <v>01.07.2016</v>
      </c>
      <c r="K1813" s="143" t="e">
        <f>#REF!</f>
        <v>#REF!</v>
      </c>
      <c r="L1813" s="143" t="e">
        <f>IF(ЗАПОЛНИТЬ!$F$7=1,#REF!/1000,#REF!)</f>
        <v>#REF!</v>
      </c>
      <c r="M1813" s="143" t="e">
        <f>IF(ЗАПОЛНИТЬ!$F$7=1,#REF!/1000,#REF!)</f>
        <v>#REF!</v>
      </c>
      <c r="N1813" s="143" t="e">
        <f>IF(ЗАПОЛНИТЬ!$F$7=1,#REF!/1000,#REF!)</f>
        <v>#REF!</v>
      </c>
      <c r="O1813" s="143" t="e">
        <f>IF(ЗАПОЛНИТЬ!$F$7=1,#REF!/1000,#REF!)</f>
        <v>#REF!</v>
      </c>
      <c r="P1813" s="143" t="e">
        <f>IF(ЗАПОЛНИТЬ!$F$7=1,#REF!/1000,#REF!)</f>
        <v>#REF!</v>
      </c>
      <c r="Q1813" s="143" t="e">
        <f>IF(ЗАПОЛНИТЬ!$F$7=1,#REF!/1000,#REF!)</f>
        <v>#REF!</v>
      </c>
      <c r="R1813" s="143" t="e">
        <f>IF(ЗАПОЛНИТЬ!$F$7=1,#REF!/1000,#REF!)</f>
        <v>#REF!</v>
      </c>
      <c r="S1813" s="143" t="e">
        <f>IF(ЗАПОЛНИТЬ!$F$7=1,#REF!/1000,#REF!)</f>
        <v>#REF!</v>
      </c>
      <c r="T1813" s="143" t="e">
        <f>IF(ЗАПОЛНИТЬ!$F$7=1,#REF!/1000,#REF!)</f>
        <v>#REF!</v>
      </c>
      <c r="U1813" s="143" t="e">
        <f>IF(ЗАПОЛНИТЬ!$F$7=1,#REF!/1000,#REF!)</f>
        <v>#REF!</v>
      </c>
      <c r="V1813" s="145" t="e">
        <f t="shared" si="120"/>
        <v>#REF!</v>
      </c>
      <c r="W1813" s="145">
        <v>0</v>
      </c>
    </row>
    <row r="1814" spans="1:23">
      <c r="A1814" s="144" t="str">
        <f>ЗАПОЛНИТЬ!$B$23</f>
        <v>4</v>
      </c>
      <c r="B1814" s="144" t="str">
        <f>ЗАПОЛНИТЬ!$B$13</f>
        <v>24188344</v>
      </c>
      <c r="C1814" s="144" t="str">
        <f>ЗАПОЛНИТЬ!$B$24</f>
        <v>298</v>
      </c>
      <c r="D1814" s="144" t="str">
        <f>ЗАПОЛНИТЬ!$B$21</f>
        <v>12</v>
      </c>
      <c r="E1814" s="145"/>
      <c r="F1814" s="144" t="str">
        <f>ЗАПОЛНИТЬ!$B$22</f>
        <v>15</v>
      </c>
      <c r="G1814" s="144" t="str">
        <f>ЗАПОЛНИТЬ!$B$20</f>
        <v>040222</v>
      </c>
      <c r="H1814" s="143" t="str">
        <f>IF(ЗАПОЛНИТЬ!$F$7=1,ЗАПОЛНИТЬ!$H$9,ЗАПОЛНИТЬ!$H$10)</f>
        <v>73</v>
      </c>
      <c r="I1814" s="146" t="e">
        <f>IF(ЗАПОЛНИТЬ!$F$7=1,#REF!,#REF!)</f>
        <v>#REF!</v>
      </c>
      <c r="J1814" s="145" t="str">
        <f>IF(ЗАПОЛНИТЬ!$F$7=1,CONCATENATE(ЗАПОЛНИТЬ!$F$18,ЗАПОЛНИТЬ!$D$18),ЗАПОЛНИТЬ!$E$18)</f>
        <v>01.07.2016</v>
      </c>
      <c r="K1814" s="143" t="e">
        <f>#REF!</f>
        <v>#REF!</v>
      </c>
      <c r="L1814" s="143" t="e">
        <f>IF(ЗАПОЛНИТЬ!$F$7=1,#REF!/1000,#REF!)</f>
        <v>#REF!</v>
      </c>
      <c r="M1814" s="143" t="e">
        <f>IF(ЗАПОЛНИТЬ!$F$7=1,#REF!/1000,#REF!)</f>
        <v>#REF!</v>
      </c>
      <c r="N1814" s="143" t="e">
        <f>IF(ЗАПОЛНИТЬ!$F$7=1,#REF!/1000,#REF!)</f>
        <v>#REF!</v>
      </c>
      <c r="O1814" s="143" t="e">
        <f>IF(ЗАПОЛНИТЬ!$F$7=1,#REF!/1000,#REF!)</f>
        <v>#REF!</v>
      </c>
      <c r="P1814" s="143" t="e">
        <f>IF(ЗАПОЛНИТЬ!$F$7=1,#REF!/1000,#REF!)</f>
        <v>#REF!</v>
      </c>
      <c r="Q1814" s="143" t="e">
        <f>IF(ЗАПОЛНИТЬ!$F$7=1,#REF!/1000,#REF!)</f>
        <v>#REF!</v>
      </c>
      <c r="R1814" s="143" t="e">
        <f>IF(ЗАПОЛНИТЬ!$F$7=1,#REF!/1000,#REF!)</f>
        <v>#REF!</v>
      </c>
      <c r="S1814" s="143" t="e">
        <f>IF(ЗАПОЛНИТЬ!$F$7=1,#REF!/1000,#REF!)</f>
        <v>#REF!</v>
      </c>
      <c r="T1814" s="143" t="e">
        <f>IF(ЗАПОЛНИТЬ!$F$7=1,#REF!/1000,#REF!)</f>
        <v>#REF!</v>
      </c>
      <c r="U1814" s="143" t="e">
        <f>IF(ЗАПОЛНИТЬ!$F$7=1,#REF!/1000,#REF!)</f>
        <v>#REF!</v>
      </c>
      <c r="V1814" s="145" t="e">
        <f t="shared" si="120"/>
        <v>#REF!</v>
      </c>
      <c r="W1814" s="145" t="e">
        <f>IF(SUM(L1814:U1814)&gt;0,1,0)</f>
        <v>#REF!</v>
      </c>
    </row>
    <row r="1815" spans="1:23">
      <c r="A1815" s="144" t="str">
        <f>ЗАПОЛНИТЬ!$B$23</f>
        <v>4</v>
      </c>
      <c r="B1815" s="144" t="str">
        <f>ЗАПОЛНИТЬ!$B$13</f>
        <v>24188344</v>
      </c>
      <c r="C1815" s="144" t="str">
        <f>ЗАПОЛНИТЬ!$B$24</f>
        <v>298</v>
      </c>
      <c r="D1815" s="144" t="str">
        <f>ЗАПОЛНИТЬ!$B$21</f>
        <v>12</v>
      </c>
      <c r="E1815" s="145"/>
      <c r="F1815" s="144" t="str">
        <f>ЗАПОЛНИТЬ!$B$22</f>
        <v>15</v>
      </c>
      <c r="G1815" s="144" t="str">
        <f>ЗАПОЛНИТЬ!$B$20</f>
        <v>040222</v>
      </c>
      <c r="H1815" s="143" t="str">
        <f>IF(ЗАПОЛНИТЬ!$F$7=1,ЗАПОЛНИТЬ!$H$9,ЗАПОЛНИТЬ!$H$10)</f>
        <v>73</v>
      </c>
      <c r="I1815" s="146" t="e">
        <f>IF(ЗАПОЛНИТЬ!$F$7=1,#REF!,#REF!)</f>
        <v>#REF!</v>
      </c>
      <c r="J1815" s="145" t="str">
        <f>IF(ЗАПОЛНИТЬ!$F$7=1,CONCATENATE(ЗАПОЛНИТЬ!$F$18,ЗАПОЛНИТЬ!$D$18),ЗАПОЛНИТЬ!$E$18)</f>
        <v>01.07.2016</v>
      </c>
      <c r="K1815" s="143" t="e">
        <f>#REF!</f>
        <v>#REF!</v>
      </c>
      <c r="L1815" s="143" t="e">
        <f>IF(ЗАПОЛНИТЬ!$F$7=1,#REF!/1000,#REF!)</f>
        <v>#REF!</v>
      </c>
      <c r="M1815" s="143" t="e">
        <f>IF(ЗАПОЛНИТЬ!$F$7=1,#REF!/1000,#REF!)</f>
        <v>#REF!</v>
      </c>
      <c r="N1815" s="143" t="e">
        <f>IF(ЗАПОЛНИТЬ!$F$7=1,#REF!/1000,#REF!)</f>
        <v>#REF!</v>
      </c>
      <c r="O1815" s="143" t="e">
        <f>IF(ЗАПОЛНИТЬ!$F$7=1,#REF!/1000,#REF!)</f>
        <v>#REF!</v>
      </c>
      <c r="P1815" s="143" t="e">
        <f>IF(ЗАПОЛНИТЬ!$F$7=1,#REF!/1000,#REF!)</f>
        <v>#REF!</v>
      </c>
      <c r="Q1815" s="143" t="e">
        <f>IF(ЗАПОЛНИТЬ!$F$7=1,#REF!/1000,#REF!)</f>
        <v>#REF!</v>
      </c>
      <c r="R1815" s="143" t="e">
        <f>IF(ЗАПОЛНИТЬ!$F$7=1,#REF!/1000,#REF!)</f>
        <v>#REF!</v>
      </c>
      <c r="S1815" s="143" t="e">
        <f>IF(ЗАПОЛНИТЬ!$F$7=1,#REF!/1000,#REF!)</f>
        <v>#REF!</v>
      </c>
      <c r="T1815" s="143" t="e">
        <f>IF(ЗАПОЛНИТЬ!$F$7=1,#REF!/1000,#REF!)</f>
        <v>#REF!</v>
      </c>
      <c r="U1815" s="143" t="e">
        <f>IF(ЗАПОЛНИТЬ!$F$7=1,#REF!/1000,#REF!)</f>
        <v>#REF!</v>
      </c>
      <c r="V1815" s="145" t="e">
        <f t="shared" si="120"/>
        <v>#REF!</v>
      </c>
      <c r="W1815" s="145" t="e">
        <f>IF(SUM(L1815:U1815)&gt;0,1,0)</f>
        <v>#REF!</v>
      </c>
    </row>
    <row r="1816" spans="1:23">
      <c r="A1816" s="144" t="str">
        <f>ЗАПОЛНИТЬ!$B$23</f>
        <v>4</v>
      </c>
      <c r="B1816" s="144" t="str">
        <f>ЗАПОЛНИТЬ!$B$13</f>
        <v>24188344</v>
      </c>
      <c r="C1816" s="144" t="str">
        <f>ЗАПОЛНИТЬ!$B$24</f>
        <v>298</v>
      </c>
      <c r="D1816" s="144" t="str">
        <f>ЗАПОЛНИТЬ!$B$21</f>
        <v>12</v>
      </c>
      <c r="E1816" s="145"/>
      <c r="F1816" s="144" t="str">
        <f>ЗАПОЛНИТЬ!$B$22</f>
        <v>15</v>
      </c>
      <c r="G1816" s="144" t="str">
        <f>ЗАПОЛНИТЬ!$B$20</f>
        <v>040222</v>
      </c>
      <c r="H1816" s="143" t="str">
        <f>IF(ЗАПОЛНИТЬ!$F$7=1,ЗАПОЛНИТЬ!$H$9,ЗАПОЛНИТЬ!$H$10)</f>
        <v>73</v>
      </c>
      <c r="I1816" s="146" t="e">
        <f>IF(ЗАПОЛНИТЬ!$F$7=1,#REF!,#REF!)</f>
        <v>#REF!</v>
      </c>
      <c r="J1816" s="145" t="str">
        <f>IF(ЗАПОЛНИТЬ!$F$7=1,CONCATENATE(ЗАПОЛНИТЬ!$F$18,ЗАПОЛНИТЬ!$D$18),ЗАПОЛНИТЬ!$E$18)</f>
        <v>01.07.2016</v>
      </c>
      <c r="K1816" s="143" t="e">
        <f>#REF!</f>
        <v>#REF!</v>
      </c>
      <c r="L1816" s="143" t="e">
        <f>IF(ЗАПОЛНИТЬ!$F$7=1,#REF!/1000,#REF!)</f>
        <v>#REF!</v>
      </c>
      <c r="M1816" s="143" t="e">
        <f>IF(ЗАПОЛНИТЬ!$F$7=1,#REF!/1000,#REF!)</f>
        <v>#REF!</v>
      </c>
      <c r="N1816" s="143" t="e">
        <f>IF(ЗАПОЛНИТЬ!$F$7=1,#REF!/1000,#REF!)</f>
        <v>#REF!</v>
      </c>
      <c r="O1816" s="143" t="e">
        <f>IF(ЗАПОЛНИТЬ!$F$7=1,#REF!/1000,#REF!)</f>
        <v>#REF!</v>
      </c>
      <c r="P1816" s="143" t="e">
        <f>IF(ЗАПОЛНИТЬ!$F$7=1,#REF!/1000,#REF!)</f>
        <v>#REF!</v>
      </c>
      <c r="Q1816" s="143" t="e">
        <f>IF(ЗАПОЛНИТЬ!$F$7=1,#REF!/1000,#REF!)</f>
        <v>#REF!</v>
      </c>
      <c r="R1816" s="143" t="e">
        <f>IF(ЗАПОЛНИТЬ!$F$7=1,#REF!/1000,#REF!)</f>
        <v>#REF!</v>
      </c>
      <c r="S1816" s="143" t="e">
        <f>IF(ЗАПОЛНИТЬ!$F$7=1,#REF!/1000,#REF!)</f>
        <v>#REF!</v>
      </c>
      <c r="T1816" s="143" t="e">
        <f>IF(ЗАПОЛНИТЬ!$F$7=1,#REF!/1000,#REF!)</f>
        <v>#REF!</v>
      </c>
      <c r="U1816" s="143" t="e">
        <f>IF(ЗАПОЛНИТЬ!$F$7=1,#REF!/1000,#REF!)</f>
        <v>#REF!</v>
      </c>
      <c r="V1816" s="145" t="e">
        <f t="shared" si="120"/>
        <v>#REF!</v>
      </c>
      <c r="W1816" s="145">
        <v>0</v>
      </c>
    </row>
    <row r="1817" spans="1:23">
      <c r="A1817" s="144" t="str">
        <f>ЗАПОЛНИТЬ!$B$23</f>
        <v>4</v>
      </c>
      <c r="B1817" s="144" t="str">
        <f>ЗАПОЛНИТЬ!$B$13</f>
        <v>24188344</v>
      </c>
      <c r="C1817" s="144" t="str">
        <f>ЗАПОЛНИТЬ!$B$24</f>
        <v>298</v>
      </c>
      <c r="D1817" s="144" t="str">
        <f>ЗАПОЛНИТЬ!$B$21</f>
        <v>12</v>
      </c>
      <c r="E1817" s="145"/>
      <c r="F1817" s="144" t="str">
        <f>ЗАПОЛНИТЬ!$B$22</f>
        <v>15</v>
      </c>
      <c r="G1817" s="144" t="str">
        <f>ЗАПОЛНИТЬ!$B$20</f>
        <v>040222</v>
      </c>
      <c r="H1817" s="143" t="str">
        <f>IF(ЗАПОЛНИТЬ!$F$7=1,ЗАПОЛНИТЬ!$H$9,ЗАПОЛНИТЬ!$H$10)</f>
        <v>73</v>
      </c>
      <c r="I1817" s="146" t="e">
        <f>IF(ЗАПОЛНИТЬ!$F$7=1,#REF!,#REF!)</f>
        <v>#REF!</v>
      </c>
      <c r="J1817" s="145" t="str">
        <f>IF(ЗАПОЛНИТЬ!$F$7=1,CONCATENATE(ЗАПОЛНИТЬ!$F$18,ЗАПОЛНИТЬ!$D$18),ЗАПОЛНИТЬ!$E$18)</f>
        <v>01.07.2016</v>
      </c>
      <c r="K1817" s="143" t="e">
        <f>#REF!</f>
        <v>#REF!</v>
      </c>
      <c r="L1817" s="143" t="e">
        <f>IF(ЗАПОЛНИТЬ!$F$7=1,#REF!/1000,#REF!)</f>
        <v>#REF!</v>
      </c>
      <c r="M1817" s="143" t="e">
        <f>IF(ЗАПОЛНИТЬ!$F$7=1,#REF!/1000,#REF!)</f>
        <v>#REF!</v>
      </c>
      <c r="N1817" s="143" t="e">
        <f>IF(ЗАПОЛНИТЬ!$F$7=1,#REF!/1000,#REF!)</f>
        <v>#REF!</v>
      </c>
      <c r="O1817" s="143" t="e">
        <f>IF(ЗАПОЛНИТЬ!$F$7=1,#REF!/1000,#REF!)</f>
        <v>#REF!</v>
      </c>
      <c r="P1817" s="143" t="e">
        <f>IF(ЗАПОЛНИТЬ!$F$7=1,#REF!/1000,#REF!)</f>
        <v>#REF!</v>
      </c>
      <c r="Q1817" s="143" t="e">
        <f>IF(ЗАПОЛНИТЬ!$F$7=1,#REF!/1000,#REF!)</f>
        <v>#REF!</v>
      </c>
      <c r="R1817" s="143" t="e">
        <f>IF(ЗАПОЛНИТЬ!$F$7=1,#REF!/1000,#REF!)</f>
        <v>#REF!</v>
      </c>
      <c r="S1817" s="143" t="e">
        <f>IF(ЗАПОЛНИТЬ!$F$7=1,#REF!/1000,#REF!)</f>
        <v>#REF!</v>
      </c>
      <c r="T1817" s="143" t="e">
        <f>IF(ЗАПОЛНИТЬ!$F$7=1,#REF!/1000,#REF!)</f>
        <v>#REF!</v>
      </c>
      <c r="U1817" s="143" t="e">
        <f>IF(ЗАПОЛНИТЬ!$F$7=1,#REF!/1000,#REF!)</f>
        <v>#REF!</v>
      </c>
      <c r="V1817" s="145" t="e">
        <f t="shared" si="120"/>
        <v>#REF!</v>
      </c>
      <c r="W1817" s="145" t="e">
        <f>IF(SUM(L1817:U1817)&gt;0,1,0)</f>
        <v>#REF!</v>
      </c>
    </row>
    <row r="1818" spans="1:23">
      <c r="A1818" s="144" t="str">
        <f>ЗАПОЛНИТЬ!$B$23</f>
        <v>4</v>
      </c>
      <c r="B1818" s="144" t="str">
        <f>ЗАПОЛНИТЬ!$B$13</f>
        <v>24188344</v>
      </c>
      <c r="C1818" s="144" t="str">
        <f>ЗАПОЛНИТЬ!$B$24</f>
        <v>298</v>
      </c>
      <c r="D1818" s="144" t="str">
        <f>ЗАПОЛНИТЬ!$B$21</f>
        <v>12</v>
      </c>
      <c r="E1818" s="145"/>
      <c r="F1818" s="144" t="str">
        <f>ЗАПОЛНИТЬ!$B$22</f>
        <v>15</v>
      </c>
      <c r="G1818" s="144" t="str">
        <f>ЗАПОЛНИТЬ!$B$20</f>
        <v>040222</v>
      </c>
      <c r="H1818" s="143" t="str">
        <f>IF(ЗАПОЛНИТЬ!$F$7=1,ЗАПОЛНИТЬ!$H$9,ЗАПОЛНИТЬ!$H$10)</f>
        <v>73</v>
      </c>
      <c r="I1818" s="146" t="e">
        <f>IF(ЗАПОЛНИТЬ!$F$7=1,#REF!,#REF!)</f>
        <v>#REF!</v>
      </c>
      <c r="J1818" s="145" t="str">
        <f>IF(ЗАПОЛНИТЬ!$F$7=1,CONCATENATE(ЗАПОЛНИТЬ!$F$18,ЗАПОЛНИТЬ!$D$18),ЗАПОЛНИТЬ!$E$18)</f>
        <v>01.07.2016</v>
      </c>
      <c r="K1818" s="143" t="e">
        <f>#REF!</f>
        <v>#REF!</v>
      </c>
      <c r="L1818" s="143" t="e">
        <f>IF(ЗАПОЛНИТЬ!$F$7=1,#REF!/1000,#REF!)</f>
        <v>#REF!</v>
      </c>
      <c r="M1818" s="143" t="e">
        <f>IF(ЗАПОЛНИТЬ!$F$7=1,#REF!/1000,#REF!)</f>
        <v>#REF!</v>
      </c>
      <c r="N1818" s="143" t="e">
        <f>IF(ЗАПОЛНИТЬ!$F$7=1,#REF!/1000,#REF!)</f>
        <v>#REF!</v>
      </c>
      <c r="O1818" s="143" t="e">
        <f>IF(ЗАПОЛНИТЬ!$F$7=1,#REF!/1000,#REF!)</f>
        <v>#REF!</v>
      </c>
      <c r="P1818" s="143" t="e">
        <f>IF(ЗАПОЛНИТЬ!$F$7=1,#REF!/1000,#REF!)</f>
        <v>#REF!</v>
      </c>
      <c r="Q1818" s="143" t="e">
        <f>IF(ЗАПОЛНИТЬ!$F$7=1,#REF!/1000,#REF!)</f>
        <v>#REF!</v>
      </c>
      <c r="R1818" s="143" t="e">
        <f>IF(ЗАПОЛНИТЬ!$F$7=1,#REF!/1000,#REF!)</f>
        <v>#REF!</v>
      </c>
      <c r="S1818" s="143" t="e">
        <f>IF(ЗАПОЛНИТЬ!$F$7=1,#REF!/1000,#REF!)</f>
        <v>#REF!</v>
      </c>
      <c r="T1818" s="143" t="e">
        <f>IF(ЗАПОЛНИТЬ!$F$7=1,#REF!/1000,#REF!)</f>
        <v>#REF!</v>
      </c>
      <c r="U1818" s="143" t="e">
        <f>IF(ЗАПОЛНИТЬ!$F$7=1,#REF!/1000,#REF!)</f>
        <v>#REF!</v>
      </c>
      <c r="V1818" s="145" t="e">
        <f t="shared" si="120"/>
        <v>#REF!</v>
      </c>
      <c r="W1818" s="145" t="e">
        <f>IF(SUM(L1818:U1818)&gt;0,1,0)</f>
        <v>#REF!</v>
      </c>
    </row>
    <row r="1819" spans="1:23">
      <c r="A1819" s="144" t="str">
        <f>ЗАПОЛНИТЬ!$B$23</f>
        <v>4</v>
      </c>
      <c r="B1819" s="144" t="str">
        <f>ЗАПОЛНИТЬ!$B$13</f>
        <v>24188344</v>
      </c>
      <c r="C1819" s="144" t="str">
        <f>ЗАПОЛНИТЬ!$B$24</f>
        <v>298</v>
      </c>
      <c r="D1819" s="144" t="str">
        <f>ЗАПОЛНИТЬ!$B$21</f>
        <v>12</v>
      </c>
      <c r="E1819" s="145"/>
      <c r="F1819" s="144" t="str">
        <f>ЗАПОЛНИТЬ!$B$22</f>
        <v>15</v>
      </c>
      <c r="G1819" s="144" t="str">
        <f>ЗАПОЛНИТЬ!$B$20</f>
        <v>040222</v>
      </c>
      <c r="H1819" s="143" t="str">
        <f>IF(ЗАПОЛНИТЬ!$F$7=1,ЗАПОЛНИТЬ!$H$9,ЗАПОЛНИТЬ!$H$10)</f>
        <v>73</v>
      </c>
      <c r="I1819" s="146" t="e">
        <f>IF(ЗАПОЛНИТЬ!$F$7=1,#REF!,#REF!)</f>
        <v>#REF!</v>
      </c>
      <c r="J1819" s="145" t="str">
        <f>IF(ЗАПОЛНИТЬ!$F$7=1,CONCATENATE(ЗАПОЛНИТЬ!$F$18,ЗАПОЛНИТЬ!$D$18),ЗАПОЛНИТЬ!$E$18)</f>
        <v>01.07.2016</v>
      </c>
      <c r="K1819" s="143" t="e">
        <f>#REF!</f>
        <v>#REF!</v>
      </c>
      <c r="L1819" s="143" t="e">
        <f>IF(ЗАПОЛНИТЬ!$F$7=1,#REF!/1000,#REF!)</f>
        <v>#REF!</v>
      </c>
      <c r="M1819" s="143" t="e">
        <f>IF(ЗАПОЛНИТЬ!$F$7=1,#REF!/1000,#REF!)</f>
        <v>#REF!</v>
      </c>
      <c r="N1819" s="143" t="e">
        <f>IF(ЗАПОЛНИТЬ!$F$7=1,#REF!/1000,#REF!)</f>
        <v>#REF!</v>
      </c>
      <c r="O1819" s="143" t="e">
        <f>IF(ЗАПОЛНИТЬ!$F$7=1,#REF!/1000,#REF!)</f>
        <v>#REF!</v>
      </c>
      <c r="P1819" s="143" t="e">
        <f>IF(ЗАПОЛНИТЬ!$F$7=1,#REF!/1000,#REF!)</f>
        <v>#REF!</v>
      </c>
      <c r="Q1819" s="143" t="e">
        <f>IF(ЗАПОЛНИТЬ!$F$7=1,#REF!/1000,#REF!)</f>
        <v>#REF!</v>
      </c>
      <c r="R1819" s="143" t="e">
        <f>IF(ЗАПОЛНИТЬ!$F$7=1,#REF!/1000,#REF!)</f>
        <v>#REF!</v>
      </c>
      <c r="S1819" s="143" t="e">
        <f>IF(ЗАПОЛНИТЬ!$F$7=1,#REF!/1000,#REF!)</f>
        <v>#REF!</v>
      </c>
      <c r="T1819" s="143" t="e">
        <f>IF(ЗАПОЛНИТЬ!$F$7=1,#REF!/1000,#REF!)</f>
        <v>#REF!</v>
      </c>
      <c r="U1819" s="143" t="e">
        <f>IF(ЗАПОЛНИТЬ!$F$7=1,#REF!/1000,#REF!)</f>
        <v>#REF!</v>
      </c>
      <c r="V1819" s="145" t="e">
        <f t="shared" si="120"/>
        <v>#REF!</v>
      </c>
      <c r="W1819" s="145" t="e">
        <f>IF(SUM(L1819:U1819)&gt;0,1,0)</f>
        <v>#REF!</v>
      </c>
    </row>
    <row r="1820" spans="1:23">
      <c r="A1820" s="144" t="str">
        <f>ЗАПОЛНИТЬ!$B$23</f>
        <v>4</v>
      </c>
      <c r="B1820" s="144" t="str">
        <f>ЗАПОЛНИТЬ!$B$13</f>
        <v>24188344</v>
      </c>
      <c r="C1820" s="144" t="str">
        <f>ЗАПОЛНИТЬ!$B$24</f>
        <v>298</v>
      </c>
      <c r="D1820" s="144" t="str">
        <f>ЗАПОЛНИТЬ!$B$21</f>
        <v>12</v>
      </c>
      <c r="E1820" s="145"/>
      <c r="F1820" s="144" t="str">
        <f>ЗАПОЛНИТЬ!$B$22</f>
        <v>15</v>
      </c>
      <c r="G1820" s="144" t="str">
        <f>ЗАПОЛНИТЬ!$B$20</f>
        <v>040222</v>
      </c>
      <c r="H1820" s="143" t="str">
        <f>IF(ЗАПОЛНИТЬ!$F$7=1,ЗАПОЛНИТЬ!$H$9,ЗАПОЛНИТЬ!$H$10)</f>
        <v>73</v>
      </c>
      <c r="I1820" s="146" t="e">
        <f>IF(ЗАПОЛНИТЬ!$F$7=1,#REF!,#REF!)</f>
        <v>#REF!</v>
      </c>
      <c r="J1820" s="145" t="str">
        <f>IF(ЗАПОЛНИТЬ!$F$7=1,CONCATENATE(ЗАПОЛНИТЬ!$F$18,ЗАПОЛНИТЬ!$D$18),ЗАПОЛНИТЬ!$E$18)</f>
        <v>01.07.2016</v>
      </c>
      <c r="K1820" s="143" t="e">
        <f>#REF!</f>
        <v>#REF!</v>
      </c>
      <c r="L1820" s="143" t="e">
        <f>IF(ЗАПОЛНИТЬ!$F$7=1,#REF!/1000,#REF!)</f>
        <v>#REF!</v>
      </c>
      <c r="M1820" s="143" t="e">
        <f>IF(ЗАПОЛНИТЬ!$F$7=1,#REF!/1000,#REF!)</f>
        <v>#REF!</v>
      </c>
      <c r="N1820" s="143" t="e">
        <f>IF(ЗАПОЛНИТЬ!$F$7=1,#REF!/1000,#REF!)</f>
        <v>#REF!</v>
      </c>
      <c r="O1820" s="143" t="e">
        <f>IF(ЗАПОЛНИТЬ!$F$7=1,#REF!/1000,#REF!)</f>
        <v>#REF!</v>
      </c>
      <c r="P1820" s="143" t="e">
        <f>IF(ЗАПОЛНИТЬ!$F$7=1,#REF!/1000,#REF!)</f>
        <v>#REF!</v>
      </c>
      <c r="Q1820" s="143" t="e">
        <f>IF(ЗАПОЛНИТЬ!$F$7=1,#REF!/1000,#REF!)</f>
        <v>#REF!</v>
      </c>
      <c r="R1820" s="143" t="e">
        <f>IF(ЗАПОЛНИТЬ!$F$7=1,#REF!/1000,#REF!)</f>
        <v>#REF!</v>
      </c>
      <c r="S1820" s="143" t="e">
        <f>IF(ЗАПОЛНИТЬ!$F$7=1,#REF!/1000,#REF!)</f>
        <v>#REF!</v>
      </c>
      <c r="T1820" s="143" t="e">
        <f>IF(ЗАПОЛНИТЬ!$F$7=1,#REF!/1000,#REF!)</f>
        <v>#REF!</v>
      </c>
      <c r="U1820" s="143" t="e">
        <f>IF(ЗАПОЛНИТЬ!$F$7=1,#REF!/1000,#REF!)</f>
        <v>#REF!</v>
      </c>
      <c r="V1820" s="145" t="e">
        <f t="shared" si="120"/>
        <v>#REF!</v>
      </c>
      <c r="W1820" s="145" t="e">
        <f>IF(SUM(L1820:U1820)&gt;0,1,0)</f>
        <v>#REF!</v>
      </c>
    </row>
    <row r="1821" spans="1:23">
      <c r="A1821" s="144" t="str">
        <f>ЗАПОЛНИТЬ!$B$23</f>
        <v>4</v>
      </c>
      <c r="B1821" s="144" t="str">
        <f>ЗАПОЛНИТЬ!$B$13</f>
        <v>24188344</v>
      </c>
      <c r="C1821" s="144" t="str">
        <f>ЗАПОЛНИТЬ!$B$24</f>
        <v>298</v>
      </c>
      <c r="D1821" s="144" t="str">
        <f>ЗАПОЛНИТЬ!$B$21</f>
        <v>12</v>
      </c>
      <c r="E1821" s="145"/>
      <c r="F1821" s="144" t="str">
        <f>ЗАПОЛНИТЬ!$B$22</f>
        <v>15</v>
      </c>
      <c r="G1821" s="144" t="str">
        <f>ЗАПОЛНИТЬ!$B$20</f>
        <v>040222</v>
      </c>
      <c r="H1821" s="143" t="str">
        <f>IF(ЗАПОЛНИТЬ!$F$7=1,ЗАПОЛНИТЬ!$H$9,ЗАПОЛНИТЬ!$H$10)</f>
        <v>73</v>
      </c>
      <c r="I1821" s="146" t="e">
        <f>IF(ЗАПОЛНИТЬ!$F$7=1,#REF!,#REF!)</f>
        <v>#REF!</v>
      </c>
      <c r="J1821" s="145" t="str">
        <f>IF(ЗАПОЛНИТЬ!$F$7=1,CONCATENATE(ЗАПОЛНИТЬ!$F$18,ЗАПОЛНИТЬ!$D$18),ЗАПОЛНИТЬ!$E$18)</f>
        <v>01.07.2016</v>
      </c>
      <c r="K1821" s="143" t="e">
        <f>#REF!</f>
        <v>#REF!</v>
      </c>
      <c r="L1821" s="143" t="e">
        <f>IF(ЗАПОЛНИТЬ!$F$7=1,#REF!/1000,#REF!)</f>
        <v>#REF!</v>
      </c>
      <c r="M1821" s="143" t="e">
        <f>IF(ЗАПОЛНИТЬ!$F$7=1,#REF!/1000,#REF!)</f>
        <v>#REF!</v>
      </c>
      <c r="N1821" s="143" t="e">
        <f>IF(ЗАПОЛНИТЬ!$F$7=1,#REF!/1000,#REF!)</f>
        <v>#REF!</v>
      </c>
      <c r="O1821" s="143" t="e">
        <f>IF(ЗАПОЛНИТЬ!$F$7=1,#REF!/1000,#REF!)</f>
        <v>#REF!</v>
      </c>
      <c r="P1821" s="143" t="e">
        <f>IF(ЗАПОЛНИТЬ!$F$7=1,#REF!/1000,#REF!)</f>
        <v>#REF!</v>
      </c>
      <c r="Q1821" s="143" t="e">
        <f>IF(ЗАПОЛНИТЬ!$F$7=1,#REF!/1000,#REF!)</f>
        <v>#REF!</v>
      </c>
      <c r="R1821" s="143" t="e">
        <f>IF(ЗАПОЛНИТЬ!$F$7=1,#REF!/1000,#REF!)</f>
        <v>#REF!</v>
      </c>
      <c r="S1821" s="143" t="e">
        <f>IF(ЗАПОЛНИТЬ!$F$7=1,#REF!/1000,#REF!)</f>
        <v>#REF!</v>
      </c>
      <c r="T1821" s="143" t="e">
        <f>IF(ЗАПОЛНИТЬ!$F$7=1,#REF!/1000,#REF!)</f>
        <v>#REF!</v>
      </c>
      <c r="U1821" s="143" t="e">
        <f>IF(ЗАПОЛНИТЬ!$F$7=1,#REF!/1000,#REF!)</f>
        <v>#REF!</v>
      </c>
      <c r="V1821" s="145" t="e">
        <f t="shared" si="120"/>
        <v>#REF!</v>
      </c>
      <c r="W1821" s="145" t="e">
        <f>IF(SUM(L1821:U1821)&gt;0,1,0)</f>
        <v>#REF!</v>
      </c>
    </row>
    <row r="1822" spans="1:23">
      <c r="A1822" s="144" t="str">
        <f>ЗАПОЛНИТЬ!$B$23</f>
        <v>4</v>
      </c>
      <c r="B1822" s="144" t="str">
        <f>ЗАПОЛНИТЬ!$B$13</f>
        <v>24188344</v>
      </c>
      <c r="C1822" s="144" t="str">
        <f>ЗАПОЛНИТЬ!$B$24</f>
        <v>298</v>
      </c>
      <c r="D1822" s="144" t="str">
        <f>ЗАПОЛНИТЬ!$B$21</f>
        <v>12</v>
      </c>
      <c r="E1822" s="145"/>
      <c r="F1822" s="144" t="str">
        <f>ЗАПОЛНИТЬ!$B$22</f>
        <v>15</v>
      </c>
      <c r="G1822" s="144" t="str">
        <f>ЗАПОЛНИТЬ!$B$20</f>
        <v>040222</v>
      </c>
      <c r="H1822" s="143" t="str">
        <f>IF(ЗАПОЛНИТЬ!$F$7=1,ЗАПОЛНИТЬ!$H$9,ЗАПОЛНИТЬ!$H$10)</f>
        <v>73</v>
      </c>
      <c r="I1822" s="146" t="e">
        <f>IF(ЗАПОЛНИТЬ!$F$7=1,#REF!,#REF!)</f>
        <v>#REF!</v>
      </c>
      <c r="J1822" s="145" t="str">
        <f>IF(ЗАПОЛНИТЬ!$F$7=1,CONCATENATE(ЗАПОЛНИТЬ!$F$18,ЗАПОЛНИТЬ!$D$18),ЗАПОЛНИТЬ!$E$18)</f>
        <v>01.07.2016</v>
      </c>
      <c r="K1822" s="143" t="e">
        <f>#REF!</f>
        <v>#REF!</v>
      </c>
      <c r="L1822" s="143" t="e">
        <f>IF(ЗАПОЛНИТЬ!$F$7=1,#REF!/1000,#REF!)</f>
        <v>#REF!</v>
      </c>
      <c r="M1822" s="143" t="e">
        <f>IF(ЗАПОЛНИТЬ!$F$7=1,#REF!/1000,#REF!)</f>
        <v>#REF!</v>
      </c>
      <c r="N1822" s="143" t="e">
        <f>IF(ЗАПОЛНИТЬ!$F$7=1,#REF!/1000,#REF!)</f>
        <v>#REF!</v>
      </c>
      <c r="O1822" s="143" t="e">
        <f>IF(ЗАПОЛНИТЬ!$F$7=1,#REF!/1000,#REF!)</f>
        <v>#REF!</v>
      </c>
      <c r="P1822" s="143" t="e">
        <f>IF(ЗАПОЛНИТЬ!$F$7=1,#REF!/1000,#REF!)</f>
        <v>#REF!</v>
      </c>
      <c r="Q1822" s="143" t="e">
        <f>IF(ЗАПОЛНИТЬ!$F$7=1,#REF!/1000,#REF!)</f>
        <v>#REF!</v>
      </c>
      <c r="R1822" s="143" t="e">
        <f>IF(ЗАПОЛНИТЬ!$F$7=1,#REF!/1000,#REF!)</f>
        <v>#REF!</v>
      </c>
      <c r="S1822" s="143" t="e">
        <f>IF(ЗАПОЛНИТЬ!$F$7=1,#REF!/1000,#REF!)</f>
        <v>#REF!</v>
      </c>
      <c r="T1822" s="143" t="e">
        <f>IF(ЗАПОЛНИТЬ!$F$7=1,#REF!/1000,#REF!)</f>
        <v>#REF!</v>
      </c>
      <c r="U1822" s="143" t="e">
        <f>IF(ЗАПОЛНИТЬ!$F$7=1,#REF!/1000,#REF!)</f>
        <v>#REF!</v>
      </c>
      <c r="V1822" s="145" t="e">
        <f t="shared" si="120"/>
        <v>#REF!</v>
      </c>
      <c r="W1822" s="145">
        <v>0</v>
      </c>
    </row>
    <row r="1823" spans="1:23">
      <c r="A1823" s="144" t="str">
        <f>ЗАПОЛНИТЬ!$B$23</f>
        <v>4</v>
      </c>
      <c r="B1823" s="144" t="str">
        <f>ЗАПОЛНИТЬ!$B$13</f>
        <v>24188344</v>
      </c>
      <c r="C1823" s="144" t="str">
        <f>ЗАПОЛНИТЬ!$B$24</f>
        <v>298</v>
      </c>
      <c r="D1823" s="144" t="str">
        <f>ЗАПОЛНИТЬ!$B$21</f>
        <v>12</v>
      </c>
      <c r="E1823" s="145"/>
      <c r="F1823" s="144" t="str">
        <f>ЗАПОЛНИТЬ!$B$22</f>
        <v>15</v>
      </c>
      <c r="G1823" s="144" t="str">
        <f>ЗАПОЛНИТЬ!$B$20</f>
        <v>040222</v>
      </c>
      <c r="H1823" s="143" t="str">
        <f>IF(ЗАПОЛНИТЬ!$F$7=1,ЗАПОЛНИТЬ!$H$9,ЗАПОЛНИТЬ!$H$10)</f>
        <v>73</v>
      </c>
      <c r="I1823" s="146" t="e">
        <f>IF(ЗАПОЛНИТЬ!$F$7=1,#REF!,#REF!)</f>
        <v>#REF!</v>
      </c>
      <c r="J1823" s="145" t="str">
        <f>IF(ЗАПОЛНИТЬ!$F$7=1,CONCATENATE(ЗАПОЛНИТЬ!$F$18,ЗАПОЛНИТЬ!$D$18),ЗАПОЛНИТЬ!$E$18)</f>
        <v>01.07.2016</v>
      </c>
      <c r="K1823" s="143" t="e">
        <f>#REF!</f>
        <v>#REF!</v>
      </c>
      <c r="L1823" s="143" t="e">
        <f>IF(ЗАПОЛНИТЬ!$F$7=1,#REF!/1000,#REF!)</f>
        <v>#REF!</v>
      </c>
      <c r="M1823" s="143" t="e">
        <f>IF(ЗАПОЛНИТЬ!$F$7=1,#REF!/1000,#REF!)</f>
        <v>#REF!</v>
      </c>
      <c r="N1823" s="143" t="e">
        <f>IF(ЗАПОЛНИТЬ!$F$7=1,#REF!/1000,#REF!)</f>
        <v>#REF!</v>
      </c>
      <c r="O1823" s="143" t="e">
        <f>IF(ЗАПОЛНИТЬ!$F$7=1,#REF!/1000,#REF!)</f>
        <v>#REF!</v>
      </c>
      <c r="P1823" s="143" t="e">
        <f>IF(ЗАПОЛНИТЬ!$F$7=1,#REF!/1000,#REF!)</f>
        <v>#REF!</v>
      </c>
      <c r="Q1823" s="143" t="e">
        <f>IF(ЗАПОЛНИТЬ!$F$7=1,#REF!/1000,#REF!)</f>
        <v>#REF!</v>
      </c>
      <c r="R1823" s="143" t="e">
        <f>IF(ЗАПОЛНИТЬ!$F$7=1,#REF!/1000,#REF!)</f>
        <v>#REF!</v>
      </c>
      <c r="S1823" s="143" t="e">
        <f>IF(ЗАПОЛНИТЬ!$F$7=1,#REF!/1000,#REF!)</f>
        <v>#REF!</v>
      </c>
      <c r="T1823" s="143" t="e">
        <f>IF(ЗАПОЛНИТЬ!$F$7=1,#REF!/1000,#REF!)</f>
        <v>#REF!</v>
      </c>
      <c r="U1823" s="143" t="e">
        <f>IF(ЗАПОЛНИТЬ!$F$7=1,#REF!/1000,#REF!)</f>
        <v>#REF!</v>
      </c>
      <c r="V1823" s="145" t="e">
        <f t="shared" si="120"/>
        <v>#REF!</v>
      </c>
      <c r="W1823" s="145" t="e">
        <f>IF(SUM(L1823:U1823)&gt;0,1,0)</f>
        <v>#REF!</v>
      </c>
    </row>
    <row r="1824" spans="1:23">
      <c r="A1824" s="144" t="str">
        <f>ЗАПОЛНИТЬ!$B$23</f>
        <v>4</v>
      </c>
      <c r="B1824" s="144" t="str">
        <f>ЗАПОЛНИТЬ!$B$13</f>
        <v>24188344</v>
      </c>
      <c r="C1824" s="144" t="str">
        <f>ЗАПОЛНИТЬ!$B$24</f>
        <v>298</v>
      </c>
      <c r="D1824" s="144" t="str">
        <f>ЗАПОЛНИТЬ!$B$21</f>
        <v>12</v>
      </c>
      <c r="E1824" s="145"/>
      <c r="F1824" s="144" t="str">
        <f>ЗАПОЛНИТЬ!$B$22</f>
        <v>15</v>
      </c>
      <c r="G1824" s="144" t="str">
        <f>ЗАПОЛНИТЬ!$B$20</f>
        <v>040222</v>
      </c>
      <c r="H1824" s="143" t="str">
        <f>IF(ЗАПОЛНИТЬ!$F$7=1,ЗАПОЛНИТЬ!$H$9,ЗАПОЛНИТЬ!$H$10)</f>
        <v>73</v>
      </c>
      <c r="I1824" s="146" t="e">
        <f>IF(ЗАПОЛНИТЬ!$F$7=1,#REF!,#REF!)</f>
        <v>#REF!</v>
      </c>
      <c r="J1824" s="145" t="str">
        <f>IF(ЗАПОЛНИТЬ!$F$7=1,CONCATENATE(ЗАПОЛНИТЬ!$F$18,ЗАПОЛНИТЬ!$D$18),ЗАПОЛНИТЬ!$E$18)</f>
        <v>01.07.2016</v>
      </c>
      <c r="K1824" s="143" t="e">
        <f>#REF!</f>
        <v>#REF!</v>
      </c>
      <c r="L1824" s="143" t="e">
        <f>IF(ЗАПОЛНИТЬ!$F$7=1,#REF!/1000,#REF!)</f>
        <v>#REF!</v>
      </c>
      <c r="M1824" s="143" t="e">
        <f>IF(ЗАПОЛНИТЬ!$F$7=1,#REF!/1000,#REF!)</f>
        <v>#REF!</v>
      </c>
      <c r="N1824" s="143" t="e">
        <f>IF(ЗАПОЛНИТЬ!$F$7=1,#REF!/1000,#REF!)</f>
        <v>#REF!</v>
      </c>
      <c r="O1824" s="143" t="e">
        <f>IF(ЗАПОЛНИТЬ!$F$7=1,#REF!/1000,#REF!)</f>
        <v>#REF!</v>
      </c>
      <c r="P1824" s="143" t="e">
        <f>IF(ЗАПОЛНИТЬ!$F$7=1,#REF!/1000,#REF!)</f>
        <v>#REF!</v>
      </c>
      <c r="Q1824" s="143" t="e">
        <f>IF(ЗАПОЛНИТЬ!$F$7=1,#REF!/1000,#REF!)</f>
        <v>#REF!</v>
      </c>
      <c r="R1824" s="143" t="e">
        <f>IF(ЗАПОЛНИТЬ!$F$7=1,#REF!/1000,#REF!)</f>
        <v>#REF!</v>
      </c>
      <c r="S1824" s="143" t="e">
        <f>IF(ЗАПОЛНИТЬ!$F$7=1,#REF!/1000,#REF!)</f>
        <v>#REF!</v>
      </c>
      <c r="T1824" s="143" t="e">
        <f>IF(ЗАПОЛНИТЬ!$F$7=1,#REF!/1000,#REF!)</f>
        <v>#REF!</v>
      </c>
      <c r="U1824" s="143" t="e">
        <f>IF(ЗАПОЛНИТЬ!$F$7=1,#REF!/1000,#REF!)</f>
        <v>#REF!</v>
      </c>
      <c r="V1824" s="145" t="e">
        <f t="shared" si="120"/>
        <v>#REF!</v>
      </c>
      <c r="W1824" s="145" t="e">
        <f>IF(SUM(L1824:U1824)&gt;0,1,0)</f>
        <v>#REF!</v>
      </c>
    </row>
    <row r="1825" spans="1:23">
      <c r="A1825" s="144" t="str">
        <f>ЗАПОЛНИТЬ!$B$23</f>
        <v>4</v>
      </c>
      <c r="B1825" s="144" t="str">
        <f>ЗАПОЛНИТЬ!$B$13</f>
        <v>24188344</v>
      </c>
      <c r="C1825" s="144" t="str">
        <f>ЗАПОЛНИТЬ!$B$24</f>
        <v>298</v>
      </c>
      <c r="D1825" s="144" t="str">
        <f>ЗАПОЛНИТЬ!$B$21</f>
        <v>12</v>
      </c>
      <c r="E1825" s="145"/>
      <c r="F1825" s="144" t="str">
        <f>ЗАПОЛНИТЬ!$B$22</f>
        <v>15</v>
      </c>
      <c r="G1825" s="144" t="str">
        <f>ЗАПОЛНИТЬ!$B$20</f>
        <v>040222</v>
      </c>
      <c r="H1825" s="143" t="str">
        <f>IF(ЗАПОЛНИТЬ!$F$7=1,ЗАПОЛНИТЬ!$H$9,ЗАПОЛНИТЬ!$H$10)</f>
        <v>73</v>
      </c>
      <c r="I1825" s="146" t="e">
        <f>IF(ЗАПОЛНИТЬ!$F$7=1,#REF!,#REF!)</f>
        <v>#REF!</v>
      </c>
      <c r="J1825" s="145" t="str">
        <f>IF(ЗАПОЛНИТЬ!$F$7=1,CONCATENATE(ЗАПОЛНИТЬ!$F$18,ЗАПОЛНИТЬ!$D$18),ЗАПОЛНИТЬ!$E$18)</f>
        <v>01.07.2016</v>
      </c>
      <c r="K1825" s="143" t="e">
        <f>#REF!</f>
        <v>#REF!</v>
      </c>
      <c r="L1825" s="143" t="e">
        <f>IF(ЗАПОЛНИТЬ!$F$7=1,#REF!/1000,#REF!)</f>
        <v>#REF!</v>
      </c>
      <c r="M1825" s="143" t="e">
        <f>IF(ЗАПОЛНИТЬ!$F$7=1,#REF!/1000,#REF!)</f>
        <v>#REF!</v>
      </c>
      <c r="N1825" s="143" t="e">
        <f>IF(ЗАПОЛНИТЬ!$F$7=1,#REF!/1000,#REF!)</f>
        <v>#REF!</v>
      </c>
      <c r="O1825" s="143" t="e">
        <f>IF(ЗАПОЛНИТЬ!$F$7=1,#REF!/1000,#REF!)</f>
        <v>#REF!</v>
      </c>
      <c r="P1825" s="143" t="e">
        <f>IF(ЗАПОЛНИТЬ!$F$7=1,#REF!/1000,#REF!)</f>
        <v>#REF!</v>
      </c>
      <c r="Q1825" s="143" t="e">
        <f>IF(ЗАПОЛНИТЬ!$F$7=1,#REF!/1000,#REF!)</f>
        <v>#REF!</v>
      </c>
      <c r="R1825" s="143" t="e">
        <f>IF(ЗАПОЛНИТЬ!$F$7=1,#REF!/1000,#REF!)</f>
        <v>#REF!</v>
      </c>
      <c r="S1825" s="143" t="e">
        <f>IF(ЗАПОЛНИТЬ!$F$7=1,#REF!/1000,#REF!)</f>
        <v>#REF!</v>
      </c>
      <c r="T1825" s="143" t="e">
        <f>IF(ЗАПОЛНИТЬ!$F$7=1,#REF!/1000,#REF!)</f>
        <v>#REF!</v>
      </c>
      <c r="U1825" s="143" t="e">
        <f>IF(ЗАПОЛНИТЬ!$F$7=1,#REF!/1000,#REF!)</f>
        <v>#REF!</v>
      </c>
      <c r="V1825" s="145" t="e">
        <f t="shared" si="120"/>
        <v>#REF!</v>
      </c>
      <c r="W1825" s="145" t="e">
        <f>IF(SUM(L1825:U1825)&gt;0,1,0)</f>
        <v>#REF!</v>
      </c>
    </row>
    <row r="1826" spans="1:23">
      <c r="A1826" s="144" t="str">
        <f>ЗАПОЛНИТЬ!$B$23</f>
        <v>4</v>
      </c>
      <c r="B1826" s="144" t="str">
        <f>ЗАПОЛНИТЬ!$B$13</f>
        <v>24188344</v>
      </c>
      <c r="C1826" s="144" t="str">
        <f>ЗАПОЛНИТЬ!$B$24</f>
        <v>298</v>
      </c>
      <c r="D1826" s="144" t="str">
        <f>ЗАПОЛНИТЬ!$B$21</f>
        <v>12</v>
      </c>
      <c r="E1826" s="145"/>
      <c r="F1826" s="144" t="str">
        <f>ЗАПОЛНИТЬ!$B$22</f>
        <v>15</v>
      </c>
      <c r="G1826" s="144" t="str">
        <f>ЗАПОЛНИТЬ!$B$20</f>
        <v>040222</v>
      </c>
      <c r="H1826" s="143" t="str">
        <f>IF(ЗАПОЛНИТЬ!$F$7=1,ЗАПОЛНИТЬ!$H$9,ЗАПОЛНИТЬ!$H$10)</f>
        <v>73</v>
      </c>
      <c r="I1826" s="146" t="e">
        <f>IF(ЗАПОЛНИТЬ!$F$7=1,#REF!,#REF!)</f>
        <v>#REF!</v>
      </c>
      <c r="J1826" s="145" t="str">
        <f>IF(ЗАПОЛНИТЬ!$F$7=1,CONCATENATE(ЗАПОЛНИТЬ!$F$18,ЗАПОЛНИТЬ!$D$18),ЗАПОЛНИТЬ!$E$18)</f>
        <v>01.07.2016</v>
      </c>
      <c r="K1826" s="143" t="e">
        <f>#REF!</f>
        <v>#REF!</v>
      </c>
      <c r="L1826" s="143" t="e">
        <f>IF(ЗАПОЛНИТЬ!$F$7=1,#REF!/1000,#REF!)</f>
        <v>#REF!</v>
      </c>
      <c r="M1826" s="143" t="e">
        <f>IF(ЗАПОЛНИТЬ!$F$7=1,#REF!/1000,#REF!)</f>
        <v>#REF!</v>
      </c>
      <c r="N1826" s="143" t="e">
        <f>IF(ЗАПОЛНИТЬ!$F$7=1,#REF!/1000,#REF!)</f>
        <v>#REF!</v>
      </c>
      <c r="O1826" s="143" t="e">
        <f>IF(ЗАПОЛНИТЬ!$F$7=1,#REF!/1000,#REF!)</f>
        <v>#REF!</v>
      </c>
      <c r="P1826" s="143" t="e">
        <f>IF(ЗАПОЛНИТЬ!$F$7=1,#REF!/1000,#REF!)</f>
        <v>#REF!</v>
      </c>
      <c r="Q1826" s="143" t="e">
        <f>IF(ЗАПОЛНИТЬ!$F$7=1,#REF!/1000,#REF!)</f>
        <v>#REF!</v>
      </c>
      <c r="R1826" s="143" t="e">
        <f>IF(ЗАПОЛНИТЬ!$F$7=1,#REF!/1000,#REF!)</f>
        <v>#REF!</v>
      </c>
      <c r="S1826" s="143" t="e">
        <f>IF(ЗАПОЛНИТЬ!$F$7=1,#REF!/1000,#REF!)</f>
        <v>#REF!</v>
      </c>
      <c r="T1826" s="143" t="e">
        <f>IF(ЗАПОЛНИТЬ!$F$7=1,#REF!/1000,#REF!)</f>
        <v>#REF!</v>
      </c>
      <c r="U1826" s="143" t="e">
        <f>IF(ЗАПОЛНИТЬ!$F$7=1,#REF!/1000,#REF!)</f>
        <v>#REF!</v>
      </c>
      <c r="V1826" s="145" t="e">
        <f t="shared" si="120"/>
        <v>#REF!</v>
      </c>
      <c r="W1826" s="145" t="e">
        <f>IF(SUM(L1826:U1826)&gt;0,1,0)</f>
        <v>#REF!</v>
      </c>
    </row>
    <row r="1827" spans="1:23">
      <c r="A1827" s="144" t="str">
        <f>ЗАПОЛНИТЬ!$B$23</f>
        <v>4</v>
      </c>
      <c r="B1827" s="144" t="str">
        <f>ЗАПОЛНИТЬ!$B$13</f>
        <v>24188344</v>
      </c>
      <c r="C1827" s="144" t="str">
        <f>ЗАПОЛНИТЬ!$B$24</f>
        <v>298</v>
      </c>
      <c r="D1827" s="144" t="str">
        <f>ЗАПОЛНИТЬ!$B$21</f>
        <v>12</v>
      </c>
      <c r="E1827" s="145"/>
      <c r="F1827" s="144" t="str">
        <f>ЗАПОЛНИТЬ!$B$22</f>
        <v>15</v>
      </c>
      <c r="G1827" s="144" t="str">
        <f>ЗАПОЛНИТЬ!$B$20</f>
        <v>040222</v>
      </c>
      <c r="H1827" s="143" t="str">
        <f>IF(ЗАПОЛНИТЬ!$F$7=1,ЗАПОЛНИТЬ!$H$9,ЗАПОЛНИТЬ!$H$10)</f>
        <v>73</v>
      </c>
      <c r="I1827" s="146" t="e">
        <f>IF(ЗАПОЛНИТЬ!$F$7=1,#REF!,#REF!)</f>
        <v>#REF!</v>
      </c>
      <c r="J1827" s="145" t="str">
        <f>IF(ЗАПОЛНИТЬ!$F$7=1,CONCATENATE(ЗАПОЛНИТЬ!$F$18,ЗАПОЛНИТЬ!$D$18),ЗАПОЛНИТЬ!$E$18)</f>
        <v>01.07.2016</v>
      </c>
      <c r="K1827" s="143">
        <v>9999</v>
      </c>
      <c r="L1827" s="143" t="e">
        <f>L1828</f>
        <v>#REF!</v>
      </c>
      <c r="M1827" s="143" t="e">
        <f t="shared" ref="M1827:U1827" si="124">M1828</f>
        <v>#REF!</v>
      </c>
      <c r="N1827" s="143" t="e">
        <f t="shared" si="124"/>
        <v>#REF!</v>
      </c>
      <c r="O1827" s="143" t="e">
        <f t="shared" si="124"/>
        <v>#REF!</v>
      </c>
      <c r="P1827" s="143" t="e">
        <f t="shared" si="124"/>
        <v>#REF!</v>
      </c>
      <c r="Q1827" s="143" t="e">
        <f t="shared" si="124"/>
        <v>#REF!</v>
      </c>
      <c r="R1827" s="143" t="e">
        <f t="shared" si="124"/>
        <v>#REF!</v>
      </c>
      <c r="S1827" s="143" t="e">
        <f t="shared" si="124"/>
        <v>#REF!</v>
      </c>
      <c r="T1827" s="143" t="e">
        <f t="shared" si="124"/>
        <v>#REF!</v>
      </c>
      <c r="U1827" s="143" t="e">
        <f t="shared" si="124"/>
        <v>#REF!</v>
      </c>
      <c r="V1827" s="145" t="e">
        <f t="shared" si="120"/>
        <v>#REF!</v>
      </c>
      <c r="W1827" s="145">
        <v>0</v>
      </c>
    </row>
    <row r="1828" spans="1:23">
      <c r="A1828" s="144" t="str">
        <f>ЗАПОЛНИТЬ!$B$23</f>
        <v>4</v>
      </c>
      <c r="B1828" s="144" t="str">
        <f>ЗАПОЛНИТЬ!$B$13</f>
        <v>24188344</v>
      </c>
      <c r="C1828" s="144" t="str">
        <f>ЗАПОЛНИТЬ!$B$24</f>
        <v>298</v>
      </c>
      <c r="D1828" s="144" t="str">
        <f>ЗАПОЛНИТЬ!$B$21</f>
        <v>12</v>
      </c>
      <c r="E1828" s="145"/>
      <c r="F1828" s="144" t="str">
        <f>ЗАПОЛНИТЬ!$B$22</f>
        <v>15</v>
      </c>
      <c r="G1828" s="144" t="str">
        <f>ЗАПОЛНИТЬ!$B$20</f>
        <v>040222</v>
      </c>
      <c r="H1828" s="143" t="str">
        <f>IF(ЗАПОЛНИТЬ!$F$7=1,ЗАПОЛНИТЬ!$H$9,ЗАПОЛНИТЬ!$H$10)</f>
        <v>73</v>
      </c>
      <c r="I1828" s="146" t="e">
        <f>IF(ЗАПОЛНИТЬ!$F$7=1,#REF!,#REF!)</f>
        <v>#REF!</v>
      </c>
      <c r="J1828" s="145" t="str">
        <f>IF(ЗАПОЛНИТЬ!$F$7=1,CONCATENATE(ЗАПОЛНИТЬ!$F$18,ЗАПОЛНИТЬ!$D$18),ЗАПОЛНИТЬ!$E$18)</f>
        <v>01.07.2016</v>
      </c>
      <c r="K1828" s="143">
        <v>2</v>
      </c>
      <c r="L1828" s="143" t="e">
        <f>IF(ЗАПОЛНИТЬ!$F$7=1,#REF!/1000,#REF!)</f>
        <v>#REF!</v>
      </c>
      <c r="M1828" s="143" t="e">
        <f>IF(ЗАПОЛНИТЬ!$F$7=1,#REF!/1000,#REF!)</f>
        <v>#REF!</v>
      </c>
      <c r="N1828" s="143" t="e">
        <f>IF(ЗАПОЛНИТЬ!$F$7=1,#REF!/1000,#REF!)</f>
        <v>#REF!</v>
      </c>
      <c r="O1828" s="143" t="e">
        <f>IF(ЗАПОЛНИТЬ!$F$7=1,#REF!/1000,#REF!)</f>
        <v>#REF!</v>
      </c>
      <c r="P1828" s="143" t="e">
        <f>IF(ЗАПОЛНИТЬ!$F$7=1,#REF!/1000,#REF!)</f>
        <v>#REF!</v>
      </c>
      <c r="Q1828" s="143" t="e">
        <f>IF(ЗАПОЛНИТЬ!$F$7=1,#REF!/1000,#REF!)</f>
        <v>#REF!</v>
      </c>
      <c r="R1828" s="143" t="e">
        <f>IF(ЗАПОЛНИТЬ!$F$7=1,#REF!/1000,#REF!)</f>
        <v>#REF!</v>
      </c>
      <c r="S1828" s="143" t="e">
        <f>IF(ЗАПОЛНИТЬ!$F$7=1,#REF!/1000,#REF!)</f>
        <v>#REF!</v>
      </c>
      <c r="T1828" s="143" t="e">
        <f>IF(ЗАПОЛНИТЬ!$F$7=1,#REF!/1000,#REF!)</f>
        <v>#REF!</v>
      </c>
      <c r="U1828" s="143" t="e">
        <f>IF(ЗАПОЛНИТЬ!$F$7=1,#REF!/1000,#REF!)</f>
        <v>#REF!</v>
      </c>
      <c r="V1828" s="145" t="e">
        <f t="shared" ref="V1828:V1892" si="125">IF(SUM(L1828:U1828)&gt;0,1,0)</f>
        <v>#REF!</v>
      </c>
      <c r="W1828" s="145">
        <v>0</v>
      </c>
    </row>
    <row r="1829" spans="1:23">
      <c r="A1829" s="144" t="str">
        <f>ЗАПОЛНИТЬ!$B$23</f>
        <v>4</v>
      </c>
      <c r="B1829" s="144" t="str">
        <f>ЗАПОЛНИТЬ!$B$13</f>
        <v>24188344</v>
      </c>
      <c r="C1829" s="144" t="str">
        <f>ЗАПОЛНИТЬ!$B$24</f>
        <v>298</v>
      </c>
      <c r="D1829" s="144" t="str">
        <f>ЗАПОЛНИТЬ!$B$21</f>
        <v>12</v>
      </c>
      <c r="E1829" s="145"/>
      <c r="F1829" s="144" t="str">
        <f>ЗАПОЛНИТЬ!$B$22</f>
        <v>15</v>
      </c>
      <c r="G1829" s="144" t="str">
        <f>ЗАПОЛНИТЬ!$B$20</f>
        <v>040222</v>
      </c>
      <c r="H1829" s="143" t="str">
        <f>IF(ЗАПОЛНИТЬ!$F$7=1,ЗАПОЛНИТЬ!$H$9,ЗАПОЛНИТЬ!$H$10)</f>
        <v>73</v>
      </c>
      <c r="I1829" s="146" t="e">
        <f>IF(ЗАПОЛНИТЬ!$F$7=1,#REF!,#REF!)</f>
        <v>#REF!</v>
      </c>
      <c r="J1829" s="145" t="str">
        <f>IF(ЗАПОЛНИТЬ!$F$7=1,CONCATENATE(ЗАПОЛНИТЬ!$F$18,ЗАПОЛНИТЬ!$D$18),ЗАПОЛНИТЬ!$E$18)</f>
        <v>01.07.2016</v>
      </c>
      <c r="K1829" s="143" t="e">
        <f>#REF!</f>
        <v>#REF!</v>
      </c>
      <c r="L1829" s="143" t="e">
        <f>IF(ЗАПОЛНИТЬ!$F$7=1,#REF!/1000,#REF!)</f>
        <v>#REF!</v>
      </c>
      <c r="M1829" s="143" t="e">
        <f>IF(ЗАПОЛНИТЬ!$F$7=1,#REF!/1000,#REF!)</f>
        <v>#REF!</v>
      </c>
      <c r="N1829" s="143" t="e">
        <f>IF(ЗАПОЛНИТЬ!$F$7=1,#REF!/1000,#REF!)</f>
        <v>#REF!</v>
      </c>
      <c r="O1829" s="143" t="e">
        <f>IF(ЗАПОЛНИТЬ!$F$7=1,#REF!/1000,#REF!)</f>
        <v>#REF!</v>
      </c>
      <c r="P1829" s="143" t="e">
        <f>IF(ЗАПОЛНИТЬ!$F$7=1,#REF!/1000,#REF!)</f>
        <v>#REF!</v>
      </c>
      <c r="Q1829" s="143" t="e">
        <f>IF(ЗАПОЛНИТЬ!$F$7=1,#REF!/1000,#REF!)</f>
        <v>#REF!</v>
      </c>
      <c r="R1829" s="143" t="e">
        <f>IF(ЗАПОЛНИТЬ!$F$7=1,#REF!/1000,#REF!)</f>
        <v>#REF!</v>
      </c>
      <c r="S1829" s="143" t="e">
        <f>IF(ЗАПОЛНИТЬ!$F$7=1,#REF!/1000,#REF!)</f>
        <v>#REF!</v>
      </c>
      <c r="T1829" s="143" t="e">
        <f>IF(ЗАПОЛНИТЬ!$F$7=1,#REF!/1000,#REF!)</f>
        <v>#REF!</v>
      </c>
      <c r="U1829" s="143" t="e">
        <f>IF(ЗАПОЛНИТЬ!$F$7=1,#REF!/1000,#REF!)</f>
        <v>#REF!</v>
      </c>
      <c r="V1829" s="145" t="e">
        <f t="shared" si="125"/>
        <v>#REF!</v>
      </c>
      <c r="W1829" s="145">
        <v>0</v>
      </c>
    </row>
    <row r="1830" spans="1:23">
      <c r="A1830" s="144" t="str">
        <f>ЗАПОЛНИТЬ!$B$23</f>
        <v>4</v>
      </c>
      <c r="B1830" s="144" t="str">
        <f>ЗАПОЛНИТЬ!$B$13</f>
        <v>24188344</v>
      </c>
      <c r="C1830" s="144" t="str">
        <f>ЗАПОЛНИТЬ!$B$24</f>
        <v>298</v>
      </c>
      <c r="D1830" s="144" t="str">
        <f>ЗАПОЛНИТЬ!$B$21</f>
        <v>12</v>
      </c>
      <c r="E1830" s="145"/>
      <c r="F1830" s="144" t="str">
        <f>ЗАПОЛНИТЬ!$B$22</f>
        <v>15</v>
      </c>
      <c r="G1830" s="144" t="str">
        <f>ЗАПОЛНИТЬ!$B$20</f>
        <v>040222</v>
      </c>
      <c r="H1830" s="143" t="str">
        <f>IF(ЗАПОЛНИТЬ!$F$7=1,ЗАПОЛНИТЬ!$H$9,ЗАПОЛНИТЬ!$H$10)</f>
        <v>73</v>
      </c>
      <c r="I1830" s="146" t="e">
        <f>IF(ЗАПОЛНИТЬ!$F$7=1,#REF!,#REF!)</f>
        <v>#REF!</v>
      </c>
      <c r="J1830" s="145" t="str">
        <f>IF(ЗАПОЛНИТЬ!$F$7=1,CONCATENATE(ЗАПОЛНИТЬ!$F$18,ЗАПОЛНИТЬ!$D$18),ЗАПОЛНИТЬ!$E$18)</f>
        <v>01.07.2016</v>
      </c>
      <c r="K1830" s="143" t="e">
        <f>#REF!</f>
        <v>#REF!</v>
      </c>
      <c r="L1830" s="143" t="e">
        <f>IF(ЗАПОЛНИТЬ!$F$7=1,#REF!/1000,#REF!)</f>
        <v>#REF!</v>
      </c>
      <c r="M1830" s="143" t="e">
        <f>IF(ЗАПОЛНИТЬ!$F$7=1,#REF!/1000,#REF!)</f>
        <v>#REF!</v>
      </c>
      <c r="N1830" s="143" t="e">
        <f>IF(ЗАПОЛНИТЬ!$F$7=1,#REF!/1000,#REF!)</f>
        <v>#REF!</v>
      </c>
      <c r="O1830" s="143" t="e">
        <f>IF(ЗАПОЛНИТЬ!$F$7=1,#REF!/1000,#REF!)</f>
        <v>#REF!</v>
      </c>
      <c r="P1830" s="143" t="e">
        <f>IF(ЗАПОЛНИТЬ!$F$7=1,#REF!/1000,#REF!)</f>
        <v>#REF!</v>
      </c>
      <c r="Q1830" s="143" t="e">
        <f>IF(ЗАПОЛНИТЬ!$F$7=1,#REF!/1000,#REF!)</f>
        <v>#REF!</v>
      </c>
      <c r="R1830" s="143" t="e">
        <f>IF(ЗАПОЛНИТЬ!$F$7=1,#REF!/1000,#REF!)</f>
        <v>#REF!</v>
      </c>
      <c r="S1830" s="143" t="e">
        <f>IF(ЗАПОЛНИТЬ!$F$7=1,#REF!/1000,#REF!)</f>
        <v>#REF!</v>
      </c>
      <c r="T1830" s="143" t="e">
        <f>IF(ЗАПОЛНИТЬ!$F$7=1,#REF!/1000,#REF!)</f>
        <v>#REF!</v>
      </c>
      <c r="U1830" s="143" t="e">
        <f>IF(ЗАПОЛНИТЬ!$F$7=1,#REF!/1000,#REF!)</f>
        <v>#REF!</v>
      </c>
      <c r="V1830" s="145" t="e">
        <f t="shared" si="125"/>
        <v>#REF!</v>
      </c>
      <c r="W1830" s="145">
        <v>0</v>
      </c>
    </row>
    <row r="1831" spans="1:23">
      <c r="A1831" s="144" t="str">
        <f>ЗАПОЛНИТЬ!$B$23</f>
        <v>4</v>
      </c>
      <c r="B1831" s="144" t="str">
        <f>ЗАПОЛНИТЬ!$B$13</f>
        <v>24188344</v>
      </c>
      <c r="C1831" s="144" t="str">
        <f>ЗАПОЛНИТЬ!$B$24</f>
        <v>298</v>
      </c>
      <c r="D1831" s="144" t="str">
        <f>ЗАПОЛНИТЬ!$B$21</f>
        <v>12</v>
      </c>
      <c r="E1831" s="145"/>
      <c r="F1831" s="144" t="str">
        <f>ЗАПОЛНИТЬ!$B$22</f>
        <v>15</v>
      </c>
      <c r="G1831" s="144" t="str">
        <f>ЗАПОЛНИТЬ!$B$20</f>
        <v>040222</v>
      </c>
      <c r="H1831" s="143" t="str">
        <f>IF(ЗАПОЛНИТЬ!$F$7=1,ЗАПОЛНИТЬ!$H$9,ЗАПОЛНИТЬ!$H$10)</f>
        <v>73</v>
      </c>
      <c r="I1831" s="146" t="e">
        <f>IF(ЗАПОЛНИТЬ!$F$7=1,#REF!,#REF!)</f>
        <v>#REF!</v>
      </c>
      <c r="J1831" s="145" t="str">
        <f>IF(ЗАПОЛНИТЬ!$F$7=1,CONCATENATE(ЗАПОЛНИТЬ!$F$18,ЗАПОЛНИТЬ!$D$18),ЗАПОЛНИТЬ!$E$18)</f>
        <v>01.07.2016</v>
      </c>
      <c r="K1831" s="143" t="e">
        <f>#REF!</f>
        <v>#REF!</v>
      </c>
      <c r="L1831" s="143" t="e">
        <f>IF(ЗАПОЛНИТЬ!$F$7=1,#REF!/1000,#REF!)</f>
        <v>#REF!</v>
      </c>
      <c r="M1831" s="143" t="e">
        <f>IF(ЗАПОЛНИТЬ!$F$7=1,#REF!/1000,#REF!)</f>
        <v>#REF!</v>
      </c>
      <c r="N1831" s="143" t="e">
        <f>IF(ЗАПОЛНИТЬ!$F$7=1,#REF!/1000,#REF!)</f>
        <v>#REF!</v>
      </c>
      <c r="O1831" s="143" t="e">
        <f>IF(ЗАПОЛНИТЬ!$F$7=1,#REF!/1000,#REF!)</f>
        <v>#REF!</v>
      </c>
      <c r="P1831" s="143" t="e">
        <f>IF(ЗАПОЛНИТЬ!$F$7=1,#REF!/1000,#REF!)</f>
        <v>#REF!</v>
      </c>
      <c r="Q1831" s="143" t="e">
        <f>IF(ЗАПОЛНИТЬ!$F$7=1,#REF!/1000,#REF!)</f>
        <v>#REF!</v>
      </c>
      <c r="R1831" s="143" t="e">
        <f>IF(ЗАПОЛНИТЬ!$F$7=1,#REF!/1000,#REF!)</f>
        <v>#REF!</v>
      </c>
      <c r="S1831" s="143" t="e">
        <f>IF(ЗАПОЛНИТЬ!$F$7=1,#REF!/1000,#REF!)</f>
        <v>#REF!</v>
      </c>
      <c r="T1831" s="143" t="e">
        <f>IF(ЗАПОЛНИТЬ!$F$7=1,#REF!/1000,#REF!)</f>
        <v>#REF!</v>
      </c>
      <c r="U1831" s="143" t="e">
        <f>IF(ЗАПОЛНИТЬ!$F$7=1,#REF!/1000,#REF!)</f>
        <v>#REF!</v>
      </c>
      <c r="V1831" s="145" t="e">
        <f t="shared" si="125"/>
        <v>#REF!</v>
      </c>
      <c r="W1831" s="145">
        <v>0</v>
      </c>
    </row>
    <row r="1832" spans="1:23">
      <c r="A1832" s="144" t="str">
        <f>ЗАПОЛНИТЬ!$B$23</f>
        <v>4</v>
      </c>
      <c r="B1832" s="144" t="str">
        <f>ЗАПОЛНИТЬ!$B$13</f>
        <v>24188344</v>
      </c>
      <c r="C1832" s="144" t="str">
        <f>ЗАПОЛНИТЬ!$B$24</f>
        <v>298</v>
      </c>
      <c r="D1832" s="144" t="str">
        <f>ЗАПОЛНИТЬ!$B$21</f>
        <v>12</v>
      </c>
      <c r="E1832" s="145"/>
      <c r="F1832" s="144" t="str">
        <f>ЗАПОЛНИТЬ!$B$22</f>
        <v>15</v>
      </c>
      <c r="G1832" s="144" t="str">
        <f>ЗАПОЛНИТЬ!$B$20</f>
        <v>040222</v>
      </c>
      <c r="H1832" s="143" t="str">
        <f>IF(ЗАПОЛНИТЬ!$F$7=1,ЗАПОЛНИТЬ!$H$9,ЗАПОЛНИТЬ!$H$10)</f>
        <v>73</v>
      </c>
      <c r="I1832" s="146" t="e">
        <f>IF(ЗАПОЛНИТЬ!$F$7=1,#REF!,#REF!)</f>
        <v>#REF!</v>
      </c>
      <c r="J1832" s="145" t="str">
        <f>IF(ЗАПОЛНИТЬ!$F$7=1,CONCATENATE(ЗАПОЛНИТЬ!$F$18,ЗАПОЛНИТЬ!$D$18),ЗАПОЛНИТЬ!$E$18)</f>
        <v>01.07.2016</v>
      </c>
      <c r="K1832" s="143" t="e">
        <f>#REF!</f>
        <v>#REF!</v>
      </c>
      <c r="L1832" s="143" t="e">
        <f>IF(ЗАПОЛНИТЬ!$F$7=1,#REF!/1000,#REF!)</f>
        <v>#REF!</v>
      </c>
      <c r="M1832" s="143" t="e">
        <f>IF(ЗАПОЛНИТЬ!$F$7=1,#REF!/1000,#REF!)</f>
        <v>#REF!</v>
      </c>
      <c r="N1832" s="143" t="e">
        <f>IF(ЗАПОЛНИТЬ!$F$7=1,#REF!/1000,#REF!)</f>
        <v>#REF!</v>
      </c>
      <c r="O1832" s="143" t="e">
        <f>IF(ЗАПОЛНИТЬ!$F$7=1,#REF!/1000,#REF!)</f>
        <v>#REF!</v>
      </c>
      <c r="P1832" s="143" t="e">
        <f>IF(ЗАПОЛНИТЬ!$F$7=1,#REF!/1000,#REF!)</f>
        <v>#REF!</v>
      </c>
      <c r="Q1832" s="143" t="e">
        <f>IF(ЗАПОЛНИТЬ!$F$7=1,#REF!/1000,#REF!)</f>
        <v>#REF!</v>
      </c>
      <c r="R1832" s="143" t="e">
        <f>IF(ЗАПОЛНИТЬ!$F$7=1,#REF!/1000,#REF!)</f>
        <v>#REF!</v>
      </c>
      <c r="S1832" s="143" t="e">
        <f>IF(ЗАПОЛНИТЬ!$F$7=1,#REF!/1000,#REF!)</f>
        <v>#REF!</v>
      </c>
      <c r="T1832" s="143" t="e">
        <f>IF(ЗАПОЛНИТЬ!$F$7=1,#REF!/1000,#REF!)</f>
        <v>#REF!</v>
      </c>
      <c r="U1832" s="143" t="e">
        <f>IF(ЗАПОЛНИТЬ!$F$7=1,#REF!/1000,#REF!)</f>
        <v>#REF!</v>
      </c>
      <c r="V1832" s="145" t="e">
        <f t="shared" si="125"/>
        <v>#REF!</v>
      </c>
      <c r="W1832" s="145" t="e">
        <f>IF(SUM(L1832:U1832)&gt;0,1,0)</f>
        <v>#REF!</v>
      </c>
    </row>
    <row r="1833" spans="1:23">
      <c r="A1833" s="144" t="str">
        <f>ЗАПОЛНИТЬ!$B$23</f>
        <v>4</v>
      </c>
      <c r="B1833" s="144" t="str">
        <f>ЗАПОЛНИТЬ!$B$13</f>
        <v>24188344</v>
      </c>
      <c r="C1833" s="144" t="str">
        <f>ЗАПОЛНИТЬ!$B$24</f>
        <v>298</v>
      </c>
      <c r="D1833" s="144" t="str">
        <f>ЗАПОЛНИТЬ!$B$21</f>
        <v>12</v>
      </c>
      <c r="E1833" s="145"/>
      <c r="F1833" s="144" t="str">
        <f>ЗАПОЛНИТЬ!$B$22</f>
        <v>15</v>
      </c>
      <c r="G1833" s="144" t="str">
        <f>ЗАПОЛНИТЬ!$B$20</f>
        <v>040222</v>
      </c>
      <c r="H1833" s="143" t="str">
        <f>IF(ЗАПОЛНИТЬ!$F$7=1,ЗАПОЛНИТЬ!$H$9,ЗАПОЛНИТЬ!$H$10)</f>
        <v>73</v>
      </c>
      <c r="I1833" s="146" t="e">
        <f>IF(ЗАПОЛНИТЬ!$F$7=1,#REF!,#REF!)</f>
        <v>#REF!</v>
      </c>
      <c r="J1833" s="145" t="str">
        <f>IF(ЗАПОЛНИТЬ!$F$7=1,CONCATENATE(ЗАПОЛНИТЬ!$F$18,ЗАПОЛНИТЬ!$D$18),ЗАПОЛНИТЬ!$E$18)</f>
        <v>01.07.2016</v>
      </c>
      <c r="K1833" s="143" t="e">
        <f>#REF!</f>
        <v>#REF!</v>
      </c>
      <c r="L1833" s="143" t="e">
        <f>IF(ЗАПОЛНИТЬ!$F$7=1,#REF!/1000,#REF!)</f>
        <v>#REF!</v>
      </c>
      <c r="M1833" s="143" t="e">
        <f>IF(ЗАПОЛНИТЬ!$F$7=1,#REF!/1000,#REF!)</f>
        <v>#REF!</v>
      </c>
      <c r="N1833" s="143" t="e">
        <f>IF(ЗАПОЛНИТЬ!$F$7=1,#REF!/1000,#REF!)</f>
        <v>#REF!</v>
      </c>
      <c r="O1833" s="143" t="e">
        <f>IF(ЗАПОЛНИТЬ!$F$7=1,#REF!/1000,#REF!)</f>
        <v>#REF!</v>
      </c>
      <c r="P1833" s="143" t="e">
        <f>IF(ЗАПОЛНИТЬ!$F$7=1,#REF!/1000,#REF!)</f>
        <v>#REF!</v>
      </c>
      <c r="Q1833" s="143" t="e">
        <f>IF(ЗАПОЛНИТЬ!$F$7=1,#REF!/1000,#REF!)</f>
        <v>#REF!</v>
      </c>
      <c r="R1833" s="143" t="e">
        <f>IF(ЗАПОЛНИТЬ!$F$7=1,#REF!/1000,#REF!)</f>
        <v>#REF!</v>
      </c>
      <c r="S1833" s="143" t="e">
        <f>IF(ЗАПОЛНИТЬ!$F$7=1,#REF!/1000,#REF!)</f>
        <v>#REF!</v>
      </c>
      <c r="T1833" s="143" t="e">
        <f>IF(ЗАПОЛНИТЬ!$F$7=1,#REF!/1000,#REF!)</f>
        <v>#REF!</v>
      </c>
      <c r="U1833" s="143" t="e">
        <f>IF(ЗАПОЛНИТЬ!$F$7=1,#REF!/1000,#REF!)</f>
        <v>#REF!</v>
      </c>
      <c r="V1833" s="145" t="e">
        <f t="shared" si="125"/>
        <v>#REF!</v>
      </c>
      <c r="W1833" s="145" t="e">
        <f>IF(SUM(L1833:U1833)&gt;0,1,0)</f>
        <v>#REF!</v>
      </c>
    </row>
    <row r="1834" spans="1:23">
      <c r="A1834" s="144" t="str">
        <f>ЗАПОЛНИТЬ!$B$23</f>
        <v>4</v>
      </c>
      <c r="B1834" s="144" t="str">
        <f>ЗАПОЛНИТЬ!$B$13</f>
        <v>24188344</v>
      </c>
      <c r="C1834" s="144" t="str">
        <f>ЗАПОЛНИТЬ!$B$24</f>
        <v>298</v>
      </c>
      <c r="D1834" s="144" t="str">
        <f>ЗАПОЛНИТЬ!$B$21</f>
        <v>12</v>
      </c>
      <c r="E1834" s="145"/>
      <c r="F1834" s="144" t="str">
        <f>ЗАПОЛНИТЬ!$B$22</f>
        <v>15</v>
      </c>
      <c r="G1834" s="144" t="str">
        <f>ЗАПОЛНИТЬ!$B$20</f>
        <v>040222</v>
      </c>
      <c r="H1834" s="143" t="str">
        <f>IF(ЗАПОЛНИТЬ!$F$7=1,ЗАПОЛНИТЬ!$H$9,ЗАПОЛНИТЬ!$H$10)</f>
        <v>73</v>
      </c>
      <c r="I1834" s="146" t="e">
        <f>IF(ЗАПОЛНИТЬ!$F$7=1,#REF!,#REF!)</f>
        <v>#REF!</v>
      </c>
      <c r="J1834" s="145" t="str">
        <f>IF(ЗАПОЛНИТЬ!$F$7=1,CONCATENATE(ЗАПОЛНИТЬ!$F$18,ЗАПОЛНИТЬ!$D$18),ЗАПОЛНИТЬ!$E$18)</f>
        <v>01.07.2016</v>
      </c>
      <c r="K1834" s="143" t="e">
        <f>#REF!</f>
        <v>#REF!</v>
      </c>
      <c r="L1834" s="143" t="e">
        <f>IF(ЗАПОЛНИТЬ!$F$7=1,#REF!/1000,#REF!)</f>
        <v>#REF!</v>
      </c>
      <c r="M1834" s="143" t="e">
        <f>IF(ЗАПОЛНИТЬ!$F$7=1,#REF!/1000,#REF!)</f>
        <v>#REF!</v>
      </c>
      <c r="N1834" s="143" t="e">
        <f>IF(ЗАПОЛНИТЬ!$F$7=1,#REF!/1000,#REF!)</f>
        <v>#REF!</v>
      </c>
      <c r="O1834" s="143" t="e">
        <f>IF(ЗАПОЛНИТЬ!$F$7=1,#REF!/1000,#REF!)</f>
        <v>#REF!</v>
      </c>
      <c r="P1834" s="143" t="e">
        <f>IF(ЗАПОЛНИТЬ!$F$7=1,#REF!/1000,#REF!)</f>
        <v>#REF!</v>
      </c>
      <c r="Q1834" s="143" t="e">
        <f>IF(ЗАПОЛНИТЬ!$F$7=1,#REF!/1000,#REF!)</f>
        <v>#REF!</v>
      </c>
      <c r="R1834" s="143" t="e">
        <f>IF(ЗАПОЛНИТЬ!$F$7=1,#REF!/1000,#REF!)</f>
        <v>#REF!</v>
      </c>
      <c r="S1834" s="143" t="e">
        <f>IF(ЗАПОЛНИТЬ!$F$7=1,#REF!/1000,#REF!)</f>
        <v>#REF!</v>
      </c>
      <c r="T1834" s="143" t="e">
        <f>IF(ЗАПОЛНИТЬ!$F$7=1,#REF!/1000,#REF!)</f>
        <v>#REF!</v>
      </c>
      <c r="U1834" s="143" t="e">
        <f>IF(ЗАПОЛНИТЬ!$F$7=1,#REF!/1000,#REF!)</f>
        <v>#REF!</v>
      </c>
      <c r="V1834" s="145" t="e">
        <f t="shared" si="125"/>
        <v>#REF!</v>
      </c>
      <c r="W1834" s="145" t="e">
        <f>IF(SUM(L1834:U1834)&gt;0,1,0)</f>
        <v>#REF!</v>
      </c>
    </row>
    <row r="1835" spans="1:23">
      <c r="A1835" s="144" t="str">
        <f>ЗАПОЛНИТЬ!$B$23</f>
        <v>4</v>
      </c>
      <c r="B1835" s="144" t="str">
        <f>ЗАПОЛНИТЬ!$B$13</f>
        <v>24188344</v>
      </c>
      <c r="C1835" s="144" t="str">
        <f>ЗАПОЛНИТЬ!$B$24</f>
        <v>298</v>
      </c>
      <c r="D1835" s="144" t="str">
        <f>ЗАПОЛНИТЬ!$B$21</f>
        <v>12</v>
      </c>
      <c r="E1835" s="145"/>
      <c r="F1835" s="144" t="str">
        <f>ЗАПОЛНИТЬ!$B$22</f>
        <v>15</v>
      </c>
      <c r="G1835" s="144" t="str">
        <f>ЗАПОЛНИТЬ!$B$20</f>
        <v>040222</v>
      </c>
      <c r="H1835" s="143" t="str">
        <f>IF(ЗАПОЛНИТЬ!$F$7=1,ЗАПОЛНИТЬ!$H$9,ЗАПОЛНИТЬ!$H$10)</f>
        <v>73</v>
      </c>
      <c r="I1835" s="146" t="e">
        <f>IF(ЗАПОЛНИТЬ!$F$7=1,#REF!,#REF!)</f>
        <v>#REF!</v>
      </c>
      <c r="J1835" s="145" t="str">
        <f>IF(ЗАПОЛНИТЬ!$F$7=1,CONCATENATE(ЗАПОЛНИТЬ!$F$18,ЗАПОЛНИТЬ!$D$18),ЗАПОЛНИТЬ!$E$18)</f>
        <v>01.07.2016</v>
      </c>
      <c r="K1835" s="143" t="e">
        <f>#REF!</f>
        <v>#REF!</v>
      </c>
      <c r="L1835" s="143" t="e">
        <f>IF(ЗАПОЛНИТЬ!$F$7=1,#REF!/1000,#REF!)</f>
        <v>#REF!</v>
      </c>
      <c r="M1835" s="143" t="e">
        <f>IF(ЗАПОЛНИТЬ!$F$7=1,#REF!/1000,#REF!)</f>
        <v>#REF!</v>
      </c>
      <c r="N1835" s="143" t="e">
        <f>IF(ЗАПОЛНИТЬ!$F$7=1,#REF!/1000,#REF!)</f>
        <v>#REF!</v>
      </c>
      <c r="O1835" s="143" t="e">
        <f>IF(ЗАПОЛНИТЬ!$F$7=1,#REF!/1000,#REF!)</f>
        <v>#REF!</v>
      </c>
      <c r="P1835" s="143" t="e">
        <f>IF(ЗАПОЛНИТЬ!$F$7=1,#REF!/1000,#REF!)</f>
        <v>#REF!</v>
      </c>
      <c r="Q1835" s="143" t="e">
        <f>IF(ЗАПОЛНИТЬ!$F$7=1,#REF!/1000,#REF!)</f>
        <v>#REF!</v>
      </c>
      <c r="R1835" s="143" t="e">
        <f>IF(ЗАПОЛНИТЬ!$F$7=1,#REF!/1000,#REF!)</f>
        <v>#REF!</v>
      </c>
      <c r="S1835" s="143" t="e">
        <f>IF(ЗАПОЛНИТЬ!$F$7=1,#REF!/1000,#REF!)</f>
        <v>#REF!</v>
      </c>
      <c r="T1835" s="143" t="e">
        <f>IF(ЗАПОЛНИТЬ!$F$7=1,#REF!/1000,#REF!)</f>
        <v>#REF!</v>
      </c>
      <c r="U1835" s="143" t="e">
        <f>IF(ЗАПОЛНИТЬ!$F$7=1,#REF!/1000,#REF!)</f>
        <v>#REF!</v>
      </c>
      <c r="V1835" s="145" t="e">
        <f t="shared" si="125"/>
        <v>#REF!</v>
      </c>
      <c r="W1835" s="145">
        <v>0</v>
      </c>
    </row>
    <row r="1836" spans="1:23">
      <c r="A1836" s="144" t="str">
        <f>ЗАПОЛНИТЬ!$B$23</f>
        <v>4</v>
      </c>
      <c r="B1836" s="144" t="str">
        <f>ЗАПОЛНИТЬ!$B$13</f>
        <v>24188344</v>
      </c>
      <c r="C1836" s="144" t="str">
        <f>ЗАПОЛНИТЬ!$B$24</f>
        <v>298</v>
      </c>
      <c r="D1836" s="144" t="str">
        <f>ЗАПОЛНИТЬ!$B$21</f>
        <v>12</v>
      </c>
      <c r="E1836" s="145"/>
      <c r="F1836" s="144" t="str">
        <f>ЗАПОЛНИТЬ!$B$22</f>
        <v>15</v>
      </c>
      <c r="G1836" s="144" t="str">
        <f>ЗАПОЛНИТЬ!$B$20</f>
        <v>040222</v>
      </c>
      <c r="H1836" s="143" t="str">
        <f>IF(ЗАПОЛНИТЬ!$F$7=1,ЗАПОЛНИТЬ!$H$9,ЗАПОЛНИТЬ!$H$10)</f>
        <v>73</v>
      </c>
      <c r="I1836" s="146" t="e">
        <f>IF(ЗАПОЛНИТЬ!$F$7=1,#REF!,#REF!)</f>
        <v>#REF!</v>
      </c>
      <c r="J1836" s="145" t="str">
        <f>IF(ЗАПОЛНИТЬ!$F$7=1,CONCATENATE(ЗАПОЛНИТЬ!$F$18,ЗАПОЛНИТЬ!$D$18),ЗАПОЛНИТЬ!$E$18)</f>
        <v>01.07.2016</v>
      </c>
      <c r="K1836" s="143" t="e">
        <f>#REF!</f>
        <v>#REF!</v>
      </c>
      <c r="L1836" s="143" t="e">
        <f>IF(ЗАПОЛНИТЬ!$F$7=1,#REF!/1000,#REF!)</f>
        <v>#REF!</v>
      </c>
      <c r="M1836" s="143" t="e">
        <f>IF(ЗАПОЛНИТЬ!$F$7=1,#REF!/1000,#REF!)</f>
        <v>#REF!</v>
      </c>
      <c r="N1836" s="143" t="e">
        <f>IF(ЗАПОЛНИТЬ!$F$7=1,#REF!/1000,#REF!)</f>
        <v>#REF!</v>
      </c>
      <c r="O1836" s="143" t="e">
        <f>IF(ЗАПОЛНИТЬ!$F$7=1,#REF!/1000,#REF!)</f>
        <v>#REF!</v>
      </c>
      <c r="P1836" s="143" t="e">
        <f>IF(ЗАПОЛНИТЬ!$F$7=1,#REF!/1000,#REF!)</f>
        <v>#REF!</v>
      </c>
      <c r="Q1836" s="143" t="e">
        <f>IF(ЗАПОЛНИТЬ!$F$7=1,#REF!/1000,#REF!)</f>
        <v>#REF!</v>
      </c>
      <c r="R1836" s="143" t="e">
        <f>IF(ЗАПОЛНИТЬ!$F$7=1,#REF!/1000,#REF!)</f>
        <v>#REF!</v>
      </c>
      <c r="S1836" s="143" t="e">
        <f>IF(ЗАПОЛНИТЬ!$F$7=1,#REF!/1000,#REF!)</f>
        <v>#REF!</v>
      </c>
      <c r="T1836" s="143" t="e">
        <f>IF(ЗАПОЛНИТЬ!$F$7=1,#REF!/1000,#REF!)</f>
        <v>#REF!</v>
      </c>
      <c r="U1836" s="143" t="e">
        <f>IF(ЗАПОЛНИТЬ!$F$7=1,#REF!/1000,#REF!)</f>
        <v>#REF!</v>
      </c>
      <c r="V1836" s="145" t="e">
        <f t="shared" si="125"/>
        <v>#REF!</v>
      </c>
      <c r="W1836" s="145" t="e">
        <f t="shared" ref="W1836:W1841" si="126">IF(SUM(L1836:U1836)&gt;0,1,0)</f>
        <v>#REF!</v>
      </c>
    </row>
    <row r="1837" spans="1:23">
      <c r="A1837" s="144" t="str">
        <f>ЗАПОЛНИТЬ!$B$23</f>
        <v>4</v>
      </c>
      <c r="B1837" s="144" t="str">
        <f>ЗАПОЛНИТЬ!$B$13</f>
        <v>24188344</v>
      </c>
      <c r="C1837" s="144" t="str">
        <f>ЗАПОЛНИТЬ!$B$24</f>
        <v>298</v>
      </c>
      <c r="D1837" s="144" t="str">
        <f>ЗАПОЛНИТЬ!$B$21</f>
        <v>12</v>
      </c>
      <c r="E1837" s="145"/>
      <c r="F1837" s="144" t="str">
        <f>ЗАПОЛНИТЬ!$B$22</f>
        <v>15</v>
      </c>
      <c r="G1837" s="144" t="str">
        <f>ЗАПОЛНИТЬ!$B$20</f>
        <v>040222</v>
      </c>
      <c r="H1837" s="143" t="str">
        <f>IF(ЗАПОЛНИТЬ!$F$7=1,ЗАПОЛНИТЬ!$H$9,ЗАПОЛНИТЬ!$H$10)</f>
        <v>73</v>
      </c>
      <c r="I1837" s="146" t="e">
        <f>IF(ЗАПОЛНИТЬ!$F$7=1,#REF!,#REF!)</f>
        <v>#REF!</v>
      </c>
      <c r="J1837" s="145" t="str">
        <f>IF(ЗАПОЛНИТЬ!$F$7=1,CONCATENATE(ЗАПОЛНИТЬ!$F$18,ЗАПОЛНИТЬ!$D$18),ЗАПОЛНИТЬ!$E$18)</f>
        <v>01.07.2016</v>
      </c>
      <c r="K1837" s="143" t="e">
        <f>#REF!</f>
        <v>#REF!</v>
      </c>
      <c r="L1837" s="143" t="e">
        <f>IF(ЗАПОЛНИТЬ!$F$7=1,#REF!/1000,#REF!)</f>
        <v>#REF!</v>
      </c>
      <c r="M1837" s="143" t="e">
        <f>IF(ЗАПОЛНИТЬ!$F$7=1,#REF!/1000,#REF!)</f>
        <v>#REF!</v>
      </c>
      <c r="N1837" s="143" t="e">
        <f>IF(ЗАПОЛНИТЬ!$F$7=1,#REF!/1000,#REF!)</f>
        <v>#REF!</v>
      </c>
      <c r="O1837" s="143" t="e">
        <f>IF(ЗАПОЛНИТЬ!$F$7=1,#REF!/1000,#REF!)</f>
        <v>#REF!</v>
      </c>
      <c r="P1837" s="143" t="e">
        <f>IF(ЗАПОЛНИТЬ!$F$7=1,#REF!/1000,#REF!)</f>
        <v>#REF!</v>
      </c>
      <c r="Q1837" s="143" t="e">
        <f>IF(ЗАПОЛНИТЬ!$F$7=1,#REF!/1000,#REF!)</f>
        <v>#REF!</v>
      </c>
      <c r="R1837" s="143" t="e">
        <f>IF(ЗАПОЛНИТЬ!$F$7=1,#REF!/1000,#REF!)</f>
        <v>#REF!</v>
      </c>
      <c r="S1837" s="143" t="e">
        <f>IF(ЗАПОЛНИТЬ!$F$7=1,#REF!/1000,#REF!)</f>
        <v>#REF!</v>
      </c>
      <c r="T1837" s="143" t="e">
        <f>IF(ЗАПОЛНИТЬ!$F$7=1,#REF!/1000,#REF!)</f>
        <v>#REF!</v>
      </c>
      <c r="U1837" s="143" t="e">
        <f>IF(ЗАПОЛНИТЬ!$F$7=1,#REF!/1000,#REF!)</f>
        <v>#REF!</v>
      </c>
      <c r="V1837" s="145" t="e">
        <f t="shared" si="125"/>
        <v>#REF!</v>
      </c>
      <c r="W1837" s="145" t="e">
        <f t="shared" si="126"/>
        <v>#REF!</v>
      </c>
    </row>
    <row r="1838" spans="1:23">
      <c r="A1838" s="144" t="str">
        <f>ЗАПОЛНИТЬ!$B$23</f>
        <v>4</v>
      </c>
      <c r="B1838" s="144" t="str">
        <f>ЗАПОЛНИТЬ!$B$13</f>
        <v>24188344</v>
      </c>
      <c r="C1838" s="144" t="str">
        <f>ЗАПОЛНИТЬ!$B$24</f>
        <v>298</v>
      </c>
      <c r="D1838" s="144" t="str">
        <f>ЗАПОЛНИТЬ!$B$21</f>
        <v>12</v>
      </c>
      <c r="E1838" s="145"/>
      <c r="F1838" s="144" t="str">
        <f>ЗАПОЛНИТЬ!$B$22</f>
        <v>15</v>
      </c>
      <c r="G1838" s="144" t="str">
        <f>ЗАПОЛНИТЬ!$B$20</f>
        <v>040222</v>
      </c>
      <c r="H1838" s="143" t="str">
        <f>IF(ЗАПОЛНИТЬ!$F$7=1,ЗАПОЛНИТЬ!$H$9,ЗАПОЛНИТЬ!$H$10)</f>
        <v>73</v>
      </c>
      <c r="I1838" s="146" t="e">
        <f>IF(ЗАПОЛНИТЬ!$F$7=1,#REF!,#REF!)</f>
        <v>#REF!</v>
      </c>
      <c r="J1838" s="145" t="str">
        <f>IF(ЗАПОЛНИТЬ!$F$7=1,CONCATENATE(ЗАПОЛНИТЬ!$F$18,ЗАПОЛНИТЬ!$D$18),ЗАПОЛНИТЬ!$E$18)</f>
        <v>01.07.2016</v>
      </c>
      <c r="K1838" s="143" t="e">
        <f>#REF!</f>
        <v>#REF!</v>
      </c>
      <c r="L1838" s="143" t="e">
        <f>IF(ЗАПОЛНИТЬ!$F$7=1,#REF!/1000,#REF!)</f>
        <v>#REF!</v>
      </c>
      <c r="M1838" s="143" t="e">
        <f>IF(ЗАПОЛНИТЬ!$F$7=1,#REF!/1000,#REF!)</f>
        <v>#REF!</v>
      </c>
      <c r="N1838" s="143" t="e">
        <f>IF(ЗАПОЛНИТЬ!$F$7=1,#REF!/1000,#REF!)</f>
        <v>#REF!</v>
      </c>
      <c r="O1838" s="143" t="e">
        <f>IF(ЗАПОЛНИТЬ!$F$7=1,#REF!/1000,#REF!)</f>
        <v>#REF!</v>
      </c>
      <c r="P1838" s="143" t="e">
        <f>IF(ЗАПОЛНИТЬ!$F$7=1,#REF!/1000,#REF!)</f>
        <v>#REF!</v>
      </c>
      <c r="Q1838" s="143" t="e">
        <f>IF(ЗАПОЛНИТЬ!$F$7=1,#REF!/1000,#REF!)</f>
        <v>#REF!</v>
      </c>
      <c r="R1838" s="143" t="e">
        <f>IF(ЗАПОЛНИТЬ!$F$7=1,#REF!/1000,#REF!)</f>
        <v>#REF!</v>
      </c>
      <c r="S1838" s="143" t="e">
        <f>IF(ЗАПОЛНИТЬ!$F$7=1,#REF!/1000,#REF!)</f>
        <v>#REF!</v>
      </c>
      <c r="T1838" s="143" t="e">
        <f>IF(ЗАПОЛНИТЬ!$F$7=1,#REF!/1000,#REF!)</f>
        <v>#REF!</v>
      </c>
      <c r="U1838" s="143" t="e">
        <f>IF(ЗАПОЛНИТЬ!$F$7=1,#REF!/1000,#REF!)</f>
        <v>#REF!</v>
      </c>
      <c r="V1838" s="145" t="e">
        <f t="shared" si="125"/>
        <v>#REF!</v>
      </c>
      <c r="W1838" s="145" t="e">
        <f t="shared" si="126"/>
        <v>#REF!</v>
      </c>
    </row>
    <row r="1839" spans="1:23">
      <c r="A1839" s="144" t="str">
        <f>ЗАПОЛНИТЬ!$B$23</f>
        <v>4</v>
      </c>
      <c r="B1839" s="144" t="str">
        <f>ЗАПОЛНИТЬ!$B$13</f>
        <v>24188344</v>
      </c>
      <c r="C1839" s="144" t="str">
        <f>ЗАПОЛНИТЬ!$B$24</f>
        <v>298</v>
      </c>
      <c r="D1839" s="144" t="str">
        <f>ЗАПОЛНИТЬ!$B$21</f>
        <v>12</v>
      </c>
      <c r="E1839" s="145"/>
      <c r="F1839" s="144" t="str">
        <f>ЗАПОЛНИТЬ!$B$22</f>
        <v>15</v>
      </c>
      <c r="G1839" s="144" t="str">
        <f>ЗАПОЛНИТЬ!$B$20</f>
        <v>040222</v>
      </c>
      <c r="H1839" s="143" t="str">
        <f>IF(ЗАПОЛНИТЬ!$F$7=1,ЗАПОЛНИТЬ!$H$9,ЗАПОЛНИТЬ!$H$10)</f>
        <v>73</v>
      </c>
      <c r="I1839" s="146" t="e">
        <f>IF(ЗАПОЛНИТЬ!$F$7=1,#REF!,#REF!)</f>
        <v>#REF!</v>
      </c>
      <c r="J1839" s="145" t="str">
        <f>IF(ЗАПОЛНИТЬ!$F$7=1,CONCATENATE(ЗАПОЛНИТЬ!$F$18,ЗАПОЛНИТЬ!$D$18),ЗАПОЛНИТЬ!$E$18)</f>
        <v>01.07.2016</v>
      </c>
      <c r="K1839" s="143" t="e">
        <f>#REF!</f>
        <v>#REF!</v>
      </c>
      <c r="L1839" s="143" t="e">
        <f>IF(ЗАПОЛНИТЬ!$F$7=1,#REF!/1000,#REF!)</f>
        <v>#REF!</v>
      </c>
      <c r="M1839" s="143" t="e">
        <f>IF(ЗАПОЛНИТЬ!$F$7=1,#REF!/1000,#REF!)</f>
        <v>#REF!</v>
      </c>
      <c r="N1839" s="143" t="e">
        <f>IF(ЗАПОЛНИТЬ!$F$7=1,#REF!/1000,#REF!)</f>
        <v>#REF!</v>
      </c>
      <c r="O1839" s="143" t="e">
        <f>IF(ЗАПОЛНИТЬ!$F$7=1,#REF!/1000,#REF!)</f>
        <v>#REF!</v>
      </c>
      <c r="P1839" s="143" t="e">
        <f>IF(ЗАПОЛНИТЬ!$F$7=1,#REF!/1000,#REF!)</f>
        <v>#REF!</v>
      </c>
      <c r="Q1839" s="143" t="e">
        <f>IF(ЗАПОЛНИТЬ!$F$7=1,#REF!/1000,#REF!)</f>
        <v>#REF!</v>
      </c>
      <c r="R1839" s="143" t="e">
        <f>IF(ЗАПОЛНИТЬ!$F$7=1,#REF!/1000,#REF!)</f>
        <v>#REF!</v>
      </c>
      <c r="S1839" s="143" t="e">
        <f>IF(ЗАПОЛНИТЬ!$F$7=1,#REF!/1000,#REF!)</f>
        <v>#REF!</v>
      </c>
      <c r="T1839" s="143" t="e">
        <f>IF(ЗАПОЛНИТЬ!$F$7=1,#REF!/1000,#REF!)</f>
        <v>#REF!</v>
      </c>
      <c r="U1839" s="143" t="e">
        <f>IF(ЗАПОЛНИТЬ!$F$7=1,#REF!/1000,#REF!)</f>
        <v>#REF!</v>
      </c>
      <c r="V1839" s="145" t="e">
        <f t="shared" si="125"/>
        <v>#REF!</v>
      </c>
      <c r="W1839" s="145" t="e">
        <f t="shared" si="126"/>
        <v>#REF!</v>
      </c>
    </row>
    <row r="1840" spans="1:23">
      <c r="A1840" s="144" t="str">
        <f>ЗАПОЛНИТЬ!$B$23</f>
        <v>4</v>
      </c>
      <c r="B1840" s="144" t="str">
        <f>ЗАПОЛНИТЬ!$B$13</f>
        <v>24188344</v>
      </c>
      <c r="C1840" s="144" t="str">
        <f>ЗАПОЛНИТЬ!$B$24</f>
        <v>298</v>
      </c>
      <c r="D1840" s="144" t="str">
        <f>ЗАПОЛНИТЬ!$B$21</f>
        <v>12</v>
      </c>
      <c r="E1840" s="145"/>
      <c r="F1840" s="144" t="str">
        <f>ЗАПОЛНИТЬ!$B$22</f>
        <v>15</v>
      </c>
      <c r="G1840" s="144" t="str">
        <f>ЗАПОЛНИТЬ!$B$20</f>
        <v>040222</v>
      </c>
      <c r="H1840" s="143" t="str">
        <f>IF(ЗАПОЛНИТЬ!$F$7=1,ЗАПОЛНИТЬ!$H$9,ЗАПОЛНИТЬ!$H$10)</f>
        <v>73</v>
      </c>
      <c r="I1840" s="146" t="e">
        <f>IF(ЗАПОЛНИТЬ!$F$7=1,#REF!,#REF!)</f>
        <v>#REF!</v>
      </c>
      <c r="J1840" s="145" t="str">
        <f>IF(ЗАПОЛНИТЬ!$F$7=1,CONCATENATE(ЗАПОЛНИТЬ!$F$18,ЗАПОЛНИТЬ!$D$18),ЗАПОЛНИТЬ!$E$18)</f>
        <v>01.07.2016</v>
      </c>
      <c r="K1840" s="143" t="e">
        <f>#REF!</f>
        <v>#REF!</v>
      </c>
      <c r="L1840" s="143" t="e">
        <f>IF(ЗАПОЛНИТЬ!$F$7=1,#REF!/1000,#REF!)</f>
        <v>#REF!</v>
      </c>
      <c r="M1840" s="143" t="e">
        <f>IF(ЗАПОЛНИТЬ!$F$7=1,#REF!/1000,#REF!)</f>
        <v>#REF!</v>
      </c>
      <c r="N1840" s="143" t="e">
        <f>IF(ЗАПОЛНИТЬ!$F$7=1,#REF!/1000,#REF!)</f>
        <v>#REF!</v>
      </c>
      <c r="O1840" s="143" t="e">
        <f>IF(ЗАПОЛНИТЬ!$F$7=1,#REF!/1000,#REF!)</f>
        <v>#REF!</v>
      </c>
      <c r="P1840" s="143" t="e">
        <f>IF(ЗАПОЛНИТЬ!$F$7=1,#REF!/1000,#REF!)</f>
        <v>#REF!</v>
      </c>
      <c r="Q1840" s="143" t="e">
        <f>IF(ЗАПОЛНИТЬ!$F$7=1,#REF!/1000,#REF!)</f>
        <v>#REF!</v>
      </c>
      <c r="R1840" s="143" t="e">
        <f>IF(ЗАПОЛНИТЬ!$F$7=1,#REF!/1000,#REF!)</f>
        <v>#REF!</v>
      </c>
      <c r="S1840" s="143" t="e">
        <f>IF(ЗАПОЛНИТЬ!$F$7=1,#REF!/1000,#REF!)</f>
        <v>#REF!</v>
      </c>
      <c r="T1840" s="143" t="e">
        <f>IF(ЗАПОЛНИТЬ!$F$7=1,#REF!/1000,#REF!)</f>
        <v>#REF!</v>
      </c>
      <c r="U1840" s="143" t="e">
        <f>IF(ЗАПОЛНИТЬ!$F$7=1,#REF!/1000,#REF!)</f>
        <v>#REF!</v>
      </c>
      <c r="V1840" s="145" t="e">
        <f t="shared" si="125"/>
        <v>#REF!</v>
      </c>
      <c r="W1840" s="145" t="e">
        <f t="shared" si="126"/>
        <v>#REF!</v>
      </c>
    </row>
    <row r="1841" spans="1:23">
      <c r="A1841" s="144" t="str">
        <f>ЗАПОЛНИТЬ!$B$23</f>
        <v>4</v>
      </c>
      <c r="B1841" s="144" t="str">
        <f>ЗАПОЛНИТЬ!$B$13</f>
        <v>24188344</v>
      </c>
      <c r="C1841" s="144" t="str">
        <f>ЗАПОЛНИТЬ!$B$24</f>
        <v>298</v>
      </c>
      <c r="D1841" s="144" t="str">
        <f>ЗАПОЛНИТЬ!$B$21</f>
        <v>12</v>
      </c>
      <c r="E1841" s="145"/>
      <c r="F1841" s="144" t="str">
        <f>ЗАПОЛНИТЬ!$B$22</f>
        <v>15</v>
      </c>
      <c r="G1841" s="144" t="str">
        <f>ЗАПОЛНИТЬ!$B$20</f>
        <v>040222</v>
      </c>
      <c r="H1841" s="143" t="str">
        <f>IF(ЗАПОЛНИТЬ!$F$7=1,ЗАПОЛНИТЬ!$H$9,ЗАПОЛНИТЬ!$H$10)</f>
        <v>73</v>
      </c>
      <c r="I1841" s="146" t="e">
        <f>IF(ЗАПОЛНИТЬ!$F$7=1,#REF!,#REF!)</f>
        <v>#REF!</v>
      </c>
      <c r="J1841" s="145" t="str">
        <f>IF(ЗАПОЛНИТЬ!$F$7=1,CONCATENATE(ЗАПОЛНИТЬ!$F$18,ЗАПОЛНИТЬ!$D$18),ЗАПОЛНИТЬ!$E$18)</f>
        <v>01.07.2016</v>
      </c>
      <c r="K1841" s="143" t="e">
        <f>#REF!</f>
        <v>#REF!</v>
      </c>
      <c r="L1841" s="143" t="e">
        <f>IF(ЗАПОЛНИТЬ!$F$7=1,#REF!/1000,#REF!)</f>
        <v>#REF!</v>
      </c>
      <c r="M1841" s="143" t="e">
        <f>IF(ЗАПОЛНИТЬ!$F$7=1,#REF!/1000,#REF!)</f>
        <v>#REF!</v>
      </c>
      <c r="N1841" s="143" t="e">
        <f>IF(ЗАПОЛНИТЬ!$F$7=1,#REF!/1000,#REF!)</f>
        <v>#REF!</v>
      </c>
      <c r="O1841" s="143" t="e">
        <f>IF(ЗАПОЛНИТЬ!$F$7=1,#REF!/1000,#REF!)</f>
        <v>#REF!</v>
      </c>
      <c r="P1841" s="143" t="e">
        <f>IF(ЗАПОЛНИТЬ!$F$7=1,#REF!/1000,#REF!)</f>
        <v>#REF!</v>
      </c>
      <c r="Q1841" s="143" t="e">
        <f>IF(ЗАПОЛНИТЬ!$F$7=1,#REF!/1000,#REF!)</f>
        <v>#REF!</v>
      </c>
      <c r="R1841" s="143" t="e">
        <f>IF(ЗАПОЛНИТЬ!$F$7=1,#REF!/1000,#REF!)</f>
        <v>#REF!</v>
      </c>
      <c r="S1841" s="143" t="e">
        <f>IF(ЗАПОЛНИТЬ!$F$7=1,#REF!/1000,#REF!)</f>
        <v>#REF!</v>
      </c>
      <c r="T1841" s="143" t="e">
        <f>IF(ЗАПОЛНИТЬ!$F$7=1,#REF!/1000,#REF!)</f>
        <v>#REF!</v>
      </c>
      <c r="U1841" s="143" t="e">
        <f>IF(ЗАПОЛНИТЬ!$F$7=1,#REF!/1000,#REF!)</f>
        <v>#REF!</v>
      </c>
      <c r="V1841" s="145" t="e">
        <f t="shared" si="125"/>
        <v>#REF!</v>
      </c>
      <c r="W1841" s="145" t="e">
        <f t="shared" si="126"/>
        <v>#REF!</v>
      </c>
    </row>
    <row r="1842" spans="1:23">
      <c r="A1842" s="144" t="str">
        <f>ЗАПОЛНИТЬ!$B$23</f>
        <v>4</v>
      </c>
      <c r="B1842" s="144" t="str">
        <f>ЗАПОЛНИТЬ!$B$13</f>
        <v>24188344</v>
      </c>
      <c r="C1842" s="144" t="str">
        <f>ЗАПОЛНИТЬ!$B$24</f>
        <v>298</v>
      </c>
      <c r="D1842" s="144" t="str">
        <f>ЗАПОЛНИТЬ!$B$21</f>
        <v>12</v>
      </c>
      <c r="E1842" s="145"/>
      <c r="F1842" s="144" t="str">
        <f>ЗАПОЛНИТЬ!$B$22</f>
        <v>15</v>
      </c>
      <c r="G1842" s="144" t="str">
        <f>ЗАПОЛНИТЬ!$B$20</f>
        <v>040222</v>
      </c>
      <c r="H1842" s="143" t="str">
        <f>IF(ЗАПОЛНИТЬ!$F$7=1,ЗАПОЛНИТЬ!$H$9,ЗАПОЛНИТЬ!$H$10)</f>
        <v>73</v>
      </c>
      <c r="I1842" s="146" t="e">
        <f>IF(ЗАПОЛНИТЬ!$F$7=1,#REF!,#REF!)</f>
        <v>#REF!</v>
      </c>
      <c r="J1842" s="145" t="str">
        <f>IF(ЗАПОЛНИТЬ!$F$7=1,CONCATENATE(ЗАПОЛНИТЬ!$F$18,ЗАПОЛНИТЬ!$D$18),ЗАПОЛНИТЬ!$E$18)</f>
        <v>01.07.2016</v>
      </c>
      <c r="K1842" s="143" t="e">
        <f>#REF!</f>
        <v>#REF!</v>
      </c>
      <c r="L1842" s="143" t="e">
        <f>IF(ЗАПОЛНИТЬ!$F$7=1,#REF!/1000,#REF!)</f>
        <v>#REF!</v>
      </c>
      <c r="M1842" s="143" t="e">
        <f>IF(ЗАПОЛНИТЬ!$F$7=1,#REF!/1000,#REF!)</f>
        <v>#REF!</v>
      </c>
      <c r="N1842" s="143" t="e">
        <f>IF(ЗАПОЛНИТЬ!$F$7=1,#REF!/1000,#REF!)</f>
        <v>#REF!</v>
      </c>
      <c r="O1842" s="143" t="e">
        <f>IF(ЗАПОЛНИТЬ!$F$7=1,#REF!/1000,#REF!)</f>
        <v>#REF!</v>
      </c>
      <c r="P1842" s="143" t="e">
        <f>IF(ЗАПОЛНИТЬ!$F$7=1,#REF!/1000,#REF!)</f>
        <v>#REF!</v>
      </c>
      <c r="Q1842" s="143" t="e">
        <f>IF(ЗАПОЛНИТЬ!$F$7=1,#REF!/1000,#REF!)</f>
        <v>#REF!</v>
      </c>
      <c r="R1842" s="143" t="e">
        <f>IF(ЗАПОЛНИТЬ!$F$7=1,#REF!/1000,#REF!)</f>
        <v>#REF!</v>
      </c>
      <c r="S1842" s="143" t="e">
        <f>IF(ЗАПОЛНИТЬ!$F$7=1,#REF!/1000,#REF!)</f>
        <v>#REF!</v>
      </c>
      <c r="T1842" s="143" t="e">
        <f>IF(ЗАПОЛНИТЬ!$F$7=1,#REF!/1000,#REF!)</f>
        <v>#REF!</v>
      </c>
      <c r="U1842" s="143" t="e">
        <f>IF(ЗАПОЛНИТЬ!$F$7=1,#REF!/1000,#REF!)</f>
        <v>#REF!</v>
      </c>
      <c r="V1842" s="145" t="e">
        <f t="shared" si="125"/>
        <v>#REF!</v>
      </c>
      <c r="W1842" s="145">
        <v>0</v>
      </c>
    </row>
    <row r="1843" spans="1:23">
      <c r="A1843" s="144" t="str">
        <f>ЗАПОЛНИТЬ!$B$23</f>
        <v>4</v>
      </c>
      <c r="B1843" s="144" t="str">
        <f>ЗАПОЛНИТЬ!$B$13</f>
        <v>24188344</v>
      </c>
      <c r="C1843" s="144" t="str">
        <f>ЗАПОЛНИТЬ!$B$24</f>
        <v>298</v>
      </c>
      <c r="D1843" s="144" t="str">
        <f>ЗАПОЛНИТЬ!$B$21</f>
        <v>12</v>
      </c>
      <c r="E1843" s="145"/>
      <c r="F1843" s="144" t="str">
        <f>ЗАПОЛНИТЬ!$B$22</f>
        <v>15</v>
      </c>
      <c r="G1843" s="144" t="str">
        <f>ЗАПОЛНИТЬ!$B$20</f>
        <v>040222</v>
      </c>
      <c r="H1843" s="143" t="str">
        <f>IF(ЗАПОЛНИТЬ!$F$7=1,ЗАПОЛНИТЬ!$H$9,ЗАПОЛНИТЬ!$H$10)</f>
        <v>73</v>
      </c>
      <c r="I1843" s="146" t="e">
        <f>IF(ЗАПОЛНИТЬ!$F$7=1,#REF!,#REF!)</f>
        <v>#REF!</v>
      </c>
      <c r="J1843" s="145" t="str">
        <f>IF(ЗАПОЛНИТЬ!$F$7=1,CONCATENATE(ЗАПОЛНИТЬ!$F$18,ЗАПОЛНИТЬ!$D$18),ЗАПОЛНИТЬ!$E$18)</f>
        <v>01.07.2016</v>
      </c>
      <c r="K1843" s="143" t="e">
        <f>#REF!</f>
        <v>#REF!</v>
      </c>
      <c r="L1843" s="143" t="e">
        <f>IF(ЗАПОЛНИТЬ!$F$7=1,#REF!/1000,#REF!)</f>
        <v>#REF!</v>
      </c>
      <c r="M1843" s="143" t="e">
        <f>IF(ЗАПОЛНИТЬ!$F$7=1,#REF!/1000,#REF!)</f>
        <v>#REF!</v>
      </c>
      <c r="N1843" s="143" t="e">
        <f>IF(ЗАПОЛНИТЬ!$F$7=1,#REF!/1000,#REF!)</f>
        <v>#REF!</v>
      </c>
      <c r="O1843" s="143" t="e">
        <f>IF(ЗАПОЛНИТЬ!$F$7=1,#REF!/1000,#REF!)</f>
        <v>#REF!</v>
      </c>
      <c r="P1843" s="143" t="e">
        <f>IF(ЗАПОЛНИТЬ!$F$7=1,#REF!/1000,#REF!)</f>
        <v>#REF!</v>
      </c>
      <c r="Q1843" s="143" t="e">
        <f>IF(ЗАПОЛНИТЬ!$F$7=1,#REF!/1000,#REF!)</f>
        <v>#REF!</v>
      </c>
      <c r="R1843" s="143" t="e">
        <f>IF(ЗАПОЛНИТЬ!$F$7=1,#REF!/1000,#REF!)</f>
        <v>#REF!</v>
      </c>
      <c r="S1843" s="143" t="e">
        <f>IF(ЗАПОЛНИТЬ!$F$7=1,#REF!/1000,#REF!)</f>
        <v>#REF!</v>
      </c>
      <c r="T1843" s="143" t="e">
        <f>IF(ЗАПОЛНИТЬ!$F$7=1,#REF!/1000,#REF!)</f>
        <v>#REF!</v>
      </c>
      <c r="U1843" s="143" t="e">
        <f>IF(ЗАПОЛНИТЬ!$F$7=1,#REF!/1000,#REF!)</f>
        <v>#REF!</v>
      </c>
      <c r="V1843" s="145" t="e">
        <f t="shared" si="125"/>
        <v>#REF!</v>
      </c>
      <c r="W1843" s="145" t="e">
        <f t="shared" ref="W1843:W1848" si="127">IF(SUM(L1843:U1843)&gt;0,1,0)</f>
        <v>#REF!</v>
      </c>
    </row>
    <row r="1844" spans="1:23">
      <c r="A1844" s="144" t="str">
        <f>ЗАПОЛНИТЬ!$B$23</f>
        <v>4</v>
      </c>
      <c r="B1844" s="144" t="str">
        <f>ЗАПОЛНИТЬ!$B$13</f>
        <v>24188344</v>
      </c>
      <c r="C1844" s="144" t="str">
        <f>ЗАПОЛНИТЬ!$B$24</f>
        <v>298</v>
      </c>
      <c r="D1844" s="144" t="str">
        <f>ЗАПОЛНИТЬ!$B$21</f>
        <v>12</v>
      </c>
      <c r="E1844" s="145"/>
      <c r="F1844" s="144" t="str">
        <f>ЗАПОЛНИТЬ!$B$22</f>
        <v>15</v>
      </c>
      <c r="G1844" s="144" t="str">
        <f>ЗАПОЛНИТЬ!$B$20</f>
        <v>040222</v>
      </c>
      <c r="H1844" s="143" t="str">
        <f>IF(ЗАПОЛНИТЬ!$F$7=1,ЗАПОЛНИТЬ!$H$9,ЗАПОЛНИТЬ!$H$10)</f>
        <v>73</v>
      </c>
      <c r="I1844" s="146" t="e">
        <f>IF(ЗАПОЛНИТЬ!$F$7=1,#REF!,#REF!)</f>
        <v>#REF!</v>
      </c>
      <c r="J1844" s="145" t="str">
        <f>IF(ЗАПОЛНИТЬ!$F$7=1,CONCATENATE(ЗАПОЛНИТЬ!$F$18,ЗАПОЛНИТЬ!$D$18),ЗАПОЛНИТЬ!$E$18)</f>
        <v>01.07.2016</v>
      </c>
      <c r="K1844" s="143" t="e">
        <f>#REF!</f>
        <v>#REF!</v>
      </c>
      <c r="L1844" s="143" t="e">
        <f>IF(ЗАПОЛНИТЬ!$F$7=1,#REF!/1000,#REF!)</f>
        <v>#REF!</v>
      </c>
      <c r="M1844" s="143" t="e">
        <f>IF(ЗАПОЛНИТЬ!$F$7=1,#REF!/1000,#REF!)</f>
        <v>#REF!</v>
      </c>
      <c r="N1844" s="143" t="e">
        <f>IF(ЗАПОЛНИТЬ!$F$7=1,#REF!/1000,#REF!)</f>
        <v>#REF!</v>
      </c>
      <c r="O1844" s="143" t="e">
        <f>IF(ЗАПОЛНИТЬ!$F$7=1,#REF!/1000,#REF!)</f>
        <v>#REF!</v>
      </c>
      <c r="P1844" s="143" t="e">
        <f>IF(ЗАПОЛНИТЬ!$F$7=1,#REF!/1000,#REF!)</f>
        <v>#REF!</v>
      </c>
      <c r="Q1844" s="143" t="e">
        <f>IF(ЗАПОЛНИТЬ!$F$7=1,#REF!/1000,#REF!)</f>
        <v>#REF!</v>
      </c>
      <c r="R1844" s="143" t="e">
        <f>IF(ЗАПОЛНИТЬ!$F$7=1,#REF!/1000,#REF!)</f>
        <v>#REF!</v>
      </c>
      <c r="S1844" s="143" t="e">
        <f>IF(ЗАПОЛНИТЬ!$F$7=1,#REF!/1000,#REF!)</f>
        <v>#REF!</v>
      </c>
      <c r="T1844" s="143" t="e">
        <f>IF(ЗАПОЛНИТЬ!$F$7=1,#REF!/1000,#REF!)</f>
        <v>#REF!</v>
      </c>
      <c r="U1844" s="143" t="e">
        <f>IF(ЗАПОЛНИТЬ!$F$7=1,#REF!/1000,#REF!)</f>
        <v>#REF!</v>
      </c>
      <c r="V1844" s="145" t="e">
        <f t="shared" si="125"/>
        <v>#REF!</v>
      </c>
      <c r="W1844" s="145" t="e">
        <f t="shared" si="127"/>
        <v>#REF!</v>
      </c>
    </row>
    <row r="1845" spans="1:23">
      <c r="A1845" s="144" t="str">
        <f>ЗАПОЛНИТЬ!$B$23</f>
        <v>4</v>
      </c>
      <c r="B1845" s="144" t="str">
        <f>ЗАПОЛНИТЬ!$B$13</f>
        <v>24188344</v>
      </c>
      <c r="C1845" s="144" t="str">
        <f>ЗАПОЛНИТЬ!$B$24</f>
        <v>298</v>
      </c>
      <c r="D1845" s="144" t="str">
        <f>ЗАПОЛНИТЬ!$B$21</f>
        <v>12</v>
      </c>
      <c r="E1845" s="145"/>
      <c r="F1845" s="144" t="str">
        <f>ЗАПОЛНИТЬ!$B$22</f>
        <v>15</v>
      </c>
      <c r="G1845" s="144" t="str">
        <f>ЗАПОЛНИТЬ!$B$20</f>
        <v>040222</v>
      </c>
      <c r="H1845" s="143" t="str">
        <f>IF(ЗАПОЛНИТЬ!$F$7=1,ЗАПОЛНИТЬ!$H$9,ЗАПОЛНИТЬ!$H$10)</f>
        <v>73</v>
      </c>
      <c r="I1845" s="146" t="e">
        <f>IF(ЗАПОЛНИТЬ!$F$7=1,#REF!,#REF!)</f>
        <v>#REF!</v>
      </c>
      <c r="J1845" s="145" t="str">
        <f>IF(ЗАПОЛНИТЬ!$F$7=1,CONCATENATE(ЗАПОЛНИТЬ!$F$18,ЗАПОЛНИТЬ!$D$18),ЗАПОЛНИТЬ!$E$18)</f>
        <v>01.07.2016</v>
      </c>
      <c r="K1845" s="143" t="e">
        <f>#REF!</f>
        <v>#REF!</v>
      </c>
      <c r="L1845" s="143" t="e">
        <f>IF(ЗАПОЛНИТЬ!$F$7=1,#REF!/1000,#REF!)</f>
        <v>#REF!</v>
      </c>
      <c r="M1845" s="143" t="e">
        <f>IF(ЗАПОЛНИТЬ!$F$7=1,#REF!/1000,#REF!)</f>
        <v>#REF!</v>
      </c>
      <c r="N1845" s="143" t="e">
        <f>IF(ЗАПОЛНИТЬ!$F$7=1,#REF!/1000,#REF!)</f>
        <v>#REF!</v>
      </c>
      <c r="O1845" s="143" t="e">
        <f>IF(ЗАПОЛНИТЬ!$F$7=1,#REF!/1000,#REF!)</f>
        <v>#REF!</v>
      </c>
      <c r="P1845" s="143" t="e">
        <f>IF(ЗАПОЛНИТЬ!$F$7=1,#REF!/1000,#REF!)</f>
        <v>#REF!</v>
      </c>
      <c r="Q1845" s="143" t="e">
        <f>IF(ЗАПОЛНИТЬ!$F$7=1,#REF!/1000,#REF!)</f>
        <v>#REF!</v>
      </c>
      <c r="R1845" s="143" t="e">
        <f>IF(ЗАПОЛНИТЬ!$F$7=1,#REF!/1000,#REF!)</f>
        <v>#REF!</v>
      </c>
      <c r="S1845" s="143" t="e">
        <f>IF(ЗАПОЛНИТЬ!$F$7=1,#REF!/1000,#REF!)</f>
        <v>#REF!</v>
      </c>
      <c r="T1845" s="143" t="e">
        <f>IF(ЗАПОЛНИТЬ!$F$7=1,#REF!/1000,#REF!)</f>
        <v>#REF!</v>
      </c>
      <c r="U1845" s="143" t="e">
        <f>IF(ЗАПОЛНИТЬ!$F$7=1,#REF!/1000,#REF!)</f>
        <v>#REF!</v>
      </c>
      <c r="V1845" s="145" t="e">
        <f t="shared" si="125"/>
        <v>#REF!</v>
      </c>
      <c r="W1845" s="145" t="e">
        <f t="shared" si="127"/>
        <v>#REF!</v>
      </c>
    </row>
    <row r="1846" spans="1:23">
      <c r="A1846" s="144" t="str">
        <f>ЗАПОЛНИТЬ!$B$23</f>
        <v>4</v>
      </c>
      <c r="B1846" s="144" t="str">
        <f>ЗАПОЛНИТЬ!$B$13</f>
        <v>24188344</v>
      </c>
      <c r="C1846" s="144" t="str">
        <f>ЗАПОЛНИТЬ!$B$24</f>
        <v>298</v>
      </c>
      <c r="D1846" s="144" t="str">
        <f>ЗАПОЛНИТЬ!$B$21</f>
        <v>12</v>
      </c>
      <c r="E1846" s="145"/>
      <c r="F1846" s="144" t="str">
        <f>ЗАПОЛНИТЬ!$B$22</f>
        <v>15</v>
      </c>
      <c r="G1846" s="144" t="str">
        <f>ЗАПОЛНИТЬ!$B$20</f>
        <v>040222</v>
      </c>
      <c r="H1846" s="143" t="str">
        <f>IF(ЗАПОЛНИТЬ!$F$7=1,ЗАПОЛНИТЬ!$H$9,ЗАПОЛНИТЬ!$H$10)</f>
        <v>73</v>
      </c>
      <c r="I1846" s="146" t="e">
        <f>IF(ЗАПОЛНИТЬ!$F$7=1,#REF!,#REF!)</f>
        <v>#REF!</v>
      </c>
      <c r="J1846" s="145" t="str">
        <f>IF(ЗАПОЛНИТЬ!$F$7=1,CONCATENATE(ЗАПОЛНИТЬ!$F$18,ЗАПОЛНИТЬ!$D$18),ЗАПОЛНИТЬ!$E$18)</f>
        <v>01.07.2016</v>
      </c>
      <c r="K1846" s="143" t="e">
        <f>#REF!</f>
        <v>#REF!</v>
      </c>
      <c r="L1846" s="143" t="e">
        <f>IF(ЗАПОЛНИТЬ!$F$7=1,#REF!/1000,#REF!)</f>
        <v>#REF!</v>
      </c>
      <c r="M1846" s="143" t="e">
        <f>IF(ЗАПОЛНИТЬ!$F$7=1,#REF!/1000,#REF!)</f>
        <v>#REF!</v>
      </c>
      <c r="N1846" s="143" t="e">
        <f>IF(ЗАПОЛНИТЬ!$F$7=1,#REF!/1000,#REF!)</f>
        <v>#REF!</v>
      </c>
      <c r="O1846" s="143" t="e">
        <f>IF(ЗАПОЛНИТЬ!$F$7=1,#REF!/1000,#REF!)</f>
        <v>#REF!</v>
      </c>
      <c r="P1846" s="143" t="e">
        <f>IF(ЗАПОЛНИТЬ!$F$7=1,#REF!/1000,#REF!)</f>
        <v>#REF!</v>
      </c>
      <c r="Q1846" s="143" t="e">
        <f>IF(ЗАПОЛНИТЬ!$F$7=1,#REF!/1000,#REF!)</f>
        <v>#REF!</v>
      </c>
      <c r="R1846" s="143" t="e">
        <f>IF(ЗАПОЛНИТЬ!$F$7=1,#REF!/1000,#REF!)</f>
        <v>#REF!</v>
      </c>
      <c r="S1846" s="143" t="e">
        <f>IF(ЗАПОЛНИТЬ!$F$7=1,#REF!/1000,#REF!)</f>
        <v>#REF!</v>
      </c>
      <c r="T1846" s="143" t="e">
        <f>IF(ЗАПОЛНИТЬ!$F$7=1,#REF!/1000,#REF!)</f>
        <v>#REF!</v>
      </c>
      <c r="U1846" s="143" t="e">
        <f>IF(ЗАПОЛНИТЬ!$F$7=1,#REF!/1000,#REF!)</f>
        <v>#REF!</v>
      </c>
      <c r="V1846" s="145" t="e">
        <f t="shared" si="125"/>
        <v>#REF!</v>
      </c>
      <c r="W1846" s="145" t="e">
        <f t="shared" si="127"/>
        <v>#REF!</v>
      </c>
    </row>
    <row r="1847" spans="1:23">
      <c r="A1847" s="144" t="str">
        <f>ЗАПОЛНИТЬ!$B$23</f>
        <v>4</v>
      </c>
      <c r="B1847" s="144" t="str">
        <f>ЗАПОЛНИТЬ!$B$13</f>
        <v>24188344</v>
      </c>
      <c r="C1847" s="144" t="str">
        <f>ЗАПОЛНИТЬ!$B$24</f>
        <v>298</v>
      </c>
      <c r="D1847" s="144" t="str">
        <f>ЗАПОЛНИТЬ!$B$21</f>
        <v>12</v>
      </c>
      <c r="E1847" s="145"/>
      <c r="F1847" s="144" t="str">
        <f>ЗАПОЛНИТЬ!$B$22</f>
        <v>15</v>
      </c>
      <c r="G1847" s="144" t="str">
        <f>ЗАПОЛНИТЬ!$B$20</f>
        <v>040222</v>
      </c>
      <c r="H1847" s="143" t="str">
        <f>IF(ЗАПОЛНИТЬ!$F$7=1,ЗАПОЛНИТЬ!$H$9,ЗАПОЛНИТЬ!$H$10)</f>
        <v>73</v>
      </c>
      <c r="I1847" s="146" t="e">
        <f>IF(ЗАПОЛНИТЬ!$F$7=1,#REF!,#REF!)</f>
        <v>#REF!</v>
      </c>
      <c r="J1847" s="145" t="str">
        <f>IF(ЗАПОЛНИТЬ!$F$7=1,CONCATENATE(ЗАПОЛНИТЬ!$F$18,ЗАПОЛНИТЬ!$D$18),ЗАПОЛНИТЬ!$E$18)</f>
        <v>01.07.2016</v>
      </c>
      <c r="K1847" s="143" t="e">
        <f>#REF!</f>
        <v>#REF!</v>
      </c>
      <c r="L1847" s="143" t="e">
        <f>IF(ЗАПОЛНИТЬ!$F$7=1,#REF!/1000,#REF!)</f>
        <v>#REF!</v>
      </c>
      <c r="M1847" s="143" t="e">
        <f>IF(ЗАПОЛНИТЬ!$F$7=1,#REF!/1000,#REF!)</f>
        <v>#REF!</v>
      </c>
      <c r="N1847" s="143" t="e">
        <f>IF(ЗАПОЛНИТЬ!$F$7=1,#REF!/1000,#REF!)</f>
        <v>#REF!</v>
      </c>
      <c r="O1847" s="143" t="e">
        <f>IF(ЗАПОЛНИТЬ!$F$7=1,#REF!/1000,#REF!)</f>
        <v>#REF!</v>
      </c>
      <c r="P1847" s="143" t="e">
        <f>IF(ЗАПОЛНИТЬ!$F$7=1,#REF!/1000,#REF!)</f>
        <v>#REF!</v>
      </c>
      <c r="Q1847" s="143" t="e">
        <f>IF(ЗАПОЛНИТЬ!$F$7=1,#REF!/1000,#REF!)</f>
        <v>#REF!</v>
      </c>
      <c r="R1847" s="143" t="e">
        <f>IF(ЗАПОЛНИТЬ!$F$7=1,#REF!/1000,#REF!)</f>
        <v>#REF!</v>
      </c>
      <c r="S1847" s="143" t="e">
        <f>IF(ЗАПОЛНИТЬ!$F$7=1,#REF!/1000,#REF!)</f>
        <v>#REF!</v>
      </c>
      <c r="T1847" s="143" t="e">
        <f>IF(ЗАПОЛНИТЬ!$F$7=1,#REF!/1000,#REF!)</f>
        <v>#REF!</v>
      </c>
      <c r="U1847" s="143" t="e">
        <f>IF(ЗАПОЛНИТЬ!$F$7=1,#REF!/1000,#REF!)</f>
        <v>#REF!</v>
      </c>
      <c r="V1847" s="145" t="e">
        <f t="shared" si="125"/>
        <v>#REF!</v>
      </c>
      <c r="W1847" s="145" t="e">
        <f t="shared" si="127"/>
        <v>#REF!</v>
      </c>
    </row>
    <row r="1848" spans="1:23">
      <c r="A1848" s="144" t="str">
        <f>ЗАПОЛНИТЬ!$B$23</f>
        <v>4</v>
      </c>
      <c r="B1848" s="144" t="str">
        <f>ЗАПОЛНИТЬ!$B$13</f>
        <v>24188344</v>
      </c>
      <c r="C1848" s="144" t="str">
        <f>ЗАПОЛНИТЬ!$B$24</f>
        <v>298</v>
      </c>
      <c r="D1848" s="144" t="str">
        <f>ЗАПОЛНИТЬ!$B$21</f>
        <v>12</v>
      </c>
      <c r="E1848" s="145"/>
      <c r="F1848" s="144" t="str">
        <f>ЗАПОЛНИТЬ!$B$22</f>
        <v>15</v>
      </c>
      <c r="G1848" s="144" t="str">
        <f>ЗАПОЛНИТЬ!$B$20</f>
        <v>040222</v>
      </c>
      <c r="H1848" s="143" t="str">
        <f>IF(ЗАПОЛНИТЬ!$F$7=1,ЗАПОЛНИТЬ!$H$9,ЗАПОЛНИТЬ!$H$10)</f>
        <v>73</v>
      </c>
      <c r="I1848" s="146" t="e">
        <f>IF(ЗАПОЛНИТЬ!$F$7=1,#REF!,#REF!)</f>
        <v>#REF!</v>
      </c>
      <c r="J1848" s="145" t="str">
        <f>IF(ЗАПОЛНИТЬ!$F$7=1,CONCATENATE(ЗАПОЛНИТЬ!$F$18,ЗАПОЛНИТЬ!$D$18),ЗАПОЛНИТЬ!$E$18)</f>
        <v>01.07.2016</v>
      </c>
      <c r="K1848" s="143" t="e">
        <f>#REF!</f>
        <v>#REF!</v>
      </c>
      <c r="L1848" s="143" t="e">
        <f>IF(ЗАПОЛНИТЬ!$F$7=1,#REF!/1000,#REF!)</f>
        <v>#REF!</v>
      </c>
      <c r="M1848" s="143" t="e">
        <f>IF(ЗАПОЛНИТЬ!$F$7=1,#REF!/1000,#REF!)</f>
        <v>#REF!</v>
      </c>
      <c r="N1848" s="143" t="e">
        <f>IF(ЗАПОЛНИТЬ!$F$7=1,#REF!/1000,#REF!)</f>
        <v>#REF!</v>
      </c>
      <c r="O1848" s="143" t="e">
        <f>IF(ЗАПОЛНИТЬ!$F$7=1,#REF!/1000,#REF!)</f>
        <v>#REF!</v>
      </c>
      <c r="P1848" s="143" t="e">
        <f>IF(ЗАПОЛНИТЬ!$F$7=1,#REF!/1000,#REF!)</f>
        <v>#REF!</v>
      </c>
      <c r="Q1848" s="143" t="e">
        <f>IF(ЗАПОЛНИТЬ!$F$7=1,#REF!/1000,#REF!)</f>
        <v>#REF!</v>
      </c>
      <c r="R1848" s="143" t="e">
        <f>IF(ЗАПОЛНИТЬ!$F$7=1,#REF!/1000,#REF!)</f>
        <v>#REF!</v>
      </c>
      <c r="S1848" s="143" t="e">
        <f>IF(ЗАПОЛНИТЬ!$F$7=1,#REF!/1000,#REF!)</f>
        <v>#REF!</v>
      </c>
      <c r="T1848" s="143" t="e">
        <f>IF(ЗАПОЛНИТЬ!$F$7=1,#REF!/1000,#REF!)</f>
        <v>#REF!</v>
      </c>
      <c r="U1848" s="143" t="e">
        <f>IF(ЗАПОЛНИТЬ!$F$7=1,#REF!/1000,#REF!)</f>
        <v>#REF!</v>
      </c>
      <c r="V1848" s="145" t="e">
        <f>IF(SUM(L1848:U1848)&gt;0,1,0)</f>
        <v>#REF!</v>
      </c>
      <c r="W1848" s="145" t="e">
        <f t="shared" si="127"/>
        <v>#REF!</v>
      </c>
    </row>
    <row r="1849" spans="1:23">
      <c r="A1849" s="144" t="str">
        <f>ЗАПОЛНИТЬ!$B$23</f>
        <v>4</v>
      </c>
      <c r="B1849" s="144" t="str">
        <f>ЗАПОЛНИТЬ!$B$13</f>
        <v>24188344</v>
      </c>
      <c r="C1849" s="144" t="str">
        <f>ЗАПОЛНИТЬ!$B$24</f>
        <v>298</v>
      </c>
      <c r="D1849" s="144" t="str">
        <f>ЗАПОЛНИТЬ!$B$21</f>
        <v>12</v>
      </c>
      <c r="E1849" s="145"/>
      <c r="F1849" s="144" t="str">
        <f>ЗАПОЛНИТЬ!$B$22</f>
        <v>15</v>
      </c>
      <c r="G1849" s="144" t="str">
        <f>ЗАПОЛНИТЬ!$B$20</f>
        <v>040222</v>
      </c>
      <c r="H1849" s="143" t="str">
        <f>IF(ЗАПОЛНИТЬ!$F$7=1,ЗАПОЛНИТЬ!$H$9,ЗАПОЛНИТЬ!$H$10)</f>
        <v>73</v>
      </c>
      <c r="I1849" s="146" t="e">
        <f>IF(ЗАПОЛНИТЬ!$F$7=1,#REF!,#REF!)</f>
        <v>#REF!</v>
      </c>
      <c r="J1849" s="145" t="str">
        <f>IF(ЗАПОЛНИТЬ!$F$7=1,CONCATENATE(ЗАПОЛНИТЬ!$F$18,ЗАПОЛНИТЬ!$D$18),ЗАПОЛНИТЬ!$E$18)</f>
        <v>01.07.2016</v>
      </c>
      <c r="K1849" s="143" t="e">
        <f>#REF!</f>
        <v>#REF!</v>
      </c>
      <c r="L1849" s="143" t="e">
        <f>IF(ЗАПОЛНИТЬ!$F$7=1,#REF!/1000,#REF!)</f>
        <v>#REF!</v>
      </c>
      <c r="M1849" s="143" t="e">
        <f>IF(ЗАПОЛНИТЬ!$F$7=1,#REF!/1000,#REF!)</f>
        <v>#REF!</v>
      </c>
      <c r="N1849" s="143" t="e">
        <f>IF(ЗАПОЛНИТЬ!$F$7=1,#REF!/1000,#REF!)</f>
        <v>#REF!</v>
      </c>
      <c r="O1849" s="143" t="e">
        <f>IF(ЗАПОЛНИТЬ!$F$7=1,#REF!/1000,#REF!)</f>
        <v>#REF!</v>
      </c>
      <c r="P1849" s="143" t="e">
        <f>IF(ЗАПОЛНИТЬ!$F$7=1,#REF!/1000,#REF!)</f>
        <v>#REF!</v>
      </c>
      <c r="Q1849" s="143" t="e">
        <f>IF(ЗАПОЛНИТЬ!$F$7=1,#REF!/1000,#REF!)</f>
        <v>#REF!</v>
      </c>
      <c r="R1849" s="143" t="e">
        <f>IF(ЗАПОЛНИТЬ!$F$7=1,#REF!/1000,#REF!)</f>
        <v>#REF!</v>
      </c>
      <c r="S1849" s="143" t="e">
        <f>IF(ЗАПОЛНИТЬ!$F$7=1,#REF!/1000,#REF!)</f>
        <v>#REF!</v>
      </c>
      <c r="T1849" s="143" t="e">
        <f>IF(ЗАПОЛНИТЬ!$F$7=1,#REF!/1000,#REF!)</f>
        <v>#REF!</v>
      </c>
      <c r="U1849" s="143" t="e">
        <f>IF(ЗАПОЛНИТЬ!$F$7=1,#REF!/1000,#REF!)</f>
        <v>#REF!</v>
      </c>
      <c r="V1849" s="145" t="e">
        <f t="shared" si="125"/>
        <v>#REF!</v>
      </c>
      <c r="W1849" s="145">
        <v>0</v>
      </c>
    </row>
    <row r="1850" spans="1:23">
      <c r="A1850" s="144" t="str">
        <f>ЗАПОЛНИТЬ!$B$23</f>
        <v>4</v>
      </c>
      <c r="B1850" s="144" t="str">
        <f>ЗАПОЛНИТЬ!$B$13</f>
        <v>24188344</v>
      </c>
      <c r="C1850" s="144" t="str">
        <f>ЗАПОЛНИТЬ!$B$24</f>
        <v>298</v>
      </c>
      <c r="D1850" s="144" t="str">
        <f>ЗАПОЛНИТЬ!$B$21</f>
        <v>12</v>
      </c>
      <c r="E1850" s="145"/>
      <c r="F1850" s="144" t="str">
        <f>ЗАПОЛНИТЬ!$B$22</f>
        <v>15</v>
      </c>
      <c r="G1850" s="144" t="str">
        <f>ЗАПОЛНИТЬ!$B$20</f>
        <v>040222</v>
      </c>
      <c r="H1850" s="143" t="str">
        <f>IF(ЗАПОЛНИТЬ!$F$7=1,ЗАПОЛНИТЬ!$H$9,ЗАПОЛНИТЬ!$H$10)</f>
        <v>73</v>
      </c>
      <c r="I1850" s="146" t="e">
        <f>IF(ЗАПОЛНИТЬ!$F$7=1,#REF!,#REF!)</f>
        <v>#REF!</v>
      </c>
      <c r="J1850" s="145" t="str">
        <f>IF(ЗАПОЛНИТЬ!$F$7=1,CONCATENATE(ЗАПОЛНИТЬ!$F$18,ЗАПОЛНИТЬ!$D$18),ЗАПОЛНИТЬ!$E$18)</f>
        <v>01.07.2016</v>
      </c>
      <c r="K1850" s="143" t="e">
        <f>#REF!</f>
        <v>#REF!</v>
      </c>
      <c r="L1850" s="143" t="e">
        <f>IF(ЗАПОЛНИТЬ!$F$7=1,#REF!/1000,#REF!)</f>
        <v>#REF!</v>
      </c>
      <c r="M1850" s="143" t="e">
        <f>IF(ЗАПОЛНИТЬ!$F$7=1,#REF!/1000,#REF!)</f>
        <v>#REF!</v>
      </c>
      <c r="N1850" s="143" t="e">
        <f>IF(ЗАПОЛНИТЬ!$F$7=1,#REF!/1000,#REF!)</f>
        <v>#REF!</v>
      </c>
      <c r="O1850" s="143" t="e">
        <f>IF(ЗАПОЛНИТЬ!$F$7=1,#REF!/1000,#REF!)</f>
        <v>#REF!</v>
      </c>
      <c r="P1850" s="143" t="e">
        <f>IF(ЗАПОЛНИТЬ!$F$7=1,#REF!/1000,#REF!)</f>
        <v>#REF!</v>
      </c>
      <c r="Q1850" s="143" t="e">
        <f>IF(ЗАПОЛНИТЬ!$F$7=1,#REF!/1000,#REF!)</f>
        <v>#REF!</v>
      </c>
      <c r="R1850" s="143" t="e">
        <f>IF(ЗАПОЛНИТЬ!$F$7=1,#REF!/1000,#REF!)</f>
        <v>#REF!</v>
      </c>
      <c r="S1850" s="143" t="e">
        <f>IF(ЗАПОЛНИТЬ!$F$7=1,#REF!/1000,#REF!)</f>
        <v>#REF!</v>
      </c>
      <c r="T1850" s="143" t="e">
        <f>IF(ЗАПОЛНИТЬ!$F$7=1,#REF!/1000,#REF!)</f>
        <v>#REF!</v>
      </c>
      <c r="U1850" s="143" t="e">
        <f>IF(ЗАПОЛНИТЬ!$F$7=1,#REF!/1000,#REF!)</f>
        <v>#REF!</v>
      </c>
      <c r="V1850" s="145" t="e">
        <f t="shared" si="125"/>
        <v>#REF!</v>
      </c>
      <c r="W1850" s="145" t="e">
        <f>IF(SUM(L1850:U1850)&gt;0,1,0)</f>
        <v>#REF!</v>
      </c>
    </row>
    <row r="1851" spans="1:23">
      <c r="A1851" s="144" t="str">
        <f>ЗАПОЛНИТЬ!$B$23</f>
        <v>4</v>
      </c>
      <c r="B1851" s="144" t="str">
        <f>ЗАПОЛНИТЬ!$B$13</f>
        <v>24188344</v>
      </c>
      <c r="C1851" s="144" t="str">
        <f>ЗАПОЛНИТЬ!$B$24</f>
        <v>298</v>
      </c>
      <c r="D1851" s="144" t="str">
        <f>ЗАПОЛНИТЬ!$B$21</f>
        <v>12</v>
      </c>
      <c r="E1851" s="145"/>
      <c r="F1851" s="144" t="str">
        <f>ЗАПОЛНИТЬ!$B$22</f>
        <v>15</v>
      </c>
      <c r="G1851" s="144" t="str">
        <f>ЗАПОЛНИТЬ!$B$20</f>
        <v>040222</v>
      </c>
      <c r="H1851" s="143" t="str">
        <f>IF(ЗАПОЛНИТЬ!$F$7=1,ЗАПОЛНИТЬ!$H$9,ЗАПОЛНИТЬ!$H$10)</f>
        <v>73</v>
      </c>
      <c r="I1851" s="146" t="e">
        <f>IF(ЗАПОЛНИТЬ!$F$7=1,#REF!,#REF!)</f>
        <v>#REF!</v>
      </c>
      <c r="J1851" s="145" t="str">
        <f>IF(ЗАПОЛНИТЬ!$F$7=1,CONCATENATE(ЗАПОЛНИТЬ!$F$18,ЗАПОЛНИТЬ!$D$18),ЗАПОЛНИТЬ!$E$18)</f>
        <v>01.07.2016</v>
      </c>
      <c r="K1851" s="143" t="e">
        <f>#REF!</f>
        <v>#REF!</v>
      </c>
      <c r="L1851" s="143" t="e">
        <f>IF(ЗАПОЛНИТЬ!$F$7=1,#REF!/1000,#REF!)</f>
        <v>#REF!</v>
      </c>
      <c r="M1851" s="143" t="e">
        <f>IF(ЗАПОЛНИТЬ!$F$7=1,#REF!/1000,#REF!)</f>
        <v>#REF!</v>
      </c>
      <c r="N1851" s="143" t="e">
        <f>IF(ЗАПОЛНИТЬ!$F$7=1,#REF!/1000,#REF!)</f>
        <v>#REF!</v>
      </c>
      <c r="O1851" s="143" t="e">
        <f>IF(ЗАПОЛНИТЬ!$F$7=1,#REF!/1000,#REF!)</f>
        <v>#REF!</v>
      </c>
      <c r="P1851" s="143" t="e">
        <f>IF(ЗАПОЛНИТЬ!$F$7=1,#REF!/1000,#REF!)</f>
        <v>#REF!</v>
      </c>
      <c r="Q1851" s="143" t="e">
        <f>IF(ЗАПОЛНИТЬ!$F$7=1,#REF!/1000,#REF!)</f>
        <v>#REF!</v>
      </c>
      <c r="R1851" s="143" t="e">
        <f>IF(ЗАПОЛНИТЬ!$F$7=1,#REF!/1000,#REF!)</f>
        <v>#REF!</v>
      </c>
      <c r="S1851" s="143" t="e">
        <f>IF(ЗАПОЛНИТЬ!$F$7=1,#REF!/1000,#REF!)</f>
        <v>#REF!</v>
      </c>
      <c r="T1851" s="143" t="e">
        <f>IF(ЗАПОЛНИТЬ!$F$7=1,#REF!/1000,#REF!)</f>
        <v>#REF!</v>
      </c>
      <c r="U1851" s="143" t="e">
        <f>IF(ЗАПОЛНИТЬ!$F$7=1,#REF!/1000,#REF!)</f>
        <v>#REF!</v>
      </c>
      <c r="V1851" s="145" t="e">
        <f t="shared" si="125"/>
        <v>#REF!</v>
      </c>
      <c r="W1851" s="145" t="e">
        <f>IF(SUM(L1851:U1851)&gt;0,1,0)</f>
        <v>#REF!</v>
      </c>
    </row>
    <row r="1852" spans="1:23">
      <c r="A1852" s="144" t="str">
        <f>ЗАПОЛНИТЬ!$B$23</f>
        <v>4</v>
      </c>
      <c r="B1852" s="144" t="str">
        <f>ЗАПОЛНИТЬ!$B$13</f>
        <v>24188344</v>
      </c>
      <c r="C1852" s="144" t="str">
        <f>ЗАПОЛНИТЬ!$B$24</f>
        <v>298</v>
      </c>
      <c r="D1852" s="144" t="str">
        <f>ЗАПОЛНИТЬ!$B$21</f>
        <v>12</v>
      </c>
      <c r="E1852" s="145"/>
      <c r="F1852" s="144" t="str">
        <f>ЗАПОЛНИТЬ!$B$22</f>
        <v>15</v>
      </c>
      <c r="G1852" s="144" t="str">
        <f>ЗАПОЛНИТЬ!$B$20</f>
        <v>040222</v>
      </c>
      <c r="H1852" s="143" t="str">
        <f>IF(ЗАПОЛНИТЬ!$F$7=1,ЗАПОЛНИТЬ!$H$9,ЗАПОЛНИТЬ!$H$10)</f>
        <v>73</v>
      </c>
      <c r="I1852" s="146" t="e">
        <f>IF(ЗАПОЛНИТЬ!$F$7=1,#REF!,#REF!)</f>
        <v>#REF!</v>
      </c>
      <c r="J1852" s="145" t="str">
        <f>IF(ЗАПОЛНИТЬ!$F$7=1,CONCATENATE(ЗАПОЛНИТЬ!$F$18,ЗАПОЛНИТЬ!$D$18),ЗАПОЛНИТЬ!$E$18)</f>
        <v>01.07.2016</v>
      </c>
      <c r="K1852" s="143" t="e">
        <f>#REF!</f>
        <v>#REF!</v>
      </c>
      <c r="L1852" s="143" t="e">
        <f>IF(ЗАПОЛНИТЬ!$F$7=1,#REF!/1000,#REF!)</f>
        <v>#REF!</v>
      </c>
      <c r="M1852" s="143" t="e">
        <f>IF(ЗАПОЛНИТЬ!$F$7=1,#REF!/1000,#REF!)</f>
        <v>#REF!</v>
      </c>
      <c r="N1852" s="143" t="e">
        <f>IF(ЗАПОЛНИТЬ!$F$7=1,#REF!/1000,#REF!)</f>
        <v>#REF!</v>
      </c>
      <c r="O1852" s="143" t="e">
        <f>IF(ЗАПОЛНИТЬ!$F$7=1,#REF!/1000,#REF!)</f>
        <v>#REF!</v>
      </c>
      <c r="P1852" s="143" t="e">
        <f>IF(ЗАПОЛНИТЬ!$F$7=1,#REF!/1000,#REF!)</f>
        <v>#REF!</v>
      </c>
      <c r="Q1852" s="143" t="e">
        <f>IF(ЗАПОЛНИТЬ!$F$7=1,#REF!/1000,#REF!)</f>
        <v>#REF!</v>
      </c>
      <c r="R1852" s="143" t="e">
        <f>IF(ЗАПОЛНИТЬ!$F$7=1,#REF!/1000,#REF!)</f>
        <v>#REF!</v>
      </c>
      <c r="S1852" s="143" t="e">
        <f>IF(ЗАПОЛНИТЬ!$F$7=1,#REF!/1000,#REF!)</f>
        <v>#REF!</v>
      </c>
      <c r="T1852" s="143" t="e">
        <f>IF(ЗАПОЛНИТЬ!$F$7=1,#REF!/1000,#REF!)</f>
        <v>#REF!</v>
      </c>
      <c r="U1852" s="143" t="e">
        <f>IF(ЗАПОЛНИТЬ!$F$7=1,#REF!/1000,#REF!)</f>
        <v>#REF!</v>
      </c>
      <c r="V1852" s="145" t="e">
        <f t="shared" si="125"/>
        <v>#REF!</v>
      </c>
      <c r="W1852" s="145">
        <v>0</v>
      </c>
    </row>
    <row r="1853" spans="1:23">
      <c r="A1853" s="144" t="str">
        <f>ЗАПОЛНИТЬ!$B$23</f>
        <v>4</v>
      </c>
      <c r="B1853" s="144" t="str">
        <f>ЗАПОЛНИТЬ!$B$13</f>
        <v>24188344</v>
      </c>
      <c r="C1853" s="144" t="str">
        <f>ЗАПОЛНИТЬ!$B$24</f>
        <v>298</v>
      </c>
      <c r="D1853" s="144" t="str">
        <f>ЗАПОЛНИТЬ!$B$21</f>
        <v>12</v>
      </c>
      <c r="E1853" s="145"/>
      <c r="F1853" s="144" t="str">
        <f>ЗАПОЛНИТЬ!$B$22</f>
        <v>15</v>
      </c>
      <c r="G1853" s="144" t="str">
        <f>ЗАПОЛНИТЬ!$B$20</f>
        <v>040222</v>
      </c>
      <c r="H1853" s="143" t="str">
        <f>IF(ЗАПОЛНИТЬ!$F$7=1,ЗАПОЛНИТЬ!$H$9,ЗАПОЛНИТЬ!$H$10)</f>
        <v>73</v>
      </c>
      <c r="I1853" s="146" t="e">
        <f>IF(ЗАПОЛНИТЬ!$F$7=1,#REF!,#REF!)</f>
        <v>#REF!</v>
      </c>
      <c r="J1853" s="145" t="str">
        <f>IF(ЗАПОЛНИТЬ!$F$7=1,CONCATENATE(ЗАПОЛНИТЬ!$F$18,ЗАПОЛНИТЬ!$D$18),ЗАПОЛНИТЬ!$E$18)</f>
        <v>01.07.2016</v>
      </c>
      <c r="K1853" s="143" t="e">
        <f>#REF!</f>
        <v>#REF!</v>
      </c>
      <c r="L1853" s="143" t="e">
        <f>IF(ЗАПОЛНИТЬ!$F$7=1,#REF!/1000,#REF!)</f>
        <v>#REF!</v>
      </c>
      <c r="M1853" s="143" t="e">
        <f>IF(ЗАПОЛНИТЬ!$F$7=1,#REF!/1000,#REF!)</f>
        <v>#REF!</v>
      </c>
      <c r="N1853" s="143" t="e">
        <f>IF(ЗАПОЛНИТЬ!$F$7=1,#REF!/1000,#REF!)</f>
        <v>#REF!</v>
      </c>
      <c r="O1853" s="143" t="e">
        <f>IF(ЗАПОЛНИТЬ!$F$7=1,#REF!/1000,#REF!)</f>
        <v>#REF!</v>
      </c>
      <c r="P1853" s="143" t="e">
        <f>IF(ЗАПОЛНИТЬ!$F$7=1,#REF!/1000,#REF!)</f>
        <v>#REF!</v>
      </c>
      <c r="Q1853" s="143" t="e">
        <f>IF(ЗАПОЛНИТЬ!$F$7=1,#REF!/1000,#REF!)</f>
        <v>#REF!</v>
      </c>
      <c r="R1853" s="143" t="e">
        <f>IF(ЗАПОЛНИТЬ!$F$7=1,#REF!/1000,#REF!)</f>
        <v>#REF!</v>
      </c>
      <c r="S1853" s="143" t="e">
        <f>IF(ЗАПОЛНИТЬ!$F$7=1,#REF!/1000,#REF!)</f>
        <v>#REF!</v>
      </c>
      <c r="T1853" s="143" t="e">
        <f>IF(ЗАПОЛНИТЬ!$F$7=1,#REF!/1000,#REF!)</f>
        <v>#REF!</v>
      </c>
      <c r="U1853" s="143" t="e">
        <f>IF(ЗАПОЛНИТЬ!$F$7=1,#REF!/1000,#REF!)</f>
        <v>#REF!</v>
      </c>
      <c r="V1853" s="145" t="e">
        <f t="shared" si="125"/>
        <v>#REF!</v>
      </c>
      <c r="W1853" s="145" t="e">
        <f>IF(SUM(L1853:U1853)&gt;0,1,0)</f>
        <v>#REF!</v>
      </c>
    </row>
    <row r="1854" spans="1:23">
      <c r="A1854" s="144" t="str">
        <f>ЗАПОЛНИТЬ!$B$23</f>
        <v>4</v>
      </c>
      <c r="B1854" s="144" t="str">
        <f>ЗАПОЛНИТЬ!$B$13</f>
        <v>24188344</v>
      </c>
      <c r="C1854" s="144" t="str">
        <f>ЗАПОЛНИТЬ!$B$24</f>
        <v>298</v>
      </c>
      <c r="D1854" s="144" t="str">
        <f>ЗАПОЛНИТЬ!$B$21</f>
        <v>12</v>
      </c>
      <c r="E1854" s="145"/>
      <c r="F1854" s="144" t="str">
        <f>ЗАПОЛНИТЬ!$B$22</f>
        <v>15</v>
      </c>
      <c r="G1854" s="144" t="str">
        <f>ЗАПОЛНИТЬ!$B$20</f>
        <v>040222</v>
      </c>
      <c r="H1854" s="143" t="str">
        <f>IF(ЗАПОЛНИТЬ!$F$7=1,ЗАПОЛНИТЬ!$H$9,ЗАПОЛНИТЬ!$H$10)</f>
        <v>73</v>
      </c>
      <c r="I1854" s="146" t="e">
        <f>IF(ЗАПОЛНИТЬ!$F$7=1,#REF!,#REF!)</f>
        <v>#REF!</v>
      </c>
      <c r="J1854" s="145" t="str">
        <f>IF(ЗАПОЛНИТЬ!$F$7=1,CONCATENATE(ЗАПОЛНИТЬ!$F$18,ЗАПОЛНИТЬ!$D$18),ЗАПОЛНИТЬ!$E$18)</f>
        <v>01.07.2016</v>
      </c>
      <c r="K1854" s="143" t="e">
        <f>#REF!</f>
        <v>#REF!</v>
      </c>
      <c r="L1854" s="143" t="e">
        <f>IF(ЗАПОЛНИТЬ!$F$7=1,#REF!/1000,#REF!)</f>
        <v>#REF!</v>
      </c>
      <c r="M1854" s="143" t="e">
        <f>IF(ЗАПОЛНИТЬ!$F$7=1,#REF!/1000,#REF!)</f>
        <v>#REF!</v>
      </c>
      <c r="N1854" s="143" t="e">
        <f>IF(ЗАПОЛНИТЬ!$F$7=1,#REF!/1000,#REF!)</f>
        <v>#REF!</v>
      </c>
      <c r="O1854" s="143" t="e">
        <f>IF(ЗАПОЛНИТЬ!$F$7=1,#REF!/1000,#REF!)</f>
        <v>#REF!</v>
      </c>
      <c r="P1854" s="143" t="e">
        <f>IF(ЗАПОЛНИТЬ!$F$7=1,#REF!/1000,#REF!)</f>
        <v>#REF!</v>
      </c>
      <c r="Q1854" s="143" t="e">
        <f>IF(ЗАПОЛНИТЬ!$F$7=1,#REF!/1000,#REF!)</f>
        <v>#REF!</v>
      </c>
      <c r="R1854" s="143" t="e">
        <f>IF(ЗАПОЛНИТЬ!$F$7=1,#REF!/1000,#REF!)</f>
        <v>#REF!</v>
      </c>
      <c r="S1854" s="143" t="e">
        <f>IF(ЗАПОЛНИТЬ!$F$7=1,#REF!/1000,#REF!)</f>
        <v>#REF!</v>
      </c>
      <c r="T1854" s="143" t="e">
        <f>IF(ЗАПОЛНИТЬ!$F$7=1,#REF!/1000,#REF!)</f>
        <v>#REF!</v>
      </c>
      <c r="U1854" s="143" t="e">
        <f>IF(ЗАПОЛНИТЬ!$F$7=1,#REF!/1000,#REF!)</f>
        <v>#REF!</v>
      </c>
      <c r="V1854" s="145" t="e">
        <f t="shared" si="125"/>
        <v>#REF!</v>
      </c>
      <c r="W1854" s="145" t="e">
        <f>IF(SUM(L1854:U1854)&gt;0,1,0)</f>
        <v>#REF!</v>
      </c>
    </row>
    <row r="1855" spans="1:23">
      <c r="A1855" s="144" t="str">
        <f>ЗАПОЛНИТЬ!$B$23</f>
        <v>4</v>
      </c>
      <c r="B1855" s="144" t="str">
        <f>ЗАПОЛНИТЬ!$B$13</f>
        <v>24188344</v>
      </c>
      <c r="C1855" s="144" t="str">
        <f>ЗАПОЛНИТЬ!$B$24</f>
        <v>298</v>
      </c>
      <c r="D1855" s="144" t="str">
        <f>ЗАПОЛНИТЬ!$B$21</f>
        <v>12</v>
      </c>
      <c r="E1855" s="145"/>
      <c r="F1855" s="144" t="str">
        <f>ЗАПОЛНИТЬ!$B$22</f>
        <v>15</v>
      </c>
      <c r="G1855" s="144" t="str">
        <f>ЗАПОЛНИТЬ!$B$20</f>
        <v>040222</v>
      </c>
      <c r="H1855" s="143" t="str">
        <f>IF(ЗАПОЛНИТЬ!$F$7=1,ЗАПОЛНИТЬ!$H$9,ЗАПОЛНИТЬ!$H$10)</f>
        <v>73</v>
      </c>
      <c r="I1855" s="146" t="e">
        <f>IF(ЗАПОЛНИТЬ!$F$7=1,#REF!,#REF!)</f>
        <v>#REF!</v>
      </c>
      <c r="J1855" s="145" t="str">
        <f>IF(ЗАПОЛНИТЬ!$F$7=1,CONCATENATE(ЗАПОЛНИТЬ!$F$18,ЗАПОЛНИТЬ!$D$18),ЗАПОЛНИТЬ!$E$18)</f>
        <v>01.07.2016</v>
      </c>
      <c r="K1855" s="143" t="e">
        <f>#REF!</f>
        <v>#REF!</v>
      </c>
      <c r="L1855" s="143" t="e">
        <f>IF(ЗАПОЛНИТЬ!$F$7=1,#REF!/1000,#REF!)</f>
        <v>#REF!</v>
      </c>
      <c r="M1855" s="143" t="e">
        <f>IF(ЗАПОЛНИТЬ!$F$7=1,#REF!/1000,#REF!)</f>
        <v>#REF!</v>
      </c>
      <c r="N1855" s="143" t="e">
        <f>IF(ЗАПОЛНИТЬ!$F$7=1,#REF!/1000,#REF!)</f>
        <v>#REF!</v>
      </c>
      <c r="O1855" s="143" t="e">
        <f>IF(ЗАПОЛНИТЬ!$F$7=1,#REF!/1000,#REF!)</f>
        <v>#REF!</v>
      </c>
      <c r="P1855" s="143" t="e">
        <f>IF(ЗАПОЛНИТЬ!$F$7=1,#REF!/1000,#REF!)</f>
        <v>#REF!</v>
      </c>
      <c r="Q1855" s="143" t="e">
        <f>IF(ЗАПОЛНИТЬ!$F$7=1,#REF!/1000,#REF!)</f>
        <v>#REF!</v>
      </c>
      <c r="R1855" s="143" t="e">
        <f>IF(ЗАПОЛНИТЬ!$F$7=1,#REF!/1000,#REF!)</f>
        <v>#REF!</v>
      </c>
      <c r="S1855" s="143" t="e">
        <f>IF(ЗАПОЛНИТЬ!$F$7=1,#REF!/1000,#REF!)</f>
        <v>#REF!</v>
      </c>
      <c r="T1855" s="143" t="e">
        <f>IF(ЗАПОЛНИТЬ!$F$7=1,#REF!/1000,#REF!)</f>
        <v>#REF!</v>
      </c>
      <c r="U1855" s="143" t="e">
        <f>IF(ЗАПОЛНИТЬ!$F$7=1,#REF!/1000,#REF!)</f>
        <v>#REF!</v>
      </c>
      <c r="V1855" s="145" t="e">
        <f t="shared" si="125"/>
        <v>#REF!</v>
      </c>
      <c r="W1855" s="145">
        <v>0</v>
      </c>
    </row>
    <row r="1856" spans="1:23">
      <c r="A1856" s="144" t="str">
        <f>ЗАПОЛНИТЬ!$B$23</f>
        <v>4</v>
      </c>
      <c r="B1856" s="144" t="str">
        <f>ЗАПОЛНИТЬ!$B$13</f>
        <v>24188344</v>
      </c>
      <c r="C1856" s="144" t="str">
        <f>ЗАПОЛНИТЬ!$B$24</f>
        <v>298</v>
      </c>
      <c r="D1856" s="144" t="str">
        <f>ЗАПОЛНИТЬ!$B$21</f>
        <v>12</v>
      </c>
      <c r="E1856" s="145"/>
      <c r="F1856" s="144" t="str">
        <f>ЗАПОЛНИТЬ!$B$22</f>
        <v>15</v>
      </c>
      <c r="G1856" s="144" t="str">
        <f>ЗАПОЛНИТЬ!$B$20</f>
        <v>040222</v>
      </c>
      <c r="H1856" s="143" t="str">
        <f>IF(ЗАПОЛНИТЬ!$F$7=1,ЗАПОЛНИТЬ!$H$9,ЗАПОЛНИТЬ!$H$10)</f>
        <v>73</v>
      </c>
      <c r="I1856" s="146" t="e">
        <f>IF(ЗАПОЛНИТЬ!$F$7=1,#REF!,#REF!)</f>
        <v>#REF!</v>
      </c>
      <c r="J1856" s="145" t="str">
        <f>IF(ЗАПОЛНИТЬ!$F$7=1,CONCATENATE(ЗАПОЛНИТЬ!$F$18,ЗАПОЛНИТЬ!$D$18),ЗАПОЛНИТЬ!$E$18)</f>
        <v>01.07.2016</v>
      </c>
      <c r="K1856" s="143" t="e">
        <f>#REF!</f>
        <v>#REF!</v>
      </c>
      <c r="L1856" s="143" t="e">
        <f>IF(ЗАПОЛНИТЬ!$F$7=1,#REF!/1000,#REF!)</f>
        <v>#REF!</v>
      </c>
      <c r="M1856" s="143" t="e">
        <f>IF(ЗАПОЛНИТЬ!$F$7=1,#REF!/1000,#REF!)</f>
        <v>#REF!</v>
      </c>
      <c r="N1856" s="143" t="e">
        <f>IF(ЗАПОЛНИТЬ!$F$7=1,#REF!/1000,#REF!)</f>
        <v>#REF!</v>
      </c>
      <c r="O1856" s="143" t="e">
        <f>IF(ЗАПОЛНИТЬ!$F$7=1,#REF!/1000,#REF!)</f>
        <v>#REF!</v>
      </c>
      <c r="P1856" s="143" t="e">
        <f>IF(ЗАПОЛНИТЬ!$F$7=1,#REF!/1000,#REF!)</f>
        <v>#REF!</v>
      </c>
      <c r="Q1856" s="143" t="e">
        <f>IF(ЗАПОЛНИТЬ!$F$7=1,#REF!/1000,#REF!)</f>
        <v>#REF!</v>
      </c>
      <c r="R1856" s="143" t="e">
        <f>IF(ЗАПОЛНИТЬ!$F$7=1,#REF!/1000,#REF!)</f>
        <v>#REF!</v>
      </c>
      <c r="S1856" s="143" t="e">
        <f>IF(ЗАПОЛНИТЬ!$F$7=1,#REF!/1000,#REF!)</f>
        <v>#REF!</v>
      </c>
      <c r="T1856" s="143" t="e">
        <f>IF(ЗАПОЛНИТЬ!$F$7=1,#REF!/1000,#REF!)</f>
        <v>#REF!</v>
      </c>
      <c r="U1856" s="143" t="e">
        <f>IF(ЗАПОЛНИТЬ!$F$7=1,#REF!/1000,#REF!)</f>
        <v>#REF!</v>
      </c>
      <c r="V1856" s="145" t="e">
        <f t="shared" si="125"/>
        <v>#REF!</v>
      </c>
      <c r="W1856" s="145" t="e">
        <f>IF(SUM(L1856:U1856)&gt;0,1,0)</f>
        <v>#REF!</v>
      </c>
    </row>
    <row r="1857" spans="1:23">
      <c r="A1857" s="144" t="str">
        <f>ЗАПОЛНИТЬ!$B$23</f>
        <v>4</v>
      </c>
      <c r="B1857" s="144" t="str">
        <f>ЗАПОЛНИТЬ!$B$13</f>
        <v>24188344</v>
      </c>
      <c r="C1857" s="144" t="str">
        <f>ЗАПОЛНИТЬ!$B$24</f>
        <v>298</v>
      </c>
      <c r="D1857" s="144" t="str">
        <f>ЗАПОЛНИТЬ!$B$21</f>
        <v>12</v>
      </c>
      <c r="E1857" s="145"/>
      <c r="F1857" s="144" t="str">
        <f>ЗАПОЛНИТЬ!$B$22</f>
        <v>15</v>
      </c>
      <c r="G1857" s="144" t="str">
        <f>ЗАПОЛНИТЬ!$B$20</f>
        <v>040222</v>
      </c>
      <c r="H1857" s="143" t="str">
        <f>IF(ЗАПОЛНИТЬ!$F$7=1,ЗАПОЛНИТЬ!$H$9,ЗАПОЛНИТЬ!$H$10)</f>
        <v>73</v>
      </c>
      <c r="I1857" s="146" t="e">
        <f>IF(ЗАПОЛНИТЬ!$F$7=1,#REF!,#REF!)</f>
        <v>#REF!</v>
      </c>
      <c r="J1857" s="145" t="str">
        <f>IF(ЗАПОЛНИТЬ!$F$7=1,CONCATENATE(ЗАПОЛНИТЬ!$F$18,ЗАПОЛНИТЬ!$D$18),ЗАПОЛНИТЬ!$E$18)</f>
        <v>01.07.2016</v>
      </c>
      <c r="K1857" s="143" t="e">
        <f>#REF!</f>
        <v>#REF!</v>
      </c>
      <c r="L1857" s="143" t="e">
        <f>IF(ЗАПОЛНИТЬ!$F$7=1,#REF!/1000,#REF!)</f>
        <v>#REF!</v>
      </c>
      <c r="M1857" s="143" t="e">
        <f>IF(ЗАПОЛНИТЬ!$F$7=1,#REF!/1000,#REF!)</f>
        <v>#REF!</v>
      </c>
      <c r="N1857" s="143" t="e">
        <f>IF(ЗАПОЛНИТЬ!$F$7=1,#REF!/1000,#REF!)</f>
        <v>#REF!</v>
      </c>
      <c r="O1857" s="143" t="e">
        <f>IF(ЗАПОЛНИТЬ!$F$7=1,#REF!/1000,#REF!)</f>
        <v>#REF!</v>
      </c>
      <c r="P1857" s="143" t="e">
        <f>IF(ЗАПОЛНИТЬ!$F$7=1,#REF!/1000,#REF!)</f>
        <v>#REF!</v>
      </c>
      <c r="Q1857" s="143" t="e">
        <f>IF(ЗАПОЛНИТЬ!$F$7=1,#REF!/1000,#REF!)</f>
        <v>#REF!</v>
      </c>
      <c r="R1857" s="143" t="e">
        <f>IF(ЗАПОЛНИТЬ!$F$7=1,#REF!/1000,#REF!)</f>
        <v>#REF!</v>
      </c>
      <c r="S1857" s="143" t="e">
        <f>IF(ЗАПОЛНИТЬ!$F$7=1,#REF!/1000,#REF!)</f>
        <v>#REF!</v>
      </c>
      <c r="T1857" s="143" t="e">
        <f>IF(ЗАПОЛНИТЬ!$F$7=1,#REF!/1000,#REF!)</f>
        <v>#REF!</v>
      </c>
      <c r="U1857" s="143" t="e">
        <f>IF(ЗАПОЛНИТЬ!$F$7=1,#REF!/1000,#REF!)</f>
        <v>#REF!</v>
      </c>
      <c r="V1857" s="145" t="e">
        <f t="shared" si="125"/>
        <v>#REF!</v>
      </c>
      <c r="W1857" s="145" t="e">
        <f>IF(SUM(L1857:U1857)&gt;0,1,0)</f>
        <v>#REF!</v>
      </c>
    </row>
    <row r="1858" spans="1:23">
      <c r="A1858" s="144" t="str">
        <f>ЗАПОЛНИТЬ!$B$23</f>
        <v>4</v>
      </c>
      <c r="B1858" s="144" t="str">
        <f>ЗАПОЛНИТЬ!$B$13</f>
        <v>24188344</v>
      </c>
      <c r="C1858" s="144" t="str">
        <f>ЗАПОЛНИТЬ!$B$24</f>
        <v>298</v>
      </c>
      <c r="D1858" s="144" t="str">
        <f>ЗАПОЛНИТЬ!$B$21</f>
        <v>12</v>
      </c>
      <c r="E1858" s="145"/>
      <c r="F1858" s="144" t="str">
        <f>ЗАПОЛНИТЬ!$B$22</f>
        <v>15</v>
      </c>
      <c r="G1858" s="144" t="str">
        <f>ЗАПОЛНИТЬ!$B$20</f>
        <v>040222</v>
      </c>
      <c r="H1858" s="143" t="str">
        <f>IF(ЗАПОЛНИТЬ!$F$7=1,ЗАПОЛНИТЬ!$H$9,ЗАПОЛНИТЬ!$H$10)</f>
        <v>73</v>
      </c>
      <c r="I1858" s="146" t="e">
        <f>IF(ЗАПОЛНИТЬ!$F$7=1,#REF!,#REF!)</f>
        <v>#REF!</v>
      </c>
      <c r="J1858" s="145" t="str">
        <f>IF(ЗАПОЛНИТЬ!$F$7=1,CONCATENATE(ЗАПОЛНИТЬ!$F$18,ЗАПОЛНИТЬ!$D$18),ЗАПОЛНИТЬ!$E$18)</f>
        <v>01.07.2016</v>
      </c>
      <c r="K1858" s="143" t="e">
        <f>#REF!</f>
        <v>#REF!</v>
      </c>
      <c r="L1858" s="143" t="e">
        <f>IF(ЗАПОЛНИТЬ!$F$7=1,#REF!/1000,#REF!)</f>
        <v>#REF!</v>
      </c>
      <c r="M1858" s="143" t="e">
        <f>IF(ЗАПОЛНИТЬ!$F$7=1,#REF!/1000,#REF!)</f>
        <v>#REF!</v>
      </c>
      <c r="N1858" s="143" t="e">
        <f>IF(ЗАПОЛНИТЬ!$F$7=1,#REF!/1000,#REF!)</f>
        <v>#REF!</v>
      </c>
      <c r="O1858" s="143" t="e">
        <f>IF(ЗАПОЛНИТЬ!$F$7=1,#REF!/1000,#REF!)</f>
        <v>#REF!</v>
      </c>
      <c r="P1858" s="143" t="e">
        <f>IF(ЗАПОЛНИТЬ!$F$7=1,#REF!/1000,#REF!)</f>
        <v>#REF!</v>
      </c>
      <c r="Q1858" s="143" t="e">
        <f>IF(ЗАПОЛНИТЬ!$F$7=1,#REF!/1000,#REF!)</f>
        <v>#REF!</v>
      </c>
      <c r="R1858" s="143" t="e">
        <f>IF(ЗАПОЛНИТЬ!$F$7=1,#REF!/1000,#REF!)</f>
        <v>#REF!</v>
      </c>
      <c r="S1858" s="143" t="e">
        <f>IF(ЗАПОЛНИТЬ!$F$7=1,#REF!/1000,#REF!)</f>
        <v>#REF!</v>
      </c>
      <c r="T1858" s="143" t="e">
        <f>IF(ЗАПОЛНИТЬ!$F$7=1,#REF!/1000,#REF!)</f>
        <v>#REF!</v>
      </c>
      <c r="U1858" s="143" t="e">
        <f>IF(ЗАПОЛНИТЬ!$F$7=1,#REF!/1000,#REF!)</f>
        <v>#REF!</v>
      </c>
      <c r="V1858" s="145" t="e">
        <f t="shared" si="125"/>
        <v>#REF!</v>
      </c>
      <c r="W1858" s="145" t="e">
        <f>IF(SUM(L1858:U1858)&gt;0,1,0)</f>
        <v>#REF!</v>
      </c>
    </row>
    <row r="1859" spans="1:23">
      <c r="A1859" s="144" t="str">
        <f>ЗАПОЛНИТЬ!$B$23</f>
        <v>4</v>
      </c>
      <c r="B1859" s="144" t="str">
        <f>ЗАПОЛНИТЬ!$B$13</f>
        <v>24188344</v>
      </c>
      <c r="C1859" s="144" t="str">
        <f>ЗАПОЛНИТЬ!$B$24</f>
        <v>298</v>
      </c>
      <c r="D1859" s="144" t="str">
        <f>ЗАПОЛНИТЬ!$B$21</f>
        <v>12</v>
      </c>
      <c r="E1859" s="145"/>
      <c r="F1859" s="144" t="str">
        <f>ЗАПОЛНИТЬ!$B$22</f>
        <v>15</v>
      </c>
      <c r="G1859" s="144" t="str">
        <f>ЗАПОЛНИТЬ!$B$20</f>
        <v>040222</v>
      </c>
      <c r="H1859" s="143" t="str">
        <f>IF(ЗАПОЛНИТЬ!$F$7=1,ЗАПОЛНИТЬ!$H$9,ЗАПОЛНИТЬ!$H$10)</f>
        <v>73</v>
      </c>
      <c r="I1859" s="146" t="e">
        <f>IF(ЗАПОЛНИТЬ!$F$7=1,#REF!,#REF!)</f>
        <v>#REF!</v>
      </c>
      <c r="J1859" s="145" t="str">
        <f>IF(ЗАПОЛНИТЬ!$F$7=1,CONCATENATE(ЗАПОЛНИТЬ!$F$18,ЗАПОЛНИТЬ!$D$18),ЗАПОЛНИТЬ!$E$18)</f>
        <v>01.07.2016</v>
      </c>
      <c r="K1859" s="143" t="e">
        <f>#REF!</f>
        <v>#REF!</v>
      </c>
      <c r="L1859" s="143" t="e">
        <f>IF(ЗАПОЛНИТЬ!$F$7=1,#REF!/1000,#REF!)</f>
        <v>#REF!</v>
      </c>
      <c r="M1859" s="143" t="e">
        <f>IF(ЗАПОЛНИТЬ!$F$7=1,#REF!/1000,#REF!)</f>
        <v>#REF!</v>
      </c>
      <c r="N1859" s="143" t="e">
        <f>IF(ЗАПОЛНИТЬ!$F$7=1,#REF!/1000,#REF!)</f>
        <v>#REF!</v>
      </c>
      <c r="O1859" s="143" t="e">
        <f>IF(ЗАПОЛНИТЬ!$F$7=1,#REF!/1000,#REF!)</f>
        <v>#REF!</v>
      </c>
      <c r="P1859" s="143" t="e">
        <f>IF(ЗАПОЛНИТЬ!$F$7=1,#REF!/1000,#REF!)</f>
        <v>#REF!</v>
      </c>
      <c r="Q1859" s="143" t="e">
        <f>IF(ЗАПОЛНИТЬ!$F$7=1,#REF!/1000,#REF!)</f>
        <v>#REF!</v>
      </c>
      <c r="R1859" s="143" t="e">
        <f>IF(ЗАПОЛНИТЬ!$F$7=1,#REF!/1000,#REF!)</f>
        <v>#REF!</v>
      </c>
      <c r="S1859" s="143" t="e">
        <f>IF(ЗАПОЛНИТЬ!$F$7=1,#REF!/1000,#REF!)</f>
        <v>#REF!</v>
      </c>
      <c r="T1859" s="143" t="e">
        <f>IF(ЗАПОЛНИТЬ!$F$7=1,#REF!/1000,#REF!)</f>
        <v>#REF!</v>
      </c>
      <c r="U1859" s="143" t="e">
        <f>IF(ЗАПОЛНИТЬ!$F$7=1,#REF!/1000,#REF!)</f>
        <v>#REF!</v>
      </c>
      <c r="V1859" s="145" t="e">
        <f t="shared" si="125"/>
        <v>#REF!</v>
      </c>
      <c r="W1859" s="145">
        <v>0</v>
      </c>
    </row>
    <row r="1860" spans="1:23">
      <c r="A1860" s="144" t="str">
        <f>ЗАПОЛНИТЬ!$B$23</f>
        <v>4</v>
      </c>
      <c r="B1860" s="144" t="str">
        <f>ЗАПОЛНИТЬ!$B$13</f>
        <v>24188344</v>
      </c>
      <c r="C1860" s="144" t="str">
        <f>ЗАПОЛНИТЬ!$B$24</f>
        <v>298</v>
      </c>
      <c r="D1860" s="144" t="str">
        <f>ЗАПОЛНИТЬ!$B$21</f>
        <v>12</v>
      </c>
      <c r="E1860" s="145"/>
      <c r="F1860" s="144" t="str">
        <f>ЗАПОЛНИТЬ!$B$22</f>
        <v>15</v>
      </c>
      <c r="G1860" s="144" t="str">
        <f>ЗАПОЛНИТЬ!$B$20</f>
        <v>040222</v>
      </c>
      <c r="H1860" s="143" t="str">
        <f>IF(ЗАПОЛНИТЬ!$F$7=1,ЗАПОЛНИТЬ!$H$9,ЗАПОЛНИТЬ!$H$10)</f>
        <v>73</v>
      </c>
      <c r="I1860" s="146" t="e">
        <f>IF(ЗАПОЛНИТЬ!$F$7=1,#REF!,#REF!)</f>
        <v>#REF!</v>
      </c>
      <c r="J1860" s="145" t="str">
        <f>IF(ЗАПОЛНИТЬ!$F$7=1,CONCATENATE(ЗАПОЛНИТЬ!$F$18,ЗАПОЛНИТЬ!$D$18),ЗАПОЛНИТЬ!$E$18)</f>
        <v>01.07.2016</v>
      </c>
      <c r="K1860" s="143" t="e">
        <f>#REF!</f>
        <v>#REF!</v>
      </c>
      <c r="L1860" s="143" t="e">
        <f>IF(ЗАПОЛНИТЬ!$F$7=1,#REF!/1000,#REF!)</f>
        <v>#REF!</v>
      </c>
      <c r="M1860" s="143" t="e">
        <f>IF(ЗАПОЛНИТЬ!$F$7=1,#REF!/1000,#REF!)</f>
        <v>#REF!</v>
      </c>
      <c r="N1860" s="143" t="e">
        <f>IF(ЗАПОЛНИТЬ!$F$7=1,#REF!/1000,#REF!)</f>
        <v>#REF!</v>
      </c>
      <c r="O1860" s="143" t="e">
        <f>IF(ЗАПОЛНИТЬ!$F$7=1,#REF!/1000,#REF!)</f>
        <v>#REF!</v>
      </c>
      <c r="P1860" s="143" t="e">
        <f>IF(ЗАПОЛНИТЬ!$F$7=1,#REF!/1000,#REF!)</f>
        <v>#REF!</v>
      </c>
      <c r="Q1860" s="143" t="e">
        <f>IF(ЗАПОЛНИТЬ!$F$7=1,#REF!/1000,#REF!)</f>
        <v>#REF!</v>
      </c>
      <c r="R1860" s="143" t="e">
        <f>IF(ЗАПОЛНИТЬ!$F$7=1,#REF!/1000,#REF!)</f>
        <v>#REF!</v>
      </c>
      <c r="S1860" s="143" t="e">
        <f>IF(ЗАПОЛНИТЬ!$F$7=1,#REF!/1000,#REF!)</f>
        <v>#REF!</v>
      </c>
      <c r="T1860" s="143" t="e">
        <f>IF(ЗАПОЛНИТЬ!$F$7=1,#REF!/1000,#REF!)</f>
        <v>#REF!</v>
      </c>
      <c r="U1860" s="143" t="e">
        <f>IF(ЗАПОЛНИТЬ!$F$7=1,#REF!/1000,#REF!)</f>
        <v>#REF!</v>
      </c>
      <c r="V1860" s="145" t="e">
        <f t="shared" si="125"/>
        <v>#REF!</v>
      </c>
      <c r="W1860" s="145" t="e">
        <f>IF(SUM(L1860:U1860)&gt;0,1,0)</f>
        <v>#REF!</v>
      </c>
    </row>
    <row r="1861" spans="1:23">
      <c r="A1861" s="144" t="str">
        <f>ЗАПОЛНИТЬ!$B$23</f>
        <v>4</v>
      </c>
      <c r="B1861" s="144" t="str">
        <f>ЗАПОЛНИТЬ!$B$13</f>
        <v>24188344</v>
      </c>
      <c r="C1861" s="144" t="str">
        <f>ЗАПОЛНИТЬ!$B$24</f>
        <v>298</v>
      </c>
      <c r="D1861" s="144" t="str">
        <f>ЗАПОЛНИТЬ!$B$21</f>
        <v>12</v>
      </c>
      <c r="E1861" s="145"/>
      <c r="F1861" s="144" t="str">
        <f>ЗАПОЛНИТЬ!$B$22</f>
        <v>15</v>
      </c>
      <c r="G1861" s="144" t="str">
        <f>ЗАПОЛНИТЬ!$B$20</f>
        <v>040222</v>
      </c>
      <c r="H1861" s="143" t="str">
        <f>IF(ЗАПОЛНИТЬ!$F$7=1,ЗАПОЛНИТЬ!$H$9,ЗАПОЛНИТЬ!$H$10)</f>
        <v>73</v>
      </c>
      <c r="I1861" s="146" t="e">
        <f>IF(ЗАПОЛНИТЬ!$F$7=1,#REF!,#REF!)</f>
        <v>#REF!</v>
      </c>
      <c r="J1861" s="145" t="str">
        <f>IF(ЗАПОЛНИТЬ!$F$7=1,CONCATENATE(ЗАПОЛНИТЬ!$F$18,ЗАПОЛНИТЬ!$D$18),ЗАПОЛНИТЬ!$E$18)</f>
        <v>01.07.2016</v>
      </c>
      <c r="K1861" s="143" t="e">
        <f>#REF!</f>
        <v>#REF!</v>
      </c>
      <c r="L1861" s="143" t="e">
        <f>IF(ЗАПОЛНИТЬ!$F$7=1,#REF!/1000,#REF!)</f>
        <v>#REF!</v>
      </c>
      <c r="M1861" s="143" t="e">
        <f>IF(ЗАПОЛНИТЬ!$F$7=1,#REF!/1000,#REF!)</f>
        <v>#REF!</v>
      </c>
      <c r="N1861" s="143" t="e">
        <f>IF(ЗАПОЛНИТЬ!$F$7=1,#REF!/1000,#REF!)</f>
        <v>#REF!</v>
      </c>
      <c r="O1861" s="143" t="e">
        <f>IF(ЗАПОЛНИТЬ!$F$7=1,#REF!/1000,#REF!)</f>
        <v>#REF!</v>
      </c>
      <c r="P1861" s="143" t="e">
        <f>IF(ЗАПОЛНИТЬ!$F$7=1,#REF!/1000,#REF!)</f>
        <v>#REF!</v>
      </c>
      <c r="Q1861" s="143" t="e">
        <f>IF(ЗАПОЛНИТЬ!$F$7=1,#REF!/1000,#REF!)</f>
        <v>#REF!</v>
      </c>
      <c r="R1861" s="143" t="e">
        <f>IF(ЗАПОЛНИТЬ!$F$7=1,#REF!/1000,#REF!)</f>
        <v>#REF!</v>
      </c>
      <c r="S1861" s="143" t="e">
        <f>IF(ЗАПОЛНИТЬ!$F$7=1,#REF!/1000,#REF!)</f>
        <v>#REF!</v>
      </c>
      <c r="T1861" s="143" t="e">
        <f>IF(ЗАПОЛНИТЬ!$F$7=1,#REF!/1000,#REF!)</f>
        <v>#REF!</v>
      </c>
      <c r="U1861" s="143" t="e">
        <f>IF(ЗАПОЛНИТЬ!$F$7=1,#REF!/1000,#REF!)</f>
        <v>#REF!</v>
      </c>
      <c r="V1861" s="145" t="e">
        <f t="shared" si="125"/>
        <v>#REF!</v>
      </c>
      <c r="W1861" s="145" t="e">
        <f>IF(SUM(L1861:U1861)&gt;0,1,0)</f>
        <v>#REF!</v>
      </c>
    </row>
    <row r="1862" spans="1:23">
      <c r="A1862" s="144" t="str">
        <f>ЗАПОЛНИТЬ!$B$23</f>
        <v>4</v>
      </c>
      <c r="B1862" s="144" t="str">
        <f>ЗАПОЛНИТЬ!$B$13</f>
        <v>24188344</v>
      </c>
      <c r="C1862" s="144" t="str">
        <f>ЗАПОЛНИТЬ!$B$24</f>
        <v>298</v>
      </c>
      <c r="D1862" s="144" t="str">
        <f>ЗАПОЛНИТЬ!$B$21</f>
        <v>12</v>
      </c>
      <c r="E1862" s="145"/>
      <c r="F1862" s="144" t="str">
        <f>ЗАПОЛНИТЬ!$B$22</f>
        <v>15</v>
      </c>
      <c r="G1862" s="144" t="str">
        <f>ЗАПОЛНИТЬ!$B$20</f>
        <v>040222</v>
      </c>
      <c r="H1862" s="143" t="str">
        <f>IF(ЗАПОЛНИТЬ!$F$7=1,ЗАПОЛНИТЬ!$H$9,ЗАПОЛНИТЬ!$H$10)</f>
        <v>73</v>
      </c>
      <c r="I1862" s="146" t="e">
        <f>IF(ЗАПОЛНИТЬ!$F$7=1,#REF!,#REF!)</f>
        <v>#REF!</v>
      </c>
      <c r="J1862" s="145" t="str">
        <f>IF(ЗАПОЛНИТЬ!$F$7=1,CONCATENATE(ЗАПОЛНИТЬ!$F$18,ЗАПОЛНИТЬ!$D$18),ЗАПОЛНИТЬ!$E$18)</f>
        <v>01.07.2016</v>
      </c>
      <c r="K1862" s="143" t="e">
        <f>#REF!</f>
        <v>#REF!</v>
      </c>
      <c r="L1862" s="143" t="e">
        <f>IF(ЗАПОЛНИТЬ!$F$7=1,#REF!/1000,#REF!)</f>
        <v>#REF!</v>
      </c>
      <c r="M1862" s="143" t="e">
        <f>IF(ЗАПОЛНИТЬ!$F$7=1,#REF!/1000,#REF!)</f>
        <v>#REF!</v>
      </c>
      <c r="N1862" s="143" t="e">
        <f>IF(ЗАПОЛНИТЬ!$F$7=1,#REF!/1000,#REF!)</f>
        <v>#REF!</v>
      </c>
      <c r="O1862" s="143" t="e">
        <f>IF(ЗАПОЛНИТЬ!$F$7=1,#REF!/1000,#REF!)</f>
        <v>#REF!</v>
      </c>
      <c r="P1862" s="143" t="e">
        <f>IF(ЗАПОЛНИТЬ!$F$7=1,#REF!/1000,#REF!)</f>
        <v>#REF!</v>
      </c>
      <c r="Q1862" s="143" t="e">
        <f>IF(ЗАПОЛНИТЬ!$F$7=1,#REF!/1000,#REF!)</f>
        <v>#REF!</v>
      </c>
      <c r="R1862" s="143" t="e">
        <f>IF(ЗАПОЛНИТЬ!$F$7=1,#REF!/1000,#REF!)</f>
        <v>#REF!</v>
      </c>
      <c r="S1862" s="143" t="e">
        <f>IF(ЗАПОЛНИТЬ!$F$7=1,#REF!/1000,#REF!)</f>
        <v>#REF!</v>
      </c>
      <c r="T1862" s="143" t="e">
        <f>IF(ЗАПОЛНИТЬ!$F$7=1,#REF!/1000,#REF!)</f>
        <v>#REF!</v>
      </c>
      <c r="U1862" s="143" t="e">
        <f>IF(ЗАПОЛНИТЬ!$F$7=1,#REF!/1000,#REF!)</f>
        <v>#REF!</v>
      </c>
      <c r="V1862" s="145" t="e">
        <f t="shared" si="125"/>
        <v>#REF!</v>
      </c>
      <c r="W1862" s="145" t="e">
        <f>IF(SUM(L1862:U1862)&gt;0,1,0)</f>
        <v>#REF!</v>
      </c>
    </row>
    <row r="1863" spans="1:23">
      <c r="A1863" s="144" t="str">
        <f>ЗАПОЛНИТЬ!$B$23</f>
        <v>4</v>
      </c>
      <c r="B1863" s="144" t="str">
        <f>ЗАПОЛНИТЬ!$B$13</f>
        <v>24188344</v>
      </c>
      <c r="C1863" s="144" t="str">
        <f>ЗАПОЛНИТЬ!$B$24</f>
        <v>298</v>
      </c>
      <c r="D1863" s="144" t="str">
        <f>ЗАПОЛНИТЬ!$B$21</f>
        <v>12</v>
      </c>
      <c r="E1863" s="145"/>
      <c r="F1863" s="144" t="str">
        <f>ЗАПОЛНИТЬ!$B$22</f>
        <v>15</v>
      </c>
      <c r="G1863" s="144" t="str">
        <f>ЗАПОЛНИТЬ!$B$20</f>
        <v>040222</v>
      </c>
      <c r="H1863" s="143" t="str">
        <f>IF(ЗАПОЛНИТЬ!$F$7=1,ЗАПОЛНИТЬ!$H$9,ЗАПОЛНИТЬ!$H$10)</f>
        <v>73</v>
      </c>
      <c r="I1863" s="146" t="e">
        <f>IF(ЗАПОЛНИТЬ!$F$7=1,#REF!,#REF!)</f>
        <v>#REF!</v>
      </c>
      <c r="J1863" s="145" t="str">
        <f>IF(ЗАПОЛНИТЬ!$F$7=1,CONCATENATE(ЗАПОЛНИТЬ!$F$18,ЗАПОЛНИТЬ!$D$18),ЗАПОЛНИТЬ!$E$18)</f>
        <v>01.07.2016</v>
      </c>
      <c r="K1863" s="143" t="e">
        <f>#REF!</f>
        <v>#REF!</v>
      </c>
      <c r="L1863" s="143" t="e">
        <f>IF(ЗАПОЛНИТЬ!$F$7=1,#REF!/1000,#REF!)</f>
        <v>#REF!</v>
      </c>
      <c r="M1863" s="143" t="e">
        <f>IF(ЗАПОЛНИТЬ!$F$7=1,#REF!/1000,#REF!)</f>
        <v>#REF!</v>
      </c>
      <c r="N1863" s="143" t="e">
        <f>IF(ЗАПОЛНИТЬ!$F$7=1,#REF!/1000,#REF!)</f>
        <v>#REF!</v>
      </c>
      <c r="O1863" s="143" t="e">
        <f>IF(ЗАПОЛНИТЬ!$F$7=1,#REF!/1000,#REF!)</f>
        <v>#REF!</v>
      </c>
      <c r="P1863" s="143" t="e">
        <f>IF(ЗАПОЛНИТЬ!$F$7=1,#REF!/1000,#REF!)</f>
        <v>#REF!</v>
      </c>
      <c r="Q1863" s="143" t="e">
        <f>IF(ЗАПОЛНИТЬ!$F$7=1,#REF!/1000,#REF!)</f>
        <v>#REF!</v>
      </c>
      <c r="R1863" s="143" t="e">
        <f>IF(ЗАПОЛНИТЬ!$F$7=1,#REF!/1000,#REF!)</f>
        <v>#REF!</v>
      </c>
      <c r="S1863" s="143" t="e">
        <f>IF(ЗАПОЛНИТЬ!$F$7=1,#REF!/1000,#REF!)</f>
        <v>#REF!</v>
      </c>
      <c r="T1863" s="143" t="e">
        <f>IF(ЗАПОЛНИТЬ!$F$7=1,#REF!/1000,#REF!)</f>
        <v>#REF!</v>
      </c>
      <c r="U1863" s="143" t="e">
        <f>IF(ЗАПОЛНИТЬ!$F$7=1,#REF!/1000,#REF!)</f>
        <v>#REF!</v>
      </c>
      <c r="V1863" s="145" t="e">
        <f t="shared" si="125"/>
        <v>#REF!</v>
      </c>
      <c r="W1863" s="145" t="e">
        <f>IF(SUM(L1863:U1863)&gt;0,1,0)</f>
        <v>#REF!</v>
      </c>
    </row>
    <row r="1864" spans="1:23">
      <c r="A1864" s="144" t="str">
        <f>ЗАПОЛНИТЬ!$B$23</f>
        <v>4</v>
      </c>
      <c r="B1864" s="144" t="str">
        <f>ЗАПОЛНИТЬ!$B$13</f>
        <v>24188344</v>
      </c>
      <c r="C1864" s="144" t="str">
        <f>ЗАПОЛНИТЬ!$B$24</f>
        <v>298</v>
      </c>
      <c r="D1864" s="144" t="str">
        <f>ЗАПОЛНИТЬ!$B$21</f>
        <v>12</v>
      </c>
      <c r="E1864" s="145"/>
      <c r="F1864" s="144" t="str">
        <f>ЗАПОЛНИТЬ!$B$22</f>
        <v>15</v>
      </c>
      <c r="G1864" s="144" t="str">
        <f>ЗАПОЛНИТЬ!$B$20</f>
        <v>040222</v>
      </c>
      <c r="H1864" s="143" t="str">
        <f>IF(ЗАПОЛНИТЬ!$F$7=1,ЗАПОЛНИТЬ!$H$9,ЗАПОЛНИТЬ!$H$10)</f>
        <v>73</v>
      </c>
      <c r="I1864" s="146" t="e">
        <f>IF(ЗАПОЛНИТЬ!$F$7=1,#REF!,#REF!)</f>
        <v>#REF!</v>
      </c>
      <c r="J1864" s="145" t="str">
        <f>IF(ЗАПОЛНИТЬ!$F$7=1,CONCATENATE(ЗАПОЛНИТЬ!$F$18,ЗАПОЛНИТЬ!$D$18),ЗАПОЛНИТЬ!$E$18)</f>
        <v>01.07.2016</v>
      </c>
      <c r="K1864" s="143" t="e">
        <f>#REF!</f>
        <v>#REF!</v>
      </c>
      <c r="L1864" s="143" t="e">
        <f>IF(ЗАПОЛНИТЬ!$F$7=1,#REF!/1000,#REF!)</f>
        <v>#REF!</v>
      </c>
      <c r="M1864" s="143" t="e">
        <f>IF(ЗАПОЛНИТЬ!$F$7=1,#REF!/1000,#REF!)</f>
        <v>#REF!</v>
      </c>
      <c r="N1864" s="143" t="e">
        <f>IF(ЗАПОЛНИТЬ!$F$7=1,#REF!/1000,#REF!)</f>
        <v>#REF!</v>
      </c>
      <c r="O1864" s="143" t="e">
        <f>IF(ЗАПОЛНИТЬ!$F$7=1,#REF!/1000,#REF!)</f>
        <v>#REF!</v>
      </c>
      <c r="P1864" s="143" t="e">
        <f>IF(ЗАПОЛНИТЬ!$F$7=1,#REF!/1000,#REF!)</f>
        <v>#REF!</v>
      </c>
      <c r="Q1864" s="143" t="e">
        <f>IF(ЗАПОЛНИТЬ!$F$7=1,#REF!/1000,#REF!)</f>
        <v>#REF!</v>
      </c>
      <c r="R1864" s="143" t="e">
        <f>IF(ЗАПОЛНИТЬ!$F$7=1,#REF!/1000,#REF!)</f>
        <v>#REF!</v>
      </c>
      <c r="S1864" s="143" t="e">
        <f>IF(ЗАПОЛНИТЬ!$F$7=1,#REF!/1000,#REF!)</f>
        <v>#REF!</v>
      </c>
      <c r="T1864" s="143" t="e">
        <f>IF(ЗАПОЛНИТЬ!$F$7=1,#REF!/1000,#REF!)</f>
        <v>#REF!</v>
      </c>
      <c r="U1864" s="143" t="e">
        <f>IF(ЗАПОЛНИТЬ!$F$7=1,#REF!/1000,#REF!)</f>
        <v>#REF!</v>
      </c>
      <c r="V1864" s="145" t="e">
        <f t="shared" si="125"/>
        <v>#REF!</v>
      </c>
      <c r="W1864" s="145">
        <v>0</v>
      </c>
    </row>
    <row r="1865" spans="1:23">
      <c r="A1865" s="144" t="str">
        <f>ЗАПОЛНИТЬ!$B$23</f>
        <v>4</v>
      </c>
      <c r="B1865" s="144" t="str">
        <f>ЗАПОЛНИТЬ!$B$13</f>
        <v>24188344</v>
      </c>
      <c r="C1865" s="144" t="str">
        <f>ЗАПОЛНИТЬ!$B$24</f>
        <v>298</v>
      </c>
      <c r="D1865" s="144" t="str">
        <f>ЗАПОЛНИТЬ!$B$21</f>
        <v>12</v>
      </c>
      <c r="E1865" s="145"/>
      <c r="F1865" s="144" t="str">
        <f>ЗАПОЛНИТЬ!$B$22</f>
        <v>15</v>
      </c>
      <c r="G1865" s="144" t="str">
        <f>ЗАПОЛНИТЬ!$B$20</f>
        <v>040222</v>
      </c>
      <c r="H1865" s="143" t="str">
        <f>IF(ЗАПОЛНИТЬ!$F$7=1,ЗАПОЛНИТЬ!$H$9,ЗАПОЛНИТЬ!$H$10)</f>
        <v>73</v>
      </c>
      <c r="I1865" s="146" t="e">
        <f>IF(ЗАПОЛНИТЬ!$F$7=1,#REF!,#REF!)</f>
        <v>#REF!</v>
      </c>
      <c r="J1865" s="145" t="str">
        <f>IF(ЗАПОЛНИТЬ!$F$7=1,CONCATENATE(ЗАПОЛНИТЬ!$F$18,ЗАПОЛНИТЬ!$D$18),ЗАПОЛНИТЬ!$E$18)</f>
        <v>01.07.2016</v>
      </c>
      <c r="K1865" s="143" t="e">
        <f>#REF!</f>
        <v>#REF!</v>
      </c>
      <c r="L1865" s="143" t="e">
        <f>IF(ЗАПОЛНИТЬ!$F$7=1,#REF!/1000,#REF!)</f>
        <v>#REF!</v>
      </c>
      <c r="M1865" s="143" t="e">
        <f>IF(ЗАПОЛНИТЬ!$F$7=1,#REF!/1000,#REF!)</f>
        <v>#REF!</v>
      </c>
      <c r="N1865" s="143" t="e">
        <f>IF(ЗАПОЛНИТЬ!$F$7=1,#REF!/1000,#REF!)</f>
        <v>#REF!</v>
      </c>
      <c r="O1865" s="143" t="e">
        <f>IF(ЗАПОЛНИТЬ!$F$7=1,#REF!/1000,#REF!)</f>
        <v>#REF!</v>
      </c>
      <c r="P1865" s="143" t="e">
        <f>IF(ЗАПОЛНИТЬ!$F$7=1,#REF!/1000,#REF!)</f>
        <v>#REF!</v>
      </c>
      <c r="Q1865" s="143" t="e">
        <f>IF(ЗАПОЛНИТЬ!$F$7=1,#REF!/1000,#REF!)</f>
        <v>#REF!</v>
      </c>
      <c r="R1865" s="143" t="e">
        <f>IF(ЗАПОЛНИТЬ!$F$7=1,#REF!/1000,#REF!)</f>
        <v>#REF!</v>
      </c>
      <c r="S1865" s="143" t="e">
        <f>IF(ЗАПОЛНИТЬ!$F$7=1,#REF!/1000,#REF!)</f>
        <v>#REF!</v>
      </c>
      <c r="T1865" s="143" t="e">
        <f>IF(ЗАПОЛНИТЬ!$F$7=1,#REF!/1000,#REF!)</f>
        <v>#REF!</v>
      </c>
      <c r="U1865" s="143" t="e">
        <f>IF(ЗАПОЛНИТЬ!$F$7=1,#REF!/1000,#REF!)</f>
        <v>#REF!</v>
      </c>
      <c r="V1865" s="145" t="e">
        <f t="shared" si="125"/>
        <v>#REF!</v>
      </c>
      <c r="W1865" s="145">
        <v>0</v>
      </c>
    </row>
    <row r="1866" spans="1:23">
      <c r="A1866" s="144" t="str">
        <f>ЗАПОЛНИТЬ!$B$23</f>
        <v>4</v>
      </c>
      <c r="B1866" s="144" t="str">
        <f>ЗАПОЛНИТЬ!$B$13</f>
        <v>24188344</v>
      </c>
      <c r="C1866" s="144" t="str">
        <f>ЗАПОЛНИТЬ!$B$24</f>
        <v>298</v>
      </c>
      <c r="D1866" s="144" t="str">
        <f>ЗАПОЛНИТЬ!$B$21</f>
        <v>12</v>
      </c>
      <c r="E1866" s="145"/>
      <c r="F1866" s="144" t="str">
        <f>ЗАПОЛНИТЬ!$B$22</f>
        <v>15</v>
      </c>
      <c r="G1866" s="144" t="str">
        <f>ЗАПОЛНИТЬ!$B$20</f>
        <v>040222</v>
      </c>
      <c r="H1866" s="143" t="str">
        <f>IF(ЗАПОЛНИТЬ!$F$7=1,ЗАПОЛНИТЬ!$H$9,ЗАПОЛНИТЬ!$H$10)</f>
        <v>73</v>
      </c>
      <c r="I1866" s="146" t="e">
        <f>IF(ЗАПОЛНИТЬ!$F$7=1,#REF!,#REF!)</f>
        <v>#REF!</v>
      </c>
      <c r="J1866" s="145" t="str">
        <f>IF(ЗАПОЛНИТЬ!$F$7=1,CONCATENATE(ЗАПОЛНИТЬ!$F$18,ЗАПОЛНИТЬ!$D$18),ЗАПОЛНИТЬ!$E$18)</f>
        <v>01.07.2016</v>
      </c>
      <c r="K1866" s="143" t="e">
        <f>#REF!</f>
        <v>#REF!</v>
      </c>
      <c r="L1866" s="143" t="e">
        <f>IF(ЗАПОЛНИТЬ!$F$7=1,#REF!/1000,#REF!)</f>
        <v>#REF!</v>
      </c>
      <c r="M1866" s="143" t="e">
        <f>IF(ЗАПОЛНИТЬ!$F$7=1,#REF!/1000,#REF!)</f>
        <v>#REF!</v>
      </c>
      <c r="N1866" s="143" t="e">
        <f>IF(ЗАПОЛНИТЬ!$F$7=1,#REF!/1000,#REF!)</f>
        <v>#REF!</v>
      </c>
      <c r="O1866" s="143" t="e">
        <f>IF(ЗАПОЛНИТЬ!$F$7=1,#REF!/1000,#REF!)</f>
        <v>#REF!</v>
      </c>
      <c r="P1866" s="143" t="e">
        <f>IF(ЗАПОЛНИТЬ!$F$7=1,#REF!/1000,#REF!)</f>
        <v>#REF!</v>
      </c>
      <c r="Q1866" s="143" t="e">
        <f>IF(ЗАПОЛНИТЬ!$F$7=1,#REF!/1000,#REF!)</f>
        <v>#REF!</v>
      </c>
      <c r="R1866" s="143" t="e">
        <f>IF(ЗАПОЛНИТЬ!$F$7=1,#REF!/1000,#REF!)</f>
        <v>#REF!</v>
      </c>
      <c r="S1866" s="143" t="e">
        <f>IF(ЗАПОЛНИТЬ!$F$7=1,#REF!/1000,#REF!)</f>
        <v>#REF!</v>
      </c>
      <c r="T1866" s="143" t="e">
        <f>IF(ЗАПОЛНИТЬ!$F$7=1,#REF!/1000,#REF!)</f>
        <v>#REF!</v>
      </c>
      <c r="U1866" s="143" t="e">
        <f>IF(ЗАПОЛНИТЬ!$F$7=1,#REF!/1000,#REF!)</f>
        <v>#REF!</v>
      </c>
      <c r="V1866" s="145" t="e">
        <f t="shared" si="125"/>
        <v>#REF!</v>
      </c>
      <c r="W1866" s="145" t="e">
        <f>IF(SUM(L1866:U1866)&gt;0,1,0)</f>
        <v>#REF!</v>
      </c>
    </row>
    <row r="1867" spans="1:23">
      <c r="A1867" s="144" t="str">
        <f>ЗАПОЛНИТЬ!$B$23</f>
        <v>4</v>
      </c>
      <c r="B1867" s="144" t="str">
        <f>ЗАПОЛНИТЬ!$B$13</f>
        <v>24188344</v>
      </c>
      <c r="C1867" s="144" t="str">
        <f>ЗАПОЛНИТЬ!$B$24</f>
        <v>298</v>
      </c>
      <c r="D1867" s="144" t="str">
        <f>ЗАПОЛНИТЬ!$B$21</f>
        <v>12</v>
      </c>
      <c r="E1867" s="145"/>
      <c r="F1867" s="144" t="str">
        <f>ЗАПОЛНИТЬ!$B$22</f>
        <v>15</v>
      </c>
      <c r="G1867" s="144" t="str">
        <f>ЗАПОЛНИТЬ!$B$20</f>
        <v>040222</v>
      </c>
      <c r="H1867" s="143" t="str">
        <f>IF(ЗАПОЛНИТЬ!$F$7=1,ЗАПОЛНИТЬ!$H$9,ЗАПОЛНИТЬ!$H$10)</f>
        <v>73</v>
      </c>
      <c r="I1867" s="146" t="e">
        <f>IF(ЗАПОЛНИТЬ!$F$7=1,#REF!,#REF!)</f>
        <v>#REF!</v>
      </c>
      <c r="J1867" s="145" t="str">
        <f>IF(ЗАПОЛНИТЬ!$F$7=1,CONCATENATE(ЗАПОЛНИТЬ!$F$18,ЗАПОЛНИТЬ!$D$18),ЗАПОЛНИТЬ!$E$18)</f>
        <v>01.07.2016</v>
      </c>
      <c r="K1867" s="143" t="e">
        <f>#REF!</f>
        <v>#REF!</v>
      </c>
      <c r="L1867" s="143" t="e">
        <f>IF(ЗАПОЛНИТЬ!$F$7=1,#REF!/1000,#REF!)</f>
        <v>#REF!</v>
      </c>
      <c r="M1867" s="143" t="e">
        <f>IF(ЗАПОЛНИТЬ!$F$7=1,#REF!/1000,#REF!)</f>
        <v>#REF!</v>
      </c>
      <c r="N1867" s="143" t="e">
        <f>IF(ЗАПОЛНИТЬ!$F$7=1,#REF!/1000,#REF!)</f>
        <v>#REF!</v>
      </c>
      <c r="O1867" s="143" t="e">
        <f>IF(ЗАПОЛНИТЬ!$F$7=1,#REF!/1000,#REF!)</f>
        <v>#REF!</v>
      </c>
      <c r="P1867" s="143" t="e">
        <f>IF(ЗАПОЛНИТЬ!$F$7=1,#REF!/1000,#REF!)</f>
        <v>#REF!</v>
      </c>
      <c r="Q1867" s="143" t="e">
        <f>IF(ЗАПОЛНИТЬ!$F$7=1,#REF!/1000,#REF!)</f>
        <v>#REF!</v>
      </c>
      <c r="R1867" s="143" t="e">
        <f>IF(ЗАПОЛНИТЬ!$F$7=1,#REF!/1000,#REF!)</f>
        <v>#REF!</v>
      </c>
      <c r="S1867" s="143" t="e">
        <f>IF(ЗАПОЛНИТЬ!$F$7=1,#REF!/1000,#REF!)</f>
        <v>#REF!</v>
      </c>
      <c r="T1867" s="143" t="e">
        <f>IF(ЗАПОЛНИТЬ!$F$7=1,#REF!/1000,#REF!)</f>
        <v>#REF!</v>
      </c>
      <c r="U1867" s="143" t="e">
        <f>IF(ЗАПОЛНИТЬ!$F$7=1,#REF!/1000,#REF!)</f>
        <v>#REF!</v>
      </c>
      <c r="V1867" s="145" t="e">
        <f t="shared" si="125"/>
        <v>#REF!</v>
      </c>
      <c r="W1867" s="145">
        <v>0</v>
      </c>
    </row>
    <row r="1868" spans="1:23">
      <c r="A1868" s="144" t="str">
        <f>ЗАПОЛНИТЬ!$B$23</f>
        <v>4</v>
      </c>
      <c r="B1868" s="144" t="str">
        <f>ЗАПОЛНИТЬ!$B$13</f>
        <v>24188344</v>
      </c>
      <c r="C1868" s="144" t="str">
        <f>ЗАПОЛНИТЬ!$B$24</f>
        <v>298</v>
      </c>
      <c r="D1868" s="144" t="str">
        <f>ЗАПОЛНИТЬ!$B$21</f>
        <v>12</v>
      </c>
      <c r="E1868" s="145"/>
      <c r="F1868" s="144" t="str">
        <f>ЗАПОЛНИТЬ!$B$22</f>
        <v>15</v>
      </c>
      <c r="G1868" s="144" t="str">
        <f>ЗАПОЛНИТЬ!$B$20</f>
        <v>040222</v>
      </c>
      <c r="H1868" s="143" t="str">
        <f>IF(ЗАПОЛНИТЬ!$F$7=1,ЗАПОЛНИТЬ!$H$9,ЗАПОЛНИТЬ!$H$10)</f>
        <v>73</v>
      </c>
      <c r="I1868" s="146" t="e">
        <f>IF(ЗАПОЛНИТЬ!$F$7=1,#REF!,#REF!)</f>
        <v>#REF!</v>
      </c>
      <c r="J1868" s="145" t="str">
        <f>IF(ЗАПОЛНИТЬ!$F$7=1,CONCATENATE(ЗАПОЛНИТЬ!$F$18,ЗАПОЛНИТЬ!$D$18),ЗАПОЛНИТЬ!$E$18)</f>
        <v>01.07.2016</v>
      </c>
      <c r="K1868" s="143" t="e">
        <f>#REF!</f>
        <v>#REF!</v>
      </c>
      <c r="L1868" s="143" t="e">
        <f>IF(ЗАПОЛНИТЬ!$F$7=1,#REF!/1000,#REF!)</f>
        <v>#REF!</v>
      </c>
      <c r="M1868" s="143" t="e">
        <f>IF(ЗАПОЛНИТЬ!$F$7=1,#REF!/1000,#REF!)</f>
        <v>#REF!</v>
      </c>
      <c r="N1868" s="143" t="e">
        <f>IF(ЗАПОЛНИТЬ!$F$7=1,#REF!/1000,#REF!)</f>
        <v>#REF!</v>
      </c>
      <c r="O1868" s="143" t="e">
        <f>IF(ЗАПОЛНИТЬ!$F$7=1,#REF!/1000,#REF!)</f>
        <v>#REF!</v>
      </c>
      <c r="P1868" s="143" t="e">
        <f>IF(ЗАПОЛНИТЬ!$F$7=1,#REF!/1000,#REF!)</f>
        <v>#REF!</v>
      </c>
      <c r="Q1868" s="143" t="e">
        <f>IF(ЗАПОЛНИТЬ!$F$7=1,#REF!/1000,#REF!)</f>
        <v>#REF!</v>
      </c>
      <c r="R1868" s="143" t="e">
        <f>IF(ЗАПОЛНИТЬ!$F$7=1,#REF!/1000,#REF!)</f>
        <v>#REF!</v>
      </c>
      <c r="S1868" s="143" t="e">
        <f>IF(ЗАПОЛНИТЬ!$F$7=1,#REF!/1000,#REF!)</f>
        <v>#REF!</v>
      </c>
      <c r="T1868" s="143" t="e">
        <f>IF(ЗАПОЛНИТЬ!$F$7=1,#REF!/1000,#REF!)</f>
        <v>#REF!</v>
      </c>
      <c r="U1868" s="143" t="e">
        <f>IF(ЗАПОЛНИТЬ!$F$7=1,#REF!/1000,#REF!)</f>
        <v>#REF!</v>
      </c>
      <c r="V1868" s="145" t="e">
        <f t="shared" si="125"/>
        <v>#REF!</v>
      </c>
      <c r="W1868" s="145" t="e">
        <f>IF(SUM(L1868:U1868)&gt;0,1,0)</f>
        <v>#REF!</v>
      </c>
    </row>
    <row r="1869" spans="1:23">
      <c r="A1869" s="144" t="str">
        <f>ЗАПОЛНИТЬ!$B$23</f>
        <v>4</v>
      </c>
      <c r="B1869" s="144" t="str">
        <f>ЗАПОЛНИТЬ!$B$13</f>
        <v>24188344</v>
      </c>
      <c r="C1869" s="144" t="str">
        <f>ЗАПОЛНИТЬ!$B$24</f>
        <v>298</v>
      </c>
      <c r="D1869" s="144" t="str">
        <f>ЗАПОЛНИТЬ!$B$21</f>
        <v>12</v>
      </c>
      <c r="E1869" s="145"/>
      <c r="F1869" s="144" t="str">
        <f>ЗАПОЛНИТЬ!$B$22</f>
        <v>15</v>
      </c>
      <c r="G1869" s="144" t="str">
        <f>ЗАПОЛНИТЬ!$B$20</f>
        <v>040222</v>
      </c>
      <c r="H1869" s="143" t="str">
        <f>IF(ЗАПОЛНИТЬ!$F$7=1,ЗАПОЛНИТЬ!$H$9,ЗАПОЛНИТЬ!$H$10)</f>
        <v>73</v>
      </c>
      <c r="I1869" s="146" t="e">
        <f>IF(ЗАПОЛНИТЬ!$F$7=1,#REF!,#REF!)</f>
        <v>#REF!</v>
      </c>
      <c r="J1869" s="145" t="str">
        <f>IF(ЗАПОЛНИТЬ!$F$7=1,CONCATENATE(ЗАПОЛНИТЬ!$F$18,ЗАПОЛНИТЬ!$D$18),ЗАПОЛНИТЬ!$E$18)</f>
        <v>01.07.2016</v>
      </c>
      <c r="K1869" s="143" t="e">
        <f>#REF!</f>
        <v>#REF!</v>
      </c>
      <c r="L1869" s="143" t="e">
        <f>IF(ЗАПОЛНИТЬ!$F$7=1,#REF!/1000,#REF!)</f>
        <v>#REF!</v>
      </c>
      <c r="M1869" s="143" t="e">
        <f>IF(ЗАПОЛНИТЬ!$F$7=1,#REF!/1000,#REF!)</f>
        <v>#REF!</v>
      </c>
      <c r="N1869" s="143" t="e">
        <f>IF(ЗАПОЛНИТЬ!$F$7=1,#REF!/1000,#REF!)</f>
        <v>#REF!</v>
      </c>
      <c r="O1869" s="143" t="e">
        <f>IF(ЗАПОЛНИТЬ!$F$7=1,#REF!/1000,#REF!)</f>
        <v>#REF!</v>
      </c>
      <c r="P1869" s="143" t="e">
        <f>IF(ЗАПОЛНИТЬ!$F$7=1,#REF!/1000,#REF!)</f>
        <v>#REF!</v>
      </c>
      <c r="Q1869" s="143" t="e">
        <f>IF(ЗАПОЛНИТЬ!$F$7=1,#REF!/1000,#REF!)</f>
        <v>#REF!</v>
      </c>
      <c r="R1869" s="143" t="e">
        <f>IF(ЗАПОЛНИТЬ!$F$7=1,#REF!/1000,#REF!)</f>
        <v>#REF!</v>
      </c>
      <c r="S1869" s="143" t="e">
        <f>IF(ЗАПОЛНИТЬ!$F$7=1,#REF!/1000,#REF!)</f>
        <v>#REF!</v>
      </c>
      <c r="T1869" s="143" t="e">
        <f>IF(ЗАПОЛНИТЬ!$F$7=1,#REF!/1000,#REF!)</f>
        <v>#REF!</v>
      </c>
      <c r="U1869" s="143" t="e">
        <f>IF(ЗАПОЛНИТЬ!$F$7=1,#REF!/1000,#REF!)</f>
        <v>#REF!</v>
      </c>
      <c r="V1869" s="145" t="e">
        <f t="shared" si="125"/>
        <v>#REF!</v>
      </c>
      <c r="W1869" s="145" t="e">
        <f>IF(SUM(L1869:U1869)&gt;0,1,0)</f>
        <v>#REF!</v>
      </c>
    </row>
    <row r="1870" spans="1:23">
      <c r="A1870" s="144" t="str">
        <f>ЗАПОЛНИТЬ!$B$23</f>
        <v>4</v>
      </c>
      <c r="B1870" s="144" t="str">
        <f>ЗАПОЛНИТЬ!$B$13</f>
        <v>24188344</v>
      </c>
      <c r="C1870" s="144" t="str">
        <f>ЗАПОЛНИТЬ!$B$24</f>
        <v>298</v>
      </c>
      <c r="D1870" s="144" t="str">
        <f>ЗАПОЛНИТЬ!$B$21</f>
        <v>12</v>
      </c>
      <c r="E1870" s="145"/>
      <c r="F1870" s="144" t="str">
        <f>ЗАПОЛНИТЬ!$B$22</f>
        <v>15</v>
      </c>
      <c r="G1870" s="144" t="str">
        <f>ЗАПОЛНИТЬ!$B$20</f>
        <v>040222</v>
      </c>
      <c r="H1870" s="143" t="str">
        <f>IF(ЗАПОЛНИТЬ!$F$7=1,ЗАПОЛНИТЬ!$H$9,ЗАПОЛНИТЬ!$H$10)</f>
        <v>73</v>
      </c>
      <c r="I1870" s="146" t="e">
        <f>IF(ЗАПОЛНИТЬ!$F$7=1,#REF!,#REF!)</f>
        <v>#REF!</v>
      </c>
      <c r="J1870" s="145" t="str">
        <f>IF(ЗАПОЛНИТЬ!$F$7=1,CONCATENATE(ЗАПОЛНИТЬ!$F$18,ЗАПОЛНИТЬ!$D$18),ЗАПОЛНИТЬ!$E$18)</f>
        <v>01.07.2016</v>
      </c>
      <c r="K1870" s="143" t="e">
        <f>#REF!</f>
        <v>#REF!</v>
      </c>
      <c r="L1870" s="143" t="e">
        <f>IF(ЗАПОЛНИТЬ!$F$7=1,#REF!/1000,#REF!)</f>
        <v>#REF!</v>
      </c>
      <c r="M1870" s="143" t="e">
        <f>IF(ЗАПОЛНИТЬ!$F$7=1,#REF!/1000,#REF!)</f>
        <v>#REF!</v>
      </c>
      <c r="N1870" s="143" t="e">
        <f>IF(ЗАПОЛНИТЬ!$F$7=1,#REF!/1000,#REF!)</f>
        <v>#REF!</v>
      </c>
      <c r="O1870" s="143" t="e">
        <f>IF(ЗАПОЛНИТЬ!$F$7=1,#REF!/1000,#REF!)</f>
        <v>#REF!</v>
      </c>
      <c r="P1870" s="143" t="e">
        <f>IF(ЗАПОЛНИТЬ!$F$7=1,#REF!/1000,#REF!)</f>
        <v>#REF!</v>
      </c>
      <c r="Q1870" s="143" t="e">
        <f>IF(ЗАПОЛНИТЬ!$F$7=1,#REF!/1000,#REF!)</f>
        <v>#REF!</v>
      </c>
      <c r="R1870" s="143" t="e">
        <f>IF(ЗАПОЛНИТЬ!$F$7=1,#REF!/1000,#REF!)</f>
        <v>#REF!</v>
      </c>
      <c r="S1870" s="143" t="e">
        <f>IF(ЗАПОЛНИТЬ!$F$7=1,#REF!/1000,#REF!)</f>
        <v>#REF!</v>
      </c>
      <c r="T1870" s="143" t="e">
        <f>IF(ЗАПОЛНИТЬ!$F$7=1,#REF!/1000,#REF!)</f>
        <v>#REF!</v>
      </c>
      <c r="U1870" s="143" t="e">
        <f>IF(ЗАПОЛНИТЬ!$F$7=1,#REF!/1000,#REF!)</f>
        <v>#REF!</v>
      </c>
      <c r="V1870" s="145" t="e">
        <f t="shared" si="125"/>
        <v>#REF!</v>
      </c>
      <c r="W1870" s="145">
        <v>0</v>
      </c>
    </row>
    <row r="1871" spans="1:23">
      <c r="A1871" s="144" t="str">
        <f>ЗАПОЛНИТЬ!$B$23</f>
        <v>4</v>
      </c>
      <c r="B1871" s="144" t="str">
        <f>ЗАПОЛНИТЬ!$B$13</f>
        <v>24188344</v>
      </c>
      <c r="C1871" s="144" t="str">
        <f>ЗАПОЛНИТЬ!$B$24</f>
        <v>298</v>
      </c>
      <c r="D1871" s="144" t="str">
        <f>ЗАПОЛНИТЬ!$B$21</f>
        <v>12</v>
      </c>
      <c r="E1871" s="145"/>
      <c r="F1871" s="144" t="str">
        <f>ЗАПОЛНИТЬ!$B$22</f>
        <v>15</v>
      </c>
      <c r="G1871" s="144" t="str">
        <f>ЗАПОЛНИТЬ!$B$20</f>
        <v>040222</v>
      </c>
      <c r="H1871" s="143" t="str">
        <f>IF(ЗАПОЛНИТЬ!$F$7=1,ЗАПОЛНИТЬ!$H$9,ЗАПОЛНИТЬ!$H$10)</f>
        <v>73</v>
      </c>
      <c r="I1871" s="146" t="e">
        <f>IF(ЗАПОЛНИТЬ!$F$7=1,#REF!,#REF!)</f>
        <v>#REF!</v>
      </c>
      <c r="J1871" s="145" t="str">
        <f>IF(ЗАПОЛНИТЬ!$F$7=1,CONCATENATE(ЗАПОЛНИТЬ!$F$18,ЗАПОЛНИТЬ!$D$18),ЗАПОЛНИТЬ!$E$18)</f>
        <v>01.07.2016</v>
      </c>
      <c r="K1871" s="143" t="e">
        <f>#REF!</f>
        <v>#REF!</v>
      </c>
      <c r="L1871" s="143" t="e">
        <f>IF(ЗАПОЛНИТЬ!$F$7=1,#REF!/1000,#REF!)</f>
        <v>#REF!</v>
      </c>
      <c r="M1871" s="143" t="e">
        <f>IF(ЗАПОЛНИТЬ!$F$7=1,#REF!/1000,#REF!)</f>
        <v>#REF!</v>
      </c>
      <c r="N1871" s="143" t="e">
        <f>IF(ЗАПОЛНИТЬ!$F$7=1,#REF!/1000,#REF!)</f>
        <v>#REF!</v>
      </c>
      <c r="O1871" s="143" t="e">
        <f>IF(ЗАПОЛНИТЬ!$F$7=1,#REF!/1000,#REF!)</f>
        <v>#REF!</v>
      </c>
      <c r="P1871" s="143" t="e">
        <f>IF(ЗАПОЛНИТЬ!$F$7=1,#REF!/1000,#REF!)</f>
        <v>#REF!</v>
      </c>
      <c r="Q1871" s="143" t="e">
        <f>IF(ЗАПОЛНИТЬ!$F$7=1,#REF!/1000,#REF!)</f>
        <v>#REF!</v>
      </c>
      <c r="R1871" s="143" t="e">
        <f>IF(ЗАПОЛНИТЬ!$F$7=1,#REF!/1000,#REF!)</f>
        <v>#REF!</v>
      </c>
      <c r="S1871" s="143" t="e">
        <f>IF(ЗАПОЛНИТЬ!$F$7=1,#REF!/1000,#REF!)</f>
        <v>#REF!</v>
      </c>
      <c r="T1871" s="143" t="e">
        <f>IF(ЗАПОЛНИТЬ!$F$7=1,#REF!/1000,#REF!)</f>
        <v>#REF!</v>
      </c>
      <c r="U1871" s="143" t="e">
        <f>IF(ЗАПОЛНИТЬ!$F$7=1,#REF!/1000,#REF!)</f>
        <v>#REF!</v>
      </c>
      <c r="V1871" s="145" t="e">
        <f t="shared" si="125"/>
        <v>#REF!</v>
      </c>
      <c r="W1871" s="145" t="e">
        <f>IF(SUM(L1871:U1871)&gt;0,1,0)</f>
        <v>#REF!</v>
      </c>
    </row>
    <row r="1872" spans="1:23">
      <c r="A1872" s="144" t="str">
        <f>ЗАПОЛНИТЬ!$B$23</f>
        <v>4</v>
      </c>
      <c r="B1872" s="144" t="str">
        <f>ЗАПОЛНИТЬ!$B$13</f>
        <v>24188344</v>
      </c>
      <c r="C1872" s="144" t="str">
        <f>ЗАПОЛНИТЬ!$B$24</f>
        <v>298</v>
      </c>
      <c r="D1872" s="144" t="str">
        <f>ЗАПОЛНИТЬ!$B$21</f>
        <v>12</v>
      </c>
      <c r="E1872" s="145"/>
      <c r="F1872" s="144" t="str">
        <f>ЗАПОЛНИТЬ!$B$22</f>
        <v>15</v>
      </c>
      <c r="G1872" s="144" t="str">
        <f>ЗАПОЛНИТЬ!$B$20</f>
        <v>040222</v>
      </c>
      <c r="H1872" s="143" t="str">
        <f>IF(ЗАПОЛНИТЬ!$F$7=1,ЗАПОЛНИТЬ!$H$9,ЗАПОЛНИТЬ!$H$10)</f>
        <v>73</v>
      </c>
      <c r="I1872" s="146" t="e">
        <f>IF(ЗАПОЛНИТЬ!$F$7=1,#REF!,#REF!)</f>
        <v>#REF!</v>
      </c>
      <c r="J1872" s="145" t="str">
        <f>IF(ЗАПОЛНИТЬ!$F$7=1,CONCATENATE(ЗАПОЛНИТЬ!$F$18,ЗАПОЛНИТЬ!$D$18),ЗАПОЛНИТЬ!$E$18)</f>
        <v>01.07.2016</v>
      </c>
      <c r="K1872" s="143" t="e">
        <f>#REF!</f>
        <v>#REF!</v>
      </c>
      <c r="L1872" s="143" t="e">
        <f>IF(ЗАПОЛНИТЬ!$F$7=1,#REF!/1000,#REF!)</f>
        <v>#REF!</v>
      </c>
      <c r="M1872" s="143" t="e">
        <f>IF(ЗАПОЛНИТЬ!$F$7=1,#REF!/1000,#REF!)</f>
        <v>#REF!</v>
      </c>
      <c r="N1872" s="143" t="e">
        <f>IF(ЗАПОЛНИТЬ!$F$7=1,#REF!/1000,#REF!)</f>
        <v>#REF!</v>
      </c>
      <c r="O1872" s="143" t="e">
        <f>IF(ЗАПОЛНИТЬ!$F$7=1,#REF!/1000,#REF!)</f>
        <v>#REF!</v>
      </c>
      <c r="P1872" s="143" t="e">
        <f>IF(ЗАПОЛНИТЬ!$F$7=1,#REF!/1000,#REF!)</f>
        <v>#REF!</v>
      </c>
      <c r="Q1872" s="143" t="e">
        <f>IF(ЗАПОЛНИТЬ!$F$7=1,#REF!/1000,#REF!)</f>
        <v>#REF!</v>
      </c>
      <c r="R1872" s="143" t="e">
        <f>IF(ЗАПОЛНИТЬ!$F$7=1,#REF!/1000,#REF!)</f>
        <v>#REF!</v>
      </c>
      <c r="S1872" s="143" t="e">
        <f>IF(ЗАПОЛНИТЬ!$F$7=1,#REF!/1000,#REF!)</f>
        <v>#REF!</v>
      </c>
      <c r="T1872" s="143" t="e">
        <f>IF(ЗАПОЛНИТЬ!$F$7=1,#REF!/1000,#REF!)</f>
        <v>#REF!</v>
      </c>
      <c r="U1872" s="143" t="e">
        <f>IF(ЗАПОЛНИТЬ!$F$7=1,#REF!/1000,#REF!)</f>
        <v>#REF!</v>
      </c>
      <c r="V1872" s="145" t="e">
        <f t="shared" si="125"/>
        <v>#REF!</v>
      </c>
      <c r="W1872" s="145" t="e">
        <f>IF(SUM(L1872:U1872)&gt;0,1,0)</f>
        <v>#REF!</v>
      </c>
    </row>
    <row r="1873" spans="1:23">
      <c r="A1873" s="144" t="str">
        <f>ЗАПОЛНИТЬ!$B$23</f>
        <v>4</v>
      </c>
      <c r="B1873" s="144" t="str">
        <f>ЗАПОЛНИТЬ!$B$13</f>
        <v>24188344</v>
      </c>
      <c r="C1873" s="144" t="str">
        <f>ЗАПОЛНИТЬ!$B$24</f>
        <v>298</v>
      </c>
      <c r="D1873" s="144" t="str">
        <f>ЗАПОЛНИТЬ!$B$21</f>
        <v>12</v>
      </c>
      <c r="E1873" s="145"/>
      <c r="F1873" s="144" t="str">
        <f>ЗАПОЛНИТЬ!$B$22</f>
        <v>15</v>
      </c>
      <c r="G1873" s="144" t="str">
        <f>ЗАПОЛНИТЬ!$B$20</f>
        <v>040222</v>
      </c>
      <c r="H1873" s="143" t="str">
        <f>IF(ЗАПОЛНИТЬ!$F$7=1,ЗАПОЛНИТЬ!$H$9,ЗАПОЛНИТЬ!$H$10)</f>
        <v>73</v>
      </c>
      <c r="I1873" s="146" t="e">
        <f>IF(ЗАПОЛНИТЬ!$F$7=1,#REF!,#REF!)</f>
        <v>#REF!</v>
      </c>
      <c r="J1873" s="145" t="str">
        <f>IF(ЗАПОЛНИТЬ!$F$7=1,CONCATENATE(ЗАПОЛНИТЬ!$F$18,ЗАПОЛНИТЬ!$D$18),ЗАПОЛНИТЬ!$E$18)</f>
        <v>01.07.2016</v>
      </c>
      <c r="K1873" s="143" t="e">
        <f>#REF!</f>
        <v>#REF!</v>
      </c>
      <c r="L1873" s="143" t="e">
        <f>IF(ЗАПОЛНИТЬ!$F$7=1,#REF!/1000,#REF!)</f>
        <v>#REF!</v>
      </c>
      <c r="M1873" s="143" t="e">
        <f>IF(ЗАПОЛНИТЬ!$F$7=1,#REF!/1000,#REF!)</f>
        <v>#REF!</v>
      </c>
      <c r="N1873" s="143" t="e">
        <f>IF(ЗАПОЛНИТЬ!$F$7=1,#REF!/1000,#REF!)</f>
        <v>#REF!</v>
      </c>
      <c r="O1873" s="143" t="e">
        <f>IF(ЗАПОЛНИТЬ!$F$7=1,#REF!/1000,#REF!)</f>
        <v>#REF!</v>
      </c>
      <c r="P1873" s="143" t="e">
        <f>IF(ЗАПОЛНИТЬ!$F$7=1,#REF!/1000,#REF!)</f>
        <v>#REF!</v>
      </c>
      <c r="Q1873" s="143" t="e">
        <f>IF(ЗАПОЛНИТЬ!$F$7=1,#REF!/1000,#REF!)</f>
        <v>#REF!</v>
      </c>
      <c r="R1873" s="143" t="e">
        <f>IF(ЗАПОЛНИТЬ!$F$7=1,#REF!/1000,#REF!)</f>
        <v>#REF!</v>
      </c>
      <c r="S1873" s="143" t="e">
        <f>IF(ЗАПОЛНИТЬ!$F$7=1,#REF!/1000,#REF!)</f>
        <v>#REF!</v>
      </c>
      <c r="T1873" s="143" t="e">
        <f>IF(ЗАПОЛНИТЬ!$F$7=1,#REF!/1000,#REF!)</f>
        <v>#REF!</v>
      </c>
      <c r="U1873" s="143" t="e">
        <f>IF(ЗАПОЛНИТЬ!$F$7=1,#REF!/1000,#REF!)</f>
        <v>#REF!</v>
      </c>
      <c r="V1873" s="145" t="e">
        <f t="shared" si="125"/>
        <v>#REF!</v>
      </c>
      <c r="W1873" s="145">
        <v>0</v>
      </c>
    </row>
    <row r="1874" spans="1:23">
      <c r="A1874" s="144" t="str">
        <f>ЗАПОЛНИТЬ!$B$23</f>
        <v>4</v>
      </c>
      <c r="B1874" s="144" t="str">
        <f>ЗАПОЛНИТЬ!$B$13</f>
        <v>24188344</v>
      </c>
      <c r="C1874" s="144" t="str">
        <f>ЗАПОЛНИТЬ!$B$24</f>
        <v>298</v>
      </c>
      <c r="D1874" s="144" t="str">
        <f>ЗАПОЛНИТЬ!$B$21</f>
        <v>12</v>
      </c>
      <c r="E1874" s="145"/>
      <c r="F1874" s="144" t="str">
        <f>ЗАПОЛНИТЬ!$B$22</f>
        <v>15</v>
      </c>
      <c r="G1874" s="144" t="str">
        <f>ЗАПОЛНИТЬ!$B$20</f>
        <v>040222</v>
      </c>
      <c r="H1874" s="143" t="str">
        <f>IF(ЗАПОЛНИТЬ!$F$7=1,ЗАПОЛНИТЬ!$H$9,ЗАПОЛНИТЬ!$H$10)</f>
        <v>73</v>
      </c>
      <c r="I1874" s="146" t="e">
        <f>IF(ЗАПОЛНИТЬ!$F$7=1,#REF!,#REF!)</f>
        <v>#REF!</v>
      </c>
      <c r="J1874" s="145" t="str">
        <f>IF(ЗАПОЛНИТЬ!$F$7=1,CONCATENATE(ЗАПОЛНИТЬ!$F$18,ЗАПОЛНИТЬ!$D$18),ЗАПОЛНИТЬ!$E$18)</f>
        <v>01.07.2016</v>
      </c>
      <c r="K1874" s="143" t="e">
        <f>#REF!</f>
        <v>#REF!</v>
      </c>
      <c r="L1874" s="143" t="e">
        <f>IF(ЗАПОЛНИТЬ!$F$7=1,#REF!/1000,#REF!)</f>
        <v>#REF!</v>
      </c>
      <c r="M1874" s="143" t="e">
        <f>IF(ЗАПОЛНИТЬ!$F$7=1,#REF!/1000,#REF!)</f>
        <v>#REF!</v>
      </c>
      <c r="N1874" s="143" t="e">
        <f>IF(ЗАПОЛНИТЬ!$F$7=1,#REF!/1000,#REF!)</f>
        <v>#REF!</v>
      </c>
      <c r="O1874" s="143" t="e">
        <f>IF(ЗАПОЛНИТЬ!$F$7=1,#REF!/1000,#REF!)</f>
        <v>#REF!</v>
      </c>
      <c r="P1874" s="143" t="e">
        <f>IF(ЗАПОЛНИТЬ!$F$7=1,#REF!/1000,#REF!)</f>
        <v>#REF!</v>
      </c>
      <c r="Q1874" s="143" t="e">
        <f>IF(ЗАПОЛНИТЬ!$F$7=1,#REF!/1000,#REF!)</f>
        <v>#REF!</v>
      </c>
      <c r="R1874" s="143" t="e">
        <f>IF(ЗАПОЛНИТЬ!$F$7=1,#REF!/1000,#REF!)</f>
        <v>#REF!</v>
      </c>
      <c r="S1874" s="143" t="e">
        <f>IF(ЗАПОЛНИТЬ!$F$7=1,#REF!/1000,#REF!)</f>
        <v>#REF!</v>
      </c>
      <c r="T1874" s="143" t="e">
        <f>IF(ЗАПОЛНИТЬ!$F$7=1,#REF!/1000,#REF!)</f>
        <v>#REF!</v>
      </c>
      <c r="U1874" s="143" t="e">
        <f>IF(ЗАПОЛНИТЬ!$F$7=1,#REF!/1000,#REF!)</f>
        <v>#REF!</v>
      </c>
      <c r="V1874" s="145" t="e">
        <f t="shared" si="125"/>
        <v>#REF!</v>
      </c>
      <c r="W1874" s="145" t="e">
        <f>IF(SUM(L1874:U1874)&gt;0,1,0)</f>
        <v>#REF!</v>
      </c>
    </row>
    <row r="1875" spans="1:23">
      <c r="A1875" s="144" t="str">
        <f>ЗАПОЛНИТЬ!$B$23</f>
        <v>4</v>
      </c>
      <c r="B1875" s="144" t="str">
        <f>ЗАПОЛНИТЬ!$B$13</f>
        <v>24188344</v>
      </c>
      <c r="C1875" s="144" t="str">
        <f>ЗАПОЛНИТЬ!$B$24</f>
        <v>298</v>
      </c>
      <c r="D1875" s="144" t="str">
        <f>ЗАПОЛНИТЬ!$B$21</f>
        <v>12</v>
      </c>
      <c r="E1875" s="145"/>
      <c r="F1875" s="144" t="str">
        <f>ЗАПОЛНИТЬ!$B$22</f>
        <v>15</v>
      </c>
      <c r="G1875" s="144" t="str">
        <f>ЗАПОЛНИТЬ!$B$20</f>
        <v>040222</v>
      </c>
      <c r="H1875" s="143" t="str">
        <f>IF(ЗАПОЛНИТЬ!$F$7=1,ЗАПОЛНИТЬ!$H$9,ЗАПОЛНИТЬ!$H$10)</f>
        <v>73</v>
      </c>
      <c r="I1875" s="146" t="e">
        <f>IF(ЗАПОЛНИТЬ!$F$7=1,#REF!,#REF!)</f>
        <v>#REF!</v>
      </c>
      <c r="J1875" s="145" t="str">
        <f>IF(ЗАПОЛНИТЬ!$F$7=1,CONCATENATE(ЗАПОЛНИТЬ!$F$18,ЗАПОЛНИТЬ!$D$18),ЗАПОЛНИТЬ!$E$18)</f>
        <v>01.07.2016</v>
      </c>
      <c r="K1875" s="143" t="e">
        <f>#REF!</f>
        <v>#REF!</v>
      </c>
      <c r="L1875" s="143" t="e">
        <f>IF(ЗАПОЛНИТЬ!$F$7=1,#REF!/1000,#REF!)</f>
        <v>#REF!</v>
      </c>
      <c r="M1875" s="143" t="e">
        <f>IF(ЗАПОЛНИТЬ!$F$7=1,#REF!/1000,#REF!)</f>
        <v>#REF!</v>
      </c>
      <c r="N1875" s="143" t="e">
        <f>IF(ЗАПОЛНИТЬ!$F$7=1,#REF!/1000,#REF!)</f>
        <v>#REF!</v>
      </c>
      <c r="O1875" s="143" t="e">
        <f>IF(ЗАПОЛНИТЬ!$F$7=1,#REF!/1000,#REF!)</f>
        <v>#REF!</v>
      </c>
      <c r="P1875" s="143" t="e">
        <f>IF(ЗАПОЛНИТЬ!$F$7=1,#REF!/1000,#REF!)</f>
        <v>#REF!</v>
      </c>
      <c r="Q1875" s="143" t="e">
        <f>IF(ЗАПОЛНИТЬ!$F$7=1,#REF!/1000,#REF!)</f>
        <v>#REF!</v>
      </c>
      <c r="R1875" s="143" t="e">
        <f>IF(ЗАПОЛНИТЬ!$F$7=1,#REF!/1000,#REF!)</f>
        <v>#REF!</v>
      </c>
      <c r="S1875" s="143" t="e">
        <f>IF(ЗАПОЛНИТЬ!$F$7=1,#REF!/1000,#REF!)</f>
        <v>#REF!</v>
      </c>
      <c r="T1875" s="143" t="e">
        <f>IF(ЗАПОЛНИТЬ!$F$7=1,#REF!/1000,#REF!)</f>
        <v>#REF!</v>
      </c>
      <c r="U1875" s="143" t="e">
        <f>IF(ЗАПОЛНИТЬ!$F$7=1,#REF!/1000,#REF!)</f>
        <v>#REF!</v>
      </c>
      <c r="V1875" s="145" t="e">
        <f t="shared" si="125"/>
        <v>#REF!</v>
      </c>
      <c r="W1875" s="145" t="e">
        <f>IF(SUM(L1875:U1875)&gt;0,1,0)</f>
        <v>#REF!</v>
      </c>
    </row>
    <row r="1876" spans="1:23">
      <c r="A1876" s="144" t="str">
        <f>ЗАПОЛНИТЬ!$B$23</f>
        <v>4</v>
      </c>
      <c r="B1876" s="144" t="str">
        <f>ЗАПОЛНИТЬ!$B$13</f>
        <v>24188344</v>
      </c>
      <c r="C1876" s="144" t="str">
        <f>ЗАПОЛНИТЬ!$B$24</f>
        <v>298</v>
      </c>
      <c r="D1876" s="144" t="str">
        <f>ЗАПОЛНИТЬ!$B$21</f>
        <v>12</v>
      </c>
      <c r="E1876" s="145"/>
      <c r="F1876" s="144" t="str">
        <f>ЗАПОЛНИТЬ!$B$22</f>
        <v>15</v>
      </c>
      <c r="G1876" s="144" t="str">
        <f>ЗАПОЛНИТЬ!$B$20</f>
        <v>040222</v>
      </c>
      <c r="H1876" s="143" t="str">
        <f>IF(ЗАПОЛНИТЬ!$F$7=1,ЗАПОЛНИТЬ!$H$9,ЗАПОЛНИТЬ!$H$10)</f>
        <v>73</v>
      </c>
      <c r="I1876" s="146" t="e">
        <f>IF(ЗАПОЛНИТЬ!$F$7=1,#REF!,#REF!)</f>
        <v>#REF!</v>
      </c>
      <c r="J1876" s="145" t="str">
        <f>IF(ЗАПОЛНИТЬ!$F$7=1,CONCATENATE(ЗАПОЛНИТЬ!$F$18,ЗАПОЛНИТЬ!$D$18),ЗАПОЛНИТЬ!$E$18)</f>
        <v>01.07.2016</v>
      </c>
      <c r="K1876" s="143" t="e">
        <f>#REF!</f>
        <v>#REF!</v>
      </c>
      <c r="L1876" s="143" t="e">
        <f>IF(ЗАПОЛНИТЬ!$F$7=1,#REF!/1000,#REF!)</f>
        <v>#REF!</v>
      </c>
      <c r="M1876" s="143" t="e">
        <f>IF(ЗАПОЛНИТЬ!$F$7=1,#REF!/1000,#REF!)</f>
        <v>#REF!</v>
      </c>
      <c r="N1876" s="143" t="e">
        <f>IF(ЗАПОЛНИТЬ!$F$7=1,#REF!/1000,#REF!)</f>
        <v>#REF!</v>
      </c>
      <c r="O1876" s="143" t="e">
        <f>IF(ЗАПОЛНИТЬ!$F$7=1,#REF!/1000,#REF!)</f>
        <v>#REF!</v>
      </c>
      <c r="P1876" s="143" t="e">
        <f>IF(ЗАПОЛНИТЬ!$F$7=1,#REF!/1000,#REF!)</f>
        <v>#REF!</v>
      </c>
      <c r="Q1876" s="143" t="e">
        <f>IF(ЗАПОЛНИТЬ!$F$7=1,#REF!/1000,#REF!)</f>
        <v>#REF!</v>
      </c>
      <c r="R1876" s="143" t="e">
        <f>IF(ЗАПОЛНИТЬ!$F$7=1,#REF!/1000,#REF!)</f>
        <v>#REF!</v>
      </c>
      <c r="S1876" s="143" t="e">
        <f>IF(ЗАПОЛНИТЬ!$F$7=1,#REF!/1000,#REF!)</f>
        <v>#REF!</v>
      </c>
      <c r="T1876" s="143" t="e">
        <f>IF(ЗАПОЛНИТЬ!$F$7=1,#REF!/1000,#REF!)</f>
        <v>#REF!</v>
      </c>
      <c r="U1876" s="143" t="e">
        <f>IF(ЗАПОЛНИТЬ!$F$7=1,#REF!/1000,#REF!)</f>
        <v>#REF!</v>
      </c>
      <c r="V1876" s="145" t="e">
        <f t="shared" si="125"/>
        <v>#REF!</v>
      </c>
      <c r="W1876" s="145" t="e">
        <f>IF(SUM(L1876:U1876)&gt;0,1,0)</f>
        <v>#REF!</v>
      </c>
    </row>
    <row r="1877" spans="1:23">
      <c r="A1877" s="144" t="str">
        <f>ЗАПОЛНИТЬ!$B$23</f>
        <v>4</v>
      </c>
      <c r="B1877" s="144" t="str">
        <f>ЗАПОЛНИТЬ!$B$13</f>
        <v>24188344</v>
      </c>
      <c r="C1877" s="144" t="str">
        <f>ЗАПОЛНИТЬ!$B$24</f>
        <v>298</v>
      </c>
      <c r="D1877" s="144" t="str">
        <f>ЗАПОЛНИТЬ!$B$21</f>
        <v>12</v>
      </c>
      <c r="E1877" s="145"/>
      <c r="F1877" s="144" t="str">
        <f>ЗАПОЛНИТЬ!$B$22</f>
        <v>15</v>
      </c>
      <c r="G1877" s="144" t="str">
        <f>ЗАПОЛНИТЬ!$B$20</f>
        <v>040222</v>
      </c>
      <c r="H1877" s="143" t="str">
        <f>IF(ЗАПОЛНИТЬ!$F$7=1,ЗАПОЛНИТЬ!$H$9,ЗАПОЛНИТЬ!$H$10)</f>
        <v>73</v>
      </c>
      <c r="I1877" s="146" t="e">
        <f>IF(ЗАПОЛНИТЬ!$F$7=1,#REF!,#REF!)</f>
        <v>#REF!</v>
      </c>
      <c r="J1877" s="145" t="str">
        <f>IF(ЗАПОЛНИТЬ!$F$7=1,CONCATENATE(ЗАПОЛНИТЬ!$F$18,ЗАПОЛНИТЬ!$D$18),ЗАПОЛНИТЬ!$E$18)</f>
        <v>01.07.2016</v>
      </c>
      <c r="K1877" s="143" t="e">
        <f>#REF!</f>
        <v>#REF!</v>
      </c>
      <c r="L1877" s="143" t="e">
        <f>IF(ЗАПОЛНИТЬ!$F$7=1,#REF!/1000,#REF!)</f>
        <v>#REF!</v>
      </c>
      <c r="M1877" s="143" t="e">
        <f>IF(ЗАПОЛНИТЬ!$F$7=1,#REF!/1000,#REF!)</f>
        <v>#REF!</v>
      </c>
      <c r="N1877" s="143" t="e">
        <f>IF(ЗАПОЛНИТЬ!$F$7=1,#REF!/1000,#REF!)</f>
        <v>#REF!</v>
      </c>
      <c r="O1877" s="143" t="e">
        <f>IF(ЗАПОЛНИТЬ!$F$7=1,#REF!/1000,#REF!)</f>
        <v>#REF!</v>
      </c>
      <c r="P1877" s="143" t="e">
        <f>IF(ЗАПОЛНИТЬ!$F$7=1,#REF!/1000,#REF!)</f>
        <v>#REF!</v>
      </c>
      <c r="Q1877" s="143" t="e">
        <f>IF(ЗАПОЛНИТЬ!$F$7=1,#REF!/1000,#REF!)</f>
        <v>#REF!</v>
      </c>
      <c r="R1877" s="143" t="e">
        <f>IF(ЗАПОЛНИТЬ!$F$7=1,#REF!/1000,#REF!)</f>
        <v>#REF!</v>
      </c>
      <c r="S1877" s="143" t="e">
        <f>IF(ЗАПОЛНИТЬ!$F$7=1,#REF!/1000,#REF!)</f>
        <v>#REF!</v>
      </c>
      <c r="T1877" s="143" t="e">
        <f>IF(ЗАПОЛНИТЬ!$F$7=1,#REF!/1000,#REF!)</f>
        <v>#REF!</v>
      </c>
      <c r="U1877" s="143" t="e">
        <f>IF(ЗАПОЛНИТЬ!$F$7=1,#REF!/1000,#REF!)</f>
        <v>#REF!</v>
      </c>
      <c r="V1877" s="145" t="e">
        <f t="shared" si="125"/>
        <v>#REF!</v>
      </c>
      <c r="W1877" s="145" t="e">
        <f>IF(SUM(L1877:U1877)&gt;0,1,0)</f>
        <v>#REF!</v>
      </c>
    </row>
    <row r="1878" spans="1:23">
      <c r="A1878" s="144" t="str">
        <f>ЗАПОЛНИТЬ!$B$23</f>
        <v>4</v>
      </c>
      <c r="B1878" s="144" t="str">
        <f>ЗАПОЛНИТЬ!$B$13</f>
        <v>24188344</v>
      </c>
      <c r="C1878" s="144" t="str">
        <f>ЗАПОЛНИТЬ!$B$24</f>
        <v>298</v>
      </c>
      <c r="D1878" s="144" t="str">
        <f>ЗАПОЛНИТЬ!$B$21</f>
        <v>12</v>
      </c>
      <c r="E1878" s="145"/>
      <c r="F1878" s="144" t="str">
        <f>ЗАПОЛНИТЬ!$B$22</f>
        <v>15</v>
      </c>
      <c r="G1878" s="144" t="str">
        <f>ЗАПОЛНИТЬ!$B$20</f>
        <v>040222</v>
      </c>
      <c r="H1878" s="143" t="str">
        <f>IF(ЗАПОЛНИТЬ!$F$7=1,ЗАПОЛНИТЬ!$H$9,ЗАПОЛНИТЬ!$H$10)</f>
        <v>73</v>
      </c>
      <c r="I1878" s="146" t="e">
        <f>IF(ЗАПОЛНИТЬ!$F$7=1,#REF!,#REF!)</f>
        <v>#REF!</v>
      </c>
      <c r="J1878" s="145" t="str">
        <f>IF(ЗАПОЛНИТЬ!$F$7=1,CONCATENATE(ЗАПОЛНИТЬ!$F$18,ЗАПОЛНИТЬ!$D$18),ЗАПОЛНИТЬ!$E$18)</f>
        <v>01.07.2016</v>
      </c>
      <c r="K1878" s="143" t="e">
        <f>#REF!</f>
        <v>#REF!</v>
      </c>
      <c r="L1878" s="143" t="e">
        <f>IF(ЗАПОЛНИТЬ!$F$7=1,#REF!/1000,#REF!)</f>
        <v>#REF!</v>
      </c>
      <c r="M1878" s="143" t="e">
        <f>IF(ЗАПОЛНИТЬ!$F$7=1,#REF!/1000,#REF!)</f>
        <v>#REF!</v>
      </c>
      <c r="N1878" s="143" t="e">
        <f>IF(ЗАПОЛНИТЬ!$F$7=1,#REF!/1000,#REF!)</f>
        <v>#REF!</v>
      </c>
      <c r="O1878" s="143" t="e">
        <f>IF(ЗАПОЛНИТЬ!$F$7=1,#REF!/1000,#REF!)</f>
        <v>#REF!</v>
      </c>
      <c r="P1878" s="143" t="e">
        <f>IF(ЗАПОЛНИТЬ!$F$7=1,#REF!/1000,#REF!)</f>
        <v>#REF!</v>
      </c>
      <c r="Q1878" s="143" t="e">
        <f>IF(ЗАПОЛНИТЬ!$F$7=1,#REF!/1000,#REF!)</f>
        <v>#REF!</v>
      </c>
      <c r="R1878" s="143" t="e">
        <f>IF(ЗАПОЛНИТЬ!$F$7=1,#REF!/1000,#REF!)</f>
        <v>#REF!</v>
      </c>
      <c r="S1878" s="143" t="e">
        <f>IF(ЗАПОЛНИТЬ!$F$7=1,#REF!/1000,#REF!)</f>
        <v>#REF!</v>
      </c>
      <c r="T1878" s="143" t="e">
        <f>IF(ЗАПОЛНИТЬ!$F$7=1,#REF!/1000,#REF!)</f>
        <v>#REF!</v>
      </c>
      <c r="U1878" s="143" t="e">
        <f>IF(ЗАПОЛНИТЬ!$F$7=1,#REF!/1000,#REF!)</f>
        <v>#REF!</v>
      </c>
      <c r="V1878" s="145" t="e">
        <f t="shared" si="125"/>
        <v>#REF!</v>
      </c>
      <c r="W1878" s="145" t="e">
        <f>IF(SUM(L1878:U1878)&gt;0,1,0)</f>
        <v>#REF!</v>
      </c>
    </row>
    <row r="1879" spans="1:23">
      <c r="A1879" s="144" t="str">
        <f>ЗАПОЛНИТЬ!$B$23</f>
        <v>4</v>
      </c>
      <c r="B1879" s="144" t="str">
        <f>ЗАПОЛНИТЬ!$B$13</f>
        <v>24188344</v>
      </c>
      <c r="C1879" s="144" t="str">
        <f>ЗАПОЛНИТЬ!$B$24</f>
        <v>298</v>
      </c>
      <c r="D1879" s="144" t="str">
        <f>ЗАПОЛНИТЬ!$B$21</f>
        <v>12</v>
      </c>
      <c r="E1879" s="145"/>
      <c r="F1879" s="144" t="str">
        <f>ЗАПОЛНИТЬ!$B$22</f>
        <v>15</v>
      </c>
      <c r="G1879" s="144" t="str">
        <f>ЗАПОЛНИТЬ!$B$20</f>
        <v>040222</v>
      </c>
      <c r="H1879" s="143" t="str">
        <f>IF(ЗАПОЛНИТЬ!$F$7=1,ЗАПОЛНИТЬ!$H$9,ЗАПОЛНИТЬ!$H$10)</f>
        <v>73</v>
      </c>
      <c r="I1879" s="146" t="e">
        <f>IF(ЗАПОЛНИТЬ!$F$7=1,#REF!,#REF!)</f>
        <v>#REF!</v>
      </c>
      <c r="J1879" s="145" t="str">
        <f>IF(ЗАПОЛНИТЬ!$F$7=1,CONCATENATE(ЗАПОЛНИТЬ!$F$18,ЗАПОЛНИТЬ!$D$18),ЗАПОЛНИТЬ!$E$18)</f>
        <v>01.07.2016</v>
      </c>
      <c r="K1879" s="143" t="e">
        <f>#REF!</f>
        <v>#REF!</v>
      </c>
      <c r="L1879" s="143" t="e">
        <f>IF(ЗАПОЛНИТЬ!$F$7=1,#REF!/1000,#REF!)</f>
        <v>#REF!</v>
      </c>
      <c r="M1879" s="143" t="e">
        <f>IF(ЗАПОЛНИТЬ!$F$7=1,#REF!/1000,#REF!)</f>
        <v>#REF!</v>
      </c>
      <c r="N1879" s="143" t="e">
        <f>IF(ЗАПОЛНИТЬ!$F$7=1,#REF!/1000,#REF!)</f>
        <v>#REF!</v>
      </c>
      <c r="O1879" s="143" t="e">
        <f>IF(ЗАПОЛНИТЬ!$F$7=1,#REF!/1000,#REF!)</f>
        <v>#REF!</v>
      </c>
      <c r="P1879" s="143" t="e">
        <f>IF(ЗАПОЛНИТЬ!$F$7=1,#REF!/1000,#REF!)</f>
        <v>#REF!</v>
      </c>
      <c r="Q1879" s="143" t="e">
        <f>IF(ЗАПОЛНИТЬ!$F$7=1,#REF!/1000,#REF!)</f>
        <v>#REF!</v>
      </c>
      <c r="R1879" s="143" t="e">
        <f>IF(ЗАПОЛНИТЬ!$F$7=1,#REF!/1000,#REF!)</f>
        <v>#REF!</v>
      </c>
      <c r="S1879" s="143" t="e">
        <f>IF(ЗАПОЛНИТЬ!$F$7=1,#REF!/1000,#REF!)</f>
        <v>#REF!</v>
      </c>
      <c r="T1879" s="143" t="e">
        <f>IF(ЗАПОЛНИТЬ!$F$7=1,#REF!/1000,#REF!)</f>
        <v>#REF!</v>
      </c>
      <c r="U1879" s="143" t="e">
        <f>IF(ЗАПОЛНИТЬ!$F$7=1,#REF!/1000,#REF!)</f>
        <v>#REF!</v>
      </c>
      <c r="V1879" s="145" t="e">
        <f t="shared" si="125"/>
        <v>#REF!</v>
      </c>
      <c r="W1879" s="145">
        <v>0</v>
      </c>
    </row>
    <row r="1880" spans="1:23">
      <c r="A1880" s="144" t="str">
        <f>ЗАПОЛНИТЬ!$B$23</f>
        <v>4</v>
      </c>
      <c r="B1880" s="144" t="str">
        <f>ЗАПОЛНИТЬ!$B$13</f>
        <v>24188344</v>
      </c>
      <c r="C1880" s="144" t="str">
        <f>ЗАПОЛНИТЬ!$B$24</f>
        <v>298</v>
      </c>
      <c r="D1880" s="144" t="str">
        <f>ЗАПОЛНИТЬ!$B$21</f>
        <v>12</v>
      </c>
      <c r="E1880" s="145"/>
      <c r="F1880" s="144" t="str">
        <f>ЗАПОЛНИТЬ!$B$22</f>
        <v>15</v>
      </c>
      <c r="G1880" s="144" t="str">
        <f>ЗАПОЛНИТЬ!$B$20</f>
        <v>040222</v>
      </c>
      <c r="H1880" s="143" t="str">
        <f>IF(ЗАПОЛНИТЬ!$F$7=1,ЗАПОЛНИТЬ!$H$9,ЗАПОЛНИТЬ!$H$10)</f>
        <v>73</v>
      </c>
      <c r="I1880" s="146" t="e">
        <f>IF(ЗАПОЛНИТЬ!$F$7=1,#REF!,#REF!)</f>
        <v>#REF!</v>
      </c>
      <c r="J1880" s="145" t="str">
        <f>IF(ЗАПОЛНИТЬ!$F$7=1,CONCATENATE(ЗАПОЛНИТЬ!$F$18,ЗАПОЛНИТЬ!$D$18),ЗАПОЛНИТЬ!$E$18)</f>
        <v>01.07.2016</v>
      </c>
      <c r="K1880" s="143" t="e">
        <f>#REF!</f>
        <v>#REF!</v>
      </c>
      <c r="L1880" s="143" t="e">
        <f>IF(ЗАПОЛНИТЬ!$F$7=1,#REF!/1000,#REF!)</f>
        <v>#REF!</v>
      </c>
      <c r="M1880" s="143" t="e">
        <f>IF(ЗАПОЛНИТЬ!$F$7=1,#REF!/1000,#REF!)</f>
        <v>#REF!</v>
      </c>
      <c r="N1880" s="143" t="e">
        <f>IF(ЗАПОЛНИТЬ!$F$7=1,#REF!/1000,#REF!)</f>
        <v>#REF!</v>
      </c>
      <c r="O1880" s="143" t="e">
        <f>IF(ЗАПОЛНИТЬ!$F$7=1,#REF!/1000,#REF!)</f>
        <v>#REF!</v>
      </c>
      <c r="P1880" s="143" t="e">
        <f>IF(ЗАПОЛНИТЬ!$F$7=1,#REF!/1000,#REF!)</f>
        <v>#REF!</v>
      </c>
      <c r="Q1880" s="143" t="e">
        <f>IF(ЗАПОЛНИТЬ!$F$7=1,#REF!/1000,#REF!)</f>
        <v>#REF!</v>
      </c>
      <c r="R1880" s="143" t="e">
        <f>IF(ЗАПОЛНИТЬ!$F$7=1,#REF!/1000,#REF!)</f>
        <v>#REF!</v>
      </c>
      <c r="S1880" s="143" t="e">
        <f>IF(ЗАПОЛНИТЬ!$F$7=1,#REF!/1000,#REF!)</f>
        <v>#REF!</v>
      </c>
      <c r="T1880" s="143" t="e">
        <f>IF(ЗАПОЛНИТЬ!$F$7=1,#REF!/1000,#REF!)</f>
        <v>#REF!</v>
      </c>
      <c r="U1880" s="143" t="e">
        <f>IF(ЗАПОЛНИТЬ!$F$7=1,#REF!/1000,#REF!)</f>
        <v>#REF!</v>
      </c>
      <c r="V1880" s="145" t="e">
        <f t="shared" si="125"/>
        <v>#REF!</v>
      </c>
      <c r="W1880" s="145" t="e">
        <f>IF(SUM(L1880:U1880)&gt;0,1,0)</f>
        <v>#REF!</v>
      </c>
    </row>
    <row r="1881" spans="1:23">
      <c r="A1881" s="144" t="str">
        <f>ЗАПОЛНИТЬ!$B$23</f>
        <v>4</v>
      </c>
      <c r="B1881" s="144" t="str">
        <f>ЗАПОЛНИТЬ!$B$13</f>
        <v>24188344</v>
      </c>
      <c r="C1881" s="144" t="str">
        <f>ЗАПОЛНИТЬ!$B$24</f>
        <v>298</v>
      </c>
      <c r="D1881" s="144" t="str">
        <f>ЗАПОЛНИТЬ!$B$21</f>
        <v>12</v>
      </c>
      <c r="E1881" s="145"/>
      <c r="F1881" s="144" t="str">
        <f>ЗАПОЛНИТЬ!$B$22</f>
        <v>15</v>
      </c>
      <c r="G1881" s="144" t="str">
        <f>ЗАПОЛНИТЬ!$B$20</f>
        <v>040222</v>
      </c>
      <c r="H1881" s="143" t="str">
        <f>IF(ЗАПОЛНИТЬ!$F$7=1,ЗАПОЛНИТЬ!$H$9,ЗАПОЛНИТЬ!$H$10)</f>
        <v>73</v>
      </c>
      <c r="I1881" s="146" t="e">
        <f>IF(ЗАПОЛНИТЬ!$F$7=1,#REF!,#REF!)</f>
        <v>#REF!</v>
      </c>
      <c r="J1881" s="145" t="str">
        <f>IF(ЗАПОЛНИТЬ!$F$7=1,CONCATENATE(ЗАПОЛНИТЬ!$F$18,ЗАПОЛНИТЬ!$D$18),ЗАПОЛНИТЬ!$E$18)</f>
        <v>01.07.2016</v>
      </c>
      <c r="K1881" s="143" t="e">
        <f>#REF!</f>
        <v>#REF!</v>
      </c>
      <c r="L1881" s="143" t="e">
        <f>IF(ЗАПОЛНИТЬ!$F$7=1,#REF!/1000,#REF!)</f>
        <v>#REF!</v>
      </c>
      <c r="M1881" s="143" t="e">
        <f>IF(ЗАПОЛНИТЬ!$F$7=1,#REF!/1000,#REF!)</f>
        <v>#REF!</v>
      </c>
      <c r="N1881" s="143" t="e">
        <f>IF(ЗАПОЛНИТЬ!$F$7=1,#REF!/1000,#REF!)</f>
        <v>#REF!</v>
      </c>
      <c r="O1881" s="143" t="e">
        <f>IF(ЗАПОЛНИТЬ!$F$7=1,#REF!/1000,#REF!)</f>
        <v>#REF!</v>
      </c>
      <c r="P1881" s="143" t="e">
        <f>IF(ЗАПОЛНИТЬ!$F$7=1,#REF!/1000,#REF!)</f>
        <v>#REF!</v>
      </c>
      <c r="Q1881" s="143" t="e">
        <f>IF(ЗАПОЛНИТЬ!$F$7=1,#REF!/1000,#REF!)</f>
        <v>#REF!</v>
      </c>
      <c r="R1881" s="143" t="e">
        <f>IF(ЗАПОЛНИТЬ!$F$7=1,#REF!/1000,#REF!)</f>
        <v>#REF!</v>
      </c>
      <c r="S1881" s="143" t="e">
        <f>IF(ЗАПОЛНИТЬ!$F$7=1,#REF!/1000,#REF!)</f>
        <v>#REF!</v>
      </c>
      <c r="T1881" s="143" t="e">
        <f>IF(ЗАПОЛНИТЬ!$F$7=1,#REF!/1000,#REF!)</f>
        <v>#REF!</v>
      </c>
      <c r="U1881" s="143" t="e">
        <f>IF(ЗАПОЛНИТЬ!$F$7=1,#REF!/1000,#REF!)</f>
        <v>#REF!</v>
      </c>
      <c r="V1881" s="145" t="e">
        <f t="shared" si="125"/>
        <v>#REF!</v>
      </c>
      <c r="W1881" s="145" t="e">
        <f>IF(SUM(L1881:U1881)&gt;0,1,0)</f>
        <v>#REF!</v>
      </c>
    </row>
    <row r="1882" spans="1:23">
      <c r="A1882" s="144" t="str">
        <f>ЗАПОЛНИТЬ!$B$23</f>
        <v>4</v>
      </c>
      <c r="B1882" s="144" t="str">
        <f>ЗАПОЛНИТЬ!$B$13</f>
        <v>24188344</v>
      </c>
      <c r="C1882" s="144" t="str">
        <f>ЗАПОЛНИТЬ!$B$24</f>
        <v>298</v>
      </c>
      <c r="D1882" s="144" t="str">
        <f>ЗАПОЛНИТЬ!$B$21</f>
        <v>12</v>
      </c>
      <c r="E1882" s="145"/>
      <c r="F1882" s="144" t="str">
        <f>ЗАПОЛНИТЬ!$B$22</f>
        <v>15</v>
      </c>
      <c r="G1882" s="144" t="str">
        <f>ЗАПОЛНИТЬ!$B$20</f>
        <v>040222</v>
      </c>
      <c r="H1882" s="143" t="str">
        <f>IF(ЗАПОЛНИТЬ!$F$7=1,ЗАПОЛНИТЬ!$H$9,ЗАПОЛНИТЬ!$H$10)</f>
        <v>73</v>
      </c>
      <c r="I1882" s="146" t="e">
        <f>IF(ЗАПОЛНИТЬ!$F$7=1,#REF!,#REF!)</f>
        <v>#REF!</v>
      </c>
      <c r="J1882" s="145" t="str">
        <f>IF(ЗАПОЛНИТЬ!$F$7=1,CONCATENATE(ЗАПОЛНИТЬ!$F$18,ЗАПОЛНИТЬ!$D$18),ЗАПОЛНИТЬ!$E$18)</f>
        <v>01.07.2016</v>
      </c>
      <c r="K1882" s="143" t="e">
        <f>#REF!</f>
        <v>#REF!</v>
      </c>
      <c r="L1882" s="143" t="e">
        <f>IF(ЗАПОЛНИТЬ!$F$7=1,#REF!/1000,#REF!)</f>
        <v>#REF!</v>
      </c>
      <c r="M1882" s="143" t="e">
        <f>IF(ЗАПОЛНИТЬ!$F$7=1,#REF!/1000,#REF!)</f>
        <v>#REF!</v>
      </c>
      <c r="N1882" s="143" t="e">
        <f>IF(ЗАПОЛНИТЬ!$F$7=1,#REF!/1000,#REF!)</f>
        <v>#REF!</v>
      </c>
      <c r="O1882" s="143" t="e">
        <f>IF(ЗАПОЛНИТЬ!$F$7=1,#REF!/1000,#REF!)</f>
        <v>#REF!</v>
      </c>
      <c r="P1882" s="143" t="e">
        <f>IF(ЗАПОЛНИТЬ!$F$7=1,#REF!/1000,#REF!)</f>
        <v>#REF!</v>
      </c>
      <c r="Q1882" s="143" t="e">
        <f>IF(ЗАПОЛНИТЬ!$F$7=1,#REF!/1000,#REF!)</f>
        <v>#REF!</v>
      </c>
      <c r="R1882" s="143" t="e">
        <f>IF(ЗАПОЛНИТЬ!$F$7=1,#REF!/1000,#REF!)</f>
        <v>#REF!</v>
      </c>
      <c r="S1882" s="143" t="e">
        <f>IF(ЗАПОЛНИТЬ!$F$7=1,#REF!/1000,#REF!)</f>
        <v>#REF!</v>
      </c>
      <c r="T1882" s="143" t="e">
        <f>IF(ЗАПОЛНИТЬ!$F$7=1,#REF!/1000,#REF!)</f>
        <v>#REF!</v>
      </c>
      <c r="U1882" s="143" t="e">
        <f>IF(ЗАПОЛНИТЬ!$F$7=1,#REF!/1000,#REF!)</f>
        <v>#REF!</v>
      </c>
      <c r="V1882" s="145" t="e">
        <f t="shared" si="125"/>
        <v>#REF!</v>
      </c>
      <c r="W1882" s="145" t="e">
        <f>IF(SUM(L1882:U1882)&gt;0,1,0)</f>
        <v>#REF!</v>
      </c>
    </row>
    <row r="1883" spans="1:23">
      <c r="A1883" s="144" t="str">
        <f>ЗАПОЛНИТЬ!$B$23</f>
        <v>4</v>
      </c>
      <c r="B1883" s="144" t="str">
        <f>ЗАПОЛНИТЬ!$B$13</f>
        <v>24188344</v>
      </c>
      <c r="C1883" s="144" t="str">
        <f>ЗАПОЛНИТЬ!$B$24</f>
        <v>298</v>
      </c>
      <c r="D1883" s="144" t="str">
        <f>ЗАПОЛНИТЬ!$B$21</f>
        <v>12</v>
      </c>
      <c r="E1883" s="145"/>
      <c r="F1883" s="144" t="str">
        <f>ЗАПОЛНИТЬ!$B$22</f>
        <v>15</v>
      </c>
      <c r="G1883" s="144" t="str">
        <f>ЗАПОЛНИТЬ!$B$20</f>
        <v>040222</v>
      </c>
      <c r="H1883" s="143" t="str">
        <f>IF(ЗАПОЛНИТЬ!$F$7=1,ЗАПОЛНИТЬ!$H$9,ЗАПОЛНИТЬ!$H$10)</f>
        <v>73</v>
      </c>
      <c r="I1883" s="146" t="e">
        <f>IF(ЗАПОЛНИТЬ!$F$7=1,#REF!,#REF!)</f>
        <v>#REF!</v>
      </c>
      <c r="J1883" s="145" t="str">
        <f>IF(ЗАПОЛНИТЬ!$F$7=1,CONCATENATE(ЗАПОЛНИТЬ!$F$18,ЗАПОЛНИТЬ!$D$18),ЗАПОЛНИТЬ!$E$18)</f>
        <v>01.07.2016</v>
      </c>
      <c r="K1883" s="143" t="e">
        <f>#REF!</f>
        <v>#REF!</v>
      </c>
      <c r="L1883" s="143" t="e">
        <f>IF(ЗАПОЛНИТЬ!$F$7=1,#REF!/1000,#REF!)</f>
        <v>#REF!</v>
      </c>
      <c r="M1883" s="143" t="e">
        <f>IF(ЗАПОЛНИТЬ!$F$7=1,#REF!/1000,#REF!)</f>
        <v>#REF!</v>
      </c>
      <c r="N1883" s="143" t="e">
        <f>IF(ЗАПОЛНИТЬ!$F$7=1,#REF!/1000,#REF!)</f>
        <v>#REF!</v>
      </c>
      <c r="O1883" s="143" t="e">
        <f>IF(ЗАПОЛНИТЬ!$F$7=1,#REF!/1000,#REF!)</f>
        <v>#REF!</v>
      </c>
      <c r="P1883" s="143" t="e">
        <f>IF(ЗАПОЛНИТЬ!$F$7=1,#REF!/1000,#REF!)</f>
        <v>#REF!</v>
      </c>
      <c r="Q1883" s="143" t="e">
        <f>IF(ЗАПОЛНИТЬ!$F$7=1,#REF!/1000,#REF!)</f>
        <v>#REF!</v>
      </c>
      <c r="R1883" s="143" t="e">
        <f>IF(ЗАПОЛНИТЬ!$F$7=1,#REF!/1000,#REF!)</f>
        <v>#REF!</v>
      </c>
      <c r="S1883" s="143" t="e">
        <f>IF(ЗАПОЛНИТЬ!$F$7=1,#REF!/1000,#REF!)</f>
        <v>#REF!</v>
      </c>
      <c r="T1883" s="143" t="e">
        <f>IF(ЗАПОЛНИТЬ!$F$7=1,#REF!/1000,#REF!)</f>
        <v>#REF!</v>
      </c>
      <c r="U1883" s="143" t="e">
        <f>IF(ЗАПОЛНИТЬ!$F$7=1,#REF!/1000,#REF!)</f>
        <v>#REF!</v>
      </c>
      <c r="V1883" s="145" t="e">
        <f t="shared" si="125"/>
        <v>#REF!</v>
      </c>
      <c r="W1883" s="145" t="e">
        <f>IF(SUM(L1883:U1883)&gt;0,1,0)</f>
        <v>#REF!</v>
      </c>
    </row>
    <row r="1884" spans="1:23">
      <c r="A1884" s="144" t="str">
        <f>ЗАПОЛНИТЬ!$B$23</f>
        <v>4</v>
      </c>
      <c r="B1884" s="144" t="str">
        <f>ЗАПОЛНИТЬ!$B$13</f>
        <v>24188344</v>
      </c>
      <c r="C1884" s="144" t="str">
        <f>ЗАПОЛНИТЬ!$B$24</f>
        <v>298</v>
      </c>
      <c r="D1884" s="144" t="str">
        <f>ЗАПОЛНИТЬ!$B$21</f>
        <v>12</v>
      </c>
      <c r="E1884" s="145"/>
      <c r="F1884" s="144" t="str">
        <f>ЗАПОЛНИТЬ!$B$22</f>
        <v>15</v>
      </c>
      <c r="G1884" s="144" t="str">
        <f>ЗАПОЛНИТЬ!$B$20</f>
        <v>040222</v>
      </c>
      <c r="H1884" s="143" t="str">
        <f>IF(ЗАПОЛНИТЬ!$F$7=1,ЗАПОЛНИТЬ!$H$9,ЗАПОЛНИТЬ!$H$10)</f>
        <v>73</v>
      </c>
      <c r="I1884" s="146" t="e">
        <f>IF(ЗАПОЛНИТЬ!$F$7=1,#REF!,#REF!)</f>
        <v>#REF!</v>
      </c>
      <c r="J1884" s="145" t="str">
        <f>IF(ЗАПОЛНИТЬ!$F$7=1,CONCATENATE(ЗАПОЛНИТЬ!$F$18,ЗАПОЛНИТЬ!$D$18),ЗАПОЛНИТЬ!$E$18)</f>
        <v>01.07.2016</v>
      </c>
      <c r="K1884" s="143">
        <v>9999</v>
      </c>
      <c r="L1884" s="143" t="e">
        <f>L1885</f>
        <v>#REF!</v>
      </c>
      <c r="M1884" s="143" t="e">
        <f t="shared" ref="M1884:U1884" si="128">M1885</f>
        <v>#REF!</v>
      </c>
      <c r="N1884" s="143" t="e">
        <f t="shared" si="128"/>
        <v>#REF!</v>
      </c>
      <c r="O1884" s="143" t="e">
        <f t="shared" si="128"/>
        <v>#REF!</v>
      </c>
      <c r="P1884" s="143" t="e">
        <f t="shared" si="128"/>
        <v>#REF!</v>
      </c>
      <c r="Q1884" s="143" t="e">
        <f t="shared" si="128"/>
        <v>#REF!</v>
      </c>
      <c r="R1884" s="143" t="e">
        <f t="shared" si="128"/>
        <v>#REF!</v>
      </c>
      <c r="S1884" s="143" t="e">
        <f t="shared" si="128"/>
        <v>#REF!</v>
      </c>
      <c r="T1884" s="143" t="e">
        <f t="shared" si="128"/>
        <v>#REF!</v>
      </c>
      <c r="U1884" s="143" t="e">
        <f t="shared" si="128"/>
        <v>#REF!</v>
      </c>
      <c r="V1884" s="145" t="e">
        <f t="shared" si="125"/>
        <v>#REF!</v>
      </c>
      <c r="W1884" s="145">
        <v>0</v>
      </c>
    </row>
    <row r="1885" spans="1:23">
      <c r="A1885" s="144" t="str">
        <f>ЗАПОЛНИТЬ!$B$23</f>
        <v>4</v>
      </c>
      <c r="B1885" s="144" t="str">
        <f>ЗАПОЛНИТЬ!$B$13</f>
        <v>24188344</v>
      </c>
      <c r="C1885" s="144" t="str">
        <f>ЗАПОЛНИТЬ!$B$24</f>
        <v>298</v>
      </c>
      <c r="D1885" s="144" t="str">
        <f>ЗАПОЛНИТЬ!$B$21</f>
        <v>12</v>
      </c>
      <c r="E1885" s="145"/>
      <c r="F1885" s="144" t="str">
        <f>ЗАПОЛНИТЬ!$B$22</f>
        <v>15</v>
      </c>
      <c r="G1885" s="144" t="str">
        <f>ЗАПОЛНИТЬ!$B$20</f>
        <v>040222</v>
      </c>
      <c r="H1885" s="143" t="str">
        <f>IF(ЗАПОЛНИТЬ!$F$7=1,ЗАПОЛНИТЬ!$H$9,ЗАПОЛНИТЬ!$H$10)</f>
        <v>73</v>
      </c>
      <c r="I1885" s="146" t="e">
        <f>IF(ЗАПОЛНИТЬ!$F$7=1,#REF!,#REF!)</f>
        <v>#REF!</v>
      </c>
      <c r="J1885" s="145" t="str">
        <f>IF(ЗАПОЛНИТЬ!$F$7=1,CONCATENATE(ЗАПОЛНИТЬ!$F$18,ЗАПОЛНИТЬ!$D$18),ЗАПОЛНИТЬ!$E$18)</f>
        <v>01.07.2016</v>
      </c>
      <c r="K1885" s="143">
        <v>2</v>
      </c>
      <c r="L1885" s="143" t="e">
        <f>IF(ЗАПОЛНИТЬ!$F$7=1,#REF!/1000,#REF!)</f>
        <v>#REF!</v>
      </c>
      <c r="M1885" s="143" t="e">
        <f>IF(ЗАПОЛНИТЬ!$F$7=1,#REF!/1000,#REF!)</f>
        <v>#REF!</v>
      </c>
      <c r="N1885" s="143" t="e">
        <f>IF(ЗАПОЛНИТЬ!$F$7=1,#REF!/1000,#REF!)</f>
        <v>#REF!</v>
      </c>
      <c r="O1885" s="143" t="e">
        <f>IF(ЗАПОЛНИТЬ!$F$7=1,#REF!/1000,#REF!)</f>
        <v>#REF!</v>
      </c>
      <c r="P1885" s="143" t="e">
        <f>IF(ЗАПОЛНИТЬ!$F$7=1,#REF!/1000,#REF!)</f>
        <v>#REF!</v>
      </c>
      <c r="Q1885" s="143" t="e">
        <f>IF(ЗАПОЛНИТЬ!$F$7=1,#REF!/1000,#REF!)</f>
        <v>#REF!</v>
      </c>
      <c r="R1885" s="143" t="e">
        <f>IF(ЗАПОЛНИТЬ!$F$7=1,#REF!/1000,#REF!)</f>
        <v>#REF!</v>
      </c>
      <c r="S1885" s="143" t="e">
        <f>IF(ЗАПОЛНИТЬ!$F$7=1,#REF!/1000,#REF!)</f>
        <v>#REF!</v>
      </c>
      <c r="T1885" s="143" t="e">
        <f>IF(ЗАПОЛНИТЬ!$F$7=1,#REF!/1000,#REF!)</f>
        <v>#REF!</v>
      </c>
      <c r="U1885" s="143" t="e">
        <f>IF(ЗАПОЛНИТЬ!$F$7=1,#REF!/1000,#REF!)</f>
        <v>#REF!</v>
      </c>
      <c r="V1885" s="145" t="e">
        <f t="shared" si="125"/>
        <v>#REF!</v>
      </c>
      <c r="W1885" s="145">
        <v>0</v>
      </c>
    </row>
    <row r="1886" spans="1:23">
      <c r="A1886" s="144" t="str">
        <f>ЗАПОЛНИТЬ!$B$23</f>
        <v>4</v>
      </c>
      <c r="B1886" s="144" t="str">
        <f>ЗАПОЛНИТЬ!$B$13</f>
        <v>24188344</v>
      </c>
      <c r="C1886" s="144" t="str">
        <f>ЗАПОЛНИТЬ!$B$24</f>
        <v>298</v>
      </c>
      <c r="D1886" s="144" t="str">
        <f>ЗАПОЛНИТЬ!$B$21</f>
        <v>12</v>
      </c>
      <c r="E1886" s="145"/>
      <c r="F1886" s="144" t="str">
        <f>ЗАПОЛНИТЬ!$B$22</f>
        <v>15</v>
      </c>
      <c r="G1886" s="144" t="str">
        <f>ЗАПОЛНИТЬ!$B$20</f>
        <v>040222</v>
      </c>
      <c r="H1886" s="143" t="str">
        <f>IF(ЗАПОЛНИТЬ!$F$7=1,ЗАПОЛНИТЬ!$H$9,ЗАПОЛНИТЬ!$H$10)</f>
        <v>73</v>
      </c>
      <c r="I1886" s="146" t="e">
        <f>IF(ЗАПОЛНИТЬ!$F$7=1,#REF!,#REF!)</f>
        <v>#REF!</v>
      </c>
      <c r="J1886" s="145" t="str">
        <f>IF(ЗАПОЛНИТЬ!$F$7=1,CONCATENATE(ЗАПОЛНИТЬ!$F$18,ЗАПОЛНИТЬ!$D$18),ЗАПОЛНИТЬ!$E$18)</f>
        <v>01.07.2016</v>
      </c>
      <c r="K1886" s="143" t="e">
        <f>#REF!</f>
        <v>#REF!</v>
      </c>
      <c r="L1886" s="143" t="e">
        <f>IF(ЗАПОЛНИТЬ!$F$7=1,#REF!/1000,#REF!)</f>
        <v>#REF!</v>
      </c>
      <c r="M1886" s="143" t="e">
        <f>IF(ЗАПОЛНИТЬ!$F$7=1,#REF!/1000,#REF!)</f>
        <v>#REF!</v>
      </c>
      <c r="N1886" s="143" t="e">
        <f>IF(ЗАПОЛНИТЬ!$F$7=1,#REF!/1000,#REF!)</f>
        <v>#REF!</v>
      </c>
      <c r="O1886" s="143" t="e">
        <f>IF(ЗАПОЛНИТЬ!$F$7=1,#REF!/1000,#REF!)</f>
        <v>#REF!</v>
      </c>
      <c r="P1886" s="143" t="e">
        <f>IF(ЗАПОЛНИТЬ!$F$7=1,#REF!/1000,#REF!)</f>
        <v>#REF!</v>
      </c>
      <c r="Q1886" s="143" t="e">
        <f>IF(ЗАПОЛНИТЬ!$F$7=1,#REF!/1000,#REF!)</f>
        <v>#REF!</v>
      </c>
      <c r="R1886" s="143" t="e">
        <f>IF(ЗАПОЛНИТЬ!$F$7=1,#REF!/1000,#REF!)</f>
        <v>#REF!</v>
      </c>
      <c r="S1886" s="143" t="e">
        <f>IF(ЗАПОЛНИТЬ!$F$7=1,#REF!/1000,#REF!)</f>
        <v>#REF!</v>
      </c>
      <c r="T1886" s="143" t="e">
        <f>IF(ЗАПОЛНИТЬ!$F$7=1,#REF!/1000,#REF!)</f>
        <v>#REF!</v>
      </c>
      <c r="U1886" s="143" t="e">
        <f>IF(ЗАПОЛНИТЬ!$F$7=1,#REF!/1000,#REF!)</f>
        <v>#REF!</v>
      </c>
      <c r="V1886" s="145" t="e">
        <f t="shared" si="125"/>
        <v>#REF!</v>
      </c>
      <c r="W1886" s="145">
        <v>0</v>
      </c>
    </row>
    <row r="1887" spans="1:23">
      <c r="A1887" s="144" t="str">
        <f>ЗАПОЛНИТЬ!$B$23</f>
        <v>4</v>
      </c>
      <c r="B1887" s="144" t="str">
        <f>ЗАПОЛНИТЬ!$B$13</f>
        <v>24188344</v>
      </c>
      <c r="C1887" s="144" t="str">
        <f>ЗАПОЛНИТЬ!$B$24</f>
        <v>298</v>
      </c>
      <c r="D1887" s="144" t="str">
        <f>ЗАПОЛНИТЬ!$B$21</f>
        <v>12</v>
      </c>
      <c r="E1887" s="145"/>
      <c r="F1887" s="144" t="str">
        <f>ЗАПОЛНИТЬ!$B$22</f>
        <v>15</v>
      </c>
      <c r="G1887" s="144" t="str">
        <f>ЗАПОЛНИТЬ!$B$20</f>
        <v>040222</v>
      </c>
      <c r="H1887" s="143" t="str">
        <f>IF(ЗАПОЛНИТЬ!$F$7=1,ЗАПОЛНИТЬ!$H$9,ЗАПОЛНИТЬ!$H$10)</f>
        <v>73</v>
      </c>
      <c r="I1887" s="146" t="e">
        <f>IF(ЗАПОЛНИТЬ!$F$7=1,#REF!,#REF!)</f>
        <v>#REF!</v>
      </c>
      <c r="J1887" s="145" t="str">
        <f>IF(ЗАПОЛНИТЬ!$F$7=1,CONCATENATE(ЗАПОЛНИТЬ!$F$18,ЗАПОЛНИТЬ!$D$18),ЗАПОЛНИТЬ!$E$18)</f>
        <v>01.07.2016</v>
      </c>
      <c r="K1887" s="143" t="e">
        <f>#REF!</f>
        <v>#REF!</v>
      </c>
      <c r="L1887" s="143" t="e">
        <f>IF(ЗАПОЛНИТЬ!$F$7=1,#REF!/1000,#REF!)</f>
        <v>#REF!</v>
      </c>
      <c r="M1887" s="143" t="e">
        <f>IF(ЗАПОЛНИТЬ!$F$7=1,#REF!/1000,#REF!)</f>
        <v>#REF!</v>
      </c>
      <c r="N1887" s="143" t="e">
        <f>IF(ЗАПОЛНИТЬ!$F$7=1,#REF!/1000,#REF!)</f>
        <v>#REF!</v>
      </c>
      <c r="O1887" s="143" t="e">
        <f>IF(ЗАПОЛНИТЬ!$F$7=1,#REF!/1000,#REF!)</f>
        <v>#REF!</v>
      </c>
      <c r="P1887" s="143" t="e">
        <f>IF(ЗАПОЛНИТЬ!$F$7=1,#REF!/1000,#REF!)</f>
        <v>#REF!</v>
      </c>
      <c r="Q1887" s="143" t="e">
        <f>IF(ЗАПОЛНИТЬ!$F$7=1,#REF!/1000,#REF!)</f>
        <v>#REF!</v>
      </c>
      <c r="R1887" s="143" t="e">
        <f>IF(ЗАПОЛНИТЬ!$F$7=1,#REF!/1000,#REF!)</f>
        <v>#REF!</v>
      </c>
      <c r="S1887" s="143" t="e">
        <f>IF(ЗАПОЛНИТЬ!$F$7=1,#REF!/1000,#REF!)</f>
        <v>#REF!</v>
      </c>
      <c r="T1887" s="143" t="e">
        <f>IF(ЗАПОЛНИТЬ!$F$7=1,#REF!/1000,#REF!)</f>
        <v>#REF!</v>
      </c>
      <c r="U1887" s="143" t="e">
        <f>IF(ЗАПОЛНИТЬ!$F$7=1,#REF!/1000,#REF!)</f>
        <v>#REF!</v>
      </c>
      <c r="V1887" s="145" t="e">
        <f t="shared" si="125"/>
        <v>#REF!</v>
      </c>
      <c r="W1887" s="145">
        <v>0</v>
      </c>
    </row>
    <row r="1888" spans="1:23">
      <c r="A1888" s="144" t="str">
        <f>ЗАПОЛНИТЬ!$B$23</f>
        <v>4</v>
      </c>
      <c r="B1888" s="144" t="str">
        <f>ЗАПОЛНИТЬ!$B$13</f>
        <v>24188344</v>
      </c>
      <c r="C1888" s="144" t="str">
        <f>ЗАПОЛНИТЬ!$B$24</f>
        <v>298</v>
      </c>
      <c r="D1888" s="144" t="str">
        <f>ЗАПОЛНИТЬ!$B$21</f>
        <v>12</v>
      </c>
      <c r="E1888" s="145"/>
      <c r="F1888" s="144" t="str">
        <f>ЗАПОЛНИТЬ!$B$22</f>
        <v>15</v>
      </c>
      <c r="G1888" s="144" t="str">
        <f>ЗАПОЛНИТЬ!$B$20</f>
        <v>040222</v>
      </c>
      <c r="H1888" s="143" t="str">
        <f>IF(ЗАПОЛНИТЬ!$F$7=1,ЗАПОЛНИТЬ!$H$9,ЗАПОЛНИТЬ!$H$10)</f>
        <v>73</v>
      </c>
      <c r="I1888" s="146" t="e">
        <f>IF(ЗАПОЛНИТЬ!$F$7=1,#REF!,#REF!)</f>
        <v>#REF!</v>
      </c>
      <c r="J1888" s="145" t="str">
        <f>IF(ЗАПОЛНИТЬ!$F$7=1,CONCATENATE(ЗАПОЛНИТЬ!$F$18,ЗАПОЛНИТЬ!$D$18),ЗАПОЛНИТЬ!$E$18)</f>
        <v>01.07.2016</v>
      </c>
      <c r="K1888" s="143" t="e">
        <f>#REF!</f>
        <v>#REF!</v>
      </c>
      <c r="L1888" s="143" t="e">
        <f>IF(ЗАПОЛНИТЬ!$F$7=1,#REF!/1000,#REF!)</f>
        <v>#REF!</v>
      </c>
      <c r="M1888" s="143" t="e">
        <f>IF(ЗАПОЛНИТЬ!$F$7=1,#REF!/1000,#REF!)</f>
        <v>#REF!</v>
      </c>
      <c r="N1888" s="143" t="e">
        <f>IF(ЗАПОЛНИТЬ!$F$7=1,#REF!/1000,#REF!)</f>
        <v>#REF!</v>
      </c>
      <c r="O1888" s="143" t="e">
        <f>IF(ЗАПОЛНИТЬ!$F$7=1,#REF!/1000,#REF!)</f>
        <v>#REF!</v>
      </c>
      <c r="P1888" s="143" t="e">
        <f>IF(ЗАПОЛНИТЬ!$F$7=1,#REF!/1000,#REF!)</f>
        <v>#REF!</v>
      </c>
      <c r="Q1888" s="143" t="e">
        <f>IF(ЗАПОЛНИТЬ!$F$7=1,#REF!/1000,#REF!)</f>
        <v>#REF!</v>
      </c>
      <c r="R1888" s="143" t="e">
        <f>IF(ЗАПОЛНИТЬ!$F$7=1,#REF!/1000,#REF!)</f>
        <v>#REF!</v>
      </c>
      <c r="S1888" s="143" t="e">
        <f>IF(ЗАПОЛНИТЬ!$F$7=1,#REF!/1000,#REF!)</f>
        <v>#REF!</v>
      </c>
      <c r="T1888" s="143" t="e">
        <f>IF(ЗАПОЛНИТЬ!$F$7=1,#REF!/1000,#REF!)</f>
        <v>#REF!</v>
      </c>
      <c r="U1888" s="143" t="e">
        <f>IF(ЗАПОЛНИТЬ!$F$7=1,#REF!/1000,#REF!)</f>
        <v>#REF!</v>
      </c>
      <c r="V1888" s="145" t="e">
        <f t="shared" si="125"/>
        <v>#REF!</v>
      </c>
      <c r="W1888" s="145">
        <v>0</v>
      </c>
    </row>
    <row r="1889" spans="1:23">
      <c r="A1889" s="144" t="str">
        <f>ЗАПОЛНИТЬ!$B$23</f>
        <v>4</v>
      </c>
      <c r="B1889" s="144" t="str">
        <f>ЗАПОЛНИТЬ!$B$13</f>
        <v>24188344</v>
      </c>
      <c r="C1889" s="144" t="str">
        <f>ЗАПОЛНИТЬ!$B$24</f>
        <v>298</v>
      </c>
      <c r="D1889" s="144" t="str">
        <f>ЗАПОЛНИТЬ!$B$21</f>
        <v>12</v>
      </c>
      <c r="E1889" s="145"/>
      <c r="F1889" s="144" t="str">
        <f>ЗАПОЛНИТЬ!$B$22</f>
        <v>15</v>
      </c>
      <c r="G1889" s="144" t="str">
        <f>ЗАПОЛНИТЬ!$B$20</f>
        <v>040222</v>
      </c>
      <c r="H1889" s="143" t="str">
        <f>IF(ЗАПОЛНИТЬ!$F$7=1,ЗАПОЛНИТЬ!$H$9,ЗАПОЛНИТЬ!$H$10)</f>
        <v>73</v>
      </c>
      <c r="I1889" s="146" t="e">
        <f>IF(ЗАПОЛНИТЬ!$F$7=1,#REF!,#REF!)</f>
        <v>#REF!</v>
      </c>
      <c r="J1889" s="145" t="str">
        <f>IF(ЗАПОЛНИТЬ!$F$7=1,CONCATENATE(ЗАПОЛНИТЬ!$F$18,ЗАПОЛНИТЬ!$D$18),ЗАПОЛНИТЬ!$E$18)</f>
        <v>01.07.2016</v>
      </c>
      <c r="K1889" s="143" t="e">
        <f>#REF!</f>
        <v>#REF!</v>
      </c>
      <c r="L1889" s="143" t="e">
        <f>IF(ЗАПОЛНИТЬ!$F$7=1,#REF!/1000,#REF!)</f>
        <v>#REF!</v>
      </c>
      <c r="M1889" s="143" t="e">
        <f>IF(ЗАПОЛНИТЬ!$F$7=1,#REF!/1000,#REF!)</f>
        <v>#REF!</v>
      </c>
      <c r="N1889" s="143" t="e">
        <f>IF(ЗАПОЛНИТЬ!$F$7=1,#REF!/1000,#REF!)</f>
        <v>#REF!</v>
      </c>
      <c r="O1889" s="143" t="e">
        <f>IF(ЗАПОЛНИТЬ!$F$7=1,#REF!/1000,#REF!)</f>
        <v>#REF!</v>
      </c>
      <c r="P1889" s="143" t="e">
        <f>IF(ЗАПОЛНИТЬ!$F$7=1,#REF!/1000,#REF!)</f>
        <v>#REF!</v>
      </c>
      <c r="Q1889" s="143" t="e">
        <f>IF(ЗАПОЛНИТЬ!$F$7=1,#REF!/1000,#REF!)</f>
        <v>#REF!</v>
      </c>
      <c r="R1889" s="143" t="e">
        <f>IF(ЗАПОЛНИТЬ!$F$7=1,#REF!/1000,#REF!)</f>
        <v>#REF!</v>
      </c>
      <c r="S1889" s="143" t="e">
        <f>IF(ЗАПОЛНИТЬ!$F$7=1,#REF!/1000,#REF!)</f>
        <v>#REF!</v>
      </c>
      <c r="T1889" s="143" t="e">
        <f>IF(ЗАПОЛНИТЬ!$F$7=1,#REF!/1000,#REF!)</f>
        <v>#REF!</v>
      </c>
      <c r="U1889" s="143" t="e">
        <f>IF(ЗАПОЛНИТЬ!$F$7=1,#REF!/1000,#REF!)</f>
        <v>#REF!</v>
      </c>
      <c r="V1889" s="145" t="e">
        <f t="shared" si="125"/>
        <v>#REF!</v>
      </c>
      <c r="W1889" s="145" t="e">
        <f>IF(SUM(L1889:U1889)&gt;0,1,0)</f>
        <v>#REF!</v>
      </c>
    </row>
    <row r="1890" spans="1:23">
      <c r="A1890" s="144" t="str">
        <f>ЗАПОЛНИТЬ!$B$23</f>
        <v>4</v>
      </c>
      <c r="B1890" s="144" t="str">
        <f>ЗАПОЛНИТЬ!$B$13</f>
        <v>24188344</v>
      </c>
      <c r="C1890" s="144" t="str">
        <f>ЗАПОЛНИТЬ!$B$24</f>
        <v>298</v>
      </c>
      <c r="D1890" s="144" t="str">
        <f>ЗАПОЛНИТЬ!$B$21</f>
        <v>12</v>
      </c>
      <c r="E1890" s="145"/>
      <c r="F1890" s="144" t="str">
        <f>ЗАПОЛНИТЬ!$B$22</f>
        <v>15</v>
      </c>
      <c r="G1890" s="144" t="str">
        <f>ЗАПОЛНИТЬ!$B$20</f>
        <v>040222</v>
      </c>
      <c r="H1890" s="143" t="str">
        <f>IF(ЗАПОЛНИТЬ!$F$7=1,ЗАПОЛНИТЬ!$H$9,ЗАПОЛНИТЬ!$H$10)</f>
        <v>73</v>
      </c>
      <c r="I1890" s="146" t="e">
        <f>IF(ЗАПОЛНИТЬ!$F$7=1,#REF!,#REF!)</f>
        <v>#REF!</v>
      </c>
      <c r="J1890" s="145" t="str">
        <f>IF(ЗАПОЛНИТЬ!$F$7=1,CONCATENATE(ЗАПОЛНИТЬ!$F$18,ЗАПОЛНИТЬ!$D$18),ЗАПОЛНИТЬ!$E$18)</f>
        <v>01.07.2016</v>
      </c>
      <c r="K1890" s="143" t="e">
        <f>#REF!</f>
        <v>#REF!</v>
      </c>
      <c r="L1890" s="143" t="e">
        <f>IF(ЗАПОЛНИТЬ!$F$7=1,#REF!/1000,#REF!)</f>
        <v>#REF!</v>
      </c>
      <c r="M1890" s="143" t="e">
        <f>IF(ЗАПОЛНИТЬ!$F$7=1,#REF!/1000,#REF!)</f>
        <v>#REF!</v>
      </c>
      <c r="N1890" s="143" t="e">
        <f>IF(ЗАПОЛНИТЬ!$F$7=1,#REF!/1000,#REF!)</f>
        <v>#REF!</v>
      </c>
      <c r="O1890" s="143" t="e">
        <f>IF(ЗАПОЛНИТЬ!$F$7=1,#REF!/1000,#REF!)</f>
        <v>#REF!</v>
      </c>
      <c r="P1890" s="143" t="e">
        <f>IF(ЗАПОЛНИТЬ!$F$7=1,#REF!/1000,#REF!)</f>
        <v>#REF!</v>
      </c>
      <c r="Q1890" s="143" t="e">
        <f>IF(ЗАПОЛНИТЬ!$F$7=1,#REF!/1000,#REF!)</f>
        <v>#REF!</v>
      </c>
      <c r="R1890" s="143" t="e">
        <f>IF(ЗАПОЛНИТЬ!$F$7=1,#REF!/1000,#REF!)</f>
        <v>#REF!</v>
      </c>
      <c r="S1890" s="143" t="e">
        <f>IF(ЗАПОЛНИТЬ!$F$7=1,#REF!/1000,#REF!)</f>
        <v>#REF!</v>
      </c>
      <c r="T1890" s="143" t="e">
        <f>IF(ЗАПОЛНИТЬ!$F$7=1,#REF!/1000,#REF!)</f>
        <v>#REF!</v>
      </c>
      <c r="U1890" s="143" t="e">
        <f>IF(ЗАПОЛНИТЬ!$F$7=1,#REF!/1000,#REF!)</f>
        <v>#REF!</v>
      </c>
      <c r="V1890" s="145" t="e">
        <f t="shared" si="125"/>
        <v>#REF!</v>
      </c>
      <c r="W1890" s="145" t="e">
        <f>IF(SUM(L1890:U1890)&gt;0,1,0)</f>
        <v>#REF!</v>
      </c>
    </row>
    <row r="1891" spans="1:23">
      <c r="A1891" s="144" t="str">
        <f>ЗАПОЛНИТЬ!$B$23</f>
        <v>4</v>
      </c>
      <c r="B1891" s="144" t="str">
        <f>ЗАПОЛНИТЬ!$B$13</f>
        <v>24188344</v>
      </c>
      <c r="C1891" s="144" t="str">
        <f>ЗАПОЛНИТЬ!$B$24</f>
        <v>298</v>
      </c>
      <c r="D1891" s="144" t="str">
        <f>ЗАПОЛНИТЬ!$B$21</f>
        <v>12</v>
      </c>
      <c r="E1891" s="145"/>
      <c r="F1891" s="144" t="str">
        <f>ЗАПОЛНИТЬ!$B$22</f>
        <v>15</v>
      </c>
      <c r="G1891" s="144" t="str">
        <f>ЗАПОЛНИТЬ!$B$20</f>
        <v>040222</v>
      </c>
      <c r="H1891" s="143" t="str">
        <f>IF(ЗАПОЛНИТЬ!$F$7=1,ЗАПОЛНИТЬ!$H$9,ЗАПОЛНИТЬ!$H$10)</f>
        <v>73</v>
      </c>
      <c r="I1891" s="146" t="e">
        <f>IF(ЗАПОЛНИТЬ!$F$7=1,#REF!,#REF!)</f>
        <v>#REF!</v>
      </c>
      <c r="J1891" s="145" t="str">
        <f>IF(ЗАПОЛНИТЬ!$F$7=1,CONCATENATE(ЗАПОЛНИТЬ!$F$18,ЗАПОЛНИТЬ!$D$18),ЗАПОЛНИТЬ!$E$18)</f>
        <v>01.07.2016</v>
      </c>
      <c r="K1891" s="143" t="e">
        <f>#REF!</f>
        <v>#REF!</v>
      </c>
      <c r="L1891" s="143" t="e">
        <f>IF(ЗАПОЛНИТЬ!$F$7=1,#REF!/1000,#REF!)</f>
        <v>#REF!</v>
      </c>
      <c r="M1891" s="143" t="e">
        <f>IF(ЗАПОЛНИТЬ!$F$7=1,#REF!/1000,#REF!)</f>
        <v>#REF!</v>
      </c>
      <c r="N1891" s="143" t="e">
        <f>IF(ЗАПОЛНИТЬ!$F$7=1,#REF!/1000,#REF!)</f>
        <v>#REF!</v>
      </c>
      <c r="O1891" s="143" t="e">
        <f>IF(ЗАПОЛНИТЬ!$F$7=1,#REF!/1000,#REF!)</f>
        <v>#REF!</v>
      </c>
      <c r="P1891" s="143" t="e">
        <f>IF(ЗАПОЛНИТЬ!$F$7=1,#REF!/1000,#REF!)</f>
        <v>#REF!</v>
      </c>
      <c r="Q1891" s="143" t="e">
        <f>IF(ЗАПОЛНИТЬ!$F$7=1,#REF!/1000,#REF!)</f>
        <v>#REF!</v>
      </c>
      <c r="R1891" s="143" t="e">
        <f>IF(ЗАПОЛНИТЬ!$F$7=1,#REF!/1000,#REF!)</f>
        <v>#REF!</v>
      </c>
      <c r="S1891" s="143" t="e">
        <f>IF(ЗАПОЛНИТЬ!$F$7=1,#REF!/1000,#REF!)</f>
        <v>#REF!</v>
      </c>
      <c r="T1891" s="143" t="e">
        <f>IF(ЗАПОЛНИТЬ!$F$7=1,#REF!/1000,#REF!)</f>
        <v>#REF!</v>
      </c>
      <c r="U1891" s="143" t="e">
        <f>IF(ЗАПОЛНИТЬ!$F$7=1,#REF!/1000,#REF!)</f>
        <v>#REF!</v>
      </c>
      <c r="V1891" s="145" t="e">
        <f t="shared" si="125"/>
        <v>#REF!</v>
      </c>
      <c r="W1891" s="145" t="e">
        <f>IF(SUM(L1891:U1891)&gt;0,1,0)</f>
        <v>#REF!</v>
      </c>
    </row>
    <row r="1892" spans="1:23">
      <c r="A1892" s="144" t="str">
        <f>ЗАПОЛНИТЬ!$B$23</f>
        <v>4</v>
      </c>
      <c r="B1892" s="144" t="str">
        <f>ЗАПОЛНИТЬ!$B$13</f>
        <v>24188344</v>
      </c>
      <c r="C1892" s="144" t="str">
        <f>ЗАПОЛНИТЬ!$B$24</f>
        <v>298</v>
      </c>
      <c r="D1892" s="144" t="str">
        <f>ЗАПОЛНИТЬ!$B$21</f>
        <v>12</v>
      </c>
      <c r="E1892" s="145"/>
      <c r="F1892" s="144" t="str">
        <f>ЗАПОЛНИТЬ!$B$22</f>
        <v>15</v>
      </c>
      <c r="G1892" s="144" t="str">
        <f>ЗАПОЛНИТЬ!$B$20</f>
        <v>040222</v>
      </c>
      <c r="H1892" s="143" t="str">
        <f>IF(ЗАПОЛНИТЬ!$F$7=1,ЗАПОЛНИТЬ!$H$9,ЗАПОЛНИТЬ!$H$10)</f>
        <v>73</v>
      </c>
      <c r="I1892" s="146" t="e">
        <f>IF(ЗАПОЛНИТЬ!$F$7=1,#REF!,#REF!)</f>
        <v>#REF!</v>
      </c>
      <c r="J1892" s="145" t="str">
        <f>IF(ЗАПОЛНИТЬ!$F$7=1,CONCATENATE(ЗАПОЛНИТЬ!$F$18,ЗАПОЛНИТЬ!$D$18),ЗАПОЛНИТЬ!$E$18)</f>
        <v>01.07.2016</v>
      </c>
      <c r="K1892" s="143" t="e">
        <f>#REF!</f>
        <v>#REF!</v>
      </c>
      <c r="L1892" s="143" t="e">
        <f>IF(ЗАПОЛНИТЬ!$F$7=1,#REF!/1000,#REF!)</f>
        <v>#REF!</v>
      </c>
      <c r="M1892" s="143" t="e">
        <f>IF(ЗАПОЛНИТЬ!$F$7=1,#REF!/1000,#REF!)</f>
        <v>#REF!</v>
      </c>
      <c r="N1892" s="143" t="e">
        <f>IF(ЗАПОЛНИТЬ!$F$7=1,#REF!/1000,#REF!)</f>
        <v>#REF!</v>
      </c>
      <c r="O1892" s="143" t="e">
        <f>IF(ЗАПОЛНИТЬ!$F$7=1,#REF!/1000,#REF!)</f>
        <v>#REF!</v>
      </c>
      <c r="P1892" s="143" t="e">
        <f>IF(ЗАПОЛНИТЬ!$F$7=1,#REF!/1000,#REF!)</f>
        <v>#REF!</v>
      </c>
      <c r="Q1892" s="143" t="e">
        <f>IF(ЗАПОЛНИТЬ!$F$7=1,#REF!/1000,#REF!)</f>
        <v>#REF!</v>
      </c>
      <c r="R1892" s="143" t="e">
        <f>IF(ЗАПОЛНИТЬ!$F$7=1,#REF!/1000,#REF!)</f>
        <v>#REF!</v>
      </c>
      <c r="S1892" s="143" t="e">
        <f>IF(ЗАПОЛНИТЬ!$F$7=1,#REF!/1000,#REF!)</f>
        <v>#REF!</v>
      </c>
      <c r="T1892" s="143" t="e">
        <f>IF(ЗАПОЛНИТЬ!$F$7=1,#REF!/1000,#REF!)</f>
        <v>#REF!</v>
      </c>
      <c r="U1892" s="143" t="e">
        <f>IF(ЗАПОЛНИТЬ!$F$7=1,#REF!/1000,#REF!)</f>
        <v>#REF!</v>
      </c>
      <c r="V1892" s="145" t="e">
        <f t="shared" si="125"/>
        <v>#REF!</v>
      </c>
      <c r="W1892" s="145">
        <v>0</v>
      </c>
    </row>
    <row r="1893" spans="1:23">
      <c r="A1893" s="144" t="str">
        <f>ЗАПОЛНИТЬ!$B$23</f>
        <v>4</v>
      </c>
      <c r="B1893" s="144" t="str">
        <f>ЗАПОЛНИТЬ!$B$13</f>
        <v>24188344</v>
      </c>
      <c r="C1893" s="144" t="str">
        <f>ЗАПОЛНИТЬ!$B$24</f>
        <v>298</v>
      </c>
      <c r="D1893" s="144" t="str">
        <f>ЗАПОЛНИТЬ!$B$21</f>
        <v>12</v>
      </c>
      <c r="E1893" s="145"/>
      <c r="F1893" s="144" t="str">
        <f>ЗАПОЛНИТЬ!$B$22</f>
        <v>15</v>
      </c>
      <c r="G1893" s="144" t="str">
        <f>ЗАПОЛНИТЬ!$B$20</f>
        <v>040222</v>
      </c>
      <c r="H1893" s="143" t="str">
        <f>IF(ЗАПОЛНИТЬ!$F$7=1,ЗАПОЛНИТЬ!$H$9,ЗАПОЛНИТЬ!$H$10)</f>
        <v>73</v>
      </c>
      <c r="I1893" s="146" t="e">
        <f>IF(ЗАПОЛНИТЬ!$F$7=1,#REF!,#REF!)</f>
        <v>#REF!</v>
      </c>
      <c r="J1893" s="145" t="str">
        <f>IF(ЗАПОЛНИТЬ!$F$7=1,CONCATENATE(ЗАПОЛНИТЬ!$F$18,ЗАПОЛНИТЬ!$D$18),ЗАПОЛНИТЬ!$E$18)</f>
        <v>01.07.2016</v>
      </c>
      <c r="K1893" s="143" t="e">
        <f>#REF!</f>
        <v>#REF!</v>
      </c>
      <c r="L1893" s="143" t="e">
        <f>IF(ЗАПОЛНИТЬ!$F$7=1,#REF!/1000,#REF!)</f>
        <v>#REF!</v>
      </c>
      <c r="M1893" s="143" t="e">
        <f>IF(ЗАПОЛНИТЬ!$F$7=1,#REF!/1000,#REF!)</f>
        <v>#REF!</v>
      </c>
      <c r="N1893" s="143" t="e">
        <f>IF(ЗАПОЛНИТЬ!$F$7=1,#REF!/1000,#REF!)</f>
        <v>#REF!</v>
      </c>
      <c r="O1893" s="143" t="e">
        <f>IF(ЗАПОЛНИТЬ!$F$7=1,#REF!/1000,#REF!)</f>
        <v>#REF!</v>
      </c>
      <c r="P1893" s="143" t="e">
        <f>IF(ЗАПОЛНИТЬ!$F$7=1,#REF!/1000,#REF!)</f>
        <v>#REF!</v>
      </c>
      <c r="Q1893" s="143" t="e">
        <f>IF(ЗАПОЛНИТЬ!$F$7=1,#REF!/1000,#REF!)</f>
        <v>#REF!</v>
      </c>
      <c r="R1893" s="143" t="e">
        <f>IF(ЗАПОЛНИТЬ!$F$7=1,#REF!/1000,#REF!)</f>
        <v>#REF!</v>
      </c>
      <c r="S1893" s="143" t="e">
        <f>IF(ЗАПОЛНИТЬ!$F$7=1,#REF!/1000,#REF!)</f>
        <v>#REF!</v>
      </c>
      <c r="T1893" s="143" t="e">
        <f>IF(ЗАПОЛНИТЬ!$F$7=1,#REF!/1000,#REF!)</f>
        <v>#REF!</v>
      </c>
      <c r="U1893" s="143" t="e">
        <f>IF(ЗАПОЛНИТЬ!$F$7=1,#REF!/1000,#REF!)</f>
        <v>#REF!</v>
      </c>
      <c r="V1893" s="145" t="e">
        <f t="shared" ref="V1893:V1957" si="129">IF(SUM(L1893:U1893)&gt;0,1,0)</f>
        <v>#REF!</v>
      </c>
      <c r="W1893" s="145" t="e">
        <f t="shared" ref="W1893:W1898" si="130">IF(SUM(L1893:U1893)&gt;0,1,0)</f>
        <v>#REF!</v>
      </c>
    </row>
    <row r="1894" spans="1:23">
      <c r="A1894" s="144" t="str">
        <f>ЗАПОЛНИТЬ!$B$23</f>
        <v>4</v>
      </c>
      <c r="B1894" s="144" t="str">
        <f>ЗАПОЛНИТЬ!$B$13</f>
        <v>24188344</v>
      </c>
      <c r="C1894" s="144" t="str">
        <f>ЗАПОЛНИТЬ!$B$24</f>
        <v>298</v>
      </c>
      <c r="D1894" s="144" t="str">
        <f>ЗАПОЛНИТЬ!$B$21</f>
        <v>12</v>
      </c>
      <c r="E1894" s="145"/>
      <c r="F1894" s="144" t="str">
        <f>ЗАПОЛНИТЬ!$B$22</f>
        <v>15</v>
      </c>
      <c r="G1894" s="144" t="str">
        <f>ЗАПОЛНИТЬ!$B$20</f>
        <v>040222</v>
      </c>
      <c r="H1894" s="143" t="str">
        <f>IF(ЗАПОЛНИТЬ!$F$7=1,ЗАПОЛНИТЬ!$H$9,ЗАПОЛНИТЬ!$H$10)</f>
        <v>73</v>
      </c>
      <c r="I1894" s="146" t="e">
        <f>IF(ЗАПОЛНИТЬ!$F$7=1,#REF!,#REF!)</f>
        <v>#REF!</v>
      </c>
      <c r="J1894" s="145" t="str">
        <f>IF(ЗАПОЛНИТЬ!$F$7=1,CONCATENATE(ЗАПОЛНИТЬ!$F$18,ЗАПОЛНИТЬ!$D$18),ЗАПОЛНИТЬ!$E$18)</f>
        <v>01.07.2016</v>
      </c>
      <c r="K1894" s="143" t="e">
        <f>#REF!</f>
        <v>#REF!</v>
      </c>
      <c r="L1894" s="143" t="e">
        <f>IF(ЗАПОЛНИТЬ!$F$7=1,#REF!/1000,#REF!)</f>
        <v>#REF!</v>
      </c>
      <c r="M1894" s="143" t="e">
        <f>IF(ЗАПОЛНИТЬ!$F$7=1,#REF!/1000,#REF!)</f>
        <v>#REF!</v>
      </c>
      <c r="N1894" s="143" t="e">
        <f>IF(ЗАПОЛНИТЬ!$F$7=1,#REF!/1000,#REF!)</f>
        <v>#REF!</v>
      </c>
      <c r="O1894" s="143" t="e">
        <f>IF(ЗАПОЛНИТЬ!$F$7=1,#REF!/1000,#REF!)</f>
        <v>#REF!</v>
      </c>
      <c r="P1894" s="143" t="e">
        <f>IF(ЗАПОЛНИТЬ!$F$7=1,#REF!/1000,#REF!)</f>
        <v>#REF!</v>
      </c>
      <c r="Q1894" s="143" t="e">
        <f>IF(ЗАПОЛНИТЬ!$F$7=1,#REF!/1000,#REF!)</f>
        <v>#REF!</v>
      </c>
      <c r="R1894" s="143" t="e">
        <f>IF(ЗАПОЛНИТЬ!$F$7=1,#REF!/1000,#REF!)</f>
        <v>#REF!</v>
      </c>
      <c r="S1894" s="143" t="e">
        <f>IF(ЗАПОЛНИТЬ!$F$7=1,#REF!/1000,#REF!)</f>
        <v>#REF!</v>
      </c>
      <c r="T1894" s="143" t="e">
        <f>IF(ЗАПОЛНИТЬ!$F$7=1,#REF!/1000,#REF!)</f>
        <v>#REF!</v>
      </c>
      <c r="U1894" s="143" t="e">
        <f>IF(ЗАПОЛНИТЬ!$F$7=1,#REF!/1000,#REF!)</f>
        <v>#REF!</v>
      </c>
      <c r="V1894" s="145" t="e">
        <f t="shared" si="129"/>
        <v>#REF!</v>
      </c>
      <c r="W1894" s="145" t="e">
        <f t="shared" si="130"/>
        <v>#REF!</v>
      </c>
    </row>
    <row r="1895" spans="1:23">
      <c r="A1895" s="144" t="str">
        <f>ЗАПОЛНИТЬ!$B$23</f>
        <v>4</v>
      </c>
      <c r="B1895" s="144" t="str">
        <f>ЗАПОЛНИТЬ!$B$13</f>
        <v>24188344</v>
      </c>
      <c r="C1895" s="144" t="str">
        <f>ЗАПОЛНИТЬ!$B$24</f>
        <v>298</v>
      </c>
      <c r="D1895" s="144" t="str">
        <f>ЗАПОЛНИТЬ!$B$21</f>
        <v>12</v>
      </c>
      <c r="E1895" s="145"/>
      <c r="F1895" s="144" t="str">
        <f>ЗАПОЛНИТЬ!$B$22</f>
        <v>15</v>
      </c>
      <c r="G1895" s="144" t="str">
        <f>ЗАПОЛНИТЬ!$B$20</f>
        <v>040222</v>
      </c>
      <c r="H1895" s="143" t="str">
        <f>IF(ЗАПОЛНИТЬ!$F$7=1,ЗАПОЛНИТЬ!$H$9,ЗАПОЛНИТЬ!$H$10)</f>
        <v>73</v>
      </c>
      <c r="I1895" s="146" t="e">
        <f>IF(ЗАПОЛНИТЬ!$F$7=1,#REF!,#REF!)</f>
        <v>#REF!</v>
      </c>
      <c r="J1895" s="145" t="str">
        <f>IF(ЗАПОЛНИТЬ!$F$7=1,CONCATENATE(ЗАПОЛНИТЬ!$F$18,ЗАПОЛНИТЬ!$D$18),ЗАПОЛНИТЬ!$E$18)</f>
        <v>01.07.2016</v>
      </c>
      <c r="K1895" s="143" t="e">
        <f>#REF!</f>
        <v>#REF!</v>
      </c>
      <c r="L1895" s="143" t="e">
        <f>IF(ЗАПОЛНИТЬ!$F$7=1,#REF!/1000,#REF!)</f>
        <v>#REF!</v>
      </c>
      <c r="M1895" s="143" t="e">
        <f>IF(ЗАПОЛНИТЬ!$F$7=1,#REF!/1000,#REF!)</f>
        <v>#REF!</v>
      </c>
      <c r="N1895" s="143" t="e">
        <f>IF(ЗАПОЛНИТЬ!$F$7=1,#REF!/1000,#REF!)</f>
        <v>#REF!</v>
      </c>
      <c r="O1895" s="143" t="e">
        <f>IF(ЗАПОЛНИТЬ!$F$7=1,#REF!/1000,#REF!)</f>
        <v>#REF!</v>
      </c>
      <c r="P1895" s="143" t="e">
        <f>IF(ЗАПОЛНИТЬ!$F$7=1,#REF!/1000,#REF!)</f>
        <v>#REF!</v>
      </c>
      <c r="Q1895" s="143" t="e">
        <f>IF(ЗАПОЛНИТЬ!$F$7=1,#REF!/1000,#REF!)</f>
        <v>#REF!</v>
      </c>
      <c r="R1895" s="143" t="e">
        <f>IF(ЗАПОЛНИТЬ!$F$7=1,#REF!/1000,#REF!)</f>
        <v>#REF!</v>
      </c>
      <c r="S1895" s="143" t="e">
        <f>IF(ЗАПОЛНИТЬ!$F$7=1,#REF!/1000,#REF!)</f>
        <v>#REF!</v>
      </c>
      <c r="T1895" s="143" t="e">
        <f>IF(ЗАПОЛНИТЬ!$F$7=1,#REF!/1000,#REF!)</f>
        <v>#REF!</v>
      </c>
      <c r="U1895" s="143" t="e">
        <f>IF(ЗАПОЛНИТЬ!$F$7=1,#REF!/1000,#REF!)</f>
        <v>#REF!</v>
      </c>
      <c r="V1895" s="145" t="e">
        <f t="shared" si="129"/>
        <v>#REF!</v>
      </c>
      <c r="W1895" s="145" t="e">
        <f t="shared" si="130"/>
        <v>#REF!</v>
      </c>
    </row>
    <row r="1896" spans="1:23">
      <c r="A1896" s="144" t="str">
        <f>ЗАПОЛНИТЬ!$B$23</f>
        <v>4</v>
      </c>
      <c r="B1896" s="144" t="str">
        <f>ЗАПОЛНИТЬ!$B$13</f>
        <v>24188344</v>
      </c>
      <c r="C1896" s="144" t="str">
        <f>ЗАПОЛНИТЬ!$B$24</f>
        <v>298</v>
      </c>
      <c r="D1896" s="144" t="str">
        <f>ЗАПОЛНИТЬ!$B$21</f>
        <v>12</v>
      </c>
      <c r="E1896" s="145"/>
      <c r="F1896" s="144" t="str">
        <f>ЗАПОЛНИТЬ!$B$22</f>
        <v>15</v>
      </c>
      <c r="G1896" s="144" t="str">
        <f>ЗАПОЛНИТЬ!$B$20</f>
        <v>040222</v>
      </c>
      <c r="H1896" s="143" t="str">
        <f>IF(ЗАПОЛНИТЬ!$F$7=1,ЗАПОЛНИТЬ!$H$9,ЗАПОЛНИТЬ!$H$10)</f>
        <v>73</v>
      </c>
      <c r="I1896" s="146" t="e">
        <f>IF(ЗАПОЛНИТЬ!$F$7=1,#REF!,#REF!)</f>
        <v>#REF!</v>
      </c>
      <c r="J1896" s="145" t="str">
        <f>IF(ЗАПОЛНИТЬ!$F$7=1,CONCATENATE(ЗАПОЛНИТЬ!$F$18,ЗАПОЛНИТЬ!$D$18),ЗАПОЛНИТЬ!$E$18)</f>
        <v>01.07.2016</v>
      </c>
      <c r="K1896" s="143" t="e">
        <f>#REF!</f>
        <v>#REF!</v>
      </c>
      <c r="L1896" s="143" t="e">
        <f>IF(ЗАПОЛНИТЬ!$F$7=1,#REF!/1000,#REF!)</f>
        <v>#REF!</v>
      </c>
      <c r="M1896" s="143" t="e">
        <f>IF(ЗАПОЛНИТЬ!$F$7=1,#REF!/1000,#REF!)</f>
        <v>#REF!</v>
      </c>
      <c r="N1896" s="143" t="e">
        <f>IF(ЗАПОЛНИТЬ!$F$7=1,#REF!/1000,#REF!)</f>
        <v>#REF!</v>
      </c>
      <c r="O1896" s="143" t="e">
        <f>IF(ЗАПОЛНИТЬ!$F$7=1,#REF!/1000,#REF!)</f>
        <v>#REF!</v>
      </c>
      <c r="P1896" s="143" t="e">
        <f>IF(ЗАПОЛНИТЬ!$F$7=1,#REF!/1000,#REF!)</f>
        <v>#REF!</v>
      </c>
      <c r="Q1896" s="143" t="e">
        <f>IF(ЗАПОЛНИТЬ!$F$7=1,#REF!/1000,#REF!)</f>
        <v>#REF!</v>
      </c>
      <c r="R1896" s="143" t="e">
        <f>IF(ЗАПОЛНИТЬ!$F$7=1,#REF!/1000,#REF!)</f>
        <v>#REF!</v>
      </c>
      <c r="S1896" s="143" t="e">
        <f>IF(ЗАПОЛНИТЬ!$F$7=1,#REF!/1000,#REF!)</f>
        <v>#REF!</v>
      </c>
      <c r="T1896" s="143" t="e">
        <f>IF(ЗАПОЛНИТЬ!$F$7=1,#REF!/1000,#REF!)</f>
        <v>#REF!</v>
      </c>
      <c r="U1896" s="143" t="e">
        <f>IF(ЗАПОЛНИТЬ!$F$7=1,#REF!/1000,#REF!)</f>
        <v>#REF!</v>
      </c>
      <c r="V1896" s="145" t="e">
        <f t="shared" si="129"/>
        <v>#REF!</v>
      </c>
      <c r="W1896" s="145" t="e">
        <f t="shared" si="130"/>
        <v>#REF!</v>
      </c>
    </row>
    <row r="1897" spans="1:23">
      <c r="A1897" s="144" t="str">
        <f>ЗАПОЛНИТЬ!$B$23</f>
        <v>4</v>
      </c>
      <c r="B1897" s="144" t="str">
        <f>ЗАПОЛНИТЬ!$B$13</f>
        <v>24188344</v>
      </c>
      <c r="C1897" s="144" t="str">
        <f>ЗАПОЛНИТЬ!$B$24</f>
        <v>298</v>
      </c>
      <c r="D1897" s="144" t="str">
        <f>ЗАПОЛНИТЬ!$B$21</f>
        <v>12</v>
      </c>
      <c r="E1897" s="145"/>
      <c r="F1897" s="144" t="str">
        <f>ЗАПОЛНИТЬ!$B$22</f>
        <v>15</v>
      </c>
      <c r="G1897" s="144" t="str">
        <f>ЗАПОЛНИТЬ!$B$20</f>
        <v>040222</v>
      </c>
      <c r="H1897" s="143" t="str">
        <f>IF(ЗАПОЛНИТЬ!$F$7=1,ЗАПОЛНИТЬ!$H$9,ЗАПОЛНИТЬ!$H$10)</f>
        <v>73</v>
      </c>
      <c r="I1897" s="146" t="e">
        <f>IF(ЗАПОЛНИТЬ!$F$7=1,#REF!,#REF!)</f>
        <v>#REF!</v>
      </c>
      <c r="J1897" s="145" t="str">
        <f>IF(ЗАПОЛНИТЬ!$F$7=1,CONCATENATE(ЗАПОЛНИТЬ!$F$18,ЗАПОЛНИТЬ!$D$18),ЗАПОЛНИТЬ!$E$18)</f>
        <v>01.07.2016</v>
      </c>
      <c r="K1897" s="143" t="e">
        <f>#REF!</f>
        <v>#REF!</v>
      </c>
      <c r="L1897" s="143" t="e">
        <f>IF(ЗАПОЛНИТЬ!$F$7=1,#REF!/1000,#REF!)</f>
        <v>#REF!</v>
      </c>
      <c r="M1897" s="143" t="e">
        <f>IF(ЗАПОЛНИТЬ!$F$7=1,#REF!/1000,#REF!)</f>
        <v>#REF!</v>
      </c>
      <c r="N1897" s="143" t="e">
        <f>IF(ЗАПОЛНИТЬ!$F$7=1,#REF!/1000,#REF!)</f>
        <v>#REF!</v>
      </c>
      <c r="O1897" s="143" t="e">
        <f>IF(ЗАПОЛНИТЬ!$F$7=1,#REF!/1000,#REF!)</f>
        <v>#REF!</v>
      </c>
      <c r="P1897" s="143" t="e">
        <f>IF(ЗАПОЛНИТЬ!$F$7=1,#REF!/1000,#REF!)</f>
        <v>#REF!</v>
      </c>
      <c r="Q1897" s="143" t="e">
        <f>IF(ЗАПОЛНИТЬ!$F$7=1,#REF!/1000,#REF!)</f>
        <v>#REF!</v>
      </c>
      <c r="R1897" s="143" t="e">
        <f>IF(ЗАПОЛНИТЬ!$F$7=1,#REF!/1000,#REF!)</f>
        <v>#REF!</v>
      </c>
      <c r="S1897" s="143" t="e">
        <f>IF(ЗАПОЛНИТЬ!$F$7=1,#REF!/1000,#REF!)</f>
        <v>#REF!</v>
      </c>
      <c r="T1897" s="143" t="e">
        <f>IF(ЗАПОЛНИТЬ!$F$7=1,#REF!/1000,#REF!)</f>
        <v>#REF!</v>
      </c>
      <c r="U1897" s="143" t="e">
        <f>IF(ЗАПОЛНИТЬ!$F$7=1,#REF!/1000,#REF!)</f>
        <v>#REF!</v>
      </c>
      <c r="V1897" s="145" t="e">
        <f t="shared" si="129"/>
        <v>#REF!</v>
      </c>
      <c r="W1897" s="145" t="e">
        <f t="shared" si="130"/>
        <v>#REF!</v>
      </c>
    </row>
    <row r="1898" spans="1:23">
      <c r="A1898" s="144" t="str">
        <f>ЗАПОЛНИТЬ!$B$23</f>
        <v>4</v>
      </c>
      <c r="B1898" s="144" t="str">
        <f>ЗАПОЛНИТЬ!$B$13</f>
        <v>24188344</v>
      </c>
      <c r="C1898" s="144" t="str">
        <f>ЗАПОЛНИТЬ!$B$24</f>
        <v>298</v>
      </c>
      <c r="D1898" s="144" t="str">
        <f>ЗАПОЛНИТЬ!$B$21</f>
        <v>12</v>
      </c>
      <c r="E1898" s="145"/>
      <c r="F1898" s="144" t="str">
        <f>ЗАПОЛНИТЬ!$B$22</f>
        <v>15</v>
      </c>
      <c r="G1898" s="144" t="str">
        <f>ЗАПОЛНИТЬ!$B$20</f>
        <v>040222</v>
      </c>
      <c r="H1898" s="143" t="str">
        <f>IF(ЗАПОЛНИТЬ!$F$7=1,ЗАПОЛНИТЬ!$H$9,ЗАПОЛНИТЬ!$H$10)</f>
        <v>73</v>
      </c>
      <c r="I1898" s="146" t="e">
        <f>IF(ЗАПОЛНИТЬ!$F$7=1,#REF!,#REF!)</f>
        <v>#REF!</v>
      </c>
      <c r="J1898" s="145" t="str">
        <f>IF(ЗАПОЛНИТЬ!$F$7=1,CONCATENATE(ЗАПОЛНИТЬ!$F$18,ЗАПОЛНИТЬ!$D$18),ЗАПОЛНИТЬ!$E$18)</f>
        <v>01.07.2016</v>
      </c>
      <c r="K1898" s="143" t="e">
        <f>#REF!</f>
        <v>#REF!</v>
      </c>
      <c r="L1898" s="143" t="e">
        <f>IF(ЗАПОЛНИТЬ!$F$7=1,#REF!/1000,#REF!)</f>
        <v>#REF!</v>
      </c>
      <c r="M1898" s="143" t="e">
        <f>IF(ЗАПОЛНИТЬ!$F$7=1,#REF!/1000,#REF!)</f>
        <v>#REF!</v>
      </c>
      <c r="N1898" s="143" t="e">
        <f>IF(ЗАПОЛНИТЬ!$F$7=1,#REF!/1000,#REF!)</f>
        <v>#REF!</v>
      </c>
      <c r="O1898" s="143" t="e">
        <f>IF(ЗАПОЛНИТЬ!$F$7=1,#REF!/1000,#REF!)</f>
        <v>#REF!</v>
      </c>
      <c r="P1898" s="143" t="e">
        <f>IF(ЗАПОЛНИТЬ!$F$7=1,#REF!/1000,#REF!)</f>
        <v>#REF!</v>
      </c>
      <c r="Q1898" s="143" t="e">
        <f>IF(ЗАПОЛНИТЬ!$F$7=1,#REF!/1000,#REF!)</f>
        <v>#REF!</v>
      </c>
      <c r="R1898" s="143" t="e">
        <f>IF(ЗАПОЛНИТЬ!$F$7=1,#REF!/1000,#REF!)</f>
        <v>#REF!</v>
      </c>
      <c r="S1898" s="143" t="e">
        <f>IF(ЗАПОЛНИТЬ!$F$7=1,#REF!/1000,#REF!)</f>
        <v>#REF!</v>
      </c>
      <c r="T1898" s="143" t="e">
        <f>IF(ЗАПОЛНИТЬ!$F$7=1,#REF!/1000,#REF!)</f>
        <v>#REF!</v>
      </c>
      <c r="U1898" s="143" t="e">
        <f>IF(ЗАПОЛНИТЬ!$F$7=1,#REF!/1000,#REF!)</f>
        <v>#REF!</v>
      </c>
      <c r="V1898" s="145" t="e">
        <f t="shared" si="129"/>
        <v>#REF!</v>
      </c>
      <c r="W1898" s="145" t="e">
        <f t="shared" si="130"/>
        <v>#REF!</v>
      </c>
    </row>
    <row r="1899" spans="1:23">
      <c r="A1899" s="144" t="str">
        <f>ЗАПОЛНИТЬ!$B$23</f>
        <v>4</v>
      </c>
      <c r="B1899" s="144" t="str">
        <f>ЗАПОЛНИТЬ!$B$13</f>
        <v>24188344</v>
      </c>
      <c r="C1899" s="144" t="str">
        <f>ЗАПОЛНИТЬ!$B$24</f>
        <v>298</v>
      </c>
      <c r="D1899" s="144" t="str">
        <f>ЗАПОЛНИТЬ!$B$21</f>
        <v>12</v>
      </c>
      <c r="E1899" s="145"/>
      <c r="F1899" s="144" t="str">
        <f>ЗАПОЛНИТЬ!$B$22</f>
        <v>15</v>
      </c>
      <c r="G1899" s="144" t="str">
        <f>ЗАПОЛНИТЬ!$B$20</f>
        <v>040222</v>
      </c>
      <c r="H1899" s="143" t="str">
        <f>IF(ЗАПОЛНИТЬ!$F$7=1,ЗАПОЛНИТЬ!$H$9,ЗАПОЛНИТЬ!$H$10)</f>
        <v>73</v>
      </c>
      <c r="I1899" s="146" t="e">
        <f>IF(ЗАПОЛНИТЬ!$F$7=1,#REF!,#REF!)</f>
        <v>#REF!</v>
      </c>
      <c r="J1899" s="145" t="str">
        <f>IF(ЗАПОЛНИТЬ!$F$7=1,CONCATENATE(ЗАПОЛНИТЬ!$F$18,ЗАПОЛНИТЬ!$D$18),ЗАПОЛНИТЬ!$E$18)</f>
        <v>01.07.2016</v>
      </c>
      <c r="K1899" s="143" t="e">
        <f>#REF!</f>
        <v>#REF!</v>
      </c>
      <c r="L1899" s="143" t="e">
        <f>IF(ЗАПОЛНИТЬ!$F$7=1,#REF!/1000,#REF!)</f>
        <v>#REF!</v>
      </c>
      <c r="M1899" s="143" t="e">
        <f>IF(ЗАПОЛНИТЬ!$F$7=1,#REF!/1000,#REF!)</f>
        <v>#REF!</v>
      </c>
      <c r="N1899" s="143" t="e">
        <f>IF(ЗАПОЛНИТЬ!$F$7=1,#REF!/1000,#REF!)</f>
        <v>#REF!</v>
      </c>
      <c r="O1899" s="143" t="e">
        <f>IF(ЗАПОЛНИТЬ!$F$7=1,#REF!/1000,#REF!)</f>
        <v>#REF!</v>
      </c>
      <c r="P1899" s="143" t="e">
        <f>IF(ЗАПОЛНИТЬ!$F$7=1,#REF!/1000,#REF!)</f>
        <v>#REF!</v>
      </c>
      <c r="Q1899" s="143" t="e">
        <f>IF(ЗАПОЛНИТЬ!$F$7=1,#REF!/1000,#REF!)</f>
        <v>#REF!</v>
      </c>
      <c r="R1899" s="143" t="e">
        <f>IF(ЗАПОЛНИТЬ!$F$7=1,#REF!/1000,#REF!)</f>
        <v>#REF!</v>
      </c>
      <c r="S1899" s="143" t="e">
        <f>IF(ЗАПОЛНИТЬ!$F$7=1,#REF!/1000,#REF!)</f>
        <v>#REF!</v>
      </c>
      <c r="T1899" s="143" t="e">
        <f>IF(ЗАПОЛНИТЬ!$F$7=1,#REF!/1000,#REF!)</f>
        <v>#REF!</v>
      </c>
      <c r="U1899" s="143" t="e">
        <f>IF(ЗАПОЛНИТЬ!$F$7=1,#REF!/1000,#REF!)</f>
        <v>#REF!</v>
      </c>
      <c r="V1899" s="145" t="e">
        <f t="shared" si="129"/>
        <v>#REF!</v>
      </c>
      <c r="W1899" s="145">
        <v>0</v>
      </c>
    </row>
    <row r="1900" spans="1:23">
      <c r="A1900" s="144" t="str">
        <f>ЗАПОЛНИТЬ!$B$23</f>
        <v>4</v>
      </c>
      <c r="B1900" s="144" t="str">
        <f>ЗАПОЛНИТЬ!$B$13</f>
        <v>24188344</v>
      </c>
      <c r="C1900" s="144" t="str">
        <f>ЗАПОЛНИТЬ!$B$24</f>
        <v>298</v>
      </c>
      <c r="D1900" s="144" t="str">
        <f>ЗАПОЛНИТЬ!$B$21</f>
        <v>12</v>
      </c>
      <c r="E1900" s="145"/>
      <c r="F1900" s="144" t="str">
        <f>ЗАПОЛНИТЬ!$B$22</f>
        <v>15</v>
      </c>
      <c r="G1900" s="144" t="str">
        <f>ЗАПОЛНИТЬ!$B$20</f>
        <v>040222</v>
      </c>
      <c r="H1900" s="143" t="str">
        <f>IF(ЗАПОЛНИТЬ!$F$7=1,ЗАПОЛНИТЬ!$H$9,ЗАПОЛНИТЬ!$H$10)</f>
        <v>73</v>
      </c>
      <c r="I1900" s="146" t="e">
        <f>IF(ЗАПОЛНИТЬ!$F$7=1,#REF!,#REF!)</f>
        <v>#REF!</v>
      </c>
      <c r="J1900" s="145" t="str">
        <f>IF(ЗАПОЛНИТЬ!$F$7=1,CONCATENATE(ЗАПОЛНИТЬ!$F$18,ЗАПОЛНИТЬ!$D$18),ЗАПОЛНИТЬ!$E$18)</f>
        <v>01.07.2016</v>
      </c>
      <c r="K1900" s="143" t="e">
        <f>#REF!</f>
        <v>#REF!</v>
      </c>
      <c r="L1900" s="143" t="e">
        <f>IF(ЗАПОЛНИТЬ!$F$7=1,#REF!/1000,#REF!)</f>
        <v>#REF!</v>
      </c>
      <c r="M1900" s="143" t="e">
        <f>IF(ЗАПОЛНИТЬ!$F$7=1,#REF!/1000,#REF!)</f>
        <v>#REF!</v>
      </c>
      <c r="N1900" s="143" t="e">
        <f>IF(ЗАПОЛНИТЬ!$F$7=1,#REF!/1000,#REF!)</f>
        <v>#REF!</v>
      </c>
      <c r="O1900" s="143" t="e">
        <f>IF(ЗАПОЛНИТЬ!$F$7=1,#REF!/1000,#REF!)</f>
        <v>#REF!</v>
      </c>
      <c r="P1900" s="143" t="e">
        <f>IF(ЗАПОЛНИТЬ!$F$7=1,#REF!/1000,#REF!)</f>
        <v>#REF!</v>
      </c>
      <c r="Q1900" s="143" t="e">
        <f>IF(ЗАПОЛНИТЬ!$F$7=1,#REF!/1000,#REF!)</f>
        <v>#REF!</v>
      </c>
      <c r="R1900" s="143" t="e">
        <f>IF(ЗАПОЛНИТЬ!$F$7=1,#REF!/1000,#REF!)</f>
        <v>#REF!</v>
      </c>
      <c r="S1900" s="143" t="e">
        <f>IF(ЗАПОЛНИТЬ!$F$7=1,#REF!/1000,#REF!)</f>
        <v>#REF!</v>
      </c>
      <c r="T1900" s="143" t="e">
        <f>IF(ЗАПОЛНИТЬ!$F$7=1,#REF!/1000,#REF!)</f>
        <v>#REF!</v>
      </c>
      <c r="U1900" s="143" t="e">
        <f>IF(ЗАПОЛНИТЬ!$F$7=1,#REF!/1000,#REF!)</f>
        <v>#REF!</v>
      </c>
      <c r="V1900" s="145" t="e">
        <f t="shared" si="129"/>
        <v>#REF!</v>
      </c>
      <c r="W1900" s="145" t="e">
        <f t="shared" ref="W1900:W1905" si="131">IF(SUM(L1900:U1900)&gt;0,1,0)</f>
        <v>#REF!</v>
      </c>
    </row>
    <row r="1901" spans="1:23">
      <c r="A1901" s="144" t="str">
        <f>ЗАПОЛНИТЬ!$B$23</f>
        <v>4</v>
      </c>
      <c r="B1901" s="144" t="str">
        <f>ЗАПОЛНИТЬ!$B$13</f>
        <v>24188344</v>
      </c>
      <c r="C1901" s="144" t="str">
        <f>ЗАПОЛНИТЬ!$B$24</f>
        <v>298</v>
      </c>
      <c r="D1901" s="144" t="str">
        <f>ЗАПОЛНИТЬ!$B$21</f>
        <v>12</v>
      </c>
      <c r="E1901" s="145"/>
      <c r="F1901" s="144" t="str">
        <f>ЗАПОЛНИТЬ!$B$22</f>
        <v>15</v>
      </c>
      <c r="G1901" s="144" t="str">
        <f>ЗАПОЛНИТЬ!$B$20</f>
        <v>040222</v>
      </c>
      <c r="H1901" s="143" t="str">
        <f>IF(ЗАПОЛНИТЬ!$F$7=1,ЗАПОЛНИТЬ!$H$9,ЗАПОЛНИТЬ!$H$10)</f>
        <v>73</v>
      </c>
      <c r="I1901" s="146" t="e">
        <f>IF(ЗАПОЛНИТЬ!$F$7=1,#REF!,#REF!)</f>
        <v>#REF!</v>
      </c>
      <c r="J1901" s="145" t="str">
        <f>IF(ЗАПОЛНИТЬ!$F$7=1,CONCATENATE(ЗАПОЛНИТЬ!$F$18,ЗАПОЛНИТЬ!$D$18),ЗАПОЛНИТЬ!$E$18)</f>
        <v>01.07.2016</v>
      </c>
      <c r="K1901" s="143" t="e">
        <f>#REF!</f>
        <v>#REF!</v>
      </c>
      <c r="L1901" s="143" t="e">
        <f>IF(ЗАПОЛНИТЬ!$F$7=1,#REF!/1000,#REF!)</f>
        <v>#REF!</v>
      </c>
      <c r="M1901" s="143" t="e">
        <f>IF(ЗАПОЛНИТЬ!$F$7=1,#REF!/1000,#REF!)</f>
        <v>#REF!</v>
      </c>
      <c r="N1901" s="143" t="e">
        <f>IF(ЗАПОЛНИТЬ!$F$7=1,#REF!/1000,#REF!)</f>
        <v>#REF!</v>
      </c>
      <c r="O1901" s="143" t="e">
        <f>IF(ЗАПОЛНИТЬ!$F$7=1,#REF!/1000,#REF!)</f>
        <v>#REF!</v>
      </c>
      <c r="P1901" s="143" t="e">
        <f>IF(ЗАПОЛНИТЬ!$F$7=1,#REF!/1000,#REF!)</f>
        <v>#REF!</v>
      </c>
      <c r="Q1901" s="143" t="e">
        <f>IF(ЗАПОЛНИТЬ!$F$7=1,#REF!/1000,#REF!)</f>
        <v>#REF!</v>
      </c>
      <c r="R1901" s="143" t="e">
        <f>IF(ЗАПОЛНИТЬ!$F$7=1,#REF!/1000,#REF!)</f>
        <v>#REF!</v>
      </c>
      <c r="S1901" s="143" t="e">
        <f>IF(ЗАПОЛНИТЬ!$F$7=1,#REF!/1000,#REF!)</f>
        <v>#REF!</v>
      </c>
      <c r="T1901" s="143" t="e">
        <f>IF(ЗАПОЛНИТЬ!$F$7=1,#REF!/1000,#REF!)</f>
        <v>#REF!</v>
      </c>
      <c r="U1901" s="143" t="e">
        <f>IF(ЗАПОЛНИТЬ!$F$7=1,#REF!/1000,#REF!)</f>
        <v>#REF!</v>
      </c>
      <c r="V1901" s="145" t="e">
        <f t="shared" si="129"/>
        <v>#REF!</v>
      </c>
      <c r="W1901" s="145" t="e">
        <f t="shared" si="131"/>
        <v>#REF!</v>
      </c>
    </row>
    <row r="1902" spans="1:23">
      <c r="A1902" s="144" t="str">
        <f>ЗАПОЛНИТЬ!$B$23</f>
        <v>4</v>
      </c>
      <c r="B1902" s="144" t="str">
        <f>ЗАПОЛНИТЬ!$B$13</f>
        <v>24188344</v>
      </c>
      <c r="C1902" s="144" t="str">
        <f>ЗАПОЛНИТЬ!$B$24</f>
        <v>298</v>
      </c>
      <c r="D1902" s="144" t="str">
        <f>ЗАПОЛНИТЬ!$B$21</f>
        <v>12</v>
      </c>
      <c r="E1902" s="145"/>
      <c r="F1902" s="144" t="str">
        <f>ЗАПОЛНИТЬ!$B$22</f>
        <v>15</v>
      </c>
      <c r="G1902" s="144" t="str">
        <f>ЗАПОЛНИТЬ!$B$20</f>
        <v>040222</v>
      </c>
      <c r="H1902" s="143" t="str">
        <f>IF(ЗАПОЛНИТЬ!$F$7=1,ЗАПОЛНИТЬ!$H$9,ЗАПОЛНИТЬ!$H$10)</f>
        <v>73</v>
      </c>
      <c r="I1902" s="146" t="e">
        <f>IF(ЗАПОЛНИТЬ!$F$7=1,#REF!,#REF!)</f>
        <v>#REF!</v>
      </c>
      <c r="J1902" s="145" t="str">
        <f>IF(ЗАПОЛНИТЬ!$F$7=1,CONCATENATE(ЗАПОЛНИТЬ!$F$18,ЗАПОЛНИТЬ!$D$18),ЗАПОЛНИТЬ!$E$18)</f>
        <v>01.07.2016</v>
      </c>
      <c r="K1902" s="143" t="e">
        <f>#REF!</f>
        <v>#REF!</v>
      </c>
      <c r="L1902" s="143" t="e">
        <f>IF(ЗАПОЛНИТЬ!$F$7=1,#REF!/1000,#REF!)</f>
        <v>#REF!</v>
      </c>
      <c r="M1902" s="143" t="e">
        <f>IF(ЗАПОЛНИТЬ!$F$7=1,#REF!/1000,#REF!)</f>
        <v>#REF!</v>
      </c>
      <c r="N1902" s="143" t="e">
        <f>IF(ЗАПОЛНИТЬ!$F$7=1,#REF!/1000,#REF!)</f>
        <v>#REF!</v>
      </c>
      <c r="O1902" s="143" t="e">
        <f>IF(ЗАПОЛНИТЬ!$F$7=1,#REF!/1000,#REF!)</f>
        <v>#REF!</v>
      </c>
      <c r="P1902" s="143" t="e">
        <f>IF(ЗАПОЛНИТЬ!$F$7=1,#REF!/1000,#REF!)</f>
        <v>#REF!</v>
      </c>
      <c r="Q1902" s="143" t="e">
        <f>IF(ЗАПОЛНИТЬ!$F$7=1,#REF!/1000,#REF!)</f>
        <v>#REF!</v>
      </c>
      <c r="R1902" s="143" t="e">
        <f>IF(ЗАПОЛНИТЬ!$F$7=1,#REF!/1000,#REF!)</f>
        <v>#REF!</v>
      </c>
      <c r="S1902" s="143" t="e">
        <f>IF(ЗАПОЛНИТЬ!$F$7=1,#REF!/1000,#REF!)</f>
        <v>#REF!</v>
      </c>
      <c r="T1902" s="143" t="e">
        <f>IF(ЗАПОЛНИТЬ!$F$7=1,#REF!/1000,#REF!)</f>
        <v>#REF!</v>
      </c>
      <c r="U1902" s="143" t="e">
        <f>IF(ЗАПОЛНИТЬ!$F$7=1,#REF!/1000,#REF!)</f>
        <v>#REF!</v>
      </c>
      <c r="V1902" s="145" t="e">
        <f t="shared" si="129"/>
        <v>#REF!</v>
      </c>
      <c r="W1902" s="145" t="e">
        <f t="shared" si="131"/>
        <v>#REF!</v>
      </c>
    </row>
    <row r="1903" spans="1:23">
      <c r="A1903" s="144" t="str">
        <f>ЗАПОЛНИТЬ!$B$23</f>
        <v>4</v>
      </c>
      <c r="B1903" s="144" t="str">
        <f>ЗАПОЛНИТЬ!$B$13</f>
        <v>24188344</v>
      </c>
      <c r="C1903" s="144" t="str">
        <f>ЗАПОЛНИТЬ!$B$24</f>
        <v>298</v>
      </c>
      <c r="D1903" s="144" t="str">
        <f>ЗАПОЛНИТЬ!$B$21</f>
        <v>12</v>
      </c>
      <c r="E1903" s="145"/>
      <c r="F1903" s="144" t="str">
        <f>ЗАПОЛНИТЬ!$B$22</f>
        <v>15</v>
      </c>
      <c r="G1903" s="144" t="str">
        <f>ЗАПОЛНИТЬ!$B$20</f>
        <v>040222</v>
      </c>
      <c r="H1903" s="143" t="str">
        <f>IF(ЗАПОЛНИТЬ!$F$7=1,ЗАПОЛНИТЬ!$H$9,ЗАПОЛНИТЬ!$H$10)</f>
        <v>73</v>
      </c>
      <c r="I1903" s="146" t="e">
        <f>IF(ЗАПОЛНИТЬ!$F$7=1,#REF!,#REF!)</f>
        <v>#REF!</v>
      </c>
      <c r="J1903" s="145" t="str">
        <f>IF(ЗАПОЛНИТЬ!$F$7=1,CONCATENATE(ЗАПОЛНИТЬ!$F$18,ЗАПОЛНИТЬ!$D$18),ЗАПОЛНИТЬ!$E$18)</f>
        <v>01.07.2016</v>
      </c>
      <c r="K1903" s="143" t="e">
        <f>#REF!</f>
        <v>#REF!</v>
      </c>
      <c r="L1903" s="143" t="e">
        <f>IF(ЗАПОЛНИТЬ!$F$7=1,#REF!/1000,#REF!)</f>
        <v>#REF!</v>
      </c>
      <c r="M1903" s="143" t="e">
        <f>IF(ЗАПОЛНИТЬ!$F$7=1,#REF!/1000,#REF!)</f>
        <v>#REF!</v>
      </c>
      <c r="N1903" s="143" t="e">
        <f>IF(ЗАПОЛНИТЬ!$F$7=1,#REF!/1000,#REF!)</f>
        <v>#REF!</v>
      </c>
      <c r="O1903" s="143" t="e">
        <f>IF(ЗАПОЛНИТЬ!$F$7=1,#REF!/1000,#REF!)</f>
        <v>#REF!</v>
      </c>
      <c r="P1903" s="143" t="e">
        <f>IF(ЗАПОЛНИТЬ!$F$7=1,#REF!/1000,#REF!)</f>
        <v>#REF!</v>
      </c>
      <c r="Q1903" s="143" t="e">
        <f>IF(ЗАПОЛНИТЬ!$F$7=1,#REF!/1000,#REF!)</f>
        <v>#REF!</v>
      </c>
      <c r="R1903" s="143" t="e">
        <f>IF(ЗАПОЛНИТЬ!$F$7=1,#REF!/1000,#REF!)</f>
        <v>#REF!</v>
      </c>
      <c r="S1903" s="143" t="e">
        <f>IF(ЗАПОЛНИТЬ!$F$7=1,#REF!/1000,#REF!)</f>
        <v>#REF!</v>
      </c>
      <c r="T1903" s="143" t="e">
        <f>IF(ЗАПОЛНИТЬ!$F$7=1,#REF!/1000,#REF!)</f>
        <v>#REF!</v>
      </c>
      <c r="U1903" s="143" t="e">
        <f>IF(ЗАПОЛНИТЬ!$F$7=1,#REF!/1000,#REF!)</f>
        <v>#REF!</v>
      </c>
      <c r="V1903" s="145" t="e">
        <f t="shared" si="129"/>
        <v>#REF!</v>
      </c>
      <c r="W1903" s="145" t="e">
        <f t="shared" si="131"/>
        <v>#REF!</v>
      </c>
    </row>
    <row r="1904" spans="1:23">
      <c r="A1904" s="144" t="str">
        <f>ЗАПОЛНИТЬ!$B$23</f>
        <v>4</v>
      </c>
      <c r="B1904" s="144" t="str">
        <f>ЗАПОЛНИТЬ!$B$13</f>
        <v>24188344</v>
      </c>
      <c r="C1904" s="144" t="str">
        <f>ЗАПОЛНИТЬ!$B$24</f>
        <v>298</v>
      </c>
      <c r="D1904" s="144" t="str">
        <f>ЗАПОЛНИТЬ!$B$21</f>
        <v>12</v>
      </c>
      <c r="E1904" s="145"/>
      <c r="F1904" s="144" t="str">
        <f>ЗАПОЛНИТЬ!$B$22</f>
        <v>15</v>
      </c>
      <c r="G1904" s="144" t="str">
        <f>ЗАПОЛНИТЬ!$B$20</f>
        <v>040222</v>
      </c>
      <c r="H1904" s="143" t="str">
        <f>IF(ЗАПОЛНИТЬ!$F$7=1,ЗАПОЛНИТЬ!$H$9,ЗАПОЛНИТЬ!$H$10)</f>
        <v>73</v>
      </c>
      <c r="I1904" s="146" t="e">
        <f>IF(ЗАПОЛНИТЬ!$F$7=1,#REF!,#REF!)</f>
        <v>#REF!</v>
      </c>
      <c r="J1904" s="145" t="str">
        <f>IF(ЗАПОЛНИТЬ!$F$7=1,CONCATENATE(ЗАПОЛНИТЬ!$F$18,ЗАПОЛНИТЬ!$D$18),ЗАПОЛНИТЬ!$E$18)</f>
        <v>01.07.2016</v>
      </c>
      <c r="K1904" s="143" t="e">
        <f>#REF!</f>
        <v>#REF!</v>
      </c>
      <c r="L1904" s="143" t="e">
        <f>IF(ЗАПОЛНИТЬ!$F$7=1,#REF!/1000,#REF!)</f>
        <v>#REF!</v>
      </c>
      <c r="M1904" s="143" t="e">
        <f>IF(ЗАПОЛНИТЬ!$F$7=1,#REF!/1000,#REF!)</f>
        <v>#REF!</v>
      </c>
      <c r="N1904" s="143" t="e">
        <f>IF(ЗАПОЛНИТЬ!$F$7=1,#REF!/1000,#REF!)</f>
        <v>#REF!</v>
      </c>
      <c r="O1904" s="143" t="e">
        <f>IF(ЗАПОЛНИТЬ!$F$7=1,#REF!/1000,#REF!)</f>
        <v>#REF!</v>
      </c>
      <c r="P1904" s="143" t="e">
        <f>IF(ЗАПОЛНИТЬ!$F$7=1,#REF!/1000,#REF!)</f>
        <v>#REF!</v>
      </c>
      <c r="Q1904" s="143" t="e">
        <f>IF(ЗАПОЛНИТЬ!$F$7=1,#REF!/1000,#REF!)</f>
        <v>#REF!</v>
      </c>
      <c r="R1904" s="143" t="e">
        <f>IF(ЗАПОЛНИТЬ!$F$7=1,#REF!/1000,#REF!)</f>
        <v>#REF!</v>
      </c>
      <c r="S1904" s="143" t="e">
        <f>IF(ЗАПОЛНИТЬ!$F$7=1,#REF!/1000,#REF!)</f>
        <v>#REF!</v>
      </c>
      <c r="T1904" s="143" t="e">
        <f>IF(ЗАПОЛНИТЬ!$F$7=1,#REF!/1000,#REF!)</f>
        <v>#REF!</v>
      </c>
      <c r="U1904" s="143" t="e">
        <f>IF(ЗАПОЛНИТЬ!$F$7=1,#REF!/1000,#REF!)</f>
        <v>#REF!</v>
      </c>
      <c r="V1904" s="145" t="e">
        <f t="shared" si="129"/>
        <v>#REF!</v>
      </c>
      <c r="W1904" s="145" t="e">
        <f t="shared" si="131"/>
        <v>#REF!</v>
      </c>
    </row>
    <row r="1905" spans="1:23">
      <c r="A1905" s="144" t="str">
        <f>ЗАПОЛНИТЬ!$B$23</f>
        <v>4</v>
      </c>
      <c r="B1905" s="144" t="str">
        <f>ЗАПОЛНИТЬ!$B$13</f>
        <v>24188344</v>
      </c>
      <c r="C1905" s="144" t="str">
        <f>ЗАПОЛНИТЬ!$B$24</f>
        <v>298</v>
      </c>
      <c r="D1905" s="144" t="str">
        <f>ЗАПОЛНИТЬ!$B$21</f>
        <v>12</v>
      </c>
      <c r="E1905" s="145"/>
      <c r="F1905" s="144" t="str">
        <f>ЗАПОЛНИТЬ!$B$22</f>
        <v>15</v>
      </c>
      <c r="G1905" s="144" t="str">
        <f>ЗАПОЛНИТЬ!$B$20</f>
        <v>040222</v>
      </c>
      <c r="H1905" s="143" t="str">
        <f>IF(ЗАПОЛНИТЬ!$F$7=1,ЗАПОЛНИТЬ!$H$9,ЗАПОЛНИТЬ!$H$10)</f>
        <v>73</v>
      </c>
      <c r="I1905" s="146" t="e">
        <f>IF(ЗАПОЛНИТЬ!$F$7=1,#REF!,#REF!)</f>
        <v>#REF!</v>
      </c>
      <c r="J1905" s="145" t="str">
        <f>IF(ЗАПОЛНИТЬ!$F$7=1,CONCATENATE(ЗАПОЛНИТЬ!$F$18,ЗАПОЛНИТЬ!$D$18),ЗАПОЛНИТЬ!$E$18)</f>
        <v>01.07.2016</v>
      </c>
      <c r="K1905" s="143" t="e">
        <f>#REF!</f>
        <v>#REF!</v>
      </c>
      <c r="L1905" s="143" t="e">
        <f>IF(ЗАПОЛНИТЬ!$F$7=1,#REF!/1000,#REF!)</f>
        <v>#REF!</v>
      </c>
      <c r="M1905" s="143" t="e">
        <f>IF(ЗАПОЛНИТЬ!$F$7=1,#REF!/1000,#REF!)</f>
        <v>#REF!</v>
      </c>
      <c r="N1905" s="143" t="e">
        <f>IF(ЗАПОЛНИТЬ!$F$7=1,#REF!/1000,#REF!)</f>
        <v>#REF!</v>
      </c>
      <c r="O1905" s="143" t="e">
        <f>IF(ЗАПОЛНИТЬ!$F$7=1,#REF!/1000,#REF!)</f>
        <v>#REF!</v>
      </c>
      <c r="P1905" s="143" t="e">
        <f>IF(ЗАПОЛНИТЬ!$F$7=1,#REF!/1000,#REF!)</f>
        <v>#REF!</v>
      </c>
      <c r="Q1905" s="143" t="e">
        <f>IF(ЗАПОЛНИТЬ!$F$7=1,#REF!/1000,#REF!)</f>
        <v>#REF!</v>
      </c>
      <c r="R1905" s="143" t="e">
        <f>IF(ЗАПОЛНИТЬ!$F$7=1,#REF!/1000,#REF!)</f>
        <v>#REF!</v>
      </c>
      <c r="S1905" s="143" t="e">
        <f>IF(ЗАПОЛНИТЬ!$F$7=1,#REF!/1000,#REF!)</f>
        <v>#REF!</v>
      </c>
      <c r="T1905" s="143" t="e">
        <f>IF(ЗАПОЛНИТЬ!$F$7=1,#REF!/1000,#REF!)</f>
        <v>#REF!</v>
      </c>
      <c r="U1905" s="143" t="e">
        <f>IF(ЗАПОЛНИТЬ!$F$7=1,#REF!/1000,#REF!)</f>
        <v>#REF!</v>
      </c>
      <c r="V1905" s="145" t="e">
        <f>IF(SUM(L1905:U1905)&gt;0,1,0)</f>
        <v>#REF!</v>
      </c>
      <c r="W1905" s="145" t="e">
        <f t="shared" si="131"/>
        <v>#REF!</v>
      </c>
    </row>
    <row r="1906" spans="1:23">
      <c r="A1906" s="144" t="str">
        <f>ЗАПОЛНИТЬ!$B$23</f>
        <v>4</v>
      </c>
      <c r="B1906" s="144" t="str">
        <f>ЗАПОЛНИТЬ!$B$13</f>
        <v>24188344</v>
      </c>
      <c r="C1906" s="144" t="str">
        <f>ЗАПОЛНИТЬ!$B$24</f>
        <v>298</v>
      </c>
      <c r="D1906" s="144" t="str">
        <f>ЗАПОЛНИТЬ!$B$21</f>
        <v>12</v>
      </c>
      <c r="E1906" s="145"/>
      <c r="F1906" s="144" t="str">
        <f>ЗАПОЛНИТЬ!$B$22</f>
        <v>15</v>
      </c>
      <c r="G1906" s="144" t="str">
        <f>ЗАПОЛНИТЬ!$B$20</f>
        <v>040222</v>
      </c>
      <c r="H1906" s="143" t="str">
        <f>IF(ЗАПОЛНИТЬ!$F$7=1,ЗАПОЛНИТЬ!$H$9,ЗАПОЛНИТЬ!$H$10)</f>
        <v>73</v>
      </c>
      <c r="I1906" s="146" t="e">
        <f>IF(ЗАПОЛНИТЬ!$F$7=1,#REF!,#REF!)</f>
        <v>#REF!</v>
      </c>
      <c r="J1906" s="145" t="str">
        <f>IF(ЗАПОЛНИТЬ!$F$7=1,CONCATENATE(ЗАПОЛНИТЬ!$F$18,ЗАПОЛНИТЬ!$D$18),ЗАПОЛНИТЬ!$E$18)</f>
        <v>01.07.2016</v>
      </c>
      <c r="K1906" s="143" t="e">
        <f>#REF!</f>
        <v>#REF!</v>
      </c>
      <c r="L1906" s="143" t="e">
        <f>IF(ЗАПОЛНИТЬ!$F$7=1,#REF!/1000,#REF!)</f>
        <v>#REF!</v>
      </c>
      <c r="M1906" s="143" t="e">
        <f>IF(ЗАПОЛНИТЬ!$F$7=1,#REF!/1000,#REF!)</f>
        <v>#REF!</v>
      </c>
      <c r="N1906" s="143" t="e">
        <f>IF(ЗАПОЛНИТЬ!$F$7=1,#REF!/1000,#REF!)</f>
        <v>#REF!</v>
      </c>
      <c r="O1906" s="143" t="e">
        <f>IF(ЗАПОЛНИТЬ!$F$7=1,#REF!/1000,#REF!)</f>
        <v>#REF!</v>
      </c>
      <c r="P1906" s="143" t="e">
        <f>IF(ЗАПОЛНИТЬ!$F$7=1,#REF!/1000,#REF!)</f>
        <v>#REF!</v>
      </c>
      <c r="Q1906" s="143" t="e">
        <f>IF(ЗАПОЛНИТЬ!$F$7=1,#REF!/1000,#REF!)</f>
        <v>#REF!</v>
      </c>
      <c r="R1906" s="143" t="e">
        <f>IF(ЗАПОЛНИТЬ!$F$7=1,#REF!/1000,#REF!)</f>
        <v>#REF!</v>
      </c>
      <c r="S1906" s="143" t="e">
        <f>IF(ЗАПОЛНИТЬ!$F$7=1,#REF!/1000,#REF!)</f>
        <v>#REF!</v>
      </c>
      <c r="T1906" s="143" t="e">
        <f>IF(ЗАПОЛНИТЬ!$F$7=1,#REF!/1000,#REF!)</f>
        <v>#REF!</v>
      </c>
      <c r="U1906" s="143" t="e">
        <f>IF(ЗАПОЛНИТЬ!$F$7=1,#REF!/1000,#REF!)</f>
        <v>#REF!</v>
      </c>
      <c r="V1906" s="145" t="e">
        <f t="shared" si="129"/>
        <v>#REF!</v>
      </c>
      <c r="W1906" s="145">
        <v>0</v>
      </c>
    </row>
    <row r="1907" spans="1:23">
      <c r="A1907" s="144" t="str">
        <f>ЗАПОЛНИТЬ!$B$23</f>
        <v>4</v>
      </c>
      <c r="B1907" s="144" t="str">
        <f>ЗАПОЛНИТЬ!$B$13</f>
        <v>24188344</v>
      </c>
      <c r="C1907" s="144" t="str">
        <f>ЗАПОЛНИТЬ!$B$24</f>
        <v>298</v>
      </c>
      <c r="D1907" s="144" t="str">
        <f>ЗАПОЛНИТЬ!$B$21</f>
        <v>12</v>
      </c>
      <c r="E1907" s="145"/>
      <c r="F1907" s="144" t="str">
        <f>ЗАПОЛНИТЬ!$B$22</f>
        <v>15</v>
      </c>
      <c r="G1907" s="144" t="str">
        <f>ЗАПОЛНИТЬ!$B$20</f>
        <v>040222</v>
      </c>
      <c r="H1907" s="143" t="str">
        <f>IF(ЗАПОЛНИТЬ!$F$7=1,ЗАПОЛНИТЬ!$H$9,ЗАПОЛНИТЬ!$H$10)</f>
        <v>73</v>
      </c>
      <c r="I1907" s="146" t="e">
        <f>IF(ЗАПОЛНИТЬ!$F$7=1,#REF!,#REF!)</f>
        <v>#REF!</v>
      </c>
      <c r="J1907" s="145" t="str">
        <f>IF(ЗАПОЛНИТЬ!$F$7=1,CONCATENATE(ЗАПОЛНИТЬ!$F$18,ЗАПОЛНИТЬ!$D$18),ЗАПОЛНИТЬ!$E$18)</f>
        <v>01.07.2016</v>
      </c>
      <c r="K1907" s="143" t="e">
        <f>#REF!</f>
        <v>#REF!</v>
      </c>
      <c r="L1907" s="143" t="e">
        <f>IF(ЗАПОЛНИТЬ!$F$7=1,#REF!/1000,#REF!)</f>
        <v>#REF!</v>
      </c>
      <c r="M1907" s="143" t="e">
        <f>IF(ЗАПОЛНИТЬ!$F$7=1,#REF!/1000,#REF!)</f>
        <v>#REF!</v>
      </c>
      <c r="N1907" s="143" t="e">
        <f>IF(ЗАПОЛНИТЬ!$F$7=1,#REF!/1000,#REF!)</f>
        <v>#REF!</v>
      </c>
      <c r="O1907" s="143" t="e">
        <f>IF(ЗАПОЛНИТЬ!$F$7=1,#REF!/1000,#REF!)</f>
        <v>#REF!</v>
      </c>
      <c r="P1907" s="143" t="e">
        <f>IF(ЗАПОЛНИТЬ!$F$7=1,#REF!/1000,#REF!)</f>
        <v>#REF!</v>
      </c>
      <c r="Q1907" s="143" t="e">
        <f>IF(ЗАПОЛНИТЬ!$F$7=1,#REF!/1000,#REF!)</f>
        <v>#REF!</v>
      </c>
      <c r="R1907" s="143" t="e">
        <f>IF(ЗАПОЛНИТЬ!$F$7=1,#REF!/1000,#REF!)</f>
        <v>#REF!</v>
      </c>
      <c r="S1907" s="143" t="e">
        <f>IF(ЗАПОЛНИТЬ!$F$7=1,#REF!/1000,#REF!)</f>
        <v>#REF!</v>
      </c>
      <c r="T1907" s="143" t="e">
        <f>IF(ЗАПОЛНИТЬ!$F$7=1,#REF!/1000,#REF!)</f>
        <v>#REF!</v>
      </c>
      <c r="U1907" s="143" t="e">
        <f>IF(ЗАПОЛНИТЬ!$F$7=1,#REF!/1000,#REF!)</f>
        <v>#REF!</v>
      </c>
      <c r="V1907" s="145" t="e">
        <f t="shared" si="129"/>
        <v>#REF!</v>
      </c>
      <c r="W1907" s="145" t="e">
        <f>IF(SUM(L1907:U1907)&gt;0,1,0)</f>
        <v>#REF!</v>
      </c>
    </row>
    <row r="1908" spans="1:23">
      <c r="A1908" s="144" t="str">
        <f>ЗАПОЛНИТЬ!$B$23</f>
        <v>4</v>
      </c>
      <c r="B1908" s="144" t="str">
        <f>ЗАПОЛНИТЬ!$B$13</f>
        <v>24188344</v>
      </c>
      <c r="C1908" s="144" t="str">
        <f>ЗАПОЛНИТЬ!$B$24</f>
        <v>298</v>
      </c>
      <c r="D1908" s="144" t="str">
        <f>ЗАПОЛНИТЬ!$B$21</f>
        <v>12</v>
      </c>
      <c r="E1908" s="145"/>
      <c r="F1908" s="144" t="str">
        <f>ЗАПОЛНИТЬ!$B$22</f>
        <v>15</v>
      </c>
      <c r="G1908" s="144" t="str">
        <f>ЗАПОЛНИТЬ!$B$20</f>
        <v>040222</v>
      </c>
      <c r="H1908" s="143" t="str">
        <f>IF(ЗАПОЛНИТЬ!$F$7=1,ЗАПОЛНИТЬ!$H$9,ЗАПОЛНИТЬ!$H$10)</f>
        <v>73</v>
      </c>
      <c r="I1908" s="146" t="e">
        <f>IF(ЗАПОЛНИТЬ!$F$7=1,#REF!,#REF!)</f>
        <v>#REF!</v>
      </c>
      <c r="J1908" s="145" t="str">
        <f>IF(ЗАПОЛНИТЬ!$F$7=1,CONCATENATE(ЗАПОЛНИТЬ!$F$18,ЗАПОЛНИТЬ!$D$18),ЗАПОЛНИТЬ!$E$18)</f>
        <v>01.07.2016</v>
      </c>
      <c r="K1908" s="143" t="e">
        <f>#REF!</f>
        <v>#REF!</v>
      </c>
      <c r="L1908" s="143" t="e">
        <f>IF(ЗАПОЛНИТЬ!$F$7=1,#REF!/1000,#REF!)</f>
        <v>#REF!</v>
      </c>
      <c r="M1908" s="143" t="e">
        <f>IF(ЗАПОЛНИТЬ!$F$7=1,#REF!/1000,#REF!)</f>
        <v>#REF!</v>
      </c>
      <c r="N1908" s="143" t="e">
        <f>IF(ЗАПОЛНИТЬ!$F$7=1,#REF!/1000,#REF!)</f>
        <v>#REF!</v>
      </c>
      <c r="O1908" s="143" t="e">
        <f>IF(ЗАПОЛНИТЬ!$F$7=1,#REF!/1000,#REF!)</f>
        <v>#REF!</v>
      </c>
      <c r="P1908" s="143" t="e">
        <f>IF(ЗАПОЛНИТЬ!$F$7=1,#REF!/1000,#REF!)</f>
        <v>#REF!</v>
      </c>
      <c r="Q1908" s="143" t="e">
        <f>IF(ЗАПОЛНИТЬ!$F$7=1,#REF!/1000,#REF!)</f>
        <v>#REF!</v>
      </c>
      <c r="R1908" s="143" t="e">
        <f>IF(ЗАПОЛНИТЬ!$F$7=1,#REF!/1000,#REF!)</f>
        <v>#REF!</v>
      </c>
      <c r="S1908" s="143" t="e">
        <f>IF(ЗАПОЛНИТЬ!$F$7=1,#REF!/1000,#REF!)</f>
        <v>#REF!</v>
      </c>
      <c r="T1908" s="143" t="e">
        <f>IF(ЗАПОЛНИТЬ!$F$7=1,#REF!/1000,#REF!)</f>
        <v>#REF!</v>
      </c>
      <c r="U1908" s="143" t="e">
        <f>IF(ЗАПОЛНИТЬ!$F$7=1,#REF!/1000,#REF!)</f>
        <v>#REF!</v>
      </c>
      <c r="V1908" s="145" t="e">
        <f t="shared" si="129"/>
        <v>#REF!</v>
      </c>
      <c r="W1908" s="145" t="e">
        <f>IF(SUM(L1908:U1908)&gt;0,1,0)</f>
        <v>#REF!</v>
      </c>
    </row>
    <row r="1909" spans="1:23">
      <c r="A1909" s="144" t="str">
        <f>ЗАПОЛНИТЬ!$B$23</f>
        <v>4</v>
      </c>
      <c r="B1909" s="144" t="str">
        <f>ЗАПОЛНИТЬ!$B$13</f>
        <v>24188344</v>
      </c>
      <c r="C1909" s="144" t="str">
        <f>ЗАПОЛНИТЬ!$B$24</f>
        <v>298</v>
      </c>
      <c r="D1909" s="144" t="str">
        <f>ЗАПОЛНИТЬ!$B$21</f>
        <v>12</v>
      </c>
      <c r="E1909" s="145"/>
      <c r="F1909" s="144" t="str">
        <f>ЗАПОЛНИТЬ!$B$22</f>
        <v>15</v>
      </c>
      <c r="G1909" s="144" t="str">
        <f>ЗАПОЛНИТЬ!$B$20</f>
        <v>040222</v>
      </c>
      <c r="H1909" s="143" t="str">
        <f>IF(ЗАПОЛНИТЬ!$F$7=1,ЗАПОЛНИТЬ!$H$9,ЗАПОЛНИТЬ!$H$10)</f>
        <v>73</v>
      </c>
      <c r="I1909" s="146" t="e">
        <f>IF(ЗАПОЛНИТЬ!$F$7=1,#REF!,#REF!)</f>
        <v>#REF!</v>
      </c>
      <c r="J1909" s="145" t="str">
        <f>IF(ЗАПОЛНИТЬ!$F$7=1,CONCATENATE(ЗАПОЛНИТЬ!$F$18,ЗАПОЛНИТЬ!$D$18),ЗАПОЛНИТЬ!$E$18)</f>
        <v>01.07.2016</v>
      </c>
      <c r="K1909" s="143" t="e">
        <f>#REF!</f>
        <v>#REF!</v>
      </c>
      <c r="L1909" s="143" t="e">
        <f>IF(ЗАПОЛНИТЬ!$F$7=1,#REF!/1000,#REF!)</f>
        <v>#REF!</v>
      </c>
      <c r="M1909" s="143" t="e">
        <f>IF(ЗАПОЛНИТЬ!$F$7=1,#REF!/1000,#REF!)</f>
        <v>#REF!</v>
      </c>
      <c r="N1909" s="143" t="e">
        <f>IF(ЗАПОЛНИТЬ!$F$7=1,#REF!/1000,#REF!)</f>
        <v>#REF!</v>
      </c>
      <c r="O1909" s="143" t="e">
        <f>IF(ЗАПОЛНИТЬ!$F$7=1,#REF!/1000,#REF!)</f>
        <v>#REF!</v>
      </c>
      <c r="P1909" s="143" t="e">
        <f>IF(ЗАПОЛНИТЬ!$F$7=1,#REF!/1000,#REF!)</f>
        <v>#REF!</v>
      </c>
      <c r="Q1909" s="143" t="e">
        <f>IF(ЗАПОЛНИТЬ!$F$7=1,#REF!/1000,#REF!)</f>
        <v>#REF!</v>
      </c>
      <c r="R1909" s="143" t="e">
        <f>IF(ЗАПОЛНИТЬ!$F$7=1,#REF!/1000,#REF!)</f>
        <v>#REF!</v>
      </c>
      <c r="S1909" s="143" t="e">
        <f>IF(ЗАПОЛНИТЬ!$F$7=1,#REF!/1000,#REF!)</f>
        <v>#REF!</v>
      </c>
      <c r="T1909" s="143" t="e">
        <f>IF(ЗАПОЛНИТЬ!$F$7=1,#REF!/1000,#REF!)</f>
        <v>#REF!</v>
      </c>
      <c r="U1909" s="143" t="e">
        <f>IF(ЗАПОЛНИТЬ!$F$7=1,#REF!/1000,#REF!)</f>
        <v>#REF!</v>
      </c>
      <c r="V1909" s="145" t="e">
        <f t="shared" si="129"/>
        <v>#REF!</v>
      </c>
      <c r="W1909" s="145">
        <v>0</v>
      </c>
    </row>
    <row r="1910" spans="1:23">
      <c r="A1910" s="144" t="str">
        <f>ЗАПОЛНИТЬ!$B$23</f>
        <v>4</v>
      </c>
      <c r="B1910" s="144" t="str">
        <f>ЗАПОЛНИТЬ!$B$13</f>
        <v>24188344</v>
      </c>
      <c r="C1910" s="144" t="str">
        <f>ЗАПОЛНИТЬ!$B$24</f>
        <v>298</v>
      </c>
      <c r="D1910" s="144" t="str">
        <f>ЗАПОЛНИТЬ!$B$21</f>
        <v>12</v>
      </c>
      <c r="E1910" s="145"/>
      <c r="F1910" s="144" t="str">
        <f>ЗАПОЛНИТЬ!$B$22</f>
        <v>15</v>
      </c>
      <c r="G1910" s="144" t="str">
        <f>ЗАПОЛНИТЬ!$B$20</f>
        <v>040222</v>
      </c>
      <c r="H1910" s="143" t="str">
        <f>IF(ЗАПОЛНИТЬ!$F$7=1,ЗАПОЛНИТЬ!$H$9,ЗАПОЛНИТЬ!$H$10)</f>
        <v>73</v>
      </c>
      <c r="I1910" s="146" t="e">
        <f>IF(ЗАПОЛНИТЬ!$F$7=1,#REF!,#REF!)</f>
        <v>#REF!</v>
      </c>
      <c r="J1910" s="145" t="str">
        <f>IF(ЗАПОЛНИТЬ!$F$7=1,CONCATENATE(ЗАПОЛНИТЬ!$F$18,ЗАПОЛНИТЬ!$D$18),ЗАПОЛНИТЬ!$E$18)</f>
        <v>01.07.2016</v>
      </c>
      <c r="K1910" s="143" t="e">
        <f>#REF!</f>
        <v>#REF!</v>
      </c>
      <c r="L1910" s="143" t="e">
        <f>IF(ЗАПОЛНИТЬ!$F$7=1,#REF!/1000,#REF!)</f>
        <v>#REF!</v>
      </c>
      <c r="M1910" s="143" t="e">
        <f>IF(ЗАПОЛНИТЬ!$F$7=1,#REF!/1000,#REF!)</f>
        <v>#REF!</v>
      </c>
      <c r="N1910" s="143" t="e">
        <f>IF(ЗАПОЛНИТЬ!$F$7=1,#REF!/1000,#REF!)</f>
        <v>#REF!</v>
      </c>
      <c r="O1910" s="143" t="e">
        <f>IF(ЗАПОЛНИТЬ!$F$7=1,#REF!/1000,#REF!)</f>
        <v>#REF!</v>
      </c>
      <c r="P1910" s="143" t="e">
        <f>IF(ЗАПОЛНИТЬ!$F$7=1,#REF!/1000,#REF!)</f>
        <v>#REF!</v>
      </c>
      <c r="Q1910" s="143" t="e">
        <f>IF(ЗАПОЛНИТЬ!$F$7=1,#REF!/1000,#REF!)</f>
        <v>#REF!</v>
      </c>
      <c r="R1910" s="143" t="e">
        <f>IF(ЗАПОЛНИТЬ!$F$7=1,#REF!/1000,#REF!)</f>
        <v>#REF!</v>
      </c>
      <c r="S1910" s="143" t="e">
        <f>IF(ЗАПОЛНИТЬ!$F$7=1,#REF!/1000,#REF!)</f>
        <v>#REF!</v>
      </c>
      <c r="T1910" s="143" t="e">
        <f>IF(ЗАПОЛНИТЬ!$F$7=1,#REF!/1000,#REF!)</f>
        <v>#REF!</v>
      </c>
      <c r="U1910" s="143" t="e">
        <f>IF(ЗАПОЛНИТЬ!$F$7=1,#REF!/1000,#REF!)</f>
        <v>#REF!</v>
      </c>
      <c r="V1910" s="145" t="e">
        <f t="shared" si="129"/>
        <v>#REF!</v>
      </c>
      <c r="W1910" s="145" t="e">
        <f>IF(SUM(L1910:U1910)&gt;0,1,0)</f>
        <v>#REF!</v>
      </c>
    </row>
    <row r="1911" spans="1:23">
      <c r="A1911" s="144" t="str">
        <f>ЗАПОЛНИТЬ!$B$23</f>
        <v>4</v>
      </c>
      <c r="B1911" s="144" t="str">
        <f>ЗАПОЛНИТЬ!$B$13</f>
        <v>24188344</v>
      </c>
      <c r="C1911" s="144" t="str">
        <f>ЗАПОЛНИТЬ!$B$24</f>
        <v>298</v>
      </c>
      <c r="D1911" s="144" t="str">
        <f>ЗАПОЛНИТЬ!$B$21</f>
        <v>12</v>
      </c>
      <c r="E1911" s="145"/>
      <c r="F1911" s="144" t="str">
        <f>ЗАПОЛНИТЬ!$B$22</f>
        <v>15</v>
      </c>
      <c r="G1911" s="144" t="str">
        <f>ЗАПОЛНИТЬ!$B$20</f>
        <v>040222</v>
      </c>
      <c r="H1911" s="143" t="str">
        <f>IF(ЗАПОЛНИТЬ!$F$7=1,ЗАПОЛНИТЬ!$H$9,ЗАПОЛНИТЬ!$H$10)</f>
        <v>73</v>
      </c>
      <c r="I1911" s="146" t="e">
        <f>IF(ЗАПОЛНИТЬ!$F$7=1,#REF!,#REF!)</f>
        <v>#REF!</v>
      </c>
      <c r="J1911" s="145" t="str">
        <f>IF(ЗАПОЛНИТЬ!$F$7=1,CONCATENATE(ЗАПОЛНИТЬ!$F$18,ЗАПОЛНИТЬ!$D$18),ЗАПОЛНИТЬ!$E$18)</f>
        <v>01.07.2016</v>
      </c>
      <c r="K1911" s="143" t="e">
        <f>#REF!</f>
        <v>#REF!</v>
      </c>
      <c r="L1911" s="143" t="e">
        <f>IF(ЗАПОЛНИТЬ!$F$7=1,#REF!/1000,#REF!)</f>
        <v>#REF!</v>
      </c>
      <c r="M1911" s="143" t="e">
        <f>IF(ЗАПОЛНИТЬ!$F$7=1,#REF!/1000,#REF!)</f>
        <v>#REF!</v>
      </c>
      <c r="N1911" s="143" t="e">
        <f>IF(ЗАПОЛНИТЬ!$F$7=1,#REF!/1000,#REF!)</f>
        <v>#REF!</v>
      </c>
      <c r="O1911" s="143" t="e">
        <f>IF(ЗАПОЛНИТЬ!$F$7=1,#REF!/1000,#REF!)</f>
        <v>#REF!</v>
      </c>
      <c r="P1911" s="143" t="e">
        <f>IF(ЗАПОЛНИТЬ!$F$7=1,#REF!/1000,#REF!)</f>
        <v>#REF!</v>
      </c>
      <c r="Q1911" s="143" t="e">
        <f>IF(ЗАПОЛНИТЬ!$F$7=1,#REF!/1000,#REF!)</f>
        <v>#REF!</v>
      </c>
      <c r="R1911" s="143" t="e">
        <f>IF(ЗАПОЛНИТЬ!$F$7=1,#REF!/1000,#REF!)</f>
        <v>#REF!</v>
      </c>
      <c r="S1911" s="143" t="e">
        <f>IF(ЗАПОЛНИТЬ!$F$7=1,#REF!/1000,#REF!)</f>
        <v>#REF!</v>
      </c>
      <c r="T1911" s="143" t="e">
        <f>IF(ЗАПОЛНИТЬ!$F$7=1,#REF!/1000,#REF!)</f>
        <v>#REF!</v>
      </c>
      <c r="U1911" s="143" t="e">
        <f>IF(ЗАПОЛНИТЬ!$F$7=1,#REF!/1000,#REF!)</f>
        <v>#REF!</v>
      </c>
      <c r="V1911" s="145" t="e">
        <f t="shared" si="129"/>
        <v>#REF!</v>
      </c>
      <c r="W1911" s="145" t="e">
        <f>IF(SUM(L1911:U1911)&gt;0,1,0)</f>
        <v>#REF!</v>
      </c>
    </row>
    <row r="1912" spans="1:23">
      <c r="A1912" s="144" t="str">
        <f>ЗАПОЛНИТЬ!$B$23</f>
        <v>4</v>
      </c>
      <c r="B1912" s="144" t="str">
        <f>ЗАПОЛНИТЬ!$B$13</f>
        <v>24188344</v>
      </c>
      <c r="C1912" s="144" t="str">
        <f>ЗАПОЛНИТЬ!$B$24</f>
        <v>298</v>
      </c>
      <c r="D1912" s="144" t="str">
        <f>ЗАПОЛНИТЬ!$B$21</f>
        <v>12</v>
      </c>
      <c r="E1912" s="145"/>
      <c r="F1912" s="144" t="str">
        <f>ЗАПОЛНИТЬ!$B$22</f>
        <v>15</v>
      </c>
      <c r="G1912" s="144" t="str">
        <f>ЗАПОЛНИТЬ!$B$20</f>
        <v>040222</v>
      </c>
      <c r="H1912" s="143" t="str">
        <f>IF(ЗАПОЛНИТЬ!$F$7=1,ЗАПОЛНИТЬ!$H$9,ЗАПОЛНИТЬ!$H$10)</f>
        <v>73</v>
      </c>
      <c r="I1912" s="146" t="e">
        <f>IF(ЗАПОЛНИТЬ!$F$7=1,#REF!,#REF!)</f>
        <v>#REF!</v>
      </c>
      <c r="J1912" s="145" t="str">
        <f>IF(ЗАПОЛНИТЬ!$F$7=1,CONCATENATE(ЗАПОЛНИТЬ!$F$18,ЗАПОЛНИТЬ!$D$18),ЗАПОЛНИТЬ!$E$18)</f>
        <v>01.07.2016</v>
      </c>
      <c r="K1912" s="143" t="e">
        <f>#REF!</f>
        <v>#REF!</v>
      </c>
      <c r="L1912" s="143" t="e">
        <f>IF(ЗАПОЛНИТЬ!$F$7=1,#REF!/1000,#REF!)</f>
        <v>#REF!</v>
      </c>
      <c r="M1912" s="143" t="e">
        <f>IF(ЗАПОЛНИТЬ!$F$7=1,#REF!/1000,#REF!)</f>
        <v>#REF!</v>
      </c>
      <c r="N1912" s="143" t="e">
        <f>IF(ЗАПОЛНИТЬ!$F$7=1,#REF!/1000,#REF!)</f>
        <v>#REF!</v>
      </c>
      <c r="O1912" s="143" t="e">
        <f>IF(ЗАПОЛНИТЬ!$F$7=1,#REF!/1000,#REF!)</f>
        <v>#REF!</v>
      </c>
      <c r="P1912" s="143" t="e">
        <f>IF(ЗАПОЛНИТЬ!$F$7=1,#REF!/1000,#REF!)</f>
        <v>#REF!</v>
      </c>
      <c r="Q1912" s="143" t="e">
        <f>IF(ЗАПОЛНИТЬ!$F$7=1,#REF!/1000,#REF!)</f>
        <v>#REF!</v>
      </c>
      <c r="R1912" s="143" t="e">
        <f>IF(ЗАПОЛНИТЬ!$F$7=1,#REF!/1000,#REF!)</f>
        <v>#REF!</v>
      </c>
      <c r="S1912" s="143" t="e">
        <f>IF(ЗАПОЛНИТЬ!$F$7=1,#REF!/1000,#REF!)</f>
        <v>#REF!</v>
      </c>
      <c r="T1912" s="143" t="e">
        <f>IF(ЗАПОЛНИТЬ!$F$7=1,#REF!/1000,#REF!)</f>
        <v>#REF!</v>
      </c>
      <c r="U1912" s="143" t="e">
        <f>IF(ЗАПОЛНИТЬ!$F$7=1,#REF!/1000,#REF!)</f>
        <v>#REF!</v>
      </c>
      <c r="V1912" s="145" t="e">
        <f t="shared" si="129"/>
        <v>#REF!</v>
      </c>
      <c r="W1912" s="145">
        <v>0</v>
      </c>
    </row>
    <row r="1913" spans="1:23">
      <c r="A1913" s="144" t="str">
        <f>ЗАПОЛНИТЬ!$B$23</f>
        <v>4</v>
      </c>
      <c r="B1913" s="144" t="str">
        <f>ЗАПОЛНИТЬ!$B$13</f>
        <v>24188344</v>
      </c>
      <c r="C1913" s="144" t="str">
        <f>ЗАПОЛНИТЬ!$B$24</f>
        <v>298</v>
      </c>
      <c r="D1913" s="144" t="str">
        <f>ЗАПОЛНИТЬ!$B$21</f>
        <v>12</v>
      </c>
      <c r="E1913" s="145"/>
      <c r="F1913" s="144" t="str">
        <f>ЗАПОЛНИТЬ!$B$22</f>
        <v>15</v>
      </c>
      <c r="G1913" s="144" t="str">
        <f>ЗАПОЛНИТЬ!$B$20</f>
        <v>040222</v>
      </c>
      <c r="H1913" s="143" t="str">
        <f>IF(ЗАПОЛНИТЬ!$F$7=1,ЗАПОЛНИТЬ!$H$9,ЗАПОЛНИТЬ!$H$10)</f>
        <v>73</v>
      </c>
      <c r="I1913" s="146" t="e">
        <f>IF(ЗАПОЛНИТЬ!$F$7=1,#REF!,#REF!)</f>
        <v>#REF!</v>
      </c>
      <c r="J1913" s="145" t="str">
        <f>IF(ЗАПОЛНИТЬ!$F$7=1,CONCATENATE(ЗАПОЛНИТЬ!$F$18,ЗАПОЛНИТЬ!$D$18),ЗАПОЛНИТЬ!$E$18)</f>
        <v>01.07.2016</v>
      </c>
      <c r="K1913" s="143" t="e">
        <f>#REF!</f>
        <v>#REF!</v>
      </c>
      <c r="L1913" s="143" t="e">
        <f>IF(ЗАПОЛНИТЬ!$F$7=1,#REF!/1000,#REF!)</f>
        <v>#REF!</v>
      </c>
      <c r="M1913" s="143" t="e">
        <f>IF(ЗАПОЛНИТЬ!$F$7=1,#REF!/1000,#REF!)</f>
        <v>#REF!</v>
      </c>
      <c r="N1913" s="143" t="e">
        <f>IF(ЗАПОЛНИТЬ!$F$7=1,#REF!/1000,#REF!)</f>
        <v>#REF!</v>
      </c>
      <c r="O1913" s="143" t="e">
        <f>IF(ЗАПОЛНИТЬ!$F$7=1,#REF!/1000,#REF!)</f>
        <v>#REF!</v>
      </c>
      <c r="P1913" s="143" t="e">
        <f>IF(ЗАПОЛНИТЬ!$F$7=1,#REF!/1000,#REF!)</f>
        <v>#REF!</v>
      </c>
      <c r="Q1913" s="143" t="e">
        <f>IF(ЗАПОЛНИТЬ!$F$7=1,#REF!/1000,#REF!)</f>
        <v>#REF!</v>
      </c>
      <c r="R1913" s="143" t="e">
        <f>IF(ЗАПОЛНИТЬ!$F$7=1,#REF!/1000,#REF!)</f>
        <v>#REF!</v>
      </c>
      <c r="S1913" s="143" t="e">
        <f>IF(ЗАПОЛНИТЬ!$F$7=1,#REF!/1000,#REF!)</f>
        <v>#REF!</v>
      </c>
      <c r="T1913" s="143" t="e">
        <f>IF(ЗАПОЛНИТЬ!$F$7=1,#REF!/1000,#REF!)</f>
        <v>#REF!</v>
      </c>
      <c r="U1913" s="143" t="e">
        <f>IF(ЗАПОЛНИТЬ!$F$7=1,#REF!/1000,#REF!)</f>
        <v>#REF!</v>
      </c>
      <c r="V1913" s="145" t="e">
        <f t="shared" si="129"/>
        <v>#REF!</v>
      </c>
      <c r="W1913" s="145" t="e">
        <f>IF(SUM(L1913:U1913)&gt;0,1,0)</f>
        <v>#REF!</v>
      </c>
    </row>
    <row r="1914" spans="1:23">
      <c r="A1914" s="144" t="str">
        <f>ЗАПОЛНИТЬ!$B$23</f>
        <v>4</v>
      </c>
      <c r="B1914" s="144" t="str">
        <f>ЗАПОЛНИТЬ!$B$13</f>
        <v>24188344</v>
      </c>
      <c r="C1914" s="144" t="str">
        <f>ЗАПОЛНИТЬ!$B$24</f>
        <v>298</v>
      </c>
      <c r="D1914" s="144" t="str">
        <f>ЗАПОЛНИТЬ!$B$21</f>
        <v>12</v>
      </c>
      <c r="E1914" s="145"/>
      <c r="F1914" s="144" t="str">
        <f>ЗАПОЛНИТЬ!$B$22</f>
        <v>15</v>
      </c>
      <c r="G1914" s="144" t="str">
        <f>ЗАПОЛНИТЬ!$B$20</f>
        <v>040222</v>
      </c>
      <c r="H1914" s="143" t="str">
        <f>IF(ЗАПОЛНИТЬ!$F$7=1,ЗАПОЛНИТЬ!$H$9,ЗАПОЛНИТЬ!$H$10)</f>
        <v>73</v>
      </c>
      <c r="I1914" s="146" t="e">
        <f>IF(ЗАПОЛНИТЬ!$F$7=1,#REF!,#REF!)</f>
        <v>#REF!</v>
      </c>
      <c r="J1914" s="145" t="str">
        <f>IF(ЗАПОЛНИТЬ!$F$7=1,CONCATENATE(ЗАПОЛНИТЬ!$F$18,ЗАПОЛНИТЬ!$D$18),ЗАПОЛНИТЬ!$E$18)</f>
        <v>01.07.2016</v>
      </c>
      <c r="K1914" s="143" t="e">
        <f>#REF!</f>
        <v>#REF!</v>
      </c>
      <c r="L1914" s="143" t="e">
        <f>IF(ЗАПОЛНИТЬ!$F$7=1,#REF!/1000,#REF!)</f>
        <v>#REF!</v>
      </c>
      <c r="M1914" s="143" t="e">
        <f>IF(ЗАПОЛНИТЬ!$F$7=1,#REF!/1000,#REF!)</f>
        <v>#REF!</v>
      </c>
      <c r="N1914" s="143" t="e">
        <f>IF(ЗАПОЛНИТЬ!$F$7=1,#REF!/1000,#REF!)</f>
        <v>#REF!</v>
      </c>
      <c r="O1914" s="143" t="e">
        <f>IF(ЗАПОЛНИТЬ!$F$7=1,#REF!/1000,#REF!)</f>
        <v>#REF!</v>
      </c>
      <c r="P1914" s="143" t="e">
        <f>IF(ЗАПОЛНИТЬ!$F$7=1,#REF!/1000,#REF!)</f>
        <v>#REF!</v>
      </c>
      <c r="Q1914" s="143" t="e">
        <f>IF(ЗАПОЛНИТЬ!$F$7=1,#REF!/1000,#REF!)</f>
        <v>#REF!</v>
      </c>
      <c r="R1914" s="143" t="e">
        <f>IF(ЗАПОЛНИТЬ!$F$7=1,#REF!/1000,#REF!)</f>
        <v>#REF!</v>
      </c>
      <c r="S1914" s="143" t="e">
        <f>IF(ЗАПОЛНИТЬ!$F$7=1,#REF!/1000,#REF!)</f>
        <v>#REF!</v>
      </c>
      <c r="T1914" s="143" t="e">
        <f>IF(ЗАПОЛНИТЬ!$F$7=1,#REF!/1000,#REF!)</f>
        <v>#REF!</v>
      </c>
      <c r="U1914" s="143" t="e">
        <f>IF(ЗАПОЛНИТЬ!$F$7=1,#REF!/1000,#REF!)</f>
        <v>#REF!</v>
      </c>
      <c r="V1914" s="145" t="e">
        <f t="shared" si="129"/>
        <v>#REF!</v>
      </c>
      <c r="W1914" s="145" t="e">
        <f>IF(SUM(L1914:U1914)&gt;0,1,0)</f>
        <v>#REF!</v>
      </c>
    </row>
    <row r="1915" spans="1:23">
      <c r="A1915" s="144" t="str">
        <f>ЗАПОЛНИТЬ!$B$23</f>
        <v>4</v>
      </c>
      <c r="B1915" s="144" t="str">
        <f>ЗАПОЛНИТЬ!$B$13</f>
        <v>24188344</v>
      </c>
      <c r="C1915" s="144" t="str">
        <f>ЗАПОЛНИТЬ!$B$24</f>
        <v>298</v>
      </c>
      <c r="D1915" s="144" t="str">
        <f>ЗАПОЛНИТЬ!$B$21</f>
        <v>12</v>
      </c>
      <c r="E1915" s="145"/>
      <c r="F1915" s="144" t="str">
        <f>ЗАПОЛНИТЬ!$B$22</f>
        <v>15</v>
      </c>
      <c r="G1915" s="144" t="str">
        <f>ЗАПОЛНИТЬ!$B$20</f>
        <v>040222</v>
      </c>
      <c r="H1915" s="143" t="str">
        <f>IF(ЗАПОЛНИТЬ!$F$7=1,ЗАПОЛНИТЬ!$H$9,ЗАПОЛНИТЬ!$H$10)</f>
        <v>73</v>
      </c>
      <c r="I1915" s="146" t="e">
        <f>IF(ЗАПОЛНИТЬ!$F$7=1,#REF!,#REF!)</f>
        <v>#REF!</v>
      </c>
      <c r="J1915" s="145" t="str">
        <f>IF(ЗАПОЛНИТЬ!$F$7=1,CONCATENATE(ЗАПОЛНИТЬ!$F$18,ЗАПОЛНИТЬ!$D$18),ЗАПОЛНИТЬ!$E$18)</f>
        <v>01.07.2016</v>
      </c>
      <c r="K1915" s="143" t="e">
        <f>#REF!</f>
        <v>#REF!</v>
      </c>
      <c r="L1915" s="143" t="e">
        <f>IF(ЗАПОЛНИТЬ!$F$7=1,#REF!/1000,#REF!)</f>
        <v>#REF!</v>
      </c>
      <c r="M1915" s="143" t="e">
        <f>IF(ЗАПОЛНИТЬ!$F$7=1,#REF!/1000,#REF!)</f>
        <v>#REF!</v>
      </c>
      <c r="N1915" s="143" t="e">
        <f>IF(ЗАПОЛНИТЬ!$F$7=1,#REF!/1000,#REF!)</f>
        <v>#REF!</v>
      </c>
      <c r="O1915" s="143" t="e">
        <f>IF(ЗАПОЛНИТЬ!$F$7=1,#REF!/1000,#REF!)</f>
        <v>#REF!</v>
      </c>
      <c r="P1915" s="143" t="e">
        <f>IF(ЗАПОЛНИТЬ!$F$7=1,#REF!/1000,#REF!)</f>
        <v>#REF!</v>
      </c>
      <c r="Q1915" s="143" t="e">
        <f>IF(ЗАПОЛНИТЬ!$F$7=1,#REF!/1000,#REF!)</f>
        <v>#REF!</v>
      </c>
      <c r="R1915" s="143" t="e">
        <f>IF(ЗАПОЛНИТЬ!$F$7=1,#REF!/1000,#REF!)</f>
        <v>#REF!</v>
      </c>
      <c r="S1915" s="143" t="e">
        <f>IF(ЗАПОЛНИТЬ!$F$7=1,#REF!/1000,#REF!)</f>
        <v>#REF!</v>
      </c>
      <c r="T1915" s="143" t="e">
        <f>IF(ЗАПОЛНИТЬ!$F$7=1,#REF!/1000,#REF!)</f>
        <v>#REF!</v>
      </c>
      <c r="U1915" s="143" t="e">
        <f>IF(ЗАПОЛНИТЬ!$F$7=1,#REF!/1000,#REF!)</f>
        <v>#REF!</v>
      </c>
      <c r="V1915" s="145" t="e">
        <f t="shared" si="129"/>
        <v>#REF!</v>
      </c>
      <c r="W1915" s="145" t="e">
        <f>IF(SUM(L1915:U1915)&gt;0,1,0)</f>
        <v>#REF!</v>
      </c>
    </row>
    <row r="1916" spans="1:23">
      <c r="A1916" s="144" t="str">
        <f>ЗАПОЛНИТЬ!$B$23</f>
        <v>4</v>
      </c>
      <c r="B1916" s="144" t="str">
        <f>ЗАПОЛНИТЬ!$B$13</f>
        <v>24188344</v>
      </c>
      <c r="C1916" s="144" t="str">
        <f>ЗАПОЛНИТЬ!$B$24</f>
        <v>298</v>
      </c>
      <c r="D1916" s="144" t="str">
        <f>ЗАПОЛНИТЬ!$B$21</f>
        <v>12</v>
      </c>
      <c r="E1916" s="145"/>
      <c r="F1916" s="144" t="str">
        <f>ЗАПОЛНИТЬ!$B$22</f>
        <v>15</v>
      </c>
      <c r="G1916" s="144" t="str">
        <f>ЗАПОЛНИТЬ!$B$20</f>
        <v>040222</v>
      </c>
      <c r="H1916" s="143" t="str">
        <f>IF(ЗАПОЛНИТЬ!$F$7=1,ЗАПОЛНИТЬ!$H$9,ЗАПОЛНИТЬ!$H$10)</f>
        <v>73</v>
      </c>
      <c r="I1916" s="146" t="e">
        <f>IF(ЗАПОЛНИТЬ!$F$7=1,#REF!,#REF!)</f>
        <v>#REF!</v>
      </c>
      <c r="J1916" s="145" t="str">
        <f>IF(ЗАПОЛНИТЬ!$F$7=1,CONCATENATE(ЗАПОЛНИТЬ!$F$18,ЗАПОЛНИТЬ!$D$18),ЗАПОЛНИТЬ!$E$18)</f>
        <v>01.07.2016</v>
      </c>
      <c r="K1916" s="143" t="e">
        <f>#REF!</f>
        <v>#REF!</v>
      </c>
      <c r="L1916" s="143" t="e">
        <f>IF(ЗАПОЛНИТЬ!$F$7=1,#REF!/1000,#REF!)</f>
        <v>#REF!</v>
      </c>
      <c r="M1916" s="143" t="e">
        <f>IF(ЗАПОЛНИТЬ!$F$7=1,#REF!/1000,#REF!)</f>
        <v>#REF!</v>
      </c>
      <c r="N1916" s="143" t="e">
        <f>IF(ЗАПОЛНИТЬ!$F$7=1,#REF!/1000,#REF!)</f>
        <v>#REF!</v>
      </c>
      <c r="O1916" s="143" t="e">
        <f>IF(ЗАПОЛНИТЬ!$F$7=1,#REF!/1000,#REF!)</f>
        <v>#REF!</v>
      </c>
      <c r="P1916" s="143" t="e">
        <f>IF(ЗАПОЛНИТЬ!$F$7=1,#REF!/1000,#REF!)</f>
        <v>#REF!</v>
      </c>
      <c r="Q1916" s="143" t="e">
        <f>IF(ЗАПОЛНИТЬ!$F$7=1,#REF!/1000,#REF!)</f>
        <v>#REF!</v>
      </c>
      <c r="R1916" s="143" t="e">
        <f>IF(ЗАПОЛНИТЬ!$F$7=1,#REF!/1000,#REF!)</f>
        <v>#REF!</v>
      </c>
      <c r="S1916" s="143" t="e">
        <f>IF(ЗАПОЛНИТЬ!$F$7=1,#REF!/1000,#REF!)</f>
        <v>#REF!</v>
      </c>
      <c r="T1916" s="143" t="e">
        <f>IF(ЗАПОЛНИТЬ!$F$7=1,#REF!/1000,#REF!)</f>
        <v>#REF!</v>
      </c>
      <c r="U1916" s="143" t="e">
        <f>IF(ЗАПОЛНИТЬ!$F$7=1,#REF!/1000,#REF!)</f>
        <v>#REF!</v>
      </c>
      <c r="V1916" s="145" t="e">
        <f t="shared" si="129"/>
        <v>#REF!</v>
      </c>
      <c r="W1916" s="145">
        <v>0</v>
      </c>
    </row>
    <row r="1917" spans="1:23">
      <c r="A1917" s="144" t="str">
        <f>ЗАПОЛНИТЬ!$B$23</f>
        <v>4</v>
      </c>
      <c r="B1917" s="144" t="str">
        <f>ЗАПОЛНИТЬ!$B$13</f>
        <v>24188344</v>
      </c>
      <c r="C1917" s="144" t="str">
        <f>ЗАПОЛНИТЬ!$B$24</f>
        <v>298</v>
      </c>
      <c r="D1917" s="144" t="str">
        <f>ЗАПОЛНИТЬ!$B$21</f>
        <v>12</v>
      </c>
      <c r="E1917" s="145"/>
      <c r="F1917" s="144" t="str">
        <f>ЗАПОЛНИТЬ!$B$22</f>
        <v>15</v>
      </c>
      <c r="G1917" s="144" t="str">
        <f>ЗАПОЛНИТЬ!$B$20</f>
        <v>040222</v>
      </c>
      <c r="H1917" s="143" t="str">
        <f>IF(ЗАПОЛНИТЬ!$F$7=1,ЗАПОЛНИТЬ!$H$9,ЗАПОЛНИТЬ!$H$10)</f>
        <v>73</v>
      </c>
      <c r="I1917" s="146" t="e">
        <f>IF(ЗАПОЛНИТЬ!$F$7=1,#REF!,#REF!)</f>
        <v>#REF!</v>
      </c>
      <c r="J1917" s="145" t="str">
        <f>IF(ЗАПОЛНИТЬ!$F$7=1,CONCATENATE(ЗАПОЛНИТЬ!$F$18,ЗАПОЛНИТЬ!$D$18),ЗАПОЛНИТЬ!$E$18)</f>
        <v>01.07.2016</v>
      </c>
      <c r="K1917" s="143" t="e">
        <f>#REF!</f>
        <v>#REF!</v>
      </c>
      <c r="L1917" s="143" t="e">
        <f>IF(ЗАПОЛНИТЬ!$F$7=1,#REF!/1000,#REF!)</f>
        <v>#REF!</v>
      </c>
      <c r="M1917" s="143" t="e">
        <f>IF(ЗАПОЛНИТЬ!$F$7=1,#REF!/1000,#REF!)</f>
        <v>#REF!</v>
      </c>
      <c r="N1917" s="143" t="e">
        <f>IF(ЗАПОЛНИТЬ!$F$7=1,#REF!/1000,#REF!)</f>
        <v>#REF!</v>
      </c>
      <c r="O1917" s="143" t="e">
        <f>IF(ЗАПОЛНИТЬ!$F$7=1,#REF!/1000,#REF!)</f>
        <v>#REF!</v>
      </c>
      <c r="P1917" s="143" t="e">
        <f>IF(ЗАПОЛНИТЬ!$F$7=1,#REF!/1000,#REF!)</f>
        <v>#REF!</v>
      </c>
      <c r="Q1917" s="143" t="e">
        <f>IF(ЗАПОЛНИТЬ!$F$7=1,#REF!/1000,#REF!)</f>
        <v>#REF!</v>
      </c>
      <c r="R1917" s="143" t="e">
        <f>IF(ЗАПОЛНИТЬ!$F$7=1,#REF!/1000,#REF!)</f>
        <v>#REF!</v>
      </c>
      <c r="S1917" s="143" t="e">
        <f>IF(ЗАПОЛНИТЬ!$F$7=1,#REF!/1000,#REF!)</f>
        <v>#REF!</v>
      </c>
      <c r="T1917" s="143" t="e">
        <f>IF(ЗАПОЛНИТЬ!$F$7=1,#REF!/1000,#REF!)</f>
        <v>#REF!</v>
      </c>
      <c r="U1917" s="143" t="e">
        <f>IF(ЗАПОЛНИТЬ!$F$7=1,#REF!/1000,#REF!)</f>
        <v>#REF!</v>
      </c>
      <c r="V1917" s="145" t="e">
        <f t="shared" si="129"/>
        <v>#REF!</v>
      </c>
      <c r="W1917" s="145" t="e">
        <f>IF(SUM(L1917:U1917)&gt;0,1,0)</f>
        <v>#REF!</v>
      </c>
    </row>
    <row r="1918" spans="1:23">
      <c r="A1918" s="144" t="str">
        <f>ЗАПОЛНИТЬ!$B$23</f>
        <v>4</v>
      </c>
      <c r="B1918" s="144" t="str">
        <f>ЗАПОЛНИТЬ!$B$13</f>
        <v>24188344</v>
      </c>
      <c r="C1918" s="144" t="str">
        <f>ЗАПОЛНИТЬ!$B$24</f>
        <v>298</v>
      </c>
      <c r="D1918" s="144" t="str">
        <f>ЗАПОЛНИТЬ!$B$21</f>
        <v>12</v>
      </c>
      <c r="E1918" s="145"/>
      <c r="F1918" s="144" t="str">
        <f>ЗАПОЛНИТЬ!$B$22</f>
        <v>15</v>
      </c>
      <c r="G1918" s="144" t="str">
        <f>ЗАПОЛНИТЬ!$B$20</f>
        <v>040222</v>
      </c>
      <c r="H1918" s="143" t="str">
        <f>IF(ЗАПОЛНИТЬ!$F$7=1,ЗАПОЛНИТЬ!$H$9,ЗАПОЛНИТЬ!$H$10)</f>
        <v>73</v>
      </c>
      <c r="I1918" s="146" t="e">
        <f>IF(ЗАПОЛНИТЬ!$F$7=1,#REF!,#REF!)</f>
        <v>#REF!</v>
      </c>
      <c r="J1918" s="145" t="str">
        <f>IF(ЗАПОЛНИТЬ!$F$7=1,CONCATENATE(ЗАПОЛНИТЬ!$F$18,ЗАПОЛНИТЬ!$D$18),ЗАПОЛНИТЬ!$E$18)</f>
        <v>01.07.2016</v>
      </c>
      <c r="K1918" s="143" t="e">
        <f>#REF!</f>
        <v>#REF!</v>
      </c>
      <c r="L1918" s="143" t="e">
        <f>IF(ЗАПОЛНИТЬ!$F$7=1,#REF!/1000,#REF!)</f>
        <v>#REF!</v>
      </c>
      <c r="M1918" s="143" t="e">
        <f>IF(ЗАПОЛНИТЬ!$F$7=1,#REF!/1000,#REF!)</f>
        <v>#REF!</v>
      </c>
      <c r="N1918" s="143" t="e">
        <f>IF(ЗАПОЛНИТЬ!$F$7=1,#REF!/1000,#REF!)</f>
        <v>#REF!</v>
      </c>
      <c r="O1918" s="143" t="e">
        <f>IF(ЗАПОЛНИТЬ!$F$7=1,#REF!/1000,#REF!)</f>
        <v>#REF!</v>
      </c>
      <c r="P1918" s="143" t="e">
        <f>IF(ЗАПОЛНИТЬ!$F$7=1,#REF!/1000,#REF!)</f>
        <v>#REF!</v>
      </c>
      <c r="Q1918" s="143" t="e">
        <f>IF(ЗАПОЛНИТЬ!$F$7=1,#REF!/1000,#REF!)</f>
        <v>#REF!</v>
      </c>
      <c r="R1918" s="143" t="e">
        <f>IF(ЗАПОЛНИТЬ!$F$7=1,#REF!/1000,#REF!)</f>
        <v>#REF!</v>
      </c>
      <c r="S1918" s="143" t="e">
        <f>IF(ЗАПОЛНИТЬ!$F$7=1,#REF!/1000,#REF!)</f>
        <v>#REF!</v>
      </c>
      <c r="T1918" s="143" t="e">
        <f>IF(ЗАПОЛНИТЬ!$F$7=1,#REF!/1000,#REF!)</f>
        <v>#REF!</v>
      </c>
      <c r="U1918" s="143" t="e">
        <f>IF(ЗАПОЛНИТЬ!$F$7=1,#REF!/1000,#REF!)</f>
        <v>#REF!</v>
      </c>
      <c r="V1918" s="145" t="e">
        <f t="shared" si="129"/>
        <v>#REF!</v>
      </c>
      <c r="W1918" s="145" t="e">
        <f>IF(SUM(L1918:U1918)&gt;0,1,0)</f>
        <v>#REF!</v>
      </c>
    </row>
    <row r="1919" spans="1:23">
      <c r="A1919" s="144" t="str">
        <f>ЗАПОЛНИТЬ!$B$23</f>
        <v>4</v>
      </c>
      <c r="B1919" s="144" t="str">
        <f>ЗАПОЛНИТЬ!$B$13</f>
        <v>24188344</v>
      </c>
      <c r="C1919" s="144" t="str">
        <f>ЗАПОЛНИТЬ!$B$24</f>
        <v>298</v>
      </c>
      <c r="D1919" s="144" t="str">
        <f>ЗАПОЛНИТЬ!$B$21</f>
        <v>12</v>
      </c>
      <c r="E1919" s="145"/>
      <c r="F1919" s="144" t="str">
        <f>ЗАПОЛНИТЬ!$B$22</f>
        <v>15</v>
      </c>
      <c r="G1919" s="144" t="str">
        <f>ЗАПОЛНИТЬ!$B$20</f>
        <v>040222</v>
      </c>
      <c r="H1919" s="143" t="str">
        <f>IF(ЗАПОЛНИТЬ!$F$7=1,ЗАПОЛНИТЬ!$H$9,ЗАПОЛНИТЬ!$H$10)</f>
        <v>73</v>
      </c>
      <c r="I1919" s="146" t="e">
        <f>IF(ЗАПОЛНИТЬ!$F$7=1,#REF!,#REF!)</f>
        <v>#REF!</v>
      </c>
      <c r="J1919" s="145" t="str">
        <f>IF(ЗАПОЛНИТЬ!$F$7=1,CONCATENATE(ЗАПОЛНИТЬ!$F$18,ЗАПОЛНИТЬ!$D$18),ЗАПОЛНИТЬ!$E$18)</f>
        <v>01.07.2016</v>
      </c>
      <c r="K1919" s="143" t="e">
        <f>#REF!</f>
        <v>#REF!</v>
      </c>
      <c r="L1919" s="143" t="e">
        <f>IF(ЗАПОЛНИТЬ!$F$7=1,#REF!/1000,#REF!)</f>
        <v>#REF!</v>
      </c>
      <c r="M1919" s="143" t="e">
        <f>IF(ЗАПОЛНИТЬ!$F$7=1,#REF!/1000,#REF!)</f>
        <v>#REF!</v>
      </c>
      <c r="N1919" s="143" t="e">
        <f>IF(ЗАПОЛНИТЬ!$F$7=1,#REF!/1000,#REF!)</f>
        <v>#REF!</v>
      </c>
      <c r="O1919" s="143" t="e">
        <f>IF(ЗАПОЛНИТЬ!$F$7=1,#REF!/1000,#REF!)</f>
        <v>#REF!</v>
      </c>
      <c r="P1919" s="143" t="e">
        <f>IF(ЗАПОЛНИТЬ!$F$7=1,#REF!/1000,#REF!)</f>
        <v>#REF!</v>
      </c>
      <c r="Q1919" s="143" t="e">
        <f>IF(ЗАПОЛНИТЬ!$F$7=1,#REF!/1000,#REF!)</f>
        <v>#REF!</v>
      </c>
      <c r="R1919" s="143" t="e">
        <f>IF(ЗАПОЛНИТЬ!$F$7=1,#REF!/1000,#REF!)</f>
        <v>#REF!</v>
      </c>
      <c r="S1919" s="143" t="e">
        <f>IF(ЗАПОЛНИТЬ!$F$7=1,#REF!/1000,#REF!)</f>
        <v>#REF!</v>
      </c>
      <c r="T1919" s="143" t="e">
        <f>IF(ЗАПОЛНИТЬ!$F$7=1,#REF!/1000,#REF!)</f>
        <v>#REF!</v>
      </c>
      <c r="U1919" s="143" t="e">
        <f>IF(ЗАПОЛНИТЬ!$F$7=1,#REF!/1000,#REF!)</f>
        <v>#REF!</v>
      </c>
      <c r="V1919" s="145" t="e">
        <f t="shared" si="129"/>
        <v>#REF!</v>
      </c>
      <c r="W1919" s="145" t="e">
        <f>IF(SUM(L1919:U1919)&gt;0,1,0)</f>
        <v>#REF!</v>
      </c>
    </row>
    <row r="1920" spans="1:23">
      <c r="A1920" s="144" t="str">
        <f>ЗАПОЛНИТЬ!$B$23</f>
        <v>4</v>
      </c>
      <c r="B1920" s="144" t="str">
        <f>ЗАПОЛНИТЬ!$B$13</f>
        <v>24188344</v>
      </c>
      <c r="C1920" s="144" t="str">
        <f>ЗАПОЛНИТЬ!$B$24</f>
        <v>298</v>
      </c>
      <c r="D1920" s="144" t="str">
        <f>ЗАПОЛНИТЬ!$B$21</f>
        <v>12</v>
      </c>
      <c r="E1920" s="145"/>
      <c r="F1920" s="144" t="str">
        <f>ЗАПОЛНИТЬ!$B$22</f>
        <v>15</v>
      </c>
      <c r="G1920" s="144" t="str">
        <f>ЗАПОЛНИТЬ!$B$20</f>
        <v>040222</v>
      </c>
      <c r="H1920" s="143" t="str">
        <f>IF(ЗАПОЛНИТЬ!$F$7=1,ЗАПОЛНИТЬ!$H$9,ЗАПОЛНИТЬ!$H$10)</f>
        <v>73</v>
      </c>
      <c r="I1920" s="146" t="e">
        <f>IF(ЗАПОЛНИТЬ!$F$7=1,#REF!,#REF!)</f>
        <v>#REF!</v>
      </c>
      <c r="J1920" s="145" t="str">
        <f>IF(ЗАПОЛНИТЬ!$F$7=1,CONCATENATE(ЗАПОЛНИТЬ!$F$18,ЗАПОЛНИТЬ!$D$18),ЗАПОЛНИТЬ!$E$18)</f>
        <v>01.07.2016</v>
      </c>
      <c r="K1920" s="143" t="e">
        <f>#REF!</f>
        <v>#REF!</v>
      </c>
      <c r="L1920" s="143" t="e">
        <f>IF(ЗАПОЛНИТЬ!$F$7=1,#REF!/1000,#REF!)</f>
        <v>#REF!</v>
      </c>
      <c r="M1920" s="143" t="e">
        <f>IF(ЗАПОЛНИТЬ!$F$7=1,#REF!/1000,#REF!)</f>
        <v>#REF!</v>
      </c>
      <c r="N1920" s="143" t="e">
        <f>IF(ЗАПОЛНИТЬ!$F$7=1,#REF!/1000,#REF!)</f>
        <v>#REF!</v>
      </c>
      <c r="O1920" s="143" t="e">
        <f>IF(ЗАПОЛНИТЬ!$F$7=1,#REF!/1000,#REF!)</f>
        <v>#REF!</v>
      </c>
      <c r="P1920" s="143" t="e">
        <f>IF(ЗАПОЛНИТЬ!$F$7=1,#REF!/1000,#REF!)</f>
        <v>#REF!</v>
      </c>
      <c r="Q1920" s="143" t="e">
        <f>IF(ЗАПОЛНИТЬ!$F$7=1,#REF!/1000,#REF!)</f>
        <v>#REF!</v>
      </c>
      <c r="R1920" s="143" t="e">
        <f>IF(ЗАПОЛНИТЬ!$F$7=1,#REF!/1000,#REF!)</f>
        <v>#REF!</v>
      </c>
      <c r="S1920" s="143" t="e">
        <f>IF(ЗАПОЛНИТЬ!$F$7=1,#REF!/1000,#REF!)</f>
        <v>#REF!</v>
      </c>
      <c r="T1920" s="143" t="e">
        <f>IF(ЗАПОЛНИТЬ!$F$7=1,#REF!/1000,#REF!)</f>
        <v>#REF!</v>
      </c>
      <c r="U1920" s="143" t="e">
        <f>IF(ЗАПОЛНИТЬ!$F$7=1,#REF!/1000,#REF!)</f>
        <v>#REF!</v>
      </c>
      <c r="V1920" s="145" t="e">
        <f t="shared" si="129"/>
        <v>#REF!</v>
      </c>
      <c r="W1920" s="145" t="e">
        <f>IF(SUM(L1920:U1920)&gt;0,1,0)</f>
        <v>#REF!</v>
      </c>
    </row>
    <row r="1921" spans="1:23">
      <c r="A1921" s="144" t="str">
        <f>ЗАПОЛНИТЬ!$B$23</f>
        <v>4</v>
      </c>
      <c r="B1921" s="144" t="str">
        <f>ЗАПОЛНИТЬ!$B$13</f>
        <v>24188344</v>
      </c>
      <c r="C1921" s="144" t="str">
        <f>ЗАПОЛНИТЬ!$B$24</f>
        <v>298</v>
      </c>
      <c r="D1921" s="144" t="str">
        <f>ЗАПОЛНИТЬ!$B$21</f>
        <v>12</v>
      </c>
      <c r="E1921" s="145"/>
      <c r="F1921" s="144" t="str">
        <f>ЗАПОЛНИТЬ!$B$22</f>
        <v>15</v>
      </c>
      <c r="G1921" s="144" t="str">
        <f>ЗАПОЛНИТЬ!$B$20</f>
        <v>040222</v>
      </c>
      <c r="H1921" s="143" t="str">
        <f>IF(ЗАПОЛНИТЬ!$F$7=1,ЗАПОЛНИТЬ!$H$9,ЗАПОЛНИТЬ!$H$10)</f>
        <v>73</v>
      </c>
      <c r="I1921" s="146" t="e">
        <f>IF(ЗАПОЛНИТЬ!$F$7=1,#REF!,#REF!)</f>
        <v>#REF!</v>
      </c>
      <c r="J1921" s="145" t="str">
        <f>IF(ЗАПОЛНИТЬ!$F$7=1,CONCATENATE(ЗАПОЛНИТЬ!$F$18,ЗАПОЛНИТЬ!$D$18),ЗАПОЛНИТЬ!$E$18)</f>
        <v>01.07.2016</v>
      </c>
      <c r="K1921" s="143" t="e">
        <f>#REF!</f>
        <v>#REF!</v>
      </c>
      <c r="L1921" s="143" t="e">
        <f>IF(ЗАПОЛНИТЬ!$F$7=1,#REF!/1000,#REF!)</f>
        <v>#REF!</v>
      </c>
      <c r="M1921" s="143" t="e">
        <f>IF(ЗАПОЛНИТЬ!$F$7=1,#REF!/1000,#REF!)</f>
        <v>#REF!</v>
      </c>
      <c r="N1921" s="143" t="e">
        <f>IF(ЗАПОЛНИТЬ!$F$7=1,#REF!/1000,#REF!)</f>
        <v>#REF!</v>
      </c>
      <c r="O1921" s="143" t="e">
        <f>IF(ЗАПОЛНИТЬ!$F$7=1,#REF!/1000,#REF!)</f>
        <v>#REF!</v>
      </c>
      <c r="P1921" s="143" t="e">
        <f>IF(ЗАПОЛНИТЬ!$F$7=1,#REF!/1000,#REF!)</f>
        <v>#REF!</v>
      </c>
      <c r="Q1921" s="143" t="e">
        <f>IF(ЗАПОЛНИТЬ!$F$7=1,#REF!/1000,#REF!)</f>
        <v>#REF!</v>
      </c>
      <c r="R1921" s="143" t="e">
        <f>IF(ЗАПОЛНИТЬ!$F$7=1,#REF!/1000,#REF!)</f>
        <v>#REF!</v>
      </c>
      <c r="S1921" s="143" t="e">
        <f>IF(ЗАПОЛНИТЬ!$F$7=1,#REF!/1000,#REF!)</f>
        <v>#REF!</v>
      </c>
      <c r="T1921" s="143" t="e">
        <f>IF(ЗАПОЛНИТЬ!$F$7=1,#REF!/1000,#REF!)</f>
        <v>#REF!</v>
      </c>
      <c r="U1921" s="143" t="e">
        <f>IF(ЗАПОЛНИТЬ!$F$7=1,#REF!/1000,#REF!)</f>
        <v>#REF!</v>
      </c>
      <c r="V1921" s="145" t="e">
        <f t="shared" si="129"/>
        <v>#REF!</v>
      </c>
      <c r="W1921" s="145">
        <v>0</v>
      </c>
    </row>
    <row r="1922" spans="1:23">
      <c r="A1922" s="144" t="str">
        <f>ЗАПОЛНИТЬ!$B$23</f>
        <v>4</v>
      </c>
      <c r="B1922" s="144" t="str">
        <f>ЗАПОЛНИТЬ!$B$13</f>
        <v>24188344</v>
      </c>
      <c r="C1922" s="144" t="str">
        <f>ЗАПОЛНИТЬ!$B$24</f>
        <v>298</v>
      </c>
      <c r="D1922" s="144" t="str">
        <f>ЗАПОЛНИТЬ!$B$21</f>
        <v>12</v>
      </c>
      <c r="E1922" s="145"/>
      <c r="F1922" s="144" t="str">
        <f>ЗАПОЛНИТЬ!$B$22</f>
        <v>15</v>
      </c>
      <c r="G1922" s="144" t="str">
        <f>ЗАПОЛНИТЬ!$B$20</f>
        <v>040222</v>
      </c>
      <c r="H1922" s="143" t="str">
        <f>IF(ЗАПОЛНИТЬ!$F$7=1,ЗАПОЛНИТЬ!$H$9,ЗАПОЛНИТЬ!$H$10)</f>
        <v>73</v>
      </c>
      <c r="I1922" s="146" t="e">
        <f>IF(ЗАПОЛНИТЬ!$F$7=1,#REF!,#REF!)</f>
        <v>#REF!</v>
      </c>
      <c r="J1922" s="145" t="str">
        <f>IF(ЗАПОЛНИТЬ!$F$7=1,CONCATENATE(ЗАПОЛНИТЬ!$F$18,ЗАПОЛНИТЬ!$D$18),ЗАПОЛНИТЬ!$E$18)</f>
        <v>01.07.2016</v>
      </c>
      <c r="K1922" s="143" t="e">
        <f>#REF!</f>
        <v>#REF!</v>
      </c>
      <c r="L1922" s="143" t="e">
        <f>IF(ЗАПОЛНИТЬ!$F$7=1,#REF!/1000,#REF!)</f>
        <v>#REF!</v>
      </c>
      <c r="M1922" s="143" t="e">
        <f>IF(ЗАПОЛНИТЬ!$F$7=1,#REF!/1000,#REF!)</f>
        <v>#REF!</v>
      </c>
      <c r="N1922" s="143" t="e">
        <f>IF(ЗАПОЛНИТЬ!$F$7=1,#REF!/1000,#REF!)</f>
        <v>#REF!</v>
      </c>
      <c r="O1922" s="143" t="e">
        <f>IF(ЗАПОЛНИТЬ!$F$7=1,#REF!/1000,#REF!)</f>
        <v>#REF!</v>
      </c>
      <c r="P1922" s="143" t="e">
        <f>IF(ЗАПОЛНИТЬ!$F$7=1,#REF!/1000,#REF!)</f>
        <v>#REF!</v>
      </c>
      <c r="Q1922" s="143" t="e">
        <f>IF(ЗАПОЛНИТЬ!$F$7=1,#REF!/1000,#REF!)</f>
        <v>#REF!</v>
      </c>
      <c r="R1922" s="143" t="e">
        <f>IF(ЗАПОЛНИТЬ!$F$7=1,#REF!/1000,#REF!)</f>
        <v>#REF!</v>
      </c>
      <c r="S1922" s="143" t="e">
        <f>IF(ЗАПОЛНИТЬ!$F$7=1,#REF!/1000,#REF!)</f>
        <v>#REF!</v>
      </c>
      <c r="T1922" s="143" t="e">
        <f>IF(ЗАПОЛНИТЬ!$F$7=1,#REF!/1000,#REF!)</f>
        <v>#REF!</v>
      </c>
      <c r="U1922" s="143" t="e">
        <f>IF(ЗАПОЛНИТЬ!$F$7=1,#REF!/1000,#REF!)</f>
        <v>#REF!</v>
      </c>
      <c r="V1922" s="145" t="e">
        <f t="shared" si="129"/>
        <v>#REF!</v>
      </c>
      <c r="W1922" s="145">
        <v>0</v>
      </c>
    </row>
    <row r="1923" spans="1:23">
      <c r="A1923" s="144" t="str">
        <f>ЗАПОЛНИТЬ!$B$23</f>
        <v>4</v>
      </c>
      <c r="B1923" s="144" t="str">
        <f>ЗАПОЛНИТЬ!$B$13</f>
        <v>24188344</v>
      </c>
      <c r="C1923" s="144" t="str">
        <f>ЗАПОЛНИТЬ!$B$24</f>
        <v>298</v>
      </c>
      <c r="D1923" s="144" t="str">
        <f>ЗАПОЛНИТЬ!$B$21</f>
        <v>12</v>
      </c>
      <c r="E1923" s="145"/>
      <c r="F1923" s="144" t="str">
        <f>ЗАПОЛНИТЬ!$B$22</f>
        <v>15</v>
      </c>
      <c r="G1923" s="144" t="str">
        <f>ЗАПОЛНИТЬ!$B$20</f>
        <v>040222</v>
      </c>
      <c r="H1923" s="143" t="str">
        <f>IF(ЗАПОЛНИТЬ!$F$7=1,ЗАПОЛНИТЬ!$H$9,ЗАПОЛНИТЬ!$H$10)</f>
        <v>73</v>
      </c>
      <c r="I1923" s="146" t="e">
        <f>IF(ЗАПОЛНИТЬ!$F$7=1,#REF!,#REF!)</f>
        <v>#REF!</v>
      </c>
      <c r="J1923" s="145" t="str">
        <f>IF(ЗАПОЛНИТЬ!$F$7=1,CONCATENATE(ЗАПОЛНИТЬ!$F$18,ЗАПОЛНИТЬ!$D$18),ЗАПОЛНИТЬ!$E$18)</f>
        <v>01.07.2016</v>
      </c>
      <c r="K1923" s="143" t="e">
        <f>#REF!</f>
        <v>#REF!</v>
      </c>
      <c r="L1923" s="143" t="e">
        <f>IF(ЗАПОЛНИТЬ!$F$7=1,#REF!/1000,#REF!)</f>
        <v>#REF!</v>
      </c>
      <c r="M1923" s="143" t="e">
        <f>IF(ЗАПОЛНИТЬ!$F$7=1,#REF!/1000,#REF!)</f>
        <v>#REF!</v>
      </c>
      <c r="N1923" s="143" t="e">
        <f>IF(ЗАПОЛНИТЬ!$F$7=1,#REF!/1000,#REF!)</f>
        <v>#REF!</v>
      </c>
      <c r="O1923" s="143" t="e">
        <f>IF(ЗАПОЛНИТЬ!$F$7=1,#REF!/1000,#REF!)</f>
        <v>#REF!</v>
      </c>
      <c r="P1923" s="143" t="e">
        <f>IF(ЗАПОЛНИТЬ!$F$7=1,#REF!/1000,#REF!)</f>
        <v>#REF!</v>
      </c>
      <c r="Q1923" s="143" t="e">
        <f>IF(ЗАПОЛНИТЬ!$F$7=1,#REF!/1000,#REF!)</f>
        <v>#REF!</v>
      </c>
      <c r="R1923" s="143" t="e">
        <f>IF(ЗАПОЛНИТЬ!$F$7=1,#REF!/1000,#REF!)</f>
        <v>#REF!</v>
      </c>
      <c r="S1923" s="143" t="e">
        <f>IF(ЗАПОЛНИТЬ!$F$7=1,#REF!/1000,#REF!)</f>
        <v>#REF!</v>
      </c>
      <c r="T1923" s="143" t="e">
        <f>IF(ЗАПОЛНИТЬ!$F$7=1,#REF!/1000,#REF!)</f>
        <v>#REF!</v>
      </c>
      <c r="U1923" s="143" t="e">
        <f>IF(ЗАПОЛНИТЬ!$F$7=1,#REF!/1000,#REF!)</f>
        <v>#REF!</v>
      </c>
      <c r="V1923" s="145" t="e">
        <f t="shared" si="129"/>
        <v>#REF!</v>
      </c>
      <c r="W1923" s="145" t="e">
        <f>IF(SUM(L1923:U1923)&gt;0,1,0)</f>
        <v>#REF!</v>
      </c>
    </row>
    <row r="1924" spans="1:23">
      <c r="A1924" s="144" t="str">
        <f>ЗАПОЛНИТЬ!$B$23</f>
        <v>4</v>
      </c>
      <c r="B1924" s="144" t="str">
        <f>ЗАПОЛНИТЬ!$B$13</f>
        <v>24188344</v>
      </c>
      <c r="C1924" s="144" t="str">
        <f>ЗАПОЛНИТЬ!$B$24</f>
        <v>298</v>
      </c>
      <c r="D1924" s="144" t="str">
        <f>ЗАПОЛНИТЬ!$B$21</f>
        <v>12</v>
      </c>
      <c r="E1924" s="145"/>
      <c r="F1924" s="144" t="str">
        <f>ЗАПОЛНИТЬ!$B$22</f>
        <v>15</v>
      </c>
      <c r="G1924" s="144" t="str">
        <f>ЗАПОЛНИТЬ!$B$20</f>
        <v>040222</v>
      </c>
      <c r="H1924" s="143" t="str">
        <f>IF(ЗАПОЛНИТЬ!$F$7=1,ЗАПОЛНИТЬ!$H$9,ЗАПОЛНИТЬ!$H$10)</f>
        <v>73</v>
      </c>
      <c r="I1924" s="146" t="e">
        <f>IF(ЗАПОЛНИТЬ!$F$7=1,#REF!,#REF!)</f>
        <v>#REF!</v>
      </c>
      <c r="J1924" s="145" t="str">
        <f>IF(ЗАПОЛНИТЬ!$F$7=1,CONCATENATE(ЗАПОЛНИТЬ!$F$18,ЗАПОЛНИТЬ!$D$18),ЗАПОЛНИТЬ!$E$18)</f>
        <v>01.07.2016</v>
      </c>
      <c r="K1924" s="143" t="e">
        <f>#REF!</f>
        <v>#REF!</v>
      </c>
      <c r="L1924" s="143" t="e">
        <f>IF(ЗАПОЛНИТЬ!$F$7=1,#REF!/1000,#REF!)</f>
        <v>#REF!</v>
      </c>
      <c r="M1924" s="143" t="e">
        <f>IF(ЗАПОЛНИТЬ!$F$7=1,#REF!/1000,#REF!)</f>
        <v>#REF!</v>
      </c>
      <c r="N1924" s="143" t="e">
        <f>IF(ЗАПОЛНИТЬ!$F$7=1,#REF!/1000,#REF!)</f>
        <v>#REF!</v>
      </c>
      <c r="O1924" s="143" t="e">
        <f>IF(ЗАПОЛНИТЬ!$F$7=1,#REF!/1000,#REF!)</f>
        <v>#REF!</v>
      </c>
      <c r="P1924" s="143" t="e">
        <f>IF(ЗАПОЛНИТЬ!$F$7=1,#REF!/1000,#REF!)</f>
        <v>#REF!</v>
      </c>
      <c r="Q1924" s="143" t="e">
        <f>IF(ЗАПОЛНИТЬ!$F$7=1,#REF!/1000,#REF!)</f>
        <v>#REF!</v>
      </c>
      <c r="R1924" s="143" t="e">
        <f>IF(ЗАПОЛНИТЬ!$F$7=1,#REF!/1000,#REF!)</f>
        <v>#REF!</v>
      </c>
      <c r="S1924" s="143" t="e">
        <f>IF(ЗАПОЛНИТЬ!$F$7=1,#REF!/1000,#REF!)</f>
        <v>#REF!</v>
      </c>
      <c r="T1924" s="143" t="e">
        <f>IF(ЗАПОЛНИТЬ!$F$7=1,#REF!/1000,#REF!)</f>
        <v>#REF!</v>
      </c>
      <c r="U1924" s="143" t="e">
        <f>IF(ЗАПОЛНИТЬ!$F$7=1,#REF!/1000,#REF!)</f>
        <v>#REF!</v>
      </c>
      <c r="V1924" s="145" t="e">
        <f t="shared" si="129"/>
        <v>#REF!</v>
      </c>
      <c r="W1924" s="145">
        <v>0</v>
      </c>
    </row>
    <row r="1925" spans="1:23">
      <c r="A1925" s="144" t="str">
        <f>ЗАПОЛНИТЬ!$B$23</f>
        <v>4</v>
      </c>
      <c r="B1925" s="144" t="str">
        <f>ЗАПОЛНИТЬ!$B$13</f>
        <v>24188344</v>
      </c>
      <c r="C1925" s="144" t="str">
        <f>ЗАПОЛНИТЬ!$B$24</f>
        <v>298</v>
      </c>
      <c r="D1925" s="144" t="str">
        <f>ЗАПОЛНИТЬ!$B$21</f>
        <v>12</v>
      </c>
      <c r="E1925" s="145"/>
      <c r="F1925" s="144" t="str">
        <f>ЗАПОЛНИТЬ!$B$22</f>
        <v>15</v>
      </c>
      <c r="G1925" s="144" t="str">
        <f>ЗАПОЛНИТЬ!$B$20</f>
        <v>040222</v>
      </c>
      <c r="H1925" s="143" t="str">
        <f>IF(ЗАПОЛНИТЬ!$F$7=1,ЗАПОЛНИТЬ!$H$9,ЗАПОЛНИТЬ!$H$10)</f>
        <v>73</v>
      </c>
      <c r="I1925" s="146" t="e">
        <f>IF(ЗАПОЛНИТЬ!$F$7=1,#REF!,#REF!)</f>
        <v>#REF!</v>
      </c>
      <c r="J1925" s="145" t="str">
        <f>IF(ЗАПОЛНИТЬ!$F$7=1,CONCATENATE(ЗАПОЛНИТЬ!$F$18,ЗАПОЛНИТЬ!$D$18),ЗАПОЛНИТЬ!$E$18)</f>
        <v>01.07.2016</v>
      </c>
      <c r="K1925" s="143" t="e">
        <f>#REF!</f>
        <v>#REF!</v>
      </c>
      <c r="L1925" s="143" t="e">
        <f>IF(ЗАПОЛНИТЬ!$F$7=1,#REF!/1000,#REF!)</f>
        <v>#REF!</v>
      </c>
      <c r="M1925" s="143" t="e">
        <f>IF(ЗАПОЛНИТЬ!$F$7=1,#REF!/1000,#REF!)</f>
        <v>#REF!</v>
      </c>
      <c r="N1925" s="143" t="e">
        <f>IF(ЗАПОЛНИТЬ!$F$7=1,#REF!/1000,#REF!)</f>
        <v>#REF!</v>
      </c>
      <c r="O1925" s="143" t="e">
        <f>IF(ЗАПОЛНИТЬ!$F$7=1,#REF!/1000,#REF!)</f>
        <v>#REF!</v>
      </c>
      <c r="P1925" s="143" t="e">
        <f>IF(ЗАПОЛНИТЬ!$F$7=1,#REF!/1000,#REF!)</f>
        <v>#REF!</v>
      </c>
      <c r="Q1925" s="143" t="e">
        <f>IF(ЗАПОЛНИТЬ!$F$7=1,#REF!/1000,#REF!)</f>
        <v>#REF!</v>
      </c>
      <c r="R1925" s="143" t="e">
        <f>IF(ЗАПОЛНИТЬ!$F$7=1,#REF!/1000,#REF!)</f>
        <v>#REF!</v>
      </c>
      <c r="S1925" s="143" t="e">
        <f>IF(ЗАПОЛНИТЬ!$F$7=1,#REF!/1000,#REF!)</f>
        <v>#REF!</v>
      </c>
      <c r="T1925" s="143" t="e">
        <f>IF(ЗАПОЛНИТЬ!$F$7=1,#REF!/1000,#REF!)</f>
        <v>#REF!</v>
      </c>
      <c r="U1925" s="143" t="e">
        <f>IF(ЗАПОЛНИТЬ!$F$7=1,#REF!/1000,#REF!)</f>
        <v>#REF!</v>
      </c>
      <c r="V1925" s="145" t="e">
        <f t="shared" si="129"/>
        <v>#REF!</v>
      </c>
      <c r="W1925" s="145" t="e">
        <f>IF(SUM(L1925:U1925)&gt;0,1,0)</f>
        <v>#REF!</v>
      </c>
    </row>
    <row r="1926" spans="1:23">
      <c r="A1926" s="144" t="str">
        <f>ЗАПОЛНИТЬ!$B$23</f>
        <v>4</v>
      </c>
      <c r="B1926" s="144" t="str">
        <f>ЗАПОЛНИТЬ!$B$13</f>
        <v>24188344</v>
      </c>
      <c r="C1926" s="144" t="str">
        <f>ЗАПОЛНИТЬ!$B$24</f>
        <v>298</v>
      </c>
      <c r="D1926" s="144" t="str">
        <f>ЗАПОЛНИТЬ!$B$21</f>
        <v>12</v>
      </c>
      <c r="E1926" s="145"/>
      <c r="F1926" s="144" t="str">
        <f>ЗАПОЛНИТЬ!$B$22</f>
        <v>15</v>
      </c>
      <c r="G1926" s="144" t="str">
        <f>ЗАПОЛНИТЬ!$B$20</f>
        <v>040222</v>
      </c>
      <c r="H1926" s="143" t="str">
        <f>IF(ЗАПОЛНИТЬ!$F$7=1,ЗАПОЛНИТЬ!$H$9,ЗАПОЛНИТЬ!$H$10)</f>
        <v>73</v>
      </c>
      <c r="I1926" s="146" t="e">
        <f>IF(ЗАПОЛНИТЬ!$F$7=1,#REF!,#REF!)</f>
        <v>#REF!</v>
      </c>
      <c r="J1926" s="145" t="str">
        <f>IF(ЗАПОЛНИТЬ!$F$7=1,CONCATENATE(ЗАПОЛНИТЬ!$F$18,ЗАПОЛНИТЬ!$D$18),ЗАПОЛНИТЬ!$E$18)</f>
        <v>01.07.2016</v>
      </c>
      <c r="K1926" s="143" t="e">
        <f>#REF!</f>
        <v>#REF!</v>
      </c>
      <c r="L1926" s="143" t="e">
        <f>IF(ЗАПОЛНИТЬ!$F$7=1,#REF!/1000,#REF!)</f>
        <v>#REF!</v>
      </c>
      <c r="M1926" s="143" t="e">
        <f>IF(ЗАПОЛНИТЬ!$F$7=1,#REF!/1000,#REF!)</f>
        <v>#REF!</v>
      </c>
      <c r="N1926" s="143" t="e">
        <f>IF(ЗАПОЛНИТЬ!$F$7=1,#REF!/1000,#REF!)</f>
        <v>#REF!</v>
      </c>
      <c r="O1926" s="143" t="e">
        <f>IF(ЗАПОЛНИТЬ!$F$7=1,#REF!/1000,#REF!)</f>
        <v>#REF!</v>
      </c>
      <c r="P1926" s="143" t="e">
        <f>IF(ЗАПОЛНИТЬ!$F$7=1,#REF!/1000,#REF!)</f>
        <v>#REF!</v>
      </c>
      <c r="Q1926" s="143" t="e">
        <f>IF(ЗАПОЛНИТЬ!$F$7=1,#REF!/1000,#REF!)</f>
        <v>#REF!</v>
      </c>
      <c r="R1926" s="143" t="e">
        <f>IF(ЗАПОЛНИТЬ!$F$7=1,#REF!/1000,#REF!)</f>
        <v>#REF!</v>
      </c>
      <c r="S1926" s="143" t="e">
        <f>IF(ЗАПОЛНИТЬ!$F$7=1,#REF!/1000,#REF!)</f>
        <v>#REF!</v>
      </c>
      <c r="T1926" s="143" t="e">
        <f>IF(ЗАПОЛНИТЬ!$F$7=1,#REF!/1000,#REF!)</f>
        <v>#REF!</v>
      </c>
      <c r="U1926" s="143" t="e">
        <f>IF(ЗАПОЛНИТЬ!$F$7=1,#REF!/1000,#REF!)</f>
        <v>#REF!</v>
      </c>
      <c r="V1926" s="145" t="e">
        <f t="shared" si="129"/>
        <v>#REF!</v>
      </c>
      <c r="W1926" s="145" t="e">
        <f>IF(SUM(L1926:U1926)&gt;0,1,0)</f>
        <v>#REF!</v>
      </c>
    </row>
    <row r="1927" spans="1:23">
      <c r="A1927" s="144" t="str">
        <f>ЗАПОЛНИТЬ!$B$23</f>
        <v>4</v>
      </c>
      <c r="B1927" s="144" t="str">
        <f>ЗАПОЛНИТЬ!$B$13</f>
        <v>24188344</v>
      </c>
      <c r="C1927" s="144" t="str">
        <f>ЗАПОЛНИТЬ!$B$24</f>
        <v>298</v>
      </c>
      <c r="D1927" s="144" t="str">
        <f>ЗАПОЛНИТЬ!$B$21</f>
        <v>12</v>
      </c>
      <c r="E1927" s="145"/>
      <c r="F1927" s="144" t="str">
        <f>ЗАПОЛНИТЬ!$B$22</f>
        <v>15</v>
      </c>
      <c r="G1927" s="144" t="str">
        <f>ЗАПОЛНИТЬ!$B$20</f>
        <v>040222</v>
      </c>
      <c r="H1927" s="143" t="str">
        <f>IF(ЗАПОЛНИТЬ!$F$7=1,ЗАПОЛНИТЬ!$H$9,ЗАПОЛНИТЬ!$H$10)</f>
        <v>73</v>
      </c>
      <c r="I1927" s="146" t="e">
        <f>IF(ЗАПОЛНИТЬ!$F$7=1,#REF!,#REF!)</f>
        <v>#REF!</v>
      </c>
      <c r="J1927" s="145" t="str">
        <f>IF(ЗАПОЛНИТЬ!$F$7=1,CONCATENATE(ЗАПОЛНИТЬ!$F$18,ЗАПОЛНИТЬ!$D$18),ЗАПОЛНИТЬ!$E$18)</f>
        <v>01.07.2016</v>
      </c>
      <c r="K1927" s="143" t="e">
        <f>#REF!</f>
        <v>#REF!</v>
      </c>
      <c r="L1927" s="143" t="e">
        <f>IF(ЗАПОЛНИТЬ!$F$7=1,#REF!/1000,#REF!)</f>
        <v>#REF!</v>
      </c>
      <c r="M1927" s="143" t="e">
        <f>IF(ЗАПОЛНИТЬ!$F$7=1,#REF!/1000,#REF!)</f>
        <v>#REF!</v>
      </c>
      <c r="N1927" s="143" t="e">
        <f>IF(ЗАПОЛНИТЬ!$F$7=1,#REF!/1000,#REF!)</f>
        <v>#REF!</v>
      </c>
      <c r="O1927" s="143" t="e">
        <f>IF(ЗАПОЛНИТЬ!$F$7=1,#REF!/1000,#REF!)</f>
        <v>#REF!</v>
      </c>
      <c r="P1927" s="143" t="e">
        <f>IF(ЗАПОЛНИТЬ!$F$7=1,#REF!/1000,#REF!)</f>
        <v>#REF!</v>
      </c>
      <c r="Q1927" s="143" t="e">
        <f>IF(ЗАПОЛНИТЬ!$F$7=1,#REF!/1000,#REF!)</f>
        <v>#REF!</v>
      </c>
      <c r="R1927" s="143" t="e">
        <f>IF(ЗАПОЛНИТЬ!$F$7=1,#REF!/1000,#REF!)</f>
        <v>#REF!</v>
      </c>
      <c r="S1927" s="143" t="e">
        <f>IF(ЗАПОЛНИТЬ!$F$7=1,#REF!/1000,#REF!)</f>
        <v>#REF!</v>
      </c>
      <c r="T1927" s="143" t="e">
        <f>IF(ЗАПОЛНИТЬ!$F$7=1,#REF!/1000,#REF!)</f>
        <v>#REF!</v>
      </c>
      <c r="U1927" s="143" t="e">
        <f>IF(ЗАПОЛНИТЬ!$F$7=1,#REF!/1000,#REF!)</f>
        <v>#REF!</v>
      </c>
      <c r="V1927" s="145" t="e">
        <f t="shared" si="129"/>
        <v>#REF!</v>
      </c>
      <c r="W1927" s="145">
        <v>0</v>
      </c>
    </row>
    <row r="1928" spans="1:23">
      <c r="A1928" s="144" t="str">
        <f>ЗАПОЛНИТЬ!$B$23</f>
        <v>4</v>
      </c>
      <c r="B1928" s="144" t="str">
        <f>ЗАПОЛНИТЬ!$B$13</f>
        <v>24188344</v>
      </c>
      <c r="C1928" s="144" t="str">
        <f>ЗАПОЛНИТЬ!$B$24</f>
        <v>298</v>
      </c>
      <c r="D1928" s="144" t="str">
        <f>ЗАПОЛНИТЬ!$B$21</f>
        <v>12</v>
      </c>
      <c r="E1928" s="145"/>
      <c r="F1928" s="144" t="str">
        <f>ЗАПОЛНИТЬ!$B$22</f>
        <v>15</v>
      </c>
      <c r="G1928" s="144" t="str">
        <f>ЗАПОЛНИТЬ!$B$20</f>
        <v>040222</v>
      </c>
      <c r="H1928" s="143" t="str">
        <f>IF(ЗАПОЛНИТЬ!$F$7=1,ЗАПОЛНИТЬ!$H$9,ЗАПОЛНИТЬ!$H$10)</f>
        <v>73</v>
      </c>
      <c r="I1928" s="146" t="e">
        <f>IF(ЗАПОЛНИТЬ!$F$7=1,#REF!,#REF!)</f>
        <v>#REF!</v>
      </c>
      <c r="J1928" s="145" t="str">
        <f>IF(ЗАПОЛНИТЬ!$F$7=1,CONCATENATE(ЗАПОЛНИТЬ!$F$18,ЗАПОЛНИТЬ!$D$18),ЗАПОЛНИТЬ!$E$18)</f>
        <v>01.07.2016</v>
      </c>
      <c r="K1928" s="143" t="e">
        <f>#REF!</f>
        <v>#REF!</v>
      </c>
      <c r="L1928" s="143" t="e">
        <f>IF(ЗАПОЛНИТЬ!$F$7=1,#REF!/1000,#REF!)</f>
        <v>#REF!</v>
      </c>
      <c r="M1928" s="143" t="e">
        <f>IF(ЗАПОЛНИТЬ!$F$7=1,#REF!/1000,#REF!)</f>
        <v>#REF!</v>
      </c>
      <c r="N1928" s="143" t="e">
        <f>IF(ЗАПОЛНИТЬ!$F$7=1,#REF!/1000,#REF!)</f>
        <v>#REF!</v>
      </c>
      <c r="O1928" s="143" t="e">
        <f>IF(ЗАПОЛНИТЬ!$F$7=1,#REF!/1000,#REF!)</f>
        <v>#REF!</v>
      </c>
      <c r="P1928" s="143" t="e">
        <f>IF(ЗАПОЛНИТЬ!$F$7=1,#REF!/1000,#REF!)</f>
        <v>#REF!</v>
      </c>
      <c r="Q1928" s="143" t="e">
        <f>IF(ЗАПОЛНИТЬ!$F$7=1,#REF!/1000,#REF!)</f>
        <v>#REF!</v>
      </c>
      <c r="R1928" s="143" t="e">
        <f>IF(ЗАПОЛНИТЬ!$F$7=1,#REF!/1000,#REF!)</f>
        <v>#REF!</v>
      </c>
      <c r="S1928" s="143" t="e">
        <f>IF(ЗАПОЛНИТЬ!$F$7=1,#REF!/1000,#REF!)</f>
        <v>#REF!</v>
      </c>
      <c r="T1928" s="143" t="e">
        <f>IF(ЗАПОЛНИТЬ!$F$7=1,#REF!/1000,#REF!)</f>
        <v>#REF!</v>
      </c>
      <c r="U1928" s="143" t="e">
        <f>IF(ЗАПОЛНИТЬ!$F$7=1,#REF!/1000,#REF!)</f>
        <v>#REF!</v>
      </c>
      <c r="V1928" s="145" t="e">
        <f t="shared" si="129"/>
        <v>#REF!</v>
      </c>
      <c r="W1928" s="145" t="e">
        <f>IF(SUM(L1928:U1928)&gt;0,1,0)</f>
        <v>#REF!</v>
      </c>
    </row>
    <row r="1929" spans="1:23">
      <c r="A1929" s="144" t="str">
        <f>ЗАПОЛНИТЬ!$B$23</f>
        <v>4</v>
      </c>
      <c r="B1929" s="144" t="str">
        <f>ЗАПОЛНИТЬ!$B$13</f>
        <v>24188344</v>
      </c>
      <c r="C1929" s="144" t="str">
        <f>ЗАПОЛНИТЬ!$B$24</f>
        <v>298</v>
      </c>
      <c r="D1929" s="144" t="str">
        <f>ЗАПОЛНИТЬ!$B$21</f>
        <v>12</v>
      </c>
      <c r="E1929" s="145"/>
      <c r="F1929" s="144" t="str">
        <f>ЗАПОЛНИТЬ!$B$22</f>
        <v>15</v>
      </c>
      <c r="G1929" s="144" t="str">
        <f>ЗАПОЛНИТЬ!$B$20</f>
        <v>040222</v>
      </c>
      <c r="H1929" s="143" t="str">
        <f>IF(ЗАПОЛНИТЬ!$F$7=1,ЗАПОЛНИТЬ!$H$9,ЗАПОЛНИТЬ!$H$10)</f>
        <v>73</v>
      </c>
      <c r="I1929" s="146" t="e">
        <f>IF(ЗАПОЛНИТЬ!$F$7=1,#REF!,#REF!)</f>
        <v>#REF!</v>
      </c>
      <c r="J1929" s="145" t="str">
        <f>IF(ЗАПОЛНИТЬ!$F$7=1,CONCATENATE(ЗАПОЛНИТЬ!$F$18,ЗАПОЛНИТЬ!$D$18),ЗАПОЛНИТЬ!$E$18)</f>
        <v>01.07.2016</v>
      </c>
      <c r="K1929" s="143" t="e">
        <f>#REF!</f>
        <v>#REF!</v>
      </c>
      <c r="L1929" s="143" t="e">
        <f>IF(ЗАПОЛНИТЬ!$F$7=1,#REF!/1000,#REF!)</f>
        <v>#REF!</v>
      </c>
      <c r="M1929" s="143" t="e">
        <f>IF(ЗАПОЛНИТЬ!$F$7=1,#REF!/1000,#REF!)</f>
        <v>#REF!</v>
      </c>
      <c r="N1929" s="143" t="e">
        <f>IF(ЗАПОЛНИТЬ!$F$7=1,#REF!/1000,#REF!)</f>
        <v>#REF!</v>
      </c>
      <c r="O1929" s="143" t="e">
        <f>IF(ЗАПОЛНИТЬ!$F$7=1,#REF!/1000,#REF!)</f>
        <v>#REF!</v>
      </c>
      <c r="P1929" s="143" t="e">
        <f>IF(ЗАПОЛНИТЬ!$F$7=1,#REF!/1000,#REF!)</f>
        <v>#REF!</v>
      </c>
      <c r="Q1929" s="143" t="e">
        <f>IF(ЗАПОЛНИТЬ!$F$7=1,#REF!/1000,#REF!)</f>
        <v>#REF!</v>
      </c>
      <c r="R1929" s="143" t="e">
        <f>IF(ЗАПОЛНИТЬ!$F$7=1,#REF!/1000,#REF!)</f>
        <v>#REF!</v>
      </c>
      <c r="S1929" s="143" t="e">
        <f>IF(ЗАПОЛНИТЬ!$F$7=1,#REF!/1000,#REF!)</f>
        <v>#REF!</v>
      </c>
      <c r="T1929" s="143" t="e">
        <f>IF(ЗАПОЛНИТЬ!$F$7=1,#REF!/1000,#REF!)</f>
        <v>#REF!</v>
      </c>
      <c r="U1929" s="143" t="e">
        <f>IF(ЗАПОЛНИТЬ!$F$7=1,#REF!/1000,#REF!)</f>
        <v>#REF!</v>
      </c>
      <c r="V1929" s="145" t="e">
        <f t="shared" si="129"/>
        <v>#REF!</v>
      </c>
      <c r="W1929" s="145" t="e">
        <f>IF(SUM(L1929:U1929)&gt;0,1,0)</f>
        <v>#REF!</v>
      </c>
    </row>
    <row r="1930" spans="1:23">
      <c r="A1930" s="144" t="str">
        <f>ЗАПОЛНИТЬ!$B$23</f>
        <v>4</v>
      </c>
      <c r="B1930" s="144" t="str">
        <f>ЗАПОЛНИТЬ!$B$13</f>
        <v>24188344</v>
      </c>
      <c r="C1930" s="144" t="str">
        <f>ЗАПОЛНИТЬ!$B$24</f>
        <v>298</v>
      </c>
      <c r="D1930" s="144" t="str">
        <f>ЗАПОЛНИТЬ!$B$21</f>
        <v>12</v>
      </c>
      <c r="E1930" s="145"/>
      <c r="F1930" s="144" t="str">
        <f>ЗАПОЛНИТЬ!$B$22</f>
        <v>15</v>
      </c>
      <c r="G1930" s="144" t="str">
        <f>ЗАПОЛНИТЬ!$B$20</f>
        <v>040222</v>
      </c>
      <c r="H1930" s="143" t="str">
        <f>IF(ЗАПОЛНИТЬ!$F$7=1,ЗАПОЛНИТЬ!$H$9,ЗАПОЛНИТЬ!$H$10)</f>
        <v>73</v>
      </c>
      <c r="I1930" s="146" t="e">
        <f>IF(ЗАПОЛНИТЬ!$F$7=1,#REF!,#REF!)</f>
        <v>#REF!</v>
      </c>
      <c r="J1930" s="145" t="str">
        <f>IF(ЗАПОЛНИТЬ!$F$7=1,CONCATENATE(ЗАПОЛНИТЬ!$F$18,ЗАПОЛНИТЬ!$D$18),ЗАПОЛНИТЬ!$E$18)</f>
        <v>01.07.2016</v>
      </c>
      <c r="K1930" s="143" t="e">
        <f>#REF!</f>
        <v>#REF!</v>
      </c>
      <c r="L1930" s="143" t="e">
        <f>IF(ЗАПОЛНИТЬ!$F$7=1,#REF!/1000,#REF!)</f>
        <v>#REF!</v>
      </c>
      <c r="M1930" s="143" t="e">
        <f>IF(ЗАПОЛНИТЬ!$F$7=1,#REF!/1000,#REF!)</f>
        <v>#REF!</v>
      </c>
      <c r="N1930" s="143" t="e">
        <f>IF(ЗАПОЛНИТЬ!$F$7=1,#REF!/1000,#REF!)</f>
        <v>#REF!</v>
      </c>
      <c r="O1930" s="143" t="e">
        <f>IF(ЗАПОЛНИТЬ!$F$7=1,#REF!/1000,#REF!)</f>
        <v>#REF!</v>
      </c>
      <c r="P1930" s="143" t="e">
        <f>IF(ЗАПОЛНИТЬ!$F$7=1,#REF!/1000,#REF!)</f>
        <v>#REF!</v>
      </c>
      <c r="Q1930" s="143" t="e">
        <f>IF(ЗАПОЛНИТЬ!$F$7=1,#REF!/1000,#REF!)</f>
        <v>#REF!</v>
      </c>
      <c r="R1930" s="143" t="e">
        <f>IF(ЗАПОЛНИТЬ!$F$7=1,#REF!/1000,#REF!)</f>
        <v>#REF!</v>
      </c>
      <c r="S1930" s="143" t="e">
        <f>IF(ЗАПОЛНИТЬ!$F$7=1,#REF!/1000,#REF!)</f>
        <v>#REF!</v>
      </c>
      <c r="T1930" s="143" t="e">
        <f>IF(ЗАПОЛНИТЬ!$F$7=1,#REF!/1000,#REF!)</f>
        <v>#REF!</v>
      </c>
      <c r="U1930" s="143" t="e">
        <f>IF(ЗАПОЛНИТЬ!$F$7=1,#REF!/1000,#REF!)</f>
        <v>#REF!</v>
      </c>
      <c r="V1930" s="145" t="e">
        <f t="shared" si="129"/>
        <v>#REF!</v>
      </c>
      <c r="W1930" s="145">
        <v>0</v>
      </c>
    </row>
    <row r="1931" spans="1:23">
      <c r="A1931" s="144" t="str">
        <f>ЗАПОЛНИТЬ!$B$23</f>
        <v>4</v>
      </c>
      <c r="B1931" s="144" t="str">
        <f>ЗАПОЛНИТЬ!$B$13</f>
        <v>24188344</v>
      </c>
      <c r="C1931" s="144" t="str">
        <f>ЗАПОЛНИТЬ!$B$24</f>
        <v>298</v>
      </c>
      <c r="D1931" s="144" t="str">
        <f>ЗАПОЛНИТЬ!$B$21</f>
        <v>12</v>
      </c>
      <c r="E1931" s="145"/>
      <c r="F1931" s="144" t="str">
        <f>ЗАПОЛНИТЬ!$B$22</f>
        <v>15</v>
      </c>
      <c r="G1931" s="144" t="str">
        <f>ЗАПОЛНИТЬ!$B$20</f>
        <v>040222</v>
      </c>
      <c r="H1931" s="143" t="str">
        <f>IF(ЗАПОЛНИТЬ!$F$7=1,ЗАПОЛНИТЬ!$H$9,ЗАПОЛНИТЬ!$H$10)</f>
        <v>73</v>
      </c>
      <c r="I1931" s="146" t="e">
        <f>IF(ЗАПОЛНИТЬ!$F$7=1,#REF!,#REF!)</f>
        <v>#REF!</v>
      </c>
      <c r="J1931" s="145" t="str">
        <f>IF(ЗАПОЛНИТЬ!$F$7=1,CONCATENATE(ЗАПОЛНИТЬ!$F$18,ЗАПОЛНИТЬ!$D$18),ЗАПОЛНИТЬ!$E$18)</f>
        <v>01.07.2016</v>
      </c>
      <c r="K1931" s="143" t="e">
        <f>#REF!</f>
        <v>#REF!</v>
      </c>
      <c r="L1931" s="143" t="e">
        <f>IF(ЗАПОЛНИТЬ!$F$7=1,#REF!/1000,#REF!)</f>
        <v>#REF!</v>
      </c>
      <c r="M1931" s="143" t="e">
        <f>IF(ЗАПОЛНИТЬ!$F$7=1,#REF!/1000,#REF!)</f>
        <v>#REF!</v>
      </c>
      <c r="N1931" s="143" t="e">
        <f>IF(ЗАПОЛНИТЬ!$F$7=1,#REF!/1000,#REF!)</f>
        <v>#REF!</v>
      </c>
      <c r="O1931" s="143" t="e">
        <f>IF(ЗАПОЛНИТЬ!$F$7=1,#REF!/1000,#REF!)</f>
        <v>#REF!</v>
      </c>
      <c r="P1931" s="143" t="e">
        <f>IF(ЗАПОЛНИТЬ!$F$7=1,#REF!/1000,#REF!)</f>
        <v>#REF!</v>
      </c>
      <c r="Q1931" s="143" t="e">
        <f>IF(ЗАПОЛНИТЬ!$F$7=1,#REF!/1000,#REF!)</f>
        <v>#REF!</v>
      </c>
      <c r="R1931" s="143" t="e">
        <f>IF(ЗАПОЛНИТЬ!$F$7=1,#REF!/1000,#REF!)</f>
        <v>#REF!</v>
      </c>
      <c r="S1931" s="143" t="e">
        <f>IF(ЗАПОЛНИТЬ!$F$7=1,#REF!/1000,#REF!)</f>
        <v>#REF!</v>
      </c>
      <c r="T1931" s="143" t="e">
        <f>IF(ЗАПОЛНИТЬ!$F$7=1,#REF!/1000,#REF!)</f>
        <v>#REF!</v>
      </c>
      <c r="U1931" s="143" t="e">
        <f>IF(ЗАПОЛНИТЬ!$F$7=1,#REF!/1000,#REF!)</f>
        <v>#REF!</v>
      </c>
      <c r="V1931" s="145" t="e">
        <f t="shared" si="129"/>
        <v>#REF!</v>
      </c>
      <c r="W1931" s="145" t="e">
        <f>IF(SUM(L1931:U1931)&gt;0,1,0)</f>
        <v>#REF!</v>
      </c>
    </row>
    <row r="1932" spans="1:23">
      <c r="A1932" s="144" t="str">
        <f>ЗАПОЛНИТЬ!$B$23</f>
        <v>4</v>
      </c>
      <c r="B1932" s="144" t="str">
        <f>ЗАПОЛНИТЬ!$B$13</f>
        <v>24188344</v>
      </c>
      <c r="C1932" s="144" t="str">
        <f>ЗАПОЛНИТЬ!$B$24</f>
        <v>298</v>
      </c>
      <c r="D1932" s="144" t="str">
        <f>ЗАПОЛНИТЬ!$B$21</f>
        <v>12</v>
      </c>
      <c r="E1932" s="145"/>
      <c r="F1932" s="144" t="str">
        <f>ЗАПОЛНИТЬ!$B$22</f>
        <v>15</v>
      </c>
      <c r="G1932" s="144" t="str">
        <f>ЗАПОЛНИТЬ!$B$20</f>
        <v>040222</v>
      </c>
      <c r="H1932" s="143" t="str">
        <f>IF(ЗАПОЛНИТЬ!$F$7=1,ЗАПОЛНИТЬ!$H$9,ЗАПОЛНИТЬ!$H$10)</f>
        <v>73</v>
      </c>
      <c r="I1932" s="146" t="e">
        <f>IF(ЗАПОЛНИТЬ!$F$7=1,#REF!,#REF!)</f>
        <v>#REF!</v>
      </c>
      <c r="J1932" s="145" t="str">
        <f>IF(ЗАПОЛНИТЬ!$F$7=1,CONCATENATE(ЗАПОЛНИТЬ!$F$18,ЗАПОЛНИТЬ!$D$18),ЗАПОЛНИТЬ!$E$18)</f>
        <v>01.07.2016</v>
      </c>
      <c r="K1932" s="143" t="e">
        <f>#REF!</f>
        <v>#REF!</v>
      </c>
      <c r="L1932" s="143" t="e">
        <f>IF(ЗАПОЛНИТЬ!$F$7=1,#REF!/1000,#REF!)</f>
        <v>#REF!</v>
      </c>
      <c r="M1932" s="143" t="e">
        <f>IF(ЗАПОЛНИТЬ!$F$7=1,#REF!/1000,#REF!)</f>
        <v>#REF!</v>
      </c>
      <c r="N1932" s="143" t="e">
        <f>IF(ЗАПОЛНИТЬ!$F$7=1,#REF!/1000,#REF!)</f>
        <v>#REF!</v>
      </c>
      <c r="O1932" s="143" t="e">
        <f>IF(ЗАПОЛНИТЬ!$F$7=1,#REF!/1000,#REF!)</f>
        <v>#REF!</v>
      </c>
      <c r="P1932" s="143" t="e">
        <f>IF(ЗАПОЛНИТЬ!$F$7=1,#REF!/1000,#REF!)</f>
        <v>#REF!</v>
      </c>
      <c r="Q1932" s="143" t="e">
        <f>IF(ЗАПОЛНИТЬ!$F$7=1,#REF!/1000,#REF!)</f>
        <v>#REF!</v>
      </c>
      <c r="R1932" s="143" t="e">
        <f>IF(ЗАПОЛНИТЬ!$F$7=1,#REF!/1000,#REF!)</f>
        <v>#REF!</v>
      </c>
      <c r="S1932" s="143" t="e">
        <f>IF(ЗАПОЛНИТЬ!$F$7=1,#REF!/1000,#REF!)</f>
        <v>#REF!</v>
      </c>
      <c r="T1932" s="143" t="e">
        <f>IF(ЗАПОЛНИТЬ!$F$7=1,#REF!/1000,#REF!)</f>
        <v>#REF!</v>
      </c>
      <c r="U1932" s="143" t="e">
        <f>IF(ЗАПОЛНИТЬ!$F$7=1,#REF!/1000,#REF!)</f>
        <v>#REF!</v>
      </c>
      <c r="V1932" s="145" t="e">
        <f t="shared" si="129"/>
        <v>#REF!</v>
      </c>
      <c r="W1932" s="145" t="e">
        <f>IF(SUM(L1932:U1932)&gt;0,1,0)</f>
        <v>#REF!</v>
      </c>
    </row>
    <row r="1933" spans="1:23">
      <c r="A1933" s="144" t="str">
        <f>ЗАПОЛНИТЬ!$B$23</f>
        <v>4</v>
      </c>
      <c r="B1933" s="144" t="str">
        <f>ЗАПОЛНИТЬ!$B$13</f>
        <v>24188344</v>
      </c>
      <c r="C1933" s="144" t="str">
        <f>ЗАПОЛНИТЬ!$B$24</f>
        <v>298</v>
      </c>
      <c r="D1933" s="144" t="str">
        <f>ЗАПОЛНИТЬ!$B$21</f>
        <v>12</v>
      </c>
      <c r="E1933" s="145"/>
      <c r="F1933" s="144" t="str">
        <f>ЗАПОЛНИТЬ!$B$22</f>
        <v>15</v>
      </c>
      <c r="G1933" s="144" t="str">
        <f>ЗАПОЛНИТЬ!$B$20</f>
        <v>040222</v>
      </c>
      <c r="H1933" s="143" t="str">
        <f>IF(ЗАПОЛНИТЬ!$F$7=1,ЗАПОЛНИТЬ!$H$9,ЗАПОЛНИТЬ!$H$10)</f>
        <v>73</v>
      </c>
      <c r="I1933" s="146" t="e">
        <f>IF(ЗАПОЛНИТЬ!$F$7=1,#REF!,#REF!)</f>
        <v>#REF!</v>
      </c>
      <c r="J1933" s="145" t="str">
        <f>IF(ЗАПОЛНИТЬ!$F$7=1,CONCATENATE(ЗАПОЛНИТЬ!$F$18,ЗАПОЛНИТЬ!$D$18),ЗАПОЛНИТЬ!$E$18)</f>
        <v>01.07.2016</v>
      </c>
      <c r="K1933" s="143" t="e">
        <f>#REF!</f>
        <v>#REF!</v>
      </c>
      <c r="L1933" s="143" t="e">
        <f>IF(ЗАПОЛНИТЬ!$F$7=1,#REF!/1000,#REF!)</f>
        <v>#REF!</v>
      </c>
      <c r="M1933" s="143" t="e">
        <f>IF(ЗАПОЛНИТЬ!$F$7=1,#REF!/1000,#REF!)</f>
        <v>#REF!</v>
      </c>
      <c r="N1933" s="143" t="e">
        <f>IF(ЗАПОЛНИТЬ!$F$7=1,#REF!/1000,#REF!)</f>
        <v>#REF!</v>
      </c>
      <c r="O1933" s="143" t="e">
        <f>IF(ЗАПОЛНИТЬ!$F$7=1,#REF!/1000,#REF!)</f>
        <v>#REF!</v>
      </c>
      <c r="P1933" s="143" t="e">
        <f>IF(ЗАПОЛНИТЬ!$F$7=1,#REF!/1000,#REF!)</f>
        <v>#REF!</v>
      </c>
      <c r="Q1933" s="143" t="e">
        <f>IF(ЗАПОЛНИТЬ!$F$7=1,#REF!/1000,#REF!)</f>
        <v>#REF!</v>
      </c>
      <c r="R1933" s="143" t="e">
        <f>IF(ЗАПОЛНИТЬ!$F$7=1,#REF!/1000,#REF!)</f>
        <v>#REF!</v>
      </c>
      <c r="S1933" s="143" t="e">
        <f>IF(ЗАПОЛНИТЬ!$F$7=1,#REF!/1000,#REF!)</f>
        <v>#REF!</v>
      </c>
      <c r="T1933" s="143" t="e">
        <f>IF(ЗАПОЛНИТЬ!$F$7=1,#REF!/1000,#REF!)</f>
        <v>#REF!</v>
      </c>
      <c r="U1933" s="143" t="e">
        <f>IF(ЗАПОЛНИТЬ!$F$7=1,#REF!/1000,#REF!)</f>
        <v>#REF!</v>
      </c>
      <c r="V1933" s="145" t="e">
        <f t="shared" si="129"/>
        <v>#REF!</v>
      </c>
      <c r="W1933" s="145" t="e">
        <f>IF(SUM(L1933:U1933)&gt;0,1,0)</f>
        <v>#REF!</v>
      </c>
    </row>
    <row r="1934" spans="1:23">
      <c r="A1934" s="144" t="str">
        <f>ЗАПОЛНИТЬ!$B$23</f>
        <v>4</v>
      </c>
      <c r="B1934" s="144" t="str">
        <f>ЗАПОЛНИТЬ!$B$13</f>
        <v>24188344</v>
      </c>
      <c r="C1934" s="144" t="str">
        <f>ЗАПОЛНИТЬ!$B$24</f>
        <v>298</v>
      </c>
      <c r="D1934" s="144" t="str">
        <f>ЗАПОЛНИТЬ!$B$21</f>
        <v>12</v>
      </c>
      <c r="E1934" s="145"/>
      <c r="F1934" s="144" t="str">
        <f>ЗАПОЛНИТЬ!$B$22</f>
        <v>15</v>
      </c>
      <c r="G1934" s="144" t="str">
        <f>ЗАПОЛНИТЬ!$B$20</f>
        <v>040222</v>
      </c>
      <c r="H1934" s="143" t="str">
        <f>IF(ЗАПОЛНИТЬ!$F$7=1,ЗАПОЛНИТЬ!$H$9,ЗАПОЛНИТЬ!$H$10)</f>
        <v>73</v>
      </c>
      <c r="I1934" s="146" t="e">
        <f>IF(ЗАПОЛНИТЬ!$F$7=1,#REF!,#REF!)</f>
        <v>#REF!</v>
      </c>
      <c r="J1934" s="145" t="str">
        <f>IF(ЗАПОЛНИТЬ!$F$7=1,CONCATENATE(ЗАПОЛНИТЬ!$F$18,ЗАПОЛНИТЬ!$D$18),ЗАПОЛНИТЬ!$E$18)</f>
        <v>01.07.2016</v>
      </c>
      <c r="K1934" s="143" t="e">
        <f>#REF!</f>
        <v>#REF!</v>
      </c>
      <c r="L1934" s="143" t="e">
        <f>IF(ЗАПОЛНИТЬ!$F$7=1,#REF!/1000,#REF!)</f>
        <v>#REF!</v>
      </c>
      <c r="M1934" s="143" t="e">
        <f>IF(ЗАПОЛНИТЬ!$F$7=1,#REF!/1000,#REF!)</f>
        <v>#REF!</v>
      </c>
      <c r="N1934" s="143" t="e">
        <f>IF(ЗАПОЛНИТЬ!$F$7=1,#REF!/1000,#REF!)</f>
        <v>#REF!</v>
      </c>
      <c r="O1934" s="143" t="e">
        <f>IF(ЗАПОЛНИТЬ!$F$7=1,#REF!/1000,#REF!)</f>
        <v>#REF!</v>
      </c>
      <c r="P1934" s="143" t="e">
        <f>IF(ЗАПОЛНИТЬ!$F$7=1,#REF!/1000,#REF!)</f>
        <v>#REF!</v>
      </c>
      <c r="Q1934" s="143" t="e">
        <f>IF(ЗАПОЛНИТЬ!$F$7=1,#REF!/1000,#REF!)</f>
        <v>#REF!</v>
      </c>
      <c r="R1934" s="143" t="e">
        <f>IF(ЗАПОЛНИТЬ!$F$7=1,#REF!/1000,#REF!)</f>
        <v>#REF!</v>
      </c>
      <c r="S1934" s="143" t="e">
        <f>IF(ЗАПОЛНИТЬ!$F$7=1,#REF!/1000,#REF!)</f>
        <v>#REF!</v>
      </c>
      <c r="T1934" s="143" t="e">
        <f>IF(ЗАПОЛНИТЬ!$F$7=1,#REF!/1000,#REF!)</f>
        <v>#REF!</v>
      </c>
      <c r="U1934" s="143" t="e">
        <f>IF(ЗАПОЛНИТЬ!$F$7=1,#REF!/1000,#REF!)</f>
        <v>#REF!</v>
      </c>
      <c r="V1934" s="145" t="e">
        <f t="shared" si="129"/>
        <v>#REF!</v>
      </c>
      <c r="W1934" s="145" t="e">
        <f>IF(SUM(L1934:U1934)&gt;0,1,0)</f>
        <v>#REF!</v>
      </c>
    </row>
    <row r="1935" spans="1:23">
      <c r="A1935" s="144" t="str">
        <f>ЗАПОЛНИТЬ!$B$23</f>
        <v>4</v>
      </c>
      <c r="B1935" s="144" t="str">
        <f>ЗАПОЛНИТЬ!$B$13</f>
        <v>24188344</v>
      </c>
      <c r="C1935" s="144" t="str">
        <f>ЗАПОЛНИТЬ!$B$24</f>
        <v>298</v>
      </c>
      <c r="D1935" s="144" t="str">
        <f>ЗАПОЛНИТЬ!$B$21</f>
        <v>12</v>
      </c>
      <c r="E1935" s="145"/>
      <c r="F1935" s="144" t="str">
        <f>ЗАПОЛНИТЬ!$B$22</f>
        <v>15</v>
      </c>
      <c r="G1935" s="144" t="str">
        <f>ЗАПОЛНИТЬ!$B$20</f>
        <v>040222</v>
      </c>
      <c r="H1935" s="143" t="str">
        <f>IF(ЗАПОЛНИТЬ!$F$7=1,ЗАПОЛНИТЬ!$H$9,ЗАПОЛНИТЬ!$H$10)</f>
        <v>73</v>
      </c>
      <c r="I1935" s="146" t="e">
        <f>IF(ЗАПОЛНИТЬ!$F$7=1,#REF!,#REF!)</f>
        <v>#REF!</v>
      </c>
      <c r="J1935" s="145" t="str">
        <f>IF(ЗАПОЛНИТЬ!$F$7=1,CONCATENATE(ЗАПОЛНИТЬ!$F$18,ЗАПОЛНИТЬ!$D$18),ЗАПОЛНИТЬ!$E$18)</f>
        <v>01.07.2016</v>
      </c>
      <c r="K1935" s="143" t="e">
        <f>#REF!</f>
        <v>#REF!</v>
      </c>
      <c r="L1935" s="143" t="e">
        <f>IF(ЗАПОЛНИТЬ!$F$7=1,#REF!/1000,#REF!)</f>
        <v>#REF!</v>
      </c>
      <c r="M1935" s="143" t="e">
        <f>IF(ЗАПОЛНИТЬ!$F$7=1,#REF!/1000,#REF!)</f>
        <v>#REF!</v>
      </c>
      <c r="N1935" s="143" t="e">
        <f>IF(ЗАПОЛНИТЬ!$F$7=1,#REF!/1000,#REF!)</f>
        <v>#REF!</v>
      </c>
      <c r="O1935" s="143" t="e">
        <f>IF(ЗАПОЛНИТЬ!$F$7=1,#REF!/1000,#REF!)</f>
        <v>#REF!</v>
      </c>
      <c r="P1935" s="143" t="e">
        <f>IF(ЗАПОЛНИТЬ!$F$7=1,#REF!/1000,#REF!)</f>
        <v>#REF!</v>
      </c>
      <c r="Q1935" s="143" t="e">
        <f>IF(ЗАПОЛНИТЬ!$F$7=1,#REF!/1000,#REF!)</f>
        <v>#REF!</v>
      </c>
      <c r="R1935" s="143" t="e">
        <f>IF(ЗАПОЛНИТЬ!$F$7=1,#REF!/1000,#REF!)</f>
        <v>#REF!</v>
      </c>
      <c r="S1935" s="143" t="e">
        <f>IF(ЗАПОЛНИТЬ!$F$7=1,#REF!/1000,#REF!)</f>
        <v>#REF!</v>
      </c>
      <c r="T1935" s="143" t="e">
        <f>IF(ЗАПОЛНИТЬ!$F$7=1,#REF!/1000,#REF!)</f>
        <v>#REF!</v>
      </c>
      <c r="U1935" s="143" t="e">
        <f>IF(ЗАПОЛНИТЬ!$F$7=1,#REF!/1000,#REF!)</f>
        <v>#REF!</v>
      </c>
      <c r="V1935" s="145" t="e">
        <f t="shared" si="129"/>
        <v>#REF!</v>
      </c>
      <c r="W1935" s="145" t="e">
        <f>IF(SUM(L1935:U1935)&gt;0,1,0)</f>
        <v>#REF!</v>
      </c>
    </row>
    <row r="1936" spans="1:23">
      <c r="A1936" s="144" t="str">
        <f>ЗАПОЛНИТЬ!$B$23</f>
        <v>4</v>
      </c>
      <c r="B1936" s="144" t="str">
        <f>ЗАПОЛНИТЬ!$B$13</f>
        <v>24188344</v>
      </c>
      <c r="C1936" s="144" t="str">
        <f>ЗАПОЛНИТЬ!$B$24</f>
        <v>298</v>
      </c>
      <c r="D1936" s="144" t="str">
        <f>ЗАПОЛНИТЬ!$B$21</f>
        <v>12</v>
      </c>
      <c r="E1936" s="145"/>
      <c r="F1936" s="144" t="str">
        <f>ЗАПОЛНИТЬ!$B$22</f>
        <v>15</v>
      </c>
      <c r="G1936" s="144" t="str">
        <f>ЗАПОЛНИТЬ!$B$20</f>
        <v>040222</v>
      </c>
      <c r="H1936" s="143" t="str">
        <f>IF(ЗАПОЛНИТЬ!$F$7=1,ЗАПОЛНИТЬ!$H$9,ЗАПОЛНИТЬ!$H$10)</f>
        <v>73</v>
      </c>
      <c r="I1936" s="146" t="e">
        <f>IF(ЗАПОЛНИТЬ!$F$7=1,#REF!,#REF!)</f>
        <v>#REF!</v>
      </c>
      <c r="J1936" s="145" t="str">
        <f>IF(ЗАПОЛНИТЬ!$F$7=1,CONCATENATE(ЗАПОЛНИТЬ!$F$18,ЗАПОЛНИТЬ!$D$18),ЗАПОЛНИТЬ!$E$18)</f>
        <v>01.07.2016</v>
      </c>
      <c r="K1936" s="143" t="e">
        <f>#REF!</f>
        <v>#REF!</v>
      </c>
      <c r="L1936" s="143" t="e">
        <f>IF(ЗАПОЛНИТЬ!$F$7=1,#REF!/1000,#REF!)</f>
        <v>#REF!</v>
      </c>
      <c r="M1936" s="143" t="e">
        <f>IF(ЗАПОЛНИТЬ!$F$7=1,#REF!/1000,#REF!)</f>
        <v>#REF!</v>
      </c>
      <c r="N1936" s="143" t="e">
        <f>IF(ЗАПОЛНИТЬ!$F$7=1,#REF!/1000,#REF!)</f>
        <v>#REF!</v>
      </c>
      <c r="O1936" s="143" t="e">
        <f>IF(ЗАПОЛНИТЬ!$F$7=1,#REF!/1000,#REF!)</f>
        <v>#REF!</v>
      </c>
      <c r="P1936" s="143" t="e">
        <f>IF(ЗАПОЛНИТЬ!$F$7=1,#REF!/1000,#REF!)</f>
        <v>#REF!</v>
      </c>
      <c r="Q1936" s="143" t="e">
        <f>IF(ЗАПОЛНИТЬ!$F$7=1,#REF!/1000,#REF!)</f>
        <v>#REF!</v>
      </c>
      <c r="R1936" s="143" t="e">
        <f>IF(ЗАПОЛНИТЬ!$F$7=1,#REF!/1000,#REF!)</f>
        <v>#REF!</v>
      </c>
      <c r="S1936" s="143" t="e">
        <f>IF(ЗАПОЛНИТЬ!$F$7=1,#REF!/1000,#REF!)</f>
        <v>#REF!</v>
      </c>
      <c r="T1936" s="143" t="e">
        <f>IF(ЗАПОЛНИТЬ!$F$7=1,#REF!/1000,#REF!)</f>
        <v>#REF!</v>
      </c>
      <c r="U1936" s="143" t="e">
        <f>IF(ЗАПОЛНИТЬ!$F$7=1,#REF!/1000,#REF!)</f>
        <v>#REF!</v>
      </c>
      <c r="V1936" s="145" t="e">
        <f t="shared" si="129"/>
        <v>#REF!</v>
      </c>
      <c r="W1936" s="145">
        <v>0</v>
      </c>
    </row>
    <row r="1937" spans="1:23">
      <c r="A1937" s="144" t="str">
        <f>ЗАПОЛНИТЬ!$B$23</f>
        <v>4</v>
      </c>
      <c r="B1937" s="144" t="str">
        <f>ЗАПОЛНИТЬ!$B$13</f>
        <v>24188344</v>
      </c>
      <c r="C1937" s="144" t="str">
        <f>ЗАПОЛНИТЬ!$B$24</f>
        <v>298</v>
      </c>
      <c r="D1937" s="144" t="str">
        <f>ЗАПОЛНИТЬ!$B$21</f>
        <v>12</v>
      </c>
      <c r="E1937" s="145"/>
      <c r="F1937" s="144" t="str">
        <f>ЗАПОЛНИТЬ!$B$22</f>
        <v>15</v>
      </c>
      <c r="G1937" s="144" t="str">
        <f>ЗАПОЛНИТЬ!$B$20</f>
        <v>040222</v>
      </c>
      <c r="H1937" s="143" t="str">
        <f>IF(ЗАПОЛНИТЬ!$F$7=1,ЗАПОЛНИТЬ!$H$9,ЗАПОЛНИТЬ!$H$10)</f>
        <v>73</v>
      </c>
      <c r="I1937" s="146" t="e">
        <f>IF(ЗАПОЛНИТЬ!$F$7=1,#REF!,#REF!)</f>
        <v>#REF!</v>
      </c>
      <c r="J1937" s="145" t="str">
        <f>IF(ЗАПОЛНИТЬ!$F$7=1,CONCATENATE(ЗАПОЛНИТЬ!$F$18,ЗАПОЛНИТЬ!$D$18),ЗАПОЛНИТЬ!$E$18)</f>
        <v>01.07.2016</v>
      </c>
      <c r="K1937" s="143" t="e">
        <f>#REF!</f>
        <v>#REF!</v>
      </c>
      <c r="L1937" s="143" t="e">
        <f>IF(ЗАПОЛНИТЬ!$F$7=1,#REF!/1000,#REF!)</f>
        <v>#REF!</v>
      </c>
      <c r="M1937" s="143" t="e">
        <f>IF(ЗАПОЛНИТЬ!$F$7=1,#REF!/1000,#REF!)</f>
        <v>#REF!</v>
      </c>
      <c r="N1937" s="143" t="e">
        <f>IF(ЗАПОЛНИТЬ!$F$7=1,#REF!/1000,#REF!)</f>
        <v>#REF!</v>
      </c>
      <c r="O1937" s="143" t="e">
        <f>IF(ЗАПОЛНИТЬ!$F$7=1,#REF!/1000,#REF!)</f>
        <v>#REF!</v>
      </c>
      <c r="P1937" s="143" t="e">
        <f>IF(ЗАПОЛНИТЬ!$F$7=1,#REF!/1000,#REF!)</f>
        <v>#REF!</v>
      </c>
      <c r="Q1937" s="143" t="e">
        <f>IF(ЗАПОЛНИТЬ!$F$7=1,#REF!/1000,#REF!)</f>
        <v>#REF!</v>
      </c>
      <c r="R1937" s="143" t="e">
        <f>IF(ЗАПОЛНИТЬ!$F$7=1,#REF!/1000,#REF!)</f>
        <v>#REF!</v>
      </c>
      <c r="S1937" s="143" t="e">
        <f>IF(ЗАПОЛНИТЬ!$F$7=1,#REF!/1000,#REF!)</f>
        <v>#REF!</v>
      </c>
      <c r="T1937" s="143" t="e">
        <f>IF(ЗАПОЛНИТЬ!$F$7=1,#REF!/1000,#REF!)</f>
        <v>#REF!</v>
      </c>
      <c r="U1937" s="143" t="e">
        <f>IF(ЗАПОЛНИТЬ!$F$7=1,#REF!/1000,#REF!)</f>
        <v>#REF!</v>
      </c>
      <c r="V1937" s="145" t="e">
        <f t="shared" si="129"/>
        <v>#REF!</v>
      </c>
      <c r="W1937" s="145" t="e">
        <f>IF(SUM(L1937:U1937)&gt;0,1,0)</f>
        <v>#REF!</v>
      </c>
    </row>
    <row r="1938" spans="1:23">
      <c r="A1938" s="144" t="str">
        <f>ЗАПОЛНИТЬ!$B$23</f>
        <v>4</v>
      </c>
      <c r="B1938" s="144" t="str">
        <f>ЗАПОЛНИТЬ!$B$13</f>
        <v>24188344</v>
      </c>
      <c r="C1938" s="144" t="str">
        <f>ЗАПОЛНИТЬ!$B$24</f>
        <v>298</v>
      </c>
      <c r="D1938" s="144" t="str">
        <f>ЗАПОЛНИТЬ!$B$21</f>
        <v>12</v>
      </c>
      <c r="E1938" s="145"/>
      <c r="F1938" s="144" t="str">
        <f>ЗАПОЛНИТЬ!$B$22</f>
        <v>15</v>
      </c>
      <c r="G1938" s="144" t="str">
        <f>ЗАПОЛНИТЬ!$B$20</f>
        <v>040222</v>
      </c>
      <c r="H1938" s="143" t="str">
        <f>IF(ЗАПОЛНИТЬ!$F$7=1,ЗАПОЛНИТЬ!$H$9,ЗАПОЛНИТЬ!$H$10)</f>
        <v>73</v>
      </c>
      <c r="I1938" s="146" t="e">
        <f>IF(ЗАПОЛНИТЬ!$F$7=1,#REF!,#REF!)</f>
        <v>#REF!</v>
      </c>
      <c r="J1938" s="145" t="str">
        <f>IF(ЗАПОЛНИТЬ!$F$7=1,CONCATENATE(ЗАПОЛНИТЬ!$F$18,ЗАПОЛНИТЬ!$D$18),ЗАПОЛНИТЬ!$E$18)</f>
        <v>01.07.2016</v>
      </c>
      <c r="K1938" s="143" t="e">
        <f>#REF!</f>
        <v>#REF!</v>
      </c>
      <c r="L1938" s="143" t="e">
        <f>IF(ЗАПОЛНИТЬ!$F$7=1,#REF!/1000,#REF!)</f>
        <v>#REF!</v>
      </c>
      <c r="M1938" s="143" t="e">
        <f>IF(ЗАПОЛНИТЬ!$F$7=1,#REF!/1000,#REF!)</f>
        <v>#REF!</v>
      </c>
      <c r="N1938" s="143" t="e">
        <f>IF(ЗАПОЛНИТЬ!$F$7=1,#REF!/1000,#REF!)</f>
        <v>#REF!</v>
      </c>
      <c r="O1938" s="143" t="e">
        <f>IF(ЗАПОЛНИТЬ!$F$7=1,#REF!/1000,#REF!)</f>
        <v>#REF!</v>
      </c>
      <c r="P1938" s="143" t="e">
        <f>IF(ЗАПОЛНИТЬ!$F$7=1,#REF!/1000,#REF!)</f>
        <v>#REF!</v>
      </c>
      <c r="Q1938" s="143" t="e">
        <f>IF(ЗАПОЛНИТЬ!$F$7=1,#REF!/1000,#REF!)</f>
        <v>#REF!</v>
      </c>
      <c r="R1938" s="143" t="e">
        <f>IF(ЗАПОЛНИТЬ!$F$7=1,#REF!/1000,#REF!)</f>
        <v>#REF!</v>
      </c>
      <c r="S1938" s="143" t="e">
        <f>IF(ЗАПОЛНИТЬ!$F$7=1,#REF!/1000,#REF!)</f>
        <v>#REF!</v>
      </c>
      <c r="T1938" s="143" t="e">
        <f>IF(ЗАПОЛНИТЬ!$F$7=1,#REF!/1000,#REF!)</f>
        <v>#REF!</v>
      </c>
      <c r="U1938" s="143" t="e">
        <f>IF(ЗАПОЛНИТЬ!$F$7=1,#REF!/1000,#REF!)</f>
        <v>#REF!</v>
      </c>
      <c r="V1938" s="145" t="e">
        <f t="shared" si="129"/>
        <v>#REF!</v>
      </c>
      <c r="W1938" s="145" t="e">
        <f>IF(SUM(L1938:U1938)&gt;0,1,0)</f>
        <v>#REF!</v>
      </c>
    </row>
    <row r="1939" spans="1:23">
      <c r="A1939" s="144" t="str">
        <f>ЗАПОЛНИТЬ!$B$23</f>
        <v>4</v>
      </c>
      <c r="B1939" s="144" t="str">
        <f>ЗАПОЛНИТЬ!$B$13</f>
        <v>24188344</v>
      </c>
      <c r="C1939" s="144" t="str">
        <f>ЗАПОЛНИТЬ!$B$24</f>
        <v>298</v>
      </c>
      <c r="D1939" s="144" t="str">
        <f>ЗАПОЛНИТЬ!$B$21</f>
        <v>12</v>
      </c>
      <c r="E1939" s="145"/>
      <c r="F1939" s="144" t="str">
        <f>ЗАПОЛНИТЬ!$B$22</f>
        <v>15</v>
      </c>
      <c r="G1939" s="144" t="str">
        <f>ЗАПОЛНИТЬ!$B$20</f>
        <v>040222</v>
      </c>
      <c r="H1939" s="143" t="str">
        <f>IF(ЗАПОЛНИТЬ!$F$7=1,ЗАПОЛНИТЬ!$H$9,ЗАПОЛНИТЬ!$H$10)</f>
        <v>73</v>
      </c>
      <c r="I1939" s="146" t="e">
        <f>IF(ЗАПОЛНИТЬ!$F$7=1,#REF!,#REF!)</f>
        <v>#REF!</v>
      </c>
      <c r="J1939" s="145" t="str">
        <f>IF(ЗАПОЛНИТЬ!$F$7=1,CONCATENATE(ЗАПОЛНИТЬ!$F$18,ЗАПОЛНИТЬ!$D$18),ЗАПОЛНИТЬ!$E$18)</f>
        <v>01.07.2016</v>
      </c>
      <c r="K1939" s="143" t="e">
        <f>#REF!</f>
        <v>#REF!</v>
      </c>
      <c r="L1939" s="143" t="e">
        <f>IF(ЗАПОЛНИТЬ!$F$7=1,#REF!/1000,#REF!)</f>
        <v>#REF!</v>
      </c>
      <c r="M1939" s="143" t="e">
        <f>IF(ЗАПОЛНИТЬ!$F$7=1,#REF!/1000,#REF!)</f>
        <v>#REF!</v>
      </c>
      <c r="N1939" s="143" t="e">
        <f>IF(ЗАПОЛНИТЬ!$F$7=1,#REF!/1000,#REF!)</f>
        <v>#REF!</v>
      </c>
      <c r="O1939" s="143" t="e">
        <f>IF(ЗАПОЛНИТЬ!$F$7=1,#REF!/1000,#REF!)</f>
        <v>#REF!</v>
      </c>
      <c r="P1939" s="143" t="e">
        <f>IF(ЗАПОЛНИТЬ!$F$7=1,#REF!/1000,#REF!)</f>
        <v>#REF!</v>
      </c>
      <c r="Q1939" s="143" t="e">
        <f>IF(ЗАПОЛНИТЬ!$F$7=1,#REF!/1000,#REF!)</f>
        <v>#REF!</v>
      </c>
      <c r="R1939" s="143" t="e">
        <f>IF(ЗАПОЛНИТЬ!$F$7=1,#REF!/1000,#REF!)</f>
        <v>#REF!</v>
      </c>
      <c r="S1939" s="143" t="e">
        <f>IF(ЗАПОЛНИТЬ!$F$7=1,#REF!/1000,#REF!)</f>
        <v>#REF!</v>
      </c>
      <c r="T1939" s="143" t="e">
        <f>IF(ЗАПОЛНИТЬ!$F$7=1,#REF!/1000,#REF!)</f>
        <v>#REF!</v>
      </c>
      <c r="U1939" s="143" t="e">
        <f>IF(ЗАПОЛНИТЬ!$F$7=1,#REF!/1000,#REF!)</f>
        <v>#REF!</v>
      </c>
      <c r="V1939" s="145" t="e">
        <f t="shared" si="129"/>
        <v>#REF!</v>
      </c>
      <c r="W1939" s="145" t="e">
        <f>IF(SUM(L1939:U1939)&gt;0,1,0)</f>
        <v>#REF!</v>
      </c>
    </row>
    <row r="1940" spans="1:23">
      <c r="A1940" s="144" t="str">
        <f>ЗАПОЛНИТЬ!$B$23</f>
        <v>4</v>
      </c>
      <c r="B1940" s="144" t="str">
        <f>ЗАПОЛНИТЬ!$B$13</f>
        <v>24188344</v>
      </c>
      <c r="C1940" s="144" t="str">
        <f>ЗАПОЛНИТЬ!$B$24</f>
        <v>298</v>
      </c>
      <c r="D1940" s="144" t="str">
        <f>ЗАПОЛНИТЬ!$B$21</f>
        <v>12</v>
      </c>
      <c r="E1940" s="145"/>
      <c r="F1940" s="144" t="str">
        <f>ЗАПОЛНИТЬ!$B$22</f>
        <v>15</v>
      </c>
      <c r="G1940" s="144" t="str">
        <f>ЗАПОЛНИТЬ!$B$20</f>
        <v>040222</v>
      </c>
      <c r="H1940" s="143" t="str">
        <f>IF(ЗАПОЛНИТЬ!$F$7=1,ЗАПОЛНИТЬ!$H$9,ЗАПОЛНИТЬ!$H$10)</f>
        <v>73</v>
      </c>
      <c r="I1940" s="146" t="e">
        <f>IF(ЗАПОЛНИТЬ!$F$7=1,#REF!,#REF!)</f>
        <v>#REF!</v>
      </c>
      <c r="J1940" s="145" t="str">
        <f>IF(ЗАПОЛНИТЬ!$F$7=1,CONCATENATE(ЗАПОЛНИТЬ!$F$18,ЗАПОЛНИТЬ!$D$18),ЗАПОЛНИТЬ!$E$18)</f>
        <v>01.07.2016</v>
      </c>
      <c r="K1940" s="143" t="e">
        <f>#REF!</f>
        <v>#REF!</v>
      </c>
      <c r="L1940" s="143" t="e">
        <f>IF(ЗАПОЛНИТЬ!$F$7=1,#REF!/1000,#REF!)</f>
        <v>#REF!</v>
      </c>
      <c r="M1940" s="143" t="e">
        <f>IF(ЗАПОЛНИТЬ!$F$7=1,#REF!/1000,#REF!)</f>
        <v>#REF!</v>
      </c>
      <c r="N1940" s="143" t="e">
        <f>IF(ЗАПОЛНИТЬ!$F$7=1,#REF!/1000,#REF!)</f>
        <v>#REF!</v>
      </c>
      <c r="O1940" s="143" t="e">
        <f>IF(ЗАПОЛНИТЬ!$F$7=1,#REF!/1000,#REF!)</f>
        <v>#REF!</v>
      </c>
      <c r="P1940" s="143" t="e">
        <f>IF(ЗАПОЛНИТЬ!$F$7=1,#REF!/1000,#REF!)</f>
        <v>#REF!</v>
      </c>
      <c r="Q1940" s="143" t="e">
        <f>IF(ЗАПОЛНИТЬ!$F$7=1,#REF!/1000,#REF!)</f>
        <v>#REF!</v>
      </c>
      <c r="R1940" s="143" t="e">
        <f>IF(ЗАПОЛНИТЬ!$F$7=1,#REF!/1000,#REF!)</f>
        <v>#REF!</v>
      </c>
      <c r="S1940" s="143" t="e">
        <f>IF(ЗАПОЛНИТЬ!$F$7=1,#REF!/1000,#REF!)</f>
        <v>#REF!</v>
      </c>
      <c r="T1940" s="143" t="e">
        <f>IF(ЗАПОЛНИТЬ!$F$7=1,#REF!/1000,#REF!)</f>
        <v>#REF!</v>
      </c>
      <c r="U1940" s="143" t="e">
        <f>IF(ЗАПОЛНИТЬ!$F$7=1,#REF!/1000,#REF!)</f>
        <v>#REF!</v>
      </c>
      <c r="V1940" s="145" t="e">
        <f t="shared" si="129"/>
        <v>#REF!</v>
      </c>
      <c r="W1940" s="145" t="e">
        <f>IF(SUM(L1940:U1940)&gt;0,1,0)</f>
        <v>#REF!</v>
      </c>
    </row>
    <row r="1941" spans="1:23">
      <c r="A1941" s="144" t="str">
        <f>ЗАПОЛНИТЬ!$B$23</f>
        <v>4</v>
      </c>
      <c r="B1941" s="144" t="str">
        <f>ЗАПОЛНИТЬ!$B$13</f>
        <v>24188344</v>
      </c>
      <c r="C1941" s="144" t="str">
        <f>ЗАПОЛНИТЬ!$B$24</f>
        <v>298</v>
      </c>
      <c r="D1941" s="144" t="str">
        <f>ЗАПОЛНИТЬ!$B$21</f>
        <v>12</v>
      </c>
      <c r="E1941" s="145"/>
      <c r="F1941" s="144" t="str">
        <f>ЗАПОЛНИТЬ!$B$22</f>
        <v>15</v>
      </c>
      <c r="G1941" s="144" t="str">
        <f>ЗАПОЛНИТЬ!$B$20</f>
        <v>040222</v>
      </c>
      <c r="H1941" s="143" t="str">
        <f>IF(ЗАПОЛНИТЬ!$F$7=1,ЗАПОЛНИТЬ!$H$9,ЗАПОЛНИТЬ!$H$10)</f>
        <v>73</v>
      </c>
      <c r="I1941" s="146" t="e">
        <f>IF(ЗАПОЛНИТЬ!$F$7=1,#REF!,#REF!)</f>
        <v>#REF!</v>
      </c>
      <c r="J1941" s="145" t="str">
        <f>IF(ЗАПОЛНИТЬ!$F$7=1,CONCATENATE(ЗАПОЛНИТЬ!$F$18,ЗАПОЛНИТЬ!$D$18),ЗАПОЛНИТЬ!$E$18)</f>
        <v>01.07.2016</v>
      </c>
      <c r="K1941" s="143">
        <v>9999</v>
      </c>
      <c r="L1941" s="143" t="e">
        <f>L1942</f>
        <v>#REF!</v>
      </c>
      <c r="M1941" s="143" t="e">
        <f t="shared" ref="M1941:U1941" si="132">M1942</f>
        <v>#REF!</v>
      </c>
      <c r="N1941" s="143" t="e">
        <f t="shared" si="132"/>
        <v>#REF!</v>
      </c>
      <c r="O1941" s="143" t="e">
        <f t="shared" si="132"/>
        <v>#REF!</v>
      </c>
      <c r="P1941" s="143" t="e">
        <f t="shared" si="132"/>
        <v>#REF!</v>
      </c>
      <c r="Q1941" s="143" t="e">
        <f t="shared" si="132"/>
        <v>#REF!</v>
      </c>
      <c r="R1941" s="143" t="e">
        <f t="shared" si="132"/>
        <v>#REF!</v>
      </c>
      <c r="S1941" s="143" t="e">
        <f t="shared" si="132"/>
        <v>#REF!</v>
      </c>
      <c r="T1941" s="143" t="e">
        <f t="shared" si="132"/>
        <v>#REF!</v>
      </c>
      <c r="U1941" s="143" t="e">
        <f t="shared" si="132"/>
        <v>#REF!</v>
      </c>
      <c r="V1941" s="145" t="e">
        <f t="shared" si="129"/>
        <v>#REF!</v>
      </c>
      <c r="W1941" s="145">
        <v>0</v>
      </c>
    </row>
    <row r="1942" spans="1:23">
      <c r="A1942" s="144" t="str">
        <f>ЗАПОЛНИТЬ!$B$23</f>
        <v>4</v>
      </c>
      <c r="B1942" s="144" t="str">
        <f>ЗАПОЛНИТЬ!$B$13</f>
        <v>24188344</v>
      </c>
      <c r="C1942" s="144" t="str">
        <f>ЗАПОЛНИТЬ!$B$24</f>
        <v>298</v>
      </c>
      <c r="D1942" s="144" t="str">
        <f>ЗАПОЛНИТЬ!$B$21</f>
        <v>12</v>
      </c>
      <c r="E1942" s="145"/>
      <c r="F1942" s="144" t="str">
        <f>ЗАПОЛНИТЬ!$B$22</f>
        <v>15</v>
      </c>
      <c r="G1942" s="144" t="str">
        <f>ЗАПОЛНИТЬ!$B$20</f>
        <v>040222</v>
      </c>
      <c r="H1942" s="143" t="str">
        <f>IF(ЗАПОЛНИТЬ!$F$7=1,ЗАПОЛНИТЬ!$H$9,ЗАПОЛНИТЬ!$H$10)</f>
        <v>73</v>
      </c>
      <c r="I1942" s="146" t="e">
        <f>IF(ЗАПОЛНИТЬ!$F$7=1,#REF!,#REF!)</f>
        <v>#REF!</v>
      </c>
      <c r="J1942" s="145" t="str">
        <f>IF(ЗАПОЛНИТЬ!$F$7=1,CONCATENATE(ЗАПОЛНИТЬ!$F$18,ЗАПОЛНИТЬ!$D$18),ЗАПОЛНИТЬ!$E$18)</f>
        <v>01.07.2016</v>
      </c>
      <c r="K1942" s="143">
        <v>2</v>
      </c>
      <c r="L1942" s="143" t="e">
        <f>IF(ЗАПОЛНИТЬ!$F$7=1,#REF!/1000,#REF!)</f>
        <v>#REF!</v>
      </c>
      <c r="M1942" s="143" t="e">
        <f>IF(ЗАПОЛНИТЬ!$F$7=1,#REF!/1000,#REF!)</f>
        <v>#REF!</v>
      </c>
      <c r="N1942" s="143" t="e">
        <f>IF(ЗАПОЛНИТЬ!$F$7=1,#REF!/1000,#REF!)</f>
        <v>#REF!</v>
      </c>
      <c r="O1942" s="143" t="e">
        <f>IF(ЗАПОЛНИТЬ!$F$7=1,#REF!/1000,#REF!)</f>
        <v>#REF!</v>
      </c>
      <c r="P1942" s="143" t="e">
        <f>IF(ЗАПОЛНИТЬ!$F$7=1,#REF!/1000,#REF!)</f>
        <v>#REF!</v>
      </c>
      <c r="Q1942" s="143" t="e">
        <f>IF(ЗАПОЛНИТЬ!$F$7=1,#REF!/1000,#REF!)</f>
        <v>#REF!</v>
      </c>
      <c r="R1942" s="143" t="e">
        <f>IF(ЗАПОЛНИТЬ!$F$7=1,#REF!/1000,#REF!)</f>
        <v>#REF!</v>
      </c>
      <c r="S1942" s="143" t="e">
        <f>IF(ЗАПОЛНИТЬ!$F$7=1,#REF!/1000,#REF!)</f>
        <v>#REF!</v>
      </c>
      <c r="T1942" s="143" t="e">
        <f>IF(ЗАПОЛНИТЬ!$F$7=1,#REF!/1000,#REF!)</f>
        <v>#REF!</v>
      </c>
      <c r="U1942" s="143" t="e">
        <f>IF(ЗАПОЛНИТЬ!$F$7=1,#REF!/1000,#REF!)</f>
        <v>#REF!</v>
      </c>
      <c r="V1942" s="145" t="e">
        <f t="shared" si="129"/>
        <v>#REF!</v>
      </c>
      <c r="W1942" s="145">
        <v>0</v>
      </c>
    </row>
    <row r="1943" spans="1:23">
      <c r="A1943" s="144" t="str">
        <f>ЗАПОЛНИТЬ!$B$23</f>
        <v>4</v>
      </c>
      <c r="B1943" s="144" t="str">
        <f>ЗАПОЛНИТЬ!$B$13</f>
        <v>24188344</v>
      </c>
      <c r="C1943" s="144" t="str">
        <f>ЗАПОЛНИТЬ!$B$24</f>
        <v>298</v>
      </c>
      <c r="D1943" s="144" t="str">
        <f>ЗАПОЛНИТЬ!$B$21</f>
        <v>12</v>
      </c>
      <c r="E1943" s="145"/>
      <c r="F1943" s="144" t="str">
        <f>ЗАПОЛНИТЬ!$B$22</f>
        <v>15</v>
      </c>
      <c r="G1943" s="144" t="str">
        <f>ЗАПОЛНИТЬ!$B$20</f>
        <v>040222</v>
      </c>
      <c r="H1943" s="143" t="str">
        <f>IF(ЗАПОЛНИТЬ!$F$7=1,ЗАПОЛНИТЬ!$H$9,ЗАПОЛНИТЬ!$H$10)</f>
        <v>73</v>
      </c>
      <c r="I1943" s="146" t="e">
        <f>IF(ЗАПОЛНИТЬ!$F$7=1,#REF!,#REF!)</f>
        <v>#REF!</v>
      </c>
      <c r="J1943" s="145" t="str">
        <f>IF(ЗАПОЛНИТЬ!$F$7=1,CONCATENATE(ЗАПОЛНИТЬ!$F$18,ЗАПОЛНИТЬ!$D$18),ЗАПОЛНИТЬ!$E$18)</f>
        <v>01.07.2016</v>
      </c>
      <c r="K1943" s="143" t="e">
        <f>#REF!</f>
        <v>#REF!</v>
      </c>
      <c r="L1943" s="143" t="e">
        <f>IF(ЗАПОЛНИТЬ!$F$7=1,#REF!/1000,#REF!)</f>
        <v>#REF!</v>
      </c>
      <c r="M1943" s="143" t="e">
        <f>IF(ЗАПОЛНИТЬ!$F$7=1,#REF!/1000,#REF!)</f>
        <v>#REF!</v>
      </c>
      <c r="N1943" s="143" t="e">
        <f>IF(ЗАПОЛНИТЬ!$F$7=1,#REF!/1000,#REF!)</f>
        <v>#REF!</v>
      </c>
      <c r="O1943" s="143" t="e">
        <f>IF(ЗАПОЛНИТЬ!$F$7=1,#REF!/1000,#REF!)</f>
        <v>#REF!</v>
      </c>
      <c r="P1943" s="143" t="e">
        <f>IF(ЗАПОЛНИТЬ!$F$7=1,#REF!/1000,#REF!)</f>
        <v>#REF!</v>
      </c>
      <c r="Q1943" s="143" t="e">
        <f>IF(ЗАПОЛНИТЬ!$F$7=1,#REF!/1000,#REF!)</f>
        <v>#REF!</v>
      </c>
      <c r="R1943" s="143" t="e">
        <f>IF(ЗАПОЛНИТЬ!$F$7=1,#REF!/1000,#REF!)</f>
        <v>#REF!</v>
      </c>
      <c r="S1943" s="143" t="e">
        <f>IF(ЗАПОЛНИТЬ!$F$7=1,#REF!/1000,#REF!)</f>
        <v>#REF!</v>
      </c>
      <c r="T1943" s="143" t="e">
        <f>IF(ЗАПОЛНИТЬ!$F$7=1,#REF!/1000,#REF!)</f>
        <v>#REF!</v>
      </c>
      <c r="U1943" s="143" t="e">
        <f>IF(ЗАПОЛНИТЬ!$F$7=1,#REF!/1000,#REF!)</f>
        <v>#REF!</v>
      </c>
      <c r="V1943" s="145" t="e">
        <f t="shared" si="129"/>
        <v>#REF!</v>
      </c>
      <c r="W1943" s="145">
        <v>0</v>
      </c>
    </row>
    <row r="1944" spans="1:23">
      <c r="A1944" s="144" t="str">
        <f>ЗАПОЛНИТЬ!$B$23</f>
        <v>4</v>
      </c>
      <c r="B1944" s="144" t="str">
        <f>ЗАПОЛНИТЬ!$B$13</f>
        <v>24188344</v>
      </c>
      <c r="C1944" s="144" t="str">
        <f>ЗАПОЛНИТЬ!$B$24</f>
        <v>298</v>
      </c>
      <c r="D1944" s="144" t="str">
        <f>ЗАПОЛНИТЬ!$B$21</f>
        <v>12</v>
      </c>
      <c r="E1944" s="145"/>
      <c r="F1944" s="144" t="str">
        <f>ЗАПОЛНИТЬ!$B$22</f>
        <v>15</v>
      </c>
      <c r="G1944" s="144" t="str">
        <f>ЗАПОЛНИТЬ!$B$20</f>
        <v>040222</v>
      </c>
      <c r="H1944" s="143" t="str">
        <f>IF(ЗАПОЛНИТЬ!$F$7=1,ЗАПОЛНИТЬ!$H$9,ЗАПОЛНИТЬ!$H$10)</f>
        <v>73</v>
      </c>
      <c r="I1944" s="146" t="e">
        <f>IF(ЗАПОЛНИТЬ!$F$7=1,#REF!,#REF!)</f>
        <v>#REF!</v>
      </c>
      <c r="J1944" s="145" t="str">
        <f>IF(ЗАПОЛНИТЬ!$F$7=1,CONCATENATE(ЗАПОЛНИТЬ!$F$18,ЗАПОЛНИТЬ!$D$18),ЗАПОЛНИТЬ!$E$18)</f>
        <v>01.07.2016</v>
      </c>
      <c r="K1944" s="143" t="e">
        <f>#REF!</f>
        <v>#REF!</v>
      </c>
      <c r="L1944" s="143" t="e">
        <f>IF(ЗАПОЛНИТЬ!$F$7=1,#REF!/1000,#REF!)</f>
        <v>#REF!</v>
      </c>
      <c r="M1944" s="143" t="e">
        <f>IF(ЗАПОЛНИТЬ!$F$7=1,#REF!/1000,#REF!)</f>
        <v>#REF!</v>
      </c>
      <c r="N1944" s="143" t="e">
        <f>IF(ЗАПОЛНИТЬ!$F$7=1,#REF!/1000,#REF!)</f>
        <v>#REF!</v>
      </c>
      <c r="O1944" s="143" t="e">
        <f>IF(ЗАПОЛНИТЬ!$F$7=1,#REF!/1000,#REF!)</f>
        <v>#REF!</v>
      </c>
      <c r="P1944" s="143" t="e">
        <f>IF(ЗАПОЛНИТЬ!$F$7=1,#REF!/1000,#REF!)</f>
        <v>#REF!</v>
      </c>
      <c r="Q1944" s="143" t="e">
        <f>IF(ЗАПОЛНИТЬ!$F$7=1,#REF!/1000,#REF!)</f>
        <v>#REF!</v>
      </c>
      <c r="R1944" s="143" t="e">
        <f>IF(ЗАПОЛНИТЬ!$F$7=1,#REF!/1000,#REF!)</f>
        <v>#REF!</v>
      </c>
      <c r="S1944" s="143" t="e">
        <f>IF(ЗАПОЛНИТЬ!$F$7=1,#REF!/1000,#REF!)</f>
        <v>#REF!</v>
      </c>
      <c r="T1944" s="143" t="e">
        <f>IF(ЗАПОЛНИТЬ!$F$7=1,#REF!/1000,#REF!)</f>
        <v>#REF!</v>
      </c>
      <c r="U1944" s="143" t="e">
        <f>IF(ЗАПОЛНИТЬ!$F$7=1,#REF!/1000,#REF!)</f>
        <v>#REF!</v>
      </c>
      <c r="V1944" s="145" t="e">
        <f t="shared" si="129"/>
        <v>#REF!</v>
      </c>
      <c r="W1944" s="145">
        <v>0</v>
      </c>
    </row>
    <row r="1945" spans="1:23">
      <c r="A1945" s="144" t="str">
        <f>ЗАПОЛНИТЬ!$B$23</f>
        <v>4</v>
      </c>
      <c r="B1945" s="144" t="str">
        <f>ЗАПОЛНИТЬ!$B$13</f>
        <v>24188344</v>
      </c>
      <c r="C1945" s="144" t="str">
        <f>ЗАПОЛНИТЬ!$B$24</f>
        <v>298</v>
      </c>
      <c r="D1945" s="144" t="str">
        <f>ЗАПОЛНИТЬ!$B$21</f>
        <v>12</v>
      </c>
      <c r="E1945" s="145"/>
      <c r="F1945" s="144" t="str">
        <f>ЗАПОЛНИТЬ!$B$22</f>
        <v>15</v>
      </c>
      <c r="G1945" s="144" t="str">
        <f>ЗАПОЛНИТЬ!$B$20</f>
        <v>040222</v>
      </c>
      <c r="H1945" s="143" t="str">
        <f>IF(ЗАПОЛНИТЬ!$F$7=1,ЗАПОЛНИТЬ!$H$9,ЗАПОЛНИТЬ!$H$10)</f>
        <v>73</v>
      </c>
      <c r="I1945" s="146" t="e">
        <f>IF(ЗАПОЛНИТЬ!$F$7=1,#REF!,#REF!)</f>
        <v>#REF!</v>
      </c>
      <c r="J1945" s="145" t="str">
        <f>IF(ЗАПОЛНИТЬ!$F$7=1,CONCATENATE(ЗАПОЛНИТЬ!$F$18,ЗАПОЛНИТЬ!$D$18),ЗАПОЛНИТЬ!$E$18)</f>
        <v>01.07.2016</v>
      </c>
      <c r="K1945" s="143" t="e">
        <f>#REF!</f>
        <v>#REF!</v>
      </c>
      <c r="L1945" s="143" t="e">
        <f>IF(ЗАПОЛНИТЬ!$F$7=1,#REF!/1000,#REF!)</f>
        <v>#REF!</v>
      </c>
      <c r="M1945" s="143" t="e">
        <f>IF(ЗАПОЛНИТЬ!$F$7=1,#REF!/1000,#REF!)</f>
        <v>#REF!</v>
      </c>
      <c r="N1945" s="143" t="e">
        <f>IF(ЗАПОЛНИТЬ!$F$7=1,#REF!/1000,#REF!)</f>
        <v>#REF!</v>
      </c>
      <c r="O1945" s="143" t="e">
        <f>IF(ЗАПОЛНИТЬ!$F$7=1,#REF!/1000,#REF!)</f>
        <v>#REF!</v>
      </c>
      <c r="P1945" s="143" t="e">
        <f>IF(ЗАПОЛНИТЬ!$F$7=1,#REF!/1000,#REF!)</f>
        <v>#REF!</v>
      </c>
      <c r="Q1945" s="143" t="e">
        <f>IF(ЗАПОЛНИТЬ!$F$7=1,#REF!/1000,#REF!)</f>
        <v>#REF!</v>
      </c>
      <c r="R1945" s="143" t="e">
        <f>IF(ЗАПОЛНИТЬ!$F$7=1,#REF!/1000,#REF!)</f>
        <v>#REF!</v>
      </c>
      <c r="S1945" s="143" t="e">
        <f>IF(ЗАПОЛНИТЬ!$F$7=1,#REF!/1000,#REF!)</f>
        <v>#REF!</v>
      </c>
      <c r="T1945" s="143" t="e">
        <f>IF(ЗАПОЛНИТЬ!$F$7=1,#REF!/1000,#REF!)</f>
        <v>#REF!</v>
      </c>
      <c r="U1945" s="143" t="e">
        <f>IF(ЗАПОЛНИТЬ!$F$7=1,#REF!/1000,#REF!)</f>
        <v>#REF!</v>
      </c>
      <c r="V1945" s="145" t="e">
        <f t="shared" si="129"/>
        <v>#REF!</v>
      </c>
      <c r="W1945" s="145">
        <v>0</v>
      </c>
    </row>
    <row r="1946" spans="1:23">
      <c r="A1946" s="144" t="str">
        <f>ЗАПОЛНИТЬ!$B$23</f>
        <v>4</v>
      </c>
      <c r="B1946" s="144" t="str">
        <f>ЗАПОЛНИТЬ!$B$13</f>
        <v>24188344</v>
      </c>
      <c r="C1946" s="144" t="str">
        <f>ЗАПОЛНИТЬ!$B$24</f>
        <v>298</v>
      </c>
      <c r="D1946" s="144" t="str">
        <f>ЗАПОЛНИТЬ!$B$21</f>
        <v>12</v>
      </c>
      <c r="E1946" s="145"/>
      <c r="F1946" s="144" t="str">
        <f>ЗАПОЛНИТЬ!$B$22</f>
        <v>15</v>
      </c>
      <c r="G1946" s="144" t="str">
        <f>ЗАПОЛНИТЬ!$B$20</f>
        <v>040222</v>
      </c>
      <c r="H1946" s="143" t="str">
        <f>IF(ЗАПОЛНИТЬ!$F$7=1,ЗАПОЛНИТЬ!$H$9,ЗАПОЛНИТЬ!$H$10)</f>
        <v>73</v>
      </c>
      <c r="I1946" s="146" t="e">
        <f>IF(ЗАПОЛНИТЬ!$F$7=1,#REF!,#REF!)</f>
        <v>#REF!</v>
      </c>
      <c r="J1946" s="145" t="str">
        <f>IF(ЗАПОЛНИТЬ!$F$7=1,CONCATENATE(ЗАПОЛНИТЬ!$F$18,ЗАПОЛНИТЬ!$D$18),ЗАПОЛНИТЬ!$E$18)</f>
        <v>01.07.2016</v>
      </c>
      <c r="K1946" s="143" t="e">
        <f>#REF!</f>
        <v>#REF!</v>
      </c>
      <c r="L1946" s="143" t="e">
        <f>IF(ЗАПОЛНИТЬ!$F$7=1,#REF!/1000,#REF!)</f>
        <v>#REF!</v>
      </c>
      <c r="M1946" s="143" t="e">
        <f>IF(ЗАПОЛНИТЬ!$F$7=1,#REF!/1000,#REF!)</f>
        <v>#REF!</v>
      </c>
      <c r="N1946" s="143" t="e">
        <f>IF(ЗАПОЛНИТЬ!$F$7=1,#REF!/1000,#REF!)</f>
        <v>#REF!</v>
      </c>
      <c r="O1946" s="143" t="e">
        <f>IF(ЗАПОЛНИТЬ!$F$7=1,#REF!/1000,#REF!)</f>
        <v>#REF!</v>
      </c>
      <c r="P1946" s="143" t="e">
        <f>IF(ЗАПОЛНИТЬ!$F$7=1,#REF!/1000,#REF!)</f>
        <v>#REF!</v>
      </c>
      <c r="Q1946" s="143" t="e">
        <f>IF(ЗАПОЛНИТЬ!$F$7=1,#REF!/1000,#REF!)</f>
        <v>#REF!</v>
      </c>
      <c r="R1946" s="143" t="e">
        <f>IF(ЗАПОЛНИТЬ!$F$7=1,#REF!/1000,#REF!)</f>
        <v>#REF!</v>
      </c>
      <c r="S1946" s="143" t="e">
        <f>IF(ЗАПОЛНИТЬ!$F$7=1,#REF!/1000,#REF!)</f>
        <v>#REF!</v>
      </c>
      <c r="T1946" s="143" t="e">
        <f>IF(ЗАПОЛНИТЬ!$F$7=1,#REF!/1000,#REF!)</f>
        <v>#REF!</v>
      </c>
      <c r="U1946" s="143" t="e">
        <f>IF(ЗАПОЛНИТЬ!$F$7=1,#REF!/1000,#REF!)</f>
        <v>#REF!</v>
      </c>
      <c r="V1946" s="145" t="e">
        <f t="shared" si="129"/>
        <v>#REF!</v>
      </c>
      <c r="W1946" s="145" t="e">
        <f>IF(SUM(L1946:U1946)&gt;0,1,0)</f>
        <v>#REF!</v>
      </c>
    </row>
    <row r="1947" spans="1:23">
      <c r="A1947" s="144" t="str">
        <f>ЗАПОЛНИТЬ!$B$23</f>
        <v>4</v>
      </c>
      <c r="B1947" s="144" t="str">
        <f>ЗАПОЛНИТЬ!$B$13</f>
        <v>24188344</v>
      </c>
      <c r="C1947" s="144" t="str">
        <f>ЗАПОЛНИТЬ!$B$24</f>
        <v>298</v>
      </c>
      <c r="D1947" s="144" t="str">
        <f>ЗАПОЛНИТЬ!$B$21</f>
        <v>12</v>
      </c>
      <c r="E1947" s="145"/>
      <c r="F1947" s="144" t="str">
        <f>ЗАПОЛНИТЬ!$B$22</f>
        <v>15</v>
      </c>
      <c r="G1947" s="144" t="str">
        <f>ЗАПОЛНИТЬ!$B$20</f>
        <v>040222</v>
      </c>
      <c r="H1947" s="143" t="str">
        <f>IF(ЗАПОЛНИТЬ!$F$7=1,ЗАПОЛНИТЬ!$H$9,ЗАПОЛНИТЬ!$H$10)</f>
        <v>73</v>
      </c>
      <c r="I1947" s="146" t="e">
        <f>IF(ЗАПОЛНИТЬ!$F$7=1,#REF!,#REF!)</f>
        <v>#REF!</v>
      </c>
      <c r="J1947" s="145" t="str">
        <f>IF(ЗАПОЛНИТЬ!$F$7=1,CONCATENATE(ЗАПОЛНИТЬ!$F$18,ЗАПОЛНИТЬ!$D$18),ЗАПОЛНИТЬ!$E$18)</f>
        <v>01.07.2016</v>
      </c>
      <c r="K1947" s="143" t="e">
        <f>#REF!</f>
        <v>#REF!</v>
      </c>
      <c r="L1947" s="143" t="e">
        <f>IF(ЗАПОЛНИТЬ!$F$7=1,#REF!/1000,#REF!)</f>
        <v>#REF!</v>
      </c>
      <c r="M1947" s="143" t="e">
        <f>IF(ЗАПОЛНИТЬ!$F$7=1,#REF!/1000,#REF!)</f>
        <v>#REF!</v>
      </c>
      <c r="N1947" s="143" t="e">
        <f>IF(ЗАПОЛНИТЬ!$F$7=1,#REF!/1000,#REF!)</f>
        <v>#REF!</v>
      </c>
      <c r="O1947" s="143" t="e">
        <f>IF(ЗАПОЛНИТЬ!$F$7=1,#REF!/1000,#REF!)</f>
        <v>#REF!</v>
      </c>
      <c r="P1947" s="143" t="e">
        <f>IF(ЗАПОЛНИТЬ!$F$7=1,#REF!/1000,#REF!)</f>
        <v>#REF!</v>
      </c>
      <c r="Q1947" s="143" t="e">
        <f>IF(ЗАПОЛНИТЬ!$F$7=1,#REF!/1000,#REF!)</f>
        <v>#REF!</v>
      </c>
      <c r="R1947" s="143" t="e">
        <f>IF(ЗАПОЛНИТЬ!$F$7=1,#REF!/1000,#REF!)</f>
        <v>#REF!</v>
      </c>
      <c r="S1947" s="143" t="e">
        <f>IF(ЗАПОЛНИТЬ!$F$7=1,#REF!/1000,#REF!)</f>
        <v>#REF!</v>
      </c>
      <c r="T1947" s="143" t="e">
        <f>IF(ЗАПОЛНИТЬ!$F$7=1,#REF!/1000,#REF!)</f>
        <v>#REF!</v>
      </c>
      <c r="U1947" s="143" t="e">
        <f>IF(ЗАПОЛНИТЬ!$F$7=1,#REF!/1000,#REF!)</f>
        <v>#REF!</v>
      </c>
      <c r="V1947" s="145" t="e">
        <f t="shared" si="129"/>
        <v>#REF!</v>
      </c>
      <c r="W1947" s="145" t="e">
        <f>IF(SUM(L1947:U1947)&gt;0,1,0)</f>
        <v>#REF!</v>
      </c>
    </row>
    <row r="1948" spans="1:23">
      <c r="A1948" s="144" t="str">
        <f>ЗАПОЛНИТЬ!$B$23</f>
        <v>4</v>
      </c>
      <c r="B1948" s="144" t="str">
        <f>ЗАПОЛНИТЬ!$B$13</f>
        <v>24188344</v>
      </c>
      <c r="C1948" s="144" t="str">
        <f>ЗАПОЛНИТЬ!$B$24</f>
        <v>298</v>
      </c>
      <c r="D1948" s="144" t="str">
        <f>ЗАПОЛНИТЬ!$B$21</f>
        <v>12</v>
      </c>
      <c r="E1948" s="145"/>
      <c r="F1948" s="144" t="str">
        <f>ЗАПОЛНИТЬ!$B$22</f>
        <v>15</v>
      </c>
      <c r="G1948" s="144" t="str">
        <f>ЗАПОЛНИТЬ!$B$20</f>
        <v>040222</v>
      </c>
      <c r="H1948" s="143" t="str">
        <f>IF(ЗАПОЛНИТЬ!$F$7=1,ЗАПОЛНИТЬ!$H$9,ЗАПОЛНИТЬ!$H$10)</f>
        <v>73</v>
      </c>
      <c r="I1948" s="146" t="e">
        <f>IF(ЗАПОЛНИТЬ!$F$7=1,#REF!,#REF!)</f>
        <v>#REF!</v>
      </c>
      <c r="J1948" s="145" t="str">
        <f>IF(ЗАПОЛНИТЬ!$F$7=1,CONCATENATE(ЗАПОЛНИТЬ!$F$18,ЗАПОЛНИТЬ!$D$18),ЗАПОЛНИТЬ!$E$18)</f>
        <v>01.07.2016</v>
      </c>
      <c r="K1948" s="143" t="e">
        <f>#REF!</f>
        <v>#REF!</v>
      </c>
      <c r="L1948" s="143" t="e">
        <f>IF(ЗАПОЛНИТЬ!$F$7=1,#REF!/1000,#REF!)</f>
        <v>#REF!</v>
      </c>
      <c r="M1948" s="143" t="e">
        <f>IF(ЗАПОЛНИТЬ!$F$7=1,#REF!/1000,#REF!)</f>
        <v>#REF!</v>
      </c>
      <c r="N1948" s="143" t="e">
        <f>IF(ЗАПОЛНИТЬ!$F$7=1,#REF!/1000,#REF!)</f>
        <v>#REF!</v>
      </c>
      <c r="O1948" s="143" t="e">
        <f>IF(ЗАПОЛНИТЬ!$F$7=1,#REF!/1000,#REF!)</f>
        <v>#REF!</v>
      </c>
      <c r="P1948" s="143" t="e">
        <f>IF(ЗАПОЛНИТЬ!$F$7=1,#REF!/1000,#REF!)</f>
        <v>#REF!</v>
      </c>
      <c r="Q1948" s="143" t="e">
        <f>IF(ЗАПОЛНИТЬ!$F$7=1,#REF!/1000,#REF!)</f>
        <v>#REF!</v>
      </c>
      <c r="R1948" s="143" t="e">
        <f>IF(ЗАПОЛНИТЬ!$F$7=1,#REF!/1000,#REF!)</f>
        <v>#REF!</v>
      </c>
      <c r="S1948" s="143" t="e">
        <f>IF(ЗАПОЛНИТЬ!$F$7=1,#REF!/1000,#REF!)</f>
        <v>#REF!</v>
      </c>
      <c r="T1948" s="143" t="e">
        <f>IF(ЗАПОЛНИТЬ!$F$7=1,#REF!/1000,#REF!)</f>
        <v>#REF!</v>
      </c>
      <c r="U1948" s="143" t="e">
        <f>IF(ЗАПОЛНИТЬ!$F$7=1,#REF!/1000,#REF!)</f>
        <v>#REF!</v>
      </c>
      <c r="V1948" s="145" t="e">
        <f t="shared" si="129"/>
        <v>#REF!</v>
      </c>
      <c r="W1948" s="145" t="e">
        <f>IF(SUM(L1948:U1948)&gt;0,1,0)</f>
        <v>#REF!</v>
      </c>
    </row>
    <row r="1949" spans="1:23">
      <c r="A1949" s="144" t="str">
        <f>ЗАПОЛНИТЬ!$B$23</f>
        <v>4</v>
      </c>
      <c r="B1949" s="144" t="str">
        <f>ЗАПОЛНИТЬ!$B$13</f>
        <v>24188344</v>
      </c>
      <c r="C1949" s="144" t="str">
        <f>ЗАПОЛНИТЬ!$B$24</f>
        <v>298</v>
      </c>
      <c r="D1949" s="144" t="str">
        <f>ЗАПОЛНИТЬ!$B$21</f>
        <v>12</v>
      </c>
      <c r="E1949" s="145"/>
      <c r="F1949" s="144" t="str">
        <f>ЗАПОЛНИТЬ!$B$22</f>
        <v>15</v>
      </c>
      <c r="G1949" s="144" t="str">
        <f>ЗАПОЛНИТЬ!$B$20</f>
        <v>040222</v>
      </c>
      <c r="H1949" s="143" t="str">
        <f>IF(ЗАПОЛНИТЬ!$F$7=1,ЗАПОЛНИТЬ!$H$9,ЗАПОЛНИТЬ!$H$10)</f>
        <v>73</v>
      </c>
      <c r="I1949" s="146" t="e">
        <f>IF(ЗАПОЛНИТЬ!$F$7=1,#REF!,#REF!)</f>
        <v>#REF!</v>
      </c>
      <c r="J1949" s="145" t="str">
        <f>IF(ЗАПОЛНИТЬ!$F$7=1,CONCATENATE(ЗАПОЛНИТЬ!$F$18,ЗАПОЛНИТЬ!$D$18),ЗАПОЛНИТЬ!$E$18)</f>
        <v>01.07.2016</v>
      </c>
      <c r="K1949" s="143" t="e">
        <f>#REF!</f>
        <v>#REF!</v>
      </c>
      <c r="L1949" s="143" t="e">
        <f>IF(ЗАПОЛНИТЬ!$F$7=1,#REF!/1000,#REF!)</f>
        <v>#REF!</v>
      </c>
      <c r="M1949" s="143" t="e">
        <f>IF(ЗАПОЛНИТЬ!$F$7=1,#REF!/1000,#REF!)</f>
        <v>#REF!</v>
      </c>
      <c r="N1949" s="143" t="e">
        <f>IF(ЗАПОЛНИТЬ!$F$7=1,#REF!/1000,#REF!)</f>
        <v>#REF!</v>
      </c>
      <c r="O1949" s="143" t="e">
        <f>IF(ЗАПОЛНИТЬ!$F$7=1,#REF!/1000,#REF!)</f>
        <v>#REF!</v>
      </c>
      <c r="P1949" s="143" t="e">
        <f>IF(ЗАПОЛНИТЬ!$F$7=1,#REF!/1000,#REF!)</f>
        <v>#REF!</v>
      </c>
      <c r="Q1949" s="143" t="e">
        <f>IF(ЗАПОЛНИТЬ!$F$7=1,#REF!/1000,#REF!)</f>
        <v>#REF!</v>
      </c>
      <c r="R1949" s="143" t="e">
        <f>IF(ЗАПОЛНИТЬ!$F$7=1,#REF!/1000,#REF!)</f>
        <v>#REF!</v>
      </c>
      <c r="S1949" s="143" t="e">
        <f>IF(ЗАПОЛНИТЬ!$F$7=1,#REF!/1000,#REF!)</f>
        <v>#REF!</v>
      </c>
      <c r="T1949" s="143" t="e">
        <f>IF(ЗАПОЛНИТЬ!$F$7=1,#REF!/1000,#REF!)</f>
        <v>#REF!</v>
      </c>
      <c r="U1949" s="143" t="e">
        <f>IF(ЗАПОЛНИТЬ!$F$7=1,#REF!/1000,#REF!)</f>
        <v>#REF!</v>
      </c>
      <c r="V1949" s="145" t="e">
        <f t="shared" si="129"/>
        <v>#REF!</v>
      </c>
      <c r="W1949" s="145">
        <v>0</v>
      </c>
    </row>
    <row r="1950" spans="1:23">
      <c r="A1950" s="144" t="str">
        <f>ЗАПОЛНИТЬ!$B$23</f>
        <v>4</v>
      </c>
      <c r="B1950" s="144" t="str">
        <f>ЗАПОЛНИТЬ!$B$13</f>
        <v>24188344</v>
      </c>
      <c r="C1950" s="144" t="str">
        <f>ЗАПОЛНИТЬ!$B$24</f>
        <v>298</v>
      </c>
      <c r="D1950" s="144" t="str">
        <f>ЗАПОЛНИТЬ!$B$21</f>
        <v>12</v>
      </c>
      <c r="E1950" s="145"/>
      <c r="F1950" s="144" t="str">
        <f>ЗАПОЛНИТЬ!$B$22</f>
        <v>15</v>
      </c>
      <c r="G1950" s="144" t="str">
        <f>ЗАПОЛНИТЬ!$B$20</f>
        <v>040222</v>
      </c>
      <c r="H1950" s="143" t="str">
        <f>IF(ЗАПОЛНИТЬ!$F$7=1,ЗАПОЛНИТЬ!$H$9,ЗАПОЛНИТЬ!$H$10)</f>
        <v>73</v>
      </c>
      <c r="I1950" s="146" t="e">
        <f>IF(ЗАПОЛНИТЬ!$F$7=1,#REF!,#REF!)</f>
        <v>#REF!</v>
      </c>
      <c r="J1950" s="145" t="str">
        <f>IF(ЗАПОЛНИТЬ!$F$7=1,CONCATENATE(ЗАПОЛНИТЬ!$F$18,ЗАПОЛНИТЬ!$D$18),ЗАПОЛНИТЬ!$E$18)</f>
        <v>01.07.2016</v>
      </c>
      <c r="K1950" s="143" t="e">
        <f>#REF!</f>
        <v>#REF!</v>
      </c>
      <c r="L1950" s="143" t="e">
        <f>IF(ЗАПОЛНИТЬ!$F$7=1,#REF!/1000,#REF!)</f>
        <v>#REF!</v>
      </c>
      <c r="M1950" s="143" t="e">
        <f>IF(ЗАПОЛНИТЬ!$F$7=1,#REF!/1000,#REF!)</f>
        <v>#REF!</v>
      </c>
      <c r="N1950" s="143" t="e">
        <f>IF(ЗАПОЛНИТЬ!$F$7=1,#REF!/1000,#REF!)</f>
        <v>#REF!</v>
      </c>
      <c r="O1950" s="143" t="e">
        <f>IF(ЗАПОЛНИТЬ!$F$7=1,#REF!/1000,#REF!)</f>
        <v>#REF!</v>
      </c>
      <c r="P1950" s="143" t="e">
        <f>IF(ЗАПОЛНИТЬ!$F$7=1,#REF!/1000,#REF!)</f>
        <v>#REF!</v>
      </c>
      <c r="Q1950" s="143" t="e">
        <f>IF(ЗАПОЛНИТЬ!$F$7=1,#REF!/1000,#REF!)</f>
        <v>#REF!</v>
      </c>
      <c r="R1950" s="143" t="e">
        <f>IF(ЗАПОЛНИТЬ!$F$7=1,#REF!/1000,#REF!)</f>
        <v>#REF!</v>
      </c>
      <c r="S1950" s="143" t="e">
        <f>IF(ЗАПОЛНИТЬ!$F$7=1,#REF!/1000,#REF!)</f>
        <v>#REF!</v>
      </c>
      <c r="T1950" s="143" t="e">
        <f>IF(ЗАПОЛНИТЬ!$F$7=1,#REF!/1000,#REF!)</f>
        <v>#REF!</v>
      </c>
      <c r="U1950" s="143" t="e">
        <f>IF(ЗАПОЛНИТЬ!$F$7=1,#REF!/1000,#REF!)</f>
        <v>#REF!</v>
      </c>
      <c r="V1950" s="145" t="e">
        <f t="shared" si="129"/>
        <v>#REF!</v>
      </c>
      <c r="W1950" s="145" t="e">
        <f t="shared" ref="W1950:W1955" si="133">IF(SUM(L1950:U1950)&gt;0,1,0)</f>
        <v>#REF!</v>
      </c>
    </row>
    <row r="1951" spans="1:23">
      <c r="A1951" s="144" t="str">
        <f>ЗАПОЛНИТЬ!$B$23</f>
        <v>4</v>
      </c>
      <c r="B1951" s="144" t="str">
        <f>ЗАПОЛНИТЬ!$B$13</f>
        <v>24188344</v>
      </c>
      <c r="C1951" s="144" t="str">
        <f>ЗАПОЛНИТЬ!$B$24</f>
        <v>298</v>
      </c>
      <c r="D1951" s="144" t="str">
        <f>ЗАПОЛНИТЬ!$B$21</f>
        <v>12</v>
      </c>
      <c r="E1951" s="145"/>
      <c r="F1951" s="144" t="str">
        <f>ЗАПОЛНИТЬ!$B$22</f>
        <v>15</v>
      </c>
      <c r="G1951" s="144" t="str">
        <f>ЗАПОЛНИТЬ!$B$20</f>
        <v>040222</v>
      </c>
      <c r="H1951" s="143" t="str">
        <f>IF(ЗАПОЛНИТЬ!$F$7=1,ЗАПОЛНИТЬ!$H$9,ЗАПОЛНИТЬ!$H$10)</f>
        <v>73</v>
      </c>
      <c r="I1951" s="146" t="e">
        <f>IF(ЗАПОЛНИТЬ!$F$7=1,#REF!,#REF!)</f>
        <v>#REF!</v>
      </c>
      <c r="J1951" s="145" t="str">
        <f>IF(ЗАПОЛНИТЬ!$F$7=1,CONCATENATE(ЗАПОЛНИТЬ!$F$18,ЗАПОЛНИТЬ!$D$18),ЗАПОЛНИТЬ!$E$18)</f>
        <v>01.07.2016</v>
      </c>
      <c r="K1951" s="143" t="e">
        <f>#REF!</f>
        <v>#REF!</v>
      </c>
      <c r="L1951" s="143" t="e">
        <f>IF(ЗАПОЛНИТЬ!$F$7=1,#REF!/1000,#REF!)</f>
        <v>#REF!</v>
      </c>
      <c r="M1951" s="143" t="e">
        <f>IF(ЗАПОЛНИТЬ!$F$7=1,#REF!/1000,#REF!)</f>
        <v>#REF!</v>
      </c>
      <c r="N1951" s="143" t="e">
        <f>IF(ЗАПОЛНИТЬ!$F$7=1,#REF!/1000,#REF!)</f>
        <v>#REF!</v>
      </c>
      <c r="O1951" s="143" t="e">
        <f>IF(ЗАПОЛНИТЬ!$F$7=1,#REF!/1000,#REF!)</f>
        <v>#REF!</v>
      </c>
      <c r="P1951" s="143" t="e">
        <f>IF(ЗАПОЛНИТЬ!$F$7=1,#REF!/1000,#REF!)</f>
        <v>#REF!</v>
      </c>
      <c r="Q1951" s="143" t="e">
        <f>IF(ЗАПОЛНИТЬ!$F$7=1,#REF!/1000,#REF!)</f>
        <v>#REF!</v>
      </c>
      <c r="R1951" s="143" t="e">
        <f>IF(ЗАПОЛНИТЬ!$F$7=1,#REF!/1000,#REF!)</f>
        <v>#REF!</v>
      </c>
      <c r="S1951" s="143" t="e">
        <f>IF(ЗАПОЛНИТЬ!$F$7=1,#REF!/1000,#REF!)</f>
        <v>#REF!</v>
      </c>
      <c r="T1951" s="143" t="e">
        <f>IF(ЗАПОЛНИТЬ!$F$7=1,#REF!/1000,#REF!)</f>
        <v>#REF!</v>
      </c>
      <c r="U1951" s="143" t="e">
        <f>IF(ЗАПОЛНИТЬ!$F$7=1,#REF!/1000,#REF!)</f>
        <v>#REF!</v>
      </c>
      <c r="V1951" s="145" t="e">
        <f t="shared" si="129"/>
        <v>#REF!</v>
      </c>
      <c r="W1951" s="145" t="e">
        <f t="shared" si="133"/>
        <v>#REF!</v>
      </c>
    </row>
    <row r="1952" spans="1:23">
      <c r="A1952" s="144" t="str">
        <f>ЗАПОЛНИТЬ!$B$23</f>
        <v>4</v>
      </c>
      <c r="B1952" s="144" t="str">
        <f>ЗАПОЛНИТЬ!$B$13</f>
        <v>24188344</v>
      </c>
      <c r="C1952" s="144" t="str">
        <f>ЗАПОЛНИТЬ!$B$24</f>
        <v>298</v>
      </c>
      <c r="D1952" s="144" t="str">
        <f>ЗАПОЛНИТЬ!$B$21</f>
        <v>12</v>
      </c>
      <c r="E1952" s="145"/>
      <c r="F1952" s="144" t="str">
        <f>ЗАПОЛНИТЬ!$B$22</f>
        <v>15</v>
      </c>
      <c r="G1952" s="144" t="str">
        <f>ЗАПОЛНИТЬ!$B$20</f>
        <v>040222</v>
      </c>
      <c r="H1952" s="143" t="str">
        <f>IF(ЗАПОЛНИТЬ!$F$7=1,ЗАПОЛНИТЬ!$H$9,ЗАПОЛНИТЬ!$H$10)</f>
        <v>73</v>
      </c>
      <c r="I1952" s="146" t="e">
        <f>IF(ЗАПОЛНИТЬ!$F$7=1,#REF!,#REF!)</f>
        <v>#REF!</v>
      </c>
      <c r="J1952" s="145" t="str">
        <f>IF(ЗАПОЛНИТЬ!$F$7=1,CONCATENATE(ЗАПОЛНИТЬ!$F$18,ЗАПОЛНИТЬ!$D$18),ЗАПОЛНИТЬ!$E$18)</f>
        <v>01.07.2016</v>
      </c>
      <c r="K1952" s="143" t="e">
        <f>#REF!</f>
        <v>#REF!</v>
      </c>
      <c r="L1952" s="143" t="e">
        <f>IF(ЗАПОЛНИТЬ!$F$7=1,#REF!/1000,#REF!)</f>
        <v>#REF!</v>
      </c>
      <c r="M1952" s="143" t="e">
        <f>IF(ЗАПОЛНИТЬ!$F$7=1,#REF!/1000,#REF!)</f>
        <v>#REF!</v>
      </c>
      <c r="N1952" s="143" t="e">
        <f>IF(ЗАПОЛНИТЬ!$F$7=1,#REF!/1000,#REF!)</f>
        <v>#REF!</v>
      </c>
      <c r="O1952" s="143" t="e">
        <f>IF(ЗАПОЛНИТЬ!$F$7=1,#REF!/1000,#REF!)</f>
        <v>#REF!</v>
      </c>
      <c r="P1952" s="143" t="e">
        <f>IF(ЗАПОЛНИТЬ!$F$7=1,#REF!/1000,#REF!)</f>
        <v>#REF!</v>
      </c>
      <c r="Q1952" s="143" t="e">
        <f>IF(ЗАПОЛНИТЬ!$F$7=1,#REF!/1000,#REF!)</f>
        <v>#REF!</v>
      </c>
      <c r="R1952" s="143" t="e">
        <f>IF(ЗАПОЛНИТЬ!$F$7=1,#REF!/1000,#REF!)</f>
        <v>#REF!</v>
      </c>
      <c r="S1952" s="143" t="e">
        <f>IF(ЗАПОЛНИТЬ!$F$7=1,#REF!/1000,#REF!)</f>
        <v>#REF!</v>
      </c>
      <c r="T1952" s="143" t="e">
        <f>IF(ЗАПОЛНИТЬ!$F$7=1,#REF!/1000,#REF!)</f>
        <v>#REF!</v>
      </c>
      <c r="U1952" s="143" t="e">
        <f>IF(ЗАПОЛНИТЬ!$F$7=1,#REF!/1000,#REF!)</f>
        <v>#REF!</v>
      </c>
      <c r="V1952" s="145" t="e">
        <f t="shared" si="129"/>
        <v>#REF!</v>
      </c>
      <c r="W1952" s="145" t="e">
        <f t="shared" si="133"/>
        <v>#REF!</v>
      </c>
    </row>
    <row r="1953" spans="1:23">
      <c r="A1953" s="144" t="str">
        <f>ЗАПОЛНИТЬ!$B$23</f>
        <v>4</v>
      </c>
      <c r="B1953" s="144" t="str">
        <f>ЗАПОЛНИТЬ!$B$13</f>
        <v>24188344</v>
      </c>
      <c r="C1953" s="144" t="str">
        <f>ЗАПОЛНИТЬ!$B$24</f>
        <v>298</v>
      </c>
      <c r="D1953" s="144" t="str">
        <f>ЗАПОЛНИТЬ!$B$21</f>
        <v>12</v>
      </c>
      <c r="E1953" s="145"/>
      <c r="F1953" s="144" t="str">
        <f>ЗАПОЛНИТЬ!$B$22</f>
        <v>15</v>
      </c>
      <c r="G1953" s="144" t="str">
        <f>ЗАПОЛНИТЬ!$B$20</f>
        <v>040222</v>
      </c>
      <c r="H1953" s="143" t="str">
        <f>IF(ЗАПОЛНИТЬ!$F$7=1,ЗАПОЛНИТЬ!$H$9,ЗАПОЛНИТЬ!$H$10)</f>
        <v>73</v>
      </c>
      <c r="I1953" s="146" t="e">
        <f>IF(ЗАПОЛНИТЬ!$F$7=1,#REF!,#REF!)</f>
        <v>#REF!</v>
      </c>
      <c r="J1953" s="145" t="str">
        <f>IF(ЗАПОЛНИТЬ!$F$7=1,CONCATENATE(ЗАПОЛНИТЬ!$F$18,ЗАПОЛНИТЬ!$D$18),ЗАПОЛНИТЬ!$E$18)</f>
        <v>01.07.2016</v>
      </c>
      <c r="K1953" s="143" t="e">
        <f>#REF!</f>
        <v>#REF!</v>
      </c>
      <c r="L1953" s="143" t="e">
        <f>IF(ЗАПОЛНИТЬ!$F$7=1,#REF!/1000,#REF!)</f>
        <v>#REF!</v>
      </c>
      <c r="M1953" s="143" t="e">
        <f>IF(ЗАПОЛНИТЬ!$F$7=1,#REF!/1000,#REF!)</f>
        <v>#REF!</v>
      </c>
      <c r="N1953" s="143" t="e">
        <f>IF(ЗАПОЛНИТЬ!$F$7=1,#REF!/1000,#REF!)</f>
        <v>#REF!</v>
      </c>
      <c r="O1953" s="143" t="e">
        <f>IF(ЗАПОЛНИТЬ!$F$7=1,#REF!/1000,#REF!)</f>
        <v>#REF!</v>
      </c>
      <c r="P1953" s="143" t="e">
        <f>IF(ЗАПОЛНИТЬ!$F$7=1,#REF!/1000,#REF!)</f>
        <v>#REF!</v>
      </c>
      <c r="Q1953" s="143" t="e">
        <f>IF(ЗАПОЛНИТЬ!$F$7=1,#REF!/1000,#REF!)</f>
        <v>#REF!</v>
      </c>
      <c r="R1953" s="143" t="e">
        <f>IF(ЗАПОЛНИТЬ!$F$7=1,#REF!/1000,#REF!)</f>
        <v>#REF!</v>
      </c>
      <c r="S1953" s="143" t="e">
        <f>IF(ЗАПОЛНИТЬ!$F$7=1,#REF!/1000,#REF!)</f>
        <v>#REF!</v>
      </c>
      <c r="T1953" s="143" t="e">
        <f>IF(ЗАПОЛНИТЬ!$F$7=1,#REF!/1000,#REF!)</f>
        <v>#REF!</v>
      </c>
      <c r="U1953" s="143" t="e">
        <f>IF(ЗАПОЛНИТЬ!$F$7=1,#REF!/1000,#REF!)</f>
        <v>#REF!</v>
      </c>
      <c r="V1953" s="145" t="e">
        <f t="shared" si="129"/>
        <v>#REF!</v>
      </c>
      <c r="W1953" s="145" t="e">
        <f t="shared" si="133"/>
        <v>#REF!</v>
      </c>
    </row>
    <row r="1954" spans="1:23">
      <c r="A1954" s="144" t="str">
        <f>ЗАПОЛНИТЬ!$B$23</f>
        <v>4</v>
      </c>
      <c r="B1954" s="144" t="str">
        <f>ЗАПОЛНИТЬ!$B$13</f>
        <v>24188344</v>
      </c>
      <c r="C1954" s="144" t="str">
        <f>ЗАПОЛНИТЬ!$B$24</f>
        <v>298</v>
      </c>
      <c r="D1954" s="144" t="str">
        <f>ЗАПОЛНИТЬ!$B$21</f>
        <v>12</v>
      </c>
      <c r="E1954" s="145"/>
      <c r="F1954" s="144" t="str">
        <f>ЗАПОЛНИТЬ!$B$22</f>
        <v>15</v>
      </c>
      <c r="G1954" s="144" t="str">
        <f>ЗАПОЛНИТЬ!$B$20</f>
        <v>040222</v>
      </c>
      <c r="H1954" s="143" t="str">
        <f>IF(ЗАПОЛНИТЬ!$F$7=1,ЗАПОЛНИТЬ!$H$9,ЗАПОЛНИТЬ!$H$10)</f>
        <v>73</v>
      </c>
      <c r="I1954" s="146" t="e">
        <f>IF(ЗАПОЛНИТЬ!$F$7=1,#REF!,#REF!)</f>
        <v>#REF!</v>
      </c>
      <c r="J1954" s="145" t="str">
        <f>IF(ЗАПОЛНИТЬ!$F$7=1,CONCATENATE(ЗАПОЛНИТЬ!$F$18,ЗАПОЛНИТЬ!$D$18),ЗАПОЛНИТЬ!$E$18)</f>
        <v>01.07.2016</v>
      </c>
      <c r="K1954" s="143" t="e">
        <f>#REF!</f>
        <v>#REF!</v>
      </c>
      <c r="L1954" s="143" t="e">
        <f>IF(ЗАПОЛНИТЬ!$F$7=1,#REF!/1000,#REF!)</f>
        <v>#REF!</v>
      </c>
      <c r="M1954" s="143" t="e">
        <f>IF(ЗАПОЛНИТЬ!$F$7=1,#REF!/1000,#REF!)</f>
        <v>#REF!</v>
      </c>
      <c r="N1954" s="143" t="e">
        <f>IF(ЗАПОЛНИТЬ!$F$7=1,#REF!/1000,#REF!)</f>
        <v>#REF!</v>
      </c>
      <c r="O1954" s="143" t="e">
        <f>IF(ЗАПОЛНИТЬ!$F$7=1,#REF!/1000,#REF!)</f>
        <v>#REF!</v>
      </c>
      <c r="P1954" s="143" t="e">
        <f>IF(ЗАПОЛНИТЬ!$F$7=1,#REF!/1000,#REF!)</f>
        <v>#REF!</v>
      </c>
      <c r="Q1954" s="143" t="e">
        <f>IF(ЗАПОЛНИТЬ!$F$7=1,#REF!/1000,#REF!)</f>
        <v>#REF!</v>
      </c>
      <c r="R1954" s="143" t="e">
        <f>IF(ЗАПОЛНИТЬ!$F$7=1,#REF!/1000,#REF!)</f>
        <v>#REF!</v>
      </c>
      <c r="S1954" s="143" t="e">
        <f>IF(ЗАПОЛНИТЬ!$F$7=1,#REF!/1000,#REF!)</f>
        <v>#REF!</v>
      </c>
      <c r="T1954" s="143" t="e">
        <f>IF(ЗАПОЛНИТЬ!$F$7=1,#REF!/1000,#REF!)</f>
        <v>#REF!</v>
      </c>
      <c r="U1954" s="143" t="e">
        <f>IF(ЗАПОЛНИТЬ!$F$7=1,#REF!/1000,#REF!)</f>
        <v>#REF!</v>
      </c>
      <c r="V1954" s="145" t="e">
        <f t="shared" si="129"/>
        <v>#REF!</v>
      </c>
      <c r="W1954" s="145" t="e">
        <f t="shared" si="133"/>
        <v>#REF!</v>
      </c>
    </row>
    <row r="1955" spans="1:23">
      <c r="A1955" s="144" t="str">
        <f>ЗАПОЛНИТЬ!$B$23</f>
        <v>4</v>
      </c>
      <c r="B1955" s="144" t="str">
        <f>ЗАПОЛНИТЬ!$B$13</f>
        <v>24188344</v>
      </c>
      <c r="C1955" s="144" t="str">
        <f>ЗАПОЛНИТЬ!$B$24</f>
        <v>298</v>
      </c>
      <c r="D1955" s="144" t="str">
        <f>ЗАПОЛНИТЬ!$B$21</f>
        <v>12</v>
      </c>
      <c r="E1955" s="145"/>
      <c r="F1955" s="144" t="str">
        <f>ЗАПОЛНИТЬ!$B$22</f>
        <v>15</v>
      </c>
      <c r="G1955" s="144" t="str">
        <f>ЗАПОЛНИТЬ!$B$20</f>
        <v>040222</v>
      </c>
      <c r="H1955" s="143" t="str">
        <f>IF(ЗАПОЛНИТЬ!$F$7=1,ЗАПОЛНИТЬ!$H$9,ЗАПОЛНИТЬ!$H$10)</f>
        <v>73</v>
      </c>
      <c r="I1955" s="146" t="e">
        <f>IF(ЗАПОЛНИТЬ!$F$7=1,#REF!,#REF!)</f>
        <v>#REF!</v>
      </c>
      <c r="J1955" s="145" t="str">
        <f>IF(ЗАПОЛНИТЬ!$F$7=1,CONCATENATE(ЗАПОЛНИТЬ!$F$18,ЗАПОЛНИТЬ!$D$18),ЗАПОЛНИТЬ!$E$18)</f>
        <v>01.07.2016</v>
      </c>
      <c r="K1955" s="143" t="e">
        <f>#REF!</f>
        <v>#REF!</v>
      </c>
      <c r="L1955" s="143" t="e">
        <f>IF(ЗАПОЛНИТЬ!$F$7=1,#REF!/1000,#REF!)</f>
        <v>#REF!</v>
      </c>
      <c r="M1955" s="143" t="e">
        <f>IF(ЗАПОЛНИТЬ!$F$7=1,#REF!/1000,#REF!)</f>
        <v>#REF!</v>
      </c>
      <c r="N1955" s="143" t="e">
        <f>IF(ЗАПОЛНИТЬ!$F$7=1,#REF!/1000,#REF!)</f>
        <v>#REF!</v>
      </c>
      <c r="O1955" s="143" t="e">
        <f>IF(ЗАПОЛНИТЬ!$F$7=1,#REF!/1000,#REF!)</f>
        <v>#REF!</v>
      </c>
      <c r="P1955" s="143" t="e">
        <f>IF(ЗАПОЛНИТЬ!$F$7=1,#REF!/1000,#REF!)</f>
        <v>#REF!</v>
      </c>
      <c r="Q1955" s="143" t="e">
        <f>IF(ЗАПОЛНИТЬ!$F$7=1,#REF!/1000,#REF!)</f>
        <v>#REF!</v>
      </c>
      <c r="R1955" s="143" t="e">
        <f>IF(ЗАПОЛНИТЬ!$F$7=1,#REF!/1000,#REF!)</f>
        <v>#REF!</v>
      </c>
      <c r="S1955" s="143" t="e">
        <f>IF(ЗАПОЛНИТЬ!$F$7=1,#REF!/1000,#REF!)</f>
        <v>#REF!</v>
      </c>
      <c r="T1955" s="143" t="e">
        <f>IF(ЗАПОЛНИТЬ!$F$7=1,#REF!/1000,#REF!)</f>
        <v>#REF!</v>
      </c>
      <c r="U1955" s="143" t="e">
        <f>IF(ЗАПОЛНИТЬ!$F$7=1,#REF!/1000,#REF!)</f>
        <v>#REF!</v>
      </c>
      <c r="V1955" s="145" t="e">
        <f t="shared" si="129"/>
        <v>#REF!</v>
      </c>
      <c r="W1955" s="145" t="e">
        <f t="shared" si="133"/>
        <v>#REF!</v>
      </c>
    </row>
    <row r="1956" spans="1:23">
      <c r="A1956" s="144" t="str">
        <f>ЗАПОЛНИТЬ!$B$23</f>
        <v>4</v>
      </c>
      <c r="B1956" s="144" t="str">
        <f>ЗАПОЛНИТЬ!$B$13</f>
        <v>24188344</v>
      </c>
      <c r="C1956" s="144" t="str">
        <f>ЗАПОЛНИТЬ!$B$24</f>
        <v>298</v>
      </c>
      <c r="D1956" s="144" t="str">
        <f>ЗАПОЛНИТЬ!$B$21</f>
        <v>12</v>
      </c>
      <c r="E1956" s="145"/>
      <c r="F1956" s="144" t="str">
        <f>ЗАПОЛНИТЬ!$B$22</f>
        <v>15</v>
      </c>
      <c r="G1956" s="144" t="str">
        <f>ЗАПОЛНИТЬ!$B$20</f>
        <v>040222</v>
      </c>
      <c r="H1956" s="143" t="str">
        <f>IF(ЗАПОЛНИТЬ!$F$7=1,ЗАПОЛНИТЬ!$H$9,ЗАПОЛНИТЬ!$H$10)</f>
        <v>73</v>
      </c>
      <c r="I1956" s="146" t="e">
        <f>IF(ЗАПОЛНИТЬ!$F$7=1,#REF!,#REF!)</f>
        <v>#REF!</v>
      </c>
      <c r="J1956" s="145" t="str">
        <f>IF(ЗАПОЛНИТЬ!$F$7=1,CONCATENATE(ЗАПОЛНИТЬ!$F$18,ЗАПОЛНИТЬ!$D$18),ЗАПОЛНИТЬ!$E$18)</f>
        <v>01.07.2016</v>
      </c>
      <c r="K1956" s="143" t="e">
        <f>#REF!</f>
        <v>#REF!</v>
      </c>
      <c r="L1956" s="143" t="e">
        <f>IF(ЗАПОЛНИТЬ!$F$7=1,#REF!/1000,#REF!)</f>
        <v>#REF!</v>
      </c>
      <c r="M1956" s="143" t="e">
        <f>IF(ЗАПОЛНИТЬ!$F$7=1,#REF!/1000,#REF!)</f>
        <v>#REF!</v>
      </c>
      <c r="N1956" s="143" t="e">
        <f>IF(ЗАПОЛНИТЬ!$F$7=1,#REF!/1000,#REF!)</f>
        <v>#REF!</v>
      </c>
      <c r="O1956" s="143" t="e">
        <f>IF(ЗАПОЛНИТЬ!$F$7=1,#REF!/1000,#REF!)</f>
        <v>#REF!</v>
      </c>
      <c r="P1956" s="143" t="e">
        <f>IF(ЗАПОЛНИТЬ!$F$7=1,#REF!/1000,#REF!)</f>
        <v>#REF!</v>
      </c>
      <c r="Q1956" s="143" t="e">
        <f>IF(ЗАПОЛНИТЬ!$F$7=1,#REF!/1000,#REF!)</f>
        <v>#REF!</v>
      </c>
      <c r="R1956" s="143" t="e">
        <f>IF(ЗАПОЛНИТЬ!$F$7=1,#REF!/1000,#REF!)</f>
        <v>#REF!</v>
      </c>
      <c r="S1956" s="143" t="e">
        <f>IF(ЗАПОЛНИТЬ!$F$7=1,#REF!/1000,#REF!)</f>
        <v>#REF!</v>
      </c>
      <c r="T1956" s="143" t="e">
        <f>IF(ЗАПОЛНИТЬ!$F$7=1,#REF!/1000,#REF!)</f>
        <v>#REF!</v>
      </c>
      <c r="U1956" s="143" t="e">
        <f>IF(ЗАПОЛНИТЬ!$F$7=1,#REF!/1000,#REF!)</f>
        <v>#REF!</v>
      </c>
      <c r="V1956" s="145" t="e">
        <f t="shared" si="129"/>
        <v>#REF!</v>
      </c>
      <c r="W1956" s="145">
        <v>0</v>
      </c>
    </row>
    <row r="1957" spans="1:23">
      <c r="A1957" s="144" t="str">
        <f>ЗАПОЛНИТЬ!$B$23</f>
        <v>4</v>
      </c>
      <c r="B1957" s="144" t="str">
        <f>ЗАПОЛНИТЬ!$B$13</f>
        <v>24188344</v>
      </c>
      <c r="C1957" s="144" t="str">
        <f>ЗАПОЛНИТЬ!$B$24</f>
        <v>298</v>
      </c>
      <c r="D1957" s="144" t="str">
        <f>ЗАПОЛНИТЬ!$B$21</f>
        <v>12</v>
      </c>
      <c r="E1957" s="145"/>
      <c r="F1957" s="144" t="str">
        <f>ЗАПОЛНИТЬ!$B$22</f>
        <v>15</v>
      </c>
      <c r="G1957" s="144" t="str">
        <f>ЗАПОЛНИТЬ!$B$20</f>
        <v>040222</v>
      </c>
      <c r="H1957" s="143" t="str">
        <f>IF(ЗАПОЛНИТЬ!$F$7=1,ЗАПОЛНИТЬ!$H$9,ЗАПОЛНИТЬ!$H$10)</f>
        <v>73</v>
      </c>
      <c r="I1957" s="146" t="e">
        <f>IF(ЗАПОЛНИТЬ!$F$7=1,#REF!,#REF!)</f>
        <v>#REF!</v>
      </c>
      <c r="J1957" s="145" t="str">
        <f>IF(ЗАПОЛНИТЬ!$F$7=1,CONCATENATE(ЗАПОЛНИТЬ!$F$18,ЗАПОЛНИТЬ!$D$18),ЗАПОЛНИТЬ!$E$18)</f>
        <v>01.07.2016</v>
      </c>
      <c r="K1957" s="143" t="e">
        <f>#REF!</f>
        <v>#REF!</v>
      </c>
      <c r="L1957" s="143" t="e">
        <f>IF(ЗАПОЛНИТЬ!$F$7=1,#REF!/1000,#REF!)</f>
        <v>#REF!</v>
      </c>
      <c r="M1957" s="143" t="e">
        <f>IF(ЗАПОЛНИТЬ!$F$7=1,#REF!/1000,#REF!)</f>
        <v>#REF!</v>
      </c>
      <c r="N1957" s="143" t="e">
        <f>IF(ЗАПОЛНИТЬ!$F$7=1,#REF!/1000,#REF!)</f>
        <v>#REF!</v>
      </c>
      <c r="O1957" s="143" t="e">
        <f>IF(ЗАПОЛНИТЬ!$F$7=1,#REF!/1000,#REF!)</f>
        <v>#REF!</v>
      </c>
      <c r="P1957" s="143" t="e">
        <f>IF(ЗАПОЛНИТЬ!$F$7=1,#REF!/1000,#REF!)</f>
        <v>#REF!</v>
      </c>
      <c r="Q1957" s="143" t="e">
        <f>IF(ЗАПОЛНИТЬ!$F$7=1,#REF!/1000,#REF!)</f>
        <v>#REF!</v>
      </c>
      <c r="R1957" s="143" t="e">
        <f>IF(ЗАПОЛНИТЬ!$F$7=1,#REF!/1000,#REF!)</f>
        <v>#REF!</v>
      </c>
      <c r="S1957" s="143" t="e">
        <f>IF(ЗАПОЛНИТЬ!$F$7=1,#REF!/1000,#REF!)</f>
        <v>#REF!</v>
      </c>
      <c r="T1957" s="143" t="e">
        <f>IF(ЗАПОЛНИТЬ!$F$7=1,#REF!/1000,#REF!)</f>
        <v>#REF!</v>
      </c>
      <c r="U1957" s="143" t="e">
        <f>IF(ЗАПОЛНИТЬ!$F$7=1,#REF!/1000,#REF!)</f>
        <v>#REF!</v>
      </c>
      <c r="V1957" s="145" t="e">
        <f t="shared" si="129"/>
        <v>#REF!</v>
      </c>
      <c r="W1957" s="145" t="e">
        <f t="shared" ref="W1957:W1962" si="134">IF(SUM(L1957:U1957)&gt;0,1,0)</f>
        <v>#REF!</v>
      </c>
    </row>
    <row r="1958" spans="1:23">
      <c r="A1958" s="144" t="str">
        <f>ЗАПОЛНИТЬ!$B$23</f>
        <v>4</v>
      </c>
      <c r="B1958" s="144" t="str">
        <f>ЗАПОЛНИТЬ!$B$13</f>
        <v>24188344</v>
      </c>
      <c r="C1958" s="144" t="str">
        <f>ЗАПОЛНИТЬ!$B$24</f>
        <v>298</v>
      </c>
      <c r="D1958" s="144" t="str">
        <f>ЗАПОЛНИТЬ!$B$21</f>
        <v>12</v>
      </c>
      <c r="E1958" s="145"/>
      <c r="F1958" s="144" t="str">
        <f>ЗАПОЛНИТЬ!$B$22</f>
        <v>15</v>
      </c>
      <c r="G1958" s="144" t="str">
        <f>ЗАПОЛНИТЬ!$B$20</f>
        <v>040222</v>
      </c>
      <c r="H1958" s="143" t="str">
        <f>IF(ЗАПОЛНИТЬ!$F$7=1,ЗАПОЛНИТЬ!$H$9,ЗАПОЛНИТЬ!$H$10)</f>
        <v>73</v>
      </c>
      <c r="I1958" s="146" t="e">
        <f>IF(ЗАПОЛНИТЬ!$F$7=1,#REF!,#REF!)</f>
        <v>#REF!</v>
      </c>
      <c r="J1958" s="145" t="str">
        <f>IF(ЗАПОЛНИТЬ!$F$7=1,CONCATENATE(ЗАПОЛНИТЬ!$F$18,ЗАПОЛНИТЬ!$D$18),ЗАПОЛНИТЬ!$E$18)</f>
        <v>01.07.2016</v>
      </c>
      <c r="K1958" s="143" t="e">
        <f>#REF!</f>
        <v>#REF!</v>
      </c>
      <c r="L1958" s="143" t="e">
        <f>IF(ЗАПОЛНИТЬ!$F$7=1,#REF!/1000,#REF!)</f>
        <v>#REF!</v>
      </c>
      <c r="M1958" s="143" t="e">
        <f>IF(ЗАПОЛНИТЬ!$F$7=1,#REF!/1000,#REF!)</f>
        <v>#REF!</v>
      </c>
      <c r="N1958" s="143" t="e">
        <f>IF(ЗАПОЛНИТЬ!$F$7=1,#REF!/1000,#REF!)</f>
        <v>#REF!</v>
      </c>
      <c r="O1958" s="143" t="e">
        <f>IF(ЗАПОЛНИТЬ!$F$7=1,#REF!/1000,#REF!)</f>
        <v>#REF!</v>
      </c>
      <c r="P1958" s="143" t="e">
        <f>IF(ЗАПОЛНИТЬ!$F$7=1,#REF!/1000,#REF!)</f>
        <v>#REF!</v>
      </c>
      <c r="Q1958" s="143" t="e">
        <f>IF(ЗАПОЛНИТЬ!$F$7=1,#REF!/1000,#REF!)</f>
        <v>#REF!</v>
      </c>
      <c r="R1958" s="143" t="e">
        <f>IF(ЗАПОЛНИТЬ!$F$7=1,#REF!/1000,#REF!)</f>
        <v>#REF!</v>
      </c>
      <c r="S1958" s="143" t="e">
        <f>IF(ЗАПОЛНИТЬ!$F$7=1,#REF!/1000,#REF!)</f>
        <v>#REF!</v>
      </c>
      <c r="T1958" s="143" t="e">
        <f>IF(ЗАПОЛНИТЬ!$F$7=1,#REF!/1000,#REF!)</f>
        <v>#REF!</v>
      </c>
      <c r="U1958" s="143" t="e">
        <f>IF(ЗАПОЛНИТЬ!$F$7=1,#REF!/1000,#REF!)</f>
        <v>#REF!</v>
      </c>
      <c r="V1958" s="145" t="e">
        <f t="shared" ref="V1958:V2023" si="135">IF(SUM(L1958:U1958)&gt;0,1,0)</f>
        <v>#REF!</v>
      </c>
      <c r="W1958" s="145" t="e">
        <f t="shared" si="134"/>
        <v>#REF!</v>
      </c>
    </row>
    <row r="1959" spans="1:23">
      <c r="A1959" s="144" t="str">
        <f>ЗАПОЛНИТЬ!$B$23</f>
        <v>4</v>
      </c>
      <c r="B1959" s="144" t="str">
        <f>ЗАПОЛНИТЬ!$B$13</f>
        <v>24188344</v>
      </c>
      <c r="C1959" s="144" t="str">
        <f>ЗАПОЛНИТЬ!$B$24</f>
        <v>298</v>
      </c>
      <c r="D1959" s="144" t="str">
        <f>ЗАПОЛНИТЬ!$B$21</f>
        <v>12</v>
      </c>
      <c r="E1959" s="145"/>
      <c r="F1959" s="144" t="str">
        <f>ЗАПОЛНИТЬ!$B$22</f>
        <v>15</v>
      </c>
      <c r="G1959" s="144" t="str">
        <f>ЗАПОЛНИТЬ!$B$20</f>
        <v>040222</v>
      </c>
      <c r="H1959" s="143" t="str">
        <f>IF(ЗАПОЛНИТЬ!$F$7=1,ЗАПОЛНИТЬ!$H$9,ЗАПОЛНИТЬ!$H$10)</f>
        <v>73</v>
      </c>
      <c r="I1959" s="146" t="e">
        <f>IF(ЗАПОЛНИТЬ!$F$7=1,#REF!,#REF!)</f>
        <v>#REF!</v>
      </c>
      <c r="J1959" s="145" t="str">
        <f>IF(ЗАПОЛНИТЬ!$F$7=1,CONCATENATE(ЗАПОЛНИТЬ!$F$18,ЗАПОЛНИТЬ!$D$18),ЗАПОЛНИТЬ!$E$18)</f>
        <v>01.07.2016</v>
      </c>
      <c r="K1959" s="143" t="e">
        <f>#REF!</f>
        <v>#REF!</v>
      </c>
      <c r="L1959" s="143" t="e">
        <f>IF(ЗАПОЛНИТЬ!$F$7=1,#REF!/1000,#REF!)</f>
        <v>#REF!</v>
      </c>
      <c r="M1959" s="143" t="e">
        <f>IF(ЗАПОЛНИТЬ!$F$7=1,#REF!/1000,#REF!)</f>
        <v>#REF!</v>
      </c>
      <c r="N1959" s="143" t="e">
        <f>IF(ЗАПОЛНИТЬ!$F$7=1,#REF!/1000,#REF!)</f>
        <v>#REF!</v>
      </c>
      <c r="O1959" s="143" t="e">
        <f>IF(ЗАПОЛНИТЬ!$F$7=1,#REF!/1000,#REF!)</f>
        <v>#REF!</v>
      </c>
      <c r="P1959" s="143" t="e">
        <f>IF(ЗАПОЛНИТЬ!$F$7=1,#REF!/1000,#REF!)</f>
        <v>#REF!</v>
      </c>
      <c r="Q1959" s="143" t="e">
        <f>IF(ЗАПОЛНИТЬ!$F$7=1,#REF!/1000,#REF!)</f>
        <v>#REF!</v>
      </c>
      <c r="R1959" s="143" t="e">
        <f>IF(ЗАПОЛНИТЬ!$F$7=1,#REF!/1000,#REF!)</f>
        <v>#REF!</v>
      </c>
      <c r="S1959" s="143" t="e">
        <f>IF(ЗАПОЛНИТЬ!$F$7=1,#REF!/1000,#REF!)</f>
        <v>#REF!</v>
      </c>
      <c r="T1959" s="143" t="e">
        <f>IF(ЗАПОЛНИТЬ!$F$7=1,#REF!/1000,#REF!)</f>
        <v>#REF!</v>
      </c>
      <c r="U1959" s="143" t="e">
        <f>IF(ЗАПОЛНИТЬ!$F$7=1,#REF!/1000,#REF!)</f>
        <v>#REF!</v>
      </c>
      <c r="V1959" s="145" t="e">
        <f t="shared" si="135"/>
        <v>#REF!</v>
      </c>
      <c r="W1959" s="145" t="e">
        <f t="shared" si="134"/>
        <v>#REF!</v>
      </c>
    </row>
    <row r="1960" spans="1:23">
      <c r="A1960" s="144" t="str">
        <f>ЗАПОЛНИТЬ!$B$23</f>
        <v>4</v>
      </c>
      <c r="B1960" s="144" t="str">
        <f>ЗАПОЛНИТЬ!$B$13</f>
        <v>24188344</v>
      </c>
      <c r="C1960" s="144" t="str">
        <f>ЗАПОЛНИТЬ!$B$24</f>
        <v>298</v>
      </c>
      <c r="D1960" s="144" t="str">
        <f>ЗАПОЛНИТЬ!$B$21</f>
        <v>12</v>
      </c>
      <c r="E1960" s="145"/>
      <c r="F1960" s="144" t="str">
        <f>ЗАПОЛНИТЬ!$B$22</f>
        <v>15</v>
      </c>
      <c r="G1960" s="144" t="str">
        <f>ЗАПОЛНИТЬ!$B$20</f>
        <v>040222</v>
      </c>
      <c r="H1960" s="143" t="str">
        <f>IF(ЗАПОЛНИТЬ!$F$7=1,ЗАПОЛНИТЬ!$H$9,ЗАПОЛНИТЬ!$H$10)</f>
        <v>73</v>
      </c>
      <c r="I1960" s="146" t="e">
        <f>IF(ЗАПОЛНИТЬ!$F$7=1,#REF!,#REF!)</f>
        <v>#REF!</v>
      </c>
      <c r="J1960" s="145" t="str">
        <f>IF(ЗАПОЛНИТЬ!$F$7=1,CONCATENATE(ЗАПОЛНИТЬ!$F$18,ЗАПОЛНИТЬ!$D$18),ЗАПОЛНИТЬ!$E$18)</f>
        <v>01.07.2016</v>
      </c>
      <c r="K1960" s="143" t="e">
        <f>#REF!</f>
        <v>#REF!</v>
      </c>
      <c r="L1960" s="143" t="e">
        <f>IF(ЗАПОЛНИТЬ!$F$7=1,#REF!/1000,#REF!)</f>
        <v>#REF!</v>
      </c>
      <c r="M1960" s="143" t="e">
        <f>IF(ЗАПОЛНИТЬ!$F$7=1,#REF!/1000,#REF!)</f>
        <v>#REF!</v>
      </c>
      <c r="N1960" s="143" t="e">
        <f>IF(ЗАПОЛНИТЬ!$F$7=1,#REF!/1000,#REF!)</f>
        <v>#REF!</v>
      </c>
      <c r="O1960" s="143" t="e">
        <f>IF(ЗАПОЛНИТЬ!$F$7=1,#REF!/1000,#REF!)</f>
        <v>#REF!</v>
      </c>
      <c r="P1960" s="143" t="e">
        <f>IF(ЗАПОЛНИТЬ!$F$7=1,#REF!/1000,#REF!)</f>
        <v>#REF!</v>
      </c>
      <c r="Q1960" s="143" t="e">
        <f>IF(ЗАПОЛНИТЬ!$F$7=1,#REF!/1000,#REF!)</f>
        <v>#REF!</v>
      </c>
      <c r="R1960" s="143" t="e">
        <f>IF(ЗАПОЛНИТЬ!$F$7=1,#REF!/1000,#REF!)</f>
        <v>#REF!</v>
      </c>
      <c r="S1960" s="143" t="e">
        <f>IF(ЗАПОЛНИТЬ!$F$7=1,#REF!/1000,#REF!)</f>
        <v>#REF!</v>
      </c>
      <c r="T1960" s="143" t="e">
        <f>IF(ЗАПОЛНИТЬ!$F$7=1,#REF!/1000,#REF!)</f>
        <v>#REF!</v>
      </c>
      <c r="U1960" s="143" t="e">
        <f>IF(ЗАПОЛНИТЬ!$F$7=1,#REF!/1000,#REF!)</f>
        <v>#REF!</v>
      </c>
      <c r="V1960" s="145" t="e">
        <f t="shared" si="135"/>
        <v>#REF!</v>
      </c>
      <c r="W1960" s="145" t="e">
        <f t="shared" si="134"/>
        <v>#REF!</v>
      </c>
    </row>
    <row r="1961" spans="1:23">
      <c r="A1961" s="144" t="str">
        <f>ЗАПОЛНИТЬ!$B$23</f>
        <v>4</v>
      </c>
      <c r="B1961" s="144" t="str">
        <f>ЗАПОЛНИТЬ!$B$13</f>
        <v>24188344</v>
      </c>
      <c r="C1961" s="144" t="str">
        <f>ЗАПОЛНИТЬ!$B$24</f>
        <v>298</v>
      </c>
      <c r="D1961" s="144" t="str">
        <f>ЗАПОЛНИТЬ!$B$21</f>
        <v>12</v>
      </c>
      <c r="E1961" s="145"/>
      <c r="F1961" s="144" t="str">
        <f>ЗАПОЛНИТЬ!$B$22</f>
        <v>15</v>
      </c>
      <c r="G1961" s="144" t="str">
        <f>ЗАПОЛНИТЬ!$B$20</f>
        <v>040222</v>
      </c>
      <c r="H1961" s="143" t="str">
        <f>IF(ЗАПОЛНИТЬ!$F$7=1,ЗАПОЛНИТЬ!$H$9,ЗАПОЛНИТЬ!$H$10)</f>
        <v>73</v>
      </c>
      <c r="I1961" s="146" t="e">
        <f>IF(ЗАПОЛНИТЬ!$F$7=1,#REF!,#REF!)</f>
        <v>#REF!</v>
      </c>
      <c r="J1961" s="145" t="str">
        <f>IF(ЗАПОЛНИТЬ!$F$7=1,CONCATENATE(ЗАПОЛНИТЬ!$F$18,ЗАПОЛНИТЬ!$D$18),ЗАПОЛНИТЬ!$E$18)</f>
        <v>01.07.2016</v>
      </c>
      <c r="K1961" s="143" t="e">
        <f>#REF!</f>
        <v>#REF!</v>
      </c>
      <c r="L1961" s="143" t="e">
        <f>IF(ЗАПОЛНИТЬ!$F$7=1,#REF!/1000,#REF!)</f>
        <v>#REF!</v>
      </c>
      <c r="M1961" s="143" t="e">
        <f>IF(ЗАПОЛНИТЬ!$F$7=1,#REF!/1000,#REF!)</f>
        <v>#REF!</v>
      </c>
      <c r="N1961" s="143" t="e">
        <f>IF(ЗАПОЛНИТЬ!$F$7=1,#REF!/1000,#REF!)</f>
        <v>#REF!</v>
      </c>
      <c r="O1961" s="143" t="e">
        <f>IF(ЗАПОЛНИТЬ!$F$7=1,#REF!/1000,#REF!)</f>
        <v>#REF!</v>
      </c>
      <c r="P1961" s="143" t="e">
        <f>IF(ЗАПОЛНИТЬ!$F$7=1,#REF!/1000,#REF!)</f>
        <v>#REF!</v>
      </c>
      <c r="Q1961" s="143" t="e">
        <f>IF(ЗАПОЛНИТЬ!$F$7=1,#REF!/1000,#REF!)</f>
        <v>#REF!</v>
      </c>
      <c r="R1961" s="143" t="e">
        <f>IF(ЗАПОЛНИТЬ!$F$7=1,#REF!/1000,#REF!)</f>
        <v>#REF!</v>
      </c>
      <c r="S1961" s="143" t="e">
        <f>IF(ЗАПОЛНИТЬ!$F$7=1,#REF!/1000,#REF!)</f>
        <v>#REF!</v>
      </c>
      <c r="T1961" s="143" t="e">
        <f>IF(ЗАПОЛНИТЬ!$F$7=1,#REF!/1000,#REF!)</f>
        <v>#REF!</v>
      </c>
      <c r="U1961" s="143" t="e">
        <f>IF(ЗАПОЛНИТЬ!$F$7=1,#REF!/1000,#REF!)</f>
        <v>#REF!</v>
      </c>
      <c r="V1961" s="145" t="e">
        <f t="shared" si="135"/>
        <v>#REF!</v>
      </c>
      <c r="W1961" s="145" t="e">
        <f t="shared" si="134"/>
        <v>#REF!</v>
      </c>
    </row>
    <row r="1962" spans="1:23">
      <c r="A1962" s="144" t="str">
        <f>ЗАПОЛНИТЬ!$B$23</f>
        <v>4</v>
      </c>
      <c r="B1962" s="144" t="str">
        <f>ЗАПОЛНИТЬ!$B$13</f>
        <v>24188344</v>
      </c>
      <c r="C1962" s="144" t="str">
        <f>ЗАПОЛНИТЬ!$B$24</f>
        <v>298</v>
      </c>
      <c r="D1962" s="144" t="str">
        <f>ЗАПОЛНИТЬ!$B$21</f>
        <v>12</v>
      </c>
      <c r="E1962" s="145"/>
      <c r="F1962" s="144" t="str">
        <f>ЗАПОЛНИТЬ!$B$22</f>
        <v>15</v>
      </c>
      <c r="G1962" s="144" t="str">
        <f>ЗАПОЛНИТЬ!$B$20</f>
        <v>040222</v>
      </c>
      <c r="H1962" s="143" t="str">
        <f>IF(ЗАПОЛНИТЬ!$F$7=1,ЗАПОЛНИТЬ!$H$9,ЗАПОЛНИТЬ!$H$10)</f>
        <v>73</v>
      </c>
      <c r="I1962" s="146" t="e">
        <f>IF(ЗАПОЛНИТЬ!$F$7=1,#REF!,#REF!)</f>
        <v>#REF!</v>
      </c>
      <c r="J1962" s="145" t="str">
        <f>IF(ЗАПОЛНИТЬ!$F$7=1,CONCATENATE(ЗАПОЛНИТЬ!$F$18,ЗАПОЛНИТЬ!$D$18),ЗАПОЛНИТЬ!$E$18)</f>
        <v>01.07.2016</v>
      </c>
      <c r="K1962" s="143" t="e">
        <f>#REF!</f>
        <v>#REF!</v>
      </c>
      <c r="L1962" s="143" t="e">
        <f>IF(ЗАПОЛНИТЬ!$F$7=1,#REF!/1000,#REF!)</f>
        <v>#REF!</v>
      </c>
      <c r="M1962" s="143" t="e">
        <f>IF(ЗАПОЛНИТЬ!$F$7=1,#REF!/1000,#REF!)</f>
        <v>#REF!</v>
      </c>
      <c r="N1962" s="143" t="e">
        <f>IF(ЗАПОЛНИТЬ!$F$7=1,#REF!/1000,#REF!)</f>
        <v>#REF!</v>
      </c>
      <c r="O1962" s="143" t="e">
        <f>IF(ЗАПОЛНИТЬ!$F$7=1,#REF!/1000,#REF!)</f>
        <v>#REF!</v>
      </c>
      <c r="P1962" s="143" t="e">
        <f>IF(ЗАПОЛНИТЬ!$F$7=1,#REF!/1000,#REF!)</f>
        <v>#REF!</v>
      </c>
      <c r="Q1962" s="143" t="e">
        <f>IF(ЗАПОЛНИТЬ!$F$7=1,#REF!/1000,#REF!)</f>
        <v>#REF!</v>
      </c>
      <c r="R1962" s="143" t="e">
        <f>IF(ЗАПОЛНИТЬ!$F$7=1,#REF!/1000,#REF!)</f>
        <v>#REF!</v>
      </c>
      <c r="S1962" s="143" t="e">
        <f>IF(ЗАПОЛНИТЬ!$F$7=1,#REF!/1000,#REF!)</f>
        <v>#REF!</v>
      </c>
      <c r="T1962" s="143" t="e">
        <f>IF(ЗАПОЛНИТЬ!$F$7=1,#REF!/1000,#REF!)</f>
        <v>#REF!</v>
      </c>
      <c r="U1962" s="143" t="e">
        <f>IF(ЗАПОЛНИТЬ!$F$7=1,#REF!/1000,#REF!)</f>
        <v>#REF!</v>
      </c>
      <c r="V1962" s="145" t="e">
        <f>IF(SUM(L1962:U1962)&gt;0,1,0)</f>
        <v>#REF!</v>
      </c>
      <c r="W1962" s="145" t="e">
        <f t="shared" si="134"/>
        <v>#REF!</v>
      </c>
    </row>
    <row r="1963" spans="1:23">
      <c r="A1963" s="144" t="str">
        <f>ЗАПОЛНИТЬ!$B$23</f>
        <v>4</v>
      </c>
      <c r="B1963" s="144" t="str">
        <f>ЗАПОЛНИТЬ!$B$13</f>
        <v>24188344</v>
      </c>
      <c r="C1963" s="144" t="str">
        <f>ЗАПОЛНИТЬ!$B$24</f>
        <v>298</v>
      </c>
      <c r="D1963" s="144" t="str">
        <f>ЗАПОЛНИТЬ!$B$21</f>
        <v>12</v>
      </c>
      <c r="E1963" s="145"/>
      <c r="F1963" s="144" t="str">
        <f>ЗАПОЛНИТЬ!$B$22</f>
        <v>15</v>
      </c>
      <c r="G1963" s="144" t="str">
        <f>ЗАПОЛНИТЬ!$B$20</f>
        <v>040222</v>
      </c>
      <c r="H1963" s="143" t="str">
        <f>IF(ЗАПОЛНИТЬ!$F$7=1,ЗАПОЛНИТЬ!$H$9,ЗАПОЛНИТЬ!$H$10)</f>
        <v>73</v>
      </c>
      <c r="I1963" s="146" t="e">
        <f>IF(ЗАПОЛНИТЬ!$F$7=1,#REF!,#REF!)</f>
        <v>#REF!</v>
      </c>
      <c r="J1963" s="145" t="str">
        <f>IF(ЗАПОЛНИТЬ!$F$7=1,CONCATENATE(ЗАПОЛНИТЬ!$F$18,ЗАПОЛНИТЬ!$D$18),ЗАПОЛНИТЬ!$E$18)</f>
        <v>01.07.2016</v>
      </c>
      <c r="K1963" s="143" t="e">
        <f>#REF!</f>
        <v>#REF!</v>
      </c>
      <c r="L1963" s="143" t="e">
        <f>IF(ЗАПОЛНИТЬ!$F$7=1,#REF!/1000,#REF!)</f>
        <v>#REF!</v>
      </c>
      <c r="M1963" s="143" t="e">
        <f>IF(ЗАПОЛНИТЬ!$F$7=1,#REF!/1000,#REF!)</f>
        <v>#REF!</v>
      </c>
      <c r="N1963" s="143" t="e">
        <f>IF(ЗАПОЛНИТЬ!$F$7=1,#REF!/1000,#REF!)</f>
        <v>#REF!</v>
      </c>
      <c r="O1963" s="143" t="e">
        <f>IF(ЗАПОЛНИТЬ!$F$7=1,#REF!/1000,#REF!)</f>
        <v>#REF!</v>
      </c>
      <c r="P1963" s="143" t="e">
        <f>IF(ЗАПОЛНИТЬ!$F$7=1,#REF!/1000,#REF!)</f>
        <v>#REF!</v>
      </c>
      <c r="Q1963" s="143" t="e">
        <f>IF(ЗАПОЛНИТЬ!$F$7=1,#REF!/1000,#REF!)</f>
        <v>#REF!</v>
      </c>
      <c r="R1963" s="143" t="e">
        <f>IF(ЗАПОЛНИТЬ!$F$7=1,#REF!/1000,#REF!)</f>
        <v>#REF!</v>
      </c>
      <c r="S1963" s="143" t="e">
        <f>IF(ЗАПОЛНИТЬ!$F$7=1,#REF!/1000,#REF!)</f>
        <v>#REF!</v>
      </c>
      <c r="T1963" s="143" t="e">
        <f>IF(ЗАПОЛНИТЬ!$F$7=1,#REF!/1000,#REF!)</f>
        <v>#REF!</v>
      </c>
      <c r="U1963" s="143" t="e">
        <f>IF(ЗАПОЛНИТЬ!$F$7=1,#REF!/1000,#REF!)</f>
        <v>#REF!</v>
      </c>
      <c r="V1963" s="145" t="e">
        <f t="shared" si="135"/>
        <v>#REF!</v>
      </c>
      <c r="W1963" s="145">
        <v>0</v>
      </c>
    </row>
    <row r="1964" spans="1:23">
      <c r="A1964" s="144" t="str">
        <f>ЗАПОЛНИТЬ!$B$23</f>
        <v>4</v>
      </c>
      <c r="B1964" s="144" t="str">
        <f>ЗАПОЛНИТЬ!$B$13</f>
        <v>24188344</v>
      </c>
      <c r="C1964" s="144" t="str">
        <f>ЗАПОЛНИТЬ!$B$24</f>
        <v>298</v>
      </c>
      <c r="D1964" s="144" t="str">
        <f>ЗАПОЛНИТЬ!$B$21</f>
        <v>12</v>
      </c>
      <c r="E1964" s="145"/>
      <c r="F1964" s="144" t="str">
        <f>ЗАПОЛНИТЬ!$B$22</f>
        <v>15</v>
      </c>
      <c r="G1964" s="144" t="str">
        <f>ЗАПОЛНИТЬ!$B$20</f>
        <v>040222</v>
      </c>
      <c r="H1964" s="143" t="str">
        <f>IF(ЗАПОЛНИТЬ!$F$7=1,ЗАПОЛНИТЬ!$H$9,ЗАПОЛНИТЬ!$H$10)</f>
        <v>73</v>
      </c>
      <c r="I1964" s="146" t="e">
        <f>IF(ЗАПОЛНИТЬ!$F$7=1,#REF!,#REF!)</f>
        <v>#REF!</v>
      </c>
      <c r="J1964" s="145" t="str">
        <f>IF(ЗАПОЛНИТЬ!$F$7=1,CONCATENATE(ЗАПОЛНИТЬ!$F$18,ЗАПОЛНИТЬ!$D$18),ЗАПОЛНИТЬ!$E$18)</f>
        <v>01.07.2016</v>
      </c>
      <c r="K1964" s="143" t="e">
        <f>#REF!</f>
        <v>#REF!</v>
      </c>
      <c r="L1964" s="143" t="e">
        <f>IF(ЗАПОЛНИТЬ!$F$7=1,#REF!/1000,#REF!)</f>
        <v>#REF!</v>
      </c>
      <c r="M1964" s="143" t="e">
        <f>IF(ЗАПОЛНИТЬ!$F$7=1,#REF!/1000,#REF!)</f>
        <v>#REF!</v>
      </c>
      <c r="N1964" s="143" t="e">
        <f>IF(ЗАПОЛНИТЬ!$F$7=1,#REF!/1000,#REF!)</f>
        <v>#REF!</v>
      </c>
      <c r="O1964" s="143" t="e">
        <f>IF(ЗАПОЛНИТЬ!$F$7=1,#REF!/1000,#REF!)</f>
        <v>#REF!</v>
      </c>
      <c r="P1964" s="143" t="e">
        <f>IF(ЗАПОЛНИТЬ!$F$7=1,#REF!/1000,#REF!)</f>
        <v>#REF!</v>
      </c>
      <c r="Q1964" s="143" t="e">
        <f>IF(ЗАПОЛНИТЬ!$F$7=1,#REF!/1000,#REF!)</f>
        <v>#REF!</v>
      </c>
      <c r="R1964" s="143" t="e">
        <f>IF(ЗАПОЛНИТЬ!$F$7=1,#REF!/1000,#REF!)</f>
        <v>#REF!</v>
      </c>
      <c r="S1964" s="143" t="e">
        <f>IF(ЗАПОЛНИТЬ!$F$7=1,#REF!/1000,#REF!)</f>
        <v>#REF!</v>
      </c>
      <c r="T1964" s="143" t="e">
        <f>IF(ЗАПОЛНИТЬ!$F$7=1,#REF!/1000,#REF!)</f>
        <v>#REF!</v>
      </c>
      <c r="U1964" s="143" t="e">
        <f>IF(ЗАПОЛНИТЬ!$F$7=1,#REF!/1000,#REF!)</f>
        <v>#REF!</v>
      </c>
      <c r="V1964" s="145" t="e">
        <f t="shared" si="135"/>
        <v>#REF!</v>
      </c>
      <c r="W1964" s="145" t="e">
        <f>IF(SUM(L1964:U1964)&gt;0,1,0)</f>
        <v>#REF!</v>
      </c>
    </row>
    <row r="1965" spans="1:23">
      <c r="A1965" s="144" t="str">
        <f>ЗАПОЛНИТЬ!$B$23</f>
        <v>4</v>
      </c>
      <c r="B1965" s="144" t="str">
        <f>ЗАПОЛНИТЬ!$B$13</f>
        <v>24188344</v>
      </c>
      <c r="C1965" s="144" t="str">
        <f>ЗАПОЛНИТЬ!$B$24</f>
        <v>298</v>
      </c>
      <c r="D1965" s="144" t="str">
        <f>ЗАПОЛНИТЬ!$B$21</f>
        <v>12</v>
      </c>
      <c r="E1965" s="145"/>
      <c r="F1965" s="144" t="str">
        <f>ЗАПОЛНИТЬ!$B$22</f>
        <v>15</v>
      </c>
      <c r="G1965" s="144" t="str">
        <f>ЗАПОЛНИТЬ!$B$20</f>
        <v>040222</v>
      </c>
      <c r="H1965" s="143" t="str">
        <f>IF(ЗАПОЛНИТЬ!$F$7=1,ЗАПОЛНИТЬ!$H$9,ЗАПОЛНИТЬ!$H$10)</f>
        <v>73</v>
      </c>
      <c r="I1965" s="146" t="e">
        <f>IF(ЗАПОЛНИТЬ!$F$7=1,#REF!,#REF!)</f>
        <v>#REF!</v>
      </c>
      <c r="J1965" s="145" t="str">
        <f>IF(ЗАПОЛНИТЬ!$F$7=1,CONCATENATE(ЗАПОЛНИТЬ!$F$18,ЗАПОЛНИТЬ!$D$18),ЗАПОЛНИТЬ!$E$18)</f>
        <v>01.07.2016</v>
      </c>
      <c r="K1965" s="143" t="e">
        <f>#REF!</f>
        <v>#REF!</v>
      </c>
      <c r="L1965" s="143" t="e">
        <f>IF(ЗАПОЛНИТЬ!$F$7=1,#REF!/1000,#REF!)</f>
        <v>#REF!</v>
      </c>
      <c r="M1965" s="143" t="e">
        <f>IF(ЗАПОЛНИТЬ!$F$7=1,#REF!/1000,#REF!)</f>
        <v>#REF!</v>
      </c>
      <c r="N1965" s="143" t="e">
        <f>IF(ЗАПОЛНИТЬ!$F$7=1,#REF!/1000,#REF!)</f>
        <v>#REF!</v>
      </c>
      <c r="O1965" s="143" t="e">
        <f>IF(ЗАПОЛНИТЬ!$F$7=1,#REF!/1000,#REF!)</f>
        <v>#REF!</v>
      </c>
      <c r="P1965" s="143" t="e">
        <f>IF(ЗАПОЛНИТЬ!$F$7=1,#REF!/1000,#REF!)</f>
        <v>#REF!</v>
      </c>
      <c r="Q1965" s="143" t="e">
        <f>IF(ЗАПОЛНИТЬ!$F$7=1,#REF!/1000,#REF!)</f>
        <v>#REF!</v>
      </c>
      <c r="R1965" s="143" t="e">
        <f>IF(ЗАПОЛНИТЬ!$F$7=1,#REF!/1000,#REF!)</f>
        <v>#REF!</v>
      </c>
      <c r="S1965" s="143" t="e">
        <f>IF(ЗАПОЛНИТЬ!$F$7=1,#REF!/1000,#REF!)</f>
        <v>#REF!</v>
      </c>
      <c r="T1965" s="143" t="e">
        <f>IF(ЗАПОЛНИТЬ!$F$7=1,#REF!/1000,#REF!)</f>
        <v>#REF!</v>
      </c>
      <c r="U1965" s="143" t="e">
        <f>IF(ЗАПОЛНИТЬ!$F$7=1,#REF!/1000,#REF!)</f>
        <v>#REF!</v>
      </c>
      <c r="V1965" s="145" t="e">
        <f t="shared" si="135"/>
        <v>#REF!</v>
      </c>
      <c r="W1965" s="145" t="e">
        <f>IF(SUM(L1965:U1965)&gt;0,1,0)</f>
        <v>#REF!</v>
      </c>
    </row>
    <row r="1966" spans="1:23">
      <c r="A1966" s="144" t="str">
        <f>ЗАПОЛНИТЬ!$B$23</f>
        <v>4</v>
      </c>
      <c r="B1966" s="144" t="str">
        <f>ЗАПОЛНИТЬ!$B$13</f>
        <v>24188344</v>
      </c>
      <c r="C1966" s="144" t="str">
        <f>ЗАПОЛНИТЬ!$B$24</f>
        <v>298</v>
      </c>
      <c r="D1966" s="144" t="str">
        <f>ЗАПОЛНИТЬ!$B$21</f>
        <v>12</v>
      </c>
      <c r="E1966" s="145"/>
      <c r="F1966" s="144" t="str">
        <f>ЗАПОЛНИТЬ!$B$22</f>
        <v>15</v>
      </c>
      <c r="G1966" s="144" t="str">
        <f>ЗАПОЛНИТЬ!$B$20</f>
        <v>040222</v>
      </c>
      <c r="H1966" s="143" t="str">
        <f>IF(ЗАПОЛНИТЬ!$F$7=1,ЗАПОЛНИТЬ!$H$9,ЗАПОЛНИТЬ!$H$10)</f>
        <v>73</v>
      </c>
      <c r="I1966" s="146" t="e">
        <f>IF(ЗАПОЛНИТЬ!$F$7=1,#REF!,#REF!)</f>
        <v>#REF!</v>
      </c>
      <c r="J1966" s="145" t="str">
        <f>IF(ЗАПОЛНИТЬ!$F$7=1,CONCATENATE(ЗАПОЛНИТЬ!$F$18,ЗАПОЛНИТЬ!$D$18),ЗАПОЛНИТЬ!$E$18)</f>
        <v>01.07.2016</v>
      </c>
      <c r="K1966" s="143" t="e">
        <f>#REF!</f>
        <v>#REF!</v>
      </c>
      <c r="L1966" s="143" t="e">
        <f>IF(ЗАПОЛНИТЬ!$F$7=1,#REF!/1000,#REF!)</f>
        <v>#REF!</v>
      </c>
      <c r="M1966" s="143" t="e">
        <f>IF(ЗАПОЛНИТЬ!$F$7=1,#REF!/1000,#REF!)</f>
        <v>#REF!</v>
      </c>
      <c r="N1966" s="143" t="e">
        <f>IF(ЗАПОЛНИТЬ!$F$7=1,#REF!/1000,#REF!)</f>
        <v>#REF!</v>
      </c>
      <c r="O1966" s="143" t="e">
        <f>IF(ЗАПОЛНИТЬ!$F$7=1,#REF!/1000,#REF!)</f>
        <v>#REF!</v>
      </c>
      <c r="P1966" s="143" t="e">
        <f>IF(ЗАПОЛНИТЬ!$F$7=1,#REF!/1000,#REF!)</f>
        <v>#REF!</v>
      </c>
      <c r="Q1966" s="143" t="e">
        <f>IF(ЗАПОЛНИТЬ!$F$7=1,#REF!/1000,#REF!)</f>
        <v>#REF!</v>
      </c>
      <c r="R1966" s="143" t="e">
        <f>IF(ЗАПОЛНИТЬ!$F$7=1,#REF!/1000,#REF!)</f>
        <v>#REF!</v>
      </c>
      <c r="S1966" s="143" t="e">
        <f>IF(ЗАПОЛНИТЬ!$F$7=1,#REF!/1000,#REF!)</f>
        <v>#REF!</v>
      </c>
      <c r="T1966" s="143" t="e">
        <f>IF(ЗАПОЛНИТЬ!$F$7=1,#REF!/1000,#REF!)</f>
        <v>#REF!</v>
      </c>
      <c r="U1966" s="143" t="e">
        <f>IF(ЗАПОЛНИТЬ!$F$7=1,#REF!/1000,#REF!)</f>
        <v>#REF!</v>
      </c>
      <c r="V1966" s="145" t="e">
        <f t="shared" si="135"/>
        <v>#REF!</v>
      </c>
      <c r="W1966" s="145">
        <v>0</v>
      </c>
    </row>
    <row r="1967" spans="1:23">
      <c r="A1967" s="144" t="str">
        <f>ЗАПОЛНИТЬ!$B$23</f>
        <v>4</v>
      </c>
      <c r="B1967" s="144" t="str">
        <f>ЗАПОЛНИТЬ!$B$13</f>
        <v>24188344</v>
      </c>
      <c r="C1967" s="144" t="str">
        <f>ЗАПОЛНИТЬ!$B$24</f>
        <v>298</v>
      </c>
      <c r="D1967" s="144" t="str">
        <f>ЗАПОЛНИТЬ!$B$21</f>
        <v>12</v>
      </c>
      <c r="E1967" s="145"/>
      <c r="F1967" s="144" t="str">
        <f>ЗАПОЛНИТЬ!$B$22</f>
        <v>15</v>
      </c>
      <c r="G1967" s="144" t="str">
        <f>ЗАПОЛНИТЬ!$B$20</f>
        <v>040222</v>
      </c>
      <c r="H1967" s="143" t="str">
        <f>IF(ЗАПОЛНИТЬ!$F$7=1,ЗАПОЛНИТЬ!$H$9,ЗАПОЛНИТЬ!$H$10)</f>
        <v>73</v>
      </c>
      <c r="I1967" s="146" t="e">
        <f>IF(ЗАПОЛНИТЬ!$F$7=1,#REF!,#REF!)</f>
        <v>#REF!</v>
      </c>
      <c r="J1967" s="145" t="str">
        <f>IF(ЗАПОЛНИТЬ!$F$7=1,CONCATENATE(ЗАПОЛНИТЬ!$F$18,ЗАПОЛНИТЬ!$D$18),ЗАПОЛНИТЬ!$E$18)</f>
        <v>01.07.2016</v>
      </c>
      <c r="K1967" s="143" t="e">
        <f>#REF!</f>
        <v>#REF!</v>
      </c>
      <c r="L1967" s="143" t="e">
        <f>IF(ЗАПОЛНИТЬ!$F$7=1,#REF!/1000,#REF!)</f>
        <v>#REF!</v>
      </c>
      <c r="M1967" s="143" t="e">
        <f>IF(ЗАПОЛНИТЬ!$F$7=1,#REF!/1000,#REF!)</f>
        <v>#REF!</v>
      </c>
      <c r="N1967" s="143" t="e">
        <f>IF(ЗАПОЛНИТЬ!$F$7=1,#REF!/1000,#REF!)</f>
        <v>#REF!</v>
      </c>
      <c r="O1967" s="143" t="e">
        <f>IF(ЗАПОЛНИТЬ!$F$7=1,#REF!/1000,#REF!)</f>
        <v>#REF!</v>
      </c>
      <c r="P1967" s="143" t="e">
        <f>IF(ЗАПОЛНИТЬ!$F$7=1,#REF!/1000,#REF!)</f>
        <v>#REF!</v>
      </c>
      <c r="Q1967" s="143" t="e">
        <f>IF(ЗАПОЛНИТЬ!$F$7=1,#REF!/1000,#REF!)</f>
        <v>#REF!</v>
      </c>
      <c r="R1967" s="143" t="e">
        <f>IF(ЗАПОЛНИТЬ!$F$7=1,#REF!/1000,#REF!)</f>
        <v>#REF!</v>
      </c>
      <c r="S1967" s="143" t="e">
        <f>IF(ЗАПОЛНИТЬ!$F$7=1,#REF!/1000,#REF!)</f>
        <v>#REF!</v>
      </c>
      <c r="T1967" s="143" t="e">
        <f>IF(ЗАПОЛНИТЬ!$F$7=1,#REF!/1000,#REF!)</f>
        <v>#REF!</v>
      </c>
      <c r="U1967" s="143" t="e">
        <f>IF(ЗАПОЛНИТЬ!$F$7=1,#REF!/1000,#REF!)</f>
        <v>#REF!</v>
      </c>
      <c r="V1967" s="145" t="e">
        <f t="shared" si="135"/>
        <v>#REF!</v>
      </c>
      <c r="W1967" s="145" t="e">
        <f>IF(SUM(L1967:U1967)&gt;0,1,0)</f>
        <v>#REF!</v>
      </c>
    </row>
    <row r="1968" spans="1:23">
      <c r="A1968" s="144" t="str">
        <f>ЗАПОЛНИТЬ!$B$23</f>
        <v>4</v>
      </c>
      <c r="B1968" s="144" t="str">
        <f>ЗАПОЛНИТЬ!$B$13</f>
        <v>24188344</v>
      </c>
      <c r="C1968" s="144" t="str">
        <f>ЗАПОЛНИТЬ!$B$24</f>
        <v>298</v>
      </c>
      <c r="D1968" s="144" t="str">
        <f>ЗАПОЛНИТЬ!$B$21</f>
        <v>12</v>
      </c>
      <c r="E1968" s="145"/>
      <c r="F1968" s="144" t="str">
        <f>ЗАПОЛНИТЬ!$B$22</f>
        <v>15</v>
      </c>
      <c r="G1968" s="144" t="str">
        <f>ЗАПОЛНИТЬ!$B$20</f>
        <v>040222</v>
      </c>
      <c r="H1968" s="143" t="str">
        <f>IF(ЗАПОЛНИТЬ!$F$7=1,ЗАПОЛНИТЬ!$H$9,ЗАПОЛНИТЬ!$H$10)</f>
        <v>73</v>
      </c>
      <c r="I1968" s="146" t="e">
        <f>IF(ЗАПОЛНИТЬ!$F$7=1,#REF!,#REF!)</f>
        <v>#REF!</v>
      </c>
      <c r="J1968" s="145" t="str">
        <f>IF(ЗАПОЛНИТЬ!$F$7=1,CONCATENATE(ЗАПОЛНИТЬ!$F$18,ЗАПОЛНИТЬ!$D$18),ЗАПОЛНИТЬ!$E$18)</f>
        <v>01.07.2016</v>
      </c>
      <c r="K1968" s="143" t="e">
        <f>#REF!</f>
        <v>#REF!</v>
      </c>
      <c r="L1968" s="143" t="e">
        <f>IF(ЗАПОЛНИТЬ!$F$7=1,#REF!/1000,#REF!)</f>
        <v>#REF!</v>
      </c>
      <c r="M1968" s="143" t="e">
        <f>IF(ЗАПОЛНИТЬ!$F$7=1,#REF!/1000,#REF!)</f>
        <v>#REF!</v>
      </c>
      <c r="N1968" s="143" t="e">
        <f>IF(ЗАПОЛНИТЬ!$F$7=1,#REF!/1000,#REF!)</f>
        <v>#REF!</v>
      </c>
      <c r="O1968" s="143" t="e">
        <f>IF(ЗАПОЛНИТЬ!$F$7=1,#REF!/1000,#REF!)</f>
        <v>#REF!</v>
      </c>
      <c r="P1968" s="143" t="e">
        <f>IF(ЗАПОЛНИТЬ!$F$7=1,#REF!/1000,#REF!)</f>
        <v>#REF!</v>
      </c>
      <c r="Q1968" s="143" t="e">
        <f>IF(ЗАПОЛНИТЬ!$F$7=1,#REF!/1000,#REF!)</f>
        <v>#REF!</v>
      </c>
      <c r="R1968" s="143" t="e">
        <f>IF(ЗАПОЛНИТЬ!$F$7=1,#REF!/1000,#REF!)</f>
        <v>#REF!</v>
      </c>
      <c r="S1968" s="143" t="e">
        <f>IF(ЗАПОЛНИТЬ!$F$7=1,#REF!/1000,#REF!)</f>
        <v>#REF!</v>
      </c>
      <c r="T1968" s="143" t="e">
        <f>IF(ЗАПОЛНИТЬ!$F$7=1,#REF!/1000,#REF!)</f>
        <v>#REF!</v>
      </c>
      <c r="U1968" s="143" t="e">
        <f>IF(ЗАПОЛНИТЬ!$F$7=1,#REF!/1000,#REF!)</f>
        <v>#REF!</v>
      </c>
      <c r="V1968" s="145" t="e">
        <f t="shared" si="135"/>
        <v>#REF!</v>
      </c>
      <c r="W1968" s="145" t="e">
        <f>IF(SUM(L1968:U1968)&gt;0,1,0)</f>
        <v>#REF!</v>
      </c>
    </row>
    <row r="1969" spans="1:23">
      <c r="A1969" s="144" t="str">
        <f>ЗАПОЛНИТЬ!$B$23</f>
        <v>4</v>
      </c>
      <c r="B1969" s="144" t="str">
        <f>ЗАПОЛНИТЬ!$B$13</f>
        <v>24188344</v>
      </c>
      <c r="C1969" s="144" t="str">
        <f>ЗАПОЛНИТЬ!$B$24</f>
        <v>298</v>
      </c>
      <c r="D1969" s="144" t="str">
        <f>ЗАПОЛНИТЬ!$B$21</f>
        <v>12</v>
      </c>
      <c r="E1969" s="145"/>
      <c r="F1969" s="144" t="str">
        <f>ЗАПОЛНИТЬ!$B$22</f>
        <v>15</v>
      </c>
      <c r="G1969" s="144" t="str">
        <f>ЗАПОЛНИТЬ!$B$20</f>
        <v>040222</v>
      </c>
      <c r="H1969" s="143" t="str">
        <f>IF(ЗАПОЛНИТЬ!$F$7=1,ЗАПОЛНИТЬ!$H$9,ЗАПОЛНИТЬ!$H$10)</f>
        <v>73</v>
      </c>
      <c r="I1969" s="146" t="e">
        <f>IF(ЗАПОЛНИТЬ!$F$7=1,#REF!,#REF!)</f>
        <v>#REF!</v>
      </c>
      <c r="J1969" s="145" t="str">
        <f>IF(ЗАПОЛНИТЬ!$F$7=1,CONCATENATE(ЗАПОЛНИТЬ!$F$18,ЗАПОЛНИТЬ!$D$18),ЗАПОЛНИТЬ!$E$18)</f>
        <v>01.07.2016</v>
      </c>
      <c r="K1969" s="143" t="e">
        <f>#REF!</f>
        <v>#REF!</v>
      </c>
      <c r="L1969" s="143" t="e">
        <f>IF(ЗАПОЛНИТЬ!$F$7=1,#REF!/1000,#REF!)</f>
        <v>#REF!</v>
      </c>
      <c r="M1969" s="143" t="e">
        <f>IF(ЗАПОЛНИТЬ!$F$7=1,#REF!/1000,#REF!)</f>
        <v>#REF!</v>
      </c>
      <c r="N1969" s="143" t="e">
        <f>IF(ЗАПОЛНИТЬ!$F$7=1,#REF!/1000,#REF!)</f>
        <v>#REF!</v>
      </c>
      <c r="O1969" s="143" t="e">
        <f>IF(ЗАПОЛНИТЬ!$F$7=1,#REF!/1000,#REF!)</f>
        <v>#REF!</v>
      </c>
      <c r="P1969" s="143" t="e">
        <f>IF(ЗАПОЛНИТЬ!$F$7=1,#REF!/1000,#REF!)</f>
        <v>#REF!</v>
      </c>
      <c r="Q1969" s="143" t="e">
        <f>IF(ЗАПОЛНИТЬ!$F$7=1,#REF!/1000,#REF!)</f>
        <v>#REF!</v>
      </c>
      <c r="R1969" s="143" t="e">
        <f>IF(ЗАПОЛНИТЬ!$F$7=1,#REF!/1000,#REF!)</f>
        <v>#REF!</v>
      </c>
      <c r="S1969" s="143" t="e">
        <f>IF(ЗАПОЛНИТЬ!$F$7=1,#REF!/1000,#REF!)</f>
        <v>#REF!</v>
      </c>
      <c r="T1969" s="143" t="e">
        <f>IF(ЗАПОЛНИТЬ!$F$7=1,#REF!/1000,#REF!)</f>
        <v>#REF!</v>
      </c>
      <c r="U1969" s="143" t="e">
        <f>IF(ЗАПОЛНИТЬ!$F$7=1,#REF!/1000,#REF!)</f>
        <v>#REF!</v>
      </c>
      <c r="V1969" s="145" t="e">
        <f t="shared" si="135"/>
        <v>#REF!</v>
      </c>
      <c r="W1969" s="145">
        <v>0</v>
      </c>
    </row>
    <row r="1970" spans="1:23">
      <c r="A1970" s="144" t="str">
        <f>ЗАПОЛНИТЬ!$B$23</f>
        <v>4</v>
      </c>
      <c r="B1970" s="144" t="str">
        <f>ЗАПОЛНИТЬ!$B$13</f>
        <v>24188344</v>
      </c>
      <c r="C1970" s="144" t="str">
        <f>ЗАПОЛНИТЬ!$B$24</f>
        <v>298</v>
      </c>
      <c r="D1970" s="144" t="str">
        <f>ЗАПОЛНИТЬ!$B$21</f>
        <v>12</v>
      </c>
      <c r="E1970" s="145"/>
      <c r="F1970" s="144" t="str">
        <f>ЗАПОЛНИТЬ!$B$22</f>
        <v>15</v>
      </c>
      <c r="G1970" s="144" t="str">
        <f>ЗАПОЛНИТЬ!$B$20</f>
        <v>040222</v>
      </c>
      <c r="H1970" s="143" t="str">
        <f>IF(ЗАПОЛНИТЬ!$F$7=1,ЗАПОЛНИТЬ!$H$9,ЗАПОЛНИТЬ!$H$10)</f>
        <v>73</v>
      </c>
      <c r="I1970" s="146" t="e">
        <f>IF(ЗАПОЛНИТЬ!$F$7=1,#REF!,#REF!)</f>
        <v>#REF!</v>
      </c>
      <c r="J1970" s="145" t="str">
        <f>IF(ЗАПОЛНИТЬ!$F$7=1,CONCATENATE(ЗАПОЛНИТЬ!$F$18,ЗАПОЛНИТЬ!$D$18),ЗАПОЛНИТЬ!$E$18)</f>
        <v>01.07.2016</v>
      </c>
      <c r="K1970" s="143" t="e">
        <f>#REF!</f>
        <v>#REF!</v>
      </c>
      <c r="L1970" s="143" t="e">
        <f>IF(ЗАПОЛНИТЬ!$F$7=1,#REF!/1000,#REF!)</f>
        <v>#REF!</v>
      </c>
      <c r="M1970" s="143" t="e">
        <f>IF(ЗАПОЛНИТЬ!$F$7=1,#REF!/1000,#REF!)</f>
        <v>#REF!</v>
      </c>
      <c r="N1970" s="143" t="e">
        <f>IF(ЗАПОЛНИТЬ!$F$7=1,#REF!/1000,#REF!)</f>
        <v>#REF!</v>
      </c>
      <c r="O1970" s="143" t="e">
        <f>IF(ЗАПОЛНИТЬ!$F$7=1,#REF!/1000,#REF!)</f>
        <v>#REF!</v>
      </c>
      <c r="P1970" s="143" t="e">
        <f>IF(ЗАПОЛНИТЬ!$F$7=1,#REF!/1000,#REF!)</f>
        <v>#REF!</v>
      </c>
      <c r="Q1970" s="143" t="e">
        <f>IF(ЗАПОЛНИТЬ!$F$7=1,#REF!/1000,#REF!)</f>
        <v>#REF!</v>
      </c>
      <c r="R1970" s="143" t="e">
        <f>IF(ЗАПОЛНИТЬ!$F$7=1,#REF!/1000,#REF!)</f>
        <v>#REF!</v>
      </c>
      <c r="S1970" s="143" t="e">
        <f>IF(ЗАПОЛНИТЬ!$F$7=1,#REF!/1000,#REF!)</f>
        <v>#REF!</v>
      </c>
      <c r="T1970" s="143" t="e">
        <f>IF(ЗАПОЛНИТЬ!$F$7=1,#REF!/1000,#REF!)</f>
        <v>#REF!</v>
      </c>
      <c r="U1970" s="143" t="e">
        <f>IF(ЗАПОЛНИТЬ!$F$7=1,#REF!/1000,#REF!)</f>
        <v>#REF!</v>
      </c>
      <c r="V1970" s="145" t="e">
        <f t="shared" si="135"/>
        <v>#REF!</v>
      </c>
      <c r="W1970" s="145" t="e">
        <f>IF(SUM(L1970:U1970)&gt;0,1,0)</f>
        <v>#REF!</v>
      </c>
    </row>
    <row r="1971" spans="1:23">
      <c r="A1971" s="144" t="str">
        <f>ЗАПОЛНИТЬ!$B$23</f>
        <v>4</v>
      </c>
      <c r="B1971" s="144" t="str">
        <f>ЗАПОЛНИТЬ!$B$13</f>
        <v>24188344</v>
      </c>
      <c r="C1971" s="144" t="str">
        <f>ЗАПОЛНИТЬ!$B$24</f>
        <v>298</v>
      </c>
      <c r="D1971" s="144" t="str">
        <f>ЗАПОЛНИТЬ!$B$21</f>
        <v>12</v>
      </c>
      <c r="E1971" s="145"/>
      <c r="F1971" s="144" t="str">
        <f>ЗАПОЛНИТЬ!$B$22</f>
        <v>15</v>
      </c>
      <c r="G1971" s="144" t="str">
        <f>ЗАПОЛНИТЬ!$B$20</f>
        <v>040222</v>
      </c>
      <c r="H1971" s="143" t="str">
        <f>IF(ЗАПОЛНИТЬ!$F$7=1,ЗАПОЛНИТЬ!$H$9,ЗАПОЛНИТЬ!$H$10)</f>
        <v>73</v>
      </c>
      <c r="I1971" s="146" t="e">
        <f>IF(ЗАПОЛНИТЬ!$F$7=1,#REF!,#REF!)</f>
        <v>#REF!</v>
      </c>
      <c r="J1971" s="145" t="str">
        <f>IF(ЗАПОЛНИТЬ!$F$7=1,CONCATENATE(ЗАПОЛНИТЬ!$F$18,ЗАПОЛНИТЬ!$D$18),ЗАПОЛНИТЬ!$E$18)</f>
        <v>01.07.2016</v>
      </c>
      <c r="K1971" s="143" t="e">
        <f>#REF!</f>
        <v>#REF!</v>
      </c>
      <c r="L1971" s="143" t="e">
        <f>IF(ЗАПОЛНИТЬ!$F$7=1,#REF!/1000,#REF!)</f>
        <v>#REF!</v>
      </c>
      <c r="M1971" s="143" t="e">
        <f>IF(ЗАПОЛНИТЬ!$F$7=1,#REF!/1000,#REF!)</f>
        <v>#REF!</v>
      </c>
      <c r="N1971" s="143" t="e">
        <f>IF(ЗАПОЛНИТЬ!$F$7=1,#REF!/1000,#REF!)</f>
        <v>#REF!</v>
      </c>
      <c r="O1971" s="143" t="e">
        <f>IF(ЗАПОЛНИТЬ!$F$7=1,#REF!/1000,#REF!)</f>
        <v>#REF!</v>
      </c>
      <c r="P1971" s="143" t="e">
        <f>IF(ЗАПОЛНИТЬ!$F$7=1,#REF!/1000,#REF!)</f>
        <v>#REF!</v>
      </c>
      <c r="Q1971" s="143" t="e">
        <f>IF(ЗАПОЛНИТЬ!$F$7=1,#REF!/1000,#REF!)</f>
        <v>#REF!</v>
      </c>
      <c r="R1971" s="143" t="e">
        <f>IF(ЗАПОЛНИТЬ!$F$7=1,#REF!/1000,#REF!)</f>
        <v>#REF!</v>
      </c>
      <c r="S1971" s="143" t="e">
        <f>IF(ЗАПОЛНИТЬ!$F$7=1,#REF!/1000,#REF!)</f>
        <v>#REF!</v>
      </c>
      <c r="T1971" s="143" t="e">
        <f>IF(ЗАПОЛНИТЬ!$F$7=1,#REF!/1000,#REF!)</f>
        <v>#REF!</v>
      </c>
      <c r="U1971" s="143" t="e">
        <f>IF(ЗАПОЛНИТЬ!$F$7=1,#REF!/1000,#REF!)</f>
        <v>#REF!</v>
      </c>
      <c r="V1971" s="145" t="e">
        <f t="shared" si="135"/>
        <v>#REF!</v>
      </c>
      <c r="W1971" s="145" t="e">
        <f>IF(SUM(L1971:U1971)&gt;0,1,0)</f>
        <v>#REF!</v>
      </c>
    </row>
    <row r="1972" spans="1:23">
      <c r="A1972" s="144" t="str">
        <f>ЗАПОЛНИТЬ!$B$23</f>
        <v>4</v>
      </c>
      <c r="B1972" s="144" t="str">
        <f>ЗАПОЛНИТЬ!$B$13</f>
        <v>24188344</v>
      </c>
      <c r="C1972" s="144" t="str">
        <f>ЗАПОЛНИТЬ!$B$24</f>
        <v>298</v>
      </c>
      <c r="D1972" s="144" t="str">
        <f>ЗАПОЛНИТЬ!$B$21</f>
        <v>12</v>
      </c>
      <c r="E1972" s="145"/>
      <c r="F1972" s="144" t="str">
        <f>ЗАПОЛНИТЬ!$B$22</f>
        <v>15</v>
      </c>
      <c r="G1972" s="144" t="str">
        <f>ЗАПОЛНИТЬ!$B$20</f>
        <v>040222</v>
      </c>
      <c r="H1972" s="143" t="str">
        <f>IF(ЗАПОЛНИТЬ!$F$7=1,ЗАПОЛНИТЬ!$H$9,ЗАПОЛНИТЬ!$H$10)</f>
        <v>73</v>
      </c>
      <c r="I1972" s="146" t="e">
        <f>IF(ЗАПОЛНИТЬ!$F$7=1,#REF!,#REF!)</f>
        <v>#REF!</v>
      </c>
      <c r="J1972" s="145" t="str">
        <f>IF(ЗАПОЛНИТЬ!$F$7=1,CONCATENATE(ЗАПОЛНИТЬ!$F$18,ЗАПОЛНИТЬ!$D$18),ЗАПОЛНИТЬ!$E$18)</f>
        <v>01.07.2016</v>
      </c>
      <c r="K1972" s="143" t="e">
        <f>#REF!</f>
        <v>#REF!</v>
      </c>
      <c r="L1972" s="143" t="e">
        <f>IF(ЗАПОЛНИТЬ!$F$7=1,#REF!/1000,#REF!)</f>
        <v>#REF!</v>
      </c>
      <c r="M1972" s="143" t="e">
        <f>IF(ЗАПОЛНИТЬ!$F$7=1,#REF!/1000,#REF!)</f>
        <v>#REF!</v>
      </c>
      <c r="N1972" s="143" t="e">
        <f>IF(ЗАПОЛНИТЬ!$F$7=1,#REF!/1000,#REF!)</f>
        <v>#REF!</v>
      </c>
      <c r="O1972" s="143" t="e">
        <f>IF(ЗАПОЛНИТЬ!$F$7=1,#REF!/1000,#REF!)</f>
        <v>#REF!</v>
      </c>
      <c r="P1972" s="143" t="e">
        <f>IF(ЗАПОЛНИТЬ!$F$7=1,#REF!/1000,#REF!)</f>
        <v>#REF!</v>
      </c>
      <c r="Q1972" s="143" t="e">
        <f>IF(ЗАПОЛНИТЬ!$F$7=1,#REF!/1000,#REF!)</f>
        <v>#REF!</v>
      </c>
      <c r="R1972" s="143" t="e">
        <f>IF(ЗАПОЛНИТЬ!$F$7=1,#REF!/1000,#REF!)</f>
        <v>#REF!</v>
      </c>
      <c r="S1972" s="143" t="e">
        <f>IF(ЗАПОЛНИТЬ!$F$7=1,#REF!/1000,#REF!)</f>
        <v>#REF!</v>
      </c>
      <c r="T1972" s="143" t="e">
        <f>IF(ЗАПОЛНИТЬ!$F$7=1,#REF!/1000,#REF!)</f>
        <v>#REF!</v>
      </c>
      <c r="U1972" s="143" t="e">
        <f>IF(ЗАПОЛНИТЬ!$F$7=1,#REF!/1000,#REF!)</f>
        <v>#REF!</v>
      </c>
      <c r="V1972" s="145" t="e">
        <f t="shared" si="135"/>
        <v>#REF!</v>
      </c>
      <c r="W1972" s="145" t="e">
        <f>IF(SUM(L1972:U1972)&gt;0,1,0)</f>
        <v>#REF!</v>
      </c>
    </row>
    <row r="1973" spans="1:23">
      <c r="A1973" s="144" t="str">
        <f>ЗАПОЛНИТЬ!$B$23</f>
        <v>4</v>
      </c>
      <c r="B1973" s="144" t="str">
        <f>ЗАПОЛНИТЬ!$B$13</f>
        <v>24188344</v>
      </c>
      <c r="C1973" s="144" t="str">
        <f>ЗАПОЛНИТЬ!$B$24</f>
        <v>298</v>
      </c>
      <c r="D1973" s="144" t="str">
        <f>ЗАПОЛНИТЬ!$B$21</f>
        <v>12</v>
      </c>
      <c r="E1973" s="145"/>
      <c r="F1973" s="144" t="str">
        <f>ЗАПОЛНИТЬ!$B$22</f>
        <v>15</v>
      </c>
      <c r="G1973" s="144" t="str">
        <f>ЗАПОЛНИТЬ!$B$20</f>
        <v>040222</v>
      </c>
      <c r="H1973" s="143" t="str">
        <f>IF(ЗАПОЛНИТЬ!$F$7=1,ЗАПОЛНИТЬ!$H$9,ЗАПОЛНИТЬ!$H$10)</f>
        <v>73</v>
      </c>
      <c r="I1973" s="146" t="e">
        <f>IF(ЗАПОЛНИТЬ!$F$7=1,#REF!,#REF!)</f>
        <v>#REF!</v>
      </c>
      <c r="J1973" s="145" t="str">
        <f>IF(ЗАПОЛНИТЬ!$F$7=1,CONCATENATE(ЗАПОЛНИТЬ!$F$18,ЗАПОЛНИТЬ!$D$18),ЗАПОЛНИТЬ!$E$18)</f>
        <v>01.07.2016</v>
      </c>
      <c r="K1973" s="143" t="e">
        <f>#REF!</f>
        <v>#REF!</v>
      </c>
      <c r="L1973" s="143" t="e">
        <f>IF(ЗАПОЛНИТЬ!$F$7=1,#REF!/1000,#REF!)</f>
        <v>#REF!</v>
      </c>
      <c r="M1973" s="143" t="e">
        <f>IF(ЗАПОЛНИТЬ!$F$7=1,#REF!/1000,#REF!)</f>
        <v>#REF!</v>
      </c>
      <c r="N1973" s="143" t="e">
        <f>IF(ЗАПОЛНИТЬ!$F$7=1,#REF!/1000,#REF!)</f>
        <v>#REF!</v>
      </c>
      <c r="O1973" s="143" t="e">
        <f>IF(ЗАПОЛНИТЬ!$F$7=1,#REF!/1000,#REF!)</f>
        <v>#REF!</v>
      </c>
      <c r="P1973" s="143" t="e">
        <f>IF(ЗАПОЛНИТЬ!$F$7=1,#REF!/1000,#REF!)</f>
        <v>#REF!</v>
      </c>
      <c r="Q1973" s="143" t="e">
        <f>IF(ЗАПОЛНИТЬ!$F$7=1,#REF!/1000,#REF!)</f>
        <v>#REF!</v>
      </c>
      <c r="R1973" s="143" t="e">
        <f>IF(ЗАПОЛНИТЬ!$F$7=1,#REF!/1000,#REF!)</f>
        <v>#REF!</v>
      </c>
      <c r="S1973" s="143" t="e">
        <f>IF(ЗАПОЛНИТЬ!$F$7=1,#REF!/1000,#REF!)</f>
        <v>#REF!</v>
      </c>
      <c r="T1973" s="143" t="e">
        <f>IF(ЗАПОЛНИТЬ!$F$7=1,#REF!/1000,#REF!)</f>
        <v>#REF!</v>
      </c>
      <c r="U1973" s="143" t="e">
        <f>IF(ЗАПОЛНИТЬ!$F$7=1,#REF!/1000,#REF!)</f>
        <v>#REF!</v>
      </c>
      <c r="V1973" s="145" t="e">
        <f t="shared" si="135"/>
        <v>#REF!</v>
      </c>
      <c r="W1973" s="145">
        <v>0</v>
      </c>
    </row>
    <row r="1974" spans="1:23">
      <c r="A1974" s="144" t="str">
        <f>ЗАПОЛНИТЬ!$B$23</f>
        <v>4</v>
      </c>
      <c r="B1974" s="144" t="str">
        <f>ЗАПОЛНИТЬ!$B$13</f>
        <v>24188344</v>
      </c>
      <c r="C1974" s="144" t="str">
        <f>ЗАПОЛНИТЬ!$B$24</f>
        <v>298</v>
      </c>
      <c r="D1974" s="144" t="str">
        <f>ЗАПОЛНИТЬ!$B$21</f>
        <v>12</v>
      </c>
      <c r="E1974" s="145"/>
      <c r="F1974" s="144" t="str">
        <f>ЗАПОЛНИТЬ!$B$22</f>
        <v>15</v>
      </c>
      <c r="G1974" s="144" t="str">
        <f>ЗАПОЛНИТЬ!$B$20</f>
        <v>040222</v>
      </c>
      <c r="H1974" s="143" t="str">
        <f>IF(ЗАПОЛНИТЬ!$F$7=1,ЗАПОЛНИТЬ!$H$9,ЗАПОЛНИТЬ!$H$10)</f>
        <v>73</v>
      </c>
      <c r="I1974" s="146" t="e">
        <f>IF(ЗАПОЛНИТЬ!$F$7=1,#REF!,#REF!)</f>
        <v>#REF!</v>
      </c>
      <c r="J1974" s="145" t="str">
        <f>IF(ЗАПОЛНИТЬ!$F$7=1,CONCATENATE(ЗАПОЛНИТЬ!$F$18,ЗАПОЛНИТЬ!$D$18),ЗАПОЛНИТЬ!$E$18)</f>
        <v>01.07.2016</v>
      </c>
      <c r="K1974" s="143" t="e">
        <f>#REF!</f>
        <v>#REF!</v>
      </c>
      <c r="L1974" s="143" t="e">
        <f>IF(ЗАПОЛНИТЬ!$F$7=1,#REF!/1000,#REF!)</f>
        <v>#REF!</v>
      </c>
      <c r="M1974" s="143" t="e">
        <f>IF(ЗАПОЛНИТЬ!$F$7=1,#REF!/1000,#REF!)</f>
        <v>#REF!</v>
      </c>
      <c r="N1974" s="143" t="e">
        <f>IF(ЗАПОЛНИТЬ!$F$7=1,#REF!/1000,#REF!)</f>
        <v>#REF!</v>
      </c>
      <c r="O1974" s="143" t="e">
        <f>IF(ЗАПОЛНИТЬ!$F$7=1,#REF!/1000,#REF!)</f>
        <v>#REF!</v>
      </c>
      <c r="P1974" s="143" t="e">
        <f>IF(ЗАПОЛНИТЬ!$F$7=1,#REF!/1000,#REF!)</f>
        <v>#REF!</v>
      </c>
      <c r="Q1974" s="143" t="e">
        <f>IF(ЗАПОЛНИТЬ!$F$7=1,#REF!/1000,#REF!)</f>
        <v>#REF!</v>
      </c>
      <c r="R1974" s="143" t="e">
        <f>IF(ЗАПОЛНИТЬ!$F$7=1,#REF!/1000,#REF!)</f>
        <v>#REF!</v>
      </c>
      <c r="S1974" s="143" t="e">
        <f>IF(ЗАПОЛНИТЬ!$F$7=1,#REF!/1000,#REF!)</f>
        <v>#REF!</v>
      </c>
      <c r="T1974" s="143" t="e">
        <f>IF(ЗАПОЛНИТЬ!$F$7=1,#REF!/1000,#REF!)</f>
        <v>#REF!</v>
      </c>
      <c r="U1974" s="143" t="e">
        <f>IF(ЗАПОЛНИТЬ!$F$7=1,#REF!/1000,#REF!)</f>
        <v>#REF!</v>
      </c>
      <c r="V1974" s="145" t="e">
        <f t="shared" si="135"/>
        <v>#REF!</v>
      </c>
      <c r="W1974" s="145" t="e">
        <f>IF(SUM(L1974:U1974)&gt;0,1,0)</f>
        <v>#REF!</v>
      </c>
    </row>
    <row r="1975" spans="1:23">
      <c r="A1975" s="144" t="str">
        <f>ЗАПОЛНИТЬ!$B$23</f>
        <v>4</v>
      </c>
      <c r="B1975" s="144" t="str">
        <f>ЗАПОЛНИТЬ!$B$13</f>
        <v>24188344</v>
      </c>
      <c r="C1975" s="144" t="str">
        <f>ЗАПОЛНИТЬ!$B$24</f>
        <v>298</v>
      </c>
      <c r="D1975" s="144" t="str">
        <f>ЗАПОЛНИТЬ!$B$21</f>
        <v>12</v>
      </c>
      <c r="E1975" s="145"/>
      <c r="F1975" s="144" t="str">
        <f>ЗАПОЛНИТЬ!$B$22</f>
        <v>15</v>
      </c>
      <c r="G1975" s="144" t="str">
        <f>ЗАПОЛНИТЬ!$B$20</f>
        <v>040222</v>
      </c>
      <c r="H1975" s="143" t="str">
        <f>IF(ЗАПОЛНИТЬ!$F$7=1,ЗАПОЛНИТЬ!$H$9,ЗАПОЛНИТЬ!$H$10)</f>
        <v>73</v>
      </c>
      <c r="I1975" s="146" t="e">
        <f>IF(ЗАПОЛНИТЬ!$F$7=1,#REF!,#REF!)</f>
        <v>#REF!</v>
      </c>
      <c r="J1975" s="145" t="str">
        <f>IF(ЗАПОЛНИТЬ!$F$7=1,CONCATENATE(ЗАПОЛНИТЬ!$F$18,ЗАПОЛНИТЬ!$D$18),ЗАПОЛНИТЬ!$E$18)</f>
        <v>01.07.2016</v>
      </c>
      <c r="K1975" s="143" t="e">
        <f>#REF!</f>
        <v>#REF!</v>
      </c>
      <c r="L1975" s="143" t="e">
        <f>IF(ЗАПОЛНИТЬ!$F$7=1,#REF!/1000,#REF!)</f>
        <v>#REF!</v>
      </c>
      <c r="M1975" s="143" t="e">
        <f>IF(ЗАПОЛНИТЬ!$F$7=1,#REF!/1000,#REF!)</f>
        <v>#REF!</v>
      </c>
      <c r="N1975" s="143" t="e">
        <f>IF(ЗАПОЛНИТЬ!$F$7=1,#REF!/1000,#REF!)</f>
        <v>#REF!</v>
      </c>
      <c r="O1975" s="143" t="e">
        <f>IF(ЗАПОЛНИТЬ!$F$7=1,#REF!/1000,#REF!)</f>
        <v>#REF!</v>
      </c>
      <c r="P1975" s="143" t="e">
        <f>IF(ЗАПОЛНИТЬ!$F$7=1,#REF!/1000,#REF!)</f>
        <v>#REF!</v>
      </c>
      <c r="Q1975" s="143" t="e">
        <f>IF(ЗАПОЛНИТЬ!$F$7=1,#REF!/1000,#REF!)</f>
        <v>#REF!</v>
      </c>
      <c r="R1975" s="143" t="e">
        <f>IF(ЗАПОЛНИТЬ!$F$7=1,#REF!/1000,#REF!)</f>
        <v>#REF!</v>
      </c>
      <c r="S1975" s="143" t="e">
        <f>IF(ЗАПОЛНИТЬ!$F$7=1,#REF!/1000,#REF!)</f>
        <v>#REF!</v>
      </c>
      <c r="T1975" s="143" t="e">
        <f>IF(ЗАПОЛНИТЬ!$F$7=1,#REF!/1000,#REF!)</f>
        <v>#REF!</v>
      </c>
      <c r="U1975" s="143" t="e">
        <f>IF(ЗАПОЛНИТЬ!$F$7=1,#REF!/1000,#REF!)</f>
        <v>#REF!</v>
      </c>
      <c r="V1975" s="145" t="e">
        <f t="shared" si="135"/>
        <v>#REF!</v>
      </c>
      <c r="W1975" s="145" t="e">
        <f>IF(SUM(L1975:U1975)&gt;0,1,0)</f>
        <v>#REF!</v>
      </c>
    </row>
    <row r="1976" spans="1:23">
      <c r="A1976" s="144" t="str">
        <f>ЗАПОЛНИТЬ!$B$23</f>
        <v>4</v>
      </c>
      <c r="B1976" s="144" t="str">
        <f>ЗАПОЛНИТЬ!$B$13</f>
        <v>24188344</v>
      </c>
      <c r="C1976" s="144" t="str">
        <f>ЗАПОЛНИТЬ!$B$24</f>
        <v>298</v>
      </c>
      <c r="D1976" s="144" t="str">
        <f>ЗАПОЛНИТЬ!$B$21</f>
        <v>12</v>
      </c>
      <c r="E1976" s="145"/>
      <c r="F1976" s="144" t="str">
        <f>ЗАПОЛНИТЬ!$B$22</f>
        <v>15</v>
      </c>
      <c r="G1976" s="144" t="str">
        <f>ЗАПОЛНИТЬ!$B$20</f>
        <v>040222</v>
      </c>
      <c r="H1976" s="143" t="str">
        <f>IF(ЗАПОЛНИТЬ!$F$7=1,ЗАПОЛНИТЬ!$H$9,ЗАПОЛНИТЬ!$H$10)</f>
        <v>73</v>
      </c>
      <c r="I1976" s="146" t="e">
        <f>IF(ЗАПОЛНИТЬ!$F$7=1,#REF!,#REF!)</f>
        <v>#REF!</v>
      </c>
      <c r="J1976" s="145" t="str">
        <f>IF(ЗАПОЛНИТЬ!$F$7=1,CONCATENATE(ЗАПОЛНИТЬ!$F$18,ЗАПОЛНИТЬ!$D$18),ЗАПОЛНИТЬ!$E$18)</f>
        <v>01.07.2016</v>
      </c>
      <c r="K1976" s="143" t="e">
        <f>#REF!</f>
        <v>#REF!</v>
      </c>
      <c r="L1976" s="143" t="e">
        <f>IF(ЗАПОЛНИТЬ!$F$7=1,#REF!/1000,#REF!)</f>
        <v>#REF!</v>
      </c>
      <c r="M1976" s="143" t="e">
        <f>IF(ЗАПОЛНИТЬ!$F$7=1,#REF!/1000,#REF!)</f>
        <v>#REF!</v>
      </c>
      <c r="N1976" s="143" t="e">
        <f>IF(ЗАПОЛНИТЬ!$F$7=1,#REF!/1000,#REF!)</f>
        <v>#REF!</v>
      </c>
      <c r="O1976" s="143" t="e">
        <f>IF(ЗАПОЛНИТЬ!$F$7=1,#REF!/1000,#REF!)</f>
        <v>#REF!</v>
      </c>
      <c r="P1976" s="143" t="e">
        <f>IF(ЗАПОЛНИТЬ!$F$7=1,#REF!/1000,#REF!)</f>
        <v>#REF!</v>
      </c>
      <c r="Q1976" s="143" t="e">
        <f>IF(ЗАПОЛНИТЬ!$F$7=1,#REF!/1000,#REF!)</f>
        <v>#REF!</v>
      </c>
      <c r="R1976" s="143" t="e">
        <f>IF(ЗАПОЛНИТЬ!$F$7=1,#REF!/1000,#REF!)</f>
        <v>#REF!</v>
      </c>
      <c r="S1976" s="143" t="e">
        <f>IF(ЗАПОЛНИТЬ!$F$7=1,#REF!/1000,#REF!)</f>
        <v>#REF!</v>
      </c>
      <c r="T1976" s="143" t="e">
        <f>IF(ЗАПОЛНИТЬ!$F$7=1,#REF!/1000,#REF!)</f>
        <v>#REF!</v>
      </c>
      <c r="U1976" s="143" t="e">
        <f>IF(ЗАПОЛНИТЬ!$F$7=1,#REF!/1000,#REF!)</f>
        <v>#REF!</v>
      </c>
      <c r="V1976" s="145" t="e">
        <f t="shared" si="135"/>
        <v>#REF!</v>
      </c>
      <c r="W1976" s="145" t="e">
        <f>IF(SUM(L1976:U1976)&gt;0,1,0)</f>
        <v>#REF!</v>
      </c>
    </row>
    <row r="1977" spans="1:23">
      <c r="A1977" s="144" t="str">
        <f>ЗАПОЛНИТЬ!$B$23</f>
        <v>4</v>
      </c>
      <c r="B1977" s="144" t="str">
        <f>ЗАПОЛНИТЬ!$B$13</f>
        <v>24188344</v>
      </c>
      <c r="C1977" s="144" t="str">
        <f>ЗАПОЛНИТЬ!$B$24</f>
        <v>298</v>
      </c>
      <c r="D1977" s="144" t="str">
        <f>ЗАПОЛНИТЬ!$B$21</f>
        <v>12</v>
      </c>
      <c r="E1977" s="145"/>
      <c r="F1977" s="144" t="str">
        <f>ЗАПОЛНИТЬ!$B$22</f>
        <v>15</v>
      </c>
      <c r="G1977" s="144" t="str">
        <f>ЗАПОЛНИТЬ!$B$20</f>
        <v>040222</v>
      </c>
      <c r="H1977" s="143" t="str">
        <f>IF(ЗАПОЛНИТЬ!$F$7=1,ЗАПОЛНИТЬ!$H$9,ЗАПОЛНИТЬ!$H$10)</f>
        <v>73</v>
      </c>
      <c r="I1977" s="146" t="e">
        <f>IF(ЗАПОЛНИТЬ!$F$7=1,#REF!,#REF!)</f>
        <v>#REF!</v>
      </c>
      <c r="J1977" s="145" t="str">
        <f>IF(ЗАПОЛНИТЬ!$F$7=1,CONCATENATE(ЗАПОЛНИТЬ!$F$18,ЗАПОЛНИТЬ!$D$18),ЗАПОЛНИТЬ!$E$18)</f>
        <v>01.07.2016</v>
      </c>
      <c r="K1977" s="143" t="e">
        <f>#REF!</f>
        <v>#REF!</v>
      </c>
      <c r="L1977" s="143" t="e">
        <f>IF(ЗАПОЛНИТЬ!$F$7=1,#REF!/1000,#REF!)</f>
        <v>#REF!</v>
      </c>
      <c r="M1977" s="143" t="e">
        <f>IF(ЗАПОЛНИТЬ!$F$7=1,#REF!/1000,#REF!)</f>
        <v>#REF!</v>
      </c>
      <c r="N1977" s="143" t="e">
        <f>IF(ЗАПОЛНИТЬ!$F$7=1,#REF!/1000,#REF!)</f>
        <v>#REF!</v>
      </c>
      <c r="O1977" s="143" t="e">
        <f>IF(ЗАПОЛНИТЬ!$F$7=1,#REF!/1000,#REF!)</f>
        <v>#REF!</v>
      </c>
      <c r="P1977" s="143" t="e">
        <f>IF(ЗАПОЛНИТЬ!$F$7=1,#REF!/1000,#REF!)</f>
        <v>#REF!</v>
      </c>
      <c r="Q1977" s="143" t="e">
        <f>IF(ЗАПОЛНИТЬ!$F$7=1,#REF!/1000,#REF!)</f>
        <v>#REF!</v>
      </c>
      <c r="R1977" s="143" t="e">
        <f>IF(ЗАПОЛНИТЬ!$F$7=1,#REF!/1000,#REF!)</f>
        <v>#REF!</v>
      </c>
      <c r="S1977" s="143" t="e">
        <f>IF(ЗАПОЛНИТЬ!$F$7=1,#REF!/1000,#REF!)</f>
        <v>#REF!</v>
      </c>
      <c r="T1977" s="143" t="e">
        <f>IF(ЗАПОЛНИТЬ!$F$7=1,#REF!/1000,#REF!)</f>
        <v>#REF!</v>
      </c>
      <c r="U1977" s="143" t="e">
        <f>IF(ЗАПОЛНИТЬ!$F$7=1,#REF!/1000,#REF!)</f>
        <v>#REF!</v>
      </c>
      <c r="V1977" s="145" t="e">
        <f t="shared" si="135"/>
        <v>#REF!</v>
      </c>
      <c r="W1977" s="145" t="e">
        <f>IF(SUM(L1977:U1977)&gt;0,1,0)</f>
        <v>#REF!</v>
      </c>
    </row>
    <row r="1978" spans="1:23">
      <c r="A1978" s="144" t="str">
        <f>ЗАПОЛНИТЬ!$B$23</f>
        <v>4</v>
      </c>
      <c r="B1978" s="144" t="str">
        <f>ЗАПОЛНИТЬ!$B$13</f>
        <v>24188344</v>
      </c>
      <c r="C1978" s="144" t="str">
        <f>ЗАПОЛНИТЬ!$B$24</f>
        <v>298</v>
      </c>
      <c r="D1978" s="144" t="str">
        <f>ЗАПОЛНИТЬ!$B$21</f>
        <v>12</v>
      </c>
      <c r="E1978" s="145"/>
      <c r="F1978" s="144" t="str">
        <f>ЗАПОЛНИТЬ!$B$22</f>
        <v>15</v>
      </c>
      <c r="G1978" s="144" t="str">
        <f>ЗАПОЛНИТЬ!$B$20</f>
        <v>040222</v>
      </c>
      <c r="H1978" s="143" t="str">
        <f>IF(ЗАПОЛНИТЬ!$F$7=1,ЗАПОЛНИТЬ!$H$9,ЗАПОЛНИТЬ!$H$10)</f>
        <v>73</v>
      </c>
      <c r="I1978" s="146" t="e">
        <f>IF(ЗАПОЛНИТЬ!$F$7=1,#REF!,#REF!)</f>
        <v>#REF!</v>
      </c>
      <c r="J1978" s="145" t="str">
        <f>IF(ЗАПОЛНИТЬ!$F$7=1,CONCATENATE(ЗАПОЛНИТЬ!$F$18,ЗАПОЛНИТЬ!$D$18),ЗАПОЛНИТЬ!$E$18)</f>
        <v>01.07.2016</v>
      </c>
      <c r="K1978" s="143" t="e">
        <f>#REF!</f>
        <v>#REF!</v>
      </c>
      <c r="L1978" s="143" t="e">
        <f>IF(ЗАПОЛНИТЬ!$F$7=1,#REF!/1000,#REF!)</f>
        <v>#REF!</v>
      </c>
      <c r="M1978" s="143" t="e">
        <f>IF(ЗАПОЛНИТЬ!$F$7=1,#REF!/1000,#REF!)</f>
        <v>#REF!</v>
      </c>
      <c r="N1978" s="143" t="e">
        <f>IF(ЗАПОЛНИТЬ!$F$7=1,#REF!/1000,#REF!)</f>
        <v>#REF!</v>
      </c>
      <c r="O1978" s="143" t="e">
        <f>IF(ЗАПОЛНИТЬ!$F$7=1,#REF!/1000,#REF!)</f>
        <v>#REF!</v>
      </c>
      <c r="P1978" s="143" t="e">
        <f>IF(ЗАПОЛНИТЬ!$F$7=1,#REF!/1000,#REF!)</f>
        <v>#REF!</v>
      </c>
      <c r="Q1978" s="143" t="e">
        <f>IF(ЗАПОЛНИТЬ!$F$7=1,#REF!/1000,#REF!)</f>
        <v>#REF!</v>
      </c>
      <c r="R1978" s="143" t="e">
        <f>IF(ЗАПОЛНИТЬ!$F$7=1,#REF!/1000,#REF!)</f>
        <v>#REF!</v>
      </c>
      <c r="S1978" s="143" t="e">
        <f>IF(ЗАПОЛНИТЬ!$F$7=1,#REF!/1000,#REF!)</f>
        <v>#REF!</v>
      </c>
      <c r="T1978" s="143" t="e">
        <f>IF(ЗАПОЛНИТЬ!$F$7=1,#REF!/1000,#REF!)</f>
        <v>#REF!</v>
      </c>
      <c r="U1978" s="143" t="e">
        <f>IF(ЗАПОЛНИТЬ!$F$7=1,#REF!/1000,#REF!)</f>
        <v>#REF!</v>
      </c>
      <c r="V1978" s="145" t="e">
        <f t="shared" si="135"/>
        <v>#REF!</v>
      </c>
      <c r="W1978" s="145">
        <v>0</v>
      </c>
    </row>
    <row r="1979" spans="1:23">
      <c r="A1979" s="144" t="str">
        <f>ЗАПОЛНИТЬ!$B$23</f>
        <v>4</v>
      </c>
      <c r="B1979" s="144" t="str">
        <f>ЗАПОЛНИТЬ!$B$13</f>
        <v>24188344</v>
      </c>
      <c r="C1979" s="144" t="str">
        <f>ЗАПОЛНИТЬ!$B$24</f>
        <v>298</v>
      </c>
      <c r="D1979" s="144" t="str">
        <f>ЗАПОЛНИТЬ!$B$21</f>
        <v>12</v>
      </c>
      <c r="E1979" s="145"/>
      <c r="F1979" s="144" t="str">
        <f>ЗАПОЛНИТЬ!$B$22</f>
        <v>15</v>
      </c>
      <c r="G1979" s="144" t="str">
        <f>ЗАПОЛНИТЬ!$B$20</f>
        <v>040222</v>
      </c>
      <c r="H1979" s="143" t="str">
        <f>IF(ЗАПОЛНИТЬ!$F$7=1,ЗАПОЛНИТЬ!$H$9,ЗАПОЛНИТЬ!$H$10)</f>
        <v>73</v>
      </c>
      <c r="I1979" s="146" t="e">
        <f>IF(ЗАПОЛНИТЬ!$F$7=1,#REF!,#REF!)</f>
        <v>#REF!</v>
      </c>
      <c r="J1979" s="145" t="str">
        <f>IF(ЗАПОЛНИТЬ!$F$7=1,CONCATENATE(ЗАПОЛНИТЬ!$F$18,ЗАПОЛНИТЬ!$D$18),ЗАПОЛНИТЬ!$E$18)</f>
        <v>01.07.2016</v>
      </c>
      <c r="K1979" s="143" t="e">
        <f>#REF!</f>
        <v>#REF!</v>
      </c>
      <c r="L1979" s="143" t="e">
        <f>IF(ЗАПОЛНИТЬ!$F$7=1,#REF!/1000,#REF!)</f>
        <v>#REF!</v>
      </c>
      <c r="M1979" s="143" t="e">
        <f>IF(ЗАПОЛНИТЬ!$F$7=1,#REF!/1000,#REF!)</f>
        <v>#REF!</v>
      </c>
      <c r="N1979" s="143" t="e">
        <f>IF(ЗАПОЛНИТЬ!$F$7=1,#REF!/1000,#REF!)</f>
        <v>#REF!</v>
      </c>
      <c r="O1979" s="143" t="e">
        <f>IF(ЗАПОЛНИТЬ!$F$7=1,#REF!/1000,#REF!)</f>
        <v>#REF!</v>
      </c>
      <c r="P1979" s="143" t="e">
        <f>IF(ЗАПОЛНИТЬ!$F$7=1,#REF!/1000,#REF!)</f>
        <v>#REF!</v>
      </c>
      <c r="Q1979" s="143" t="e">
        <f>IF(ЗАПОЛНИТЬ!$F$7=1,#REF!/1000,#REF!)</f>
        <v>#REF!</v>
      </c>
      <c r="R1979" s="143" t="e">
        <f>IF(ЗАПОЛНИТЬ!$F$7=1,#REF!/1000,#REF!)</f>
        <v>#REF!</v>
      </c>
      <c r="S1979" s="143" t="e">
        <f>IF(ЗАПОЛНИТЬ!$F$7=1,#REF!/1000,#REF!)</f>
        <v>#REF!</v>
      </c>
      <c r="T1979" s="143" t="e">
        <f>IF(ЗАПОЛНИТЬ!$F$7=1,#REF!/1000,#REF!)</f>
        <v>#REF!</v>
      </c>
      <c r="U1979" s="143" t="e">
        <f>IF(ЗАПОЛНИТЬ!$F$7=1,#REF!/1000,#REF!)</f>
        <v>#REF!</v>
      </c>
      <c r="V1979" s="145" t="e">
        <f t="shared" si="135"/>
        <v>#REF!</v>
      </c>
      <c r="W1979" s="145">
        <v>0</v>
      </c>
    </row>
    <row r="1980" spans="1:23">
      <c r="A1980" s="144" t="str">
        <f>ЗАПОЛНИТЬ!$B$23</f>
        <v>4</v>
      </c>
      <c r="B1980" s="144" t="str">
        <f>ЗАПОЛНИТЬ!$B$13</f>
        <v>24188344</v>
      </c>
      <c r="C1980" s="144" t="str">
        <f>ЗАПОЛНИТЬ!$B$24</f>
        <v>298</v>
      </c>
      <c r="D1980" s="144" t="str">
        <f>ЗАПОЛНИТЬ!$B$21</f>
        <v>12</v>
      </c>
      <c r="E1980" s="145"/>
      <c r="F1980" s="144" t="str">
        <f>ЗАПОЛНИТЬ!$B$22</f>
        <v>15</v>
      </c>
      <c r="G1980" s="144" t="str">
        <f>ЗАПОЛНИТЬ!$B$20</f>
        <v>040222</v>
      </c>
      <c r="H1980" s="143" t="str">
        <f>IF(ЗАПОЛНИТЬ!$F$7=1,ЗАПОЛНИТЬ!$H$9,ЗАПОЛНИТЬ!$H$10)</f>
        <v>73</v>
      </c>
      <c r="I1980" s="146" t="e">
        <f>IF(ЗАПОЛНИТЬ!$F$7=1,#REF!,#REF!)</f>
        <v>#REF!</v>
      </c>
      <c r="J1980" s="145" t="str">
        <f>IF(ЗАПОЛНИТЬ!$F$7=1,CONCATENATE(ЗАПОЛНИТЬ!$F$18,ЗАПОЛНИТЬ!$D$18),ЗАПОЛНИТЬ!$E$18)</f>
        <v>01.07.2016</v>
      </c>
      <c r="K1980" s="143" t="e">
        <f>#REF!</f>
        <v>#REF!</v>
      </c>
      <c r="L1980" s="143" t="e">
        <f>IF(ЗАПОЛНИТЬ!$F$7=1,#REF!/1000,#REF!)</f>
        <v>#REF!</v>
      </c>
      <c r="M1980" s="143" t="e">
        <f>IF(ЗАПОЛНИТЬ!$F$7=1,#REF!/1000,#REF!)</f>
        <v>#REF!</v>
      </c>
      <c r="N1980" s="143" t="e">
        <f>IF(ЗАПОЛНИТЬ!$F$7=1,#REF!/1000,#REF!)</f>
        <v>#REF!</v>
      </c>
      <c r="O1980" s="143" t="e">
        <f>IF(ЗАПОЛНИТЬ!$F$7=1,#REF!/1000,#REF!)</f>
        <v>#REF!</v>
      </c>
      <c r="P1980" s="143" t="e">
        <f>IF(ЗАПОЛНИТЬ!$F$7=1,#REF!/1000,#REF!)</f>
        <v>#REF!</v>
      </c>
      <c r="Q1980" s="143" t="e">
        <f>IF(ЗАПОЛНИТЬ!$F$7=1,#REF!/1000,#REF!)</f>
        <v>#REF!</v>
      </c>
      <c r="R1980" s="143" t="e">
        <f>IF(ЗАПОЛНИТЬ!$F$7=1,#REF!/1000,#REF!)</f>
        <v>#REF!</v>
      </c>
      <c r="S1980" s="143" t="e">
        <f>IF(ЗАПОЛНИТЬ!$F$7=1,#REF!/1000,#REF!)</f>
        <v>#REF!</v>
      </c>
      <c r="T1980" s="143" t="e">
        <f>IF(ЗАПОЛНИТЬ!$F$7=1,#REF!/1000,#REF!)</f>
        <v>#REF!</v>
      </c>
      <c r="U1980" s="143" t="e">
        <f>IF(ЗАПОЛНИТЬ!$F$7=1,#REF!/1000,#REF!)</f>
        <v>#REF!</v>
      </c>
      <c r="V1980" s="145" t="e">
        <f t="shared" si="135"/>
        <v>#REF!</v>
      </c>
      <c r="W1980" s="145" t="e">
        <f>IF(SUM(L1980:U1980)&gt;0,1,0)</f>
        <v>#REF!</v>
      </c>
    </row>
    <row r="1981" spans="1:23">
      <c r="A1981" s="144" t="str">
        <f>ЗАПОЛНИТЬ!$B$23</f>
        <v>4</v>
      </c>
      <c r="B1981" s="144" t="str">
        <f>ЗАПОЛНИТЬ!$B$13</f>
        <v>24188344</v>
      </c>
      <c r="C1981" s="144" t="str">
        <f>ЗАПОЛНИТЬ!$B$24</f>
        <v>298</v>
      </c>
      <c r="D1981" s="144" t="str">
        <f>ЗАПОЛНИТЬ!$B$21</f>
        <v>12</v>
      </c>
      <c r="E1981" s="145"/>
      <c r="F1981" s="144" t="str">
        <f>ЗАПОЛНИТЬ!$B$22</f>
        <v>15</v>
      </c>
      <c r="G1981" s="144" t="str">
        <f>ЗАПОЛНИТЬ!$B$20</f>
        <v>040222</v>
      </c>
      <c r="H1981" s="143" t="str">
        <f>IF(ЗАПОЛНИТЬ!$F$7=1,ЗАПОЛНИТЬ!$H$9,ЗАПОЛНИТЬ!$H$10)</f>
        <v>73</v>
      </c>
      <c r="I1981" s="146" t="e">
        <f>IF(ЗАПОЛНИТЬ!$F$7=1,#REF!,#REF!)</f>
        <v>#REF!</v>
      </c>
      <c r="J1981" s="145" t="str">
        <f>IF(ЗАПОЛНИТЬ!$F$7=1,CONCATENATE(ЗАПОЛНИТЬ!$F$18,ЗАПОЛНИТЬ!$D$18),ЗАПОЛНИТЬ!$E$18)</f>
        <v>01.07.2016</v>
      </c>
      <c r="K1981" s="143" t="e">
        <f>#REF!</f>
        <v>#REF!</v>
      </c>
      <c r="L1981" s="143" t="e">
        <f>IF(ЗАПОЛНИТЬ!$F$7=1,#REF!/1000,#REF!)</f>
        <v>#REF!</v>
      </c>
      <c r="M1981" s="143" t="e">
        <f>IF(ЗАПОЛНИТЬ!$F$7=1,#REF!/1000,#REF!)</f>
        <v>#REF!</v>
      </c>
      <c r="N1981" s="143" t="e">
        <f>IF(ЗАПОЛНИТЬ!$F$7=1,#REF!/1000,#REF!)</f>
        <v>#REF!</v>
      </c>
      <c r="O1981" s="143" t="e">
        <f>IF(ЗАПОЛНИТЬ!$F$7=1,#REF!/1000,#REF!)</f>
        <v>#REF!</v>
      </c>
      <c r="P1981" s="143" t="e">
        <f>IF(ЗАПОЛНИТЬ!$F$7=1,#REF!/1000,#REF!)</f>
        <v>#REF!</v>
      </c>
      <c r="Q1981" s="143" t="e">
        <f>IF(ЗАПОЛНИТЬ!$F$7=1,#REF!/1000,#REF!)</f>
        <v>#REF!</v>
      </c>
      <c r="R1981" s="143" t="e">
        <f>IF(ЗАПОЛНИТЬ!$F$7=1,#REF!/1000,#REF!)</f>
        <v>#REF!</v>
      </c>
      <c r="S1981" s="143" t="e">
        <f>IF(ЗАПОЛНИТЬ!$F$7=1,#REF!/1000,#REF!)</f>
        <v>#REF!</v>
      </c>
      <c r="T1981" s="143" t="e">
        <f>IF(ЗАПОЛНИТЬ!$F$7=1,#REF!/1000,#REF!)</f>
        <v>#REF!</v>
      </c>
      <c r="U1981" s="143" t="e">
        <f>IF(ЗАПОЛНИТЬ!$F$7=1,#REF!/1000,#REF!)</f>
        <v>#REF!</v>
      </c>
      <c r="V1981" s="145" t="e">
        <f t="shared" si="135"/>
        <v>#REF!</v>
      </c>
      <c r="W1981" s="145">
        <v>0</v>
      </c>
    </row>
    <row r="1982" spans="1:23">
      <c r="A1982" s="144" t="str">
        <f>ЗАПОЛНИТЬ!$B$23</f>
        <v>4</v>
      </c>
      <c r="B1982" s="144" t="str">
        <f>ЗАПОЛНИТЬ!$B$13</f>
        <v>24188344</v>
      </c>
      <c r="C1982" s="144" t="str">
        <f>ЗАПОЛНИТЬ!$B$24</f>
        <v>298</v>
      </c>
      <c r="D1982" s="144" t="str">
        <f>ЗАПОЛНИТЬ!$B$21</f>
        <v>12</v>
      </c>
      <c r="E1982" s="145"/>
      <c r="F1982" s="144" t="str">
        <f>ЗАПОЛНИТЬ!$B$22</f>
        <v>15</v>
      </c>
      <c r="G1982" s="144" t="str">
        <f>ЗАПОЛНИТЬ!$B$20</f>
        <v>040222</v>
      </c>
      <c r="H1982" s="143" t="str">
        <f>IF(ЗАПОЛНИТЬ!$F$7=1,ЗАПОЛНИТЬ!$H$9,ЗАПОЛНИТЬ!$H$10)</f>
        <v>73</v>
      </c>
      <c r="I1982" s="146" t="e">
        <f>IF(ЗАПОЛНИТЬ!$F$7=1,#REF!,#REF!)</f>
        <v>#REF!</v>
      </c>
      <c r="J1982" s="145" t="str">
        <f>IF(ЗАПОЛНИТЬ!$F$7=1,CONCATENATE(ЗАПОЛНИТЬ!$F$18,ЗАПОЛНИТЬ!$D$18),ЗАПОЛНИТЬ!$E$18)</f>
        <v>01.07.2016</v>
      </c>
      <c r="K1982" s="143" t="e">
        <f>#REF!</f>
        <v>#REF!</v>
      </c>
      <c r="L1982" s="143" t="e">
        <f>IF(ЗАПОЛНИТЬ!$F$7=1,#REF!/1000,#REF!)</f>
        <v>#REF!</v>
      </c>
      <c r="M1982" s="143" t="e">
        <f>IF(ЗАПОЛНИТЬ!$F$7=1,#REF!/1000,#REF!)</f>
        <v>#REF!</v>
      </c>
      <c r="N1982" s="143" t="e">
        <f>IF(ЗАПОЛНИТЬ!$F$7=1,#REF!/1000,#REF!)</f>
        <v>#REF!</v>
      </c>
      <c r="O1982" s="143" t="e">
        <f>IF(ЗАПОЛНИТЬ!$F$7=1,#REF!/1000,#REF!)</f>
        <v>#REF!</v>
      </c>
      <c r="P1982" s="143" t="e">
        <f>IF(ЗАПОЛНИТЬ!$F$7=1,#REF!/1000,#REF!)</f>
        <v>#REF!</v>
      </c>
      <c r="Q1982" s="143" t="e">
        <f>IF(ЗАПОЛНИТЬ!$F$7=1,#REF!/1000,#REF!)</f>
        <v>#REF!</v>
      </c>
      <c r="R1982" s="143" t="e">
        <f>IF(ЗАПОЛНИТЬ!$F$7=1,#REF!/1000,#REF!)</f>
        <v>#REF!</v>
      </c>
      <c r="S1982" s="143" t="e">
        <f>IF(ЗАПОЛНИТЬ!$F$7=1,#REF!/1000,#REF!)</f>
        <v>#REF!</v>
      </c>
      <c r="T1982" s="143" t="e">
        <f>IF(ЗАПОЛНИТЬ!$F$7=1,#REF!/1000,#REF!)</f>
        <v>#REF!</v>
      </c>
      <c r="U1982" s="143" t="e">
        <f>IF(ЗАПОЛНИТЬ!$F$7=1,#REF!/1000,#REF!)</f>
        <v>#REF!</v>
      </c>
      <c r="V1982" s="145" t="e">
        <f t="shared" si="135"/>
        <v>#REF!</v>
      </c>
      <c r="W1982" s="145" t="e">
        <f>IF(SUM(L1982:U1982)&gt;0,1,0)</f>
        <v>#REF!</v>
      </c>
    </row>
    <row r="1983" spans="1:23">
      <c r="A1983" s="144" t="str">
        <f>ЗАПОЛНИТЬ!$B$23</f>
        <v>4</v>
      </c>
      <c r="B1983" s="144" t="str">
        <f>ЗАПОЛНИТЬ!$B$13</f>
        <v>24188344</v>
      </c>
      <c r="C1983" s="144" t="str">
        <f>ЗАПОЛНИТЬ!$B$24</f>
        <v>298</v>
      </c>
      <c r="D1983" s="144" t="str">
        <f>ЗАПОЛНИТЬ!$B$21</f>
        <v>12</v>
      </c>
      <c r="E1983" s="145"/>
      <c r="F1983" s="144" t="str">
        <f>ЗАПОЛНИТЬ!$B$22</f>
        <v>15</v>
      </c>
      <c r="G1983" s="144" t="str">
        <f>ЗАПОЛНИТЬ!$B$20</f>
        <v>040222</v>
      </c>
      <c r="H1983" s="143" t="str">
        <f>IF(ЗАПОЛНИТЬ!$F$7=1,ЗАПОЛНИТЬ!$H$9,ЗАПОЛНИТЬ!$H$10)</f>
        <v>73</v>
      </c>
      <c r="I1983" s="146" t="e">
        <f>IF(ЗАПОЛНИТЬ!$F$7=1,#REF!,#REF!)</f>
        <v>#REF!</v>
      </c>
      <c r="J1983" s="145" t="str">
        <f>IF(ЗАПОЛНИТЬ!$F$7=1,CONCATENATE(ЗАПОЛНИТЬ!$F$18,ЗАПОЛНИТЬ!$D$18),ЗАПОЛНИТЬ!$E$18)</f>
        <v>01.07.2016</v>
      </c>
      <c r="K1983" s="143" t="e">
        <f>#REF!</f>
        <v>#REF!</v>
      </c>
      <c r="L1983" s="143" t="e">
        <f>IF(ЗАПОЛНИТЬ!$F$7=1,#REF!/1000,#REF!)</f>
        <v>#REF!</v>
      </c>
      <c r="M1983" s="143" t="e">
        <f>IF(ЗАПОЛНИТЬ!$F$7=1,#REF!/1000,#REF!)</f>
        <v>#REF!</v>
      </c>
      <c r="N1983" s="143" t="e">
        <f>IF(ЗАПОЛНИТЬ!$F$7=1,#REF!/1000,#REF!)</f>
        <v>#REF!</v>
      </c>
      <c r="O1983" s="143" t="e">
        <f>IF(ЗАПОЛНИТЬ!$F$7=1,#REF!/1000,#REF!)</f>
        <v>#REF!</v>
      </c>
      <c r="P1983" s="143" t="e">
        <f>IF(ЗАПОЛНИТЬ!$F$7=1,#REF!/1000,#REF!)</f>
        <v>#REF!</v>
      </c>
      <c r="Q1983" s="143" t="e">
        <f>IF(ЗАПОЛНИТЬ!$F$7=1,#REF!/1000,#REF!)</f>
        <v>#REF!</v>
      </c>
      <c r="R1983" s="143" t="e">
        <f>IF(ЗАПОЛНИТЬ!$F$7=1,#REF!/1000,#REF!)</f>
        <v>#REF!</v>
      </c>
      <c r="S1983" s="143" t="e">
        <f>IF(ЗАПОЛНИТЬ!$F$7=1,#REF!/1000,#REF!)</f>
        <v>#REF!</v>
      </c>
      <c r="T1983" s="143" t="e">
        <f>IF(ЗАПОЛНИТЬ!$F$7=1,#REF!/1000,#REF!)</f>
        <v>#REF!</v>
      </c>
      <c r="U1983" s="143" t="e">
        <f>IF(ЗАПОЛНИТЬ!$F$7=1,#REF!/1000,#REF!)</f>
        <v>#REF!</v>
      </c>
      <c r="V1983" s="145" t="e">
        <f t="shared" si="135"/>
        <v>#REF!</v>
      </c>
      <c r="W1983" s="145" t="e">
        <f>IF(SUM(L1983:U1983)&gt;0,1,0)</f>
        <v>#REF!</v>
      </c>
    </row>
    <row r="1984" spans="1:23">
      <c r="A1984" s="144" t="str">
        <f>ЗАПОЛНИТЬ!$B$23</f>
        <v>4</v>
      </c>
      <c r="B1984" s="144" t="str">
        <f>ЗАПОЛНИТЬ!$B$13</f>
        <v>24188344</v>
      </c>
      <c r="C1984" s="144" t="str">
        <f>ЗАПОЛНИТЬ!$B$24</f>
        <v>298</v>
      </c>
      <c r="D1984" s="144" t="str">
        <f>ЗАПОЛНИТЬ!$B$21</f>
        <v>12</v>
      </c>
      <c r="E1984" s="145"/>
      <c r="F1984" s="144" t="str">
        <f>ЗАПОЛНИТЬ!$B$22</f>
        <v>15</v>
      </c>
      <c r="G1984" s="144" t="str">
        <f>ЗАПОЛНИТЬ!$B$20</f>
        <v>040222</v>
      </c>
      <c r="H1984" s="143" t="str">
        <f>IF(ЗАПОЛНИТЬ!$F$7=1,ЗАПОЛНИТЬ!$H$9,ЗАПОЛНИТЬ!$H$10)</f>
        <v>73</v>
      </c>
      <c r="I1984" s="146" t="e">
        <f>IF(ЗАПОЛНИТЬ!$F$7=1,#REF!,#REF!)</f>
        <v>#REF!</v>
      </c>
      <c r="J1984" s="145" t="str">
        <f>IF(ЗАПОЛНИТЬ!$F$7=1,CONCATENATE(ЗАПОЛНИТЬ!$F$18,ЗАПОЛНИТЬ!$D$18),ЗАПОЛНИТЬ!$E$18)</f>
        <v>01.07.2016</v>
      </c>
      <c r="K1984" s="143" t="e">
        <f>#REF!</f>
        <v>#REF!</v>
      </c>
      <c r="L1984" s="143" t="e">
        <f>IF(ЗАПОЛНИТЬ!$F$7=1,#REF!/1000,#REF!)</f>
        <v>#REF!</v>
      </c>
      <c r="M1984" s="143" t="e">
        <f>IF(ЗАПОЛНИТЬ!$F$7=1,#REF!/1000,#REF!)</f>
        <v>#REF!</v>
      </c>
      <c r="N1984" s="143" t="e">
        <f>IF(ЗАПОЛНИТЬ!$F$7=1,#REF!/1000,#REF!)</f>
        <v>#REF!</v>
      </c>
      <c r="O1984" s="143" t="e">
        <f>IF(ЗАПОЛНИТЬ!$F$7=1,#REF!/1000,#REF!)</f>
        <v>#REF!</v>
      </c>
      <c r="P1984" s="143" t="e">
        <f>IF(ЗАПОЛНИТЬ!$F$7=1,#REF!/1000,#REF!)</f>
        <v>#REF!</v>
      </c>
      <c r="Q1984" s="143" t="e">
        <f>IF(ЗАПОЛНИТЬ!$F$7=1,#REF!/1000,#REF!)</f>
        <v>#REF!</v>
      </c>
      <c r="R1984" s="143" t="e">
        <f>IF(ЗАПОЛНИТЬ!$F$7=1,#REF!/1000,#REF!)</f>
        <v>#REF!</v>
      </c>
      <c r="S1984" s="143" t="e">
        <f>IF(ЗАПОЛНИТЬ!$F$7=1,#REF!/1000,#REF!)</f>
        <v>#REF!</v>
      </c>
      <c r="T1984" s="143" t="e">
        <f>IF(ЗАПОЛНИТЬ!$F$7=1,#REF!/1000,#REF!)</f>
        <v>#REF!</v>
      </c>
      <c r="U1984" s="143" t="e">
        <f>IF(ЗАПОЛНИТЬ!$F$7=1,#REF!/1000,#REF!)</f>
        <v>#REF!</v>
      </c>
      <c r="V1984" s="145" t="e">
        <f t="shared" si="135"/>
        <v>#REF!</v>
      </c>
      <c r="W1984" s="145">
        <v>0</v>
      </c>
    </row>
    <row r="1985" spans="1:23">
      <c r="A1985" s="144" t="str">
        <f>ЗАПОЛНИТЬ!$B$23</f>
        <v>4</v>
      </c>
      <c r="B1985" s="144" t="str">
        <f>ЗАПОЛНИТЬ!$B$13</f>
        <v>24188344</v>
      </c>
      <c r="C1985" s="144" t="str">
        <f>ЗАПОЛНИТЬ!$B$24</f>
        <v>298</v>
      </c>
      <c r="D1985" s="144" t="str">
        <f>ЗАПОЛНИТЬ!$B$21</f>
        <v>12</v>
      </c>
      <c r="E1985" s="145"/>
      <c r="F1985" s="144" t="str">
        <f>ЗАПОЛНИТЬ!$B$22</f>
        <v>15</v>
      </c>
      <c r="G1985" s="144" t="str">
        <f>ЗАПОЛНИТЬ!$B$20</f>
        <v>040222</v>
      </c>
      <c r="H1985" s="143" t="str">
        <f>IF(ЗАПОЛНИТЬ!$F$7=1,ЗАПОЛНИТЬ!$H$9,ЗАПОЛНИТЬ!$H$10)</f>
        <v>73</v>
      </c>
      <c r="I1985" s="146" t="e">
        <f>IF(ЗАПОЛНИТЬ!$F$7=1,#REF!,#REF!)</f>
        <v>#REF!</v>
      </c>
      <c r="J1985" s="145" t="str">
        <f>IF(ЗАПОЛНИТЬ!$F$7=1,CONCATENATE(ЗАПОЛНИТЬ!$F$18,ЗАПОЛНИТЬ!$D$18),ЗАПОЛНИТЬ!$E$18)</f>
        <v>01.07.2016</v>
      </c>
      <c r="K1985" s="143" t="e">
        <f>#REF!</f>
        <v>#REF!</v>
      </c>
      <c r="L1985" s="143" t="e">
        <f>IF(ЗАПОЛНИТЬ!$F$7=1,#REF!/1000,#REF!)</f>
        <v>#REF!</v>
      </c>
      <c r="M1985" s="143" t="e">
        <f>IF(ЗАПОЛНИТЬ!$F$7=1,#REF!/1000,#REF!)</f>
        <v>#REF!</v>
      </c>
      <c r="N1985" s="143" t="e">
        <f>IF(ЗАПОЛНИТЬ!$F$7=1,#REF!/1000,#REF!)</f>
        <v>#REF!</v>
      </c>
      <c r="O1985" s="143" t="e">
        <f>IF(ЗАПОЛНИТЬ!$F$7=1,#REF!/1000,#REF!)</f>
        <v>#REF!</v>
      </c>
      <c r="P1985" s="143" t="e">
        <f>IF(ЗАПОЛНИТЬ!$F$7=1,#REF!/1000,#REF!)</f>
        <v>#REF!</v>
      </c>
      <c r="Q1985" s="143" t="e">
        <f>IF(ЗАПОЛНИТЬ!$F$7=1,#REF!/1000,#REF!)</f>
        <v>#REF!</v>
      </c>
      <c r="R1985" s="143" t="e">
        <f>IF(ЗАПОЛНИТЬ!$F$7=1,#REF!/1000,#REF!)</f>
        <v>#REF!</v>
      </c>
      <c r="S1985" s="143" t="e">
        <f>IF(ЗАПОЛНИТЬ!$F$7=1,#REF!/1000,#REF!)</f>
        <v>#REF!</v>
      </c>
      <c r="T1985" s="143" t="e">
        <f>IF(ЗАПОЛНИТЬ!$F$7=1,#REF!/1000,#REF!)</f>
        <v>#REF!</v>
      </c>
      <c r="U1985" s="143" t="e">
        <f>IF(ЗАПОЛНИТЬ!$F$7=1,#REF!/1000,#REF!)</f>
        <v>#REF!</v>
      </c>
      <c r="V1985" s="145" t="e">
        <f t="shared" si="135"/>
        <v>#REF!</v>
      </c>
      <c r="W1985" s="145" t="e">
        <f>IF(SUM(L1985:U1985)&gt;0,1,0)</f>
        <v>#REF!</v>
      </c>
    </row>
    <row r="1986" spans="1:23">
      <c r="A1986" s="144" t="str">
        <f>ЗАПОЛНИТЬ!$B$23</f>
        <v>4</v>
      </c>
      <c r="B1986" s="144" t="str">
        <f>ЗАПОЛНИТЬ!$B$13</f>
        <v>24188344</v>
      </c>
      <c r="C1986" s="144" t="str">
        <f>ЗАПОЛНИТЬ!$B$24</f>
        <v>298</v>
      </c>
      <c r="D1986" s="144" t="str">
        <f>ЗАПОЛНИТЬ!$B$21</f>
        <v>12</v>
      </c>
      <c r="E1986" s="145"/>
      <c r="F1986" s="144" t="str">
        <f>ЗАПОЛНИТЬ!$B$22</f>
        <v>15</v>
      </c>
      <c r="G1986" s="144" t="str">
        <f>ЗАПОЛНИТЬ!$B$20</f>
        <v>040222</v>
      </c>
      <c r="H1986" s="143" t="str">
        <f>IF(ЗАПОЛНИТЬ!$F$7=1,ЗАПОЛНИТЬ!$H$9,ЗАПОЛНИТЬ!$H$10)</f>
        <v>73</v>
      </c>
      <c r="I1986" s="146" t="e">
        <f>IF(ЗАПОЛНИТЬ!$F$7=1,#REF!,#REF!)</f>
        <v>#REF!</v>
      </c>
      <c r="J1986" s="145" t="str">
        <f>IF(ЗАПОЛНИТЬ!$F$7=1,CONCATENATE(ЗАПОЛНИТЬ!$F$18,ЗАПОЛНИТЬ!$D$18),ЗАПОЛНИТЬ!$E$18)</f>
        <v>01.07.2016</v>
      </c>
      <c r="K1986" s="143" t="e">
        <f>#REF!</f>
        <v>#REF!</v>
      </c>
      <c r="L1986" s="143" t="e">
        <f>IF(ЗАПОЛНИТЬ!$F$7=1,#REF!/1000,#REF!)</f>
        <v>#REF!</v>
      </c>
      <c r="M1986" s="143" t="e">
        <f>IF(ЗАПОЛНИТЬ!$F$7=1,#REF!/1000,#REF!)</f>
        <v>#REF!</v>
      </c>
      <c r="N1986" s="143" t="e">
        <f>IF(ЗАПОЛНИТЬ!$F$7=1,#REF!/1000,#REF!)</f>
        <v>#REF!</v>
      </c>
      <c r="O1986" s="143" t="e">
        <f>IF(ЗАПОЛНИТЬ!$F$7=1,#REF!/1000,#REF!)</f>
        <v>#REF!</v>
      </c>
      <c r="P1986" s="143" t="e">
        <f>IF(ЗАПОЛНИТЬ!$F$7=1,#REF!/1000,#REF!)</f>
        <v>#REF!</v>
      </c>
      <c r="Q1986" s="143" t="e">
        <f>IF(ЗАПОЛНИТЬ!$F$7=1,#REF!/1000,#REF!)</f>
        <v>#REF!</v>
      </c>
      <c r="R1986" s="143" t="e">
        <f>IF(ЗАПОЛНИТЬ!$F$7=1,#REF!/1000,#REF!)</f>
        <v>#REF!</v>
      </c>
      <c r="S1986" s="143" t="e">
        <f>IF(ЗАПОЛНИТЬ!$F$7=1,#REF!/1000,#REF!)</f>
        <v>#REF!</v>
      </c>
      <c r="T1986" s="143" t="e">
        <f>IF(ЗАПОЛНИТЬ!$F$7=1,#REF!/1000,#REF!)</f>
        <v>#REF!</v>
      </c>
      <c r="U1986" s="143" t="e">
        <f>IF(ЗАПОЛНИТЬ!$F$7=1,#REF!/1000,#REF!)</f>
        <v>#REF!</v>
      </c>
      <c r="V1986" s="145" t="e">
        <f t="shared" si="135"/>
        <v>#REF!</v>
      </c>
      <c r="W1986" s="145" t="e">
        <f>IF(SUM(L1986:U1986)&gt;0,1,0)</f>
        <v>#REF!</v>
      </c>
    </row>
    <row r="1987" spans="1:23">
      <c r="A1987" s="144" t="str">
        <f>ЗАПОЛНИТЬ!$B$23</f>
        <v>4</v>
      </c>
      <c r="B1987" s="144" t="str">
        <f>ЗАПОЛНИТЬ!$B$13</f>
        <v>24188344</v>
      </c>
      <c r="C1987" s="144" t="str">
        <f>ЗАПОЛНИТЬ!$B$24</f>
        <v>298</v>
      </c>
      <c r="D1987" s="144" t="str">
        <f>ЗАПОЛНИТЬ!$B$21</f>
        <v>12</v>
      </c>
      <c r="E1987" s="145"/>
      <c r="F1987" s="144" t="str">
        <f>ЗАПОЛНИТЬ!$B$22</f>
        <v>15</v>
      </c>
      <c r="G1987" s="144" t="str">
        <f>ЗАПОЛНИТЬ!$B$20</f>
        <v>040222</v>
      </c>
      <c r="H1987" s="143" t="str">
        <f>IF(ЗАПОЛНИТЬ!$F$7=1,ЗАПОЛНИТЬ!$H$9,ЗАПОЛНИТЬ!$H$10)</f>
        <v>73</v>
      </c>
      <c r="I1987" s="146" t="e">
        <f>IF(ЗАПОЛНИТЬ!$F$7=1,#REF!,#REF!)</f>
        <v>#REF!</v>
      </c>
      <c r="J1987" s="145" t="str">
        <f>IF(ЗАПОЛНИТЬ!$F$7=1,CONCATENATE(ЗАПОЛНИТЬ!$F$18,ЗАПОЛНИТЬ!$D$18),ЗАПОЛНИТЬ!$E$18)</f>
        <v>01.07.2016</v>
      </c>
      <c r="K1987" s="143" t="e">
        <f>#REF!</f>
        <v>#REF!</v>
      </c>
      <c r="L1987" s="143" t="e">
        <f>IF(ЗАПОЛНИТЬ!$F$7=1,#REF!/1000,#REF!)</f>
        <v>#REF!</v>
      </c>
      <c r="M1987" s="143" t="e">
        <f>IF(ЗАПОЛНИТЬ!$F$7=1,#REF!/1000,#REF!)</f>
        <v>#REF!</v>
      </c>
      <c r="N1987" s="143" t="e">
        <f>IF(ЗАПОЛНИТЬ!$F$7=1,#REF!/1000,#REF!)</f>
        <v>#REF!</v>
      </c>
      <c r="O1987" s="143" t="e">
        <f>IF(ЗАПОЛНИТЬ!$F$7=1,#REF!/1000,#REF!)</f>
        <v>#REF!</v>
      </c>
      <c r="P1987" s="143" t="e">
        <f>IF(ЗАПОЛНИТЬ!$F$7=1,#REF!/1000,#REF!)</f>
        <v>#REF!</v>
      </c>
      <c r="Q1987" s="143" t="e">
        <f>IF(ЗАПОЛНИТЬ!$F$7=1,#REF!/1000,#REF!)</f>
        <v>#REF!</v>
      </c>
      <c r="R1987" s="143" t="e">
        <f>IF(ЗАПОЛНИТЬ!$F$7=1,#REF!/1000,#REF!)</f>
        <v>#REF!</v>
      </c>
      <c r="S1987" s="143" t="e">
        <f>IF(ЗАПОЛНИТЬ!$F$7=1,#REF!/1000,#REF!)</f>
        <v>#REF!</v>
      </c>
      <c r="T1987" s="143" t="e">
        <f>IF(ЗАПОЛНИТЬ!$F$7=1,#REF!/1000,#REF!)</f>
        <v>#REF!</v>
      </c>
      <c r="U1987" s="143" t="e">
        <f>IF(ЗАПОЛНИТЬ!$F$7=1,#REF!/1000,#REF!)</f>
        <v>#REF!</v>
      </c>
      <c r="V1987" s="145" t="e">
        <f t="shared" si="135"/>
        <v>#REF!</v>
      </c>
      <c r="W1987" s="145">
        <v>0</v>
      </c>
    </row>
    <row r="1988" spans="1:23">
      <c r="A1988" s="144" t="str">
        <f>ЗАПОЛНИТЬ!$B$23</f>
        <v>4</v>
      </c>
      <c r="B1988" s="144" t="str">
        <f>ЗАПОЛНИТЬ!$B$13</f>
        <v>24188344</v>
      </c>
      <c r="C1988" s="144" t="str">
        <f>ЗАПОЛНИТЬ!$B$24</f>
        <v>298</v>
      </c>
      <c r="D1988" s="144" t="str">
        <f>ЗАПОЛНИТЬ!$B$21</f>
        <v>12</v>
      </c>
      <c r="E1988" s="145"/>
      <c r="F1988" s="144" t="str">
        <f>ЗАПОЛНИТЬ!$B$22</f>
        <v>15</v>
      </c>
      <c r="G1988" s="144" t="str">
        <f>ЗАПОЛНИТЬ!$B$20</f>
        <v>040222</v>
      </c>
      <c r="H1988" s="143" t="str">
        <f>IF(ЗАПОЛНИТЬ!$F$7=1,ЗАПОЛНИТЬ!$H$9,ЗАПОЛНИТЬ!$H$10)</f>
        <v>73</v>
      </c>
      <c r="I1988" s="146" t="e">
        <f>IF(ЗАПОЛНИТЬ!$F$7=1,#REF!,#REF!)</f>
        <v>#REF!</v>
      </c>
      <c r="J1988" s="145" t="str">
        <f>IF(ЗАПОЛНИТЬ!$F$7=1,CONCATENATE(ЗАПОЛНИТЬ!$F$18,ЗАПОЛНИТЬ!$D$18),ЗАПОЛНИТЬ!$E$18)</f>
        <v>01.07.2016</v>
      </c>
      <c r="K1988" s="143" t="e">
        <f>#REF!</f>
        <v>#REF!</v>
      </c>
      <c r="L1988" s="143" t="e">
        <f>IF(ЗАПОЛНИТЬ!$F$7=1,#REF!/1000,#REF!)</f>
        <v>#REF!</v>
      </c>
      <c r="M1988" s="143" t="e">
        <f>IF(ЗАПОЛНИТЬ!$F$7=1,#REF!/1000,#REF!)</f>
        <v>#REF!</v>
      </c>
      <c r="N1988" s="143" t="e">
        <f>IF(ЗАПОЛНИТЬ!$F$7=1,#REF!/1000,#REF!)</f>
        <v>#REF!</v>
      </c>
      <c r="O1988" s="143" t="e">
        <f>IF(ЗАПОЛНИТЬ!$F$7=1,#REF!/1000,#REF!)</f>
        <v>#REF!</v>
      </c>
      <c r="P1988" s="143" t="e">
        <f>IF(ЗАПОЛНИТЬ!$F$7=1,#REF!/1000,#REF!)</f>
        <v>#REF!</v>
      </c>
      <c r="Q1988" s="143" t="e">
        <f>IF(ЗАПОЛНИТЬ!$F$7=1,#REF!/1000,#REF!)</f>
        <v>#REF!</v>
      </c>
      <c r="R1988" s="143" t="e">
        <f>IF(ЗАПОЛНИТЬ!$F$7=1,#REF!/1000,#REF!)</f>
        <v>#REF!</v>
      </c>
      <c r="S1988" s="143" t="e">
        <f>IF(ЗАПОЛНИТЬ!$F$7=1,#REF!/1000,#REF!)</f>
        <v>#REF!</v>
      </c>
      <c r="T1988" s="143" t="e">
        <f>IF(ЗАПОЛНИТЬ!$F$7=1,#REF!/1000,#REF!)</f>
        <v>#REF!</v>
      </c>
      <c r="U1988" s="143" t="e">
        <f>IF(ЗАПОЛНИТЬ!$F$7=1,#REF!/1000,#REF!)</f>
        <v>#REF!</v>
      </c>
      <c r="V1988" s="145" t="e">
        <f t="shared" si="135"/>
        <v>#REF!</v>
      </c>
      <c r="W1988" s="145" t="e">
        <f>IF(SUM(L1988:U1988)&gt;0,1,0)</f>
        <v>#REF!</v>
      </c>
    </row>
    <row r="1989" spans="1:23">
      <c r="A1989" s="144" t="str">
        <f>ЗАПОЛНИТЬ!$B$23</f>
        <v>4</v>
      </c>
      <c r="B1989" s="144" t="str">
        <f>ЗАПОЛНИТЬ!$B$13</f>
        <v>24188344</v>
      </c>
      <c r="C1989" s="144" t="str">
        <f>ЗАПОЛНИТЬ!$B$24</f>
        <v>298</v>
      </c>
      <c r="D1989" s="144" t="str">
        <f>ЗАПОЛНИТЬ!$B$21</f>
        <v>12</v>
      </c>
      <c r="E1989" s="145"/>
      <c r="F1989" s="144" t="str">
        <f>ЗАПОЛНИТЬ!$B$22</f>
        <v>15</v>
      </c>
      <c r="G1989" s="144" t="str">
        <f>ЗАПОЛНИТЬ!$B$20</f>
        <v>040222</v>
      </c>
      <c r="H1989" s="143" t="str">
        <f>IF(ЗАПОЛНИТЬ!$F$7=1,ЗАПОЛНИТЬ!$H$9,ЗАПОЛНИТЬ!$H$10)</f>
        <v>73</v>
      </c>
      <c r="I1989" s="146" t="e">
        <f>IF(ЗАПОЛНИТЬ!$F$7=1,#REF!,#REF!)</f>
        <v>#REF!</v>
      </c>
      <c r="J1989" s="145" t="str">
        <f>IF(ЗАПОЛНИТЬ!$F$7=1,CONCATENATE(ЗАПОЛНИТЬ!$F$18,ЗАПОЛНИТЬ!$D$18),ЗАПОЛНИТЬ!$E$18)</f>
        <v>01.07.2016</v>
      </c>
      <c r="K1989" s="143" t="e">
        <f>#REF!</f>
        <v>#REF!</v>
      </c>
      <c r="L1989" s="143" t="e">
        <f>IF(ЗАПОЛНИТЬ!$F$7=1,#REF!/1000,#REF!)</f>
        <v>#REF!</v>
      </c>
      <c r="M1989" s="143" t="e">
        <f>IF(ЗАПОЛНИТЬ!$F$7=1,#REF!/1000,#REF!)</f>
        <v>#REF!</v>
      </c>
      <c r="N1989" s="143" t="e">
        <f>IF(ЗАПОЛНИТЬ!$F$7=1,#REF!/1000,#REF!)</f>
        <v>#REF!</v>
      </c>
      <c r="O1989" s="143" t="e">
        <f>IF(ЗАПОЛНИТЬ!$F$7=1,#REF!/1000,#REF!)</f>
        <v>#REF!</v>
      </c>
      <c r="P1989" s="143" t="e">
        <f>IF(ЗАПОЛНИТЬ!$F$7=1,#REF!/1000,#REF!)</f>
        <v>#REF!</v>
      </c>
      <c r="Q1989" s="143" t="e">
        <f>IF(ЗАПОЛНИТЬ!$F$7=1,#REF!/1000,#REF!)</f>
        <v>#REF!</v>
      </c>
      <c r="R1989" s="143" t="e">
        <f>IF(ЗАПОЛНИТЬ!$F$7=1,#REF!/1000,#REF!)</f>
        <v>#REF!</v>
      </c>
      <c r="S1989" s="143" t="e">
        <f>IF(ЗАПОЛНИТЬ!$F$7=1,#REF!/1000,#REF!)</f>
        <v>#REF!</v>
      </c>
      <c r="T1989" s="143" t="e">
        <f>IF(ЗАПОЛНИТЬ!$F$7=1,#REF!/1000,#REF!)</f>
        <v>#REF!</v>
      </c>
      <c r="U1989" s="143" t="e">
        <f>IF(ЗАПОЛНИТЬ!$F$7=1,#REF!/1000,#REF!)</f>
        <v>#REF!</v>
      </c>
      <c r="V1989" s="145" t="e">
        <f t="shared" si="135"/>
        <v>#REF!</v>
      </c>
      <c r="W1989" s="145" t="e">
        <f>IF(SUM(L1989:U1989)&gt;0,1,0)</f>
        <v>#REF!</v>
      </c>
    </row>
    <row r="1990" spans="1:23">
      <c r="A1990" s="144" t="str">
        <f>ЗАПОЛНИТЬ!$B$23</f>
        <v>4</v>
      </c>
      <c r="B1990" s="144" t="str">
        <f>ЗАПОЛНИТЬ!$B$13</f>
        <v>24188344</v>
      </c>
      <c r="C1990" s="144" t="str">
        <f>ЗАПОЛНИТЬ!$B$24</f>
        <v>298</v>
      </c>
      <c r="D1990" s="144" t="str">
        <f>ЗАПОЛНИТЬ!$B$21</f>
        <v>12</v>
      </c>
      <c r="E1990" s="145"/>
      <c r="F1990" s="144" t="str">
        <f>ЗАПОЛНИТЬ!$B$22</f>
        <v>15</v>
      </c>
      <c r="G1990" s="144" t="str">
        <f>ЗАПОЛНИТЬ!$B$20</f>
        <v>040222</v>
      </c>
      <c r="H1990" s="143" t="str">
        <f>IF(ЗАПОЛНИТЬ!$F$7=1,ЗАПОЛНИТЬ!$H$9,ЗАПОЛНИТЬ!$H$10)</f>
        <v>73</v>
      </c>
      <c r="I1990" s="146" t="e">
        <f>IF(ЗАПОЛНИТЬ!$F$7=1,#REF!,#REF!)</f>
        <v>#REF!</v>
      </c>
      <c r="J1990" s="145" t="str">
        <f>IF(ЗАПОЛНИТЬ!$F$7=1,CONCATENATE(ЗАПОЛНИТЬ!$F$18,ЗАПОЛНИТЬ!$D$18),ЗАПОЛНИТЬ!$E$18)</f>
        <v>01.07.2016</v>
      </c>
      <c r="K1990" s="143" t="e">
        <f>#REF!</f>
        <v>#REF!</v>
      </c>
      <c r="L1990" s="143" t="e">
        <f>IF(ЗАПОЛНИТЬ!$F$7=1,#REF!/1000,#REF!)</f>
        <v>#REF!</v>
      </c>
      <c r="M1990" s="143" t="e">
        <f>IF(ЗАПОЛНИТЬ!$F$7=1,#REF!/1000,#REF!)</f>
        <v>#REF!</v>
      </c>
      <c r="N1990" s="143" t="e">
        <f>IF(ЗАПОЛНИТЬ!$F$7=1,#REF!/1000,#REF!)</f>
        <v>#REF!</v>
      </c>
      <c r="O1990" s="143" t="e">
        <f>IF(ЗАПОЛНИТЬ!$F$7=1,#REF!/1000,#REF!)</f>
        <v>#REF!</v>
      </c>
      <c r="P1990" s="143" t="e">
        <f>IF(ЗАПОЛНИТЬ!$F$7=1,#REF!/1000,#REF!)</f>
        <v>#REF!</v>
      </c>
      <c r="Q1990" s="143" t="e">
        <f>IF(ЗАПОЛНИТЬ!$F$7=1,#REF!/1000,#REF!)</f>
        <v>#REF!</v>
      </c>
      <c r="R1990" s="143" t="e">
        <f>IF(ЗАПОЛНИТЬ!$F$7=1,#REF!/1000,#REF!)</f>
        <v>#REF!</v>
      </c>
      <c r="S1990" s="143" t="e">
        <f>IF(ЗАПОЛНИТЬ!$F$7=1,#REF!/1000,#REF!)</f>
        <v>#REF!</v>
      </c>
      <c r="T1990" s="143" t="e">
        <f>IF(ЗАПОЛНИТЬ!$F$7=1,#REF!/1000,#REF!)</f>
        <v>#REF!</v>
      </c>
      <c r="U1990" s="143" t="e">
        <f>IF(ЗАПОЛНИТЬ!$F$7=1,#REF!/1000,#REF!)</f>
        <v>#REF!</v>
      </c>
      <c r="V1990" s="145" t="e">
        <f t="shared" si="135"/>
        <v>#REF!</v>
      </c>
      <c r="W1990" s="145" t="e">
        <f>IF(SUM(L1990:U1990)&gt;0,1,0)</f>
        <v>#REF!</v>
      </c>
    </row>
    <row r="1991" spans="1:23">
      <c r="A1991" s="144" t="str">
        <f>ЗАПОЛНИТЬ!$B$23</f>
        <v>4</v>
      </c>
      <c r="B1991" s="144" t="str">
        <f>ЗАПОЛНИТЬ!$B$13</f>
        <v>24188344</v>
      </c>
      <c r="C1991" s="144" t="str">
        <f>ЗАПОЛНИТЬ!$B$24</f>
        <v>298</v>
      </c>
      <c r="D1991" s="144" t="str">
        <f>ЗАПОЛНИТЬ!$B$21</f>
        <v>12</v>
      </c>
      <c r="E1991" s="145"/>
      <c r="F1991" s="144" t="str">
        <f>ЗАПОЛНИТЬ!$B$22</f>
        <v>15</v>
      </c>
      <c r="G1991" s="144" t="str">
        <f>ЗАПОЛНИТЬ!$B$20</f>
        <v>040222</v>
      </c>
      <c r="H1991" s="143" t="str">
        <f>IF(ЗАПОЛНИТЬ!$F$7=1,ЗАПОЛНИТЬ!$H$9,ЗАПОЛНИТЬ!$H$10)</f>
        <v>73</v>
      </c>
      <c r="I1991" s="146" t="e">
        <f>IF(ЗАПОЛНИТЬ!$F$7=1,#REF!,#REF!)</f>
        <v>#REF!</v>
      </c>
      <c r="J1991" s="145" t="str">
        <f>IF(ЗАПОЛНИТЬ!$F$7=1,CONCATENATE(ЗАПОЛНИТЬ!$F$18,ЗАПОЛНИТЬ!$D$18),ЗАПОЛНИТЬ!$E$18)</f>
        <v>01.07.2016</v>
      </c>
      <c r="K1991" s="143" t="e">
        <f>#REF!</f>
        <v>#REF!</v>
      </c>
      <c r="L1991" s="143" t="e">
        <f>IF(ЗАПОЛНИТЬ!$F$7=1,#REF!/1000,#REF!)</f>
        <v>#REF!</v>
      </c>
      <c r="M1991" s="143" t="e">
        <f>IF(ЗАПОЛНИТЬ!$F$7=1,#REF!/1000,#REF!)</f>
        <v>#REF!</v>
      </c>
      <c r="N1991" s="143" t="e">
        <f>IF(ЗАПОЛНИТЬ!$F$7=1,#REF!/1000,#REF!)</f>
        <v>#REF!</v>
      </c>
      <c r="O1991" s="143" t="e">
        <f>IF(ЗАПОЛНИТЬ!$F$7=1,#REF!/1000,#REF!)</f>
        <v>#REF!</v>
      </c>
      <c r="P1991" s="143" t="e">
        <f>IF(ЗАПОЛНИТЬ!$F$7=1,#REF!/1000,#REF!)</f>
        <v>#REF!</v>
      </c>
      <c r="Q1991" s="143" t="e">
        <f>IF(ЗАПОЛНИТЬ!$F$7=1,#REF!/1000,#REF!)</f>
        <v>#REF!</v>
      </c>
      <c r="R1991" s="143" t="e">
        <f>IF(ЗАПОЛНИТЬ!$F$7=1,#REF!/1000,#REF!)</f>
        <v>#REF!</v>
      </c>
      <c r="S1991" s="143" t="e">
        <f>IF(ЗАПОЛНИТЬ!$F$7=1,#REF!/1000,#REF!)</f>
        <v>#REF!</v>
      </c>
      <c r="T1991" s="143" t="e">
        <f>IF(ЗАПОЛНИТЬ!$F$7=1,#REF!/1000,#REF!)</f>
        <v>#REF!</v>
      </c>
      <c r="U1991" s="143" t="e">
        <f>IF(ЗАПОЛНИТЬ!$F$7=1,#REF!/1000,#REF!)</f>
        <v>#REF!</v>
      </c>
      <c r="V1991" s="145" t="e">
        <f t="shared" si="135"/>
        <v>#REF!</v>
      </c>
      <c r="W1991" s="145" t="e">
        <f>IF(SUM(L1991:U1991)&gt;0,1,0)</f>
        <v>#REF!</v>
      </c>
    </row>
    <row r="1992" spans="1:23">
      <c r="A1992" s="144" t="str">
        <f>ЗАПОЛНИТЬ!$B$23</f>
        <v>4</v>
      </c>
      <c r="B1992" s="144" t="str">
        <f>ЗАПОЛНИТЬ!$B$13</f>
        <v>24188344</v>
      </c>
      <c r="C1992" s="144" t="str">
        <f>ЗАПОЛНИТЬ!$B$24</f>
        <v>298</v>
      </c>
      <c r="D1992" s="144" t="str">
        <f>ЗАПОЛНИТЬ!$B$21</f>
        <v>12</v>
      </c>
      <c r="E1992" s="145"/>
      <c r="F1992" s="144" t="str">
        <f>ЗАПОЛНИТЬ!$B$22</f>
        <v>15</v>
      </c>
      <c r="G1992" s="144" t="str">
        <f>ЗАПОЛНИТЬ!$B$20</f>
        <v>040222</v>
      </c>
      <c r="H1992" s="143" t="str">
        <f>IF(ЗАПОЛНИТЬ!$F$7=1,ЗАПОЛНИТЬ!$H$9,ЗАПОЛНИТЬ!$H$10)</f>
        <v>73</v>
      </c>
      <c r="I1992" s="146" t="e">
        <f>IF(ЗАПОЛНИТЬ!$F$7=1,#REF!,#REF!)</f>
        <v>#REF!</v>
      </c>
      <c r="J1992" s="145" t="str">
        <f>IF(ЗАПОЛНИТЬ!$F$7=1,CONCATENATE(ЗАПОЛНИТЬ!$F$18,ЗАПОЛНИТЬ!$D$18),ЗАПОЛНИТЬ!$E$18)</f>
        <v>01.07.2016</v>
      </c>
      <c r="K1992" s="143" t="e">
        <f>#REF!</f>
        <v>#REF!</v>
      </c>
      <c r="L1992" s="143" t="e">
        <f>IF(ЗАПОЛНИТЬ!$F$7=1,#REF!/1000,#REF!)</f>
        <v>#REF!</v>
      </c>
      <c r="M1992" s="143" t="e">
        <f>IF(ЗАПОЛНИТЬ!$F$7=1,#REF!/1000,#REF!)</f>
        <v>#REF!</v>
      </c>
      <c r="N1992" s="143" t="e">
        <f>IF(ЗАПОЛНИТЬ!$F$7=1,#REF!/1000,#REF!)</f>
        <v>#REF!</v>
      </c>
      <c r="O1992" s="143" t="e">
        <f>IF(ЗАПОЛНИТЬ!$F$7=1,#REF!/1000,#REF!)</f>
        <v>#REF!</v>
      </c>
      <c r="P1992" s="143" t="e">
        <f>IF(ЗАПОЛНИТЬ!$F$7=1,#REF!/1000,#REF!)</f>
        <v>#REF!</v>
      </c>
      <c r="Q1992" s="143" t="e">
        <f>IF(ЗАПОЛНИТЬ!$F$7=1,#REF!/1000,#REF!)</f>
        <v>#REF!</v>
      </c>
      <c r="R1992" s="143" t="e">
        <f>IF(ЗАПОЛНИТЬ!$F$7=1,#REF!/1000,#REF!)</f>
        <v>#REF!</v>
      </c>
      <c r="S1992" s="143" t="e">
        <f>IF(ЗАПОЛНИТЬ!$F$7=1,#REF!/1000,#REF!)</f>
        <v>#REF!</v>
      </c>
      <c r="T1992" s="143" t="e">
        <f>IF(ЗАПОЛНИТЬ!$F$7=1,#REF!/1000,#REF!)</f>
        <v>#REF!</v>
      </c>
      <c r="U1992" s="143" t="e">
        <f>IF(ЗАПОЛНИТЬ!$F$7=1,#REF!/1000,#REF!)</f>
        <v>#REF!</v>
      </c>
      <c r="V1992" s="145" t="e">
        <f t="shared" si="135"/>
        <v>#REF!</v>
      </c>
      <c r="W1992" s="145" t="e">
        <f>IF(SUM(L1992:U1992)&gt;0,1,0)</f>
        <v>#REF!</v>
      </c>
    </row>
    <row r="1993" spans="1:23">
      <c r="A1993" s="144" t="str">
        <f>ЗАПОЛНИТЬ!$B$23</f>
        <v>4</v>
      </c>
      <c r="B1993" s="144" t="str">
        <f>ЗАПОЛНИТЬ!$B$13</f>
        <v>24188344</v>
      </c>
      <c r="C1993" s="144" t="str">
        <f>ЗАПОЛНИТЬ!$B$24</f>
        <v>298</v>
      </c>
      <c r="D1993" s="144" t="str">
        <f>ЗАПОЛНИТЬ!$B$21</f>
        <v>12</v>
      </c>
      <c r="E1993" s="145"/>
      <c r="F1993" s="144" t="str">
        <f>ЗАПОЛНИТЬ!$B$22</f>
        <v>15</v>
      </c>
      <c r="G1993" s="144" t="str">
        <f>ЗАПОЛНИТЬ!$B$20</f>
        <v>040222</v>
      </c>
      <c r="H1993" s="143" t="str">
        <f>IF(ЗАПОЛНИТЬ!$F$7=1,ЗАПОЛНИТЬ!$H$9,ЗАПОЛНИТЬ!$H$10)</f>
        <v>73</v>
      </c>
      <c r="I1993" s="146" t="e">
        <f>IF(ЗАПОЛНИТЬ!$F$7=1,#REF!,#REF!)</f>
        <v>#REF!</v>
      </c>
      <c r="J1993" s="145" t="str">
        <f>IF(ЗАПОЛНИТЬ!$F$7=1,CONCATENATE(ЗАПОЛНИТЬ!$F$18,ЗАПОЛНИТЬ!$D$18),ЗАПОЛНИТЬ!$E$18)</f>
        <v>01.07.2016</v>
      </c>
      <c r="K1993" s="143" t="e">
        <f>#REF!</f>
        <v>#REF!</v>
      </c>
      <c r="L1993" s="143" t="e">
        <f>IF(ЗАПОЛНИТЬ!$F$7=1,#REF!/1000,#REF!)</f>
        <v>#REF!</v>
      </c>
      <c r="M1993" s="143" t="e">
        <f>IF(ЗАПОЛНИТЬ!$F$7=1,#REF!/1000,#REF!)</f>
        <v>#REF!</v>
      </c>
      <c r="N1993" s="143" t="e">
        <f>IF(ЗАПОЛНИТЬ!$F$7=1,#REF!/1000,#REF!)</f>
        <v>#REF!</v>
      </c>
      <c r="O1993" s="143" t="e">
        <f>IF(ЗАПОЛНИТЬ!$F$7=1,#REF!/1000,#REF!)</f>
        <v>#REF!</v>
      </c>
      <c r="P1993" s="143" t="e">
        <f>IF(ЗАПОЛНИТЬ!$F$7=1,#REF!/1000,#REF!)</f>
        <v>#REF!</v>
      </c>
      <c r="Q1993" s="143" t="e">
        <f>IF(ЗАПОЛНИТЬ!$F$7=1,#REF!/1000,#REF!)</f>
        <v>#REF!</v>
      </c>
      <c r="R1993" s="143" t="e">
        <f>IF(ЗАПОЛНИТЬ!$F$7=1,#REF!/1000,#REF!)</f>
        <v>#REF!</v>
      </c>
      <c r="S1993" s="143" t="e">
        <f>IF(ЗАПОЛНИТЬ!$F$7=1,#REF!/1000,#REF!)</f>
        <v>#REF!</v>
      </c>
      <c r="T1993" s="143" t="e">
        <f>IF(ЗАПОЛНИТЬ!$F$7=1,#REF!/1000,#REF!)</f>
        <v>#REF!</v>
      </c>
      <c r="U1993" s="143" t="e">
        <f>IF(ЗАПОЛНИТЬ!$F$7=1,#REF!/1000,#REF!)</f>
        <v>#REF!</v>
      </c>
      <c r="V1993" s="145" t="e">
        <f t="shared" si="135"/>
        <v>#REF!</v>
      </c>
      <c r="W1993" s="145">
        <v>0</v>
      </c>
    </row>
    <row r="1994" spans="1:23">
      <c r="A1994" s="144" t="str">
        <f>ЗАПОЛНИТЬ!$B$23</f>
        <v>4</v>
      </c>
      <c r="B1994" s="144" t="str">
        <f>ЗАПОЛНИТЬ!$B$13</f>
        <v>24188344</v>
      </c>
      <c r="C1994" s="144" t="str">
        <f>ЗАПОЛНИТЬ!$B$24</f>
        <v>298</v>
      </c>
      <c r="D1994" s="144" t="str">
        <f>ЗАПОЛНИТЬ!$B$21</f>
        <v>12</v>
      </c>
      <c r="E1994" s="145"/>
      <c r="F1994" s="144" t="str">
        <f>ЗАПОЛНИТЬ!$B$22</f>
        <v>15</v>
      </c>
      <c r="G1994" s="144" t="str">
        <f>ЗАПОЛНИТЬ!$B$20</f>
        <v>040222</v>
      </c>
      <c r="H1994" s="143" t="str">
        <f>IF(ЗАПОЛНИТЬ!$F$7=1,ЗАПОЛНИТЬ!$H$9,ЗАПОЛНИТЬ!$H$10)</f>
        <v>73</v>
      </c>
      <c r="I1994" s="146" t="e">
        <f>IF(ЗАПОЛНИТЬ!$F$7=1,#REF!,#REF!)</f>
        <v>#REF!</v>
      </c>
      <c r="J1994" s="145" t="str">
        <f>IF(ЗАПОЛНИТЬ!$F$7=1,CONCATENATE(ЗАПОЛНИТЬ!$F$18,ЗАПОЛНИТЬ!$D$18),ЗАПОЛНИТЬ!$E$18)</f>
        <v>01.07.2016</v>
      </c>
      <c r="K1994" s="143" t="e">
        <f>#REF!</f>
        <v>#REF!</v>
      </c>
      <c r="L1994" s="143" t="e">
        <f>IF(ЗАПОЛНИТЬ!$F$7=1,#REF!/1000,#REF!)</f>
        <v>#REF!</v>
      </c>
      <c r="M1994" s="143" t="e">
        <f>IF(ЗАПОЛНИТЬ!$F$7=1,#REF!/1000,#REF!)</f>
        <v>#REF!</v>
      </c>
      <c r="N1994" s="143" t="e">
        <f>IF(ЗАПОЛНИТЬ!$F$7=1,#REF!/1000,#REF!)</f>
        <v>#REF!</v>
      </c>
      <c r="O1994" s="143" t="e">
        <f>IF(ЗАПОЛНИТЬ!$F$7=1,#REF!/1000,#REF!)</f>
        <v>#REF!</v>
      </c>
      <c r="P1994" s="143" t="e">
        <f>IF(ЗАПОЛНИТЬ!$F$7=1,#REF!/1000,#REF!)</f>
        <v>#REF!</v>
      </c>
      <c r="Q1994" s="143" t="e">
        <f>IF(ЗАПОЛНИТЬ!$F$7=1,#REF!/1000,#REF!)</f>
        <v>#REF!</v>
      </c>
      <c r="R1994" s="143" t="e">
        <f>IF(ЗАПОЛНИТЬ!$F$7=1,#REF!/1000,#REF!)</f>
        <v>#REF!</v>
      </c>
      <c r="S1994" s="143" t="e">
        <f>IF(ЗАПОЛНИТЬ!$F$7=1,#REF!/1000,#REF!)</f>
        <v>#REF!</v>
      </c>
      <c r="T1994" s="143" t="e">
        <f>IF(ЗАПОЛНИТЬ!$F$7=1,#REF!/1000,#REF!)</f>
        <v>#REF!</v>
      </c>
      <c r="U1994" s="143" t="e">
        <f>IF(ЗАПОЛНИТЬ!$F$7=1,#REF!/1000,#REF!)</f>
        <v>#REF!</v>
      </c>
      <c r="V1994" s="145" t="e">
        <f t="shared" si="135"/>
        <v>#REF!</v>
      </c>
      <c r="W1994" s="145" t="e">
        <f>IF(SUM(L1994:U1994)&gt;0,1,0)</f>
        <v>#REF!</v>
      </c>
    </row>
    <row r="1995" spans="1:23">
      <c r="A1995" s="144" t="str">
        <f>ЗАПОЛНИТЬ!$B$23</f>
        <v>4</v>
      </c>
      <c r="B1995" s="144" t="str">
        <f>ЗАПОЛНИТЬ!$B$13</f>
        <v>24188344</v>
      </c>
      <c r="C1995" s="144" t="str">
        <f>ЗАПОЛНИТЬ!$B$24</f>
        <v>298</v>
      </c>
      <c r="D1995" s="144" t="str">
        <f>ЗАПОЛНИТЬ!$B$21</f>
        <v>12</v>
      </c>
      <c r="E1995" s="145"/>
      <c r="F1995" s="144" t="str">
        <f>ЗАПОЛНИТЬ!$B$22</f>
        <v>15</v>
      </c>
      <c r="G1995" s="144" t="str">
        <f>ЗАПОЛНИТЬ!$B$20</f>
        <v>040222</v>
      </c>
      <c r="H1995" s="143" t="str">
        <f>IF(ЗАПОЛНИТЬ!$F$7=1,ЗАПОЛНИТЬ!$H$9,ЗАПОЛНИТЬ!$H$10)</f>
        <v>73</v>
      </c>
      <c r="I1995" s="146" t="e">
        <f>IF(ЗАПОЛНИТЬ!$F$7=1,#REF!,#REF!)</f>
        <v>#REF!</v>
      </c>
      <c r="J1995" s="145" t="str">
        <f>IF(ЗАПОЛНИТЬ!$F$7=1,CONCATENATE(ЗАПОЛНИТЬ!$F$18,ЗАПОЛНИТЬ!$D$18),ЗАПОЛНИТЬ!$E$18)</f>
        <v>01.07.2016</v>
      </c>
      <c r="K1995" s="143" t="e">
        <f>#REF!</f>
        <v>#REF!</v>
      </c>
      <c r="L1995" s="143" t="e">
        <f>IF(ЗАПОЛНИТЬ!$F$7=1,#REF!/1000,#REF!)</f>
        <v>#REF!</v>
      </c>
      <c r="M1995" s="143" t="e">
        <f>IF(ЗАПОЛНИТЬ!$F$7=1,#REF!/1000,#REF!)</f>
        <v>#REF!</v>
      </c>
      <c r="N1995" s="143" t="e">
        <f>IF(ЗАПОЛНИТЬ!$F$7=1,#REF!/1000,#REF!)</f>
        <v>#REF!</v>
      </c>
      <c r="O1995" s="143" t="e">
        <f>IF(ЗАПОЛНИТЬ!$F$7=1,#REF!/1000,#REF!)</f>
        <v>#REF!</v>
      </c>
      <c r="P1995" s="143" t="e">
        <f>IF(ЗАПОЛНИТЬ!$F$7=1,#REF!/1000,#REF!)</f>
        <v>#REF!</v>
      </c>
      <c r="Q1995" s="143" t="e">
        <f>IF(ЗАПОЛНИТЬ!$F$7=1,#REF!/1000,#REF!)</f>
        <v>#REF!</v>
      </c>
      <c r="R1995" s="143" t="e">
        <f>IF(ЗАПОЛНИТЬ!$F$7=1,#REF!/1000,#REF!)</f>
        <v>#REF!</v>
      </c>
      <c r="S1995" s="143" t="e">
        <f>IF(ЗАПОЛНИТЬ!$F$7=1,#REF!/1000,#REF!)</f>
        <v>#REF!</v>
      </c>
      <c r="T1995" s="143" t="e">
        <f>IF(ЗАПОЛНИТЬ!$F$7=1,#REF!/1000,#REF!)</f>
        <v>#REF!</v>
      </c>
      <c r="U1995" s="143" t="e">
        <f>IF(ЗАПОЛНИТЬ!$F$7=1,#REF!/1000,#REF!)</f>
        <v>#REF!</v>
      </c>
      <c r="V1995" s="145" t="e">
        <f t="shared" si="135"/>
        <v>#REF!</v>
      </c>
      <c r="W1995" s="145" t="e">
        <f>IF(SUM(L1995:U1995)&gt;0,1,0)</f>
        <v>#REF!</v>
      </c>
    </row>
    <row r="1996" spans="1:23">
      <c r="A1996" s="144" t="str">
        <f>ЗАПОЛНИТЬ!$B$23</f>
        <v>4</v>
      </c>
      <c r="B1996" s="144" t="str">
        <f>ЗАПОЛНИТЬ!$B$13</f>
        <v>24188344</v>
      </c>
      <c r="C1996" s="144" t="str">
        <f>ЗАПОЛНИТЬ!$B$24</f>
        <v>298</v>
      </c>
      <c r="D1996" s="144" t="str">
        <f>ЗАПОЛНИТЬ!$B$21</f>
        <v>12</v>
      </c>
      <c r="E1996" s="145"/>
      <c r="F1996" s="144" t="str">
        <f>ЗАПОЛНИТЬ!$B$22</f>
        <v>15</v>
      </c>
      <c r="G1996" s="144" t="str">
        <f>ЗАПОЛНИТЬ!$B$20</f>
        <v>040222</v>
      </c>
      <c r="H1996" s="143" t="str">
        <f>IF(ЗАПОЛНИТЬ!$F$7=1,ЗАПОЛНИТЬ!$H$9,ЗАПОЛНИТЬ!$H$10)</f>
        <v>73</v>
      </c>
      <c r="I1996" s="146" t="e">
        <f>IF(ЗАПОЛНИТЬ!$F$7=1,#REF!,#REF!)</f>
        <v>#REF!</v>
      </c>
      <c r="J1996" s="145" t="str">
        <f>IF(ЗАПОЛНИТЬ!$F$7=1,CONCATENATE(ЗАПОЛНИТЬ!$F$18,ЗАПОЛНИТЬ!$D$18),ЗАПОЛНИТЬ!$E$18)</f>
        <v>01.07.2016</v>
      </c>
      <c r="K1996" s="143" t="e">
        <f>#REF!</f>
        <v>#REF!</v>
      </c>
      <c r="L1996" s="143" t="e">
        <f>IF(ЗАПОЛНИТЬ!$F$7=1,#REF!/1000,#REF!)</f>
        <v>#REF!</v>
      </c>
      <c r="M1996" s="143" t="e">
        <f>IF(ЗАПОЛНИТЬ!$F$7=1,#REF!/1000,#REF!)</f>
        <v>#REF!</v>
      </c>
      <c r="N1996" s="143" t="e">
        <f>IF(ЗАПОЛНИТЬ!$F$7=1,#REF!/1000,#REF!)</f>
        <v>#REF!</v>
      </c>
      <c r="O1996" s="143" t="e">
        <f>IF(ЗАПОЛНИТЬ!$F$7=1,#REF!/1000,#REF!)</f>
        <v>#REF!</v>
      </c>
      <c r="P1996" s="143" t="e">
        <f>IF(ЗАПОЛНИТЬ!$F$7=1,#REF!/1000,#REF!)</f>
        <v>#REF!</v>
      </c>
      <c r="Q1996" s="143" t="e">
        <f>IF(ЗАПОЛНИТЬ!$F$7=1,#REF!/1000,#REF!)</f>
        <v>#REF!</v>
      </c>
      <c r="R1996" s="143" t="e">
        <f>IF(ЗАПОЛНИТЬ!$F$7=1,#REF!/1000,#REF!)</f>
        <v>#REF!</v>
      </c>
      <c r="S1996" s="143" t="e">
        <f>IF(ЗАПОЛНИТЬ!$F$7=1,#REF!/1000,#REF!)</f>
        <v>#REF!</v>
      </c>
      <c r="T1996" s="143" t="e">
        <f>IF(ЗАПОЛНИТЬ!$F$7=1,#REF!/1000,#REF!)</f>
        <v>#REF!</v>
      </c>
      <c r="U1996" s="143" t="e">
        <f>IF(ЗАПОЛНИТЬ!$F$7=1,#REF!/1000,#REF!)</f>
        <v>#REF!</v>
      </c>
      <c r="V1996" s="145" t="e">
        <f t="shared" si="135"/>
        <v>#REF!</v>
      </c>
      <c r="W1996" s="145" t="e">
        <f>IF(SUM(L1996:U1996)&gt;0,1,0)</f>
        <v>#REF!</v>
      </c>
    </row>
    <row r="1997" spans="1:23">
      <c r="A1997" s="144" t="str">
        <f>ЗАПОЛНИТЬ!$B$23</f>
        <v>4</v>
      </c>
      <c r="B1997" s="144" t="str">
        <f>ЗАПОЛНИТЬ!$B$13</f>
        <v>24188344</v>
      </c>
      <c r="C1997" s="144" t="str">
        <f>ЗАПОЛНИТЬ!$B$24</f>
        <v>298</v>
      </c>
      <c r="D1997" s="144" t="str">
        <f>ЗАПОЛНИТЬ!$B$21</f>
        <v>12</v>
      </c>
      <c r="E1997" s="145"/>
      <c r="F1997" s="144" t="str">
        <f>ЗАПОЛНИТЬ!$B$22</f>
        <v>15</v>
      </c>
      <c r="G1997" s="144" t="str">
        <f>ЗАПОЛНИТЬ!$B$20</f>
        <v>040222</v>
      </c>
      <c r="H1997" s="143" t="str">
        <f>IF(ЗАПОЛНИТЬ!$F$7=1,ЗАПОЛНИТЬ!$H$9,ЗАПОЛНИТЬ!$H$10)</f>
        <v>73</v>
      </c>
      <c r="I1997" s="146" t="e">
        <f>IF(ЗАПОЛНИТЬ!$F$7=1,#REF!,#REF!)</f>
        <v>#REF!</v>
      </c>
      <c r="J1997" s="145" t="str">
        <f>IF(ЗАПОЛНИТЬ!$F$7=1,CONCATENATE(ЗАПОЛНИТЬ!$F$18,ЗАПОЛНИТЬ!$D$18),ЗАПОЛНИТЬ!$E$18)</f>
        <v>01.07.2016</v>
      </c>
      <c r="K1997" s="143" t="e">
        <f>#REF!</f>
        <v>#REF!</v>
      </c>
      <c r="L1997" s="143" t="e">
        <f>IF(ЗАПОЛНИТЬ!$F$7=1,#REF!/1000,#REF!)</f>
        <v>#REF!</v>
      </c>
      <c r="M1997" s="143" t="e">
        <f>IF(ЗАПОЛНИТЬ!$F$7=1,#REF!/1000,#REF!)</f>
        <v>#REF!</v>
      </c>
      <c r="N1997" s="143" t="e">
        <f>IF(ЗАПОЛНИТЬ!$F$7=1,#REF!/1000,#REF!)</f>
        <v>#REF!</v>
      </c>
      <c r="O1997" s="143" t="e">
        <f>IF(ЗАПОЛНИТЬ!$F$7=1,#REF!/1000,#REF!)</f>
        <v>#REF!</v>
      </c>
      <c r="P1997" s="143" t="e">
        <f>IF(ЗАПОЛНИТЬ!$F$7=1,#REF!/1000,#REF!)</f>
        <v>#REF!</v>
      </c>
      <c r="Q1997" s="143" t="e">
        <f>IF(ЗАПОЛНИТЬ!$F$7=1,#REF!/1000,#REF!)</f>
        <v>#REF!</v>
      </c>
      <c r="R1997" s="143" t="e">
        <f>IF(ЗАПОЛНИТЬ!$F$7=1,#REF!/1000,#REF!)</f>
        <v>#REF!</v>
      </c>
      <c r="S1997" s="143" t="e">
        <f>IF(ЗАПОЛНИТЬ!$F$7=1,#REF!/1000,#REF!)</f>
        <v>#REF!</v>
      </c>
      <c r="T1997" s="143" t="e">
        <f>IF(ЗАПОЛНИТЬ!$F$7=1,#REF!/1000,#REF!)</f>
        <v>#REF!</v>
      </c>
      <c r="U1997" s="143" t="e">
        <f>IF(ЗАПОЛНИТЬ!$F$7=1,#REF!/1000,#REF!)</f>
        <v>#REF!</v>
      </c>
      <c r="V1997" s="145" t="e">
        <f t="shared" si="135"/>
        <v>#REF!</v>
      </c>
      <c r="W1997" s="145" t="e">
        <f>IF(SUM(L1997:U1997)&gt;0,1,0)</f>
        <v>#REF!</v>
      </c>
    </row>
    <row r="1998" spans="1:23">
      <c r="A1998" s="144" t="str">
        <f>ЗАПОЛНИТЬ!$B$23</f>
        <v>4</v>
      </c>
      <c r="B1998" s="144" t="str">
        <f>ЗАПОЛНИТЬ!$B$13</f>
        <v>24188344</v>
      </c>
      <c r="C1998" s="144" t="str">
        <f>ЗАПОЛНИТЬ!$B$24</f>
        <v>298</v>
      </c>
      <c r="D1998" s="144" t="str">
        <f>ЗАПОЛНИТЬ!$B$21</f>
        <v>12</v>
      </c>
      <c r="E1998" s="145"/>
      <c r="F1998" s="144" t="str">
        <f>ЗАПОЛНИТЬ!$B$22</f>
        <v>15</v>
      </c>
      <c r="G1998" s="144" t="str">
        <f>ЗАПОЛНИТЬ!$B$20</f>
        <v>040222</v>
      </c>
      <c r="H1998" s="143" t="str">
        <f>IF(ЗАПОЛНИТЬ!$F$7=1,ЗАПОЛНИТЬ!$H$9,ЗАПОЛНИТЬ!$H$10)</f>
        <v>73</v>
      </c>
      <c r="I1998" s="146" t="e">
        <f>IF(ЗАПОЛНИТЬ!$F$7=1,#REF!,#REF!)</f>
        <v>#REF!</v>
      </c>
      <c r="J1998" s="145" t="str">
        <f>IF(ЗАПОЛНИТЬ!$F$7=1,CONCATENATE(ЗАПОЛНИТЬ!$F$18,ЗАПОЛНИТЬ!$D$18),ЗАПОЛНИТЬ!$E$18)</f>
        <v>01.07.2016</v>
      </c>
      <c r="K1998" s="143">
        <v>9999</v>
      </c>
      <c r="L1998" s="143" t="e">
        <f>L1999</f>
        <v>#REF!</v>
      </c>
      <c r="M1998" s="143" t="e">
        <f t="shared" ref="M1998:U1998" si="136">M1999</f>
        <v>#REF!</v>
      </c>
      <c r="N1998" s="143" t="e">
        <f t="shared" si="136"/>
        <v>#REF!</v>
      </c>
      <c r="O1998" s="143" t="e">
        <f t="shared" si="136"/>
        <v>#REF!</v>
      </c>
      <c r="P1998" s="143" t="e">
        <f t="shared" si="136"/>
        <v>#REF!</v>
      </c>
      <c r="Q1998" s="143" t="e">
        <f t="shared" si="136"/>
        <v>#REF!</v>
      </c>
      <c r="R1998" s="143" t="e">
        <f t="shared" si="136"/>
        <v>#REF!</v>
      </c>
      <c r="S1998" s="143" t="e">
        <f t="shared" si="136"/>
        <v>#REF!</v>
      </c>
      <c r="T1998" s="143" t="e">
        <f t="shared" si="136"/>
        <v>#REF!</v>
      </c>
      <c r="U1998" s="143" t="e">
        <f t="shared" si="136"/>
        <v>#REF!</v>
      </c>
      <c r="V1998" s="145" t="e">
        <f t="shared" si="135"/>
        <v>#REF!</v>
      </c>
      <c r="W1998" s="145">
        <v>0</v>
      </c>
    </row>
    <row r="1999" spans="1:23">
      <c r="A1999" s="144" t="str">
        <f>ЗАПОЛНИТЬ!$B$23</f>
        <v>4</v>
      </c>
      <c r="B1999" s="144" t="str">
        <f>ЗАПОЛНИТЬ!$B$13</f>
        <v>24188344</v>
      </c>
      <c r="C1999" s="144" t="str">
        <f>ЗАПОЛНИТЬ!$B$24</f>
        <v>298</v>
      </c>
      <c r="D1999" s="144" t="str">
        <f>ЗАПОЛНИТЬ!$B$21</f>
        <v>12</v>
      </c>
      <c r="E1999" s="145"/>
      <c r="F1999" s="144" t="str">
        <f>ЗАПОЛНИТЬ!$B$22</f>
        <v>15</v>
      </c>
      <c r="G1999" s="144" t="str">
        <f>ЗАПОЛНИТЬ!$B$20</f>
        <v>040222</v>
      </c>
      <c r="H1999" s="143" t="str">
        <f>IF(ЗАПОЛНИТЬ!$F$7=1,ЗАПОЛНИТЬ!$H$9,ЗАПОЛНИТЬ!$H$10)</f>
        <v>73</v>
      </c>
      <c r="I1999" s="146" t="e">
        <f>IF(ЗАПОЛНИТЬ!$F$7=1,#REF!,#REF!)</f>
        <v>#REF!</v>
      </c>
      <c r="J1999" s="145" t="str">
        <f>IF(ЗАПОЛНИТЬ!$F$7=1,CONCATENATE(ЗАПОЛНИТЬ!$F$18,ЗАПОЛНИТЬ!$D$18),ЗАПОЛНИТЬ!$E$18)</f>
        <v>01.07.2016</v>
      </c>
      <c r="K1999" s="143">
        <v>2</v>
      </c>
      <c r="L1999" s="143" t="e">
        <f>IF(ЗАПОЛНИТЬ!$F$7=1,#REF!/1000,#REF!)</f>
        <v>#REF!</v>
      </c>
      <c r="M1999" s="143" t="e">
        <f>IF(ЗАПОЛНИТЬ!$F$7=1,#REF!/1000,#REF!)</f>
        <v>#REF!</v>
      </c>
      <c r="N1999" s="143" t="e">
        <f>IF(ЗАПОЛНИТЬ!$F$7=1,#REF!/1000,#REF!)</f>
        <v>#REF!</v>
      </c>
      <c r="O1999" s="143" t="e">
        <f>IF(ЗАПОЛНИТЬ!$F$7=1,#REF!/1000,#REF!)</f>
        <v>#REF!</v>
      </c>
      <c r="P1999" s="143" t="e">
        <f>IF(ЗАПОЛНИТЬ!$F$7=1,#REF!/1000,#REF!)</f>
        <v>#REF!</v>
      </c>
      <c r="Q1999" s="143" t="e">
        <f>IF(ЗАПОЛНИТЬ!$F$7=1,#REF!/1000,#REF!)</f>
        <v>#REF!</v>
      </c>
      <c r="R1999" s="143" t="e">
        <f>IF(ЗАПОЛНИТЬ!$F$7=1,#REF!/1000,#REF!)</f>
        <v>#REF!</v>
      </c>
      <c r="S1999" s="143" t="e">
        <f>IF(ЗАПОЛНИТЬ!$F$7=1,#REF!/1000,#REF!)</f>
        <v>#REF!</v>
      </c>
      <c r="T1999" s="143" t="e">
        <f>IF(ЗАПОЛНИТЬ!$F$7=1,#REF!/1000,#REF!)</f>
        <v>#REF!</v>
      </c>
      <c r="U1999" s="143" t="e">
        <f>IF(ЗАПОЛНИТЬ!$F$7=1,#REF!/1000,#REF!)</f>
        <v>#REF!</v>
      </c>
      <c r="V1999" s="145" t="e">
        <f t="shared" si="135"/>
        <v>#REF!</v>
      </c>
      <c r="W1999" s="145">
        <v>0</v>
      </c>
    </row>
    <row r="2000" spans="1:23">
      <c r="A2000" s="144" t="str">
        <f>ЗАПОЛНИТЬ!$B$23</f>
        <v>4</v>
      </c>
      <c r="B2000" s="144" t="str">
        <f>ЗАПОЛНИТЬ!$B$13</f>
        <v>24188344</v>
      </c>
      <c r="C2000" s="144" t="str">
        <f>ЗАПОЛНИТЬ!$B$24</f>
        <v>298</v>
      </c>
      <c r="D2000" s="144" t="str">
        <f>ЗАПОЛНИТЬ!$B$21</f>
        <v>12</v>
      </c>
      <c r="E2000" s="145"/>
      <c r="F2000" s="144" t="str">
        <f>ЗАПОЛНИТЬ!$B$22</f>
        <v>15</v>
      </c>
      <c r="G2000" s="144" t="str">
        <f>ЗАПОЛНИТЬ!$B$20</f>
        <v>040222</v>
      </c>
      <c r="H2000" s="143" t="str">
        <f>IF(ЗАПОЛНИТЬ!$F$7=1,ЗАПОЛНИТЬ!$H$9,ЗАПОЛНИТЬ!$H$10)</f>
        <v>73</v>
      </c>
      <c r="I2000" s="146" t="e">
        <f>IF(ЗАПОЛНИТЬ!$F$7=1,#REF!,#REF!)</f>
        <v>#REF!</v>
      </c>
      <c r="J2000" s="145" t="str">
        <f>IF(ЗАПОЛНИТЬ!$F$7=1,CONCATENATE(ЗАПОЛНИТЬ!$F$18,ЗАПОЛНИТЬ!$D$18),ЗАПОЛНИТЬ!$E$18)</f>
        <v>01.07.2016</v>
      </c>
      <c r="K2000" s="143" t="e">
        <f>#REF!</f>
        <v>#REF!</v>
      </c>
      <c r="L2000" s="143" t="e">
        <f>IF(ЗАПОЛНИТЬ!$F$7=1,#REF!/1000,#REF!)</f>
        <v>#REF!</v>
      </c>
      <c r="M2000" s="143" t="e">
        <f>IF(ЗАПОЛНИТЬ!$F$7=1,#REF!/1000,#REF!)</f>
        <v>#REF!</v>
      </c>
      <c r="N2000" s="143" t="e">
        <f>IF(ЗАПОЛНИТЬ!$F$7=1,#REF!/1000,#REF!)</f>
        <v>#REF!</v>
      </c>
      <c r="O2000" s="143" t="e">
        <f>IF(ЗАПОЛНИТЬ!$F$7=1,#REF!/1000,#REF!)</f>
        <v>#REF!</v>
      </c>
      <c r="P2000" s="143" t="e">
        <f>IF(ЗАПОЛНИТЬ!$F$7=1,#REF!/1000,#REF!)</f>
        <v>#REF!</v>
      </c>
      <c r="Q2000" s="143" t="e">
        <f>IF(ЗАПОЛНИТЬ!$F$7=1,#REF!/1000,#REF!)</f>
        <v>#REF!</v>
      </c>
      <c r="R2000" s="143" t="e">
        <f>IF(ЗАПОЛНИТЬ!$F$7=1,#REF!/1000,#REF!)</f>
        <v>#REF!</v>
      </c>
      <c r="S2000" s="143" t="e">
        <f>IF(ЗАПОЛНИТЬ!$F$7=1,#REF!/1000,#REF!)</f>
        <v>#REF!</v>
      </c>
      <c r="T2000" s="143" t="e">
        <f>IF(ЗАПОЛНИТЬ!$F$7=1,#REF!/1000,#REF!)</f>
        <v>#REF!</v>
      </c>
      <c r="U2000" s="143" t="e">
        <f>IF(ЗАПОЛНИТЬ!$F$7=1,#REF!/1000,#REF!)</f>
        <v>#REF!</v>
      </c>
      <c r="V2000" s="145" t="e">
        <f t="shared" si="135"/>
        <v>#REF!</v>
      </c>
      <c r="W2000" s="145">
        <v>0</v>
      </c>
    </row>
    <row r="2001" spans="1:23">
      <c r="A2001" s="144" t="str">
        <f>ЗАПОЛНИТЬ!$B$23</f>
        <v>4</v>
      </c>
      <c r="B2001" s="144" t="str">
        <f>ЗАПОЛНИТЬ!$B$13</f>
        <v>24188344</v>
      </c>
      <c r="C2001" s="144" t="str">
        <f>ЗАПОЛНИТЬ!$B$24</f>
        <v>298</v>
      </c>
      <c r="D2001" s="144" t="str">
        <f>ЗАПОЛНИТЬ!$B$21</f>
        <v>12</v>
      </c>
      <c r="E2001" s="145"/>
      <c r="F2001" s="144" t="str">
        <f>ЗАПОЛНИТЬ!$B$22</f>
        <v>15</v>
      </c>
      <c r="G2001" s="144" t="str">
        <f>ЗАПОЛНИТЬ!$B$20</f>
        <v>040222</v>
      </c>
      <c r="H2001" s="143" t="str">
        <f>IF(ЗАПОЛНИТЬ!$F$7=1,ЗАПОЛНИТЬ!$H$9,ЗАПОЛНИТЬ!$H$10)</f>
        <v>73</v>
      </c>
      <c r="I2001" s="146" t="e">
        <f>IF(ЗАПОЛНИТЬ!$F$7=1,#REF!,#REF!)</f>
        <v>#REF!</v>
      </c>
      <c r="J2001" s="145" t="str">
        <f>IF(ЗАПОЛНИТЬ!$F$7=1,CONCATENATE(ЗАПОЛНИТЬ!$F$18,ЗАПОЛНИТЬ!$D$18),ЗАПОЛНИТЬ!$E$18)</f>
        <v>01.07.2016</v>
      </c>
      <c r="K2001" s="143" t="e">
        <f>#REF!</f>
        <v>#REF!</v>
      </c>
      <c r="L2001" s="143" t="e">
        <f>IF(ЗАПОЛНИТЬ!$F$7=1,#REF!/1000,#REF!)</f>
        <v>#REF!</v>
      </c>
      <c r="M2001" s="143" t="e">
        <f>IF(ЗАПОЛНИТЬ!$F$7=1,#REF!/1000,#REF!)</f>
        <v>#REF!</v>
      </c>
      <c r="N2001" s="143" t="e">
        <f>IF(ЗАПОЛНИТЬ!$F$7=1,#REF!/1000,#REF!)</f>
        <v>#REF!</v>
      </c>
      <c r="O2001" s="143" t="e">
        <f>IF(ЗАПОЛНИТЬ!$F$7=1,#REF!/1000,#REF!)</f>
        <v>#REF!</v>
      </c>
      <c r="P2001" s="143" t="e">
        <f>IF(ЗАПОЛНИТЬ!$F$7=1,#REF!/1000,#REF!)</f>
        <v>#REF!</v>
      </c>
      <c r="Q2001" s="143" t="e">
        <f>IF(ЗАПОЛНИТЬ!$F$7=1,#REF!/1000,#REF!)</f>
        <v>#REF!</v>
      </c>
      <c r="R2001" s="143" t="e">
        <f>IF(ЗАПОЛНИТЬ!$F$7=1,#REF!/1000,#REF!)</f>
        <v>#REF!</v>
      </c>
      <c r="S2001" s="143" t="e">
        <f>IF(ЗАПОЛНИТЬ!$F$7=1,#REF!/1000,#REF!)</f>
        <v>#REF!</v>
      </c>
      <c r="T2001" s="143" t="e">
        <f>IF(ЗАПОЛНИТЬ!$F$7=1,#REF!/1000,#REF!)</f>
        <v>#REF!</v>
      </c>
      <c r="U2001" s="143" t="e">
        <f>IF(ЗАПОЛНИТЬ!$F$7=1,#REF!/1000,#REF!)</f>
        <v>#REF!</v>
      </c>
      <c r="V2001" s="145" t="e">
        <f t="shared" si="135"/>
        <v>#REF!</v>
      </c>
      <c r="W2001" s="145">
        <v>0</v>
      </c>
    </row>
    <row r="2002" spans="1:23">
      <c r="A2002" s="144" t="str">
        <f>ЗАПОЛНИТЬ!$B$23</f>
        <v>4</v>
      </c>
      <c r="B2002" s="144" t="str">
        <f>ЗАПОЛНИТЬ!$B$13</f>
        <v>24188344</v>
      </c>
      <c r="C2002" s="144" t="str">
        <f>ЗАПОЛНИТЬ!$B$24</f>
        <v>298</v>
      </c>
      <c r="D2002" s="144" t="str">
        <f>ЗАПОЛНИТЬ!$B$21</f>
        <v>12</v>
      </c>
      <c r="E2002" s="145"/>
      <c r="F2002" s="144" t="str">
        <f>ЗАПОЛНИТЬ!$B$22</f>
        <v>15</v>
      </c>
      <c r="G2002" s="144" t="str">
        <f>ЗАПОЛНИТЬ!$B$20</f>
        <v>040222</v>
      </c>
      <c r="H2002" s="143" t="str">
        <f>IF(ЗАПОЛНИТЬ!$F$7=1,ЗАПОЛНИТЬ!$H$9,ЗАПОЛНИТЬ!$H$10)</f>
        <v>73</v>
      </c>
      <c r="I2002" s="146" t="e">
        <f>IF(ЗАПОЛНИТЬ!$F$7=1,#REF!,#REF!)</f>
        <v>#REF!</v>
      </c>
      <c r="J2002" s="145" t="str">
        <f>IF(ЗАПОЛНИТЬ!$F$7=1,CONCATENATE(ЗАПОЛНИТЬ!$F$18,ЗАПОЛНИТЬ!$D$18),ЗАПОЛНИТЬ!$E$18)</f>
        <v>01.07.2016</v>
      </c>
      <c r="K2002" s="143" t="e">
        <f>#REF!</f>
        <v>#REF!</v>
      </c>
      <c r="L2002" s="143" t="e">
        <f>IF(ЗАПОЛНИТЬ!$F$7=1,#REF!/1000,#REF!)</f>
        <v>#REF!</v>
      </c>
      <c r="M2002" s="143" t="e">
        <f>IF(ЗАПОЛНИТЬ!$F$7=1,#REF!/1000,#REF!)</f>
        <v>#REF!</v>
      </c>
      <c r="N2002" s="143" t="e">
        <f>IF(ЗАПОЛНИТЬ!$F$7=1,#REF!/1000,#REF!)</f>
        <v>#REF!</v>
      </c>
      <c r="O2002" s="143" t="e">
        <f>IF(ЗАПОЛНИТЬ!$F$7=1,#REF!/1000,#REF!)</f>
        <v>#REF!</v>
      </c>
      <c r="P2002" s="143" t="e">
        <f>IF(ЗАПОЛНИТЬ!$F$7=1,#REF!/1000,#REF!)</f>
        <v>#REF!</v>
      </c>
      <c r="Q2002" s="143" t="e">
        <f>IF(ЗАПОЛНИТЬ!$F$7=1,#REF!/1000,#REF!)</f>
        <v>#REF!</v>
      </c>
      <c r="R2002" s="143" t="e">
        <f>IF(ЗАПОЛНИТЬ!$F$7=1,#REF!/1000,#REF!)</f>
        <v>#REF!</v>
      </c>
      <c r="S2002" s="143" t="e">
        <f>IF(ЗАПОЛНИТЬ!$F$7=1,#REF!/1000,#REF!)</f>
        <v>#REF!</v>
      </c>
      <c r="T2002" s="143" t="e">
        <f>IF(ЗАПОЛНИТЬ!$F$7=1,#REF!/1000,#REF!)</f>
        <v>#REF!</v>
      </c>
      <c r="U2002" s="143" t="e">
        <f>IF(ЗАПОЛНИТЬ!$F$7=1,#REF!/1000,#REF!)</f>
        <v>#REF!</v>
      </c>
      <c r="V2002" s="145" t="e">
        <f t="shared" si="135"/>
        <v>#REF!</v>
      </c>
      <c r="W2002" s="145">
        <v>0</v>
      </c>
    </row>
    <row r="2003" spans="1:23">
      <c r="A2003" s="144" t="str">
        <f>ЗАПОЛНИТЬ!$B$23</f>
        <v>4</v>
      </c>
      <c r="B2003" s="144" t="str">
        <f>ЗАПОЛНИТЬ!$B$13</f>
        <v>24188344</v>
      </c>
      <c r="C2003" s="144" t="str">
        <f>ЗАПОЛНИТЬ!$B$24</f>
        <v>298</v>
      </c>
      <c r="D2003" s="144" t="str">
        <f>ЗАПОЛНИТЬ!$B$21</f>
        <v>12</v>
      </c>
      <c r="E2003" s="145"/>
      <c r="F2003" s="144" t="str">
        <f>ЗАПОЛНИТЬ!$B$22</f>
        <v>15</v>
      </c>
      <c r="G2003" s="144" t="str">
        <f>ЗАПОЛНИТЬ!$B$20</f>
        <v>040222</v>
      </c>
      <c r="H2003" s="143" t="str">
        <f>IF(ЗАПОЛНИТЬ!$F$7=1,ЗАПОЛНИТЬ!$H$9,ЗАПОЛНИТЬ!$H$10)</f>
        <v>73</v>
      </c>
      <c r="I2003" s="146" t="e">
        <f>IF(ЗАПОЛНИТЬ!$F$7=1,#REF!,#REF!)</f>
        <v>#REF!</v>
      </c>
      <c r="J2003" s="145" t="str">
        <f>IF(ЗАПОЛНИТЬ!$F$7=1,CONCATENATE(ЗАПОЛНИТЬ!$F$18,ЗАПОЛНИТЬ!$D$18),ЗАПОЛНИТЬ!$E$18)</f>
        <v>01.07.2016</v>
      </c>
      <c r="K2003" s="143" t="e">
        <f>#REF!</f>
        <v>#REF!</v>
      </c>
      <c r="L2003" s="143" t="e">
        <f>IF(ЗАПОЛНИТЬ!$F$7=1,#REF!/1000,#REF!)</f>
        <v>#REF!</v>
      </c>
      <c r="M2003" s="143" t="e">
        <f>IF(ЗАПОЛНИТЬ!$F$7=1,#REF!/1000,#REF!)</f>
        <v>#REF!</v>
      </c>
      <c r="N2003" s="143" t="e">
        <f>IF(ЗАПОЛНИТЬ!$F$7=1,#REF!/1000,#REF!)</f>
        <v>#REF!</v>
      </c>
      <c r="O2003" s="143" t="e">
        <f>IF(ЗАПОЛНИТЬ!$F$7=1,#REF!/1000,#REF!)</f>
        <v>#REF!</v>
      </c>
      <c r="P2003" s="143" t="e">
        <f>IF(ЗАПОЛНИТЬ!$F$7=1,#REF!/1000,#REF!)</f>
        <v>#REF!</v>
      </c>
      <c r="Q2003" s="143" t="e">
        <f>IF(ЗАПОЛНИТЬ!$F$7=1,#REF!/1000,#REF!)</f>
        <v>#REF!</v>
      </c>
      <c r="R2003" s="143" t="e">
        <f>IF(ЗАПОЛНИТЬ!$F$7=1,#REF!/1000,#REF!)</f>
        <v>#REF!</v>
      </c>
      <c r="S2003" s="143" t="e">
        <f>IF(ЗАПОЛНИТЬ!$F$7=1,#REF!/1000,#REF!)</f>
        <v>#REF!</v>
      </c>
      <c r="T2003" s="143" t="e">
        <f>IF(ЗАПОЛНИТЬ!$F$7=1,#REF!/1000,#REF!)</f>
        <v>#REF!</v>
      </c>
      <c r="U2003" s="143" t="e">
        <f>IF(ЗАПОЛНИТЬ!$F$7=1,#REF!/1000,#REF!)</f>
        <v>#REF!</v>
      </c>
      <c r="V2003" s="145" t="e">
        <f t="shared" si="135"/>
        <v>#REF!</v>
      </c>
      <c r="W2003" s="145" t="e">
        <f>IF(SUM(L2003:U2003)&gt;0,1,0)</f>
        <v>#REF!</v>
      </c>
    </row>
    <row r="2004" spans="1:23">
      <c r="A2004" s="144" t="str">
        <f>ЗАПОЛНИТЬ!$B$23</f>
        <v>4</v>
      </c>
      <c r="B2004" s="144" t="str">
        <f>ЗАПОЛНИТЬ!$B$13</f>
        <v>24188344</v>
      </c>
      <c r="C2004" s="144" t="str">
        <f>ЗАПОЛНИТЬ!$B$24</f>
        <v>298</v>
      </c>
      <c r="D2004" s="144" t="str">
        <f>ЗАПОЛНИТЬ!$B$21</f>
        <v>12</v>
      </c>
      <c r="E2004" s="145"/>
      <c r="F2004" s="144" t="str">
        <f>ЗАПОЛНИТЬ!$B$22</f>
        <v>15</v>
      </c>
      <c r="G2004" s="144" t="str">
        <f>ЗАПОЛНИТЬ!$B$20</f>
        <v>040222</v>
      </c>
      <c r="H2004" s="143" t="str">
        <f>IF(ЗАПОЛНИТЬ!$F$7=1,ЗАПОЛНИТЬ!$H$9,ЗАПОЛНИТЬ!$H$10)</f>
        <v>73</v>
      </c>
      <c r="I2004" s="146" t="e">
        <f>IF(ЗАПОЛНИТЬ!$F$7=1,#REF!,#REF!)</f>
        <v>#REF!</v>
      </c>
      <c r="J2004" s="145" t="str">
        <f>IF(ЗАПОЛНИТЬ!$F$7=1,CONCATENATE(ЗАПОЛНИТЬ!$F$18,ЗАПОЛНИТЬ!$D$18),ЗАПОЛНИТЬ!$E$18)</f>
        <v>01.07.2016</v>
      </c>
      <c r="K2004" s="143" t="e">
        <f>#REF!</f>
        <v>#REF!</v>
      </c>
      <c r="L2004" s="143" t="e">
        <f>IF(ЗАПОЛНИТЬ!$F$7=1,#REF!/1000,#REF!)</f>
        <v>#REF!</v>
      </c>
      <c r="M2004" s="143" t="e">
        <f>IF(ЗАПОЛНИТЬ!$F$7=1,#REF!/1000,#REF!)</f>
        <v>#REF!</v>
      </c>
      <c r="N2004" s="143" t="e">
        <f>IF(ЗАПОЛНИТЬ!$F$7=1,#REF!/1000,#REF!)</f>
        <v>#REF!</v>
      </c>
      <c r="O2004" s="143" t="e">
        <f>IF(ЗАПОЛНИТЬ!$F$7=1,#REF!/1000,#REF!)</f>
        <v>#REF!</v>
      </c>
      <c r="P2004" s="143" t="e">
        <f>IF(ЗАПОЛНИТЬ!$F$7=1,#REF!/1000,#REF!)</f>
        <v>#REF!</v>
      </c>
      <c r="Q2004" s="143" t="e">
        <f>IF(ЗАПОЛНИТЬ!$F$7=1,#REF!/1000,#REF!)</f>
        <v>#REF!</v>
      </c>
      <c r="R2004" s="143" t="e">
        <f>IF(ЗАПОЛНИТЬ!$F$7=1,#REF!/1000,#REF!)</f>
        <v>#REF!</v>
      </c>
      <c r="S2004" s="143" t="e">
        <f>IF(ЗАПОЛНИТЬ!$F$7=1,#REF!/1000,#REF!)</f>
        <v>#REF!</v>
      </c>
      <c r="T2004" s="143" t="e">
        <f>IF(ЗАПОЛНИТЬ!$F$7=1,#REF!/1000,#REF!)</f>
        <v>#REF!</v>
      </c>
      <c r="U2004" s="143" t="e">
        <f>IF(ЗАПОЛНИТЬ!$F$7=1,#REF!/1000,#REF!)</f>
        <v>#REF!</v>
      </c>
      <c r="V2004" s="145" t="e">
        <f t="shared" si="135"/>
        <v>#REF!</v>
      </c>
      <c r="W2004" s="145" t="e">
        <f>IF(SUM(L2004:U2004)&gt;0,1,0)</f>
        <v>#REF!</v>
      </c>
    </row>
    <row r="2005" spans="1:23">
      <c r="A2005" s="144" t="str">
        <f>ЗАПОЛНИТЬ!$B$23</f>
        <v>4</v>
      </c>
      <c r="B2005" s="144" t="str">
        <f>ЗАПОЛНИТЬ!$B$13</f>
        <v>24188344</v>
      </c>
      <c r="C2005" s="144" t="str">
        <f>ЗАПОЛНИТЬ!$B$24</f>
        <v>298</v>
      </c>
      <c r="D2005" s="144" t="str">
        <f>ЗАПОЛНИТЬ!$B$21</f>
        <v>12</v>
      </c>
      <c r="E2005" s="145"/>
      <c r="F2005" s="144" t="str">
        <f>ЗАПОЛНИТЬ!$B$22</f>
        <v>15</v>
      </c>
      <c r="G2005" s="144" t="str">
        <f>ЗАПОЛНИТЬ!$B$20</f>
        <v>040222</v>
      </c>
      <c r="H2005" s="143" t="str">
        <f>IF(ЗАПОЛНИТЬ!$F$7=1,ЗАПОЛНИТЬ!$H$9,ЗАПОЛНИТЬ!$H$10)</f>
        <v>73</v>
      </c>
      <c r="I2005" s="146" t="e">
        <f>IF(ЗАПОЛНИТЬ!$F$7=1,#REF!,#REF!)</f>
        <v>#REF!</v>
      </c>
      <c r="J2005" s="145" t="str">
        <f>IF(ЗАПОЛНИТЬ!$F$7=1,CONCATENATE(ЗАПОЛНИТЬ!$F$18,ЗАПОЛНИТЬ!$D$18),ЗАПОЛНИТЬ!$E$18)</f>
        <v>01.07.2016</v>
      </c>
      <c r="K2005" s="143" t="e">
        <f>#REF!</f>
        <v>#REF!</v>
      </c>
      <c r="L2005" s="143" t="e">
        <f>IF(ЗАПОЛНИТЬ!$F$7=1,#REF!/1000,#REF!)</f>
        <v>#REF!</v>
      </c>
      <c r="M2005" s="143" t="e">
        <f>IF(ЗАПОЛНИТЬ!$F$7=1,#REF!/1000,#REF!)</f>
        <v>#REF!</v>
      </c>
      <c r="N2005" s="143" t="e">
        <f>IF(ЗАПОЛНИТЬ!$F$7=1,#REF!/1000,#REF!)</f>
        <v>#REF!</v>
      </c>
      <c r="O2005" s="143" t="e">
        <f>IF(ЗАПОЛНИТЬ!$F$7=1,#REF!/1000,#REF!)</f>
        <v>#REF!</v>
      </c>
      <c r="P2005" s="143" t="e">
        <f>IF(ЗАПОЛНИТЬ!$F$7=1,#REF!/1000,#REF!)</f>
        <v>#REF!</v>
      </c>
      <c r="Q2005" s="143" t="e">
        <f>IF(ЗАПОЛНИТЬ!$F$7=1,#REF!/1000,#REF!)</f>
        <v>#REF!</v>
      </c>
      <c r="R2005" s="143" t="e">
        <f>IF(ЗАПОЛНИТЬ!$F$7=1,#REF!/1000,#REF!)</f>
        <v>#REF!</v>
      </c>
      <c r="S2005" s="143" t="e">
        <f>IF(ЗАПОЛНИТЬ!$F$7=1,#REF!/1000,#REF!)</f>
        <v>#REF!</v>
      </c>
      <c r="T2005" s="143" t="e">
        <f>IF(ЗАПОЛНИТЬ!$F$7=1,#REF!/1000,#REF!)</f>
        <v>#REF!</v>
      </c>
      <c r="U2005" s="143" t="e">
        <f>IF(ЗАПОЛНИТЬ!$F$7=1,#REF!/1000,#REF!)</f>
        <v>#REF!</v>
      </c>
      <c r="V2005" s="145" t="e">
        <f t="shared" si="135"/>
        <v>#REF!</v>
      </c>
      <c r="W2005" s="145" t="e">
        <f>IF(SUM(L2005:U2005)&gt;0,1,0)</f>
        <v>#REF!</v>
      </c>
    </row>
    <row r="2006" spans="1:23">
      <c r="A2006" s="144" t="str">
        <f>ЗАПОЛНИТЬ!$B$23</f>
        <v>4</v>
      </c>
      <c r="B2006" s="144" t="str">
        <f>ЗАПОЛНИТЬ!$B$13</f>
        <v>24188344</v>
      </c>
      <c r="C2006" s="144" t="str">
        <f>ЗАПОЛНИТЬ!$B$24</f>
        <v>298</v>
      </c>
      <c r="D2006" s="144" t="str">
        <f>ЗАПОЛНИТЬ!$B$21</f>
        <v>12</v>
      </c>
      <c r="E2006" s="145"/>
      <c r="F2006" s="144" t="str">
        <f>ЗАПОЛНИТЬ!$B$22</f>
        <v>15</v>
      </c>
      <c r="G2006" s="144" t="str">
        <f>ЗАПОЛНИТЬ!$B$20</f>
        <v>040222</v>
      </c>
      <c r="H2006" s="143" t="str">
        <f>IF(ЗАПОЛНИТЬ!$F$7=1,ЗАПОЛНИТЬ!$H$9,ЗАПОЛНИТЬ!$H$10)</f>
        <v>73</v>
      </c>
      <c r="I2006" s="146" t="e">
        <f>IF(ЗАПОЛНИТЬ!$F$7=1,#REF!,#REF!)</f>
        <v>#REF!</v>
      </c>
      <c r="J2006" s="145" t="str">
        <f>IF(ЗАПОЛНИТЬ!$F$7=1,CONCATENATE(ЗАПОЛНИТЬ!$F$18,ЗАПОЛНИТЬ!$D$18),ЗАПОЛНИТЬ!$E$18)</f>
        <v>01.07.2016</v>
      </c>
      <c r="K2006" s="143" t="e">
        <f>#REF!</f>
        <v>#REF!</v>
      </c>
      <c r="L2006" s="143" t="e">
        <f>IF(ЗАПОЛНИТЬ!$F$7=1,#REF!/1000,#REF!)</f>
        <v>#REF!</v>
      </c>
      <c r="M2006" s="143" t="e">
        <f>IF(ЗАПОЛНИТЬ!$F$7=1,#REF!/1000,#REF!)</f>
        <v>#REF!</v>
      </c>
      <c r="N2006" s="143" t="e">
        <f>IF(ЗАПОЛНИТЬ!$F$7=1,#REF!/1000,#REF!)</f>
        <v>#REF!</v>
      </c>
      <c r="O2006" s="143" t="e">
        <f>IF(ЗАПОЛНИТЬ!$F$7=1,#REF!/1000,#REF!)</f>
        <v>#REF!</v>
      </c>
      <c r="P2006" s="143" t="e">
        <f>IF(ЗАПОЛНИТЬ!$F$7=1,#REF!/1000,#REF!)</f>
        <v>#REF!</v>
      </c>
      <c r="Q2006" s="143" t="e">
        <f>IF(ЗАПОЛНИТЬ!$F$7=1,#REF!/1000,#REF!)</f>
        <v>#REF!</v>
      </c>
      <c r="R2006" s="143" t="e">
        <f>IF(ЗАПОЛНИТЬ!$F$7=1,#REF!/1000,#REF!)</f>
        <v>#REF!</v>
      </c>
      <c r="S2006" s="143" t="e">
        <f>IF(ЗАПОЛНИТЬ!$F$7=1,#REF!/1000,#REF!)</f>
        <v>#REF!</v>
      </c>
      <c r="T2006" s="143" t="e">
        <f>IF(ЗАПОЛНИТЬ!$F$7=1,#REF!/1000,#REF!)</f>
        <v>#REF!</v>
      </c>
      <c r="U2006" s="143" t="e">
        <f>IF(ЗАПОЛНИТЬ!$F$7=1,#REF!/1000,#REF!)</f>
        <v>#REF!</v>
      </c>
      <c r="V2006" s="145" t="e">
        <f t="shared" si="135"/>
        <v>#REF!</v>
      </c>
      <c r="W2006" s="145">
        <v>0</v>
      </c>
    </row>
    <row r="2007" spans="1:23">
      <c r="A2007" s="144" t="str">
        <f>ЗАПОЛНИТЬ!$B$23</f>
        <v>4</v>
      </c>
      <c r="B2007" s="144" t="str">
        <f>ЗАПОЛНИТЬ!$B$13</f>
        <v>24188344</v>
      </c>
      <c r="C2007" s="144" t="str">
        <f>ЗАПОЛНИТЬ!$B$24</f>
        <v>298</v>
      </c>
      <c r="D2007" s="144" t="str">
        <f>ЗАПОЛНИТЬ!$B$21</f>
        <v>12</v>
      </c>
      <c r="E2007" s="145"/>
      <c r="F2007" s="144" t="str">
        <f>ЗАПОЛНИТЬ!$B$22</f>
        <v>15</v>
      </c>
      <c r="G2007" s="144" t="str">
        <f>ЗАПОЛНИТЬ!$B$20</f>
        <v>040222</v>
      </c>
      <c r="H2007" s="143" t="str">
        <f>IF(ЗАПОЛНИТЬ!$F$7=1,ЗАПОЛНИТЬ!$H$9,ЗАПОЛНИТЬ!$H$10)</f>
        <v>73</v>
      </c>
      <c r="I2007" s="146" t="e">
        <f>IF(ЗАПОЛНИТЬ!$F$7=1,#REF!,#REF!)</f>
        <v>#REF!</v>
      </c>
      <c r="J2007" s="145" t="str">
        <f>IF(ЗАПОЛНИТЬ!$F$7=1,CONCATENATE(ЗАПОЛНИТЬ!$F$18,ЗАПОЛНИТЬ!$D$18),ЗАПОЛНИТЬ!$E$18)</f>
        <v>01.07.2016</v>
      </c>
      <c r="K2007" s="143" t="e">
        <f>#REF!</f>
        <v>#REF!</v>
      </c>
      <c r="L2007" s="143" t="e">
        <f>IF(ЗАПОЛНИТЬ!$F$7=1,#REF!/1000,#REF!)</f>
        <v>#REF!</v>
      </c>
      <c r="M2007" s="143" t="e">
        <f>IF(ЗАПОЛНИТЬ!$F$7=1,#REF!/1000,#REF!)</f>
        <v>#REF!</v>
      </c>
      <c r="N2007" s="143" t="e">
        <f>IF(ЗАПОЛНИТЬ!$F$7=1,#REF!/1000,#REF!)</f>
        <v>#REF!</v>
      </c>
      <c r="O2007" s="143" t="e">
        <f>IF(ЗАПОЛНИТЬ!$F$7=1,#REF!/1000,#REF!)</f>
        <v>#REF!</v>
      </c>
      <c r="P2007" s="143" t="e">
        <f>IF(ЗАПОЛНИТЬ!$F$7=1,#REF!/1000,#REF!)</f>
        <v>#REF!</v>
      </c>
      <c r="Q2007" s="143" t="e">
        <f>IF(ЗАПОЛНИТЬ!$F$7=1,#REF!/1000,#REF!)</f>
        <v>#REF!</v>
      </c>
      <c r="R2007" s="143" t="e">
        <f>IF(ЗАПОЛНИТЬ!$F$7=1,#REF!/1000,#REF!)</f>
        <v>#REF!</v>
      </c>
      <c r="S2007" s="143" t="e">
        <f>IF(ЗАПОЛНИТЬ!$F$7=1,#REF!/1000,#REF!)</f>
        <v>#REF!</v>
      </c>
      <c r="T2007" s="143" t="e">
        <f>IF(ЗАПОЛНИТЬ!$F$7=1,#REF!/1000,#REF!)</f>
        <v>#REF!</v>
      </c>
      <c r="U2007" s="143" t="e">
        <f>IF(ЗАПОЛНИТЬ!$F$7=1,#REF!/1000,#REF!)</f>
        <v>#REF!</v>
      </c>
      <c r="V2007" s="145" t="e">
        <f t="shared" si="135"/>
        <v>#REF!</v>
      </c>
      <c r="W2007" s="145" t="e">
        <f t="shared" ref="W2007:W2012" si="137">IF(SUM(L2007:U2007)&gt;0,1,0)</f>
        <v>#REF!</v>
      </c>
    </row>
    <row r="2008" spans="1:23">
      <c r="A2008" s="144" t="str">
        <f>ЗАПОЛНИТЬ!$B$23</f>
        <v>4</v>
      </c>
      <c r="B2008" s="144" t="str">
        <f>ЗАПОЛНИТЬ!$B$13</f>
        <v>24188344</v>
      </c>
      <c r="C2008" s="144" t="str">
        <f>ЗАПОЛНИТЬ!$B$24</f>
        <v>298</v>
      </c>
      <c r="D2008" s="144" t="str">
        <f>ЗАПОЛНИТЬ!$B$21</f>
        <v>12</v>
      </c>
      <c r="E2008" s="145"/>
      <c r="F2008" s="144" t="str">
        <f>ЗАПОЛНИТЬ!$B$22</f>
        <v>15</v>
      </c>
      <c r="G2008" s="144" t="str">
        <f>ЗАПОЛНИТЬ!$B$20</f>
        <v>040222</v>
      </c>
      <c r="H2008" s="143" t="str">
        <f>IF(ЗАПОЛНИТЬ!$F$7=1,ЗАПОЛНИТЬ!$H$9,ЗАПОЛНИТЬ!$H$10)</f>
        <v>73</v>
      </c>
      <c r="I2008" s="146" t="e">
        <f>IF(ЗАПОЛНИТЬ!$F$7=1,#REF!,#REF!)</f>
        <v>#REF!</v>
      </c>
      <c r="J2008" s="145" t="str">
        <f>IF(ЗАПОЛНИТЬ!$F$7=1,CONCATENATE(ЗАПОЛНИТЬ!$F$18,ЗАПОЛНИТЬ!$D$18),ЗАПОЛНИТЬ!$E$18)</f>
        <v>01.07.2016</v>
      </c>
      <c r="K2008" s="143" t="e">
        <f>#REF!</f>
        <v>#REF!</v>
      </c>
      <c r="L2008" s="143" t="e">
        <f>IF(ЗАПОЛНИТЬ!$F$7=1,#REF!/1000,#REF!)</f>
        <v>#REF!</v>
      </c>
      <c r="M2008" s="143" t="e">
        <f>IF(ЗАПОЛНИТЬ!$F$7=1,#REF!/1000,#REF!)</f>
        <v>#REF!</v>
      </c>
      <c r="N2008" s="143" t="e">
        <f>IF(ЗАПОЛНИТЬ!$F$7=1,#REF!/1000,#REF!)</f>
        <v>#REF!</v>
      </c>
      <c r="O2008" s="143" t="e">
        <f>IF(ЗАПОЛНИТЬ!$F$7=1,#REF!/1000,#REF!)</f>
        <v>#REF!</v>
      </c>
      <c r="P2008" s="143" t="e">
        <f>IF(ЗАПОЛНИТЬ!$F$7=1,#REF!/1000,#REF!)</f>
        <v>#REF!</v>
      </c>
      <c r="Q2008" s="143" t="e">
        <f>IF(ЗАПОЛНИТЬ!$F$7=1,#REF!/1000,#REF!)</f>
        <v>#REF!</v>
      </c>
      <c r="R2008" s="143" t="e">
        <f>IF(ЗАПОЛНИТЬ!$F$7=1,#REF!/1000,#REF!)</f>
        <v>#REF!</v>
      </c>
      <c r="S2008" s="143" t="e">
        <f>IF(ЗАПОЛНИТЬ!$F$7=1,#REF!/1000,#REF!)</f>
        <v>#REF!</v>
      </c>
      <c r="T2008" s="143" t="e">
        <f>IF(ЗАПОЛНИТЬ!$F$7=1,#REF!/1000,#REF!)</f>
        <v>#REF!</v>
      </c>
      <c r="U2008" s="143" t="e">
        <f>IF(ЗАПОЛНИТЬ!$F$7=1,#REF!/1000,#REF!)</f>
        <v>#REF!</v>
      </c>
      <c r="V2008" s="145" t="e">
        <f t="shared" si="135"/>
        <v>#REF!</v>
      </c>
      <c r="W2008" s="145" t="e">
        <f t="shared" si="137"/>
        <v>#REF!</v>
      </c>
    </row>
    <row r="2009" spans="1:23">
      <c r="A2009" s="144" t="str">
        <f>ЗАПОЛНИТЬ!$B$23</f>
        <v>4</v>
      </c>
      <c r="B2009" s="144" t="str">
        <f>ЗАПОЛНИТЬ!$B$13</f>
        <v>24188344</v>
      </c>
      <c r="C2009" s="144" t="str">
        <f>ЗАПОЛНИТЬ!$B$24</f>
        <v>298</v>
      </c>
      <c r="D2009" s="144" t="str">
        <f>ЗАПОЛНИТЬ!$B$21</f>
        <v>12</v>
      </c>
      <c r="E2009" s="145"/>
      <c r="F2009" s="144" t="str">
        <f>ЗАПОЛНИТЬ!$B$22</f>
        <v>15</v>
      </c>
      <c r="G2009" s="144" t="str">
        <f>ЗАПОЛНИТЬ!$B$20</f>
        <v>040222</v>
      </c>
      <c r="H2009" s="143" t="str">
        <f>IF(ЗАПОЛНИТЬ!$F$7=1,ЗАПОЛНИТЬ!$H$9,ЗАПОЛНИТЬ!$H$10)</f>
        <v>73</v>
      </c>
      <c r="I2009" s="146" t="e">
        <f>IF(ЗАПОЛНИТЬ!$F$7=1,#REF!,#REF!)</f>
        <v>#REF!</v>
      </c>
      <c r="J2009" s="145" t="str">
        <f>IF(ЗАПОЛНИТЬ!$F$7=1,CONCATENATE(ЗАПОЛНИТЬ!$F$18,ЗАПОЛНИТЬ!$D$18),ЗАПОЛНИТЬ!$E$18)</f>
        <v>01.07.2016</v>
      </c>
      <c r="K2009" s="143" t="e">
        <f>#REF!</f>
        <v>#REF!</v>
      </c>
      <c r="L2009" s="143" t="e">
        <f>IF(ЗАПОЛНИТЬ!$F$7=1,#REF!/1000,#REF!)</f>
        <v>#REF!</v>
      </c>
      <c r="M2009" s="143" t="e">
        <f>IF(ЗАПОЛНИТЬ!$F$7=1,#REF!/1000,#REF!)</f>
        <v>#REF!</v>
      </c>
      <c r="N2009" s="143" t="e">
        <f>IF(ЗАПОЛНИТЬ!$F$7=1,#REF!/1000,#REF!)</f>
        <v>#REF!</v>
      </c>
      <c r="O2009" s="143" t="e">
        <f>IF(ЗАПОЛНИТЬ!$F$7=1,#REF!/1000,#REF!)</f>
        <v>#REF!</v>
      </c>
      <c r="P2009" s="143" t="e">
        <f>IF(ЗАПОЛНИТЬ!$F$7=1,#REF!/1000,#REF!)</f>
        <v>#REF!</v>
      </c>
      <c r="Q2009" s="143" t="e">
        <f>IF(ЗАПОЛНИТЬ!$F$7=1,#REF!/1000,#REF!)</f>
        <v>#REF!</v>
      </c>
      <c r="R2009" s="143" t="e">
        <f>IF(ЗАПОЛНИТЬ!$F$7=1,#REF!/1000,#REF!)</f>
        <v>#REF!</v>
      </c>
      <c r="S2009" s="143" t="e">
        <f>IF(ЗАПОЛНИТЬ!$F$7=1,#REF!/1000,#REF!)</f>
        <v>#REF!</v>
      </c>
      <c r="T2009" s="143" t="e">
        <f>IF(ЗАПОЛНИТЬ!$F$7=1,#REF!/1000,#REF!)</f>
        <v>#REF!</v>
      </c>
      <c r="U2009" s="143" t="e">
        <f>IF(ЗАПОЛНИТЬ!$F$7=1,#REF!/1000,#REF!)</f>
        <v>#REF!</v>
      </c>
      <c r="V2009" s="145" t="e">
        <f t="shared" si="135"/>
        <v>#REF!</v>
      </c>
      <c r="W2009" s="145" t="e">
        <f t="shared" si="137"/>
        <v>#REF!</v>
      </c>
    </row>
    <row r="2010" spans="1:23">
      <c r="A2010" s="144" t="str">
        <f>ЗАПОЛНИТЬ!$B$23</f>
        <v>4</v>
      </c>
      <c r="B2010" s="144" t="str">
        <f>ЗАПОЛНИТЬ!$B$13</f>
        <v>24188344</v>
      </c>
      <c r="C2010" s="144" t="str">
        <f>ЗАПОЛНИТЬ!$B$24</f>
        <v>298</v>
      </c>
      <c r="D2010" s="144" t="str">
        <f>ЗАПОЛНИТЬ!$B$21</f>
        <v>12</v>
      </c>
      <c r="E2010" s="145"/>
      <c r="F2010" s="144" t="str">
        <f>ЗАПОЛНИТЬ!$B$22</f>
        <v>15</v>
      </c>
      <c r="G2010" s="144" t="str">
        <f>ЗАПОЛНИТЬ!$B$20</f>
        <v>040222</v>
      </c>
      <c r="H2010" s="143" t="str">
        <f>IF(ЗАПОЛНИТЬ!$F$7=1,ЗАПОЛНИТЬ!$H$9,ЗАПОЛНИТЬ!$H$10)</f>
        <v>73</v>
      </c>
      <c r="I2010" s="146" t="e">
        <f>IF(ЗАПОЛНИТЬ!$F$7=1,#REF!,#REF!)</f>
        <v>#REF!</v>
      </c>
      <c r="J2010" s="145" t="str">
        <f>IF(ЗАПОЛНИТЬ!$F$7=1,CONCATENATE(ЗАПОЛНИТЬ!$F$18,ЗАПОЛНИТЬ!$D$18),ЗАПОЛНИТЬ!$E$18)</f>
        <v>01.07.2016</v>
      </c>
      <c r="K2010" s="143" t="e">
        <f>#REF!</f>
        <v>#REF!</v>
      </c>
      <c r="L2010" s="143" t="e">
        <f>IF(ЗАПОЛНИТЬ!$F$7=1,#REF!/1000,#REF!)</f>
        <v>#REF!</v>
      </c>
      <c r="M2010" s="143" t="e">
        <f>IF(ЗАПОЛНИТЬ!$F$7=1,#REF!/1000,#REF!)</f>
        <v>#REF!</v>
      </c>
      <c r="N2010" s="143" t="e">
        <f>IF(ЗАПОЛНИТЬ!$F$7=1,#REF!/1000,#REF!)</f>
        <v>#REF!</v>
      </c>
      <c r="O2010" s="143" t="e">
        <f>IF(ЗАПОЛНИТЬ!$F$7=1,#REF!/1000,#REF!)</f>
        <v>#REF!</v>
      </c>
      <c r="P2010" s="143" t="e">
        <f>IF(ЗАПОЛНИТЬ!$F$7=1,#REF!/1000,#REF!)</f>
        <v>#REF!</v>
      </c>
      <c r="Q2010" s="143" t="e">
        <f>IF(ЗАПОЛНИТЬ!$F$7=1,#REF!/1000,#REF!)</f>
        <v>#REF!</v>
      </c>
      <c r="R2010" s="143" t="e">
        <f>IF(ЗАПОЛНИТЬ!$F$7=1,#REF!/1000,#REF!)</f>
        <v>#REF!</v>
      </c>
      <c r="S2010" s="143" t="e">
        <f>IF(ЗАПОЛНИТЬ!$F$7=1,#REF!/1000,#REF!)</f>
        <v>#REF!</v>
      </c>
      <c r="T2010" s="143" t="e">
        <f>IF(ЗАПОЛНИТЬ!$F$7=1,#REF!/1000,#REF!)</f>
        <v>#REF!</v>
      </c>
      <c r="U2010" s="143" t="e">
        <f>IF(ЗАПОЛНИТЬ!$F$7=1,#REF!/1000,#REF!)</f>
        <v>#REF!</v>
      </c>
      <c r="V2010" s="145" t="e">
        <f t="shared" si="135"/>
        <v>#REF!</v>
      </c>
      <c r="W2010" s="145" t="e">
        <f t="shared" si="137"/>
        <v>#REF!</v>
      </c>
    </row>
    <row r="2011" spans="1:23">
      <c r="A2011" s="144" t="str">
        <f>ЗАПОЛНИТЬ!$B$23</f>
        <v>4</v>
      </c>
      <c r="B2011" s="144" t="str">
        <f>ЗАПОЛНИТЬ!$B$13</f>
        <v>24188344</v>
      </c>
      <c r="C2011" s="144" t="str">
        <f>ЗАПОЛНИТЬ!$B$24</f>
        <v>298</v>
      </c>
      <c r="D2011" s="144" t="str">
        <f>ЗАПОЛНИТЬ!$B$21</f>
        <v>12</v>
      </c>
      <c r="E2011" s="145"/>
      <c r="F2011" s="144" t="str">
        <f>ЗАПОЛНИТЬ!$B$22</f>
        <v>15</v>
      </c>
      <c r="G2011" s="144" t="str">
        <f>ЗАПОЛНИТЬ!$B$20</f>
        <v>040222</v>
      </c>
      <c r="H2011" s="143" t="str">
        <f>IF(ЗАПОЛНИТЬ!$F$7=1,ЗАПОЛНИТЬ!$H$9,ЗАПОЛНИТЬ!$H$10)</f>
        <v>73</v>
      </c>
      <c r="I2011" s="146" t="e">
        <f>IF(ЗАПОЛНИТЬ!$F$7=1,#REF!,#REF!)</f>
        <v>#REF!</v>
      </c>
      <c r="J2011" s="145" t="str">
        <f>IF(ЗАПОЛНИТЬ!$F$7=1,CONCATENATE(ЗАПОЛНИТЬ!$F$18,ЗАПОЛНИТЬ!$D$18),ЗАПОЛНИТЬ!$E$18)</f>
        <v>01.07.2016</v>
      </c>
      <c r="K2011" s="143" t="e">
        <f>#REF!</f>
        <v>#REF!</v>
      </c>
      <c r="L2011" s="143" t="e">
        <f>IF(ЗАПОЛНИТЬ!$F$7=1,#REF!/1000,#REF!)</f>
        <v>#REF!</v>
      </c>
      <c r="M2011" s="143" t="e">
        <f>IF(ЗАПОЛНИТЬ!$F$7=1,#REF!/1000,#REF!)</f>
        <v>#REF!</v>
      </c>
      <c r="N2011" s="143" t="e">
        <f>IF(ЗАПОЛНИТЬ!$F$7=1,#REF!/1000,#REF!)</f>
        <v>#REF!</v>
      </c>
      <c r="O2011" s="143" t="e">
        <f>IF(ЗАПОЛНИТЬ!$F$7=1,#REF!/1000,#REF!)</f>
        <v>#REF!</v>
      </c>
      <c r="P2011" s="143" t="e">
        <f>IF(ЗАПОЛНИТЬ!$F$7=1,#REF!/1000,#REF!)</f>
        <v>#REF!</v>
      </c>
      <c r="Q2011" s="143" t="e">
        <f>IF(ЗАПОЛНИТЬ!$F$7=1,#REF!/1000,#REF!)</f>
        <v>#REF!</v>
      </c>
      <c r="R2011" s="143" t="e">
        <f>IF(ЗАПОЛНИТЬ!$F$7=1,#REF!/1000,#REF!)</f>
        <v>#REF!</v>
      </c>
      <c r="S2011" s="143" t="e">
        <f>IF(ЗАПОЛНИТЬ!$F$7=1,#REF!/1000,#REF!)</f>
        <v>#REF!</v>
      </c>
      <c r="T2011" s="143" t="e">
        <f>IF(ЗАПОЛНИТЬ!$F$7=1,#REF!/1000,#REF!)</f>
        <v>#REF!</v>
      </c>
      <c r="U2011" s="143" t="e">
        <f>IF(ЗАПОЛНИТЬ!$F$7=1,#REF!/1000,#REF!)</f>
        <v>#REF!</v>
      </c>
      <c r="V2011" s="145" t="e">
        <f t="shared" si="135"/>
        <v>#REF!</v>
      </c>
      <c r="W2011" s="145" t="e">
        <f t="shared" si="137"/>
        <v>#REF!</v>
      </c>
    </row>
    <row r="2012" spans="1:23">
      <c r="A2012" s="144" t="str">
        <f>ЗАПОЛНИТЬ!$B$23</f>
        <v>4</v>
      </c>
      <c r="B2012" s="144" t="str">
        <f>ЗАПОЛНИТЬ!$B$13</f>
        <v>24188344</v>
      </c>
      <c r="C2012" s="144" t="str">
        <f>ЗАПОЛНИТЬ!$B$24</f>
        <v>298</v>
      </c>
      <c r="D2012" s="144" t="str">
        <f>ЗАПОЛНИТЬ!$B$21</f>
        <v>12</v>
      </c>
      <c r="E2012" s="145"/>
      <c r="F2012" s="144" t="str">
        <f>ЗАПОЛНИТЬ!$B$22</f>
        <v>15</v>
      </c>
      <c r="G2012" s="144" t="str">
        <f>ЗАПОЛНИТЬ!$B$20</f>
        <v>040222</v>
      </c>
      <c r="H2012" s="143" t="str">
        <f>IF(ЗАПОЛНИТЬ!$F$7=1,ЗАПОЛНИТЬ!$H$9,ЗАПОЛНИТЬ!$H$10)</f>
        <v>73</v>
      </c>
      <c r="I2012" s="146" t="e">
        <f>IF(ЗАПОЛНИТЬ!$F$7=1,#REF!,#REF!)</f>
        <v>#REF!</v>
      </c>
      <c r="J2012" s="145" t="str">
        <f>IF(ЗАПОЛНИТЬ!$F$7=1,CONCATENATE(ЗАПОЛНИТЬ!$F$18,ЗАПОЛНИТЬ!$D$18),ЗАПОЛНИТЬ!$E$18)</f>
        <v>01.07.2016</v>
      </c>
      <c r="K2012" s="143" t="e">
        <f>#REF!</f>
        <v>#REF!</v>
      </c>
      <c r="L2012" s="143" t="e">
        <f>IF(ЗАПОЛНИТЬ!$F$7=1,#REF!/1000,#REF!)</f>
        <v>#REF!</v>
      </c>
      <c r="M2012" s="143" t="e">
        <f>IF(ЗАПОЛНИТЬ!$F$7=1,#REF!/1000,#REF!)</f>
        <v>#REF!</v>
      </c>
      <c r="N2012" s="143" t="e">
        <f>IF(ЗАПОЛНИТЬ!$F$7=1,#REF!/1000,#REF!)</f>
        <v>#REF!</v>
      </c>
      <c r="O2012" s="143" t="e">
        <f>IF(ЗАПОЛНИТЬ!$F$7=1,#REF!/1000,#REF!)</f>
        <v>#REF!</v>
      </c>
      <c r="P2012" s="143" t="e">
        <f>IF(ЗАПОЛНИТЬ!$F$7=1,#REF!/1000,#REF!)</f>
        <v>#REF!</v>
      </c>
      <c r="Q2012" s="143" t="e">
        <f>IF(ЗАПОЛНИТЬ!$F$7=1,#REF!/1000,#REF!)</f>
        <v>#REF!</v>
      </c>
      <c r="R2012" s="143" t="e">
        <f>IF(ЗАПОЛНИТЬ!$F$7=1,#REF!/1000,#REF!)</f>
        <v>#REF!</v>
      </c>
      <c r="S2012" s="143" t="e">
        <f>IF(ЗАПОЛНИТЬ!$F$7=1,#REF!/1000,#REF!)</f>
        <v>#REF!</v>
      </c>
      <c r="T2012" s="143" t="e">
        <f>IF(ЗАПОЛНИТЬ!$F$7=1,#REF!/1000,#REF!)</f>
        <v>#REF!</v>
      </c>
      <c r="U2012" s="143" t="e">
        <f>IF(ЗАПОЛНИТЬ!$F$7=1,#REF!/1000,#REF!)</f>
        <v>#REF!</v>
      </c>
      <c r="V2012" s="145" t="e">
        <f t="shared" si="135"/>
        <v>#REF!</v>
      </c>
      <c r="W2012" s="145" t="e">
        <f t="shared" si="137"/>
        <v>#REF!</v>
      </c>
    </row>
    <row r="2013" spans="1:23">
      <c r="A2013" s="144" t="str">
        <f>ЗАПОЛНИТЬ!$B$23</f>
        <v>4</v>
      </c>
      <c r="B2013" s="144" t="str">
        <f>ЗАПОЛНИТЬ!$B$13</f>
        <v>24188344</v>
      </c>
      <c r="C2013" s="144" t="str">
        <f>ЗАПОЛНИТЬ!$B$24</f>
        <v>298</v>
      </c>
      <c r="D2013" s="144" t="str">
        <f>ЗАПОЛНИТЬ!$B$21</f>
        <v>12</v>
      </c>
      <c r="E2013" s="145"/>
      <c r="F2013" s="144" t="str">
        <f>ЗАПОЛНИТЬ!$B$22</f>
        <v>15</v>
      </c>
      <c r="G2013" s="144" t="str">
        <f>ЗАПОЛНИТЬ!$B$20</f>
        <v>040222</v>
      </c>
      <c r="H2013" s="143" t="str">
        <f>IF(ЗАПОЛНИТЬ!$F$7=1,ЗАПОЛНИТЬ!$H$9,ЗАПОЛНИТЬ!$H$10)</f>
        <v>73</v>
      </c>
      <c r="I2013" s="146" t="e">
        <f>IF(ЗАПОЛНИТЬ!$F$7=1,#REF!,#REF!)</f>
        <v>#REF!</v>
      </c>
      <c r="J2013" s="145" t="str">
        <f>IF(ЗАПОЛНИТЬ!$F$7=1,CONCATENATE(ЗАПОЛНИТЬ!$F$18,ЗАПОЛНИТЬ!$D$18),ЗАПОЛНИТЬ!$E$18)</f>
        <v>01.07.2016</v>
      </c>
      <c r="K2013" s="143" t="e">
        <f>#REF!</f>
        <v>#REF!</v>
      </c>
      <c r="L2013" s="143" t="e">
        <f>IF(ЗАПОЛНИТЬ!$F$7=1,#REF!/1000,#REF!)</f>
        <v>#REF!</v>
      </c>
      <c r="M2013" s="143" t="e">
        <f>IF(ЗАПОЛНИТЬ!$F$7=1,#REF!/1000,#REF!)</f>
        <v>#REF!</v>
      </c>
      <c r="N2013" s="143" t="e">
        <f>IF(ЗАПОЛНИТЬ!$F$7=1,#REF!/1000,#REF!)</f>
        <v>#REF!</v>
      </c>
      <c r="O2013" s="143" t="e">
        <f>IF(ЗАПОЛНИТЬ!$F$7=1,#REF!/1000,#REF!)</f>
        <v>#REF!</v>
      </c>
      <c r="P2013" s="143" t="e">
        <f>IF(ЗАПОЛНИТЬ!$F$7=1,#REF!/1000,#REF!)</f>
        <v>#REF!</v>
      </c>
      <c r="Q2013" s="143" t="e">
        <f>IF(ЗАПОЛНИТЬ!$F$7=1,#REF!/1000,#REF!)</f>
        <v>#REF!</v>
      </c>
      <c r="R2013" s="143" t="e">
        <f>IF(ЗАПОЛНИТЬ!$F$7=1,#REF!/1000,#REF!)</f>
        <v>#REF!</v>
      </c>
      <c r="S2013" s="143" t="e">
        <f>IF(ЗАПОЛНИТЬ!$F$7=1,#REF!/1000,#REF!)</f>
        <v>#REF!</v>
      </c>
      <c r="T2013" s="143" t="e">
        <f>IF(ЗАПОЛНИТЬ!$F$7=1,#REF!/1000,#REF!)</f>
        <v>#REF!</v>
      </c>
      <c r="U2013" s="143" t="e">
        <f>IF(ЗАПОЛНИТЬ!$F$7=1,#REF!/1000,#REF!)</f>
        <v>#REF!</v>
      </c>
      <c r="V2013" s="145" t="e">
        <f t="shared" si="135"/>
        <v>#REF!</v>
      </c>
      <c r="W2013" s="145">
        <v>0</v>
      </c>
    </row>
    <row r="2014" spans="1:23">
      <c r="A2014" s="144" t="str">
        <f>ЗАПОЛНИТЬ!$B$23</f>
        <v>4</v>
      </c>
      <c r="B2014" s="144" t="str">
        <f>ЗАПОЛНИТЬ!$B$13</f>
        <v>24188344</v>
      </c>
      <c r="C2014" s="144" t="str">
        <f>ЗАПОЛНИТЬ!$B$24</f>
        <v>298</v>
      </c>
      <c r="D2014" s="144" t="str">
        <f>ЗАПОЛНИТЬ!$B$21</f>
        <v>12</v>
      </c>
      <c r="E2014" s="145"/>
      <c r="F2014" s="144" t="str">
        <f>ЗАПОЛНИТЬ!$B$22</f>
        <v>15</v>
      </c>
      <c r="G2014" s="144" t="str">
        <f>ЗАПОЛНИТЬ!$B$20</f>
        <v>040222</v>
      </c>
      <c r="H2014" s="143" t="str">
        <f>IF(ЗАПОЛНИТЬ!$F$7=1,ЗАПОЛНИТЬ!$H$9,ЗАПОЛНИТЬ!$H$10)</f>
        <v>73</v>
      </c>
      <c r="I2014" s="146" t="e">
        <f>IF(ЗАПОЛНИТЬ!$F$7=1,#REF!,#REF!)</f>
        <v>#REF!</v>
      </c>
      <c r="J2014" s="145" t="str">
        <f>IF(ЗАПОЛНИТЬ!$F$7=1,CONCATENATE(ЗАПОЛНИТЬ!$F$18,ЗАПОЛНИТЬ!$D$18),ЗАПОЛНИТЬ!$E$18)</f>
        <v>01.07.2016</v>
      </c>
      <c r="K2014" s="143" t="e">
        <f>#REF!</f>
        <v>#REF!</v>
      </c>
      <c r="L2014" s="143" t="e">
        <f>IF(ЗАПОЛНИТЬ!$F$7=1,#REF!/1000,#REF!)</f>
        <v>#REF!</v>
      </c>
      <c r="M2014" s="143" t="e">
        <f>IF(ЗАПОЛНИТЬ!$F$7=1,#REF!/1000,#REF!)</f>
        <v>#REF!</v>
      </c>
      <c r="N2014" s="143" t="e">
        <f>IF(ЗАПОЛНИТЬ!$F$7=1,#REF!/1000,#REF!)</f>
        <v>#REF!</v>
      </c>
      <c r="O2014" s="143" t="e">
        <f>IF(ЗАПОЛНИТЬ!$F$7=1,#REF!/1000,#REF!)</f>
        <v>#REF!</v>
      </c>
      <c r="P2014" s="143" t="e">
        <f>IF(ЗАПОЛНИТЬ!$F$7=1,#REF!/1000,#REF!)</f>
        <v>#REF!</v>
      </c>
      <c r="Q2014" s="143" t="e">
        <f>IF(ЗАПОЛНИТЬ!$F$7=1,#REF!/1000,#REF!)</f>
        <v>#REF!</v>
      </c>
      <c r="R2014" s="143" t="e">
        <f>IF(ЗАПОЛНИТЬ!$F$7=1,#REF!/1000,#REF!)</f>
        <v>#REF!</v>
      </c>
      <c r="S2014" s="143" t="e">
        <f>IF(ЗАПОЛНИТЬ!$F$7=1,#REF!/1000,#REF!)</f>
        <v>#REF!</v>
      </c>
      <c r="T2014" s="143" t="e">
        <f>IF(ЗАПОЛНИТЬ!$F$7=1,#REF!/1000,#REF!)</f>
        <v>#REF!</v>
      </c>
      <c r="U2014" s="143" t="e">
        <f>IF(ЗАПОЛНИТЬ!$F$7=1,#REF!/1000,#REF!)</f>
        <v>#REF!</v>
      </c>
      <c r="V2014" s="145" t="e">
        <f t="shared" si="135"/>
        <v>#REF!</v>
      </c>
      <c r="W2014" s="145" t="e">
        <f t="shared" ref="W2014:W2019" si="138">IF(SUM(L2014:U2014)&gt;0,1,0)</f>
        <v>#REF!</v>
      </c>
    </row>
    <row r="2015" spans="1:23">
      <c r="A2015" s="144" t="str">
        <f>ЗАПОЛНИТЬ!$B$23</f>
        <v>4</v>
      </c>
      <c r="B2015" s="144" t="str">
        <f>ЗАПОЛНИТЬ!$B$13</f>
        <v>24188344</v>
      </c>
      <c r="C2015" s="144" t="str">
        <f>ЗАПОЛНИТЬ!$B$24</f>
        <v>298</v>
      </c>
      <c r="D2015" s="144" t="str">
        <f>ЗАПОЛНИТЬ!$B$21</f>
        <v>12</v>
      </c>
      <c r="E2015" s="145"/>
      <c r="F2015" s="144" t="str">
        <f>ЗАПОЛНИТЬ!$B$22</f>
        <v>15</v>
      </c>
      <c r="G2015" s="144" t="str">
        <f>ЗАПОЛНИТЬ!$B$20</f>
        <v>040222</v>
      </c>
      <c r="H2015" s="143" t="str">
        <f>IF(ЗАПОЛНИТЬ!$F$7=1,ЗАПОЛНИТЬ!$H$9,ЗАПОЛНИТЬ!$H$10)</f>
        <v>73</v>
      </c>
      <c r="I2015" s="146" t="e">
        <f>IF(ЗАПОЛНИТЬ!$F$7=1,#REF!,#REF!)</f>
        <v>#REF!</v>
      </c>
      <c r="J2015" s="145" t="str">
        <f>IF(ЗАПОЛНИТЬ!$F$7=1,CONCATENATE(ЗАПОЛНИТЬ!$F$18,ЗАПОЛНИТЬ!$D$18),ЗАПОЛНИТЬ!$E$18)</f>
        <v>01.07.2016</v>
      </c>
      <c r="K2015" s="143" t="e">
        <f>#REF!</f>
        <v>#REF!</v>
      </c>
      <c r="L2015" s="143" t="e">
        <f>IF(ЗАПОЛНИТЬ!$F$7=1,#REF!/1000,#REF!)</f>
        <v>#REF!</v>
      </c>
      <c r="M2015" s="143" t="e">
        <f>IF(ЗАПОЛНИТЬ!$F$7=1,#REF!/1000,#REF!)</f>
        <v>#REF!</v>
      </c>
      <c r="N2015" s="143" t="e">
        <f>IF(ЗАПОЛНИТЬ!$F$7=1,#REF!/1000,#REF!)</f>
        <v>#REF!</v>
      </c>
      <c r="O2015" s="143" t="e">
        <f>IF(ЗАПОЛНИТЬ!$F$7=1,#REF!/1000,#REF!)</f>
        <v>#REF!</v>
      </c>
      <c r="P2015" s="143" t="e">
        <f>IF(ЗАПОЛНИТЬ!$F$7=1,#REF!/1000,#REF!)</f>
        <v>#REF!</v>
      </c>
      <c r="Q2015" s="143" t="e">
        <f>IF(ЗАПОЛНИТЬ!$F$7=1,#REF!/1000,#REF!)</f>
        <v>#REF!</v>
      </c>
      <c r="R2015" s="143" t="e">
        <f>IF(ЗАПОЛНИТЬ!$F$7=1,#REF!/1000,#REF!)</f>
        <v>#REF!</v>
      </c>
      <c r="S2015" s="143" t="e">
        <f>IF(ЗАПОЛНИТЬ!$F$7=1,#REF!/1000,#REF!)</f>
        <v>#REF!</v>
      </c>
      <c r="T2015" s="143" t="e">
        <f>IF(ЗАПОЛНИТЬ!$F$7=1,#REF!/1000,#REF!)</f>
        <v>#REF!</v>
      </c>
      <c r="U2015" s="143" t="e">
        <f>IF(ЗАПОЛНИТЬ!$F$7=1,#REF!/1000,#REF!)</f>
        <v>#REF!</v>
      </c>
      <c r="V2015" s="145" t="e">
        <f t="shared" si="135"/>
        <v>#REF!</v>
      </c>
      <c r="W2015" s="145" t="e">
        <f t="shared" si="138"/>
        <v>#REF!</v>
      </c>
    </row>
    <row r="2016" spans="1:23">
      <c r="A2016" s="144" t="str">
        <f>ЗАПОЛНИТЬ!$B$23</f>
        <v>4</v>
      </c>
      <c r="B2016" s="144" t="str">
        <f>ЗАПОЛНИТЬ!$B$13</f>
        <v>24188344</v>
      </c>
      <c r="C2016" s="144" t="str">
        <f>ЗАПОЛНИТЬ!$B$24</f>
        <v>298</v>
      </c>
      <c r="D2016" s="144" t="str">
        <f>ЗАПОЛНИТЬ!$B$21</f>
        <v>12</v>
      </c>
      <c r="E2016" s="145"/>
      <c r="F2016" s="144" t="str">
        <f>ЗАПОЛНИТЬ!$B$22</f>
        <v>15</v>
      </c>
      <c r="G2016" s="144" t="str">
        <f>ЗАПОЛНИТЬ!$B$20</f>
        <v>040222</v>
      </c>
      <c r="H2016" s="143" t="str">
        <f>IF(ЗАПОЛНИТЬ!$F$7=1,ЗАПОЛНИТЬ!$H$9,ЗАПОЛНИТЬ!$H$10)</f>
        <v>73</v>
      </c>
      <c r="I2016" s="146" t="e">
        <f>IF(ЗАПОЛНИТЬ!$F$7=1,#REF!,#REF!)</f>
        <v>#REF!</v>
      </c>
      <c r="J2016" s="145" t="str">
        <f>IF(ЗАПОЛНИТЬ!$F$7=1,CONCATENATE(ЗАПОЛНИТЬ!$F$18,ЗАПОЛНИТЬ!$D$18),ЗАПОЛНИТЬ!$E$18)</f>
        <v>01.07.2016</v>
      </c>
      <c r="K2016" s="143" t="e">
        <f>#REF!</f>
        <v>#REF!</v>
      </c>
      <c r="L2016" s="143" t="e">
        <f>IF(ЗАПОЛНИТЬ!$F$7=1,#REF!/1000,#REF!)</f>
        <v>#REF!</v>
      </c>
      <c r="M2016" s="143" t="e">
        <f>IF(ЗАПОЛНИТЬ!$F$7=1,#REF!/1000,#REF!)</f>
        <v>#REF!</v>
      </c>
      <c r="N2016" s="143" t="e">
        <f>IF(ЗАПОЛНИТЬ!$F$7=1,#REF!/1000,#REF!)</f>
        <v>#REF!</v>
      </c>
      <c r="O2016" s="143" t="e">
        <f>IF(ЗАПОЛНИТЬ!$F$7=1,#REF!/1000,#REF!)</f>
        <v>#REF!</v>
      </c>
      <c r="P2016" s="143" t="e">
        <f>IF(ЗАПОЛНИТЬ!$F$7=1,#REF!/1000,#REF!)</f>
        <v>#REF!</v>
      </c>
      <c r="Q2016" s="143" t="e">
        <f>IF(ЗАПОЛНИТЬ!$F$7=1,#REF!/1000,#REF!)</f>
        <v>#REF!</v>
      </c>
      <c r="R2016" s="143" t="e">
        <f>IF(ЗАПОЛНИТЬ!$F$7=1,#REF!/1000,#REF!)</f>
        <v>#REF!</v>
      </c>
      <c r="S2016" s="143" t="e">
        <f>IF(ЗАПОЛНИТЬ!$F$7=1,#REF!/1000,#REF!)</f>
        <v>#REF!</v>
      </c>
      <c r="T2016" s="143" t="e">
        <f>IF(ЗАПОЛНИТЬ!$F$7=1,#REF!/1000,#REF!)</f>
        <v>#REF!</v>
      </c>
      <c r="U2016" s="143" t="e">
        <f>IF(ЗАПОЛНИТЬ!$F$7=1,#REF!/1000,#REF!)</f>
        <v>#REF!</v>
      </c>
      <c r="V2016" s="145" t="e">
        <f t="shared" si="135"/>
        <v>#REF!</v>
      </c>
      <c r="W2016" s="145" t="e">
        <f t="shared" si="138"/>
        <v>#REF!</v>
      </c>
    </row>
    <row r="2017" spans="1:23">
      <c r="A2017" s="144" t="str">
        <f>ЗАПОЛНИТЬ!$B$23</f>
        <v>4</v>
      </c>
      <c r="B2017" s="144" t="str">
        <f>ЗАПОЛНИТЬ!$B$13</f>
        <v>24188344</v>
      </c>
      <c r="C2017" s="144" t="str">
        <f>ЗАПОЛНИТЬ!$B$24</f>
        <v>298</v>
      </c>
      <c r="D2017" s="144" t="str">
        <f>ЗАПОЛНИТЬ!$B$21</f>
        <v>12</v>
      </c>
      <c r="E2017" s="145"/>
      <c r="F2017" s="144" t="str">
        <f>ЗАПОЛНИТЬ!$B$22</f>
        <v>15</v>
      </c>
      <c r="G2017" s="144" t="str">
        <f>ЗАПОЛНИТЬ!$B$20</f>
        <v>040222</v>
      </c>
      <c r="H2017" s="143" t="str">
        <f>IF(ЗАПОЛНИТЬ!$F$7=1,ЗАПОЛНИТЬ!$H$9,ЗАПОЛНИТЬ!$H$10)</f>
        <v>73</v>
      </c>
      <c r="I2017" s="146" t="e">
        <f>IF(ЗАПОЛНИТЬ!$F$7=1,#REF!,#REF!)</f>
        <v>#REF!</v>
      </c>
      <c r="J2017" s="145" t="str">
        <f>IF(ЗАПОЛНИТЬ!$F$7=1,CONCATENATE(ЗАПОЛНИТЬ!$F$18,ЗАПОЛНИТЬ!$D$18),ЗАПОЛНИТЬ!$E$18)</f>
        <v>01.07.2016</v>
      </c>
      <c r="K2017" s="143" t="e">
        <f>#REF!</f>
        <v>#REF!</v>
      </c>
      <c r="L2017" s="143" t="e">
        <f>IF(ЗАПОЛНИТЬ!$F$7=1,#REF!/1000,#REF!)</f>
        <v>#REF!</v>
      </c>
      <c r="M2017" s="143" t="e">
        <f>IF(ЗАПОЛНИТЬ!$F$7=1,#REF!/1000,#REF!)</f>
        <v>#REF!</v>
      </c>
      <c r="N2017" s="143" t="e">
        <f>IF(ЗАПОЛНИТЬ!$F$7=1,#REF!/1000,#REF!)</f>
        <v>#REF!</v>
      </c>
      <c r="O2017" s="143" t="e">
        <f>IF(ЗАПОЛНИТЬ!$F$7=1,#REF!/1000,#REF!)</f>
        <v>#REF!</v>
      </c>
      <c r="P2017" s="143" t="e">
        <f>IF(ЗАПОЛНИТЬ!$F$7=1,#REF!/1000,#REF!)</f>
        <v>#REF!</v>
      </c>
      <c r="Q2017" s="143" t="e">
        <f>IF(ЗАПОЛНИТЬ!$F$7=1,#REF!/1000,#REF!)</f>
        <v>#REF!</v>
      </c>
      <c r="R2017" s="143" t="e">
        <f>IF(ЗАПОЛНИТЬ!$F$7=1,#REF!/1000,#REF!)</f>
        <v>#REF!</v>
      </c>
      <c r="S2017" s="143" t="e">
        <f>IF(ЗАПОЛНИТЬ!$F$7=1,#REF!/1000,#REF!)</f>
        <v>#REF!</v>
      </c>
      <c r="T2017" s="143" t="e">
        <f>IF(ЗАПОЛНИТЬ!$F$7=1,#REF!/1000,#REF!)</f>
        <v>#REF!</v>
      </c>
      <c r="U2017" s="143" t="e">
        <f>IF(ЗАПОЛНИТЬ!$F$7=1,#REF!/1000,#REF!)</f>
        <v>#REF!</v>
      </c>
      <c r="V2017" s="145" t="e">
        <f t="shared" si="135"/>
        <v>#REF!</v>
      </c>
      <c r="W2017" s="145" t="e">
        <f t="shared" si="138"/>
        <v>#REF!</v>
      </c>
    </row>
    <row r="2018" spans="1:23">
      <c r="A2018" s="144" t="str">
        <f>ЗАПОЛНИТЬ!$B$23</f>
        <v>4</v>
      </c>
      <c r="B2018" s="144" t="str">
        <f>ЗАПОЛНИТЬ!$B$13</f>
        <v>24188344</v>
      </c>
      <c r="C2018" s="144" t="str">
        <f>ЗАПОЛНИТЬ!$B$24</f>
        <v>298</v>
      </c>
      <c r="D2018" s="144" t="str">
        <f>ЗАПОЛНИТЬ!$B$21</f>
        <v>12</v>
      </c>
      <c r="E2018" s="145"/>
      <c r="F2018" s="144" t="str">
        <f>ЗАПОЛНИТЬ!$B$22</f>
        <v>15</v>
      </c>
      <c r="G2018" s="144" t="str">
        <f>ЗАПОЛНИТЬ!$B$20</f>
        <v>040222</v>
      </c>
      <c r="H2018" s="143" t="str">
        <f>IF(ЗАПОЛНИТЬ!$F$7=1,ЗАПОЛНИТЬ!$H$9,ЗАПОЛНИТЬ!$H$10)</f>
        <v>73</v>
      </c>
      <c r="I2018" s="146" t="e">
        <f>IF(ЗАПОЛНИТЬ!$F$7=1,#REF!,#REF!)</f>
        <v>#REF!</v>
      </c>
      <c r="J2018" s="145" t="str">
        <f>IF(ЗАПОЛНИТЬ!$F$7=1,CONCATENATE(ЗАПОЛНИТЬ!$F$18,ЗАПОЛНИТЬ!$D$18),ЗАПОЛНИТЬ!$E$18)</f>
        <v>01.07.2016</v>
      </c>
      <c r="K2018" s="143" t="e">
        <f>#REF!</f>
        <v>#REF!</v>
      </c>
      <c r="L2018" s="143" t="e">
        <f>IF(ЗАПОЛНИТЬ!$F$7=1,#REF!/1000,#REF!)</f>
        <v>#REF!</v>
      </c>
      <c r="M2018" s="143" t="e">
        <f>IF(ЗАПОЛНИТЬ!$F$7=1,#REF!/1000,#REF!)</f>
        <v>#REF!</v>
      </c>
      <c r="N2018" s="143" t="e">
        <f>IF(ЗАПОЛНИТЬ!$F$7=1,#REF!/1000,#REF!)</f>
        <v>#REF!</v>
      </c>
      <c r="O2018" s="143" t="e">
        <f>IF(ЗАПОЛНИТЬ!$F$7=1,#REF!/1000,#REF!)</f>
        <v>#REF!</v>
      </c>
      <c r="P2018" s="143" t="e">
        <f>IF(ЗАПОЛНИТЬ!$F$7=1,#REF!/1000,#REF!)</f>
        <v>#REF!</v>
      </c>
      <c r="Q2018" s="143" t="e">
        <f>IF(ЗАПОЛНИТЬ!$F$7=1,#REF!/1000,#REF!)</f>
        <v>#REF!</v>
      </c>
      <c r="R2018" s="143" t="e">
        <f>IF(ЗАПОЛНИТЬ!$F$7=1,#REF!/1000,#REF!)</f>
        <v>#REF!</v>
      </c>
      <c r="S2018" s="143" t="e">
        <f>IF(ЗАПОЛНИТЬ!$F$7=1,#REF!/1000,#REF!)</f>
        <v>#REF!</v>
      </c>
      <c r="T2018" s="143" t="e">
        <f>IF(ЗАПОЛНИТЬ!$F$7=1,#REF!/1000,#REF!)</f>
        <v>#REF!</v>
      </c>
      <c r="U2018" s="143" t="e">
        <f>IF(ЗАПОЛНИТЬ!$F$7=1,#REF!/1000,#REF!)</f>
        <v>#REF!</v>
      </c>
      <c r="V2018" s="145" t="e">
        <f t="shared" si="135"/>
        <v>#REF!</v>
      </c>
      <c r="W2018" s="145" t="e">
        <f t="shared" si="138"/>
        <v>#REF!</v>
      </c>
    </row>
    <row r="2019" spans="1:23">
      <c r="A2019" s="144" t="str">
        <f>ЗАПОЛНИТЬ!$B$23</f>
        <v>4</v>
      </c>
      <c r="B2019" s="144" t="str">
        <f>ЗАПОЛНИТЬ!$B$13</f>
        <v>24188344</v>
      </c>
      <c r="C2019" s="144" t="str">
        <f>ЗАПОЛНИТЬ!$B$24</f>
        <v>298</v>
      </c>
      <c r="D2019" s="144" t="str">
        <f>ЗАПОЛНИТЬ!$B$21</f>
        <v>12</v>
      </c>
      <c r="E2019" s="145"/>
      <c r="F2019" s="144" t="str">
        <f>ЗАПОЛНИТЬ!$B$22</f>
        <v>15</v>
      </c>
      <c r="G2019" s="144" t="str">
        <f>ЗАПОЛНИТЬ!$B$20</f>
        <v>040222</v>
      </c>
      <c r="H2019" s="143" t="str">
        <f>IF(ЗАПОЛНИТЬ!$F$7=1,ЗАПОЛНИТЬ!$H$9,ЗАПОЛНИТЬ!$H$10)</f>
        <v>73</v>
      </c>
      <c r="I2019" s="146" t="e">
        <f>IF(ЗАПОЛНИТЬ!$F$7=1,#REF!,#REF!)</f>
        <v>#REF!</v>
      </c>
      <c r="J2019" s="145" t="str">
        <f>IF(ЗАПОЛНИТЬ!$F$7=1,CONCATENATE(ЗАПОЛНИТЬ!$F$18,ЗАПОЛНИТЬ!$D$18),ЗАПОЛНИТЬ!$E$18)</f>
        <v>01.07.2016</v>
      </c>
      <c r="K2019" s="143" t="e">
        <f>#REF!</f>
        <v>#REF!</v>
      </c>
      <c r="L2019" s="143" t="e">
        <f>IF(ЗАПОЛНИТЬ!$F$7=1,#REF!/1000,#REF!)</f>
        <v>#REF!</v>
      </c>
      <c r="M2019" s="143" t="e">
        <f>IF(ЗАПОЛНИТЬ!$F$7=1,#REF!/1000,#REF!)</f>
        <v>#REF!</v>
      </c>
      <c r="N2019" s="143" t="e">
        <f>IF(ЗАПОЛНИТЬ!$F$7=1,#REF!/1000,#REF!)</f>
        <v>#REF!</v>
      </c>
      <c r="O2019" s="143" t="e">
        <f>IF(ЗАПОЛНИТЬ!$F$7=1,#REF!/1000,#REF!)</f>
        <v>#REF!</v>
      </c>
      <c r="P2019" s="143" t="e">
        <f>IF(ЗАПОЛНИТЬ!$F$7=1,#REF!/1000,#REF!)</f>
        <v>#REF!</v>
      </c>
      <c r="Q2019" s="143" t="e">
        <f>IF(ЗАПОЛНИТЬ!$F$7=1,#REF!/1000,#REF!)</f>
        <v>#REF!</v>
      </c>
      <c r="R2019" s="143" t="e">
        <f>IF(ЗАПОЛНИТЬ!$F$7=1,#REF!/1000,#REF!)</f>
        <v>#REF!</v>
      </c>
      <c r="S2019" s="143" t="e">
        <f>IF(ЗАПОЛНИТЬ!$F$7=1,#REF!/1000,#REF!)</f>
        <v>#REF!</v>
      </c>
      <c r="T2019" s="143" t="e">
        <f>IF(ЗАПОЛНИТЬ!$F$7=1,#REF!/1000,#REF!)</f>
        <v>#REF!</v>
      </c>
      <c r="U2019" s="143" t="e">
        <f>IF(ЗАПОЛНИТЬ!$F$7=1,#REF!/1000,#REF!)</f>
        <v>#REF!</v>
      </c>
      <c r="V2019" s="145" t="e">
        <f>IF(SUM(L2019:U2019)&gt;0,1,0)</f>
        <v>#REF!</v>
      </c>
      <c r="W2019" s="145" t="e">
        <f t="shared" si="138"/>
        <v>#REF!</v>
      </c>
    </row>
    <row r="2020" spans="1:23">
      <c r="A2020" s="144" t="str">
        <f>ЗАПОЛНИТЬ!$B$23</f>
        <v>4</v>
      </c>
      <c r="B2020" s="144" t="str">
        <f>ЗАПОЛНИТЬ!$B$13</f>
        <v>24188344</v>
      </c>
      <c r="C2020" s="144" t="str">
        <f>ЗАПОЛНИТЬ!$B$24</f>
        <v>298</v>
      </c>
      <c r="D2020" s="144" t="str">
        <f>ЗАПОЛНИТЬ!$B$21</f>
        <v>12</v>
      </c>
      <c r="E2020" s="145"/>
      <c r="F2020" s="144" t="str">
        <f>ЗАПОЛНИТЬ!$B$22</f>
        <v>15</v>
      </c>
      <c r="G2020" s="144" t="str">
        <f>ЗАПОЛНИТЬ!$B$20</f>
        <v>040222</v>
      </c>
      <c r="H2020" s="143" t="str">
        <f>IF(ЗАПОЛНИТЬ!$F$7=1,ЗАПОЛНИТЬ!$H$9,ЗАПОЛНИТЬ!$H$10)</f>
        <v>73</v>
      </c>
      <c r="I2020" s="146" t="e">
        <f>IF(ЗАПОЛНИТЬ!$F$7=1,#REF!,#REF!)</f>
        <v>#REF!</v>
      </c>
      <c r="J2020" s="145" t="str">
        <f>IF(ЗАПОЛНИТЬ!$F$7=1,CONCATENATE(ЗАПОЛНИТЬ!$F$18,ЗАПОЛНИТЬ!$D$18),ЗАПОЛНИТЬ!$E$18)</f>
        <v>01.07.2016</v>
      </c>
      <c r="K2020" s="143" t="e">
        <f>#REF!</f>
        <v>#REF!</v>
      </c>
      <c r="L2020" s="143" t="e">
        <f>IF(ЗАПОЛНИТЬ!$F$7=1,#REF!/1000,#REF!)</f>
        <v>#REF!</v>
      </c>
      <c r="M2020" s="143" t="e">
        <f>IF(ЗАПОЛНИТЬ!$F$7=1,#REF!/1000,#REF!)</f>
        <v>#REF!</v>
      </c>
      <c r="N2020" s="143" t="e">
        <f>IF(ЗАПОЛНИТЬ!$F$7=1,#REF!/1000,#REF!)</f>
        <v>#REF!</v>
      </c>
      <c r="O2020" s="143" t="e">
        <f>IF(ЗАПОЛНИТЬ!$F$7=1,#REF!/1000,#REF!)</f>
        <v>#REF!</v>
      </c>
      <c r="P2020" s="143" t="e">
        <f>IF(ЗАПОЛНИТЬ!$F$7=1,#REF!/1000,#REF!)</f>
        <v>#REF!</v>
      </c>
      <c r="Q2020" s="143" t="e">
        <f>IF(ЗАПОЛНИТЬ!$F$7=1,#REF!/1000,#REF!)</f>
        <v>#REF!</v>
      </c>
      <c r="R2020" s="143" t="e">
        <f>IF(ЗАПОЛНИТЬ!$F$7=1,#REF!/1000,#REF!)</f>
        <v>#REF!</v>
      </c>
      <c r="S2020" s="143" t="e">
        <f>IF(ЗАПОЛНИТЬ!$F$7=1,#REF!/1000,#REF!)</f>
        <v>#REF!</v>
      </c>
      <c r="T2020" s="143" t="e">
        <f>IF(ЗАПОЛНИТЬ!$F$7=1,#REF!/1000,#REF!)</f>
        <v>#REF!</v>
      </c>
      <c r="U2020" s="143" t="e">
        <f>IF(ЗАПОЛНИТЬ!$F$7=1,#REF!/1000,#REF!)</f>
        <v>#REF!</v>
      </c>
      <c r="V2020" s="145" t="e">
        <f t="shared" si="135"/>
        <v>#REF!</v>
      </c>
      <c r="W2020" s="145">
        <v>0</v>
      </c>
    </row>
    <row r="2021" spans="1:23">
      <c r="A2021" s="144" t="str">
        <f>ЗАПОЛНИТЬ!$B$23</f>
        <v>4</v>
      </c>
      <c r="B2021" s="144" t="str">
        <f>ЗАПОЛНИТЬ!$B$13</f>
        <v>24188344</v>
      </c>
      <c r="C2021" s="144" t="str">
        <f>ЗАПОЛНИТЬ!$B$24</f>
        <v>298</v>
      </c>
      <c r="D2021" s="144" t="str">
        <f>ЗАПОЛНИТЬ!$B$21</f>
        <v>12</v>
      </c>
      <c r="E2021" s="145"/>
      <c r="F2021" s="144" t="str">
        <f>ЗАПОЛНИТЬ!$B$22</f>
        <v>15</v>
      </c>
      <c r="G2021" s="144" t="str">
        <f>ЗАПОЛНИТЬ!$B$20</f>
        <v>040222</v>
      </c>
      <c r="H2021" s="143" t="str">
        <f>IF(ЗАПОЛНИТЬ!$F$7=1,ЗАПОЛНИТЬ!$H$9,ЗАПОЛНИТЬ!$H$10)</f>
        <v>73</v>
      </c>
      <c r="I2021" s="146" t="e">
        <f>IF(ЗАПОЛНИТЬ!$F$7=1,#REF!,#REF!)</f>
        <v>#REF!</v>
      </c>
      <c r="J2021" s="145" t="str">
        <f>IF(ЗАПОЛНИТЬ!$F$7=1,CONCATENATE(ЗАПОЛНИТЬ!$F$18,ЗАПОЛНИТЬ!$D$18),ЗАПОЛНИТЬ!$E$18)</f>
        <v>01.07.2016</v>
      </c>
      <c r="K2021" s="143" t="e">
        <f>#REF!</f>
        <v>#REF!</v>
      </c>
      <c r="L2021" s="143" t="e">
        <f>IF(ЗАПОЛНИТЬ!$F$7=1,#REF!/1000,#REF!)</f>
        <v>#REF!</v>
      </c>
      <c r="M2021" s="143" t="e">
        <f>IF(ЗАПОЛНИТЬ!$F$7=1,#REF!/1000,#REF!)</f>
        <v>#REF!</v>
      </c>
      <c r="N2021" s="143" t="e">
        <f>IF(ЗАПОЛНИТЬ!$F$7=1,#REF!/1000,#REF!)</f>
        <v>#REF!</v>
      </c>
      <c r="O2021" s="143" t="e">
        <f>IF(ЗАПОЛНИТЬ!$F$7=1,#REF!/1000,#REF!)</f>
        <v>#REF!</v>
      </c>
      <c r="P2021" s="143" t="e">
        <f>IF(ЗАПОЛНИТЬ!$F$7=1,#REF!/1000,#REF!)</f>
        <v>#REF!</v>
      </c>
      <c r="Q2021" s="143" t="e">
        <f>IF(ЗАПОЛНИТЬ!$F$7=1,#REF!/1000,#REF!)</f>
        <v>#REF!</v>
      </c>
      <c r="R2021" s="143" t="e">
        <f>IF(ЗАПОЛНИТЬ!$F$7=1,#REF!/1000,#REF!)</f>
        <v>#REF!</v>
      </c>
      <c r="S2021" s="143" t="e">
        <f>IF(ЗАПОЛНИТЬ!$F$7=1,#REF!/1000,#REF!)</f>
        <v>#REF!</v>
      </c>
      <c r="T2021" s="143" t="e">
        <f>IF(ЗАПОЛНИТЬ!$F$7=1,#REF!/1000,#REF!)</f>
        <v>#REF!</v>
      </c>
      <c r="U2021" s="143" t="e">
        <f>IF(ЗАПОЛНИТЬ!$F$7=1,#REF!/1000,#REF!)</f>
        <v>#REF!</v>
      </c>
      <c r="V2021" s="145" t="e">
        <f t="shared" si="135"/>
        <v>#REF!</v>
      </c>
      <c r="W2021" s="145" t="e">
        <f>IF(SUM(L2021:U2021)&gt;0,1,0)</f>
        <v>#REF!</v>
      </c>
    </row>
    <row r="2022" spans="1:23">
      <c r="A2022" s="144" t="str">
        <f>ЗАПОЛНИТЬ!$B$23</f>
        <v>4</v>
      </c>
      <c r="B2022" s="144" t="str">
        <f>ЗАПОЛНИТЬ!$B$13</f>
        <v>24188344</v>
      </c>
      <c r="C2022" s="144" t="str">
        <f>ЗАПОЛНИТЬ!$B$24</f>
        <v>298</v>
      </c>
      <c r="D2022" s="144" t="str">
        <f>ЗАПОЛНИТЬ!$B$21</f>
        <v>12</v>
      </c>
      <c r="E2022" s="145"/>
      <c r="F2022" s="144" t="str">
        <f>ЗАПОЛНИТЬ!$B$22</f>
        <v>15</v>
      </c>
      <c r="G2022" s="144" t="str">
        <f>ЗАПОЛНИТЬ!$B$20</f>
        <v>040222</v>
      </c>
      <c r="H2022" s="143" t="str">
        <f>IF(ЗАПОЛНИТЬ!$F$7=1,ЗАПОЛНИТЬ!$H$9,ЗАПОЛНИТЬ!$H$10)</f>
        <v>73</v>
      </c>
      <c r="I2022" s="146" t="e">
        <f>IF(ЗАПОЛНИТЬ!$F$7=1,#REF!,#REF!)</f>
        <v>#REF!</v>
      </c>
      <c r="J2022" s="145" t="str">
        <f>IF(ЗАПОЛНИТЬ!$F$7=1,CONCATENATE(ЗАПОЛНИТЬ!$F$18,ЗАПОЛНИТЬ!$D$18),ЗАПОЛНИТЬ!$E$18)</f>
        <v>01.07.2016</v>
      </c>
      <c r="K2022" s="143" t="e">
        <f>#REF!</f>
        <v>#REF!</v>
      </c>
      <c r="L2022" s="143" t="e">
        <f>IF(ЗАПОЛНИТЬ!$F$7=1,#REF!/1000,#REF!)</f>
        <v>#REF!</v>
      </c>
      <c r="M2022" s="143" t="e">
        <f>IF(ЗАПОЛНИТЬ!$F$7=1,#REF!/1000,#REF!)</f>
        <v>#REF!</v>
      </c>
      <c r="N2022" s="143" t="e">
        <f>IF(ЗАПОЛНИТЬ!$F$7=1,#REF!/1000,#REF!)</f>
        <v>#REF!</v>
      </c>
      <c r="O2022" s="143" t="e">
        <f>IF(ЗАПОЛНИТЬ!$F$7=1,#REF!/1000,#REF!)</f>
        <v>#REF!</v>
      </c>
      <c r="P2022" s="143" t="e">
        <f>IF(ЗАПОЛНИТЬ!$F$7=1,#REF!/1000,#REF!)</f>
        <v>#REF!</v>
      </c>
      <c r="Q2022" s="143" t="e">
        <f>IF(ЗАПОЛНИТЬ!$F$7=1,#REF!/1000,#REF!)</f>
        <v>#REF!</v>
      </c>
      <c r="R2022" s="143" t="e">
        <f>IF(ЗАПОЛНИТЬ!$F$7=1,#REF!/1000,#REF!)</f>
        <v>#REF!</v>
      </c>
      <c r="S2022" s="143" t="e">
        <f>IF(ЗАПОЛНИТЬ!$F$7=1,#REF!/1000,#REF!)</f>
        <v>#REF!</v>
      </c>
      <c r="T2022" s="143" t="e">
        <f>IF(ЗАПОЛНИТЬ!$F$7=1,#REF!/1000,#REF!)</f>
        <v>#REF!</v>
      </c>
      <c r="U2022" s="143" t="e">
        <f>IF(ЗАПОЛНИТЬ!$F$7=1,#REF!/1000,#REF!)</f>
        <v>#REF!</v>
      </c>
      <c r="V2022" s="145" t="e">
        <f t="shared" si="135"/>
        <v>#REF!</v>
      </c>
      <c r="W2022" s="145" t="e">
        <f>IF(SUM(L2022:U2022)&gt;0,1,0)</f>
        <v>#REF!</v>
      </c>
    </row>
    <row r="2023" spans="1:23">
      <c r="A2023" s="144" t="str">
        <f>ЗАПОЛНИТЬ!$B$23</f>
        <v>4</v>
      </c>
      <c r="B2023" s="144" t="str">
        <f>ЗАПОЛНИТЬ!$B$13</f>
        <v>24188344</v>
      </c>
      <c r="C2023" s="144" t="str">
        <f>ЗАПОЛНИТЬ!$B$24</f>
        <v>298</v>
      </c>
      <c r="D2023" s="144" t="str">
        <f>ЗАПОЛНИТЬ!$B$21</f>
        <v>12</v>
      </c>
      <c r="E2023" s="145"/>
      <c r="F2023" s="144" t="str">
        <f>ЗАПОЛНИТЬ!$B$22</f>
        <v>15</v>
      </c>
      <c r="G2023" s="144" t="str">
        <f>ЗАПОЛНИТЬ!$B$20</f>
        <v>040222</v>
      </c>
      <c r="H2023" s="143" t="str">
        <f>IF(ЗАПОЛНИТЬ!$F$7=1,ЗАПОЛНИТЬ!$H$9,ЗАПОЛНИТЬ!$H$10)</f>
        <v>73</v>
      </c>
      <c r="I2023" s="146" t="e">
        <f>IF(ЗАПОЛНИТЬ!$F$7=1,#REF!,#REF!)</f>
        <v>#REF!</v>
      </c>
      <c r="J2023" s="145" t="str">
        <f>IF(ЗАПОЛНИТЬ!$F$7=1,CONCATENATE(ЗАПОЛНИТЬ!$F$18,ЗАПОЛНИТЬ!$D$18),ЗАПОЛНИТЬ!$E$18)</f>
        <v>01.07.2016</v>
      </c>
      <c r="K2023" s="143" t="e">
        <f>#REF!</f>
        <v>#REF!</v>
      </c>
      <c r="L2023" s="143" t="e">
        <f>IF(ЗАПОЛНИТЬ!$F$7=1,#REF!/1000,#REF!)</f>
        <v>#REF!</v>
      </c>
      <c r="M2023" s="143" t="e">
        <f>IF(ЗАПОЛНИТЬ!$F$7=1,#REF!/1000,#REF!)</f>
        <v>#REF!</v>
      </c>
      <c r="N2023" s="143" t="e">
        <f>IF(ЗАПОЛНИТЬ!$F$7=1,#REF!/1000,#REF!)</f>
        <v>#REF!</v>
      </c>
      <c r="O2023" s="143" t="e">
        <f>IF(ЗАПОЛНИТЬ!$F$7=1,#REF!/1000,#REF!)</f>
        <v>#REF!</v>
      </c>
      <c r="P2023" s="143" t="e">
        <f>IF(ЗАПОЛНИТЬ!$F$7=1,#REF!/1000,#REF!)</f>
        <v>#REF!</v>
      </c>
      <c r="Q2023" s="143" t="e">
        <f>IF(ЗАПОЛНИТЬ!$F$7=1,#REF!/1000,#REF!)</f>
        <v>#REF!</v>
      </c>
      <c r="R2023" s="143" t="e">
        <f>IF(ЗАПОЛНИТЬ!$F$7=1,#REF!/1000,#REF!)</f>
        <v>#REF!</v>
      </c>
      <c r="S2023" s="143" t="e">
        <f>IF(ЗАПОЛНИТЬ!$F$7=1,#REF!/1000,#REF!)</f>
        <v>#REF!</v>
      </c>
      <c r="T2023" s="143" t="e">
        <f>IF(ЗАПОЛНИТЬ!$F$7=1,#REF!/1000,#REF!)</f>
        <v>#REF!</v>
      </c>
      <c r="U2023" s="143" t="e">
        <f>IF(ЗАПОЛНИТЬ!$F$7=1,#REF!/1000,#REF!)</f>
        <v>#REF!</v>
      </c>
      <c r="V2023" s="145" t="e">
        <f t="shared" si="135"/>
        <v>#REF!</v>
      </c>
      <c r="W2023" s="145">
        <v>0</v>
      </c>
    </row>
    <row r="2024" spans="1:23">
      <c r="A2024" s="144" t="str">
        <f>ЗАПОЛНИТЬ!$B$23</f>
        <v>4</v>
      </c>
      <c r="B2024" s="144" t="str">
        <f>ЗАПОЛНИТЬ!$B$13</f>
        <v>24188344</v>
      </c>
      <c r="C2024" s="144" t="str">
        <f>ЗАПОЛНИТЬ!$B$24</f>
        <v>298</v>
      </c>
      <c r="D2024" s="144" t="str">
        <f>ЗАПОЛНИТЬ!$B$21</f>
        <v>12</v>
      </c>
      <c r="E2024" s="145"/>
      <c r="F2024" s="144" t="str">
        <f>ЗАПОЛНИТЬ!$B$22</f>
        <v>15</v>
      </c>
      <c r="G2024" s="144" t="str">
        <f>ЗАПОЛНИТЬ!$B$20</f>
        <v>040222</v>
      </c>
      <c r="H2024" s="143" t="str">
        <f>IF(ЗАПОЛНИТЬ!$F$7=1,ЗАПОЛНИТЬ!$H$9,ЗАПОЛНИТЬ!$H$10)</f>
        <v>73</v>
      </c>
      <c r="I2024" s="146" t="e">
        <f>IF(ЗАПОЛНИТЬ!$F$7=1,#REF!,#REF!)</f>
        <v>#REF!</v>
      </c>
      <c r="J2024" s="145" t="str">
        <f>IF(ЗАПОЛНИТЬ!$F$7=1,CONCATENATE(ЗАПОЛНИТЬ!$F$18,ЗАПОЛНИТЬ!$D$18),ЗАПОЛНИТЬ!$E$18)</f>
        <v>01.07.2016</v>
      </c>
      <c r="K2024" s="143" t="e">
        <f>#REF!</f>
        <v>#REF!</v>
      </c>
      <c r="L2024" s="143" t="e">
        <f>IF(ЗАПОЛНИТЬ!$F$7=1,#REF!/1000,#REF!)</f>
        <v>#REF!</v>
      </c>
      <c r="M2024" s="143" t="e">
        <f>IF(ЗАПОЛНИТЬ!$F$7=1,#REF!/1000,#REF!)</f>
        <v>#REF!</v>
      </c>
      <c r="N2024" s="143" t="e">
        <f>IF(ЗАПОЛНИТЬ!$F$7=1,#REF!/1000,#REF!)</f>
        <v>#REF!</v>
      </c>
      <c r="O2024" s="143" t="e">
        <f>IF(ЗАПОЛНИТЬ!$F$7=1,#REF!/1000,#REF!)</f>
        <v>#REF!</v>
      </c>
      <c r="P2024" s="143" t="e">
        <f>IF(ЗАПОЛНИТЬ!$F$7=1,#REF!/1000,#REF!)</f>
        <v>#REF!</v>
      </c>
      <c r="Q2024" s="143" t="e">
        <f>IF(ЗАПОЛНИТЬ!$F$7=1,#REF!/1000,#REF!)</f>
        <v>#REF!</v>
      </c>
      <c r="R2024" s="143" t="e">
        <f>IF(ЗАПОЛНИТЬ!$F$7=1,#REF!/1000,#REF!)</f>
        <v>#REF!</v>
      </c>
      <c r="S2024" s="143" t="e">
        <f>IF(ЗАПОЛНИТЬ!$F$7=1,#REF!/1000,#REF!)</f>
        <v>#REF!</v>
      </c>
      <c r="T2024" s="143" t="e">
        <f>IF(ЗАПОЛНИТЬ!$F$7=1,#REF!/1000,#REF!)</f>
        <v>#REF!</v>
      </c>
      <c r="U2024" s="143" t="e">
        <f>IF(ЗАПОЛНИТЬ!$F$7=1,#REF!/1000,#REF!)</f>
        <v>#REF!</v>
      </c>
      <c r="V2024" s="145" t="e">
        <f t="shared" ref="V2024:V2088" si="139">IF(SUM(L2024:U2024)&gt;0,1,0)</f>
        <v>#REF!</v>
      </c>
      <c r="W2024" s="145" t="e">
        <f>IF(SUM(L2024:U2024)&gt;0,1,0)</f>
        <v>#REF!</v>
      </c>
    </row>
    <row r="2025" spans="1:23">
      <c r="A2025" s="144" t="str">
        <f>ЗАПОЛНИТЬ!$B$23</f>
        <v>4</v>
      </c>
      <c r="B2025" s="144" t="str">
        <f>ЗАПОЛНИТЬ!$B$13</f>
        <v>24188344</v>
      </c>
      <c r="C2025" s="144" t="str">
        <f>ЗАПОЛНИТЬ!$B$24</f>
        <v>298</v>
      </c>
      <c r="D2025" s="144" t="str">
        <f>ЗАПОЛНИТЬ!$B$21</f>
        <v>12</v>
      </c>
      <c r="E2025" s="145"/>
      <c r="F2025" s="144" t="str">
        <f>ЗАПОЛНИТЬ!$B$22</f>
        <v>15</v>
      </c>
      <c r="G2025" s="144" t="str">
        <f>ЗАПОЛНИТЬ!$B$20</f>
        <v>040222</v>
      </c>
      <c r="H2025" s="143" t="str">
        <f>IF(ЗАПОЛНИТЬ!$F$7=1,ЗАПОЛНИТЬ!$H$9,ЗАПОЛНИТЬ!$H$10)</f>
        <v>73</v>
      </c>
      <c r="I2025" s="146" t="e">
        <f>IF(ЗАПОЛНИТЬ!$F$7=1,#REF!,#REF!)</f>
        <v>#REF!</v>
      </c>
      <c r="J2025" s="145" t="str">
        <f>IF(ЗАПОЛНИТЬ!$F$7=1,CONCATENATE(ЗАПОЛНИТЬ!$F$18,ЗАПОЛНИТЬ!$D$18),ЗАПОЛНИТЬ!$E$18)</f>
        <v>01.07.2016</v>
      </c>
      <c r="K2025" s="143" t="e">
        <f>#REF!</f>
        <v>#REF!</v>
      </c>
      <c r="L2025" s="143" t="e">
        <f>IF(ЗАПОЛНИТЬ!$F$7=1,#REF!/1000,#REF!)</f>
        <v>#REF!</v>
      </c>
      <c r="M2025" s="143" t="e">
        <f>IF(ЗАПОЛНИТЬ!$F$7=1,#REF!/1000,#REF!)</f>
        <v>#REF!</v>
      </c>
      <c r="N2025" s="143" t="e">
        <f>IF(ЗАПОЛНИТЬ!$F$7=1,#REF!/1000,#REF!)</f>
        <v>#REF!</v>
      </c>
      <c r="O2025" s="143" t="e">
        <f>IF(ЗАПОЛНИТЬ!$F$7=1,#REF!/1000,#REF!)</f>
        <v>#REF!</v>
      </c>
      <c r="P2025" s="143" t="e">
        <f>IF(ЗАПОЛНИТЬ!$F$7=1,#REF!/1000,#REF!)</f>
        <v>#REF!</v>
      </c>
      <c r="Q2025" s="143" t="e">
        <f>IF(ЗАПОЛНИТЬ!$F$7=1,#REF!/1000,#REF!)</f>
        <v>#REF!</v>
      </c>
      <c r="R2025" s="143" t="e">
        <f>IF(ЗАПОЛНИТЬ!$F$7=1,#REF!/1000,#REF!)</f>
        <v>#REF!</v>
      </c>
      <c r="S2025" s="143" t="e">
        <f>IF(ЗАПОЛНИТЬ!$F$7=1,#REF!/1000,#REF!)</f>
        <v>#REF!</v>
      </c>
      <c r="T2025" s="143" t="e">
        <f>IF(ЗАПОЛНИТЬ!$F$7=1,#REF!/1000,#REF!)</f>
        <v>#REF!</v>
      </c>
      <c r="U2025" s="143" t="e">
        <f>IF(ЗАПОЛНИТЬ!$F$7=1,#REF!/1000,#REF!)</f>
        <v>#REF!</v>
      </c>
      <c r="V2025" s="145" t="e">
        <f t="shared" si="139"/>
        <v>#REF!</v>
      </c>
      <c r="W2025" s="145" t="e">
        <f>IF(SUM(L2025:U2025)&gt;0,1,0)</f>
        <v>#REF!</v>
      </c>
    </row>
    <row r="2026" spans="1:23">
      <c r="A2026" s="144" t="str">
        <f>ЗАПОЛНИТЬ!$B$23</f>
        <v>4</v>
      </c>
      <c r="B2026" s="144" t="str">
        <f>ЗАПОЛНИТЬ!$B$13</f>
        <v>24188344</v>
      </c>
      <c r="C2026" s="144" t="str">
        <f>ЗАПОЛНИТЬ!$B$24</f>
        <v>298</v>
      </c>
      <c r="D2026" s="144" t="str">
        <f>ЗАПОЛНИТЬ!$B$21</f>
        <v>12</v>
      </c>
      <c r="E2026" s="145"/>
      <c r="F2026" s="144" t="str">
        <f>ЗАПОЛНИТЬ!$B$22</f>
        <v>15</v>
      </c>
      <c r="G2026" s="144" t="str">
        <f>ЗАПОЛНИТЬ!$B$20</f>
        <v>040222</v>
      </c>
      <c r="H2026" s="143" t="str">
        <f>IF(ЗАПОЛНИТЬ!$F$7=1,ЗАПОЛНИТЬ!$H$9,ЗАПОЛНИТЬ!$H$10)</f>
        <v>73</v>
      </c>
      <c r="I2026" s="146" t="e">
        <f>IF(ЗАПОЛНИТЬ!$F$7=1,#REF!,#REF!)</f>
        <v>#REF!</v>
      </c>
      <c r="J2026" s="145" t="str">
        <f>IF(ЗАПОЛНИТЬ!$F$7=1,CONCATENATE(ЗАПОЛНИТЬ!$F$18,ЗАПОЛНИТЬ!$D$18),ЗАПОЛНИТЬ!$E$18)</f>
        <v>01.07.2016</v>
      </c>
      <c r="K2026" s="143" t="e">
        <f>#REF!</f>
        <v>#REF!</v>
      </c>
      <c r="L2026" s="143" t="e">
        <f>IF(ЗАПОЛНИТЬ!$F$7=1,#REF!/1000,#REF!)</f>
        <v>#REF!</v>
      </c>
      <c r="M2026" s="143" t="e">
        <f>IF(ЗАПОЛНИТЬ!$F$7=1,#REF!/1000,#REF!)</f>
        <v>#REF!</v>
      </c>
      <c r="N2026" s="143" t="e">
        <f>IF(ЗАПОЛНИТЬ!$F$7=1,#REF!/1000,#REF!)</f>
        <v>#REF!</v>
      </c>
      <c r="O2026" s="143" t="e">
        <f>IF(ЗАПОЛНИТЬ!$F$7=1,#REF!/1000,#REF!)</f>
        <v>#REF!</v>
      </c>
      <c r="P2026" s="143" t="e">
        <f>IF(ЗАПОЛНИТЬ!$F$7=1,#REF!/1000,#REF!)</f>
        <v>#REF!</v>
      </c>
      <c r="Q2026" s="143" t="e">
        <f>IF(ЗАПОЛНИТЬ!$F$7=1,#REF!/1000,#REF!)</f>
        <v>#REF!</v>
      </c>
      <c r="R2026" s="143" t="e">
        <f>IF(ЗАПОЛНИТЬ!$F$7=1,#REF!/1000,#REF!)</f>
        <v>#REF!</v>
      </c>
      <c r="S2026" s="143" t="e">
        <f>IF(ЗАПОЛНИТЬ!$F$7=1,#REF!/1000,#REF!)</f>
        <v>#REF!</v>
      </c>
      <c r="T2026" s="143" t="e">
        <f>IF(ЗАПОЛНИТЬ!$F$7=1,#REF!/1000,#REF!)</f>
        <v>#REF!</v>
      </c>
      <c r="U2026" s="143" t="e">
        <f>IF(ЗАПОЛНИТЬ!$F$7=1,#REF!/1000,#REF!)</f>
        <v>#REF!</v>
      </c>
      <c r="V2026" s="145" t="e">
        <f t="shared" si="139"/>
        <v>#REF!</v>
      </c>
      <c r="W2026" s="145">
        <v>0</v>
      </c>
    </row>
    <row r="2027" spans="1:23">
      <c r="A2027" s="144" t="str">
        <f>ЗАПОЛНИТЬ!$B$23</f>
        <v>4</v>
      </c>
      <c r="B2027" s="144" t="str">
        <f>ЗАПОЛНИТЬ!$B$13</f>
        <v>24188344</v>
      </c>
      <c r="C2027" s="144" t="str">
        <f>ЗАПОЛНИТЬ!$B$24</f>
        <v>298</v>
      </c>
      <c r="D2027" s="144" t="str">
        <f>ЗАПОЛНИТЬ!$B$21</f>
        <v>12</v>
      </c>
      <c r="E2027" s="145"/>
      <c r="F2027" s="144" t="str">
        <f>ЗАПОЛНИТЬ!$B$22</f>
        <v>15</v>
      </c>
      <c r="G2027" s="144" t="str">
        <f>ЗАПОЛНИТЬ!$B$20</f>
        <v>040222</v>
      </c>
      <c r="H2027" s="143" t="str">
        <f>IF(ЗАПОЛНИТЬ!$F$7=1,ЗАПОЛНИТЬ!$H$9,ЗАПОЛНИТЬ!$H$10)</f>
        <v>73</v>
      </c>
      <c r="I2027" s="146" t="e">
        <f>IF(ЗАПОЛНИТЬ!$F$7=1,#REF!,#REF!)</f>
        <v>#REF!</v>
      </c>
      <c r="J2027" s="145" t="str">
        <f>IF(ЗАПОЛНИТЬ!$F$7=1,CONCATENATE(ЗАПОЛНИТЬ!$F$18,ЗАПОЛНИТЬ!$D$18),ЗАПОЛНИТЬ!$E$18)</f>
        <v>01.07.2016</v>
      </c>
      <c r="K2027" s="143" t="e">
        <f>#REF!</f>
        <v>#REF!</v>
      </c>
      <c r="L2027" s="143" t="e">
        <f>IF(ЗАПОЛНИТЬ!$F$7=1,#REF!/1000,#REF!)</f>
        <v>#REF!</v>
      </c>
      <c r="M2027" s="143" t="e">
        <f>IF(ЗАПОЛНИТЬ!$F$7=1,#REF!/1000,#REF!)</f>
        <v>#REF!</v>
      </c>
      <c r="N2027" s="143" t="e">
        <f>IF(ЗАПОЛНИТЬ!$F$7=1,#REF!/1000,#REF!)</f>
        <v>#REF!</v>
      </c>
      <c r="O2027" s="143" t="e">
        <f>IF(ЗАПОЛНИТЬ!$F$7=1,#REF!/1000,#REF!)</f>
        <v>#REF!</v>
      </c>
      <c r="P2027" s="143" t="e">
        <f>IF(ЗАПОЛНИТЬ!$F$7=1,#REF!/1000,#REF!)</f>
        <v>#REF!</v>
      </c>
      <c r="Q2027" s="143" t="e">
        <f>IF(ЗАПОЛНИТЬ!$F$7=1,#REF!/1000,#REF!)</f>
        <v>#REF!</v>
      </c>
      <c r="R2027" s="143" t="e">
        <f>IF(ЗАПОЛНИТЬ!$F$7=1,#REF!/1000,#REF!)</f>
        <v>#REF!</v>
      </c>
      <c r="S2027" s="143" t="e">
        <f>IF(ЗАПОЛНИТЬ!$F$7=1,#REF!/1000,#REF!)</f>
        <v>#REF!</v>
      </c>
      <c r="T2027" s="143" t="e">
        <f>IF(ЗАПОЛНИТЬ!$F$7=1,#REF!/1000,#REF!)</f>
        <v>#REF!</v>
      </c>
      <c r="U2027" s="143" t="e">
        <f>IF(ЗАПОЛНИТЬ!$F$7=1,#REF!/1000,#REF!)</f>
        <v>#REF!</v>
      </c>
      <c r="V2027" s="145" t="e">
        <f t="shared" si="139"/>
        <v>#REF!</v>
      </c>
      <c r="W2027" s="145" t="e">
        <f>IF(SUM(L2027:U2027)&gt;0,1,0)</f>
        <v>#REF!</v>
      </c>
    </row>
    <row r="2028" spans="1:23">
      <c r="A2028" s="144" t="str">
        <f>ЗАПОЛНИТЬ!$B$23</f>
        <v>4</v>
      </c>
      <c r="B2028" s="144" t="str">
        <f>ЗАПОЛНИТЬ!$B$13</f>
        <v>24188344</v>
      </c>
      <c r="C2028" s="144" t="str">
        <f>ЗАПОЛНИТЬ!$B$24</f>
        <v>298</v>
      </c>
      <c r="D2028" s="144" t="str">
        <f>ЗАПОЛНИТЬ!$B$21</f>
        <v>12</v>
      </c>
      <c r="E2028" s="145"/>
      <c r="F2028" s="144" t="str">
        <f>ЗАПОЛНИТЬ!$B$22</f>
        <v>15</v>
      </c>
      <c r="G2028" s="144" t="str">
        <f>ЗАПОЛНИТЬ!$B$20</f>
        <v>040222</v>
      </c>
      <c r="H2028" s="143" t="str">
        <f>IF(ЗАПОЛНИТЬ!$F$7=1,ЗАПОЛНИТЬ!$H$9,ЗАПОЛНИТЬ!$H$10)</f>
        <v>73</v>
      </c>
      <c r="I2028" s="146" t="e">
        <f>IF(ЗАПОЛНИТЬ!$F$7=1,#REF!,#REF!)</f>
        <v>#REF!</v>
      </c>
      <c r="J2028" s="145" t="str">
        <f>IF(ЗАПОЛНИТЬ!$F$7=1,CONCATENATE(ЗАПОЛНИТЬ!$F$18,ЗАПОЛНИТЬ!$D$18),ЗАПОЛНИТЬ!$E$18)</f>
        <v>01.07.2016</v>
      </c>
      <c r="K2028" s="143" t="e">
        <f>#REF!</f>
        <v>#REF!</v>
      </c>
      <c r="L2028" s="143" t="e">
        <f>IF(ЗАПОЛНИТЬ!$F$7=1,#REF!/1000,#REF!)</f>
        <v>#REF!</v>
      </c>
      <c r="M2028" s="143" t="e">
        <f>IF(ЗАПОЛНИТЬ!$F$7=1,#REF!/1000,#REF!)</f>
        <v>#REF!</v>
      </c>
      <c r="N2028" s="143" t="e">
        <f>IF(ЗАПОЛНИТЬ!$F$7=1,#REF!/1000,#REF!)</f>
        <v>#REF!</v>
      </c>
      <c r="O2028" s="143" t="e">
        <f>IF(ЗАПОЛНИТЬ!$F$7=1,#REF!/1000,#REF!)</f>
        <v>#REF!</v>
      </c>
      <c r="P2028" s="143" t="e">
        <f>IF(ЗАПОЛНИТЬ!$F$7=1,#REF!/1000,#REF!)</f>
        <v>#REF!</v>
      </c>
      <c r="Q2028" s="143" t="e">
        <f>IF(ЗАПОЛНИТЬ!$F$7=1,#REF!/1000,#REF!)</f>
        <v>#REF!</v>
      </c>
      <c r="R2028" s="143" t="e">
        <f>IF(ЗАПОЛНИТЬ!$F$7=1,#REF!/1000,#REF!)</f>
        <v>#REF!</v>
      </c>
      <c r="S2028" s="143" t="e">
        <f>IF(ЗАПОЛНИТЬ!$F$7=1,#REF!/1000,#REF!)</f>
        <v>#REF!</v>
      </c>
      <c r="T2028" s="143" t="e">
        <f>IF(ЗАПОЛНИТЬ!$F$7=1,#REF!/1000,#REF!)</f>
        <v>#REF!</v>
      </c>
      <c r="U2028" s="143" t="e">
        <f>IF(ЗАПОЛНИТЬ!$F$7=1,#REF!/1000,#REF!)</f>
        <v>#REF!</v>
      </c>
      <c r="V2028" s="145" t="e">
        <f t="shared" si="139"/>
        <v>#REF!</v>
      </c>
      <c r="W2028" s="145" t="e">
        <f>IF(SUM(L2028:U2028)&gt;0,1,0)</f>
        <v>#REF!</v>
      </c>
    </row>
    <row r="2029" spans="1:23">
      <c r="A2029" s="144" t="str">
        <f>ЗАПОЛНИТЬ!$B$23</f>
        <v>4</v>
      </c>
      <c r="B2029" s="144" t="str">
        <f>ЗАПОЛНИТЬ!$B$13</f>
        <v>24188344</v>
      </c>
      <c r="C2029" s="144" t="str">
        <f>ЗАПОЛНИТЬ!$B$24</f>
        <v>298</v>
      </c>
      <c r="D2029" s="144" t="str">
        <f>ЗАПОЛНИТЬ!$B$21</f>
        <v>12</v>
      </c>
      <c r="E2029" s="145"/>
      <c r="F2029" s="144" t="str">
        <f>ЗАПОЛНИТЬ!$B$22</f>
        <v>15</v>
      </c>
      <c r="G2029" s="144" t="str">
        <f>ЗАПОЛНИТЬ!$B$20</f>
        <v>040222</v>
      </c>
      <c r="H2029" s="143" t="str">
        <f>IF(ЗАПОЛНИТЬ!$F$7=1,ЗАПОЛНИТЬ!$H$9,ЗАПОЛНИТЬ!$H$10)</f>
        <v>73</v>
      </c>
      <c r="I2029" s="146" t="e">
        <f>IF(ЗАПОЛНИТЬ!$F$7=1,#REF!,#REF!)</f>
        <v>#REF!</v>
      </c>
      <c r="J2029" s="145" t="str">
        <f>IF(ЗАПОЛНИТЬ!$F$7=1,CONCATENATE(ЗАПОЛНИТЬ!$F$18,ЗАПОЛНИТЬ!$D$18),ЗАПОЛНИТЬ!$E$18)</f>
        <v>01.07.2016</v>
      </c>
      <c r="K2029" s="143" t="e">
        <f>#REF!</f>
        <v>#REF!</v>
      </c>
      <c r="L2029" s="143" t="e">
        <f>IF(ЗАПОЛНИТЬ!$F$7=1,#REF!/1000,#REF!)</f>
        <v>#REF!</v>
      </c>
      <c r="M2029" s="143" t="e">
        <f>IF(ЗАПОЛНИТЬ!$F$7=1,#REF!/1000,#REF!)</f>
        <v>#REF!</v>
      </c>
      <c r="N2029" s="143" t="e">
        <f>IF(ЗАПОЛНИТЬ!$F$7=1,#REF!/1000,#REF!)</f>
        <v>#REF!</v>
      </c>
      <c r="O2029" s="143" t="e">
        <f>IF(ЗАПОЛНИТЬ!$F$7=1,#REF!/1000,#REF!)</f>
        <v>#REF!</v>
      </c>
      <c r="P2029" s="143" t="e">
        <f>IF(ЗАПОЛНИТЬ!$F$7=1,#REF!/1000,#REF!)</f>
        <v>#REF!</v>
      </c>
      <c r="Q2029" s="143" t="e">
        <f>IF(ЗАПОЛНИТЬ!$F$7=1,#REF!/1000,#REF!)</f>
        <v>#REF!</v>
      </c>
      <c r="R2029" s="143" t="e">
        <f>IF(ЗАПОЛНИТЬ!$F$7=1,#REF!/1000,#REF!)</f>
        <v>#REF!</v>
      </c>
      <c r="S2029" s="143" t="e">
        <f>IF(ЗАПОЛНИТЬ!$F$7=1,#REF!/1000,#REF!)</f>
        <v>#REF!</v>
      </c>
      <c r="T2029" s="143" t="e">
        <f>IF(ЗАПОЛНИТЬ!$F$7=1,#REF!/1000,#REF!)</f>
        <v>#REF!</v>
      </c>
      <c r="U2029" s="143" t="e">
        <f>IF(ЗАПОЛНИТЬ!$F$7=1,#REF!/1000,#REF!)</f>
        <v>#REF!</v>
      </c>
      <c r="V2029" s="145" t="e">
        <f t="shared" si="139"/>
        <v>#REF!</v>
      </c>
      <c r="W2029" s="145" t="e">
        <f>IF(SUM(L2029:U2029)&gt;0,1,0)</f>
        <v>#REF!</v>
      </c>
    </row>
    <row r="2030" spans="1:23">
      <c r="A2030" s="144" t="str">
        <f>ЗАПОЛНИТЬ!$B$23</f>
        <v>4</v>
      </c>
      <c r="B2030" s="144" t="str">
        <f>ЗАПОЛНИТЬ!$B$13</f>
        <v>24188344</v>
      </c>
      <c r="C2030" s="144" t="str">
        <f>ЗАПОЛНИТЬ!$B$24</f>
        <v>298</v>
      </c>
      <c r="D2030" s="144" t="str">
        <f>ЗАПОЛНИТЬ!$B$21</f>
        <v>12</v>
      </c>
      <c r="E2030" s="145"/>
      <c r="F2030" s="144" t="str">
        <f>ЗАПОЛНИТЬ!$B$22</f>
        <v>15</v>
      </c>
      <c r="G2030" s="144" t="str">
        <f>ЗАПОЛНИТЬ!$B$20</f>
        <v>040222</v>
      </c>
      <c r="H2030" s="143" t="str">
        <f>IF(ЗАПОЛНИТЬ!$F$7=1,ЗАПОЛНИТЬ!$H$9,ЗАПОЛНИТЬ!$H$10)</f>
        <v>73</v>
      </c>
      <c r="I2030" s="146" t="e">
        <f>IF(ЗАПОЛНИТЬ!$F$7=1,#REF!,#REF!)</f>
        <v>#REF!</v>
      </c>
      <c r="J2030" s="145" t="str">
        <f>IF(ЗАПОЛНИТЬ!$F$7=1,CONCATENATE(ЗАПОЛНИТЬ!$F$18,ЗАПОЛНИТЬ!$D$18),ЗАПОЛНИТЬ!$E$18)</f>
        <v>01.07.2016</v>
      </c>
      <c r="K2030" s="143" t="e">
        <f>#REF!</f>
        <v>#REF!</v>
      </c>
      <c r="L2030" s="143" t="e">
        <f>IF(ЗАПОЛНИТЬ!$F$7=1,#REF!/1000,#REF!)</f>
        <v>#REF!</v>
      </c>
      <c r="M2030" s="143" t="e">
        <f>IF(ЗАПОЛНИТЬ!$F$7=1,#REF!/1000,#REF!)</f>
        <v>#REF!</v>
      </c>
      <c r="N2030" s="143" t="e">
        <f>IF(ЗАПОЛНИТЬ!$F$7=1,#REF!/1000,#REF!)</f>
        <v>#REF!</v>
      </c>
      <c r="O2030" s="143" t="e">
        <f>IF(ЗАПОЛНИТЬ!$F$7=1,#REF!/1000,#REF!)</f>
        <v>#REF!</v>
      </c>
      <c r="P2030" s="143" t="e">
        <f>IF(ЗАПОЛНИТЬ!$F$7=1,#REF!/1000,#REF!)</f>
        <v>#REF!</v>
      </c>
      <c r="Q2030" s="143" t="e">
        <f>IF(ЗАПОЛНИТЬ!$F$7=1,#REF!/1000,#REF!)</f>
        <v>#REF!</v>
      </c>
      <c r="R2030" s="143" t="e">
        <f>IF(ЗАПОЛНИТЬ!$F$7=1,#REF!/1000,#REF!)</f>
        <v>#REF!</v>
      </c>
      <c r="S2030" s="143" t="e">
        <f>IF(ЗАПОЛНИТЬ!$F$7=1,#REF!/1000,#REF!)</f>
        <v>#REF!</v>
      </c>
      <c r="T2030" s="143" t="e">
        <f>IF(ЗАПОЛНИТЬ!$F$7=1,#REF!/1000,#REF!)</f>
        <v>#REF!</v>
      </c>
      <c r="U2030" s="143" t="e">
        <f>IF(ЗАПОЛНИТЬ!$F$7=1,#REF!/1000,#REF!)</f>
        <v>#REF!</v>
      </c>
      <c r="V2030" s="145" t="e">
        <f t="shared" si="139"/>
        <v>#REF!</v>
      </c>
      <c r="W2030" s="145">
        <v>0</v>
      </c>
    </row>
    <row r="2031" spans="1:23">
      <c r="A2031" s="144" t="str">
        <f>ЗАПОЛНИТЬ!$B$23</f>
        <v>4</v>
      </c>
      <c r="B2031" s="144" t="str">
        <f>ЗАПОЛНИТЬ!$B$13</f>
        <v>24188344</v>
      </c>
      <c r="C2031" s="144" t="str">
        <f>ЗАПОЛНИТЬ!$B$24</f>
        <v>298</v>
      </c>
      <c r="D2031" s="144" t="str">
        <f>ЗАПОЛНИТЬ!$B$21</f>
        <v>12</v>
      </c>
      <c r="E2031" s="145"/>
      <c r="F2031" s="144" t="str">
        <f>ЗАПОЛНИТЬ!$B$22</f>
        <v>15</v>
      </c>
      <c r="G2031" s="144" t="str">
        <f>ЗАПОЛНИТЬ!$B$20</f>
        <v>040222</v>
      </c>
      <c r="H2031" s="143" t="str">
        <f>IF(ЗАПОЛНИТЬ!$F$7=1,ЗАПОЛНИТЬ!$H$9,ЗАПОЛНИТЬ!$H$10)</f>
        <v>73</v>
      </c>
      <c r="I2031" s="146" t="e">
        <f>IF(ЗАПОЛНИТЬ!$F$7=1,#REF!,#REF!)</f>
        <v>#REF!</v>
      </c>
      <c r="J2031" s="145" t="str">
        <f>IF(ЗАПОЛНИТЬ!$F$7=1,CONCATENATE(ЗАПОЛНИТЬ!$F$18,ЗАПОЛНИТЬ!$D$18),ЗАПОЛНИТЬ!$E$18)</f>
        <v>01.07.2016</v>
      </c>
      <c r="K2031" s="143" t="e">
        <f>#REF!</f>
        <v>#REF!</v>
      </c>
      <c r="L2031" s="143" t="e">
        <f>IF(ЗАПОЛНИТЬ!$F$7=1,#REF!/1000,#REF!)</f>
        <v>#REF!</v>
      </c>
      <c r="M2031" s="143" t="e">
        <f>IF(ЗАПОЛНИТЬ!$F$7=1,#REF!/1000,#REF!)</f>
        <v>#REF!</v>
      </c>
      <c r="N2031" s="143" t="e">
        <f>IF(ЗАПОЛНИТЬ!$F$7=1,#REF!/1000,#REF!)</f>
        <v>#REF!</v>
      </c>
      <c r="O2031" s="143" t="e">
        <f>IF(ЗАПОЛНИТЬ!$F$7=1,#REF!/1000,#REF!)</f>
        <v>#REF!</v>
      </c>
      <c r="P2031" s="143" t="e">
        <f>IF(ЗАПОЛНИТЬ!$F$7=1,#REF!/1000,#REF!)</f>
        <v>#REF!</v>
      </c>
      <c r="Q2031" s="143" t="e">
        <f>IF(ЗАПОЛНИТЬ!$F$7=1,#REF!/1000,#REF!)</f>
        <v>#REF!</v>
      </c>
      <c r="R2031" s="143" t="e">
        <f>IF(ЗАПОЛНИТЬ!$F$7=1,#REF!/1000,#REF!)</f>
        <v>#REF!</v>
      </c>
      <c r="S2031" s="143" t="e">
        <f>IF(ЗАПОЛНИТЬ!$F$7=1,#REF!/1000,#REF!)</f>
        <v>#REF!</v>
      </c>
      <c r="T2031" s="143" t="e">
        <f>IF(ЗАПОЛНИТЬ!$F$7=1,#REF!/1000,#REF!)</f>
        <v>#REF!</v>
      </c>
      <c r="U2031" s="143" t="e">
        <f>IF(ЗАПОЛНИТЬ!$F$7=1,#REF!/1000,#REF!)</f>
        <v>#REF!</v>
      </c>
      <c r="V2031" s="145" t="e">
        <f t="shared" si="139"/>
        <v>#REF!</v>
      </c>
      <c r="W2031" s="145" t="e">
        <f>IF(SUM(L2031:U2031)&gt;0,1,0)</f>
        <v>#REF!</v>
      </c>
    </row>
    <row r="2032" spans="1:23">
      <c r="A2032" s="144" t="str">
        <f>ЗАПОЛНИТЬ!$B$23</f>
        <v>4</v>
      </c>
      <c r="B2032" s="144" t="str">
        <f>ЗАПОЛНИТЬ!$B$13</f>
        <v>24188344</v>
      </c>
      <c r="C2032" s="144" t="str">
        <f>ЗАПОЛНИТЬ!$B$24</f>
        <v>298</v>
      </c>
      <c r="D2032" s="144" t="str">
        <f>ЗАПОЛНИТЬ!$B$21</f>
        <v>12</v>
      </c>
      <c r="E2032" s="145"/>
      <c r="F2032" s="144" t="str">
        <f>ЗАПОЛНИТЬ!$B$22</f>
        <v>15</v>
      </c>
      <c r="G2032" s="144" t="str">
        <f>ЗАПОЛНИТЬ!$B$20</f>
        <v>040222</v>
      </c>
      <c r="H2032" s="143" t="str">
        <f>IF(ЗАПОЛНИТЬ!$F$7=1,ЗАПОЛНИТЬ!$H$9,ЗАПОЛНИТЬ!$H$10)</f>
        <v>73</v>
      </c>
      <c r="I2032" s="146" t="e">
        <f>IF(ЗАПОЛНИТЬ!$F$7=1,#REF!,#REF!)</f>
        <v>#REF!</v>
      </c>
      <c r="J2032" s="145" t="str">
        <f>IF(ЗАПОЛНИТЬ!$F$7=1,CONCATENATE(ЗАПОЛНИТЬ!$F$18,ЗАПОЛНИТЬ!$D$18),ЗАПОЛНИТЬ!$E$18)</f>
        <v>01.07.2016</v>
      </c>
      <c r="K2032" s="143" t="e">
        <f>#REF!</f>
        <v>#REF!</v>
      </c>
      <c r="L2032" s="143" t="e">
        <f>IF(ЗАПОЛНИТЬ!$F$7=1,#REF!/1000,#REF!)</f>
        <v>#REF!</v>
      </c>
      <c r="M2032" s="143" t="e">
        <f>IF(ЗАПОЛНИТЬ!$F$7=1,#REF!/1000,#REF!)</f>
        <v>#REF!</v>
      </c>
      <c r="N2032" s="143" t="e">
        <f>IF(ЗАПОЛНИТЬ!$F$7=1,#REF!/1000,#REF!)</f>
        <v>#REF!</v>
      </c>
      <c r="O2032" s="143" t="e">
        <f>IF(ЗАПОЛНИТЬ!$F$7=1,#REF!/1000,#REF!)</f>
        <v>#REF!</v>
      </c>
      <c r="P2032" s="143" t="e">
        <f>IF(ЗАПОЛНИТЬ!$F$7=1,#REF!/1000,#REF!)</f>
        <v>#REF!</v>
      </c>
      <c r="Q2032" s="143" t="e">
        <f>IF(ЗАПОЛНИТЬ!$F$7=1,#REF!/1000,#REF!)</f>
        <v>#REF!</v>
      </c>
      <c r="R2032" s="143" t="e">
        <f>IF(ЗАПОЛНИТЬ!$F$7=1,#REF!/1000,#REF!)</f>
        <v>#REF!</v>
      </c>
      <c r="S2032" s="143" t="e">
        <f>IF(ЗАПОЛНИТЬ!$F$7=1,#REF!/1000,#REF!)</f>
        <v>#REF!</v>
      </c>
      <c r="T2032" s="143" t="e">
        <f>IF(ЗАПОЛНИТЬ!$F$7=1,#REF!/1000,#REF!)</f>
        <v>#REF!</v>
      </c>
      <c r="U2032" s="143" t="e">
        <f>IF(ЗАПОЛНИТЬ!$F$7=1,#REF!/1000,#REF!)</f>
        <v>#REF!</v>
      </c>
      <c r="V2032" s="145" t="e">
        <f t="shared" si="139"/>
        <v>#REF!</v>
      </c>
      <c r="W2032" s="145" t="e">
        <f>IF(SUM(L2032:U2032)&gt;0,1,0)</f>
        <v>#REF!</v>
      </c>
    </row>
    <row r="2033" spans="1:23">
      <c r="A2033" s="144" t="str">
        <f>ЗАПОЛНИТЬ!$B$23</f>
        <v>4</v>
      </c>
      <c r="B2033" s="144" t="str">
        <f>ЗАПОЛНИТЬ!$B$13</f>
        <v>24188344</v>
      </c>
      <c r="C2033" s="144" t="str">
        <f>ЗАПОЛНИТЬ!$B$24</f>
        <v>298</v>
      </c>
      <c r="D2033" s="144" t="str">
        <f>ЗАПОЛНИТЬ!$B$21</f>
        <v>12</v>
      </c>
      <c r="E2033" s="145"/>
      <c r="F2033" s="144" t="str">
        <f>ЗАПОЛНИТЬ!$B$22</f>
        <v>15</v>
      </c>
      <c r="G2033" s="144" t="str">
        <f>ЗАПОЛНИТЬ!$B$20</f>
        <v>040222</v>
      </c>
      <c r="H2033" s="143" t="str">
        <f>IF(ЗАПОЛНИТЬ!$F$7=1,ЗАПОЛНИТЬ!$H$9,ЗАПОЛНИТЬ!$H$10)</f>
        <v>73</v>
      </c>
      <c r="I2033" s="146" t="e">
        <f>IF(ЗАПОЛНИТЬ!$F$7=1,#REF!,#REF!)</f>
        <v>#REF!</v>
      </c>
      <c r="J2033" s="145" t="str">
        <f>IF(ЗАПОЛНИТЬ!$F$7=1,CONCATENATE(ЗАПОЛНИТЬ!$F$18,ЗАПОЛНИТЬ!$D$18),ЗАПОЛНИТЬ!$E$18)</f>
        <v>01.07.2016</v>
      </c>
      <c r="K2033" s="143" t="e">
        <f>#REF!</f>
        <v>#REF!</v>
      </c>
      <c r="L2033" s="143" t="e">
        <f>IF(ЗАПОЛНИТЬ!$F$7=1,#REF!/1000,#REF!)</f>
        <v>#REF!</v>
      </c>
      <c r="M2033" s="143" t="e">
        <f>IF(ЗАПОЛНИТЬ!$F$7=1,#REF!/1000,#REF!)</f>
        <v>#REF!</v>
      </c>
      <c r="N2033" s="143" t="e">
        <f>IF(ЗАПОЛНИТЬ!$F$7=1,#REF!/1000,#REF!)</f>
        <v>#REF!</v>
      </c>
      <c r="O2033" s="143" t="e">
        <f>IF(ЗАПОЛНИТЬ!$F$7=1,#REF!/1000,#REF!)</f>
        <v>#REF!</v>
      </c>
      <c r="P2033" s="143" t="e">
        <f>IF(ЗАПОЛНИТЬ!$F$7=1,#REF!/1000,#REF!)</f>
        <v>#REF!</v>
      </c>
      <c r="Q2033" s="143" t="e">
        <f>IF(ЗАПОЛНИТЬ!$F$7=1,#REF!/1000,#REF!)</f>
        <v>#REF!</v>
      </c>
      <c r="R2033" s="143" t="e">
        <f>IF(ЗАПОЛНИТЬ!$F$7=1,#REF!/1000,#REF!)</f>
        <v>#REF!</v>
      </c>
      <c r="S2033" s="143" t="e">
        <f>IF(ЗАПОЛНИТЬ!$F$7=1,#REF!/1000,#REF!)</f>
        <v>#REF!</v>
      </c>
      <c r="T2033" s="143" t="e">
        <f>IF(ЗАПОЛНИТЬ!$F$7=1,#REF!/1000,#REF!)</f>
        <v>#REF!</v>
      </c>
      <c r="U2033" s="143" t="e">
        <f>IF(ЗАПОЛНИТЬ!$F$7=1,#REF!/1000,#REF!)</f>
        <v>#REF!</v>
      </c>
      <c r="V2033" s="145" t="e">
        <f t="shared" si="139"/>
        <v>#REF!</v>
      </c>
      <c r="W2033" s="145" t="e">
        <f>IF(SUM(L2033:U2033)&gt;0,1,0)</f>
        <v>#REF!</v>
      </c>
    </row>
    <row r="2034" spans="1:23">
      <c r="A2034" s="144" t="str">
        <f>ЗАПОЛНИТЬ!$B$23</f>
        <v>4</v>
      </c>
      <c r="B2034" s="144" t="str">
        <f>ЗАПОЛНИТЬ!$B$13</f>
        <v>24188344</v>
      </c>
      <c r="C2034" s="144" t="str">
        <f>ЗАПОЛНИТЬ!$B$24</f>
        <v>298</v>
      </c>
      <c r="D2034" s="144" t="str">
        <f>ЗАПОЛНИТЬ!$B$21</f>
        <v>12</v>
      </c>
      <c r="E2034" s="145"/>
      <c r="F2034" s="144" t="str">
        <f>ЗАПОЛНИТЬ!$B$22</f>
        <v>15</v>
      </c>
      <c r="G2034" s="144" t="str">
        <f>ЗАПОЛНИТЬ!$B$20</f>
        <v>040222</v>
      </c>
      <c r="H2034" s="143" t="str">
        <f>IF(ЗАПОЛНИТЬ!$F$7=1,ЗАПОЛНИТЬ!$H$9,ЗАПОЛНИТЬ!$H$10)</f>
        <v>73</v>
      </c>
      <c r="I2034" s="146" t="e">
        <f>IF(ЗАПОЛНИТЬ!$F$7=1,#REF!,#REF!)</f>
        <v>#REF!</v>
      </c>
      <c r="J2034" s="145" t="str">
        <f>IF(ЗАПОЛНИТЬ!$F$7=1,CONCATENATE(ЗАПОЛНИТЬ!$F$18,ЗАПОЛНИТЬ!$D$18),ЗАПОЛНИТЬ!$E$18)</f>
        <v>01.07.2016</v>
      </c>
      <c r="K2034" s="143" t="e">
        <f>#REF!</f>
        <v>#REF!</v>
      </c>
      <c r="L2034" s="143" t="e">
        <f>IF(ЗАПОЛНИТЬ!$F$7=1,#REF!/1000,#REF!)</f>
        <v>#REF!</v>
      </c>
      <c r="M2034" s="143" t="e">
        <f>IF(ЗАПОЛНИТЬ!$F$7=1,#REF!/1000,#REF!)</f>
        <v>#REF!</v>
      </c>
      <c r="N2034" s="143" t="e">
        <f>IF(ЗАПОЛНИТЬ!$F$7=1,#REF!/1000,#REF!)</f>
        <v>#REF!</v>
      </c>
      <c r="O2034" s="143" t="e">
        <f>IF(ЗАПОЛНИТЬ!$F$7=1,#REF!/1000,#REF!)</f>
        <v>#REF!</v>
      </c>
      <c r="P2034" s="143" t="e">
        <f>IF(ЗАПОЛНИТЬ!$F$7=1,#REF!/1000,#REF!)</f>
        <v>#REF!</v>
      </c>
      <c r="Q2034" s="143" t="e">
        <f>IF(ЗАПОЛНИТЬ!$F$7=1,#REF!/1000,#REF!)</f>
        <v>#REF!</v>
      </c>
      <c r="R2034" s="143" t="e">
        <f>IF(ЗАПОЛНИТЬ!$F$7=1,#REF!/1000,#REF!)</f>
        <v>#REF!</v>
      </c>
      <c r="S2034" s="143" t="e">
        <f>IF(ЗАПОЛНИТЬ!$F$7=1,#REF!/1000,#REF!)</f>
        <v>#REF!</v>
      </c>
      <c r="T2034" s="143" t="e">
        <f>IF(ЗАПОЛНИТЬ!$F$7=1,#REF!/1000,#REF!)</f>
        <v>#REF!</v>
      </c>
      <c r="U2034" s="143" t="e">
        <f>IF(ЗАПОЛНИТЬ!$F$7=1,#REF!/1000,#REF!)</f>
        <v>#REF!</v>
      </c>
      <c r="V2034" s="145" t="e">
        <f t="shared" si="139"/>
        <v>#REF!</v>
      </c>
      <c r="W2034" s="145" t="e">
        <f>IF(SUM(L2034:U2034)&gt;0,1,0)</f>
        <v>#REF!</v>
      </c>
    </row>
    <row r="2035" spans="1:23">
      <c r="A2035" s="144" t="str">
        <f>ЗАПОЛНИТЬ!$B$23</f>
        <v>4</v>
      </c>
      <c r="B2035" s="144" t="str">
        <f>ЗАПОЛНИТЬ!$B$13</f>
        <v>24188344</v>
      </c>
      <c r="C2035" s="144" t="str">
        <f>ЗАПОЛНИТЬ!$B$24</f>
        <v>298</v>
      </c>
      <c r="D2035" s="144" t="str">
        <f>ЗАПОЛНИТЬ!$B$21</f>
        <v>12</v>
      </c>
      <c r="E2035" s="145"/>
      <c r="F2035" s="144" t="str">
        <f>ЗАПОЛНИТЬ!$B$22</f>
        <v>15</v>
      </c>
      <c r="G2035" s="144" t="str">
        <f>ЗАПОЛНИТЬ!$B$20</f>
        <v>040222</v>
      </c>
      <c r="H2035" s="143" t="str">
        <f>IF(ЗАПОЛНИТЬ!$F$7=1,ЗАПОЛНИТЬ!$H$9,ЗАПОЛНИТЬ!$H$10)</f>
        <v>73</v>
      </c>
      <c r="I2035" s="146" t="e">
        <f>IF(ЗАПОЛНИТЬ!$F$7=1,#REF!,#REF!)</f>
        <v>#REF!</v>
      </c>
      <c r="J2035" s="145" t="str">
        <f>IF(ЗАПОЛНИТЬ!$F$7=1,CONCATENATE(ЗАПОЛНИТЬ!$F$18,ЗАПОЛНИТЬ!$D$18),ЗАПОЛНИТЬ!$E$18)</f>
        <v>01.07.2016</v>
      </c>
      <c r="K2035" s="143" t="e">
        <f>#REF!</f>
        <v>#REF!</v>
      </c>
      <c r="L2035" s="143" t="e">
        <f>IF(ЗАПОЛНИТЬ!$F$7=1,#REF!/1000,#REF!)</f>
        <v>#REF!</v>
      </c>
      <c r="M2035" s="143" t="e">
        <f>IF(ЗАПОЛНИТЬ!$F$7=1,#REF!/1000,#REF!)</f>
        <v>#REF!</v>
      </c>
      <c r="N2035" s="143" t="e">
        <f>IF(ЗАПОЛНИТЬ!$F$7=1,#REF!/1000,#REF!)</f>
        <v>#REF!</v>
      </c>
      <c r="O2035" s="143" t="e">
        <f>IF(ЗАПОЛНИТЬ!$F$7=1,#REF!/1000,#REF!)</f>
        <v>#REF!</v>
      </c>
      <c r="P2035" s="143" t="e">
        <f>IF(ЗАПОЛНИТЬ!$F$7=1,#REF!/1000,#REF!)</f>
        <v>#REF!</v>
      </c>
      <c r="Q2035" s="143" t="e">
        <f>IF(ЗАПОЛНИТЬ!$F$7=1,#REF!/1000,#REF!)</f>
        <v>#REF!</v>
      </c>
      <c r="R2035" s="143" t="e">
        <f>IF(ЗАПОЛНИТЬ!$F$7=1,#REF!/1000,#REF!)</f>
        <v>#REF!</v>
      </c>
      <c r="S2035" s="143" t="e">
        <f>IF(ЗАПОЛНИТЬ!$F$7=1,#REF!/1000,#REF!)</f>
        <v>#REF!</v>
      </c>
      <c r="T2035" s="143" t="e">
        <f>IF(ЗАПОЛНИТЬ!$F$7=1,#REF!/1000,#REF!)</f>
        <v>#REF!</v>
      </c>
      <c r="U2035" s="143" t="e">
        <f>IF(ЗАПОЛНИТЬ!$F$7=1,#REF!/1000,#REF!)</f>
        <v>#REF!</v>
      </c>
      <c r="V2035" s="145" t="e">
        <f t="shared" si="139"/>
        <v>#REF!</v>
      </c>
      <c r="W2035" s="145">
        <v>0</v>
      </c>
    </row>
    <row r="2036" spans="1:23">
      <c r="A2036" s="144" t="str">
        <f>ЗАПОЛНИТЬ!$B$23</f>
        <v>4</v>
      </c>
      <c r="B2036" s="144" t="str">
        <f>ЗАПОЛНИТЬ!$B$13</f>
        <v>24188344</v>
      </c>
      <c r="C2036" s="144" t="str">
        <f>ЗАПОЛНИТЬ!$B$24</f>
        <v>298</v>
      </c>
      <c r="D2036" s="144" t="str">
        <f>ЗАПОЛНИТЬ!$B$21</f>
        <v>12</v>
      </c>
      <c r="E2036" s="145"/>
      <c r="F2036" s="144" t="str">
        <f>ЗАПОЛНИТЬ!$B$22</f>
        <v>15</v>
      </c>
      <c r="G2036" s="144" t="str">
        <f>ЗАПОЛНИТЬ!$B$20</f>
        <v>040222</v>
      </c>
      <c r="H2036" s="143" t="str">
        <f>IF(ЗАПОЛНИТЬ!$F$7=1,ЗАПОЛНИТЬ!$H$9,ЗАПОЛНИТЬ!$H$10)</f>
        <v>73</v>
      </c>
      <c r="I2036" s="146" t="e">
        <f>IF(ЗАПОЛНИТЬ!$F$7=1,#REF!,#REF!)</f>
        <v>#REF!</v>
      </c>
      <c r="J2036" s="145" t="str">
        <f>IF(ЗАПОЛНИТЬ!$F$7=1,CONCATENATE(ЗАПОЛНИТЬ!$F$18,ЗАПОЛНИТЬ!$D$18),ЗАПОЛНИТЬ!$E$18)</f>
        <v>01.07.2016</v>
      </c>
      <c r="K2036" s="143" t="e">
        <f>#REF!</f>
        <v>#REF!</v>
      </c>
      <c r="L2036" s="143" t="e">
        <f>IF(ЗАПОЛНИТЬ!$F$7=1,#REF!/1000,#REF!)</f>
        <v>#REF!</v>
      </c>
      <c r="M2036" s="143" t="e">
        <f>IF(ЗАПОЛНИТЬ!$F$7=1,#REF!/1000,#REF!)</f>
        <v>#REF!</v>
      </c>
      <c r="N2036" s="143" t="e">
        <f>IF(ЗАПОЛНИТЬ!$F$7=1,#REF!/1000,#REF!)</f>
        <v>#REF!</v>
      </c>
      <c r="O2036" s="143" t="e">
        <f>IF(ЗАПОЛНИТЬ!$F$7=1,#REF!/1000,#REF!)</f>
        <v>#REF!</v>
      </c>
      <c r="P2036" s="143" t="e">
        <f>IF(ЗАПОЛНИТЬ!$F$7=1,#REF!/1000,#REF!)</f>
        <v>#REF!</v>
      </c>
      <c r="Q2036" s="143" t="e">
        <f>IF(ЗАПОЛНИТЬ!$F$7=1,#REF!/1000,#REF!)</f>
        <v>#REF!</v>
      </c>
      <c r="R2036" s="143" t="e">
        <f>IF(ЗАПОЛНИТЬ!$F$7=1,#REF!/1000,#REF!)</f>
        <v>#REF!</v>
      </c>
      <c r="S2036" s="143" t="e">
        <f>IF(ЗАПОЛНИТЬ!$F$7=1,#REF!/1000,#REF!)</f>
        <v>#REF!</v>
      </c>
      <c r="T2036" s="143" t="e">
        <f>IF(ЗАПОЛНИТЬ!$F$7=1,#REF!/1000,#REF!)</f>
        <v>#REF!</v>
      </c>
      <c r="U2036" s="143" t="e">
        <f>IF(ЗАПОЛНИТЬ!$F$7=1,#REF!/1000,#REF!)</f>
        <v>#REF!</v>
      </c>
      <c r="V2036" s="145" t="e">
        <f t="shared" si="139"/>
        <v>#REF!</v>
      </c>
      <c r="W2036" s="145">
        <v>0</v>
      </c>
    </row>
    <row r="2037" spans="1:23">
      <c r="A2037" s="144" t="str">
        <f>ЗАПОЛНИТЬ!$B$23</f>
        <v>4</v>
      </c>
      <c r="B2037" s="144" t="str">
        <f>ЗАПОЛНИТЬ!$B$13</f>
        <v>24188344</v>
      </c>
      <c r="C2037" s="144" t="str">
        <f>ЗАПОЛНИТЬ!$B$24</f>
        <v>298</v>
      </c>
      <c r="D2037" s="144" t="str">
        <f>ЗАПОЛНИТЬ!$B$21</f>
        <v>12</v>
      </c>
      <c r="E2037" s="145"/>
      <c r="F2037" s="144" t="str">
        <f>ЗАПОЛНИТЬ!$B$22</f>
        <v>15</v>
      </c>
      <c r="G2037" s="144" t="str">
        <f>ЗАПОЛНИТЬ!$B$20</f>
        <v>040222</v>
      </c>
      <c r="H2037" s="143" t="str">
        <f>IF(ЗАПОЛНИТЬ!$F$7=1,ЗАПОЛНИТЬ!$H$9,ЗАПОЛНИТЬ!$H$10)</f>
        <v>73</v>
      </c>
      <c r="I2037" s="146" t="e">
        <f>IF(ЗАПОЛНИТЬ!$F$7=1,#REF!,#REF!)</f>
        <v>#REF!</v>
      </c>
      <c r="J2037" s="145" t="str">
        <f>IF(ЗАПОЛНИТЬ!$F$7=1,CONCATENATE(ЗАПОЛНИТЬ!$F$18,ЗАПОЛНИТЬ!$D$18),ЗАПОЛНИТЬ!$E$18)</f>
        <v>01.07.2016</v>
      </c>
      <c r="K2037" s="143" t="e">
        <f>#REF!</f>
        <v>#REF!</v>
      </c>
      <c r="L2037" s="143" t="e">
        <f>IF(ЗАПОЛНИТЬ!$F$7=1,#REF!/1000,#REF!)</f>
        <v>#REF!</v>
      </c>
      <c r="M2037" s="143" t="e">
        <f>IF(ЗАПОЛНИТЬ!$F$7=1,#REF!/1000,#REF!)</f>
        <v>#REF!</v>
      </c>
      <c r="N2037" s="143" t="e">
        <f>IF(ЗАПОЛНИТЬ!$F$7=1,#REF!/1000,#REF!)</f>
        <v>#REF!</v>
      </c>
      <c r="O2037" s="143" t="e">
        <f>IF(ЗАПОЛНИТЬ!$F$7=1,#REF!/1000,#REF!)</f>
        <v>#REF!</v>
      </c>
      <c r="P2037" s="143" t="e">
        <f>IF(ЗАПОЛНИТЬ!$F$7=1,#REF!/1000,#REF!)</f>
        <v>#REF!</v>
      </c>
      <c r="Q2037" s="143" t="e">
        <f>IF(ЗАПОЛНИТЬ!$F$7=1,#REF!/1000,#REF!)</f>
        <v>#REF!</v>
      </c>
      <c r="R2037" s="143" t="e">
        <f>IF(ЗАПОЛНИТЬ!$F$7=1,#REF!/1000,#REF!)</f>
        <v>#REF!</v>
      </c>
      <c r="S2037" s="143" t="e">
        <f>IF(ЗАПОЛНИТЬ!$F$7=1,#REF!/1000,#REF!)</f>
        <v>#REF!</v>
      </c>
      <c r="T2037" s="143" t="e">
        <f>IF(ЗАПОЛНИТЬ!$F$7=1,#REF!/1000,#REF!)</f>
        <v>#REF!</v>
      </c>
      <c r="U2037" s="143" t="e">
        <f>IF(ЗАПОЛНИТЬ!$F$7=1,#REF!/1000,#REF!)</f>
        <v>#REF!</v>
      </c>
      <c r="V2037" s="145" t="e">
        <f t="shared" si="139"/>
        <v>#REF!</v>
      </c>
      <c r="W2037" s="145" t="e">
        <f>IF(SUM(L2037:U2037)&gt;0,1,0)</f>
        <v>#REF!</v>
      </c>
    </row>
    <row r="2038" spans="1:23">
      <c r="A2038" s="144" t="str">
        <f>ЗАПОЛНИТЬ!$B$23</f>
        <v>4</v>
      </c>
      <c r="B2038" s="144" t="str">
        <f>ЗАПОЛНИТЬ!$B$13</f>
        <v>24188344</v>
      </c>
      <c r="C2038" s="144" t="str">
        <f>ЗАПОЛНИТЬ!$B$24</f>
        <v>298</v>
      </c>
      <c r="D2038" s="144" t="str">
        <f>ЗАПОЛНИТЬ!$B$21</f>
        <v>12</v>
      </c>
      <c r="E2038" s="145"/>
      <c r="F2038" s="144" t="str">
        <f>ЗАПОЛНИТЬ!$B$22</f>
        <v>15</v>
      </c>
      <c r="G2038" s="144" t="str">
        <f>ЗАПОЛНИТЬ!$B$20</f>
        <v>040222</v>
      </c>
      <c r="H2038" s="143" t="str">
        <f>IF(ЗАПОЛНИТЬ!$F$7=1,ЗАПОЛНИТЬ!$H$9,ЗАПОЛНИТЬ!$H$10)</f>
        <v>73</v>
      </c>
      <c r="I2038" s="146" t="e">
        <f>IF(ЗАПОЛНИТЬ!$F$7=1,#REF!,#REF!)</f>
        <v>#REF!</v>
      </c>
      <c r="J2038" s="145" t="str">
        <f>IF(ЗАПОЛНИТЬ!$F$7=1,CONCATENATE(ЗАПОЛНИТЬ!$F$18,ЗАПОЛНИТЬ!$D$18),ЗАПОЛНИТЬ!$E$18)</f>
        <v>01.07.2016</v>
      </c>
      <c r="K2038" s="143" t="e">
        <f>#REF!</f>
        <v>#REF!</v>
      </c>
      <c r="L2038" s="143" t="e">
        <f>IF(ЗАПОЛНИТЬ!$F$7=1,#REF!/1000,#REF!)</f>
        <v>#REF!</v>
      </c>
      <c r="M2038" s="143" t="e">
        <f>IF(ЗАПОЛНИТЬ!$F$7=1,#REF!/1000,#REF!)</f>
        <v>#REF!</v>
      </c>
      <c r="N2038" s="143" t="e">
        <f>IF(ЗАПОЛНИТЬ!$F$7=1,#REF!/1000,#REF!)</f>
        <v>#REF!</v>
      </c>
      <c r="O2038" s="143" t="e">
        <f>IF(ЗАПОЛНИТЬ!$F$7=1,#REF!/1000,#REF!)</f>
        <v>#REF!</v>
      </c>
      <c r="P2038" s="143" t="e">
        <f>IF(ЗАПОЛНИТЬ!$F$7=1,#REF!/1000,#REF!)</f>
        <v>#REF!</v>
      </c>
      <c r="Q2038" s="143" t="e">
        <f>IF(ЗАПОЛНИТЬ!$F$7=1,#REF!/1000,#REF!)</f>
        <v>#REF!</v>
      </c>
      <c r="R2038" s="143" t="e">
        <f>IF(ЗАПОЛНИТЬ!$F$7=1,#REF!/1000,#REF!)</f>
        <v>#REF!</v>
      </c>
      <c r="S2038" s="143" t="e">
        <f>IF(ЗАПОЛНИТЬ!$F$7=1,#REF!/1000,#REF!)</f>
        <v>#REF!</v>
      </c>
      <c r="T2038" s="143" t="e">
        <f>IF(ЗАПОЛНИТЬ!$F$7=1,#REF!/1000,#REF!)</f>
        <v>#REF!</v>
      </c>
      <c r="U2038" s="143" t="e">
        <f>IF(ЗАПОЛНИТЬ!$F$7=1,#REF!/1000,#REF!)</f>
        <v>#REF!</v>
      </c>
      <c r="V2038" s="145" t="e">
        <f t="shared" si="139"/>
        <v>#REF!</v>
      </c>
      <c r="W2038" s="145">
        <v>0</v>
      </c>
    </row>
    <row r="2039" spans="1:23">
      <c r="A2039" s="144" t="str">
        <f>ЗАПОЛНИТЬ!$B$23</f>
        <v>4</v>
      </c>
      <c r="B2039" s="144" t="str">
        <f>ЗАПОЛНИТЬ!$B$13</f>
        <v>24188344</v>
      </c>
      <c r="C2039" s="144" t="str">
        <f>ЗАПОЛНИТЬ!$B$24</f>
        <v>298</v>
      </c>
      <c r="D2039" s="144" t="str">
        <f>ЗАПОЛНИТЬ!$B$21</f>
        <v>12</v>
      </c>
      <c r="E2039" s="145"/>
      <c r="F2039" s="144" t="str">
        <f>ЗАПОЛНИТЬ!$B$22</f>
        <v>15</v>
      </c>
      <c r="G2039" s="144" t="str">
        <f>ЗАПОЛНИТЬ!$B$20</f>
        <v>040222</v>
      </c>
      <c r="H2039" s="143" t="str">
        <f>IF(ЗАПОЛНИТЬ!$F$7=1,ЗАПОЛНИТЬ!$H$9,ЗАПОЛНИТЬ!$H$10)</f>
        <v>73</v>
      </c>
      <c r="I2039" s="146" t="e">
        <f>IF(ЗАПОЛНИТЬ!$F$7=1,#REF!,#REF!)</f>
        <v>#REF!</v>
      </c>
      <c r="J2039" s="145" t="str">
        <f>IF(ЗАПОЛНИТЬ!$F$7=1,CONCATENATE(ЗАПОЛНИТЬ!$F$18,ЗАПОЛНИТЬ!$D$18),ЗАПОЛНИТЬ!$E$18)</f>
        <v>01.07.2016</v>
      </c>
      <c r="K2039" s="143" t="e">
        <f>#REF!</f>
        <v>#REF!</v>
      </c>
      <c r="L2039" s="143" t="e">
        <f>IF(ЗАПОЛНИТЬ!$F$7=1,#REF!/1000,#REF!)</f>
        <v>#REF!</v>
      </c>
      <c r="M2039" s="143" t="e">
        <f>IF(ЗАПОЛНИТЬ!$F$7=1,#REF!/1000,#REF!)</f>
        <v>#REF!</v>
      </c>
      <c r="N2039" s="143" t="e">
        <f>IF(ЗАПОЛНИТЬ!$F$7=1,#REF!/1000,#REF!)</f>
        <v>#REF!</v>
      </c>
      <c r="O2039" s="143" t="e">
        <f>IF(ЗАПОЛНИТЬ!$F$7=1,#REF!/1000,#REF!)</f>
        <v>#REF!</v>
      </c>
      <c r="P2039" s="143" t="e">
        <f>IF(ЗАПОЛНИТЬ!$F$7=1,#REF!/1000,#REF!)</f>
        <v>#REF!</v>
      </c>
      <c r="Q2039" s="143" t="e">
        <f>IF(ЗАПОЛНИТЬ!$F$7=1,#REF!/1000,#REF!)</f>
        <v>#REF!</v>
      </c>
      <c r="R2039" s="143" t="e">
        <f>IF(ЗАПОЛНИТЬ!$F$7=1,#REF!/1000,#REF!)</f>
        <v>#REF!</v>
      </c>
      <c r="S2039" s="143" t="e">
        <f>IF(ЗАПОЛНИТЬ!$F$7=1,#REF!/1000,#REF!)</f>
        <v>#REF!</v>
      </c>
      <c r="T2039" s="143" t="e">
        <f>IF(ЗАПОЛНИТЬ!$F$7=1,#REF!/1000,#REF!)</f>
        <v>#REF!</v>
      </c>
      <c r="U2039" s="143" t="e">
        <f>IF(ЗАПОЛНИТЬ!$F$7=1,#REF!/1000,#REF!)</f>
        <v>#REF!</v>
      </c>
      <c r="V2039" s="145" t="e">
        <f t="shared" si="139"/>
        <v>#REF!</v>
      </c>
      <c r="W2039" s="145" t="e">
        <f>IF(SUM(L2039:U2039)&gt;0,1,0)</f>
        <v>#REF!</v>
      </c>
    </row>
    <row r="2040" spans="1:23">
      <c r="A2040" s="144" t="str">
        <f>ЗАПОЛНИТЬ!$B$23</f>
        <v>4</v>
      </c>
      <c r="B2040" s="144" t="str">
        <f>ЗАПОЛНИТЬ!$B$13</f>
        <v>24188344</v>
      </c>
      <c r="C2040" s="144" t="str">
        <f>ЗАПОЛНИТЬ!$B$24</f>
        <v>298</v>
      </c>
      <c r="D2040" s="144" t="str">
        <f>ЗАПОЛНИТЬ!$B$21</f>
        <v>12</v>
      </c>
      <c r="E2040" s="145"/>
      <c r="F2040" s="144" t="str">
        <f>ЗАПОЛНИТЬ!$B$22</f>
        <v>15</v>
      </c>
      <c r="G2040" s="144" t="str">
        <f>ЗАПОЛНИТЬ!$B$20</f>
        <v>040222</v>
      </c>
      <c r="H2040" s="143" t="str">
        <f>IF(ЗАПОЛНИТЬ!$F$7=1,ЗАПОЛНИТЬ!$H$9,ЗАПОЛНИТЬ!$H$10)</f>
        <v>73</v>
      </c>
      <c r="I2040" s="146" t="e">
        <f>IF(ЗАПОЛНИТЬ!$F$7=1,#REF!,#REF!)</f>
        <v>#REF!</v>
      </c>
      <c r="J2040" s="145" t="str">
        <f>IF(ЗАПОЛНИТЬ!$F$7=1,CONCATENATE(ЗАПОЛНИТЬ!$F$18,ЗАПОЛНИТЬ!$D$18),ЗАПОЛНИТЬ!$E$18)</f>
        <v>01.07.2016</v>
      </c>
      <c r="K2040" s="143" t="e">
        <f>#REF!</f>
        <v>#REF!</v>
      </c>
      <c r="L2040" s="143" t="e">
        <f>IF(ЗАПОЛНИТЬ!$F$7=1,#REF!/1000,#REF!)</f>
        <v>#REF!</v>
      </c>
      <c r="M2040" s="143" t="e">
        <f>IF(ЗАПОЛНИТЬ!$F$7=1,#REF!/1000,#REF!)</f>
        <v>#REF!</v>
      </c>
      <c r="N2040" s="143" t="e">
        <f>IF(ЗАПОЛНИТЬ!$F$7=1,#REF!/1000,#REF!)</f>
        <v>#REF!</v>
      </c>
      <c r="O2040" s="143" t="e">
        <f>IF(ЗАПОЛНИТЬ!$F$7=1,#REF!/1000,#REF!)</f>
        <v>#REF!</v>
      </c>
      <c r="P2040" s="143" t="e">
        <f>IF(ЗАПОЛНИТЬ!$F$7=1,#REF!/1000,#REF!)</f>
        <v>#REF!</v>
      </c>
      <c r="Q2040" s="143" t="e">
        <f>IF(ЗАПОЛНИТЬ!$F$7=1,#REF!/1000,#REF!)</f>
        <v>#REF!</v>
      </c>
      <c r="R2040" s="143" t="e">
        <f>IF(ЗАПОЛНИТЬ!$F$7=1,#REF!/1000,#REF!)</f>
        <v>#REF!</v>
      </c>
      <c r="S2040" s="143" t="e">
        <f>IF(ЗАПОЛНИТЬ!$F$7=1,#REF!/1000,#REF!)</f>
        <v>#REF!</v>
      </c>
      <c r="T2040" s="143" t="e">
        <f>IF(ЗАПОЛНИТЬ!$F$7=1,#REF!/1000,#REF!)</f>
        <v>#REF!</v>
      </c>
      <c r="U2040" s="143" t="e">
        <f>IF(ЗАПОЛНИТЬ!$F$7=1,#REF!/1000,#REF!)</f>
        <v>#REF!</v>
      </c>
      <c r="V2040" s="145" t="e">
        <f t="shared" si="139"/>
        <v>#REF!</v>
      </c>
      <c r="W2040" s="145" t="e">
        <f>IF(SUM(L2040:U2040)&gt;0,1,0)</f>
        <v>#REF!</v>
      </c>
    </row>
    <row r="2041" spans="1:23">
      <c r="A2041" s="144" t="str">
        <f>ЗАПОЛНИТЬ!$B$23</f>
        <v>4</v>
      </c>
      <c r="B2041" s="144" t="str">
        <f>ЗАПОЛНИТЬ!$B$13</f>
        <v>24188344</v>
      </c>
      <c r="C2041" s="144" t="str">
        <f>ЗАПОЛНИТЬ!$B$24</f>
        <v>298</v>
      </c>
      <c r="D2041" s="144" t="str">
        <f>ЗАПОЛНИТЬ!$B$21</f>
        <v>12</v>
      </c>
      <c r="E2041" s="145"/>
      <c r="F2041" s="144" t="str">
        <f>ЗАПОЛНИТЬ!$B$22</f>
        <v>15</v>
      </c>
      <c r="G2041" s="144" t="str">
        <f>ЗАПОЛНИТЬ!$B$20</f>
        <v>040222</v>
      </c>
      <c r="H2041" s="143" t="str">
        <f>IF(ЗАПОЛНИТЬ!$F$7=1,ЗАПОЛНИТЬ!$H$9,ЗАПОЛНИТЬ!$H$10)</f>
        <v>73</v>
      </c>
      <c r="I2041" s="146" t="e">
        <f>IF(ЗАПОЛНИТЬ!$F$7=1,#REF!,#REF!)</f>
        <v>#REF!</v>
      </c>
      <c r="J2041" s="145" t="str">
        <f>IF(ЗАПОЛНИТЬ!$F$7=1,CONCATENATE(ЗАПОЛНИТЬ!$F$18,ЗАПОЛНИТЬ!$D$18),ЗАПОЛНИТЬ!$E$18)</f>
        <v>01.07.2016</v>
      </c>
      <c r="K2041" s="143" t="e">
        <f>#REF!</f>
        <v>#REF!</v>
      </c>
      <c r="L2041" s="143" t="e">
        <f>IF(ЗАПОЛНИТЬ!$F$7=1,#REF!/1000,#REF!)</f>
        <v>#REF!</v>
      </c>
      <c r="M2041" s="143" t="e">
        <f>IF(ЗАПОЛНИТЬ!$F$7=1,#REF!/1000,#REF!)</f>
        <v>#REF!</v>
      </c>
      <c r="N2041" s="143" t="e">
        <f>IF(ЗАПОЛНИТЬ!$F$7=1,#REF!/1000,#REF!)</f>
        <v>#REF!</v>
      </c>
      <c r="O2041" s="143" t="e">
        <f>IF(ЗАПОЛНИТЬ!$F$7=1,#REF!/1000,#REF!)</f>
        <v>#REF!</v>
      </c>
      <c r="P2041" s="143" t="e">
        <f>IF(ЗАПОЛНИТЬ!$F$7=1,#REF!/1000,#REF!)</f>
        <v>#REF!</v>
      </c>
      <c r="Q2041" s="143" t="e">
        <f>IF(ЗАПОЛНИТЬ!$F$7=1,#REF!/1000,#REF!)</f>
        <v>#REF!</v>
      </c>
      <c r="R2041" s="143" t="e">
        <f>IF(ЗАПОЛНИТЬ!$F$7=1,#REF!/1000,#REF!)</f>
        <v>#REF!</v>
      </c>
      <c r="S2041" s="143" t="e">
        <f>IF(ЗАПОЛНИТЬ!$F$7=1,#REF!/1000,#REF!)</f>
        <v>#REF!</v>
      </c>
      <c r="T2041" s="143" t="e">
        <f>IF(ЗАПОЛНИТЬ!$F$7=1,#REF!/1000,#REF!)</f>
        <v>#REF!</v>
      </c>
      <c r="U2041" s="143" t="e">
        <f>IF(ЗАПОЛНИТЬ!$F$7=1,#REF!/1000,#REF!)</f>
        <v>#REF!</v>
      </c>
      <c r="V2041" s="145" t="e">
        <f t="shared" si="139"/>
        <v>#REF!</v>
      </c>
      <c r="W2041" s="145">
        <v>0</v>
      </c>
    </row>
    <row r="2042" spans="1:23">
      <c r="A2042" s="144" t="str">
        <f>ЗАПОЛНИТЬ!$B$23</f>
        <v>4</v>
      </c>
      <c r="B2042" s="144" t="str">
        <f>ЗАПОЛНИТЬ!$B$13</f>
        <v>24188344</v>
      </c>
      <c r="C2042" s="144" t="str">
        <f>ЗАПОЛНИТЬ!$B$24</f>
        <v>298</v>
      </c>
      <c r="D2042" s="144" t="str">
        <f>ЗАПОЛНИТЬ!$B$21</f>
        <v>12</v>
      </c>
      <c r="E2042" s="145"/>
      <c r="F2042" s="144" t="str">
        <f>ЗАПОЛНИТЬ!$B$22</f>
        <v>15</v>
      </c>
      <c r="G2042" s="144" t="str">
        <f>ЗАПОЛНИТЬ!$B$20</f>
        <v>040222</v>
      </c>
      <c r="H2042" s="143" t="str">
        <f>IF(ЗАПОЛНИТЬ!$F$7=1,ЗАПОЛНИТЬ!$H$9,ЗАПОЛНИТЬ!$H$10)</f>
        <v>73</v>
      </c>
      <c r="I2042" s="146" t="e">
        <f>IF(ЗАПОЛНИТЬ!$F$7=1,#REF!,#REF!)</f>
        <v>#REF!</v>
      </c>
      <c r="J2042" s="145" t="str">
        <f>IF(ЗАПОЛНИТЬ!$F$7=1,CONCATENATE(ЗАПОЛНИТЬ!$F$18,ЗАПОЛНИТЬ!$D$18),ЗАПОЛНИТЬ!$E$18)</f>
        <v>01.07.2016</v>
      </c>
      <c r="K2042" s="143" t="e">
        <f>#REF!</f>
        <v>#REF!</v>
      </c>
      <c r="L2042" s="143" t="e">
        <f>IF(ЗАПОЛНИТЬ!$F$7=1,#REF!/1000,#REF!)</f>
        <v>#REF!</v>
      </c>
      <c r="M2042" s="143" t="e">
        <f>IF(ЗАПОЛНИТЬ!$F$7=1,#REF!/1000,#REF!)</f>
        <v>#REF!</v>
      </c>
      <c r="N2042" s="143" t="e">
        <f>IF(ЗАПОЛНИТЬ!$F$7=1,#REF!/1000,#REF!)</f>
        <v>#REF!</v>
      </c>
      <c r="O2042" s="143" t="e">
        <f>IF(ЗАПОЛНИТЬ!$F$7=1,#REF!/1000,#REF!)</f>
        <v>#REF!</v>
      </c>
      <c r="P2042" s="143" t="e">
        <f>IF(ЗАПОЛНИТЬ!$F$7=1,#REF!/1000,#REF!)</f>
        <v>#REF!</v>
      </c>
      <c r="Q2042" s="143" t="e">
        <f>IF(ЗАПОЛНИТЬ!$F$7=1,#REF!/1000,#REF!)</f>
        <v>#REF!</v>
      </c>
      <c r="R2042" s="143" t="e">
        <f>IF(ЗАПОЛНИТЬ!$F$7=1,#REF!/1000,#REF!)</f>
        <v>#REF!</v>
      </c>
      <c r="S2042" s="143" t="e">
        <f>IF(ЗАПОЛНИТЬ!$F$7=1,#REF!/1000,#REF!)</f>
        <v>#REF!</v>
      </c>
      <c r="T2042" s="143" t="e">
        <f>IF(ЗАПОЛНИТЬ!$F$7=1,#REF!/1000,#REF!)</f>
        <v>#REF!</v>
      </c>
      <c r="U2042" s="143" t="e">
        <f>IF(ЗАПОЛНИТЬ!$F$7=1,#REF!/1000,#REF!)</f>
        <v>#REF!</v>
      </c>
      <c r="V2042" s="145" t="e">
        <f t="shared" si="139"/>
        <v>#REF!</v>
      </c>
      <c r="W2042" s="145" t="e">
        <f>IF(SUM(L2042:U2042)&gt;0,1,0)</f>
        <v>#REF!</v>
      </c>
    </row>
    <row r="2043" spans="1:23">
      <c r="A2043" s="144" t="str">
        <f>ЗАПОЛНИТЬ!$B$23</f>
        <v>4</v>
      </c>
      <c r="B2043" s="144" t="str">
        <f>ЗАПОЛНИТЬ!$B$13</f>
        <v>24188344</v>
      </c>
      <c r="C2043" s="144" t="str">
        <f>ЗАПОЛНИТЬ!$B$24</f>
        <v>298</v>
      </c>
      <c r="D2043" s="144" t="str">
        <f>ЗАПОЛНИТЬ!$B$21</f>
        <v>12</v>
      </c>
      <c r="E2043" s="145"/>
      <c r="F2043" s="144" t="str">
        <f>ЗАПОЛНИТЬ!$B$22</f>
        <v>15</v>
      </c>
      <c r="G2043" s="144" t="str">
        <f>ЗАПОЛНИТЬ!$B$20</f>
        <v>040222</v>
      </c>
      <c r="H2043" s="143" t="str">
        <f>IF(ЗАПОЛНИТЬ!$F$7=1,ЗАПОЛНИТЬ!$H$9,ЗАПОЛНИТЬ!$H$10)</f>
        <v>73</v>
      </c>
      <c r="I2043" s="146" t="e">
        <f>IF(ЗАПОЛНИТЬ!$F$7=1,#REF!,#REF!)</f>
        <v>#REF!</v>
      </c>
      <c r="J2043" s="145" t="str">
        <f>IF(ЗАПОЛНИТЬ!$F$7=1,CONCATENATE(ЗАПОЛНИТЬ!$F$18,ЗАПОЛНИТЬ!$D$18),ЗАПОЛНИТЬ!$E$18)</f>
        <v>01.07.2016</v>
      </c>
      <c r="K2043" s="143" t="e">
        <f>#REF!</f>
        <v>#REF!</v>
      </c>
      <c r="L2043" s="143" t="e">
        <f>IF(ЗАПОЛНИТЬ!$F$7=1,#REF!/1000,#REF!)</f>
        <v>#REF!</v>
      </c>
      <c r="M2043" s="143" t="e">
        <f>IF(ЗАПОЛНИТЬ!$F$7=1,#REF!/1000,#REF!)</f>
        <v>#REF!</v>
      </c>
      <c r="N2043" s="143" t="e">
        <f>IF(ЗАПОЛНИТЬ!$F$7=1,#REF!/1000,#REF!)</f>
        <v>#REF!</v>
      </c>
      <c r="O2043" s="143" t="e">
        <f>IF(ЗАПОЛНИТЬ!$F$7=1,#REF!/1000,#REF!)</f>
        <v>#REF!</v>
      </c>
      <c r="P2043" s="143" t="e">
        <f>IF(ЗАПОЛНИТЬ!$F$7=1,#REF!/1000,#REF!)</f>
        <v>#REF!</v>
      </c>
      <c r="Q2043" s="143" t="e">
        <f>IF(ЗАПОЛНИТЬ!$F$7=1,#REF!/1000,#REF!)</f>
        <v>#REF!</v>
      </c>
      <c r="R2043" s="143" t="e">
        <f>IF(ЗАПОЛНИТЬ!$F$7=1,#REF!/1000,#REF!)</f>
        <v>#REF!</v>
      </c>
      <c r="S2043" s="143" t="e">
        <f>IF(ЗАПОЛНИТЬ!$F$7=1,#REF!/1000,#REF!)</f>
        <v>#REF!</v>
      </c>
      <c r="T2043" s="143" t="e">
        <f>IF(ЗАПОЛНИТЬ!$F$7=1,#REF!/1000,#REF!)</f>
        <v>#REF!</v>
      </c>
      <c r="U2043" s="143" t="e">
        <f>IF(ЗАПОЛНИТЬ!$F$7=1,#REF!/1000,#REF!)</f>
        <v>#REF!</v>
      </c>
      <c r="V2043" s="145" t="e">
        <f t="shared" si="139"/>
        <v>#REF!</v>
      </c>
      <c r="W2043" s="145" t="e">
        <f>IF(SUM(L2043:U2043)&gt;0,1,0)</f>
        <v>#REF!</v>
      </c>
    </row>
    <row r="2044" spans="1:23">
      <c r="A2044" s="144" t="str">
        <f>ЗАПОЛНИТЬ!$B$23</f>
        <v>4</v>
      </c>
      <c r="B2044" s="144" t="str">
        <f>ЗАПОЛНИТЬ!$B$13</f>
        <v>24188344</v>
      </c>
      <c r="C2044" s="144" t="str">
        <f>ЗАПОЛНИТЬ!$B$24</f>
        <v>298</v>
      </c>
      <c r="D2044" s="144" t="str">
        <f>ЗАПОЛНИТЬ!$B$21</f>
        <v>12</v>
      </c>
      <c r="E2044" s="145"/>
      <c r="F2044" s="144" t="str">
        <f>ЗАПОЛНИТЬ!$B$22</f>
        <v>15</v>
      </c>
      <c r="G2044" s="144" t="str">
        <f>ЗАПОЛНИТЬ!$B$20</f>
        <v>040222</v>
      </c>
      <c r="H2044" s="143" t="str">
        <f>IF(ЗАПОЛНИТЬ!$F$7=1,ЗАПОЛНИТЬ!$H$9,ЗАПОЛНИТЬ!$H$10)</f>
        <v>73</v>
      </c>
      <c r="I2044" s="146" t="e">
        <f>IF(ЗАПОЛНИТЬ!$F$7=1,#REF!,#REF!)</f>
        <v>#REF!</v>
      </c>
      <c r="J2044" s="145" t="str">
        <f>IF(ЗАПОЛНИТЬ!$F$7=1,CONCATENATE(ЗАПОЛНИТЬ!$F$18,ЗАПОЛНИТЬ!$D$18),ЗАПОЛНИТЬ!$E$18)</f>
        <v>01.07.2016</v>
      </c>
      <c r="K2044" s="143" t="e">
        <f>#REF!</f>
        <v>#REF!</v>
      </c>
      <c r="L2044" s="143" t="e">
        <f>IF(ЗАПОЛНИТЬ!$F$7=1,#REF!/1000,#REF!)</f>
        <v>#REF!</v>
      </c>
      <c r="M2044" s="143" t="e">
        <f>IF(ЗАПОЛНИТЬ!$F$7=1,#REF!/1000,#REF!)</f>
        <v>#REF!</v>
      </c>
      <c r="N2044" s="143" t="e">
        <f>IF(ЗАПОЛНИТЬ!$F$7=1,#REF!/1000,#REF!)</f>
        <v>#REF!</v>
      </c>
      <c r="O2044" s="143" t="e">
        <f>IF(ЗАПОЛНИТЬ!$F$7=1,#REF!/1000,#REF!)</f>
        <v>#REF!</v>
      </c>
      <c r="P2044" s="143" t="e">
        <f>IF(ЗАПОЛНИТЬ!$F$7=1,#REF!/1000,#REF!)</f>
        <v>#REF!</v>
      </c>
      <c r="Q2044" s="143" t="e">
        <f>IF(ЗАПОЛНИТЬ!$F$7=1,#REF!/1000,#REF!)</f>
        <v>#REF!</v>
      </c>
      <c r="R2044" s="143" t="e">
        <f>IF(ЗАПОЛНИТЬ!$F$7=1,#REF!/1000,#REF!)</f>
        <v>#REF!</v>
      </c>
      <c r="S2044" s="143" t="e">
        <f>IF(ЗАПОЛНИТЬ!$F$7=1,#REF!/1000,#REF!)</f>
        <v>#REF!</v>
      </c>
      <c r="T2044" s="143" t="e">
        <f>IF(ЗАПОЛНИТЬ!$F$7=1,#REF!/1000,#REF!)</f>
        <v>#REF!</v>
      </c>
      <c r="U2044" s="143" t="e">
        <f>IF(ЗАПОЛНИТЬ!$F$7=1,#REF!/1000,#REF!)</f>
        <v>#REF!</v>
      </c>
      <c r="V2044" s="145" t="e">
        <f t="shared" si="139"/>
        <v>#REF!</v>
      </c>
      <c r="W2044" s="145">
        <v>0</v>
      </c>
    </row>
    <row r="2045" spans="1:23">
      <c r="A2045" s="144" t="str">
        <f>ЗАПОЛНИТЬ!$B$23</f>
        <v>4</v>
      </c>
      <c r="B2045" s="144" t="str">
        <f>ЗАПОЛНИТЬ!$B$13</f>
        <v>24188344</v>
      </c>
      <c r="C2045" s="144" t="str">
        <f>ЗАПОЛНИТЬ!$B$24</f>
        <v>298</v>
      </c>
      <c r="D2045" s="144" t="str">
        <f>ЗАПОЛНИТЬ!$B$21</f>
        <v>12</v>
      </c>
      <c r="E2045" s="145"/>
      <c r="F2045" s="144" t="str">
        <f>ЗАПОЛНИТЬ!$B$22</f>
        <v>15</v>
      </c>
      <c r="G2045" s="144" t="str">
        <f>ЗАПОЛНИТЬ!$B$20</f>
        <v>040222</v>
      </c>
      <c r="H2045" s="143" t="str">
        <f>IF(ЗАПОЛНИТЬ!$F$7=1,ЗАПОЛНИТЬ!$H$9,ЗАПОЛНИТЬ!$H$10)</f>
        <v>73</v>
      </c>
      <c r="I2045" s="146" t="e">
        <f>IF(ЗАПОЛНИТЬ!$F$7=1,#REF!,#REF!)</f>
        <v>#REF!</v>
      </c>
      <c r="J2045" s="145" t="str">
        <f>IF(ЗАПОЛНИТЬ!$F$7=1,CONCATENATE(ЗАПОЛНИТЬ!$F$18,ЗАПОЛНИТЬ!$D$18),ЗАПОЛНИТЬ!$E$18)</f>
        <v>01.07.2016</v>
      </c>
      <c r="K2045" s="143" t="e">
        <f>#REF!</f>
        <v>#REF!</v>
      </c>
      <c r="L2045" s="143" t="e">
        <f>IF(ЗАПОЛНИТЬ!$F$7=1,#REF!/1000,#REF!)</f>
        <v>#REF!</v>
      </c>
      <c r="M2045" s="143" t="e">
        <f>IF(ЗАПОЛНИТЬ!$F$7=1,#REF!/1000,#REF!)</f>
        <v>#REF!</v>
      </c>
      <c r="N2045" s="143" t="e">
        <f>IF(ЗАПОЛНИТЬ!$F$7=1,#REF!/1000,#REF!)</f>
        <v>#REF!</v>
      </c>
      <c r="O2045" s="143" t="e">
        <f>IF(ЗАПОЛНИТЬ!$F$7=1,#REF!/1000,#REF!)</f>
        <v>#REF!</v>
      </c>
      <c r="P2045" s="143" t="e">
        <f>IF(ЗАПОЛНИТЬ!$F$7=1,#REF!/1000,#REF!)</f>
        <v>#REF!</v>
      </c>
      <c r="Q2045" s="143" t="e">
        <f>IF(ЗАПОЛНИТЬ!$F$7=1,#REF!/1000,#REF!)</f>
        <v>#REF!</v>
      </c>
      <c r="R2045" s="143" t="e">
        <f>IF(ЗАПОЛНИТЬ!$F$7=1,#REF!/1000,#REF!)</f>
        <v>#REF!</v>
      </c>
      <c r="S2045" s="143" t="e">
        <f>IF(ЗАПОЛНИТЬ!$F$7=1,#REF!/1000,#REF!)</f>
        <v>#REF!</v>
      </c>
      <c r="T2045" s="143" t="e">
        <f>IF(ЗАПОЛНИТЬ!$F$7=1,#REF!/1000,#REF!)</f>
        <v>#REF!</v>
      </c>
      <c r="U2045" s="143" t="e">
        <f>IF(ЗАПОЛНИТЬ!$F$7=1,#REF!/1000,#REF!)</f>
        <v>#REF!</v>
      </c>
      <c r="V2045" s="145" t="e">
        <f t="shared" si="139"/>
        <v>#REF!</v>
      </c>
      <c r="W2045" s="145" t="e">
        <f>IF(SUM(L2045:U2045)&gt;0,1,0)</f>
        <v>#REF!</v>
      </c>
    </row>
    <row r="2046" spans="1:23">
      <c r="A2046" s="144" t="str">
        <f>ЗАПОЛНИТЬ!$B$23</f>
        <v>4</v>
      </c>
      <c r="B2046" s="144" t="str">
        <f>ЗАПОЛНИТЬ!$B$13</f>
        <v>24188344</v>
      </c>
      <c r="C2046" s="144" t="str">
        <f>ЗАПОЛНИТЬ!$B$24</f>
        <v>298</v>
      </c>
      <c r="D2046" s="144" t="str">
        <f>ЗАПОЛНИТЬ!$B$21</f>
        <v>12</v>
      </c>
      <c r="E2046" s="145"/>
      <c r="F2046" s="144" t="str">
        <f>ЗАПОЛНИТЬ!$B$22</f>
        <v>15</v>
      </c>
      <c r="G2046" s="144" t="str">
        <f>ЗАПОЛНИТЬ!$B$20</f>
        <v>040222</v>
      </c>
      <c r="H2046" s="143" t="str">
        <f>IF(ЗАПОЛНИТЬ!$F$7=1,ЗАПОЛНИТЬ!$H$9,ЗАПОЛНИТЬ!$H$10)</f>
        <v>73</v>
      </c>
      <c r="I2046" s="146" t="e">
        <f>IF(ЗАПОЛНИТЬ!$F$7=1,#REF!,#REF!)</f>
        <v>#REF!</v>
      </c>
      <c r="J2046" s="145" t="str">
        <f>IF(ЗАПОЛНИТЬ!$F$7=1,CONCATENATE(ЗАПОЛНИТЬ!$F$18,ЗАПОЛНИТЬ!$D$18),ЗАПОЛНИТЬ!$E$18)</f>
        <v>01.07.2016</v>
      </c>
      <c r="K2046" s="143" t="e">
        <f>#REF!</f>
        <v>#REF!</v>
      </c>
      <c r="L2046" s="143" t="e">
        <f>IF(ЗАПОЛНИТЬ!$F$7=1,#REF!/1000,#REF!)</f>
        <v>#REF!</v>
      </c>
      <c r="M2046" s="143" t="e">
        <f>IF(ЗАПОЛНИТЬ!$F$7=1,#REF!/1000,#REF!)</f>
        <v>#REF!</v>
      </c>
      <c r="N2046" s="143" t="e">
        <f>IF(ЗАПОЛНИТЬ!$F$7=1,#REF!/1000,#REF!)</f>
        <v>#REF!</v>
      </c>
      <c r="O2046" s="143" t="e">
        <f>IF(ЗАПОЛНИТЬ!$F$7=1,#REF!/1000,#REF!)</f>
        <v>#REF!</v>
      </c>
      <c r="P2046" s="143" t="e">
        <f>IF(ЗАПОЛНИТЬ!$F$7=1,#REF!/1000,#REF!)</f>
        <v>#REF!</v>
      </c>
      <c r="Q2046" s="143" t="e">
        <f>IF(ЗАПОЛНИТЬ!$F$7=1,#REF!/1000,#REF!)</f>
        <v>#REF!</v>
      </c>
      <c r="R2046" s="143" t="e">
        <f>IF(ЗАПОЛНИТЬ!$F$7=1,#REF!/1000,#REF!)</f>
        <v>#REF!</v>
      </c>
      <c r="S2046" s="143" t="e">
        <f>IF(ЗАПОЛНИТЬ!$F$7=1,#REF!/1000,#REF!)</f>
        <v>#REF!</v>
      </c>
      <c r="T2046" s="143" t="e">
        <f>IF(ЗАПОЛНИТЬ!$F$7=1,#REF!/1000,#REF!)</f>
        <v>#REF!</v>
      </c>
      <c r="U2046" s="143" t="e">
        <f>IF(ЗАПОЛНИТЬ!$F$7=1,#REF!/1000,#REF!)</f>
        <v>#REF!</v>
      </c>
      <c r="V2046" s="145" t="e">
        <f t="shared" si="139"/>
        <v>#REF!</v>
      </c>
      <c r="W2046" s="145" t="e">
        <f>IF(SUM(L2046:U2046)&gt;0,1,0)</f>
        <v>#REF!</v>
      </c>
    </row>
    <row r="2047" spans="1:23">
      <c r="A2047" s="144" t="str">
        <f>ЗАПОЛНИТЬ!$B$23</f>
        <v>4</v>
      </c>
      <c r="B2047" s="144" t="str">
        <f>ЗАПОЛНИТЬ!$B$13</f>
        <v>24188344</v>
      </c>
      <c r="C2047" s="144" t="str">
        <f>ЗАПОЛНИТЬ!$B$24</f>
        <v>298</v>
      </c>
      <c r="D2047" s="144" t="str">
        <f>ЗАПОЛНИТЬ!$B$21</f>
        <v>12</v>
      </c>
      <c r="E2047" s="145"/>
      <c r="F2047" s="144" t="str">
        <f>ЗАПОЛНИТЬ!$B$22</f>
        <v>15</v>
      </c>
      <c r="G2047" s="144" t="str">
        <f>ЗАПОЛНИТЬ!$B$20</f>
        <v>040222</v>
      </c>
      <c r="H2047" s="143" t="str">
        <f>IF(ЗАПОЛНИТЬ!$F$7=1,ЗАПОЛНИТЬ!$H$9,ЗАПОЛНИТЬ!$H$10)</f>
        <v>73</v>
      </c>
      <c r="I2047" s="146" t="e">
        <f>IF(ЗАПОЛНИТЬ!$F$7=1,#REF!,#REF!)</f>
        <v>#REF!</v>
      </c>
      <c r="J2047" s="145" t="str">
        <f>IF(ЗАПОЛНИТЬ!$F$7=1,CONCATENATE(ЗАПОЛНИТЬ!$F$18,ЗАПОЛНИТЬ!$D$18),ЗАПОЛНИТЬ!$E$18)</f>
        <v>01.07.2016</v>
      </c>
      <c r="K2047" s="143" t="e">
        <f>#REF!</f>
        <v>#REF!</v>
      </c>
      <c r="L2047" s="143" t="e">
        <f>IF(ЗАПОЛНИТЬ!$F$7=1,#REF!/1000,#REF!)</f>
        <v>#REF!</v>
      </c>
      <c r="M2047" s="143" t="e">
        <f>IF(ЗАПОЛНИТЬ!$F$7=1,#REF!/1000,#REF!)</f>
        <v>#REF!</v>
      </c>
      <c r="N2047" s="143" t="e">
        <f>IF(ЗАПОЛНИТЬ!$F$7=1,#REF!/1000,#REF!)</f>
        <v>#REF!</v>
      </c>
      <c r="O2047" s="143" t="e">
        <f>IF(ЗАПОЛНИТЬ!$F$7=1,#REF!/1000,#REF!)</f>
        <v>#REF!</v>
      </c>
      <c r="P2047" s="143" t="e">
        <f>IF(ЗАПОЛНИТЬ!$F$7=1,#REF!/1000,#REF!)</f>
        <v>#REF!</v>
      </c>
      <c r="Q2047" s="143" t="e">
        <f>IF(ЗАПОЛНИТЬ!$F$7=1,#REF!/1000,#REF!)</f>
        <v>#REF!</v>
      </c>
      <c r="R2047" s="143" t="e">
        <f>IF(ЗАПОЛНИТЬ!$F$7=1,#REF!/1000,#REF!)</f>
        <v>#REF!</v>
      </c>
      <c r="S2047" s="143" t="e">
        <f>IF(ЗАПОЛНИТЬ!$F$7=1,#REF!/1000,#REF!)</f>
        <v>#REF!</v>
      </c>
      <c r="T2047" s="143" t="e">
        <f>IF(ЗАПОЛНИТЬ!$F$7=1,#REF!/1000,#REF!)</f>
        <v>#REF!</v>
      </c>
      <c r="U2047" s="143" t="e">
        <f>IF(ЗАПОЛНИТЬ!$F$7=1,#REF!/1000,#REF!)</f>
        <v>#REF!</v>
      </c>
      <c r="V2047" s="145" t="e">
        <f t="shared" si="139"/>
        <v>#REF!</v>
      </c>
      <c r="W2047" s="145" t="e">
        <f>IF(SUM(L2047:U2047)&gt;0,1,0)</f>
        <v>#REF!</v>
      </c>
    </row>
    <row r="2048" spans="1:23">
      <c r="A2048" s="144" t="str">
        <f>ЗАПОЛНИТЬ!$B$23</f>
        <v>4</v>
      </c>
      <c r="B2048" s="144" t="str">
        <f>ЗАПОЛНИТЬ!$B$13</f>
        <v>24188344</v>
      </c>
      <c r="C2048" s="144" t="str">
        <f>ЗАПОЛНИТЬ!$B$24</f>
        <v>298</v>
      </c>
      <c r="D2048" s="144" t="str">
        <f>ЗАПОЛНИТЬ!$B$21</f>
        <v>12</v>
      </c>
      <c r="E2048" s="145"/>
      <c r="F2048" s="144" t="str">
        <f>ЗАПОЛНИТЬ!$B$22</f>
        <v>15</v>
      </c>
      <c r="G2048" s="144" t="str">
        <f>ЗАПОЛНИТЬ!$B$20</f>
        <v>040222</v>
      </c>
      <c r="H2048" s="143" t="str">
        <f>IF(ЗАПОЛНИТЬ!$F$7=1,ЗАПОЛНИТЬ!$H$9,ЗАПОЛНИТЬ!$H$10)</f>
        <v>73</v>
      </c>
      <c r="I2048" s="146" t="e">
        <f>IF(ЗАПОЛНИТЬ!$F$7=1,#REF!,#REF!)</f>
        <v>#REF!</v>
      </c>
      <c r="J2048" s="145" t="str">
        <f>IF(ЗАПОЛНИТЬ!$F$7=1,CONCATENATE(ЗАПОЛНИТЬ!$F$18,ЗАПОЛНИТЬ!$D$18),ЗАПОЛНИТЬ!$E$18)</f>
        <v>01.07.2016</v>
      </c>
      <c r="K2048" s="143" t="e">
        <f>#REF!</f>
        <v>#REF!</v>
      </c>
      <c r="L2048" s="143" t="e">
        <f>IF(ЗАПОЛНИТЬ!$F$7=1,#REF!/1000,#REF!)</f>
        <v>#REF!</v>
      </c>
      <c r="M2048" s="143" t="e">
        <f>IF(ЗАПОЛНИТЬ!$F$7=1,#REF!/1000,#REF!)</f>
        <v>#REF!</v>
      </c>
      <c r="N2048" s="143" t="e">
        <f>IF(ЗАПОЛНИТЬ!$F$7=1,#REF!/1000,#REF!)</f>
        <v>#REF!</v>
      </c>
      <c r="O2048" s="143" t="e">
        <f>IF(ЗАПОЛНИТЬ!$F$7=1,#REF!/1000,#REF!)</f>
        <v>#REF!</v>
      </c>
      <c r="P2048" s="143" t="e">
        <f>IF(ЗАПОЛНИТЬ!$F$7=1,#REF!/1000,#REF!)</f>
        <v>#REF!</v>
      </c>
      <c r="Q2048" s="143" t="e">
        <f>IF(ЗАПОЛНИТЬ!$F$7=1,#REF!/1000,#REF!)</f>
        <v>#REF!</v>
      </c>
      <c r="R2048" s="143" t="e">
        <f>IF(ЗАПОЛНИТЬ!$F$7=1,#REF!/1000,#REF!)</f>
        <v>#REF!</v>
      </c>
      <c r="S2048" s="143" t="e">
        <f>IF(ЗАПОЛНИТЬ!$F$7=1,#REF!/1000,#REF!)</f>
        <v>#REF!</v>
      </c>
      <c r="T2048" s="143" t="e">
        <f>IF(ЗАПОЛНИТЬ!$F$7=1,#REF!/1000,#REF!)</f>
        <v>#REF!</v>
      </c>
      <c r="U2048" s="143" t="e">
        <f>IF(ЗАПОЛНИТЬ!$F$7=1,#REF!/1000,#REF!)</f>
        <v>#REF!</v>
      </c>
      <c r="V2048" s="145" t="e">
        <f t="shared" si="139"/>
        <v>#REF!</v>
      </c>
      <c r="W2048" s="145" t="e">
        <f>IF(SUM(L2048:U2048)&gt;0,1,0)</f>
        <v>#REF!</v>
      </c>
    </row>
    <row r="2049" spans="1:23">
      <c r="A2049" s="144" t="str">
        <f>ЗАПОЛНИТЬ!$B$23</f>
        <v>4</v>
      </c>
      <c r="B2049" s="144" t="str">
        <f>ЗАПОЛНИТЬ!$B$13</f>
        <v>24188344</v>
      </c>
      <c r="C2049" s="144" t="str">
        <f>ЗАПОЛНИТЬ!$B$24</f>
        <v>298</v>
      </c>
      <c r="D2049" s="144" t="str">
        <f>ЗАПОЛНИТЬ!$B$21</f>
        <v>12</v>
      </c>
      <c r="E2049" s="145"/>
      <c r="F2049" s="144" t="str">
        <f>ЗАПОЛНИТЬ!$B$22</f>
        <v>15</v>
      </c>
      <c r="G2049" s="144" t="str">
        <f>ЗАПОЛНИТЬ!$B$20</f>
        <v>040222</v>
      </c>
      <c r="H2049" s="143" t="str">
        <f>IF(ЗАПОЛНИТЬ!$F$7=1,ЗАПОЛНИТЬ!$H$9,ЗАПОЛНИТЬ!$H$10)</f>
        <v>73</v>
      </c>
      <c r="I2049" s="146" t="e">
        <f>IF(ЗАПОЛНИТЬ!$F$7=1,#REF!,#REF!)</f>
        <v>#REF!</v>
      </c>
      <c r="J2049" s="145" t="str">
        <f>IF(ЗАПОЛНИТЬ!$F$7=1,CONCATENATE(ЗАПОЛНИТЬ!$F$18,ЗАПОЛНИТЬ!$D$18),ЗАПОЛНИТЬ!$E$18)</f>
        <v>01.07.2016</v>
      </c>
      <c r="K2049" s="143" t="e">
        <f>#REF!</f>
        <v>#REF!</v>
      </c>
      <c r="L2049" s="143" t="e">
        <f>IF(ЗАПОЛНИТЬ!$F$7=1,#REF!/1000,#REF!)</f>
        <v>#REF!</v>
      </c>
      <c r="M2049" s="143" t="e">
        <f>IF(ЗАПОЛНИТЬ!$F$7=1,#REF!/1000,#REF!)</f>
        <v>#REF!</v>
      </c>
      <c r="N2049" s="143" t="e">
        <f>IF(ЗАПОЛНИТЬ!$F$7=1,#REF!/1000,#REF!)</f>
        <v>#REF!</v>
      </c>
      <c r="O2049" s="143" t="e">
        <f>IF(ЗАПОЛНИТЬ!$F$7=1,#REF!/1000,#REF!)</f>
        <v>#REF!</v>
      </c>
      <c r="P2049" s="143" t="e">
        <f>IF(ЗАПОЛНИТЬ!$F$7=1,#REF!/1000,#REF!)</f>
        <v>#REF!</v>
      </c>
      <c r="Q2049" s="143" t="e">
        <f>IF(ЗАПОЛНИТЬ!$F$7=1,#REF!/1000,#REF!)</f>
        <v>#REF!</v>
      </c>
      <c r="R2049" s="143" t="e">
        <f>IF(ЗАПОЛНИТЬ!$F$7=1,#REF!/1000,#REF!)</f>
        <v>#REF!</v>
      </c>
      <c r="S2049" s="143" t="e">
        <f>IF(ЗАПОЛНИТЬ!$F$7=1,#REF!/1000,#REF!)</f>
        <v>#REF!</v>
      </c>
      <c r="T2049" s="143" t="e">
        <f>IF(ЗАПОЛНИТЬ!$F$7=1,#REF!/1000,#REF!)</f>
        <v>#REF!</v>
      </c>
      <c r="U2049" s="143" t="e">
        <f>IF(ЗАПОЛНИТЬ!$F$7=1,#REF!/1000,#REF!)</f>
        <v>#REF!</v>
      </c>
      <c r="V2049" s="145" t="e">
        <f t="shared" si="139"/>
        <v>#REF!</v>
      </c>
      <c r="W2049" s="145" t="e">
        <f>IF(SUM(L2049:U2049)&gt;0,1,0)</f>
        <v>#REF!</v>
      </c>
    </row>
    <row r="2050" spans="1:23">
      <c r="A2050" s="144" t="str">
        <f>ЗАПОЛНИТЬ!$B$23</f>
        <v>4</v>
      </c>
      <c r="B2050" s="144" t="str">
        <f>ЗАПОЛНИТЬ!$B$13</f>
        <v>24188344</v>
      </c>
      <c r="C2050" s="144" t="str">
        <f>ЗАПОЛНИТЬ!$B$24</f>
        <v>298</v>
      </c>
      <c r="D2050" s="144" t="str">
        <f>ЗАПОЛНИТЬ!$B$21</f>
        <v>12</v>
      </c>
      <c r="E2050" s="145"/>
      <c r="F2050" s="144" t="str">
        <f>ЗАПОЛНИТЬ!$B$22</f>
        <v>15</v>
      </c>
      <c r="G2050" s="144" t="str">
        <f>ЗАПОЛНИТЬ!$B$20</f>
        <v>040222</v>
      </c>
      <c r="H2050" s="143" t="str">
        <f>IF(ЗАПОЛНИТЬ!$F$7=1,ЗАПОЛНИТЬ!$H$9,ЗАПОЛНИТЬ!$H$10)</f>
        <v>73</v>
      </c>
      <c r="I2050" s="146" t="e">
        <f>IF(ЗАПОЛНИТЬ!$F$7=1,#REF!,#REF!)</f>
        <v>#REF!</v>
      </c>
      <c r="J2050" s="145" t="str">
        <f>IF(ЗАПОЛНИТЬ!$F$7=1,CONCATENATE(ЗАПОЛНИТЬ!$F$18,ЗАПОЛНИТЬ!$D$18),ЗАПОЛНИТЬ!$E$18)</f>
        <v>01.07.2016</v>
      </c>
      <c r="K2050" s="143" t="e">
        <f>#REF!</f>
        <v>#REF!</v>
      </c>
      <c r="L2050" s="143" t="e">
        <f>IF(ЗАПОЛНИТЬ!$F$7=1,#REF!/1000,#REF!)</f>
        <v>#REF!</v>
      </c>
      <c r="M2050" s="143" t="e">
        <f>IF(ЗАПОЛНИТЬ!$F$7=1,#REF!/1000,#REF!)</f>
        <v>#REF!</v>
      </c>
      <c r="N2050" s="143" t="e">
        <f>IF(ЗАПОЛНИТЬ!$F$7=1,#REF!/1000,#REF!)</f>
        <v>#REF!</v>
      </c>
      <c r="O2050" s="143" t="e">
        <f>IF(ЗАПОЛНИТЬ!$F$7=1,#REF!/1000,#REF!)</f>
        <v>#REF!</v>
      </c>
      <c r="P2050" s="143" t="e">
        <f>IF(ЗАПОЛНИТЬ!$F$7=1,#REF!/1000,#REF!)</f>
        <v>#REF!</v>
      </c>
      <c r="Q2050" s="143" t="e">
        <f>IF(ЗАПОЛНИТЬ!$F$7=1,#REF!/1000,#REF!)</f>
        <v>#REF!</v>
      </c>
      <c r="R2050" s="143" t="e">
        <f>IF(ЗАПОЛНИТЬ!$F$7=1,#REF!/1000,#REF!)</f>
        <v>#REF!</v>
      </c>
      <c r="S2050" s="143" t="e">
        <f>IF(ЗАПОЛНИТЬ!$F$7=1,#REF!/1000,#REF!)</f>
        <v>#REF!</v>
      </c>
      <c r="T2050" s="143" t="e">
        <f>IF(ЗАПОЛНИТЬ!$F$7=1,#REF!/1000,#REF!)</f>
        <v>#REF!</v>
      </c>
      <c r="U2050" s="143" t="e">
        <f>IF(ЗАПОЛНИТЬ!$F$7=1,#REF!/1000,#REF!)</f>
        <v>#REF!</v>
      </c>
      <c r="V2050" s="145" t="e">
        <f t="shared" si="139"/>
        <v>#REF!</v>
      </c>
      <c r="W2050" s="145">
        <v>0</v>
      </c>
    </row>
    <row r="2051" spans="1:23">
      <c r="A2051" s="144" t="str">
        <f>ЗАПОЛНИТЬ!$B$23</f>
        <v>4</v>
      </c>
      <c r="B2051" s="144" t="str">
        <f>ЗАПОЛНИТЬ!$B$13</f>
        <v>24188344</v>
      </c>
      <c r="C2051" s="144" t="str">
        <f>ЗАПОЛНИТЬ!$B$24</f>
        <v>298</v>
      </c>
      <c r="D2051" s="144" t="str">
        <f>ЗАПОЛНИТЬ!$B$21</f>
        <v>12</v>
      </c>
      <c r="E2051" s="145"/>
      <c r="F2051" s="144" t="str">
        <f>ЗАПОЛНИТЬ!$B$22</f>
        <v>15</v>
      </c>
      <c r="G2051" s="144" t="str">
        <f>ЗАПОЛНИТЬ!$B$20</f>
        <v>040222</v>
      </c>
      <c r="H2051" s="143" t="str">
        <f>IF(ЗАПОЛНИТЬ!$F$7=1,ЗАПОЛНИТЬ!$H$9,ЗАПОЛНИТЬ!$H$10)</f>
        <v>73</v>
      </c>
      <c r="I2051" s="146" t="e">
        <f>IF(ЗАПОЛНИТЬ!$F$7=1,#REF!,#REF!)</f>
        <v>#REF!</v>
      </c>
      <c r="J2051" s="145" t="str">
        <f>IF(ЗАПОЛНИТЬ!$F$7=1,CONCATENATE(ЗАПОЛНИТЬ!$F$18,ЗАПОЛНИТЬ!$D$18),ЗАПОЛНИТЬ!$E$18)</f>
        <v>01.07.2016</v>
      </c>
      <c r="K2051" s="143" t="e">
        <f>#REF!</f>
        <v>#REF!</v>
      </c>
      <c r="L2051" s="143" t="e">
        <f>IF(ЗАПОЛНИТЬ!$F$7=1,#REF!/1000,#REF!)</f>
        <v>#REF!</v>
      </c>
      <c r="M2051" s="143" t="e">
        <f>IF(ЗАПОЛНИТЬ!$F$7=1,#REF!/1000,#REF!)</f>
        <v>#REF!</v>
      </c>
      <c r="N2051" s="143" t="e">
        <f>IF(ЗАПОЛНИТЬ!$F$7=1,#REF!/1000,#REF!)</f>
        <v>#REF!</v>
      </c>
      <c r="O2051" s="143" t="e">
        <f>IF(ЗАПОЛНИТЬ!$F$7=1,#REF!/1000,#REF!)</f>
        <v>#REF!</v>
      </c>
      <c r="P2051" s="143" t="e">
        <f>IF(ЗАПОЛНИТЬ!$F$7=1,#REF!/1000,#REF!)</f>
        <v>#REF!</v>
      </c>
      <c r="Q2051" s="143" t="e">
        <f>IF(ЗАПОЛНИТЬ!$F$7=1,#REF!/1000,#REF!)</f>
        <v>#REF!</v>
      </c>
      <c r="R2051" s="143" t="e">
        <f>IF(ЗАПОЛНИТЬ!$F$7=1,#REF!/1000,#REF!)</f>
        <v>#REF!</v>
      </c>
      <c r="S2051" s="143" t="e">
        <f>IF(ЗАПОЛНИТЬ!$F$7=1,#REF!/1000,#REF!)</f>
        <v>#REF!</v>
      </c>
      <c r="T2051" s="143" t="e">
        <f>IF(ЗАПОЛНИТЬ!$F$7=1,#REF!/1000,#REF!)</f>
        <v>#REF!</v>
      </c>
      <c r="U2051" s="143" t="e">
        <f>IF(ЗАПОЛНИТЬ!$F$7=1,#REF!/1000,#REF!)</f>
        <v>#REF!</v>
      </c>
      <c r="V2051" s="145" t="e">
        <f t="shared" si="139"/>
        <v>#REF!</v>
      </c>
      <c r="W2051" s="145" t="e">
        <f>IF(SUM(L2051:U2051)&gt;0,1,0)</f>
        <v>#REF!</v>
      </c>
    </row>
    <row r="2052" spans="1:23">
      <c r="A2052" s="144" t="str">
        <f>ЗАПОЛНИТЬ!$B$23</f>
        <v>4</v>
      </c>
      <c r="B2052" s="144" t="str">
        <f>ЗАПОЛНИТЬ!$B$13</f>
        <v>24188344</v>
      </c>
      <c r="C2052" s="144" t="str">
        <f>ЗАПОЛНИТЬ!$B$24</f>
        <v>298</v>
      </c>
      <c r="D2052" s="144" t="str">
        <f>ЗАПОЛНИТЬ!$B$21</f>
        <v>12</v>
      </c>
      <c r="E2052" s="145"/>
      <c r="F2052" s="144" t="str">
        <f>ЗАПОЛНИТЬ!$B$22</f>
        <v>15</v>
      </c>
      <c r="G2052" s="144" t="str">
        <f>ЗАПОЛНИТЬ!$B$20</f>
        <v>040222</v>
      </c>
      <c r="H2052" s="143" t="str">
        <f>IF(ЗАПОЛНИТЬ!$F$7=1,ЗАПОЛНИТЬ!$H$9,ЗАПОЛНИТЬ!$H$10)</f>
        <v>73</v>
      </c>
      <c r="I2052" s="146" t="e">
        <f>IF(ЗАПОЛНИТЬ!$F$7=1,#REF!,#REF!)</f>
        <v>#REF!</v>
      </c>
      <c r="J2052" s="145" t="str">
        <f>IF(ЗАПОЛНИТЬ!$F$7=1,CONCATENATE(ЗАПОЛНИТЬ!$F$18,ЗАПОЛНИТЬ!$D$18),ЗАПОЛНИТЬ!$E$18)</f>
        <v>01.07.2016</v>
      </c>
      <c r="K2052" s="143" t="e">
        <f>#REF!</f>
        <v>#REF!</v>
      </c>
      <c r="L2052" s="143" t="e">
        <f>IF(ЗАПОЛНИТЬ!$F$7=1,#REF!/1000,#REF!)</f>
        <v>#REF!</v>
      </c>
      <c r="M2052" s="143" t="e">
        <f>IF(ЗАПОЛНИТЬ!$F$7=1,#REF!/1000,#REF!)</f>
        <v>#REF!</v>
      </c>
      <c r="N2052" s="143" t="e">
        <f>IF(ЗАПОЛНИТЬ!$F$7=1,#REF!/1000,#REF!)</f>
        <v>#REF!</v>
      </c>
      <c r="O2052" s="143" t="e">
        <f>IF(ЗАПОЛНИТЬ!$F$7=1,#REF!/1000,#REF!)</f>
        <v>#REF!</v>
      </c>
      <c r="P2052" s="143" t="e">
        <f>IF(ЗАПОЛНИТЬ!$F$7=1,#REF!/1000,#REF!)</f>
        <v>#REF!</v>
      </c>
      <c r="Q2052" s="143" t="e">
        <f>IF(ЗАПОЛНИТЬ!$F$7=1,#REF!/1000,#REF!)</f>
        <v>#REF!</v>
      </c>
      <c r="R2052" s="143" t="e">
        <f>IF(ЗАПОЛНИТЬ!$F$7=1,#REF!/1000,#REF!)</f>
        <v>#REF!</v>
      </c>
      <c r="S2052" s="143" t="e">
        <f>IF(ЗАПОЛНИТЬ!$F$7=1,#REF!/1000,#REF!)</f>
        <v>#REF!</v>
      </c>
      <c r="T2052" s="143" t="e">
        <f>IF(ЗАПОЛНИТЬ!$F$7=1,#REF!/1000,#REF!)</f>
        <v>#REF!</v>
      </c>
      <c r="U2052" s="143" t="e">
        <f>IF(ЗАПОЛНИТЬ!$F$7=1,#REF!/1000,#REF!)</f>
        <v>#REF!</v>
      </c>
      <c r="V2052" s="145" t="e">
        <f t="shared" si="139"/>
        <v>#REF!</v>
      </c>
      <c r="W2052" s="145" t="e">
        <f>IF(SUM(L2052:U2052)&gt;0,1,0)</f>
        <v>#REF!</v>
      </c>
    </row>
    <row r="2053" spans="1:23">
      <c r="A2053" s="144" t="str">
        <f>ЗАПОЛНИТЬ!$B$23</f>
        <v>4</v>
      </c>
      <c r="B2053" s="144" t="str">
        <f>ЗАПОЛНИТЬ!$B$13</f>
        <v>24188344</v>
      </c>
      <c r="C2053" s="144" t="str">
        <f>ЗАПОЛНИТЬ!$B$24</f>
        <v>298</v>
      </c>
      <c r="D2053" s="144" t="str">
        <f>ЗАПОЛНИТЬ!$B$21</f>
        <v>12</v>
      </c>
      <c r="E2053" s="145"/>
      <c r="F2053" s="144" t="str">
        <f>ЗАПОЛНИТЬ!$B$22</f>
        <v>15</v>
      </c>
      <c r="G2053" s="144" t="str">
        <f>ЗАПОЛНИТЬ!$B$20</f>
        <v>040222</v>
      </c>
      <c r="H2053" s="143" t="str">
        <f>IF(ЗАПОЛНИТЬ!$F$7=1,ЗАПОЛНИТЬ!$H$9,ЗАПОЛНИТЬ!$H$10)</f>
        <v>73</v>
      </c>
      <c r="I2053" s="146" t="e">
        <f>IF(ЗАПОЛНИТЬ!$F$7=1,#REF!,#REF!)</f>
        <v>#REF!</v>
      </c>
      <c r="J2053" s="145" t="str">
        <f>IF(ЗАПОЛНИТЬ!$F$7=1,CONCATENATE(ЗАПОЛНИТЬ!$F$18,ЗАПОЛНИТЬ!$D$18),ЗАПОЛНИТЬ!$E$18)</f>
        <v>01.07.2016</v>
      </c>
      <c r="K2053" s="143" t="e">
        <f>#REF!</f>
        <v>#REF!</v>
      </c>
      <c r="L2053" s="143" t="e">
        <f>IF(ЗАПОЛНИТЬ!$F$7=1,#REF!/1000,#REF!)</f>
        <v>#REF!</v>
      </c>
      <c r="M2053" s="143" t="e">
        <f>IF(ЗАПОЛНИТЬ!$F$7=1,#REF!/1000,#REF!)</f>
        <v>#REF!</v>
      </c>
      <c r="N2053" s="143" t="e">
        <f>IF(ЗАПОЛНИТЬ!$F$7=1,#REF!/1000,#REF!)</f>
        <v>#REF!</v>
      </c>
      <c r="O2053" s="143" t="e">
        <f>IF(ЗАПОЛНИТЬ!$F$7=1,#REF!/1000,#REF!)</f>
        <v>#REF!</v>
      </c>
      <c r="P2053" s="143" t="e">
        <f>IF(ЗАПОЛНИТЬ!$F$7=1,#REF!/1000,#REF!)</f>
        <v>#REF!</v>
      </c>
      <c r="Q2053" s="143" t="e">
        <f>IF(ЗАПОЛНИТЬ!$F$7=1,#REF!/1000,#REF!)</f>
        <v>#REF!</v>
      </c>
      <c r="R2053" s="143" t="e">
        <f>IF(ЗАПОЛНИТЬ!$F$7=1,#REF!/1000,#REF!)</f>
        <v>#REF!</v>
      </c>
      <c r="S2053" s="143" t="e">
        <f>IF(ЗАПОЛНИТЬ!$F$7=1,#REF!/1000,#REF!)</f>
        <v>#REF!</v>
      </c>
      <c r="T2053" s="143" t="e">
        <f>IF(ЗАПОЛНИТЬ!$F$7=1,#REF!/1000,#REF!)</f>
        <v>#REF!</v>
      </c>
      <c r="U2053" s="143" t="e">
        <f>IF(ЗАПОЛНИТЬ!$F$7=1,#REF!/1000,#REF!)</f>
        <v>#REF!</v>
      </c>
      <c r="V2053" s="145" t="e">
        <f t="shared" si="139"/>
        <v>#REF!</v>
      </c>
      <c r="W2053" s="145" t="e">
        <f>IF(SUM(L2053:U2053)&gt;0,1,0)</f>
        <v>#REF!</v>
      </c>
    </row>
    <row r="2054" spans="1:23">
      <c r="A2054" s="144" t="str">
        <f>ЗАПОЛНИТЬ!$B$23</f>
        <v>4</v>
      </c>
      <c r="B2054" s="144" t="str">
        <f>ЗАПОЛНИТЬ!$B$13</f>
        <v>24188344</v>
      </c>
      <c r="C2054" s="144" t="str">
        <f>ЗАПОЛНИТЬ!$B$24</f>
        <v>298</v>
      </c>
      <c r="D2054" s="144" t="str">
        <f>ЗАПОЛНИТЬ!$B$21</f>
        <v>12</v>
      </c>
      <c r="E2054" s="145"/>
      <c r="F2054" s="144" t="str">
        <f>ЗАПОЛНИТЬ!$B$22</f>
        <v>15</v>
      </c>
      <c r="G2054" s="144" t="str">
        <f>ЗАПОЛНИТЬ!$B$20</f>
        <v>040222</v>
      </c>
      <c r="H2054" s="143" t="str">
        <f>IF(ЗАПОЛНИТЬ!$F$7=1,ЗАПОЛНИТЬ!$H$9,ЗАПОЛНИТЬ!$H$10)</f>
        <v>73</v>
      </c>
      <c r="I2054" s="146" t="e">
        <f>IF(ЗАПОЛНИТЬ!$F$7=1,#REF!,#REF!)</f>
        <v>#REF!</v>
      </c>
      <c r="J2054" s="145" t="str">
        <f>IF(ЗАПОЛНИТЬ!$F$7=1,CONCATENATE(ЗАПОЛНИТЬ!$F$18,ЗАПОЛНИТЬ!$D$18),ЗАПОЛНИТЬ!$E$18)</f>
        <v>01.07.2016</v>
      </c>
      <c r="K2054" s="143" t="e">
        <f>#REF!</f>
        <v>#REF!</v>
      </c>
      <c r="L2054" s="143" t="e">
        <f>IF(ЗАПОЛНИТЬ!$F$7=1,#REF!/1000,#REF!)</f>
        <v>#REF!</v>
      </c>
      <c r="M2054" s="143" t="e">
        <f>IF(ЗАПОЛНИТЬ!$F$7=1,#REF!/1000,#REF!)</f>
        <v>#REF!</v>
      </c>
      <c r="N2054" s="143" t="e">
        <f>IF(ЗАПОЛНИТЬ!$F$7=1,#REF!/1000,#REF!)</f>
        <v>#REF!</v>
      </c>
      <c r="O2054" s="143" t="e">
        <f>IF(ЗАПОЛНИТЬ!$F$7=1,#REF!/1000,#REF!)</f>
        <v>#REF!</v>
      </c>
      <c r="P2054" s="143" t="e">
        <f>IF(ЗАПОЛНИТЬ!$F$7=1,#REF!/1000,#REF!)</f>
        <v>#REF!</v>
      </c>
      <c r="Q2054" s="143" t="e">
        <f>IF(ЗАПОЛНИТЬ!$F$7=1,#REF!/1000,#REF!)</f>
        <v>#REF!</v>
      </c>
      <c r="R2054" s="143" t="e">
        <f>IF(ЗАПОЛНИТЬ!$F$7=1,#REF!/1000,#REF!)</f>
        <v>#REF!</v>
      </c>
      <c r="S2054" s="143" t="e">
        <f>IF(ЗАПОЛНИТЬ!$F$7=1,#REF!/1000,#REF!)</f>
        <v>#REF!</v>
      </c>
      <c r="T2054" s="143" t="e">
        <f>IF(ЗАПОЛНИТЬ!$F$7=1,#REF!/1000,#REF!)</f>
        <v>#REF!</v>
      </c>
      <c r="U2054" s="143" t="e">
        <f>IF(ЗАПОЛНИТЬ!$F$7=1,#REF!/1000,#REF!)</f>
        <v>#REF!</v>
      </c>
      <c r="V2054" s="145" t="e">
        <f t="shared" si="139"/>
        <v>#REF!</v>
      </c>
      <c r="W2054" s="145" t="e">
        <f>IF(SUM(L2054:U2054)&gt;0,1,0)</f>
        <v>#REF!</v>
      </c>
    </row>
    <row r="2055" spans="1:23">
      <c r="A2055" s="144" t="str">
        <f>ЗАПОЛНИТЬ!$B$23</f>
        <v>4</v>
      </c>
      <c r="B2055" s="144" t="str">
        <f>ЗАПОЛНИТЬ!$B$13</f>
        <v>24188344</v>
      </c>
      <c r="C2055" s="144" t="str">
        <f>ЗАПОЛНИТЬ!$B$24</f>
        <v>298</v>
      </c>
      <c r="D2055" s="144" t="str">
        <f>ЗАПОЛНИТЬ!$B$21</f>
        <v>12</v>
      </c>
      <c r="E2055" s="145"/>
      <c r="F2055" s="144" t="str">
        <f>ЗАПОЛНИТЬ!$B$22</f>
        <v>15</v>
      </c>
      <c r="G2055" s="144" t="str">
        <f>ЗАПОЛНИТЬ!$B$20</f>
        <v>040222</v>
      </c>
      <c r="H2055" s="143" t="str">
        <f>IF(ЗАПОЛНИТЬ!$F$7=1,ЗАПОЛНИТЬ!$H$9,ЗАПОЛНИТЬ!$H$10)</f>
        <v>73</v>
      </c>
      <c r="I2055" s="146" t="e">
        <f>IF(ЗАПОЛНИТЬ!$F$7=1,#REF!,#REF!)</f>
        <v>#REF!</v>
      </c>
      <c r="J2055" s="145" t="str">
        <f>IF(ЗАПОЛНИТЬ!$F$7=1,CONCATENATE(ЗАПОЛНИТЬ!$F$18,ЗАПОЛНИТЬ!$D$18),ЗАПОЛНИТЬ!$E$18)</f>
        <v>01.07.2016</v>
      </c>
      <c r="K2055" s="143">
        <v>9999</v>
      </c>
      <c r="L2055" s="143" t="e">
        <f>L2056</f>
        <v>#REF!</v>
      </c>
      <c r="M2055" s="143" t="e">
        <f t="shared" ref="M2055:U2055" si="140">M2056</f>
        <v>#REF!</v>
      </c>
      <c r="N2055" s="143" t="e">
        <f t="shared" si="140"/>
        <v>#REF!</v>
      </c>
      <c r="O2055" s="143" t="e">
        <f t="shared" si="140"/>
        <v>#REF!</v>
      </c>
      <c r="P2055" s="143" t="e">
        <f t="shared" si="140"/>
        <v>#REF!</v>
      </c>
      <c r="Q2055" s="143" t="e">
        <f t="shared" si="140"/>
        <v>#REF!</v>
      </c>
      <c r="R2055" s="143" t="e">
        <f t="shared" si="140"/>
        <v>#REF!</v>
      </c>
      <c r="S2055" s="143" t="e">
        <f t="shared" si="140"/>
        <v>#REF!</v>
      </c>
      <c r="T2055" s="143" t="e">
        <f t="shared" si="140"/>
        <v>#REF!</v>
      </c>
      <c r="U2055" s="143" t="e">
        <f t="shared" si="140"/>
        <v>#REF!</v>
      </c>
      <c r="V2055" s="145" t="e">
        <f t="shared" si="139"/>
        <v>#REF!</v>
      </c>
      <c r="W2055" s="145">
        <v>0</v>
      </c>
    </row>
    <row r="2056" spans="1:23">
      <c r="A2056" s="144" t="str">
        <f>ЗАПОЛНИТЬ!$B$23</f>
        <v>4</v>
      </c>
      <c r="B2056" s="144" t="str">
        <f>ЗАПОЛНИТЬ!$B$13</f>
        <v>24188344</v>
      </c>
      <c r="C2056" s="144" t="str">
        <f>ЗАПОЛНИТЬ!$B$24</f>
        <v>298</v>
      </c>
      <c r="D2056" s="144" t="str">
        <f>ЗАПОЛНИТЬ!$B$21</f>
        <v>12</v>
      </c>
      <c r="E2056" s="145"/>
      <c r="F2056" s="144" t="str">
        <f>ЗАПОЛНИТЬ!$B$22</f>
        <v>15</v>
      </c>
      <c r="G2056" s="144" t="str">
        <f>ЗАПОЛНИТЬ!$B$20</f>
        <v>040222</v>
      </c>
      <c r="H2056" s="143" t="str">
        <f>IF(ЗАПОЛНИТЬ!$F$7=1,ЗАПОЛНИТЬ!$H$9,ЗАПОЛНИТЬ!$H$10)</f>
        <v>73</v>
      </c>
      <c r="I2056" s="146" t="e">
        <f>IF(ЗАПОЛНИТЬ!$F$7=1,#REF!,#REF!)</f>
        <v>#REF!</v>
      </c>
      <c r="J2056" s="145" t="str">
        <f>IF(ЗАПОЛНИТЬ!$F$7=1,CONCATENATE(ЗАПОЛНИТЬ!$F$18,ЗАПОЛНИТЬ!$D$18),ЗАПОЛНИТЬ!$E$18)</f>
        <v>01.07.2016</v>
      </c>
      <c r="K2056" s="143">
        <v>2</v>
      </c>
      <c r="L2056" s="143" t="e">
        <f>IF(ЗАПОЛНИТЬ!$F$7=1,#REF!/1000,#REF!)</f>
        <v>#REF!</v>
      </c>
      <c r="M2056" s="143" t="e">
        <f>IF(ЗАПОЛНИТЬ!$F$7=1,#REF!/1000,#REF!)</f>
        <v>#REF!</v>
      </c>
      <c r="N2056" s="143" t="e">
        <f>IF(ЗАПОЛНИТЬ!$F$7=1,#REF!/1000,#REF!)</f>
        <v>#REF!</v>
      </c>
      <c r="O2056" s="143" t="e">
        <f>IF(ЗАПОЛНИТЬ!$F$7=1,#REF!/1000,#REF!)</f>
        <v>#REF!</v>
      </c>
      <c r="P2056" s="143" t="e">
        <f>IF(ЗАПОЛНИТЬ!$F$7=1,#REF!/1000,#REF!)</f>
        <v>#REF!</v>
      </c>
      <c r="Q2056" s="143" t="e">
        <f>IF(ЗАПОЛНИТЬ!$F$7=1,#REF!/1000,#REF!)</f>
        <v>#REF!</v>
      </c>
      <c r="R2056" s="143" t="e">
        <f>IF(ЗАПОЛНИТЬ!$F$7=1,#REF!/1000,#REF!)</f>
        <v>#REF!</v>
      </c>
      <c r="S2056" s="143" t="e">
        <f>IF(ЗАПОЛНИТЬ!$F$7=1,#REF!/1000,#REF!)</f>
        <v>#REF!</v>
      </c>
      <c r="T2056" s="143" t="e">
        <f>IF(ЗАПОЛНИТЬ!$F$7=1,#REF!/1000,#REF!)</f>
        <v>#REF!</v>
      </c>
      <c r="U2056" s="143" t="e">
        <f>IF(ЗАПОЛНИТЬ!$F$7=1,#REF!/1000,#REF!)</f>
        <v>#REF!</v>
      </c>
      <c r="V2056" s="145" t="e">
        <f t="shared" si="139"/>
        <v>#REF!</v>
      </c>
      <c r="W2056" s="145">
        <v>0</v>
      </c>
    </row>
    <row r="2057" spans="1:23">
      <c r="A2057" s="144" t="str">
        <f>ЗАПОЛНИТЬ!$B$23</f>
        <v>4</v>
      </c>
      <c r="B2057" s="144" t="str">
        <f>ЗАПОЛНИТЬ!$B$13</f>
        <v>24188344</v>
      </c>
      <c r="C2057" s="144" t="str">
        <f>ЗАПОЛНИТЬ!$B$24</f>
        <v>298</v>
      </c>
      <c r="D2057" s="144" t="str">
        <f>ЗАПОЛНИТЬ!$B$21</f>
        <v>12</v>
      </c>
      <c r="E2057" s="145"/>
      <c r="F2057" s="144" t="str">
        <f>ЗАПОЛНИТЬ!$B$22</f>
        <v>15</v>
      </c>
      <c r="G2057" s="144" t="str">
        <f>ЗАПОЛНИТЬ!$B$20</f>
        <v>040222</v>
      </c>
      <c r="H2057" s="143" t="str">
        <f>IF(ЗАПОЛНИТЬ!$F$7=1,ЗАПОЛНИТЬ!$H$9,ЗАПОЛНИТЬ!$H$10)</f>
        <v>73</v>
      </c>
      <c r="I2057" s="146" t="e">
        <f>IF(ЗАПОЛНИТЬ!$F$7=1,#REF!,#REF!)</f>
        <v>#REF!</v>
      </c>
      <c r="J2057" s="145" t="str">
        <f>IF(ЗАПОЛНИТЬ!$F$7=1,CONCATENATE(ЗАПОЛНИТЬ!$F$18,ЗАПОЛНИТЬ!$D$18),ЗАПОЛНИТЬ!$E$18)</f>
        <v>01.07.2016</v>
      </c>
      <c r="K2057" s="143" t="e">
        <f>#REF!</f>
        <v>#REF!</v>
      </c>
      <c r="L2057" s="143" t="e">
        <f>IF(ЗАПОЛНИТЬ!$F$7=1,#REF!/1000,#REF!)</f>
        <v>#REF!</v>
      </c>
      <c r="M2057" s="143" t="e">
        <f>IF(ЗАПОЛНИТЬ!$F$7=1,#REF!/1000,#REF!)</f>
        <v>#REF!</v>
      </c>
      <c r="N2057" s="143" t="e">
        <f>IF(ЗАПОЛНИТЬ!$F$7=1,#REF!/1000,#REF!)</f>
        <v>#REF!</v>
      </c>
      <c r="O2057" s="143" t="e">
        <f>IF(ЗАПОЛНИТЬ!$F$7=1,#REF!/1000,#REF!)</f>
        <v>#REF!</v>
      </c>
      <c r="P2057" s="143" t="e">
        <f>IF(ЗАПОЛНИТЬ!$F$7=1,#REF!/1000,#REF!)</f>
        <v>#REF!</v>
      </c>
      <c r="Q2057" s="143" t="e">
        <f>IF(ЗАПОЛНИТЬ!$F$7=1,#REF!/1000,#REF!)</f>
        <v>#REF!</v>
      </c>
      <c r="R2057" s="143" t="e">
        <f>IF(ЗАПОЛНИТЬ!$F$7=1,#REF!/1000,#REF!)</f>
        <v>#REF!</v>
      </c>
      <c r="S2057" s="143" t="e">
        <f>IF(ЗАПОЛНИТЬ!$F$7=1,#REF!/1000,#REF!)</f>
        <v>#REF!</v>
      </c>
      <c r="T2057" s="143" t="e">
        <f>IF(ЗАПОЛНИТЬ!$F$7=1,#REF!/1000,#REF!)</f>
        <v>#REF!</v>
      </c>
      <c r="U2057" s="143" t="e">
        <f>IF(ЗАПОЛНИТЬ!$F$7=1,#REF!/1000,#REF!)</f>
        <v>#REF!</v>
      </c>
      <c r="V2057" s="145" t="e">
        <f t="shared" si="139"/>
        <v>#REF!</v>
      </c>
      <c r="W2057" s="145">
        <v>0</v>
      </c>
    </row>
    <row r="2058" spans="1:23">
      <c r="A2058" s="144" t="str">
        <f>ЗАПОЛНИТЬ!$B$23</f>
        <v>4</v>
      </c>
      <c r="B2058" s="144" t="str">
        <f>ЗАПОЛНИТЬ!$B$13</f>
        <v>24188344</v>
      </c>
      <c r="C2058" s="144" t="str">
        <f>ЗАПОЛНИТЬ!$B$24</f>
        <v>298</v>
      </c>
      <c r="D2058" s="144" t="str">
        <f>ЗАПОЛНИТЬ!$B$21</f>
        <v>12</v>
      </c>
      <c r="E2058" s="145"/>
      <c r="F2058" s="144" t="str">
        <f>ЗАПОЛНИТЬ!$B$22</f>
        <v>15</v>
      </c>
      <c r="G2058" s="144" t="str">
        <f>ЗАПОЛНИТЬ!$B$20</f>
        <v>040222</v>
      </c>
      <c r="H2058" s="143" t="str">
        <f>IF(ЗАПОЛНИТЬ!$F$7=1,ЗАПОЛНИТЬ!$H$9,ЗАПОЛНИТЬ!$H$10)</f>
        <v>73</v>
      </c>
      <c r="I2058" s="146" t="e">
        <f>IF(ЗАПОЛНИТЬ!$F$7=1,#REF!,#REF!)</f>
        <v>#REF!</v>
      </c>
      <c r="J2058" s="145" t="str">
        <f>IF(ЗАПОЛНИТЬ!$F$7=1,CONCATENATE(ЗАПОЛНИТЬ!$F$18,ЗАПОЛНИТЬ!$D$18),ЗАПОЛНИТЬ!$E$18)</f>
        <v>01.07.2016</v>
      </c>
      <c r="K2058" s="143" t="e">
        <f>#REF!</f>
        <v>#REF!</v>
      </c>
      <c r="L2058" s="143" t="e">
        <f>IF(ЗАПОЛНИТЬ!$F$7=1,#REF!/1000,#REF!)</f>
        <v>#REF!</v>
      </c>
      <c r="M2058" s="143" t="e">
        <f>IF(ЗАПОЛНИТЬ!$F$7=1,#REF!/1000,#REF!)</f>
        <v>#REF!</v>
      </c>
      <c r="N2058" s="143" t="e">
        <f>IF(ЗАПОЛНИТЬ!$F$7=1,#REF!/1000,#REF!)</f>
        <v>#REF!</v>
      </c>
      <c r="O2058" s="143" t="e">
        <f>IF(ЗАПОЛНИТЬ!$F$7=1,#REF!/1000,#REF!)</f>
        <v>#REF!</v>
      </c>
      <c r="P2058" s="143" t="e">
        <f>IF(ЗАПОЛНИТЬ!$F$7=1,#REF!/1000,#REF!)</f>
        <v>#REF!</v>
      </c>
      <c r="Q2058" s="143" t="e">
        <f>IF(ЗАПОЛНИТЬ!$F$7=1,#REF!/1000,#REF!)</f>
        <v>#REF!</v>
      </c>
      <c r="R2058" s="143" t="e">
        <f>IF(ЗАПОЛНИТЬ!$F$7=1,#REF!/1000,#REF!)</f>
        <v>#REF!</v>
      </c>
      <c r="S2058" s="143" t="e">
        <f>IF(ЗАПОЛНИТЬ!$F$7=1,#REF!/1000,#REF!)</f>
        <v>#REF!</v>
      </c>
      <c r="T2058" s="143" t="e">
        <f>IF(ЗАПОЛНИТЬ!$F$7=1,#REF!/1000,#REF!)</f>
        <v>#REF!</v>
      </c>
      <c r="U2058" s="143" t="e">
        <f>IF(ЗАПОЛНИТЬ!$F$7=1,#REF!/1000,#REF!)</f>
        <v>#REF!</v>
      </c>
      <c r="V2058" s="145" t="e">
        <f t="shared" si="139"/>
        <v>#REF!</v>
      </c>
      <c r="W2058" s="145">
        <v>0</v>
      </c>
    </row>
    <row r="2059" spans="1:23">
      <c r="A2059" s="144" t="str">
        <f>ЗАПОЛНИТЬ!$B$23</f>
        <v>4</v>
      </c>
      <c r="B2059" s="144" t="str">
        <f>ЗАПОЛНИТЬ!$B$13</f>
        <v>24188344</v>
      </c>
      <c r="C2059" s="144" t="str">
        <f>ЗАПОЛНИТЬ!$B$24</f>
        <v>298</v>
      </c>
      <c r="D2059" s="144" t="str">
        <f>ЗАПОЛНИТЬ!$B$21</f>
        <v>12</v>
      </c>
      <c r="E2059" s="145"/>
      <c r="F2059" s="144" t="str">
        <f>ЗАПОЛНИТЬ!$B$22</f>
        <v>15</v>
      </c>
      <c r="G2059" s="144" t="str">
        <f>ЗАПОЛНИТЬ!$B$20</f>
        <v>040222</v>
      </c>
      <c r="H2059" s="143" t="str">
        <f>IF(ЗАПОЛНИТЬ!$F$7=1,ЗАПОЛНИТЬ!$H$9,ЗАПОЛНИТЬ!$H$10)</f>
        <v>73</v>
      </c>
      <c r="I2059" s="146" t="e">
        <f>IF(ЗАПОЛНИТЬ!$F$7=1,#REF!,#REF!)</f>
        <v>#REF!</v>
      </c>
      <c r="J2059" s="145" t="str">
        <f>IF(ЗАПОЛНИТЬ!$F$7=1,CONCATENATE(ЗАПОЛНИТЬ!$F$18,ЗАПОЛНИТЬ!$D$18),ЗАПОЛНИТЬ!$E$18)</f>
        <v>01.07.2016</v>
      </c>
      <c r="K2059" s="143" t="e">
        <f>#REF!</f>
        <v>#REF!</v>
      </c>
      <c r="L2059" s="143" t="e">
        <f>IF(ЗАПОЛНИТЬ!$F$7=1,#REF!/1000,#REF!)</f>
        <v>#REF!</v>
      </c>
      <c r="M2059" s="143" t="e">
        <f>IF(ЗАПОЛНИТЬ!$F$7=1,#REF!/1000,#REF!)</f>
        <v>#REF!</v>
      </c>
      <c r="N2059" s="143" t="e">
        <f>IF(ЗАПОЛНИТЬ!$F$7=1,#REF!/1000,#REF!)</f>
        <v>#REF!</v>
      </c>
      <c r="O2059" s="143" t="e">
        <f>IF(ЗАПОЛНИТЬ!$F$7=1,#REF!/1000,#REF!)</f>
        <v>#REF!</v>
      </c>
      <c r="P2059" s="143" t="e">
        <f>IF(ЗАПОЛНИТЬ!$F$7=1,#REF!/1000,#REF!)</f>
        <v>#REF!</v>
      </c>
      <c r="Q2059" s="143" t="e">
        <f>IF(ЗАПОЛНИТЬ!$F$7=1,#REF!/1000,#REF!)</f>
        <v>#REF!</v>
      </c>
      <c r="R2059" s="143" t="e">
        <f>IF(ЗАПОЛНИТЬ!$F$7=1,#REF!/1000,#REF!)</f>
        <v>#REF!</v>
      </c>
      <c r="S2059" s="143" t="e">
        <f>IF(ЗАПОЛНИТЬ!$F$7=1,#REF!/1000,#REF!)</f>
        <v>#REF!</v>
      </c>
      <c r="T2059" s="143" t="e">
        <f>IF(ЗАПОЛНИТЬ!$F$7=1,#REF!/1000,#REF!)</f>
        <v>#REF!</v>
      </c>
      <c r="U2059" s="143" t="e">
        <f>IF(ЗАПОЛНИТЬ!$F$7=1,#REF!/1000,#REF!)</f>
        <v>#REF!</v>
      </c>
      <c r="V2059" s="145" t="e">
        <f t="shared" si="139"/>
        <v>#REF!</v>
      </c>
      <c r="W2059" s="145">
        <v>0</v>
      </c>
    </row>
    <row r="2060" spans="1:23">
      <c r="A2060" s="144" t="str">
        <f>ЗАПОЛНИТЬ!$B$23</f>
        <v>4</v>
      </c>
      <c r="B2060" s="144" t="str">
        <f>ЗАПОЛНИТЬ!$B$13</f>
        <v>24188344</v>
      </c>
      <c r="C2060" s="144" t="str">
        <f>ЗАПОЛНИТЬ!$B$24</f>
        <v>298</v>
      </c>
      <c r="D2060" s="144" t="str">
        <f>ЗАПОЛНИТЬ!$B$21</f>
        <v>12</v>
      </c>
      <c r="E2060" s="145"/>
      <c r="F2060" s="144" t="str">
        <f>ЗАПОЛНИТЬ!$B$22</f>
        <v>15</v>
      </c>
      <c r="G2060" s="144" t="str">
        <f>ЗАПОЛНИТЬ!$B$20</f>
        <v>040222</v>
      </c>
      <c r="H2060" s="143" t="str">
        <f>IF(ЗАПОЛНИТЬ!$F$7=1,ЗАПОЛНИТЬ!$H$9,ЗАПОЛНИТЬ!$H$10)</f>
        <v>73</v>
      </c>
      <c r="I2060" s="146" t="e">
        <f>IF(ЗАПОЛНИТЬ!$F$7=1,#REF!,#REF!)</f>
        <v>#REF!</v>
      </c>
      <c r="J2060" s="145" t="str">
        <f>IF(ЗАПОЛНИТЬ!$F$7=1,CONCATENATE(ЗАПОЛНИТЬ!$F$18,ЗАПОЛНИТЬ!$D$18),ЗАПОЛНИТЬ!$E$18)</f>
        <v>01.07.2016</v>
      </c>
      <c r="K2060" s="143" t="e">
        <f>#REF!</f>
        <v>#REF!</v>
      </c>
      <c r="L2060" s="143" t="e">
        <f>IF(ЗАПОЛНИТЬ!$F$7=1,#REF!/1000,#REF!)</f>
        <v>#REF!</v>
      </c>
      <c r="M2060" s="143" t="e">
        <f>IF(ЗАПОЛНИТЬ!$F$7=1,#REF!/1000,#REF!)</f>
        <v>#REF!</v>
      </c>
      <c r="N2060" s="143" t="e">
        <f>IF(ЗАПОЛНИТЬ!$F$7=1,#REF!/1000,#REF!)</f>
        <v>#REF!</v>
      </c>
      <c r="O2060" s="143" t="e">
        <f>IF(ЗАПОЛНИТЬ!$F$7=1,#REF!/1000,#REF!)</f>
        <v>#REF!</v>
      </c>
      <c r="P2060" s="143" t="e">
        <f>IF(ЗАПОЛНИТЬ!$F$7=1,#REF!/1000,#REF!)</f>
        <v>#REF!</v>
      </c>
      <c r="Q2060" s="143" t="e">
        <f>IF(ЗАПОЛНИТЬ!$F$7=1,#REF!/1000,#REF!)</f>
        <v>#REF!</v>
      </c>
      <c r="R2060" s="143" t="e">
        <f>IF(ЗАПОЛНИТЬ!$F$7=1,#REF!/1000,#REF!)</f>
        <v>#REF!</v>
      </c>
      <c r="S2060" s="143" t="e">
        <f>IF(ЗАПОЛНИТЬ!$F$7=1,#REF!/1000,#REF!)</f>
        <v>#REF!</v>
      </c>
      <c r="T2060" s="143" t="e">
        <f>IF(ЗАПОЛНИТЬ!$F$7=1,#REF!/1000,#REF!)</f>
        <v>#REF!</v>
      </c>
      <c r="U2060" s="143" t="e">
        <f>IF(ЗАПОЛНИТЬ!$F$7=1,#REF!/1000,#REF!)</f>
        <v>#REF!</v>
      </c>
      <c r="V2060" s="145" t="e">
        <f t="shared" si="139"/>
        <v>#REF!</v>
      </c>
      <c r="W2060" s="145" t="e">
        <f>IF(SUM(L2060:U2060)&gt;0,1,0)</f>
        <v>#REF!</v>
      </c>
    </row>
    <row r="2061" spans="1:23">
      <c r="A2061" s="144" t="str">
        <f>ЗАПОЛНИТЬ!$B$23</f>
        <v>4</v>
      </c>
      <c r="B2061" s="144" t="str">
        <f>ЗАПОЛНИТЬ!$B$13</f>
        <v>24188344</v>
      </c>
      <c r="C2061" s="144" t="str">
        <f>ЗАПОЛНИТЬ!$B$24</f>
        <v>298</v>
      </c>
      <c r="D2061" s="144" t="str">
        <f>ЗАПОЛНИТЬ!$B$21</f>
        <v>12</v>
      </c>
      <c r="E2061" s="145"/>
      <c r="F2061" s="144" t="str">
        <f>ЗАПОЛНИТЬ!$B$22</f>
        <v>15</v>
      </c>
      <c r="G2061" s="144" t="str">
        <f>ЗАПОЛНИТЬ!$B$20</f>
        <v>040222</v>
      </c>
      <c r="H2061" s="143" t="str">
        <f>IF(ЗАПОЛНИТЬ!$F$7=1,ЗАПОЛНИТЬ!$H$9,ЗАПОЛНИТЬ!$H$10)</f>
        <v>73</v>
      </c>
      <c r="I2061" s="146" t="e">
        <f>IF(ЗАПОЛНИТЬ!$F$7=1,#REF!,#REF!)</f>
        <v>#REF!</v>
      </c>
      <c r="J2061" s="145" t="str">
        <f>IF(ЗАПОЛНИТЬ!$F$7=1,CONCATENATE(ЗАПОЛНИТЬ!$F$18,ЗАПОЛНИТЬ!$D$18),ЗАПОЛНИТЬ!$E$18)</f>
        <v>01.07.2016</v>
      </c>
      <c r="K2061" s="143" t="e">
        <f>#REF!</f>
        <v>#REF!</v>
      </c>
      <c r="L2061" s="143" t="e">
        <f>IF(ЗАПОЛНИТЬ!$F$7=1,#REF!/1000,#REF!)</f>
        <v>#REF!</v>
      </c>
      <c r="M2061" s="143" t="e">
        <f>IF(ЗАПОЛНИТЬ!$F$7=1,#REF!/1000,#REF!)</f>
        <v>#REF!</v>
      </c>
      <c r="N2061" s="143" t="e">
        <f>IF(ЗАПОЛНИТЬ!$F$7=1,#REF!/1000,#REF!)</f>
        <v>#REF!</v>
      </c>
      <c r="O2061" s="143" t="e">
        <f>IF(ЗАПОЛНИТЬ!$F$7=1,#REF!/1000,#REF!)</f>
        <v>#REF!</v>
      </c>
      <c r="P2061" s="143" t="e">
        <f>IF(ЗАПОЛНИТЬ!$F$7=1,#REF!/1000,#REF!)</f>
        <v>#REF!</v>
      </c>
      <c r="Q2061" s="143" t="e">
        <f>IF(ЗАПОЛНИТЬ!$F$7=1,#REF!/1000,#REF!)</f>
        <v>#REF!</v>
      </c>
      <c r="R2061" s="143" t="e">
        <f>IF(ЗАПОЛНИТЬ!$F$7=1,#REF!/1000,#REF!)</f>
        <v>#REF!</v>
      </c>
      <c r="S2061" s="143" t="e">
        <f>IF(ЗАПОЛНИТЬ!$F$7=1,#REF!/1000,#REF!)</f>
        <v>#REF!</v>
      </c>
      <c r="T2061" s="143" t="e">
        <f>IF(ЗАПОЛНИТЬ!$F$7=1,#REF!/1000,#REF!)</f>
        <v>#REF!</v>
      </c>
      <c r="U2061" s="143" t="e">
        <f>IF(ЗАПОЛНИТЬ!$F$7=1,#REF!/1000,#REF!)</f>
        <v>#REF!</v>
      </c>
      <c r="V2061" s="145" t="e">
        <f t="shared" si="139"/>
        <v>#REF!</v>
      </c>
      <c r="W2061" s="145" t="e">
        <f>IF(SUM(L2061:U2061)&gt;0,1,0)</f>
        <v>#REF!</v>
      </c>
    </row>
    <row r="2062" spans="1:23">
      <c r="A2062" s="144" t="str">
        <f>ЗАПОЛНИТЬ!$B$23</f>
        <v>4</v>
      </c>
      <c r="B2062" s="144" t="str">
        <f>ЗАПОЛНИТЬ!$B$13</f>
        <v>24188344</v>
      </c>
      <c r="C2062" s="144" t="str">
        <f>ЗАПОЛНИТЬ!$B$24</f>
        <v>298</v>
      </c>
      <c r="D2062" s="144" t="str">
        <f>ЗАПОЛНИТЬ!$B$21</f>
        <v>12</v>
      </c>
      <c r="E2062" s="145"/>
      <c r="F2062" s="144" t="str">
        <f>ЗАПОЛНИТЬ!$B$22</f>
        <v>15</v>
      </c>
      <c r="G2062" s="144" t="str">
        <f>ЗАПОЛНИТЬ!$B$20</f>
        <v>040222</v>
      </c>
      <c r="H2062" s="143" t="str">
        <f>IF(ЗАПОЛНИТЬ!$F$7=1,ЗАПОЛНИТЬ!$H$9,ЗАПОЛНИТЬ!$H$10)</f>
        <v>73</v>
      </c>
      <c r="I2062" s="146" t="e">
        <f>IF(ЗАПОЛНИТЬ!$F$7=1,#REF!,#REF!)</f>
        <v>#REF!</v>
      </c>
      <c r="J2062" s="145" t="str">
        <f>IF(ЗАПОЛНИТЬ!$F$7=1,CONCATENATE(ЗАПОЛНИТЬ!$F$18,ЗАПОЛНИТЬ!$D$18),ЗАПОЛНИТЬ!$E$18)</f>
        <v>01.07.2016</v>
      </c>
      <c r="K2062" s="143" t="e">
        <f>#REF!</f>
        <v>#REF!</v>
      </c>
      <c r="L2062" s="143" t="e">
        <f>IF(ЗАПОЛНИТЬ!$F$7=1,#REF!/1000,#REF!)</f>
        <v>#REF!</v>
      </c>
      <c r="M2062" s="143" t="e">
        <f>IF(ЗАПОЛНИТЬ!$F$7=1,#REF!/1000,#REF!)</f>
        <v>#REF!</v>
      </c>
      <c r="N2062" s="143" t="e">
        <f>IF(ЗАПОЛНИТЬ!$F$7=1,#REF!/1000,#REF!)</f>
        <v>#REF!</v>
      </c>
      <c r="O2062" s="143" t="e">
        <f>IF(ЗАПОЛНИТЬ!$F$7=1,#REF!/1000,#REF!)</f>
        <v>#REF!</v>
      </c>
      <c r="P2062" s="143" t="e">
        <f>IF(ЗАПОЛНИТЬ!$F$7=1,#REF!/1000,#REF!)</f>
        <v>#REF!</v>
      </c>
      <c r="Q2062" s="143" t="e">
        <f>IF(ЗАПОЛНИТЬ!$F$7=1,#REF!/1000,#REF!)</f>
        <v>#REF!</v>
      </c>
      <c r="R2062" s="143" t="e">
        <f>IF(ЗАПОЛНИТЬ!$F$7=1,#REF!/1000,#REF!)</f>
        <v>#REF!</v>
      </c>
      <c r="S2062" s="143" t="e">
        <f>IF(ЗАПОЛНИТЬ!$F$7=1,#REF!/1000,#REF!)</f>
        <v>#REF!</v>
      </c>
      <c r="T2062" s="143" t="e">
        <f>IF(ЗАПОЛНИТЬ!$F$7=1,#REF!/1000,#REF!)</f>
        <v>#REF!</v>
      </c>
      <c r="U2062" s="143" t="e">
        <f>IF(ЗАПОЛНИТЬ!$F$7=1,#REF!/1000,#REF!)</f>
        <v>#REF!</v>
      </c>
      <c r="V2062" s="145" t="e">
        <f t="shared" si="139"/>
        <v>#REF!</v>
      </c>
      <c r="W2062" s="145" t="e">
        <f>IF(SUM(L2062:U2062)&gt;0,1,0)</f>
        <v>#REF!</v>
      </c>
    </row>
    <row r="2063" spans="1:23">
      <c r="A2063" s="144" t="str">
        <f>ЗАПОЛНИТЬ!$B$23</f>
        <v>4</v>
      </c>
      <c r="B2063" s="144" t="str">
        <f>ЗАПОЛНИТЬ!$B$13</f>
        <v>24188344</v>
      </c>
      <c r="C2063" s="144" t="str">
        <f>ЗАПОЛНИТЬ!$B$24</f>
        <v>298</v>
      </c>
      <c r="D2063" s="144" t="str">
        <f>ЗАПОЛНИТЬ!$B$21</f>
        <v>12</v>
      </c>
      <c r="E2063" s="145"/>
      <c r="F2063" s="144" t="str">
        <f>ЗАПОЛНИТЬ!$B$22</f>
        <v>15</v>
      </c>
      <c r="G2063" s="144" t="str">
        <f>ЗАПОЛНИТЬ!$B$20</f>
        <v>040222</v>
      </c>
      <c r="H2063" s="143" t="str">
        <f>IF(ЗАПОЛНИТЬ!$F$7=1,ЗАПОЛНИТЬ!$H$9,ЗАПОЛНИТЬ!$H$10)</f>
        <v>73</v>
      </c>
      <c r="I2063" s="146" t="e">
        <f>IF(ЗАПОЛНИТЬ!$F$7=1,#REF!,#REF!)</f>
        <v>#REF!</v>
      </c>
      <c r="J2063" s="145" t="str">
        <f>IF(ЗАПОЛНИТЬ!$F$7=1,CONCATENATE(ЗАПОЛНИТЬ!$F$18,ЗАПОЛНИТЬ!$D$18),ЗАПОЛНИТЬ!$E$18)</f>
        <v>01.07.2016</v>
      </c>
      <c r="K2063" s="143" t="e">
        <f>#REF!</f>
        <v>#REF!</v>
      </c>
      <c r="L2063" s="143" t="e">
        <f>IF(ЗАПОЛНИТЬ!$F$7=1,#REF!/1000,#REF!)</f>
        <v>#REF!</v>
      </c>
      <c r="M2063" s="143" t="e">
        <f>IF(ЗАПОЛНИТЬ!$F$7=1,#REF!/1000,#REF!)</f>
        <v>#REF!</v>
      </c>
      <c r="N2063" s="143" t="e">
        <f>IF(ЗАПОЛНИТЬ!$F$7=1,#REF!/1000,#REF!)</f>
        <v>#REF!</v>
      </c>
      <c r="O2063" s="143" t="e">
        <f>IF(ЗАПОЛНИТЬ!$F$7=1,#REF!/1000,#REF!)</f>
        <v>#REF!</v>
      </c>
      <c r="P2063" s="143" t="e">
        <f>IF(ЗАПОЛНИТЬ!$F$7=1,#REF!/1000,#REF!)</f>
        <v>#REF!</v>
      </c>
      <c r="Q2063" s="143" t="e">
        <f>IF(ЗАПОЛНИТЬ!$F$7=1,#REF!/1000,#REF!)</f>
        <v>#REF!</v>
      </c>
      <c r="R2063" s="143" t="e">
        <f>IF(ЗАПОЛНИТЬ!$F$7=1,#REF!/1000,#REF!)</f>
        <v>#REF!</v>
      </c>
      <c r="S2063" s="143" t="e">
        <f>IF(ЗАПОЛНИТЬ!$F$7=1,#REF!/1000,#REF!)</f>
        <v>#REF!</v>
      </c>
      <c r="T2063" s="143" t="e">
        <f>IF(ЗАПОЛНИТЬ!$F$7=1,#REF!/1000,#REF!)</f>
        <v>#REF!</v>
      </c>
      <c r="U2063" s="143" t="e">
        <f>IF(ЗАПОЛНИТЬ!$F$7=1,#REF!/1000,#REF!)</f>
        <v>#REF!</v>
      </c>
      <c r="V2063" s="145" t="e">
        <f t="shared" si="139"/>
        <v>#REF!</v>
      </c>
      <c r="W2063" s="145">
        <v>0</v>
      </c>
    </row>
    <row r="2064" spans="1:23">
      <c r="A2064" s="144" t="str">
        <f>ЗАПОЛНИТЬ!$B$23</f>
        <v>4</v>
      </c>
      <c r="B2064" s="144" t="str">
        <f>ЗАПОЛНИТЬ!$B$13</f>
        <v>24188344</v>
      </c>
      <c r="C2064" s="144" t="str">
        <f>ЗАПОЛНИТЬ!$B$24</f>
        <v>298</v>
      </c>
      <c r="D2064" s="144" t="str">
        <f>ЗАПОЛНИТЬ!$B$21</f>
        <v>12</v>
      </c>
      <c r="E2064" s="145"/>
      <c r="F2064" s="144" t="str">
        <f>ЗАПОЛНИТЬ!$B$22</f>
        <v>15</v>
      </c>
      <c r="G2064" s="144" t="str">
        <f>ЗАПОЛНИТЬ!$B$20</f>
        <v>040222</v>
      </c>
      <c r="H2064" s="143" t="str">
        <f>IF(ЗАПОЛНИТЬ!$F$7=1,ЗАПОЛНИТЬ!$H$9,ЗАПОЛНИТЬ!$H$10)</f>
        <v>73</v>
      </c>
      <c r="I2064" s="146" t="e">
        <f>IF(ЗАПОЛНИТЬ!$F$7=1,#REF!,#REF!)</f>
        <v>#REF!</v>
      </c>
      <c r="J2064" s="145" t="str">
        <f>IF(ЗАПОЛНИТЬ!$F$7=1,CONCATENATE(ЗАПОЛНИТЬ!$F$18,ЗАПОЛНИТЬ!$D$18),ЗАПОЛНИТЬ!$E$18)</f>
        <v>01.07.2016</v>
      </c>
      <c r="K2064" s="143" t="e">
        <f>#REF!</f>
        <v>#REF!</v>
      </c>
      <c r="L2064" s="143" t="e">
        <f>IF(ЗАПОЛНИТЬ!$F$7=1,#REF!/1000,#REF!)</f>
        <v>#REF!</v>
      </c>
      <c r="M2064" s="143" t="e">
        <f>IF(ЗАПОЛНИТЬ!$F$7=1,#REF!/1000,#REF!)</f>
        <v>#REF!</v>
      </c>
      <c r="N2064" s="143" t="e">
        <f>IF(ЗАПОЛНИТЬ!$F$7=1,#REF!/1000,#REF!)</f>
        <v>#REF!</v>
      </c>
      <c r="O2064" s="143" t="e">
        <f>IF(ЗАПОЛНИТЬ!$F$7=1,#REF!/1000,#REF!)</f>
        <v>#REF!</v>
      </c>
      <c r="P2064" s="143" t="e">
        <f>IF(ЗАПОЛНИТЬ!$F$7=1,#REF!/1000,#REF!)</f>
        <v>#REF!</v>
      </c>
      <c r="Q2064" s="143" t="e">
        <f>IF(ЗАПОЛНИТЬ!$F$7=1,#REF!/1000,#REF!)</f>
        <v>#REF!</v>
      </c>
      <c r="R2064" s="143" t="e">
        <f>IF(ЗАПОЛНИТЬ!$F$7=1,#REF!/1000,#REF!)</f>
        <v>#REF!</v>
      </c>
      <c r="S2064" s="143" t="e">
        <f>IF(ЗАПОЛНИТЬ!$F$7=1,#REF!/1000,#REF!)</f>
        <v>#REF!</v>
      </c>
      <c r="T2064" s="143" t="e">
        <f>IF(ЗАПОЛНИТЬ!$F$7=1,#REF!/1000,#REF!)</f>
        <v>#REF!</v>
      </c>
      <c r="U2064" s="143" t="e">
        <f>IF(ЗАПОЛНИТЬ!$F$7=1,#REF!/1000,#REF!)</f>
        <v>#REF!</v>
      </c>
      <c r="V2064" s="145" t="e">
        <f t="shared" si="139"/>
        <v>#REF!</v>
      </c>
      <c r="W2064" s="145" t="e">
        <f t="shared" ref="W2064:W2069" si="141">IF(SUM(L2064:U2064)&gt;0,1,0)</f>
        <v>#REF!</v>
      </c>
    </row>
    <row r="2065" spans="1:23">
      <c r="A2065" s="144" t="str">
        <f>ЗАПОЛНИТЬ!$B$23</f>
        <v>4</v>
      </c>
      <c r="B2065" s="144" t="str">
        <f>ЗАПОЛНИТЬ!$B$13</f>
        <v>24188344</v>
      </c>
      <c r="C2065" s="144" t="str">
        <f>ЗАПОЛНИТЬ!$B$24</f>
        <v>298</v>
      </c>
      <c r="D2065" s="144" t="str">
        <f>ЗАПОЛНИТЬ!$B$21</f>
        <v>12</v>
      </c>
      <c r="E2065" s="145"/>
      <c r="F2065" s="144" t="str">
        <f>ЗАПОЛНИТЬ!$B$22</f>
        <v>15</v>
      </c>
      <c r="G2065" s="144" t="str">
        <f>ЗАПОЛНИТЬ!$B$20</f>
        <v>040222</v>
      </c>
      <c r="H2065" s="143" t="str">
        <f>IF(ЗАПОЛНИТЬ!$F$7=1,ЗАПОЛНИТЬ!$H$9,ЗАПОЛНИТЬ!$H$10)</f>
        <v>73</v>
      </c>
      <c r="I2065" s="146" t="e">
        <f>IF(ЗАПОЛНИТЬ!$F$7=1,#REF!,#REF!)</f>
        <v>#REF!</v>
      </c>
      <c r="J2065" s="145" t="str">
        <f>IF(ЗАПОЛНИТЬ!$F$7=1,CONCATENATE(ЗАПОЛНИТЬ!$F$18,ЗАПОЛНИТЬ!$D$18),ЗАПОЛНИТЬ!$E$18)</f>
        <v>01.07.2016</v>
      </c>
      <c r="K2065" s="143" t="e">
        <f>#REF!</f>
        <v>#REF!</v>
      </c>
      <c r="L2065" s="143" t="e">
        <f>IF(ЗАПОЛНИТЬ!$F$7=1,#REF!/1000,#REF!)</f>
        <v>#REF!</v>
      </c>
      <c r="M2065" s="143" t="e">
        <f>IF(ЗАПОЛНИТЬ!$F$7=1,#REF!/1000,#REF!)</f>
        <v>#REF!</v>
      </c>
      <c r="N2065" s="143" t="e">
        <f>IF(ЗАПОЛНИТЬ!$F$7=1,#REF!/1000,#REF!)</f>
        <v>#REF!</v>
      </c>
      <c r="O2065" s="143" t="e">
        <f>IF(ЗАПОЛНИТЬ!$F$7=1,#REF!/1000,#REF!)</f>
        <v>#REF!</v>
      </c>
      <c r="P2065" s="143" t="e">
        <f>IF(ЗАПОЛНИТЬ!$F$7=1,#REF!/1000,#REF!)</f>
        <v>#REF!</v>
      </c>
      <c r="Q2065" s="143" t="e">
        <f>IF(ЗАПОЛНИТЬ!$F$7=1,#REF!/1000,#REF!)</f>
        <v>#REF!</v>
      </c>
      <c r="R2065" s="143" t="e">
        <f>IF(ЗАПОЛНИТЬ!$F$7=1,#REF!/1000,#REF!)</f>
        <v>#REF!</v>
      </c>
      <c r="S2065" s="143" t="e">
        <f>IF(ЗАПОЛНИТЬ!$F$7=1,#REF!/1000,#REF!)</f>
        <v>#REF!</v>
      </c>
      <c r="T2065" s="143" t="e">
        <f>IF(ЗАПОЛНИТЬ!$F$7=1,#REF!/1000,#REF!)</f>
        <v>#REF!</v>
      </c>
      <c r="U2065" s="143" t="e">
        <f>IF(ЗАПОЛНИТЬ!$F$7=1,#REF!/1000,#REF!)</f>
        <v>#REF!</v>
      </c>
      <c r="V2065" s="145" t="e">
        <f t="shared" si="139"/>
        <v>#REF!</v>
      </c>
      <c r="W2065" s="145" t="e">
        <f t="shared" si="141"/>
        <v>#REF!</v>
      </c>
    </row>
    <row r="2066" spans="1:23">
      <c r="A2066" s="144" t="str">
        <f>ЗАПОЛНИТЬ!$B$23</f>
        <v>4</v>
      </c>
      <c r="B2066" s="144" t="str">
        <f>ЗАПОЛНИТЬ!$B$13</f>
        <v>24188344</v>
      </c>
      <c r="C2066" s="144" t="str">
        <f>ЗАПОЛНИТЬ!$B$24</f>
        <v>298</v>
      </c>
      <c r="D2066" s="144" t="str">
        <f>ЗАПОЛНИТЬ!$B$21</f>
        <v>12</v>
      </c>
      <c r="E2066" s="145"/>
      <c r="F2066" s="144" t="str">
        <f>ЗАПОЛНИТЬ!$B$22</f>
        <v>15</v>
      </c>
      <c r="G2066" s="144" t="str">
        <f>ЗАПОЛНИТЬ!$B$20</f>
        <v>040222</v>
      </c>
      <c r="H2066" s="143" t="str">
        <f>IF(ЗАПОЛНИТЬ!$F$7=1,ЗАПОЛНИТЬ!$H$9,ЗАПОЛНИТЬ!$H$10)</f>
        <v>73</v>
      </c>
      <c r="I2066" s="146" t="e">
        <f>IF(ЗАПОЛНИТЬ!$F$7=1,#REF!,#REF!)</f>
        <v>#REF!</v>
      </c>
      <c r="J2066" s="145" t="str">
        <f>IF(ЗАПОЛНИТЬ!$F$7=1,CONCATENATE(ЗАПОЛНИТЬ!$F$18,ЗАПОЛНИТЬ!$D$18),ЗАПОЛНИТЬ!$E$18)</f>
        <v>01.07.2016</v>
      </c>
      <c r="K2066" s="143" t="e">
        <f>#REF!</f>
        <v>#REF!</v>
      </c>
      <c r="L2066" s="143" t="e">
        <f>IF(ЗАПОЛНИТЬ!$F$7=1,#REF!/1000,#REF!)</f>
        <v>#REF!</v>
      </c>
      <c r="M2066" s="143" t="e">
        <f>IF(ЗАПОЛНИТЬ!$F$7=1,#REF!/1000,#REF!)</f>
        <v>#REF!</v>
      </c>
      <c r="N2066" s="143" t="e">
        <f>IF(ЗАПОЛНИТЬ!$F$7=1,#REF!/1000,#REF!)</f>
        <v>#REF!</v>
      </c>
      <c r="O2066" s="143" t="e">
        <f>IF(ЗАПОЛНИТЬ!$F$7=1,#REF!/1000,#REF!)</f>
        <v>#REF!</v>
      </c>
      <c r="P2066" s="143" t="e">
        <f>IF(ЗАПОЛНИТЬ!$F$7=1,#REF!/1000,#REF!)</f>
        <v>#REF!</v>
      </c>
      <c r="Q2066" s="143" t="e">
        <f>IF(ЗАПОЛНИТЬ!$F$7=1,#REF!/1000,#REF!)</f>
        <v>#REF!</v>
      </c>
      <c r="R2066" s="143" t="e">
        <f>IF(ЗАПОЛНИТЬ!$F$7=1,#REF!/1000,#REF!)</f>
        <v>#REF!</v>
      </c>
      <c r="S2066" s="143" t="e">
        <f>IF(ЗАПОЛНИТЬ!$F$7=1,#REF!/1000,#REF!)</f>
        <v>#REF!</v>
      </c>
      <c r="T2066" s="143" t="e">
        <f>IF(ЗАПОЛНИТЬ!$F$7=1,#REF!/1000,#REF!)</f>
        <v>#REF!</v>
      </c>
      <c r="U2066" s="143" t="e">
        <f>IF(ЗАПОЛНИТЬ!$F$7=1,#REF!/1000,#REF!)</f>
        <v>#REF!</v>
      </c>
      <c r="V2066" s="145" t="e">
        <f t="shared" si="139"/>
        <v>#REF!</v>
      </c>
      <c r="W2066" s="145" t="e">
        <f t="shared" si="141"/>
        <v>#REF!</v>
      </c>
    </row>
    <row r="2067" spans="1:23">
      <c r="A2067" s="144" t="str">
        <f>ЗАПОЛНИТЬ!$B$23</f>
        <v>4</v>
      </c>
      <c r="B2067" s="144" t="str">
        <f>ЗАПОЛНИТЬ!$B$13</f>
        <v>24188344</v>
      </c>
      <c r="C2067" s="144" t="str">
        <f>ЗАПОЛНИТЬ!$B$24</f>
        <v>298</v>
      </c>
      <c r="D2067" s="144" t="str">
        <f>ЗАПОЛНИТЬ!$B$21</f>
        <v>12</v>
      </c>
      <c r="E2067" s="145"/>
      <c r="F2067" s="144" t="str">
        <f>ЗАПОЛНИТЬ!$B$22</f>
        <v>15</v>
      </c>
      <c r="G2067" s="144" t="str">
        <f>ЗАПОЛНИТЬ!$B$20</f>
        <v>040222</v>
      </c>
      <c r="H2067" s="143" t="str">
        <f>IF(ЗАПОЛНИТЬ!$F$7=1,ЗАПОЛНИТЬ!$H$9,ЗАПОЛНИТЬ!$H$10)</f>
        <v>73</v>
      </c>
      <c r="I2067" s="146" t="e">
        <f>IF(ЗАПОЛНИТЬ!$F$7=1,#REF!,#REF!)</f>
        <v>#REF!</v>
      </c>
      <c r="J2067" s="145" t="str">
        <f>IF(ЗАПОЛНИТЬ!$F$7=1,CONCATENATE(ЗАПОЛНИТЬ!$F$18,ЗАПОЛНИТЬ!$D$18),ЗАПОЛНИТЬ!$E$18)</f>
        <v>01.07.2016</v>
      </c>
      <c r="K2067" s="143" t="e">
        <f>#REF!</f>
        <v>#REF!</v>
      </c>
      <c r="L2067" s="143" t="e">
        <f>IF(ЗАПОЛНИТЬ!$F$7=1,#REF!/1000,#REF!)</f>
        <v>#REF!</v>
      </c>
      <c r="M2067" s="143" t="e">
        <f>IF(ЗАПОЛНИТЬ!$F$7=1,#REF!/1000,#REF!)</f>
        <v>#REF!</v>
      </c>
      <c r="N2067" s="143" t="e">
        <f>IF(ЗАПОЛНИТЬ!$F$7=1,#REF!/1000,#REF!)</f>
        <v>#REF!</v>
      </c>
      <c r="O2067" s="143" t="e">
        <f>IF(ЗАПОЛНИТЬ!$F$7=1,#REF!/1000,#REF!)</f>
        <v>#REF!</v>
      </c>
      <c r="P2067" s="143" t="e">
        <f>IF(ЗАПОЛНИТЬ!$F$7=1,#REF!/1000,#REF!)</f>
        <v>#REF!</v>
      </c>
      <c r="Q2067" s="143" t="e">
        <f>IF(ЗАПОЛНИТЬ!$F$7=1,#REF!/1000,#REF!)</f>
        <v>#REF!</v>
      </c>
      <c r="R2067" s="143" t="e">
        <f>IF(ЗАПОЛНИТЬ!$F$7=1,#REF!/1000,#REF!)</f>
        <v>#REF!</v>
      </c>
      <c r="S2067" s="143" t="e">
        <f>IF(ЗАПОЛНИТЬ!$F$7=1,#REF!/1000,#REF!)</f>
        <v>#REF!</v>
      </c>
      <c r="T2067" s="143" t="e">
        <f>IF(ЗАПОЛНИТЬ!$F$7=1,#REF!/1000,#REF!)</f>
        <v>#REF!</v>
      </c>
      <c r="U2067" s="143" t="e">
        <f>IF(ЗАПОЛНИТЬ!$F$7=1,#REF!/1000,#REF!)</f>
        <v>#REF!</v>
      </c>
      <c r="V2067" s="145" t="e">
        <f t="shared" si="139"/>
        <v>#REF!</v>
      </c>
      <c r="W2067" s="145" t="e">
        <f t="shared" si="141"/>
        <v>#REF!</v>
      </c>
    </row>
    <row r="2068" spans="1:23">
      <c r="A2068" s="144" t="str">
        <f>ЗАПОЛНИТЬ!$B$23</f>
        <v>4</v>
      </c>
      <c r="B2068" s="144" t="str">
        <f>ЗАПОЛНИТЬ!$B$13</f>
        <v>24188344</v>
      </c>
      <c r="C2068" s="144" t="str">
        <f>ЗАПОЛНИТЬ!$B$24</f>
        <v>298</v>
      </c>
      <c r="D2068" s="144" t="str">
        <f>ЗАПОЛНИТЬ!$B$21</f>
        <v>12</v>
      </c>
      <c r="E2068" s="145"/>
      <c r="F2068" s="144" t="str">
        <f>ЗАПОЛНИТЬ!$B$22</f>
        <v>15</v>
      </c>
      <c r="G2068" s="144" t="str">
        <f>ЗАПОЛНИТЬ!$B$20</f>
        <v>040222</v>
      </c>
      <c r="H2068" s="143" t="str">
        <f>IF(ЗАПОЛНИТЬ!$F$7=1,ЗАПОЛНИТЬ!$H$9,ЗАПОЛНИТЬ!$H$10)</f>
        <v>73</v>
      </c>
      <c r="I2068" s="146" t="e">
        <f>IF(ЗАПОЛНИТЬ!$F$7=1,#REF!,#REF!)</f>
        <v>#REF!</v>
      </c>
      <c r="J2068" s="145" t="str">
        <f>IF(ЗАПОЛНИТЬ!$F$7=1,CONCATENATE(ЗАПОЛНИТЬ!$F$18,ЗАПОЛНИТЬ!$D$18),ЗАПОЛНИТЬ!$E$18)</f>
        <v>01.07.2016</v>
      </c>
      <c r="K2068" s="143" t="e">
        <f>#REF!</f>
        <v>#REF!</v>
      </c>
      <c r="L2068" s="143" t="e">
        <f>IF(ЗАПОЛНИТЬ!$F$7=1,#REF!/1000,#REF!)</f>
        <v>#REF!</v>
      </c>
      <c r="M2068" s="143" t="e">
        <f>IF(ЗАПОЛНИТЬ!$F$7=1,#REF!/1000,#REF!)</f>
        <v>#REF!</v>
      </c>
      <c r="N2068" s="143" t="e">
        <f>IF(ЗАПОЛНИТЬ!$F$7=1,#REF!/1000,#REF!)</f>
        <v>#REF!</v>
      </c>
      <c r="O2068" s="143" t="e">
        <f>IF(ЗАПОЛНИТЬ!$F$7=1,#REF!/1000,#REF!)</f>
        <v>#REF!</v>
      </c>
      <c r="P2068" s="143" t="e">
        <f>IF(ЗАПОЛНИТЬ!$F$7=1,#REF!/1000,#REF!)</f>
        <v>#REF!</v>
      </c>
      <c r="Q2068" s="143" t="e">
        <f>IF(ЗАПОЛНИТЬ!$F$7=1,#REF!/1000,#REF!)</f>
        <v>#REF!</v>
      </c>
      <c r="R2068" s="143" t="e">
        <f>IF(ЗАПОЛНИТЬ!$F$7=1,#REF!/1000,#REF!)</f>
        <v>#REF!</v>
      </c>
      <c r="S2068" s="143" t="e">
        <f>IF(ЗАПОЛНИТЬ!$F$7=1,#REF!/1000,#REF!)</f>
        <v>#REF!</v>
      </c>
      <c r="T2068" s="143" t="e">
        <f>IF(ЗАПОЛНИТЬ!$F$7=1,#REF!/1000,#REF!)</f>
        <v>#REF!</v>
      </c>
      <c r="U2068" s="143" t="e">
        <f>IF(ЗАПОЛНИТЬ!$F$7=1,#REF!/1000,#REF!)</f>
        <v>#REF!</v>
      </c>
      <c r="V2068" s="145" t="e">
        <f t="shared" si="139"/>
        <v>#REF!</v>
      </c>
      <c r="W2068" s="145" t="e">
        <f t="shared" si="141"/>
        <v>#REF!</v>
      </c>
    </row>
    <row r="2069" spans="1:23">
      <c r="A2069" s="144" t="str">
        <f>ЗАПОЛНИТЬ!$B$23</f>
        <v>4</v>
      </c>
      <c r="B2069" s="144" t="str">
        <f>ЗАПОЛНИТЬ!$B$13</f>
        <v>24188344</v>
      </c>
      <c r="C2069" s="144" t="str">
        <f>ЗАПОЛНИТЬ!$B$24</f>
        <v>298</v>
      </c>
      <c r="D2069" s="144" t="str">
        <f>ЗАПОЛНИТЬ!$B$21</f>
        <v>12</v>
      </c>
      <c r="E2069" s="145"/>
      <c r="F2069" s="144" t="str">
        <f>ЗАПОЛНИТЬ!$B$22</f>
        <v>15</v>
      </c>
      <c r="G2069" s="144" t="str">
        <f>ЗАПОЛНИТЬ!$B$20</f>
        <v>040222</v>
      </c>
      <c r="H2069" s="143" t="str">
        <f>IF(ЗАПОЛНИТЬ!$F$7=1,ЗАПОЛНИТЬ!$H$9,ЗАПОЛНИТЬ!$H$10)</f>
        <v>73</v>
      </c>
      <c r="I2069" s="146" t="e">
        <f>IF(ЗАПОЛНИТЬ!$F$7=1,#REF!,#REF!)</f>
        <v>#REF!</v>
      </c>
      <c r="J2069" s="145" t="str">
        <f>IF(ЗАПОЛНИТЬ!$F$7=1,CONCATENATE(ЗАПОЛНИТЬ!$F$18,ЗАПОЛНИТЬ!$D$18),ЗАПОЛНИТЬ!$E$18)</f>
        <v>01.07.2016</v>
      </c>
      <c r="K2069" s="143" t="e">
        <f>#REF!</f>
        <v>#REF!</v>
      </c>
      <c r="L2069" s="143" t="e">
        <f>IF(ЗАПОЛНИТЬ!$F$7=1,#REF!/1000,#REF!)</f>
        <v>#REF!</v>
      </c>
      <c r="M2069" s="143" t="e">
        <f>IF(ЗАПОЛНИТЬ!$F$7=1,#REF!/1000,#REF!)</f>
        <v>#REF!</v>
      </c>
      <c r="N2069" s="143" t="e">
        <f>IF(ЗАПОЛНИТЬ!$F$7=1,#REF!/1000,#REF!)</f>
        <v>#REF!</v>
      </c>
      <c r="O2069" s="143" t="e">
        <f>IF(ЗАПОЛНИТЬ!$F$7=1,#REF!/1000,#REF!)</f>
        <v>#REF!</v>
      </c>
      <c r="P2069" s="143" t="e">
        <f>IF(ЗАПОЛНИТЬ!$F$7=1,#REF!/1000,#REF!)</f>
        <v>#REF!</v>
      </c>
      <c r="Q2069" s="143" t="e">
        <f>IF(ЗАПОЛНИТЬ!$F$7=1,#REF!/1000,#REF!)</f>
        <v>#REF!</v>
      </c>
      <c r="R2069" s="143" t="e">
        <f>IF(ЗАПОЛНИТЬ!$F$7=1,#REF!/1000,#REF!)</f>
        <v>#REF!</v>
      </c>
      <c r="S2069" s="143" t="e">
        <f>IF(ЗАПОЛНИТЬ!$F$7=1,#REF!/1000,#REF!)</f>
        <v>#REF!</v>
      </c>
      <c r="T2069" s="143" t="e">
        <f>IF(ЗАПОЛНИТЬ!$F$7=1,#REF!/1000,#REF!)</f>
        <v>#REF!</v>
      </c>
      <c r="U2069" s="143" t="e">
        <f>IF(ЗАПОЛНИТЬ!$F$7=1,#REF!/1000,#REF!)</f>
        <v>#REF!</v>
      </c>
      <c r="V2069" s="145" t="e">
        <f t="shared" si="139"/>
        <v>#REF!</v>
      </c>
      <c r="W2069" s="145" t="e">
        <f t="shared" si="141"/>
        <v>#REF!</v>
      </c>
    </row>
    <row r="2070" spans="1:23">
      <c r="A2070" s="144" t="str">
        <f>ЗАПОЛНИТЬ!$B$23</f>
        <v>4</v>
      </c>
      <c r="B2070" s="144" t="str">
        <f>ЗАПОЛНИТЬ!$B$13</f>
        <v>24188344</v>
      </c>
      <c r="C2070" s="144" t="str">
        <f>ЗАПОЛНИТЬ!$B$24</f>
        <v>298</v>
      </c>
      <c r="D2070" s="144" t="str">
        <f>ЗАПОЛНИТЬ!$B$21</f>
        <v>12</v>
      </c>
      <c r="E2070" s="145"/>
      <c r="F2070" s="144" t="str">
        <f>ЗАПОЛНИТЬ!$B$22</f>
        <v>15</v>
      </c>
      <c r="G2070" s="144" t="str">
        <f>ЗАПОЛНИТЬ!$B$20</f>
        <v>040222</v>
      </c>
      <c r="H2070" s="143" t="str">
        <f>IF(ЗАПОЛНИТЬ!$F$7=1,ЗАПОЛНИТЬ!$H$9,ЗАПОЛНИТЬ!$H$10)</f>
        <v>73</v>
      </c>
      <c r="I2070" s="146" t="e">
        <f>IF(ЗАПОЛНИТЬ!$F$7=1,#REF!,#REF!)</f>
        <v>#REF!</v>
      </c>
      <c r="J2070" s="145" t="str">
        <f>IF(ЗАПОЛНИТЬ!$F$7=1,CONCATENATE(ЗАПОЛНИТЬ!$F$18,ЗАПОЛНИТЬ!$D$18),ЗАПОЛНИТЬ!$E$18)</f>
        <v>01.07.2016</v>
      </c>
      <c r="K2070" s="143" t="e">
        <f>#REF!</f>
        <v>#REF!</v>
      </c>
      <c r="L2070" s="143" t="e">
        <f>IF(ЗАПОЛНИТЬ!$F$7=1,#REF!/1000,#REF!)</f>
        <v>#REF!</v>
      </c>
      <c r="M2070" s="143" t="e">
        <f>IF(ЗАПОЛНИТЬ!$F$7=1,#REF!/1000,#REF!)</f>
        <v>#REF!</v>
      </c>
      <c r="N2070" s="143" t="e">
        <f>IF(ЗАПОЛНИТЬ!$F$7=1,#REF!/1000,#REF!)</f>
        <v>#REF!</v>
      </c>
      <c r="O2070" s="143" t="e">
        <f>IF(ЗАПОЛНИТЬ!$F$7=1,#REF!/1000,#REF!)</f>
        <v>#REF!</v>
      </c>
      <c r="P2070" s="143" t="e">
        <f>IF(ЗАПОЛНИТЬ!$F$7=1,#REF!/1000,#REF!)</f>
        <v>#REF!</v>
      </c>
      <c r="Q2070" s="143" t="e">
        <f>IF(ЗАПОЛНИТЬ!$F$7=1,#REF!/1000,#REF!)</f>
        <v>#REF!</v>
      </c>
      <c r="R2070" s="143" t="e">
        <f>IF(ЗАПОЛНИТЬ!$F$7=1,#REF!/1000,#REF!)</f>
        <v>#REF!</v>
      </c>
      <c r="S2070" s="143" t="e">
        <f>IF(ЗАПОЛНИТЬ!$F$7=1,#REF!/1000,#REF!)</f>
        <v>#REF!</v>
      </c>
      <c r="T2070" s="143" t="e">
        <f>IF(ЗАПОЛНИТЬ!$F$7=1,#REF!/1000,#REF!)</f>
        <v>#REF!</v>
      </c>
      <c r="U2070" s="143" t="e">
        <f>IF(ЗАПОЛНИТЬ!$F$7=1,#REF!/1000,#REF!)</f>
        <v>#REF!</v>
      </c>
      <c r="V2070" s="145" t="e">
        <f t="shared" si="139"/>
        <v>#REF!</v>
      </c>
      <c r="W2070" s="145">
        <v>0</v>
      </c>
    </row>
    <row r="2071" spans="1:23">
      <c r="A2071" s="144" t="str">
        <f>ЗАПОЛНИТЬ!$B$23</f>
        <v>4</v>
      </c>
      <c r="B2071" s="144" t="str">
        <f>ЗАПОЛНИТЬ!$B$13</f>
        <v>24188344</v>
      </c>
      <c r="C2071" s="144" t="str">
        <f>ЗАПОЛНИТЬ!$B$24</f>
        <v>298</v>
      </c>
      <c r="D2071" s="144" t="str">
        <f>ЗАПОЛНИТЬ!$B$21</f>
        <v>12</v>
      </c>
      <c r="E2071" s="145"/>
      <c r="F2071" s="144" t="str">
        <f>ЗАПОЛНИТЬ!$B$22</f>
        <v>15</v>
      </c>
      <c r="G2071" s="144" t="str">
        <f>ЗАПОЛНИТЬ!$B$20</f>
        <v>040222</v>
      </c>
      <c r="H2071" s="143" t="str">
        <f>IF(ЗАПОЛНИТЬ!$F$7=1,ЗАПОЛНИТЬ!$H$9,ЗАПОЛНИТЬ!$H$10)</f>
        <v>73</v>
      </c>
      <c r="I2071" s="146" t="e">
        <f>IF(ЗАПОЛНИТЬ!$F$7=1,#REF!,#REF!)</f>
        <v>#REF!</v>
      </c>
      <c r="J2071" s="145" t="str">
        <f>IF(ЗАПОЛНИТЬ!$F$7=1,CONCATENATE(ЗАПОЛНИТЬ!$F$18,ЗАПОЛНИТЬ!$D$18),ЗАПОЛНИТЬ!$E$18)</f>
        <v>01.07.2016</v>
      </c>
      <c r="K2071" s="143" t="e">
        <f>#REF!</f>
        <v>#REF!</v>
      </c>
      <c r="L2071" s="143" t="e">
        <f>IF(ЗАПОЛНИТЬ!$F$7=1,#REF!/1000,#REF!)</f>
        <v>#REF!</v>
      </c>
      <c r="M2071" s="143" t="e">
        <f>IF(ЗАПОЛНИТЬ!$F$7=1,#REF!/1000,#REF!)</f>
        <v>#REF!</v>
      </c>
      <c r="N2071" s="143" t="e">
        <f>IF(ЗАПОЛНИТЬ!$F$7=1,#REF!/1000,#REF!)</f>
        <v>#REF!</v>
      </c>
      <c r="O2071" s="143" t="e">
        <f>IF(ЗАПОЛНИТЬ!$F$7=1,#REF!/1000,#REF!)</f>
        <v>#REF!</v>
      </c>
      <c r="P2071" s="143" t="e">
        <f>IF(ЗАПОЛНИТЬ!$F$7=1,#REF!/1000,#REF!)</f>
        <v>#REF!</v>
      </c>
      <c r="Q2071" s="143" t="e">
        <f>IF(ЗАПОЛНИТЬ!$F$7=1,#REF!/1000,#REF!)</f>
        <v>#REF!</v>
      </c>
      <c r="R2071" s="143" t="e">
        <f>IF(ЗАПОЛНИТЬ!$F$7=1,#REF!/1000,#REF!)</f>
        <v>#REF!</v>
      </c>
      <c r="S2071" s="143" t="e">
        <f>IF(ЗАПОЛНИТЬ!$F$7=1,#REF!/1000,#REF!)</f>
        <v>#REF!</v>
      </c>
      <c r="T2071" s="143" t="e">
        <f>IF(ЗАПОЛНИТЬ!$F$7=1,#REF!/1000,#REF!)</f>
        <v>#REF!</v>
      </c>
      <c r="U2071" s="143" t="e">
        <f>IF(ЗАПОЛНИТЬ!$F$7=1,#REF!/1000,#REF!)</f>
        <v>#REF!</v>
      </c>
      <c r="V2071" s="145" t="e">
        <f t="shared" si="139"/>
        <v>#REF!</v>
      </c>
      <c r="W2071" s="145" t="e">
        <f t="shared" ref="W2071:W2076" si="142">IF(SUM(L2071:U2071)&gt;0,1,0)</f>
        <v>#REF!</v>
      </c>
    </row>
    <row r="2072" spans="1:23">
      <c r="A2072" s="144" t="str">
        <f>ЗАПОЛНИТЬ!$B$23</f>
        <v>4</v>
      </c>
      <c r="B2072" s="144" t="str">
        <f>ЗАПОЛНИТЬ!$B$13</f>
        <v>24188344</v>
      </c>
      <c r="C2072" s="144" t="str">
        <f>ЗАПОЛНИТЬ!$B$24</f>
        <v>298</v>
      </c>
      <c r="D2072" s="144" t="str">
        <f>ЗАПОЛНИТЬ!$B$21</f>
        <v>12</v>
      </c>
      <c r="E2072" s="145"/>
      <c r="F2072" s="144" t="str">
        <f>ЗАПОЛНИТЬ!$B$22</f>
        <v>15</v>
      </c>
      <c r="G2072" s="144" t="str">
        <f>ЗАПОЛНИТЬ!$B$20</f>
        <v>040222</v>
      </c>
      <c r="H2072" s="143" t="str">
        <f>IF(ЗАПОЛНИТЬ!$F$7=1,ЗАПОЛНИТЬ!$H$9,ЗАПОЛНИТЬ!$H$10)</f>
        <v>73</v>
      </c>
      <c r="I2072" s="146" t="e">
        <f>IF(ЗАПОЛНИТЬ!$F$7=1,#REF!,#REF!)</f>
        <v>#REF!</v>
      </c>
      <c r="J2072" s="145" t="str">
        <f>IF(ЗАПОЛНИТЬ!$F$7=1,CONCATENATE(ЗАПОЛНИТЬ!$F$18,ЗАПОЛНИТЬ!$D$18),ЗАПОЛНИТЬ!$E$18)</f>
        <v>01.07.2016</v>
      </c>
      <c r="K2072" s="143" t="e">
        <f>#REF!</f>
        <v>#REF!</v>
      </c>
      <c r="L2072" s="143" t="e">
        <f>IF(ЗАПОЛНИТЬ!$F$7=1,#REF!/1000,#REF!)</f>
        <v>#REF!</v>
      </c>
      <c r="M2072" s="143" t="e">
        <f>IF(ЗАПОЛНИТЬ!$F$7=1,#REF!/1000,#REF!)</f>
        <v>#REF!</v>
      </c>
      <c r="N2072" s="143" t="e">
        <f>IF(ЗАПОЛНИТЬ!$F$7=1,#REF!/1000,#REF!)</f>
        <v>#REF!</v>
      </c>
      <c r="O2072" s="143" t="e">
        <f>IF(ЗАПОЛНИТЬ!$F$7=1,#REF!/1000,#REF!)</f>
        <v>#REF!</v>
      </c>
      <c r="P2072" s="143" t="e">
        <f>IF(ЗАПОЛНИТЬ!$F$7=1,#REF!/1000,#REF!)</f>
        <v>#REF!</v>
      </c>
      <c r="Q2072" s="143" t="e">
        <f>IF(ЗАПОЛНИТЬ!$F$7=1,#REF!/1000,#REF!)</f>
        <v>#REF!</v>
      </c>
      <c r="R2072" s="143" t="e">
        <f>IF(ЗАПОЛНИТЬ!$F$7=1,#REF!/1000,#REF!)</f>
        <v>#REF!</v>
      </c>
      <c r="S2072" s="143" t="e">
        <f>IF(ЗАПОЛНИТЬ!$F$7=1,#REF!/1000,#REF!)</f>
        <v>#REF!</v>
      </c>
      <c r="T2072" s="143" t="e">
        <f>IF(ЗАПОЛНИТЬ!$F$7=1,#REF!/1000,#REF!)</f>
        <v>#REF!</v>
      </c>
      <c r="U2072" s="143" t="e">
        <f>IF(ЗАПОЛНИТЬ!$F$7=1,#REF!/1000,#REF!)</f>
        <v>#REF!</v>
      </c>
      <c r="V2072" s="145" t="e">
        <f t="shared" si="139"/>
        <v>#REF!</v>
      </c>
      <c r="W2072" s="145" t="e">
        <f t="shared" si="142"/>
        <v>#REF!</v>
      </c>
    </row>
    <row r="2073" spans="1:23">
      <c r="A2073" s="144" t="str">
        <f>ЗАПОЛНИТЬ!$B$23</f>
        <v>4</v>
      </c>
      <c r="B2073" s="144" t="str">
        <f>ЗАПОЛНИТЬ!$B$13</f>
        <v>24188344</v>
      </c>
      <c r="C2073" s="144" t="str">
        <f>ЗАПОЛНИТЬ!$B$24</f>
        <v>298</v>
      </c>
      <c r="D2073" s="144" t="str">
        <f>ЗАПОЛНИТЬ!$B$21</f>
        <v>12</v>
      </c>
      <c r="E2073" s="145"/>
      <c r="F2073" s="144" t="str">
        <f>ЗАПОЛНИТЬ!$B$22</f>
        <v>15</v>
      </c>
      <c r="G2073" s="144" t="str">
        <f>ЗАПОЛНИТЬ!$B$20</f>
        <v>040222</v>
      </c>
      <c r="H2073" s="143" t="str">
        <f>IF(ЗАПОЛНИТЬ!$F$7=1,ЗАПОЛНИТЬ!$H$9,ЗАПОЛНИТЬ!$H$10)</f>
        <v>73</v>
      </c>
      <c r="I2073" s="146" t="e">
        <f>IF(ЗАПОЛНИТЬ!$F$7=1,#REF!,#REF!)</f>
        <v>#REF!</v>
      </c>
      <c r="J2073" s="145" t="str">
        <f>IF(ЗАПОЛНИТЬ!$F$7=1,CONCATENATE(ЗАПОЛНИТЬ!$F$18,ЗАПОЛНИТЬ!$D$18),ЗАПОЛНИТЬ!$E$18)</f>
        <v>01.07.2016</v>
      </c>
      <c r="K2073" s="143" t="e">
        <f>#REF!</f>
        <v>#REF!</v>
      </c>
      <c r="L2073" s="143" t="e">
        <f>IF(ЗАПОЛНИТЬ!$F$7=1,#REF!/1000,#REF!)</f>
        <v>#REF!</v>
      </c>
      <c r="M2073" s="143" t="e">
        <f>IF(ЗАПОЛНИТЬ!$F$7=1,#REF!/1000,#REF!)</f>
        <v>#REF!</v>
      </c>
      <c r="N2073" s="143" t="e">
        <f>IF(ЗАПОЛНИТЬ!$F$7=1,#REF!/1000,#REF!)</f>
        <v>#REF!</v>
      </c>
      <c r="O2073" s="143" t="e">
        <f>IF(ЗАПОЛНИТЬ!$F$7=1,#REF!/1000,#REF!)</f>
        <v>#REF!</v>
      </c>
      <c r="P2073" s="143" t="e">
        <f>IF(ЗАПОЛНИТЬ!$F$7=1,#REF!/1000,#REF!)</f>
        <v>#REF!</v>
      </c>
      <c r="Q2073" s="143" t="e">
        <f>IF(ЗАПОЛНИТЬ!$F$7=1,#REF!/1000,#REF!)</f>
        <v>#REF!</v>
      </c>
      <c r="R2073" s="143" t="e">
        <f>IF(ЗАПОЛНИТЬ!$F$7=1,#REF!/1000,#REF!)</f>
        <v>#REF!</v>
      </c>
      <c r="S2073" s="143" t="e">
        <f>IF(ЗАПОЛНИТЬ!$F$7=1,#REF!/1000,#REF!)</f>
        <v>#REF!</v>
      </c>
      <c r="T2073" s="143" t="e">
        <f>IF(ЗАПОЛНИТЬ!$F$7=1,#REF!/1000,#REF!)</f>
        <v>#REF!</v>
      </c>
      <c r="U2073" s="143" t="e">
        <f>IF(ЗАПОЛНИТЬ!$F$7=1,#REF!/1000,#REF!)</f>
        <v>#REF!</v>
      </c>
      <c r="V2073" s="145" t="e">
        <f t="shared" si="139"/>
        <v>#REF!</v>
      </c>
      <c r="W2073" s="145" t="e">
        <f t="shared" si="142"/>
        <v>#REF!</v>
      </c>
    </row>
    <row r="2074" spans="1:23">
      <c r="A2074" s="144" t="str">
        <f>ЗАПОЛНИТЬ!$B$23</f>
        <v>4</v>
      </c>
      <c r="B2074" s="144" t="str">
        <f>ЗАПОЛНИТЬ!$B$13</f>
        <v>24188344</v>
      </c>
      <c r="C2074" s="144" t="str">
        <f>ЗАПОЛНИТЬ!$B$24</f>
        <v>298</v>
      </c>
      <c r="D2074" s="144" t="str">
        <f>ЗАПОЛНИТЬ!$B$21</f>
        <v>12</v>
      </c>
      <c r="E2074" s="145"/>
      <c r="F2074" s="144" t="str">
        <f>ЗАПОЛНИТЬ!$B$22</f>
        <v>15</v>
      </c>
      <c r="G2074" s="144" t="str">
        <f>ЗАПОЛНИТЬ!$B$20</f>
        <v>040222</v>
      </c>
      <c r="H2074" s="143" t="str">
        <f>IF(ЗАПОЛНИТЬ!$F$7=1,ЗАПОЛНИТЬ!$H$9,ЗАПОЛНИТЬ!$H$10)</f>
        <v>73</v>
      </c>
      <c r="I2074" s="146" t="e">
        <f>IF(ЗАПОЛНИТЬ!$F$7=1,#REF!,#REF!)</f>
        <v>#REF!</v>
      </c>
      <c r="J2074" s="145" t="str">
        <f>IF(ЗАПОЛНИТЬ!$F$7=1,CONCATENATE(ЗАПОЛНИТЬ!$F$18,ЗАПОЛНИТЬ!$D$18),ЗАПОЛНИТЬ!$E$18)</f>
        <v>01.07.2016</v>
      </c>
      <c r="K2074" s="143" t="e">
        <f>#REF!</f>
        <v>#REF!</v>
      </c>
      <c r="L2074" s="143" t="e">
        <f>IF(ЗАПОЛНИТЬ!$F$7=1,#REF!/1000,#REF!)</f>
        <v>#REF!</v>
      </c>
      <c r="M2074" s="143" t="e">
        <f>IF(ЗАПОЛНИТЬ!$F$7=1,#REF!/1000,#REF!)</f>
        <v>#REF!</v>
      </c>
      <c r="N2074" s="143" t="e">
        <f>IF(ЗАПОЛНИТЬ!$F$7=1,#REF!/1000,#REF!)</f>
        <v>#REF!</v>
      </c>
      <c r="O2074" s="143" t="e">
        <f>IF(ЗАПОЛНИТЬ!$F$7=1,#REF!/1000,#REF!)</f>
        <v>#REF!</v>
      </c>
      <c r="P2074" s="143" t="e">
        <f>IF(ЗАПОЛНИТЬ!$F$7=1,#REF!/1000,#REF!)</f>
        <v>#REF!</v>
      </c>
      <c r="Q2074" s="143" t="e">
        <f>IF(ЗАПОЛНИТЬ!$F$7=1,#REF!/1000,#REF!)</f>
        <v>#REF!</v>
      </c>
      <c r="R2074" s="143" t="e">
        <f>IF(ЗАПОЛНИТЬ!$F$7=1,#REF!/1000,#REF!)</f>
        <v>#REF!</v>
      </c>
      <c r="S2074" s="143" t="e">
        <f>IF(ЗАПОЛНИТЬ!$F$7=1,#REF!/1000,#REF!)</f>
        <v>#REF!</v>
      </c>
      <c r="T2074" s="143" t="e">
        <f>IF(ЗАПОЛНИТЬ!$F$7=1,#REF!/1000,#REF!)</f>
        <v>#REF!</v>
      </c>
      <c r="U2074" s="143" t="e">
        <f>IF(ЗАПОЛНИТЬ!$F$7=1,#REF!/1000,#REF!)</f>
        <v>#REF!</v>
      </c>
      <c r="V2074" s="145" t="e">
        <f t="shared" si="139"/>
        <v>#REF!</v>
      </c>
      <c r="W2074" s="145" t="e">
        <f t="shared" si="142"/>
        <v>#REF!</v>
      </c>
    </row>
    <row r="2075" spans="1:23">
      <c r="A2075" s="144" t="str">
        <f>ЗАПОЛНИТЬ!$B$23</f>
        <v>4</v>
      </c>
      <c r="B2075" s="144" t="str">
        <f>ЗАПОЛНИТЬ!$B$13</f>
        <v>24188344</v>
      </c>
      <c r="C2075" s="144" t="str">
        <f>ЗАПОЛНИТЬ!$B$24</f>
        <v>298</v>
      </c>
      <c r="D2075" s="144" t="str">
        <f>ЗАПОЛНИТЬ!$B$21</f>
        <v>12</v>
      </c>
      <c r="E2075" s="145"/>
      <c r="F2075" s="144" t="str">
        <f>ЗАПОЛНИТЬ!$B$22</f>
        <v>15</v>
      </c>
      <c r="G2075" s="144" t="str">
        <f>ЗАПОЛНИТЬ!$B$20</f>
        <v>040222</v>
      </c>
      <c r="H2075" s="143" t="str">
        <f>IF(ЗАПОЛНИТЬ!$F$7=1,ЗАПОЛНИТЬ!$H$9,ЗАПОЛНИТЬ!$H$10)</f>
        <v>73</v>
      </c>
      <c r="I2075" s="146" t="e">
        <f>IF(ЗАПОЛНИТЬ!$F$7=1,#REF!,#REF!)</f>
        <v>#REF!</v>
      </c>
      <c r="J2075" s="145" t="str">
        <f>IF(ЗАПОЛНИТЬ!$F$7=1,CONCATENATE(ЗАПОЛНИТЬ!$F$18,ЗАПОЛНИТЬ!$D$18),ЗАПОЛНИТЬ!$E$18)</f>
        <v>01.07.2016</v>
      </c>
      <c r="K2075" s="143" t="e">
        <f>#REF!</f>
        <v>#REF!</v>
      </c>
      <c r="L2075" s="143" t="e">
        <f>IF(ЗАПОЛНИТЬ!$F$7=1,#REF!/1000,#REF!)</f>
        <v>#REF!</v>
      </c>
      <c r="M2075" s="143" t="e">
        <f>IF(ЗАПОЛНИТЬ!$F$7=1,#REF!/1000,#REF!)</f>
        <v>#REF!</v>
      </c>
      <c r="N2075" s="143" t="e">
        <f>IF(ЗАПОЛНИТЬ!$F$7=1,#REF!/1000,#REF!)</f>
        <v>#REF!</v>
      </c>
      <c r="O2075" s="143" t="e">
        <f>IF(ЗАПОЛНИТЬ!$F$7=1,#REF!/1000,#REF!)</f>
        <v>#REF!</v>
      </c>
      <c r="P2075" s="143" t="e">
        <f>IF(ЗАПОЛНИТЬ!$F$7=1,#REF!/1000,#REF!)</f>
        <v>#REF!</v>
      </c>
      <c r="Q2075" s="143" t="e">
        <f>IF(ЗАПОЛНИТЬ!$F$7=1,#REF!/1000,#REF!)</f>
        <v>#REF!</v>
      </c>
      <c r="R2075" s="143" t="e">
        <f>IF(ЗАПОЛНИТЬ!$F$7=1,#REF!/1000,#REF!)</f>
        <v>#REF!</v>
      </c>
      <c r="S2075" s="143" t="e">
        <f>IF(ЗАПОЛНИТЬ!$F$7=1,#REF!/1000,#REF!)</f>
        <v>#REF!</v>
      </c>
      <c r="T2075" s="143" t="e">
        <f>IF(ЗАПОЛНИТЬ!$F$7=1,#REF!/1000,#REF!)</f>
        <v>#REF!</v>
      </c>
      <c r="U2075" s="143" t="e">
        <f>IF(ЗАПОЛНИТЬ!$F$7=1,#REF!/1000,#REF!)</f>
        <v>#REF!</v>
      </c>
      <c r="V2075" s="145" t="e">
        <f t="shared" si="139"/>
        <v>#REF!</v>
      </c>
      <c r="W2075" s="145" t="e">
        <f t="shared" si="142"/>
        <v>#REF!</v>
      </c>
    </row>
    <row r="2076" spans="1:23">
      <c r="A2076" s="144" t="str">
        <f>ЗАПОЛНИТЬ!$B$23</f>
        <v>4</v>
      </c>
      <c r="B2076" s="144" t="str">
        <f>ЗАПОЛНИТЬ!$B$13</f>
        <v>24188344</v>
      </c>
      <c r="C2076" s="144" t="str">
        <f>ЗАПОЛНИТЬ!$B$24</f>
        <v>298</v>
      </c>
      <c r="D2076" s="144" t="str">
        <f>ЗАПОЛНИТЬ!$B$21</f>
        <v>12</v>
      </c>
      <c r="E2076" s="145"/>
      <c r="F2076" s="144" t="str">
        <f>ЗАПОЛНИТЬ!$B$22</f>
        <v>15</v>
      </c>
      <c r="G2076" s="144" t="str">
        <f>ЗАПОЛНИТЬ!$B$20</f>
        <v>040222</v>
      </c>
      <c r="H2076" s="143" t="str">
        <f>IF(ЗАПОЛНИТЬ!$F$7=1,ЗАПОЛНИТЬ!$H$9,ЗАПОЛНИТЬ!$H$10)</f>
        <v>73</v>
      </c>
      <c r="I2076" s="146" t="e">
        <f>IF(ЗАПОЛНИТЬ!$F$7=1,#REF!,#REF!)</f>
        <v>#REF!</v>
      </c>
      <c r="J2076" s="145" t="str">
        <f>IF(ЗАПОЛНИТЬ!$F$7=1,CONCATENATE(ЗАПОЛНИТЬ!$F$18,ЗАПОЛНИТЬ!$D$18),ЗАПОЛНИТЬ!$E$18)</f>
        <v>01.07.2016</v>
      </c>
      <c r="K2076" s="143" t="e">
        <f>#REF!</f>
        <v>#REF!</v>
      </c>
      <c r="L2076" s="143" t="e">
        <f>IF(ЗАПОЛНИТЬ!$F$7=1,#REF!/1000,#REF!)</f>
        <v>#REF!</v>
      </c>
      <c r="M2076" s="143" t="e">
        <f>IF(ЗАПОЛНИТЬ!$F$7=1,#REF!/1000,#REF!)</f>
        <v>#REF!</v>
      </c>
      <c r="N2076" s="143" t="e">
        <f>IF(ЗАПОЛНИТЬ!$F$7=1,#REF!/1000,#REF!)</f>
        <v>#REF!</v>
      </c>
      <c r="O2076" s="143" t="e">
        <f>IF(ЗАПОЛНИТЬ!$F$7=1,#REF!/1000,#REF!)</f>
        <v>#REF!</v>
      </c>
      <c r="P2076" s="143" t="e">
        <f>IF(ЗАПОЛНИТЬ!$F$7=1,#REF!/1000,#REF!)</f>
        <v>#REF!</v>
      </c>
      <c r="Q2076" s="143" t="e">
        <f>IF(ЗАПОЛНИТЬ!$F$7=1,#REF!/1000,#REF!)</f>
        <v>#REF!</v>
      </c>
      <c r="R2076" s="143" t="e">
        <f>IF(ЗАПОЛНИТЬ!$F$7=1,#REF!/1000,#REF!)</f>
        <v>#REF!</v>
      </c>
      <c r="S2076" s="143" t="e">
        <f>IF(ЗАПОЛНИТЬ!$F$7=1,#REF!/1000,#REF!)</f>
        <v>#REF!</v>
      </c>
      <c r="T2076" s="143" t="e">
        <f>IF(ЗАПОЛНИТЬ!$F$7=1,#REF!/1000,#REF!)</f>
        <v>#REF!</v>
      </c>
      <c r="U2076" s="143" t="e">
        <f>IF(ЗАПОЛНИТЬ!$F$7=1,#REF!/1000,#REF!)</f>
        <v>#REF!</v>
      </c>
      <c r="V2076" s="145" t="e">
        <f>IF(SUM(L2076:U2076)&gt;0,1,0)</f>
        <v>#REF!</v>
      </c>
      <c r="W2076" s="145" t="e">
        <f t="shared" si="142"/>
        <v>#REF!</v>
      </c>
    </row>
    <row r="2077" spans="1:23">
      <c r="A2077" s="144" t="str">
        <f>ЗАПОЛНИТЬ!$B$23</f>
        <v>4</v>
      </c>
      <c r="B2077" s="144" t="str">
        <f>ЗАПОЛНИТЬ!$B$13</f>
        <v>24188344</v>
      </c>
      <c r="C2077" s="144" t="str">
        <f>ЗАПОЛНИТЬ!$B$24</f>
        <v>298</v>
      </c>
      <c r="D2077" s="144" t="str">
        <f>ЗАПОЛНИТЬ!$B$21</f>
        <v>12</v>
      </c>
      <c r="E2077" s="145"/>
      <c r="F2077" s="144" t="str">
        <f>ЗАПОЛНИТЬ!$B$22</f>
        <v>15</v>
      </c>
      <c r="G2077" s="144" t="str">
        <f>ЗАПОЛНИТЬ!$B$20</f>
        <v>040222</v>
      </c>
      <c r="H2077" s="143" t="str">
        <f>IF(ЗАПОЛНИТЬ!$F$7=1,ЗАПОЛНИТЬ!$H$9,ЗАПОЛНИТЬ!$H$10)</f>
        <v>73</v>
      </c>
      <c r="I2077" s="146" t="e">
        <f>IF(ЗАПОЛНИТЬ!$F$7=1,#REF!,#REF!)</f>
        <v>#REF!</v>
      </c>
      <c r="J2077" s="145" t="str">
        <f>IF(ЗАПОЛНИТЬ!$F$7=1,CONCATENATE(ЗАПОЛНИТЬ!$F$18,ЗАПОЛНИТЬ!$D$18),ЗАПОЛНИТЬ!$E$18)</f>
        <v>01.07.2016</v>
      </c>
      <c r="K2077" s="143" t="e">
        <f>#REF!</f>
        <v>#REF!</v>
      </c>
      <c r="L2077" s="143" t="e">
        <f>IF(ЗАПОЛНИТЬ!$F$7=1,#REF!/1000,#REF!)</f>
        <v>#REF!</v>
      </c>
      <c r="M2077" s="143" t="e">
        <f>IF(ЗАПОЛНИТЬ!$F$7=1,#REF!/1000,#REF!)</f>
        <v>#REF!</v>
      </c>
      <c r="N2077" s="143" t="e">
        <f>IF(ЗАПОЛНИТЬ!$F$7=1,#REF!/1000,#REF!)</f>
        <v>#REF!</v>
      </c>
      <c r="O2077" s="143" t="e">
        <f>IF(ЗАПОЛНИТЬ!$F$7=1,#REF!/1000,#REF!)</f>
        <v>#REF!</v>
      </c>
      <c r="P2077" s="143" t="e">
        <f>IF(ЗАПОЛНИТЬ!$F$7=1,#REF!/1000,#REF!)</f>
        <v>#REF!</v>
      </c>
      <c r="Q2077" s="143" t="e">
        <f>IF(ЗАПОЛНИТЬ!$F$7=1,#REF!/1000,#REF!)</f>
        <v>#REF!</v>
      </c>
      <c r="R2077" s="143" t="e">
        <f>IF(ЗАПОЛНИТЬ!$F$7=1,#REF!/1000,#REF!)</f>
        <v>#REF!</v>
      </c>
      <c r="S2077" s="143" t="e">
        <f>IF(ЗАПОЛНИТЬ!$F$7=1,#REF!/1000,#REF!)</f>
        <v>#REF!</v>
      </c>
      <c r="T2077" s="143" t="e">
        <f>IF(ЗАПОЛНИТЬ!$F$7=1,#REF!/1000,#REF!)</f>
        <v>#REF!</v>
      </c>
      <c r="U2077" s="143" t="e">
        <f>IF(ЗАПОЛНИТЬ!$F$7=1,#REF!/1000,#REF!)</f>
        <v>#REF!</v>
      </c>
      <c r="V2077" s="145" t="e">
        <f t="shared" si="139"/>
        <v>#REF!</v>
      </c>
      <c r="W2077" s="145">
        <v>0</v>
      </c>
    </row>
    <row r="2078" spans="1:23">
      <c r="A2078" s="144" t="str">
        <f>ЗАПОЛНИТЬ!$B$23</f>
        <v>4</v>
      </c>
      <c r="B2078" s="144" t="str">
        <f>ЗАПОЛНИТЬ!$B$13</f>
        <v>24188344</v>
      </c>
      <c r="C2078" s="144" t="str">
        <f>ЗАПОЛНИТЬ!$B$24</f>
        <v>298</v>
      </c>
      <c r="D2078" s="144" t="str">
        <f>ЗАПОЛНИТЬ!$B$21</f>
        <v>12</v>
      </c>
      <c r="E2078" s="145"/>
      <c r="F2078" s="144" t="str">
        <f>ЗАПОЛНИТЬ!$B$22</f>
        <v>15</v>
      </c>
      <c r="G2078" s="144" t="str">
        <f>ЗАПОЛНИТЬ!$B$20</f>
        <v>040222</v>
      </c>
      <c r="H2078" s="143" t="str">
        <f>IF(ЗАПОЛНИТЬ!$F$7=1,ЗАПОЛНИТЬ!$H$9,ЗАПОЛНИТЬ!$H$10)</f>
        <v>73</v>
      </c>
      <c r="I2078" s="146" t="e">
        <f>IF(ЗАПОЛНИТЬ!$F$7=1,#REF!,#REF!)</f>
        <v>#REF!</v>
      </c>
      <c r="J2078" s="145" t="str">
        <f>IF(ЗАПОЛНИТЬ!$F$7=1,CONCATENATE(ЗАПОЛНИТЬ!$F$18,ЗАПОЛНИТЬ!$D$18),ЗАПОЛНИТЬ!$E$18)</f>
        <v>01.07.2016</v>
      </c>
      <c r="K2078" s="143" t="e">
        <f>#REF!</f>
        <v>#REF!</v>
      </c>
      <c r="L2078" s="143" t="e">
        <f>IF(ЗАПОЛНИТЬ!$F$7=1,#REF!/1000,#REF!)</f>
        <v>#REF!</v>
      </c>
      <c r="M2078" s="143" t="e">
        <f>IF(ЗАПОЛНИТЬ!$F$7=1,#REF!/1000,#REF!)</f>
        <v>#REF!</v>
      </c>
      <c r="N2078" s="143" t="e">
        <f>IF(ЗАПОЛНИТЬ!$F$7=1,#REF!/1000,#REF!)</f>
        <v>#REF!</v>
      </c>
      <c r="O2078" s="143" t="e">
        <f>IF(ЗАПОЛНИТЬ!$F$7=1,#REF!/1000,#REF!)</f>
        <v>#REF!</v>
      </c>
      <c r="P2078" s="143" t="e">
        <f>IF(ЗАПОЛНИТЬ!$F$7=1,#REF!/1000,#REF!)</f>
        <v>#REF!</v>
      </c>
      <c r="Q2078" s="143" t="e">
        <f>IF(ЗАПОЛНИТЬ!$F$7=1,#REF!/1000,#REF!)</f>
        <v>#REF!</v>
      </c>
      <c r="R2078" s="143" t="e">
        <f>IF(ЗАПОЛНИТЬ!$F$7=1,#REF!/1000,#REF!)</f>
        <v>#REF!</v>
      </c>
      <c r="S2078" s="143" t="e">
        <f>IF(ЗАПОЛНИТЬ!$F$7=1,#REF!/1000,#REF!)</f>
        <v>#REF!</v>
      </c>
      <c r="T2078" s="143" t="e">
        <f>IF(ЗАПОЛНИТЬ!$F$7=1,#REF!/1000,#REF!)</f>
        <v>#REF!</v>
      </c>
      <c r="U2078" s="143" t="e">
        <f>IF(ЗАПОЛНИТЬ!$F$7=1,#REF!/1000,#REF!)</f>
        <v>#REF!</v>
      </c>
      <c r="V2078" s="145" t="e">
        <f t="shared" si="139"/>
        <v>#REF!</v>
      </c>
      <c r="W2078" s="145" t="e">
        <f>IF(SUM(L2078:U2078)&gt;0,1,0)</f>
        <v>#REF!</v>
      </c>
    </row>
    <row r="2079" spans="1:23">
      <c r="A2079" s="144" t="str">
        <f>ЗАПОЛНИТЬ!$B$23</f>
        <v>4</v>
      </c>
      <c r="B2079" s="144" t="str">
        <f>ЗАПОЛНИТЬ!$B$13</f>
        <v>24188344</v>
      </c>
      <c r="C2079" s="144" t="str">
        <f>ЗАПОЛНИТЬ!$B$24</f>
        <v>298</v>
      </c>
      <c r="D2079" s="144" t="str">
        <f>ЗАПОЛНИТЬ!$B$21</f>
        <v>12</v>
      </c>
      <c r="E2079" s="145"/>
      <c r="F2079" s="144" t="str">
        <f>ЗАПОЛНИТЬ!$B$22</f>
        <v>15</v>
      </c>
      <c r="G2079" s="144" t="str">
        <f>ЗАПОЛНИТЬ!$B$20</f>
        <v>040222</v>
      </c>
      <c r="H2079" s="143" t="str">
        <f>IF(ЗАПОЛНИТЬ!$F$7=1,ЗАПОЛНИТЬ!$H$9,ЗАПОЛНИТЬ!$H$10)</f>
        <v>73</v>
      </c>
      <c r="I2079" s="146" t="e">
        <f>IF(ЗАПОЛНИТЬ!$F$7=1,#REF!,#REF!)</f>
        <v>#REF!</v>
      </c>
      <c r="J2079" s="145" t="str">
        <f>IF(ЗАПОЛНИТЬ!$F$7=1,CONCATENATE(ЗАПОЛНИТЬ!$F$18,ЗАПОЛНИТЬ!$D$18),ЗАПОЛНИТЬ!$E$18)</f>
        <v>01.07.2016</v>
      </c>
      <c r="K2079" s="143" t="e">
        <f>#REF!</f>
        <v>#REF!</v>
      </c>
      <c r="L2079" s="143" t="e">
        <f>IF(ЗАПОЛНИТЬ!$F$7=1,#REF!/1000,#REF!)</f>
        <v>#REF!</v>
      </c>
      <c r="M2079" s="143" t="e">
        <f>IF(ЗАПОЛНИТЬ!$F$7=1,#REF!/1000,#REF!)</f>
        <v>#REF!</v>
      </c>
      <c r="N2079" s="143" t="e">
        <f>IF(ЗАПОЛНИТЬ!$F$7=1,#REF!/1000,#REF!)</f>
        <v>#REF!</v>
      </c>
      <c r="O2079" s="143" t="e">
        <f>IF(ЗАПОЛНИТЬ!$F$7=1,#REF!/1000,#REF!)</f>
        <v>#REF!</v>
      </c>
      <c r="P2079" s="143" t="e">
        <f>IF(ЗАПОЛНИТЬ!$F$7=1,#REF!/1000,#REF!)</f>
        <v>#REF!</v>
      </c>
      <c r="Q2079" s="143" t="e">
        <f>IF(ЗАПОЛНИТЬ!$F$7=1,#REF!/1000,#REF!)</f>
        <v>#REF!</v>
      </c>
      <c r="R2079" s="143" t="e">
        <f>IF(ЗАПОЛНИТЬ!$F$7=1,#REF!/1000,#REF!)</f>
        <v>#REF!</v>
      </c>
      <c r="S2079" s="143" t="e">
        <f>IF(ЗАПОЛНИТЬ!$F$7=1,#REF!/1000,#REF!)</f>
        <v>#REF!</v>
      </c>
      <c r="T2079" s="143" t="e">
        <f>IF(ЗАПОЛНИТЬ!$F$7=1,#REF!/1000,#REF!)</f>
        <v>#REF!</v>
      </c>
      <c r="U2079" s="143" t="e">
        <f>IF(ЗАПОЛНИТЬ!$F$7=1,#REF!/1000,#REF!)</f>
        <v>#REF!</v>
      </c>
      <c r="V2079" s="145" t="e">
        <f t="shared" si="139"/>
        <v>#REF!</v>
      </c>
      <c r="W2079" s="145" t="e">
        <f>IF(SUM(L2079:U2079)&gt;0,1,0)</f>
        <v>#REF!</v>
      </c>
    </row>
    <row r="2080" spans="1:23">
      <c r="A2080" s="144" t="str">
        <f>ЗАПОЛНИТЬ!$B$23</f>
        <v>4</v>
      </c>
      <c r="B2080" s="144" t="str">
        <f>ЗАПОЛНИТЬ!$B$13</f>
        <v>24188344</v>
      </c>
      <c r="C2080" s="144" t="str">
        <f>ЗАПОЛНИТЬ!$B$24</f>
        <v>298</v>
      </c>
      <c r="D2080" s="144" t="str">
        <f>ЗАПОЛНИТЬ!$B$21</f>
        <v>12</v>
      </c>
      <c r="E2080" s="145"/>
      <c r="F2080" s="144" t="str">
        <f>ЗАПОЛНИТЬ!$B$22</f>
        <v>15</v>
      </c>
      <c r="G2080" s="144" t="str">
        <f>ЗАПОЛНИТЬ!$B$20</f>
        <v>040222</v>
      </c>
      <c r="H2080" s="143" t="str">
        <f>IF(ЗАПОЛНИТЬ!$F$7=1,ЗАПОЛНИТЬ!$H$9,ЗАПОЛНИТЬ!$H$10)</f>
        <v>73</v>
      </c>
      <c r="I2080" s="146" t="e">
        <f>IF(ЗАПОЛНИТЬ!$F$7=1,#REF!,#REF!)</f>
        <v>#REF!</v>
      </c>
      <c r="J2080" s="145" t="str">
        <f>IF(ЗАПОЛНИТЬ!$F$7=1,CONCATENATE(ЗАПОЛНИТЬ!$F$18,ЗАПОЛНИТЬ!$D$18),ЗАПОЛНИТЬ!$E$18)</f>
        <v>01.07.2016</v>
      </c>
      <c r="K2080" s="143" t="e">
        <f>#REF!</f>
        <v>#REF!</v>
      </c>
      <c r="L2080" s="143" t="e">
        <f>IF(ЗАПОЛНИТЬ!$F$7=1,#REF!/1000,#REF!)</f>
        <v>#REF!</v>
      </c>
      <c r="M2080" s="143" t="e">
        <f>IF(ЗАПОЛНИТЬ!$F$7=1,#REF!/1000,#REF!)</f>
        <v>#REF!</v>
      </c>
      <c r="N2080" s="143" t="e">
        <f>IF(ЗАПОЛНИТЬ!$F$7=1,#REF!/1000,#REF!)</f>
        <v>#REF!</v>
      </c>
      <c r="O2080" s="143" t="e">
        <f>IF(ЗАПОЛНИТЬ!$F$7=1,#REF!/1000,#REF!)</f>
        <v>#REF!</v>
      </c>
      <c r="P2080" s="143" t="e">
        <f>IF(ЗАПОЛНИТЬ!$F$7=1,#REF!/1000,#REF!)</f>
        <v>#REF!</v>
      </c>
      <c r="Q2080" s="143" t="e">
        <f>IF(ЗАПОЛНИТЬ!$F$7=1,#REF!/1000,#REF!)</f>
        <v>#REF!</v>
      </c>
      <c r="R2080" s="143" t="e">
        <f>IF(ЗАПОЛНИТЬ!$F$7=1,#REF!/1000,#REF!)</f>
        <v>#REF!</v>
      </c>
      <c r="S2080" s="143" t="e">
        <f>IF(ЗАПОЛНИТЬ!$F$7=1,#REF!/1000,#REF!)</f>
        <v>#REF!</v>
      </c>
      <c r="T2080" s="143" t="e">
        <f>IF(ЗАПОЛНИТЬ!$F$7=1,#REF!/1000,#REF!)</f>
        <v>#REF!</v>
      </c>
      <c r="U2080" s="143" t="e">
        <f>IF(ЗАПОЛНИТЬ!$F$7=1,#REF!/1000,#REF!)</f>
        <v>#REF!</v>
      </c>
      <c r="V2080" s="145" t="e">
        <f t="shared" si="139"/>
        <v>#REF!</v>
      </c>
      <c r="W2080" s="145">
        <v>0</v>
      </c>
    </row>
    <row r="2081" spans="1:23">
      <c r="A2081" s="144" t="str">
        <f>ЗАПОЛНИТЬ!$B$23</f>
        <v>4</v>
      </c>
      <c r="B2081" s="144" t="str">
        <f>ЗАПОЛНИТЬ!$B$13</f>
        <v>24188344</v>
      </c>
      <c r="C2081" s="144" t="str">
        <f>ЗАПОЛНИТЬ!$B$24</f>
        <v>298</v>
      </c>
      <c r="D2081" s="144" t="str">
        <f>ЗАПОЛНИТЬ!$B$21</f>
        <v>12</v>
      </c>
      <c r="E2081" s="145"/>
      <c r="F2081" s="144" t="str">
        <f>ЗАПОЛНИТЬ!$B$22</f>
        <v>15</v>
      </c>
      <c r="G2081" s="144" t="str">
        <f>ЗАПОЛНИТЬ!$B$20</f>
        <v>040222</v>
      </c>
      <c r="H2081" s="143" t="str">
        <f>IF(ЗАПОЛНИТЬ!$F$7=1,ЗАПОЛНИТЬ!$H$9,ЗАПОЛНИТЬ!$H$10)</f>
        <v>73</v>
      </c>
      <c r="I2081" s="146" t="e">
        <f>IF(ЗАПОЛНИТЬ!$F$7=1,#REF!,#REF!)</f>
        <v>#REF!</v>
      </c>
      <c r="J2081" s="145" t="str">
        <f>IF(ЗАПОЛНИТЬ!$F$7=1,CONCATENATE(ЗАПОЛНИТЬ!$F$18,ЗАПОЛНИТЬ!$D$18),ЗАПОЛНИТЬ!$E$18)</f>
        <v>01.07.2016</v>
      </c>
      <c r="K2081" s="143" t="e">
        <f>#REF!</f>
        <v>#REF!</v>
      </c>
      <c r="L2081" s="143" t="e">
        <f>IF(ЗАПОЛНИТЬ!$F$7=1,#REF!/1000,#REF!)</f>
        <v>#REF!</v>
      </c>
      <c r="M2081" s="143" t="e">
        <f>IF(ЗАПОЛНИТЬ!$F$7=1,#REF!/1000,#REF!)</f>
        <v>#REF!</v>
      </c>
      <c r="N2081" s="143" t="e">
        <f>IF(ЗАПОЛНИТЬ!$F$7=1,#REF!/1000,#REF!)</f>
        <v>#REF!</v>
      </c>
      <c r="O2081" s="143" t="e">
        <f>IF(ЗАПОЛНИТЬ!$F$7=1,#REF!/1000,#REF!)</f>
        <v>#REF!</v>
      </c>
      <c r="P2081" s="143" t="e">
        <f>IF(ЗАПОЛНИТЬ!$F$7=1,#REF!/1000,#REF!)</f>
        <v>#REF!</v>
      </c>
      <c r="Q2081" s="143" t="e">
        <f>IF(ЗАПОЛНИТЬ!$F$7=1,#REF!/1000,#REF!)</f>
        <v>#REF!</v>
      </c>
      <c r="R2081" s="143" t="e">
        <f>IF(ЗАПОЛНИТЬ!$F$7=1,#REF!/1000,#REF!)</f>
        <v>#REF!</v>
      </c>
      <c r="S2081" s="143" t="e">
        <f>IF(ЗАПОЛНИТЬ!$F$7=1,#REF!/1000,#REF!)</f>
        <v>#REF!</v>
      </c>
      <c r="T2081" s="143" t="e">
        <f>IF(ЗАПОЛНИТЬ!$F$7=1,#REF!/1000,#REF!)</f>
        <v>#REF!</v>
      </c>
      <c r="U2081" s="143" t="e">
        <f>IF(ЗАПОЛНИТЬ!$F$7=1,#REF!/1000,#REF!)</f>
        <v>#REF!</v>
      </c>
      <c r="V2081" s="145" t="e">
        <f t="shared" si="139"/>
        <v>#REF!</v>
      </c>
      <c r="W2081" s="145" t="e">
        <f>IF(SUM(L2081:U2081)&gt;0,1,0)</f>
        <v>#REF!</v>
      </c>
    </row>
    <row r="2082" spans="1:23">
      <c r="A2082" s="144" t="str">
        <f>ЗАПОЛНИТЬ!$B$23</f>
        <v>4</v>
      </c>
      <c r="B2082" s="144" t="str">
        <f>ЗАПОЛНИТЬ!$B$13</f>
        <v>24188344</v>
      </c>
      <c r="C2082" s="144" t="str">
        <f>ЗАПОЛНИТЬ!$B$24</f>
        <v>298</v>
      </c>
      <c r="D2082" s="144" t="str">
        <f>ЗАПОЛНИТЬ!$B$21</f>
        <v>12</v>
      </c>
      <c r="E2082" s="145"/>
      <c r="F2082" s="144" t="str">
        <f>ЗАПОЛНИТЬ!$B$22</f>
        <v>15</v>
      </c>
      <c r="G2082" s="144" t="str">
        <f>ЗАПОЛНИТЬ!$B$20</f>
        <v>040222</v>
      </c>
      <c r="H2082" s="143" t="str">
        <f>IF(ЗАПОЛНИТЬ!$F$7=1,ЗАПОЛНИТЬ!$H$9,ЗАПОЛНИТЬ!$H$10)</f>
        <v>73</v>
      </c>
      <c r="I2082" s="146" t="e">
        <f>IF(ЗАПОЛНИТЬ!$F$7=1,#REF!,#REF!)</f>
        <v>#REF!</v>
      </c>
      <c r="J2082" s="145" t="str">
        <f>IF(ЗАПОЛНИТЬ!$F$7=1,CONCATENATE(ЗАПОЛНИТЬ!$F$18,ЗАПОЛНИТЬ!$D$18),ЗАПОЛНИТЬ!$E$18)</f>
        <v>01.07.2016</v>
      </c>
      <c r="K2082" s="143" t="e">
        <f>#REF!</f>
        <v>#REF!</v>
      </c>
      <c r="L2082" s="143" t="e">
        <f>IF(ЗАПОЛНИТЬ!$F$7=1,#REF!/1000,#REF!)</f>
        <v>#REF!</v>
      </c>
      <c r="M2082" s="143" t="e">
        <f>IF(ЗАПОЛНИТЬ!$F$7=1,#REF!/1000,#REF!)</f>
        <v>#REF!</v>
      </c>
      <c r="N2082" s="143" t="e">
        <f>IF(ЗАПОЛНИТЬ!$F$7=1,#REF!/1000,#REF!)</f>
        <v>#REF!</v>
      </c>
      <c r="O2082" s="143" t="e">
        <f>IF(ЗАПОЛНИТЬ!$F$7=1,#REF!/1000,#REF!)</f>
        <v>#REF!</v>
      </c>
      <c r="P2082" s="143" t="e">
        <f>IF(ЗАПОЛНИТЬ!$F$7=1,#REF!/1000,#REF!)</f>
        <v>#REF!</v>
      </c>
      <c r="Q2082" s="143" t="e">
        <f>IF(ЗАПОЛНИТЬ!$F$7=1,#REF!/1000,#REF!)</f>
        <v>#REF!</v>
      </c>
      <c r="R2082" s="143" t="e">
        <f>IF(ЗАПОЛНИТЬ!$F$7=1,#REF!/1000,#REF!)</f>
        <v>#REF!</v>
      </c>
      <c r="S2082" s="143" t="e">
        <f>IF(ЗАПОЛНИТЬ!$F$7=1,#REF!/1000,#REF!)</f>
        <v>#REF!</v>
      </c>
      <c r="T2082" s="143" t="e">
        <f>IF(ЗАПОЛНИТЬ!$F$7=1,#REF!/1000,#REF!)</f>
        <v>#REF!</v>
      </c>
      <c r="U2082" s="143" t="e">
        <f>IF(ЗАПОЛНИТЬ!$F$7=1,#REF!/1000,#REF!)</f>
        <v>#REF!</v>
      </c>
      <c r="V2082" s="145" t="e">
        <f t="shared" si="139"/>
        <v>#REF!</v>
      </c>
      <c r="W2082" s="145" t="e">
        <f>IF(SUM(L2082:U2082)&gt;0,1,0)</f>
        <v>#REF!</v>
      </c>
    </row>
    <row r="2083" spans="1:23">
      <c r="A2083" s="144" t="str">
        <f>ЗАПОЛНИТЬ!$B$23</f>
        <v>4</v>
      </c>
      <c r="B2083" s="144" t="str">
        <f>ЗАПОЛНИТЬ!$B$13</f>
        <v>24188344</v>
      </c>
      <c r="C2083" s="144" t="str">
        <f>ЗАПОЛНИТЬ!$B$24</f>
        <v>298</v>
      </c>
      <c r="D2083" s="144" t="str">
        <f>ЗАПОЛНИТЬ!$B$21</f>
        <v>12</v>
      </c>
      <c r="E2083" s="145"/>
      <c r="F2083" s="144" t="str">
        <f>ЗАПОЛНИТЬ!$B$22</f>
        <v>15</v>
      </c>
      <c r="G2083" s="144" t="str">
        <f>ЗАПОЛНИТЬ!$B$20</f>
        <v>040222</v>
      </c>
      <c r="H2083" s="143" t="str">
        <f>IF(ЗАПОЛНИТЬ!$F$7=1,ЗАПОЛНИТЬ!$H$9,ЗАПОЛНИТЬ!$H$10)</f>
        <v>73</v>
      </c>
      <c r="I2083" s="146" t="e">
        <f>IF(ЗАПОЛНИТЬ!$F$7=1,#REF!,#REF!)</f>
        <v>#REF!</v>
      </c>
      <c r="J2083" s="145" t="str">
        <f>IF(ЗАПОЛНИТЬ!$F$7=1,CONCATENATE(ЗАПОЛНИТЬ!$F$18,ЗАПОЛНИТЬ!$D$18),ЗАПОЛНИТЬ!$E$18)</f>
        <v>01.07.2016</v>
      </c>
      <c r="K2083" s="143" t="e">
        <f>#REF!</f>
        <v>#REF!</v>
      </c>
      <c r="L2083" s="143" t="e">
        <f>IF(ЗАПОЛНИТЬ!$F$7=1,#REF!/1000,#REF!)</f>
        <v>#REF!</v>
      </c>
      <c r="M2083" s="143" t="e">
        <f>IF(ЗАПОЛНИТЬ!$F$7=1,#REF!/1000,#REF!)</f>
        <v>#REF!</v>
      </c>
      <c r="N2083" s="143" t="e">
        <f>IF(ЗАПОЛНИТЬ!$F$7=1,#REF!/1000,#REF!)</f>
        <v>#REF!</v>
      </c>
      <c r="O2083" s="143" t="e">
        <f>IF(ЗАПОЛНИТЬ!$F$7=1,#REF!/1000,#REF!)</f>
        <v>#REF!</v>
      </c>
      <c r="P2083" s="143" t="e">
        <f>IF(ЗАПОЛНИТЬ!$F$7=1,#REF!/1000,#REF!)</f>
        <v>#REF!</v>
      </c>
      <c r="Q2083" s="143" t="e">
        <f>IF(ЗАПОЛНИТЬ!$F$7=1,#REF!/1000,#REF!)</f>
        <v>#REF!</v>
      </c>
      <c r="R2083" s="143" t="e">
        <f>IF(ЗАПОЛНИТЬ!$F$7=1,#REF!/1000,#REF!)</f>
        <v>#REF!</v>
      </c>
      <c r="S2083" s="143" t="e">
        <f>IF(ЗАПОЛНИТЬ!$F$7=1,#REF!/1000,#REF!)</f>
        <v>#REF!</v>
      </c>
      <c r="T2083" s="143" t="e">
        <f>IF(ЗАПОЛНИТЬ!$F$7=1,#REF!/1000,#REF!)</f>
        <v>#REF!</v>
      </c>
      <c r="U2083" s="143" t="e">
        <f>IF(ЗАПОЛНИТЬ!$F$7=1,#REF!/1000,#REF!)</f>
        <v>#REF!</v>
      </c>
      <c r="V2083" s="145" t="e">
        <f t="shared" si="139"/>
        <v>#REF!</v>
      </c>
      <c r="W2083" s="145">
        <v>0</v>
      </c>
    </row>
    <row r="2084" spans="1:23">
      <c r="A2084" s="144" t="str">
        <f>ЗАПОЛНИТЬ!$B$23</f>
        <v>4</v>
      </c>
      <c r="B2084" s="144" t="str">
        <f>ЗАПОЛНИТЬ!$B$13</f>
        <v>24188344</v>
      </c>
      <c r="C2084" s="144" t="str">
        <f>ЗАПОЛНИТЬ!$B$24</f>
        <v>298</v>
      </c>
      <c r="D2084" s="144" t="str">
        <f>ЗАПОЛНИТЬ!$B$21</f>
        <v>12</v>
      </c>
      <c r="E2084" s="145"/>
      <c r="F2084" s="144" t="str">
        <f>ЗАПОЛНИТЬ!$B$22</f>
        <v>15</v>
      </c>
      <c r="G2084" s="144" t="str">
        <f>ЗАПОЛНИТЬ!$B$20</f>
        <v>040222</v>
      </c>
      <c r="H2084" s="143" t="str">
        <f>IF(ЗАПОЛНИТЬ!$F$7=1,ЗАПОЛНИТЬ!$H$9,ЗАПОЛНИТЬ!$H$10)</f>
        <v>73</v>
      </c>
      <c r="I2084" s="146" t="e">
        <f>IF(ЗАПОЛНИТЬ!$F$7=1,#REF!,#REF!)</f>
        <v>#REF!</v>
      </c>
      <c r="J2084" s="145" t="str">
        <f>IF(ЗАПОЛНИТЬ!$F$7=1,CONCATENATE(ЗАПОЛНИТЬ!$F$18,ЗАПОЛНИТЬ!$D$18),ЗАПОЛНИТЬ!$E$18)</f>
        <v>01.07.2016</v>
      </c>
      <c r="K2084" s="143" t="e">
        <f>#REF!</f>
        <v>#REF!</v>
      </c>
      <c r="L2084" s="143" t="e">
        <f>IF(ЗАПОЛНИТЬ!$F$7=1,#REF!/1000,#REF!)</f>
        <v>#REF!</v>
      </c>
      <c r="M2084" s="143" t="e">
        <f>IF(ЗАПОЛНИТЬ!$F$7=1,#REF!/1000,#REF!)</f>
        <v>#REF!</v>
      </c>
      <c r="N2084" s="143" t="e">
        <f>IF(ЗАПОЛНИТЬ!$F$7=1,#REF!/1000,#REF!)</f>
        <v>#REF!</v>
      </c>
      <c r="O2084" s="143" t="e">
        <f>IF(ЗАПОЛНИТЬ!$F$7=1,#REF!/1000,#REF!)</f>
        <v>#REF!</v>
      </c>
      <c r="P2084" s="143" t="e">
        <f>IF(ЗАПОЛНИТЬ!$F$7=1,#REF!/1000,#REF!)</f>
        <v>#REF!</v>
      </c>
      <c r="Q2084" s="143" t="e">
        <f>IF(ЗАПОЛНИТЬ!$F$7=1,#REF!/1000,#REF!)</f>
        <v>#REF!</v>
      </c>
      <c r="R2084" s="143" t="e">
        <f>IF(ЗАПОЛНИТЬ!$F$7=1,#REF!/1000,#REF!)</f>
        <v>#REF!</v>
      </c>
      <c r="S2084" s="143" t="e">
        <f>IF(ЗАПОЛНИТЬ!$F$7=1,#REF!/1000,#REF!)</f>
        <v>#REF!</v>
      </c>
      <c r="T2084" s="143" t="e">
        <f>IF(ЗАПОЛНИТЬ!$F$7=1,#REF!/1000,#REF!)</f>
        <v>#REF!</v>
      </c>
      <c r="U2084" s="143" t="e">
        <f>IF(ЗАПОЛНИТЬ!$F$7=1,#REF!/1000,#REF!)</f>
        <v>#REF!</v>
      </c>
      <c r="V2084" s="145" t="e">
        <f t="shared" si="139"/>
        <v>#REF!</v>
      </c>
      <c r="W2084" s="145" t="e">
        <f>IF(SUM(L2084:U2084)&gt;0,1,0)</f>
        <v>#REF!</v>
      </c>
    </row>
    <row r="2085" spans="1:23">
      <c r="A2085" s="144" t="str">
        <f>ЗАПОЛНИТЬ!$B$23</f>
        <v>4</v>
      </c>
      <c r="B2085" s="144" t="str">
        <f>ЗАПОЛНИТЬ!$B$13</f>
        <v>24188344</v>
      </c>
      <c r="C2085" s="144" t="str">
        <f>ЗАПОЛНИТЬ!$B$24</f>
        <v>298</v>
      </c>
      <c r="D2085" s="144" t="str">
        <f>ЗАПОЛНИТЬ!$B$21</f>
        <v>12</v>
      </c>
      <c r="E2085" s="145"/>
      <c r="F2085" s="144" t="str">
        <f>ЗАПОЛНИТЬ!$B$22</f>
        <v>15</v>
      </c>
      <c r="G2085" s="144" t="str">
        <f>ЗАПОЛНИТЬ!$B$20</f>
        <v>040222</v>
      </c>
      <c r="H2085" s="143" t="str">
        <f>IF(ЗАПОЛНИТЬ!$F$7=1,ЗАПОЛНИТЬ!$H$9,ЗАПОЛНИТЬ!$H$10)</f>
        <v>73</v>
      </c>
      <c r="I2085" s="146" t="e">
        <f>IF(ЗАПОЛНИТЬ!$F$7=1,#REF!,#REF!)</f>
        <v>#REF!</v>
      </c>
      <c r="J2085" s="145" t="str">
        <f>IF(ЗАПОЛНИТЬ!$F$7=1,CONCATENATE(ЗАПОЛНИТЬ!$F$18,ЗАПОЛНИТЬ!$D$18),ЗАПОЛНИТЬ!$E$18)</f>
        <v>01.07.2016</v>
      </c>
      <c r="K2085" s="143" t="e">
        <f>#REF!</f>
        <v>#REF!</v>
      </c>
      <c r="L2085" s="143" t="e">
        <f>IF(ЗАПОЛНИТЬ!$F$7=1,#REF!/1000,#REF!)</f>
        <v>#REF!</v>
      </c>
      <c r="M2085" s="143" t="e">
        <f>IF(ЗАПОЛНИТЬ!$F$7=1,#REF!/1000,#REF!)</f>
        <v>#REF!</v>
      </c>
      <c r="N2085" s="143" t="e">
        <f>IF(ЗАПОЛНИТЬ!$F$7=1,#REF!/1000,#REF!)</f>
        <v>#REF!</v>
      </c>
      <c r="O2085" s="143" t="e">
        <f>IF(ЗАПОЛНИТЬ!$F$7=1,#REF!/1000,#REF!)</f>
        <v>#REF!</v>
      </c>
      <c r="P2085" s="143" t="e">
        <f>IF(ЗАПОЛНИТЬ!$F$7=1,#REF!/1000,#REF!)</f>
        <v>#REF!</v>
      </c>
      <c r="Q2085" s="143" t="e">
        <f>IF(ЗАПОЛНИТЬ!$F$7=1,#REF!/1000,#REF!)</f>
        <v>#REF!</v>
      </c>
      <c r="R2085" s="143" t="e">
        <f>IF(ЗАПОЛНИТЬ!$F$7=1,#REF!/1000,#REF!)</f>
        <v>#REF!</v>
      </c>
      <c r="S2085" s="143" t="e">
        <f>IF(ЗАПОЛНИТЬ!$F$7=1,#REF!/1000,#REF!)</f>
        <v>#REF!</v>
      </c>
      <c r="T2085" s="143" t="e">
        <f>IF(ЗАПОЛНИТЬ!$F$7=1,#REF!/1000,#REF!)</f>
        <v>#REF!</v>
      </c>
      <c r="U2085" s="143" t="e">
        <f>IF(ЗАПОЛНИТЬ!$F$7=1,#REF!/1000,#REF!)</f>
        <v>#REF!</v>
      </c>
      <c r="V2085" s="145" t="e">
        <f t="shared" si="139"/>
        <v>#REF!</v>
      </c>
      <c r="W2085" s="145" t="e">
        <f>IF(SUM(L2085:U2085)&gt;0,1,0)</f>
        <v>#REF!</v>
      </c>
    </row>
    <row r="2086" spans="1:23">
      <c r="A2086" s="144" t="str">
        <f>ЗАПОЛНИТЬ!$B$23</f>
        <v>4</v>
      </c>
      <c r="B2086" s="144" t="str">
        <f>ЗАПОЛНИТЬ!$B$13</f>
        <v>24188344</v>
      </c>
      <c r="C2086" s="144" t="str">
        <f>ЗАПОЛНИТЬ!$B$24</f>
        <v>298</v>
      </c>
      <c r="D2086" s="144" t="str">
        <f>ЗАПОЛНИТЬ!$B$21</f>
        <v>12</v>
      </c>
      <c r="E2086" s="145"/>
      <c r="F2086" s="144" t="str">
        <f>ЗАПОЛНИТЬ!$B$22</f>
        <v>15</v>
      </c>
      <c r="G2086" s="144" t="str">
        <f>ЗАПОЛНИТЬ!$B$20</f>
        <v>040222</v>
      </c>
      <c r="H2086" s="143" t="str">
        <f>IF(ЗАПОЛНИТЬ!$F$7=1,ЗАПОЛНИТЬ!$H$9,ЗАПОЛНИТЬ!$H$10)</f>
        <v>73</v>
      </c>
      <c r="I2086" s="146" t="e">
        <f>IF(ЗАПОЛНИТЬ!$F$7=1,#REF!,#REF!)</f>
        <v>#REF!</v>
      </c>
      <c r="J2086" s="145" t="str">
        <f>IF(ЗАПОЛНИТЬ!$F$7=1,CONCATENATE(ЗАПОЛНИТЬ!$F$18,ЗАПОЛНИТЬ!$D$18),ЗАПОЛНИТЬ!$E$18)</f>
        <v>01.07.2016</v>
      </c>
      <c r="K2086" s="143" t="e">
        <f>#REF!</f>
        <v>#REF!</v>
      </c>
      <c r="L2086" s="143" t="e">
        <f>IF(ЗАПОЛНИТЬ!$F$7=1,#REF!/1000,#REF!)</f>
        <v>#REF!</v>
      </c>
      <c r="M2086" s="143" t="e">
        <f>IF(ЗАПОЛНИТЬ!$F$7=1,#REF!/1000,#REF!)</f>
        <v>#REF!</v>
      </c>
      <c r="N2086" s="143" t="e">
        <f>IF(ЗАПОЛНИТЬ!$F$7=1,#REF!/1000,#REF!)</f>
        <v>#REF!</v>
      </c>
      <c r="O2086" s="143" t="e">
        <f>IF(ЗАПОЛНИТЬ!$F$7=1,#REF!/1000,#REF!)</f>
        <v>#REF!</v>
      </c>
      <c r="P2086" s="143" t="e">
        <f>IF(ЗАПОЛНИТЬ!$F$7=1,#REF!/1000,#REF!)</f>
        <v>#REF!</v>
      </c>
      <c r="Q2086" s="143" t="e">
        <f>IF(ЗАПОЛНИТЬ!$F$7=1,#REF!/1000,#REF!)</f>
        <v>#REF!</v>
      </c>
      <c r="R2086" s="143" t="e">
        <f>IF(ЗАПОЛНИТЬ!$F$7=1,#REF!/1000,#REF!)</f>
        <v>#REF!</v>
      </c>
      <c r="S2086" s="143" t="e">
        <f>IF(ЗАПОЛНИТЬ!$F$7=1,#REF!/1000,#REF!)</f>
        <v>#REF!</v>
      </c>
      <c r="T2086" s="143" t="e">
        <f>IF(ЗАПОЛНИТЬ!$F$7=1,#REF!/1000,#REF!)</f>
        <v>#REF!</v>
      </c>
      <c r="U2086" s="143" t="e">
        <f>IF(ЗАПОЛНИТЬ!$F$7=1,#REF!/1000,#REF!)</f>
        <v>#REF!</v>
      </c>
      <c r="V2086" s="145" t="e">
        <f t="shared" si="139"/>
        <v>#REF!</v>
      </c>
      <c r="W2086" s="145" t="e">
        <f>IF(SUM(L2086:U2086)&gt;0,1,0)</f>
        <v>#REF!</v>
      </c>
    </row>
    <row r="2087" spans="1:23">
      <c r="A2087" s="144" t="str">
        <f>ЗАПОЛНИТЬ!$B$23</f>
        <v>4</v>
      </c>
      <c r="B2087" s="144" t="str">
        <f>ЗАПОЛНИТЬ!$B$13</f>
        <v>24188344</v>
      </c>
      <c r="C2087" s="144" t="str">
        <f>ЗАПОЛНИТЬ!$B$24</f>
        <v>298</v>
      </c>
      <c r="D2087" s="144" t="str">
        <f>ЗАПОЛНИТЬ!$B$21</f>
        <v>12</v>
      </c>
      <c r="E2087" s="145"/>
      <c r="F2087" s="144" t="str">
        <f>ЗАПОЛНИТЬ!$B$22</f>
        <v>15</v>
      </c>
      <c r="G2087" s="144" t="str">
        <f>ЗАПОЛНИТЬ!$B$20</f>
        <v>040222</v>
      </c>
      <c r="H2087" s="143" t="str">
        <f>IF(ЗАПОЛНИТЬ!$F$7=1,ЗАПОЛНИТЬ!$H$9,ЗАПОЛНИТЬ!$H$10)</f>
        <v>73</v>
      </c>
      <c r="I2087" s="146" t="e">
        <f>IF(ЗАПОЛНИТЬ!$F$7=1,#REF!,#REF!)</f>
        <v>#REF!</v>
      </c>
      <c r="J2087" s="145" t="str">
        <f>IF(ЗАПОЛНИТЬ!$F$7=1,CONCATENATE(ЗАПОЛНИТЬ!$F$18,ЗАПОЛНИТЬ!$D$18),ЗАПОЛНИТЬ!$E$18)</f>
        <v>01.07.2016</v>
      </c>
      <c r="K2087" s="143" t="e">
        <f>#REF!</f>
        <v>#REF!</v>
      </c>
      <c r="L2087" s="143" t="e">
        <f>IF(ЗАПОЛНИТЬ!$F$7=1,#REF!/1000,#REF!)</f>
        <v>#REF!</v>
      </c>
      <c r="M2087" s="143" t="e">
        <f>IF(ЗАПОЛНИТЬ!$F$7=1,#REF!/1000,#REF!)</f>
        <v>#REF!</v>
      </c>
      <c r="N2087" s="143" t="e">
        <f>IF(ЗАПОЛНИТЬ!$F$7=1,#REF!/1000,#REF!)</f>
        <v>#REF!</v>
      </c>
      <c r="O2087" s="143" t="e">
        <f>IF(ЗАПОЛНИТЬ!$F$7=1,#REF!/1000,#REF!)</f>
        <v>#REF!</v>
      </c>
      <c r="P2087" s="143" t="e">
        <f>IF(ЗАПОЛНИТЬ!$F$7=1,#REF!/1000,#REF!)</f>
        <v>#REF!</v>
      </c>
      <c r="Q2087" s="143" t="e">
        <f>IF(ЗАПОЛНИТЬ!$F$7=1,#REF!/1000,#REF!)</f>
        <v>#REF!</v>
      </c>
      <c r="R2087" s="143" t="e">
        <f>IF(ЗАПОЛНИТЬ!$F$7=1,#REF!/1000,#REF!)</f>
        <v>#REF!</v>
      </c>
      <c r="S2087" s="143" t="e">
        <f>IF(ЗАПОЛНИТЬ!$F$7=1,#REF!/1000,#REF!)</f>
        <v>#REF!</v>
      </c>
      <c r="T2087" s="143" t="e">
        <f>IF(ЗАПОЛНИТЬ!$F$7=1,#REF!/1000,#REF!)</f>
        <v>#REF!</v>
      </c>
      <c r="U2087" s="143" t="e">
        <f>IF(ЗАПОЛНИТЬ!$F$7=1,#REF!/1000,#REF!)</f>
        <v>#REF!</v>
      </c>
      <c r="V2087" s="145" t="e">
        <f t="shared" si="139"/>
        <v>#REF!</v>
      </c>
      <c r="W2087" s="145">
        <v>0</v>
      </c>
    </row>
    <row r="2088" spans="1:23">
      <c r="A2088" s="144" t="str">
        <f>ЗАПОЛНИТЬ!$B$23</f>
        <v>4</v>
      </c>
      <c r="B2088" s="144" t="str">
        <f>ЗАПОЛНИТЬ!$B$13</f>
        <v>24188344</v>
      </c>
      <c r="C2088" s="144" t="str">
        <f>ЗАПОЛНИТЬ!$B$24</f>
        <v>298</v>
      </c>
      <c r="D2088" s="144" t="str">
        <f>ЗАПОЛНИТЬ!$B$21</f>
        <v>12</v>
      </c>
      <c r="E2088" s="145"/>
      <c r="F2088" s="144" t="str">
        <f>ЗАПОЛНИТЬ!$B$22</f>
        <v>15</v>
      </c>
      <c r="G2088" s="144" t="str">
        <f>ЗАПОЛНИТЬ!$B$20</f>
        <v>040222</v>
      </c>
      <c r="H2088" s="143" t="str">
        <f>IF(ЗАПОЛНИТЬ!$F$7=1,ЗАПОЛНИТЬ!$H$9,ЗАПОЛНИТЬ!$H$10)</f>
        <v>73</v>
      </c>
      <c r="I2088" s="146" t="e">
        <f>IF(ЗАПОЛНИТЬ!$F$7=1,#REF!,#REF!)</f>
        <v>#REF!</v>
      </c>
      <c r="J2088" s="145" t="str">
        <f>IF(ЗАПОЛНИТЬ!$F$7=1,CONCATENATE(ЗАПОЛНИТЬ!$F$18,ЗАПОЛНИТЬ!$D$18),ЗАПОЛНИТЬ!$E$18)</f>
        <v>01.07.2016</v>
      </c>
      <c r="K2088" s="143" t="e">
        <f>#REF!</f>
        <v>#REF!</v>
      </c>
      <c r="L2088" s="143" t="e">
        <f>IF(ЗАПОЛНИТЬ!$F$7=1,#REF!/1000,#REF!)</f>
        <v>#REF!</v>
      </c>
      <c r="M2088" s="143" t="e">
        <f>IF(ЗАПОЛНИТЬ!$F$7=1,#REF!/1000,#REF!)</f>
        <v>#REF!</v>
      </c>
      <c r="N2088" s="143" t="e">
        <f>IF(ЗАПОЛНИТЬ!$F$7=1,#REF!/1000,#REF!)</f>
        <v>#REF!</v>
      </c>
      <c r="O2088" s="143" t="e">
        <f>IF(ЗАПОЛНИТЬ!$F$7=1,#REF!/1000,#REF!)</f>
        <v>#REF!</v>
      </c>
      <c r="P2088" s="143" t="e">
        <f>IF(ЗАПОЛНИТЬ!$F$7=1,#REF!/1000,#REF!)</f>
        <v>#REF!</v>
      </c>
      <c r="Q2088" s="143" t="e">
        <f>IF(ЗАПОЛНИТЬ!$F$7=1,#REF!/1000,#REF!)</f>
        <v>#REF!</v>
      </c>
      <c r="R2088" s="143" t="e">
        <f>IF(ЗАПОЛНИТЬ!$F$7=1,#REF!/1000,#REF!)</f>
        <v>#REF!</v>
      </c>
      <c r="S2088" s="143" t="e">
        <f>IF(ЗАПОЛНИТЬ!$F$7=1,#REF!/1000,#REF!)</f>
        <v>#REF!</v>
      </c>
      <c r="T2088" s="143" t="e">
        <f>IF(ЗАПОЛНИТЬ!$F$7=1,#REF!/1000,#REF!)</f>
        <v>#REF!</v>
      </c>
      <c r="U2088" s="143" t="e">
        <f>IF(ЗАПОЛНИТЬ!$F$7=1,#REF!/1000,#REF!)</f>
        <v>#REF!</v>
      </c>
      <c r="V2088" s="145" t="e">
        <f t="shared" si="139"/>
        <v>#REF!</v>
      </c>
      <c r="W2088" s="145" t="e">
        <f>IF(SUM(L2088:U2088)&gt;0,1,0)</f>
        <v>#REF!</v>
      </c>
    </row>
    <row r="2089" spans="1:23">
      <c r="A2089" s="144" t="str">
        <f>ЗАПОЛНИТЬ!$B$23</f>
        <v>4</v>
      </c>
      <c r="B2089" s="144" t="str">
        <f>ЗАПОЛНИТЬ!$B$13</f>
        <v>24188344</v>
      </c>
      <c r="C2089" s="144" t="str">
        <f>ЗАПОЛНИТЬ!$B$24</f>
        <v>298</v>
      </c>
      <c r="D2089" s="144" t="str">
        <f>ЗАПОЛНИТЬ!$B$21</f>
        <v>12</v>
      </c>
      <c r="E2089" s="145"/>
      <c r="F2089" s="144" t="str">
        <f>ЗАПОЛНИТЬ!$B$22</f>
        <v>15</v>
      </c>
      <c r="G2089" s="144" t="str">
        <f>ЗАПОЛНИТЬ!$B$20</f>
        <v>040222</v>
      </c>
      <c r="H2089" s="143" t="str">
        <f>IF(ЗАПОЛНИТЬ!$F$7=1,ЗАПОЛНИТЬ!$H$9,ЗАПОЛНИТЬ!$H$10)</f>
        <v>73</v>
      </c>
      <c r="I2089" s="146" t="e">
        <f>IF(ЗАПОЛНИТЬ!$F$7=1,#REF!,#REF!)</f>
        <v>#REF!</v>
      </c>
      <c r="J2089" s="145" t="str">
        <f>IF(ЗАПОЛНИТЬ!$F$7=1,CONCATENATE(ЗАПОЛНИТЬ!$F$18,ЗАПОЛНИТЬ!$D$18),ЗАПОЛНИТЬ!$E$18)</f>
        <v>01.07.2016</v>
      </c>
      <c r="K2089" s="143" t="e">
        <f>#REF!</f>
        <v>#REF!</v>
      </c>
      <c r="L2089" s="143" t="e">
        <f>IF(ЗАПОЛНИТЬ!$F$7=1,#REF!/1000,#REF!)</f>
        <v>#REF!</v>
      </c>
      <c r="M2089" s="143" t="e">
        <f>IF(ЗАПОЛНИТЬ!$F$7=1,#REF!/1000,#REF!)</f>
        <v>#REF!</v>
      </c>
      <c r="N2089" s="143" t="e">
        <f>IF(ЗАПОЛНИТЬ!$F$7=1,#REF!/1000,#REF!)</f>
        <v>#REF!</v>
      </c>
      <c r="O2089" s="143" t="e">
        <f>IF(ЗАПОЛНИТЬ!$F$7=1,#REF!/1000,#REF!)</f>
        <v>#REF!</v>
      </c>
      <c r="P2089" s="143" t="e">
        <f>IF(ЗАПОЛНИТЬ!$F$7=1,#REF!/1000,#REF!)</f>
        <v>#REF!</v>
      </c>
      <c r="Q2089" s="143" t="e">
        <f>IF(ЗАПОЛНИТЬ!$F$7=1,#REF!/1000,#REF!)</f>
        <v>#REF!</v>
      </c>
      <c r="R2089" s="143" t="e">
        <f>IF(ЗАПОЛНИТЬ!$F$7=1,#REF!/1000,#REF!)</f>
        <v>#REF!</v>
      </c>
      <c r="S2089" s="143" t="e">
        <f>IF(ЗАПОЛНИТЬ!$F$7=1,#REF!/1000,#REF!)</f>
        <v>#REF!</v>
      </c>
      <c r="T2089" s="143" t="e">
        <f>IF(ЗАПОЛНИТЬ!$F$7=1,#REF!/1000,#REF!)</f>
        <v>#REF!</v>
      </c>
      <c r="U2089" s="143" t="e">
        <f>IF(ЗАПОЛНИТЬ!$F$7=1,#REF!/1000,#REF!)</f>
        <v>#REF!</v>
      </c>
      <c r="V2089" s="145" t="e">
        <f t="shared" ref="V2089:V2153" si="143">IF(SUM(L2089:U2089)&gt;0,1,0)</f>
        <v>#REF!</v>
      </c>
      <c r="W2089" s="145" t="e">
        <f>IF(SUM(L2089:U2089)&gt;0,1,0)</f>
        <v>#REF!</v>
      </c>
    </row>
    <row r="2090" spans="1:23">
      <c r="A2090" s="144" t="str">
        <f>ЗАПОЛНИТЬ!$B$23</f>
        <v>4</v>
      </c>
      <c r="B2090" s="144" t="str">
        <f>ЗАПОЛНИТЬ!$B$13</f>
        <v>24188344</v>
      </c>
      <c r="C2090" s="144" t="str">
        <f>ЗАПОЛНИТЬ!$B$24</f>
        <v>298</v>
      </c>
      <c r="D2090" s="144" t="str">
        <f>ЗАПОЛНИТЬ!$B$21</f>
        <v>12</v>
      </c>
      <c r="E2090" s="145"/>
      <c r="F2090" s="144" t="str">
        <f>ЗАПОЛНИТЬ!$B$22</f>
        <v>15</v>
      </c>
      <c r="G2090" s="144" t="str">
        <f>ЗАПОЛНИТЬ!$B$20</f>
        <v>040222</v>
      </c>
      <c r="H2090" s="143" t="str">
        <f>IF(ЗАПОЛНИТЬ!$F$7=1,ЗАПОЛНИТЬ!$H$9,ЗАПОЛНИТЬ!$H$10)</f>
        <v>73</v>
      </c>
      <c r="I2090" s="146" t="e">
        <f>IF(ЗАПОЛНИТЬ!$F$7=1,#REF!,#REF!)</f>
        <v>#REF!</v>
      </c>
      <c r="J2090" s="145" t="str">
        <f>IF(ЗАПОЛНИТЬ!$F$7=1,CONCATENATE(ЗАПОЛНИТЬ!$F$18,ЗАПОЛНИТЬ!$D$18),ЗАПОЛНИТЬ!$E$18)</f>
        <v>01.07.2016</v>
      </c>
      <c r="K2090" s="143" t="e">
        <f>#REF!</f>
        <v>#REF!</v>
      </c>
      <c r="L2090" s="143" t="e">
        <f>IF(ЗАПОЛНИТЬ!$F$7=1,#REF!/1000,#REF!)</f>
        <v>#REF!</v>
      </c>
      <c r="M2090" s="143" t="e">
        <f>IF(ЗАПОЛНИТЬ!$F$7=1,#REF!/1000,#REF!)</f>
        <v>#REF!</v>
      </c>
      <c r="N2090" s="143" t="e">
        <f>IF(ЗАПОЛНИТЬ!$F$7=1,#REF!/1000,#REF!)</f>
        <v>#REF!</v>
      </c>
      <c r="O2090" s="143" t="e">
        <f>IF(ЗАПОЛНИТЬ!$F$7=1,#REF!/1000,#REF!)</f>
        <v>#REF!</v>
      </c>
      <c r="P2090" s="143" t="e">
        <f>IF(ЗАПОЛНИТЬ!$F$7=1,#REF!/1000,#REF!)</f>
        <v>#REF!</v>
      </c>
      <c r="Q2090" s="143" t="e">
        <f>IF(ЗАПОЛНИТЬ!$F$7=1,#REF!/1000,#REF!)</f>
        <v>#REF!</v>
      </c>
      <c r="R2090" s="143" t="e">
        <f>IF(ЗАПОЛНИТЬ!$F$7=1,#REF!/1000,#REF!)</f>
        <v>#REF!</v>
      </c>
      <c r="S2090" s="143" t="e">
        <f>IF(ЗАПОЛНИТЬ!$F$7=1,#REF!/1000,#REF!)</f>
        <v>#REF!</v>
      </c>
      <c r="T2090" s="143" t="e">
        <f>IF(ЗАПОЛНИТЬ!$F$7=1,#REF!/1000,#REF!)</f>
        <v>#REF!</v>
      </c>
      <c r="U2090" s="143" t="e">
        <f>IF(ЗАПОЛНИТЬ!$F$7=1,#REF!/1000,#REF!)</f>
        <v>#REF!</v>
      </c>
      <c r="V2090" s="145" t="e">
        <f t="shared" si="143"/>
        <v>#REF!</v>
      </c>
      <c r="W2090" s="145" t="e">
        <f>IF(SUM(L2090:U2090)&gt;0,1,0)</f>
        <v>#REF!</v>
      </c>
    </row>
    <row r="2091" spans="1:23">
      <c r="A2091" s="144" t="str">
        <f>ЗАПОЛНИТЬ!$B$23</f>
        <v>4</v>
      </c>
      <c r="B2091" s="144" t="str">
        <f>ЗАПОЛНИТЬ!$B$13</f>
        <v>24188344</v>
      </c>
      <c r="C2091" s="144" t="str">
        <f>ЗАПОЛНИТЬ!$B$24</f>
        <v>298</v>
      </c>
      <c r="D2091" s="144" t="str">
        <f>ЗАПОЛНИТЬ!$B$21</f>
        <v>12</v>
      </c>
      <c r="E2091" s="145"/>
      <c r="F2091" s="144" t="str">
        <f>ЗАПОЛНИТЬ!$B$22</f>
        <v>15</v>
      </c>
      <c r="G2091" s="144" t="str">
        <f>ЗАПОЛНИТЬ!$B$20</f>
        <v>040222</v>
      </c>
      <c r="H2091" s="143" t="str">
        <f>IF(ЗАПОЛНИТЬ!$F$7=1,ЗАПОЛНИТЬ!$H$9,ЗАПОЛНИТЬ!$H$10)</f>
        <v>73</v>
      </c>
      <c r="I2091" s="146" t="e">
        <f>IF(ЗАПОЛНИТЬ!$F$7=1,#REF!,#REF!)</f>
        <v>#REF!</v>
      </c>
      <c r="J2091" s="145" t="str">
        <f>IF(ЗАПОЛНИТЬ!$F$7=1,CONCATENATE(ЗАПОЛНИТЬ!$F$18,ЗАПОЛНИТЬ!$D$18),ЗАПОЛНИТЬ!$E$18)</f>
        <v>01.07.2016</v>
      </c>
      <c r="K2091" s="143" t="e">
        <f>#REF!</f>
        <v>#REF!</v>
      </c>
      <c r="L2091" s="143" t="e">
        <f>IF(ЗАПОЛНИТЬ!$F$7=1,#REF!/1000,#REF!)</f>
        <v>#REF!</v>
      </c>
      <c r="M2091" s="143" t="e">
        <f>IF(ЗАПОЛНИТЬ!$F$7=1,#REF!/1000,#REF!)</f>
        <v>#REF!</v>
      </c>
      <c r="N2091" s="143" t="e">
        <f>IF(ЗАПОЛНИТЬ!$F$7=1,#REF!/1000,#REF!)</f>
        <v>#REF!</v>
      </c>
      <c r="O2091" s="143" t="e">
        <f>IF(ЗАПОЛНИТЬ!$F$7=1,#REF!/1000,#REF!)</f>
        <v>#REF!</v>
      </c>
      <c r="P2091" s="143" t="e">
        <f>IF(ЗАПОЛНИТЬ!$F$7=1,#REF!/1000,#REF!)</f>
        <v>#REF!</v>
      </c>
      <c r="Q2091" s="143" t="e">
        <f>IF(ЗАПОЛНИТЬ!$F$7=1,#REF!/1000,#REF!)</f>
        <v>#REF!</v>
      </c>
      <c r="R2091" s="143" t="e">
        <f>IF(ЗАПОЛНИТЬ!$F$7=1,#REF!/1000,#REF!)</f>
        <v>#REF!</v>
      </c>
      <c r="S2091" s="143" t="e">
        <f>IF(ЗАПОЛНИТЬ!$F$7=1,#REF!/1000,#REF!)</f>
        <v>#REF!</v>
      </c>
      <c r="T2091" s="143" t="e">
        <f>IF(ЗАПОЛНИТЬ!$F$7=1,#REF!/1000,#REF!)</f>
        <v>#REF!</v>
      </c>
      <c r="U2091" s="143" t="e">
        <f>IF(ЗАПОЛНИТЬ!$F$7=1,#REF!/1000,#REF!)</f>
        <v>#REF!</v>
      </c>
      <c r="V2091" s="145" t="e">
        <f t="shared" si="143"/>
        <v>#REF!</v>
      </c>
      <c r="W2091" s="145" t="e">
        <f>IF(SUM(L2091:U2091)&gt;0,1,0)</f>
        <v>#REF!</v>
      </c>
    </row>
    <row r="2092" spans="1:23">
      <c r="A2092" s="144" t="str">
        <f>ЗАПОЛНИТЬ!$B$23</f>
        <v>4</v>
      </c>
      <c r="B2092" s="144" t="str">
        <f>ЗАПОЛНИТЬ!$B$13</f>
        <v>24188344</v>
      </c>
      <c r="C2092" s="144" t="str">
        <f>ЗАПОЛНИТЬ!$B$24</f>
        <v>298</v>
      </c>
      <c r="D2092" s="144" t="str">
        <f>ЗАПОЛНИТЬ!$B$21</f>
        <v>12</v>
      </c>
      <c r="E2092" s="145"/>
      <c r="F2092" s="144" t="str">
        <f>ЗАПОЛНИТЬ!$B$22</f>
        <v>15</v>
      </c>
      <c r="G2092" s="144" t="str">
        <f>ЗАПОЛНИТЬ!$B$20</f>
        <v>040222</v>
      </c>
      <c r="H2092" s="143" t="str">
        <f>IF(ЗАПОЛНИТЬ!$F$7=1,ЗАПОЛНИТЬ!$H$9,ЗАПОЛНИТЬ!$H$10)</f>
        <v>73</v>
      </c>
      <c r="I2092" s="146" t="e">
        <f>IF(ЗАПОЛНИТЬ!$F$7=1,#REF!,#REF!)</f>
        <v>#REF!</v>
      </c>
      <c r="J2092" s="145" t="str">
        <f>IF(ЗАПОЛНИТЬ!$F$7=1,CONCATENATE(ЗАПОЛНИТЬ!$F$18,ЗАПОЛНИТЬ!$D$18),ЗАПОЛНИТЬ!$E$18)</f>
        <v>01.07.2016</v>
      </c>
      <c r="K2092" s="143" t="e">
        <f>#REF!</f>
        <v>#REF!</v>
      </c>
      <c r="L2092" s="143" t="e">
        <f>IF(ЗАПОЛНИТЬ!$F$7=1,#REF!/1000,#REF!)</f>
        <v>#REF!</v>
      </c>
      <c r="M2092" s="143" t="e">
        <f>IF(ЗАПОЛНИТЬ!$F$7=1,#REF!/1000,#REF!)</f>
        <v>#REF!</v>
      </c>
      <c r="N2092" s="143" t="e">
        <f>IF(ЗАПОЛНИТЬ!$F$7=1,#REF!/1000,#REF!)</f>
        <v>#REF!</v>
      </c>
      <c r="O2092" s="143" t="e">
        <f>IF(ЗАПОЛНИТЬ!$F$7=1,#REF!/1000,#REF!)</f>
        <v>#REF!</v>
      </c>
      <c r="P2092" s="143" t="e">
        <f>IF(ЗАПОЛНИТЬ!$F$7=1,#REF!/1000,#REF!)</f>
        <v>#REF!</v>
      </c>
      <c r="Q2092" s="143" t="e">
        <f>IF(ЗАПОЛНИТЬ!$F$7=1,#REF!/1000,#REF!)</f>
        <v>#REF!</v>
      </c>
      <c r="R2092" s="143" t="e">
        <f>IF(ЗАПОЛНИТЬ!$F$7=1,#REF!/1000,#REF!)</f>
        <v>#REF!</v>
      </c>
      <c r="S2092" s="143" t="e">
        <f>IF(ЗАПОЛНИТЬ!$F$7=1,#REF!/1000,#REF!)</f>
        <v>#REF!</v>
      </c>
      <c r="T2092" s="143" t="e">
        <f>IF(ЗАПОЛНИТЬ!$F$7=1,#REF!/1000,#REF!)</f>
        <v>#REF!</v>
      </c>
      <c r="U2092" s="143" t="e">
        <f>IF(ЗАПОЛНИТЬ!$F$7=1,#REF!/1000,#REF!)</f>
        <v>#REF!</v>
      </c>
      <c r="V2092" s="145" t="e">
        <f t="shared" si="143"/>
        <v>#REF!</v>
      </c>
      <c r="W2092" s="145">
        <v>0</v>
      </c>
    </row>
    <row r="2093" spans="1:23">
      <c r="A2093" s="144" t="str">
        <f>ЗАПОЛНИТЬ!$B$23</f>
        <v>4</v>
      </c>
      <c r="B2093" s="144" t="str">
        <f>ЗАПОЛНИТЬ!$B$13</f>
        <v>24188344</v>
      </c>
      <c r="C2093" s="144" t="str">
        <f>ЗАПОЛНИТЬ!$B$24</f>
        <v>298</v>
      </c>
      <c r="D2093" s="144" t="str">
        <f>ЗАПОЛНИТЬ!$B$21</f>
        <v>12</v>
      </c>
      <c r="E2093" s="145"/>
      <c r="F2093" s="144" t="str">
        <f>ЗАПОЛНИТЬ!$B$22</f>
        <v>15</v>
      </c>
      <c r="G2093" s="144" t="str">
        <f>ЗАПОЛНИТЬ!$B$20</f>
        <v>040222</v>
      </c>
      <c r="H2093" s="143" t="str">
        <f>IF(ЗАПОЛНИТЬ!$F$7=1,ЗАПОЛНИТЬ!$H$9,ЗАПОЛНИТЬ!$H$10)</f>
        <v>73</v>
      </c>
      <c r="I2093" s="146" t="e">
        <f>IF(ЗАПОЛНИТЬ!$F$7=1,#REF!,#REF!)</f>
        <v>#REF!</v>
      </c>
      <c r="J2093" s="145" t="str">
        <f>IF(ЗАПОЛНИТЬ!$F$7=1,CONCATENATE(ЗАПОЛНИТЬ!$F$18,ЗАПОЛНИТЬ!$D$18),ЗАПОЛНИТЬ!$E$18)</f>
        <v>01.07.2016</v>
      </c>
      <c r="K2093" s="143" t="e">
        <f>#REF!</f>
        <v>#REF!</v>
      </c>
      <c r="L2093" s="143" t="e">
        <f>IF(ЗАПОЛНИТЬ!$F$7=1,#REF!/1000,#REF!)</f>
        <v>#REF!</v>
      </c>
      <c r="M2093" s="143" t="e">
        <f>IF(ЗАПОЛНИТЬ!$F$7=1,#REF!/1000,#REF!)</f>
        <v>#REF!</v>
      </c>
      <c r="N2093" s="143" t="e">
        <f>IF(ЗАПОЛНИТЬ!$F$7=1,#REF!/1000,#REF!)</f>
        <v>#REF!</v>
      </c>
      <c r="O2093" s="143" t="e">
        <f>IF(ЗАПОЛНИТЬ!$F$7=1,#REF!/1000,#REF!)</f>
        <v>#REF!</v>
      </c>
      <c r="P2093" s="143" t="e">
        <f>IF(ЗАПОЛНИТЬ!$F$7=1,#REF!/1000,#REF!)</f>
        <v>#REF!</v>
      </c>
      <c r="Q2093" s="143" t="e">
        <f>IF(ЗАПОЛНИТЬ!$F$7=1,#REF!/1000,#REF!)</f>
        <v>#REF!</v>
      </c>
      <c r="R2093" s="143" t="e">
        <f>IF(ЗАПОЛНИТЬ!$F$7=1,#REF!/1000,#REF!)</f>
        <v>#REF!</v>
      </c>
      <c r="S2093" s="143" t="e">
        <f>IF(ЗАПОЛНИТЬ!$F$7=1,#REF!/1000,#REF!)</f>
        <v>#REF!</v>
      </c>
      <c r="T2093" s="143" t="e">
        <f>IF(ЗАПОЛНИТЬ!$F$7=1,#REF!/1000,#REF!)</f>
        <v>#REF!</v>
      </c>
      <c r="U2093" s="143" t="e">
        <f>IF(ЗАПОЛНИТЬ!$F$7=1,#REF!/1000,#REF!)</f>
        <v>#REF!</v>
      </c>
      <c r="V2093" s="145" t="e">
        <f t="shared" si="143"/>
        <v>#REF!</v>
      </c>
      <c r="W2093" s="145">
        <v>0</v>
      </c>
    </row>
    <row r="2094" spans="1:23">
      <c r="A2094" s="144" t="str">
        <f>ЗАПОЛНИТЬ!$B$23</f>
        <v>4</v>
      </c>
      <c r="B2094" s="144" t="str">
        <f>ЗАПОЛНИТЬ!$B$13</f>
        <v>24188344</v>
      </c>
      <c r="C2094" s="144" t="str">
        <f>ЗАПОЛНИТЬ!$B$24</f>
        <v>298</v>
      </c>
      <c r="D2094" s="144" t="str">
        <f>ЗАПОЛНИТЬ!$B$21</f>
        <v>12</v>
      </c>
      <c r="E2094" s="145"/>
      <c r="F2094" s="144" t="str">
        <f>ЗАПОЛНИТЬ!$B$22</f>
        <v>15</v>
      </c>
      <c r="G2094" s="144" t="str">
        <f>ЗАПОЛНИТЬ!$B$20</f>
        <v>040222</v>
      </c>
      <c r="H2094" s="143" t="str">
        <f>IF(ЗАПОЛНИТЬ!$F$7=1,ЗАПОЛНИТЬ!$H$9,ЗАПОЛНИТЬ!$H$10)</f>
        <v>73</v>
      </c>
      <c r="I2094" s="146" t="e">
        <f>IF(ЗАПОЛНИТЬ!$F$7=1,#REF!,#REF!)</f>
        <v>#REF!</v>
      </c>
      <c r="J2094" s="145" t="str">
        <f>IF(ЗАПОЛНИТЬ!$F$7=1,CONCATENATE(ЗАПОЛНИТЬ!$F$18,ЗАПОЛНИТЬ!$D$18),ЗАПОЛНИТЬ!$E$18)</f>
        <v>01.07.2016</v>
      </c>
      <c r="K2094" s="143" t="e">
        <f>#REF!</f>
        <v>#REF!</v>
      </c>
      <c r="L2094" s="143" t="e">
        <f>IF(ЗАПОЛНИТЬ!$F$7=1,#REF!/1000,#REF!)</f>
        <v>#REF!</v>
      </c>
      <c r="M2094" s="143" t="e">
        <f>IF(ЗАПОЛНИТЬ!$F$7=1,#REF!/1000,#REF!)</f>
        <v>#REF!</v>
      </c>
      <c r="N2094" s="143" t="e">
        <f>IF(ЗАПОЛНИТЬ!$F$7=1,#REF!/1000,#REF!)</f>
        <v>#REF!</v>
      </c>
      <c r="O2094" s="143" t="e">
        <f>IF(ЗАПОЛНИТЬ!$F$7=1,#REF!/1000,#REF!)</f>
        <v>#REF!</v>
      </c>
      <c r="P2094" s="143" t="e">
        <f>IF(ЗАПОЛНИТЬ!$F$7=1,#REF!/1000,#REF!)</f>
        <v>#REF!</v>
      </c>
      <c r="Q2094" s="143" t="e">
        <f>IF(ЗАПОЛНИТЬ!$F$7=1,#REF!/1000,#REF!)</f>
        <v>#REF!</v>
      </c>
      <c r="R2094" s="143" t="e">
        <f>IF(ЗАПОЛНИТЬ!$F$7=1,#REF!/1000,#REF!)</f>
        <v>#REF!</v>
      </c>
      <c r="S2094" s="143" t="e">
        <f>IF(ЗАПОЛНИТЬ!$F$7=1,#REF!/1000,#REF!)</f>
        <v>#REF!</v>
      </c>
      <c r="T2094" s="143" t="e">
        <f>IF(ЗАПОЛНИТЬ!$F$7=1,#REF!/1000,#REF!)</f>
        <v>#REF!</v>
      </c>
      <c r="U2094" s="143" t="e">
        <f>IF(ЗАПОЛНИТЬ!$F$7=1,#REF!/1000,#REF!)</f>
        <v>#REF!</v>
      </c>
      <c r="V2094" s="145" t="e">
        <f t="shared" si="143"/>
        <v>#REF!</v>
      </c>
      <c r="W2094" s="145" t="e">
        <f>IF(SUM(L2094:U2094)&gt;0,1,0)</f>
        <v>#REF!</v>
      </c>
    </row>
    <row r="2095" spans="1:23">
      <c r="A2095" s="144" t="str">
        <f>ЗАПОЛНИТЬ!$B$23</f>
        <v>4</v>
      </c>
      <c r="B2095" s="144" t="str">
        <f>ЗАПОЛНИТЬ!$B$13</f>
        <v>24188344</v>
      </c>
      <c r="C2095" s="144" t="str">
        <f>ЗАПОЛНИТЬ!$B$24</f>
        <v>298</v>
      </c>
      <c r="D2095" s="144" t="str">
        <f>ЗАПОЛНИТЬ!$B$21</f>
        <v>12</v>
      </c>
      <c r="E2095" s="145"/>
      <c r="F2095" s="144" t="str">
        <f>ЗАПОЛНИТЬ!$B$22</f>
        <v>15</v>
      </c>
      <c r="G2095" s="144" t="str">
        <f>ЗАПОЛНИТЬ!$B$20</f>
        <v>040222</v>
      </c>
      <c r="H2095" s="143" t="str">
        <f>IF(ЗАПОЛНИТЬ!$F$7=1,ЗАПОЛНИТЬ!$H$9,ЗАПОЛНИТЬ!$H$10)</f>
        <v>73</v>
      </c>
      <c r="I2095" s="146" t="e">
        <f>IF(ЗАПОЛНИТЬ!$F$7=1,#REF!,#REF!)</f>
        <v>#REF!</v>
      </c>
      <c r="J2095" s="145" t="str">
        <f>IF(ЗАПОЛНИТЬ!$F$7=1,CONCATENATE(ЗАПОЛНИТЬ!$F$18,ЗАПОЛНИТЬ!$D$18),ЗАПОЛНИТЬ!$E$18)</f>
        <v>01.07.2016</v>
      </c>
      <c r="K2095" s="143" t="e">
        <f>#REF!</f>
        <v>#REF!</v>
      </c>
      <c r="L2095" s="143" t="e">
        <f>IF(ЗАПОЛНИТЬ!$F$7=1,#REF!/1000,#REF!)</f>
        <v>#REF!</v>
      </c>
      <c r="M2095" s="143" t="e">
        <f>IF(ЗАПОЛНИТЬ!$F$7=1,#REF!/1000,#REF!)</f>
        <v>#REF!</v>
      </c>
      <c r="N2095" s="143" t="e">
        <f>IF(ЗАПОЛНИТЬ!$F$7=1,#REF!/1000,#REF!)</f>
        <v>#REF!</v>
      </c>
      <c r="O2095" s="143" t="e">
        <f>IF(ЗАПОЛНИТЬ!$F$7=1,#REF!/1000,#REF!)</f>
        <v>#REF!</v>
      </c>
      <c r="P2095" s="143" t="e">
        <f>IF(ЗАПОЛНИТЬ!$F$7=1,#REF!/1000,#REF!)</f>
        <v>#REF!</v>
      </c>
      <c r="Q2095" s="143" t="e">
        <f>IF(ЗАПОЛНИТЬ!$F$7=1,#REF!/1000,#REF!)</f>
        <v>#REF!</v>
      </c>
      <c r="R2095" s="143" t="e">
        <f>IF(ЗАПОЛНИТЬ!$F$7=1,#REF!/1000,#REF!)</f>
        <v>#REF!</v>
      </c>
      <c r="S2095" s="143" t="e">
        <f>IF(ЗАПОЛНИТЬ!$F$7=1,#REF!/1000,#REF!)</f>
        <v>#REF!</v>
      </c>
      <c r="T2095" s="143" t="e">
        <f>IF(ЗАПОЛНИТЬ!$F$7=1,#REF!/1000,#REF!)</f>
        <v>#REF!</v>
      </c>
      <c r="U2095" s="143" t="e">
        <f>IF(ЗАПОЛНИТЬ!$F$7=1,#REF!/1000,#REF!)</f>
        <v>#REF!</v>
      </c>
      <c r="V2095" s="145" t="e">
        <f t="shared" si="143"/>
        <v>#REF!</v>
      </c>
      <c r="W2095" s="145">
        <v>0</v>
      </c>
    </row>
    <row r="2096" spans="1:23">
      <c r="A2096" s="144" t="str">
        <f>ЗАПОЛНИТЬ!$B$23</f>
        <v>4</v>
      </c>
      <c r="B2096" s="144" t="str">
        <f>ЗАПОЛНИТЬ!$B$13</f>
        <v>24188344</v>
      </c>
      <c r="C2096" s="144" t="str">
        <f>ЗАПОЛНИТЬ!$B$24</f>
        <v>298</v>
      </c>
      <c r="D2096" s="144" t="str">
        <f>ЗАПОЛНИТЬ!$B$21</f>
        <v>12</v>
      </c>
      <c r="E2096" s="145"/>
      <c r="F2096" s="144" t="str">
        <f>ЗАПОЛНИТЬ!$B$22</f>
        <v>15</v>
      </c>
      <c r="G2096" s="144" t="str">
        <f>ЗАПОЛНИТЬ!$B$20</f>
        <v>040222</v>
      </c>
      <c r="H2096" s="143" t="str">
        <f>IF(ЗАПОЛНИТЬ!$F$7=1,ЗАПОЛНИТЬ!$H$9,ЗАПОЛНИТЬ!$H$10)</f>
        <v>73</v>
      </c>
      <c r="I2096" s="146" t="e">
        <f>IF(ЗАПОЛНИТЬ!$F$7=1,#REF!,#REF!)</f>
        <v>#REF!</v>
      </c>
      <c r="J2096" s="145" t="str">
        <f>IF(ЗАПОЛНИТЬ!$F$7=1,CONCATENATE(ЗАПОЛНИТЬ!$F$18,ЗАПОЛНИТЬ!$D$18),ЗАПОЛНИТЬ!$E$18)</f>
        <v>01.07.2016</v>
      </c>
      <c r="K2096" s="143" t="e">
        <f>#REF!</f>
        <v>#REF!</v>
      </c>
      <c r="L2096" s="143" t="e">
        <f>IF(ЗАПОЛНИТЬ!$F$7=1,#REF!/1000,#REF!)</f>
        <v>#REF!</v>
      </c>
      <c r="M2096" s="143" t="e">
        <f>IF(ЗАПОЛНИТЬ!$F$7=1,#REF!/1000,#REF!)</f>
        <v>#REF!</v>
      </c>
      <c r="N2096" s="143" t="e">
        <f>IF(ЗАПОЛНИТЬ!$F$7=1,#REF!/1000,#REF!)</f>
        <v>#REF!</v>
      </c>
      <c r="O2096" s="143" t="e">
        <f>IF(ЗАПОЛНИТЬ!$F$7=1,#REF!/1000,#REF!)</f>
        <v>#REF!</v>
      </c>
      <c r="P2096" s="143" t="e">
        <f>IF(ЗАПОЛНИТЬ!$F$7=1,#REF!/1000,#REF!)</f>
        <v>#REF!</v>
      </c>
      <c r="Q2096" s="143" t="e">
        <f>IF(ЗАПОЛНИТЬ!$F$7=1,#REF!/1000,#REF!)</f>
        <v>#REF!</v>
      </c>
      <c r="R2096" s="143" t="e">
        <f>IF(ЗАПОЛНИТЬ!$F$7=1,#REF!/1000,#REF!)</f>
        <v>#REF!</v>
      </c>
      <c r="S2096" s="143" t="e">
        <f>IF(ЗАПОЛНИТЬ!$F$7=1,#REF!/1000,#REF!)</f>
        <v>#REF!</v>
      </c>
      <c r="T2096" s="143" t="e">
        <f>IF(ЗАПОЛНИТЬ!$F$7=1,#REF!/1000,#REF!)</f>
        <v>#REF!</v>
      </c>
      <c r="U2096" s="143" t="e">
        <f>IF(ЗАПОЛНИТЬ!$F$7=1,#REF!/1000,#REF!)</f>
        <v>#REF!</v>
      </c>
      <c r="V2096" s="145" t="e">
        <f t="shared" si="143"/>
        <v>#REF!</v>
      </c>
      <c r="W2096" s="145" t="e">
        <f>IF(SUM(L2096:U2096)&gt;0,1,0)</f>
        <v>#REF!</v>
      </c>
    </row>
    <row r="2097" spans="1:23">
      <c r="A2097" s="144" t="str">
        <f>ЗАПОЛНИТЬ!$B$23</f>
        <v>4</v>
      </c>
      <c r="B2097" s="144" t="str">
        <f>ЗАПОЛНИТЬ!$B$13</f>
        <v>24188344</v>
      </c>
      <c r="C2097" s="144" t="str">
        <f>ЗАПОЛНИТЬ!$B$24</f>
        <v>298</v>
      </c>
      <c r="D2097" s="144" t="str">
        <f>ЗАПОЛНИТЬ!$B$21</f>
        <v>12</v>
      </c>
      <c r="E2097" s="145"/>
      <c r="F2097" s="144" t="str">
        <f>ЗАПОЛНИТЬ!$B$22</f>
        <v>15</v>
      </c>
      <c r="G2097" s="144" t="str">
        <f>ЗАПОЛНИТЬ!$B$20</f>
        <v>040222</v>
      </c>
      <c r="H2097" s="143" t="str">
        <f>IF(ЗАПОЛНИТЬ!$F$7=1,ЗАПОЛНИТЬ!$H$9,ЗАПОЛНИТЬ!$H$10)</f>
        <v>73</v>
      </c>
      <c r="I2097" s="146" t="e">
        <f>IF(ЗАПОЛНИТЬ!$F$7=1,#REF!,#REF!)</f>
        <v>#REF!</v>
      </c>
      <c r="J2097" s="145" t="str">
        <f>IF(ЗАПОЛНИТЬ!$F$7=1,CONCATENATE(ЗАПОЛНИТЬ!$F$18,ЗАПОЛНИТЬ!$D$18),ЗАПОЛНИТЬ!$E$18)</f>
        <v>01.07.2016</v>
      </c>
      <c r="K2097" s="143" t="e">
        <f>#REF!</f>
        <v>#REF!</v>
      </c>
      <c r="L2097" s="143" t="e">
        <f>IF(ЗАПОЛНИТЬ!$F$7=1,#REF!/1000,#REF!)</f>
        <v>#REF!</v>
      </c>
      <c r="M2097" s="143" t="e">
        <f>IF(ЗАПОЛНИТЬ!$F$7=1,#REF!/1000,#REF!)</f>
        <v>#REF!</v>
      </c>
      <c r="N2097" s="143" t="e">
        <f>IF(ЗАПОЛНИТЬ!$F$7=1,#REF!/1000,#REF!)</f>
        <v>#REF!</v>
      </c>
      <c r="O2097" s="143" t="e">
        <f>IF(ЗАПОЛНИТЬ!$F$7=1,#REF!/1000,#REF!)</f>
        <v>#REF!</v>
      </c>
      <c r="P2097" s="143" t="e">
        <f>IF(ЗАПОЛНИТЬ!$F$7=1,#REF!/1000,#REF!)</f>
        <v>#REF!</v>
      </c>
      <c r="Q2097" s="143" t="e">
        <f>IF(ЗАПОЛНИТЬ!$F$7=1,#REF!/1000,#REF!)</f>
        <v>#REF!</v>
      </c>
      <c r="R2097" s="143" t="e">
        <f>IF(ЗАПОЛНИТЬ!$F$7=1,#REF!/1000,#REF!)</f>
        <v>#REF!</v>
      </c>
      <c r="S2097" s="143" t="e">
        <f>IF(ЗАПОЛНИТЬ!$F$7=1,#REF!/1000,#REF!)</f>
        <v>#REF!</v>
      </c>
      <c r="T2097" s="143" t="e">
        <f>IF(ЗАПОЛНИТЬ!$F$7=1,#REF!/1000,#REF!)</f>
        <v>#REF!</v>
      </c>
      <c r="U2097" s="143" t="e">
        <f>IF(ЗАПОЛНИТЬ!$F$7=1,#REF!/1000,#REF!)</f>
        <v>#REF!</v>
      </c>
      <c r="V2097" s="145" t="e">
        <f t="shared" si="143"/>
        <v>#REF!</v>
      </c>
      <c r="W2097" s="145" t="e">
        <f>IF(SUM(L2097:U2097)&gt;0,1,0)</f>
        <v>#REF!</v>
      </c>
    </row>
    <row r="2098" spans="1:23">
      <c r="A2098" s="144" t="str">
        <f>ЗАПОЛНИТЬ!$B$23</f>
        <v>4</v>
      </c>
      <c r="B2098" s="144" t="str">
        <f>ЗАПОЛНИТЬ!$B$13</f>
        <v>24188344</v>
      </c>
      <c r="C2098" s="144" t="str">
        <f>ЗАПОЛНИТЬ!$B$24</f>
        <v>298</v>
      </c>
      <c r="D2098" s="144" t="str">
        <f>ЗАПОЛНИТЬ!$B$21</f>
        <v>12</v>
      </c>
      <c r="E2098" s="145"/>
      <c r="F2098" s="144" t="str">
        <f>ЗАПОЛНИТЬ!$B$22</f>
        <v>15</v>
      </c>
      <c r="G2098" s="144" t="str">
        <f>ЗАПОЛНИТЬ!$B$20</f>
        <v>040222</v>
      </c>
      <c r="H2098" s="143" t="str">
        <f>IF(ЗАПОЛНИТЬ!$F$7=1,ЗАПОЛНИТЬ!$H$9,ЗАПОЛНИТЬ!$H$10)</f>
        <v>73</v>
      </c>
      <c r="I2098" s="146" t="e">
        <f>IF(ЗАПОЛНИТЬ!$F$7=1,#REF!,#REF!)</f>
        <v>#REF!</v>
      </c>
      <c r="J2098" s="145" t="str">
        <f>IF(ЗАПОЛНИТЬ!$F$7=1,CONCATENATE(ЗАПОЛНИТЬ!$F$18,ЗАПОЛНИТЬ!$D$18),ЗАПОЛНИТЬ!$E$18)</f>
        <v>01.07.2016</v>
      </c>
      <c r="K2098" s="143" t="e">
        <f>#REF!</f>
        <v>#REF!</v>
      </c>
      <c r="L2098" s="143" t="e">
        <f>IF(ЗАПОЛНИТЬ!$F$7=1,#REF!/1000,#REF!)</f>
        <v>#REF!</v>
      </c>
      <c r="M2098" s="143" t="e">
        <f>IF(ЗАПОЛНИТЬ!$F$7=1,#REF!/1000,#REF!)</f>
        <v>#REF!</v>
      </c>
      <c r="N2098" s="143" t="e">
        <f>IF(ЗАПОЛНИТЬ!$F$7=1,#REF!/1000,#REF!)</f>
        <v>#REF!</v>
      </c>
      <c r="O2098" s="143" t="e">
        <f>IF(ЗАПОЛНИТЬ!$F$7=1,#REF!/1000,#REF!)</f>
        <v>#REF!</v>
      </c>
      <c r="P2098" s="143" t="e">
        <f>IF(ЗАПОЛНИТЬ!$F$7=1,#REF!/1000,#REF!)</f>
        <v>#REF!</v>
      </c>
      <c r="Q2098" s="143" t="e">
        <f>IF(ЗАПОЛНИТЬ!$F$7=1,#REF!/1000,#REF!)</f>
        <v>#REF!</v>
      </c>
      <c r="R2098" s="143" t="e">
        <f>IF(ЗАПОЛНИТЬ!$F$7=1,#REF!/1000,#REF!)</f>
        <v>#REF!</v>
      </c>
      <c r="S2098" s="143" t="e">
        <f>IF(ЗАПОЛНИТЬ!$F$7=1,#REF!/1000,#REF!)</f>
        <v>#REF!</v>
      </c>
      <c r="T2098" s="143" t="e">
        <f>IF(ЗАПОЛНИТЬ!$F$7=1,#REF!/1000,#REF!)</f>
        <v>#REF!</v>
      </c>
      <c r="U2098" s="143" t="e">
        <f>IF(ЗАПОЛНИТЬ!$F$7=1,#REF!/1000,#REF!)</f>
        <v>#REF!</v>
      </c>
      <c r="V2098" s="145" t="e">
        <f t="shared" si="143"/>
        <v>#REF!</v>
      </c>
      <c r="W2098" s="145">
        <v>0</v>
      </c>
    </row>
    <row r="2099" spans="1:23">
      <c r="A2099" s="144" t="str">
        <f>ЗАПОЛНИТЬ!$B$23</f>
        <v>4</v>
      </c>
      <c r="B2099" s="144" t="str">
        <f>ЗАПОЛНИТЬ!$B$13</f>
        <v>24188344</v>
      </c>
      <c r="C2099" s="144" t="str">
        <f>ЗАПОЛНИТЬ!$B$24</f>
        <v>298</v>
      </c>
      <c r="D2099" s="144" t="str">
        <f>ЗАПОЛНИТЬ!$B$21</f>
        <v>12</v>
      </c>
      <c r="E2099" s="145"/>
      <c r="F2099" s="144" t="str">
        <f>ЗАПОЛНИТЬ!$B$22</f>
        <v>15</v>
      </c>
      <c r="G2099" s="144" t="str">
        <f>ЗАПОЛНИТЬ!$B$20</f>
        <v>040222</v>
      </c>
      <c r="H2099" s="143" t="str">
        <f>IF(ЗАПОЛНИТЬ!$F$7=1,ЗАПОЛНИТЬ!$H$9,ЗАПОЛНИТЬ!$H$10)</f>
        <v>73</v>
      </c>
      <c r="I2099" s="146" t="e">
        <f>IF(ЗАПОЛНИТЬ!$F$7=1,#REF!,#REF!)</f>
        <v>#REF!</v>
      </c>
      <c r="J2099" s="145" t="str">
        <f>IF(ЗАПОЛНИТЬ!$F$7=1,CONCATENATE(ЗАПОЛНИТЬ!$F$18,ЗАПОЛНИТЬ!$D$18),ЗАПОЛНИТЬ!$E$18)</f>
        <v>01.07.2016</v>
      </c>
      <c r="K2099" s="143" t="e">
        <f>#REF!</f>
        <v>#REF!</v>
      </c>
      <c r="L2099" s="143" t="e">
        <f>IF(ЗАПОЛНИТЬ!$F$7=1,#REF!/1000,#REF!)</f>
        <v>#REF!</v>
      </c>
      <c r="M2099" s="143" t="e">
        <f>IF(ЗАПОЛНИТЬ!$F$7=1,#REF!/1000,#REF!)</f>
        <v>#REF!</v>
      </c>
      <c r="N2099" s="143" t="e">
        <f>IF(ЗАПОЛНИТЬ!$F$7=1,#REF!/1000,#REF!)</f>
        <v>#REF!</v>
      </c>
      <c r="O2099" s="143" t="e">
        <f>IF(ЗАПОЛНИТЬ!$F$7=1,#REF!/1000,#REF!)</f>
        <v>#REF!</v>
      </c>
      <c r="P2099" s="143" t="e">
        <f>IF(ЗАПОЛНИТЬ!$F$7=1,#REF!/1000,#REF!)</f>
        <v>#REF!</v>
      </c>
      <c r="Q2099" s="143" t="e">
        <f>IF(ЗАПОЛНИТЬ!$F$7=1,#REF!/1000,#REF!)</f>
        <v>#REF!</v>
      </c>
      <c r="R2099" s="143" t="e">
        <f>IF(ЗАПОЛНИТЬ!$F$7=1,#REF!/1000,#REF!)</f>
        <v>#REF!</v>
      </c>
      <c r="S2099" s="143" t="e">
        <f>IF(ЗАПОЛНИТЬ!$F$7=1,#REF!/1000,#REF!)</f>
        <v>#REF!</v>
      </c>
      <c r="T2099" s="143" t="e">
        <f>IF(ЗАПОЛНИТЬ!$F$7=1,#REF!/1000,#REF!)</f>
        <v>#REF!</v>
      </c>
      <c r="U2099" s="143" t="e">
        <f>IF(ЗАПОЛНИТЬ!$F$7=1,#REF!/1000,#REF!)</f>
        <v>#REF!</v>
      </c>
      <c r="V2099" s="145" t="e">
        <f t="shared" si="143"/>
        <v>#REF!</v>
      </c>
      <c r="W2099" s="145" t="e">
        <f>IF(SUM(L2099:U2099)&gt;0,1,0)</f>
        <v>#REF!</v>
      </c>
    </row>
    <row r="2100" spans="1:23">
      <c r="A2100" s="144" t="str">
        <f>ЗАПОЛНИТЬ!$B$23</f>
        <v>4</v>
      </c>
      <c r="B2100" s="144" t="str">
        <f>ЗАПОЛНИТЬ!$B$13</f>
        <v>24188344</v>
      </c>
      <c r="C2100" s="144" t="str">
        <f>ЗАПОЛНИТЬ!$B$24</f>
        <v>298</v>
      </c>
      <c r="D2100" s="144" t="str">
        <f>ЗАПОЛНИТЬ!$B$21</f>
        <v>12</v>
      </c>
      <c r="E2100" s="145"/>
      <c r="F2100" s="144" t="str">
        <f>ЗАПОЛНИТЬ!$B$22</f>
        <v>15</v>
      </c>
      <c r="G2100" s="144" t="str">
        <f>ЗАПОЛНИТЬ!$B$20</f>
        <v>040222</v>
      </c>
      <c r="H2100" s="143" t="str">
        <f>IF(ЗАПОЛНИТЬ!$F$7=1,ЗАПОЛНИТЬ!$H$9,ЗАПОЛНИТЬ!$H$10)</f>
        <v>73</v>
      </c>
      <c r="I2100" s="146" t="e">
        <f>IF(ЗАПОЛНИТЬ!$F$7=1,#REF!,#REF!)</f>
        <v>#REF!</v>
      </c>
      <c r="J2100" s="145" t="str">
        <f>IF(ЗАПОЛНИТЬ!$F$7=1,CONCATENATE(ЗАПОЛНИТЬ!$F$18,ЗАПОЛНИТЬ!$D$18),ЗАПОЛНИТЬ!$E$18)</f>
        <v>01.07.2016</v>
      </c>
      <c r="K2100" s="143" t="e">
        <f>#REF!</f>
        <v>#REF!</v>
      </c>
      <c r="L2100" s="143" t="e">
        <f>IF(ЗАПОЛНИТЬ!$F$7=1,#REF!/1000,#REF!)</f>
        <v>#REF!</v>
      </c>
      <c r="M2100" s="143" t="e">
        <f>IF(ЗАПОЛНИТЬ!$F$7=1,#REF!/1000,#REF!)</f>
        <v>#REF!</v>
      </c>
      <c r="N2100" s="143" t="e">
        <f>IF(ЗАПОЛНИТЬ!$F$7=1,#REF!/1000,#REF!)</f>
        <v>#REF!</v>
      </c>
      <c r="O2100" s="143" t="e">
        <f>IF(ЗАПОЛНИТЬ!$F$7=1,#REF!/1000,#REF!)</f>
        <v>#REF!</v>
      </c>
      <c r="P2100" s="143" t="e">
        <f>IF(ЗАПОЛНИТЬ!$F$7=1,#REF!/1000,#REF!)</f>
        <v>#REF!</v>
      </c>
      <c r="Q2100" s="143" t="e">
        <f>IF(ЗАПОЛНИТЬ!$F$7=1,#REF!/1000,#REF!)</f>
        <v>#REF!</v>
      </c>
      <c r="R2100" s="143" t="e">
        <f>IF(ЗАПОЛНИТЬ!$F$7=1,#REF!/1000,#REF!)</f>
        <v>#REF!</v>
      </c>
      <c r="S2100" s="143" t="e">
        <f>IF(ЗАПОЛНИТЬ!$F$7=1,#REF!/1000,#REF!)</f>
        <v>#REF!</v>
      </c>
      <c r="T2100" s="143" t="e">
        <f>IF(ЗАПОЛНИТЬ!$F$7=1,#REF!/1000,#REF!)</f>
        <v>#REF!</v>
      </c>
      <c r="U2100" s="143" t="e">
        <f>IF(ЗАПОЛНИТЬ!$F$7=1,#REF!/1000,#REF!)</f>
        <v>#REF!</v>
      </c>
      <c r="V2100" s="145" t="e">
        <f t="shared" si="143"/>
        <v>#REF!</v>
      </c>
      <c r="W2100" s="145" t="e">
        <f>IF(SUM(L2100:U2100)&gt;0,1,0)</f>
        <v>#REF!</v>
      </c>
    </row>
    <row r="2101" spans="1:23">
      <c r="A2101" s="144" t="str">
        <f>ЗАПОЛНИТЬ!$B$23</f>
        <v>4</v>
      </c>
      <c r="B2101" s="144" t="str">
        <f>ЗАПОЛНИТЬ!$B$13</f>
        <v>24188344</v>
      </c>
      <c r="C2101" s="144" t="str">
        <f>ЗАПОЛНИТЬ!$B$24</f>
        <v>298</v>
      </c>
      <c r="D2101" s="144" t="str">
        <f>ЗАПОЛНИТЬ!$B$21</f>
        <v>12</v>
      </c>
      <c r="E2101" s="145"/>
      <c r="F2101" s="144" t="str">
        <f>ЗАПОЛНИТЬ!$B$22</f>
        <v>15</v>
      </c>
      <c r="G2101" s="144" t="str">
        <f>ЗАПОЛНИТЬ!$B$20</f>
        <v>040222</v>
      </c>
      <c r="H2101" s="143" t="str">
        <f>IF(ЗАПОЛНИТЬ!$F$7=1,ЗАПОЛНИТЬ!$H$9,ЗАПОЛНИТЬ!$H$10)</f>
        <v>73</v>
      </c>
      <c r="I2101" s="146" t="e">
        <f>IF(ЗАПОЛНИТЬ!$F$7=1,#REF!,#REF!)</f>
        <v>#REF!</v>
      </c>
      <c r="J2101" s="145" t="str">
        <f>IF(ЗАПОЛНИТЬ!$F$7=1,CONCATENATE(ЗАПОЛНИТЬ!$F$18,ЗАПОЛНИТЬ!$D$18),ЗАПОЛНИТЬ!$E$18)</f>
        <v>01.07.2016</v>
      </c>
      <c r="K2101" s="143" t="e">
        <f>#REF!</f>
        <v>#REF!</v>
      </c>
      <c r="L2101" s="143" t="e">
        <f>IF(ЗАПОЛНИТЬ!$F$7=1,#REF!/1000,#REF!)</f>
        <v>#REF!</v>
      </c>
      <c r="M2101" s="143" t="e">
        <f>IF(ЗАПОЛНИТЬ!$F$7=1,#REF!/1000,#REF!)</f>
        <v>#REF!</v>
      </c>
      <c r="N2101" s="143" t="e">
        <f>IF(ЗАПОЛНИТЬ!$F$7=1,#REF!/1000,#REF!)</f>
        <v>#REF!</v>
      </c>
      <c r="O2101" s="143" t="e">
        <f>IF(ЗАПОЛНИТЬ!$F$7=1,#REF!/1000,#REF!)</f>
        <v>#REF!</v>
      </c>
      <c r="P2101" s="143" t="e">
        <f>IF(ЗАПОЛНИТЬ!$F$7=1,#REF!/1000,#REF!)</f>
        <v>#REF!</v>
      </c>
      <c r="Q2101" s="143" t="e">
        <f>IF(ЗАПОЛНИТЬ!$F$7=1,#REF!/1000,#REF!)</f>
        <v>#REF!</v>
      </c>
      <c r="R2101" s="143" t="e">
        <f>IF(ЗАПОЛНИТЬ!$F$7=1,#REF!/1000,#REF!)</f>
        <v>#REF!</v>
      </c>
      <c r="S2101" s="143" t="e">
        <f>IF(ЗАПОЛНИТЬ!$F$7=1,#REF!/1000,#REF!)</f>
        <v>#REF!</v>
      </c>
      <c r="T2101" s="143" t="e">
        <f>IF(ЗАПОЛНИТЬ!$F$7=1,#REF!/1000,#REF!)</f>
        <v>#REF!</v>
      </c>
      <c r="U2101" s="143" t="e">
        <f>IF(ЗАПОЛНИТЬ!$F$7=1,#REF!/1000,#REF!)</f>
        <v>#REF!</v>
      </c>
      <c r="V2101" s="145" t="e">
        <f t="shared" si="143"/>
        <v>#REF!</v>
      </c>
      <c r="W2101" s="145">
        <v>0</v>
      </c>
    </row>
    <row r="2102" spans="1:23">
      <c r="A2102" s="144" t="str">
        <f>ЗАПОЛНИТЬ!$B$23</f>
        <v>4</v>
      </c>
      <c r="B2102" s="144" t="str">
        <f>ЗАПОЛНИТЬ!$B$13</f>
        <v>24188344</v>
      </c>
      <c r="C2102" s="144" t="str">
        <f>ЗАПОЛНИТЬ!$B$24</f>
        <v>298</v>
      </c>
      <c r="D2102" s="144" t="str">
        <f>ЗАПОЛНИТЬ!$B$21</f>
        <v>12</v>
      </c>
      <c r="E2102" s="145"/>
      <c r="F2102" s="144" t="str">
        <f>ЗАПОЛНИТЬ!$B$22</f>
        <v>15</v>
      </c>
      <c r="G2102" s="144" t="str">
        <f>ЗАПОЛНИТЬ!$B$20</f>
        <v>040222</v>
      </c>
      <c r="H2102" s="143" t="str">
        <f>IF(ЗАПОЛНИТЬ!$F$7=1,ЗАПОЛНИТЬ!$H$9,ЗАПОЛНИТЬ!$H$10)</f>
        <v>73</v>
      </c>
      <c r="I2102" s="146" t="e">
        <f>IF(ЗАПОЛНИТЬ!$F$7=1,#REF!,#REF!)</f>
        <v>#REF!</v>
      </c>
      <c r="J2102" s="145" t="str">
        <f>IF(ЗАПОЛНИТЬ!$F$7=1,CONCATENATE(ЗАПОЛНИТЬ!$F$18,ЗАПОЛНИТЬ!$D$18),ЗАПОЛНИТЬ!$E$18)</f>
        <v>01.07.2016</v>
      </c>
      <c r="K2102" s="143" t="e">
        <f>#REF!</f>
        <v>#REF!</v>
      </c>
      <c r="L2102" s="143" t="e">
        <f>IF(ЗАПОЛНИТЬ!$F$7=1,#REF!/1000,#REF!)</f>
        <v>#REF!</v>
      </c>
      <c r="M2102" s="143" t="e">
        <f>IF(ЗАПОЛНИТЬ!$F$7=1,#REF!/1000,#REF!)</f>
        <v>#REF!</v>
      </c>
      <c r="N2102" s="143" t="e">
        <f>IF(ЗАПОЛНИТЬ!$F$7=1,#REF!/1000,#REF!)</f>
        <v>#REF!</v>
      </c>
      <c r="O2102" s="143" t="e">
        <f>IF(ЗАПОЛНИТЬ!$F$7=1,#REF!/1000,#REF!)</f>
        <v>#REF!</v>
      </c>
      <c r="P2102" s="143" t="e">
        <f>IF(ЗАПОЛНИТЬ!$F$7=1,#REF!/1000,#REF!)</f>
        <v>#REF!</v>
      </c>
      <c r="Q2102" s="143" t="e">
        <f>IF(ЗАПОЛНИТЬ!$F$7=1,#REF!/1000,#REF!)</f>
        <v>#REF!</v>
      </c>
      <c r="R2102" s="143" t="e">
        <f>IF(ЗАПОЛНИТЬ!$F$7=1,#REF!/1000,#REF!)</f>
        <v>#REF!</v>
      </c>
      <c r="S2102" s="143" t="e">
        <f>IF(ЗАПОЛНИТЬ!$F$7=1,#REF!/1000,#REF!)</f>
        <v>#REF!</v>
      </c>
      <c r="T2102" s="143" t="e">
        <f>IF(ЗАПОЛНИТЬ!$F$7=1,#REF!/1000,#REF!)</f>
        <v>#REF!</v>
      </c>
      <c r="U2102" s="143" t="e">
        <f>IF(ЗАПОЛНИТЬ!$F$7=1,#REF!/1000,#REF!)</f>
        <v>#REF!</v>
      </c>
      <c r="V2102" s="145" t="e">
        <f t="shared" si="143"/>
        <v>#REF!</v>
      </c>
      <c r="W2102" s="145" t="e">
        <f>IF(SUM(L2102:U2102)&gt;0,1,0)</f>
        <v>#REF!</v>
      </c>
    </row>
    <row r="2103" spans="1:23">
      <c r="A2103" s="144" t="str">
        <f>ЗАПОЛНИТЬ!$B$23</f>
        <v>4</v>
      </c>
      <c r="B2103" s="144" t="str">
        <f>ЗАПОЛНИТЬ!$B$13</f>
        <v>24188344</v>
      </c>
      <c r="C2103" s="144" t="str">
        <f>ЗАПОЛНИТЬ!$B$24</f>
        <v>298</v>
      </c>
      <c r="D2103" s="144" t="str">
        <f>ЗАПОЛНИТЬ!$B$21</f>
        <v>12</v>
      </c>
      <c r="E2103" s="145"/>
      <c r="F2103" s="144" t="str">
        <f>ЗАПОЛНИТЬ!$B$22</f>
        <v>15</v>
      </c>
      <c r="G2103" s="144" t="str">
        <f>ЗАПОЛНИТЬ!$B$20</f>
        <v>040222</v>
      </c>
      <c r="H2103" s="143" t="str">
        <f>IF(ЗАПОЛНИТЬ!$F$7=1,ЗАПОЛНИТЬ!$H$9,ЗАПОЛНИТЬ!$H$10)</f>
        <v>73</v>
      </c>
      <c r="I2103" s="146" t="e">
        <f>IF(ЗАПОЛНИТЬ!$F$7=1,#REF!,#REF!)</f>
        <v>#REF!</v>
      </c>
      <c r="J2103" s="145" t="str">
        <f>IF(ЗАПОЛНИТЬ!$F$7=1,CONCATENATE(ЗАПОЛНИТЬ!$F$18,ЗАПОЛНИТЬ!$D$18),ЗАПОЛНИТЬ!$E$18)</f>
        <v>01.07.2016</v>
      </c>
      <c r="K2103" s="143" t="e">
        <f>#REF!</f>
        <v>#REF!</v>
      </c>
      <c r="L2103" s="143" t="e">
        <f>IF(ЗАПОЛНИТЬ!$F$7=1,#REF!/1000,#REF!)</f>
        <v>#REF!</v>
      </c>
      <c r="M2103" s="143" t="e">
        <f>IF(ЗАПОЛНИТЬ!$F$7=1,#REF!/1000,#REF!)</f>
        <v>#REF!</v>
      </c>
      <c r="N2103" s="143" t="e">
        <f>IF(ЗАПОЛНИТЬ!$F$7=1,#REF!/1000,#REF!)</f>
        <v>#REF!</v>
      </c>
      <c r="O2103" s="143" t="e">
        <f>IF(ЗАПОЛНИТЬ!$F$7=1,#REF!/1000,#REF!)</f>
        <v>#REF!</v>
      </c>
      <c r="P2103" s="143" t="e">
        <f>IF(ЗАПОЛНИТЬ!$F$7=1,#REF!/1000,#REF!)</f>
        <v>#REF!</v>
      </c>
      <c r="Q2103" s="143" t="e">
        <f>IF(ЗАПОЛНИТЬ!$F$7=1,#REF!/1000,#REF!)</f>
        <v>#REF!</v>
      </c>
      <c r="R2103" s="143" t="e">
        <f>IF(ЗАПОЛНИТЬ!$F$7=1,#REF!/1000,#REF!)</f>
        <v>#REF!</v>
      </c>
      <c r="S2103" s="143" t="e">
        <f>IF(ЗАПОЛНИТЬ!$F$7=1,#REF!/1000,#REF!)</f>
        <v>#REF!</v>
      </c>
      <c r="T2103" s="143" t="e">
        <f>IF(ЗАПОЛНИТЬ!$F$7=1,#REF!/1000,#REF!)</f>
        <v>#REF!</v>
      </c>
      <c r="U2103" s="143" t="e">
        <f>IF(ЗАПОЛНИТЬ!$F$7=1,#REF!/1000,#REF!)</f>
        <v>#REF!</v>
      </c>
      <c r="V2103" s="145" t="e">
        <f t="shared" si="143"/>
        <v>#REF!</v>
      </c>
      <c r="W2103" s="145" t="e">
        <f>IF(SUM(L2103:U2103)&gt;0,1,0)</f>
        <v>#REF!</v>
      </c>
    </row>
    <row r="2104" spans="1:23">
      <c r="A2104" s="144" t="str">
        <f>ЗАПОЛНИТЬ!$B$23</f>
        <v>4</v>
      </c>
      <c r="B2104" s="144" t="str">
        <f>ЗАПОЛНИТЬ!$B$13</f>
        <v>24188344</v>
      </c>
      <c r="C2104" s="144" t="str">
        <f>ЗАПОЛНИТЬ!$B$24</f>
        <v>298</v>
      </c>
      <c r="D2104" s="144" t="str">
        <f>ЗАПОЛНИТЬ!$B$21</f>
        <v>12</v>
      </c>
      <c r="E2104" s="145"/>
      <c r="F2104" s="144" t="str">
        <f>ЗАПОЛНИТЬ!$B$22</f>
        <v>15</v>
      </c>
      <c r="G2104" s="144" t="str">
        <f>ЗАПОЛНИТЬ!$B$20</f>
        <v>040222</v>
      </c>
      <c r="H2104" s="143" t="str">
        <f>IF(ЗАПОЛНИТЬ!$F$7=1,ЗАПОЛНИТЬ!$H$9,ЗАПОЛНИТЬ!$H$10)</f>
        <v>73</v>
      </c>
      <c r="I2104" s="146" t="e">
        <f>IF(ЗАПОЛНИТЬ!$F$7=1,#REF!,#REF!)</f>
        <v>#REF!</v>
      </c>
      <c r="J2104" s="145" t="str">
        <f>IF(ЗАПОЛНИТЬ!$F$7=1,CONCATENATE(ЗАПОЛНИТЬ!$F$18,ЗАПОЛНИТЬ!$D$18),ЗАПОЛНИТЬ!$E$18)</f>
        <v>01.07.2016</v>
      </c>
      <c r="K2104" s="143" t="e">
        <f>#REF!</f>
        <v>#REF!</v>
      </c>
      <c r="L2104" s="143" t="e">
        <f>IF(ЗАПОЛНИТЬ!$F$7=1,#REF!/1000,#REF!)</f>
        <v>#REF!</v>
      </c>
      <c r="M2104" s="143" t="e">
        <f>IF(ЗАПОЛНИТЬ!$F$7=1,#REF!/1000,#REF!)</f>
        <v>#REF!</v>
      </c>
      <c r="N2104" s="143" t="e">
        <f>IF(ЗАПОЛНИТЬ!$F$7=1,#REF!/1000,#REF!)</f>
        <v>#REF!</v>
      </c>
      <c r="O2104" s="143" t="e">
        <f>IF(ЗАПОЛНИТЬ!$F$7=1,#REF!/1000,#REF!)</f>
        <v>#REF!</v>
      </c>
      <c r="P2104" s="143" t="e">
        <f>IF(ЗАПОЛНИТЬ!$F$7=1,#REF!/1000,#REF!)</f>
        <v>#REF!</v>
      </c>
      <c r="Q2104" s="143" t="e">
        <f>IF(ЗАПОЛНИТЬ!$F$7=1,#REF!/1000,#REF!)</f>
        <v>#REF!</v>
      </c>
      <c r="R2104" s="143" t="e">
        <f>IF(ЗАПОЛНИТЬ!$F$7=1,#REF!/1000,#REF!)</f>
        <v>#REF!</v>
      </c>
      <c r="S2104" s="143" t="e">
        <f>IF(ЗАПОЛНИТЬ!$F$7=1,#REF!/1000,#REF!)</f>
        <v>#REF!</v>
      </c>
      <c r="T2104" s="143" t="e">
        <f>IF(ЗАПОЛНИТЬ!$F$7=1,#REF!/1000,#REF!)</f>
        <v>#REF!</v>
      </c>
      <c r="U2104" s="143" t="e">
        <f>IF(ЗАПОЛНИТЬ!$F$7=1,#REF!/1000,#REF!)</f>
        <v>#REF!</v>
      </c>
      <c r="V2104" s="145" t="e">
        <f t="shared" si="143"/>
        <v>#REF!</v>
      </c>
      <c r="W2104" s="145" t="e">
        <f>IF(SUM(L2104:U2104)&gt;0,1,0)</f>
        <v>#REF!</v>
      </c>
    </row>
    <row r="2105" spans="1:23">
      <c r="A2105" s="144" t="str">
        <f>ЗАПОЛНИТЬ!$B$23</f>
        <v>4</v>
      </c>
      <c r="B2105" s="144" t="str">
        <f>ЗАПОЛНИТЬ!$B$13</f>
        <v>24188344</v>
      </c>
      <c r="C2105" s="144" t="str">
        <f>ЗАПОЛНИТЬ!$B$24</f>
        <v>298</v>
      </c>
      <c r="D2105" s="144" t="str">
        <f>ЗАПОЛНИТЬ!$B$21</f>
        <v>12</v>
      </c>
      <c r="E2105" s="145"/>
      <c r="F2105" s="144" t="str">
        <f>ЗАПОЛНИТЬ!$B$22</f>
        <v>15</v>
      </c>
      <c r="G2105" s="144" t="str">
        <f>ЗАПОЛНИТЬ!$B$20</f>
        <v>040222</v>
      </c>
      <c r="H2105" s="143" t="str">
        <f>IF(ЗАПОЛНИТЬ!$F$7=1,ЗАПОЛНИТЬ!$H$9,ЗАПОЛНИТЬ!$H$10)</f>
        <v>73</v>
      </c>
      <c r="I2105" s="146" t="e">
        <f>IF(ЗАПОЛНИТЬ!$F$7=1,#REF!,#REF!)</f>
        <v>#REF!</v>
      </c>
      <c r="J2105" s="145" t="str">
        <f>IF(ЗАПОЛНИТЬ!$F$7=1,CONCATENATE(ЗАПОЛНИТЬ!$F$18,ЗАПОЛНИТЬ!$D$18),ЗАПОЛНИТЬ!$E$18)</f>
        <v>01.07.2016</v>
      </c>
      <c r="K2105" s="143" t="e">
        <f>#REF!</f>
        <v>#REF!</v>
      </c>
      <c r="L2105" s="143" t="e">
        <f>IF(ЗАПОЛНИТЬ!$F$7=1,#REF!/1000,#REF!)</f>
        <v>#REF!</v>
      </c>
      <c r="M2105" s="143" t="e">
        <f>IF(ЗАПОЛНИТЬ!$F$7=1,#REF!/1000,#REF!)</f>
        <v>#REF!</v>
      </c>
      <c r="N2105" s="143" t="e">
        <f>IF(ЗАПОЛНИТЬ!$F$7=1,#REF!/1000,#REF!)</f>
        <v>#REF!</v>
      </c>
      <c r="O2105" s="143" t="e">
        <f>IF(ЗАПОЛНИТЬ!$F$7=1,#REF!/1000,#REF!)</f>
        <v>#REF!</v>
      </c>
      <c r="P2105" s="143" t="e">
        <f>IF(ЗАПОЛНИТЬ!$F$7=1,#REF!/1000,#REF!)</f>
        <v>#REF!</v>
      </c>
      <c r="Q2105" s="143" t="e">
        <f>IF(ЗАПОЛНИТЬ!$F$7=1,#REF!/1000,#REF!)</f>
        <v>#REF!</v>
      </c>
      <c r="R2105" s="143" t="e">
        <f>IF(ЗАПОЛНИТЬ!$F$7=1,#REF!/1000,#REF!)</f>
        <v>#REF!</v>
      </c>
      <c r="S2105" s="143" t="e">
        <f>IF(ЗАПОЛНИТЬ!$F$7=1,#REF!/1000,#REF!)</f>
        <v>#REF!</v>
      </c>
      <c r="T2105" s="143" t="e">
        <f>IF(ЗАПОЛНИТЬ!$F$7=1,#REF!/1000,#REF!)</f>
        <v>#REF!</v>
      </c>
      <c r="U2105" s="143" t="e">
        <f>IF(ЗАПОЛНИТЬ!$F$7=1,#REF!/1000,#REF!)</f>
        <v>#REF!</v>
      </c>
      <c r="V2105" s="145" t="e">
        <f t="shared" si="143"/>
        <v>#REF!</v>
      </c>
      <c r="W2105" s="145" t="e">
        <f>IF(SUM(L2105:U2105)&gt;0,1,0)</f>
        <v>#REF!</v>
      </c>
    </row>
    <row r="2106" spans="1:23">
      <c r="A2106" s="144" t="str">
        <f>ЗАПОЛНИТЬ!$B$23</f>
        <v>4</v>
      </c>
      <c r="B2106" s="144" t="str">
        <f>ЗАПОЛНИТЬ!$B$13</f>
        <v>24188344</v>
      </c>
      <c r="C2106" s="144" t="str">
        <f>ЗАПОЛНИТЬ!$B$24</f>
        <v>298</v>
      </c>
      <c r="D2106" s="144" t="str">
        <f>ЗАПОЛНИТЬ!$B$21</f>
        <v>12</v>
      </c>
      <c r="E2106" s="145"/>
      <c r="F2106" s="144" t="str">
        <f>ЗАПОЛНИТЬ!$B$22</f>
        <v>15</v>
      </c>
      <c r="G2106" s="144" t="str">
        <f>ЗАПОЛНИТЬ!$B$20</f>
        <v>040222</v>
      </c>
      <c r="H2106" s="143" t="str">
        <f>IF(ЗАПОЛНИТЬ!$F$7=1,ЗАПОЛНИТЬ!$H$9,ЗАПОЛНИТЬ!$H$10)</f>
        <v>73</v>
      </c>
      <c r="I2106" s="146" t="e">
        <f>IF(ЗАПОЛНИТЬ!$F$7=1,#REF!,#REF!)</f>
        <v>#REF!</v>
      </c>
      <c r="J2106" s="145" t="str">
        <f>IF(ЗАПОЛНИТЬ!$F$7=1,CONCATENATE(ЗАПОЛНИТЬ!$F$18,ЗАПОЛНИТЬ!$D$18),ЗАПОЛНИТЬ!$E$18)</f>
        <v>01.07.2016</v>
      </c>
      <c r="K2106" s="143" t="e">
        <f>#REF!</f>
        <v>#REF!</v>
      </c>
      <c r="L2106" s="143" t="e">
        <f>IF(ЗАПОЛНИТЬ!$F$7=1,#REF!/1000,#REF!)</f>
        <v>#REF!</v>
      </c>
      <c r="M2106" s="143" t="e">
        <f>IF(ЗАПОЛНИТЬ!$F$7=1,#REF!/1000,#REF!)</f>
        <v>#REF!</v>
      </c>
      <c r="N2106" s="143" t="e">
        <f>IF(ЗАПОЛНИТЬ!$F$7=1,#REF!/1000,#REF!)</f>
        <v>#REF!</v>
      </c>
      <c r="O2106" s="143" t="e">
        <f>IF(ЗАПОЛНИТЬ!$F$7=1,#REF!/1000,#REF!)</f>
        <v>#REF!</v>
      </c>
      <c r="P2106" s="143" t="e">
        <f>IF(ЗАПОЛНИТЬ!$F$7=1,#REF!/1000,#REF!)</f>
        <v>#REF!</v>
      </c>
      <c r="Q2106" s="143" t="e">
        <f>IF(ЗАПОЛНИТЬ!$F$7=1,#REF!/1000,#REF!)</f>
        <v>#REF!</v>
      </c>
      <c r="R2106" s="143" t="e">
        <f>IF(ЗАПОЛНИТЬ!$F$7=1,#REF!/1000,#REF!)</f>
        <v>#REF!</v>
      </c>
      <c r="S2106" s="143" t="e">
        <f>IF(ЗАПОЛНИТЬ!$F$7=1,#REF!/1000,#REF!)</f>
        <v>#REF!</v>
      </c>
      <c r="T2106" s="143" t="e">
        <f>IF(ЗАПОЛНИТЬ!$F$7=1,#REF!/1000,#REF!)</f>
        <v>#REF!</v>
      </c>
      <c r="U2106" s="143" t="e">
        <f>IF(ЗАПОЛНИТЬ!$F$7=1,#REF!/1000,#REF!)</f>
        <v>#REF!</v>
      </c>
      <c r="V2106" s="145" t="e">
        <f t="shared" si="143"/>
        <v>#REF!</v>
      </c>
      <c r="W2106" s="145" t="e">
        <f>IF(SUM(L2106:U2106)&gt;0,1,0)</f>
        <v>#REF!</v>
      </c>
    </row>
    <row r="2107" spans="1:23">
      <c r="A2107" s="144" t="str">
        <f>ЗАПОЛНИТЬ!$B$23</f>
        <v>4</v>
      </c>
      <c r="B2107" s="144" t="str">
        <f>ЗАПОЛНИТЬ!$B$13</f>
        <v>24188344</v>
      </c>
      <c r="C2107" s="144" t="str">
        <f>ЗАПОЛНИТЬ!$B$24</f>
        <v>298</v>
      </c>
      <c r="D2107" s="144" t="str">
        <f>ЗАПОЛНИТЬ!$B$21</f>
        <v>12</v>
      </c>
      <c r="E2107" s="145"/>
      <c r="F2107" s="144" t="str">
        <f>ЗАПОЛНИТЬ!$B$22</f>
        <v>15</v>
      </c>
      <c r="G2107" s="144" t="str">
        <f>ЗАПОЛНИТЬ!$B$20</f>
        <v>040222</v>
      </c>
      <c r="H2107" s="143" t="str">
        <f>IF(ЗАПОЛНИТЬ!$F$7=1,ЗАПОЛНИТЬ!$H$9,ЗАПОЛНИТЬ!$H$10)</f>
        <v>73</v>
      </c>
      <c r="I2107" s="146" t="e">
        <f>IF(ЗАПОЛНИТЬ!$F$7=1,#REF!,#REF!)</f>
        <v>#REF!</v>
      </c>
      <c r="J2107" s="145" t="str">
        <f>IF(ЗАПОЛНИТЬ!$F$7=1,CONCATENATE(ЗАПОЛНИТЬ!$F$18,ЗАПОЛНИТЬ!$D$18),ЗАПОЛНИТЬ!$E$18)</f>
        <v>01.07.2016</v>
      </c>
      <c r="K2107" s="143" t="e">
        <f>#REF!</f>
        <v>#REF!</v>
      </c>
      <c r="L2107" s="143" t="e">
        <f>IF(ЗАПОЛНИТЬ!$F$7=1,#REF!/1000,#REF!)</f>
        <v>#REF!</v>
      </c>
      <c r="M2107" s="143" t="e">
        <f>IF(ЗАПОЛНИТЬ!$F$7=1,#REF!/1000,#REF!)</f>
        <v>#REF!</v>
      </c>
      <c r="N2107" s="143" t="e">
        <f>IF(ЗАПОЛНИТЬ!$F$7=1,#REF!/1000,#REF!)</f>
        <v>#REF!</v>
      </c>
      <c r="O2107" s="143" t="e">
        <f>IF(ЗАПОЛНИТЬ!$F$7=1,#REF!/1000,#REF!)</f>
        <v>#REF!</v>
      </c>
      <c r="P2107" s="143" t="e">
        <f>IF(ЗАПОЛНИТЬ!$F$7=1,#REF!/1000,#REF!)</f>
        <v>#REF!</v>
      </c>
      <c r="Q2107" s="143" t="e">
        <f>IF(ЗАПОЛНИТЬ!$F$7=1,#REF!/1000,#REF!)</f>
        <v>#REF!</v>
      </c>
      <c r="R2107" s="143" t="e">
        <f>IF(ЗАПОЛНИТЬ!$F$7=1,#REF!/1000,#REF!)</f>
        <v>#REF!</v>
      </c>
      <c r="S2107" s="143" t="e">
        <f>IF(ЗАПОЛНИТЬ!$F$7=1,#REF!/1000,#REF!)</f>
        <v>#REF!</v>
      </c>
      <c r="T2107" s="143" t="e">
        <f>IF(ЗАПОЛНИТЬ!$F$7=1,#REF!/1000,#REF!)</f>
        <v>#REF!</v>
      </c>
      <c r="U2107" s="143" t="e">
        <f>IF(ЗАПОЛНИТЬ!$F$7=1,#REF!/1000,#REF!)</f>
        <v>#REF!</v>
      </c>
      <c r="V2107" s="145" t="e">
        <f t="shared" si="143"/>
        <v>#REF!</v>
      </c>
      <c r="W2107" s="145">
        <v>0</v>
      </c>
    </row>
    <row r="2108" spans="1:23">
      <c r="A2108" s="144" t="str">
        <f>ЗАПОЛНИТЬ!$B$23</f>
        <v>4</v>
      </c>
      <c r="B2108" s="144" t="str">
        <f>ЗАПОЛНИТЬ!$B$13</f>
        <v>24188344</v>
      </c>
      <c r="C2108" s="144" t="str">
        <f>ЗАПОЛНИТЬ!$B$24</f>
        <v>298</v>
      </c>
      <c r="D2108" s="144" t="str">
        <f>ЗАПОЛНИТЬ!$B$21</f>
        <v>12</v>
      </c>
      <c r="E2108" s="145"/>
      <c r="F2108" s="144" t="str">
        <f>ЗАПОЛНИТЬ!$B$22</f>
        <v>15</v>
      </c>
      <c r="G2108" s="144" t="str">
        <f>ЗАПОЛНИТЬ!$B$20</f>
        <v>040222</v>
      </c>
      <c r="H2108" s="143" t="str">
        <f>IF(ЗАПОЛНИТЬ!$F$7=1,ЗАПОЛНИТЬ!$H$9,ЗАПОЛНИТЬ!$H$10)</f>
        <v>73</v>
      </c>
      <c r="I2108" s="146" t="e">
        <f>IF(ЗАПОЛНИТЬ!$F$7=1,#REF!,#REF!)</f>
        <v>#REF!</v>
      </c>
      <c r="J2108" s="145" t="str">
        <f>IF(ЗАПОЛНИТЬ!$F$7=1,CONCATENATE(ЗАПОЛНИТЬ!$F$18,ЗАПОЛНИТЬ!$D$18),ЗАПОЛНИТЬ!$E$18)</f>
        <v>01.07.2016</v>
      </c>
      <c r="K2108" s="143" t="e">
        <f>#REF!</f>
        <v>#REF!</v>
      </c>
      <c r="L2108" s="143" t="e">
        <f>IF(ЗАПОЛНИТЬ!$F$7=1,#REF!/1000,#REF!)</f>
        <v>#REF!</v>
      </c>
      <c r="M2108" s="143" t="e">
        <f>IF(ЗАПОЛНИТЬ!$F$7=1,#REF!/1000,#REF!)</f>
        <v>#REF!</v>
      </c>
      <c r="N2108" s="143" t="e">
        <f>IF(ЗАПОЛНИТЬ!$F$7=1,#REF!/1000,#REF!)</f>
        <v>#REF!</v>
      </c>
      <c r="O2108" s="143" t="e">
        <f>IF(ЗАПОЛНИТЬ!$F$7=1,#REF!/1000,#REF!)</f>
        <v>#REF!</v>
      </c>
      <c r="P2108" s="143" t="e">
        <f>IF(ЗАПОЛНИТЬ!$F$7=1,#REF!/1000,#REF!)</f>
        <v>#REF!</v>
      </c>
      <c r="Q2108" s="143" t="e">
        <f>IF(ЗАПОЛНИТЬ!$F$7=1,#REF!/1000,#REF!)</f>
        <v>#REF!</v>
      </c>
      <c r="R2108" s="143" t="e">
        <f>IF(ЗАПОЛНИТЬ!$F$7=1,#REF!/1000,#REF!)</f>
        <v>#REF!</v>
      </c>
      <c r="S2108" s="143" t="e">
        <f>IF(ЗАПОЛНИТЬ!$F$7=1,#REF!/1000,#REF!)</f>
        <v>#REF!</v>
      </c>
      <c r="T2108" s="143" t="e">
        <f>IF(ЗАПОЛНИТЬ!$F$7=1,#REF!/1000,#REF!)</f>
        <v>#REF!</v>
      </c>
      <c r="U2108" s="143" t="e">
        <f>IF(ЗАПОЛНИТЬ!$F$7=1,#REF!/1000,#REF!)</f>
        <v>#REF!</v>
      </c>
      <c r="V2108" s="145" t="e">
        <f t="shared" si="143"/>
        <v>#REF!</v>
      </c>
      <c r="W2108" s="145" t="e">
        <f>IF(SUM(L2108:U2108)&gt;0,1,0)</f>
        <v>#REF!</v>
      </c>
    </row>
    <row r="2109" spans="1:23">
      <c r="A2109" s="144" t="str">
        <f>ЗАПОЛНИТЬ!$B$23</f>
        <v>4</v>
      </c>
      <c r="B2109" s="144" t="str">
        <f>ЗАПОЛНИТЬ!$B$13</f>
        <v>24188344</v>
      </c>
      <c r="C2109" s="144" t="str">
        <f>ЗАПОЛНИТЬ!$B$24</f>
        <v>298</v>
      </c>
      <c r="D2109" s="144" t="str">
        <f>ЗАПОЛНИТЬ!$B$21</f>
        <v>12</v>
      </c>
      <c r="E2109" s="145"/>
      <c r="F2109" s="144" t="str">
        <f>ЗАПОЛНИТЬ!$B$22</f>
        <v>15</v>
      </c>
      <c r="G2109" s="144" t="str">
        <f>ЗАПОЛНИТЬ!$B$20</f>
        <v>040222</v>
      </c>
      <c r="H2109" s="143" t="str">
        <f>IF(ЗАПОЛНИТЬ!$F$7=1,ЗАПОЛНИТЬ!$H$9,ЗАПОЛНИТЬ!$H$10)</f>
        <v>73</v>
      </c>
      <c r="I2109" s="146" t="e">
        <f>IF(ЗАПОЛНИТЬ!$F$7=1,#REF!,#REF!)</f>
        <v>#REF!</v>
      </c>
      <c r="J2109" s="145" t="str">
        <f>IF(ЗАПОЛНИТЬ!$F$7=1,CONCATENATE(ЗАПОЛНИТЬ!$F$18,ЗАПОЛНИТЬ!$D$18),ЗАПОЛНИТЬ!$E$18)</f>
        <v>01.07.2016</v>
      </c>
      <c r="K2109" s="143" t="e">
        <f>#REF!</f>
        <v>#REF!</v>
      </c>
      <c r="L2109" s="143" t="e">
        <f>IF(ЗАПОЛНИТЬ!$F$7=1,#REF!/1000,#REF!)</f>
        <v>#REF!</v>
      </c>
      <c r="M2109" s="143" t="e">
        <f>IF(ЗАПОЛНИТЬ!$F$7=1,#REF!/1000,#REF!)</f>
        <v>#REF!</v>
      </c>
      <c r="N2109" s="143" t="e">
        <f>IF(ЗАПОЛНИТЬ!$F$7=1,#REF!/1000,#REF!)</f>
        <v>#REF!</v>
      </c>
      <c r="O2109" s="143" t="e">
        <f>IF(ЗАПОЛНИТЬ!$F$7=1,#REF!/1000,#REF!)</f>
        <v>#REF!</v>
      </c>
      <c r="P2109" s="143" t="e">
        <f>IF(ЗАПОЛНИТЬ!$F$7=1,#REF!/1000,#REF!)</f>
        <v>#REF!</v>
      </c>
      <c r="Q2109" s="143" t="e">
        <f>IF(ЗАПОЛНИТЬ!$F$7=1,#REF!/1000,#REF!)</f>
        <v>#REF!</v>
      </c>
      <c r="R2109" s="143" t="e">
        <f>IF(ЗАПОЛНИТЬ!$F$7=1,#REF!/1000,#REF!)</f>
        <v>#REF!</v>
      </c>
      <c r="S2109" s="143" t="e">
        <f>IF(ЗАПОЛНИТЬ!$F$7=1,#REF!/1000,#REF!)</f>
        <v>#REF!</v>
      </c>
      <c r="T2109" s="143" t="e">
        <f>IF(ЗАПОЛНИТЬ!$F$7=1,#REF!/1000,#REF!)</f>
        <v>#REF!</v>
      </c>
      <c r="U2109" s="143" t="e">
        <f>IF(ЗАПОЛНИТЬ!$F$7=1,#REF!/1000,#REF!)</f>
        <v>#REF!</v>
      </c>
      <c r="V2109" s="145" t="e">
        <f t="shared" si="143"/>
        <v>#REF!</v>
      </c>
      <c r="W2109" s="145" t="e">
        <f>IF(SUM(L2109:U2109)&gt;0,1,0)</f>
        <v>#REF!</v>
      </c>
    </row>
    <row r="2110" spans="1:23">
      <c r="A2110" s="144" t="str">
        <f>ЗАПОЛНИТЬ!$B$23</f>
        <v>4</v>
      </c>
      <c r="B2110" s="144" t="str">
        <f>ЗАПОЛНИТЬ!$B$13</f>
        <v>24188344</v>
      </c>
      <c r="C2110" s="144" t="str">
        <f>ЗАПОЛНИТЬ!$B$24</f>
        <v>298</v>
      </c>
      <c r="D2110" s="144" t="str">
        <f>ЗАПОЛНИТЬ!$B$21</f>
        <v>12</v>
      </c>
      <c r="E2110" s="145"/>
      <c r="F2110" s="144" t="str">
        <f>ЗАПОЛНИТЬ!$B$22</f>
        <v>15</v>
      </c>
      <c r="G2110" s="144" t="str">
        <f>ЗАПОЛНИТЬ!$B$20</f>
        <v>040222</v>
      </c>
      <c r="H2110" s="143" t="str">
        <f>IF(ЗАПОЛНИТЬ!$F$7=1,ЗАПОЛНИТЬ!$H$9,ЗАПОЛНИТЬ!$H$10)</f>
        <v>73</v>
      </c>
      <c r="I2110" s="146" t="e">
        <f>IF(ЗАПОЛНИТЬ!$F$7=1,#REF!,#REF!)</f>
        <v>#REF!</v>
      </c>
      <c r="J2110" s="145" t="str">
        <f>IF(ЗАПОЛНИТЬ!$F$7=1,CONCATENATE(ЗАПОЛНИТЬ!$F$18,ЗАПОЛНИТЬ!$D$18),ЗАПОЛНИТЬ!$E$18)</f>
        <v>01.07.2016</v>
      </c>
      <c r="K2110" s="143" t="e">
        <f>#REF!</f>
        <v>#REF!</v>
      </c>
      <c r="L2110" s="143" t="e">
        <f>IF(ЗАПОЛНИТЬ!$F$7=1,#REF!/1000,#REF!)</f>
        <v>#REF!</v>
      </c>
      <c r="M2110" s="143" t="e">
        <f>IF(ЗАПОЛНИТЬ!$F$7=1,#REF!/1000,#REF!)</f>
        <v>#REF!</v>
      </c>
      <c r="N2110" s="143" t="e">
        <f>IF(ЗАПОЛНИТЬ!$F$7=1,#REF!/1000,#REF!)</f>
        <v>#REF!</v>
      </c>
      <c r="O2110" s="143" t="e">
        <f>IF(ЗАПОЛНИТЬ!$F$7=1,#REF!/1000,#REF!)</f>
        <v>#REF!</v>
      </c>
      <c r="P2110" s="143" t="e">
        <f>IF(ЗАПОЛНИТЬ!$F$7=1,#REF!/1000,#REF!)</f>
        <v>#REF!</v>
      </c>
      <c r="Q2110" s="143" t="e">
        <f>IF(ЗАПОЛНИТЬ!$F$7=1,#REF!/1000,#REF!)</f>
        <v>#REF!</v>
      </c>
      <c r="R2110" s="143" t="e">
        <f>IF(ЗАПОЛНИТЬ!$F$7=1,#REF!/1000,#REF!)</f>
        <v>#REF!</v>
      </c>
      <c r="S2110" s="143" t="e">
        <f>IF(ЗАПОЛНИТЬ!$F$7=1,#REF!/1000,#REF!)</f>
        <v>#REF!</v>
      </c>
      <c r="T2110" s="143" t="e">
        <f>IF(ЗАПОЛНИТЬ!$F$7=1,#REF!/1000,#REF!)</f>
        <v>#REF!</v>
      </c>
      <c r="U2110" s="143" t="e">
        <f>IF(ЗАПОЛНИТЬ!$F$7=1,#REF!/1000,#REF!)</f>
        <v>#REF!</v>
      </c>
      <c r="V2110" s="145" t="e">
        <f t="shared" si="143"/>
        <v>#REF!</v>
      </c>
      <c r="W2110" s="145" t="e">
        <f>IF(SUM(L2110:U2110)&gt;0,1,0)</f>
        <v>#REF!</v>
      </c>
    </row>
    <row r="2111" spans="1:23">
      <c r="A2111" s="144" t="str">
        <f>ЗАПОЛНИТЬ!$B$23</f>
        <v>4</v>
      </c>
      <c r="B2111" s="144" t="str">
        <f>ЗАПОЛНИТЬ!$B$13</f>
        <v>24188344</v>
      </c>
      <c r="C2111" s="144" t="str">
        <f>ЗАПОЛНИТЬ!$B$24</f>
        <v>298</v>
      </c>
      <c r="D2111" s="144" t="str">
        <f>ЗАПОЛНИТЬ!$B$21</f>
        <v>12</v>
      </c>
      <c r="E2111" s="145"/>
      <c r="F2111" s="144" t="str">
        <f>ЗАПОЛНИТЬ!$B$22</f>
        <v>15</v>
      </c>
      <c r="G2111" s="144" t="str">
        <f>ЗАПОЛНИТЬ!$B$20</f>
        <v>040222</v>
      </c>
      <c r="H2111" s="143" t="str">
        <f>IF(ЗАПОЛНИТЬ!$F$7=1,ЗАПОЛНИТЬ!$H$9,ЗАПОЛНИТЬ!$H$10)</f>
        <v>73</v>
      </c>
      <c r="I2111" s="146" t="e">
        <f>IF(ЗАПОЛНИТЬ!$F$7=1,#REF!,#REF!)</f>
        <v>#REF!</v>
      </c>
      <c r="J2111" s="145" t="str">
        <f>IF(ЗАПОЛНИТЬ!$F$7=1,CONCATENATE(ЗАПОЛНИТЬ!$F$18,ЗАПОЛНИТЬ!$D$18),ЗАПОЛНИТЬ!$E$18)</f>
        <v>01.07.2016</v>
      </c>
      <c r="K2111" s="143" t="e">
        <f>#REF!</f>
        <v>#REF!</v>
      </c>
      <c r="L2111" s="143" t="e">
        <f>IF(ЗАПОЛНИТЬ!$F$7=1,#REF!/1000,#REF!)</f>
        <v>#REF!</v>
      </c>
      <c r="M2111" s="143" t="e">
        <f>IF(ЗАПОЛНИТЬ!$F$7=1,#REF!/1000,#REF!)</f>
        <v>#REF!</v>
      </c>
      <c r="N2111" s="143" t="e">
        <f>IF(ЗАПОЛНИТЬ!$F$7=1,#REF!/1000,#REF!)</f>
        <v>#REF!</v>
      </c>
      <c r="O2111" s="143" t="e">
        <f>IF(ЗАПОЛНИТЬ!$F$7=1,#REF!/1000,#REF!)</f>
        <v>#REF!</v>
      </c>
      <c r="P2111" s="143" t="e">
        <f>IF(ЗАПОЛНИТЬ!$F$7=1,#REF!/1000,#REF!)</f>
        <v>#REF!</v>
      </c>
      <c r="Q2111" s="143" t="e">
        <f>IF(ЗАПОЛНИТЬ!$F$7=1,#REF!/1000,#REF!)</f>
        <v>#REF!</v>
      </c>
      <c r="R2111" s="143" t="e">
        <f>IF(ЗАПОЛНИТЬ!$F$7=1,#REF!/1000,#REF!)</f>
        <v>#REF!</v>
      </c>
      <c r="S2111" s="143" t="e">
        <f>IF(ЗАПОЛНИТЬ!$F$7=1,#REF!/1000,#REF!)</f>
        <v>#REF!</v>
      </c>
      <c r="T2111" s="143" t="e">
        <f>IF(ЗАПОЛНИТЬ!$F$7=1,#REF!/1000,#REF!)</f>
        <v>#REF!</v>
      </c>
      <c r="U2111" s="143" t="e">
        <f>IF(ЗАПОЛНИТЬ!$F$7=1,#REF!/1000,#REF!)</f>
        <v>#REF!</v>
      </c>
      <c r="V2111" s="145" t="e">
        <f t="shared" si="143"/>
        <v>#REF!</v>
      </c>
      <c r="W2111" s="145" t="e">
        <f>IF(SUM(L2111:U2111)&gt;0,1,0)</f>
        <v>#REF!</v>
      </c>
    </row>
    <row r="2112" spans="1:23">
      <c r="A2112" s="144" t="str">
        <f>ЗАПОЛНИТЬ!$B$23</f>
        <v>4</v>
      </c>
      <c r="B2112" s="144" t="str">
        <f>ЗАПОЛНИТЬ!$B$13</f>
        <v>24188344</v>
      </c>
      <c r="C2112" s="144" t="str">
        <f>ЗАПОЛНИТЬ!$B$24</f>
        <v>298</v>
      </c>
      <c r="D2112" s="144" t="str">
        <f>ЗАПОЛНИТЬ!$B$21</f>
        <v>12</v>
      </c>
      <c r="E2112" s="145"/>
      <c r="F2112" s="144" t="str">
        <f>ЗАПОЛНИТЬ!$B$22</f>
        <v>15</v>
      </c>
      <c r="G2112" s="144" t="str">
        <f>ЗАПОЛНИТЬ!$B$20</f>
        <v>040222</v>
      </c>
      <c r="H2112" s="143" t="str">
        <f>IF(ЗАПОЛНИТЬ!$F$7=1,ЗАПОЛНИТЬ!$H$9,ЗАПОЛНИТЬ!$H$10)</f>
        <v>73</v>
      </c>
      <c r="I2112" s="146" t="e">
        <f>IF(ЗАПОЛНИТЬ!$F$7=1,#REF!,#REF!)</f>
        <v>#REF!</v>
      </c>
      <c r="J2112" s="145" t="str">
        <f>IF(ЗАПОЛНИТЬ!$F$7=1,CONCATENATE(ЗАПОЛНИТЬ!$F$18,ЗАПОЛНИТЬ!$D$18),ЗАПОЛНИТЬ!$E$18)</f>
        <v>01.07.2016</v>
      </c>
      <c r="K2112" s="143">
        <v>9999</v>
      </c>
      <c r="L2112" s="143" t="e">
        <f>L2113</f>
        <v>#REF!</v>
      </c>
      <c r="M2112" s="143" t="e">
        <f t="shared" ref="M2112:U2112" si="144">M2113</f>
        <v>#REF!</v>
      </c>
      <c r="N2112" s="143" t="e">
        <f t="shared" si="144"/>
        <v>#REF!</v>
      </c>
      <c r="O2112" s="143" t="e">
        <f t="shared" si="144"/>
        <v>#REF!</v>
      </c>
      <c r="P2112" s="143" t="e">
        <f t="shared" si="144"/>
        <v>#REF!</v>
      </c>
      <c r="Q2112" s="143" t="e">
        <f t="shared" si="144"/>
        <v>#REF!</v>
      </c>
      <c r="R2112" s="143" t="e">
        <f t="shared" si="144"/>
        <v>#REF!</v>
      </c>
      <c r="S2112" s="143" t="e">
        <f t="shared" si="144"/>
        <v>#REF!</v>
      </c>
      <c r="T2112" s="143" t="e">
        <f t="shared" si="144"/>
        <v>#REF!</v>
      </c>
      <c r="U2112" s="143" t="e">
        <f t="shared" si="144"/>
        <v>#REF!</v>
      </c>
      <c r="V2112" s="145" t="e">
        <f t="shared" si="143"/>
        <v>#REF!</v>
      </c>
      <c r="W2112" s="145">
        <v>0</v>
      </c>
    </row>
    <row r="2113" spans="1:23">
      <c r="A2113" s="144" t="str">
        <f>ЗАПОЛНИТЬ!$B$23</f>
        <v>4</v>
      </c>
      <c r="B2113" s="144" t="str">
        <f>ЗАПОЛНИТЬ!$B$13</f>
        <v>24188344</v>
      </c>
      <c r="C2113" s="144" t="str">
        <f>ЗАПОЛНИТЬ!$B$24</f>
        <v>298</v>
      </c>
      <c r="D2113" s="144" t="str">
        <f>ЗАПОЛНИТЬ!$B$21</f>
        <v>12</v>
      </c>
      <c r="E2113" s="145"/>
      <c r="F2113" s="144" t="str">
        <f>ЗАПОЛНИТЬ!$B$22</f>
        <v>15</v>
      </c>
      <c r="G2113" s="144" t="str">
        <f>ЗАПОЛНИТЬ!$B$20</f>
        <v>040222</v>
      </c>
      <c r="H2113" s="143" t="str">
        <f>IF(ЗАПОЛНИТЬ!$F$7=1,ЗАПОЛНИТЬ!$H$9,ЗАПОЛНИТЬ!$H$10)</f>
        <v>73</v>
      </c>
      <c r="I2113" s="146" t="e">
        <f>IF(ЗАПОЛНИТЬ!$F$7=1,#REF!,#REF!)</f>
        <v>#REF!</v>
      </c>
      <c r="J2113" s="145" t="str">
        <f>IF(ЗАПОЛНИТЬ!$F$7=1,CONCATENATE(ЗАПОЛНИТЬ!$F$18,ЗАПОЛНИТЬ!$D$18),ЗАПОЛНИТЬ!$E$18)</f>
        <v>01.07.2016</v>
      </c>
      <c r="K2113" s="143">
        <v>2</v>
      </c>
      <c r="L2113" s="143" t="e">
        <f>IF(ЗАПОЛНИТЬ!$F$7=1,#REF!/1000,#REF!)</f>
        <v>#REF!</v>
      </c>
      <c r="M2113" s="143" t="e">
        <f>IF(ЗАПОЛНИТЬ!$F$7=1,#REF!/1000,#REF!)</f>
        <v>#REF!</v>
      </c>
      <c r="N2113" s="143" t="e">
        <f>IF(ЗАПОЛНИТЬ!$F$7=1,#REF!/1000,#REF!)</f>
        <v>#REF!</v>
      </c>
      <c r="O2113" s="143" t="e">
        <f>IF(ЗАПОЛНИТЬ!$F$7=1,#REF!/1000,#REF!)</f>
        <v>#REF!</v>
      </c>
      <c r="P2113" s="143" t="e">
        <f>IF(ЗАПОЛНИТЬ!$F$7=1,#REF!/1000,#REF!)</f>
        <v>#REF!</v>
      </c>
      <c r="Q2113" s="143" t="e">
        <f>IF(ЗАПОЛНИТЬ!$F$7=1,#REF!/1000,#REF!)</f>
        <v>#REF!</v>
      </c>
      <c r="R2113" s="143" t="e">
        <f>IF(ЗАПОЛНИТЬ!$F$7=1,#REF!/1000,#REF!)</f>
        <v>#REF!</v>
      </c>
      <c r="S2113" s="143" t="e">
        <f>IF(ЗАПОЛНИТЬ!$F$7=1,#REF!/1000,#REF!)</f>
        <v>#REF!</v>
      </c>
      <c r="T2113" s="143" t="e">
        <f>IF(ЗАПОЛНИТЬ!$F$7=1,#REF!/1000,#REF!)</f>
        <v>#REF!</v>
      </c>
      <c r="U2113" s="143" t="e">
        <f>IF(ЗАПОЛНИТЬ!$F$7=1,#REF!/1000,#REF!)</f>
        <v>#REF!</v>
      </c>
      <c r="V2113" s="145" t="e">
        <f t="shared" si="143"/>
        <v>#REF!</v>
      </c>
      <c r="W2113" s="145">
        <v>0</v>
      </c>
    </row>
    <row r="2114" spans="1:23">
      <c r="A2114" s="144" t="str">
        <f>ЗАПОЛНИТЬ!$B$23</f>
        <v>4</v>
      </c>
      <c r="B2114" s="144" t="str">
        <f>ЗАПОЛНИТЬ!$B$13</f>
        <v>24188344</v>
      </c>
      <c r="C2114" s="144" t="str">
        <f>ЗАПОЛНИТЬ!$B$24</f>
        <v>298</v>
      </c>
      <c r="D2114" s="144" t="str">
        <f>ЗАПОЛНИТЬ!$B$21</f>
        <v>12</v>
      </c>
      <c r="E2114" s="145"/>
      <c r="F2114" s="144" t="str">
        <f>ЗАПОЛНИТЬ!$B$22</f>
        <v>15</v>
      </c>
      <c r="G2114" s="144" t="str">
        <f>ЗАПОЛНИТЬ!$B$20</f>
        <v>040222</v>
      </c>
      <c r="H2114" s="143" t="str">
        <f>IF(ЗАПОЛНИТЬ!$F$7=1,ЗАПОЛНИТЬ!$H$9,ЗАПОЛНИТЬ!$H$10)</f>
        <v>73</v>
      </c>
      <c r="I2114" s="146" t="e">
        <f>IF(ЗАПОЛНИТЬ!$F$7=1,#REF!,#REF!)</f>
        <v>#REF!</v>
      </c>
      <c r="J2114" s="145" t="str">
        <f>IF(ЗАПОЛНИТЬ!$F$7=1,CONCATENATE(ЗАПОЛНИТЬ!$F$18,ЗАПОЛНИТЬ!$D$18),ЗАПОЛНИТЬ!$E$18)</f>
        <v>01.07.2016</v>
      </c>
      <c r="K2114" s="143" t="e">
        <f>#REF!</f>
        <v>#REF!</v>
      </c>
      <c r="L2114" s="143" t="e">
        <f>IF(ЗАПОЛНИТЬ!$F$7=1,#REF!/1000,#REF!)</f>
        <v>#REF!</v>
      </c>
      <c r="M2114" s="143" t="e">
        <f>IF(ЗАПОЛНИТЬ!$F$7=1,#REF!/1000,#REF!)</f>
        <v>#REF!</v>
      </c>
      <c r="N2114" s="143" t="e">
        <f>IF(ЗАПОЛНИТЬ!$F$7=1,#REF!/1000,#REF!)</f>
        <v>#REF!</v>
      </c>
      <c r="O2114" s="143" t="e">
        <f>IF(ЗАПОЛНИТЬ!$F$7=1,#REF!/1000,#REF!)</f>
        <v>#REF!</v>
      </c>
      <c r="P2114" s="143" t="e">
        <f>IF(ЗАПОЛНИТЬ!$F$7=1,#REF!/1000,#REF!)</f>
        <v>#REF!</v>
      </c>
      <c r="Q2114" s="143" t="e">
        <f>IF(ЗАПОЛНИТЬ!$F$7=1,#REF!/1000,#REF!)</f>
        <v>#REF!</v>
      </c>
      <c r="R2114" s="143" t="e">
        <f>IF(ЗАПОЛНИТЬ!$F$7=1,#REF!/1000,#REF!)</f>
        <v>#REF!</v>
      </c>
      <c r="S2114" s="143" t="e">
        <f>IF(ЗАПОЛНИТЬ!$F$7=1,#REF!/1000,#REF!)</f>
        <v>#REF!</v>
      </c>
      <c r="T2114" s="143" t="e">
        <f>IF(ЗАПОЛНИТЬ!$F$7=1,#REF!/1000,#REF!)</f>
        <v>#REF!</v>
      </c>
      <c r="U2114" s="143" t="e">
        <f>IF(ЗАПОЛНИТЬ!$F$7=1,#REF!/1000,#REF!)</f>
        <v>#REF!</v>
      </c>
      <c r="V2114" s="145" t="e">
        <f t="shared" si="143"/>
        <v>#REF!</v>
      </c>
      <c r="W2114" s="145">
        <v>0</v>
      </c>
    </row>
    <row r="2115" spans="1:23">
      <c r="A2115" s="144" t="str">
        <f>ЗАПОЛНИТЬ!$B$23</f>
        <v>4</v>
      </c>
      <c r="B2115" s="144" t="str">
        <f>ЗАПОЛНИТЬ!$B$13</f>
        <v>24188344</v>
      </c>
      <c r="C2115" s="144" t="str">
        <f>ЗАПОЛНИТЬ!$B$24</f>
        <v>298</v>
      </c>
      <c r="D2115" s="144" t="str">
        <f>ЗАПОЛНИТЬ!$B$21</f>
        <v>12</v>
      </c>
      <c r="E2115" s="145"/>
      <c r="F2115" s="144" t="str">
        <f>ЗАПОЛНИТЬ!$B$22</f>
        <v>15</v>
      </c>
      <c r="G2115" s="144" t="str">
        <f>ЗАПОЛНИТЬ!$B$20</f>
        <v>040222</v>
      </c>
      <c r="H2115" s="143" t="str">
        <f>IF(ЗАПОЛНИТЬ!$F$7=1,ЗАПОЛНИТЬ!$H$9,ЗАПОЛНИТЬ!$H$10)</f>
        <v>73</v>
      </c>
      <c r="I2115" s="146" t="e">
        <f>IF(ЗАПОЛНИТЬ!$F$7=1,#REF!,#REF!)</f>
        <v>#REF!</v>
      </c>
      <c r="J2115" s="145" t="str">
        <f>IF(ЗАПОЛНИТЬ!$F$7=1,CONCATENATE(ЗАПОЛНИТЬ!$F$18,ЗАПОЛНИТЬ!$D$18),ЗАПОЛНИТЬ!$E$18)</f>
        <v>01.07.2016</v>
      </c>
      <c r="K2115" s="143" t="e">
        <f>#REF!</f>
        <v>#REF!</v>
      </c>
      <c r="L2115" s="143" t="e">
        <f>IF(ЗАПОЛНИТЬ!$F$7=1,#REF!/1000,#REF!)</f>
        <v>#REF!</v>
      </c>
      <c r="M2115" s="143" t="e">
        <f>IF(ЗАПОЛНИТЬ!$F$7=1,#REF!/1000,#REF!)</f>
        <v>#REF!</v>
      </c>
      <c r="N2115" s="143" t="e">
        <f>IF(ЗАПОЛНИТЬ!$F$7=1,#REF!/1000,#REF!)</f>
        <v>#REF!</v>
      </c>
      <c r="O2115" s="143" t="e">
        <f>IF(ЗАПОЛНИТЬ!$F$7=1,#REF!/1000,#REF!)</f>
        <v>#REF!</v>
      </c>
      <c r="P2115" s="143" t="e">
        <f>IF(ЗАПОЛНИТЬ!$F$7=1,#REF!/1000,#REF!)</f>
        <v>#REF!</v>
      </c>
      <c r="Q2115" s="143" t="e">
        <f>IF(ЗАПОЛНИТЬ!$F$7=1,#REF!/1000,#REF!)</f>
        <v>#REF!</v>
      </c>
      <c r="R2115" s="143" t="e">
        <f>IF(ЗАПОЛНИТЬ!$F$7=1,#REF!/1000,#REF!)</f>
        <v>#REF!</v>
      </c>
      <c r="S2115" s="143" t="e">
        <f>IF(ЗАПОЛНИТЬ!$F$7=1,#REF!/1000,#REF!)</f>
        <v>#REF!</v>
      </c>
      <c r="T2115" s="143" t="e">
        <f>IF(ЗАПОЛНИТЬ!$F$7=1,#REF!/1000,#REF!)</f>
        <v>#REF!</v>
      </c>
      <c r="U2115" s="143" t="e">
        <f>IF(ЗАПОЛНИТЬ!$F$7=1,#REF!/1000,#REF!)</f>
        <v>#REF!</v>
      </c>
      <c r="V2115" s="145" t="e">
        <f t="shared" si="143"/>
        <v>#REF!</v>
      </c>
      <c r="W2115" s="145">
        <v>0</v>
      </c>
    </row>
    <row r="2116" spans="1:23">
      <c r="A2116" s="144" t="str">
        <f>ЗАПОЛНИТЬ!$B$23</f>
        <v>4</v>
      </c>
      <c r="B2116" s="144" t="str">
        <f>ЗАПОЛНИТЬ!$B$13</f>
        <v>24188344</v>
      </c>
      <c r="C2116" s="144" t="str">
        <f>ЗАПОЛНИТЬ!$B$24</f>
        <v>298</v>
      </c>
      <c r="D2116" s="144" t="str">
        <f>ЗАПОЛНИТЬ!$B$21</f>
        <v>12</v>
      </c>
      <c r="E2116" s="145"/>
      <c r="F2116" s="144" t="str">
        <f>ЗАПОЛНИТЬ!$B$22</f>
        <v>15</v>
      </c>
      <c r="G2116" s="144" t="str">
        <f>ЗАПОЛНИТЬ!$B$20</f>
        <v>040222</v>
      </c>
      <c r="H2116" s="143" t="str">
        <f>IF(ЗАПОЛНИТЬ!$F$7=1,ЗАПОЛНИТЬ!$H$9,ЗАПОЛНИТЬ!$H$10)</f>
        <v>73</v>
      </c>
      <c r="I2116" s="146" t="e">
        <f>IF(ЗАПОЛНИТЬ!$F$7=1,#REF!,#REF!)</f>
        <v>#REF!</v>
      </c>
      <c r="J2116" s="145" t="str">
        <f>IF(ЗАПОЛНИТЬ!$F$7=1,CONCATENATE(ЗАПОЛНИТЬ!$F$18,ЗАПОЛНИТЬ!$D$18),ЗАПОЛНИТЬ!$E$18)</f>
        <v>01.07.2016</v>
      </c>
      <c r="K2116" s="143" t="e">
        <f>#REF!</f>
        <v>#REF!</v>
      </c>
      <c r="L2116" s="143" t="e">
        <f>IF(ЗАПОЛНИТЬ!$F$7=1,#REF!/1000,#REF!)</f>
        <v>#REF!</v>
      </c>
      <c r="M2116" s="143" t="e">
        <f>IF(ЗАПОЛНИТЬ!$F$7=1,#REF!/1000,#REF!)</f>
        <v>#REF!</v>
      </c>
      <c r="N2116" s="143" t="e">
        <f>IF(ЗАПОЛНИТЬ!$F$7=1,#REF!/1000,#REF!)</f>
        <v>#REF!</v>
      </c>
      <c r="O2116" s="143" t="e">
        <f>IF(ЗАПОЛНИТЬ!$F$7=1,#REF!/1000,#REF!)</f>
        <v>#REF!</v>
      </c>
      <c r="P2116" s="143" t="e">
        <f>IF(ЗАПОЛНИТЬ!$F$7=1,#REF!/1000,#REF!)</f>
        <v>#REF!</v>
      </c>
      <c r="Q2116" s="143" t="e">
        <f>IF(ЗАПОЛНИТЬ!$F$7=1,#REF!/1000,#REF!)</f>
        <v>#REF!</v>
      </c>
      <c r="R2116" s="143" t="e">
        <f>IF(ЗАПОЛНИТЬ!$F$7=1,#REF!/1000,#REF!)</f>
        <v>#REF!</v>
      </c>
      <c r="S2116" s="143" t="e">
        <f>IF(ЗАПОЛНИТЬ!$F$7=1,#REF!/1000,#REF!)</f>
        <v>#REF!</v>
      </c>
      <c r="T2116" s="143" t="e">
        <f>IF(ЗАПОЛНИТЬ!$F$7=1,#REF!/1000,#REF!)</f>
        <v>#REF!</v>
      </c>
      <c r="U2116" s="143" t="e">
        <f>IF(ЗАПОЛНИТЬ!$F$7=1,#REF!/1000,#REF!)</f>
        <v>#REF!</v>
      </c>
      <c r="V2116" s="145" t="e">
        <f t="shared" si="143"/>
        <v>#REF!</v>
      </c>
      <c r="W2116" s="145">
        <v>0</v>
      </c>
    </row>
    <row r="2117" spans="1:23">
      <c r="A2117" s="144" t="str">
        <f>ЗАПОЛНИТЬ!$B$23</f>
        <v>4</v>
      </c>
      <c r="B2117" s="144" t="str">
        <f>ЗАПОЛНИТЬ!$B$13</f>
        <v>24188344</v>
      </c>
      <c r="C2117" s="144" t="str">
        <f>ЗАПОЛНИТЬ!$B$24</f>
        <v>298</v>
      </c>
      <c r="D2117" s="144" t="str">
        <f>ЗАПОЛНИТЬ!$B$21</f>
        <v>12</v>
      </c>
      <c r="E2117" s="145"/>
      <c r="F2117" s="144" t="str">
        <f>ЗАПОЛНИТЬ!$B$22</f>
        <v>15</v>
      </c>
      <c r="G2117" s="144" t="str">
        <f>ЗАПОЛНИТЬ!$B$20</f>
        <v>040222</v>
      </c>
      <c r="H2117" s="143" t="str">
        <f>IF(ЗАПОЛНИТЬ!$F$7=1,ЗАПОЛНИТЬ!$H$9,ЗАПОЛНИТЬ!$H$10)</f>
        <v>73</v>
      </c>
      <c r="I2117" s="146" t="e">
        <f>IF(ЗАПОЛНИТЬ!$F$7=1,#REF!,#REF!)</f>
        <v>#REF!</v>
      </c>
      <c r="J2117" s="145" t="str">
        <f>IF(ЗАПОЛНИТЬ!$F$7=1,CONCATENATE(ЗАПОЛНИТЬ!$F$18,ЗАПОЛНИТЬ!$D$18),ЗАПОЛНИТЬ!$E$18)</f>
        <v>01.07.2016</v>
      </c>
      <c r="K2117" s="143" t="e">
        <f>#REF!</f>
        <v>#REF!</v>
      </c>
      <c r="L2117" s="143" t="e">
        <f>IF(ЗАПОЛНИТЬ!$F$7=1,#REF!/1000,#REF!)</f>
        <v>#REF!</v>
      </c>
      <c r="M2117" s="143" t="e">
        <f>IF(ЗАПОЛНИТЬ!$F$7=1,#REF!/1000,#REF!)</f>
        <v>#REF!</v>
      </c>
      <c r="N2117" s="143" t="e">
        <f>IF(ЗАПОЛНИТЬ!$F$7=1,#REF!/1000,#REF!)</f>
        <v>#REF!</v>
      </c>
      <c r="O2117" s="143" t="e">
        <f>IF(ЗАПОЛНИТЬ!$F$7=1,#REF!/1000,#REF!)</f>
        <v>#REF!</v>
      </c>
      <c r="P2117" s="143" t="e">
        <f>IF(ЗАПОЛНИТЬ!$F$7=1,#REF!/1000,#REF!)</f>
        <v>#REF!</v>
      </c>
      <c r="Q2117" s="143" t="e">
        <f>IF(ЗАПОЛНИТЬ!$F$7=1,#REF!/1000,#REF!)</f>
        <v>#REF!</v>
      </c>
      <c r="R2117" s="143" t="e">
        <f>IF(ЗАПОЛНИТЬ!$F$7=1,#REF!/1000,#REF!)</f>
        <v>#REF!</v>
      </c>
      <c r="S2117" s="143" t="e">
        <f>IF(ЗАПОЛНИТЬ!$F$7=1,#REF!/1000,#REF!)</f>
        <v>#REF!</v>
      </c>
      <c r="T2117" s="143" t="e">
        <f>IF(ЗАПОЛНИТЬ!$F$7=1,#REF!/1000,#REF!)</f>
        <v>#REF!</v>
      </c>
      <c r="U2117" s="143" t="e">
        <f>IF(ЗАПОЛНИТЬ!$F$7=1,#REF!/1000,#REF!)</f>
        <v>#REF!</v>
      </c>
      <c r="V2117" s="145" t="e">
        <f t="shared" si="143"/>
        <v>#REF!</v>
      </c>
      <c r="W2117" s="145" t="e">
        <f>IF(SUM(L2117:U2117)&gt;0,1,0)</f>
        <v>#REF!</v>
      </c>
    </row>
    <row r="2118" spans="1:23">
      <c r="A2118" s="144" t="str">
        <f>ЗАПОЛНИТЬ!$B$23</f>
        <v>4</v>
      </c>
      <c r="B2118" s="144" t="str">
        <f>ЗАПОЛНИТЬ!$B$13</f>
        <v>24188344</v>
      </c>
      <c r="C2118" s="144" t="str">
        <f>ЗАПОЛНИТЬ!$B$24</f>
        <v>298</v>
      </c>
      <c r="D2118" s="144" t="str">
        <f>ЗАПОЛНИТЬ!$B$21</f>
        <v>12</v>
      </c>
      <c r="E2118" s="145"/>
      <c r="F2118" s="144" t="str">
        <f>ЗАПОЛНИТЬ!$B$22</f>
        <v>15</v>
      </c>
      <c r="G2118" s="144" t="str">
        <f>ЗАПОЛНИТЬ!$B$20</f>
        <v>040222</v>
      </c>
      <c r="H2118" s="143" t="str">
        <f>IF(ЗАПОЛНИТЬ!$F$7=1,ЗАПОЛНИТЬ!$H$9,ЗАПОЛНИТЬ!$H$10)</f>
        <v>73</v>
      </c>
      <c r="I2118" s="146" t="e">
        <f>IF(ЗАПОЛНИТЬ!$F$7=1,#REF!,#REF!)</f>
        <v>#REF!</v>
      </c>
      <c r="J2118" s="145" t="str">
        <f>IF(ЗАПОЛНИТЬ!$F$7=1,CONCATENATE(ЗАПОЛНИТЬ!$F$18,ЗАПОЛНИТЬ!$D$18),ЗАПОЛНИТЬ!$E$18)</f>
        <v>01.07.2016</v>
      </c>
      <c r="K2118" s="143" t="e">
        <f>#REF!</f>
        <v>#REF!</v>
      </c>
      <c r="L2118" s="143" t="e">
        <f>IF(ЗАПОЛНИТЬ!$F$7=1,#REF!/1000,#REF!)</f>
        <v>#REF!</v>
      </c>
      <c r="M2118" s="143" t="e">
        <f>IF(ЗАПОЛНИТЬ!$F$7=1,#REF!/1000,#REF!)</f>
        <v>#REF!</v>
      </c>
      <c r="N2118" s="143" t="e">
        <f>IF(ЗАПОЛНИТЬ!$F$7=1,#REF!/1000,#REF!)</f>
        <v>#REF!</v>
      </c>
      <c r="O2118" s="143" t="e">
        <f>IF(ЗАПОЛНИТЬ!$F$7=1,#REF!/1000,#REF!)</f>
        <v>#REF!</v>
      </c>
      <c r="P2118" s="143" t="e">
        <f>IF(ЗАПОЛНИТЬ!$F$7=1,#REF!/1000,#REF!)</f>
        <v>#REF!</v>
      </c>
      <c r="Q2118" s="143" t="e">
        <f>IF(ЗАПОЛНИТЬ!$F$7=1,#REF!/1000,#REF!)</f>
        <v>#REF!</v>
      </c>
      <c r="R2118" s="143" t="e">
        <f>IF(ЗАПОЛНИТЬ!$F$7=1,#REF!/1000,#REF!)</f>
        <v>#REF!</v>
      </c>
      <c r="S2118" s="143" t="e">
        <f>IF(ЗАПОЛНИТЬ!$F$7=1,#REF!/1000,#REF!)</f>
        <v>#REF!</v>
      </c>
      <c r="T2118" s="143" t="e">
        <f>IF(ЗАПОЛНИТЬ!$F$7=1,#REF!/1000,#REF!)</f>
        <v>#REF!</v>
      </c>
      <c r="U2118" s="143" t="e">
        <f>IF(ЗАПОЛНИТЬ!$F$7=1,#REF!/1000,#REF!)</f>
        <v>#REF!</v>
      </c>
      <c r="V2118" s="145" t="e">
        <f t="shared" si="143"/>
        <v>#REF!</v>
      </c>
      <c r="W2118" s="145" t="e">
        <f>IF(SUM(L2118:U2118)&gt;0,1,0)</f>
        <v>#REF!</v>
      </c>
    </row>
    <row r="2119" spans="1:23">
      <c r="A2119" s="144" t="str">
        <f>ЗАПОЛНИТЬ!$B$23</f>
        <v>4</v>
      </c>
      <c r="B2119" s="144" t="str">
        <f>ЗАПОЛНИТЬ!$B$13</f>
        <v>24188344</v>
      </c>
      <c r="C2119" s="144" t="str">
        <f>ЗАПОЛНИТЬ!$B$24</f>
        <v>298</v>
      </c>
      <c r="D2119" s="144" t="str">
        <f>ЗАПОЛНИТЬ!$B$21</f>
        <v>12</v>
      </c>
      <c r="E2119" s="145"/>
      <c r="F2119" s="144" t="str">
        <f>ЗАПОЛНИТЬ!$B$22</f>
        <v>15</v>
      </c>
      <c r="G2119" s="144" t="str">
        <f>ЗАПОЛНИТЬ!$B$20</f>
        <v>040222</v>
      </c>
      <c r="H2119" s="143" t="str">
        <f>IF(ЗАПОЛНИТЬ!$F$7=1,ЗАПОЛНИТЬ!$H$9,ЗАПОЛНИТЬ!$H$10)</f>
        <v>73</v>
      </c>
      <c r="I2119" s="146" t="e">
        <f>IF(ЗАПОЛНИТЬ!$F$7=1,#REF!,#REF!)</f>
        <v>#REF!</v>
      </c>
      <c r="J2119" s="145" t="str">
        <f>IF(ЗАПОЛНИТЬ!$F$7=1,CONCATENATE(ЗАПОЛНИТЬ!$F$18,ЗАПОЛНИТЬ!$D$18),ЗАПОЛНИТЬ!$E$18)</f>
        <v>01.07.2016</v>
      </c>
      <c r="K2119" s="143" t="e">
        <f>#REF!</f>
        <v>#REF!</v>
      </c>
      <c r="L2119" s="143" t="e">
        <f>IF(ЗАПОЛНИТЬ!$F$7=1,#REF!/1000,#REF!)</f>
        <v>#REF!</v>
      </c>
      <c r="M2119" s="143" t="e">
        <f>IF(ЗАПОЛНИТЬ!$F$7=1,#REF!/1000,#REF!)</f>
        <v>#REF!</v>
      </c>
      <c r="N2119" s="143" t="e">
        <f>IF(ЗАПОЛНИТЬ!$F$7=1,#REF!/1000,#REF!)</f>
        <v>#REF!</v>
      </c>
      <c r="O2119" s="143" t="e">
        <f>IF(ЗАПОЛНИТЬ!$F$7=1,#REF!/1000,#REF!)</f>
        <v>#REF!</v>
      </c>
      <c r="P2119" s="143" t="e">
        <f>IF(ЗАПОЛНИТЬ!$F$7=1,#REF!/1000,#REF!)</f>
        <v>#REF!</v>
      </c>
      <c r="Q2119" s="143" t="e">
        <f>IF(ЗАПОЛНИТЬ!$F$7=1,#REF!/1000,#REF!)</f>
        <v>#REF!</v>
      </c>
      <c r="R2119" s="143" t="e">
        <f>IF(ЗАПОЛНИТЬ!$F$7=1,#REF!/1000,#REF!)</f>
        <v>#REF!</v>
      </c>
      <c r="S2119" s="143" t="e">
        <f>IF(ЗАПОЛНИТЬ!$F$7=1,#REF!/1000,#REF!)</f>
        <v>#REF!</v>
      </c>
      <c r="T2119" s="143" t="e">
        <f>IF(ЗАПОЛНИТЬ!$F$7=1,#REF!/1000,#REF!)</f>
        <v>#REF!</v>
      </c>
      <c r="U2119" s="143" t="e">
        <f>IF(ЗАПОЛНИТЬ!$F$7=1,#REF!/1000,#REF!)</f>
        <v>#REF!</v>
      </c>
      <c r="V2119" s="145" t="e">
        <f t="shared" si="143"/>
        <v>#REF!</v>
      </c>
      <c r="W2119" s="145" t="e">
        <f>IF(SUM(L2119:U2119)&gt;0,1,0)</f>
        <v>#REF!</v>
      </c>
    </row>
    <row r="2120" spans="1:23">
      <c r="A2120" s="144" t="str">
        <f>ЗАПОЛНИТЬ!$B$23</f>
        <v>4</v>
      </c>
      <c r="B2120" s="144" t="str">
        <f>ЗАПОЛНИТЬ!$B$13</f>
        <v>24188344</v>
      </c>
      <c r="C2120" s="144" t="str">
        <f>ЗАПОЛНИТЬ!$B$24</f>
        <v>298</v>
      </c>
      <c r="D2120" s="144" t="str">
        <f>ЗАПОЛНИТЬ!$B$21</f>
        <v>12</v>
      </c>
      <c r="E2120" s="145"/>
      <c r="F2120" s="144" t="str">
        <f>ЗАПОЛНИТЬ!$B$22</f>
        <v>15</v>
      </c>
      <c r="G2120" s="144" t="str">
        <f>ЗАПОЛНИТЬ!$B$20</f>
        <v>040222</v>
      </c>
      <c r="H2120" s="143" t="str">
        <f>IF(ЗАПОЛНИТЬ!$F$7=1,ЗАПОЛНИТЬ!$H$9,ЗАПОЛНИТЬ!$H$10)</f>
        <v>73</v>
      </c>
      <c r="I2120" s="146" t="e">
        <f>IF(ЗАПОЛНИТЬ!$F$7=1,#REF!,#REF!)</f>
        <v>#REF!</v>
      </c>
      <c r="J2120" s="145" t="str">
        <f>IF(ЗАПОЛНИТЬ!$F$7=1,CONCATENATE(ЗАПОЛНИТЬ!$F$18,ЗАПОЛНИТЬ!$D$18),ЗАПОЛНИТЬ!$E$18)</f>
        <v>01.07.2016</v>
      </c>
      <c r="K2120" s="143" t="e">
        <f>#REF!</f>
        <v>#REF!</v>
      </c>
      <c r="L2120" s="143" t="e">
        <f>IF(ЗАПОЛНИТЬ!$F$7=1,#REF!/1000,#REF!)</f>
        <v>#REF!</v>
      </c>
      <c r="M2120" s="143" t="e">
        <f>IF(ЗАПОЛНИТЬ!$F$7=1,#REF!/1000,#REF!)</f>
        <v>#REF!</v>
      </c>
      <c r="N2120" s="143" t="e">
        <f>IF(ЗАПОЛНИТЬ!$F$7=1,#REF!/1000,#REF!)</f>
        <v>#REF!</v>
      </c>
      <c r="O2120" s="143" t="e">
        <f>IF(ЗАПОЛНИТЬ!$F$7=1,#REF!/1000,#REF!)</f>
        <v>#REF!</v>
      </c>
      <c r="P2120" s="143" t="e">
        <f>IF(ЗАПОЛНИТЬ!$F$7=1,#REF!/1000,#REF!)</f>
        <v>#REF!</v>
      </c>
      <c r="Q2120" s="143" t="e">
        <f>IF(ЗАПОЛНИТЬ!$F$7=1,#REF!/1000,#REF!)</f>
        <v>#REF!</v>
      </c>
      <c r="R2120" s="143" t="e">
        <f>IF(ЗАПОЛНИТЬ!$F$7=1,#REF!/1000,#REF!)</f>
        <v>#REF!</v>
      </c>
      <c r="S2120" s="143" t="e">
        <f>IF(ЗАПОЛНИТЬ!$F$7=1,#REF!/1000,#REF!)</f>
        <v>#REF!</v>
      </c>
      <c r="T2120" s="143" t="e">
        <f>IF(ЗАПОЛНИТЬ!$F$7=1,#REF!/1000,#REF!)</f>
        <v>#REF!</v>
      </c>
      <c r="U2120" s="143" t="e">
        <f>IF(ЗАПОЛНИТЬ!$F$7=1,#REF!/1000,#REF!)</f>
        <v>#REF!</v>
      </c>
      <c r="V2120" s="145" t="e">
        <f t="shared" si="143"/>
        <v>#REF!</v>
      </c>
      <c r="W2120" s="145">
        <v>0</v>
      </c>
    </row>
    <row r="2121" spans="1:23">
      <c r="A2121" s="144" t="str">
        <f>ЗАПОЛНИТЬ!$B$23</f>
        <v>4</v>
      </c>
      <c r="B2121" s="144" t="str">
        <f>ЗАПОЛНИТЬ!$B$13</f>
        <v>24188344</v>
      </c>
      <c r="C2121" s="144" t="str">
        <f>ЗАПОЛНИТЬ!$B$24</f>
        <v>298</v>
      </c>
      <c r="D2121" s="144" t="str">
        <f>ЗАПОЛНИТЬ!$B$21</f>
        <v>12</v>
      </c>
      <c r="E2121" s="145"/>
      <c r="F2121" s="144" t="str">
        <f>ЗАПОЛНИТЬ!$B$22</f>
        <v>15</v>
      </c>
      <c r="G2121" s="144" t="str">
        <f>ЗАПОЛНИТЬ!$B$20</f>
        <v>040222</v>
      </c>
      <c r="H2121" s="143" t="str">
        <f>IF(ЗАПОЛНИТЬ!$F$7=1,ЗАПОЛНИТЬ!$H$9,ЗАПОЛНИТЬ!$H$10)</f>
        <v>73</v>
      </c>
      <c r="I2121" s="146" t="e">
        <f>IF(ЗАПОЛНИТЬ!$F$7=1,#REF!,#REF!)</f>
        <v>#REF!</v>
      </c>
      <c r="J2121" s="145" t="str">
        <f>IF(ЗАПОЛНИТЬ!$F$7=1,CONCATENATE(ЗАПОЛНИТЬ!$F$18,ЗАПОЛНИТЬ!$D$18),ЗАПОЛНИТЬ!$E$18)</f>
        <v>01.07.2016</v>
      </c>
      <c r="K2121" s="143" t="e">
        <f>#REF!</f>
        <v>#REF!</v>
      </c>
      <c r="L2121" s="143" t="e">
        <f>IF(ЗАПОЛНИТЬ!$F$7=1,#REF!/1000,#REF!)</f>
        <v>#REF!</v>
      </c>
      <c r="M2121" s="143" t="e">
        <f>IF(ЗАПОЛНИТЬ!$F$7=1,#REF!/1000,#REF!)</f>
        <v>#REF!</v>
      </c>
      <c r="N2121" s="143" t="e">
        <f>IF(ЗАПОЛНИТЬ!$F$7=1,#REF!/1000,#REF!)</f>
        <v>#REF!</v>
      </c>
      <c r="O2121" s="143" t="e">
        <f>IF(ЗАПОЛНИТЬ!$F$7=1,#REF!/1000,#REF!)</f>
        <v>#REF!</v>
      </c>
      <c r="P2121" s="143" t="e">
        <f>IF(ЗАПОЛНИТЬ!$F$7=1,#REF!/1000,#REF!)</f>
        <v>#REF!</v>
      </c>
      <c r="Q2121" s="143" t="e">
        <f>IF(ЗАПОЛНИТЬ!$F$7=1,#REF!/1000,#REF!)</f>
        <v>#REF!</v>
      </c>
      <c r="R2121" s="143" t="e">
        <f>IF(ЗАПОЛНИТЬ!$F$7=1,#REF!/1000,#REF!)</f>
        <v>#REF!</v>
      </c>
      <c r="S2121" s="143" t="e">
        <f>IF(ЗАПОЛНИТЬ!$F$7=1,#REF!/1000,#REF!)</f>
        <v>#REF!</v>
      </c>
      <c r="T2121" s="143" t="e">
        <f>IF(ЗАПОЛНИТЬ!$F$7=1,#REF!/1000,#REF!)</f>
        <v>#REF!</v>
      </c>
      <c r="U2121" s="143" t="e">
        <f>IF(ЗАПОЛНИТЬ!$F$7=1,#REF!/1000,#REF!)</f>
        <v>#REF!</v>
      </c>
      <c r="V2121" s="145" t="e">
        <f t="shared" si="143"/>
        <v>#REF!</v>
      </c>
      <c r="W2121" s="145" t="e">
        <f t="shared" ref="W2121:W2126" si="145">IF(SUM(L2121:U2121)&gt;0,1,0)</f>
        <v>#REF!</v>
      </c>
    </row>
    <row r="2122" spans="1:23">
      <c r="A2122" s="144" t="str">
        <f>ЗАПОЛНИТЬ!$B$23</f>
        <v>4</v>
      </c>
      <c r="B2122" s="144" t="str">
        <f>ЗАПОЛНИТЬ!$B$13</f>
        <v>24188344</v>
      </c>
      <c r="C2122" s="144" t="str">
        <f>ЗАПОЛНИТЬ!$B$24</f>
        <v>298</v>
      </c>
      <c r="D2122" s="144" t="str">
        <f>ЗАПОЛНИТЬ!$B$21</f>
        <v>12</v>
      </c>
      <c r="E2122" s="145"/>
      <c r="F2122" s="144" t="str">
        <f>ЗАПОЛНИТЬ!$B$22</f>
        <v>15</v>
      </c>
      <c r="G2122" s="144" t="str">
        <f>ЗАПОЛНИТЬ!$B$20</f>
        <v>040222</v>
      </c>
      <c r="H2122" s="143" t="str">
        <f>IF(ЗАПОЛНИТЬ!$F$7=1,ЗАПОЛНИТЬ!$H$9,ЗАПОЛНИТЬ!$H$10)</f>
        <v>73</v>
      </c>
      <c r="I2122" s="146" t="e">
        <f>IF(ЗАПОЛНИТЬ!$F$7=1,#REF!,#REF!)</f>
        <v>#REF!</v>
      </c>
      <c r="J2122" s="145" t="str">
        <f>IF(ЗАПОЛНИТЬ!$F$7=1,CONCATENATE(ЗАПОЛНИТЬ!$F$18,ЗАПОЛНИТЬ!$D$18),ЗАПОЛНИТЬ!$E$18)</f>
        <v>01.07.2016</v>
      </c>
      <c r="K2122" s="143" t="e">
        <f>#REF!</f>
        <v>#REF!</v>
      </c>
      <c r="L2122" s="143" t="e">
        <f>IF(ЗАПОЛНИТЬ!$F$7=1,#REF!/1000,#REF!)</f>
        <v>#REF!</v>
      </c>
      <c r="M2122" s="143" t="e">
        <f>IF(ЗАПОЛНИТЬ!$F$7=1,#REF!/1000,#REF!)</f>
        <v>#REF!</v>
      </c>
      <c r="N2122" s="143" t="e">
        <f>IF(ЗАПОЛНИТЬ!$F$7=1,#REF!/1000,#REF!)</f>
        <v>#REF!</v>
      </c>
      <c r="O2122" s="143" t="e">
        <f>IF(ЗАПОЛНИТЬ!$F$7=1,#REF!/1000,#REF!)</f>
        <v>#REF!</v>
      </c>
      <c r="P2122" s="143" t="e">
        <f>IF(ЗАПОЛНИТЬ!$F$7=1,#REF!/1000,#REF!)</f>
        <v>#REF!</v>
      </c>
      <c r="Q2122" s="143" t="e">
        <f>IF(ЗАПОЛНИТЬ!$F$7=1,#REF!/1000,#REF!)</f>
        <v>#REF!</v>
      </c>
      <c r="R2122" s="143" t="e">
        <f>IF(ЗАПОЛНИТЬ!$F$7=1,#REF!/1000,#REF!)</f>
        <v>#REF!</v>
      </c>
      <c r="S2122" s="143" t="e">
        <f>IF(ЗАПОЛНИТЬ!$F$7=1,#REF!/1000,#REF!)</f>
        <v>#REF!</v>
      </c>
      <c r="T2122" s="143" t="e">
        <f>IF(ЗАПОЛНИТЬ!$F$7=1,#REF!/1000,#REF!)</f>
        <v>#REF!</v>
      </c>
      <c r="U2122" s="143" t="e">
        <f>IF(ЗАПОЛНИТЬ!$F$7=1,#REF!/1000,#REF!)</f>
        <v>#REF!</v>
      </c>
      <c r="V2122" s="145" t="e">
        <f t="shared" si="143"/>
        <v>#REF!</v>
      </c>
      <c r="W2122" s="145" t="e">
        <f t="shared" si="145"/>
        <v>#REF!</v>
      </c>
    </row>
    <row r="2123" spans="1:23">
      <c r="A2123" s="144" t="str">
        <f>ЗАПОЛНИТЬ!$B$23</f>
        <v>4</v>
      </c>
      <c r="B2123" s="144" t="str">
        <f>ЗАПОЛНИТЬ!$B$13</f>
        <v>24188344</v>
      </c>
      <c r="C2123" s="144" t="str">
        <f>ЗАПОЛНИТЬ!$B$24</f>
        <v>298</v>
      </c>
      <c r="D2123" s="144" t="str">
        <f>ЗАПОЛНИТЬ!$B$21</f>
        <v>12</v>
      </c>
      <c r="E2123" s="145"/>
      <c r="F2123" s="144" t="str">
        <f>ЗАПОЛНИТЬ!$B$22</f>
        <v>15</v>
      </c>
      <c r="G2123" s="144" t="str">
        <f>ЗАПОЛНИТЬ!$B$20</f>
        <v>040222</v>
      </c>
      <c r="H2123" s="143" t="str">
        <f>IF(ЗАПОЛНИТЬ!$F$7=1,ЗАПОЛНИТЬ!$H$9,ЗАПОЛНИТЬ!$H$10)</f>
        <v>73</v>
      </c>
      <c r="I2123" s="146" t="e">
        <f>IF(ЗАПОЛНИТЬ!$F$7=1,#REF!,#REF!)</f>
        <v>#REF!</v>
      </c>
      <c r="J2123" s="145" t="str">
        <f>IF(ЗАПОЛНИТЬ!$F$7=1,CONCATENATE(ЗАПОЛНИТЬ!$F$18,ЗАПОЛНИТЬ!$D$18),ЗАПОЛНИТЬ!$E$18)</f>
        <v>01.07.2016</v>
      </c>
      <c r="K2123" s="143" t="e">
        <f>#REF!</f>
        <v>#REF!</v>
      </c>
      <c r="L2123" s="143" t="e">
        <f>IF(ЗАПОЛНИТЬ!$F$7=1,#REF!/1000,#REF!)</f>
        <v>#REF!</v>
      </c>
      <c r="M2123" s="143" t="e">
        <f>IF(ЗАПОЛНИТЬ!$F$7=1,#REF!/1000,#REF!)</f>
        <v>#REF!</v>
      </c>
      <c r="N2123" s="143" t="e">
        <f>IF(ЗАПОЛНИТЬ!$F$7=1,#REF!/1000,#REF!)</f>
        <v>#REF!</v>
      </c>
      <c r="O2123" s="143" t="e">
        <f>IF(ЗАПОЛНИТЬ!$F$7=1,#REF!/1000,#REF!)</f>
        <v>#REF!</v>
      </c>
      <c r="P2123" s="143" t="e">
        <f>IF(ЗАПОЛНИТЬ!$F$7=1,#REF!/1000,#REF!)</f>
        <v>#REF!</v>
      </c>
      <c r="Q2123" s="143" t="e">
        <f>IF(ЗАПОЛНИТЬ!$F$7=1,#REF!/1000,#REF!)</f>
        <v>#REF!</v>
      </c>
      <c r="R2123" s="143" t="e">
        <f>IF(ЗАПОЛНИТЬ!$F$7=1,#REF!/1000,#REF!)</f>
        <v>#REF!</v>
      </c>
      <c r="S2123" s="143" t="e">
        <f>IF(ЗАПОЛНИТЬ!$F$7=1,#REF!/1000,#REF!)</f>
        <v>#REF!</v>
      </c>
      <c r="T2123" s="143" t="e">
        <f>IF(ЗАПОЛНИТЬ!$F$7=1,#REF!/1000,#REF!)</f>
        <v>#REF!</v>
      </c>
      <c r="U2123" s="143" t="e">
        <f>IF(ЗАПОЛНИТЬ!$F$7=1,#REF!/1000,#REF!)</f>
        <v>#REF!</v>
      </c>
      <c r="V2123" s="145" t="e">
        <f t="shared" si="143"/>
        <v>#REF!</v>
      </c>
      <c r="W2123" s="145" t="e">
        <f t="shared" si="145"/>
        <v>#REF!</v>
      </c>
    </row>
    <row r="2124" spans="1:23">
      <c r="A2124" s="144" t="str">
        <f>ЗАПОЛНИТЬ!$B$23</f>
        <v>4</v>
      </c>
      <c r="B2124" s="144" t="str">
        <f>ЗАПОЛНИТЬ!$B$13</f>
        <v>24188344</v>
      </c>
      <c r="C2124" s="144" t="str">
        <f>ЗАПОЛНИТЬ!$B$24</f>
        <v>298</v>
      </c>
      <c r="D2124" s="144" t="str">
        <f>ЗАПОЛНИТЬ!$B$21</f>
        <v>12</v>
      </c>
      <c r="E2124" s="145"/>
      <c r="F2124" s="144" t="str">
        <f>ЗАПОЛНИТЬ!$B$22</f>
        <v>15</v>
      </c>
      <c r="G2124" s="144" t="str">
        <f>ЗАПОЛНИТЬ!$B$20</f>
        <v>040222</v>
      </c>
      <c r="H2124" s="143" t="str">
        <f>IF(ЗАПОЛНИТЬ!$F$7=1,ЗАПОЛНИТЬ!$H$9,ЗАПОЛНИТЬ!$H$10)</f>
        <v>73</v>
      </c>
      <c r="I2124" s="146" t="e">
        <f>IF(ЗАПОЛНИТЬ!$F$7=1,#REF!,#REF!)</f>
        <v>#REF!</v>
      </c>
      <c r="J2124" s="145" t="str">
        <f>IF(ЗАПОЛНИТЬ!$F$7=1,CONCATENATE(ЗАПОЛНИТЬ!$F$18,ЗАПОЛНИТЬ!$D$18),ЗАПОЛНИТЬ!$E$18)</f>
        <v>01.07.2016</v>
      </c>
      <c r="K2124" s="143" t="e">
        <f>#REF!</f>
        <v>#REF!</v>
      </c>
      <c r="L2124" s="143" t="e">
        <f>IF(ЗАПОЛНИТЬ!$F$7=1,#REF!/1000,#REF!)</f>
        <v>#REF!</v>
      </c>
      <c r="M2124" s="143" t="e">
        <f>IF(ЗАПОЛНИТЬ!$F$7=1,#REF!/1000,#REF!)</f>
        <v>#REF!</v>
      </c>
      <c r="N2124" s="143" t="e">
        <f>IF(ЗАПОЛНИТЬ!$F$7=1,#REF!/1000,#REF!)</f>
        <v>#REF!</v>
      </c>
      <c r="O2124" s="143" t="e">
        <f>IF(ЗАПОЛНИТЬ!$F$7=1,#REF!/1000,#REF!)</f>
        <v>#REF!</v>
      </c>
      <c r="P2124" s="143" t="e">
        <f>IF(ЗАПОЛНИТЬ!$F$7=1,#REF!/1000,#REF!)</f>
        <v>#REF!</v>
      </c>
      <c r="Q2124" s="143" t="e">
        <f>IF(ЗАПОЛНИТЬ!$F$7=1,#REF!/1000,#REF!)</f>
        <v>#REF!</v>
      </c>
      <c r="R2124" s="143" t="e">
        <f>IF(ЗАПОЛНИТЬ!$F$7=1,#REF!/1000,#REF!)</f>
        <v>#REF!</v>
      </c>
      <c r="S2124" s="143" t="e">
        <f>IF(ЗАПОЛНИТЬ!$F$7=1,#REF!/1000,#REF!)</f>
        <v>#REF!</v>
      </c>
      <c r="T2124" s="143" t="e">
        <f>IF(ЗАПОЛНИТЬ!$F$7=1,#REF!/1000,#REF!)</f>
        <v>#REF!</v>
      </c>
      <c r="U2124" s="143" t="e">
        <f>IF(ЗАПОЛНИТЬ!$F$7=1,#REF!/1000,#REF!)</f>
        <v>#REF!</v>
      </c>
      <c r="V2124" s="145" t="e">
        <f t="shared" si="143"/>
        <v>#REF!</v>
      </c>
      <c r="W2124" s="145" t="e">
        <f t="shared" si="145"/>
        <v>#REF!</v>
      </c>
    </row>
    <row r="2125" spans="1:23">
      <c r="A2125" s="144" t="str">
        <f>ЗАПОЛНИТЬ!$B$23</f>
        <v>4</v>
      </c>
      <c r="B2125" s="144" t="str">
        <f>ЗАПОЛНИТЬ!$B$13</f>
        <v>24188344</v>
      </c>
      <c r="C2125" s="144" t="str">
        <f>ЗАПОЛНИТЬ!$B$24</f>
        <v>298</v>
      </c>
      <c r="D2125" s="144" t="str">
        <f>ЗАПОЛНИТЬ!$B$21</f>
        <v>12</v>
      </c>
      <c r="E2125" s="145"/>
      <c r="F2125" s="144" t="str">
        <f>ЗАПОЛНИТЬ!$B$22</f>
        <v>15</v>
      </c>
      <c r="G2125" s="144" t="str">
        <f>ЗАПОЛНИТЬ!$B$20</f>
        <v>040222</v>
      </c>
      <c r="H2125" s="143" t="str">
        <f>IF(ЗАПОЛНИТЬ!$F$7=1,ЗАПОЛНИТЬ!$H$9,ЗАПОЛНИТЬ!$H$10)</f>
        <v>73</v>
      </c>
      <c r="I2125" s="146" t="e">
        <f>IF(ЗАПОЛНИТЬ!$F$7=1,#REF!,#REF!)</f>
        <v>#REF!</v>
      </c>
      <c r="J2125" s="145" t="str">
        <f>IF(ЗАПОЛНИТЬ!$F$7=1,CONCATENATE(ЗАПОЛНИТЬ!$F$18,ЗАПОЛНИТЬ!$D$18),ЗАПОЛНИТЬ!$E$18)</f>
        <v>01.07.2016</v>
      </c>
      <c r="K2125" s="143" t="e">
        <f>#REF!</f>
        <v>#REF!</v>
      </c>
      <c r="L2125" s="143" t="e">
        <f>IF(ЗАПОЛНИТЬ!$F$7=1,#REF!/1000,#REF!)</f>
        <v>#REF!</v>
      </c>
      <c r="M2125" s="143" t="e">
        <f>IF(ЗАПОЛНИТЬ!$F$7=1,#REF!/1000,#REF!)</f>
        <v>#REF!</v>
      </c>
      <c r="N2125" s="143" t="e">
        <f>IF(ЗАПОЛНИТЬ!$F$7=1,#REF!/1000,#REF!)</f>
        <v>#REF!</v>
      </c>
      <c r="O2125" s="143" t="e">
        <f>IF(ЗАПОЛНИТЬ!$F$7=1,#REF!/1000,#REF!)</f>
        <v>#REF!</v>
      </c>
      <c r="P2125" s="143" t="e">
        <f>IF(ЗАПОЛНИТЬ!$F$7=1,#REF!/1000,#REF!)</f>
        <v>#REF!</v>
      </c>
      <c r="Q2125" s="143" t="e">
        <f>IF(ЗАПОЛНИТЬ!$F$7=1,#REF!/1000,#REF!)</f>
        <v>#REF!</v>
      </c>
      <c r="R2125" s="143" t="e">
        <f>IF(ЗАПОЛНИТЬ!$F$7=1,#REF!/1000,#REF!)</f>
        <v>#REF!</v>
      </c>
      <c r="S2125" s="143" t="e">
        <f>IF(ЗАПОЛНИТЬ!$F$7=1,#REF!/1000,#REF!)</f>
        <v>#REF!</v>
      </c>
      <c r="T2125" s="143" t="e">
        <f>IF(ЗАПОЛНИТЬ!$F$7=1,#REF!/1000,#REF!)</f>
        <v>#REF!</v>
      </c>
      <c r="U2125" s="143" t="e">
        <f>IF(ЗАПОЛНИТЬ!$F$7=1,#REF!/1000,#REF!)</f>
        <v>#REF!</v>
      </c>
      <c r="V2125" s="145" t="e">
        <f t="shared" si="143"/>
        <v>#REF!</v>
      </c>
      <c r="W2125" s="145" t="e">
        <f t="shared" si="145"/>
        <v>#REF!</v>
      </c>
    </row>
    <row r="2126" spans="1:23">
      <c r="A2126" s="144" t="str">
        <f>ЗАПОЛНИТЬ!$B$23</f>
        <v>4</v>
      </c>
      <c r="B2126" s="144" t="str">
        <f>ЗАПОЛНИТЬ!$B$13</f>
        <v>24188344</v>
      </c>
      <c r="C2126" s="144" t="str">
        <f>ЗАПОЛНИТЬ!$B$24</f>
        <v>298</v>
      </c>
      <c r="D2126" s="144" t="str">
        <f>ЗАПОЛНИТЬ!$B$21</f>
        <v>12</v>
      </c>
      <c r="E2126" s="145"/>
      <c r="F2126" s="144" t="str">
        <f>ЗАПОЛНИТЬ!$B$22</f>
        <v>15</v>
      </c>
      <c r="G2126" s="144" t="str">
        <f>ЗАПОЛНИТЬ!$B$20</f>
        <v>040222</v>
      </c>
      <c r="H2126" s="143" t="str">
        <f>IF(ЗАПОЛНИТЬ!$F$7=1,ЗАПОЛНИТЬ!$H$9,ЗАПОЛНИТЬ!$H$10)</f>
        <v>73</v>
      </c>
      <c r="I2126" s="146" t="e">
        <f>IF(ЗАПОЛНИТЬ!$F$7=1,#REF!,#REF!)</f>
        <v>#REF!</v>
      </c>
      <c r="J2126" s="145" t="str">
        <f>IF(ЗАПОЛНИТЬ!$F$7=1,CONCATENATE(ЗАПОЛНИТЬ!$F$18,ЗАПОЛНИТЬ!$D$18),ЗАПОЛНИТЬ!$E$18)</f>
        <v>01.07.2016</v>
      </c>
      <c r="K2126" s="143" t="e">
        <f>#REF!</f>
        <v>#REF!</v>
      </c>
      <c r="L2126" s="143" t="e">
        <f>IF(ЗАПОЛНИТЬ!$F$7=1,#REF!/1000,#REF!)</f>
        <v>#REF!</v>
      </c>
      <c r="M2126" s="143" t="e">
        <f>IF(ЗАПОЛНИТЬ!$F$7=1,#REF!/1000,#REF!)</f>
        <v>#REF!</v>
      </c>
      <c r="N2126" s="143" t="e">
        <f>IF(ЗАПОЛНИТЬ!$F$7=1,#REF!/1000,#REF!)</f>
        <v>#REF!</v>
      </c>
      <c r="O2126" s="143" t="e">
        <f>IF(ЗАПОЛНИТЬ!$F$7=1,#REF!/1000,#REF!)</f>
        <v>#REF!</v>
      </c>
      <c r="P2126" s="143" t="e">
        <f>IF(ЗАПОЛНИТЬ!$F$7=1,#REF!/1000,#REF!)</f>
        <v>#REF!</v>
      </c>
      <c r="Q2126" s="143" t="e">
        <f>IF(ЗАПОЛНИТЬ!$F$7=1,#REF!/1000,#REF!)</f>
        <v>#REF!</v>
      </c>
      <c r="R2126" s="143" t="e">
        <f>IF(ЗАПОЛНИТЬ!$F$7=1,#REF!/1000,#REF!)</f>
        <v>#REF!</v>
      </c>
      <c r="S2126" s="143" t="e">
        <f>IF(ЗАПОЛНИТЬ!$F$7=1,#REF!/1000,#REF!)</f>
        <v>#REF!</v>
      </c>
      <c r="T2126" s="143" t="e">
        <f>IF(ЗАПОЛНИТЬ!$F$7=1,#REF!/1000,#REF!)</f>
        <v>#REF!</v>
      </c>
      <c r="U2126" s="143" t="e">
        <f>IF(ЗАПОЛНИТЬ!$F$7=1,#REF!/1000,#REF!)</f>
        <v>#REF!</v>
      </c>
      <c r="V2126" s="145" t="e">
        <f t="shared" si="143"/>
        <v>#REF!</v>
      </c>
      <c r="W2126" s="145" t="e">
        <f t="shared" si="145"/>
        <v>#REF!</v>
      </c>
    </row>
    <row r="2127" spans="1:23">
      <c r="A2127" s="144" t="str">
        <f>ЗАПОЛНИТЬ!$B$23</f>
        <v>4</v>
      </c>
      <c r="B2127" s="144" t="str">
        <f>ЗАПОЛНИТЬ!$B$13</f>
        <v>24188344</v>
      </c>
      <c r="C2127" s="144" t="str">
        <f>ЗАПОЛНИТЬ!$B$24</f>
        <v>298</v>
      </c>
      <c r="D2127" s="144" t="str">
        <f>ЗАПОЛНИТЬ!$B$21</f>
        <v>12</v>
      </c>
      <c r="E2127" s="145"/>
      <c r="F2127" s="144" t="str">
        <f>ЗАПОЛНИТЬ!$B$22</f>
        <v>15</v>
      </c>
      <c r="G2127" s="144" t="str">
        <f>ЗАПОЛНИТЬ!$B$20</f>
        <v>040222</v>
      </c>
      <c r="H2127" s="143" t="str">
        <f>IF(ЗАПОЛНИТЬ!$F$7=1,ЗАПОЛНИТЬ!$H$9,ЗАПОЛНИТЬ!$H$10)</f>
        <v>73</v>
      </c>
      <c r="I2127" s="146" t="e">
        <f>IF(ЗАПОЛНИТЬ!$F$7=1,#REF!,#REF!)</f>
        <v>#REF!</v>
      </c>
      <c r="J2127" s="145" t="str">
        <f>IF(ЗАПОЛНИТЬ!$F$7=1,CONCATENATE(ЗАПОЛНИТЬ!$F$18,ЗАПОЛНИТЬ!$D$18),ЗАПОЛНИТЬ!$E$18)</f>
        <v>01.07.2016</v>
      </c>
      <c r="K2127" s="143" t="e">
        <f>#REF!</f>
        <v>#REF!</v>
      </c>
      <c r="L2127" s="143" t="e">
        <f>IF(ЗАПОЛНИТЬ!$F$7=1,#REF!/1000,#REF!)</f>
        <v>#REF!</v>
      </c>
      <c r="M2127" s="143" t="e">
        <f>IF(ЗАПОЛНИТЬ!$F$7=1,#REF!/1000,#REF!)</f>
        <v>#REF!</v>
      </c>
      <c r="N2127" s="143" t="e">
        <f>IF(ЗАПОЛНИТЬ!$F$7=1,#REF!/1000,#REF!)</f>
        <v>#REF!</v>
      </c>
      <c r="O2127" s="143" t="e">
        <f>IF(ЗАПОЛНИТЬ!$F$7=1,#REF!/1000,#REF!)</f>
        <v>#REF!</v>
      </c>
      <c r="P2127" s="143" t="e">
        <f>IF(ЗАПОЛНИТЬ!$F$7=1,#REF!/1000,#REF!)</f>
        <v>#REF!</v>
      </c>
      <c r="Q2127" s="143" t="e">
        <f>IF(ЗАПОЛНИТЬ!$F$7=1,#REF!/1000,#REF!)</f>
        <v>#REF!</v>
      </c>
      <c r="R2127" s="143" t="e">
        <f>IF(ЗАПОЛНИТЬ!$F$7=1,#REF!/1000,#REF!)</f>
        <v>#REF!</v>
      </c>
      <c r="S2127" s="143" t="e">
        <f>IF(ЗАПОЛНИТЬ!$F$7=1,#REF!/1000,#REF!)</f>
        <v>#REF!</v>
      </c>
      <c r="T2127" s="143" t="e">
        <f>IF(ЗАПОЛНИТЬ!$F$7=1,#REF!/1000,#REF!)</f>
        <v>#REF!</v>
      </c>
      <c r="U2127" s="143" t="e">
        <f>IF(ЗАПОЛНИТЬ!$F$7=1,#REF!/1000,#REF!)</f>
        <v>#REF!</v>
      </c>
      <c r="V2127" s="145" t="e">
        <f t="shared" si="143"/>
        <v>#REF!</v>
      </c>
      <c r="W2127" s="145">
        <v>0</v>
      </c>
    </row>
    <row r="2128" spans="1:23">
      <c r="A2128" s="144" t="str">
        <f>ЗАПОЛНИТЬ!$B$23</f>
        <v>4</v>
      </c>
      <c r="B2128" s="144" t="str">
        <f>ЗАПОЛНИТЬ!$B$13</f>
        <v>24188344</v>
      </c>
      <c r="C2128" s="144" t="str">
        <f>ЗАПОЛНИТЬ!$B$24</f>
        <v>298</v>
      </c>
      <c r="D2128" s="144" t="str">
        <f>ЗАПОЛНИТЬ!$B$21</f>
        <v>12</v>
      </c>
      <c r="E2128" s="145"/>
      <c r="F2128" s="144" t="str">
        <f>ЗАПОЛНИТЬ!$B$22</f>
        <v>15</v>
      </c>
      <c r="G2128" s="144" t="str">
        <f>ЗАПОЛНИТЬ!$B$20</f>
        <v>040222</v>
      </c>
      <c r="H2128" s="143" t="str">
        <f>IF(ЗАПОЛНИТЬ!$F$7=1,ЗАПОЛНИТЬ!$H$9,ЗАПОЛНИТЬ!$H$10)</f>
        <v>73</v>
      </c>
      <c r="I2128" s="146" t="e">
        <f>IF(ЗАПОЛНИТЬ!$F$7=1,#REF!,#REF!)</f>
        <v>#REF!</v>
      </c>
      <c r="J2128" s="145" t="str">
        <f>IF(ЗАПОЛНИТЬ!$F$7=1,CONCATENATE(ЗАПОЛНИТЬ!$F$18,ЗАПОЛНИТЬ!$D$18),ЗАПОЛНИТЬ!$E$18)</f>
        <v>01.07.2016</v>
      </c>
      <c r="K2128" s="143" t="e">
        <f>#REF!</f>
        <v>#REF!</v>
      </c>
      <c r="L2128" s="143" t="e">
        <f>IF(ЗАПОЛНИТЬ!$F$7=1,#REF!/1000,#REF!)</f>
        <v>#REF!</v>
      </c>
      <c r="M2128" s="143" t="e">
        <f>IF(ЗАПОЛНИТЬ!$F$7=1,#REF!/1000,#REF!)</f>
        <v>#REF!</v>
      </c>
      <c r="N2128" s="143" t="e">
        <f>IF(ЗАПОЛНИТЬ!$F$7=1,#REF!/1000,#REF!)</f>
        <v>#REF!</v>
      </c>
      <c r="O2128" s="143" t="e">
        <f>IF(ЗАПОЛНИТЬ!$F$7=1,#REF!/1000,#REF!)</f>
        <v>#REF!</v>
      </c>
      <c r="P2128" s="143" t="e">
        <f>IF(ЗАПОЛНИТЬ!$F$7=1,#REF!/1000,#REF!)</f>
        <v>#REF!</v>
      </c>
      <c r="Q2128" s="143" t="e">
        <f>IF(ЗАПОЛНИТЬ!$F$7=1,#REF!/1000,#REF!)</f>
        <v>#REF!</v>
      </c>
      <c r="R2128" s="143" t="e">
        <f>IF(ЗАПОЛНИТЬ!$F$7=1,#REF!/1000,#REF!)</f>
        <v>#REF!</v>
      </c>
      <c r="S2128" s="143" t="e">
        <f>IF(ЗАПОЛНИТЬ!$F$7=1,#REF!/1000,#REF!)</f>
        <v>#REF!</v>
      </c>
      <c r="T2128" s="143" t="e">
        <f>IF(ЗАПОЛНИТЬ!$F$7=1,#REF!/1000,#REF!)</f>
        <v>#REF!</v>
      </c>
      <c r="U2128" s="143" t="e">
        <f>IF(ЗАПОЛНИТЬ!$F$7=1,#REF!/1000,#REF!)</f>
        <v>#REF!</v>
      </c>
      <c r="V2128" s="145" t="e">
        <f t="shared" si="143"/>
        <v>#REF!</v>
      </c>
      <c r="W2128" s="145" t="e">
        <f t="shared" ref="W2128:W2133" si="146">IF(SUM(L2128:U2128)&gt;0,1,0)</f>
        <v>#REF!</v>
      </c>
    </row>
    <row r="2129" spans="1:23">
      <c r="A2129" s="144" t="str">
        <f>ЗАПОЛНИТЬ!$B$23</f>
        <v>4</v>
      </c>
      <c r="B2129" s="144" t="str">
        <f>ЗАПОЛНИТЬ!$B$13</f>
        <v>24188344</v>
      </c>
      <c r="C2129" s="144" t="str">
        <f>ЗАПОЛНИТЬ!$B$24</f>
        <v>298</v>
      </c>
      <c r="D2129" s="144" t="str">
        <f>ЗАПОЛНИТЬ!$B$21</f>
        <v>12</v>
      </c>
      <c r="E2129" s="145"/>
      <c r="F2129" s="144" t="str">
        <f>ЗАПОЛНИТЬ!$B$22</f>
        <v>15</v>
      </c>
      <c r="G2129" s="144" t="str">
        <f>ЗАПОЛНИТЬ!$B$20</f>
        <v>040222</v>
      </c>
      <c r="H2129" s="143" t="str">
        <f>IF(ЗАПОЛНИТЬ!$F$7=1,ЗАПОЛНИТЬ!$H$9,ЗАПОЛНИТЬ!$H$10)</f>
        <v>73</v>
      </c>
      <c r="I2129" s="146" t="e">
        <f>IF(ЗАПОЛНИТЬ!$F$7=1,#REF!,#REF!)</f>
        <v>#REF!</v>
      </c>
      <c r="J2129" s="145" t="str">
        <f>IF(ЗАПОЛНИТЬ!$F$7=1,CONCATENATE(ЗАПОЛНИТЬ!$F$18,ЗАПОЛНИТЬ!$D$18),ЗАПОЛНИТЬ!$E$18)</f>
        <v>01.07.2016</v>
      </c>
      <c r="K2129" s="143" t="e">
        <f>#REF!</f>
        <v>#REF!</v>
      </c>
      <c r="L2129" s="143" t="e">
        <f>IF(ЗАПОЛНИТЬ!$F$7=1,#REF!/1000,#REF!)</f>
        <v>#REF!</v>
      </c>
      <c r="M2129" s="143" t="e">
        <f>IF(ЗАПОЛНИТЬ!$F$7=1,#REF!/1000,#REF!)</f>
        <v>#REF!</v>
      </c>
      <c r="N2129" s="143" t="e">
        <f>IF(ЗАПОЛНИТЬ!$F$7=1,#REF!/1000,#REF!)</f>
        <v>#REF!</v>
      </c>
      <c r="O2129" s="143" t="e">
        <f>IF(ЗАПОЛНИТЬ!$F$7=1,#REF!/1000,#REF!)</f>
        <v>#REF!</v>
      </c>
      <c r="P2129" s="143" t="e">
        <f>IF(ЗАПОЛНИТЬ!$F$7=1,#REF!/1000,#REF!)</f>
        <v>#REF!</v>
      </c>
      <c r="Q2129" s="143" t="e">
        <f>IF(ЗАПОЛНИТЬ!$F$7=1,#REF!/1000,#REF!)</f>
        <v>#REF!</v>
      </c>
      <c r="R2129" s="143" t="e">
        <f>IF(ЗАПОЛНИТЬ!$F$7=1,#REF!/1000,#REF!)</f>
        <v>#REF!</v>
      </c>
      <c r="S2129" s="143" t="e">
        <f>IF(ЗАПОЛНИТЬ!$F$7=1,#REF!/1000,#REF!)</f>
        <v>#REF!</v>
      </c>
      <c r="T2129" s="143" t="e">
        <f>IF(ЗАПОЛНИТЬ!$F$7=1,#REF!/1000,#REF!)</f>
        <v>#REF!</v>
      </c>
      <c r="U2129" s="143" t="e">
        <f>IF(ЗАПОЛНИТЬ!$F$7=1,#REF!/1000,#REF!)</f>
        <v>#REF!</v>
      </c>
      <c r="V2129" s="145" t="e">
        <f t="shared" si="143"/>
        <v>#REF!</v>
      </c>
      <c r="W2129" s="145" t="e">
        <f t="shared" si="146"/>
        <v>#REF!</v>
      </c>
    </row>
    <row r="2130" spans="1:23">
      <c r="A2130" s="144" t="str">
        <f>ЗАПОЛНИТЬ!$B$23</f>
        <v>4</v>
      </c>
      <c r="B2130" s="144" t="str">
        <f>ЗАПОЛНИТЬ!$B$13</f>
        <v>24188344</v>
      </c>
      <c r="C2130" s="144" t="str">
        <f>ЗАПОЛНИТЬ!$B$24</f>
        <v>298</v>
      </c>
      <c r="D2130" s="144" t="str">
        <f>ЗАПОЛНИТЬ!$B$21</f>
        <v>12</v>
      </c>
      <c r="E2130" s="145"/>
      <c r="F2130" s="144" t="str">
        <f>ЗАПОЛНИТЬ!$B$22</f>
        <v>15</v>
      </c>
      <c r="G2130" s="144" t="str">
        <f>ЗАПОЛНИТЬ!$B$20</f>
        <v>040222</v>
      </c>
      <c r="H2130" s="143" t="str">
        <f>IF(ЗАПОЛНИТЬ!$F$7=1,ЗАПОЛНИТЬ!$H$9,ЗАПОЛНИТЬ!$H$10)</f>
        <v>73</v>
      </c>
      <c r="I2130" s="146" t="e">
        <f>IF(ЗАПОЛНИТЬ!$F$7=1,#REF!,#REF!)</f>
        <v>#REF!</v>
      </c>
      <c r="J2130" s="145" t="str">
        <f>IF(ЗАПОЛНИТЬ!$F$7=1,CONCATENATE(ЗАПОЛНИТЬ!$F$18,ЗАПОЛНИТЬ!$D$18),ЗАПОЛНИТЬ!$E$18)</f>
        <v>01.07.2016</v>
      </c>
      <c r="K2130" s="143" t="e">
        <f>#REF!</f>
        <v>#REF!</v>
      </c>
      <c r="L2130" s="143" t="e">
        <f>IF(ЗАПОЛНИТЬ!$F$7=1,#REF!/1000,#REF!)</f>
        <v>#REF!</v>
      </c>
      <c r="M2130" s="143" t="e">
        <f>IF(ЗАПОЛНИТЬ!$F$7=1,#REF!/1000,#REF!)</f>
        <v>#REF!</v>
      </c>
      <c r="N2130" s="143" t="e">
        <f>IF(ЗАПОЛНИТЬ!$F$7=1,#REF!/1000,#REF!)</f>
        <v>#REF!</v>
      </c>
      <c r="O2130" s="143" t="e">
        <f>IF(ЗАПОЛНИТЬ!$F$7=1,#REF!/1000,#REF!)</f>
        <v>#REF!</v>
      </c>
      <c r="P2130" s="143" t="e">
        <f>IF(ЗАПОЛНИТЬ!$F$7=1,#REF!/1000,#REF!)</f>
        <v>#REF!</v>
      </c>
      <c r="Q2130" s="143" t="e">
        <f>IF(ЗАПОЛНИТЬ!$F$7=1,#REF!/1000,#REF!)</f>
        <v>#REF!</v>
      </c>
      <c r="R2130" s="143" t="e">
        <f>IF(ЗАПОЛНИТЬ!$F$7=1,#REF!/1000,#REF!)</f>
        <v>#REF!</v>
      </c>
      <c r="S2130" s="143" t="e">
        <f>IF(ЗАПОЛНИТЬ!$F$7=1,#REF!/1000,#REF!)</f>
        <v>#REF!</v>
      </c>
      <c r="T2130" s="143" t="e">
        <f>IF(ЗАПОЛНИТЬ!$F$7=1,#REF!/1000,#REF!)</f>
        <v>#REF!</v>
      </c>
      <c r="U2130" s="143" t="e">
        <f>IF(ЗАПОЛНИТЬ!$F$7=1,#REF!/1000,#REF!)</f>
        <v>#REF!</v>
      </c>
      <c r="V2130" s="145" t="e">
        <f t="shared" si="143"/>
        <v>#REF!</v>
      </c>
      <c r="W2130" s="145" t="e">
        <f t="shared" si="146"/>
        <v>#REF!</v>
      </c>
    </row>
    <row r="2131" spans="1:23">
      <c r="A2131" s="144" t="str">
        <f>ЗАПОЛНИТЬ!$B$23</f>
        <v>4</v>
      </c>
      <c r="B2131" s="144" t="str">
        <f>ЗАПОЛНИТЬ!$B$13</f>
        <v>24188344</v>
      </c>
      <c r="C2131" s="144" t="str">
        <f>ЗАПОЛНИТЬ!$B$24</f>
        <v>298</v>
      </c>
      <c r="D2131" s="144" t="str">
        <f>ЗАПОЛНИТЬ!$B$21</f>
        <v>12</v>
      </c>
      <c r="E2131" s="145"/>
      <c r="F2131" s="144" t="str">
        <f>ЗАПОЛНИТЬ!$B$22</f>
        <v>15</v>
      </c>
      <c r="G2131" s="144" t="str">
        <f>ЗАПОЛНИТЬ!$B$20</f>
        <v>040222</v>
      </c>
      <c r="H2131" s="143" t="str">
        <f>IF(ЗАПОЛНИТЬ!$F$7=1,ЗАПОЛНИТЬ!$H$9,ЗАПОЛНИТЬ!$H$10)</f>
        <v>73</v>
      </c>
      <c r="I2131" s="146" t="e">
        <f>IF(ЗАПОЛНИТЬ!$F$7=1,#REF!,#REF!)</f>
        <v>#REF!</v>
      </c>
      <c r="J2131" s="145" t="str">
        <f>IF(ЗАПОЛНИТЬ!$F$7=1,CONCATENATE(ЗАПОЛНИТЬ!$F$18,ЗАПОЛНИТЬ!$D$18),ЗАПОЛНИТЬ!$E$18)</f>
        <v>01.07.2016</v>
      </c>
      <c r="K2131" s="143" t="e">
        <f>#REF!</f>
        <v>#REF!</v>
      </c>
      <c r="L2131" s="143" t="e">
        <f>IF(ЗАПОЛНИТЬ!$F$7=1,#REF!/1000,#REF!)</f>
        <v>#REF!</v>
      </c>
      <c r="M2131" s="143" t="e">
        <f>IF(ЗАПОЛНИТЬ!$F$7=1,#REF!/1000,#REF!)</f>
        <v>#REF!</v>
      </c>
      <c r="N2131" s="143" t="e">
        <f>IF(ЗАПОЛНИТЬ!$F$7=1,#REF!/1000,#REF!)</f>
        <v>#REF!</v>
      </c>
      <c r="O2131" s="143" t="e">
        <f>IF(ЗАПОЛНИТЬ!$F$7=1,#REF!/1000,#REF!)</f>
        <v>#REF!</v>
      </c>
      <c r="P2131" s="143" t="e">
        <f>IF(ЗАПОЛНИТЬ!$F$7=1,#REF!/1000,#REF!)</f>
        <v>#REF!</v>
      </c>
      <c r="Q2131" s="143" t="e">
        <f>IF(ЗАПОЛНИТЬ!$F$7=1,#REF!/1000,#REF!)</f>
        <v>#REF!</v>
      </c>
      <c r="R2131" s="143" t="e">
        <f>IF(ЗАПОЛНИТЬ!$F$7=1,#REF!/1000,#REF!)</f>
        <v>#REF!</v>
      </c>
      <c r="S2131" s="143" t="e">
        <f>IF(ЗАПОЛНИТЬ!$F$7=1,#REF!/1000,#REF!)</f>
        <v>#REF!</v>
      </c>
      <c r="T2131" s="143" t="e">
        <f>IF(ЗАПОЛНИТЬ!$F$7=1,#REF!/1000,#REF!)</f>
        <v>#REF!</v>
      </c>
      <c r="U2131" s="143" t="e">
        <f>IF(ЗАПОЛНИТЬ!$F$7=1,#REF!/1000,#REF!)</f>
        <v>#REF!</v>
      </c>
      <c r="V2131" s="145" t="e">
        <f t="shared" si="143"/>
        <v>#REF!</v>
      </c>
      <c r="W2131" s="145" t="e">
        <f t="shared" si="146"/>
        <v>#REF!</v>
      </c>
    </row>
    <row r="2132" spans="1:23">
      <c r="A2132" s="144" t="str">
        <f>ЗАПОЛНИТЬ!$B$23</f>
        <v>4</v>
      </c>
      <c r="B2132" s="144" t="str">
        <f>ЗАПОЛНИТЬ!$B$13</f>
        <v>24188344</v>
      </c>
      <c r="C2132" s="144" t="str">
        <f>ЗАПОЛНИТЬ!$B$24</f>
        <v>298</v>
      </c>
      <c r="D2132" s="144" t="str">
        <f>ЗАПОЛНИТЬ!$B$21</f>
        <v>12</v>
      </c>
      <c r="E2132" s="145"/>
      <c r="F2132" s="144" t="str">
        <f>ЗАПОЛНИТЬ!$B$22</f>
        <v>15</v>
      </c>
      <c r="G2132" s="144" t="str">
        <f>ЗАПОЛНИТЬ!$B$20</f>
        <v>040222</v>
      </c>
      <c r="H2132" s="143" t="str">
        <f>IF(ЗАПОЛНИТЬ!$F$7=1,ЗАПОЛНИТЬ!$H$9,ЗАПОЛНИТЬ!$H$10)</f>
        <v>73</v>
      </c>
      <c r="I2132" s="146" t="e">
        <f>IF(ЗАПОЛНИТЬ!$F$7=1,#REF!,#REF!)</f>
        <v>#REF!</v>
      </c>
      <c r="J2132" s="145" t="str">
        <f>IF(ЗАПОЛНИТЬ!$F$7=1,CONCATENATE(ЗАПОЛНИТЬ!$F$18,ЗАПОЛНИТЬ!$D$18),ЗАПОЛНИТЬ!$E$18)</f>
        <v>01.07.2016</v>
      </c>
      <c r="K2132" s="143" t="e">
        <f>#REF!</f>
        <v>#REF!</v>
      </c>
      <c r="L2132" s="143" t="e">
        <f>IF(ЗАПОЛНИТЬ!$F$7=1,#REF!/1000,#REF!)</f>
        <v>#REF!</v>
      </c>
      <c r="M2132" s="143" t="e">
        <f>IF(ЗАПОЛНИТЬ!$F$7=1,#REF!/1000,#REF!)</f>
        <v>#REF!</v>
      </c>
      <c r="N2132" s="143" t="e">
        <f>IF(ЗАПОЛНИТЬ!$F$7=1,#REF!/1000,#REF!)</f>
        <v>#REF!</v>
      </c>
      <c r="O2132" s="143" t="e">
        <f>IF(ЗАПОЛНИТЬ!$F$7=1,#REF!/1000,#REF!)</f>
        <v>#REF!</v>
      </c>
      <c r="P2132" s="143" t="e">
        <f>IF(ЗАПОЛНИТЬ!$F$7=1,#REF!/1000,#REF!)</f>
        <v>#REF!</v>
      </c>
      <c r="Q2132" s="143" t="e">
        <f>IF(ЗАПОЛНИТЬ!$F$7=1,#REF!/1000,#REF!)</f>
        <v>#REF!</v>
      </c>
      <c r="R2132" s="143" t="e">
        <f>IF(ЗАПОЛНИТЬ!$F$7=1,#REF!/1000,#REF!)</f>
        <v>#REF!</v>
      </c>
      <c r="S2132" s="143" t="e">
        <f>IF(ЗАПОЛНИТЬ!$F$7=1,#REF!/1000,#REF!)</f>
        <v>#REF!</v>
      </c>
      <c r="T2132" s="143" t="e">
        <f>IF(ЗАПОЛНИТЬ!$F$7=1,#REF!/1000,#REF!)</f>
        <v>#REF!</v>
      </c>
      <c r="U2132" s="143" t="e">
        <f>IF(ЗАПОЛНИТЬ!$F$7=1,#REF!/1000,#REF!)</f>
        <v>#REF!</v>
      </c>
      <c r="V2132" s="145" t="e">
        <f t="shared" si="143"/>
        <v>#REF!</v>
      </c>
      <c r="W2132" s="145" t="e">
        <f t="shared" si="146"/>
        <v>#REF!</v>
      </c>
    </row>
    <row r="2133" spans="1:23">
      <c r="A2133" s="144" t="str">
        <f>ЗАПОЛНИТЬ!$B$23</f>
        <v>4</v>
      </c>
      <c r="B2133" s="144" t="str">
        <f>ЗАПОЛНИТЬ!$B$13</f>
        <v>24188344</v>
      </c>
      <c r="C2133" s="144" t="str">
        <f>ЗАПОЛНИТЬ!$B$24</f>
        <v>298</v>
      </c>
      <c r="D2133" s="144" t="str">
        <f>ЗАПОЛНИТЬ!$B$21</f>
        <v>12</v>
      </c>
      <c r="E2133" s="145"/>
      <c r="F2133" s="144" t="str">
        <f>ЗАПОЛНИТЬ!$B$22</f>
        <v>15</v>
      </c>
      <c r="G2133" s="144" t="str">
        <f>ЗАПОЛНИТЬ!$B$20</f>
        <v>040222</v>
      </c>
      <c r="H2133" s="143" t="str">
        <f>IF(ЗАПОЛНИТЬ!$F$7=1,ЗАПОЛНИТЬ!$H$9,ЗАПОЛНИТЬ!$H$10)</f>
        <v>73</v>
      </c>
      <c r="I2133" s="146" t="e">
        <f>IF(ЗАПОЛНИТЬ!$F$7=1,#REF!,#REF!)</f>
        <v>#REF!</v>
      </c>
      <c r="J2133" s="145" t="str">
        <f>IF(ЗАПОЛНИТЬ!$F$7=1,CONCATENATE(ЗАПОЛНИТЬ!$F$18,ЗАПОЛНИТЬ!$D$18),ЗАПОЛНИТЬ!$E$18)</f>
        <v>01.07.2016</v>
      </c>
      <c r="K2133" s="143" t="e">
        <f>#REF!</f>
        <v>#REF!</v>
      </c>
      <c r="L2133" s="143" t="e">
        <f>IF(ЗАПОЛНИТЬ!$F$7=1,#REF!/1000,#REF!)</f>
        <v>#REF!</v>
      </c>
      <c r="M2133" s="143" t="e">
        <f>IF(ЗАПОЛНИТЬ!$F$7=1,#REF!/1000,#REF!)</f>
        <v>#REF!</v>
      </c>
      <c r="N2133" s="143" t="e">
        <f>IF(ЗАПОЛНИТЬ!$F$7=1,#REF!/1000,#REF!)</f>
        <v>#REF!</v>
      </c>
      <c r="O2133" s="143" t="e">
        <f>IF(ЗАПОЛНИТЬ!$F$7=1,#REF!/1000,#REF!)</f>
        <v>#REF!</v>
      </c>
      <c r="P2133" s="143" t="e">
        <f>IF(ЗАПОЛНИТЬ!$F$7=1,#REF!/1000,#REF!)</f>
        <v>#REF!</v>
      </c>
      <c r="Q2133" s="143" t="e">
        <f>IF(ЗАПОЛНИТЬ!$F$7=1,#REF!/1000,#REF!)</f>
        <v>#REF!</v>
      </c>
      <c r="R2133" s="143" t="e">
        <f>IF(ЗАПОЛНИТЬ!$F$7=1,#REF!/1000,#REF!)</f>
        <v>#REF!</v>
      </c>
      <c r="S2133" s="143" t="e">
        <f>IF(ЗАПОЛНИТЬ!$F$7=1,#REF!/1000,#REF!)</f>
        <v>#REF!</v>
      </c>
      <c r="T2133" s="143" t="e">
        <f>IF(ЗАПОЛНИТЬ!$F$7=1,#REF!/1000,#REF!)</f>
        <v>#REF!</v>
      </c>
      <c r="U2133" s="143" t="e">
        <f>IF(ЗАПОЛНИТЬ!$F$7=1,#REF!/1000,#REF!)</f>
        <v>#REF!</v>
      </c>
      <c r="V2133" s="145" t="e">
        <f>IF(SUM(L2133:U2133)&gt;0,1,0)</f>
        <v>#REF!</v>
      </c>
      <c r="W2133" s="145" t="e">
        <f t="shared" si="146"/>
        <v>#REF!</v>
      </c>
    </row>
    <row r="2134" spans="1:23">
      <c r="A2134" s="144" t="str">
        <f>ЗАПОЛНИТЬ!$B$23</f>
        <v>4</v>
      </c>
      <c r="B2134" s="144" t="str">
        <f>ЗАПОЛНИТЬ!$B$13</f>
        <v>24188344</v>
      </c>
      <c r="C2134" s="144" t="str">
        <f>ЗАПОЛНИТЬ!$B$24</f>
        <v>298</v>
      </c>
      <c r="D2134" s="144" t="str">
        <f>ЗАПОЛНИТЬ!$B$21</f>
        <v>12</v>
      </c>
      <c r="E2134" s="145"/>
      <c r="F2134" s="144" t="str">
        <f>ЗАПОЛНИТЬ!$B$22</f>
        <v>15</v>
      </c>
      <c r="G2134" s="144" t="str">
        <f>ЗАПОЛНИТЬ!$B$20</f>
        <v>040222</v>
      </c>
      <c r="H2134" s="143" t="str">
        <f>IF(ЗАПОЛНИТЬ!$F$7=1,ЗАПОЛНИТЬ!$H$9,ЗАПОЛНИТЬ!$H$10)</f>
        <v>73</v>
      </c>
      <c r="I2134" s="146" t="e">
        <f>IF(ЗАПОЛНИТЬ!$F$7=1,#REF!,#REF!)</f>
        <v>#REF!</v>
      </c>
      <c r="J2134" s="145" t="str">
        <f>IF(ЗАПОЛНИТЬ!$F$7=1,CONCATENATE(ЗАПОЛНИТЬ!$F$18,ЗАПОЛНИТЬ!$D$18),ЗАПОЛНИТЬ!$E$18)</f>
        <v>01.07.2016</v>
      </c>
      <c r="K2134" s="143" t="e">
        <f>#REF!</f>
        <v>#REF!</v>
      </c>
      <c r="L2134" s="143" t="e">
        <f>IF(ЗАПОЛНИТЬ!$F$7=1,#REF!/1000,#REF!)</f>
        <v>#REF!</v>
      </c>
      <c r="M2134" s="143" t="e">
        <f>IF(ЗАПОЛНИТЬ!$F$7=1,#REF!/1000,#REF!)</f>
        <v>#REF!</v>
      </c>
      <c r="N2134" s="143" t="e">
        <f>IF(ЗАПОЛНИТЬ!$F$7=1,#REF!/1000,#REF!)</f>
        <v>#REF!</v>
      </c>
      <c r="O2134" s="143" t="e">
        <f>IF(ЗАПОЛНИТЬ!$F$7=1,#REF!/1000,#REF!)</f>
        <v>#REF!</v>
      </c>
      <c r="P2134" s="143" t="e">
        <f>IF(ЗАПОЛНИТЬ!$F$7=1,#REF!/1000,#REF!)</f>
        <v>#REF!</v>
      </c>
      <c r="Q2134" s="143" t="e">
        <f>IF(ЗАПОЛНИТЬ!$F$7=1,#REF!/1000,#REF!)</f>
        <v>#REF!</v>
      </c>
      <c r="R2134" s="143" t="e">
        <f>IF(ЗАПОЛНИТЬ!$F$7=1,#REF!/1000,#REF!)</f>
        <v>#REF!</v>
      </c>
      <c r="S2134" s="143" t="e">
        <f>IF(ЗАПОЛНИТЬ!$F$7=1,#REF!/1000,#REF!)</f>
        <v>#REF!</v>
      </c>
      <c r="T2134" s="143" t="e">
        <f>IF(ЗАПОЛНИТЬ!$F$7=1,#REF!/1000,#REF!)</f>
        <v>#REF!</v>
      </c>
      <c r="U2134" s="143" t="e">
        <f>IF(ЗАПОЛНИТЬ!$F$7=1,#REF!/1000,#REF!)</f>
        <v>#REF!</v>
      </c>
      <c r="V2134" s="145" t="e">
        <f t="shared" si="143"/>
        <v>#REF!</v>
      </c>
      <c r="W2134" s="145">
        <v>0</v>
      </c>
    </row>
    <row r="2135" spans="1:23">
      <c r="A2135" s="144" t="str">
        <f>ЗАПОЛНИТЬ!$B$23</f>
        <v>4</v>
      </c>
      <c r="B2135" s="144" t="str">
        <f>ЗАПОЛНИТЬ!$B$13</f>
        <v>24188344</v>
      </c>
      <c r="C2135" s="144" t="str">
        <f>ЗАПОЛНИТЬ!$B$24</f>
        <v>298</v>
      </c>
      <c r="D2135" s="144" t="str">
        <f>ЗАПОЛНИТЬ!$B$21</f>
        <v>12</v>
      </c>
      <c r="E2135" s="145"/>
      <c r="F2135" s="144" t="str">
        <f>ЗАПОЛНИТЬ!$B$22</f>
        <v>15</v>
      </c>
      <c r="G2135" s="144" t="str">
        <f>ЗАПОЛНИТЬ!$B$20</f>
        <v>040222</v>
      </c>
      <c r="H2135" s="143" t="str">
        <f>IF(ЗАПОЛНИТЬ!$F$7=1,ЗАПОЛНИТЬ!$H$9,ЗАПОЛНИТЬ!$H$10)</f>
        <v>73</v>
      </c>
      <c r="I2135" s="146" t="e">
        <f>IF(ЗАПОЛНИТЬ!$F$7=1,#REF!,#REF!)</f>
        <v>#REF!</v>
      </c>
      <c r="J2135" s="145" t="str">
        <f>IF(ЗАПОЛНИТЬ!$F$7=1,CONCATENATE(ЗАПОЛНИТЬ!$F$18,ЗАПОЛНИТЬ!$D$18),ЗАПОЛНИТЬ!$E$18)</f>
        <v>01.07.2016</v>
      </c>
      <c r="K2135" s="143" t="e">
        <f>#REF!</f>
        <v>#REF!</v>
      </c>
      <c r="L2135" s="143" t="e">
        <f>IF(ЗАПОЛНИТЬ!$F$7=1,#REF!/1000,#REF!)</f>
        <v>#REF!</v>
      </c>
      <c r="M2135" s="143" t="e">
        <f>IF(ЗАПОЛНИТЬ!$F$7=1,#REF!/1000,#REF!)</f>
        <v>#REF!</v>
      </c>
      <c r="N2135" s="143" t="e">
        <f>IF(ЗАПОЛНИТЬ!$F$7=1,#REF!/1000,#REF!)</f>
        <v>#REF!</v>
      </c>
      <c r="O2135" s="143" t="e">
        <f>IF(ЗАПОЛНИТЬ!$F$7=1,#REF!/1000,#REF!)</f>
        <v>#REF!</v>
      </c>
      <c r="P2135" s="143" t="e">
        <f>IF(ЗАПОЛНИТЬ!$F$7=1,#REF!/1000,#REF!)</f>
        <v>#REF!</v>
      </c>
      <c r="Q2135" s="143" t="e">
        <f>IF(ЗАПОЛНИТЬ!$F$7=1,#REF!/1000,#REF!)</f>
        <v>#REF!</v>
      </c>
      <c r="R2135" s="143" t="e">
        <f>IF(ЗАПОЛНИТЬ!$F$7=1,#REF!/1000,#REF!)</f>
        <v>#REF!</v>
      </c>
      <c r="S2135" s="143" t="e">
        <f>IF(ЗАПОЛНИТЬ!$F$7=1,#REF!/1000,#REF!)</f>
        <v>#REF!</v>
      </c>
      <c r="T2135" s="143" t="e">
        <f>IF(ЗАПОЛНИТЬ!$F$7=1,#REF!/1000,#REF!)</f>
        <v>#REF!</v>
      </c>
      <c r="U2135" s="143" t="e">
        <f>IF(ЗАПОЛНИТЬ!$F$7=1,#REF!/1000,#REF!)</f>
        <v>#REF!</v>
      </c>
      <c r="V2135" s="145" t="e">
        <f t="shared" si="143"/>
        <v>#REF!</v>
      </c>
      <c r="W2135" s="145" t="e">
        <f>IF(SUM(L2135:U2135)&gt;0,1,0)</f>
        <v>#REF!</v>
      </c>
    </row>
    <row r="2136" spans="1:23">
      <c r="A2136" s="144" t="str">
        <f>ЗАПОЛНИТЬ!$B$23</f>
        <v>4</v>
      </c>
      <c r="B2136" s="144" t="str">
        <f>ЗАПОЛНИТЬ!$B$13</f>
        <v>24188344</v>
      </c>
      <c r="C2136" s="144" t="str">
        <f>ЗАПОЛНИТЬ!$B$24</f>
        <v>298</v>
      </c>
      <c r="D2136" s="144" t="str">
        <f>ЗАПОЛНИТЬ!$B$21</f>
        <v>12</v>
      </c>
      <c r="E2136" s="145"/>
      <c r="F2136" s="144" t="str">
        <f>ЗАПОЛНИТЬ!$B$22</f>
        <v>15</v>
      </c>
      <c r="G2136" s="144" t="str">
        <f>ЗАПОЛНИТЬ!$B$20</f>
        <v>040222</v>
      </c>
      <c r="H2136" s="143" t="str">
        <f>IF(ЗАПОЛНИТЬ!$F$7=1,ЗАПОЛНИТЬ!$H$9,ЗАПОЛНИТЬ!$H$10)</f>
        <v>73</v>
      </c>
      <c r="I2136" s="146" t="e">
        <f>IF(ЗАПОЛНИТЬ!$F$7=1,#REF!,#REF!)</f>
        <v>#REF!</v>
      </c>
      <c r="J2136" s="145" t="str">
        <f>IF(ЗАПОЛНИТЬ!$F$7=1,CONCATENATE(ЗАПОЛНИТЬ!$F$18,ЗАПОЛНИТЬ!$D$18),ЗАПОЛНИТЬ!$E$18)</f>
        <v>01.07.2016</v>
      </c>
      <c r="K2136" s="143" t="e">
        <f>#REF!</f>
        <v>#REF!</v>
      </c>
      <c r="L2136" s="143" t="e">
        <f>IF(ЗАПОЛНИТЬ!$F$7=1,#REF!/1000,#REF!)</f>
        <v>#REF!</v>
      </c>
      <c r="M2136" s="143" t="e">
        <f>IF(ЗАПОЛНИТЬ!$F$7=1,#REF!/1000,#REF!)</f>
        <v>#REF!</v>
      </c>
      <c r="N2136" s="143" t="e">
        <f>IF(ЗАПОЛНИТЬ!$F$7=1,#REF!/1000,#REF!)</f>
        <v>#REF!</v>
      </c>
      <c r="O2136" s="143" t="e">
        <f>IF(ЗАПОЛНИТЬ!$F$7=1,#REF!/1000,#REF!)</f>
        <v>#REF!</v>
      </c>
      <c r="P2136" s="143" t="e">
        <f>IF(ЗАПОЛНИТЬ!$F$7=1,#REF!/1000,#REF!)</f>
        <v>#REF!</v>
      </c>
      <c r="Q2136" s="143" t="e">
        <f>IF(ЗАПОЛНИТЬ!$F$7=1,#REF!/1000,#REF!)</f>
        <v>#REF!</v>
      </c>
      <c r="R2136" s="143" t="e">
        <f>IF(ЗАПОЛНИТЬ!$F$7=1,#REF!/1000,#REF!)</f>
        <v>#REF!</v>
      </c>
      <c r="S2136" s="143" t="e">
        <f>IF(ЗАПОЛНИТЬ!$F$7=1,#REF!/1000,#REF!)</f>
        <v>#REF!</v>
      </c>
      <c r="T2136" s="143" t="e">
        <f>IF(ЗАПОЛНИТЬ!$F$7=1,#REF!/1000,#REF!)</f>
        <v>#REF!</v>
      </c>
      <c r="U2136" s="143" t="e">
        <f>IF(ЗАПОЛНИТЬ!$F$7=1,#REF!/1000,#REF!)</f>
        <v>#REF!</v>
      </c>
      <c r="V2136" s="145" t="e">
        <f t="shared" si="143"/>
        <v>#REF!</v>
      </c>
      <c r="W2136" s="145" t="e">
        <f>IF(SUM(L2136:U2136)&gt;0,1,0)</f>
        <v>#REF!</v>
      </c>
    </row>
    <row r="2137" spans="1:23">
      <c r="A2137" s="144" t="str">
        <f>ЗАПОЛНИТЬ!$B$23</f>
        <v>4</v>
      </c>
      <c r="B2137" s="144" t="str">
        <f>ЗАПОЛНИТЬ!$B$13</f>
        <v>24188344</v>
      </c>
      <c r="C2137" s="144" t="str">
        <f>ЗАПОЛНИТЬ!$B$24</f>
        <v>298</v>
      </c>
      <c r="D2137" s="144" t="str">
        <f>ЗАПОЛНИТЬ!$B$21</f>
        <v>12</v>
      </c>
      <c r="E2137" s="145"/>
      <c r="F2137" s="144" t="str">
        <f>ЗАПОЛНИТЬ!$B$22</f>
        <v>15</v>
      </c>
      <c r="G2137" s="144" t="str">
        <f>ЗАПОЛНИТЬ!$B$20</f>
        <v>040222</v>
      </c>
      <c r="H2137" s="143" t="str">
        <f>IF(ЗАПОЛНИТЬ!$F$7=1,ЗАПОЛНИТЬ!$H$9,ЗАПОЛНИТЬ!$H$10)</f>
        <v>73</v>
      </c>
      <c r="I2137" s="146" t="e">
        <f>IF(ЗАПОЛНИТЬ!$F$7=1,#REF!,#REF!)</f>
        <v>#REF!</v>
      </c>
      <c r="J2137" s="145" t="str">
        <f>IF(ЗАПОЛНИТЬ!$F$7=1,CONCATENATE(ЗАПОЛНИТЬ!$F$18,ЗАПОЛНИТЬ!$D$18),ЗАПОЛНИТЬ!$E$18)</f>
        <v>01.07.2016</v>
      </c>
      <c r="K2137" s="143" t="e">
        <f>#REF!</f>
        <v>#REF!</v>
      </c>
      <c r="L2137" s="143" t="e">
        <f>IF(ЗАПОЛНИТЬ!$F$7=1,#REF!/1000,#REF!)</f>
        <v>#REF!</v>
      </c>
      <c r="M2137" s="143" t="e">
        <f>IF(ЗАПОЛНИТЬ!$F$7=1,#REF!/1000,#REF!)</f>
        <v>#REF!</v>
      </c>
      <c r="N2137" s="143" t="e">
        <f>IF(ЗАПОЛНИТЬ!$F$7=1,#REF!/1000,#REF!)</f>
        <v>#REF!</v>
      </c>
      <c r="O2137" s="143" t="e">
        <f>IF(ЗАПОЛНИТЬ!$F$7=1,#REF!/1000,#REF!)</f>
        <v>#REF!</v>
      </c>
      <c r="P2137" s="143" t="e">
        <f>IF(ЗАПОЛНИТЬ!$F$7=1,#REF!/1000,#REF!)</f>
        <v>#REF!</v>
      </c>
      <c r="Q2137" s="143" t="e">
        <f>IF(ЗАПОЛНИТЬ!$F$7=1,#REF!/1000,#REF!)</f>
        <v>#REF!</v>
      </c>
      <c r="R2137" s="143" t="e">
        <f>IF(ЗАПОЛНИТЬ!$F$7=1,#REF!/1000,#REF!)</f>
        <v>#REF!</v>
      </c>
      <c r="S2137" s="143" t="e">
        <f>IF(ЗАПОЛНИТЬ!$F$7=1,#REF!/1000,#REF!)</f>
        <v>#REF!</v>
      </c>
      <c r="T2137" s="143" t="e">
        <f>IF(ЗАПОЛНИТЬ!$F$7=1,#REF!/1000,#REF!)</f>
        <v>#REF!</v>
      </c>
      <c r="U2137" s="143" t="e">
        <f>IF(ЗАПОЛНИТЬ!$F$7=1,#REF!/1000,#REF!)</f>
        <v>#REF!</v>
      </c>
      <c r="V2137" s="145" t="e">
        <f t="shared" si="143"/>
        <v>#REF!</v>
      </c>
      <c r="W2137" s="145">
        <v>0</v>
      </c>
    </row>
    <row r="2138" spans="1:23">
      <c r="A2138" s="144" t="str">
        <f>ЗАПОЛНИТЬ!$B$23</f>
        <v>4</v>
      </c>
      <c r="B2138" s="144" t="str">
        <f>ЗАПОЛНИТЬ!$B$13</f>
        <v>24188344</v>
      </c>
      <c r="C2138" s="144" t="str">
        <f>ЗАПОЛНИТЬ!$B$24</f>
        <v>298</v>
      </c>
      <c r="D2138" s="144" t="str">
        <f>ЗАПОЛНИТЬ!$B$21</f>
        <v>12</v>
      </c>
      <c r="E2138" s="145"/>
      <c r="F2138" s="144" t="str">
        <f>ЗАПОЛНИТЬ!$B$22</f>
        <v>15</v>
      </c>
      <c r="G2138" s="144" t="str">
        <f>ЗАПОЛНИТЬ!$B$20</f>
        <v>040222</v>
      </c>
      <c r="H2138" s="143" t="str">
        <f>IF(ЗАПОЛНИТЬ!$F$7=1,ЗАПОЛНИТЬ!$H$9,ЗАПОЛНИТЬ!$H$10)</f>
        <v>73</v>
      </c>
      <c r="I2138" s="146" t="e">
        <f>IF(ЗАПОЛНИТЬ!$F$7=1,#REF!,#REF!)</f>
        <v>#REF!</v>
      </c>
      <c r="J2138" s="145" t="str">
        <f>IF(ЗАПОЛНИТЬ!$F$7=1,CONCATENATE(ЗАПОЛНИТЬ!$F$18,ЗАПОЛНИТЬ!$D$18),ЗАПОЛНИТЬ!$E$18)</f>
        <v>01.07.2016</v>
      </c>
      <c r="K2138" s="143" t="e">
        <f>#REF!</f>
        <v>#REF!</v>
      </c>
      <c r="L2138" s="143" t="e">
        <f>IF(ЗАПОЛНИТЬ!$F$7=1,#REF!/1000,#REF!)</f>
        <v>#REF!</v>
      </c>
      <c r="M2138" s="143" t="e">
        <f>IF(ЗАПОЛНИТЬ!$F$7=1,#REF!/1000,#REF!)</f>
        <v>#REF!</v>
      </c>
      <c r="N2138" s="143" t="e">
        <f>IF(ЗАПОЛНИТЬ!$F$7=1,#REF!/1000,#REF!)</f>
        <v>#REF!</v>
      </c>
      <c r="O2138" s="143" t="e">
        <f>IF(ЗАПОЛНИТЬ!$F$7=1,#REF!/1000,#REF!)</f>
        <v>#REF!</v>
      </c>
      <c r="P2138" s="143" t="e">
        <f>IF(ЗАПОЛНИТЬ!$F$7=1,#REF!/1000,#REF!)</f>
        <v>#REF!</v>
      </c>
      <c r="Q2138" s="143" t="e">
        <f>IF(ЗАПОЛНИТЬ!$F$7=1,#REF!/1000,#REF!)</f>
        <v>#REF!</v>
      </c>
      <c r="R2138" s="143" t="e">
        <f>IF(ЗАПОЛНИТЬ!$F$7=1,#REF!/1000,#REF!)</f>
        <v>#REF!</v>
      </c>
      <c r="S2138" s="143" t="e">
        <f>IF(ЗАПОЛНИТЬ!$F$7=1,#REF!/1000,#REF!)</f>
        <v>#REF!</v>
      </c>
      <c r="T2138" s="143" t="e">
        <f>IF(ЗАПОЛНИТЬ!$F$7=1,#REF!/1000,#REF!)</f>
        <v>#REF!</v>
      </c>
      <c r="U2138" s="143" t="e">
        <f>IF(ЗАПОЛНИТЬ!$F$7=1,#REF!/1000,#REF!)</f>
        <v>#REF!</v>
      </c>
      <c r="V2138" s="145" t="e">
        <f t="shared" si="143"/>
        <v>#REF!</v>
      </c>
      <c r="W2138" s="145" t="e">
        <f>IF(SUM(L2138:U2138)&gt;0,1,0)</f>
        <v>#REF!</v>
      </c>
    </row>
    <row r="2139" spans="1:23">
      <c r="A2139" s="144" t="str">
        <f>ЗАПОЛНИТЬ!$B$23</f>
        <v>4</v>
      </c>
      <c r="B2139" s="144" t="str">
        <f>ЗАПОЛНИТЬ!$B$13</f>
        <v>24188344</v>
      </c>
      <c r="C2139" s="144" t="str">
        <f>ЗАПОЛНИТЬ!$B$24</f>
        <v>298</v>
      </c>
      <c r="D2139" s="144" t="str">
        <f>ЗАПОЛНИТЬ!$B$21</f>
        <v>12</v>
      </c>
      <c r="E2139" s="145"/>
      <c r="F2139" s="144" t="str">
        <f>ЗАПОЛНИТЬ!$B$22</f>
        <v>15</v>
      </c>
      <c r="G2139" s="144" t="str">
        <f>ЗАПОЛНИТЬ!$B$20</f>
        <v>040222</v>
      </c>
      <c r="H2139" s="143" t="str">
        <f>IF(ЗАПОЛНИТЬ!$F$7=1,ЗАПОЛНИТЬ!$H$9,ЗАПОЛНИТЬ!$H$10)</f>
        <v>73</v>
      </c>
      <c r="I2139" s="146" t="e">
        <f>IF(ЗАПОЛНИТЬ!$F$7=1,#REF!,#REF!)</f>
        <v>#REF!</v>
      </c>
      <c r="J2139" s="145" t="str">
        <f>IF(ЗАПОЛНИТЬ!$F$7=1,CONCATENATE(ЗАПОЛНИТЬ!$F$18,ЗАПОЛНИТЬ!$D$18),ЗАПОЛНИТЬ!$E$18)</f>
        <v>01.07.2016</v>
      </c>
      <c r="K2139" s="143" t="e">
        <f>#REF!</f>
        <v>#REF!</v>
      </c>
      <c r="L2139" s="143" t="e">
        <f>IF(ЗАПОЛНИТЬ!$F$7=1,#REF!/1000,#REF!)</f>
        <v>#REF!</v>
      </c>
      <c r="M2139" s="143" t="e">
        <f>IF(ЗАПОЛНИТЬ!$F$7=1,#REF!/1000,#REF!)</f>
        <v>#REF!</v>
      </c>
      <c r="N2139" s="143" t="e">
        <f>IF(ЗАПОЛНИТЬ!$F$7=1,#REF!/1000,#REF!)</f>
        <v>#REF!</v>
      </c>
      <c r="O2139" s="143" t="e">
        <f>IF(ЗАПОЛНИТЬ!$F$7=1,#REF!/1000,#REF!)</f>
        <v>#REF!</v>
      </c>
      <c r="P2139" s="143" t="e">
        <f>IF(ЗАПОЛНИТЬ!$F$7=1,#REF!/1000,#REF!)</f>
        <v>#REF!</v>
      </c>
      <c r="Q2139" s="143" t="e">
        <f>IF(ЗАПОЛНИТЬ!$F$7=1,#REF!/1000,#REF!)</f>
        <v>#REF!</v>
      </c>
      <c r="R2139" s="143" t="e">
        <f>IF(ЗАПОЛНИТЬ!$F$7=1,#REF!/1000,#REF!)</f>
        <v>#REF!</v>
      </c>
      <c r="S2139" s="143" t="e">
        <f>IF(ЗАПОЛНИТЬ!$F$7=1,#REF!/1000,#REF!)</f>
        <v>#REF!</v>
      </c>
      <c r="T2139" s="143" t="e">
        <f>IF(ЗАПОЛНИТЬ!$F$7=1,#REF!/1000,#REF!)</f>
        <v>#REF!</v>
      </c>
      <c r="U2139" s="143" t="e">
        <f>IF(ЗАПОЛНИТЬ!$F$7=1,#REF!/1000,#REF!)</f>
        <v>#REF!</v>
      </c>
      <c r="V2139" s="145" t="e">
        <f t="shared" si="143"/>
        <v>#REF!</v>
      </c>
      <c r="W2139" s="145" t="e">
        <f>IF(SUM(L2139:U2139)&gt;0,1,0)</f>
        <v>#REF!</v>
      </c>
    </row>
    <row r="2140" spans="1:23">
      <c r="A2140" s="144" t="str">
        <f>ЗАПОЛНИТЬ!$B$23</f>
        <v>4</v>
      </c>
      <c r="B2140" s="144" t="str">
        <f>ЗАПОЛНИТЬ!$B$13</f>
        <v>24188344</v>
      </c>
      <c r="C2140" s="144" t="str">
        <f>ЗАПОЛНИТЬ!$B$24</f>
        <v>298</v>
      </c>
      <c r="D2140" s="144" t="str">
        <f>ЗАПОЛНИТЬ!$B$21</f>
        <v>12</v>
      </c>
      <c r="E2140" s="145"/>
      <c r="F2140" s="144" t="str">
        <f>ЗАПОЛНИТЬ!$B$22</f>
        <v>15</v>
      </c>
      <c r="G2140" s="144" t="str">
        <f>ЗАПОЛНИТЬ!$B$20</f>
        <v>040222</v>
      </c>
      <c r="H2140" s="143" t="str">
        <f>IF(ЗАПОЛНИТЬ!$F$7=1,ЗАПОЛНИТЬ!$H$9,ЗАПОЛНИТЬ!$H$10)</f>
        <v>73</v>
      </c>
      <c r="I2140" s="146" t="e">
        <f>IF(ЗАПОЛНИТЬ!$F$7=1,#REF!,#REF!)</f>
        <v>#REF!</v>
      </c>
      <c r="J2140" s="145" t="str">
        <f>IF(ЗАПОЛНИТЬ!$F$7=1,CONCATENATE(ЗАПОЛНИТЬ!$F$18,ЗАПОЛНИТЬ!$D$18),ЗАПОЛНИТЬ!$E$18)</f>
        <v>01.07.2016</v>
      </c>
      <c r="K2140" s="143" t="e">
        <f>#REF!</f>
        <v>#REF!</v>
      </c>
      <c r="L2140" s="143" t="e">
        <f>IF(ЗАПОЛНИТЬ!$F$7=1,#REF!/1000,#REF!)</f>
        <v>#REF!</v>
      </c>
      <c r="M2140" s="143" t="e">
        <f>IF(ЗАПОЛНИТЬ!$F$7=1,#REF!/1000,#REF!)</f>
        <v>#REF!</v>
      </c>
      <c r="N2140" s="143" t="e">
        <f>IF(ЗАПОЛНИТЬ!$F$7=1,#REF!/1000,#REF!)</f>
        <v>#REF!</v>
      </c>
      <c r="O2140" s="143" t="e">
        <f>IF(ЗАПОЛНИТЬ!$F$7=1,#REF!/1000,#REF!)</f>
        <v>#REF!</v>
      </c>
      <c r="P2140" s="143" t="e">
        <f>IF(ЗАПОЛНИТЬ!$F$7=1,#REF!/1000,#REF!)</f>
        <v>#REF!</v>
      </c>
      <c r="Q2140" s="143" t="e">
        <f>IF(ЗАПОЛНИТЬ!$F$7=1,#REF!/1000,#REF!)</f>
        <v>#REF!</v>
      </c>
      <c r="R2140" s="143" t="e">
        <f>IF(ЗАПОЛНИТЬ!$F$7=1,#REF!/1000,#REF!)</f>
        <v>#REF!</v>
      </c>
      <c r="S2140" s="143" t="e">
        <f>IF(ЗАПОЛНИТЬ!$F$7=1,#REF!/1000,#REF!)</f>
        <v>#REF!</v>
      </c>
      <c r="T2140" s="143" t="e">
        <f>IF(ЗАПОЛНИТЬ!$F$7=1,#REF!/1000,#REF!)</f>
        <v>#REF!</v>
      </c>
      <c r="U2140" s="143" t="e">
        <f>IF(ЗАПОЛНИТЬ!$F$7=1,#REF!/1000,#REF!)</f>
        <v>#REF!</v>
      </c>
      <c r="V2140" s="145" t="e">
        <f t="shared" si="143"/>
        <v>#REF!</v>
      </c>
      <c r="W2140" s="145">
        <v>0</v>
      </c>
    </row>
    <row r="2141" spans="1:23">
      <c r="A2141" s="144" t="str">
        <f>ЗАПОЛНИТЬ!$B$23</f>
        <v>4</v>
      </c>
      <c r="B2141" s="144" t="str">
        <f>ЗАПОЛНИТЬ!$B$13</f>
        <v>24188344</v>
      </c>
      <c r="C2141" s="144" t="str">
        <f>ЗАПОЛНИТЬ!$B$24</f>
        <v>298</v>
      </c>
      <c r="D2141" s="144" t="str">
        <f>ЗАПОЛНИТЬ!$B$21</f>
        <v>12</v>
      </c>
      <c r="E2141" s="145"/>
      <c r="F2141" s="144" t="str">
        <f>ЗАПОЛНИТЬ!$B$22</f>
        <v>15</v>
      </c>
      <c r="G2141" s="144" t="str">
        <f>ЗАПОЛНИТЬ!$B$20</f>
        <v>040222</v>
      </c>
      <c r="H2141" s="143" t="str">
        <f>IF(ЗАПОЛНИТЬ!$F$7=1,ЗАПОЛНИТЬ!$H$9,ЗАПОЛНИТЬ!$H$10)</f>
        <v>73</v>
      </c>
      <c r="I2141" s="146" t="e">
        <f>IF(ЗАПОЛНИТЬ!$F$7=1,#REF!,#REF!)</f>
        <v>#REF!</v>
      </c>
      <c r="J2141" s="145" t="str">
        <f>IF(ЗАПОЛНИТЬ!$F$7=1,CONCATENATE(ЗАПОЛНИТЬ!$F$18,ЗАПОЛНИТЬ!$D$18),ЗАПОЛНИТЬ!$E$18)</f>
        <v>01.07.2016</v>
      </c>
      <c r="K2141" s="143" t="e">
        <f>#REF!</f>
        <v>#REF!</v>
      </c>
      <c r="L2141" s="143" t="e">
        <f>IF(ЗАПОЛНИТЬ!$F$7=1,#REF!/1000,#REF!)</f>
        <v>#REF!</v>
      </c>
      <c r="M2141" s="143" t="e">
        <f>IF(ЗАПОЛНИТЬ!$F$7=1,#REF!/1000,#REF!)</f>
        <v>#REF!</v>
      </c>
      <c r="N2141" s="143" t="e">
        <f>IF(ЗАПОЛНИТЬ!$F$7=1,#REF!/1000,#REF!)</f>
        <v>#REF!</v>
      </c>
      <c r="O2141" s="143" t="e">
        <f>IF(ЗАПОЛНИТЬ!$F$7=1,#REF!/1000,#REF!)</f>
        <v>#REF!</v>
      </c>
      <c r="P2141" s="143" t="e">
        <f>IF(ЗАПОЛНИТЬ!$F$7=1,#REF!/1000,#REF!)</f>
        <v>#REF!</v>
      </c>
      <c r="Q2141" s="143" t="e">
        <f>IF(ЗАПОЛНИТЬ!$F$7=1,#REF!/1000,#REF!)</f>
        <v>#REF!</v>
      </c>
      <c r="R2141" s="143" t="e">
        <f>IF(ЗАПОЛНИТЬ!$F$7=1,#REF!/1000,#REF!)</f>
        <v>#REF!</v>
      </c>
      <c r="S2141" s="143" t="e">
        <f>IF(ЗАПОЛНИТЬ!$F$7=1,#REF!/1000,#REF!)</f>
        <v>#REF!</v>
      </c>
      <c r="T2141" s="143" t="e">
        <f>IF(ЗАПОЛНИТЬ!$F$7=1,#REF!/1000,#REF!)</f>
        <v>#REF!</v>
      </c>
      <c r="U2141" s="143" t="e">
        <f>IF(ЗАПОЛНИТЬ!$F$7=1,#REF!/1000,#REF!)</f>
        <v>#REF!</v>
      </c>
      <c r="V2141" s="145" t="e">
        <f t="shared" si="143"/>
        <v>#REF!</v>
      </c>
      <c r="W2141" s="145" t="e">
        <f>IF(SUM(L2141:U2141)&gt;0,1,0)</f>
        <v>#REF!</v>
      </c>
    </row>
    <row r="2142" spans="1:23">
      <c r="A2142" s="144" t="str">
        <f>ЗАПОЛНИТЬ!$B$23</f>
        <v>4</v>
      </c>
      <c r="B2142" s="144" t="str">
        <f>ЗАПОЛНИТЬ!$B$13</f>
        <v>24188344</v>
      </c>
      <c r="C2142" s="144" t="str">
        <f>ЗАПОЛНИТЬ!$B$24</f>
        <v>298</v>
      </c>
      <c r="D2142" s="144" t="str">
        <f>ЗАПОЛНИТЬ!$B$21</f>
        <v>12</v>
      </c>
      <c r="E2142" s="145"/>
      <c r="F2142" s="144" t="str">
        <f>ЗАПОЛНИТЬ!$B$22</f>
        <v>15</v>
      </c>
      <c r="G2142" s="144" t="str">
        <f>ЗАПОЛНИТЬ!$B$20</f>
        <v>040222</v>
      </c>
      <c r="H2142" s="143" t="str">
        <f>IF(ЗАПОЛНИТЬ!$F$7=1,ЗАПОЛНИТЬ!$H$9,ЗАПОЛНИТЬ!$H$10)</f>
        <v>73</v>
      </c>
      <c r="I2142" s="146" t="e">
        <f>IF(ЗАПОЛНИТЬ!$F$7=1,#REF!,#REF!)</f>
        <v>#REF!</v>
      </c>
      <c r="J2142" s="145" t="str">
        <f>IF(ЗАПОЛНИТЬ!$F$7=1,CONCATENATE(ЗАПОЛНИТЬ!$F$18,ЗАПОЛНИТЬ!$D$18),ЗАПОЛНИТЬ!$E$18)</f>
        <v>01.07.2016</v>
      </c>
      <c r="K2142" s="143" t="e">
        <f>#REF!</f>
        <v>#REF!</v>
      </c>
      <c r="L2142" s="143" t="e">
        <f>IF(ЗАПОЛНИТЬ!$F$7=1,#REF!/1000,#REF!)</f>
        <v>#REF!</v>
      </c>
      <c r="M2142" s="143" t="e">
        <f>IF(ЗАПОЛНИТЬ!$F$7=1,#REF!/1000,#REF!)</f>
        <v>#REF!</v>
      </c>
      <c r="N2142" s="143" t="e">
        <f>IF(ЗАПОЛНИТЬ!$F$7=1,#REF!/1000,#REF!)</f>
        <v>#REF!</v>
      </c>
      <c r="O2142" s="143" t="e">
        <f>IF(ЗАПОЛНИТЬ!$F$7=1,#REF!/1000,#REF!)</f>
        <v>#REF!</v>
      </c>
      <c r="P2142" s="143" t="e">
        <f>IF(ЗАПОЛНИТЬ!$F$7=1,#REF!/1000,#REF!)</f>
        <v>#REF!</v>
      </c>
      <c r="Q2142" s="143" t="e">
        <f>IF(ЗАПОЛНИТЬ!$F$7=1,#REF!/1000,#REF!)</f>
        <v>#REF!</v>
      </c>
      <c r="R2142" s="143" t="e">
        <f>IF(ЗАПОЛНИТЬ!$F$7=1,#REF!/1000,#REF!)</f>
        <v>#REF!</v>
      </c>
      <c r="S2142" s="143" t="e">
        <f>IF(ЗАПОЛНИТЬ!$F$7=1,#REF!/1000,#REF!)</f>
        <v>#REF!</v>
      </c>
      <c r="T2142" s="143" t="e">
        <f>IF(ЗАПОЛНИТЬ!$F$7=1,#REF!/1000,#REF!)</f>
        <v>#REF!</v>
      </c>
      <c r="U2142" s="143" t="e">
        <f>IF(ЗАПОЛНИТЬ!$F$7=1,#REF!/1000,#REF!)</f>
        <v>#REF!</v>
      </c>
      <c r="V2142" s="145" t="e">
        <f t="shared" si="143"/>
        <v>#REF!</v>
      </c>
      <c r="W2142" s="145" t="e">
        <f>IF(SUM(L2142:U2142)&gt;0,1,0)</f>
        <v>#REF!</v>
      </c>
    </row>
    <row r="2143" spans="1:23">
      <c r="A2143" s="144" t="str">
        <f>ЗАПОЛНИТЬ!$B$23</f>
        <v>4</v>
      </c>
      <c r="B2143" s="144" t="str">
        <f>ЗАПОЛНИТЬ!$B$13</f>
        <v>24188344</v>
      </c>
      <c r="C2143" s="144" t="str">
        <f>ЗАПОЛНИТЬ!$B$24</f>
        <v>298</v>
      </c>
      <c r="D2143" s="144" t="str">
        <f>ЗАПОЛНИТЬ!$B$21</f>
        <v>12</v>
      </c>
      <c r="E2143" s="145"/>
      <c r="F2143" s="144" t="str">
        <f>ЗАПОЛНИТЬ!$B$22</f>
        <v>15</v>
      </c>
      <c r="G2143" s="144" t="str">
        <f>ЗАПОЛНИТЬ!$B$20</f>
        <v>040222</v>
      </c>
      <c r="H2143" s="143" t="str">
        <f>IF(ЗАПОЛНИТЬ!$F$7=1,ЗАПОЛНИТЬ!$H$9,ЗАПОЛНИТЬ!$H$10)</f>
        <v>73</v>
      </c>
      <c r="I2143" s="146" t="e">
        <f>IF(ЗАПОЛНИТЬ!$F$7=1,#REF!,#REF!)</f>
        <v>#REF!</v>
      </c>
      <c r="J2143" s="145" t="str">
        <f>IF(ЗАПОЛНИТЬ!$F$7=1,CONCATENATE(ЗАПОЛНИТЬ!$F$18,ЗАПОЛНИТЬ!$D$18),ЗАПОЛНИТЬ!$E$18)</f>
        <v>01.07.2016</v>
      </c>
      <c r="K2143" s="143" t="e">
        <f>#REF!</f>
        <v>#REF!</v>
      </c>
      <c r="L2143" s="143" t="e">
        <f>IF(ЗАПОЛНИТЬ!$F$7=1,#REF!/1000,#REF!)</f>
        <v>#REF!</v>
      </c>
      <c r="M2143" s="143" t="e">
        <f>IF(ЗАПОЛНИТЬ!$F$7=1,#REF!/1000,#REF!)</f>
        <v>#REF!</v>
      </c>
      <c r="N2143" s="143" t="e">
        <f>IF(ЗАПОЛНИТЬ!$F$7=1,#REF!/1000,#REF!)</f>
        <v>#REF!</v>
      </c>
      <c r="O2143" s="143" t="e">
        <f>IF(ЗАПОЛНИТЬ!$F$7=1,#REF!/1000,#REF!)</f>
        <v>#REF!</v>
      </c>
      <c r="P2143" s="143" t="e">
        <f>IF(ЗАПОЛНИТЬ!$F$7=1,#REF!/1000,#REF!)</f>
        <v>#REF!</v>
      </c>
      <c r="Q2143" s="143" t="e">
        <f>IF(ЗАПОЛНИТЬ!$F$7=1,#REF!/1000,#REF!)</f>
        <v>#REF!</v>
      </c>
      <c r="R2143" s="143" t="e">
        <f>IF(ЗАПОЛНИТЬ!$F$7=1,#REF!/1000,#REF!)</f>
        <v>#REF!</v>
      </c>
      <c r="S2143" s="143" t="e">
        <f>IF(ЗАПОЛНИТЬ!$F$7=1,#REF!/1000,#REF!)</f>
        <v>#REF!</v>
      </c>
      <c r="T2143" s="143" t="e">
        <f>IF(ЗАПОЛНИТЬ!$F$7=1,#REF!/1000,#REF!)</f>
        <v>#REF!</v>
      </c>
      <c r="U2143" s="143" t="e">
        <f>IF(ЗАПОЛНИТЬ!$F$7=1,#REF!/1000,#REF!)</f>
        <v>#REF!</v>
      </c>
      <c r="V2143" s="145" t="e">
        <f t="shared" si="143"/>
        <v>#REF!</v>
      </c>
      <c r="W2143" s="145" t="e">
        <f>IF(SUM(L2143:U2143)&gt;0,1,0)</f>
        <v>#REF!</v>
      </c>
    </row>
    <row r="2144" spans="1:23">
      <c r="A2144" s="144" t="str">
        <f>ЗАПОЛНИТЬ!$B$23</f>
        <v>4</v>
      </c>
      <c r="B2144" s="144" t="str">
        <f>ЗАПОЛНИТЬ!$B$13</f>
        <v>24188344</v>
      </c>
      <c r="C2144" s="144" t="str">
        <f>ЗАПОЛНИТЬ!$B$24</f>
        <v>298</v>
      </c>
      <c r="D2144" s="144" t="str">
        <f>ЗАПОЛНИТЬ!$B$21</f>
        <v>12</v>
      </c>
      <c r="E2144" s="145"/>
      <c r="F2144" s="144" t="str">
        <f>ЗАПОЛНИТЬ!$B$22</f>
        <v>15</v>
      </c>
      <c r="G2144" s="144" t="str">
        <f>ЗАПОЛНИТЬ!$B$20</f>
        <v>040222</v>
      </c>
      <c r="H2144" s="143" t="str">
        <f>IF(ЗАПОЛНИТЬ!$F$7=1,ЗАПОЛНИТЬ!$H$9,ЗАПОЛНИТЬ!$H$10)</f>
        <v>73</v>
      </c>
      <c r="I2144" s="146" t="e">
        <f>IF(ЗАПОЛНИТЬ!$F$7=1,#REF!,#REF!)</f>
        <v>#REF!</v>
      </c>
      <c r="J2144" s="145" t="str">
        <f>IF(ЗАПОЛНИТЬ!$F$7=1,CONCATENATE(ЗАПОЛНИТЬ!$F$18,ЗАПОЛНИТЬ!$D$18),ЗАПОЛНИТЬ!$E$18)</f>
        <v>01.07.2016</v>
      </c>
      <c r="K2144" s="143" t="e">
        <f>#REF!</f>
        <v>#REF!</v>
      </c>
      <c r="L2144" s="143" t="e">
        <f>IF(ЗАПОЛНИТЬ!$F$7=1,#REF!/1000,#REF!)</f>
        <v>#REF!</v>
      </c>
      <c r="M2144" s="143" t="e">
        <f>IF(ЗАПОЛНИТЬ!$F$7=1,#REF!/1000,#REF!)</f>
        <v>#REF!</v>
      </c>
      <c r="N2144" s="143" t="e">
        <f>IF(ЗАПОЛНИТЬ!$F$7=1,#REF!/1000,#REF!)</f>
        <v>#REF!</v>
      </c>
      <c r="O2144" s="143" t="e">
        <f>IF(ЗАПОЛНИТЬ!$F$7=1,#REF!/1000,#REF!)</f>
        <v>#REF!</v>
      </c>
      <c r="P2144" s="143" t="e">
        <f>IF(ЗАПОЛНИТЬ!$F$7=1,#REF!/1000,#REF!)</f>
        <v>#REF!</v>
      </c>
      <c r="Q2144" s="143" t="e">
        <f>IF(ЗАПОЛНИТЬ!$F$7=1,#REF!/1000,#REF!)</f>
        <v>#REF!</v>
      </c>
      <c r="R2144" s="143" t="e">
        <f>IF(ЗАПОЛНИТЬ!$F$7=1,#REF!/1000,#REF!)</f>
        <v>#REF!</v>
      </c>
      <c r="S2144" s="143" t="e">
        <f>IF(ЗАПОЛНИТЬ!$F$7=1,#REF!/1000,#REF!)</f>
        <v>#REF!</v>
      </c>
      <c r="T2144" s="143" t="e">
        <f>IF(ЗАПОЛНИТЬ!$F$7=1,#REF!/1000,#REF!)</f>
        <v>#REF!</v>
      </c>
      <c r="U2144" s="143" t="e">
        <f>IF(ЗАПОЛНИТЬ!$F$7=1,#REF!/1000,#REF!)</f>
        <v>#REF!</v>
      </c>
      <c r="V2144" s="145" t="e">
        <f t="shared" si="143"/>
        <v>#REF!</v>
      </c>
      <c r="W2144" s="145">
        <v>0</v>
      </c>
    </row>
    <row r="2145" spans="1:23">
      <c r="A2145" s="144" t="str">
        <f>ЗАПОЛНИТЬ!$B$23</f>
        <v>4</v>
      </c>
      <c r="B2145" s="144" t="str">
        <f>ЗАПОЛНИТЬ!$B$13</f>
        <v>24188344</v>
      </c>
      <c r="C2145" s="144" t="str">
        <f>ЗАПОЛНИТЬ!$B$24</f>
        <v>298</v>
      </c>
      <c r="D2145" s="144" t="str">
        <f>ЗАПОЛНИТЬ!$B$21</f>
        <v>12</v>
      </c>
      <c r="E2145" s="145"/>
      <c r="F2145" s="144" t="str">
        <f>ЗАПОЛНИТЬ!$B$22</f>
        <v>15</v>
      </c>
      <c r="G2145" s="144" t="str">
        <f>ЗАПОЛНИТЬ!$B$20</f>
        <v>040222</v>
      </c>
      <c r="H2145" s="143" t="str">
        <f>IF(ЗАПОЛНИТЬ!$F$7=1,ЗАПОЛНИТЬ!$H$9,ЗАПОЛНИТЬ!$H$10)</f>
        <v>73</v>
      </c>
      <c r="I2145" s="146" t="e">
        <f>IF(ЗАПОЛНИТЬ!$F$7=1,#REF!,#REF!)</f>
        <v>#REF!</v>
      </c>
      <c r="J2145" s="145" t="str">
        <f>IF(ЗАПОЛНИТЬ!$F$7=1,CONCATENATE(ЗАПОЛНИТЬ!$F$18,ЗАПОЛНИТЬ!$D$18),ЗАПОЛНИТЬ!$E$18)</f>
        <v>01.07.2016</v>
      </c>
      <c r="K2145" s="143" t="e">
        <f>#REF!</f>
        <v>#REF!</v>
      </c>
      <c r="L2145" s="143" t="e">
        <f>IF(ЗАПОЛНИТЬ!$F$7=1,#REF!/1000,#REF!)</f>
        <v>#REF!</v>
      </c>
      <c r="M2145" s="143" t="e">
        <f>IF(ЗАПОЛНИТЬ!$F$7=1,#REF!/1000,#REF!)</f>
        <v>#REF!</v>
      </c>
      <c r="N2145" s="143" t="e">
        <f>IF(ЗАПОЛНИТЬ!$F$7=1,#REF!/1000,#REF!)</f>
        <v>#REF!</v>
      </c>
      <c r="O2145" s="143" t="e">
        <f>IF(ЗАПОЛНИТЬ!$F$7=1,#REF!/1000,#REF!)</f>
        <v>#REF!</v>
      </c>
      <c r="P2145" s="143" t="e">
        <f>IF(ЗАПОЛНИТЬ!$F$7=1,#REF!/1000,#REF!)</f>
        <v>#REF!</v>
      </c>
      <c r="Q2145" s="143" t="e">
        <f>IF(ЗАПОЛНИТЬ!$F$7=1,#REF!/1000,#REF!)</f>
        <v>#REF!</v>
      </c>
      <c r="R2145" s="143" t="e">
        <f>IF(ЗАПОЛНИТЬ!$F$7=1,#REF!/1000,#REF!)</f>
        <v>#REF!</v>
      </c>
      <c r="S2145" s="143" t="e">
        <f>IF(ЗАПОЛНИТЬ!$F$7=1,#REF!/1000,#REF!)</f>
        <v>#REF!</v>
      </c>
      <c r="T2145" s="143" t="e">
        <f>IF(ЗАПОЛНИТЬ!$F$7=1,#REF!/1000,#REF!)</f>
        <v>#REF!</v>
      </c>
      <c r="U2145" s="143" t="e">
        <f>IF(ЗАПОЛНИТЬ!$F$7=1,#REF!/1000,#REF!)</f>
        <v>#REF!</v>
      </c>
      <c r="V2145" s="145" t="e">
        <f t="shared" si="143"/>
        <v>#REF!</v>
      </c>
      <c r="W2145" s="145" t="e">
        <f>IF(SUM(L2145:U2145)&gt;0,1,0)</f>
        <v>#REF!</v>
      </c>
    </row>
    <row r="2146" spans="1:23">
      <c r="A2146" s="144" t="str">
        <f>ЗАПОЛНИТЬ!$B$23</f>
        <v>4</v>
      </c>
      <c r="B2146" s="144" t="str">
        <f>ЗАПОЛНИТЬ!$B$13</f>
        <v>24188344</v>
      </c>
      <c r="C2146" s="144" t="str">
        <f>ЗАПОЛНИТЬ!$B$24</f>
        <v>298</v>
      </c>
      <c r="D2146" s="144" t="str">
        <f>ЗАПОЛНИТЬ!$B$21</f>
        <v>12</v>
      </c>
      <c r="E2146" s="145"/>
      <c r="F2146" s="144" t="str">
        <f>ЗАПОЛНИТЬ!$B$22</f>
        <v>15</v>
      </c>
      <c r="G2146" s="144" t="str">
        <f>ЗАПОЛНИТЬ!$B$20</f>
        <v>040222</v>
      </c>
      <c r="H2146" s="143" t="str">
        <f>IF(ЗАПОЛНИТЬ!$F$7=1,ЗАПОЛНИТЬ!$H$9,ЗАПОЛНИТЬ!$H$10)</f>
        <v>73</v>
      </c>
      <c r="I2146" s="146" t="e">
        <f>IF(ЗАПОЛНИТЬ!$F$7=1,#REF!,#REF!)</f>
        <v>#REF!</v>
      </c>
      <c r="J2146" s="145" t="str">
        <f>IF(ЗАПОЛНИТЬ!$F$7=1,CONCATENATE(ЗАПОЛНИТЬ!$F$18,ЗАПОЛНИТЬ!$D$18),ЗАПОЛНИТЬ!$E$18)</f>
        <v>01.07.2016</v>
      </c>
      <c r="K2146" s="143" t="e">
        <f>#REF!</f>
        <v>#REF!</v>
      </c>
      <c r="L2146" s="143" t="e">
        <f>IF(ЗАПОЛНИТЬ!$F$7=1,#REF!/1000,#REF!)</f>
        <v>#REF!</v>
      </c>
      <c r="M2146" s="143" t="e">
        <f>IF(ЗАПОЛНИТЬ!$F$7=1,#REF!/1000,#REF!)</f>
        <v>#REF!</v>
      </c>
      <c r="N2146" s="143" t="e">
        <f>IF(ЗАПОЛНИТЬ!$F$7=1,#REF!/1000,#REF!)</f>
        <v>#REF!</v>
      </c>
      <c r="O2146" s="143" t="e">
        <f>IF(ЗАПОЛНИТЬ!$F$7=1,#REF!/1000,#REF!)</f>
        <v>#REF!</v>
      </c>
      <c r="P2146" s="143" t="e">
        <f>IF(ЗАПОЛНИТЬ!$F$7=1,#REF!/1000,#REF!)</f>
        <v>#REF!</v>
      </c>
      <c r="Q2146" s="143" t="e">
        <f>IF(ЗАПОЛНИТЬ!$F$7=1,#REF!/1000,#REF!)</f>
        <v>#REF!</v>
      </c>
      <c r="R2146" s="143" t="e">
        <f>IF(ЗАПОЛНИТЬ!$F$7=1,#REF!/1000,#REF!)</f>
        <v>#REF!</v>
      </c>
      <c r="S2146" s="143" t="e">
        <f>IF(ЗАПОЛНИТЬ!$F$7=1,#REF!/1000,#REF!)</f>
        <v>#REF!</v>
      </c>
      <c r="T2146" s="143" t="e">
        <f>IF(ЗАПОЛНИТЬ!$F$7=1,#REF!/1000,#REF!)</f>
        <v>#REF!</v>
      </c>
      <c r="U2146" s="143" t="e">
        <f>IF(ЗАПОЛНИТЬ!$F$7=1,#REF!/1000,#REF!)</f>
        <v>#REF!</v>
      </c>
      <c r="V2146" s="145" t="e">
        <f t="shared" si="143"/>
        <v>#REF!</v>
      </c>
      <c r="W2146" s="145" t="e">
        <f>IF(SUM(L2146:U2146)&gt;0,1,0)</f>
        <v>#REF!</v>
      </c>
    </row>
    <row r="2147" spans="1:23">
      <c r="A2147" s="144" t="str">
        <f>ЗАПОЛНИТЬ!$B$23</f>
        <v>4</v>
      </c>
      <c r="B2147" s="144" t="str">
        <f>ЗАПОЛНИТЬ!$B$13</f>
        <v>24188344</v>
      </c>
      <c r="C2147" s="144" t="str">
        <f>ЗАПОЛНИТЬ!$B$24</f>
        <v>298</v>
      </c>
      <c r="D2147" s="144" t="str">
        <f>ЗАПОЛНИТЬ!$B$21</f>
        <v>12</v>
      </c>
      <c r="E2147" s="145"/>
      <c r="F2147" s="144" t="str">
        <f>ЗАПОЛНИТЬ!$B$22</f>
        <v>15</v>
      </c>
      <c r="G2147" s="144" t="str">
        <f>ЗАПОЛНИТЬ!$B$20</f>
        <v>040222</v>
      </c>
      <c r="H2147" s="143" t="str">
        <f>IF(ЗАПОЛНИТЬ!$F$7=1,ЗАПОЛНИТЬ!$H$9,ЗАПОЛНИТЬ!$H$10)</f>
        <v>73</v>
      </c>
      <c r="I2147" s="146" t="e">
        <f>IF(ЗАПОЛНИТЬ!$F$7=1,#REF!,#REF!)</f>
        <v>#REF!</v>
      </c>
      <c r="J2147" s="145" t="str">
        <f>IF(ЗАПОЛНИТЬ!$F$7=1,CONCATENATE(ЗАПОЛНИТЬ!$F$18,ЗАПОЛНИТЬ!$D$18),ЗАПОЛНИТЬ!$E$18)</f>
        <v>01.07.2016</v>
      </c>
      <c r="K2147" s="143" t="e">
        <f>#REF!</f>
        <v>#REF!</v>
      </c>
      <c r="L2147" s="143" t="e">
        <f>IF(ЗАПОЛНИТЬ!$F$7=1,#REF!/1000,#REF!)</f>
        <v>#REF!</v>
      </c>
      <c r="M2147" s="143" t="e">
        <f>IF(ЗАПОЛНИТЬ!$F$7=1,#REF!/1000,#REF!)</f>
        <v>#REF!</v>
      </c>
      <c r="N2147" s="143" t="e">
        <f>IF(ЗАПОЛНИТЬ!$F$7=1,#REF!/1000,#REF!)</f>
        <v>#REF!</v>
      </c>
      <c r="O2147" s="143" t="e">
        <f>IF(ЗАПОЛНИТЬ!$F$7=1,#REF!/1000,#REF!)</f>
        <v>#REF!</v>
      </c>
      <c r="P2147" s="143" t="e">
        <f>IF(ЗАПОЛНИТЬ!$F$7=1,#REF!/1000,#REF!)</f>
        <v>#REF!</v>
      </c>
      <c r="Q2147" s="143" t="e">
        <f>IF(ЗАПОЛНИТЬ!$F$7=1,#REF!/1000,#REF!)</f>
        <v>#REF!</v>
      </c>
      <c r="R2147" s="143" t="e">
        <f>IF(ЗАПОЛНИТЬ!$F$7=1,#REF!/1000,#REF!)</f>
        <v>#REF!</v>
      </c>
      <c r="S2147" s="143" t="e">
        <f>IF(ЗАПОЛНИТЬ!$F$7=1,#REF!/1000,#REF!)</f>
        <v>#REF!</v>
      </c>
      <c r="T2147" s="143" t="e">
        <f>IF(ЗАПОЛНИТЬ!$F$7=1,#REF!/1000,#REF!)</f>
        <v>#REF!</v>
      </c>
      <c r="U2147" s="143" t="e">
        <f>IF(ЗАПОЛНИТЬ!$F$7=1,#REF!/1000,#REF!)</f>
        <v>#REF!</v>
      </c>
      <c r="V2147" s="145" t="e">
        <f t="shared" si="143"/>
        <v>#REF!</v>
      </c>
      <c r="W2147" s="145" t="e">
        <f>IF(SUM(L2147:U2147)&gt;0,1,0)</f>
        <v>#REF!</v>
      </c>
    </row>
    <row r="2148" spans="1:23">
      <c r="A2148" s="144" t="str">
        <f>ЗАПОЛНИТЬ!$B$23</f>
        <v>4</v>
      </c>
      <c r="B2148" s="144" t="str">
        <f>ЗАПОЛНИТЬ!$B$13</f>
        <v>24188344</v>
      </c>
      <c r="C2148" s="144" t="str">
        <f>ЗАПОЛНИТЬ!$B$24</f>
        <v>298</v>
      </c>
      <c r="D2148" s="144" t="str">
        <f>ЗАПОЛНИТЬ!$B$21</f>
        <v>12</v>
      </c>
      <c r="E2148" s="145"/>
      <c r="F2148" s="144" t="str">
        <f>ЗАПОЛНИТЬ!$B$22</f>
        <v>15</v>
      </c>
      <c r="G2148" s="144" t="str">
        <f>ЗАПОЛНИТЬ!$B$20</f>
        <v>040222</v>
      </c>
      <c r="H2148" s="143" t="str">
        <f>IF(ЗАПОЛНИТЬ!$F$7=1,ЗАПОЛНИТЬ!$H$9,ЗАПОЛНИТЬ!$H$10)</f>
        <v>73</v>
      </c>
      <c r="I2148" s="146" t="e">
        <f>IF(ЗАПОЛНИТЬ!$F$7=1,#REF!,#REF!)</f>
        <v>#REF!</v>
      </c>
      <c r="J2148" s="145" t="str">
        <f>IF(ЗАПОЛНИТЬ!$F$7=1,CONCATENATE(ЗАПОЛНИТЬ!$F$18,ЗАПОЛНИТЬ!$D$18),ЗАПОЛНИТЬ!$E$18)</f>
        <v>01.07.2016</v>
      </c>
      <c r="K2148" s="143" t="e">
        <f>#REF!</f>
        <v>#REF!</v>
      </c>
      <c r="L2148" s="143" t="e">
        <f>IF(ЗАПОЛНИТЬ!$F$7=1,#REF!/1000,#REF!)</f>
        <v>#REF!</v>
      </c>
      <c r="M2148" s="143" t="e">
        <f>IF(ЗАПОЛНИТЬ!$F$7=1,#REF!/1000,#REF!)</f>
        <v>#REF!</v>
      </c>
      <c r="N2148" s="143" t="e">
        <f>IF(ЗАПОЛНИТЬ!$F$7=1,#REF!/1000,#REF!)</f>
        <v>#REF!</v>
      </c>
      <c r="O2148" s="143" t="e">
        <f>IF(ЗАПОЛНИТЬ!$F$7=1,#REF!/1000,#REF!)</f>
        <v>#REF!</v>
      </c>
      <c r="P2148" s="143" t="e">
        <f>IF(ЗАПОЛНИТЬ!$F$7=1,#REF!/1000,#REF!)</f>
        <v>#REF!</v>
      </c>
      <c r="Q2148" s="143" t="e">
        <f>IF(ЗАПОЛНИТЬ!$F$7=1,#REF!/1000,#REF!)</f>
        <v>#REF!</v>
      </c>
      <c r="R2148" s="143" t="e">
        <f>IF(ЗАПОЛНИТЬ!$F$7=1,#REF!/1000,#REF!)</f>
        <v>#REF!</v>
      </c>
      <c r="S2148" s="143" t="e">
        <f>IF(ЗАПОЛНИТЬ!$F$7=1,#REF!/1000,#REF!)</f>
        <v>#REF!</v>
      </c>
      <c r="T2148" s="143" t="e">
        <f>IF(ЗАПОЛНИТЬ!$F$7=1,#REF!/1000,#REF!)</f>
        <v>#REF!</v>
      </c>
      <c r="U2148" s="143" t="e">
        <f>IF(ЗАПОЛНИТЬ!$F$7=1,#REF!/1000,#REF!)</f>
        <v>#REF!</v>
      </c>
      <c r="V2148" s="145" t="e">
        <f t="shared" si="143"/>
        <v>#REF!</v>
      </c>
      <c r="W2148" s="145" t="e">
        <f>IF(SUM(L2148:U2148)&gt;0,1,0)</f>
        <v>#REF!</v>
      </c>
    </row>
    <row r="2149" spans="1:23">
      <c r="A2149" s="144" t="str">
        <f>ЗАПОЛНИТЬ!$B$23</f>
        <v>4</v>
      </c>
      <c r="B2149" s="144" t="str">
        <f>ЗАПОЛНИТЬ!$B$13</f>
        <v>24188344</v>
      </c>
      <c r="C2149" s="144" t="str">
        <f>ЗАПОЛНИТЬ!$B$24</f>
        <v>298</v>
      </c>
      <c r="D2149" s="144" t="str">
        <f>ЗАПОЛНИТЬ!$B$21</f>
        <v>12</v>
      </c>
      <c r="E2149" s="145"/>
      <c r="F2149" s="144" t="str">
        <f>ЗАПОЛНИТЬ!$B$22</f>
        <v>15</v>
      </c>
      <c r="G2149" s="144" t="str">
        <f>ЗАПОЛНИТЬ!$B$20</f>
        <v>040222</v>
      </c>
      <c r="H2149" s="143" t="str">
        <f>IF(ЗАПОЛНИТЬ!$F$7=1,ЗАПОЛНИТЬ!$H$9,ЗАПОЛНИТЬ!$H$10)</f>
        <v>73</v>
      </c>
      <c r="I2149" s="146" t="e">
        <f>IF(ЗАПОЛНИТЬ!$F$7=1,#REF!,#REF!)</f>
        <v>#REF!</v>
      </c>
      <c r="J2149" s="145" t="str">
        <f>IF(ЗАПОЛНИТЬ!$F$7=1,CONCATENATE(ЗАПОЛНИТЬ!$F$18,ЗАПОЛНИТЬ!$D$18),ЗАПОЛНИТЬ!$E$18)</f>
        <v>01.07.2016</v>
      </c>
      <c r="K2149" s="143" t="e">
        <f>#REF!</f>
        <v>#REF!</v>
      </c>
      <c r="L2149" s="143" t="e">
        <f>IF(ЗАПОЛНИТЬ!$F$7=1,#REF!/1000,#REF!)</f>
        <v>#REF!</v>
      </c>
      <c r="M2149" s="143" t="e">
        <f>IF(ЗАПОЛНИТЬ!$F$7=1,#REF!/1000,#REF!)</f>
        <v>#REF!</v>
      </c>
      <c r="N2149" s="143" t="e">
        <f>IF(ЗАПОЛНИТЬ!$F$7=1,#REF!/1000,#REF!)</f>
        <v>#REF!</v>
      </c>
      <c r="O2149" s="143" t="e">
        <f>IF(ЗАПОЛНИТЬ!$F$7=1,#REF!/1000,#REF!)</f>
        <v>#REF!</v>
      </c>
      <c r="P2149" s="143" t="e">
        <f>IF(ЗАПОЛНИТЬ!$F$7=1,#REF!/1000,#REF!)</f>
        <v>#REF!</v>
      </c>
      <c r="Q2149" s="143" t="e">
        <f>IF(ЗАПОЛНИТЬ!$F$7=1,#REF!/1000,#REF!)</f>
        <v>#REF!</v>
      </c>
      <c r="R2149" s="143" t="e">
        <f>IF(ЗАПОЛНИТЬ!$F$7=1,#REF!/1000,#REF!)</f>
        <v>#REF!</v>
      </c>
      <c r="S2149" s="143" t="e">
        <f>IF(ЗАПОЛНИТЬ!$F$7=1,#REF!/1000,#REF!)</f>
        <v>#REF!</v>
      </c>
      <c r="T2149" s="143" t="e">
        <f>IF(ЗАПОЛНИТЬ!$F$7=1,#REF!/1000,#REF!)</f>
        <v>#REF!</v>
      </c>
      <c r="U2149" s="143" t="e">
        <f>IF(ЗАПОЛНИТЬ!$F$7=1,#REF!/1000,#REF!)</f>
        <v>#REF!</v>
      </c>
      <c r="V2149" s="145" t="e">
        <f t="shared" si="143"/>
        <v>#REF!</v>
      </c>
      <c r="W2149" s="145">
        <v>0</v>
      </c>
    </row>
    <row r="2150" spans="1:23">
      <c r="A2150" s="144" t="str">
        <f>ЗАПОЛНИТЬ!$B$23</f>
        <v>4</v>
      </c>
      <c r="B2150" s="144" t="str">
        <f>ЗАПОЛНИТЬ!$B$13</f>
        <v>24188344</v>
      </c>
      <c r="C2150" s="144" t="str">
        <f>ЗАПОЛНИТЬ!$B$24</f>
        <v>298</v>
      </c>
      <c r="D2150" s="144" t="str">
        <f>ЗАПОЛНИТЬ!$B$21</f>
        <v>12</v>
      </c>
      <c r="E2150" s="145"/>
      <c r="F2150" s="144" t="str">
        <f>ЗАПОЛНИТЬ!$B$22</f>
        <v>15</v>
      </c>
      <c r="G2150" s="144" t="str">
        <f>ЗАПОЛНИТЬ!$B$20</f>
        <v>040222</v>
      </c>
      <c r="H2150" s="143" t="str">
        <f>IF(ЗАПОЛНИТЬ!$F$7=1,ЗАПОЛНИТЬ!$H$9,ЗАПОЛНИТЬ!$H$10)</f>
        <v>73</v>
      </c>
      <c r="I2150" s="146" t="e">
        <f>IF(ЗАПОЛНИТЬ!$F$7=1,#REF!,#REF!)</f>
        <v>#REF!</v>
      </c>
      <c r="J2150" s="145" t="str">
        <f>IF(ЗАПОЛНИТЬ!$F$7=1,CONCATENATE(ЗАПОЛНИТЬ!$F$18,ЗАПОЛНИТЬ!$D$18),ЗАПОЛНИТЬ!$E$18)</f>
        <v>01.07.2016</v>
      </c>
      <c r="K2150" s="143" t="e">
        <f>#REF!</f>
        <v>#REF!</v>
      </c>
      <c r="L2150" s="143" t="e">
        <f>IF(ЗАПОЛНИТЬ!$F$7=1,#REF!/1000,#REF!)</f>
        <v>#REF!</v>
      </c>
      <c r="M2150" s="143" t="e">
        <f>IF(ЗАПОЛНИТЬ!$F$7=1,#REF!/1000,#REF!)</f>
        <v>#REF!</v>
      </c>
      <c r="N2150" s="143" t="e">
        <f>IF(ЗАПОЛНИТЬ!$F$7=1,#REF!/1000,#REF!)</f>
        <v>#REF!</v>
      </c>
      <c r="O2150" s="143" t="e">
        <f>IF(ЗАПОЛНИТЬ!$F$7=1,#REF!/1000,#REF!)</f>
        <v>#REF!</v>
      </c>
      <c r="P2150" s="143" t="e">
        <f>IF(ЗАПОЛНИТЬ!$F$7=1,#REF!/1000,#REF!)</f>
        <v>#REF!</v>
      </c>
      <c r="Q2150" s="143" t="e">
        <f>IF(ЗАПОЛНИТЬ!$F$7=1,#REF!/1000,#REF!)</f>
        <v>#REF!</v>
      </c>
      <c r="R2150" s="143" t="e">
        <f>IF(ЗАПОЛНИТЬ!$F$7=1,#REF!/1000,#REF!)</f>
        <v>#REF!</v>
      </c>
      <c r="S2150" s="143" t="e">
        <f>IF(ЗАПОЛНИТЬ!$F$7=1,#REF!/1000,#REF!)</f>
        <v>#REF!</v>
      </c>
      <c r="T2150" s="143" t="e">
        <f>IF(ЗАПОЛНИТЬ!$F$7=1,#REF!/1000,#REF!)</f>
        <v>#REF!</v>
      </c>
      <c r="U2150" s="143" t="e">
        <f>IF(ЗАПОЛНИТЬ!$F$7=1,#REF!/1000,#REF!)</f>
        <v>#REF!</v>
      </c>
      <c r="V2150" s="145" t="e">
        <f t="shared" si="143"/>
        <v>#REF!</v>
      </c>
      <c r="W2150" s="145">
        <v>0</v>
      </c>
    </row>
    <row r="2151" spans="1:23">
      <c r="A2151" s="144" t="str">
        <f>ЗАПОЛНИТЬ!$B$23</f>
        <v>4</v>
      </c>
      <c r="B2151" s="144" t="str">
        <f>ЗАПОЛНИТЬ!$B$13</f>
        <v>24188344</v>
      </c>
      <c r="C2151" s="144" t="str">
        <f>ЗАПОЛНИТЬ!$B$24</f>
        <v>298</v>
      </c>
      <c r="D2151" s="144" t="str">
        <f>ЗАПОЛНИТЬ!$B$21</f>
        <v>12</v>
      </c>
      <c r="E2151" s="145"/>
      <c r="F2151" s="144" t="str">
        <f>ЗАПОЛНИТЬ!$B$22</f>
        <v>15</v>
      </c>
      <c r="G2151" s="144" t="str">
        <f>ЗАПОЛНИТЬ!$B$20</f>
        <v>040222</v>
      </c>
      <c r="H2151" s="143" t="str">
        <f>IF(ЗАПОЛНИТЬ!$F$7=1,ЗАПОЛНИТЬ!$H$9,ЗАПОЛНИТЬ!$H$10)</f>
        <v>73</v>
      </c>
      <c r="I2151" s="146" t="e">
        <f>IF(ЗАПОЛНИТЬ!$F$7=1,#REF!,#REF!)</f>
        <v>#REF!</v>
      </c>
      <c r="J2151" s="145" t="str">
        <f>IF(ЗАПОЛНИТЬ!$F$7=1,CONCATENATE(ЗАПОЛНИТЬ!$F$18,ЗАПОЛНИТЬ!$D$18),ЗАПОЛНИТЬ!$E$18)</f>
        <v>01.07.2016</v>
      </c>
      <c r="K2151" s="143" t="e">
        <f>#REF!</f>
        <v>#REF!</v>
      </c>
      <c r="L2151" s="143" t="e">
        <f>IF(ЗАПОЛНИТЬ!$F$7=1,#REF!/1000,#REF!)</f>
        <v>#REF!</v>
      </c>
      <c r="M2151" s="143" t="e">
        <f>IF(ЗАПОЛНИТЬ!$F$7=1,#REF!/1000,#REF!)</f>
        <v>#REF!</v>
      </c>
      <c r="N2151" s="143" t="e">
        <f>IF(ЗАПОЛНИТЬ!$F$7=1,#REF!/1000,#REF!)</f>
        <v>#REF!</v>
      </c>
      <c r="O2151" s="143" t="e">
        <f>IF(ЗАПОЛНИТЬ!$F$7=1,#REF!/1000,#REF!)</f>
        <v>#REF!</v>
      </c>
      <c r="P2151" s="143" t="e">
        <f>IF(ЗАПОЛНИТЬ!$F$7=1,#REF!/1000,#REF!)</f>
        <v>#REF!</v>
      </c>
      <c r="Q2151" s="143" t="e">
        <f>IF(ЗАПОЛНИТЬ!$F$7=1,#REF!/1000,#REF!)</f>
        <v>#REF!</v>
      </c>
      <c r="R2151" s="143" t="e">
        <f>IF(ЗАПОЛНИТЬ!$F$7=1,#REF!/1000,#REF!)</f>
        <v>#REF!</v>
      </c>
      <c r="S2151" s="143" t="e">
        <f>IF(ЗАПОЛНИТЬ!$F$7=1,#REF!/1000,#REF!)</f>
        <v>#REF!</v>
      </c>
      <c r="T2151" s="143" t="e">
        <f>IF(ЗАПОЛНИТЬ!$F$7=1,#REF!/1000,#REF!)</f>
        <v>#REF!</v>
      </c>
      <c r="U2151" s="143" t="e">
        <f>IF(ЗАПОЛНИТЬ!$F$7=1,#REF!/1000,#REF!)</f>
        <v>#REF!</v>
      </c>
      <c r="V2151" s="145" t="e">
        <f t="shared" si="143"/>
        <v>#REF!</v>
      </c>
      <c r="W2151" s="145" t="e">
        <f>IF(SUM(L2151:U2151)&gt;0,1,0)</f>
        <v>#REF!</v>
      </c>
    </row>
    <row r="2152" spans="1:23">
      <c r="A2152" s="144" t="str">
        <f>ЗАПОЛНИТЬ!$B$23</f>
        <v>4</v>
      </c>
      <c r="B2152" s="144" t="str">
        <f>ЗАПОЛНИТЬ!$B$13</f>
        <v>24188344</v>
      </c>
      <c r="C2152" s="144" t="str">
        <f>ЗАПОЛНИТЬ!$B$24</f>
        <v>298</v>
      </c>
      <c r="D2152" s="144" t="str">
        <f>ЗАПОЛНИТЬ!$B$21</f>
        <v>12</v>
      </c>
      <c r="E2152" s="145"/>
      <c r="F2152" s="144" t="str">
        <f>ЗАПОЛНИТЬ!$B$22</f>
        <v>15</v>
      </c>
      <c r="G2152" s="144" t="str">
        <f>ЗАПОЛНИТЬ!$B$20</f>
        <v>040222</v>
      </c>
      <c r="H2152" s="143" t="str">
        <f>IF(ЗАПОЛНИТЬ!$F$7=1,ЗАПОЛНИТЬ!$H$9,ЗАПОЛНИТЬ!$H$10)</f>
        <v>73</v>
      </c>
      <c r="I2152" s="146" t="e">
        <f>IF(ЗАПОЛНИТЬ!$F$7=1,#REF!,#REF!)</f>
        <v>#REF!</v>
      </c>
      <c r="J2152" s="145" t="str">
        <f>IF(ЗАПОЛНИТЬ!$F$7=1,CONCATENATE(ЗАПОЛНИТЬ!$F$18,ЗАПОЛНИТЬ!$D$18),ЗАПОЛНИТЬ!$E$18)</f>
        <v>01.07.2016</v>
      </c>
      <c r="K2152" s="143" t="e">
        <f>#REF!</f>
        <v>#REF!</v>
      </c>
      <c r="L2152" s="143" t="e">
        <f>IF(ЗАПОЛНИТЬ!$F$7=1,#REF!/1000,#REF!)</f>
        <v>#REF!</v>
      </c>
      <c r="M2152" s="143" t="e">
        <f>IF(ЗАПОЛНИТЬ!$F$7=1,#REF!/1000,#REF!)</f>
        <v>#REF!</v>
      </c>
      <c r="N2152" s="143" t="e">
        <f>IF(ЗАПОЛНИТЬ!$F$7=1,#REF!/1000,#REF!)</f>
        <v>#REF!</v>
      </c>
      <c r="O2152" s="143" t="e">
        <f>IF(ЗАПОЛНИТЬ!$F$7=1,#REF!/1000,#REF!)</f>
        <v>#REF!</v>
      </c>
      <c r="P2152" s="143" t="e">
        <f>IF(ЗАПОЛНИТЬ!$F$7=1,#REF!/1000,#REF!)</f>
        <v>#REF!</v>
      </c>
      <c r="Q2152" s="143" t="e">
        <f>IF(ЗАПОЛНИТЬ!$F$7=1,#REF!/1000,#REF!)</f>
        <v>#REF!</v>
      </c>
      <c r="R2152" s="143" t="e">
        <f>IF(ЗАПОЛНИТЬ!$F$7=1,#REF!/1000,#REF!)</f>
        <v>#REF!</v>
      </c>
      <c r="S2152" s="143" t="e">
        <f>IF(ЗАПОЛНИТЬ!$F$7=1,#REF!/1000,#REF!)</f>
        <v>#REF!</v>
      </c>
      <c r="T2152" s="143" t="e">
        <f>IF(ЗАПОЛНИТЬ!$F$7=1,#REF!/1000,#REF!)</f>
        <v>#REF!</v>
      </c>
      <c r="U2152" s="143" t="e">
        <f>IF(ЗАПОЛНИТЬ!$F$7=1,#REF!/1000,#REF!)</f>
        <v>#REF!</v>
      </c>
      <c r="V2152" s="145" t="e">
        <f t="shared" si="143"/>
        <v>#REF!</v>
      </c>
      <c r="W2152" s="145">
        <v>0</v>
      </c>
    </row>
    <row r="2153" spans="1:23">
      <c r="A2153" s="144" t="str">
        <f>ЗАПОЛНИТЬ!$B$23</f>
        <v>4</v>
      </c>
      <c r="B2153" s="144" t="str">
        <f>ЗАПОЛНИТЬ!$B$13</f>
        <v>24188344</v>
      </c>
      <c r="C2153" s="144" t="str">
        <f>ЗАПОЛНИТЬ!$B$24</f>
        <v>298</v>
      </c>
      <c r="D2153" s="144" t="str">
        <f>ЗАПОЛНИТЬ!$B$21</f>
        <v>12</v>
      </c>
      <c r="E2153" s="145"/>
      <c r="F2153" s="144" t="str">
        <f>ЗАПОЛНИТЬ!$B$22</f>
        <v>15</v>
      </c>
      <c r="G2153" s="144" t="str">
        <f>ЗАПОЛНИТЬ!$B$20</f>
        <v>040222</v>
      </c>
      <c r="H2153" s="143" t="str">
        <f>IF(ЗАПОЛНИТЬ!$F$7=1,ЗАПОЛНИТЬ!$H$9,ЗАПОЛНИТЬ!$H$10)</f>
        <v>73</v>
      </c>
      <c r="I2153" s="146" t="e">
        <f>IF(ЗАПОЛНИТЬ!$F$7=1,#REF!,#REF!)</f>
        <v>#REF!</v>
      </c>
      <c r="J2153" s="145" t="str">
        <f>IF(ЗАПОЛНИТЬ!$F$7=1,CONCATENATE(ЗАПОЛНИТЬ!$F$18,ЗАПОЛНИТЬ!$D$18),ЗАПОЛНИТЬ!$E$18)</f>
        <v>01.07.2016</v>
      </c>
      <c r="K2153" s="143" t="e">
        <f>#REF!</f>
        <v>#REF!</v>
      </c>
      <c r="L2153" s="143" t="e">
        <f>IF(ЗАПОЛНИТЬ!$F$7=1,#REF!/1000,#REF!)</f>
        <v>#REF!</v>
      </c>
      <c r="M2153" s="143" t="e">
        <f>IF(ЗАПОЛНИТЬ!$F$7=1,#REF!/1000,#REF!)</f>
        <v>#REF!</v>
      </c>
      <c r="N2153" s="143" t="e">
        <f>IF(ЗАПОЛНИТЬ!$F$7=1,#REF!/1000,#REF!)</f>
        <v>#REF!</v>
      </c>
      <c r="O2153" s="143" t="e">
        <f>IF(ЗАПОЛНИТЬ!$F$7=1,#REF!/1000,#REF!)</f>
        <v>#REF!</v>
      </c>
      <c r="P2153" s="143" t="e">
        <f>IF(ЗАПОЛНИТЬ!$F$7=1,#REF!/1000,#REF!)</f>
        <v>#REF!</v>
      </c>
      <c r="Q2153" s="143" t="e">
        <f>IF(ЗАПОЛНИТЬ!$F$7=1,#REF!/1000,#REF!)</f>
        <v>#REF!</v>
      </c>
      <c r="R2153" s="143" t="e">
        <f>IF(ЗАПОЛНИТЬ!$F$7=1,#REF!/1000,#REF!)</f>
        <v>#REF!</v>
      </c>
      <c r="S2153" s="143" t="e">
        <f>IF(ЗАПОЛНИТЬ!$F$7=1,#REF!/1000,#REF!)</f>
        <v>#REF!</v>
      </c>
      <c r="T2153" s="143" t="e">
        <f>IF(ЗАПОЛНИТЬ!$F$7=1,#REF!/1000,#REF!)</f>
        <v>#REF!</v>
      </c>
      <c r="U2153" s="143" t="e">
        <f>IF(ЗАПОЛНИТЬ!$F$7=1,#REF!/1000,#REF!)</f>
        <v>#REF!</v>
      </c>
      <c r="V2153" s="145" t="e">
        <f t="shared" si="143"/>
        <v>#REF!</v>
      </c>
      <c r="W2153" s="145" t="e">
        <f>IF(SUM(L2153:U2153)&gt;0,1,0)</f>
        <v>#REF!</v>
      </c>
    </row>
    <row r="2154" spans="1:23">
      <c r="A2154" s="144" t="str">
        <f>ЗАПОЛНИТЬ!$B$23</f>
        <v>4</v>
      </c>
      <c r="B2154" s="144" t="str">
        <f>ЗАПОЛНИТЬ!$B$13</f>
        <v>24188344</v>
      </c>
      <c r="C2154" s="144" t="str">
        <f>ЗАПОЛНИТЬ!$B$24</f>
        <v>298</v>
      </c>
      <c r="D2154" s="144" t="str">
        <f>ЗАПОЛНИТЬ!$B$21</f>
        <v>12</v>
      </c>
      <c r="E2154" s="145"/>
      <c r="F2154" s="144" t="str">
        <f>ЗАПОЛНИТЬ!$B$22</f>
        <v>15</v>
      </c>
      <c r="G2154" s="144" t="str">
        <f>ЗАПОЛНИТЬ!$B$20</f>
        <v>040222</v>
      </c>
      <c r="H2154" s="143" t="str">
        <f>IF(ЗАПОЛНИТЬ!$F$7=1,ЗАПОЛНИТЬ!$H$9,ЗАПОЛНИТЬ!$H$10)</f>
        <v>73</v>
      </c>
      <c r="I2154" s="146" t="e">
        <f>IF(ЗАПОЛНИТЬ!$F$7=1,#REF!,#REF!)</f>
        <v>#REF!</v>
      </c>
      <c r="J2154" s="145" t="str">
        <f>IF(ЗАПОЛНИТЬ!$F$7=1,CONCATENATE(ЗАПОЛНИТЬ!$F$18,ЗАПОЛНИТЬ!$D$18),ЗАПОЛНИТЬ!$E$18)</f>
        <v>01.07.2016</v>
      </c>
      <c r="K2154" s="143" t="e">
        <f>#REF!</f>
        <v>#REF!</v>
      </c>
      <c r="L2154" s="143" t="e">
        <f>IF(ЗАПОЛНИТЬ!$F$7=1,#REF!/1000,#REF!)</f>
        <v>#REF!</v>
      </c>
      <c r="M2154" s="143" t="e">
        <f>IF(ЗАПОЛНИТЬ!$F$7=1,#REF!/1000,#REF!)</f>
        <v>#REF!</v>
      </c>
      <c r="N2154" s="143" t="e">
        <f>IF(ЗАПОЛНИТЬ!$F$7=1,#REF!/1000,#REF!)</f>
        <v>#REF!</v>
      </c>
      <c r="O2154" s="143" t="e">
        <f>IF(ЗАПОЛНИТЬ!$F$7=1,#REF!/1000,#REF!)</f>
        <v>#REF!</v>
      </c>
      <c r="P2154" s="143" t="e">
        <f>IF(ЗАПОЛНИТЬ!$F$7=1,#REF!/1000,#REF!)</f>
        <v>#REF!</v>
      </c>
      <c r="Q2154" s="143" t="e">
        <f>IF(ЗАПОЛНИТЬ!$F$7=1,#REF!/1000,#REF!)</f>
        <v>#REF!</v>
      </c>
      <c r="R2154" s="143" t="e">
        <f>IF(ЗАПОЛНИТЬ!$F$7=1,#REF!/1000,#REF!)</f>
        <v>#REF!</v>
      </c>
      <c r="S2154" s="143" t="e">
        <f>IF(ЗАПОЛНИТЬ!$F$7=1,#REF!/1000,#REF!)</f>
        <v>#REF!</v>
      </c>
      <c r="T2154" s="143" t="e">
        <f>IF(ЗАПОЛНИТЬ!$F$7=1,#REF!/1000,#REF!)</f>
        <v>#REF!</v>
      </c>
      <c r="U2154" s="143" t="e">
        <f>IF(ЗАПОЛНИТЬ!$F$7=1,#REF!/1000,#REF!)</f>
        <v>#REF!</v>
      </c>
      <c r="V2154" s="145" t="e">
        <f t="shared" ref="V2154:V2218" si="147">IF(SUM(L2154:U2154)&gt;0,1,0)</f>
        <v>#REF!</v>
      </c>
      <c r="W2154" s="145" t="e">
        <f>IF(SUM(L2154:U2154)&gt;0,1,0)</f>
        <v>#REF!</v>
      </c>
    </row>
    <row r="2155" spans="1:23">
      <c r="A2155" s="144" t="str">
        <f>ЗАПОЛНИТЬ!$B$23</f>
        <v>4</v>
      </c>
      <c r="B2155" s="144" t="str">
        <f>ЗАПОЛНИТЬ!$B$13</f>
        <v>24188344</v>
      </c>
      <c r="C2155" s="144" t="str">
        <f>ЗАПОЛНИТЬ!$B$24</f>
        <v>298</v>
      </c>
      <c r="D2155" s="144" t="str">
        <f>ЗАПОЛНИТЬ!$B$21</f>
        <v>12</v>
      </c>
      <c r="E2155" s="145"/>
      <c r="F2155" s="144" t="str">
        <f>ЗАПОЛНИТЬ!$B$22</f>
        <v>15</v>
      </c>
      <c r="G2155" s="144" t="str">
        <f>ЗАПОЛНИТЬ!$B$20</f>
        <v>040222</v>
      </c>
      <c r="H2155" s="143" t="str">
        <f>IF(ЗАПОЛНИТЬ!$F$7=1,ЗАПОЛНИТЬ!$H$9,ЗАПОЛНИТЬ!$H$10)</f>
        <v>73</v>
      </c>
      <c r="I2155" s="146" t="e">
        <f>IF(ЗАПОЛНИТЬ!$F$7=1,#REF!,#REF!)</f>
        <v>#REF!</v>
      </c>
      <c r="J2155" s="145" t="str">
        <f>IF(ЗАПОЛНИТЬ!$F$7=1,CONCATENATE(ЗАПОЛНИТЬ!$F$18,ЗАПОЛНИТЬ!$D$18),ЗАПОЛНИТЬ!$E$18)</f>
        <v>01.07.2016</v>
      </c>
      <c r="K2155" s="143" t="e">
        <f>#REF!</f>
        <v>#REF!</v>
      </c>
      <c r="L2155" s="143" t="e">
        <f>IF(ЗАПОЛНИТЬ!$F$7=1,#REF!/1000,#REF!)</f>
        <v>#REF!</v>
      </c>
      <c r="M2155" s="143" t="e">
        <f>IF(ЗАПОЛНИТЬ!$F$7=1,#REF!/1000,#REF!)</f>
        <v>#REF!</v>
      </c>
      <c r="N2155" s="143" t="e">
        <f>IF(ЗАПОЛНИТЬ!$F$7=1,#REF!/1000,#REF!)</f>
        <v>#REF!</v>
      </c>
      <c r="O2155" s="143" t="e">
        <f>IF(ЗАПОЛНИТЬ!$F$7=1,#REF!/1000,#REF!)</f>
        <v>#REF!</v>
      </c>
      <c r="P2155" s="143" t="e">
        <f>IF(ЗАПОЛНИТЬ!$F$7=1,#REF!/1000,#REF!)</f>
        <v>#REF!</v>
      </c>
      <c r="Q2155" s="143" t="e">
        <f>IF(ЗАПОЛНИТЬ!$F$7=1,#REF!/1000,#REF!)</f>
        <v>#REF!</v>
      </c>
      <c r="R2155" s="143" t="e">
        <f>IF(ЗАПОЛНИТЬ!$F$7=1,#REF!/1000,#REF!)</f>
        <v>#REF!</v>
      </c>
      <c r="S2155" s="143" t="e">
        <f>IF(ЗАПОЛНИТЬ!$F$7=1,#REF!/1000,#REF!)</f>
        <v>#REF!</v>
      </c>
      <c r="T2155" s="143" t="e">
        <f>IF(ЗАПОЛНИТЬ!$F$7=1,#REF!/1000,#REF!)</f>
        <v>#REF!</v>
      </c>
      <c r="U2155" s="143" t="e">
        <f>IF(ЗАПОЛНИТЬ!$F$7=1,#REF!/1000,#REF!)</f>
        <v>#REF!</v>
      </c>
      <c r="V2155" s="145" t="e">
        <f t="shared" si="147"/>
        <v>#REF!</v>
      </c>
      <c r="W2155" s="145">
        <v>0</v>
      </c>
    </row>
    <row r="2156" spans="1:23">
      <c r="A2156" s="144" t="str">
        <f>ЗАПОЛНИТЬ!$B$23</f>
        <v>4</v>
      </c>
      <c r="B2156" s="144" t="str">
        <f>ЗАПОЛНИТЬ!$B$13</f>
        <v>24188344</v>
      </c>
      <c r="C2156" s="144" t="str">
        <f>ЗАПОЛНИТЬ!$B$24</f>
        <v>298</v>
      </c>
      <c r="D2156" s="144" t="str">
        <f>ЗАПОЛНИТЬ!$B$21</f>
        <v>12</v>
      </c>
      <c r="E2156" s="145"/>
      <c r="F2156" s="144" t="str">
        <f>ЗАПОЛНИТЬ!$B$22</f>
        <v>15</v>
      </c>
      <c r="G2156" s="144" t="str">
        <f>ЗАПОЛНИТЬ!$B$20</f>
        <v>040222</v>
      </c>
      <c r="H2156" s="143" t="str">
        <f>IF(ЗАПОЛНИТЬ!$F$7=1,ЗАПОЛНИТЬ!$H$9,ЗАПОЛНИТЬ!$H$10)</f>
        <v>73</v>
      </c>
      <c r="I2156" s="146" t="e">
        <f>IF(ЗАПОЛНИТЬ!$F$7=1,#REF!,#REF!)</f>
        <v>#REF!</v>
      </c>
      <c r="J2156" s="145" t="str">
        <f>IF(ЗАПОЛНИТЬ!$F$7=1,CONCATENATE(ЗАПОЛНИТЬ!$F$18,ЗАПОЛНИТЬ!$D$18),ЗАПОЛНИТЬ!$E$18)</f>
        <v>01.07.2016</v>
      </c>
      <c r="K2156" s="143" t="e">
        <f>#REF!</f>
        <v>#REF!</v>
      </c>
      <c r="L2156" s="143" t="e">
        <f>IF(ЗАПОЛНИТЬ!$F$7=1,#REF!/1000,#REF!)</f>
        <v>#REF!</v>
      </c>
      <c r="M2156" s="143" t="e">
        <f>IF(ЗАПОЛНИТЬ!$F$7=1,#REF!/1000,#REF!)</f>
        <v>#REF!</v>
      </c>
      <c r="N2156" s="143" t="e">
        <f>IF(ЗАПОЛНИТЬ!$F$7=1,#REF!/1000,#REF!)</f>
        <v>#REF!</v>
      </c>
      <c r="O2156" s="143" t="e">
        <f>IF(ЗАПОЛНИТЬ!$F$7=1,#REF!/1000,#REF!)</f>
        <v>#REF!</v>
      </c>
      <c r="P2156" s="143" t="e">
        <f>IF(ЗАПОЛНИТЬ!$F$7=1,#REF!/1000,#REF!)</f>
        <v>#REF!</v>
      </c>
      <c r="Q2156" s="143" t="e">
        <f>IF(ЗАПОЛНИТЬ!$F$7=1,#REF!/1000,#REF!)</f>
        <v>#REF!</v>
      </c>
      <c r="R2156" s="143" t="e">
        <f>IF(ЗАПОЛНИТЬ!$F$7=1,#REF!/1000,#REF!)</f>
        <v>#REF!</v>
      </c>
      <c r="S2156" s="143" t="e">
        <f>IF(ЗАПОЛНИТЬ!$F$7=1,#REF!/1000,#REF!)</f>
        <v>#REF!</v>
      </c>
      <c r="T2156" s="143" t="e">
        <f>IF(ЗАПОЛНИТЬ!$F$7=1,#REF!/1000,#REF!)</f>
        <v>#REF!</v>
      </c>
      <c r="U2156" s="143" t="e">
        <f>IF(ЗАПОЛНИТЬ!$F$7=1,#REF!/1000,#REF!)</f>
        <v>#REF!</v>
      </c>
      <c r="V2156" s="145" t="e">
        <f t="shared" si="147"/>
        <v>#REF!</v>
      </c>
      <c r="W2156" s="145" t="e">
        <f>IF(SUM(L2156:U2156)&gt;0,1,0)</f>
        <v>#REF!</v>
      </c>
    </row>
    <row r="2157" spans="1:23">
      <c r="A2157" s="144" t="str">
        <f>ЗАПОЛНИТЬ!$B$23</f>
        <v>4</v>
      </c>
      <c r="B2157" s="144" t="str">
        <f>ЗАПОЛНИТЬ!$B$13</f>
        <v>24188344</v>
      </c>
      <c r="C2157" s="144" t="str">
        <f>ЗАПОЛНИТЬ!$B$24</f>
        <v>298</v>
      </c>
      <c r="D2157" s="144" t="str">
        <f>ЗАПОЛНИТЬ!$B$21</f>
        <v>12</v>
      </c>
      <c r="E2157" s="145"/>
      <c r="F2157" s="144" t="str">
        <f>ЗАПОЛНИТЬ!$B$22</f>
        <v>15</v>
      </c>
      <c r="G2157" s="144" t="str">
        <f>ЗАПОЛНИТЬ!$B$20</f>
        <v>040222</v>
      </c>
      <c r="H2157" s="143" t="str">
        <f>IF(ЗАПОЛНИТЬ!$F$7=1,ЗАПОЛНИТЬ!$H$9,ЗАПОЛНИТЬ!$H$10)</f>
        <v>73</v>
      </c>
      <c r="I2157" s="146" t="e">
        <f>IF(ЗАПОЛНИТЬ!$F$7=1,#REF!,#REF!)</f>
        <v>#REF!</v>
      </c>
      <c r="J2157" s="145" t="str">
        <f>IF(ЗАПОЛНИТЬ!$F$7=1,CONCATENATE(ЗАПОЛНИТЬ!$F$18,ЗАПОЛНИТЬ!$D$18),ЗАПОЛНИТЬ!$E$18)</f>
        <v>01.07.2016</v>
      </c>
      <c r="K2157" s="143" t="e">
        <f>#REF!</f>
        <v>#REF!</v>
      </c>
      <c r="L2157" s="143" t="e">
        <f>IF(ЗАПОЛНИТЬ!$F$7=1,#REF!/1000,#REF!)</f>
        <v>#REF!</v>
      </c>
      <c r="M2157" s="143" t="e">
        <f>IF(ЗАПОЛНИТЬ!$F$7=1,#REF!/1000,#REF!)</f>
        <v>#REF!</v>
      </c>
      <c r="N2157" s="143" t="e">
        <f>IF(ЗАПОЛНИТЬ!$F$7=1,#REF!/1000,#REF!)</f>
        <v>#REF!</v>
      </c>
      <c r="O2157" s="143" t="e">
        <f>IF(ЗАПОЛНИТЬ!$F$7=1,#REF!/1000,#REF!)</f>
        <v>#REF!</v>
      </c>
      <c r="P2157" s="143" t="e">
        <f>IF(ЗАПОЛНИТЬ!$F$7=1,#REF!/1000,#REF!)</f>
        <v>#REF!</v>
      </c>
      <c r="Q2157" s="143" t="e">
        <f>IF(ЗАПОЛНИТЬ!$F$7=1,#REF!/1000,#REF!)</f>
        <v>#REF!</v>
      </c>
      <c r="R2157" s="143" t="e">
        <f>IF(ЗАПОЛНИТЬ!$F$7=1,#REF!/1000,#REF!)</f>
        <v>#REF!</v>
      </c>
      <c r="S2157" s="143" t="e">
        <f>IF(ЗАПОЛНИТЬ!$F$7=1,#REF!/1000,#REF!)</f>
        <v>#REF!</v>
      </c>
      <c r="T2157" s="143" t="e">
        <f>IF(ЗАПОЛНИТЬ!$F$7=1,#REF!/1000,#REF!)</f>
        <v>#REF!</v>
      </c>
      <c r="U2157" s="143" t="e">
        <f>IF(ЗАПОЛНИТЬ!$F$7=1,#REF!/1000,#REF!)</f>
        <v>#REF!</v>
      </c>
      <c r="V2157" s="145" t="e">
        <f t="shared" si="147"/>
        <v>#REF!</v>
      </c>
      <c r="W2157" s="145" t="e">
        <f>IF(SUM(L2157:U2157)&gt;0,1,0)</f>
        <v>#REF!</v>
      </c>
    </row>
    <row r="2158" spans="1:23">
      <c r="A2158" s="144" t="str">
        <f>ЗАПОЛНИТЬ!$B$23</f>
        <v>4</v>
      </c>
      <c r="B2158" s="144" t="str">
        <f>ЗАПОЛНИТЬ!$B$13</f>
        <v>24188344</v>
      </c>
      <c r="C2158" s="144" t="str">
        <f>ЗАПОЛНИТЬ!$B$24</f>
        <v>298</v>
      </c>
      <c r="D2158" s="144" t="str">
        <f>ЗАПОЛНИТЬ!$B$21</f>
        <v>12</v>
      </c>
      <c r="E2158" s="145"/>
      <c r="F2158" s="144" t="str">
        <f>ЗАПОЛНИТЬ!$B$22</f>
        <v>15</v>
      </c>
      <c r="G2158" s="144" t="str">
        <f>ЗАПОЛНИТЬ!$B$20</f>
        <v>040222</v>
      </c>
      <c r="H2158" s="143" t="str">
        <f>IF(ЗАПОЛНИТЬ!$F$7=1,ЗАПОЛНИТЬ!$H$9,ЗАПОЛНИТЬ!$H$10)</f>
        <v>73</v>
      </c>
      <c r="I2158" s="146" t="e">
        <f>IF(ЗАПОЛНИТЬ!$F$7=1,#REF!,#REF!)</f>
        <v>#REF!</v>
      </c>
      <c r="J2158" s="145" t="str">
        <f>IF(ЗАПОЛНИТЬ!$F$7=1,CONCATENATE(ЗАПОЛНИТЬ!$F$18,ЗАПОЛНИТЬ!$D$18),ЗАПОЛНИТЬ!$E$18)</f>
        <v>01.07.2016</v>
      </c>
      <c r="K2158" s="143" t="e">
        <f>#REF!</f>
        <v>#REF!</v>
      </c>
      <c r="L2158" s="143" t="e">
        <f>IF(ЗАПОЛНИТЬ!$F$7=1,#REF!/1000,#REF!)</f>
        <v>#REF!</v>
      </c>
      <c r="M2158" s="143" t="e">
        <f>IF(ЗАПОЛНИТЬ!$F$7=1,#REF!/1000,#REF!)</f>
        <v>#REF!</v>
      </c>
      <c r="N2158" s="143" t="e">
        <f>IF(ЗАПОЛНИТЬ!$F$7=1,#REF!/1000,#REF!)</f>
        <v>#REF!</v>
      </c>
      <c r="O2158" s="143" t="e">
        <f>IF(ЗАПОЛНИТЬ!$F$7=1,#REF!/1000,#REF!)</f>
        <v>#REF!</v>
      </c>
      <c r="P2158" s="143" t="e">
        <f>IF(ЗАПОЛНИТЬ!$F$7=1,#REF!/1000,#REF!)</f>
        <v>#REF!</v>
      </c>
      <c r="Q2158" s="143" t="e">
        <f>IF(ЗАПОЛНИТЬ!$F$7=1,#REF!/1000,#REF!)</f>
        <v>#REF!</v>
      </c>
      <c r="R2158" s="143" t="e">
        <f>IF(ЗАПОЛНИТЬ!$F$7=1,#REF!/1000,#REF!)</f>
        <v>#REF!</v>
      </c>
      <c r="S2158" s="143" t="e">
        <f>IF(ЗАПОЛНИТЬ!$F$7=1,#REF!/1000,#REF!)</f>
        <v>#REF!</v>
      </c>
      <c r="T2158" s="143" t="e">
        <f>IF(ЗАПОЛНИТЬ!$F$7=1,#REF!/1000,#REF!)</f>
        <v>#REF!</v>
      </c>
      <c r="U2158" s="143" t="e">
        <f>IF(ЗАПОЛНИТЬ!$F$7=1,#REF!/1000,#REF!)</f>
        <v>#REF!</v>
      </c>
      <c r="V2158" s="145" t="e">
        <f t="shared" si="147"/>
        <v>#REF!</v>
      </c>
      <c r="W2158" s="145">
        <v>0</v>
      </c>
    </row>
    <row r="2159" spans="1:23">
      <c r="A2159" s="144" t="str">
        <f>ЗАПОЛНИТЬ!$B$23</f>
        <v>4</v>
      </c>
      <c r="B2159" s="144" t="str">
        <f>ЗАПОЛНИТЬ!$B$13</f>
        <v>24188344</v>
      </c>
      <c r="C2159" s="144" t="str">
        <f>ЗАПОЛНИТЬ!$B$24</f>
        <v>298</v>
      </c>
      <c r="D2159" s="144" t="str">
        <f>ЗАПОЛНИТЬ!$B$21</f>
        <v>12</v>
      </c>
      <c r="E2159" s="145"/>
      <c r="F2159" s="144" t="str">
        <f>ЗАПОЛНИТЬ!$B$22</f>
        <v>15</v>
      </c>
      <c r="G2159" s="144" t="str">
        <f>ЗАПОЛНИТЬ!$B$20</f>
        <v>040222</v>
      </c>
      <c r="H2159" s="143" t="str">
        <f>IF(ЗАПОЛНИТЬ!$F$7=1,ЗАПОЛНИТЬ!$H$9,ЗАПОЛНИТЬ!$H$10)</f>
        <v>73</v>
      </c>
      <c r="I2159" s="146" t="e">
        <f>IF(ЗАПОЛНИТЬ!$F$7=1,#REF!,#REF!)</f>
        <v>#REF!</v>
      </c>
      <c r="J2159" s="145" t="str">
        <f>IF(ЗАПОЛНИТЬ!$F$7=1,CONCATENATE(ЗАПОЛНИТЬ!$F$18,ЗАПОЛНИТЬ!$D$18),ЗАПОЛНИТЬ!$E$18)</f>
        <v>01.07.2016</v>
      </c>
      <c r="K2159" s="143" t="e">
        <f>#REF!</f>
        <v>#REF!</v>
      </c>
      <c r="L2159" s="143" t="e">
        <f>IF(ЗАПОЛНИТЬ!$F$7=1,#REF!/1000,#REF!)</f>
        <v>#REF!</v>
      </c>
      <c r="M2159" s="143" t="e">
        <f>IF(ЗАПОЛНИТЬ!$F$7=1,#REF!/1000,#REF!)</f>
        <v>#REF!</v>
      </c>
      <c r="N2159" s="143" t="e">
        <f>IF(ЗАПОЛНИТЬ!$F$7=1,#REF!/1000,#REF!)</f>
        <v>#REF!</v>
      </c>
      <c r="O2159" s="143" t="e">
        <f>IF(ЗАПОЛНИТЬ!$F$7=1,#REF!/1000,#REF!)</f>
        <v>#REF!</v>
      </c>
      <c r="P2159" s="143" t="e">
        <f>IF(ЗАПОЛНИТЬ!$F$7=1,#REF!/1000,#REF!)</f>
        <v>#REF!</v>
      </c>
      <c r="Q2159" s="143" t="e">
        <f>IF(ЗАПОЛНИТЬ!$F$7=1,#REF!/1000,#REF!)</f>
        <v>#REF!</v>
      </c>
      <c r="R2159" s="143" t="e">
        <f>IF(ЗАПОЛНИТЬ!$F$7=1,#REF!/1000,#REF!)</f>
        <v>#REF!</v>
      </c>
      <c r="S2159" s="143" t="e">
        <f>IF(ЗАПОЛНИТЬ!$F$7=1,#REF!/1000,#REF!)</f>
        <v>#REF!</v>
      </c>
      <c r="T2159" s="143" t="e">
        <f>IF(ЗАПОЛНИТЬ!$F$7=1,#REF!/1000,#REF!)</f>
        <v>#REF!</v>
      </c>
      <c r="U2159" s="143" t="e">
        <f>IF(ЗАПОЛНИТЬ!$F$7=1,#REF!/1000,#REF!)</f>
        <v>#REF!</v>
      </c>
      <c r="V2159" s="145" t="e">
        <f t="shared" si="147"/>
        <v>#REF!</v>
      </c>
      <c r="W2159" s="145" t="e">
        <f>IF(SUM(L2159:U2159)&gt;0,1,0)</f>
        <v>#REF!</v>
      </c>
    </row>
    <row r="2160" spans="1:23">
      <c r="A2160" s="144" t="str">
        <f>ЗАПОЛНИТЬ!$B$23</f>
        <v>4</v>
      </c>
      <c r="B2160" s="144" t="str">
        <f>ЗАПОЛНИТЬ!$B$13</f>
        <v>24188344</v>
      </c>
      <c r="C2160" s="144" t="str">
        <f>ЗАПОЛНИТЬ!$B$24</f>
        <v>298</v>
      </c>
      <c r="D2160" s="144" t="str">
        <f>ЗАПОЛНИТЬ!$B$21</f>
        <v>12</v>
      </c>
      <c r="E2160" s="145"/>
      <c r="F2160" s="144" t="str">
        <f>ЗАПОЛНИТЬ!$B$22</f>
        <v>15</v>
      </c>
      <c r="G2160" s="144" t="str">
        <f>ЗАПОЛНИТЬ!$B$20</f>
        <v>040222</v>
      </c>
      <c r="H2160" s="143" t="str">
        <f>IF(ЗАПОЛНИТЬ!$F$7=1,ЗАПОЛНИТЬ!$H$9,ЗАПОЛНИТЬ!$H$10)</f>
        <v>73</v>
      </c>
      <c r="I2160" s="146" t="e">
        <f>IF(ЗАПОЛНИТЬ!$F$7=1,#REF!,#REF!)</f>
        <v>#REF!</v>
      </c>
      <c r="J2160" s="145" t="str">
        <f>IF(ЗАПОЛНИТЬ!$F$7=1,CONCATENATE(ЗАПОЛНИТЬ!$F$18,ЗАПОЛНИТЬ!$D$18),ЗАПОЛНИТЬ!$E$18)</f>
        <v>01.07.2016</v>
      </c>
      <c r="K2160" s="143" t="e">
        <f>#REF!</f>
        <v>#REF!</v>
      </c>
      <c r="L2160" s="143" t="e">
        <f>IF(ЗАПОЛНИТЬ!$F$7=1,#REF!/1000,#REF!)</f>
        <v>#REF!</v>
      </c>
      <c r="M2160" s="143" t="e">
        <f>IF(ЗАПОЛНИТЬ!$F$7=1,#REF!/1000,#REF!)</f>
        <v>#REF!</v>
      </c>
      <c r="N2160" s="143" t="e">
        <f>IF(ЗАПОЛНИТЬ!$F$7=1,#REF!/1000,#REF!)</f>
        <v>#REF!</v>
      </c>
      <c r="O2160" s="143" t="e">
        <f>IF(ЗАПОЛНИТЬ!$F$7=1,#REF!/1000,#REF!)</f>
        <v>#REF!</v>
      </c>
      <c r="P2160" s="143" t="e">
        <f>IF(ЗАПОЛНИТЬ!$F$7=1,#REF!/1000,#REF!)</f>
        <v>#REF!</v>
      </c>
      <c r="Q2160" s="143" t="e">
        <f>IF(ЗАПОЛНИТЬ!$F$7=1,#REF!/1000,#REF!)</f>
        <v>#REF!</v>
      </c>
      <c r="R2160" s="143" t="e">
        <f>IF(ЗАПОЛНИТЬ!$F$7=1,#REF!/1000,#REF!)</f>
        <v>#REF!</v>
      </c>
      <c r="S2160" s="143" t="e">
        <f>IF(ЗАПОЛНИТЬ!$F$7=1,#REF!/1000,#REF!)</f>
        <v>#REF!</v>
      </c>
      <c r="T2160" s="143" t="e">
        <f>IF(ЗАПОЛНИТЬ!$F$7=1,#REF!/1000,#REF!)</f>
        <v>#REF!</v>
      </c>
      <c r="U2160" s="143" t="e">
        <f>IF(ЗАПОЛНИТЬ!$F$7=1,#REF!/1000,#REF!)</f>
        <v>#REF!</v>
      </c>
      <c r="V2160" s="145" t="e">
        <f t="shared" si="147"/>
        <v>#REF!</v>
      </c>
      <c r="W2160" s="145" t="e">
        <f>IF(SUM(L2160:U2160)&gt;0,1,0)</f>
        <v>#REF!</v>
      </c>
    </row>
    <row r="2161" spans="1:23">
      <c r="A2161" s="144" t="str">
        <f>ЗАПОЛНИТЬ!$B$23</f>
        <v>4</v>
      </c>
      <c r="B2161" s="144" t="str">
        <f>ЗАПОЛНИТЬ!$B$13</f>
        <v>24188344</v>
      </c>
      <c r="C2161" s="144" t="str">
        <f>ЗАПОЛНИТЬ!$B$24</f>
        <v>298</v>
      </c>
      <c r="D2161" s="144" t="str">
        <f>ЗАПОЛНИТЬ!$B$21</f>
        <v>12</v>
      </c>
      <c r="E2161" s="145"/>
      <c r="F2161" s="144" t="str">
        <f>ЗАПОЛНИТЬ!$B$22</f>
        <v>15</v>
      </c>
      <c r="G2161" s="144" t="str">
        <f>ЗАПОЛНИТЬ!$B$20</f>
        <v>040222</v>
      </c>
      <c r="H2161" s="143" t="str">
        <f>IF(ЗАПОЛНИТЬ!$F$7=1,ЗАПОЛНИТЬ!$H$9,ЗАПОЛНИТЬ!$H$10)</f>
        <v>73</v>
      </c>
      <c r="I2161" s="146" t="e">
        <f>IF(ЗАПОЛНИТЬ!$F$7=1,#REF!,#REF!)</f>
        <v>#REF!</v>
      </c>
      <c r="J2161" s="145" t="str">
        <f>IF(ЗАПОЛНИТЬ!$F$7=1,CONCATENATE(ЗАПОЛНИТЬ!$F$18,ЗАПОЛНИТЬ!$D$18),ЗАПОЛНИТЬ!$E$18)</f>
        <v>01.07.2016</v>
      </c>
      <c r="K2161" s="143" t="e">
        <f>#REF!</f>
        <v>#REF!</v>
      </c>
      <c r="L2161" s="143" t="e">
        <f>IF(ЗАПОЛНИТЬ!$F$7=1,#REF!/1000,#REF!)</f>
        <v>#REF!</v>
      </c>
      <c r="M2161" s="143" t="e">
        <f>IF(ЗАПОЛНИТЬ!$F$7=1,#REF!/1000,#REF!)</f>
        <v>#REF!</v>
      </c>
      <c r="N2161" s="143" t="e">
        <f>IF(ЗАПОЛНИТЬ!$F$7=1,#REF!/1000,#REF!)</f>
        <v>#REF!</v>
      </c>
      <c r="O2161" s="143" t="e">
        <f>IF(ЗАПОЛНИТЬ!$F$7=1,#REF!/1000,#REF!)</f>
        <v>#REF!</v>
      </c>
      <c r="P2161" s="143" t="e">
        <f>IF(ЗАПОЛНИТЬ!$F$7=1,#REF!/1000,#REF!)</f>
        <v>#REF!</v>
      </c>
      <c r="Q2161" s="143" t="e">
        <f>IF(ЗАПОЛНИТЬ!$F$7=1,#REF!/1000,#REF!)</f>
        <v>#REF!</v>
      </c>
      <c r="R2161" s="143" t="e">
        <f>IF(ЗАПОЛНИТЬ!$F$7=1,#REF!/1000,#REF!)</f>
        <v>#REF!</v>
      </c>
      <c r="S2161" s="143" t="e">
        <f>IF(ЗАПОЛНИТЬ!$F$7=1,#REF!/1000,#REF!)</f>
        <v>#REF!</v>
      </c>
      <c r="T2161" s="143" t="e">
        <f>IF(ЗАПОЛНИТЬ!$F$7=1,#REF!/1000,#REF!)</f>
        <v>#REF!</v>
      </c>
      <c r="U2161" s="143" t="e">
        <f>IF(ЗАПОЛНИТЬ!$F$7=1,#REF!/1000,#REF!)</f>
        <v>#REF!</v>
      </c>
      <c r="V2161" s="145" t="e">
        <f t="shared" si="147"/>
        <v>#REF!</v>
      </c>
      <c r="W2161" s="145" t="e">
        <f>IF(SUM(L2161:U2161)&gt;0,1,0)</f>
        <v>#REF!</v>
      </c>
    </row>
    <row r="2162" spans="1:23">
      <c r="A2162" s="144" t="str">
        <f>ЗАПОЛНИТЬ!$B$23</f>
        <v>4</v>
      </c>
      <c r="B2162" s="144" t="str">
        <f>ЗАПОЛНИТЬ!$B$13</f>
        <v>24188344</v>
      </c>
      <c r="C2162" s="144" t="str">
        <f>ЗАПОЛНИТЬ!$B$24</f>
        <v>298</v>
      </c>
      <c r="D2162" s="144" t="str">
        <f>ЗАПОЛНИТЬ!$B$21</f>
        <v>12</v>
      </c>
      <c r="E2162" s="145"/>
      <c r="F2162" s="144" t="str">
        <f>ЗАПОЛНИТЬ!$B$22</f>
        <v>15</v>
      </c>
      <c r="G2162" s="144" t="str">
        <f>ЗАПОЛНИТЬ!$B$20</f>
        <v>040222</v>
      </c>
      <c r="H2162" s="143" t="str">
        <f>IF(ЗАПОЛНИТЬ!$F$7=1,ЗАПОЛНИТЬ!$H$9,ЗАПОЛНИТЬ!$H$10)</f>
        <v>73</v>
      </c>
      <c r="I2162" s="146" t="e">
        <f>IF(ЗАПОЛНИТЬ!$F$7=1,#REF!,#REF!)</f>
        <v>#REF!</v>
      </c>
      <c r="J2162" s="145" t="str">
        <f>IF(ЗАПОЛНИТЬ!$F$7=1,CONCATENATE(ЗАПОЛНИТЬ!$F$18,ЗАПОЛНИТЬ!$D$18),ЗАПОЛНИТЬ!$E$18)</f>
        <v>01.07.2016</v>
      </c>
      <c r="K2162" s="143" t="e">
        <f>#REF!</f>
        <v>#REF!</v>
      </c>
      <c r="L2162" s="143" t="e">
        <f>IF(ЗАПОЛНИТЬ!$F$7=1,#REF!/1000,#REF!)</f>
        <v>#REF!</v>
      </c>
      <c r="M2162" s="143" t="e">
        <f>IF(ЗАПОЛНИТЬ!$F$7=1,#REF!/1000,#REF!)</f>
        <v>#REF!</v>
      </c>
      <c r="N2162" s="143" t="e">
        <f>IF(ЗАПОЛНИТЬ!$F$7=1,#REF!/1000,#REF!)</f>
        <v>#REF!</v>
      </c>
      <c r="O2162" s="143" t="e">
        <f>IF(ЗАПОЛНИТЬ!$F$7=1,#REF!/1000,#REF!)</f>
        <v>#REF!</v>
      </c>
      <c r="P2162" s="143" t="e">
        <f>IF(ЗАПОЛНИТЬ!$F$7=1,#REF!/1000,#REF!)</f>
        <v>#REF!</v>
      </c>
      <c r="Q2162" s="143" t="e">
        <f>IF(ЗАПОЛНИТЬ!$F$7=1,#REF!/1000,#REF!)</f>
        <v>#REF!</v>
      </c>
      <c r="R2162" s="143" t="e">
        <f>IF(ЗАПОЛНИТЬ!$F$7=1,#REF!/1000,#REF!)</f>
        <v>#REF!</v>
      </c>
      <c r="S2162" s="143" t="e">
        <f>IF(ЗАПОЛНИТЬ!$F$7=1,#REF!/1000,#REF!)</f>
        <v>#REF!</v>
      </c>
      <c r="T2162" s="143" t="e">
        <f>IF(ЗАПОЛНИТЬ!$F$7=1,#REF!/1000,#REF!)</f>
        <v>#REF!</v>
      </c>
      <c r="U2162" s="143" t="e">
        <f>IF(ЗАПОЛНИТЬ!$F$7=1,#REF!/1000,#REF!)</f>
        <v>#REF!</v>
      </c>
      <c r="V2162" s="145" t="e">
        <f t="shared" si="147"/>
        <v>#REF!</v>
      </c>
      <c r="W2162" s="145" t="e">
        <f>IF(SUM(L2162:U2162)&gt;0,1,0)</f>
        <v>#REF!</v>
      </c>
    </row>
    <row r="2163" spans="1:23">
      <c r="A2163" s="144" t="str">
        <f>ЗАПОЛНИТЬ!$B$23</f>
        <v>4</v>
      </c>
      <c r="B2163" s="144" t="str">
        <f>ЗАПОЛНИТЬ!$B$13</f>
        <v>24188344</v>
      </c>
      <c r="C2163" s="144" t="str">
        <f>ЗАПОЛНИТЬ!$B$24</f>
        <v>298</v>
      </c>
      <c r="D2163" s="144" t="str">
        <f>ЗАПОЛНИТЬ!$B$21</f>
        <v>12</v>
      </c>
      <c r="E2163" s="145"/>
      <c r="F2163" s="144" t="str">
        <f>ЗАПОЛНИТЬ!$B$22</f>
        <v>15</v>
      </c>
      <c r="G2163" s="144" t="str">
        <f>ЗАПОЛНИТЬ!$B$20</f>
        <v>040222</v>
      </c>
      <c r="H2163" s="143" t="str">
        <f>IF(ЗАПОЛНИТЬ!$F$7=1,ЗАПОЛНИТЬ!$H$9,ЗАПОЛНИТЬ!$H$10)</f>
        <v>73</v>
      </c>
      <c r="I2163" s="146" t="e">
        <f>IF(ЗАПОЛНИТЬ!$F$7=1,#REF!,#REF!)</f>
        <v>#REF!</v>
      </c>
      <c r="J2163" s="145" t="str">
        <f>IF(ЗАПОЛНИТЬ!$F$7=1,CONCATENATE(ЗАПОЛНИТЬ!$F$18,ЗАПОЛНИТЬ!$D$18),ЗАПОЛНИТЬ!$E$18)</f>
        <v>01.07.2016</v>
      </c>
      <c r="K2163" s="143" t="e">
        <f>#REF!</f>
        <v>#REF!</v>
      </c>
      <c r="L2163" s="143" t="e">
        <f>IF(ЗАПОЛНИТЬ!$F$7=1,#REF!/1000,#REF!)</f>
        <v>#REF!</v>
      </c>
      <c r="M2163" s="143" t="e">
        <f>IF(ЗАПОЛНИТЬ!$F$7=1,#REF!/1000,#REF!)</f>
        <v>#REF!</v>
      </c>
      <c r="N2163" s="143" t="e">
        <f>IF(ЗАПОЛНИТЬ!$F$7=1,#REF!/1000,#REF!)</f>
        <v>#REF!</v>
      </c>
      <c r="O2163" s="143" t="e">
        <f>IF(ЗАПОЛНИТЬ!$F$7=1,#REF!/1000,#REF!)</f>
        <v>#REF!</v>
      </c>
      <c r="P2163" s="143" t="e">
        <f>IF(ЗАПОЛНИТЬ!$F$7=1,#REF!/1000,#REF!)</f>
        <v>#REF!</v>
      </c>
      <c r="Q2163" s="143" t="e">
        <f>IF(ЗАПОЛНИТЬ!$F$7=1,#REF!/1000,#REF!)</f>
        <v>#REF!</v>
      </c>
      <c r="R2163" s="143" t="e">
        <f>IF(ЗАПОЛНИТЬ!$F$7=1,#REF!/1000,#REF!)</f>
        <v>#REF!</v>
      </c>
      <c r="S2163" s="143" t="e">
        <f>IF(ЗАПОЛНИТЬ!$F$7=1,#REF!/1000,#REF!)</f>
        <v>#REF!</v>
      </c>
      <c r="T2163" s="143" t="e">
        <f>IF(ЗАПОЛНИТЬ!$F$7=1,#REF!/1000,#REF!)</f>
        <v>#REF!</v>
      </c>
      <c r="U2163" s="143" t="e">
        <f>IF(ЗАПОЛНИТЬ!$F$7=1,#REF!/1000,#REF!)</f>
        <v>#REF!</v>
      </c>
      <c r="V2163" s="145" t="e">
        <f t="shared" si="147"/>
        <v>#REF!</v>
      </c>
      <c r="W2163" s="145" t="e">
        <f>IF(SUM(L2163:U2163)&gt;0,1,0)</f>
        <v>#REF!</v>
      </c>
    </row>
    <row r="2164" spans="1:23">
      <c r="A2164" s="144" t="str">
        <f>ЗАПОЛНИТЬ!$B$23</f>
        <v>4</v>
      </c>
      <c r="B2164" s="144" t="str">
        <f>ЗАПОЛНИТЬ!$B$13</f>
        <v>24188344</v>
      </c>
      <c r="C2164" s="144" t="str">
        <f>ЗАПОЛНИТЬ!$B$24</f>
        <v>298</v>
      </c>
      <c r="D2164" s="144" t="str">
        <f>ЗАПОЛНИТЬ!$B$21</f>
        <v>12</v>
      </c>
      <c r="E2164" s="145"/>
      <c r="F2164" s="144" t="str">
        <f>ЗАПОЛНИТЬ!$B$22</f>
        <v>15</v>
      </c>
      <c r="G2164" s="144" t="str">
        <f>ЗАПОЛНИТЬ!$B$20</f>
        <v>040222</v>
      </c>
      <c r="H2164" s="143" t="str">
        <f>IF(ЗАПОЛНИТЬ!$F$7=1,ЗАПОЛНИТЬ!$H$9,ЗАПОЛНИТЬ!$H$10)</f>
        <v>73</v>
      </c>
      <c r="I2164" s="146" t="e">
        <f>IF(ЗАПОЛНИТЬ!$F$7=1,#REF!,#REF!)</f>
        <v>#REF!</v>
      </c>
      <c r="J2164" s="145" t="str">
        <f>IF(ЗАПОЛНИТЬ!$F$7=1,CONCATENATE(ЗАПОЛНИТЬ!$F$18,ЗАПОЛНИТЬ!$D$18),ЗАПОЛНИТЬ!$E$18)</f>
        <v>01.07.2016</v>
      </c>
      <c r="K2164" s="143" t="e">
        <f>#REF!</f>
        <v>#REF!</v>
      </c>
      <c r="L2164" s="143" t="e">
        <f>IF(ЗАПОЛНИТЬ!$F$7=1,#REF!/1000,#REF!)</f>
        <v>#REF!</v>
      </c>
      <c r="M2164" s="143" t="e">
        <f>IF(ЗАПОЛНИТЬ!$F$7=1,#REF!/1000,#REF!)</f>
        <v>#REF!</v>
      </c>
      <c r="N2164" s="143" t="e">
        <f>IF(ЗАПОЛНИТЬ!$F$7=1,#REF!/1000,#REF!)</f>
        <v>#REF!</v>
      </c>
      <c r="O2164" s="143" t="e">
        <f>IF(ЗАПОЛНИТЬ!$F$7=1,#REF!/1000,#REF!)</f>
        <v>#REF!</v>
      </c>
      <c r="P2164" s="143" t="e">
        <f>IF(ЗАПОЛНИТЬ!$F$7=1,#REF!/1000,#REF!)</f>
        <v>#REF!</v>
      </c>
      <c r="Q2164" s="143" t="e">
        <f>IF(ЗАПОЛНИТЬ!$F$7=1,#REF!/1000,#REF!)</f>
        <v>#REF!</v>
      </c>
      <c r="R2164" s="143" t="e">
        <f>IF(ЗАПОЛНИТЬ!$F$7=1,#REF!/1000,#REF!)</f>
        <v>#REF!</v>
      </c>
      <c r="S2164" s="143" t="e">
        <f>IF(ЗАПОЛНИТЬ!$F$7=1,#REF!/1000,#REF!)</f>
        <v>#REF!</v>
      </c>
      <c r="T2164" s="143" t="e">
        <f>IF(ЗАПОЛНИТЬ!$F$7=1,#REF!/1000,#REF!)</f>
        <v>#REF!</v>
      </c>
      <c r="U2164" s="143" t="e">
        <f>IF(ЗАПОЛНИТЬ!$F$7=1,#REF!/1000,#REF!)</f>
        <v>#REF!</v>
      </c>
      <c r="V2164" s="145" t="e">
        <f t="shared" si="147"/>
        <v>#REF!</v>
      </c>
      <c r="W2164" s="145">
        <v>0</v>
      </c>
    </row>
    <row r="2165" spans="1:23">
      <c r="A2165" s="144" t="str">
        <f>ЗАПОЛНИТЬ!$B$23</f>
        <v>4</v>
      </c>
      <c r="B2165" s="144" t="str">
        <f>ЗАПОЛНИТЬ!$B$13</f>
        <v>24188344</v>
      </c>
      <c r="C2165" s="144" t="str">
        <f>ЗАПОЛНИТЬ!$B$24</f>
        <v>298</v>
      </c>
      <c r="D2165" s="144" t="str">
        <f>ЗАПОЛНИТЬ!$B$21</f>
        <v>12</v>
      </c>
      <c r="E2165" s="145"/>
      <c r="F2165" s="144" t="str">
        <f>ЗАПОЛНИТЬ!$B$22</f>
        <v>15</v>
      </c>
      <c r="G2165" s="144" t="str">
        <f>ЗАПОЛНИТЬ!$B$20</f>
        <v>040222</v>
      </c>
      <c r="H2165" s="143" t="str">
        <f>IF(ЗАПОЛНИТЬ!$F$7=1,ЗАПОЛНИТЬ!$H$9,ЗАПОЛНИТЬ!$H$10)</f>
        <v>73</v>
      </c>
      <c r="I2165" s="146" t="e">
        <f>IF(ЗАПОЛНИТЬ!$F$7=1,#REF!,#REF!)</f>
        <v>#REF!</v>
      </c>
      <c r="J2165" s="145" t="str">
        <f>IF(ЗАПОЛНИТЬ!$F$7=1,CONCATENATE(ЗАПОЛНИТЬ!$F$18,ЗАПОЛНИТЬ!$D$18),ЗАПОЛНИТЬ!$E$18)</f>
        <v>01.07.2016</v>
      </c>
      <c r="K2165" s="143" t="e">
        <f>#REF!</f>
        <v>#REF!</v>
      </c>
      <c r="L2165" s="143" t="e">
        <f>IF(ЗАПОЛНИТЬ!$F$7=1,#REF!/1000,#REF!)</f>
        <v>#REF!</v>
      </c>
      <c r="M2165" s="143" t="e">
        <f>IF(ЗАПОЛНИТЬ!$F$7=1,#REF!/1000,#REF!)</f>
        <v>#REF!</v>
      </c>
      <c r="N2165" s="143" t="e">
        <f>IF(ЗАПОЛНИТЬ!$F$7=1,#REF!/1000,#REF!)</f>
        <v>#REF!</v>
      </c>
      <c r="O2165" s="143" t="e">
        <f>IF(ЗАПОЛНИТЬ!$F$7=1,#REF!/1000,#REF!)</f>
        <v>#REF!</v>
      </c>
      <c r="P2165" s="143" t="e">
        <f>IF(ЗАПОЛНИТЬ!$F$7=1,#REF!/1000,#REF!)</f>
        <v>#REF!</v>
      </c>
      <c r="Q2165" s="143" t="e">
        <f>IF(ЗАПОЛНИТЬ!$F$7=1,#REF!/1000,#REF!)</f>
        <v>#REF!</v>
      </c>
      <c r="R2165" s="143" t="e">
        <f>IF(ЗАПОЛНИТЬ!$F$7=1,#REF!/1000,#REF!)</f>
        <v>#REF!</v>
      </c>
      <c r="S2165" s="143" t="e">
        <f>IF(ЗАПОЛНИТЬ!$F$7=1,#REF!/1000,#REF!)</f>
        <v>#REF!</v>
      </c>
      <c r="T2165" s="143" t="e">
        <f>IF(ЗАПОЛНИТЬ!$F$7=1,#REF!/1000,#REF!)</f>
        <v>#REF!</v>
      </c>
      <c r="U2165" s="143" t="e">
        <f>IF(ЗАПОЛНИТЬ!$F$7=1,#REF!/1000,#REF!)</f>
        <v>#REF!</v>
      </c>
      <c r="V2165" s="145" t="e">
        <f t="shared" si="147"/>
        <v>#REF!</v>
      </c>
      <c r="W2165" s="145" t="e">
        <f>IF(SUM(L2165:U2165)&gt;0,1,0)</f>
        <v>#REF!</v>
      </c>
    </row>
    <row r="2166" spans="1:23">
      <c r="A2166" s="144" t="str">
        <f>ЗАПОЛНИТЬ!$B$23</f>
        <v>4</v>
      </c>
      <c r="B2166" s="144" t="str">
        <f>ЗАПОЛНИТЬ!$B$13</f>
        <v>24188344</v>
      </c>
      <c r="C2166" s="144" t="str">
        <f>ЗАПОЛНИТЬ!$B$24</f>
        <v>298</v>
      </c>
      <c r="D2166" s="144" t="str">
        <f>ЗАПОЛНИТЬ!$B$21</f>
        <v>12</v>
      </c>
      <c r="E2166" s="145"/>
      <c r="F2166" s="144" t="str">
        <f>ЗАПОЛНИТЬ!$B$22</f>
        <v>15</v>
      </c>
      <c r="G2166" s="144" t="str">
        <f>ЗАПОЛНИТЬ!$B$20</f>
        <v>040222</v>
      </c>
      <c r="H2166" s="143" t="str">
        <f>IF(ЗАПОЛНИТЬ!$F$7=1,ЗАПОЛНИТЬ!$H$9,ЗАПОЛНИТЬ!$H$10)</f>
        <v>73</v>
      </c>
      <c r="I2166" s="146" t="e">
        <f>IF(ЗАПОЛНИТЬ!$F$7=1,#REF!,#REF!)</f>
        <v>#REF!</v>
      </c>
      <c r="J2166" s="145" t="str">
        <f>IF(ЗАПОЛНИТЬ!$F$7=1,CONCATENATE(ЗАПОЛНИТЬ!$F$18,ЗАПОЛНИТЬ!$D$18),ЗАПОЛНИТЬ!$E$18)</f>
        <v>01.07.2016</v>
      </c>
      <c r="K2166" s="143" t="e">
        <f>#REF!</f>
        <v>#REF!</v>
      </c>
      <c r="L2166" s="143" t="e">
        <f>IF(ЗАПОЛНИТЬ!$F$7=1,#REF!/1000,#REF!)</f>
        <v>#REF!</v>
      </c>
      <c r="M2166" s="143" t="e">
        <f>IF(ЗАПОЛНИТЬ!$F$7=1,#REF!/1000,#REF!)</f>
        <v>#REF!</v>
      </c>
      <c r="N2166" s="143" t="e">
        <f>IF(ЗАПОЛНИТЬ!$F$7=1,#REF!/1000,#REF!)</f>
        <v>#REF!</v>
      </c>
      <c r="O2166" s="143" t="e">
        <f>IF(ЗАПОЛНИТЬ!$F$7=1,#REF!/1000,#REF!)</f>
        <v>#REF!</v>
      </c>
      <c r="P2166" s="143" t="e">
        <f>IF(ЗАПОЛНИТЬ!$F$7=1,#REF!/1000,#REF!)</f>
        <v>#REF!</v>
      </c>
      <c r="Q2166" s="143" t="e">
        <f>IF(ЗАПОЛНИТЬ!$F$7=1,#REF!/1000,#REF!)</f>
        <v>#REF!</v>
      </c>
      <c r="R2166" s="143" t="e">
        <f>IF(ЗАПОЛНИТЬ!$F$7=1,#REF!/1000,#REF!)</f>
        <v>#REF!</v>
      </c>
      <c r="S2166" s="143" t="e">
        <f>IF(ЗАПОЛНИТЬ!$F$7=1,#REF!/1000,#REF!)</f>
        <v>#REF!</v>
      </c>
      <c r="T2166" s="143" t="e">
        <f>IF(ЗАПОЛНИТЬ!$F$7=1,#REF!/1000,#REF!)</f>
        <v>#REF!</v>
      </c>
      <c r="U2166" s="143" t="e">
        <f>IF(ЗАПОЛНИТЬ!$F$7=1,#REF!/1000,#REF!)</f>
        <v>#REF!</v>
      </c>
      <c r="V2166" s="145" t="e">
        <f t="shared" si="147"/>
        <v>#REF!</v>
      </c>
      <c r="W2166" s="145" t="e">
        <f>IF(SUM(L2166:U2166)&gt;0,1,0)</f>
        <v>#REF!</v>
      </c>
    </row>
    <row r="2167" spans="1:23">
      <c r="A2167" s="144" t="str">
        <f>ЗАПОЛНИТЬ!$B$23</f>
        <v>4</v>
      </c>
      <c r="B2167" s="144" t="str">
        <f>ЗАПОЛНИТЬ!$B$13</f>
        <v>24188344</v>
      </c>
      <c r="C2167" s="144" t="str">
        <f>ЗАПОЛНИТЬ!$B$24</f>
        <v>298</v>
      </c>
      <c r="D2167" s="144" t="str">
        <f>ЗАПОЛНИТЬ!$B$21</f>
        <v>12</v>
      </c>
      <c r="E2167" s="145"/>
      <c r="F2167" s="144" t="str">
        <f>ЗАПОЛНИТЬ!$B$22</f>
        <v>15</v>
      </c>
      <c r="G2167" s="144" t="str">
        <f>ЗАПОЛНИТЬ!$B$20</f>
        <v>040222</v>
      </c>
      <c r="H2167" s="143" t="str">
        <f>IF(ЗАПОЛНИТЬ!$F$7=1,ЗАПОЛНИТЬ!$H$9,ЗАПОЛНИТЬ!$H$10)</f>
        <v>73</v>
      </c>
      <c r="I2167" s="146" t="e">
        <f>IF(ЗАПОЛНИТЬ!$F$7=1,#REF!,#REF!)</f>
        <v>#REF!</v>
      </c>
      <c r="J2167" s="145" t="str">
        <f>IF(ЗАПОЛНИТЬ!$F$7=1,CONCATENATE(ЗАПОЛНИТЬ!$F$18,ЗАПОЛНИТЬ!$D$18),ЗАПОЛНИТЬ!$E$18)</f>
        <v>01.07.2016</v>
      </c>
      <c r="K2167" s="143" t="e">
        <f>#REF!</f>
        <v>#REF!</v>
      </c>
      <c r="L2167" s="143" t="e">
        <f>IF(ЗАПОЛНИТЬ!$F$7=1,#REF!/1000,#REF!)</f>
        <v>#REF!</v>
      </c>
      <c r="M2167" s="143" t="e">
        <f>IF(ЗАПОЛНИТЬ!$F$7=1,#REF!/1000,#REF!)</f>
        <v>#REF!</v>
      </c>
      <c r="N2167" s="143" t="e">
        <f>IF(ЗАПОЛНИТЬ!$F$7=1,#REF!/1000,#REF!)</f>
        <v>#REF!</v>
      </c>
      <c r="O2167" s="143" t="e">
        <f>IF(ЗАПОЛНИТЬ!$F$7=1,#REF!/1000,#REF!)</f>
        <v>#REF!</v>
      </c>
      <c r="P2167" s="143" t="e">
        <f>IF(ЗАПОЛНИТЬ!$F$7=1,#REF!/1000,#REF!)</f>
        <v>#REF!</v>
      </c>
      <c r="Q2167" s="143" t="e">
        <f>IF(ЗАПОЛНИТЬ!$F$7=1,#REF!/1000,#REF!)</f>
        <v>#REF!</v>
      </c>
      <c r="R2167" s="143" t="e">
        <f>IF(ЗАПОЛНИТЬ!$F$7=1,#REF!/1000,#REF!)</f>
        <v>#REF!</v>
      </c>
      <c r="S2167" s="143" t="e">
        <f>IF(ЗАПОЛНИТЬ!$F$7=1,#REF!/1000,#REF!)</f>
        <v>#REF!</v>
      </c>
      <c r="T2167" s="143" t="e">
        <f>IF(ЗАПОЛНИТЬ!$F$7=1,#REF!/1000,#REF!)</f>
        <v>#REF!</v>
      </c>
      <c r="U2167" s="143" t="e">
        <f>IF(ЗАПОЛНИТЬ!$F$7=1,#REF!/1000,#REF!)</f>
        <v>#REF!</v>
      </c>
      <c r="V2167" s="145" t="e">
        <f t="shared" si="147"/>
        <v>#REF!</v>
      </c>
      <c r="W2167" s="145" t="e">
        <f>IF(SUM(L2167:U2167)&gt;0,1,0)</f>
        <v>#REF!</v>
      </c>
    </row>
    <row r="2168" spans="1:23">
      <c r="A2168" s="144" t="str">
        <f>ЗАПОЛНИТЬ!$B$23</f>
        <v>4</v>
      </c>
      <c r="B2168" s="144" t="str">
        <f>ЗАПОЛНИТЬ!$B$13</f>
        <v>24188344</v>
      </c>
      <c r="C2168" s="144" t="str">
        <f>ЗАПОЛНИТЬ!$B$24</f>
        <v>298</v>
      </c>
      <c r="D2168" s="144" t="str">
        <f>ЗАПОЛНИТЬ!$B$21</f>
        <v>12</v>
      </c>
      <c r="E2168" s="145"/>
      <c r="F2168" s="144" t="str">
        <f>ЗАПОЛНИТЬ!$B$22</f>
        <v>15</v>
      </c>
      <c r="G2168" s="144" t="str">
        <f>ЗАПОЛНИТЬ!$B$20</f>
        <v>040222</v>
      </c>
      <c r="H2168" s="143" t="str">
        <f>IF(ЗАПОЛНИТЬ!$F$7=1,ЗАПОЛНИТЬ!$H$9,ЗАПОЛНИТЬ!$H$10)</f>
        <v>73</v>
      </c>
      <c r="I2168" s="146" t="e">
        <f>IF(ЗАПОЛНИТЬ!$F$7=1,#REF!,#REF!)</f>
        <v>#REF!</v>
      </c>
      <c r="J2168" s="145" t="str">
        <f>IF(ЗАПОЛНИТЬ!$F$7=1,CONCATENATE(ЗАПОЛНИТЬ!$F$18,ЗАПОЛНИТЬ!$D$18),ЗАПОЛНИТЬ!$E$18)</f>
        <v>01.07.2016</v>
      </c>
      <c r="K2168" s="143" t="e">
        <f>#REF!</f>
        <v>#REF!</v>
      </c>
      <c r="L2168" s="143" t="e">
        <f>IF(ЗАПОЛНИТЬ!$F$7=1,#REF!/1000,#REF!)</f>
        <v>#REF!</v>
      </c>
      <c r="M2168" s="143" t="e">
        <f>IF(ЗАПОЛНИТЬ!$F$7=1,#REF!/1000,#REF!)</f>
        <v>#REF!</v>
      </c>
      <c r="N2168" s="143" t="e">
        <f>IF(ЗАПОЛНИТЬ!$F$7=1,#REF!/1000,#REF!)</f>
        <v>#REF!</v>
      </c>
      <c r="O2168" s="143" t="e">
        <f>IF(ЗАПОЛНИТЬ!$F$7=1,#REF!/1000,#REF!)</f>
        <v>#REF!</v>
      </c>
      <c r="P2168" s="143" t="e">
        <f>IF(ЗАПОЛНИТЬ!$F$7=1,#REF!/1000,#REF!)</f>
        <v>#REF!</v>
      </c>
      <c r="Q2168" s="143" t="e">
        <f>IF(ЗАПОЛНИТЬ!$F$7=1,#REF!/1000,#REF!)</f>
        <v>#REF!</v>
      </c>
      <c r="R2168" s="143" t="e">
        <f>IF(ЗАПОЛНИТЬ!$F$7=1,#REF!/1000,#REF!)</f>
        <v>#REF!</v>
      </c>
      <c r="S2168" s="143" t="e">
        <f>IF(ЗАПОЛНИТЬ!$F$7=1,#REF!/1000,#REF!)</f>
        <v>#REF!</v>
      </c>
      <c r="T2168" s="143" t="e">
        <f>IF(ЗАПОЛНИТЬ!$F$7=1,#REF!/1000,#REF!)</f>
        <v>#REF!</v>
      </c>
      <c r="U2168" s="143" t="e">
        <f>IF(ЗАПОЛНИТЬ!$F$7=1,#REF!/1000,#REF!)</f>
        <v>#REF!</v>
      </c>
      <c r="V2168" s="145" t="e">
        <f t="shared" si="147"/>
        <v>#REF!</v>
      </c>
      <c r="W2168" s="145" t="e">
        <f>IF(SUM(L2168:U2168)&gt;0,1,0)</f>
        <v>#REF!</v>
      </c>
    </row>
    <row r="2169" spans="1:23">
      <c r="A2169" s="144" t="str">
        <f>ЗАПОЛНИТЬ!$B$23</f>
        <v>4</v>
      </c>
      <c r="B2169" s="144" t="str">
        <f>ЗАПОЛНИТЬ!$B$13</f>
        <v>24188344</v>
      </c>
      <c r="C2169" s="144" t="str">
        <f>ЗАПОЛНИТЬ!$B$24</f>
        <v>298</v>
      </c>
      <c r="D2169" s="144" t="str">
        <f>ЗАПОЛНИТЬ!$B$21</f>
        <v>12</v>
      </c>
      <c r="E2169" s="145"/>
      <c r="F2169" s="144" t="str">
        <f>ЗАПОЛНИТЬ!$B$22</f>
        <v>15</v>
      </c>
      <c r="G2169" s="144" t="str">
        <f>ЗАПОЛНИТЬ!$B$20</f>
        <v>040222</v>
      </c>
      <c r="H2169" s="143" t="str">
        <f>IF(ЗАПОЛНИТЬ!$F$7=1,ЗАПОЛНИТЬ!$H$9,ЗАПОЛНИТЬ!$H$10)</f>
        <v>73</v>
      </c>
      <c r="I2169" s="146" t="e">
        <f>IF(ЗАПОЛНИТЬ!$F$7=1,#REF!,#REF!)</f>
        <v>#REF!</v>
      </c>
      <c r="J2169" s="145" t="str">
        <f>IF(ЗАПОЛНИТЬ!$F$7=1,CONCATENATE(ЗАПОЛНИТЬ!$F$18,ЗАПОЛНИТЬ!$D$18),ЗАПОЛНИТЬ!$E$18)</f>
        <v>01.07.2016</v>
      </c>
      <c r="K2169" s="143">
        <v>9999</v>
      </c>
      <c r="L2169" s="143" t="e">
        <f>L2170</f>
        <v>#REF!</v>
      </c>
      <c r="M2169" s="143" t="e">
        <f t="shared" ref="M2169:U2169" si="148">M2170</f>
        <v>#REF!</v>
      </c>
      <c r="N2169" s="143" t="e">
        <f t="shared" si="148"/>
        <v>#REF!</v>
      </c>
      <c r="O2169" s="143" t="e">
        <f t="shared" si="148"/>
        <v>#REF!</v>
      </c>
      <c r="P2169" s="143" t="e">
        <f t="shared" si="148"/>
        <v>#REF!</v>
      </c>
      <c r="Q2169" s="143" t="e">
        <f t="shared" si="148"/>
        <v>#REF!</v>
      </c>
      <c r="R2169" s="143" t="e">
        <f t="shared" si="148"/>
        <v>#REF!</v>
      </c>
      <c r="S2169" s="143" t="e">
        <f t="shared" si="148"/>
        <v>#REF!</v>
      </c>
      <c r="T2169" s="143" t="e">
        <f t="shared" si="148"/>
        <v>#REF!</v>
      </c>
      <c r="U2169" s="143" t="e">
        <f t="shared" si="148"/>
        <v>#REF!</v>
      </c>
      <c r="V2169" s="145" t="e">
        <f t="shared" si="147"/>
        <v>#REF!</v>
      </c>
      <c r="W2169" s="145">
        <v>0</v>
      </c>
    </row>
    <row r="2170" spans="1:23">
      <c r="A2170" s="144" t="str">
        <f>ЗАПОЛНИТЬ!$B$23</f>
        <v>4</v>
      </c>
      <c r="B2170" s="144" t="str">
        <f>ЗАПОЛНИТЬ!$B$13</f>
        <v>24188344</v>
      </c>
      <c r="C2170" s="144" t="str">
        <f>ЗАПОЛНИТЬ!$B$24</f>
        <v>298</v>
      </c>
      <c r="D2170" s="144" t="str">
        <f>ЗАПОЛНИТЬ!$B$21</f>
        <v>12</v>
      </c>
      <c r="E2170" s="145"/>
      <c r="F2170" s="144" t="str">
        <f>ЗАПОЛНИТЬ!$B$22</f>
        <v>15</v>
      </c>
      <c r="G2170" s="144" t="str">
        <f>ЗАПОЛНИТЬ!$B$20</f>
        <v>040222</v>
      </c>
      <c r="H2170" s="143" t="str">
        <f>IF(ЗАПОЛНИТЬ!$F$7=1,ЗАПОЛНИТЬ!$H$9,ЗАПОЛНИТЬ!$H$10)</f>
        <v>73</v>
      </c>
      <c r="I2170" s="146" t="e">
        <f>IF(ЗАПОЛНИТЬ!$F$7=1,#REF!,#REF!)</f>
        <v>#REF!</v>
      </c>
      <c r="J2170" s="145" t="str">
        <f>IF(ЗАПОЛНИТЬ!$F$7=1,CONCATENATE(ЗАПОЛНИТЬ!$F$18,ЗАПОЛНИТЬ!$D$18),ЗАПОЛНИТЬ!$E$18)</f>
        <v>01.07.2016</v>
      </c>
      <c r="K2170" s="143">
        <v>2</v>
      </c>
      <c r="L2170" s="143" t="e">
        <f>IF(ЗАПОЛНИТЬ!$F$7=1,#REF!/1000,#REF!)</f>
        <v>#REF!</v>
      </c>
      <c r="M2170" s="143" t="e">
        <f>IF(ЗАПОЛНИТЬ!$F$7=1,#REF!/1000,#REF!)</f>
        <v>#REF!</v>
      </c>
      <c r="N2170" s="143" t="e">
        <f>IF(ЗАПОЛНИТЬ!$F$7=1,#REF!/1000,#REF!)</f>
        <v>#REF!</v>
      </c>
      <c r="O2170" s="143" t="e">
        <f>IF(ЗАПОЛНИТЬ!$F$7=1,#REF!/1000,#REF!)</f>
        <v>#REF!</v>
      </c>
      <c r="P2170" s="143" t="e">
        <f>IF(ЗАПОЛНИТЬ!$F$7=1,#REF!/1000,#REF!)</f>
        <v>#REF!</v>
      </c>
      <c r="Q2170" s="143" t="e">
        <f>IF(ЗАПОЛНИТЬ!$F$7=1,#REF!/1000,#REF!)</f>
        <v>#REF!</v>
      </c>
      <c r="R2170" s="143" t="e">
        <f>IF(ЗАПОЛНИТЬ!$F$7=1,#REF!/1000,#REF!)</f>
        <v>#REF!</v>
      </c>
      <c r="S2170" s="143" t="e">
        <f>IF(ЗАПОЛНИТЬ!$F$7=1,#REF!/1000,#REF!)</f>
        <v>#REF!</v>
      </c>
      <c r="T2170" s="143" t="e">
        <f>IF(ЗАПОЛНИТЬ!$F$7=1,#REF!/1000,#REF!)</f>
        <v>#REF!</v>
      </c>
      <c r="U2170" s="143" t="e">
        <f>IF(ЗАПОЛНИТЬ!$F$7=1,#REF!/1000,#REF!)</f>
        <v>#REF!</v>
      </c>
      <c r="V2170" s="145" t="e">
        <f t="shared" si="147"/>
        <v>#REF!</v>
      </c>
      <c r="W2170" s="145">
        <v>0</v>
      </c>
    </row>
    <row r="2171" spans="1:23">
      <c r="A2171" s="144" t="str">
        <f>ЗАПОЛНИТЬ!$B$23</f>
        <v>4</v>
      </c>
      <c r="B2171" s="144" t="str">
        <f>ЗАПОЛНИТЬ!$B$13</f>
        <v>24188344</v>
      </c>
      <c r="C2171" s="144" t="str">
        <f>ЗАПОЛНИТЬ!$B$24</f>
        <v>298</v>
      </c>
      <c r="D2171" s="144" t="str">
        <f>ЗАПОЛНИТЬ!$B$21</f>
        <v>12</v>
      </c>
      <c r="E2171" s="145"/>
      <c r="F2171" s="144" t="str">
        <f>ЗАПОЛНИТЬ!$B$22</f>
        <v>15</v>
      </c>
      <c r="G2171" s="144" t="str">
        <f>ЗАПОЛНИТЬ!$B$20</f>
        <v>040222</v>
      </c>
      <c r="H2171" s="143" t="str">
        <f>IF(ЗАПОЛНИТЬ!$F$7=1,ЗАПОЛНИТЬ!$H$9,ЗАПОЛНИТЬ!$H$10)</f>
        <v>73</v>
      </c>
      <c r="I2171" s="146" t="e">
        <f>IF(ЗАПОЛНИТЬ!$F$7=1,#REF!,#REF!)</f>
        <v>#REF!</v>
      </c>
      <c r="J2171" s="145" t="str">
        <f>IF(ЗАПОЛНИТЬ!$F$7=1,CONCATENATE(ЗАПОЛНИТЬ!$F$18,ЗАПОЛНИТЬ!$D$18),ЗАПОЛНИТЬ!$E$18)</f>
        <v>01.07.2016</v>
      </c>
      <c r="K2171" s="143" t="e">
        <f>#REF!</f>
        <v>#REF!</v>
      </c>
      <c r="L2171" s="143" t="e">
        <f>IF(ЗАПОЛНИТЬ!$F$7=1,#REF!/1000,#REF!)</f>
        <v>#REF!</v>
      </c>
      <c r="M2171" s="143" t="e">
        <f>IF(ЗАПОЛНИТЬ!$F$7=1,#REF!/1000,#REF!)</f>
        <v>#REF!</v>
      </c>
      <c r="N2171" s="143" t="e">
        <f>IF(ЗАПОЛНИТЬ!$F$7=1,#REF!/1000,#REF!)</f>
        <v>#REF!</v>
      </c>
      <c r="O2171" s="143" t="e">
        <f>IF(ЗАПОЛНИТЬ!$F$7=1,#REF!/1000,#REF!)</f>
        <v>#REF!</v>
      </c>
      <c r="P2171" s="143" t="e">
        <f>IF(ЗАПОЛНИТЬ!$F$7=1,#REF!/1000,#REF!)</f>
        <v>#REF!</v>
      </c>
      <c r="Q2171" s="143" t="e">
        <f>IF(ЗАПОЛНИТЬ!$F$7=1,#REF!/1000,#REF!)</f>
        <v>#REF!</v>
      </c>
      <c r="R2171" s="143" t="e">
        <f>IF(ЗАПОЛНИТЬ!$F$7=1,#REF!/1000,#REF!)</f>
        <v>#REF!</v>
      </c>
      <c r="S2171" s="143" t="e">
        <f>IF(ЗАПОЛНИТЬ!$F$7=1,#REF!/1000,#REF!)</f>
        <v>#REF!</v>
      </c>
      <c r="T2171" s="143" t="e">
        <f>IF(ЗАПОЛНИТЬ!$F$7=1,#REF!/1000,#REF!)</f>
        <v>#REF!</v>
      </c>
      <c r="U2171" s="143" t="e">
        <f>IF(ЗАПОЛНИТЬ!$F$7=1,#REF!/1000,#REF!)</f>
        <v>#REF!</v>
      </c>
      <c r="V2171" s="145" t="e">
        <f t="shared" si="147"/>
        <v>#REF!</v>
      </c>
      <c r="W2171" s="145">
        <v>0</v>
      </c>
    </row>
    <row r="2172" spans="1:23">
      <c r="A2172" s="144" t="str">
        <f>ЗАПОЛНИТЬ!$B$23</f>
        <v>4</v>
      </c>
      <c r="B2172" s="144" t="str">
        <f>ЗАПОЛНИТЬ!$B$13</f>
        <v>24188344</v>
      </c>
      <c r="C2172" s="144" t="str">
        <f>ЗАПОЛНИТЬ!$B$24</f>
        <v>298</v>
      </c>
      <c r="D2172" s="144" t="str">
        <f>ЗАПОЛНИТЬ!$B$21</f>
        <v>12</v>
      </c>
      <c r="E2172" s="145"/>
      <c r="F2172" s="144" t="str">
        <f>ЗАПОЛНИТЬ!$B$22</f>
        <v>15</v>
      </c>
      <c r="G2172" s="144" t="str">
        <f>ЗАПОЛНИТЬ!$B$20</f>
        <v>040222</v>
      </c>
      <c r="H2172" s="143" t="str">
        <f>IF(ЗАПОЛНИТЬ!$F$7=1,ЗАПОЛНИТЬ!$H$9,ЗАПОЛНИТЬ!$H$10)</f>
        <v>73</v>
      </c>
      <c r="I2172" s="146" t="e">
        <f>IF(ЗАПОЛНИТЬ!$F$7=1,#REF!,#REF!)</f>
        <v>#REF!</v>
      </c>
      <c r="J2172" s="145" t="str">
        <f>IF(ЗАПОЛНИТЬ!$F$7=1,CONCATENATE(ЗАПОЛНИТЬ!$F$18,ЗАПОЛНИТЬ!$D$18),ЗАПОЛНИТЬ!$E$18)</f>
        <v>01.07.2016</v>
      </c>
      <c r="K2172" s="143" t="e">
        <f>#REF!</f>
        <v>#REF!</v>
      </c>
      <c r="L2172" s="143" t="e">
        <f>IF(ЗАПОЛНИТЬ!$F$7=1,#REF!/1000,#REF!)</f>
        <v>#REF!</v>
      </c>
      <c r="M2172" s="143" t="e">
        <f>IF(ЗАПОЛНИТЬ!$F$7=1,#REF!/1000,#REF!)</f>
        <v>#REF!</v>
      </c>
      <c r="N2172" s="143" t="e">
        <f>IF(ЗАПОЛНИТЬ!$F$7=1,#REF!/1000,#REF!)</f>
        <v>#REF!</v>
      </c>
      <c r="O2172" s="143" t="e">
        <f>IF(ЗАПОЛНИТЬ!$F$7=1,#REF!/1000,#REF!)</f>
        <v>#REF!</v>
      </c>
      <c r="P2172" s="143" t="e">
        <f>IF(ЗАПОЛНИТЬ!$F$7=1,#REF!/1000,#REF!)</f>
        <v>#REF!</v>
      </c>
      <c r="Q2172" s="143" t="e">
        <f>IF(ЗАПОЛНИТЬ!$F$7=1,#REF!/1000,#REF!)</f>
        <v>#REF!</v>
      </c>
      <c r="R2172" s="143" t="e">
        <f>IF(ЗАПОЛНИТЬ!$F$7=1,#REF!/1000,#REF!)</f>
        <v>#REF!</v>
      </c>
      <c r="S2172" s="143" t="e">
        <f>IF(ЗАПОЛНИТЬ!$F$7=1,#REF!/1000,#REF!)</f>
        <v>#REF!</v>
      </c>
      <c r="T2172" s="143" t="e">
        <f>IF(ЗАПОЛНИТЬ!$F$7=1,#REF!/1000,#REF!)</f>
        <v>#REF!</v>
      </c>
      <c r="U2172" s="143" t="e">
        <f>IF(ЗАПОЛНИТЬ!$F$7=1,#REF!/1000,#REF!)</f>
        <v>#REF!</v>
      </c>
      <c r="V2172" s="145" t="e">
        <f t="shared" si="147"/>
        <v>#REF!</v>
      </c>
      <c r="W2172" s="145">
        <v>0</v>
      </c>
    </row>
    <row r="2173" spans="1:23">
      <c r="A2173" s="144" t="str">
        <f>ЗАПОЛНИТЬ!$B$23</f>
        <v>4</v>
      </c>
      <c r="B2173" s="144" t="str">
        <f>ЗАПОЛНИТЬ!$B$13</f>
        <v>24188344</v>
      </c>
      <c r="C2173" s="144" t="str">
        <f>ЗАПОЛНИТЬ!$B$24</f>
        <v>298</v>
      </c>
      <c r="D2173" s="144" t="str">
        <f>ЗАПОЛНИТЬ!$B$21</f>
        <v>12</v>
      </c>
      <c r="E2173" s="145"/>
      <c r="F2173" s="144" t="str">
        <f>ЗАПОЛНИТЬ!$B$22</f>
        <v>15</v>
      </c>
      <c r="G2173" s="144" t="str">
        <f>ЗАПОЛНИТЬ!$B$20</f>
        <v>040222</v>
      </c>
      <c r="H2173" s="143" t="str">
        <f>IF(ЗАПОЛНИТЬ!$F$7=1,ЗАПОЛНИТЬ!$H$9,ЗАПОЛНИТЬ!$H$10)</f>
        <v>73</v>
      </c>
      <c r="I2173" s="146" t="e">
        <f>IF(ЗАПОЛНИТЬ!$F$7=1,#REF!,#REF!)</f>
        <v>#REF!</v>
      </c>
      <c r="J2173" s="145" t="str">
        <f>IF(ЗАПОЛНИТЬ!$F$7=1,CONCATENATE(ЗАПОЛНИТЬ!$F$18,ЗАПОЛНИТЬ!$D$18),ЗАПОЛНИТЬ!$E$18)</f>
        <v>01.07.2016</v>
      </c>
      <c r="K2173" s="143" t="e">
        <f>#REF!</f>
        <v>#REF!</v>
      </c>
      <c r="L2173" s="143" t="e">
        <f>IF(ЗАПОЛНИТЬ!$F$7=1,#REF!/1000,#REF!)</f>
        <v>#REF!</v>
      </c>
      <c r="M2173" s="143" t="e">
        <f>IF(ЗАПОЛНИТЬ!$F$7=1,#REF!/1000,#REF!)</f>
        <v>#REF!</v>
      </c>
      <c r="N2173" s="143" t="e">
        <f>IF(ЗАПОЛНИТЬ!$F$7=1,#REF!/1000,#REF!)</f>
        <v>#REF!</v>
      </c>
      <c r="O2173" s="143" t="e">
        <f>IF(ЗАПОЛНИТЬ!$F$7=1,#REF!/1000,#REF!)</f>
        <v>#REF!</v>
      </c>
      <c r="P2173" s="143" t="e">
        <f>IF(ЗАПОЛНИТЬ!$F$7=1,#REF!/1000,#REF!)</f>
        <v>#REF!</v>
      </c>
      <c r="Q2173" s="143" t="e">
        <f>IF(ЗАПОЛНИТЬ!$F$7=1,#REF!/1000,#REF!)</f>
        <v>#REF!</v>
      </c>
      <c r="R2173" s="143" t="e">
        <f>IF(ЗАПОЛНИТЬ!$F$7=1,#REF!/1000,#REF!)</f>
        <v>#REF!</v>
      </c>
      <c r="S2173" s="143" t="e">
        <f>IF(ЗАПОЛНИТЬ!$F$7=1,#REF!/1000,#REF!)</f>
        <v>#REF!</v>
      </c>
      <c r="T2173" s="143" t="e">
        <f>IF(ЗАПОЛНИТЬ!$F$7=1,#REF!/1000,#REF!)</f>
        <v>#REF!</v>
      </c>
      <c r="U2173" s="143" t="e">
        <f>IF(ЗАПОЛНИТЬ!$F$7=1,#REF!/1000,#REF!)</f>
        <v>#REF!</v>
      </c>
      <c r="V2173" s="145" t="e">
        <f t="shared" si="147"/>
        <v>#REF!</v>
      </c>
      <c r="W2173" s="145">
        <v>0</v>
      </c>
    </row>
    <row r="2174" spans="1:23">
      <c r="A2174" s="144" t="str">
        <f>ЗАПОЛНИТЬ!$B$23</f>
        <v>4</v>
      </c>
      <c r="B2174" s="144" t="str">
        <f>ЗАПОЛНИТЬ!$B$13</f>
        <v>24188344</v>
      </c>
      <c r="C2174" s="144" t="str">
        <f>ЗАПОЛНИТЬ!$B$24</f>
        <v>298</v>
      </c>
      <c r="D2174" s="144" t="str">
        <f>ЗАПОЛНИТЬ!$B$21</f>
        <v>12</v>
      </c>
      <c r="E2174" s="145"/>
      <c r="F2174" s="144" t="str">
        <f>ЗАПОЛНИТЬ!$B$22</f>
        <v>15</v>
      </c>
      <c r="G2174" s="144" t="str">
        <f>ЗАПОЛНИТЬ!$B$20</f>
        <v>040222</v>
      </c>
      <c r="H2174" s="143" t="str">
        <f>IF(ЗАПОЛНИТЬ!$F$7=1,ЗАПОЛНИТЬ!$H$9,ЗАПОЛНИТЬ!$H$10)</f>
        <v>73</v>
      </c>
      <c r="I2174" s="146" t="e">
        <f>IF(ЗАПОЛНИТЬ!$F$7=1,#REF!,#REF!)</f>
        <v>#REF!</v>
      </c>
      <c r="J2174" s="145" t="str">
        <f>IF(ЗАПОЛНИТЬ!$F$7=1,CONCATENATE(ЗАПОЛНИТЬ!$F$18,ЗАПОЛНИТЬ!$D$18),ЗАПОЛНИТЬ!$E$18)</f>
        <v>01.07.2016</v>
      </c>
      <c r="K2174" s="143" t="e">
        <f>#REF!</f>
        <v>#REF!</v>
      </c>
      <c r="L2174" s="143" t="e">
        <f>IF(ЗАПОЛНИТЬ!$F$7=1,#REF!/1000,#REF!)</f>
        <v>#REF!</v>
      </c>
      <c r="M2174" s="143" t="e">
        <f>IF(ЗАПОЛНИТЬ!$F$7=1,#REF!/1000,#REF!)</f>
        <v>#REF!</v>
      </c>
      <c r="N2174" s="143" t="e">
        <f>IF(ЗАПОЛНИТЬ!$F$7=1,#REF!/1000,#REF!)</f>
        <v>#REF!</v>
      </c>
      <c r="O2174" s="143" t="e">
        <f>IF(ЗАПОЛНИТЬ!$F$7=1,#REF!/1000,#REF!)</f>
        <v>#REF!</v>
      </c>
      <c r="P2174" s="143" t="e">
        <f>IF(ЗАПОЛНИТЬ!$F$7=1,#REF!/1000,#REF!)</f>
        <v>#REF!</v>
      </c>
      <c r="Q2174" s="143" t="e">
        <f>IF(ЗАПОЛНИТЬ!$F$7=1,#REF!/1000,#REF!)</f>
        <v>#REF!</v>
      </c>
      <c r="R2174" s="143" t="e">
        <f>IF(ЗАПОЛНИТЬ!$F$7=1,#REF!/1000,#REF!)</f>
        <v>#REF!</v>
      </c>
      <c r="S2174" s="143" t="e">
        <f>IF(ЗАПОЛНИТЬ!$F$7=1,#REF!/1000,#REF!)</f>
        <v>#REF!</v>
      </c>
      <c r="T2174" s="143" t="e">
        <f>IF(ЗАПОЛНИТЬ!$F$7=1,#REF!/1000,#REF!)</f>
        <v>#REF!</v>
      </c>
      <c r="U2174" s="143" t="e">
        <f>IF(ЗАПОЛНИТЬ!$F$7=1,#REF!/1000,#REF!)</f>
        <v>#REF!</v>
      </c>
      <c r="V2174" s="145" t="e">
        <f t="shared" si="147"/>
        <v>#REF!</v>
      </c>
      <c r="W2174" s="145" t="e">
        <f>IF(SUM(L2174:U2174)&gt;0,1,0)</f>
        <v>#REF!</v>
      </c>
    </row>
    <row r="2175" spans="1:23">
      <c r="A2175" s="144" t="str">
        <f>ЗАПОЛНИТЬ!$B$23</f>
        <v>4</v>
      </c>
      <c r="B2175" s="144" t="str">
        <f>ЗАПОЛНИТЬ!$B$13</f>
        <v>24188344</v>
      </c>
      <c r="C2175" s="144" t="str">
        <f>ЗАПОЛНИТЬ!$B$24</f>
        <v>298</v>
      </c>
      <c r="D2175" s="144" t="str">
        <f>ЗАПОЛНИТЬ!$B$21</f>
        <v>12</v>
      </c>
      <c r="E2175" s="145"/>
      <c r="F2175" s="144" t="str">
        <f>ЗАПОЛНИТЬ!$B$22</f>
        <v>15</v>
      </c>
      <c r="G2175" s="144" t="str">
        <f>ЗАПОЛНИТЬ!$B$20</f>
        <v>040222</v>
      </c>
      <c r="H2175" s="143" t="str">
        <f>IF(ЗАПОЛНИТЬ!$F$7=1,ЗАПОЛНИТЬ!$H$9,ЗАПОЛНИТЬ!$H$10)</f>
        <v>73</v>
      </c>
      <c r="I2175" s="146" t="e">
        <f>IF(ЗАПОЛНИТЬ!$F$7=1,#REF!,#REF!)</f>
        <v>#REF!</v>
      </c>
      <c r="J2175" s="145" t="str">
        <f>IF(ЗАПОЛНИТЬ!$F$7=1,CONCATENATE(ЗАПОЛНИТЬ!$F$18,ЗАПОЛНИТЬ!$D$18),ЗАПОЛНИТЬ!$E$18)</f>
        <v>01.07.2016</v>
      </c>
      <c r="K2175" s="143" t="e">
        <f>#REF!</f>
        <v>#REF!</v>
      </c>
      <c r="L2175" s="143" t="e">
        <f>IF(ЗАПОЛНИТЬ!$F$7=1,#REF!/1000,#REF!)</f>
        <v>#REF!</v>
      </c>
      <c r="M2175" s="143" t="e">
        <f>IF(ЗАПОЛНИТЬ!$F$7=1,#REF!/1000,#REF!)</f>
        <v>#REF!</v>
      </c>
      <c r="N2175" s="143" t="e">
        <f>IF(ЗАПОЛНИТЬ!$F$7=1,#REF!/1000,#REF!)</f>
        <v>#REF!</v>
      </c>
      <c r="O2175" s="143" t="e">
        <f>IF(ЗАПОЛНИТЬ!$F$7=1,#REF!/1000,#REF!)</f>
        <v>#REF!</v>
      </c>
      <c r="P2175" s="143" t="e">
        <f>IF(ЗАПОЛНИТЬ!$F$7=1,#REF!/1000,#REF!)</f>
        <v>#REF!</v>
      </c>
      <c r="Q2175" s="143" t="e">
        <f>IF(ЗАПОЛНИТЬ!$F$7=1,#REF!/1000,#REF!)</f>
        <v>#REF!</v>
      </c>
      <c r="R2175" s="143" t="e">
        <f>IF(ЗАПОЛНИТЬ!$F$7=1,#REF!/1000,#REF!)</f>
        <v>#REF!</v>
      </c>
      <c r="S2175" s="143" t="e">
        <f>IF(ЗАПОЛНИТЬ!$F$7=1,#REF!/1000,#REF!)</f>
        <v>#REF!</v>
      </c>
      <c r="T2175" s="143" t="e">
        <f>IF(ЗАПОЛНИТЬ!$F$7=1,#REF!/1000,#REF!)</f>
        <v>#REF!</v>
      </c>
      <c r="U2175" s="143" t="e">
        <f>IF(ЗАПОЛНИТЬ!$F$7=1,#REF!/1000,#REF!)</f>
        <v>#REF!</v>
      </c>
      <c r="V2175" s="145" t="e">
        <f t="shared" si="147"/>
        <v>#REF!</v>
      </c>
      <c r="W2175" s="145" t="e">
        <f>IF(SUM(L2175:U2175)&gt;0,1,0)</f>
        <v>#REF!</v>
      </c>
    </row>
    <row r="2176" spans="1:23">
      <c r="A2176" s="144" t="str">
        <f>ЗАПОЛНИТЬ!$B$23</f>
        <v>4</v>
      </c>
      <c r="B2176" s="144" t="str">
        <f>ЗАПОЛНИТЬ!$B$13</f>
        <v>24188344</v>
      </c>
      <c r="C2176" s="144" t="str">
        <f>ЗАПОЛНИТЬ!$B$24</f>
        <v>298</v>
      </c>
      <c r="D2176" s="144" t="str">
        <f>ЗАПОЛНИТЬ!$B$21</f>
        <v>12</v>
      </c>
      <c r="E2176" s="145"/>
      <c r="F2176" s="144" t="str">
        <f>ЗАПОЛНИТЬ!$B$22</f>
        <v>15</v>
      </c>
      <c r="G2176" s="144" t="str">
        <f>ЗАПОЛНИТЬ!$B$20</f>
        <v>040222</v>
      </c>
      <c r="H2176" s="143" t="str">
        <f>IF(ЗАПОЛНИТЬ!$F$7=1,ЗАПОЛНИТЬ!$H$9,ЗАПОЛНИТЬ!$H$10)</f>
        <v>73</v>
      </c>
      <c r="I2176" s="146" t="e">
        <f>IF(ЗАПОЛНИТЬ!$F$7=1,#REF!,#REF!)</f>
        <v>#REF!</v>
      </c>
      <c r="J2176" s="145" t="str">
        <f>IF(ЗАПОЛНИТЬ!$F$7=1,CONCATENATE(ЗАПОЛНИТЬ!$F$18,ЗАПОЛНИТЬ!$D$18),ЗАПОЛНИТЬ!$E$18)</f>
        <v>01.07.2016</v>
      </c>
      <c r="K2176" s="143" t="e">
        <f>#REF!</f>
        <v>#REF!</v>
      </c>
      <c r="L2176" s="143" t="e">
        <f>IF(ЗАПОЛНИТЬ!$F$7=1,#REF!/1000,#REF!)</f>
        <v>#REF!</v>
      </c>
      <c r="M2176" s="143" t="e">
        <f>IF(ЗАПОЛНИТЬ!$F$7=1,#REF!/1000,#REF!)</f>
        <v>#REF!</v>
      </c>
      <c r="N2176" s="143" t="e">
        <f>IF(ЗАПОЛНИТЬ!$F$7=1,#REF!/1000,#REF!)</f>
        <v>#REF!</v>
      </c>
      <c r="O2176" s="143" t="e">
        <f>IF(ЗАПОЛНИТЬ!$F$7=1,#REF!/1000,#REF!)</f>
        <v>#REF!</v>
      </c>
      <c r="P2176" s="143" t="e">
        <f>IF(ЗАПОЛНИТЬ!$F$7=1,#REF!/1000,#REF!)</f>
        <v>#REF!</v>
      </c>
      <c r="Q2176" s="143" t="e">
        <f>IF(ЗАПОЛНИТЬ!$F$7=1,#REF!/1000,#REF!)</f>
        <v>#REF!</v>
      </c>
      <c r="R2176" s="143" t="e">
        <f>IF(ЗАПОЛНИТЬ!$F$7=1,#REF!/1000,#REF!)</f>
        <v>#REF!</v>
      </c>
      <c r="S2176" s="143" t="e">
        <f>IF(ЗАПОЛНИТЬ!$F$7=1,#REF!/1000,#REF!)</f>
        <v>#REF!</v>
      </c>
      <c r="T2176" s="143" t="e">
        <f>IF(ЗАПОЛНИТЬ!$F$7=1,#REF!/1000,#REF!)</f>
        <v>#REF!</v>
      </c>
      <c r="U2176" s="143" t="e">
        <f>IF(ЗАПОЛНИТЬ!$F$7=1,#REF!/1000,#REF!)</f>
        <v>#REF!</v>
      </c>
      <c r="V2176" s="145" t="e">
        <f t="shared" si="147"/>
        <v>#REF!</v>
      </c>
      <c r="W2176" s="145" t="e">
        <f>IF(SUM(L2176:U2176)&gt;0,1,0)</f>
        <v>#REF!</v>
      </c>
    </row>
    <row r="2177" spans="1:23">
      <c r="A2177" s="144" t="str">
        <f>ЗАПОЛНИТЬ!$B$23</f>
        <v>4</v>
      </c>
      <c r="B2177" s="144" t="str">
        <f>ЗАПОЛНИТЬ!$B$13</f>
        <v>24188344</v>
      </c>
      <c r="C2177" s="144" t="str">
        <f>ЗАПОЛНИТЬ!$B$24</f>
        <v>298</v>
      </c>
      <c r="D2177" s="144" t="str">
        <f>ЗАПОЛНИТЬ!$B$21</f>
        <v>12</v>
      </c>
      <c r="E2177" s="145"/>
      <c r="F2177" s="144" t="str">
        <f>ЗАПОЛНИТЬ!$B$22</f>
        <v>15</v>
      </c>
      <c r="G2177" s="144" t="str">
        <f>ЗАПОЛНИТЬ!$B$20</f>
        <v>040222</v>
      </c>
      <c r="H2177" s="143" t="str">
        <f>IF(ЗАПОЛНИТЬ!$F$7=1,ЗАПОЛНИТЬ!$H$9,ЗАПОЛНИТЬ!$H$10)</f>
        <v>73</v>
      </c>
      <c r="I2177" s="146" t="e">
        <f>IF(ЗАПОЛНИТЬ!$F$7=1,#REF!,#REF!)</f>
        <v>#REF!</v>
      </c>
      <c r="J2177" s="145" t="str">
        <f>IF(ЗАПОЛНИТЬ!$F$7=1,CONCATENATE(ЗАПОЛНИТЬ!$F$18,ЗАПОЛНИТЬ!$D$18),ЗАПОЛНИТЬ!$E$18)</f>
        <v>01.07.2016</v>
      </c>
      <c r="K2177" s="143" t="e">
        <f>#REF!</f>
        <v>#REF!</v>
      </c>
      <c r="L2177" s="143" t="e">
        <f>IF(ЗАПОЛНИТЬ!$F$7=1,#REF!/1000,#REF!)</f>
        <v>#REF!</v>
      </c>
      <c r="M2177" s="143" t="e">
        <f>IF(ЗАПОЛНИТЬ!$F$7=1,#REF!/1000,#REF!)</f>
        <v>#REF!</v>
      </c>
      <c r="N2177" s="143" t="e">
        <f>IF(ЗАПОЛНИТЬ!$F$7=1,#REF!/1000,#REF!)</f>
        <v>#REF!</v>
      </c>
      <c r="O2177" s="143" t="e">
        <f>IF(ЗАПОЛНИТЬ!$F$7=1,#REF!/1000,#REF!)</f>
        <v>#REF!</v>
      </c>
      <c r="P2177" s="143" t="e">
        <f>IF(ЗАПОЛНИТЬ!$F$7=1,#REF!/1000,#REF!)</f>
        <v>#REF!</v>
      </c>
      <c r="Q2177" s="143" t="e">
        <f>IF(ЗАПОЛНИТЬ!$F$7=1,#REF!/1000,#REF!)</f>
        <v>#REF!</v>
      </c>
      <c r="R2177" s="143" t="e">
        <f>IF(ЗАПОЛНИТЬ!$F$7=1,#REF!/1000,#REF!)</f>
        <v>#REF!</v>
      </c>
      <c r="S2177" s="143" t="e">
        <f>IF(ЗАПОЛНИТЬ!$F$7=1,#REF!/1000,#REF!)</f>
        <v>#REF!</v>
      </c>
      <c r="T2177" s="143" t="e">
        <f>IF(ЗАПОЛНИТЬ!$F$7=1,#REF!/1000,#REF!)</f>
        <v>#REF!</v>
      </c>
      <c r="U2177" s="143" t="e">
        <f>IF(ЗАПОЛНИТЬ!$F$7=1,#REF!/1000,#REF!)</f>
        <v>#REF!</v>
      </c>
      <c r="V2177" s="145" t="e">
        <f t="shared" si="147"/>
        <v>#REF!</v>
      </c>
      <c r="W2177" s="145">
        <v>0</v>
      </c>
    </row>
    <row r="2178" spans="1:23">
      <c r="A2178" s="144" t="str">
        <f>ЗАПОЛНИТЬ!$B$23</f>
        <v>4</v>
      </c>
      <c r="B2178" s="144" t="str">
        <f>ЗАПОЛНИТЬ!$B$13</f>
        <v>24188344</v>
      </c>
      <c r="C2178" s="144" t="str">
        <f>ЗАПОЛНИТЬ!$B$24</f>
        <v>298</v>
      </c>
      <c r="D2178" s="144" t="str">
        <f>ЗАПОЛНИТЬ!$B$21</f>
        <v>12</v>
      </c>
      <c r="E2178" s="145"/>
      <c r="F2178" s="144" t="str">
        <f>ЗАПОЛНИТЬ!$B$22</f>
        <v>15</v>
      </c>
      <c r="G2178" s="144" t="str">
        <f>ЗАПОЛНИТЬ!$B$20</f>
        <v>040222</v>
      </c>
      <c r="H2178" s="143" t="str">
        <f>IF(ЗАПОЛНИТЬ!$F$7=1,ЗАПОЛНИТЬ!$H$9,ЗАПОЛНИТЬ!$H$10)</f>
        <v>73</v>
      </c>
      <c r="I2178" s="146" t="e">
        <f>IF(ЗАПОЛНИТЬ!$F$7=1,#REF!,#REF!)</f>
        <v>#REF!</v>
      </c>
      <c r="J2178" s="145" t="str">
        <f>IF(ЗАПОЛНИТЬ!$F$7=1,CONCATENATE(ЗАПОЛНИТЬ!$F$18,ЗАПОЛНИТЬ!$D$18),ЗАПОЛНИТЬ!$E$18)</f>
        <v>01.07.2016</v>
      </c>
      <c r="K2178" s="143" t="e">
        <f>#REF!</f>
        <v>#REF!</v>
      </c>
      <c r="L2178" s="143" t="e">
        <f>IF(ЗАПОЛНИТЬ!$F$7=1,#REF!/1000,#REF!)</f>
        <v>#REF!</v>
      </c>
      <c r="M2178" s="143" t="e">
        <f>IF(ЗАПОЛНИТЬ!$F$7=1,#REF!/1000,#REF!)</f>
        <v>#REF!</v>
      </c>
      <c r="N2178" s="143" t="e">
        <f>IF(ЗАПОЛНИТЬ!$F$7=1,#REF!/1000,#REF!)</f>
        <v>#REF!</v>
      </c>
      <c r="O2178" s="143" t="e">
        <f>IF(ЗАПОЛНИТЬ!$F$7=1,#REF!/1000,#REF!)</f>
        <v>#REF!</v>
      </c>
      <c r="P2178" s="143" t="e">
        <f>IF(ЗАПОЛНИТЬ!$F$7=1,#REF!/1000,#REF!)</f>
        <v>#REF!</v>
      </c>
      <c r="Q2178" s="143" t="e">
        <f>IF(ЗАПОЛНИТЬ!$F$7=1,#REF!/1000,#REF!)</f>
        <v>#REF!</v>
      </c>
      <c r="R2178" s="143" t="e">
        <f>IF(ЗАПОЛНИТЬ!$F$7=1,#REF!/1000,#REF!)</f>
        <v>#REF!</v>
      </c>
      <c r="S2178" s="143" t="e">
        <f>IF(ЗАПОЛНИТЬ!$F$7=1,#REF!/1000,#REF!)</f>
        <v>#REF!</v>
      </c>
      <c r="T2178" s="143" t="e">
        <f>IF(ЗАПОЛНИТЬ!$F$7=1,#REF!/1000,#REF!)</f>
        <v>#REF!</v>
      </c>
      <c r="U2178" s="143" t="e">
        <f>IF(ЗАПОЛНИТЬ!$F$7=1,#REF!/1000,#REF!)</f>
        <v>#REF!</v>
      </c>
      <c r="V2178" s="145" t="e">
        <f t="shared" si="147"/>
        <v>#REF!</v>
      </c>
      <c r="W2178" s="145" t="e">
        <f t="shared" ref="W2178:W2183" si="149">IF(SUM(L2178:U2178)&gt;0,1,0)</f>
        <v>#REF!</v>
      </c>
    </row>
    <row r="2179" spans="1:23">
      <c r="A2179" s="144" t="str">
        <f>ЗАПОЛНИТЬ!$B$23</f>
        <v>4</v>
      </c>
      <c r="B2179" s="144" t="str">
        <f>ЗАПОЛНИТЬ!$B$13</f>
        <v>24188344</v>
      </c>
      <c r="C2179" s="144" t="str">
        <f>ЗАПОЛНИТЬ!$B$24</f>
        <v>298</v>
      </c>
      <c r="D2179" s="144" t="str">
        <f>ЗАПОЛНИТЬ!$B$21</f>
        <v>12</v>
      </c>
      <c r="E2179" s="145"/>
      <c r="F2179" s="144" t="str">
        <f>ЗАПОЛНИТЬ!$B$22</f>
        <v>15</v>
      </c>
      <c r="G2179" s="144" t="str">
        <f>ЗАПОЛНИТЬ!$B$20</f>
        <v>040222</v>
      </c>
      <c r="H2179" s="143" t="str">
        <f>IF(ЗАПОЛНИТЬ!$F$7=1,ЗАПОЛНИТЬ!$H$9,ЗАПОЛНИТЬ!$H$10)</f>
        <v>73</v>
      </c>
      <c r="I2179" s="146" t="e">
        <f>IF(ЗАПОЛНИТЬ!$F$7=1,#REF!,#REF!)</f>
        <v>#REF!</v>
      </c>
      <c r="J2179" s="145" t="str">
        <f>IF(ЗАПОЛНИТЬ!$F$7=1,CONCATENATE(ЗАПОЛНИТЬ!$F$18,ЗАПОЛНИТЬ!$D$18),ЗАПОЛНИТЬ!$E$18)</f>
        <v>01.07.2016</v>
      </c>
      <c r="K2179" s="143" t="e">
        <f>#REF!</f>
        <v>#REF!</v>
      </c>
      <c r="L2179" s="143" t="e">
        <f>IF(ЗАПОЛНИТЬ!$F$7=1,#REF!/1000,#REF!)</f>
        <v>#REF!</v>
      </c>
      <c r="M2179" s="143" t="e">
        <f>IF(ЗАПОЛНИТЬ!$F$7=1,#REF!/1000,#REF!)</f>
        <v>#REF!</v>
      </c>
      <c r="N2179" s="143" t="e">
        <f>IF(ЗАПОЛНИТЬ!$F$7=1,#REF!/1000,#REF!)</f>
        <v>#REF!</v>
      </c>
      <c r="O2179" s="143" t="e">
        <f>IF(ЗАПОЛНИТЬ!$F$7=1,#REF!/1000,#REF!)</f>
        <v>#REF!</v>
      </c>
      <c r="P2179" s="143" t="e">
        <f>IF(ЗАПОЛНИТЬ!$F$7=1,#REF!/1000,#REF!)</f>
        <v>#REF!</v>
      </c>
      <c r="Q2179" s="143" t="e">
        <f>IF(ЗАПОЛНИТЬ!$F$7=1,#REF!/1000,#REF!)</f>
        <v>#REF!</v>
      </c>
      <c r="R2179" s="143" t="e">
        <f>IF(ЗАПОЛНИТЬ!$F$7=1,#REF!/1000,#REF!)</f>
        <v>#REF!</v>
      </c>
      <c r="S2179" s="143" t="e">
        <f>IF(ЗАПОЛНИТЬ!$F$7=1,#REF!/1000,#REF!)</f>
        <v>#REF!</v>
      </c>
      <c r="T2179" s="143" t="e">
        <f>IF(ЗАПОЛНИТЬ!$F$7=1,#REF!/1000,#REF!)</f>
        <v>#REF!</v>
      </c>
      <c r="U2179" s="143" t="e">
        <f>IF(ЗАПОЛНИТЬ!$F$7=1,#REF!/1000,#REF!)</f>
        <v>#REF!</v>
      </c>
      <c r="V2179" s="145" t="e">
        <f t="shared" si="147"/>
        <v>#REF!</v>
      </c>
      <c r="W2179" s="145" t="e">
        <f t="shared" si="149"/>
        <v>#REF!</v>
      </c>
    </row>
    <row r="2180" spans="1:23">
      <c r="A2180" s="144" t="str">
        <f>ЗАПОЛНИТЬ!$B$23</f>
        <v>4</v>
      </c>
      <c r="B2180" s="144" t="str">
        <f>ЗАПОЛНИТЬ!$B$13</f>
        <v>24188344</v>
      </c>
      <c r="C2180" s="144" t="str">
        <f>ЗАПОЛНИТЬ!$B$24</f>
        <v>298</v>
      </c>
      <c r="D2180" s="144" t="str">
        <f>ЗАПОЛНИТЬ!$B$21</f>
        <v>12</v>
      </c>
      <c r="E2180" s="145"/>
      <c r="F2180" s="144" t="str">
        <f>ЗАПОЛНИТЬ!$B$22</f>
        <v>15</v>
      </c>
      <c r="G2180" s="144" t="str">
        <f>ЗАПОЛНИТЬ!$B$20</f>
        <v>040222</v>
      </c>
      <c r="H2180" s="143" t="str">
        <f>IF(ЗАПОЛНИТЬ!$F$7=1,ЗАПОЛНИТЬ!$H$9,ЗАПОЛНИТЬ!$H$10)</f>
        <v>73</v>
      </c>
      <c r="I2180" s="146" t="e">
        <f>IF(ЗАПОЛНИТЬ!$F$7=1,#REF!,#REF!)</f>
        <v>#REF!</v>
      </c>
      <c r="J2180" s="145" t="str">
        <f>IF(ЗАПОЛНИТЬ!$F$7=1,CONCATENATE(ЗАПОЛНИТЬ!$F$18,ЗАПОЛНИТЬ!$D$18),ЗАПОЛНИТЬ!$E$18)</f>
        <v>01.07.2016</v>
      </c>
      <c r="K2180" s="143" t="e">
        <f>#REF!</f>
        <v>#REF!</v>
      </c>
      <c r="L2180" s="143" t="e">
        <f>IF(ЗАПОЛНИТЬ!$F$7=1,#REF!/1000,#REF!)</f>
        <v>#REF!</v>
      </c>
      <c r="M2180" s="143" t="e">
        <f>IF(ЗАПОЛНИТЬ!$F$7=1,#REF!/1000,#REF!)</f>
        <v>#REF!</v>
      </c>
      <c r="N2180" s="143" t="e">
        <f>IF(ЗАПОЛНИТЬ!$F$7=1,#REF!/1000,#REF!)</f>
        <v>#REF!</v>
      </c>
      <c r="O2180" s="143" t="e">
        <f>IF(ЗАПОЛНИТЬ!$F$7=1,#REF!/1000,#REF!)</f>
        <v>#REF!</v>
      </c>
      <c r="P2180" s="143" t="e">
        <f>IF(ЗАПОЛНИТЬ!$F$7=1,#REF!/1000,#REF!)</f>
        <v>#REF!</v>
      </c>
      <c r="Q2180" s="143" t="e">
        <f>IF(ЗАПОЛНИТЬ!$F$7=1,#REF!/1000,#REF!)</f>
        <v>#REF!</v>
      </c>
      <c r="R2180" s="143" t="e">
        <f>IF(ЗАПОЛНИТЬ!$F$7=1,#REF!/1000,#REF!)</f>
        <v>#REF!</v>
      </c>
      <c r="S2180" s="143" t="e">
        <f>IF(ЗАПОЛНИТЬ!$F$7=1,#REF!/1000,#REF!)</f>
        <v>#REF!</v>
      </c>
      <c r="T2180" s="143" t="e">
        <f>IF(ЗАПОЛНИТЬ!$F$7=1,#REF!/1000,#REF!)</f>
        <v>#REF!</v>
      </c>
      <c r="U2180" s="143" t="e">
        <f>IF(ЗАПОЛНИТЬ!$F$7=1,#REF!/1000,#REF!)</f>
        <v>#REF!</v>
      </c>
      <c r="V2180" s="145" t="e">
        <f t="shared" si="147"/>
        <v>#REF!</v>
      </c>
      <c r="W2180" s="145" t="e">
        <f t="shared" si="149"/>
        <v>#REF!</v>
      </c>
    </row>
    <row r="2181" spans="1:23">
      <c r="A2181" s="144" t="str">
        <f>ЗАПОЛНИТЬ!$B$23</f>
        <v>4</v>
      </c>
      <c r="B2181" s="144" t="str">
        <f>ЗАПОЛНИТЬ!$B$13</f>
        <v>24188344</v>
      </c>
      <c r="C2181" s="144" t="str">
        <f>ЗАПОЛНИТЬ!$B$24</f>
        <v>298</v>
      </c>
      <c r="D2181" s="144" t="str">
        <f>ЗАПОЛНИТЬ!$B$21</f>
        <v>12</v>
      </c>
      <c r="E2181" s="145"/>
      <c r="F2181" s="144" t="str">
        <f>ЗАПОЛНИТЬ!$B$22</f>
        <v>15</v>
      </c>
      <c r="G2181" s="144" t="str">
        <f>ЗАПОЛНИТЬ!$B$20</f>
        <v>040222</v>
      </c>
      <c r="H2181" s="143" t="str">
        <f>IF(ЗАПОЛНИТЬ!$F$7=1,ЗАПОЛНИТЬ!$H$9,ЗАПОЛНИТЬ!$H$10)</f>
        <v>73</v>
      </c>
      <c r="I2181" s="146" t="e">
        <f>IF(ЗАПОЛНИТЬ!$F$7=1,#REF!,#REF!)</f>
        <v>#REF!</v>
      </c>
      <c r="J2181" s="145" t="str">
        <f>IF(ЗАПОЛНИТЬ!$F$7=1,CONCATENATE(ЗАПОЛНИТЬ!$F$18,ЗАПОЛНИТЬ!$D$18),ЗАПОЛНИТЬ!$E$18)</f>
        <v>01.07.2016</v>
      </c>
      <c r="K2181" s="143" t="e">
        <f>#REF!</f>
        <v>#REF!</v>
      </c>
      <c r="L2181" s="143" t="e">
        <f>IF(ЗАПОЛНИТЬ!$F$7=1,#REF!/1000,#REF!)</f>
        <v>#REF!</v>
      </c>
      <c r="M2181" s="143" t="e">
        <f>IF(ЗАПОЛНИТЬ!$F$7=1,#REF!/1000,#REF!)</f>
        <v>#REF!</v>
      </c>
      <c r="N2181" s="143" t="e">
        <f>IF(ЗАПОЛНИТЬ!$F$7=1,#REF!/1000,#REF!)</f>
        <v>#REF!</v>
      </c>
      <c r="O2181" s="143" t="e">
        <f>IF(ЗАПОЛНИТЬ!$F$7=1,#REF!/1000,#REF!)</f>
        <v>#REF!</v>
      </c>
      <c r="P2181" s="143" t="e">
        <f>IF(ЗАПОЛНИТЬ!$F$7=1,#REF!/1000,#REF!)</f>
        <v>#REF!</v>
      </c>
      <c r="Q2181" s="143" t="e">
        <f>IF(ЗАПОЛНИТЬ!$F$7=1,#REF!/1000,#REF!)</f>
        <v>#REF!</v>
      </c>
      <c r="R2181" s="143" t="e">
        <f>IF(ЗАПОЛНИТЬ!$F$7=1,#REF!/1000,#REF!)</f>
        <v>#REF!</v>
      </c>
      <c r="S2181" s="143" t="e">
        <f>IF(ЗАПОЛНИТЬ!$F$7=1,#REF!/1000,#REF!)</f>
        <v>#REF!</v>
      </c>
      <c r="T2181" s="143" t="e">
        <f>IF(ЗАПОЛНИТЬ!$F$7=1,#REF!/1000,#REF!)</f>
        <v>#REF!</v>
      </c>
      <c r="U2181" s="143" t="e">
        <f>IF(ЗАПОЛНИТЬ!$F$7=1,#REF!/1000,#REF!)</f>
        <v>#REF!</v>
      </c>
      <c r="V2181" s="145" t="e">
        <f t="shared" si="147"/>
        <v>#REF!</v>
      </c>
      <c r="W2181" s="145" t="e">
        <f t="shared" si="149"/>
        <v>#REF!</v>
      </c>
    </row>
    <row r="2182" spans="1:23">
      <c r="A2182" s="144" t="str">
        <f>ЗАПОЛНИТЬ!$B$23</f>
        <v>4</v>
      </c>
      <c r="B2182" s="144" t="str">
        <f>ЗАПОЛНИТЬ!$B$13</f>
        <v>24188344</v>
      </c>
      <c r="C2182" s="144" t="str">
        <f>ЗАПОЛНИТЬ!$B$24</f>
        <v>298</v>
      </c>
      <c r="D2182" s="144" t="str">
        <f>ЗАПОЛНИТЬ!$B$21</f>
        <v>12</v>
      </c>
      <c r="E2182" s="145"/>
      <c r="F2182" s="144" t="str">
        <f>ЗАПОЛНИТЬ!$B$22</f>
        <v>15</v>
      </c>
      <c r="G2182" s="144" t="str">
        <f>ЗАПОЛНИТЬ!$B$20</f>
        <v>040222</v>
      </c>
      <c r="H2182" s="143" t="str">
        <f>IF(ЗАПОЛНИТЬ!$F$7=1,ЗАПОЛНИТЬ!$H$9,ЗАПОЛНИТЬ!$H$10)</f>
        <v>73</v>
      </c>
      <c r="I2182" s="146" t="e">
        <f>IF(ЗАПОЛНИТЬ!$F$7=1,#REF!,#REF!)</f>
        <v>#REF!</v>
      </c>
      <c r="J2182" s="145" t="str">
        <f>IF(ЗАПОЛНИТЬ!$F$7=1,CONCATENATE(ЗАПОЛНИТЬ!$F$18,ЗАПОЛНИТЬ!$D$18),ЗАПОЛНИТЬ!$E$18)</f>
        <v>01.07.2016</v>
      </c>
      <c r="K2182" s="143" t="e">
        <f>#REF!</f>
        <v>#REF!</v>
      </c>
      <c r="L2182" s="143" t="e">
        <f>IF(ЗАПОЛНИТЬ!$F$7=1,#REF!/1000,#REF!)</f>
        <v>#REF!</v>
      </c>
      <c r="M2182" s="143" t="e">
        <f>IF(ЗАПОЛНИТЬ!$F$7=1,#REF!/1000,#REF!)</f>
        <v>#REF!</v>
      </c>
      <c r="N2182" s="143" t="e">
        <f>IF(ЗАПОЛНИТЬ!$F$7=1,#REF!/1000,#REF!)</f>
        <v>#REF!</v>
      </c>
      <c r="O2182" s="143" t="e">
        <f>IF(ЗАПОЛНИТЬ!$F$7=1,#REF!/1000,#REF!)</f>
        <v>#REF!</v>
      </c>
      <c r="P2182" s="143" t="e">
        <f>IF(ЗАПОЛНИТЬ!$F$7=1,#REF!/1000,#REF!)</f>
        <v>#REF!</v>
      </c>
      <c r="Q2182" s="143" t="e">
        <f>IF(ЗАПОЛНИТЬ!$F$7=1,#REF!/1000,#REF!)</f>
        <v>#REF!</v>
      </c>
      <c r="R2182" s="143" t="e">
        <f>IF(ЗАПОЛНИТЬ!$F$7=1,#REF!/1000,#REF!)</f>
        <v>#REF!</v>
      </c>
      <c r="S2182" s="143" t="e">
        <f>IF(ЗАПОЛНИТЬ!$F$7=1,#REF!/1000,#REF!)</f>
        <v>#REF!</v>
      </c>
      <c r="T2182" s="143" t="e">
        <f>IF(ЗАПОЛНИТЬ!$F$7=1,#REF!/1000,#REF!)</f>
        <v>#REF!</v>
      </c>
      <c r="U2182" s="143" t="e">
        <f>IF(ЗАПОЛНИТЬ!$F$7=1,#REF!/1000,#REF!)</f>
        <v>#REF!</v>
      </c>
      <c r="V2182" s="145" t="e">
        <f t="shared" si="147"/>
        <v>#REF!</v>
      </c>
      <c r="W2182" s="145" t="e">
        <f t="shared" si="149"/>
        <v>#REF!</v>
      </c>
    </row>
    <row r="2183" spans="1:23">
      <c r="A2183" s="144" t="str">
        <f>ЗАПОЛНИТЬ!$B$23</f>
        <v>4</v>
      </c>
      <c r="B2183" s="144" t="str">
        <f>ЗАПОЛНИТЬ!$B$13</f>
        <v>24188344</v>
      </c>
      <c r="C2183" s="144" t="str">
        <f>ЗАПОЛНИТЬ!$B$24</f>
        <v>298</v>
      </c>
      <c r="D2183" s="144" t="str">
        <f>ЗАПОЛНИТЬ!$B$21</f>
        <v>12</v>
      </c>
      <c r="E2183" s="145"/>
      <c r="F2183" s="144" t="str">
        <f>ЗАПОЛНИТЬ!$B$22</f>
        <v>15</v>
      </c>
      <c r="G2183" s="144" t="str">
        <f>ЗАПОЛНИТЬ!$B$20</f>
        <v>040222</v>
      </c>
      <c r="H2183" s="143" t="str">
        <f>IF(ЗАПОЛНИТЬ!$F$7=1,ЗАПОЛНИТЬ!$H$9,ЗАПОЛНИТЬ!$H$10)</f>
        <v>73</v>
      </c>
      <c r="I2183" s="146" t="e">
        <f>IF(ЗАПОЛНИТЬ!$F$7=1,#REF!,#REF!)</f>
        <v>#REF!</v>
      </c>
      <c r="J2183" s="145" t="str">
        <f>IF(ЗАПОЛНИТЬ!$F$7=1,CONCATENATE(ЗАПОЛНИТЬ!$F$18,ЗАПОЛНИТЬ!$D$18),ЗАПОЛНИТЬ!$E$18)</f>
        <v>01.07.2016</v>
      </c>
      <c r="K2183" s="143" t="e">
        <f>#REF!</f>
        <v>#REF!</v>
      </c>
      <c r="L2183" s="143" t="e">
        <f>IF(ЗАПОЛНИТЬ!$F$7=1,#REF!/1000,#REF!)</f>
        <v>#REF!</v>
      </c>
      <c r="M2183" s="143" t="e">
        <f>IF(ЗАПОЛНИТЬ!$F$7=1,#REF!/1000,#REF!)</f>
        <v>#REF!</v>
      </c>
      <c r="N2183" s="143" t="e">
        <f>IF(ЗАПОЛНИТЬ!$F$7=1,#REF!/1000,#REF!)</f>
        <v>#REF!</v>
      </c>
      <c r="O2183" s="143" t="e">
        <f>IF(ЗАПОЛНИТЬ!$F$7=1,#REF!/1000,#REF!)</f>
        <v>#REF!</v>
      </c>
      <c r="P2183" s="143" t="e">
        <f>IF(ЗАПОЛНИТЬ!$F$7=1,#REF!/1000,#REF!)</f>
        <v>#REF!</v>
      </c>
      <c r="Q2183" s="143" t="e">
        <f>IF(ЗАПОЛНИТЬ!$F$7=1,#REF!/1000,#REF!)</f>
        <v>#REF!</v>
      </c>
      <c r="R2183" s="143" t="e">
        <f>IF(ЗАПОЛНИТЬ!$F$7=1,#REF!/1000,#REF!)</f>
        <v>#REF!</v>
      </c>
      <c r="S2183" s="143" t="e">
        <f>IF(ЗАПОЛНИТЬ!$F$7=1,#REF!/1000,#REF!)</f>
        <v>#REF!</v>
      </c>
      <c r="T2183" s="143" t="e">
        <f>IF(ЗАПОЛНИТЬ!$F$7=1,#REF!/1000,#REF!)</f>
        <v>#REF!</v>
      </c>
      <c r="U2183" s="143" t="e">
        <f>IF(ЗАПОЛНИТЬ!$F$7=1,#REF!/1000,#REF!)</f>
        <v>#REF!</v>
      </c>
      <c r="V2183" s="145" t="e">
        <f t="shared" si="147"/>
        <v>#REF!</v>
      </c>
      <c r="W2183" s="145" t="e">
        <f t="shared" si="149"/>
        <v>#REF!</v>
      </c>
    </row>
    <row r="2184" spans="1:23">
      <c r="A2184" s="144" t="str">
        <f>ЗАПОЛНИТЬ!$B$23</f>
        <v>4</v>
      </c>
      <c r="B2184" s="144" t="str">
        <f>ЗАПОЛНИТЬ!$B$13</f>
        <v>24188344</v>
      </c>
      <c r="C2184" s="144" t="str">
        <f>ЗАПОЛНИТЬ!$B$24</f>
        <v>298</v>
      </c>
      <c r="D2184" s="144" t="str">
        <f>ЗАПОЛНИТЬ!$B$21</f>
        <v>12</v>
      </c>
      <c r="E2184" s="145"/>
      <c r="F2184" s="144" t="str">
        <f>ЗАПОЛНИТЬ!$B$22</f>
        <v>15</v>
      </c>
      <c r="G2184" s="144" t="str">
        <f>ЗАПОЛНИТЬ!$B$20</f>
        <v>040222</v>
      </c>
      <c r="H2184" s="143" t="str">
        <f>IF(ЗАПОЛНИТЬ!$F$7=1,ЗАПОЛНИТЬ!$H$9,ЗАПОЛНИТЬ!$H$10)</f>
        <v>73</v>
      </c>
      <c r="I2184" s="146" t="e">
        <f>IF(ЗАПОЛНИТЬ!$F$7=1,#REF!,#REF!)</f>
        <v>#REF!</v>
      </c>
      <c r="J2184" s="145" t="str">
        <f>IF(ЗАПОЛНИТЬ!$F$7=1,CONCATENATE(ЗАПОЛНИТЬ!$F$18,ЗАПОЛНИТЬ!$D$18),ЗАПОЛНИТЬ!$E$18)</f>
        <v>01.07.2016</v>
      </c>
      <c r="K2184" s="143" t="e">
        <f>#REF!</f>
        <v>#REF!</v>
      </c>
      <c r="L2184" s="143" t="e">
        <f>IF(ЗАПОЛНИТЬ!$F$7=1,#REF!/1000,#REF!)</f>
        <v>#REF!</v>
      </c>
      <c r="M2184" s="143" t="e">
        <f>IF(ЗАПОЛНИТЬ!$F$7=1,#REF!/1000,#REF!)</f>
        <v>#REF!</v>
      </c>
      <c r="N2184" s="143" t="e">
        <f>IF(ЗАПОЛНИТЬ!$F$7=1,#REF!/1000,#REF!)</f>
        <v>#REF!</v>
      </c>
      <c r="O2184" s="143" t="e">
        <f>IF(ЗАПОЛНИТЬ!$F$7=1,#REF!/1000,#REF!)</f>
        <v>#REF!</v>
      </c>
      <c r="P2184" s="143" t="e">
        <f>IF(ЗАПОЛНИТЬ!$F$7=1,#REF!/1000,#REF!)</f>
        <v>#REF!</v>
      </c>
      <c r="Q2184" s="143" t="e">
        <f>IF(ЗАПОЛНИТЬ!$F$7=1,#REF!/1000,#REF!)</f>
        <v>#REF!</v>
      </c>
      <c r="R2184" s="143" t="e">
        <f>IF(ЗАПОЛНИТЬ!$F$7=1,#REF!/1000,#REF!)</f>
        <v>#REF!</v>
      </c>
      <c r="S2184" s="143" t="e">
        <f>IF(ЗАПОЛНИТЬ!$F$7=1,#REF!/1000,#REF!)</f>
        <v>#REF!</v>
      </c>
      <c r="T2184" s="143" t="e">
        <f>IF(ЗАПОЛНИТЬ!$F$7=1,#REF!/1000,#REF!)</f>
        <v>#REF!</v>
      </c>
      <c r="U2184" s="143" t="e">
        <f>IF(ЗАПОЛНИТЬ!$F$7=1,#REF!/1000,#REF!)</f>
        <v>#REF!</v>
      </c>
      <c r="V2184" s="145" t="e">
        <f t="shared" si="147"/>
        <v>#REF!</v>
      </c>
      <c r="W2184" s="145">
        <v>0</v>
      </c>
    </row>
    <row r="2185" spans="1:23">
      <c r="A2185" s="144" t="str">
        <f>ЗАПОЛНИТЬ!$B$23</f>
        <v>4</v>
      </c>
      <c r="B2185" s="144" t="str">
        <f>ЗАПОЛНИТЬ!$B$13</f>
        <v>24188344</v>
      </c>
      <c r="C2185" s="144" t="str">
        <f>ЗАПОЛНИТЬ!$B$24</f>
        <v>298</v>
      </c>
      <c r="D2185" s="144" t="str">
        <f>ЗАПОЛНИТЬ!$B$21</f>
        <v>12</v>
      </c>
      <c r="E2185" s="145"/>
      <c r="F2185" s="144" t="str">
        <f>ЗАПОЛНИТЬ!$B$22</f>
        <v>15</v>
      </c>
      <c r="G2185" s="144" t="str">
        <f>ЗАПОЛНИТЬ!$B$20</f>
        <v>040222</v>
      </c>
      <c r="H2185" s="143" t="str">
        <f>IF(ЗАПОЛНИТЬ!$F$7=1,ЗАПОЛНИТЬ!$H$9,ЗАПОЛНИТЬ!$H$10)</f>
        <v>73</v>
      </c>
      <c r="I2185" s="146" t="e">
        <f>IF(ЗАПОЛНИТЬ!$F$7=1,#REF!,#REF!)</f>
        <v>#REF!</v>
      </c>
      <c r="J2185" s="145" t="str">
        <f>IF(ЗАПОЛНИТЬ!$F$7=1,CONCATENATE(ЗАПОЛНИТЬ!$F$18,ЗАПОЛНИТЬ!$D$18),ЗАПОЛНИТЬ!$E$18)</f>
        <v>01.07.2016</v>
      </c>
      <c r="K2185" s="143" t="e">
        <f>#REF!</f>
        <v>#REF!</v>
      </c>
      <c r="L2185" s="143" t="e">
        <f>IF(ЗАПОЛНИТЬ!$F$7=1,#REF!/1000,#REF!)</f>
        <v>#REF!</v>
      </c>
      <c r="M2185" s="143" t="e">
        <f>IF(ЗАПОЛНИТЬ!$F$7=1,#REF!/1000,#REF!)</f>
        <v>#REF!</v>
      </c>
      <c r="N2185" s="143" t="e">
        <f>IF(ЗАПОЛНИТЬ!$F$7=1,#REF!/1000,#REF!)</f>
        <v>#REF!</v>
      </c>
      <c r="O2185" s="143" t="e">
        <f>IF(ЗАПОЛНИТЬ!$F$7=1,#REF!/1000,#REF!)</f>
        <v>#REF!</v>
      </c>
      <c r="P2185" s="143" t="e">
        <f>IF(ЗАПОЛНИТЬ!$F$7=1,#REF!/1000,#REF!)</f>
        <v>#REF!</v>
      </c>
      <c r="Q2185" s="143" t="e">
        <f>IF(ЗАПОЛНИТЬ!$F$7=1,#REF!/1000,#REF!)</f>
        <v>#REF!</v>
      </c>
      <c r="R2185" s="143" t="e">
        <f>IF(ЗАПОЛНИТЬ!$F$7=1,#REF!/1000,#REF!)</f>
        <v>#REF!</v>
      </c>
      <c r="S2185" s="143" t="e">
        <f>IF(ЗАПОЛНИТЬ!$F$7=1,#REF!/1000,#REF!)</f>
        <v>#REF!</v>
      </c>
      <c r="T2185" s="143" t="e">
        <f>IF(ЗАПОЛНИТЬ!$F$7=1,#REF!/1000,#REF!)</f>
        <v>#REF!</v>
      </c>
      <c r="U2185" s="143" t="e">
        <f>IF(ЗАПОЛНИТЬ!$F$7=1,#REF!/1000,#REF!)</f>
        <v>#REF!</v>
      </c>
      <c r="V2185" s="145" t="e">
        <f t="shared" si="147"/>
        <v>#REF!</v>
      </c>
      <c r="W2185" s="145" t="e">
        <f t="shared" ref="W2185:W2190" si="150">IF(SUM(L2185:U2185)&gt;0,1,0)</f>
        <v>#REF!</v>
      </c>
    </row>
    <row r="2186" spans="1:23">
      <c r="A2186" s="144" t="str">
        <f>ЗАПОЛНИТЬ!$B$23</f>
        <v>4</v>
      </c>
      <c r="B2186" s="144" t="str">
        <f>ЗАПОЛНИТЬ!$B$13</f>
        <v>24188344</v>
      </c>
      <c r="C2186" s="144" t="str">
        <f>ЗАПОЛНИТЬ!$B$24</f>
        <v>298</v>
      </c>
      <c r="D2186" s="144" t="str">
        <f>ЗАПОЛНИТЬ!$B$21</f>
        <v>12</v>
      </c>
      <c r="E2186" s="145"/>
      <c r="F2186" s="144" t="str">
        <f>ЗАПОЛНИТЬ!$B$22</f>
        <v>15</v>
      </c>
      <c r="G2186" s="144" t="str">
        <f>ЗАПОЛНИТЬ!$B$20</f>
        <v>040222</v>
      </c>
      <c r="H2186" s="143" t="str">
        <f>IF(ЗАПОЛНИТЬ!$F$7=1,ЗАПОЛНИТЬ!$H$9,ЗАПОЛНИТЬ!$H$10)</f>
        <v>73</v>
      </c>
      <c r="I2186" s="146" t="e">
        <f>IF(ЗАПОЛНИТЬ!$F$7=1,#REF!,#REF!)</f>
        <v>#REF!</v>
      </c>
      <c r="J2186" s="145" t="str">
        <f>IF(ЗАПОЛНИТЬ!$F$7=1,CONCATENATE(ЗАПОЛНИТЬ!$F$18,ЗАПОЛНИТЬ!$D$18),ЗАПОЛНИТЬ!$E$18)</f>
        <v>01.07.2016</v>
      </c>
      <c r="K2186" s="143" t="e">
        <f>#REF!</f>
        <v>#REF!</v>
      </c>
      <c r="L2186" s="143" t="e">
        <f>IF(ЗАПОЛНИТЬ!$F$7=1,#REF!/1000,#REF!)</f>
        <v>#REF!</v>
      </c>
      <c r="M2186" s="143" t="e">
        <f>IF(ЗАПОЛНИТЬ!$F$7=1,#REF!/1000,#REF!)</f>
        <v>#REF!</v>
      </c>
      <c r="N2186" s="143" t="e">
        <f>IF(ЗАПОЛНИТЬ!$F$7=1,#REF!/1000,#REF!)</f>
        <v>#REF!</v>
      </c>
      <c r="O2186" s="143" t="e">
        <f>IF(ЗАПОЛНИТЬ!$F$7=1,#REF!/1000,#REF!)</f>
        <v>#REF!</v>
      </c>
      <c r="P2186" s="143" t="e">
        <f>IF(ЗАПОЛНИТЬ!$F$7=1,#REF!/1000,#REF!)</f>
        <v>#REF!</v>
      </c>
      <c r="Q2186" s="143" t="e">
        <f>IF(ЗАПОЛНИТЬ!$F$7=1,#REF!/1000,#REF!)</f>
        <v>#REF!</v>
      </c>
      <c r="R2186" s="143" t="e">
        <f>IF(ЗАПОЛНИТЬ!$F$7=1,#REF!/1000,#REF!)</f>
        <v>#REF!</v>
      </c>
      <c r="S2186" s="143" t="e">
        <f>IF(ЗАПОЛНИТЬ!$F$7=1,#REF!/1000,#REF!)</f>
        <v>#REF!</v>
      </c>
      <c r="T2186" s="143" t="e">
        <f>IF(ЗАПОЛНИТЬ!$F$7=1,#REF!/1000,#REF!)</f>
        <v>#REF!</v>
      </c>
      <c r="U2186" s="143" t="e">
        <f>IF(ЗАПОЛНИТЬ!$F$7=1,#REF!/1000,#REF!)</f>
        <v>#REF!</v>
      </c>
      <c r="V2186" s="145" t="e">
        <f t="shared" si="147"/>
        <v>#REF!</v>
      </c>
      <c r="W2186" s="145" t="e">
        <f t="shared" si="150"/>
        <v>#REF!</v>
      </c>
    </row>
    <row r="2187" spans="1:23">
      <c r="A2187" s="144" t="str">
        <f>ЗАПОЛНИТЬ!$B$23</f>
        <v>4</v>
      </c>
      <c r="B2187" s="144" t="str">
        <f>ЗАПОЛНИТЬ!$B$13</f>
        <v>24188344</v>
      </c>
      <c r="C2187" s="144" t="str">
        <f>ЗАПОЛНИТЬ!$B$24</f>
        <v>298</v>
      </c>
      <c r="D2187" s="144" t="str">
        <f>ЗАПОЛНИТЬ!$B$21</f>
        <v>12</v>
      </c>
      <c r="E2187" s="145"/>
      <c r="F2187" s="144" t="str">
        <f>ЗАПОЛНИТЬ!$B$22</f>
        <v>15</v>
      </c>
      <c r="G2187" s="144" t="str">
        <f>ЗАПОЛНИТЬ!$B$20</f>
        <v>040222</v>
      </c>
      <c r="H2187" s="143" t="str">
        <f>IF(ЗАПОЛНИТЬ!$F$7=1,ЗАПОЛНИТЬ!$H$9,ЗАПОЛНИТЬ!$H$10)</f>
        <v>73</v>
      </c>
      <c r="I2187" s="146" t="e">
        <f>IF(ЗАПОЛНИТЬ!$F$7=1,#REF!,#REF!)</f>
        <v>#REF!</v>
      </c>
      <c r="J2187" s="145" t="str">
        <f>IF(ЗАПОЛНИТЬ!$F$7=1,CONCATENATE(ЗАПОЛНИТЬ!$F$18,ЗАПОЛНИТЬ!$D$18),ЗАПОЛНИТЬ!$E$18)</f>
        <v>01.07.2016</v>
      </c>
      <c r="K2187" s="143" t="e">
        <f>#REF!</f>
        <v>#REF!</v>
      </c>
      <c r="L2187" s="143" t="e">
        <f>IF(ЗАПОЛНИТЬ!$F$7=1,#REF!/1000,#REF!)</f>
        <v>#REF!</v>
      </c>
      <c r="M2187" s="143" t="e">
        <f>IF(ЗАПОЛНИТЬ!$F$7=1,#REF!/1000,#REF!)</f>
        <v>#REF!</v>
      </c>
      <c r="N2187" s="143" t="e">
        <f>IF(ЗАПОЛНИТЬ!$F$7=1,#REF!/1000,#REF!)</f>
        <v>#REF!</v>
      </c>
      <c r="O2187" s="143" t="e">
        <f>IF(ЗАПОЛНИТЬ!$F$7=1,#REF!/1000,#REF!)</f>
        <v>#REF!</v>
      </c>
      <c r="P2187" s="143" t="e">
        <f>IF(ЗАПОЛНИТЬ!$F$7=1,#REF!/1000,#REF!)</f>
        <v>#REF!</v>
      </c>
      <c r="Q2187" s="143" t="e">
        <f>IF(ЗАПОЛНИТЬ!$F$7=1,#REF!/1000,#REF!)</f>
        <v>#REF!</v>
      </c>
      <c r="R2187" s="143" t="e">
        <f>IF(ЗАПОЛНИТЬ!$F$7=1,#REF!/1000,#REF!)</f>
        <v>#REF!</v>
      </c>
      <c r="S2187" s="143" t="e">
        <f>IF(ЗАПОЛНИТЬ!$F$7=1,#REF!/1000,#REF!)</f>
        <v>#REF!</v>
      </c>
      <c r="T2187" s="143" t="e">
        <f>IF(ЗАПОЛНИТЬ!$F$7=1,#REF!/1000,#REF!)</f>
        <v>#REF!</v>
      </c>
      <c r="U2187" s="143" t="e">
        <f>IF(ЗАПОЛНИТЬ!$F$7=1,#REF!/1000,#REF!)</f>
        <v>#REF!</v>
      </c>
      <c r="V2187" s="145" t="e">
        <f t="shared" si="147"/>
        <v>#REF!</v>
      </c>
      <c r="W2187" s="145" t="e">
        <f t="shared" si="150"/>
        <v>#REF!</v>
      </c>
    </row>
    <row r="2188" spans="1:23">
      <c r="A2188" s="144" t="str">
        <f>ЗАПОЛНИТЬ!$B$23</f>
        <v>4</v>
      </c>
      <c r="B2188" s="144" t="str">
        <f>ЗАПОЛНИТЬ!$B$13</f>
        <v>24188344</v>
      </c>
      <c r="C2188" s="144" t="str">
        <f>ЗАПОЛНИТЬ!$B$24</f>
        <v>298</v>
      </c>
      <c r="D2188" s="144" t="str">
        <f>ЗАПОЛНИТЬ!$B$21</f>
        <v>12</v>
      </c>
      <c r="E2188" s="145"/>
      <c r="F2188" s="144" t="str">
        <f>ЗАПОЛНИТЬ!$B$22</f>
        <v>15</v>
      </c>
      <c r="G2188" s="144" t="str">
        <f>ЗАПОЛНИТЬ!$B$20</f>
        <v>040222</v>
      </c>
      <c r="H2188" s="143" t="str">
        <f>IF(ЗАПОЛНИТЬ!$F$7=1,ЗАПОЛНИТЬ!$H$9,ЗАПОЛНИТЬ!$H$10)</f>
        <v>73</v>
      </c>
      <c r="I2188" s="146" t="e">
        <f>IF(ЗАПОЛНИТЬ!$F$7=1,#REF!,#REF!)</f>
        <v>#REF!</v>
      </c>
      <c r="J2188" s="145" t="str">
        <f>IF(ЗАПОЛНИТЬ!$F$7=1,CONCATENATE(ЗАПОЛНИТЬ!$F$18,ЗАПОЛНИТЬ!$D$18),ЗАПОЛНИТЬ!$E$18)</f>
        <v>01.07.2016</v>
      </c>
      <c r="K2188" s="143" t="e">
        <f>#REF!</f>
        <v>#REF!</v>
      </c>
      <c r="L2188" s="143" t="e">
        <f>IF(ЗАПОЛНИТЬ!$F$7=1,#REF!/1000,#REF!)</f>
        <v>#REF!</v>
      </c>
      <c r="M2188" s="143" t="e">
        <f>IF(ЗАПОЛНИТЬ!$F$7=1,#REF!/1000,#REF!)</f>
        <v>#REF!</v>
      </c>
      <c r="N2188" s="143" t="e">
        <f>IF(ЗАПОЛНИТЬ!$F$7=1,#REF!/1000,#REF!)</f>
        <v>#REF!</v>
      </c>
      <c r="O2188" s="143" t="e">
        <f>IF(ЗАПОЛНИТЬ!$F$7=1,#REF!/1000,#REF!)</f>
        <v>#REF!</v>
      </c>
      <c r="P2188" s="143" t="e">
        <f>IF(ЗАПОЛНИТЬ!$F$7=1,#REF!/1000,#REF!)</f>
        <v>#REF!</v>
      </c>
      <c r="Q2188" s="143" t="e">
        <f>IF(ЗАПОЛНИТЬ!$F$7=1,#REF!/1000,#REF!)</f>
        <v>#REF!</v>
      </c>
      <c r="R2188" s="143" t="e">
        <f>IF(ЗАПОЛНИТЬ!$F$7=1,#REF!/1000,#REF!)</f>
        <v>#REF!</v>
      </c>
      <c r="S2188" s="143" t="e">
        <f>IF(ЗАПОЛНИТЬ!$F$7=1,#REF!/1000,#REF!)</f>
        <v>#REF!</v>
      </c>
      <c r="T2188" s="143" t="e">
        <f>IF(ЗАПОЛНИТЬ!$F$7=1,#REF!/1000,#REF!)</f>
        <v>#REF!</v>
      </c>
      <c r="U2188" s="143" t="e">
        <f>IF(ЗАПОЛНИТЬ!$F$7=1,#REF!/1000,#REF!)</f>
        <v>#REF!</v>
      </c>
      <c r="V2188" s="145" t="e">
        <f t="shared" si="147"/>
        <v>#REF!</v>
      </c>
      <c r="W2188" s="145" t="e">
        <f t="shared" si="150"/>
        <v>#REF!</v>
      </c>
    </row>
    <row r="2189" spans="1:23">
      <c r="A2189" s="144" t="str">
        <f>ЗАПОЛНИТЬ!$B$23</f>
        <v>4</v>
      </c>
      <c r="B2189" s="144" t="str">
        <f>ЗАПОЛНИТЬ!$B$13</f>
        <v>24188344</v>
      </c>
      <c r="C2189" s="144" t="str">
        <f>ЗАПОЛНИТЬ!$B$24</f>
        <v>298</v>
      </c>
      <c r="D2189" s="144" t="str">
        <f>ЗАПОЛНИТЬ!$B$21</f>
        <v>12</v>
      </c>
      <c r="E2189" s="145"/>
      <c r="F2189" s="144" t="str">
        <f>ЗАПОЛНИТЬ!$B$22</f>
        <v>15</v>
      </c>
      <c r="G2189" s="144" t="str">
        <f>ЗАПОЛНИТЬ!$B$20</f>
        <v>040222</v>
      </c>
      <c r="H2189" s="143" t="str">
        <f>IF(ЗАПОЛНИТЬ!$F$7=1,ЗАПОЛНИТЬ!$H$9,ЗАПОЛНИТЬ!$H$10)</f>
        <v>73</v>
      </c>
      <c r="I2189" s="146" t="e">
        <f>IF(ЗАПОЛНИТЬ!$F$7=1,#REF!,#REF!)</f>
        <v>#REF!</v>
      </c>
      <c r="J2189" s="145" t="str">
        <f>IF(ЗАПОЛНИТЬ!$F$7=1,CONCATENATE(ЗАПОЛНИТЬ!$F$18,ЗАПОЛНИТЬ!$D$18),ЗАПОЛНИТЬ!$E$18)</f>
        <v>01.07.2016</v>
      </c>
      <c r="K2189" s="143" t="e">
        <f>#REF!</f>
        <v>#REF!</v>
      </c>
      <c r="L2189" s="143" t="e">
        <f>IF(ЗАПОЛНИТЬ!$F$7=1,#REF!/1000,#REF!)</f>
        <v>#REF!</v>
      </c>
      <c r="M2189" s="143" t="e">
        <f>IF(ЗАПОЛНИТЬ!$F$7=1,#REF!/1000,#REF!)</f>
        <v>#REF!</v>
      </c>
      <c r="N2189" s="143" t="e">
        <f>IF(ЗАПОЛНИТЬ!$F$7=1,#REF!/1000,#REF!)</f>
        <v>#REF!</v>
      </c>
      <c r="O2189" s="143" t="e">
        <f>IF(ЗАПОЛНИТЬ!$F$7=1,#REF!/1000,#REF!)</f>
        <v>#REF!</v>
      </c>
      <c r="P2189" s="143" t="e">
        <f>IF(ЗАПОЛНИТЬ!$F$7=1,#REF!/1000,#REF!)</f>
        <v>#REF!</v>
      </c>
      <c r="Q2189" s="143" t="e">
        <f>IF(ЗАПОЛНИТЬ!$F$7=1,#REF!/1000,#REF!)</f>
        <v>#REF!</v>
      </c>
      <c r="R2189" s="143" t="e">
        <f>IF(ЗАПОЛНИТЬ!$F$7=1,#REF!/1000,#REF!)</f>
        <v>#REF!</v>
      </c>
      <c r="S2189" s="143" t="e">
        <f>IF(ЗАПОЛНИТЬ!$F$7=1,#REF!/1000,#REF!)</f>
        <v>#REF!</v>
      </c>
      <c r="T2189" s="143" t="e">
        <f>IF(ЗАПОЛНИТЬ!$F$7=1,#REF!/1000,#REF!)</f>
        <v>#REF!</v>
      </c>
      <c r="U2189" s="143" t="e">
        <f>IF(ЗАПОЛНИТЬ!$F$7=1,#REF!/1000,#REF!)</f>
        <v>#REF!</v>
      </c>
      <c r="V2189" s="145" t="e">
        <f t="shared" si="147"/>
        <v>#REF!</v>
      </c>
      <c r="W2189" s="145" t="e">
        <f t="shared" si="150"/>
        <v>#REF!</v>
      </c>
    </row>
    <row r="2190" spans="1:23">
      <c r="A2190" s="144" t="str">
        <f>ЗАПОЛНИТЬ!$B$23</f>
        <v>4</v>
      </c>
      <c r="B2190" s="144" t="str">
        <f>ЗАПОЛНИТЬ!$B$13</f>
        <v>24188344</v>
      </c>
      <c r="C2190" s="144" t="str">
        <f>ЗАПОЛНИТЬ!$B$24</f>
        <v>298</v>
      </c>
      <c r="D2190" s="144" t="str">
        <f>ЗАПОЛНИТЬ!$B$21</f>
        <v>12</v>
      </c>
      <c r="E2190" s="145"/>
      <c r="F2190" s="144" t="str">
        <f>ЗАПОЛНИТЬ!$B$22</f>
        <v>15</v>
      </c>
      <c r="G2190" s="144" t="str">
        <f>ЗАПОЛНИТЬ!$B$20</f>
        <v>040222</v>
      </c>
      <c r="H2190" s="143" t="str">
        <f>IF(ЗАПОЛНИТЬ!$F$7=1,ЗАПОЛНИТЬ!$H$9,ЗАПОЛНИТЬ!$H$10)</f>
        <v>73</v>
      </c>
      <c r="I2190" s="146" t="e">
        <f>IF(ЗАПОЛНИТЬ!$F$7=1,#REF!,#REF!)</f>
        <v>#REF!</v>
      </c>
      <c r="J2190" s="145" t="str">
        <f>IF(ЗАПОЛНИТЬ!$F$7=1,CONCATENATE(ЗАПОЛНИТЬ!$F$18,ЗАПОЛНИТЬ!$D$18),ЗАПОЛНИТЬ!$E$18)</f>
        <v>01.07.2016</v>
      </c>
      <c r="K2190" s="143" t="e">
        <f>#REF!</f>
        <v>#REF!</v>
      </c>
      <c r="L2190" s="143" t="e">
        <f>IF(ЗАПОЛНИТЬ!$F$7=1,#REF!/1000,#REF!)</f>
        <v>#REF!</v>
      </c>
      <c r="M2190" s="143" t="e">
        <f>IF(ЗАПОЛНИТЬ!$F$7=1,#REF!/1000,#REF!)</f>
        <v>#REF!</v>
      </c>
      <c r="N2190" s="143" t="e">
        <f>IF(ЗАПОЛНИТЬ!$F$7=1,#REF!/1000,#REF!)</f>
        <v>#REF!</v>
      </c>
      <c r="O2190" s="143" t="e">
        <f>IF(ЗАПОЛНИТЬ!$F$7=1,#REF!/1000,#REF!)</f>
        <v>#REF!</v>
      </c>
      <c r="P2190" s="143" t="e">
        <f>IF(ЗАПОЛНИТЬ!$F$7=1,#REF!/1000,#REF!)</f>
        <v>#REF!</v>
      </c>
      <c r="Q2190" s="143" t="e">
        <f>IF(ЗАПОЛНИТЬ!$F$7=1,#REF!/1000,#REF!)</f>
        <v>#REF!</v>
      </c>
      <c r="R2190" s="143" t="e">
        <f>IF(ЗАПОЛНИТЬ!$F$7=1,#REF!/1000,#REF!)</f>
        <v>#REF!</v>
      </c>
      <c r="S2190" s="143" t="e">
        <f>IF(ЗАПОЛНИТЬ!$F$7=1,#REF!/1000,#REF!)</f>
        <v>#REF!</v>
      </c>
      <c r="T2190" s="143" t="e">
        <f>IF(ЗАПОЛНИТЬ!$F$7=1,#REF!/1000,#REF!)</f>
        <v>#REF!</v>
      </c>
      <c r="U2190" s="143" t="e">
        <f>IF(ЗАПОЛНИТЬ!$F$7=1,#REF!/1000,#REF!)</f>
        <v>#REF!</v>
      </c>
      <c r="V2190" s="145" t="e">
        <f>IF(SUM(L2190:U2190)&gt;0,1,0)</f>
        <v>#REF!</v>
      </c>
      <c r="W2190" s="145" t="e">
        <f t="shared" si="150"/>
        <v>#REF!</v>
      </c>
    </row>
    <row r="2191" spans="1:23">
      <c r="A2191" s="144" t="str">
        <f>ЗАПОЛНИТЬ!$B$23</f>
        <v>4</v>
      </c>
      <c r="B2191" s="144" t="str">
        <f>ЗАПОЛНИТЬ!$B$13</f>
        <v>24188344</v>
      </c>
      <c r="C2191" s="144" t="str">
        <f>ЗАПОЛНИТЬ!$B$24</f>
        <v>298</v>
      </c>
      <c r="D2191" s="144" t="str">
        <f>ЗАПОЛНИТЬ!$B$21</f>
        <v>12</v>
      </c>
      <c r="E2191" s="145"/>
      <c r="F2191" s="144" t="str">
        <f>ЗАПОЛНИТЬ!$B$22</f>
        <v>15</v>
      </c>
      <c r="G2191" s="144" t="str">
        <f>ЗАПОЛНИТЬ!$B$20</f>
        <v>040222</v>
      </c>
      <c r="H2191" s="143" t="str">
        <f>IF(ЗАПОЛНИТЬ!$F$7=1,ЗАПОЛНИТЬ!$H$9,ЗАПОЛНИТЬ!$H$10)</f>
        <v>73</v>
      </c>
      <c r="I2191" s="146" t="e">
        <f>IF(ЗАПОЛНИТЬ!$F$7=1,#REF!,#REF!)</f>
        <v>#REF!</v>
      </c>
      <c r="J2191" s="145" t="str">
        <f>IF(ЗАПОЛНИТЬ!$F$7=1,CONCATENATE(ЗАПОЛНИТЬ!$F$18,ЗАПОЛНИТЬ!$D$18),ЗАПОЛНИТЬ!$E$18)</f>
        <v>01.07.2016</v>
      </c>
      <c r="K2191" s="143" t="e">
        <f>#REF!</f>
        <v>#REF!</v>
      </c>
      <c r="L2191" s="143" t="e">
        <f>IF(ЗАПОЛНИТЬ!$F$7=1,#REF!/1000,#REF!)</f>
        <v>#REF!</v>
      </c>
      <c r="M2191" s="143" t="e">
        <f>IF(ЗАПОЛНИТЬ!$F$7=1,#REF!/1000,#REF!)</f>
        <v>#REF!</v>
      </c>
      <c r="N2191" s="143" t="e">
        <f>IF(ЗАПОЛНИТЬ!$F$7=1,#REF!/1000,#REF!)</f>
        <v>#REF!</v>
      </c>
      <c r="O2191" s="143" t="e">
        <f>IF(ЗАПОЛНИТЬ!$F$7=1,#REF!/1000,#REF!)</f>
        <v>#REF!</v>
      </c>
      <c r="P2191" s="143" t="e">
        <f>IF(ЗАПОЛНИТЬ!$F$7=1,#REF!/1000,#REF!)</f>
        <v>#REF!</v>
      </c>
      <c r="Q2191" s="143" t="e">
        <f>IF(ЗАПОЛНИТЬ!$F$7=1,#REF!/1000,#REF!)</f>
        <v>#REF!</v>
      </c>
      <c r="R2191" s="143" t="e">
        <f>IF(ЗАПОЛНИТЬ!$F$7=1,#REF!/1000,#REF!)</f>
        <v>#REF!</v>
      </c>
      <c r="S2191" s="143" t="e">
        <f>IF(ЗАПОЛНИТЬ!$F$7=1,#REF!/1000,#REF!)</f>
        <v>#REF!</v>
      </c>
      <c r="T2191" s="143" t="e">
        <f>IF(ЗАПОЛНИТЬ!$F$7=1,#REF!/1000,#REF!)</f>
        <v>#REF!</v>
      </c>
      <c r="U2191" s="143" t="e">
        <f>IF(ЗАПОЛНИТЬ!$F$7=1,#REF!/1000,#REF!)</f>
        <v>#REF!</v>
      </c>
      <c r="V2191" s="145" t="e">
        <f t="shared" si="147"/>
        <v>#REF!</v>
      </c>
      <c r="W2191" s="145">
        <v>0</v>
      </c>
    </row>
    <row r="2192" spans="1:23">
      <c r="A2192" s="144" t="str">
        <f>ЗАПОЛНИТЬ!$B$23</f>
        <v>4</v>
      </c>
      <c r="B2192" s="144" t="str">
        <f>ЗАПОЛНИТЬ!$B$13</f>
        <v>24188344</v>
      </c>
      <c r="C2192" s="144" t="str">
        <f>ЗАПОЛНИТЬ!$B$24</f>
        <v>298</v>
      </c>
      <c r="D2192" s="144" t="str">
        <f>ЗАПОЛНИТЬ!$B$21</f>
        <v>12</v>
      </c>
      <c r="E2192" s="145"/>
      <c r="F2192" s="144" t="str">
        <f>ЗАПОЛНИТЬ!$B$22</f>
        <v>15</v>
      </c>
      <c r="G2192" s="144" t="str">
        <f>ЗАПОЛНИТЬ!$B$20</f>
        <v>040222</v>
      </c>
      <c r="H2192" s="143" t="str">
        <f>IF(ЗАПОЛНИТЬ!$F$7=1,ЗАПОЛНИТЬ!$H$9,ЗАПОЛНИТЬ!$H$10)</f>
        <v>73</v>
      </c>
      <c r="I2192" s="146" t="e">
        <f>IF(ЗАПОЛНИТЬ!$F$7=1,#REF!,#REF!)</f>
        <v>#REF!</v>
      </c>
      <c r="J2192" s="145" t="str">
        <f>IF(ЗАПОЛНИТЬ!$F$7=1,CONCATENATE(ЗАПОЛНИТЬ!$F$18,ЗАПОЛНИТЬ!$D$18),ЗАПОЛНИТЬ!$E$18)</f>
        <v>01.07.2016</v>
      </c>
      <c r="K2192" s="143" t="e">
        <f>#REF!</f>
        <v>#REF!</v>
      </c>
      <c r="L2192" s="143" t="e">
        <f>IF(ЗАПОЛНИТЬ!$F$7=1,#REF!/1000,#REF!)</f>
        <v>#REF!</v>
      </c>
      <c r="M2192" s="143" t="e">
        <f>IF(ЗАПОЛНИТЬ!$F$7=1,#REF!/1000,#REF!)</f>
        <v>#REF!</v>
      </c>
      <c r="N2192" s="143" t="e">
        <f>IF(ЗАПОЛНИТЬ!$F$7=1,#REF!/1000,#REF!)</f>
        <v>#REF!</v>
      </c>
      <c r="O2192" s="143" t="e">
        <f>IF(ЗАПОЛНИТЬ!$F$7=1,#REF!/1000,#REF!)</f>
        <v>#REF!</v>
      </c>
      <c r="P2192" s="143" t="e">
        <f>IF(ЗАПОЛНИТЬ!$F$7=1,#REF!/1000,#REF!)</f>
        <v>#REF!</v>
      </c>
      <c r="Q2192" s="143" t="e">
        <f>IF(ЗАПОЛНИТЬ!$F$7=1,#REF!/1000,#REF!)</f>
        <v>#REF!</v>
      </c>
      <c r="R2192" s="143" t="e">
        <f>IF(ЗАПОЛНИТЬ!$F$7=1,#REF!/1000,#REF!)</f>
        <v>#REF!</v>
      </c>
      <c r="S2192" s="143" t="e">
        <f>IF(ЗАПОЛНИТЬ!$F$7=1,#REF!/1000,#REF!)</f>
        <v>#REF!</v>
      </c>
      <c r="T2192" s="143" t="e">
        <f>IF(ЗАПОЛНИТЬ!$F$7=1,#REF!/1000,#REF!)</f>
        <v>#REF!</v>
      </c>
      <c r="U2192" s="143" t="e">
        <f>IF(ЗАПОЛНИТЬ!$F$7=1,#REF!/1000,#REF!)</f>
        <v>#REF!</v>
      </c>
      <c r="V2192" s="145" t="e">
        <f t="shared" si="147"/>
        <v>#REF!</v>
      </c>
      <c r="W2192" s="145" t="e">
        <f>IF(SUM(L2192:U2192)&gt;0,1,0)</f>
        <v>#REF!</v>
      </c>
    </row>
    <row r="2193" spans="1:23">
      <c r="A2193" s="144" t="str">
        <f>ЗАПОЛНИТЬ!$B$23</f>
        <v>4</v>
      </c>
      <c r="B2193" s="144" t="str">
        <f>ЗАПОЛНИТЬ!$B$13</f>
        <v>24188344</v>
      </c>
      <c r="C2193" s="144" t="str">
        <f>ЗАПОЛНИТЬ!$B$24</f>
        <v>298</v>
      </c>
      <c r="D2193" s="144" t="str">
        <f>ЗАПОЛНИТЬ!$B$21</f>
        <v>12</v>
      </c>
      <c r="E2193" s="145"/>
      <c r="F2193" s="144" t="str">
        <f>ЗАПОЛНИТЬ!$B$22</f>
        <v>15</v>
      </c>
      <c r="G2193" s="144" t="str">
        <f>ЗАПОЛНИТЬ!$B$20</f>
        <v>040222</v>
      </c>
      <c r="H2193" s="143" t="str">
        <f>IF(ЗАПОЛНИТЬ!$F$7=1,ЗАПОЛНИТЬ!$H$9,ЗАПОЛНИТЬ!$H$10)</f>
        <v>73</v>
      </c>
      <c r="I2193" s="146" t="e">
        <f>IF(ЗАПОЛНИТЬ!$F$7=1,#REF!,#REF!)</f>
        <v>#REF!</v>
      </c>
      <c r="J2193" s="145" t="str">
        <f>IF(ЗАПОЛНИТЬ!$F$7=1,CONCATENATE(ЗАПОЛНИТЬ!$F$18,ЗАПОЛНИТЬ!$D$18),ЗАПОЛНИТЬ!$E$18)</f>
        <v>01.07.2016</v>
      </c>
      <c r="K2193" s="143" t="e">
        <f>#REF!</f>
        <v>#REF!</v>
      </c>
      <c r="L2193" s="143" t="e">
        <f>IF(ЗАПОЛНИТЬ!$F$7=1,#REF!/1000,#REF!)</f>
        <v>#REF!</v>
      </c>
      <c r="M2193" s="143" t="e">
        <f>IF(ЗАПОЛНИТЬ!$F$7=1,#REF!/1000,#REF!)</f>
        <v>#REF!</v>
      </c>
      <c r="N2193" s="143" t="e">
        <f>IF(ЗАПОЛНИТЬ!$F$7=1,#REF!/1000,#REF!)</f>
        <v>#REF!</v>
      </c>
      <c r="O2193" s="143" t="e">
        <f>IF(ЗАПОЛНИТЬ!$F$7=1,#REF!/1000,#REF!)</f>
        <v>#REF!</v>
      </c>
      <c r="P2193" s="143" t="e">
        <f>IF(ЗАПОЛНИТЬ!$F$7=1,#REF!/1000,#REF!)</f>
        <v>#REF!</v>
      </c>
      <c r="Q2193" s="143" t="e">
        <f>IF(ЗАПОЛНИТЬ!$F$7=1,#REF!/1000,#REF!)</f>
        <v>#REF!</v>
      </c>
      <c r="R2193" s="143" t="e">
        <f>IF(ЗАПОЛНИТЬ!$F$7=1,#REF!/1000,#REF!)</f>
        <v>#REF!</v>
      </c>
      <c r="S2193" s="143" t="e">
        <f>IF(ЗАПОЛНИТЬ!$F$7=1,#REF!/1000,#REF!)</f>
        <v>#REF!</v>
      </c>
      <c r="T2193" s="143" t="e">
        <f>IF(ЗАПОЛНИТЬ!$F$7=1,#REF!/1000,#REF!)</f>
        <v>#REF!</v>
      </c>
      <c r="U2193" s="143" t="e">
        <f>IF(ЗАПОЛНИТЬ!$F$7=1,#REF!/1000,#REF!)</f>
        <v>#REF!</v>
      </c>
      <c r="V2193" s="145" t="e">
        <f t="shared" si="147"/>
        <v>#REF!</v>
      </c>
      <c r="W2193" s="145" t="e">
        <f>IF(SUM(L2193:U2193)&gt;0,1,0)</f>
        <v>#REF!</v>
      </c>
    </row>
    <row r="2194" spans="1:23">
      <c r="A2194" s="144" t="str">
        <f>ЗАПОЛНИТЬ!$B$23</f>
        <v>4</v>
      </c>
      <c r="B2194" s="144" t="str">
        <f>ЗАПОЛНИТЬ!$B$13</f>
        <v>24188344</v>
      </c>
      <c r="C2194" s="144" t="str">
        <f>ЗАПОЛНИТЬ!$B$24</f>
        <v>298</v>
      </c>
      <c r="D2194" s="144" t="str">
        <f>ЗАПОЛНИТЬ!$B$21</f>
        <v>12</v>
      </c>
      <c r="E2194" s="145"/>
      <c r="F2194" s="144" t="str">
        <f>ЗАПОЛНИТЬ!$B$22</f>
        <v>15</v>
      </c>
      <c r="G2194" s="144" t="str">
        <f>ЗАПОЛНИТЬ!$B$20</f>
        <v>040222</v>
      </c>
      <c r="H2194" s="143" t="str">
        <f>IF(ЗАПОЛНИТЬ!$F$7=1,ЗАПОЛНИТЬ!$H$9,ЗАПОЛНИТЬ!$H$10)</f>
        <v>73</v>
      </c>
      <c r="I2194" s="146" t="e">
        <f>IF(ЗАПОЛНИТЬ!$F$7=1,#REF!,#REF!)</f>
        <v>#REF!</v>
      </c>
      <c r="J2194" s="145" t="str">
        <f>IF(ЗАПОЛНИТЬ!$F$7=1,CONCATENATE(ЗАПОЛНИТЬ!$F$18,ЗАПОЛНИТЬ!$D$18),ЗАПОЛНИТЬ!$E$18)</f>
        <v>01.07.2016</v>
      </c>
      <c r="K2194" s="143" t="e">
        <f>#REF!</f>
        <v>#REF!</v>
      </c>
      <c r="L2194" s="143" t="e">
        <f>IF(ЗАПОЛНИТЬ!$F$7=1,#REF!/1000,#REF!)</f>
        <v>#REF!</v>
      </c>
      <c r="M2194" s="143" t="e">
        <f>IF(ЗАПОЛНИТЬ!$F$7=1,#REF!/1000,#REF!)</f>
        <v>#REF!</v>
      </c>
      <c r="N2194" s="143" t="e">
        <f>IF(ЗАПОЛНИТЬ!$F$7=1,#REF!/1000,#REF!)</f>
        <v>#REF!</v>
      </c>
      <c r="O2194" s="143" t="e">
        <f>IF(ЗАПОЛНИТЬ!$F$7=1,#REF!/1000,#REF!)</f>
        <v>#REF!</v>
      </c>
      <c r="P2194" s="143" t="e">
        <f>IF(ЗАПОЛНИТЬ!$F$7=1,#REF!/1000,#REF!)</f>
        <v>#REF!</v>
      </c>
      <c r="Q2194" s="143" t="e">
        <f>IF(ЗАПОЛНИТЬ!$F$7=1,#REF!/1000,#REF!)</f>
        <v>#REF!</v>
      </c>
      <c r="R2194" s="143" t="e">
        <f>IF(ЗАПОЛНИТЬ!$F$7=1,#REF!/1000,#REF!)</f>
        <v>#REF!</v>
      </c>
      <c r="S2194" s="143" t="e">
        <f>IF(ЗАПОЛНИТЬ!$F$7=1,#REF!/1000,#REF!)</f>
        <v>#REF!</v>
      </c>
      <c r="T2194" s="143" t="e">
        <f>IF(ЗАПОЛНИТЬ!$F$7=1,#REF!/1000,#REF!)</f>
        <v>#REF!</v>
      </c>
      <c r="U2194" s="143" t="e">
        <f>IF(ЗАПОЛНИТЬ!$F$7=1,#REF!/1000,#REF!)</f>
        <v>#REF!</v>
      </c>
      <c r="V2194" s="145" t="e">
        <f t="shared" si="147"/>
        <v>#REF!</v>
      </c>
      <c r="W2194" s="145">
        <v>0</v>
      </c>
    </row>
    <row r="2195" spans="1:23">
      <c r="A2195" s="144" t="str">
        <f>ЗАПОЛНИТЬ!$B$23</f>
        <v>4</v>
      </c>
      <c r="B2195" s="144" t="str">
        <f>ЗАПОЛНИТЬ!$B$13</f>
        <v>24188344</v>
      </c>
      <c r="C2195" s="144" t="str">
        <f>ЗАПОЛНИТЬ!$B$24</f>
        <v>298</v>
      </c>
      <c r="D2195" s="144" t="str">
        <f>ЗАПОЛНИТЬ!$B$21</f>
        <v>12</v>
      </c>
      <c r="E2195" s="145"/>
      <c r="F2195" s="144" t="str">
        <f>ЗАПОЛНИТЬ!$B$22</f>
        <v>15</v>
      </c>
      <c r="G2195" s="144" t="str">
        <f>ЗАПОЛНИТЬ!$B$20</f>
        <v>040222</v>
      </c>
      <c r="H2195" s="143" t="str">
        <f>IF(ЗАПОЛНИТЬ!$F$7=1,ЗАПОЛНИТЬ!$H$9,ЗАПОЛНИТЬ!$H$10)</f>
        <v>73</v>
      </c>
      <c r="I2195" s="146" t="e">
        <f>IF(ЗАПОЛНИТЬ!$F$7=1,#REF!,#REF!)</f>
        <v>#REF!</v>
      </c>
      <c r="J2195" s="145" t="str">
        <f>IF(ЗАПОЛНИТЬ!$F$7=1,CONCATENATE(ЗАПОЛНИТЬ!$F$18,ЗАПОЛНИТЬ!$D$18),ЗАПОЛНИТЬ!$E$18)</f>
        <v>01.07.2016</v>
      </c>
      <c r="K2195" s="143" t="e">
        <f>#REF!</f>
        <v>#REF!</v>
      </c>
      <c r="L2195" s="143" t="e">
        <f>IF(ЗАПОЛНИТЬ!$F$7=1,#REF!/1000,#REF!)</f>
        <v>#REF!</v>
      </c>
      <c r="M2195" s="143" t="e">
        <f>IF(ЗАПОЛНИТЬ!$F$7=1,#REF!/1000,#REF!)</f>
        <v>#REF!</v>
      </c>
      <c r="N2195" s="143" t="e">
        <f>IF(ЗАПОЛНИТЬ!$F$7=1,#REF!/1000,#REF!)</f>
        <v>#REF!</v>
      </c>
      <c r="O2195" s="143" t="e">
        <f>IF(ЗАПОЛНИТЬ!$F$7=1,#REF!/1000,#REF!)</f>
        <v>#REF!</v>
      </c>
      <c r="P2195" s="143" t="e">
        <f>IF(ЗАПОЛНИТЬ!$F$7=1,#REF!/1000,#REF!)</f>
        <v>#REF!</v>
      </c>
      <c r="Q2195" s="143" t="e">
        <f>IF(ЗАПОЛНИТЬ!$F$7=1,#REF!/1000,#REF!)</f>
        <v>#REF!</v>
      </c>
      <c r="R2195" s="143" t="e">
        <f>IF(ЗАПОЛНИТЬ!$F$7=1,#REF!/1000,#REF!)</f>
        <v>#REF!</v>
      </c>
      <c r="S2195" s="143" t="e">
        <f>IF(ЗАПОЛНИТЬ!$F$7=1,#REF!/1000,#REF!)</f>
        <v>#REF!</v>
      </c>
      <c r="T2195" s="143" t="e">
        <f>IF(ЗАПОЛНИТЬ!$F$7=1,#REF!/1000,#REF!)</f>
        <v>#REF!</v>
      </c>
      <c r="U2195" s="143" t="e">
        <f>IF(ЗАПОЛНИТЬ!$F$7=1,#REF!/1000,#REF!)</f>
        <v>#REF!</v>
      </c>
      <c r="V2195" s="145" t="e">
        <f t="shared" si="147"/>
        <v>#REF!</v>
      </c>
      <c r="W2195" s="145" t="e">
        <f>IF(SUM(L2195:U2195)&gt;0,1,0)</f>
        <v>#REF!</v>
      </c>
    </row>
    <row r="2196" spans="1:23">
      <c r="A2196" s="144" t="str">
        <f>ЗАПОЛНИТЬ!$B$23</f>
        <v>4</v>
      </c>
      <c r="B2196" s="144" t="str">
        <f>ЗАПОЛНИТЬ!$B$13</f>
        <v>24188344</v>
      </c>
      <c r="C2196" s="144" t="str">
        <f>ЗАПОЛНИТЬ!$B$24</f>
        <v>298</v>
      </c>
      <c r="D2196" s="144" t="str">
        <f>ЗАПОЛНИТЬ!$B$21</f>
        <v>12</v>
      </c>
      <c r="E2196" s="145"/>
      <c r="F2196" s="144" t="str">
        <f>ЗАПОЛНИТЬ!$B$22</f>
        <v>15</v>
      </c>
      <c r="G2196" s="144" t="str">
        <f>ЗАПОЛНИТЬ!$B$20</f>
        <v>040222</v>
      </c>
      <c r="H2196" s="143" t="str">
        <f>IF(ЗАПОЛНИТЬ!$F$7=1,ЗАПОЛНИТЬ!$H$9,ЗАПОЛНИТЬ!$H$10)</f>
        <v>73</v>
      </c>
      <c r="I2196" s="146" t="e">
        <f>IF(ЗАПОЛНИТЬ!$F$7=1,#REF!,#REF!)</f>
        <v>#REF!</v>
      </c>
      <c r="J2196" s="145" t="str">
        <f>IF(ЗАПОЛНИТЬ!$F$7=1,CONCATENATE(ЗАПОЛНИТЬ!$F$18,ЗАПОЛНИТЬ!$D$18),ЗАПОЛНИТЬ!$E$18)</f>
        <v>01.07.2016</v>
      </c>
      <c r="K2196" s="143" t="e">
        <f>#REF!</f>
        <v>#REF!</v>
      </c>
      <c r="L2196" s="143" t="e">
        <f>IF(ЗАПОЛНИТЬ!$F$7=1,#REF!/1000,#REF!)</f>
        <v>#REF!</v>
      </c>
      <c r="M2196" s="143" t="e">
        <f>IF(ЗАПОЛНИТЬ!$F$7=1,#REF!/1000,#REF!)</f>
        <v>#REF!</v>
      </c>
      <c r="N2196" s="143" t="e">
        <f>IF(ЗАПОЛНИТЬ!$F$7=1,#REF!/1000,#REF!)</f>
        <v>#REF!</v>
      </c>
      <c r="O2196" s="143" t="e">
        <f>IF(ЗАПОЛНИТЬ!$F$7=1,#REF!/1000,#REF!)</f>
        <v>#REF!</v>
      </c>
      <c r="P2196" s="143" t="e">
        <f>IF(ЗАПОЛНИТЬ!$F$7=1,#REF!/1000,#REF!)</f>
        <v>#REF!</v>
      </c>
      <c r="Q2196" s="143" t="e">
        <f>IF(ЗАПОЛНИТЬ!$F$7=1,#REF!/1000,#REF!)</f>
        <v>#REF!</v>
      </c>
      <c r="R2196" s="143" t="e">
        <f>IF(ЗАПОЛНИТЬ!$F$7=1,#REF!/1000,#REF!)</f>
        <v>#REF!</v>
      </c>
      <c r="S2196" s="143" t="e">
        <f>IF(ЗАПОЛНИТЬ!$F$7=1,#REF!/1000,#REF!)</f>
        <v>#REF!</v>
      </c>
      <c r="T2196" s="143" t="e">
        <f>IF(ЗАПОЛНИТЬ!$F$7=1,#REF!/1000,#REF!)</f>
        <v>#REF!</v>
      </c>
      <c r="U2196" s="143" t="e">
        <f>IF(ЗАПОЛНИТЬ!$F$7=1,#REF!/1000,#REF!)</f>
        <v>#REF!</v>
      </c>
      <c r="V2196" s="145" t="e">
        <f t="shared" si="147"/>
        <v>#REF!</v>
      </c>
      <c r="W2196" s="145" t="e">
        <f>IF(SUM(L2196:U2196)&gt;0,1,0)</f>
        <v>#REF!</v>
      </c>
    </row>
    <row r="2197" spans="1:23">
      <c r="A2197" s="144" t="str">
        <f>ЗАПОЛНИТЬ!$B$23</f>
        <v>4</v>
      </c>
      <c r="B2197" s="144" t="str">
        <f>ЗАПОЛНИТЬ!$B$13</f>
        <v>24188344</v>
      </c>
      <c r="C2197" s="144" t="str">
        <f>ЗАПОЛНИТЬ!$B$24</f>
        <v>298</v>
      </c>
      <c r="D2197" s="144" t="str">
        <f>ЗАПОЛНИТЬ!$B$21</f>
        <v>12</v>
      </c>
      <c r="E2197" s="145"/>
      <c r="F2197" s="144" t="str">
        <f>ЗАПОЛНИТЬ!$B$22</f>
        <v>15</v>
      </c>
      <c r="G2197" s="144" t="str">
        <f>ЗАПОЛНИТЬ!$B$20</f>
        <v>040222</v>
      </c>
      <c r="H2197" s="143" t="str">
        <f>IF(ЗАПОЛНИТЬ!$F$7=1,ЗАПОЛНИТЬ!$H$9,ЗАПОЛНИТЬ!$H$10)</f>
        <v>73</v>
      </c>
      <c r="I2197" s="146" t="e">
        <f>IF(ЗАПОЛНИТЬ!$F$7=1,#REF!,#REF!)</f>
        <v>#REF!</v>
      </c>
      <c r="J2197" s="145" t="str">
        <f>IF(ЗАПОЛНИТЬ!$F$7=1,CONCATENATE(ЗАПОЛНИТЬ!$F$18,ЗАПОЛНИТЬ!$D$18),ЗАПОЛНИТЬ!$E$18)</f>
        <v>01.07.2016</v>
      </c>
      <c r="K2197" s="143" t="e">
        <f>#REF!</f>
        <v>#REF!</v>
      </c>
      <c r="L2197" s="143" t="e">
        <f>IF(ЗАПОЛНИТЬ!$F$7=1,#REF!/1000,#REF!)</f>
        <v>#REF!</v>
      </c>
      <c r="M2197" s="143" t="e">
        <f>IF(ЗАПОЛНИТЬ!$F$7=1,#REF!/1000,#REF!)</f>
        <v>#REF!</v>
      </c>
      <c r="N2197" s="143" t="e">
        <f>IF(ЗАПОЛНИТЬ!$F$7=1,#REF!/1000,#REF!)</f>
        <v>#REF!</v>
      </c>
      <c r="O2197" s="143" t="e">
        <f>IF(ЗАПОЛНИТЬ!$F$7=1,#REF!/1000,#REF!)</f>
        <v>#REF!</v>
      </c>
      <c r="P2197" s="143" t="e">
        <f>IF(ЗАПОЛНИТЬ!$F$7=1,#REF!/1000,#REF!)</f>
        <v>#REF!</v>
      </c>
      <c r="Q2197" s="143" t="e">
        <f>IF(ЗАПОЛНИТЬ!$F$7=1,#REF!/1000,#REF!)</f>
        <v>#REF!</v>
      </c>
      <c r="R2197" s="143" t="e">
        <f>IF(ЗАПОЛНИТЬ!$F$7=1,#REF!/1000,#REF!)</f>
        <v>#REF!</v>
      </c>
      <c r="S2197" s="143" t="e">
        <f>IF(ЗАПОЛНИТЬ!$F$7=1,#REF!/1000,#REF!)</f>
        <v>#REF!</v>
      </c>
      <c r="T2197" s="143" t="e">
        <f>IF(ЗАПОЛНИТЬ!$F$7=1,#REF!/1000,#REF!)</f>
        <v>#REF!</v>
      </c>
      <c r="U2197" s="143" t="e">
        <f>IF(ЗАПОЛНИТЬ!$F$7=1,#REF!/1000,#REF!)</f>
        <v>#REF!</v>
      </c>
      <c r="V2197" s="145" t="e">
        <f t="shared" si="147"/>
        <v>#REF!</v>
      </c>
      <c r="W2197" s="145">
        <v>0</v>
      </c>
    </row>
    <row r="2198" spans="1:23">
      <c r="A2198" s="144" t="str">
        <f>ЗАПОЛНИТЬ!$B$23</f>
        <v>4</v>
      </c>
      <c r="B2198" s="144" t="str">
        <f>ЗАПОЛНИТЬ!$B$13</f>
        <v>24188344</v>
      </c>
      <c r="C2198" s="144" t="str">
        <f>ЗАПОЛНИТЬ!$B$24</f>
        <v>298</v>
      </c>
      <c r="D2198" s="144" t="str">
        <f>ЗАПОЛНИТЬ!$B$21</f>
        <v>12</v>
      </c>
      <c r="E2198" s="145"/>
      <c r="F2198" s="144" t="str">
        <f>ЗАПОЛНИТЬ!$B$22</f>
        <v>15</v>
      </c>
      <c r="G2198" s="144" t="str">
        <f>ЗАПОЛНИТЬ!$B$20</f>
        <v>040222</v>
      </c>
      <c r="H2198" s="143" t="str">
        <f>IF(ЗАПОЛНИТЬ!$F$7=1,ЗАПОЛНИТЬ!$H$9,ЗАПОЛНИТЬ!$H$10)</f>
        <v>73</v>
      </c>
      <c r="I2198" s="146" t="e">
        <f>IF(ЗАПОЛНИТЬ!$F$7=1,#REF!,#REF!)</f>
        <v>#REF!</v>
      </c>
      <c r="J2198" s="145" t="str">
        <f>IF(ЗАПОЛНИТЬ!$F$7=1,CONCATENATE(ЗАПОЛНИТЬ!$F$18,ЗАПОЛНИТЬ!$D$18),ЗАПОЛНИТЬ!$E$18)</f>
        <v>01.07.2016</v>
      </c>
      <c r="K2198" s="143" t="e">
        <f>#REF!</f>
        <v>#REF!</v>
      </c>
      <c r="L2198" s="143" t="e">
        <f>IF(ЗАПОЛНИТЬ!$F$7=1,#REF!/1000,#REF!)</f>
        <v>#REF!</v>
      </c>
      <c r="M2198" s="143" t="e">
        <f>IF(ЗАПОЛНИТЬ!$F$7=1,#REF!/1000,#REF!)</f>
        <v>#REF!</v>
      </c>
      <c r="N2198" s="143" t="e">
        <f>IF(ЗАПОЛНИТЬ!$F$7=1,#REF!/1000,#REF!)</f>
        <v>#REF!</v>
      </c>
      <c r="O2198" s="143" t="e">
        <f>IF(ЗАПОЛНИТЬ!$F$7=1,#REF!/1000,#REF!)</f>
        <v>#REF!</v>
      </c>
      <c r="P2198" s="143" t="e">
        <f>IF(ЗАПОЛНИТЬ!$F$7=1,#REF!/1000,#REF!)</f>
        <v>#REF!</v>
      </c>
      <c r="Q2198" s="143" t="e">
        <f>IF(ЗАПОЛНИТЬ!$F$7=1,#REF!/1000,#REF!)</f>
        <v>#REF!</v>
      </c>
      <c r="R2198" s="143" t="e">
        <f>IF(ЗАПОЛНИТЬ!$F$7=1,#REF!/1000,#REF!)</f>
        <v>#REF!</v>
      </c>
      <c r="S2198" s="143" t="e">
        <f>IF(ЗАПОЛНИТЬ!$F$7=1,#REF!/1000,#REF!)</f>
        <v>#REF!</v>
      </c>
      <c r="T2198" s="143" t="e">
        <f>IF(ЗАПОЛНИТЬ!$F$7=1,#REF!/1000,#REF!)</f>
        <v>#REF!</v>
      </c>
      <c r="U2198" s="143" t="e">
        <f>IF(ЗАПОЛНИТЬ!$F$7=1,#REF!/1000,#REF!)</f>
        <v>#REF!</v>
      </c>
      <c r="V2198" s="145" t="e">
        <f t="shared" si="147"/>
        <v>#REF!</v>
      </c>
      <c r="W2198" s="145" t="e">
        <f>IF(SUM(L2198:U2198)&gt;0,1,0)</f>
        <v>#REF!</v>
      </c>
    </row>
    <row r="2199" spans="1:23">
      <c r="A2199" s="144" t="str">
        <f>ЗАПОЛНИТЬ!$B$23</f>
        <v>4</v>
      </c>
      <c r="B2199" s="144" t="str">
        <f>ЗАПОЛНИТЬ!$B$13</f>
        <v>24188344</v>
      </c>
      <c r="C2199" s="144" t="str">
        <f>ЗАПОЛНИТЬ!$B$24</f>
        <v>298</v>
      </c>
      <c r="D2199" s="144" t="str">
        <f>ЗАПОЛНИТЬ!$B$21</f>
        <v>12</v>
      </c>
      <c r="E2199" s="145"/>
      <c r="F2199" s="144" t="str">
        <f>ЗАПОЛНИТЬ!$B$22</f>
        <v>15</v>
      </c>
      <c r="G2199" s="144" t="str">
        <f>ЗАПОЛНИТЬ!$B$20</f>
        <v>040222</v>
      </c>
      <c r="H2199" s="143" t="str">
        <f>IF(ЗАПОЛНИТЬ!$F$7=1,ЗАПОЛНИТЬ!$H$9,ЗАПОЛНИТЬ!$H$10)</f>
        <v>73</v>
      </c>
      <c r="I2199" s="146" t="e">
        <f>IF(ЗАПОЛНИТЬ!$F$7=1,#REF!,#REF!)</f>
        <v>#REF!</v>
      </c>
      <c r="J2199" s="145" t="str">
        <f>IF(ЗАПОЛНИТЬ!$F$7=1,CONCATENATE(ЗАПОЛНИТЬ!$F$18,ЗАПОЛНИТЬ!$D$18),ЗАПОЛНИТЬ!$E$18)</f>
        <v>01.07.2016</v>
      </c>
      <c r="K2199" s="143" t="e">
        <f>#REF!</f>
        <v>#REF!</v>
      </c>
      <c r="L2199" s="143" t="e">
        <f>IF(ЗАПОЛНИТЬ!$F$7=1,#REF!/1000,#REF!)</f>
        <v>#REF!</v>
      </c>
      <c r="M2199" s="143" t="e">
        <f>IF(ЗАПОЛНИТЬ!$F$7=1,#REF!/1000,#REF!)</f>
        <v>#REF!</v>
      </c>
      <c r="N2199" s="143" t="e">
        <f>IF(ЗАПОЛНИТЬ!$F$7=1,#REF!/1000,#REF!)</f>
        <v>#REF!</v>
      </c>
      <c r="O2199" s="143" t="e">
        <f>IF(ЗАПОЛНИТЬ!$F$7=1,#REF!/1000,#REF!)</f>
        <v>#REF!</v>
      </c>
      <c r="P2199" s="143" t="e">
        <f>IF(ЗАПОЛНИТЬ!$F$7=1,#REF!/1000,#REF!)</f>
        <v>#REF!</v>
      </c>
      <c r="Q2199" s="143" t="e">
        <f>IF(ЗАПОЛНИТЬ!$F$7=1,#REF!/1000,#REF!)</f>
        <v>#REF!</v>
      </c>
      <c r="R2199" s="143" t="e">
        <f>IF(ЗАПОЛНИТЬ!$F$7=1,#REF!/1000,#REF!)</f>
        <v>#REF!</v>
      </c>
      <c r="S2199" s="143" t="e">
        <f>IF(ЗАПОЛНИТЬ!$F$7=1,#REF!/1000,#REF!)</f>
        <v>#REF!</v>
      </c>
      <c r="T2199" s="143" t="e">
        <f>IF(ЗАПОЛНИТЬ!$F$7=1,#REF!/1000,#REF!)</f>
        <v>#REF!</v>
      </c>
      <c r="U2199" s="143" t="e">
        <f>IF(ЗАПОЛНИТЬ!$F$7=1,#REF!/1000,#REF!)</f>
        <v>#REF!</v>
      </c>
      <c r="V2199" s="145" t="e">
        <f t="shared" si="147"/>
        <v>#REF!</v>
      </c>
      <c r="W2199" s="145" t="e">
        <f>IF(SUM(L2199:U2199)&gt;0,1,0)</f>
        <v>#REF!</v>
      </c>
    </row>
    <row r="2200" spans="1:23">
      <c r="A2200" s="144" t="str">
        <f>ЗАПОЛНИТЬ!$B$23</f>
        <v>4</v>
      </c>
      <c r="B2200" s="144" t="str">
        <f>ЗАПОЛНИТЬ!$B$13</f>
        <v>24188344</v>
      </c>
      <c r="C2200" s="144" t="str">
        <f>ЗАПОЛНИТЬ!$B$24</f>
        <v>298</v>
      </c>
      <c r="D2200" s="144" t="str">
        <f>ЗАПОЛНИТЬ!$B$21</f>
        <v>12</v>
      </c>
      <c r="E2200" s="145"/>
      <c r="F2200" s="144" t="str">
        <f>ЗАПОЛНИТЬ!$B$22</f>
        <v>15</v>
      </c>
      <c r="G2200" s="144" t="str">
        <f>ЗАПОЛНИТЬ!$B$20</f>
        <v>040222</v>
      </c>
      <c r="H2200" s="143" t="str">
        <f>IF(ЗАПОЛНИТЬ!$F$7=1,ЗАПОЛНИТЬ!$H$9,ЗАПОЛНИТЬ!$H$10)</f>
        <v>73</v>
      </c>
      <c r="I2200" s="146" t="e">
        <f>IF(ЗАПОЛНИТЬ!$F$7=1,#REF!,#REF!)</f>
        <v>#REF!</v>
      </c>
      <c r="J2200" s="145" t="str">
        <f>IF(ЗАПОЛНИТЬ!$F$7=1,CONCATENATE(ЗАПОЛНИТЬ!$F$18,ЗАПОЛНИТЬ!$D$18),ЗАПОЛНИТЬ!$E$18)</f>
        <v>01.07.2016</v>
      </c>
      <c r="K2200" s="143" t="e">
        <f>#REF!</f>
        <v>#REF!</v>
      </c>
      <c r="L2200" s="143" t="e">
        <f>IF(ЗАПОЛНИТЬ!$F$7=1,#REF!/1000,#REF!)</f>
        <v>#REF!</v>
      </c>
      <c r="M2200" s="143" t="e">
        <f>IF(ЗАПОЛНИТЬ!$F$7=1,#REF!/1000,#REF!)</f>
        <v>#REF!</v>
      </c>
      <c r="N2200" s="143" t="e">
        <f>IF(ЗАПОЛНИТЬ!$F$7=1,#REF!/1000,#REF!)</f>
        <v>#REF!</v>
      </c>
      <c r="O2200" s="143" t="e">
        <f>IF(ЗАПОЛНИТЬ!$F$7=1,#REF!/1000,#REF!)</f>
        <v>#REF!</v>
      </c>
      <c r="P2200" s="143" t="e">
        <f>IF(ЗАПОЛНИТЬ!$F$7=1,#REF!/1000,#REF!)</f>
        <v>#REF!</v>
      </c>
      <c r="Q2200" s="143" t="e">
        <f>IF(ЗАПОЛНИТЬ!$F$7=1,#REF!/1000,#REF!)</f>
        <v>#REF!</v>
      </c>
      <c r="R2200" s="143" t="e">
        <f>IF(ЗАПОЛНИТЬ!$F$7=1,#REF!/1000,#REF!)</f>
        <v>#REF!</v>
      </c>
      <c r="S2200" s="143" t="e">
        <f>IF(ЗАПОЛНИТЬ!$F$7=1,#REF!/1000,#REF!)</f>
        <v>#REF!</v>
      </c>
      <c r="T2200" s="143" t="e">
        <f>IF(ЗАПОЛНИТЬ!$F$7=1,#REF!/1000,#REF!)</f>
        <v>#REF!</v>
      </c>
      <c r="U2200" s="143" t="e">
        <f>IF(ЗАПОЛНИТЬ!$F$7=1,#REF!/1000,#REF!)</f>
        <v>#REF!</v>
      </c>
      <c r="V2200" s="145" t="e">
        <f t="shared" si="147"/>
        <v>#REF!</v>
      </c>
      <c r="W2200" s="145" t="e">
        <f>IF(SUM(L2200:U2200)&gt;0,1,0)</f>
        <v>#REF!</v>
      </c>
    </row>
    <row r="2201" spans="1:23">
      <c r="A2201" s="144" t="str">
        <f>ЗАПОЛНИТЬ!$B$23</f>
        <v>4</v>
      </c>
      <c r="B2201" s="144" t="str">
        <f>ЗАПОЛНИТЬ!$B$13</f>
        <v>24188344</v>
      </c>
      <c r="C2201" s="144" t="str">
        <f>ЗАПОЛНИТЬ!$B$24</f>
        <v>298</v>
      </c>
      <c r="D2201" s="144" t="str">
        <f>ЗАПОЛНИТЬ!$B$21</f>
        <v>12</v>
      </c>
      <c r="E2201" s="145"/>
      <c r="F2201" s="144" t="str">
        <f>ЗАПОЛНИТЬ!$B$22</f>
        <v>15</v>
      </c>
      <c r="G2201" s="144" t="str">
        <f>ЗАПОЛНИТЬ!$B$20</f>
        <v>040222</v>
      </c>
      <c r="H2201" s="143" t="str">
        <f>IF(ЗАПОЛНИТЬ!$F$7=1,ЗАПОЛНИТЬ!$H$9,ЗАПОЛНИТЬ!$H$10)</f>
        <v>73</v>
      </c>
      <c r="I2201" s="146" t="e">
        <f>IF(ЗАПОЛНИТЬ!$F$7=1,#REF!,#REF!)</f>
        <v>#REF!</v>
      </c>
      <c r="J2201" s="145" t="str">
        <f>IF(ЗАПОЛНИТЬ!$F$7=1,CONCATENATE(ЗАПОЛНИТЬ!$F$18,ЗАПОЛНИТЬ!$D$18),ЗАПОЛНИТЬ!$E$18)</f>
        <v>01.07.2016</v>
      </c>
      <c r="K2201" s="143" t="e">
        <f>#REF!</f>
        <v>#REF!</v>
      </c>
      <c r="L2201" s="143" t="e">
        <f>IF(ЗАПОЛНИТЬ!$F$7=1,#REF!/1000,#REF!)</f>
        <v>#REF!</v>
      </c>
      <c r="M2201" s="143" t="e">
        <f>IF(ЗАПОЛНИТЬ!$F$7=1,#REF!/1000,#REF!)</f>
        <v>#REF!</v>
      </c>
      <c r="N2201" s="143" t="e">
        <f>IF(ЗАПОЛНИТЬ!$F$7=1,#REF!/1000,#REF!)</f>
        <v>#REF!</v>
      </c>
      <c r="O2201" s="143" t="e">
        <f>IF(ЗАПОЛНИТЬ!$F$7=1,#REF!/1000,#REF!)</f>
        <v>#REF!</v>
      </c>
      <c r="P2201" s="143" t="e">
        <f>IF(ЗАПОЛНИТЬ!$F$7=1,#REF!/1000,#REF!)</f>
        <v>#REF!</v>
      </c>
      <c r="Q2201" s="143" t="e">
        <f>IF(ЗАПОЛНИТЬ!$F$7=1,#REF!/1000,#REF!)</f>
        <v>#REF!</v>
      </c>
      <c r="R2201" s="143" t="e">
        <f>IF(ЗАПОЛНИТЬ!$F$7=1,#REF!/1000,#REF!)</f>
        <v>#REF!</v>
      </c>
      <c r="S2201" s="143" t="e">
        <f>IF(ЗАПОЛНИТЬ!$F$7=1,#REF!/1000,#REF!)</f>
        <v>#REF!</v>
      </c>
      <c r="T2201" s="143" t="e">
        <f>IF(ЗАПОЛНИТЬ!$F$7=1,#REF!/1000,#REF!)</f>
        <v>#REF!</v>
      </c>
      <c r="U2201" s="143" t="e">
        <f>IF(ЗАПОЛНИТЬ!$F$7=1,#REF!/1000,#REF!)</f>
        <v>#REF!</v>
      </c>
      <c r="V2201" s="145" t="e">
        <f t="shared" si="147"/>
        <v>#REF!</v>
      </c>
      <c r="W2201" s="145">
        <v>0</v>
      </c>
    </row>
    <row r="2202" spans="1:23">
      <c r="A2202" s="144" t="str">
        <f>ЗАПОЛНИТЬ!$B$23</f>
        <v>4</v>
      </c>
      <c r="B2202" s="144" t="str">
        <f>ЗАПОЛНИТЬ!$B$13</f>
        <v>24188344</v>
      </c>
      <c r="C2202" s="144" t="str">
        <f>ЗАПОЛНИТЬ!$B$24</f>
        <v>298</v>
      </c>
      <c r="D2202" s="144" t="str">
        <f>ЗАПОЛНИТЬ!$B$21</f>
        <v>12</v>
      </c>
      <c r="E2202" s="145"/>
      <c r="F2202" s="144" t="str">
        <f>ЗАПОЛНИТЬ!$B$22</f>
        <v>15</v>
      </c>
      <c r="G2202" s="144" t="str">
        <f>ЗАПОЛНИТЬ!$B$20</f>
        <v>040222</v>
      </c>
      <c r="H2202" s="143" t="str">
        <f>IF(ЗАПОЛНИТЬ!$F$7=1,ЗАПОЛНИТЬ!$H$9,ЗАПОЛНИТЬ!$H$10)</f>
        <v>73</v>
      </c>
      <c r="I2202" s="146" t="e">
        <f>IF(ЗАПОЛНИТЬ!$F$7=1,#REF!,#REF!)</f>
        <v>#REF!</v>
      </c>
      <c r="J2202" s="145" t="str">
        <f>IF(ЗАПОЛНИТЬ!$F$7=1,CONCATENATE(ЗАПОЛНИТЬ!$F$18,ЗАПОЛНИТЬ!$D$18),ЗАПОЛНИТЬ!$E$18)</f>
        <v>01.07.2016</v>
      </c>
      <c r="K2202" s="143" t="e">
        <f>#REF!</f>
        <v>#REF!</v>
      </c>
      <c r="L2202" s="143" t="e">
        <f>IF(ЗАПОЛНИТЬ!$F$7=1,#REF!/1000,#REF!)</f>
        <v>#REF!</v>
      </c>
      <c r="M2202" s="143" t="e">
        <f>IF(ЗАПОЛНИТЬ!$F$7=1,#REF!/1000,#REF!)</f>
        <v>#REF!</v>
      </c>
      <c r="N2202" s="143" t="e">
        <f>IF(ЗАПОЛНИТЬ!$F$7=1,#REF!/1000,#REF!)</f>
        <v>#REF!</v>
      </c>
      <c r="O2202" s="143" t="e">
        <f>IF(ЗАПОЛНИТЬ!$F$7=1,#REF!/1000,#REF!)</f>
        <v>#REF!</v>
      </c>
      <c r="P2202" s="143" t="e">
        <f>IF(ЗАПОЛНИТЬ!$F$7=1,#REF!/1000,#REF!)</f>
        <v>#REF!</v>
      </c>
      <c r="Q2202" s="143" t="e">
        <f>IF(ЗАПОЛНИТЬ!$F$7=1,#REF!/1000,#REF!)</f>
        <v>#REF!</v>
      </c>
      <c r="R2202" s="143" t="e">
        <f>IF(ЗАПОЛНИТЬ!$F$7=1,#REF!/1000,#REF!)</f>
        <v>#REF!</v>
      </c>
      <c r="S2202" s="143" t="e">
        <f>IF(ЗАПОЛНИТЬ!$F$7=1,#REF!/1000,#REF!)</f>
        <v>#REF!</v>
      </c>
      <c r="T2202" s="143" t="e">
        <f>IF(ЗАПОЛНИТЬ!$F$7=1,#REF!/1000,#REF!)</f>
        <v>#REF!</v>
      </c>
      <c r="U2202" s="143" t="e">
        <f>IF(ЗАПОЛНИТЬ!$F$7=1,#REF!/1000,#REF!)</f>
        <v>#REF!</v>
      </c>
      <c r="V2202" s="145" t="e">
        <f t="shared" si="147"/>
        <v>#REF!</v>
      </c>
      <c r="W2202" s="145" t="e">
        <f>IF(SUM(L2202:U2202)&gt;0,1,0)</f>
        <v>#REF!</v>
      </c>
    </row>
    <row r="2203" spans="1:23">
      <c r="A2203" s="144" t="str">
        <f>ЗАПОЛНИТЬ!$B$23</f>
        <v>4</v>
      </c>
      <c r="B2203" s="144" t="str">
        <f>ЗАПОЛНИТЬ!$B$13</f>
        <v>24188344</v>
      </c>
      <c r="C2203" s="144" t="str">
        <f>ЗАПОЛНИТЬ!$B$24</f>
        <v>298</v>
      </c>
      <c r="D2203" s="144" t="str">
        <f>ЗАПОЛНИТЬ!$B$21</f>
        <v>12</v>
      </c>
      <c r="E2203" s="145"/>
      <c r="F2203" s="144" t="str">
        <f>ЗАПОЛНИТЬ!$B$22</f>
        <v>15</v>
      </c>
      <c r="G2203" s="144" t="str">
        <f>ЗАПОЛНИТЬ!$B$20</f>
        <v>040222</v>
      </c>
      <c r="H2203" s="143" t="str">
        <f>IF(ЗАПОЛНИТЬ!$F$7=1,ЗАПОЛНИТЬ!$H$9,ЗАПОЛНИТЬ!$H$10)</f>
        <v>73</v>
      </c>
      <c r="I2203" s="146" t="e">
        <f>IF(ЗАПОЛНИТЬ!$F$7=1,#REF!,#REF!)</f>
        <v>#REF!</v>
      </c>
      <c r="J2203" s="145" t="str">
        <f>IF(ЗАПОЛНИТЬ!$F$7=1,CONCATENATE(ЗАПОЛНИТЬ!$F$18,ЗАПОЛНИТЬ!$D$18),ЗАПОЛНИТЬ!$E$18)</f>
        <v>01.07.2016</v>
      </c>
      <c r="K2203" s="143" t="e">
        <f>#REF!</f>
        <v>#REF!</v>
      </c>
      <c r="L2203" s="143" t="e">
        <f>IF(ЗАПОЛНИТЬ!$F$7=1,#REF!/1000,#REF!)</f>
        <v>#REF!</v>
      </c>
      <c r="M2203" s="143" t="e">
        <f>IF(ЗАПОЛНИТЬ!$F$7=1,#REF!/1000,#REF!)</f>
        <v>#REF!</v>
      </c>
      <c r="N2203" s="143" t="e">
        <f>IF(ЗАПОЛНИТЬ!$F$7=1,#REF!/1000,#REF!)</f>
        <v>#REF!</v>
      </c>
      <c r="O2203" s="143" t="e">
        <f>IF(ЗАПОЛНИТЬ!$F$7=1,#REF!/1000,#REF!)</f>
        <v>#REF!</v>
      </c>
      <c r="P2203" s="143" t="e">
        <f>IF(ЗАПОЛНИТЬ!$F$7=1,#REF!/1000,#REF!)</f>
        <v>#REF!</v>
      </c>
      <c r="Q2203" s="143" t="e">
        <f>IF(ЗАПОЛНИТЬ!$F$7=1,#REF!/1000,#REF!)</f>
        <v>#REF!</v>
      </c>
      <c r="R2203" s="143" t="e">
        <f>IF(ЗАПОЛНИТЬ!$F$7=1,#REF!/1000,#REF!)</f>
        <v>#REF!</v>
      </c>
      <c r="S2203" s="143" t="e">
        <f>IF(ЗАПОЛНИТЬ!$F$7=1,#REF!/1000,#REF!)</f>
        <v>#REF!</v>
      </c>
      <c r="T2203" s="143" t="e">
        <f>IF(ЗАПОЛНИТЬ!$F$7=1,#REF!/1000,#REF!)</f>
        <v>#REF!</v>
      </c>
      <c r="U2203" s="143" t="e">
        <f>IF(ЗАПОЛНИТЬ!$F$7=1,#REF!/1000,#REF!)</f>
        <v>#REF!</v>
      </c>
      <c r="V2203" s="145" t="e">
        <f t="shared" si="147"/>
        <v>#REF!</v>
      </c>
      <c r="W2203" s="145" t="e">
        <f>IF(SUM(L2203:U2203)&gt;0,1,0)</f>
        <v>#REF!</v>
      </c>
    </row>
    <row r="2204" spans="1:23">
      <c r="A2204" s="144" t="str">
        <f>ЗАПОЛНИТЬ!$B$23</f>
        <v>4</v>
      </c>
      <c r="B2204" s="144" t="str">
        <f>ЗАПОЛНИТЬ!$B$13</f>
        <v>24188344</v>
      </c>
      <c r="C2204" s="144" t="str">
        <f>ЗАПОЛНИТЬ!$B$24</f>
        <v>298</v>
      </c>
      <c r="D2204" s="144" t="str">
        <f>ЗАПОЛНИТЬ!$B$21</f>
        <v>12</v>
      </c>
      <c r="E2204" s="145"/>
      <c r="F2204" s="144" t="str">
        <f>ЗАПОЛНИТЬ!$B$22</f>
        <v>15</v>
      </c>
      <c r="G2204" s="144" t="str">
        <f>ЗАПОЛНИТЬ!$B$20</f>
        <v>040222</v>
      </c>
      <c r="H2204" s="143" t="str">
        <f>IF(ЗАПОЛНИТЬ!$F$7=1,ЗАПОЛНИТЬ!$H$9,ЗАПОЛНИТЬ!$H$10)</f>
        <v>73</v>
      </c>
      <c r="I2204" s="146" t="e">
        <f>IF(ЗАПОЛНИТЬ!$F$7=1,#REF!,#REF!)</f>
        <v>#REF!</v>
      </c>
      <c r="J2204" s="145" t="str">
        <f>IF(ЗАПОЛНИТЬ!$F$7=1,CONCATENATE(ЗАПОЛНИТЬ!$F$18,ЗАПОЛНИТЬ!$D$18),ЗАПОЛНИТЬ!$E$18)</f>
        <v>01.07.2016</v>
      </c>
      <c r="K2204" s="143" t="e">
        <f>#REF!</f>
        <v>#REF!</v>
      </c>
      <c r="L2204" s="143" t="e">
        <f>IF(ЗАПОЛНИТЬ!$F$7=1,#REF!/1000,#REF!)</f>
        <v>#REF!</v>
      </c>
      <c r="M2204" s="143" t="e">
        <f>IF(ЗАПОЛНИТЬ!$F$7=1,#REF!/1000,#REF!)</f>
        <v>#REF!</v>
      </c>
      <c r="N2204" s="143" t="e">
        <f>IF(ЗАПОЛНИТЬ!$F$7=1,#REF!/1000,#REF!)</f>
        <v>#REF!</v>
      </c>
      <c r="O2204" s="143" t="e">
        <f>IF(ЗАПОЛНИТЬ!$F$7=1,#REF!/1000,#REF!)</f>
        <v>#REF!</v>
      </c>
      <c r="P2204" s="143" t="e">
        <f>IF(ЗАПОЛНИТЬ!$F$7=1,#REF!/1000,#REF!)</f>
        <v>#REF!</v>
      </c>
      <c r="Q2204" s="143" t="e">
        <f>IF(ЗАПОЛНИТЬ!$F$7=1,#REF!/1000,#REF!)</f>
        <v>#REF!</v>
      </c>
      <c r="R2204" s="143" t="e">
        <f>IF(ЗАПОЛНИТЬ!$F$7=1,#REF!/1000,#REF!)</f>
        <v>#REF!</v>
      </c>
      <c r="S2204" s="143" t="e">
        <f>IF(ЗАПОЛНИТЬ!$F$7=1,#REF!/1000,#REF!)</f>
        <v>#REF!</v>
      </c>
      <c r="T2204" s="143" t="e">
        <f>IF(ЗАПОЛНИТЬ!$F$7=1,#REF!/1000,#REF!)</f>
        <v>#REF!</v>
      </c>
      <c r="U2204" s="143" t="e">
        <f>IF(ЗАПОЛНИТЬ!$F$7=1,#REF!/1000,#REF!)</f>
        <v>#REF!</v>
      </c>
      <c r="V2204" s="145" t="e">
        <f t="shared" si="147"/>
        <v>#REF!</v>
      </c>
      <c r="W2204" s="145" t="e">
        <f>IF(SUM(L2204:U2204)&gt;0,1,0)</f>
        <v>#REF!</v>
      </c>
    </row>
    <row r="2205" spans="1:23">
      <c r="A2205" s="144" t="str">
        <f>ЗАПОЛНИТЬ!$B$23</f>
        <v>4</v>
      </c>
      <c r="B2205" s="144" t="str">
        <f>ЗАПОЛНИТЬ!$B$13</f>
        <v>24188344</v>
      </c>
      <c r="C2205" s="144" t="str">
        <f>ЗАПОЛНИТЬ!$B$24</f>
        <v>298</v>
      </c>
      <c r="D2205" s="144" t="str">
        <f>ЗАПОЛНИТЬ!$B$21</f>
        <v>12</v>
      </c>
      <c r="E2205" s="145"/>
      <c r="F2205" s="144" t="str">
        <f>ЗАПОЛНИТЬ!$B$22</f>
        <v>15</v>
      </c>
      <c r="G2205" s="144" t="str">
        <f>ЗАПОЛНИТЬ!$B$20</f>
        <v>040222</v>
      </c>
      <c r="H2205" s="143" t="str">
        <f>IF(ЗАПОЛНИТЬ!$F$7=1,ЗАПОЛНИТЬ!$H$9,ЗАПОЛНИТЬ!$H$10)</f>
        <v>73</v>
      </c>
      <c r="I2205" s="146" t="e">
        <f>IF(ЗАПОЛНИТЬ!$F$7=1,#REF!,#REF!)</f>
        <v>#REF!</v>
      </c>
      <c r="J2205" s="145" t="str">
        <f>IF(ЗАПОЛНИТЬ!$F$7=1,CONCATENATE(ЗАПОЛНИТЬ!$F$18,ЗАПОЛНИТЬ!$D$18),ЗАПОЛНИТЬ!$E$18)</f>
        <v>01.07.2016</v>
      </c>
      <c r="K2205" s="143" t="e">
        <f>#REF!</f>
        <v>#REF!</v>
      </c>
      <c r="L2205" s="143" t="e">
        <f>IF(ЗАПОЛНИТЬ!$F$7=1,#REF!/1000,#REF!)</f>
        <v>#REF!</v>
      </c>
      <c r="M2205" s="143" t="e">
        <f>IF(ЗАПОЛНИТЬ!$F$7=1,#REF!/1000,#REF!)</f>
        <v>#REF!</v>
      </c>
      <c r="N2205" s="143" t="e">
        <f>IF(ЗАПОЛНИТЬ!$F$7=1,#REF!/1000,#REF!)</f>
        <v>#REF!</v>
      </c>
      <c r="O2205" s="143" t="e">
        <f>IF(ЗАПОЛНИТЬ!$F$7=1,#REF!/1000,#REF!)</f>
        <v>#REF!</v>
      </c>
      <c r="P2205" s="143" t="e">
        <f>IF(ЗАПОЛНИТЬ!$F$7=1,#REF!/1000,#REF!)</f>
        <v>#REF!</v>
      </c>
      <c r="Q2205" s="143" t="e">
        <f>IF(ЗАПОЛНИТЬ!$F$7=1,#REF!/1000,#REF!)</f>
        <v>#REF!</v>
      </c>
      <c r="R2205" s="143" t="e">
        <f>IF(ЗАПОЛНИТЬ!$F$7=1,#REF!/1000,#REF!)</f>
        <v>#REF!</v>
      </c>
      <c r="S2205" s="143" t="e">
        <f>IF(ЗАПОЛНИТЬ!$F$7=1,#REF!/1000,#REF!)</f>
        <v>#REF!</v>
      </c>
      <c r="T2205" s="143" t="e">
        <f>IF(ЗАПОЛНИТЬ!$F$7=1,#REF!/1000,#REF!)</f>
        <v>#REF!</v>
      </c>
      <c r="U2205" s="143" t="e">
        <f>IF(ЗАПОЛНИТЬ!$F$7=1,#REF!/1000,#REF!)</f>
        <v>#REF!</v>
      </c>
      <c r="V2205" s="145" t="e">
        <f t="shared" si="147"/>
        <v>#REF!</v>
      </c>
      <c r="W2205" s="145" t="e">
        <f>IF(SUM(L2205:U2205)&gt;0,1,0)</f>
        <v>#REF!</v>
      </c>
    </row>
    <row r="2206" spans="1:23">
      <c r="A2206" s="144" t="str">
        <f>ЗАПОЛНИТЬ!$B$23</f>
        <v>4</v>
      </c>
      <c r="B2206" s="144" t="str">
        <f>ЗАПОЛНИТЬ!$B$13</f>
        <v>24188344</v>
      </c>
      <c r="C2206" s="144" t="str">
        <f>ЗАПОЛНИТЬ!$B$24</f>
        <v>298</v>
      </c>
      <c r="D2206" s="144" t="str">
        <f>ЗАПОЛНИТЬ!$B$21</f>
        <v>12</v>
      </c>
      <c r="E2206" s="145"/>
      <c r="F2206" s="144" t="str">
        <f>ЗАПОЛНИТЬ!$B$22</f>
        <v>15</v>
      </c>
      <c r="G2206" s="144" t="str">
        <f>ЗАПОЛНИТЬ!$B$20</f>
        <v>040222</v>
      </c>
      <c r="H2206" s="143" t="str">
        <f>IF(ЗАПОЛНИТЬ!$F$7=1,ЗАПОЛНИТЬ!$H$9,ЗАПОЛНИТЬ!$H$10)</f>
        <v>73</v>
      </c>
      <c r="I2206" s="146" t="e">
        <f>IF(ЗАПОЛНИТЬ!$F$7=1,#REF!,#REF!)</f>
        <v>#REF!</v>
      </c>
      <c r="J2206" s="145" t="str">
        <f>IF(ЗАПОЛНИТЬ!$F$7=1,CONCATENATE(ЗАПОЛНИТЬ!$F$18,ЗАПОЛНИТЬ!$D$18),ЗАПОЛНИТЬ!$E$18)</f>
        <v>01.07.2016</v>
      </c>
      <c r="K2206" s="143" t="e">
        <f>#REF!</f>
        <v>#REF!</v>
      </c>
      <c r="L2206" s="143" t="e">
        <f>IF(ЗАПОЛНИТЬ!$F$7=1,#REF!/1000,#REF!)</f>
        <v>#REF!</v>
      </c>
      <c r="M2206" s="143" t="e">
        <f>IF(ЗАПОЛНИТЬ!$F$7=1,#REF!/1000,#REF!)</f>
        <v>#REF!</v>
      </c>
      <c r="N2206" s="143" t="e">
        <f>IF(ЗАПОЛНИТЬ!$F$7=1,#REF!/1000,#REF!)</f>
        <v>#REF!</v>
      </c>
      <c r="O2206" s="143" t="e">
        <f>IF(ЗАПОЛНИТЬ!$F$7=1,#REF!/1000,#REF!)</f>
        <v>#REF!</v>
      </c>
      <c r="P2206" s="143" t="e">
        <f>IF(ЗАПОЛНИТЬ!$F$7=1,#REF!/1000,#REF!)</f>
        <v>#REF!</v>
      </c>
      <c r="Q2206" s="143" t="e">
        <f>IF(ЗАПОЛНИТЬ!$F$7=1,#REF!/1000,#REF!)</f>
        <v>#REF!</v>
      </c>
      <c r="R2206" s="143" t="e">
        <f>IF(ЗАПОЛНИТЬ!$F$7=1,#REF!/1000,#REF!)</f>
        <v>#REF!</v>
      </c>
      <c r="S2206" s="143" t="e">
        <f>IF(ЗАПОЛНИТЬ!$F$7=1,#REF!/1000,#REF!)</f>
        <v>#REF!</v>
      </c>
      <c r="T2206" s="143" t="e">
        <f>IF(ЗАПОЛНИТЬ!$F$7=1,#REF!/1000,#REF!)</f>
        <v>#REF!</v>
      </c>
      <c r="U2206" s="143" t="e">
        <f>IF(ЗАПОЛНИТЬ!$F$7=1,#REF!/1000,#REF!)</f>
        <v>#REF!</v>
      </c>
      <c r="V2206" s="145" t="e">
        <f t="shared" si="147"/>
        <v>#REF!</v>
      </c>
      <c r="W2206" s="145">
        <v>0</v>
      </c>
    </row>
    <row r="2207" spans="1:23">
      <c r="A2207" s="144" t="str">
        <f>ЗАПОЛНИТЬ!$B$23</f>
        <v>4</v>
      </c>
      <c r="B2207" s="144" t="str">
        <f>ЗАПОЛНИТЬ!$B$13</f>
        <v>24188344</v>
      </c>
      <c r="C2207" s="144" t="str">
        <f>ЗАПОЛНИТЬ!$B$24</f>
        <v>298</v>
      </c>
      <c r="D2207" s="144" t="str">
        <f>ЗАПОЛНИТЬ!$B$21</f>
        <v>12</v>
      </c>
      <c r="E2207" s="145"/>
      <c r="F2207" s="144" t="str">
        <f>ЗАПОЛНИТЬ!$B$22</f>
        <v>15</v>
      </c>
      <c r="G2207" s="144" t="str">
        <f>ЗАПОЛНИТЬ!$B$20</f>
        <v>040222</v>
      </c>
      <c r="H2207" s="143" t="str">
        <f>IF(ЗАПОЛНИТЬ!$F$7=1,ЗАПОЛНИТЬ!$H$9,ЗАПОЛНИТЬ!$H$10)</f>
        <v>73</v>
      </c>
      <c r="I2207" s="146" t="e">
        <f>IF(ЗАПОЛНИТЬ!$F$7=1,#REF!,#REF!)</f>
        <v>#REF!</v>
      </c>
      <c r="J2207" s="145" t="str">
        <f>IF(ЗАПОЛНИТЬ!$F$7=1,CONCATENATE(ЗАПОЛНИТЬ!$F$18,ЗАПОЛНИТЬ!$D$18),ЗАПОЛНИТЬ!$E$18)</f>
        <v>01.07.2016</v>
      </c>
      <c r="K2207" s="143" t="e">
        <f>#REF!</f>
        <v>#REF!</v>
      </c>
      <c r="L2207" s="143" t="e">
        <f>IF(ЗАПОЛНИТЬ!$F$7=1,#REF!/1000,#REF!)</f>
        <v>#REF!</v>
      </c>
      <c r="M2207" s="143" t="e">
        <f>IF(ЗАПОЛНИТЬ!$F$7=1,#REF!/1000,#REF!)</f>
        <v>#REF!</v>
      </c>
      <c r="N2207" s="143" t="e">
        <f>IF(ЗАПОЛНИТЬ!$F$7=1,#REF!/1000,#REF!)</f>
        <v>#REF!</v>
      </c>
      <c r="O2207" s="143" t="e">
        <f>IF(ЗАПОЛНИТЬ!$F$7=1,#REF!/1000,#REF!)</f>
        <v>#REF!</v>
      </c>
      <c r="P2207" s="143" t="e">
        <f>IF(ЗАПОЛНИТЬ!$F$7=1,#REF!/1000,#REF!)</f>
        <v>#REF!</v>
      </c>
      <c r="Q2207" s="143" t="e">
        <f>IF(ЗАПОЛНИТЬ!$F$7=1,#REF!/1000,#REF!)</f>
        <v>#REF!</v>
      </c>
      <c r="R2207" s="143" t="e">
        <f>IF(ЗАПОЛНИТЬ!$F$7=1,#REF!/1000,#REF!)</f>
        <v>#REF!</v>
      </c>
      <c r="S2207" s="143" t="e">
        <f>IF(ЗАПОЛНИТЬ!$F$7=1,#REF!/1000,#REF!)</f>
        <v>#REF!</v>
      </c>
      <c r="T2207" s="143" t="e">
        <f>IF(ЗАПОЛНИТЬ!$F$7=1,#REF!/1000,#REF!)</f>
        <v>#REF!</v>
      </c>
      <c r="U2207" s="143" t="e">
        <f>IF(ЗАПОЛНИТЬ!$F$7=1,#REF!/1000,#REF!)</f>
        <v>#REF!</v>
      </c>
      <c r="V2207" s="145" t="e">
        <f t="shared" si="147"/>
        <v>#REF!</v>
      </c>
      <c r="W2207" s="145">
        <v>0</v>
      </c>
    </row>
    <row r="2208" spans="1:23">
      <c r="A2208" s="144" t="str">
        <f>ЗАПОЛНИТЬ!$B$23</f>
        <v>4</v>
      </c>
      <c r="B2208" s="144" t="str">
        <f>ЗАПОЛНИТЬ!$B$13</f>
        <v>24188344</v>
      </c>
      <c r="C2208" s="144" t="str">
        <f>ЗАПОЛНИТЬ!$B$24</f>
        <v>298</v>
      </c>
      <c r="D2208" s="144" t="str">
        <f>ЗАПОЛНИТЬ!$B$21</f>
        <v>12</v>
      </c>
      <c r="E2208" s="145"/>
      <c r="F2208" s="144" t="str">
        <f>ЗАПОЛНИТЬ!$B$22</f>
        <v>15</v>
      </c>
      <c r="G2208" s="144" t="str">
        <f>ЗАПОЛНИТЬ!$B$20</f>
        <v>040222</v>
      </c>
      <c r="H2208" s="143" t="str">
        <f>IF(ЗАПОЛНИТЬ!$F$7=1,ЗАПОЛНИТЬ!$H$9,ЗАПОЛНИТЬ!$H$10)</f>
        <v>73</v>
      </c>
      <c r="I2208" s="146" t="e">
        <f>IF(ЗАПОЛНИТЬ!$F$7=1,#REF!,#REF!)</f>
        <v>#REF!</v>
      </c>
      <c r="J2208" s="145" t="str">
        <f>IF(ЗАПОЛНИТЬ!$F$7=1,CONCATENATE(ЗАПОЛНИТЬ!$F$18,ЗАПОЛНИТЬ!$D$18),ЗАПОЛНИТЬ!$E$18)</f>
        <v>01.07.2016</v>
      </c>
      <c r="K2208" s="143" t="e">
        <f>#REF!</f>
        <v>#REF!</v>
      </c>
      <c r="L2208" s="143" t="e">
        <f>IF(ЗАПОЛНИТЬ!$F$7=1,#REF!/1000,#REF!)</f>
        <v>#REF!</v>
      </c>
      <c r="M2208" s="143" t="e">
        <f>IF(ЗАПОЛНИТЬ!$F$7=1,#REF!/1000,#REF!)</f>
        <v>#REF!</v>
      </c>
      <c r="N2208" s="143" t="e">
        <f>IF(ЗАПОЛНИТЬ!$F$7=1,#REF!/1000,#REF!)</f>
        <v>#REF!</v>
      </c>
      <c r="O2208" s="143" t="e">
        <f>IF(ЗАПОЛНИТЬ!$F$7=1,#REF!/1000,#REF!)</f>
        <v>#REF!</v>
      </c>
      <c r="P2208" s="143" t="e">
        <f>IF(ЗАПОЛНИТЬ!$F$7=1,#REF!/1000,#REF!)</f>
        <v>#REF!</v>
      </c>
      <c r="Q2208" s="143" t="e">
        <f>IF(ЗАПОЛНИТЬ!$F$7=1,#REF!/1000,#REF!)</f>
        <v>#REF!</v>
      </c>
      <c r="R2208" s="143" t="e">
        <f>IF(ЗАПОЛНИТЬ!$F$7=1,#REF!/1000,#REF!)</f>
        <v>#REF!</v>
      </c>
      <c r="S2208" s="143" t="e">
        <f>IF(ЗАПОЛНИТЬ!$F$7=1,#REF!/1000,#REF!)</f>
        <v>#REF!</v>
      </c>
      <c r="T2208" s="143" t="e">
        <f>IF(ЗАПОЛНИТЬ!$F$7=1,#REF!/1000,#REF!)</f>
        <v>#REF!</v>
      </c>
      <c r="U2208" s="143" t="e">
        <f>IF(ЗАПОЛНИТЬ!$F$7=1,#REF!/1000,#REF!)</f>
        <v>#REF!</v>
      </c>
      <c r="V2208" s="145" t="e">
        <f t="shared" si="147"/>
        <v>#REF!</v>
      </c>
      <c r="W2208" s="145" t="e">
        <f>IF(SUM(L2208:U2208)&gt;0,1,0)</f>
        <v>#REF!</v>
      </c>
    </row>
    <row r="2209" spans="1:23">
      <c r="A2209" s="144" t="str">
        <f>ЗАПОЛНИТЬ!$B$23</f>
        <v>4</v>
      </c>
      <c r="B2209" s="144" t="str">
        <f>ЗАПОЛНИТЬ!$B$13</f>
        <v>24188344</v>
      </c>
      <c r="C2209" s="144" t="str">
        <f>ЗАПОЛНИТЬ!$B$24</f>
        <v>298</v>
      </c>
      <c r="D2209" s="144" t="str">
        <f>ЗАПОЛНИТЬ!$B$21</f>
        <v>12</v>
      </c>
      <c r="E2209" s="145"/>
      <c r="F2209" s="144" t="str">
        <f>ЗАПОЛНИТЬ!$B$22</f>
        <v>15</v>
      </c>
      <c r="G2209" s="144" t="str">
        <f>ЗАПОЛНИТЬ!$B$20</f>
        <v>040222</v>
      </c>
      <c r="H2209" s="143" t="str">
        <f>IF(ЗАПОЛНИТЬ!$F$7=1,ЗАПОЛНИТЬ!$H$9,ЗАПОЛНИТЬ!$H$10)</f>
        <v>73</v>
      </c>
      <c r="I2209" s="146" t="e">
        <f>IF(ЗАПОЛНИТЬ!$F$7=1,#REF!,#REF!)</f>
        <v>#REF!</v>
      </c>
      <c r="J2209" s="145" t="str">
        <f>IF(ЗАПОЛНИТЬ!$F$7=1,CONCATENATE(ЗАПОЛНИТЬ!$F$18,ЗАПОЛНИТЬ!$D$18),ЗАПОЛНИТЬ!$E$18)</f>
        <v>01.07.2016</v>
      </c>
      <c r="K2209" s="143" t="e">
        <f>#REF!</f>
        <v>#REF!</v>
      </c>
      <c r="L2209" s="143" t="e">
        <f>IF(ЗАПОЛНИТЬ!$F$7=1,#REF!/1000,#REF!)</f>
        <v>#REF!</v>
      </c>
      <c r="M2209" s="143" t="e">
        <f>IF(ЗАПОЛНИТЬ!$F$7=1,#REF!/1000,#REF!)</f>
        <v>#REF!</v>
      </c>
      <c r="N2209" s="143" t="e">
        <f>IF(ЗАПОЛНИТЬ!$F$7=1,#REF!/1000,#REF!)</f>
        <v>#REF!</v>
      </c>
      <c r="O2209" s="143" t="e">
        <f>IF(ЗАПОЛНИТЬ!$F$7=1,#REF!/1000,#REF!)</f>
        <v>#REF!</v>
      </c>
      <c r="P2209" s="143" t="e">
        <f>IF(ЗАПОЛНИТЬ!$F$7=1,#REF!/1000,#REF!)</f>
        <v>#REF!</v>
      </c>
      <c r="Q2209" s="143" t="e">
        <f>IF(ЗАПОЛНИТЬ!$F$7=1,#REF!/1000,#REF!)</f>
        <v>#REF!</v>
      </c>
      <c r="R2209" s="143" t="e">
        <f>IF(ЗАПОЛНИТЬ!$F$7=1,#REF!/1000,#REF!)</f>
        <v>#REF!</v>
      </c>
      <c r="S2209" s="143" t="e">
        <f>IF(ЗАПОЛНИТЬ!$F$7=1,#REF!/1000,#REF!)</f>
        <v>#REF!</v>
      </c>
      <c r="T2209" s="143" t="e">
        <f>IF(ЗАПОЛНИТЬ!$F$7=1,#REF!/1000,#REF!)</f>
        <v>#REF!</v>
      </c>
      <c r="U2209" s="143" t="e">
        <f>IF(ЗАПОЛНИТЬ!$F$7=1,#REF!/1000,#REF!)</f>
        <v>#REF!</v>
      </c>
      <c r="V2209" s="145" t="e">
        <f t="shared" si="147"/>
        <v>#REF!</v>
      </c>
      <c r="W2209" s="145">
        <v>0</v>
      </c>
    </row>
    <row r="2210" spans="1:23">
      <c r="A2210" s="144" t="str">
        <f>ЗАПОЛНИТЬ!$B$23</f>
        <v>4</v>
      </c>
      <c r="B2210" s="144" t="str">
        <f>ЗАПОЛНИТЬ!$B$13</f>
        <v>24188344</v>
      </c>
      <c r="C2210" s="144" t="str">
        <f>ЗАПОЛНИТЬ!$B$24</f>
        <v>298</v>
      </c>
      <c r="D2210" s="144" t="str">
        <f>ЗАПОЛНИТЬ!$B$21</f>
        <v>12</v>
      </c>
      <c r="E2210" s="145"/>
      <c r="F2210" s="144" t="str">
        <f>ЗАПОЛНИТЬ!$B$22</f>
        <v>15</v>
      </c>
      <c r="G2210" s="144" t="str">
        <f>ЗАПОЛНИТЬ!$B$20</f>
        <v>040222</v>
      </c>
      <c r="H2210" s="143" t="str">
        <f>IF(ЗАПОЛНИТЬ!$F$7=1,ЗАПОЛНИТЬ!$H$9,ЗАПОЛНИТЬ!$H$10)</f>
        <v>73</v>
      </c>
      <c r="I2210" s="146" t="e">
        <f>IF(ЗАПОЛНИТЬ!$F$7=1,#REF!,#REF!)</f>
        <v>#REF!</v>
      </c>
      <c r="J2210" s="145" t="str">
        <f>IF(ЗАПОЛНИТЬ!$F$7=1,CONCATENATE(ЗАПОЛНИТЬ!$F$18,ЗАПОЛНИТЬ!$D$18),ЗАПОЛНИТЬ!$E$18)</f>
        <v>01.07.2016</v>
      </c>
      <c r="K2210" s="143" t="e">
        <f>#REF!</f>
        <v>#REF!</v>
      </c>
      <c r="L2210" s="143" t="e">
        <f>IF(ЗАПОЛНИТЬ!$F$7=1,#REF!/1000,#REF!)</f>
        <v>#REF!</v>
      </c>
      <c r="M2210" s="143" t="e">
        <f>IF(ЗАПОЛНИТЬ!$F$7=1,#REF!/1000,#REF!)</f>
        <v>#REF!</v>
      </c>
      <c r="N2210" s="143" t="e">
        <f>IF(ЗАПОЛНИТЬ!$F$7=1,#REF!/1000,#REF!)</f>
        <v>#REF!</v>
      </c>
      <c r="O2210" s="143" t="e">
        <f>IF(ЗАПОЛНИТЬ!$F$7=1,#REF!/1000,#REF!)</f>
        <v>#REF!</v>
      </c>
      <c r="P2210" s="143" t="e">
        <f>IF(ЗАПОЛНИТЬ!$F$7=1,#REF!/1000,#REF!)</f>
        <v>#REF!</v>
      </c>
      <c r="Q2210" s="143" t="e">
        <f>IF(ЗАПОЛНИТЬ!$F$7=1,#REF!/1000,#REF!)</f>
        <v>#REF!</v>
      </c>
      <c r="R2210" s="143" t="e">
        <f>IF(ЗАПОЛНИТЬ!$F$7=1,#REF!/1000,#REF!)</f>
        <v>#REF!</v>
      </c>
      <c r="S2210" s="143" t="e">
        <f>IF(ЗАПОЛНИТЬ!$F$7=1,#REF!/1000,#REF!)</f>
        <v>#REF!</v>
      </c>
      <c r="T2210" s="143" t="e">
        <f>IF(ЗАПОЛНИТЬ!$F$7=1,#REF!/1000,#REF!)</f>
        <v>#REF!</v>
      </c>
      <c r="U2210" s="143" t="e">
        <f>IF(ЗАПОЛНИТЬ!$F$7=1,#REF!/1000,#REF!)</f>
        <v>#REF!</v>
      </c>
      <c r="V2210" s="145" t="e">
        <f t="shared" si="147"/>
        <v>#REF!</v>
      </c>
      <c r="W2210" s="145" t="e">
        <f>IF(SUM(L2210:U2210)&gt;0,1,0)</f>
        <v>#REF!</v>
      </c>
    </row>
    <row r="2211" spans="1:23">
      <c r="A2211" s="144" t="str">
        <f>ЗАПОЛНИТЬ!$B$23</f>
        <v>4</v>
      </c>
      <c r="B2211" s="144" t="str">
        <f>ЗАПОЛНИТЬ!$B$13</f>
        <v>24188344</v>
      </c>
      <c r="C2211" s="144" t="str">
        <f>ЗАПОЛНИТЬ!$B$24</f>
        <v>298</v>
      </c>
      <c r="D2211" s="144" t="str">
        <f>ЗАПОЛНИТЬ!$B$21</f>
        <v>12</v>
      </c>
      <c r="E2211" s="145"/>
      <c r="F2211" s="144" t="str">
        <f>ЗАПОЛНИТЬ!$B$22</f>
        <v>15</v>
      </c>
      <c r="G2211" s="144" t="str">
        <f>ЗАПОЛНИТЬ!$B$20</f>
        <v>040222</v>
      </c>
      <c r="H2211" s="143" t="str">
        <f>IF(ЗАПОЛНИТЬ!$F$7=1,ЗАПОЛНИТЬ!$H$9,ЗАПОЛНИТЬ!$H$10)</f>
        <v>73</v>
      </c>
      <c r="I2211" s="146" t="e">
        <f>IF(ЗАПОЛНИТЬ!$F$7=1,#REF!,#REF!)</f>
        <v>#REF!</v>
      </c>
      <c r="J2211" s="145" t="str">
        <f>IF(ЗАПОЛНИТЬ!$F$7=1,CONCATENATE(ЗАПОЛНИТЬ!$F$18,ЗАПОЛНИТЬ!$D$18),ЗАПОЛНИТЬ!$E$18)</f>
        <v>01.07.2016</v>
      </c>
      <c r="K2211" s="143" t="e">
        <f>#REF!</f>
        <v>#REF!</v>
      </c>
      <c r="L2211" s="143" t="e">
        <f>IF(ЗАПОЛНИТЬ!$F$7=1,#REF!/1000,#REF!)</f>
        <v>#REF!</v>
      </c>
      <c r="M2211" s="143" t="e">
        <f>IF(ЗАПОЛНИТЬ!$F$7=1,#REF!/1000,#REF!)</f>
        <v>#REF!</v>
      </c>
      <c r="N2211" s="143" t="e">
        <f>IF(ЗАПОЛНИТЬ!$F$7=1,#REF!/1000,#REF!)</f>
        <v>#REF!</v>
      </c>
      <c r="O2211" s="143" t="e">
        <f>IF(ЗАПОЛНИТЬ!$F$7=1,#REF!/1000,#REF!)</f>
        <v>#REF!</v>
      </c>
      <c r="P2211" s="143" t="e">
        <f>IF(ЗАПОЛНИТЬ!$F$7=1,#REF!/1000,#REF!)</f>
        <v>#REF!</v>
      </c>
      <c r="Q2211" s="143" t="e">
        <f>IF(ЗАПОЛНИТЬ!$F$7=1,#REF!/1000,#REF!)</f>
        <v>#REF!</v>
      </c>
      <c r="R2211" s="143" t="e">
        <f>IF(ЗАПОЛНИТЬ!$F$7=1,#REF!/1000,#REF!)</f>
        <v>#REF!</v>
      </c>
      <c r="S2211" s="143" t="e">
        <f>IF(ЗАПОЛНИТЬ!$F$7=1,#REF!/1000,#REF!)</f>
        <v>#REF!</v>
      </c>
      <c r="T2211" s="143" t="e">
        <f>IF(ЗАПОЛНИТЬ!$F$7=1,#REF!/1000,#REF!)</f>
        <v>#REF!</v>
      </c>
      <c r="U2211" s="143" t="e">
        <f>IF(ЗАПОЛНИТЬ!$F$7=1,#REF!/1000,#REF!)</f>
        <v>#REF!</v>
      </c>
      <c r="V2211" s="145" t="e">
        <f t="shared" si="147"/>
        <v>#REF!</v>
      </c>
      <c r="W2211" s="145" t="e">
        <f>IF(SUM(L2211:U2211)&gt;0,1,0)</f>
        <v>#REF!</v>
      </c>
    </row>
    <row r="2212" spans="1:23">
      <c r="A2212" s="144" t="str">
        <f>ЗАПОЛНИТЬ!$B$23</f>
        <v>4</v>
      </c>
      <c r="B2212" s="144" t="str">
        <f>ЗАПОЛНИТЬ!$B$13</f>
        <v>24188344</v>
      </c>
      <c r="C2212" s="144" t="str">
        <f>ЗАПОЛНИТЬ!$B$24</f>
        <v>298</v>
      </c>
      <c r="D2212" s="144" t="str">
        <f>ЗАПОЛНИТЬ!$B$21</f>
        <v>12</v>
      </c>
      <c r="E2212" s="145"/>
      <c r="F2212" s="144" t="str">
        <f>ЗАПОЛНИТЬ!$B$22</f>
        <v>15</v>
      </c>
      <c r="G2212" s="144" t="str">
        <f>ЗАПОЛНИТЬ!$B$20</f>
        <v>040222</v>
      </c>
      <c r="H2212" s="143" t="str">
        <f>IF(ЗАПОЛНИТЬ!$F$7=1,ЗАПОЛНИТЬ!$H$9,ЗАПОЛНИТЬ!$H$10)</f>
        <v>73</v>
      </c>
      <c r="I2212" s="146" t="e">
        <f>IF(ЗАПОЛНИТЬ!$F$7=1,#REF!,#REF!)</f>
        <v>#REF!</v>
      </c>
      <c r="J2212" s="145" t="str">
        <f>IF(ЗАПОЛНИТЬ!$F$7=1,CONCATENATE(ЗАПОЛНИТЬ!$F$18,ЗАПОЛНИТЬ!$D$18),ЗАПОЛНИТЬ!$E$18)</f>
        <v>01.07.2016</v>
      </c>
      <c r="K2212" s="143" t="e">
        <f>#REF!</f>
        <v>#REF!</v>
      </c>
      <c r="L2212" s="143" t="e">
        <f>IF(ЗАПОЛНИТЬ!$F$7=1,#REF!/1000,#REF!)</f>
        <v>#REF!</v>
      </c>
      <c r="M2212" s="143" t="e">
        <f>IF(ЗАПОЛНИТЬ!$F$7=1,#REF!/1000,#REF!)</f>
        <v>#REF!</v>
      </c>
      <c r="N2212" s="143" t="e">
        <f>IF(ЗАПОЛНИТЬ!$F$7=1,#REF!/1000,#REF!)</f>
        <v>#REF!</v>
      </c>
      <c r="O2212" s="143" t="e">
        <f>IF(ЗАПОЛНИТЬ!$F$7=1,#REF!/1000,#REF!)</f>
        <v>#REF!</v>
      </c>
      <c r="P2212" s="143" t="e">
        <f>IF(ЗАПОЛНИТЬ!$F$7=1,#REF!/1000,#REF!)</f>
        <v>#REF!</v>
      </c>
      <c r="Q2212" s="143" t="e">
        <f>IF(ЗАПОЛНИТЬ!$F$7=1,#REF!/1000,#REF!)</f>
        <v>#REF!</v>
      </c>
      <c r="R2212" s="143" t="e">
        <f>IF(ЗАПОЛНИТЬ!$F$7=1,#REF!/1000,#REF!)</f>
        <v>#REF!</v>
      </c>
      <c r="S2212" s="143" t="e">
        <f>IF(ЗАПОЛНИТЬ!$F$7=1,#REF!/1000,#REF!)</f>
        <v>#REF!</v>
      </c>
      <c r="T2212" s="143" t="e">
        <f>IF(ЗАПОЛНИТЬ!$F$7=1,#REF!/1000,#REF!)</f>
        <v>#REF!</v>
      </c>
      <c r="U2212" s="143" t="e">
        <f>IF(ЗАПОЛНИТЬ!$F$7=1,#REF!/1000,#REF!)</f>
        <v>#REF!</v>
      </c>
      <c r="V2212" s="145" t="e">
        <f t="shared" si="147"/>
        <v>#REF!</v>
      </c>
      <c r="W2212" s="145">
        <v>0</v>
      </c>
    </row>
    <row r="2213" spans="1:23">
      <c r="A2213" s="144" t="str">
        <f>ЗАПОЛНИТЬ!$B$23</f>
        <v>4</v>
      </c>
      <c r="B2213" s="144" t="str">
        <f>ЗАПОЛНИТЬ!$B$13</f>
        <v>24188344</v>
      </c>
      <c r="C2213" s="144" t="str">
        <f>ЗАПОЛНИТЬ!$B$24</f>
        <v>298</v>
      </c>
      <c r="D2213" s="144" t="str">
        <f>ЗАПОЛНИТЬ!$B$21</f>
        <v>12</v>
      </c>
      <c r="E2213" s="145"/>
      <c r="F2213" s="144" t="str">
        <f>ЗАПОЛНИТЬ!$B$22</f>
        <v>15</v>
      </c>
      <c r="G2213" s="144" t="str">
        <f>ЗАПОЛНИТЬ!$B$20</f>
        <v>040222</v>
      </c>
      <c r="H2213" s="143" t="str">
        <f>IF(ЗАПОЛНИТЬ!$F$7=1,ЗАПОЛНИТЬ!$H$9,ЗАПОЛНИТЬ!$H$10)</f>
        <v>73</v>
      </c>
      <c r="I2213" s="146" t="e">
        <f>IF(ЗАПОЛНИТЬ!$F$7=1,#REF!,#REF!)</f>
        <v>#REF!</v>
      </c>
      <c r="J2213" s="145" t="str">
        <f>IF(ЗАПОЛНИТЬ!$F$7=1,CONCATENATE(ЗАПОЛНИТЬ!$F$18,ЗАПОЛНИТЬ!$D$18),ЗАПОЛНИТЬ!$E$18)</f>
        <v>01.07.2016</v>
      </c>
      <c r="K2213" s="143" t="e">
        <f>#REF!</f>
        <v>#REF!</v>
      </c>
      <c r="L2213" s="143" t="e">
        <f>IF(ЗАПОЛНИТЬ!$F$7=1,#REF!/1000,#REF!)</f>
        <v>#REF!</v>
      </c>
      <c r="M2213" s="143" t="e">
        <f>IF(ЗАПОЛНИТЬ!$F$7=1,#REF!/1000,#REF!)</f>
        <v>#REF!</v>
      </c>
      <c r="N2213" s="143" t="e">
        <f>IF(ЗАПОЛНИТЬ!$F$7=1,#REF!/1000,#REF!)</f>
        <v>#REF!</v>
      </c>
      <c r="O2213" s="143" t="e">
        <f>IF(ЗАПОЛНИТЬ!$F$7=1,#REF!/1000,#REF!)</f>
        <v>#REF!</v>
      </c>
      <c r="P2213" s="143" t="e">
        <f>IF(ЗАПОЛНИТЬ!$F$7=1,#REF!/1000,#REF!)</f>
        <v>#REF!</v>
      </c>
      <c r="Q2213" s="143" t="e">
        <f>IF(ЗАПОЛНИТЬ!$F$7=1,#REF!/1000,#REF!)</f>
        <v>#REF!</v>
      </c>
      <c r="R2213" s="143" t="e">
        <f>IF(ЗАПОЛНИТЬ!$F$7=1,#REF!/1000,#REF!)</f>
        <v>#REF!</v>
      </c>
      <c r="S2213" s="143" t="e">
        <f>IF(ЗАПОЛНИТЬ!$F$7=1,#REF!/1000,#REF!)</f>
        <v>#REF!</v>
      </c>
      <c r="T2213" s="143" t="e">
        <f>IF(ЗАПОЛНИТЬ!$F$7=1,#REF!/1000,#REF!)</f>
        <v>#REF!</v>
      </c>
      <c r="U2213" s="143" t="e">
        <f>IF(ЗАПОЛНИТЬ!$F$7=1,#REF!/1000,#REF!)</f>
        <v>#REF!</v>
      </c>
      <c r="V2213" s="145" t="e">
        <f t="shared" si="147"/>
        <v>#REF!</v>
      </c>
      <c r="W2213" s="145" t="e">
        <f>IF(SUM(L2213:U2213)&gt;0,1,0)</f>
        <v>#REF!</v>
      </c>
    </row>
    <row r="2214" spans="1:23">
      <c r="A2214" s="144" t="str">
        <f>ЗАПОЛНИТЬ!$B$23</f>
        <v>4</v>
      </c>
      <c r="B2214" s="144" t="str">
        <f>ЗАПОЛНИТЬ!$B$13</f>
        <v>24188344</v>
      </c>
      <c r="C2214" s="144" t="str">
        <f>ЗАПОЛНИТЬ!$B$24</f>
        <v>298</v>
      </c>
      <c r="D2214" s="144" t="str">
        <f>ЗАПОЛНИТЬ!$B$21</f>
        <v>12</v>
      </c>
      <c r="E2214" s="145"/>
      <c r="F2214" s="144" t="str">
        <f>ЗАПОЛНИТЬ!$B$22</f>
        <v>15</v>
      </c>
      <c r="G2214" s="144" t="str">
        <f>ЗАПОЛНИТЬ!$B$20</f>
        <v>040222</v>
      </c>
      <c r="H2214" s="143" t="str">
        <f>IF(ЗАПОЛНИТЬ!$F$7=1,ЗАПОЛНИТЬ!$H$9,ЗАПОЛНИТЬ!$H$10)</f>
        <v>73</v>
      </c>
      <c r="I2214" s="146" t="e">
        <f>IF(ЗАПОЛНИТЬ!$F$7=1,#REF!,#REF!)</f>
        <v>#REF!</v>
      </c>
      <c r="J2214" s="145" t="str">
        <f>IF(ЗАПОЛНИТЬ!$F$7=1,CONCATENATE(ЗАПОЛНИТЬ!$F$18,ЗАПОЛНИТЬ!$D$18),ЗАПОЛНИТЬ!$E$18)</f>
        <v>01.07.2016</v>
      </c>
      <c r="K2214" s="143" t="e">
        <f>#REF!</f>
        <v>#REF!</v>
      </c>
      <c r="L2214" s="143" t="e">
        <f>IF(ЗАПОЛНИТЬ!$F$7=1,#REF!/1000,#REF!)</f>
        <v>#REF!</v>
      </c>
      <c r="M2214" s="143" t="e">
        <f>IF(ЗАПОЛНИТЬ!$F$7=1,#REF!/1000,#REF!)</f>
        <v>#REF!</v>
      </c>
      <c r="N2214" s="143" t="e">
        <f>IF(ЗАПОЛНИТЬ!$F$7=1,#REF!/1000,#REF!)</f>
        <v>#REF!</v>
      </c>
      <c r="O2214" s="143" t="e">
        <f>IF(ЗАПОЛНИТЬ!$F$7=1,#REF!/1000,#REF!)</f>
        <v>#REF!</v>
      </c>
      <c r="P2214" s="143" t="e">
        <f>IF(ЗАПОЛНИТЬ!$F$7=1,#REF!/1000,#REF!)</f>
        <v>#REF!</v>
      </c>
      <c r="Q2214" s="143" t="e">
        <f>IF(ЗАПОЛНИТЬ!$F$7=1,#REF!/1000,#REF!)</f>
        <v>#REF!</v>
      </c>
      <c r="R2214" s="143" t="e">
        <f>IF(ЗАПОЛНИТЬ!$F$7=1,#REF!/1000,#REF!)</f>
        <v>#REF!</v>
      </c>
      <c r="S2214" s="143" t="e">
        <f>IF(ЗАПОЛНИТЬ!$F$7=1,#REF!/1000,#REF!)</f>
        <v>#REF!</v>
      </c>
      <c r="T2214" s="143" t="e">
        <f>IF(ЗАПОЛНИТЬ!$F$7=1,#REF!/1000,#REF!)</f>
        <v>#REF!</v>
      </c>
      <c r="U2214" s="143" t="e">
        <f>IF(ЗАПОЛНИТЬ!$F$7=1,#REF!/1000,#REF!)</f>
        <v>#REF!</v>
      </c>
      <c r="V2214" s="145" t="e">
        <f t="shared" si="147"/>
        <v>#REF!</v>
      </c>
      <c r="W2214" s="145" t="e">
        <f>IF(SUM(L2214:U2214)&gt;0,1,0)</f>
        <v>#REF!</v>
      </c>
    </row>
    <row r="2215" spans="1:23">
      <c r="A2215" s="144" t="str">
        <f>ЗАПОЛНИТЬ!$B$23</f>
        <v>4</v>
      </c>
      <c r="B2215" s="144" t="str">
        <f>ЗАПОЛНИТЬ!$B$13</f>
        <v>24188344</v>
      </c>
      <c r="C2215" s="144" t="str">
        <f>ЗАПОЛНИТЬ!$B$24</f>
        <v>298</v>
      </c>
      <c r="D2215" s="144" t="str">
        <f>ЗАПОЛНИТЬ!$B$21</f>
        <v>12</v>
      </c>
      <c r="E2215" s="145"/>
      <c r="F2215" s="144" t="str">
        <f>ЗАПОЛНИТЬ!$B$22</f>
        <v>15</v>
      </c>
      <c r="G2215" s="144" t="str">
        <f>ЗАПОЛНИТЬ!$B$20</f>
        <v>040222</v>
      </c>
      <c r="H2215" s="143" t="str">
        <f>IF(ЗАПОЛНИТЬ!$F$7=1,ЗАПОЛНИТЬ!$H$9,ЗАПОЛНИТЬ!$H$10)</f>
        <v>73</v>
      </c>
      <c r="I2215" s="146" t="e">
        <f>IF(ЗАПОЛНИТЬ!$F$7=1,#REF!,#REF!)</f>
        <v>#REF!</v>
      </c>
      <c r="J2215" s="145" t="str">
        <f>IF(ЗАПОЛНИТЬ!$F$7=1,CONCATENATE(ЗАПОЛНИТЬ!$F$18,ЗАПОЛНИТЬ!$D$18),ЗАПОЛНИТЬ!$E$18)</f>
        <v>01.07.2016</v>
      </c>
      <c r="K2215" s="143" t="e">
        <f>#REF!</f>
        <v>#REF!</v>
      </c>
      <c r="L2215" s="143" t="e">
        <f>IF(ЗАПОЛНИТЬ!$F$7=1,#REF!/1000,#REF!)</f>
        <v>#REF!</v>
      </c>
      <c r="M2215" s="143" t="e">
        <f>IF(ЗАПОЛНИТЬ!$F$7=1,#REF!/1000,#REF!)</f>
        <v>#REF!</v>
      </c>
      <c r="N2215" s="143" t="e">
        <f>IF(ЗАПОЛНИТЬ!$F$7=1,#REF!/1000,#REF!)</f>
        <v>#REF!</v>
      </c>
      <c r="O2215" s="143" t="e">
        <f>IF(ЗАПОЛНИТЬ!$F$7=1,#REF!/1000,#REF!)</f>
        <v>#REF!</v>
      </c>
      <c r="P2215" s="143" t="e">
        <f>IF(ЗАПОЛНИТЬ!$F$7=1,#REF!/1000,#REF!)</f>
        <v>#REF!</v>
      </c>
      <c r="Q2215" s="143" t="e">
        <f>IF(ЗАПОЛНИТЬ!$F$7=1,#REF!/1000,#REF!)</f>
        <v>#REF!</v>
      </c>
      <c r="R2215" s="143" t="e">
        <f>IF(ЗАПОЛНИТЬ!$F$7=1,#REF!/1000,#REF!)</f>
        <v>#REF!</v>
      </c>
      <c r="S2215" s="143" t="e">
        <f>IF(ЗАПОЛНИТЬ!$F$7=1,#REF!/1000,#REF!)</f>
        <v>#REF!</v>
      </c>
      <c r="T2215" s="143" t="e">
        <f>IF(ЗАПОЛНИТЬ!$F$7=1,#REF!/1000,#REF!)</f>
        <v>#REF!</v>
      </c>
      <c r="U2215" s="143" t="e">
        <f>IF(ЗАПОЛНИТЬ!$F$7=1,#REF!/1000,#REF!)</f>
        <v>#REF!</v>
      </c>
      <c r="V2215" s="145" t="e">
        <f t="shared" si="147"/>
        <v>#REF!</v>
      </c>
      <c r="W2215" s="145">
        <v>0</v>
      </c>
    </row>
    <row r="2216" spans="1:23">
      <c r="A2216" s="144" t="str">
        <f>ЗАПОЛНИТЬ!$B$23</f>
        <v>4</v>
      </c>
      <c r="B2216" s="144" t="str">
        <f>ЗАПОЛНИТЬ!$B$13</f>
        <v>24188344</v>
      </c>
      <c r="C2216" s="144" t="str">
        <f>ЗАПОЛНИТЬ!$B$24</f>
        <v>298</v>
      </c>
      <c r="D2216" s="144" t="str">
        <f>ЗАПОЛНИТЬ!$B$21</f>
        <v>12</v>
      </c>
      <c r="E2216" s="145"/>
      <c r="F2216" s="144" t="str">
        <f>ЗАПОЛНИТЬ!$B$22</f>
        <v>15</v>
      </c>
      <c r="G2216" s="144" t="str">
        <f>ЗАПОЛНИТЬ!$B$20</f>
        <v>040222</v>
      </c>
      <c r="H2216" s="143" t="str">
        <f>IF(ЗАПОЛНИТЬ!$F$7=1,ЗАПОЛНИТЬ!$H$9,ЗАПОЛНИТЬ!$H$10)</f>
        <v>73</v>
      </c>
      <c r="I2216" s="146" t="e">
        <f>IF(ЗАПОЛНИТЬ!$F$7=1,#REF!,#REF!)</f>
        <v>#REF!</v>
      </c>
      <c r="J2216" s="145" t="str">
        <f>IF(ЗАПОЛНИТЬ!$F$7=1,CONCATENATE(ЗАПОЛНИТЬ!$F$18,ЗАПОЛНИТЬ!$D$18),ЗАПОЛНИТЬ!$E$18)</f>
        <v>01.07.2016</v>
      </c>
      <c r="K2216" s="143" t="e">
        <f>#REF!</f>
        <v>#REF!</v>
      </c>
      <c r="L2216" s="143" t="e">
        <f>IF(ЗАПОЛНИТЬ!$F$7=1,#REF!/1000,#REF!)</f>
        <v>#REF!</v>
      </c>
      <c r="M2216" s="143" t="e">
        <f>IF(ЗАПОЛНИТЬ!$F$7=1,#REF!/1000,#REF!)</f>
        <v>#REF!</v>
      </c>
      <c r="N2216" s="143" t="e">
        <f>IF(ЗАПОЛНИТЬ!$F$7=1,#REF!/1000,#REF!)</f>
        <v>#REF!</v>
      </c>
      <c r="O2216" s="143" t="e">
        <f>IF(ЗАПОЛНИТЬ!$F$7=1,#REF!/1000,#REF!)</f>
        <v>#REF!</v>
      </c>
      <c r="P2216" s="143" t="e">
        <f>IF(ЗАПОЛНИТЬ!$F$7=1,#REF!/1000,#REF!)</f>
        <v>#REF!</v>
      </c>
      <c r="Q2216" s="143" t="e">
        <f>IF(ЗАПОЛНИТЬ!$F$7=1,#REF!/1000,#REF!)</f>
        <v>#REF!</v>
      </c>
      <c r="R2216" s="143" t="e">
        <f>IF(ЗАПОЛНИТЬ!$F$7=1,#REF!/1000,#REF!)</f>
        <v>#REF!</v>
      </c>
      <c r="S2216" s="143" t="e">
        <f>IF(ЗАПОЛНИТЬ!$F$7=1,#REF!/1000,#REF!)</f>
        <v>#REF!</v>
      </c>
      <c r="T2216" s="143" t="e">
        <f>IF(ЗАПОЛНИТЬ!$F$7=1,#REF!/1000,#REF!)</f>
        <v>#REF!</v>
      </c>
      <c r="U2216" s="143" t="e">
        <f>IF(ЗАПОЛНИТЬ!$F$7=1,#REF!/1000,#REF!)</f>
        <v>#REF!</v>
      </c>
      <c r="V2216" s="145" t="e">
        <f t="shared" si="147"/>
        <v>#REF!</v>
      </c>
      <c r="W2216" s="145" t="e">
        <f>IF(SUM(L2216:U2216)&gt;0,1,0)</f>
        <v>#REF!</v>
      </c>
    </row>
    <row r="2217" spans="1:23">
      <c r="A2217" s="144" t="str">
        <f>ЗАПОЛНИТЬ!$B$23</f>
        <v>4</v>
      </c>
      <c r="B2217" s="144" t="str">
        <f>ЗАПОЛНИТЬ!$B$13</f>
        <v>24188344</v>
      </c>
      <c r="C2217" s="144" t="str">
        <f>ЗАПОЛНИТЬ!$B$24</f>
        <v>298</v>
      </c>
      <c r="D2217" s="144" t="str">
        <f>ЗАПОЛНИТЬ!$B$21</f>
        <v>12</v>
      </c>
      <c r="E2217" s="145"/>
      <c r="F2217" s="144" t="str">
        <f>ЗАПОЛНИТЬ!$B$22</f>
        <v>15</v>
      </c>
      <c r="G2217" s="144" t="str">
        <f>ЗАПОЛНИТЬ!$B$20</f>
        <v>040222</v>
      </c>
      <c r="H2217" s="143" t="str">
        <f>IF(ЗАПОЛНИТЬ!$F$7=1,ЗАПОЛНИТЬ!$H$9,ЗАПОЛНИТЬ!$H$10)</f>
        <v>73</v>
      </c>
      <c r="I2217" s="146" t="e">
        <f>IF(ЗАПОЛНИТЬ!$F$7=1,#REF!,#REF!)</f>
        <v>#REF!</v>
      </c>
      <c r="J2217" s="145" t="str">
        <f>IF(ЗАПОЛНИТЬ!$F$7=1,CONCATENATE(ЗАПОЛНИТЬ!$F$18,ЗАПОЛНИТЬ!$D$18),ЗАПОЛНИТЬ!$E$18)</f>
        <v>01.07.2016</v>
      </c>
      <c r="K2217" s="143" t="e">
        <f>#REF!</f>
        <v>#REF!</v>
      </c>
      <c r="L2217" s="143" t="e">
        <f>IF(ЗАПОЛНИТЬ!$F$7=1,#REF!/1000,#REF!)</f>
        <v>#REF!</v>
      </c>
      <c r="M2217" s="143" t="e">
        <f>IF(ЗАПОЛНИТЬ!$F$7=1,#REF!/1000,#REF!)</f>
        <v>#REF!</v>
      </c>
      <c r="N2217" s="143" t="e">
        <f>IF(ЗАПОЛНИТЬ!$F$7=1,#REF!/1000,#REF!)</f>
        <v>#REF!</v>
      </c>
      <c r="O2217" s="143" t="e">
        <f>IF(ЗАПОЛНИТЬ!$F$7=1,#REF!/1000,#REF!)</f>
        <v>#REF!</v>
      </c>
      <c r="P2217" s="143" t="e">
        <f>IF(ЗАПОЛНИТЬ!$F$7=1,#REF!/1000,#REF!)</f>
        <v>#REF!</v>
      </c>
      <c r="Q2217" s="143" t="e">
        <f>IF(ЗАПОЛНИТЬ!$F$7=1,#REF!/1000,#REF!)</f>
        <v>#REF!</v>
      </c>
      <c r="R2217" s="143" t="e">
        <f>IF(ЗАПОЛНИТЬ!$F$7=1,#REF!/1000,#REF!)</f>
        <v>#REF!</v>
      </c>
      <c r="S2217" s="143" t="e">
        <f>IF(ЗАПОЛНИТЬ!$F$7=1,#REF!/1000,#REF!)</f>
        <v>#REF!</v>
      </c>
      <c r="T2217" s="143" t="e">
        <f>IF(ЗАПОЛНИТЬ!$F$7=1,#REF!/1000,#REF!)</f>
        <v>#REF!</v>
      </c>
      <c r="U2217" s="143" t="e">
        <f>IF(ЗАПОЛНИТЬ!$F$7=1,#REF!/1000,#REF!)</f>
        <v>#REF!</v>
      </c>
      <c r="V2217" s="145" t="e">
        <f t="shared" si="147"/>
        <v>#REF!</v>
      </c>
      <c r="W2217" s="145" t="e">
        <f>IF(SUM(L2217:U2217)&gt;0,1,0)</f>
        <v>#REF!</v>
      </c>
    </row>
    <row r="2218" spans="1:23">
      <c r="A2218" s="144" t="str">
        <f>ЗАПОЛНИТЬ!$B$23</f>
        <v>4</v>
      </c>
      <c r="B2218" s="144" t="str">
        <f>ЗАПОЛНИТЬ!$B$13</f>
        <v>24188344</v>
      </c>
      <c r="C2218" s="144" t="str">
        <f>ЗАПОЛНИТЬ!$B$24</f>
        <v>298</v>
      </c>
      <c r="D2218" s="144" t="str">
        <f>ЗАПОЛНИТЬ!$B$21</f>
        <v>12</v>
      </c>
      <c r="E2218" s="145"/>
      <c r="F2218" s="144" t="str">
        <f>ЗАПОЛНИТЬ!$B$22</f>
        <v>15</v>
      </c>
      <c r="G2218" s="144" t="str">
        <f>ЗАПОЛНИТЬ!$B$20</f>
        <v>040222</v>
      </c>
      <c r="H2218" s="143" t="str">
        <f>IF(ЗАПОЛНИТЬ!$F$7=1,ЗАПОЛНИТЬ!$H$9,ЗАПОЛНИТЬ!$H$10)</f>
        <v>73</v>
      </c>
      <c r="I2218" s="146" t="e">
        <f>IF(ЗАПОЛНИТЬ!$F$7=1,#REF!,#REF!)</f>
        <v>#REF!</v>
      </c>
      <c r="J2218" s="145" t="str">
        <f>IF(ЗАПОЛНИТЬ!$F$7=1,CONCATENATE(ЗАПОЛНИТЬ!$F$18,ЗАПОЛНИТЬ!$D$18),ЗАПОЛНИТЬ!$E$18)</f>
        <v>01.07.2016</v>
      </c>
      <c r="K2218" s="143" t="e">
        <f>#REF!</f>
        <v>#REF!</v>
      </c>
      <c r="L2218" s="143" t="e">
        <f>IF(ЗАПОЛНИТЬ!$F$7=1,#REF!/1000,#REF!)</f>
        <v>#REF!</v>
      </c>
      <c r="M2218" s="143" t="e">
        <f>IF(ЗАПОЛНИТЬ!$F$7=1,#REF!/1000,#REF!)</f>
        <v>#REF!</v>
      </c>
      <c r="N2218" s="143" t="e">
        <f>IF(ЗАПОЛНИТЬ!$F$7=1,#REF!/1000,#REF!)</f>
        <v>#REF!</v>
      </c>
      <c r="O2218" s="143" t="e">
        <f>IF(ЗАПОЛНИТЬ!$F$7=1,#REF!/1000,#REF!)</f>
        <v>#REF!</v>
      </c>
      <c r="P2218" s="143" t="e">
        <f>IF(ЗАПОЛНИТЬ!$F$7=1,#REF!/1000,#REF!)</f>
        <v>#REF!</v>
      </c>
      <c r="Q2218" s="143" t="e">
        <f>IF(ЗАПОЛНИТЬ!$F$7=1,#REF!/1000,#REF!)</f>
        <v>#REF!</v>
      </c>
      <c r="R2218" s="143" t="e">
        <f>IF(ЗАПОЛНИТЬ!$F$7=1,#REF!/1000,#REF!)</f>
        <v>#REF!</v>
      </c>
      <c r="S2218" s="143" t="e">
        <f>IF(ЗАПОЛНИТЬ!$F$7=1,#REF!/1000,#REF!)</f>
        <v>#REF!</v>
      </c>
      <c r="T2218" s="143" t="e">
        <f>IF(ЗАПОЛНИТЬ!$F$7=1,#REF!/1000,#REF!)</f>
        <v>#REF!</v>
      </c>
      <c r="U2218" s="143" t="e">
        <f>IF(ЗАПОЛНИТЬ!$F$7=1,#REF!/1000,#REF!)</f>
        <v>#REF!</v>
      </c>
      <c r="V2218" s="145" t="e">
        <f t="shared" si="147"/>
        <v>#REF!</v>
      </c>
      <c r="W2218" s="145" t="e">
        <f>IF(SUM(L2218:U2218)&gt;0,1,0)</f>
        <v>#REF!</v>
      </c>
    </row>
    <row r="2219" spans="1:23">
      <c r="A2219" s="144" t="str">
        <f>ЗАПОЛНИТЬ!$B$23</f>
        <v>4</v>
      </c>
      <c r="B2219" s="144" t="str">
        <f>ЗАПОЛНИТЬ!$B$13</f>
        <v>24188344</v>
      </c>
      <c r="C2219" s="144" t="str">
        <f>ЗАПОЛНИТЬ!$B$24</f>
        <v>298</v>
      </c>
      <c r="D2219" s="144" t="str">
        <f>ЗАПОЛНИТЬ!$B$21</f>
        <v>12</v>
      </c>
      <c r="E2219" s="145"/>
      <c r="F2219" s="144" t="str">
        <f>ЗАПОЛНИТЬ!$B$22</f>
        <v>15</v>
      </c>
      <c r="G2219" s="144" t="str">
        <f>ЗАПОЛНИТЬ!$B$20</f>
        <v>040222</v>
      </c>
      <c r="H2219" s="143" t="str">
        <f>IF(ЗАПОЛНИТЬ!$F$7=1,ЗАПОЛНИТЬ!$H$9,ЗАПОЛНИТЬ!$H$10)</f>
        <v>73</v>
      </c>
      <c r="I2219" s="146" t="e">
        <f>IF(ЗАПОЛНИТЬ!$F$7=1,#REF!,#REF!)</f>
        <v>#REF!</v>
      </c>
      <c r="J2219" s="145" t="str">
        <f>IF(ЗАПОЛНИТЬ!$F$7=1,CONCATENATE(ЗАПОЛНИТЬ!$F$18,ЗАПОЛНИТЬ!$D$18),ЗАПОЛНИТЬ!$E$18)</f>
        <v>01.07.2016</v>
      </c>
      <c r="K2219" s="143" t="e">
        <f>#REF!</f>
        <v>#REF!</v>
      </c>
      <c r="L2219" s="143" t="e">
        <f>IF(ЗАПОЛНИТЬ!$F$7=1,#REF!/1000,#REF!)</f>
        <v>#REF!</v>
      </c>
      <c r="M2219" s="143" t="e">
        <f>IF(ЗАПОЛНИТЬ!$F$7=1,#REF!/1000,#REF!)</f>
        <v>#REF!</v>
      </c>
      <c r="N2219" s="143" t="e">
        <f>IF(ЗАПОЛНИТЬ!$F$7=1,#REF!/1000,#REF!)</f>
        <v>#REF!</v>
      </c>
      <c r="O2219" s="143" t="e">
        <f>IF(ЗАПОЛНИТЬ!$F$7=1,#REF!/1000,#REF!)</f>
        <v>#REF!</v>
      </c>
      <c r="P2219" s="143" t="e">
        <f>IF(ЗАПОЛНИТЬ!$F$7=1,#REF!/1000,#REF!)</f>
        <v>#REF!</v>
      </c>
      <c r="Q2219" s="143" t="e">
        <f>IF(ЗАПОЛНИТЬ!$F$7=1,#REF!/1000,#REF!)</f>
        <v>#REF!</v>
      </c>
      <c r="R2219" s="143" t="e">
        <f>IF(ЗАПОЛНИТЬ!$F$7=1,#REF!/1000,#REF!)</f>
        <v>#REF!</v>
      </c>
      <c r="S2219" s="143" t="e">
        <f>IF(ЗАПОЛНИТЬ!$F$7=1,#REF!/1000,#REF!)</f>
        <v>#REF!</v>
      </c>
      <c r="T2219" s="143" t="e">
        <f>IF(ЗАПОЛНИТЬ!$F$7=1,#REF!/1000,#REF!)</f>
        <v>#REF!</v>
      </c>
      <c r="U2219" s="143" t="e">
        <f>IF(ЗАПОЛНИТЬ!$F$7=1,#REF!/1000,#REF!)</f>
        <v>#REF!</v>
      </c>
      <c r="V2219" s="145" t="e">
        <f t="shared" ref="V2219:V2283" si="151">IF(SUM(L2219:U2219)&gt;0,1,0)</f>
        <v>#REF!</v>
      </c>
      <c r="W2219" s="145" t="e">
        <f>IF(SUM(L2219:U2219)&gt;0,1,0)</f>
        <v>#REF!</v>
      </c>
    </row>
    <row r="2220" spans="1:23">
      <c r="A2220" s="144" t="str">
        <f>ЗАПОЛНИТЬ!$B$23</f>
        <v>4</v>
      </c>
      <c r="B2220" s="144" t="str">
        <f>ЗАПОЛНИТЬ!$B$13</f>
        <v>24188344</v>
      </c>
      <c r="C2220" s="144" t="str">
        <f>ЗАПОЛНИТЬ!$B$24</f>
        <v>298</v>
      </c>
      <c r="D2220" s="144" t="str">
        <f>ЗАПОЛНИТЬ!$B$21</f>
        <v>12</v>
      </c>
      <c r="E2220" s="145"/>
      <c r="F2220" s="144" t="str">
        <f>ЗАПОЛНИТЬ!$B$22</f>
        <v>15</v>
      </c>
      <c r="G2220" s="144" t="str">
        <f>ЗАПОЛНИТЬ!$B$20</f>
        <v>040222</v>
      </c>
      <c r="H2220" s="143" t="str">
        <f>IF(ЗАПОЛНИТЬ!$F$7=1,ЗАПОЛНИТЬ!$H$9,ЗАПОЛНИТЬ!$H$10)</f>
        <v>73</v>
      </c>
      <c r="I2220" s="146" t="e">
        <f>IF(ЗАПОЛНИТЬ!$F$7=1,#REF!,#REF!)</f>
        <v>#REF!</v>
      </c>
      <c r="J2220" s="145" t="str">
        <f>IF(ЗАПОЛНИТЬ!$F$7=1,CONCATENATE(ЗАПОЛНИТЬ!$F$18,ЗАПОЛНИТЬ!$D$18),ЗАПОЛНИТЬ!$E$18)</f>
        <v>01.07.2016</v>
      </c>
      <c r="K2220" s="143" t="e">
        <f>#REF!</f>
        <v>#REF!</v>
      </c>
      <c r="L2220" s="143" t="e">
        <f>IF(ЗАПОЛНИТЬ!$F$7=1,#REF!/1000,#REF!)</f>
        <v>#REF!</v>
      </c>
      <c r="M2220" s="143" t="e">
        <f>IF(ЗАПОЛНИТЬ!$F$7=1,#REF!/1000,#REF!)</f>
        <v>#REF!</v>
      </c>
      <c r="N2220" s="143" t="e">
        <f>IF(ЗАПОЛНИТЬ!$F$7=1,#REF!/1000,#REF!)</f>
        <v>#REF!</v>
      </c>
      <c r="O2220" s="143" t="e">
        <f>IF(ЗАПОЛНИТЬ!$F$7=1,#REF!/1000,#REF!)</f>
        <v>#REF!</v>
      </c>
      <c r="P2220" s="143" t="e">
        <f>IF(ЗАПОЛНИТЬ!$F$7=1,#REF!/1000,#REF!)</f>
        <v>#REF!</v>
      </c>
      <c r="Q2220" s="143" t="e">
        <f>IF(ЗАПОЛНИТЬ!$F$7=1,#REF!/1000,#REF!)</f>
        <v>#REF!</v>
      </c>
      <c r="R2220" s="143" t="e">
        <f>IF(ЗАПОЛНИТЬ!$F$7=1,#REF!/1000,#REF!)</f>
        <v>#REF!</v>
      </c>
      <c r="S2220" s="143" t="e">
        <f>IF(ЗАПОЛНИТЬ!$F$7=1,#REF!/1000,#REF!)</f>
        <v>#REF!</v>
      </c>
      <c r="T2220" s="143" t="e">
        <f>IF(ЗАПОЛНИТЬ!$F$7=1,#REF!/1000,#REF!)</f>
        <v>#REF!</v>
      </c>
      <c r="U2220" s="143" t="e">
        <f>IF(ЗАПОЛНИТЬ!$F$7=1,#REF!/1000,#REF!)</f>
        <v>#REF!</v>
      </c>
      <c r="V2220" s="145" t="e">
        <f t="shared" si="151"/>
        <v>#REF!</v>
      </c>
      <c r="W2220" s="145" t="e">
        <f>IF(SUM(L2220:U2220)&gt;0,1,0)</f>
        <v>#REF!</v>
      </c>
    </row>
    <row r="2221" spans="1:23">
      <c r="A2221" s="144" t="str">
        <f>ЗАПОЛНИТЬ!$B$23</f>
        <v>4</v>
      </c>
      <c r="B2221" s="144" t="str">
        <f>ЗАПОЛНИТЬ!$B$13</f>
        <v>24188344</v>
      </c>
      <c r="C2221" s="144" t="str">
        <f>ЗАПОЛНИТЬ!$B$24</f>
        <v>298</v>
      </c>
      <c r="D2221" s="144" t="str">
        <f>ЗАПОЛНИТЬ!$B$21</f>
        <v>12</v>
      </c>
      <c r="E2221" s="145"/>
      <c r="F2221" s="144" t="str">
        <f>ЗАПОЛНИТЬ!$B$22</f>
        <v>15</v>
      </c>
      <c r="G2221" s="144" t="str">
        <f>ЗАПОЛНИТЬ!$B$20</f>
        <v>040222</v>
      </c>
      <c r="H2221" s="143" t="str">
        <f>IF(ЗАПОЛНИТЬ!$F$7=1,ЗАПОЛНИТЬ!$H$9,ЗАПОЛНИТЬ!$H$10)</f>
        <v>73</v>
      </c>
      <c r="I2221" s="146" t="e">
        <f>IF(ЗАПОЛНИТЬ!$F$7=1,#REF!,#REF!)</f>
        <v>#REF!</v>
      </c>
      <c r="J2221" s="145" t="str">
        <f>IF(ЗАПОЛНИТЬ!$F$7=1,CONCATENATE(ЗАПОЛНИТЬ!$F$18,ЗАПОЛНИТЬ!$D$18),ЗАПОЛНИТЬ!$E$18)</f>
        <v>01.07.2016</v>
      </c>
      <c r="K2221" s="143" t="e">
        <f>#REF!</f>
        <v>#REF!</v>
      </c>
      <c r="L2221" s="143" t="e">
        <f>IF(ЗАПОЛНИТЬ!$F$7=1,#REF!/1000,#REF!)</f>
        <v>#REF!</v>
      </c>
      <c r="M2221" s="143" t="e">
        <f>IF(ЗАПОЛНИТЬ!$F$7=1,#REF!/1000,#REF!)</f>
        <v>#REF!</v>
      </c>
      <c r="N2221" s="143" t="e">
        <f>IF(ЗАПОЛНИТЬ!$F$7=1,#REF!/1000,#REF!)</f>
        <v>#REF!</v>
      </c>
      <c r="O2221" s="143" t="e">
        <f>IF(ЗАПОЛНИТЬ!$F$7=1,#REF!/1000,#REF!)</f>
        <v>#REF!</v>
      </c>
      <c r="P2221" s="143" t="e">
        <f>IF(ЗАПОЛНИТЬ!$F$7=1,#REF!/1000,#REF!)</f>
        <v>#REF!</v>
      </c>
      <c r="Q2221" s="143" t="e">
        <f>IF(ЗАПОЛНИТЬ!$F$7=1,#REF!/1000,#REF!)</f>
        <v>#REF!</v>
      </c>
      <c r="R2221" s="143" t="e">
        <f>IF(ЗАПОЛНИТЬ!$F$7=1,#REF!/1000,#REF!)</f>
        <v>#REF!</v>
      </c>
      <c r="S2221" s="143" t="e">
        <f>IF(ЗАПОЛНИТЬ!$F$7=1,#REF!/1000,#REF!)</f>
        <v>#REF!</v>
      </c>
      <c r="T2221" s="143" t="e">
        <f>IF(ЗАПОЛНИТЬ!$F$7=1,#REF!/1000,#REF!)</f>
        <v>#REF!</v>
      </c>
      <c r="U2221" s="143" t="e">
        <f>IF(ЗАПОЛНИТЬ!$F$7=1,#REF!/1000,#REF!)</f>
        <v>#REF!</v>
      </c>
      <c r="V2221" s="145" t="e">
        <f t="shared" si="151"/>
        <v>#REF!</v>
      </c>
      <c r="W2221" s="145">
        <v>0</v>
      </c>
    </row>
    <row r="2222" spans="1:23">
      <c r="A2222" s="144" t="str">
        <f>ЗАПОЛНИТЬ!$B$23</f>
        <v>4</v>
      </c>
      <c r="B2222" s="144" t="str">
        <f>ЗАПОЛНИТЬ!$B$13</f>
        <v>24188344</v>
      </c>
      <c r="C2222" s="144" t="str">
        <f>ЗАПОЛНИТЬ!$B$24</f>
        <v>298</v>
      </c>
      <c r="D2222" s="144" t="str">
        <f>ЗАПОЛНИТЬ!$B$21</f>
        <v>12</v>
      </c>
      <c r="E2222" s="145"/>
      <c r="F2222" s="144" t="str">
        <f>ЗАПОЛНИТЬ!$B$22</f>
        <v>15</v>
      </c>
      <c r="G2222" s="144" t="str">
        <f>ЗАПОЛНИТЬ!$B$20</f>
        <v>040222</v>
      </c>
      <c r="H2222" s="143" t="str">
        <f>IF(ЗАПОЛНИТЬ!$F$7=1,ЗАПОЛНИТЬ!$H$9,ЗАПОЛНИТЬ!$H$10)</f>
        <v>73</v>
      </c>
      <c r="I2222" s="146" t="e">
        <f>IF(ЗАПОЛНИТЬ!$F$7=1,#REF!,#REF!)</f>
        <v>#REF!</v>
      </c>
      <c r="J2222" s="145" t="str">
        <f>IF(ЗАПОЛНИТЬ!$F$7=1,CONCATENATE(ЗАПОЛНИТЬ!$F$18,ЗАПОЛНИТЬ!$D$18),ЗАПОЛНИТЬ!$E$18)</f>
        <v>01.07.2016</v>
      </c>
      <c r="K2222" s="143" t="e">
        <f>#REF!</f>
        <v>#REF!</v>
      </c>
      <c r="L2222" s="143" t="e">
        <f>IF(ЗАПОЛНИТЬ!$F$7=1,#REF!/1000,#REF!)</f>
        <v>#REF!</v>
      </c>
      <c r="M2222" s="143" t="e">
        <f>IF(ЗАПОЛНИТЬ!$F$7=1,#REF!/1000,#REF!)</f>
        <v>#REF!</v>
      </c>
      <c r="N2222" s="143" t="e">
        <f>IF(ЗАПОЛНИТЬ!$F$7=1,#REF!/1000,#REF!)</f>
        <v>#REF!</v>
      </c>
      <c r="O2222" s="143" t="e">
        <f>IF(ЗАПОЛНИТЬ!$F$7=1,#REF!/1000,#REF!)</f>
        <v>#REF!</v>
      </c>
      <c r="P2222" s="143" t="e">
        <f>IF(ЗАПОЛНИТЬ!$F$7=1,#REF!/1000,#REF!)</f>
        <v>#REF!</v>
      </c>
      <c r="Q2222" s="143" t="e">
        <f>IF(ЗАПОЛНИТЬ!$F$7=1,#REF!/1000,#REF!)</f>
        <v>#REF!</v>
      </c>
      <c r="R2222" s="143" t="e">
        <f>IF(ЗАПОЛНИТЬ!$F$7=1,#REF!/1000,#REF!)</f>
        <v>#REF!</v>
      </c>
      <c r="S2222" s="143" t="e">
        <f>IF(ЗАПОЛНИТЬ!$F$7=1,#REF!/1000,#REF!)</f>
        <v>#REF!</v>
      </c>
      <c r="T2222" s="143" t="e">
        <f>IF(ЗАПОЛНИТЬ!$F$7=1,#REF!/1000,#REF!)</f>
        <v>#REF!</v>
      </c>
      <c r="U2222" s="143" t="e">
        <f>IF(ЗАПОЛНИТЬ!$F$7=1,#REF!/1000,#REF!)</f>
        <v>#REF!</v>
      </c>
      <c r="V2222" s="145" t="e">
        <f t="shared" si="151"/>
        <v>#REF!</v>
      </c>
      <c r="W2222" s="145" t="e">
        <f>IF(SUM(L2222:U2222)&gt;0,1,0)</f>
        <v>#REF!</v>
      </c>
    </row>
    <row r="2223" spans="1:23">
      <c r="A2223" s="144" t="str">
        <f>ЗАПОЛНИТЬ!$B$23</f>
        <v>4</v>
      </c>
      <c r="B2223" s="144" t="str">
        <f>ЗАПОЛНИТЬ!$B$13</f>
        <v>24188344</v>
      </c>
      <c r="C2223" s="144" t="str">
        <f>ЗАПОЛНИТЬ!$B$24</f>
        <v>298</v>
      </c>
      <c r="D2223" s="144" t="str">
        <f>ЗАПОЛНИТЬ!$B$21</f>
        <v>12</v>
      </c>
      <c r="E2223" s="145"/>
      <c r="F2223" s="144" t="str">
        <f>ЗАПОЛНИТЬ!$B$22</f>
        <v>15</v>
      </c>
      <c r="G2223" s="144" t="str">
        <f>ЗАПОЛНИТЬ!$B$20</f>
        <v>040222</v>
      </c>
      <c r="H2223" s="143" t="str">
        <f>IF(ЗАПОЛНИТЬ!$F$7=1,ЗАПОЛНИТЬ!$H$9,ЗАПОЛНИТЬ!$H$10)</f>
        <v>73</v>
      </c>
      <c r="I2223" s="146" t="e">
        <f>IF(ЗАПОЛНИТЬ!$F$7=1,#REF!,#REF!)</f>
        <v>#REF!</v>
      </c>
      <c r="J2223" s="145" t="str">
        <f>IF(ЗАПОЛНИТЬ!$F$7=1,CONCATENATE(ЗАПОЛНИТЬ!$F$18,ЗАПОЛНИТЬ!$D$18),ЗАПОЛНИТЬ!$E$18)</f>
        <v>01.07.2016</v>
      </c>
      <c r="K2223" s="143" t="e">
        <f>#REF!</f>
        <v>#REF!</v>
      </c>
      <c r="L2223" s="143" t="e">
        <f>IF(ЗАПОЛНИТЬ!$F$7=1,#REF!/1000,#REF!)</f>
        <v>#REF!</v>
      </c>
      <c r="M2223" s="143" t="e">
        <f>IF(ЗАПОЛНИТЬ!$F$7=1,#REF!/1000,#REF!)</f>
        <v>#REF!</v>
      </c>
      <c r="N2223" s="143" t="e">
        <f>IF(ЗАПОЛНИТЬ!$F$7=1,#REF!/1000,#REF!)</f>
        <v>#REF!</v>
      </c>
      <c r="O2223" s="143" t="e">
        <f>IF(ЗАПОЛНИТЬ!$F$7=1,#REF!/1000,#REF!)</f>
        <v>#REF!</v>
      </c>
      <c r="P2223" s="143" t="e">
        <f>IF(ЗАПОЛНИТЬ!$F$7=1,#REF!/1000,#REF!)</f>
        <v>#REF!</v>
      </c>
      <c r="Q2223" s="143" t="e">
        <f>IF(ЗАПОЛНИТЬ!$F$7=1,#REF!/1000,#REF!)</f>
        <v>#REF!</v>
      </c>
      <c r="R2223" s="143" t="e">
        <f>IF(ЗАПОЛНИТЬ!$F$7=1,#REF!/1000,#REF!)</f>
        <v>#REF!</v>
      </c>
      <c r="S2223" s="143" t="e">
        <f>IF(ЗАПОЛНИТЬ!$F$7=1,#REF!/1000,#REF!)</f>
        <v>#REF!</v>
      </c>
      <c r="T2223" s="143" t="e">
        <f>IF(ЗАПОЛНИТЬ!$F$7=1,#REF!/1000,#REF!)</f>
        <v>#REF!</v>
      </c>
      <c r="U2223" s="143" t="e">
        <f>IF(ЗАПОЛНИТЬ!$F$7=1,#REF!/1000,#REF!)</f>
        <v>#REF!</v>
      </c>
      <c r="V2223" s="145" t="e">
        <f t="shared" si="151"/>
        <v>#REF!</v>
      </c>
      <c r="W2223" s="145" t="e">
        <f>IF(SUM(L2223:U2223)&gt;0,1,0)</f>
        <v>#REF!</v>
      </c>
    </row>
    <row r="2224" spans="1:23">
      <c r="A2224" s="144" t="str">
        <f>ЗАПОЛНИТЬ!$B$23</f>
        <v>4</v>
      </c>
      <c r="B2224" s="144" t="str">
        <f>ЗАПОЛНИТЬ!$B$13</f>
        <v>24188344</v>
      </c>
      <c r="C2224" s="144" t="str">
        <f>ЗАПОЛНИТЬ!$B$24</f>
        <v>298</v>
      </c>
      <c r="D2224" s="144" t="str">
        <f>ЗАПОЛНИТЬ!$B$21</f>
        <v>12</v>
      </c>
      <c r="E2224" s="145"/>
      <c r="F2224" s="144" t="str">
        <f>ЗАПОЛНИТЬ!$B$22</f>
        <v>15</v>
      </c>
      <c r="G2224" s="144" t="str">
        <f>ЗАПОЛНИТЬ!$B$20</f>
        <v>040222</v>
      </c>
      <c r="H2224" s="143" t="str">
        <f>IF(ЗАПОЛНИТЬ!$F$7=1,ЗАПОЛНИТЬ!$H$9,ЗАПОЛНИТЬ!$H$10)</f>
        <v>73</v>
      </c>
      <c r="I2224" s="146" t="e">
        <f>IF(ЗАПОЛНИТЬ!$F$7=1,#REF!,#REF!)</f>
        <v>#REF!</v>
      </c>
      <c r="J2224" s="145" t="str">
        <f>IF(ЗАПОЛНИТЬ!$F$7=1,CONCATENATE(ЗАПОЛНИТЬ!$F$18,ЗАПОЛНИТЬ!$D$18),ЗАПОЛНИТЬ!$E$18)</f>
        <v>01.07.2016</v>
      </c>
      <c r="K2224" s="143" t="e">
        <f>#REF!</f>
        <v>#REF!</v>
      </c>
      <c r="L2224" s="143" t="e">
        <f>IF(ЗАПОЛНИТЬ!$F$7=1,#REF!/1000,#REF!)</f>
        <v>#REF!</v>
      </c>
      <c r="M2224" s="143" t="e">
        <f>IF(ЗАПОЛНИТЬ!$F$7=1,#REF!/1000,#REF!)</f>
        <v>#REF!</v>
      </c>
      <c r="N2224" s="143" t="e">
        <f>IF(ЗАПОЛНИТЬ!$F$7=1,#REF!/1000,#REF!)</f>
        <v>#REF!</v>
      </c>
      <c r="O2224" s="143" t="e">
        <f>IF(ЗАПОЛНИТЬ!$F$7=1,#REF!/1000,#REF!)</f>
        <v>#REF!</v>
      </c>
      <c r="P2224" s="143" t="e">
        <f>IF(ЗАПОЛНИТЬ!$F$7=1,#REF!/1000,#REF!)</f>
        <v>#REF!</v>
      </c>
      <c r="Q2224" s="143" t="e">
        <f>IF(ЗАПОЛНИТЬ!$F$7=1,#REF!/1000,#REF!)</f>
        <v>#REF!</v>
      </c>
      <c r="R2224" s="143" t="e">
        <f>IF(ЗАПОЛНИТЬ!$F$7=1,#REF!/1000,#REF!)</f>
        <v>#REF!</v>
      </c>
      <c r="S2224" s="143" t="e">
        <f>IF(ЗАПОЛНИТЬ!$F$7=1,#REF!/1000,#REF!)</f>
        <v>#REF!</v>
      </c>
      <c r="T2224" s="143" t="e">
        <f>IF(ЗАПОЛНИТЬ!$F$7=1,#REF!/1000,#REF!)</f>
        <v>#REF!</v>
      </c>
      <c r="U2224" s="143" t="e">
        <f>IF(ЗАПОЛНИТЬ!$F$7=1,#REF!/1000,#REF!)</f>
        <v>#REF!</v>
      </c>
      <c r="V2224" s="145" t="e">
        <f t="shared" si="151"/>
        <v>#REF!</v>
      </c>
      <c r="W2224" s="145" t="e">
        <f>IF(SUM(L2224:U2224)&gt;0,1,0)</f>
        <v>#REF!</v>
      </c>
    </row>
    <row r="2225" spans="1:23">
      <c r="A2225" s="144" t="str">
        <f>ЗАПОЛНИТЬ!$B$23</f>
        <v>4</v>
      </c>
      <c r="B2225" s="144" t="str">
        <f>ЗАПОЛНИТЬ!$B$13</f>
        <v>24188344</v>
      </c>
      <c r="C2225" s="144" t="str">
        <f>ЗАПОЛНИТЬ!$B$24</f>
        <v>298</v>
      </c>
      <c r="D2225" s="144" t="str">
        <f>ЗАПОЛНИТЬ!$B$21</f>
        <v>12</v>
      </c>
      <c r="E2225" s="145"/>
      <c r="F2225" s="144" t="str">
        <f>ЗАПОЛНИТЬ!$B$22</f>
        <v>15</v>
      </c>
      <c r="G2225" s="144" t="str">
        <f>ЗАПОЛНИТЬ!$B$20</f>
        <v>040222</v>
      </c>
      <c r="H2225" s="143" t="str">
        <f>IF(ЗАПОЛНИТЬ!$F$7=1,ЗАПОЛНИТЬ!$H$9,ЗАПОЛНИТЬ!$H$10)</f>
        <v>73</v>
      </c>
      <c r="I2225" s="146" t="e">
        <f>IF(ЗАПОЛНИТЬ!$F$7=1,#REF!,#REF!)</f>
        <v>#REF!</v>
      </c>
      <c r="J2225" s="145" t="str">
        <f>IF(ЗАПОЛНИТЬ!$F$7=1,CONCATENATE(ЗАПОЛНИТЬ!$F$18,ЗАПОЛНИТЬ!$D$18),ЗАПОЛНИТЬ!$E$18)</f>
        <v>01.07.2016</v>
      </c>
      <c r="K2225" s="143" t="e">
        <f>#REF!</f>
        <v>#REF!</v>
      </c>
      <c r="L2225" s="143" t="e">
        <f>IF(ЗАПОЛНИТЬ!$F$7=1,#REF!/1000,#REF!)</f>
        <v>#REF!</v>
      </c>
      <c r="M2225" s="143" t="e">
        <f>IF(ЗАПОЛНИТЬ!$F$7=1,#REF!/1000,#REF!)</f>
        <v>#REF!</v>
      </c>
      <c r="N2225" s="143" t="e">
        <f>IF(ЗАПОЛНИТЬ!$F$7=1,#REF!/1000,#REF!)</f>
        <v>#REF!</v>
      </c>
      <c r="O2225" s="143" t="e">
        <f>IF(ЗАПОЛНИТЬ!$F$7=1,#REF!/1000,#REF!)</f>
        <v>#REF!</v>
      </c>
      <c r="P2225" s="143" t="e">
        <f>IF(ЗАПОЛНИТЬ!$F$7=1,#REF!/1000,#REF!)</f>
        <v>#REF!</v>
      </c>
      <c r="Q2225" s="143" t="e">
        <f>IF(ЗАПОЛНИТЬ!$F$7=1,#REF!/1000,#REF!)</f>
        <v>#REF!</v>
      </c>
      <c r="R2225" s="143" t="e">
        <f>IF(ЗАПОЛНИТЬ!$F$7=1,#REF!/1000,#REF!)</f>
        <v>#REF!</v>
      </c>
      <c r="S2225" s="143" t="e">
        <f>IF(ЗАПОЛНИТЬ!$F$7=1,#REF!/1000,#REF!)</f>
        <v>#REF!</v>
      </c>
      <c r="T2225" s="143" t="e">
        <f>IF(ЗАПОЛНИТЬ!$F$7=1,#REF!/1000,#REF!)</f>
        <v>#REF!</v>
      </c>
      <c r="U2225" s="143" t="e">
        <f>IF(ЗАПОЛНИТЬ!$F$7=1,#REF!/1000,#REF!)</f>
        <v>#REF!</v>
      </c>
      <c r="V2225" s="145" t="e">
        <f t="shared" si="151"/>
        <v>#REF!</v>
      </c>
      <c r="W2225" s="145" t="e">
        <f>IF(SUM(L2225:U2225)&gt;0,1,0)</f>
        <v>#REF!</v>
      </c>
    </row>
    <row r="2226" spans="1:23">
      <c r="A2226" s="144" t="str">
        <f>ЗАПОЛНИТЬ!$B$23</f>
        <v>4</v>
      </c>
      <c r="B2226" s="144" t="str">
        <f>ЗАПОЛНИТЬ!$B$13</f>
        <v>24188344</v>
      </c>
      <c r="C2226" s="144" t="str">
        <f>ЗАПОЛНИТЬ!$B$24</f>
        <v>298</v>
      </c>
      <c r="D2226" s="144" t="str">
        <f>ЗАПОЛНИТЬ!$B$21</f>
        <v>12</v>
      </c>
      <c r="E2226" s="145"/>
      <c r="F2226" s="144" t="str">
        <f>ЗАПОЛНИТЬ!$B$22</f>
        <v>15</v>
      </c>
      <c r="G2226" s="144" t="str">
        <f>ЗАПОЛНИТЬ!$B$20</f>
        <v>040222</v>
      </c>
      <c r="H2226" s="143" t="str">
        <f>IF(ЗАПОЛНИТЬ!$F$7=1,ЗАПОЛНИТЬ!$H$9,ЗАПОЛНИТЬ!$H$10)</f>
        <v>73</v>
      </c>
      <c r="I2226" s="146" t="e">
        <f>IF(ЗАПОЛНИТЬ!$F$7=1,#REF!,#REF!)</f>
        <v>#REF!</v>
      </c>
      <c r="J2226" s="145" t="str">
        <f>IF(ЗАПОЛНИТЬ!$F$7=1,CONCATENATE(ЗАПОЛНИТЬ!$F$18,ЗАПОЛНИТЬ!$D$18),ЗАПОЛНИТЬ!$E$18)</f>
        <v>01.07.2016</v>
      </c>
      <c r="K2226" s="143">
        <v>9999</v>
      </c>
      <c r="L2226" s="143" t="e">
        <f>L2227</f>
        <v>#REF!</v>
      </c>
      <c r="M2226" s="143" t="e">
        <f t="shared" ref="M2226:U2226" si="152">M2227</f>
        <v>#REF!</v>
      </c>
      <c r="N2226" s="143" t="e">
        <f t="shared" si="152"/>
        <v>#REF!</v>
      </c>
      <c r="O2226" s="143" t="e">
        <f t="shared" si="152"/>
        <v>#REF!</v>
      </c>
      <c r="P2226" s="143" t="e">
        <f t="shared" si="152"/>
        <v>#REF!</v>
      </c>
      <c r="Q2226" s="143" t="e">
        <f t="shared" si="152"/>
        <v>#REF!</v>
      </c>
      <c r="R2226" s="143" t="e">
        <f t="shared" si="152"/>
        <v>#REF!</v>
      </c>
      <c r="S2226" s="143" t="e">
        <f t="shared" si="152"/>
        <v>#REF!</v>
      </c>
      <c r="T2226" s="143" t="e">
        <f t="shared" si="152"/>
        <v>#REF!</v>
      </c>
      <c r="U2226" s="143" t="e">
        <f t="shared" si="152"/>
        <v>#REF!</v>
      </c>
      <c r="V2226" s="145" t="e">
        <f t="shared" si="151"/>
        <v>#REF!</v>
      </c>
      <c r="W2226" s="145">
        <v>0</v>
      </c>
    </row>
    <row r="2227" spans="1:23">
      <c r="A2227" s="144" t="str">
        <f>ЗАПОЛНИТЬ!$B$23</f>
        <v>4</v>
      </c>
      <c r="B2227" s="144" t="str">
        <f>ЗАПОЛНИТЬ!$B$13</f>
        <v>24188344</v>
      </c>
      <c r="C2227" s="144" t="str">
        <f>ЗАПОЛНИТЬ!$B$24</f>
        <v>298</v>
      </c>
      <c r="D2227" s="144" t="str">
        <f>ЗАПОЛНИТЬ!$B$21</f>
        <v>12</v>
      </c>
      <c r="E2227" s="145"/>
      <c r="F2227" s="144" t="str">
        <f>ЗАПОЛНИТЬ!$B$22</f>
        <v>15</v>
      </c>
      <c r="G2227" s="144" t="str">
        <f>ЗАПОЛНИТЬ!$B$20</f>
        <v>040222</v>
      </c>
      <c r="H2227" s="143" t="str">
        <f>IF(ЗАПОЛНИТЬ!$F$7=1,ЗАПОЛНИТЬ!$H$9,ЗАПОЛНИТЬ!$H$10)</f>
        <v>73</v>
      </c>
      <c r="I2227" s="146" t="e">
        <f>IF(ЗАПОЛНИТЬ!$F$7=1,#REF!,#REF!)</f>
        <v>#REF!</v>
      </c>
      <c r="J2227" s="145" t="str">
        <f>IF(ЗАПОЛНИТЬ!$F$7=1,CONCATENATE(ЗАПОЛНИТЬ!$F$18,ЗАПОЛНИТЬ!$D$18),ЗАПОЛНИТЬ!$E$18)</f>
        <v>01.07.2016</v>
      </c>
      <c r="K2227" s="143">
        <v>2</v>
      </c>
      <c r="L2227" s="143" t="e">
        <f>IF(ЗАПОЛНИТЬ!$F$7=1,#REF!/1000,#REF!)</f>
        <v>#REF!</v>
      </c>
      <c r="M2227" s="143" t="e">
        <f>IF(ЗАПОЛНИТЬ!$F$7=1,#REF!/1000,#REF!)</f>
        <v>#REF!</v>
      </c>
      <c r="N2227" s="143" t="e">
        <f>IF(ЗАПОЛНИТЬ!$F$7=1,#REF!/1000,#REF!)</f>
        <v>#REF!</v>
      </c>
      <c r="O2227" s="143" t="e">
        <f>IF(ЗАПОЛНИТЬ!$F$7=1,#REF!/1000,#REF!)</f>
        <v>#REF!</v>
      </c>
      <c r="P2227" s="143" t="e">
        <f>IF(ЗАПОЛНИТЬ!$F$7=1,#REF!/1000,#REF!)</f>
        <v>#REF!</v>
      </c>
      <c r="Q2227" s="143" t="e">
        <f>IF(ЗАПОЛНИТЬ!$F$7=1,#REF!/1000,#REF!)</f>
        <v>#REF!</v>
      </c>
      <c r="R2227" s="143" t="e">
        <f>IF(ЗАПОЛНИТЬ!$F$7=1,#REF!/1000,#REF!)</f>
        <v>#REF!</v>
      </c>
      <c r="S2227" s="143" t="e">
        <f>IF(ЗАПОЛНИТЬ!$F$7=1,#REF!/1000,#REF!)</f>
        <v>#REF!</v>
      </c>
      <c r="T2227" s="143" t="e">
        <f>IF(ЗАПОЛНИТЬ!$F$7=1,#REF!/1000,#REF!)</f>
        <v>#REF!</v>
      </c>
      <c r="U2227" s="143" t="e">
        <f>IF(ЗАПОЛНИТЬ!$F$7=1,#REF!/1000,#REF!)</f>
        <v>#REF!</v>
      </c>
      <c r="V2227" s="145" t="e">
        <f t="shared" si="151"/>
        <v>#REF!</v>
      </c>
      <c r="W2227" s="145">
        <v>0</v>
      </c>
    </row>
    <row r="2228" spans="1:23">
      <c r="A2228" s="144" t="str">
        <f>ЗАПОЛНИТЬ!$B$23</f>
        <v>4</v>
      </c>
      <c r="B2228" s="144" t="str">
        <f>ЗАПОЛНИТЬ!$B$13</f>
        <v>24188344</v>
      </c>
      <c r="C2228" s="144" t="str">
        <f>ЗАПОЛНИТЬ!$B$24</f>
        <v>298</v>
      </c>
      <c r="D2228" s="144" t="str">
        <f>ЗАПОЛНИТЬ!$B$21</f>
        <v>12</v>
      </c>
      <c r="E2228" s="145"/>
      <c r="F2228" s="144" t="str">
        <f>ЗАПОЛНИТЬ!$B$22</f>
        <v>15</v>
      </c>
      <c r="G2228" s="144" t="str">
        <f>ЗАПОЛНИТЬ!$B$20</f>
        <v>040222</v>
      </c>
      <c r="H2228" s="143" t="str">
        <f>IF(ЗАПОЛНИТЬ!$F$7=1,ЗАПОЛНИТЬ!$H$9,ЗАПОЛНИТЬ!$H$10)</f>
        <v>73</v>
      </c>
      <c r="I2228" s="146" t="e">
        <f>IF(ЗАПОЛНИТЬ!$F$7=1,#REF!,#REF!)</f>
        <v>#REF!</v>
      </c>
      <c r="J2228" s="145" t="str">
        <f>IF(ЗАПОЛНИТЬ!$F$7=1,CONCATENATE(ЗАПОЛНИТЬ!$F$18,ЗАПОЛНИТЬ!$D$18),ЗАПОЛНИТЬ!$E$18)</f>
        <v>01.07.2016</v>
      </c>
      <c r="K2228" s="143" t="e">
        <f>#REF!</f>
        <v>#REF!</v>
      </c>
      <c r="L2228" s="143" t="e">
        <f>IF(ЗАПОЛНИТЬ!$F$7=1,#REF!/1000,#REF!)</f>
        <v>#REF!</v>
      </c>
      <c r="M2228" s="143" t="e">
        <f>IF(ЗАПОЛНИТЬ!$F$7=1,#REF!/1000,#REF!)</f>
        <v>#REF!</v>
      </c>
      <c r="N2228" s="143" t="e">
        <f>IF(ЗАПОЛНИТЬ!$F$7=1,#REF!/1000,#REF!)</f>
        <v>#REF!</v>
      </c>
      <c r="O2228" s="143" t="e">
        <f>IF(ЗАПОЛНИТЬ!$F$7=1,#REF!/1000,#REF!)</f>
        <v>#REF!</v>
      </c>
      <c r="P2228" s="143" t="e">
        <f>IF(ЗАПОЛНИТЬ!$F$7=1,#REF!/1000,#REF!)</f>
        <v>#REF!</v>
      </c>
      <c r="Q2228" s="143" t="e">
        <f>IF(ЗАПОЛНИТЬ!$F$7=1,#REF!/1000,#REF!)</f>
        <v>#REF!</v>
      </c>
      <c r="R2228" s="143" t="e">
        <f>IF(ЗАПОЛНИТЬ!$F$7=1,#REF!/1000,#REF!)</f>
        <v>#REF!</v>
      </c>
      <c r="S2228" s="143" t="e">
        <f>IF(ЗАПОЛНИТЬ!$F$7=1,#REF!/1000,#REF!)</f>
        <v>#REF!</v>
      </c>
      <c r="T2228" s="143" t="e">
        <f>IF(ЗАПОЛНИТЬ!$F$7=1,#REF!/1000,#REF!)</f>
        <v>#REF!</v>
      </c>
      <c r="U2228" s="143" t="e">
        <f>IF(ЗАПОЛНИТЬ!$F$7=1,#REF!/1000,#REF!)</f>
        <v>#REF!</v>
      </c>
      <c r="V2228" s="145" t="e">
        <f t="shared" si="151"/>
        <v>#REF!</v>
      </c>
      <c r="W2228" s="145">
        <v>0</v>
      </c>
    </row>
    <row r="2229" spans="1:23">
      <c r="A2229" s="144" t="str">
        <f>ЗАПОЛНИТЬ!$B$23</f>
        <v>4</v>
      </c>
      <c r="B2229" s="144" t="str">
        <f>ЗАПОЛНИТЬ!$B$13</f>
        <v>24188344</v>
      </c>
      <c r="C2229" s="144" t="str">
        <f>ЗАПОЛНИТЬ!$B$24</f>
        <v>298</v>
      </c>
      <c r="D2229" s="144" t="str">
        <f>ЗАПОЛНИТЬ!$B$21</f>
        <v>12</v>
      </c>
      <c r="E2229" s="145"/>
      <c r="F2229" s="144" t="str">
        <f>ЗАПОЛНИТЬ!$B$22</f>
        <v>15</v>
      </c>
      <c r="G2229" s="144" t="str">
        <f>ЗАПОЛНИТЬ!$B$20</f>
        <v>040222</v>
      </c>
      <c r="H2229" s="143" t="str">
        <f>IF(ЗАПОЛНИТЬ!$F$7=1,ЗАПОЛНИТЬ!$H$9,ЗАПОЛНИТЬ!$H$10)</f>
        <v>73</v>
      </c>
      <c r="I2229" s="146" t="e">
        <f>IF(ЗАПОЛНИТЬ!$F$7=1,#REF!,#REF!)</f>
        <v>#REF!</v>
      </c>
      <c r="J2229" s="145" t="str">
        <f>IF(ЗАПОЛНИТЬ!$F$7=1,CONCATENATE(ЗАПОЛНИТЬ!$F$18,ЗАПОЛНИТЬ!$D$18),ЗАПОЛНИТЬ!$E$18)</f>
        <v>01.07.2016</v>
      </c>
      <c r="K2229" s="143" t="e">
        <f>#REF!</f>
        <v>#REF!</v>
      </c>
      <c r="L2229" s="143" t="e">
        <f>IF(ЗАПОЛНИТЬ!$F$7=1,#REF!/1000,#REF!)</f>
        <v>#REF!</v>
      </c>
      <c r="M2229" s="143" t="e">
        <f>IF(ЗАПОЛНИТЬ!$F$7=1,#REF!/1000,#REF!)</f>
        <v>#REF!</v>
      </c>
      <c r="N2229" s="143" t="e">
        <f>IF(ЗАПОЛНИТЬ!$F$7=1,#REF!/1000,#REF!)</f>
        <v>#REF!</v>
      </c>
      <c r="O2229" s="143" t="e">
        <f>IF(ЗАПОЛНИТЬ!$F$7=1,#REF!/1000,#REF!)</f>
        <v>#REF!</v>
      </c>
      <c r="P2229" s="143" t="e">
        <f>IF(ЗАПОЛНИТЬ!$F$7=1,#REF!/1000,#REF!)</f>
        <v>#REF!</v>
      </c>
      <c r="Q2229" s="143" t="e">
        <f>IF(ЗАПОЛНИТЬ!$F$7=1,#REF!/1000,#REF!)</f>
        <v>#REF!</v>
      </c>
      <c r="R2229" s="143" t="e">
        <f>IF(ЗАПОЛНИТЬ!$F$7=1,#REF!/1000,#REF!)</f>
        <v>#REF!</v>
      </c>
      <c r="S2229" s="143" t="e">
        <f>IF(ЗАПОЛНИТЬ!$F$7=1,#REF!/1000,#REF!)</f>
        <v>#REF!</v>
      </c>
      <c r="T2229" s="143" t="e">
        <f>IF(ЗАПОЛНИТЬ!$F$7=1,#REF!/1000,#REF!)</f>
        <v>#REF!</v>
      </c>
      <c r="U2229" s="143" t="e">
        <f>IF(ЗАПОЛНИТЬ!$F$7=1,#REF!/1000,#REF!)</f>
        <v>#REF!</v>
      </c>
      <c r="V2229" s="145" t="e">
        <f t="shared" si="151"/>
        <v>#REF!</v>
      </c>
      <c r="W2229" s="145">
        <v>0</v>
      </c>
    </row>
    <row r="2230" spans="1:23">
      <c r="A2230" s="144" t="str">
        <f>ЗАПОЛНИТЬ!$B$23</f>
        <v>4</v>
      </c>
      <c r="B2230" s="144" t="str">
        <f>ЗАПОЛНИТЬ!$B$13</f>
        <v>24188344</v>
      </c>
      <c r="C2230" s="144" t="str">
        <f>ЗАПОЛНИТЬ!$B$24</f>
        <v>298</v>
      </c>
      <c r="D2230" s="144" t="str">
        <f>ЗАПОЛНИТЬ!$B$21</f>
        <v>12</v>
      </c>
      <c r="E2230" s="145"/>
      <c r="F2230" s="144" t="str">
        <f>ЗАПОЛНИТЬ!$B$22</f>
        <v>15</v>
      </c>
      <c r="G2230" s="144" t="str">
        <f>ЗАПОЛНИТЬ!$B$20</f>
        <v>040222</v>
      </c>
      <c r="H2230" s="143" t="str">
        <f>IF(ЗАПОЛНИТЬ!$F$7=1,ЗАПОЛНИТЬ!$H$9,ЗАПОЛНИТЬ!$H$10)</f>
        <v>73</v>
      </c>
      <c r="I2230" s="146" t="e">
        <f>IF(ЗАПОЛНИТЬ!$F$7=1,#REF!,#REF!)</f>
        <v>#REF!</v>
      </c>
      <c r="J2230" s="145" t="str">
        <f>IF(ЗАПОЛНИТЬ!$F$7=1,CONCATENATE(ЗАПОЛНИТЬ!$F$18,ЗАПОЛНИТЬ!$D$18),ЗАПОЛНИТЬ!$E$18)</f>
        <v>01.07.2016</v>
      </c>
      <c r="K2230" s="143" t="e">
        <f>#REF!</f>
        <v>#REF!</v>
      </c>
      <c r="L2230" s="143" t="e">
        <f>IF(ЗАПОЛНИТЬ!$F$7=1,#REF!/1000,#REF!)</f>
        <v>#REF!</v>
      </c>
      <c r="M2230" s="143" t="e">
        <f>IF(ЗАПОЛНИТЬ!$F$7=1,#REF!/1000,#REF!)</f>
        <v>#REF!</v>
      </c>
      <c r="N2230" s="143" t="e">
        <f>IF(ЗАПОЛНИТЬ!$F$7=1,#REF!/1000,#REF!)</f>
        <v>#REF!</v>
      </c>
      <c r="O2230" s="143" t="e">
        <f>IF(ЗАПОЛНИТЬ!$F$7=1,#REF!/1000,#REF!)</f>
        <v>#REF!</v>
      </c>
      <c r="P2230" s="143" t="e">
        <f>IF(ЗАПОЛНИТЬ!$F$7=1,#REF!/1000,#REF!)</f>
        <v>#REF!</v>
      </c>
      <c r="Q2230" s="143" t="e">
        <f>IF(ЗАПОЛНИТЬ!$F$7=1,#REF!/1000,#REF!)</f>
        <v>#REF!</v>
      </c>
      <c r="R2230" s="143" t="e">
        <f>IF(ЗАПОЛНИТЬ!$F$7=1,#REF!/1000,#REF!)</f>
        <v>#REF!</v>
      </c>
      <c r="S2230" s="143" t="e">
        <f>IF(ЗАПОЛНИТЬ!$F$7=1,#REF!/1000,#REF!)</f>
        <v>#REF!</v>
      </c>
      <c r="T2230" s="143" t="e">
        <f>IF(ЗАПОЛНИТЬ!$F$7=1,#REF!/1000,#REF!)</f>
        <v>#REF!</v>
      </c>
      <c r="U2230" s="143" t="e">
        <f>IF(ЗАПОЛНИТЬ!$F$7=1,#REF!/1000,#REF!)</f>
        <v>#REF!</v>
      </c>
      <c r="V2230" s="145" t="e">
        <f t="shared" si="151"/>
        <v>#REF!</v>
      </c>
      <c r="W2230" s="145">
        <v>0</v>
      </c>
    </row>
    <row r="2231" spans="1:23">
      <c r="A2231" s="144" t="str">
        <f>ЗАПОЛНИТЬ!$B$23</f>
        <v>4</v>
      </c>
      <c r="B2231" s="144" t="str">
        <f>ЗАПОЛНИТЬ!$B$13</f>
        <v>24188344</v>
      </c>
      <c r="C2231" s="144" t="str">
        <f>ЗАПОЛНИТЬ!$B$24</f>
        <v>298</v>
      </c>
      <c r="D2231" s="144" t="str">
        <f>ЗАПОЛНИТЬ!$B$21</f>
        <v>12</v>
      </c>
      <c r="E2231" s="145"/>
      <c r="F2231" s="144" t="str">
        <f>ЗАПОЛНИТЬ!$B$22</f>
        <v>15</v>
      </c>
      <c r="G2231" s="144" t="str">
        <f>ЗАПОЛНИТЬ!$B$20</f>
        <v>040222</v>
      </c>
      <c r="H2231" s="143" t="str">
        <f>IF(ЗАПОЛНИТЬ!$F$7=1,ЗАПОЛНИТЬ!$H$9,ЗАПОЛНИТЬ!$H$10)</f>
        <v>73</v>
      </c>
      <c r="I2231" s="146" t="e">
        <f>IF(ЗАПОЛНИТЬ!$F$7=1,#REF!,#REF!)</f>
        <v>#REF!</v>
      </c>
      <c r="J2231" s="145" t="str">
        <f>IF(ЗАПОЛНИТЬ!$F$7=1,CONCATENATE(ЗАПОЛНИТЬ!$F$18,ЗАПОЛНИТЬ!$D$18),ЗАПОЛНИТЬ!$E$18)</f>
        <v>01.07.2016</v>
      </c>
      <c r="K2231" s="143" t="e">
        <f>#REF!</f>
        <v>#REF!</v>
      </c>
      <c r="L2231" s="143" t="e">
        <f>IF(ЗАПОЛНИТЬ!$F$7=1,#REF!/1000,#REF!)</f>
        <v>#REF!</v>
      </c>
      <c r="M2231" s="143" t="e">
        <f>IF(ЗАПОЛНИТЬ!$F$7=1,#REF!/1000,#REF!)</f>
        <v>#REF!</v>
      </c>
      <c r="N2231" s="143" t="e">
        <f>IF(ЗАПОЛНИТЬ!$F$7=1,#REF!/1000,#REF!)</f>
        <v>#REF!</v>
      </c>
      <c r="O2231" s="143" t="e">
        <f>IF(ЗАПОЛНИТЬ!$F$7=1,#REF!/1000,#REF!)</f>
        <v>#REF!</v>
      </c>
      <c r="P2231" s="143" t="e">
        <f>IF(ЗАПОЛНИТЬ!$F$7=1,#REF!/1000,#REF!)</f>
        <v>#REF!</v>
      </c>
      <c r="Q2231" s="143" t="e">
        <f>IF(ЗАПОЛНИТЬ!$F$7=1,#REF!/1000,#REF!)</f>
        <v>#REF!</v>
      </c>
      <c r="R2231" s="143" t="e">
        <f>IF(ЗАПОЛНИТЬ!$F$7=1,#REF!/1000,#REF!)</f>
        <v>#REF!</v>
      </c>
      <c r="S2231" s="143" t="e">
        <f>IF(ЗАПОЛНИТЬ!$F$7=1,#REF!/1000,#REF!)</f>
        <v>#REF!</v>
      </c>
      <c r="T2231" s="143" t="e">
        <f>IF(ЗАПОЛНИТЬ!$F$7=1,#REF!/1000,#REF!)</f>
        <v>#REF!</v>
      </c>
      <c r="U2231" s="143" t="e">
        <f>IF(ЗАПОЛНИТЬ!$F$7=1,#REF!/1000,#REF!)</f>
        <v>#REF!</v>
      </c>
      <c r="V2231" s="145" t="e">
        <f t="shared" si="151"/>
        <v>#REF!</v>
      </c>
      <c r="W2231" s="145" t="e">
        <f>IF(SUM(L2231:U2231)&gt;0,1,0)</f>
        <v>#REF!</v>
      </c>
    </row>
    <row r="2232" spans="1:23">
      <c r="A2232" s="144" t="str">
        <f>ЗАПОЛНИТЬ!$B$23</f>
        <v>4</v>
      </c>
      <c r="B2232" s="144" t="str">
        <f>ЗАПОЛНИТЬ!$B$13</f>
        <v>24188344</v>
      </c>
      <c r="C2232" s="144" t="str">
        <f>ЗАПОЛНИТЬ!$B$24</f>
        <v>298</v>
      </c>
      <c r="D2232" s="144" t="str">
        <f>ЗАПОЛНИТЬ!$B$21</f>
        <v>12</v>
      </c>
      <c r="E2232" s="145"/>
      <c r="F2232" s="144" t="str">
        <f>ЗАПОЛНИТЬ!$B$22</f>
        <v>15</v>
      </c>
      <c r="G2232" s="144" t="str">
        <f>ЗАПОЛНИТЬ!$B$20</f>
        <v>040222</v>
      </c>
      <c r="H2232" s="143" t="str">
        <f>IF(ЗАПОЛНИТЬ!$F$7=1,ЗАПОЛНИТЬ!$H$9,ЗАПОЛНИТЬ!$H$10)</f>
        <v>73</v>
      </c>
      <c r="I2232" s="146" t="e">
        <f>IF(ЗАПОЛНИТЬ!$F$7=1,#REF!,#REF!)</f>
        <v>#REF!</v>
      </c>
      <c r="J2232" s="145" t="str">
        <f>IF(ЗАПОЛНИТЬ!$F$7=1,CONCATENATE(ЗАПОЛНИТЬ!$F$18,ЗАПОЛНИТЬ!$D$18),ЗАПОЛНИТЬ!$E$18)</f>
        <v>01.07.2016</v>
      </c>
      <c r="K2232" s="143" t="e">
        <f>#REF!</f>
        <v>#REF!</v>
      </c>
      <c r="L2232" s="143" t="e">
        <f>IF(ЗАПОЛНИТЬ!$F$7=1,#REF!/1000,#REF!)</f>
        <v>#REF!</v>
      </c>
      <c r="M2232" s="143" t="e">
        <f>IF(ЗАПОЛНИТЬ!$F$7=1,#REF!/1000,#REF!)</f>
        <v>#REF!</v>
      </c>
      <c r="N2232" s="143" t="e">
        <f>IF(ЗАПОЛНИТЬ!$F$7=1,#REF!/1000,#REF!)</f>
        <v>#REF!</v>
      </c>
      <c r="O2232" s="143" t="e">
        <f>IF(ЗАПОЛНИТЬ!$F$7=1,#REF!/1000,#REF!)</f>
        <v>#REF!</v>
      </c>
      <c r="P2232" s="143" t="e">
        <f>IF(ЗАПОЛНИТЬ!$F$7=1,#REF!/1000,#REF!)</f>
        <v>#REF!</v>
      </c>
      <c r="Q2232" s="143" t="e">
        <f>IF(ЗАПОЛНИТЬ!$F$7=1,#REF!/1000,#REF!)</f>
        <v>#REF!</v>
      </c>
      <c r="R2232" s="143" t="e">
        <f>IF(ЗАПОЛНИТЬ!$F$7=1,#REF!/1000,#REF!)</f>
        <v>#REF!</v>
      </c>
      <c r="S2232" s="143" t="e">
        <f>IF(ЗАПОЛНИТЬ!$F$7=1,#REF!/1000,#REF!)</f>
        <v>#REF!</v>
      </c>
      <c r="T2232" s="143" t="e">
        <f>IF(ЗАПОЛНИТЬ!$F$7=1,#REF!/1000,#REF!)</f>
        <v>#REF!</v>
      </c>
      <c r="U2232" s="143" t="e">
        <f>IF(ЗАПОЛНИТЬ!$F$7=1,#REF!/1000,#REF!)</f>
        <v>#REF!</v>
      </c>
      <c r="V2232" s="145" t="e">
        <f t="shared" si="151"/>
        <v>#REF!</v>
      </c>
      <c r="W2232" s="145" t="e">
        <f>IF(SUM(L2232:U2232)&gt;0,1,0)</f>
        <v>#REF!</v>
      </c>
    </row>
    <row r="2233" spans="1:23">
      <c r="A2233" s="144" t="str">
        <f>ЗАПОЛНИТЬ!$B$23</f>
        <v>4</v>
      </c>
      <c r="B2233" s="144" t="str">
        <f>ЗАПОЛНИТЬ!$B$13</f>
        <v>24188344</v>
      </c>
      <c r="C2233" s="144" t="str">
        <f>ЗАПОЛНИТЬ!$B$24</f>
        <v>298</v>
      </c>
      <c r="D2233" s="144" t="str">
        <f>ЗАПОЛНИТЬ!$B$21</f>
        <v>12</v>
      </c>
      <c r="E2233" s="145"/>
      <c r="F2233" s="144" t="str">
        <f>ЗАПОЛНИТЬ!$B$22</f>
        <v>15</v>
      </c>
      <c r="G2233" s="144" t="str">
        <f>ЗАПОЛНИТЬ!$B$20</f>
        <v>040222</v>
      </c>
      <c r="H2233" s="143" t="str">
        <f>IF(ЗАПОЛНИТЬ!$F$7=1,ЗАПОЛНИТЬ!$H$9,ЗАПОЛНИТЬ!$H$10)</f>
        <v>73</v>
      </c>
      <c r="I2233" s="146" t="e">
        <f>IF(ЗАПОЛНИТЬ!$F$7=1,#REF!,#REF!)</f>
        <v>#REF!</v>
      </c>
      <c r="J2233" s="145" t="str">
        <f>IF(ЗАПОЛНИТЬ!$F$7=1,CONCATENATE(ЗАПОЛНИТЬ!$F$18,ЗАПОЛНИТЬ!$D$18),ЗАПОЛНИТЬ!$E$18)</f>
        <v>01.07.2016</v>
      </c>
      <c r="K2233" s="143" t="e">
        <f>#REF!</f>
        <v>#REF!</v>
      </c>
      <c r="L2233" s="143" t="e">
        <f>IF(ЗАПОЛНИТЬ!$F$7=1,#REF!/1000,#REF!)</f>
        <v>#REF!</v>
      </c>
      <c r="M2233" s="143" t="e">
        <f>IF(ЗАПОЛНИТЬ!$F$7=1,#REF!/1000,#REF!)</f>
        <v>#REF!</v>
      </c>
      <c r="N2233" s="143" t="e">
        <f>IF(ЗАПОЛНИТЬ!$F$7=1,#REF!/1000,#REF!)</f>
        <v>#REF!</v>
      </c>
      <c r="O2233" s="143" t="e">
        <f>IF(ЗАПОЛНИТЬ!$F$7=1,#REF!/1000,#REF!)</f>
        <v>#REF!</v>
      </c>
      <c r="P2233" s="143" t="e">
        <f>IF(ЗАПОЛНИТЬ!$F$7=1,#REF!/1000,#REF!)</f>
        <v>#REF!</v>
      </c>
      <c r="Q2233" s="143" t="e">
        <f>IF(ЗАПОЛНИТЬ!$F$7=1,#REF!/1000,#REF!)</f>
        <v>#REF!</v>
      </c>
      <c r="R2233" s="143" t="e">
        <f>IF(ЗАПОЛНИТЬ!$F$7=1,#REF!/1000,#REF!)</f>
        <v>#REF!</v>
      </c>
      <c r="S2233" s="143" t="e">
        <f>IF(ЗАПОЛНИТЬ!$F$7=1,#REF!/1000,#REF!)</f>
        <v>#REF!</v>
      </c>
      <c r="T2233" s="143" t="e">
        <f>IF(ЗАПОЛНИТЬ!$F$7=1,#REF!/1000,#REF!)</f>
        <v>#REF!</v>
      </c>
      <c r="U2233" s="143" t="e">
        <f>IF(ЗАПОЛНИТЬ!$F$7=1,#REF!/1000,#REF!)</f>
        <v>#REF!</v>
      </c>
      <c r="V2233" s="145" t="e">
        <f t="shared" si="151"/>
        <v>#REF!</v>
      </c>
      <c r="W2233" s="145" t="e">
        <f>IF(SUM(L2233:U2233)&gt;0,1,0)</f>
        <v>#REF!</v>
      </c>
    </row>
    <row r="2234" spans="1:23">
      <c r="A2234" s="144" t="str">
        <f>ЗАПОЛНИТЬ!$B$23</f>
        <v>4</v>
      </c>
      <c r="B2234" s="144" t="str">
        <f>ЗАПОЛНИТЬ!$B$13</f>
        <v>24188344</v>
      </c>
      <c r="C2234" s="144" t="str">
        <f>ЗАПОЛНИТЬ!$B$24</f>
        <v>298</v>
      </c>
      <c r="D2234" s="144" t="str">
        <f>ЗАПОЛНИТЬ!$B$21</f>
        <v>12</v>
      </c>
      <c r="E2234" s="145"/>
      <c r="F2234" s="144" t="str">
        <f>ЗАПОЛНИТЬ!$B$22</f>
        <v>15</v>
      </c>
      <c r="G2234" s="144" t="str">
        <f>ЗАПОЛНИТЬ!$B$20</f>
        <v>040222</v>
      </c>
      <c r="H2234" s="143" t="str">
        <f>IF(ЗАПОЛНИТЬ!$F$7=1,ЗАПОЛНИТЬ!$H$9,ЗАПОЛНИТЬ!$H$10)</f>
        <v>73</v>
      </c>
      <c r="I2234" s="146" t="e">
        <f>IF(ЗАПОЛНИТЬ!$F$7=1,#REF!,#REF!)</f>
        <v>#REF!</v>
      </c>
      <c r="J2234" s="145" t="str">
        <f>IF(ЗАПОЛНИТЬ!$F$7=1,CONCATENATE(ЗАПОЛНИТЬ!$F$18,ЗАПОЛНИТЬ!$D$18),ЗАПОЛНИТЬ!$E$18)</f>
        <v>01.07.2016</v>
      </c>
      <c r="K2234" s="143" t="e">
        <f>#REF!</f>
        <v>#REF!</v>
      </c>
      <c r="L2234" s="143" t="e">
        <f>IF(ЗАПОЛНИТЬ!$F$7=1,#REF!/1000,#REF!)</f>
        <v>#REF!</v>
      </c>
      <c r="M2234" s="143" t="e">
        <f>IF(ЗАПОЛНИТЬ!$F$7=1,#REF!/1000,#REF!)</f>
        <v>#REF!</v>
      </c>
      <c r="N2234" s="143" t="e">
        <f>IF(ЗАПОЛНИТЬ!$F$7=1,#REF!/1000,#REF!)</f>
        <v>#REF!</v>
      </c>
      <c r="O2234" s="143" t="e">
        <f>IF(ЗАПОЛНИТЬ!$F$7=1,#REF!/1000,#REF!)</f>
        <v>#REF!</v>
      </c>
      <c r="P2234" s="143" t="e">
        <f>IF(ЗАПОЛНИТЬ!$F$7=1,#REF!/1000,#REF!)</f>
        <v>#REF!</v>
      </c>
      <c r="Q2234" s="143" t="e">
        <f>IF(ЗАПОЛНИТЬ!$F$7=1,#REF!/1000,#REF!)</f>
        <v>#REF!</v>
      </c>
      <c r="R2234" s="143" t="e">
        <f>IF(ЗАПОЛНИТЬ!$F$7=1,#REF!/1000,#REF!)</f>
        <v>#REF!</v>
      </c>
      <c r="S2234" s="143" t="e">
        <f>IF(ЗАПОЛНИТЬ!$F$7=1,#REF!/1000,#REF!)</f>
        <v>#REF!</v>
      </c>
      <c r="T2234" s="143" t="e">
        <f>IF(ЗАПОЛНИТЬ!$F$7=1,#REF!/1000,#REF!)</f>
        <v>#REF!</v>
      </c>
      <c r="U2234" s="143" t="e">
        <f>IF(ЗАПОЛНИТЬ!$F$7=1,#REF!/1000,#REF!)</f>
        <v>#REF!</v>
      </c>
      <c r="V2234" s="145" t="e">
        <f t="shared" si="151"/>
        <v>#REF!</v>
      </c>
      <c r="W2234" s="145">
        <v>0</v>
      </c>
    </row>
    <row r="2235" spans="1:23">
      <c r="A2235" s="144" t="str">
        <f>ЗАПОЛНИТЬ!$B$23</f>
        <v>4</v>
      </c>
      <c r="B2235" s="144" t="str">
        <f>ЗАПОЛНИТЬ!$B$13</f>
        <v>24188344</v>
      </c>
      <c r="C2235" s="144" t="str">
        <f>ЗАПОЛНИТЬ!$B$24</f>
        <v>298</v>
      </c>
      <c r="D2235" s="144" t="str">
        <f>ЗАПОЛНИТЬ!$B$21</f>
        <v>12</v>
      </c>
      <c r="E2235" s="145"/>
      <c r="F2235" s="144" t="str">
        <f>ЗАПОЛНИТЬ!$B$22</f>
        <v>15</v>
      </c>
      <c r="G2235" s="144" t="str">
        <f>ЗАПОЛНИТЬ!$B$20</f>
        <v>040222</v>
      </c>
      <c r="H2235" s="143" t="str">
        <f>IF(ЗАПОЛНИТЬ!$F$7=1,ЗАПОЛНИТЬ!$H$9,ЗАПОЛНИТЬ!$H$10)</f>
        <v>73</v>
      </c>
      <c r="I2235" s="146" t="e">
        <f>IF(ЗАПОЛНИТЬ!$F$7=1,#REF!,#REF!)</f>
        <v>#REF!</v>
      </c>
      <c r="J2235" s="145" t="str">
        <f>IF(ЗАПОЛНИТЬ!$F$7=1,CONCATENATE(ЗАПОЛНИТЬ!$F$18,ЗАПОЛНИТЬ!$D$18),ЗАПОЛНИТЬ!$E$18)</f>
        <v>01.07.2016</v>
      </c>
      <c r="K2235" s="143" t="e">
        <f>#REF!</f>
        <v>#REF!</v>
      </c>
      <c r="L2235" s="143" t="e">
        <f>IF(ЗАПОЛНИТЬ!$F$7=1,#REF!/1000,#REF!)</f>
        <v>#REF!</v>
      </c>
      <c r="M2235" s="143" t="e">
        <f>IF(ЗАПОЛНИТЬ!$F$7=1,#REF!/1000,#REF!)</f>
        <v>#REF!</v>
      </c>
      <c r="N2235" s="143" t="e">
        <f>IF(ЗАПОЛНИТЬ!$F$7=1,#REF!/1000,#REF!)</f>
        <v>#REF!</v>
      </c>
      <c r="O2235" s="143" t="e">
        <f>IF(ЗАПОЛНИТЬ!$F$7=1,#REF!/1000,#REF!)</f>
        <v>#REF!</v>
      </c>
      <c r="P2235" s="143" t="e">
        <f>IF(ЗАПОЛНИТЬ!$F$7=1,#REF!/1000,#REF!)</f>
        <v>#REF!</v>
      </c>
      <c r="Q2235" s="143" t="e">
        <f>IF(ЗАПОЛНИТЬ!$F$7=1,#REF!/1000,#REF!)</f>
        <v>#REF!</v>
      </c>
      <c r="R2235" s="143" t="e">
        <f>IF(ЗАПОЛНИТЬ!$F$7=1,#REF!/1000,#REF!)</f>
        <v>#REF!</v>
      </c>
      <c r="S2235" s="143" t="e">
        <f>IF(ЗАПОЛНИТЬ!$F$7=1,#REF!/1000,#REF!)</f>
        <v>#REF!</v>
      </c>
      <c r="T2235" s="143" t="e">
        <f>IF(ЗАПОЛНИТЬ!$F$7=1,#REF!/1000,#REF!)</f>
        <v>#REF!</v>
      </c>
      <c r="U2235" s="143" t="e">
        <f>IF(ЗАПОЛНИТЬ!$F$7=1,#REF!/1000,#REF!)</f>
        <v>#REF!</v>
      </c>
      <c r="V2235" s="145" t="e">
        <f t="shared" si="151"/>
        <v>#REF!</v>
      </c>
      <c r="W2235" s="145" t="e">
        <f t="shared" ref="W2235:W2240" si="153">IF(SUM(L2235:U2235)&gt;0,1,0)</f>
        <v>#REF!</v>
      </c>
    </row>
    <row r="2236" spans="1:23">
      <c r="A2236" s="144" t="str">
        <f>ЗАПОЛНИТЬ!$B$23</f>
        <v>4</v>
      </c>
      <c r="B2236" s="144" t="str">
        <f>ЗАПОЛНИТЬ!$B$13</f>
        <v>24188344</v>
      </c>
      <c r="C2236" s="144" t="str">
        <f>ЗАПОЛНИТЬ!$B$24</f>
        <v>298</v>
      </c>
      <c r="D2236" s="144" t="str">
        <f>ЗАПОЛНИТЬ!$B$21</f>
        <v>12</v>
      </c>
      <c r="E2236" s="145"/>
      <c r="F2236" s="144" t="str">
        <f>ЗАПОЛНИТЬ!$B$22</f>
        <v>15</v>
      </c>
      <c r="G2236" s="144" t="str">
        <f>ЗАПОЛНИТЬ!$B$20</f>
        <v>040222</v>
      </c>
      <c r="H2236" s="143" t="str">
        <f>IF(ЗАПОЛНИТЬ!$F$7=1,ЗАПОЛНИТЬ!$H$9,ЗАПОЛНИТЬ!$H$10)</f>
        <v>73</v>
      </c>
      <c r="I2236" s="146" t="e">
        <f>IF(ЗАПОЛНИТЬ!$F$7=1,#REF!,#REF!)</f>
        <v>#REF!</v>
      </c>
      <c r="J2236" s="145" t="str">
        <f>IF(ЗАПОЛНИТЬ!$F$7=1,CONCATENATE(ЗАПОЛНИТЬ!$F$18,ЗАПОЛНИТЬ!$D$18),ЗАПОЛНИТЬ!$E$18)</f>
        <v>01.07.2016</v>
      </c>
      <c r="K2236" s="143" t="e">
        <f>#REF!</f>
        <v>#REF!</v>
      </c>
      <c r="L2236" s="143" t="e">
        <f>IF(ЗАПОЛНИТЬ!$F$7=1,#REF!/1000,#REF!)</f>
        <v>#REF!</v>
      </c>
      <c r="M2236" s="143" t="e">
        <f>IF(ЗАПОЛНИТЬ!$F$7=1,#REF!/1000,#REF!)</f>
        <v>#REF!</v>
      </c>
      <c r="N2236" s="143" t="e">
        <f>IF(ЗАПОЛНИТЬ!$F$7=1,#REF!/1000,#REF!)</f>
        <v>#REF!</v>
      </c>
      <c r="O2236" s="143" t="e">
        <f>IF(ЗАПОЛНИТЬ!$F$7=1,#REF!/1000,#REF!)</f>
        <v>#REF!</v>
      </c>
      <c r="P2236" s="143" t="e">
        <f>IF(ЗАПОЛНИТЬ!$F$7=1,#REF!/1000,#REF!)</f>
        <v>#REF!</v>
      </c>
      <c r="Q2236" s="143" t="e">
        <f>IF(ЗАПОЛНИТЬ!$F$7=1,#REF!/1000,#REF!)</f>
        <v>#REF!</v>
      </c>
      <c r="R2236" s="143" t="e">
        <f>IF(ЗАПОЛНИТЬ!$F$7=1,#REF!/1000,#REF!)</f>
        <v>#REF!</v>
      </c>
      <c r="S2236" s="143" t="e">
        <f>IF(ЗАПОЛНИТЬ!$F$7=1,#REF!/1000,#REF!)</f>
        <v>#REF!</v>
      </c>
      <c r="T2236" s="143" t="e">
        <f>IF(ЗАПОЛНИТЬ!$F$7=1,#REF!/1000,#REF!)</f>
        <v>#REF!</v>
      </c>
      <c r="U2236" s="143" t="e">
        <f>IF(ЗАПОЛНИТЬ!$F$7=1,#REF!/1000,#REF!)</f>
        <v>#REF!</v>
      </c>
      <c r="V2236" s="145" t="e">
        <f t="shared" si="151"/>
        <v>#REF!</v>
      </c>
      <c r="W2236" s="145" t="e">
        <f t="shared" si="153"/>
        <v>#REF!</v>
      </c>
    </row>
    <row r="2237" spans="1:23">
      <c r="A2237" s="144" t="str">
        <f>ЗАПОЛНИТЬ!$B$23</f>
        <v>4</v>
      </c>
      <c r="B2237" s="144" t="str">
        <f>ЗАПОЛНИТЬ!$B$13</f>
        <v>24188344</v>
      </c>
      <c r="C2237" s="144" t="str">
        <f>ЗАПОЛНИТЬ!$B$24</f>
        <v>298</v>
      </c>
      <c r="D2237" s="144" t="str">
        <f>ЗАПОЛНИТЬ!$B$21</f>
        <v>12</v>
      </c>
      <c r="E2237" s="145"/>
      <c r="F2237" s="144" t="str">
        <f>ЗАПОЛНИТЬ!$B$22</f>
        <v>15</v>
      </c>
      <c r="G2237" s="144" t="str">
        <f>ЗАПОЛНИТЬ!$B$20</f>
        <v>040222</v>
      </c>
      <c r="H2237" s="143" t="str">
        <f>IF(ЗАПОЛНИТЬ!$F$7=1,ЗАПОЛНИТЬ!$H$9,ЗАПОЛНИТЬ!$H$10)</f>
        <v>73</v>
      </c>
      <c r="I2237" s="146" t="e">
        <f>IF(ЗАПОЛНИТЬ!$F$7=1,#REF!,#REF!)</f>
        <v>#REF!</v>
      </c>
      <c r="J2237" s="145" t="str">
        <f>IF(ЗАПОЛНИТЬ!$F$7=1,CONCATENATE(ЗАПОЛНИТЬ!$F$18,ЗАПОЛНИТЬ!$D$18),ЗАПОЛНИТЬ!$E$18)</f>
        <v>01.07.2016</v>
      </c>
      <c r="K2237" s="143" t="e">
        <f>#REF!</f>
        <v>#REF!</v>
      </c>
      <c r="L2237" s="143" t="e">
        <f>IF(ЗАПОЛНИТЬ!$F$7=1,#REF!/1000,#REF!)</f>
        <v>#REF!</v>
      </c>
      <c r="M2237" s="143" t="e">
        <f>IF(ЗАПОЛНИТЬ!$F$7=1,#REF!/1000,#REF!)</f>
        <v>#REF!</v>
      </c>
      <c r="N2237" s="143" t="e">
        <f>IF(ЗАПОЛНИТЬ!$F$7=1,#REF!/1000,#REF!)</f>
        <v>#REF!</v>
      </c>
      <c r="O2237" s="143" t="e">
        <f>IF(ЗАПОЛНИТЬ!$F$7=1,#REF!/1000,#REF!)</f>
        <v>#REF!</v>
      </c>
      <c r="P2237" s="143" t="e">
        <f>IF(ЗАПОЛНИТЬ!$F$7=1,#REF!/1000,#REF!)</f>
        <v>#REF!</v>
      </c>
      <c r="Q2237" s="143" t="e">
        <f>IF(ЗАПОЛНИТЬ!$F$7=1,#REF!/1000,#REF!)</f>
        <v>#REF!</v>
      </c>
      <c r="R2237" s="143" t="e">
        <f>IF(ЗАПОЛНИТЬ!$F$7=1,#REF!/1000,#REF!)</f>
        <v>#REF!</v>
      </c>
      <c r="S2237" s="143" t="e">
        <f>IF(ЗАПОЛНИТЬ!$F$7=1,#REF!/1000,#REF!)</f>
        <v>#REF!</v>
      </c>
      <c r="T2237" s="143" t="e">
        <f>IF(ЗАПОЛНИТЬ!$F$7=1,#REF!/1000,#REF!)</f>
        <v>#REF!</v>
      </c>
      <c r="U2237" s="143" t="e">
        <f>IF(ЗАПОЛНИТЬ!$F$7=1,#REF!/1000,#REF!)</f>
        <v>#REF!</v>
      </c>
      <c r="V2237" s="145" t="e">
        <f t="shared" si="151"/>
        <v>#REF!</v>
      </c>
      <c r="W2237" s="145" t="e">
        <f t="shared" si="153"/>
        <v>#REF!</v>
      </c>
    </row>
    <row r="2238" spans="1:23">
      <c r="A2238" s="144" t="str">
        <f>ЗАПОЛНИТЬ!$B$23</f>
        <v>4</v>
      </c>
      <c r="B2238" s="144" t="str">
        <f>ЗАПОЛНИТЬ!$B$13</f>
        <v>24188344</v>
      </c>
      <c r="C2238" s="144" t="str">
        <f>ЗАПОЛНИТЬ!$B$24</f>
        <v>298</v>
      </c>
      <c r="D2238" s="144" t="str">
        <f>ЗАПОЛНИТЬ!$B$21</f>
        <v>12</v>
      </c>
      <c r="E2238" s="145"/>
      <c r="F2238" s="144" t="str">
        <f>ЗАПОЛНИТЬ!$B$22</f>
        <v>15</v>
      </c>
      <c r="G2238" s="144" t="str">
        <f>ЗАПОЛНИТЬ!$B$20</f>
        <v>040222</v>
      </c>
      <c r="H2238" s="143" t="str">
        <f>IF(ЗАПОЛНИТЬ!$F$7=1,ЗАПОЛНИТЬ!$H$9,ЗАПОЛНИТЬ!$H$10)</f>
        <v>73</v>
      </c>
      <c r="I2238" s="146" t="e">
        <f>IF(ЗАПОЛНИТЬ!$F$7=1,#REF!,#REF!)</f>
        <v>#REF!</v>
      </c>
      <c r="J2238" s="145" t="str">
        <f>IF(ЗАПОЛНИТЬ!$F$7=1,CONCATENATE(ЗАПОЛНИТЬ!$F$18,ЗАПОЛНИТЬ!$D$18),ЗАПОЛНИТЬ!$E$18)</f>
        <v>01.07.2016</v>
      </c>
      <c r="K2238" s="143" t="e">
        <f>#REF!</f>
        <v>#REF!</v>
      </c>
      <c r="L2238" s="143" t="e">
        <f>IF(ЗАПОЛНИТЬ!$F$7=1,#REF!/1000,#REF!)</f>
        <v>#REF!</v>
      </c>
      <c r="M2238" s="143" t="e">
        <f>IF(ЗАПОЛНИТЬ!$F$7=1,#REF!/1000,#REF!)</f>
        <v>#REF!</v>
      </c>
      <c r="N2238" s="143" t="e">
        <f>IF(ЗАПОЛНИТЬ!$F$7=1,#REF!/1000,#REF!)</f>
        <v>#REF!</v>
      </c>
      <c r="O2238" s="143" t="e">
        <f>IF(ЗАПОЛНИТЬ!$F$7=1,#REF!/1000,#REF!)</f>
        <v>#REF!</v>
      </c>
      <c r="P2238" s="143" t="e">
        <f>IF(ЗАПОЛНИТЬ!$F$7=1,#REF!/1000,#REF!)</f>
        <v>#REF!</v>
      </c>
      <c r="Q2238" s="143" t="e">
        <f>IF(ЗАПОЛНИТЬ!$F$7=1,#REF!/1000,#REF!)</f>
        <v>#REF!</v>
      </c>
      <c r="R2238" s="143" t="e">
        <f>IF(ЗАПОЛНИТЬ!$F$7=1,#REF!/1000,#REF!)</f>
        <v>#REF!</v>
      </c>
      <c r="S2238" s="143" t="e">
        <f>IF(ЗАПОЛНИТЬ!$F$7=1,#REF!/1000,#REF!)</f>
        <v>#REF!</v>
      </c>
      <c r="T2238" s="143" t="e">
        <f>IF(ЗАПОЛНИТЬ!$F$7=1,#REF!/1000,#REF!)</f>
        <v>#REF!</v>
      </c>
      <c r="U2238" s="143" t="e">
        <f>IF(ЗАПОЛНИТЬ!$F$7=1,#REF!/1000,#REF!)</f>
        <v>#REF!</v>
      </c>
      <c r="V2238" s="145" t="e">
        <f t="shared" si="151"/>
        <v>#REF!</v>
      </c>
      <c r="W2238" s="145" t="e">
        <f t="shared" si="153"/>
        <v>#REF!</v>
      </c>
    </row>
    <row r="2239" spans="1:23">
      <c r="A2239" s="144" t="str">
        <f>ЗАПОЛНИТЬ!$B$23</f>
        <v>4</v>
      </c>
      <c r="B2239" s="144" t="str">
        <f>ЗАПОЛНИТЬ!$B$13</f>
        <v>24188344</v>
      </c>
      <c r="C2239" s="144" t="str">
        <f>ЗАПОЛНИТЬ!$B$24</f>
        <v>298</v>
      </c>
      <c r="D2239" s="144" t="str">
        <f>ЗАПОЛНИТЬ!$B$21</f>
        <v>12</v>
      </c>
      <c r="E2239" s="145"/>
      <c r="F2239" s="144" t="str">
        <f>ЗАПОЛНИТЬ!$B$22</f>
        <v>15</v>
      </c>
      <c r="G2239" s="144" t="str">
        <f>ЗАПОЛНИТЬ!$B$20</f>
        <v>040222</v>
      </c>
      <c r="H2239" s="143" t="str">
        <f>IF(ЗАПОЛНИТЬ!$F$7=1,ЗАПОЛНИТЬ!$H$9,ЗАПОЛНИТЬ!$H$10)</f>
        <v>73</v>
      </c>
      <c r="I2239" s="146" t="e">
        <f>IF(ЗАПОЛНИТЬ!$F$7=1,#REF!,#REF!)</f>
        <v>#REF!</v>
      </c>
      <c r="J2239" s="145" t="str">
        <f>IF(ЗАПОЛНИТЬ!$F$7=1,CONCATENATE(ЗАПОЛНИТЬ!$F$18,ЗАПОЛНИТЬ!$D$18),ЗАПОЛНИТЬ!$E$18)</f>
        <v>01.07.2016</v>
      </c>
      <c r="K2239" s="143" t="e">
        <f>#REF!</f>
        <v>#REF!</v>
      </c>
      <c r="L2239" s="143" t="e">
        <f>IF(ЗАПОЛНИТЬ!$F$7=1,#REF!/1000,#REF!)</f>
        <v>#REF!</v>
      </c>
      <c r="M2239" s="143" t="e">
        <f>IF(ЗАПОЛНИТЬ!$F$7=1,#REF!/1000,#REF!)</f>
        <v>#REF!</v>
      </c>
      <c r="N2239" s="143" t="e">
        <f>IF(ЗАПОЛНИТЬ!$F$7=1,#REF!/1000,#REF!)</f>
        <v>#REF!</v>
      </c>
      <c r="O2239" s="143" t="e">
        <f>IF(ЗАПОЛНИТЬ!$F$7=1,#REF!/1000,#REF!)</f>
        <v>#REF!</v>
      </c>
      <c r="P2239" s="143" t="e">
        <f>IF(ЗАПОЛНИТЬ!$F$7=1,#REF!/1000,#REF!)</f>
        <v>#REF!</v>
      </c>
      <c r="Q2239" s="143" t="e">
        <f>IF(ЗАПОЛНИТЬ!$F$7=1,#REF!/1000,#REF!)</f>
        <v>#REF!</v>
      </c>
      <c r="R2239" s="143" t="e">
        <f>IF(ЗАПОЛНИТЬ!$F$7=1,#REF!/1000,#REF!)</f>
        <v>#REF!</v>
      </c>
      <c r="S2239" s="143" t="e">
        <f>IF(ЗАПОЛНИТЬ!$F$7=1,#REF!/1000,#REF!)</f>
        <v>#REF!</v>
      </c>
      <c r="T2239" s="143" t="e">
        <f>IF(ЗАПОЛНИТЬ!$F$7=1,#REF!/1000,#REF!)</f>
        <v>#REF!</v>
      </c>
      <c r="U2239" s="143" t="e">
        <f>IF(ЗАПОЛНИТЬ!$F$7=1,#REF!/1000,#REF!)</f>
        <v>#REF!</v>
      </c>
      <c r="V2239" s="145" t="e">
        <f t="shared" si="151"/>
        <v>#REF!</v>
      </c>
      <c r="W2239" s="145" t="e">
        <f t="shared" si="153"/>
        <v>#REF!</v>
      </c>
    </row>
    <row r="2240" spans="1:23">
      <c r="A2240" s="144" t="str">
        <f>ЗАПОЛНИТЬ!$B$23</f>
        <v>4</v>
      </c>
      <c r="B2240" s="144" t="str">
        <f>ЗАПОЛНИТЬ!$B$13</f>
        <v>24188344</v>
      </c>
      <c r="C2240" s="144" t="str">
        <f>ЗАПОЛНИТЬ!$B$24</f>
        <v>298</v>
      </c>
      <c r="D2240" s="144" t="str">
        <f>ЗАПОЛНИТЬ!$B$21</f>
        <v>12</v>
      </c>
      <c r="E2240" s="145"/>
      <c r="F2240" s="144" t="str">
        <f>ЗАПОЛНИТЬ!$B$22</f>
        <v>15</v>
      </c>
      <c r="G2240" s="144" t="str">
        <f>ЗАПОЛНИТЬ!$B$20</f>
        <v>040222</v>
      </c>
      <c r="H2240" s="143" t="str">
        <f>IF(ЗАПОЛНИТЬ!$F$7=1,ЗАПОЛНИТЬ!$H$9,ЗАПОЛНИТЬ!$H$10)</f>
        <v>73</v>
      </c>
      <c r="I2240" s="146" t="e">
        <f>IF(ЗАПОЛНИТЬ!$F$7=1,#REF!,#REF!)</f>
        <v>#REF!</v>
      </c>
      <c r="J2240" s="145" t="str">
        <f>IF(ЗАПОЛНИТЬ!$F$7=1,CONCATENATE(ЗАПОЛНИТЬ!$F$18,ЗАПОЛНИТЬ!$D$18),ЗАПОЛНИТЬ!$E$18)</f>
        <v>01.07.2016</v>
      </c>
      <c r="K2240" s="143" t="e">
        <f>#REF!</f>
        <v>#REF!</v>
      </c>
      <c r="L2240" s="143" t="e">
        <f>IF(ЗАПОЛНИТЬ!$F$7=1,#REF!/1000,#REF!)</f>
        <v>#REF!</v>
      </c>
      <c r="M2240" s="143" t="e">
        <f>IF(ЗАПОЛНИТЬ!$F$7=1,#REF!/1000,#REF!)</f>
        <v>#REF!</v>
      </c>
      <c r="N2240" s="143" t="e">
        <f>IF(ЗАПОЛНИТЬ!$F$7=1,#REF!/1000,#REF!)</f>
        <v>#REF!</v>
      </c>
      <c r="O2240" s="143" t="e">
        <f>IF(ЗАПОЛНИТЬ!$F$7=1,#REF!/1000,#REF!)</f>
        <v>#REF!</v>
      </c>
      <c r="P2240" s="143" t="e">
        <f>IF(ЗАПОЛНИТЬ!$F$7=1,#REF!/1000,#REF!)</f>
        <v>#REF!</v>
      </c>
      <c r="Q2240" s="143" t="e">
        <f>IF(ЗАПОЛНИТЬ!$F$7=1,#REF!/1000,#REF!)</f>
        <v>#REF!</v>
      </c>
      <c r="R2240" s="143" t="e">
        <f>IF(ЗАПОЛНИТЬ!$F$7=1,#REF!/1000,#REF!)</f>
        <v>#REF!</v>
      </c>
      <c r="S2240" s="143" t="e">
        <f>IF(ЗАПОЛНИТЬ!$F$7=1,#REF!/1000,#REF!)</f>
        <v>#REF!</v>
      </c>
      <c r="T2240" s="143" t="e">
        <f>IF(ЗАПОЛНИТЬ!$F$7=1,#REF!/1000,#REF!)</f>
        <v>#REF!</v>
      </c>
      <c r="U2240" s="143" t="e">
        <f>IF(ЗАПОЛНИТЬ!$F$7=1,#REF!/1000,#REF!)</f>
        <v>#REF!</v>
      </c>
      <c r="V2240" s="145" t="e">
        <f t="shared" si="151"/>
        <v>#REF!</v>
      </c>
      <c r="W2240" s="145" t="e">
        <f t="shared" si="153"/>
        <v>#REF!</v>
      </c>
    </row>
    <row r="2241" spans="1:23">
      <c r="A2241" s="144" t="str">
        <f>ЗАПОЛНИТЬ!$B$23</f>
        <v>4</v>
      </c>
      <c r="B2241" s="144" t="str">
        <f>ЗАПОЛНИТЬ!$B$13</f>
        <v>24188344</v>
      </c>
      <c r="C2241" s="144" t="str">
        <f>ЗАПОЛНИТЬ!$B$24</f>
        <v>298</v>
      </c>
      <c r="D2241" s="144" t="str">
        <f>ЗАПОЛНИТЬ!$B$21</f>
        <v>12</v>
      </c>
      <c r="E2241" s="145"/>
      <c r="F2241" s="144" t="str">
        <f>ЗАПОЛНИТЬ!$B$22</f>
        <v>15</v>
      </c>
      <c r="G2241" s="144" t="str">
        <f>ЗАПОЛНИТЬ!$B$20</f>
        <v>040222</v>
      </c>
      <c r="H2241" s="143" t="str">
        <f>IF(ЗАПОЛНИТЬ!$F$7=1,ЗАПОЛНИТЬ!$H$9,ЗАПОЛНИТЬ!$H$10)</f>
        <v>73</v>
      </c>
      <c r="I2241" s="146" t="e">
        <f>IF(ЗАПОЛНИТЬ!$F$7=1,#REF!,#REF!)</f>
        <v>#REF!</v>
      </c>
      <c r="J2241" s="145" t="str">
        <f>IF(ЗАПОЛНИТЬ!$F$7=1,CONCATENATE(ЗАПОЛНИТЬ!$F$18,ЗАПОЛНИТЬ!$D$18),ЗАПОЛНИТЬ!$E$18)</f>
        <v>01.07.2016</v>
      </c>
      <c r="K2241" s="143" t="e">
        <f>#REF!</f>
        <v>#REF!</v>
      </c>
      <c r="L2241" s="143" t="e">
        <f>IF(ЗАПОЛНИТЬ!$F$7=1,#REF!/1000,#REF!)</f>
        <v>#REF!</v>
      </c>
      <c r="M2241" s="143" t="e">
        <f>IF(ЗАПОЛНИТЬ!$F$7=1,#REF!/1000,#REF!)</f>
        <v>#REF!</v>
      </c>
      <c r="N2241" s="143" t="e">
        <f>IF(ЗАПОЛНИТЬ!$F$7=1,#REF!/1000,#REF!)</f>
        <v>#REF!</v>
      </c>
      <c r="O2241" s="143" t="e">
        <f>IF(ЗАПОЛНИТЬ!$F$7=1,#REF!/1000,#REF!)</f>
        <v>#REF!</v>
      </c>
      <c r="P2241" s="143" t="e">
        <f>IF(ЗАПОЛНИТЬ!$F$7=1,#REF!/1000,#REF!)</f>
        <v>#REF!</v>
      </c>
      <c r="Q2241" s="143" t="e">
        <f>IF(ЗАПОЛНИТЬ!$F$7=1,#REF!/1000,#REF!)</f>
        <v>#REF!</v>
      </c>
      <c r="R2241" s="143" t="e">
        <f>IF(ЗАПОЛНИТЬ!$F$7=1,#REF!/1000,#REF!)</f>
        <v>#REF!</v>
      </c>
      <c r="S2241" s="143" t="e">
        <f>IF(ЗАПОЛНИТЬ!$F$7=1,#REF!/1000,#REF!)</f>
        <v>#REF!</v>
      </c>
      <c r="T2241" s="143" t="e">
        <f>IF(ЗАПОЛНИТЬ!$F$7=1,#REF!/1000,#REF!)</f>
        <v>#REF!</v>
      </c>
      <c r="U2241" s="143" t="e">
        <f>IF(ЗАПОЛНИТЬ!$F$7=1,#REF!/1000,#REF!)</f>
        <v>#REF!</v>
      </c>
      <c r="V2241" s="145" t="e">
        <f t="shared" si="151"/>
        <v>#REF!</v>
      </c>
      <c r="W2241" s="145">
        <v>0</v>
      </c>
    </row>
    <row r="2242" spans="1:23">
      <c r="A2242" s="144" t="str">
        <f>ЗАПОЛНИТЬ!$B$23</f>
        <v>4</v>
      </c>
      <c r="B2242" s="144" t="str">
        <f>ЗАПОЛНИТЬ!$B$13</f>
        <v>24188344</v>
      </c>
      <c r="C2242" s="144" t="str">
        <f>ЗАПОЛНИТЬ!$B$24</f>
        <v>298</v>
      </c>
      <c r="D2242" s="144" t="str">
        <f>ЗАПОЛНИТЬ!$B$21</f>
        <v>12</v>
      </c>
      <c r="E2242" s="145"/>
      <c r="F2242" s="144" t="str">
        <f>ЗАПОЛНИТЬ!$B$22</f>
        <v>15</v>
      </c>
      <c r="G2242" s="144" t="str">
        <f>ЗАПОЛНИТЬ!$B$20</f>
        <v>040222</v>
      </c>
      <c r="H2242" s="143" t="str">
        <f>IF(ЗАПОЛНИТЬ!$F$7=1,ЗАПОЛНИТЬ!$H$9,ЗАПОЛНИТЬ!$H$10)</f>
        <v>73</v>
      </c>
      <c r="I2242" s="146" t="e">
        <f>IF(ЗАПОЛНИТЬ!$F$7=1,#REF!,#REF!)</f>
        <v>#REF!</v>
      </c>
      <c r="J2242" s="145" t="str">
        <f>IF(ЗАПОЛНИТЬ!$F$7=1,CONCATENATE(ЗАПОЛНИТЬ!$F$18,ЗАПОЛНИТЬ!$D$18),ЗАПОЛНИТЬ!$E$18)</f>
        <v>01.07.2016</v>
      </c>
      <c r="K2242" s="143" t="e">
        <f>#REF!</f>
        <v>#REF!</v>
      </c>
      <c r="L2242" s="143" t="e">
        <f>IF(ЗАПОЛНИТЬ!$F$7=1,#REF!/1000,#REF!)</f>
        <v>#REF!</v>
      </c>
      <c r="M2242" s="143" t="e">
        <f>IF(ЗАПОЛНИТЬ!$F$7=1,#REF!/1000,#REF!)</f>
        <v>#REF!</v>
      </c>
      <c r="N2242" s="143" t="e">
        <f>IF(ЗАПОЛНИТЬ!$F$7=1,#REF!/1000,#REF!)</f>
        <v>#REF!</v>
      </c>
      <c r="O2242" s="143" t="e">
        <f>IF(ЗАПОЛНИТЬ!$F$7=1,#REF!/1000,#REF!)</f>
        <v>#REF!</v>
      </c>
      <c r="P2242" s="143" t="e">
        <f>IF(ЗАПОЛНИТЬ!$F$7=1,#REF!/1000,#REF!)</f>
        <v>#REF!</v>
      </c>
      <c r="Q2242" s="143" t="e">
        <f>IF(ЗАПОЛНИТЬ!$F$7=1,#REF!/1000,#REF!)</f>
        <v>#REF!</v>
      </c>
      <c r="R2242" s="143" t="e">
        <f>IF(ЗАПОЛНИТЬ!$F$7=1,#REF!/1000,#REF!)</f>
        <v>#REF!</v>
      </c>
      <c r="S2242" s="143" t="e">
        <f>IF(ЗАПОЛНИТЬ!$F$7=1,#REF!/1000,#REF!)</f>
        <v>#REF!</v>
      </c>
      <c r="T2242" s="143" t="e">
        <f>IF(ЗАПОЛНИТЬ!$F$7=1,#REF!/1000,#REF!)</f>
        <v>#REF!</v>
      </c>
      <c r="U2242" s="143" t="e">
        <f>IF(ЗАПОЛНИТЬ!$F$7=1,#REF!/1000,#REF!)</f>
        <v>#REF!</v>
      </c>
      <c r="V2242" s="145" t="e">
        <f t="shared" si="151"/>
        <v>#REF!</v>
      </c>
      <c r="W2242" s="145" t="e">
        <f t="shared" ref="W2242:W2247" si="154">IF(SUM(L2242:U2242)&gt;0,1,0)</f>
        <v>#REF!</v>
      </c>
    </row>
    <row r="2243" spans="1:23">
      <c r="A2243" s="144" t="str">
        <f>ЗАПОЛНИТЬ!$B$23</f>
        <v>4</v>
      </c>
      <c r="B2243" s="144" t="str">
        <f>ЗАПОЛНИТЬ!$B$13</f>
        <v>24188344</v>
      </c>
      <c r="C2243" s="144" t="str">
        <f>ЗАПОЛНИТЬ!$B$24</f>
        <v>298</v>
      </c>
      <c r="D2243" s="144" t="str">
        <f>ЗАПОЛНИТЬ!$B$21</f>
        <v>12</v>
      </c>
      <c r="E2243" s="145"/>
      <c r="F2243" s="144" t="str">
        <f>ЗАПОЛНИТЬ!$B$22</f>
        <v>15</v>
      </c>
      <c r="G2243" s="144" t="str">
        <f>ЗАПОЛНИТЬ!$B$20</f>
        <v>040222</v>
      </c>
      <c r="H2243" s="143" t="str">
        <f>IF(ЗАПОЛНИТЬ!$F$7=1,ЗАПОЛНИТЬ!$H$9,ЗАПОЛНИТЬ!$H$10)</f>
        <v>73</v>
      </c>
      <c r="I2243" s="146" t="e">
        <f>IF(ЗАПОЛНИТЬ!$F$7=1,#REF!,#REF!)</f>
        <v>#REF!</v>
      </c>
      <c r="J2243" s="145" t="str">
        <f>IF(ЗАПОЛНИТЬ!$F$7=1,CONCATENATE(ЗАПОЛНИТЬ!$F$18,ЗАПОЛНИТЬ!$D$18),ЗАПОЛНИТЬ!$E$18)</f>
        <v>01.07.2016</v>
      </c>
      <c r="K2243" s="143" t="e">
        <f>#REF!</f>
        <v>#REF!</v>
      </c>
      <c r="L2243" s="143" t="e">
        <f>IF(ЗАПОЛНИТЬ!$F$7=1,#REF!/1000,#REF!)</f>
        <v>#REF!</v>
      </c>
      <c r="M2243" s="143" t="e">
        <f>IF(ЗАПОЛНИТЬ!$F$7=1,#REF!/1000,#REF!)</f>
        <v>#REF!</v>
      </c>
      <c r="N2243" s="143" t="e">
        <f>IF(ЗАПОЛНИТЬ!$F$7=1,#REF!/1000,#REF!)</f>
        <v>#REF!</v>
      </c>
      <c r="O2243" s="143" t="e">
        <f>IF(ЗАПОЛНИТЬ!$F$7=1,#REF!/1000,#REF!)</f>
        <v>#REF!</v>
      </c>
      <c r="P2243" s="143" t="e">
        <f>IF(ЗАПОЛНИТЬ!$F$7=1,#REF!/1000,#REF!)</f>
        <v>#REF!</v>
      </c>
      <c r="Q2243" s="143" t="e">
        <f>IF(ЗАПОЛНИТЬ!$F$7=1,#REF!/1000,#REF!)</f>
        <v>#REF!</v>
      </c>
      <c r="R2243" s="143" t="e">
        <f>IF(ЗАПОЛНИТЬ!$F$7=1,#REF!/1000,#REF!)</f>
        <v>#REF!</v>
      </c>
      <c r="S2243" s="143" t="e">
        <f>IF(ЗАПОЛНИТЬ!$F$7=1,#REF!/1000,#REF!)</f>
        <v>#REF!</v>
      </c>
      <c r="T2243" s="143" t="e">
        <f>IF(ЗАПОЛНИТЬ!$F$7=1,#REF!/1000,#REF!)</f>
        <v>#REF!</v>
      </c>
      <c r="U2243" s="143" t="e">
        <f>IF(ЗАПОЛНИТЬ!$F$7=1,#REF!/1000,#REF!)</f>
        <v>#REF!</v>
      </c>
      <c r="V2243" s="145" t="e">
        <f t="shared" si="151"/>
        <v>#REF!</v>
      </c>
      <c r="W2243" s="145" t="e">
        <f t="shared" si="154"/>
        <v>#REF!</v>
      </c>
    </row>
    <row r="2244" spans="1:23">
      <c r="A2244" s="144" t="str">
        <f>ЗАПОЛНИТЬ!$B$23</f>
        <v>4</v>
      </c>
      <c r="B2244" s="144" t="str">
        <f>ЗАПОЛНИТЬ!$B$13</f>
        <v>24188344</v>
      </c>
      <c r="C2244" s="144" t="str">
        <f>ЗАПОЛНИТЬ!$B$24</f>
        <v>298</v>
      </c>
      <c r="D2244" s="144" t="str">
        <f>ЗАПОЛНИТЬ!$B$21</f>
        <v>12</v>
      </c>
      <c r="E2244" s="145"/>
      <c r="F2244" s="144" t="str">
        <f>ЗАПОЛНИТЬ!$B$22</f>
        <v>15</v>
      </c>
      <c r="G2244" s="144" t="str">
        <f>ЗАПОЛНИТЬ!$B$20</f>
        <v>040222</v>
      </c>
      <c r="H2244" s="143" t="str">
        <f>IF(ЗАПОЛНИТЬ!$F$7=1,ЗАПОЛНИТЬ!$H$9,ЗАПОЛНИТЬ!$H$10)</f>
        <v>73</v>
      </c>
      <c r="I2244" s="146" t="e">
        <f>IF(ЗАПОЛНИТЬ!$F$7=1,#REF!,#REF!)</f>
        <v>#REF!</v>
      </c>
      <c r="J2244" s="145" t="str">
        <f>IF(ЗАПОЛНИТЬ!$F$7=1,CONCATENATE(ЗАПОЛНИТЬ!$F$18,ЗАПОЛНИТЬ!$D$18),ЗАПОЛНИТЬ!$E$18)</f>
        <v>01.07.2016</v>
      </c>
      <c r="K2244" s="143" t="e">
        <f>#REF!</f>
        <v>#REF!</v>
      </c>
      <c r="L2244" s="143" t="e">
        <f>IF(ЗАПОЛНИТЬ!$F$7=1,#REF!/1000,#REF!)</f>
        <v>#REF!</v>
      </c>
      <c r="M2244" s="143" t="e">
        <f>IF(ЗАПОЛНИТЬ!$F$7=1,#REF!/1000,#REF!)</f>
        <v>#REF!</v>
      </c>
      <c r="N2244" s="143" t="e">
        <f>IF(ЗАПОЛНИТЬ!$F$7=1,#REF!/1000,#REF!)</f>
        <v>#REF!</v>
      </c>
      <c r="O2244" s="143" t="e">
        <f>IF(ЗАПОЛНИТЬ!$F$7=1,#REF!/1000,#REF!)</f>
        <v>#REF!</v>
      </c>
      <c r="P2244" s="143" t="e">
        <f>IF(ЗАПОЛНИТЬ!$F$7=1,#REF!/1000,#REF!)</f>
        <v>#REF!</v>
      </c>
      <c r="Q2244" s="143" t="e">
        <f>IF(ЗАПОЛНИТЬ!$F$7=1,#REF!/1000,#REF!)</f>
        <v>#REF!</v>
      </c>
      <c r="R2244" s="143" t="e">
        <f>IF(ЗАПОЛНИТЬ!$F$7=1,#REF!/1000,#REF!)</f>
        <v>#REF!</v>
      </c>
      <c r="S2244" s="143" t="e">
        <f>IF(ЗАПОЛНИТЬ!$F$7=1,#REF!/1000,#REF!)</f>
        <v>#REF!</v>
      </c>
      <c r="T2244" s="143" t="e">
        <f>IF(ЗАПОЛНИТЬ!$F$7=1,#REF!/1000,#REF!)</f>
        <v>#REF!</v>
      </c>
      <c r="U2244" s="143" t="e">
        <f>IF(ЗАПОЛНИТЬ!$F$7=1,#REF!/1000,#REF!)</f>
        <v>#REF!</v>
      </c>
      <c r="V2244" s="145" t="e">
        <f t="shared" si="151"/>
        <v>#REF!</v>
      </c>
      <c r="W2244" s="145" t="e">
        <f t="shared" si="154"/>
        <v>#REF!</v>
      </c>
    </row>
    <row r="2245" spans="1:23">
      <c r="A2245" s="144" t="str">
        <f>ЗАПОЛНИТЬ!$B$23</f>
        <v>4</v>
      </c>
      <c r="B2245" s="144" t="str">
        <f>ЗАПОЛНИТЬ!$B$13</f>
        <v>24188344</v>
      </c>
      <c r="C2245" s="144" t="str">
        <f>ЗАПОЛНИТЬ!$B$24</f>
        <v>298</v>
      </c>
      <c r="D2245" s="144" t="str">
        <f>ЗАПОЛНИТЬ!$B$21</f>
        <v>12</v>
      </c>
      <c r="E2245" s="145"/>
      <c r="F2245" s="144" t="str">
        <f>ЗАПОЛНИТЬ!$B$22</f>
        <v>15</v>
      </c>
      <c r="G2245" s="144" t="str">
        <f>ЗАПОЛНИТЬ!$B$20</f>
        <v>040222</v>
      </c>
      <c r="H2245" s="143" t="str">
        <f>IF(ЗАПОЛНИТЬ!$F$7=1,ЗАПОЛНИТЬ!$H$9,ЗАПОЛНИТЬ!$H$10)</f>
        <v>73</v>
      </c>
      <c r="I2245" s="146" t="e">
        <f>IF(ЗАПОЛНИТЬ!$F$7=1,#REF!,#REF!)</f>
        <v>#REF!</v>
      </c>
      <c r="J2245" s="145" t="str">
        <f>IF(ЗАПОЛНИТЬ!$F$7=1,CONCATENATE(ЗАПОЛНИТЬ!$F$18,ЗАПОЛНИТЬ!$D$18),ЗАПОЛНИТЬ!$E$18)</f>
        <v>01.07.2016</v>
      </c>
      <c r="K2245" s="143" t="e">
        <f>#REF!</f>
        <v>#REF!</v>
      </c>
      <c r="L2245" s="143" t="e">
        <f>IF(ЗАПОЛНИТЬ!$F$7=1,#REF!/1000,#REF!)</f>
        <v>#REF!</v>
      </c>
      <c r="M2245" s="143" t="e">
        <f>IF(ЗАПОЛНИТЬ!$F$7=1,#REF!/1000,#REF!)</f>
        <v>#REF!</v>
      </c>
      <c r="N2245" s="143" t="e">
        <f>IF(ЗАПОЛНИТЬ!$F$7=1,#REF!/1000,#REF!)</f>
        <v>#REF!</v>
      </c>
      <c r="O2245" s="143" t="e">
        <f>IF(ЗАПОЛНИТЬ!$F$7=1,#REF!/1000,#REF!)</f>
        <v>#REF!</v>
      </c>
      <c r="P2245" s="143" t="e">
        <f>IF(ЗАПОЛНИТЬ!$F$7=1,#REF!/1000,#REF!)</f>
        <v>#REF!</v>
      </c>
      <c r="Q2245" s="143" t="e">
        <f>IF(ЗАПОЛНИТЬ!$F$7=1,#REF!/1000,#REF!)</f>
        <v>#REF!</v>
      </c>
      <c r="R2245" s="143" t="e">
        <f>IF(ЗАПОЛНИТЬ!$F$7=1,#REF!/1000,#REF!)</f>
        <v>#REF!</v>
      </c>
      <c r="S2245" s="143" t="e">
        <f>IF(ЗАПОЛНИТЬ!$F$7=1,#REF!/1000,#REF!)</f>
        <v>#REF!</v>
      </c>
      <c r="T2245" s="143" t="e">
        <f>IF(ЗАПОЛНИТЬ!$F$7=1,#REF!/1000,#REF!)</f>
        <v>#REF!</v>
      </c>
      <c r="U2245" s="143" t="e">
        <f>IF(ЗАПОЛНИТЬ!$F$7=1,#REF!/1000,#REF!)</f>
        <v>#REF!</v>
      </c>
      <c r="V2245" s="145" t="e">
        <f t="shared" si="151"/>
        <v>#REF!</v>
      </c>
      <c r="W2245" s="145" t="e">
        <f t="shared" si="154"/>
        <v>#REF!</v>
      </c>
    </row>
    <row r="2246" spans="1:23">
      <c r="A2246" s="144" t="str">
        <f>ЗАПОЛНИТЬ!$B$23</f>
        <v>4</v>
      </c>
      <c r="B2246" s="144" t="str">
        <f>ЗАПОЛНИТЬ!$B$13</f>
        <v>24188344</v>
      </c>
      <c r="C2246" s="144" t="str">
        <f>ЗАПОЛНИТЬ!$B$24</f>
        <v>298</v>
      </c>
      <c r="D2246" s="144" t="str">
        <f>ЗАПОЛНИТЬ!$B$21</f>
        <v>12</v>
      </c>
      <c r="E2246" s="145"/>
      <c r="F2246" s="144" t="str">
        <f>ЗАПОЛНИТЬ!$B$22</f>
        <v>15</v>
      </c>
      <c r="G2246" s="144" t="str">
        <f>ЗАПОЛНИТЬ!$B$20</f>
        <v>040222</v>
      </c>
      <c r="H2246" s="143" t="str">
        <f>IF(ЗАПОЛНИТЬ!$F$7=1,ЗАПОЛНИТЬ!$H$9,ЗАПОЛНИТЬ!$H$10)</f>
        <v>73</v>
      </c>
      <c r="I2246" s="146" t="e">
        <f>IF(ЗАПОЛНИТЬ!$F$7=1,#REF!,#REF!)</f>
        <v>#REF!</v>
      </c>
      <c r="J2246" s="145" t="str">
        <f>IF(ЗАПОЛНИТЬ!$F$7=1,CONCATENATE(ЗАПОЛНИТЬ!$F$18,ЗАПОЛНИТЬ!$D$18),ЗАПОЛНИТЬ!$E$18)</f>
        <v>01.07.2016</v>
      </c>
      <c r="K2246" s="143" t="e">
        <f>#REF!</f>
        <v>#REF!</v>
      </c>
      <c r="L2246" s="143" t="e">
        <f>IF(ЗАПОЛНИТЬ!$F$7=1,#REF!/1000,#REF!)</f>
        <v>#REF!</v>
      </c>
      <c r="M2246" s="143" t="e">
        <f>IF(ЗАПОЛНИТЬ!$F$7=1,#REF!/1000,#REF!)</f>
        <v>#REF!</v>
      </c>
      <c r="N2246" s="143" t="e">
        <f>IF(ЗАПОЛНИТЬ!$F$7=1,#REF!/1000,#REF!)</f>
        <v>#REF!</v>
      </c>
      <c r="O2246" s="143" t="e">
        <f>IF(ЗАПОЛНИТЬ!$F$7=1,#REF!/1000,#REF!)</f>
        <v>#REF!</v>
      </c>
      <c r="P2246" s="143" t="e">
        <f>IF(ЗАПОЛНИТЬ!$F$7=1,#REF!/1000,#REF!)</f>
        <v>#REF!</v>
      </c>
      <c r="Q2246" s="143" t="e">
        <f>IF(ЗАПОЛНИТЬ!$F$7=1,#REF!/1000,#REF!)</f>
        <v>#REF!</v>
      </c>
      <c r="R2246" s="143" t="e">
        <f>IF(ЗАПОЛНИТЬ!$F$7=1,#REF!/1000,#REF!)</f>
        <v>#REF!</v>
      </c>
      <c r="S2246" s="143" t="e">
        <f>IF(ЗАПОЛНИТЬ!$F$7=1,#REF!/1000,#REF!)</f>
        <v>#REF!</v>
      </c>
      <c r="T2246" s="143" t="e">
        <f>IF(ЗАПОЛНИТЬ!$F$7=1,#REF!/1000,#REF!)</f>
        <v>#REF!</v>
      </c>
      <c r="U2246" s="143" t="e">
        <f>IF(ЗАПОЛНИТЬ!$F$7=1,#REF!/1000,#REF!)</f>
        <v>#REF!</v>
      </c>
      <c r="V2246" s="145" t="e">
        <f t="shared" si="151"/>
        <v>#REF!</v>
      </c>
      <c r="W2246" s="145" t="e">
        <f t="shared" si="154"/>
        <v>#REF!</v>
      </c>
    </row>
    <row r="2247" spans="1:23">
      <c r="A2247" s="144" t="str">
        <f>ЗАПОЛНИТЬ!$B$23</f>
        <v>4</v>
      </c>
      <c r="B2247" s="144" t="str">
        <f>ЗАПОЛНИТЬ!$B$13</f>
        <v>24188344</v>
      </c>
      <c r="C2247" s="144" t="str">
        <f>ЗАПОЛНИТЬ!$B$24</f>
        <v>298</v>
      </c>
      <c r="D2247" s="144" t="str">
        <f>ЗАПОЛНИТЬ!$B$21</f>
        <v>12</v>
      </c>
      <c r="E2247" s="145"/>
      <c r="F2247" s="144" t="str">
        <f>ЗАПОЛНИТЬ!$B$22</f>
        <v>15</v>
      </c>
      <c r="G2247" s="144" t="str">
        <f>ЗАПОЛНИТЬ!$B$20</f>
        <v>040222</v>
      </c>
      <c r="H2247" s="143" t="str">
        <f>IF(ЗАПОЛНИТЬ!$F$7=1,ЗАПОЛНИТЬ!$H$9,ЗАПОЛНИТЬ!$H$10)</f>
        <v>73</v>
      </c>
      <c r="I2247" s="146" t="e">
        <f>IF(ЗАПОЛНИТЬ!$F$7=1,#REF!,#REF!)</f>
        <v>#REF!</v>
      </c>
      <c r="J2247" s="145" t="str">
        <f>IF(ЗАПОЛНИТЬ!$F$7=1,CONCATENATE(ЗАПОЛНИТЬ!$F$18,ЗАПОЛНИТЬ!$D$18),ЗАПОЛНИТЬ!$E$18)</f>
        <v>01.07.2016</v>
      </c>
      <c r="K2247" s="143" t="e">
        <f>#REF!</f>
        <v>#REF!</v>
      </c>
      <c r="L2247" s="143" t="e">
        <f>IF(ЗАПОЛНИТЬ!$F$7=1,#REF!/1000,#REF!)</f>
        <v>#REF!</v>
      </c>
      <c r="M2247" s="143" t="e">
        <f>IF(ЗАПОЛНИТЬ!$F$7=1,#REF!/1000,#REF!)</f>
        <v>#REF!</v>
      </c>
      <c r="N2247" s="143" t="e">
        <f>IF(ЗАПОЛНИТЬ!$F$7=1,#REF!/1000,#REF!)</f>
        <v>#REF!</v>
      </c>
      <c r="O2247" s="143" t="e">
        <f>IF(ЗАПОЛНИТЬ!$F$7=1,#REF!/1000,#REF!)</f>
        <v>#REF!</v>
      </c>
      <c r="P2247" s="143" t="e">
        <f>IF(ЗАПОЛНИТЬ!$F$7=1,#REF!/1000,#REF!)</f>
        <v>#REF!</v>
      </c>
      <c r="Q2247" s="143" t="e">
        <f>IF(ЗАПОЛНИТЬ!$F$7=1,#REF!/1000,#REF!)</f>
        <v>#REF!</v>
      </c>
      <c r="R2247" s="143" t="e">
        <f>IF(ЗАПОЛНИТЬ!$F$7=1,#REF!/1000,#REF!)</f>
        <v>#REF!</v>
      </c>
      <c r="S2247" s="143" t="e">
        <f>IF(ЗАПОЛНИТЬ!$F$7=1,#REF!/1000,#REF!)</f>
        <v>#REF!</v>
      </c>
      <c r="T2247" s="143" t="e">
        <f>IF(ЗАПОЛНИТЬ!$F$7=1,#REF!/1000,#REF!)</f>
        <v>#REF!</v>
      </c>
      <c r="U2247" s="143" t="e">
        <f>IF(ЗАПОЛНИТЬ!$F$7=1,#REF!/1000,#REF!)</f>
        <v>#REF!</v>
      </c>
      <c r="V2247" s="145" t="e">
        <f>IF(SUM(L2247:U2247)&gt;0,1,0)</f>
        <v>#REF!</v>
      </c>
      <c r="W2247" s="145" t="e">
        <f t="shared" si="154"/>
        <v>#REF!</v>
      </c>
    </row>
    <row r="2248" spans="1:23">
      <c r="A2248" s="144" t="str">
        <f>ЗАПОЛНИТЬ!$B$23</f>
        <v>4</v>
      </c>
      <c r="B2248" s="144" t="str">
        <f>ЗАПОЛНИТЬ!$B$13</f>
        <v>24188344</v>
      </c>
      <c r="C2248" s="144" t="str">
        <f>ЗАПОЛНИТЬ!$B$24</f>
        <v>298</v>
      </c>
      <c r="D2248" s="144" t="str">
        <f>ЗАПОЛНИТЬ!$B$21</f>
        <v>12</v>
      </c>
      <c r="E2248" s="145"/>
      <c r="F2248" s="144" t="str">
        <f>ЗАПОЛНИТЬ!$B$22</f>
        <v>15</v>
      </c>
      <c r="G2248" s="144" t="str">
        <f>ЗАПОЛНИТЬ!$B$20</f>
        <v>040222</v>
      </c>
      <c r="H2248" s="143" t="str">
        <f>IF(ЗАПОЛНИТЬ!$F$7=1,ЗАПОЛНИТЬ!$H$9,ЗАПОЛНИТЬ!$H$10)</f>
        <v>73</v>
      </c>
      <c r="I2248" s="146" t="e">
        <f>IF(ЗАПОЛНИТЬ!$F$7=1,#REF!,#REF!)</f>
        <v>#REF!</v>
      </c>
      <c r="J2248" s="145" t="str">
        <f>IF(ЗАПОЛНИТЬ!$F$7=1,CONCATENATE(ЗАПОЛНИТЬ!$F$18,ЗАПОЛНИТЬ!$D$18),ЗАПОЛНИТЬ!$E$18)</f>
        <v>01.07.2016</v>
      </c>
      <c r="K2248" s="143" t="e">
        <f>#REF!</f>
        <v>#REF!</v>
      </c>
      <c r="L2248" s="143" t="e">
        <f>IF(ЗАПОЛНИТЬ!$F$7=1,#REF!/1000,#REF!)</f>
        <v>#REF!</v>
      </c>
      <c r="M2248" s="143" t="e">
        <f>IF(ЗАПОЛНИТЬ!$F$7=1,#REF!/1000,#REF!)</f>
        <v>#REF!</v>
      </c>
      <c r="N2248" s="143" t="e">
        <f>IF(ЗАПОЛНИТЬ!$F$7=1,#REF!/1000,#REF!)</f>
        <v>#REF!</v>
      </c>
      <c r="O2248" s="143" t="e">
        <f>IF(ЗАПОЛНИТЬ!$F$7=1,#REF!/1000,#REF!)</f>
        <v>#REF!</v>
      </c>
      <c r="P2248" s="143" t="e">
        <f>IF(ЗАПОЛНИТЬ!$F$7=1,#REF!/1000,#REF!)</f>
        <v>#REF!</v>
      </c>
      <c r="Q2248" s="143" t="e">
        <f>IF(ЗАПОЛНИТЬ!$F$7=1,#REF!/1000,#REF!)</f>
        <v>#REF!</v>
      </c>
      <c r="R2248" s="143" t="e">
        <f>IF(ЗАПОЛНИТЬ!$F$7=1,#REF!/1000,#REF!)</f>
        <v>#REF!</v>
      </c>
      <c r="S2248" s="143" t="e">
        <f>IF(ЗАПОЛНИТЬ!$F$7=1,#REF!/1000,#REF!)</f>
        <v>#REF!</v>
      </c>
      <c r="T2248" s="143" t="e">
        <f>IF(ЗАПОЛНИТЬ!$F$7=1,#REF!/1000,#REF!)</f>
        <v>#REF!</v>
      </c>
      <c r="U2248" s="143" t="e">
        <f>IF(ЗАПОЛНИТЬ!$F$7=1,#REF!/1000,#REF!)</f>
        <v>#REF!</v>
      </c>
      <c r="V2248" s="145" t="e">
        <f t="shared" si="151"/>
        <v>#REF!</v>
      </c>
      <c r="W2248" s="145">
        <v>0</v>
      </c>
    </row>
    <row r="2249" spans="1:23">
      <c r="A2249" s="144" t="str">
        <f>ЗАПОЛНИТЬ!$B$23</f>
        <v>4</v>
      </c>
      <c r="B2249" s="144" t="str">
        <f>ЗАПОЛНИТЬ!$B$13</f>
        <v>24188344</v>
      </c>
      <c r="C2249" s="144" t="str">
        <f>ЗАПОЛНИТЬ!$B$24</f>
        <v>298</v>
      </c>
      <c r="D2249" s="144" t="str">
        <f>ЗАПОЛНИТЬ!$B$21</f>
        <v>12</v>
      </c>
      <c r="E2249" s="145"/>
      <c r="F2249" s="144" t="str">
        <f>ЗАПОЛНИТЬ!$B$22</f>
        <v>15</v>
      </c>
      <c r="G2249" s="144" t="str">
        <f>ЗАПОЛНИТЬ!$B$20</f>
        <v>040222</v>
      </c>
      <c r="H2249" s="143" t="str">
        <f>IF(ЗАПОЛНИТЬ!$F$7=1,ЗАПОЛНИТЬ!$H$9,ЗАПОЛНИТЬ!$H$10)</f>
        <v>73</v>
      </c>
      <c r="I2249" s="146" t="e">
        <f>IF(ЗАПОЛНИТЬ!$F$7=1,#REF!,#REF!)</f>
        <v>#REF!</v>
      </c>
      <c r="J2249" s="145" t="str">
        <f>IF(ЗАПОЛНИТЬ!$F$7=1,CONCATENATE(ЗАПОЛНИТЬ!$F$18,ЗАПОЛНИТЬ!$D$18),ЗАПОЛНИТЬ!$E$18)</f>
        <v>01.07.2016</v>
      </c>
      <c r="K2249" s="143" t="e">
        <f>#REF!</f>
        <v>#REF!</v>
      </c>
      <c r="L2249" s="143" t="e">
        <f>IF(ЗАПОЛНИТЬ!$F$7=1,#REF!/1000,#REF!)</f>
        <v>#REF!</v>
      </c>
      <c r="M2249" s="143" t="e">
        <f>IF(ЗАПОЛНИТЬ!$F$7=1,#REF!/1000,#REF!)</f>
        <v>#REF!</v>
      </c>
      <c r="N2249" s="143" t="e">
        <f>IF(ЗАПОЛНИТЬ!$F$7=1,#REF!/1000,#REF!)</f>
        <v>#REF!</v>
      </c>
      <c r="O2249" s="143" t="e">
        <f>IF(ЗАПОЛНИТЬ!$F$7=1,#REF!/1000,#REF!)</f>
        <v>#REF!</v>
      </c>
      <c r="P2249" s="143" t="e">
        <f>IF(ЗАПОЛНИТЬ!$F$7=1,#REF!/1000,#REF!)</f>
        <v>#REF!</v>
      </c>
      <c r="Q2249" s="143" t="e">
        <f>IF(ЗАПОЛНИТЬ!$F$7=1,#REF!/1000,#REF!)</f>
        <v>#REF!</v>
      </c>
      <c r="R2249" s="143" t="e">
        <f>IF(ЗАПОЛНИТЬ!$F$7=1,#REF!/1000,#REF!)</f>
        <v>#REF!</v>
      </c>
      <c r="S2249" s="143" t="e">
        <f>IF(ЗАПОЛНИТЬ!$F$7=1,#REF!/1000,#REF!)</f>
        <v>#REF!</v>
      </c>
      <c r="T2249" s="143" t="e">
        <f>IF(ЗАПОЛНИТЬ!$F$7=1,#REF!/1000,#REF!)</f>
        <v>#REF!</v>
      </c>
      <c r="U2249" s="143" t="e">
        <f>IF(ЗАПОЛНИТЬ!$F$7=1,#REF!/1000,#REF!)</f>
        <v>#REF!</v>
      </c>
      <c r="V2249" s="145" t="e">
        <f t="shared" si="151"/>
        <v>#REF!</v>
      </c>
      <c r="W2249" s="145" t="e">
        <f>IF(SUM(L2249:U2249)&gt;0,1,0)</f>
        <v>#REF!</v>
      </c>
    </row>
    <row r="2250" spans="1:23">
      <c r="A2250" s="144" t="str">
        <f>ЗАПОЛНИТЬ!$B$23</f>
        <v>4</v>
      </c>
      <c r="B2250" s="144" t="str">
        <f>ЗАПОЛНИТЬ!$B$13</f>
        <v>24188344</v>
      </c>
      <c r="C2250" s="144" t="str">
        <f>ЗАПОЛНИТЬ!$B$24</f>
        <v>298</v>
      </c>
      <c r="D2250" s="144" t="str">
        <f>ЗАПОЛНИТЬ!$B$21</f>
        <v>12</v>
      </c>
      <c r="E2250" s="145"/>
      <c r="F2250" s="144" t="str">
        <f>ЗАПОЛНИТЬ!$B$22</f>
        <v>15</v>
      </c>
      <c r="G2250" s="144" t="str">
        <f>ЗАПОЛНИТЬ!$B$20</f>
        <v>040222</v>
      </c>
      <c r="H2250" s="143" t="str">
        <f>IF(ЗАПОЛНИТЬ!$F$7=1,ЗАПОЛНИТЬ!$H$9,ЗАПОЛНИТЬ!$H$10)</f>
        <v>73</v>
      </c>
      <c r="I2250" s="146" t="e">
        <f>IF(ЗАПОЛНИТЬ!$F$7=1,#REF!,#REF!)</f>
        <v>#REF!</v>
      </c>
      <c r="J2250" s="145" t="str">
        <f>IF(ЗАПОЛНИТЬ!$F$7=1,CONCATENATE(ЗАПОЛНИТЬ!$F$18,ЗАПОЛНИТЬ!$D$18),ЗАПОЛНИТЬ!$E$18)</f>
        <v>01.07.2016</v>
      </c>
      <c r="K2250" s="143" t="e">
        <f>#REF!</f>
        <v>#REF!</v>
      </c>
      <c r="L2250" s="143" t="e">
        <f>IF(ЗАПОЛНИТЬ!$F$7=1,#REF!/1000,#REF!)</f>
        <v>#REF!</v>
      </c>
      <c r="M2250" s="143" t="e">
        <f>IF(ЗАПОЛНИТЬ!$F$7=1,#REF!/1000,#REF!)</f>
        <v>#REF!</v>
      </c>
      <c r="N2250" s="143" t="e">
        <f>IF(ЗАПОЛНИТЬ!$F$7=1,#REF!/1000,#REF!)</f>
        <v>#REF!</v>
      </c>
      <c r="O2250" s="143" t="e">
        <f>IF(ЗАПОЛНИТЬ!$F$7=1,#REF!/1000,#REF!)</f>
        <v>#REF!</v>
      </c>
      <c r="P2250" s="143" t="e">
        <f>IF(ЗАПОЛНИТЬ!$F$7=1,#REF!/1000,#REF!)</f>
        <v>#REF!</v>
      </c>
      <c r="Q2250" s="143" t="e">
        <f>IF(ЗАПОЛНИТЬ!$F$7=1,#REF!/1000,#REF!)</f>
        <v>#REF!</v>
      </c>
      <c r="R2250" s="143" t="e">
        <f>IF(ЗАПОЛНИТЬ!$F$7=1,#REF!/1000,#REF!)</f>
        <v>#REF!</v>
      </c>
      <c r="S2250" s="143" t="e">
        <f>IF(ЗАПОЛНИТЬ!$F$7=1,#REF!/1000,#REF!)</f>
        <v>#REF!</v>
      </c>
      <c r="T2250" s="143" t="e">
        <f>IF(ЗАПОЛНИТЬ!$F$7=1,#REF!/1000,#REF!)</f>
        <v>#REF!</v>
      </c>
      <c r="U2250" s="143" t="e">
        <f>IF(ЗАПОЛНИТЬ!$F$7=1,#REF!/1000,#REF!)</f>
        <v>#REF!</v>
      </c>
      <c r="V2250" s="145" t="e">
        <f t="shared" si="151"/>
        <v>#REF!</v>
      </c>
      <c r="W2250" s="145" t="e">
        <f>IF(SUM(L2250:U2250)&gt;0,1,0)</f>
        <v>#REF!</v>
      </c>
    </row>
    <row r="2251" spans="1:23">
      <c r="A2251" s="144" t="str">
        <f>ЗАПОЛНИТЬ!$B$23</f>
        <v>4</v>
      </c>
      <c r="B2251" s="144" t="str">
        <f>ЗАПОЛНИТЬ!$B$13</f>
        <v>24188344</v>
      </c>
      <c r="C2251" s="144" t="str">
        <f>ЗАПОЛНИТЬ!$B$24</f>
        <v>298</v>
      </c>
      <c r="D2251" s="144" t="str">
        <f>ЗАПОЛНИТЬ!$B$21</f>
        <v>12</v>
      </c>
      <c r="E2251" s="145"/>
      <c r="F2251" s="144" t="str">
        <f>ЗАПОЛНИТЬ!$B$22</f>
        <v>15</v>
      </c>
      <c r="G2251" s="144" t="str">
        <f>ЗАПОЛНИТЬ!$B$20</f>
        <v>040222</v>
      </c>
      <c r="H2251" s="143" t="str">
        <f>IF(ЗАПОЛНИТЬ!$F$7=1,ЗАПОЛНИТЬ!$H$9,ЗАПОЛНИТЬ!$H$10)</f>
        <v>73</v>
      </c>
      <c r="I2251" s="146" t="e">
        <f>IF(ЗАПОЛНИТЬ!$F$7=1,#REF!,#REF!)</f>
        <v>#REF!</v>
      </c>
      <c r="J2251" s="145" t="str">
        <f>IF(ЗАПОЛНИТЬ!$F$7=1,CONCATENATE(ЗАПОЛНИТЬ!$F$18,ЗАПОЛНИТЬ!$D$18),ЗАПОЛНИТЬ!$E$18)</f>
        <v>01.07.2016</v>
      </c>
      <c r="K2251" s="143" t="e">
        <f>#REF!</f>
        <v>#REF!</v>
      </c>
      <c r="L2251" s="143" t="e">
        <f>IF(ЗАПОЛНИТЬ!$F$7=1,#REF!/1000,#REF!)</f>
        <v>#REF!</v>
      </c>
      <c r="M2251" s="143" t="e">
        <f>IF(ЗАПОЛНИТЬ!$F$7=1,#REF!/1000,#REF!)</f>
        <v>#REF!</v>
      </c>
      <c r="N2251" s="143" t="e">
        <f>IF(ЗАПОЛНИТЬ!$F$7=1,#REF!/1000,#REF!)</f>
        <v>#REF!</v>
      </c>
      <c r="O2251" s="143" t="e">
        <f>IF(ЗАПОЛНИТЬ!$F$7=1,#REF!/1000,#REF!)</f>
        <v>#REF!</v>
      </c>
      <c r="P2251" s="143" t="e">
        <f>IF(ЗАПОЛНИТЬ!$F$7=1,#REF!/1000,#REF!)</f>
        <v>#REF!</v>
      </c>
      <c r="Q2251" s="143" t="e">
        <f>IF(ЗАПОЛНИТЬ!$F$7=1,#REF!/1000,#REF!)</f>
        <v>#REF!</v>
      </c>
      <c r="R2251" s="143" t="e">
        <f>IF(ЗАПОЛНИТЬ!$F$7=1,#REF!/1000,#REF!)</f>
        <v>#REF!</v>
      </c>
      <c r="S2251" s="143" t="e">
        <f>IF(ЗАПОЛНИТЬ!$F$7=1,#REF!/1000,#REF!)</f>
        <v>#REF!</v>
      </c>
      <c r="T2251" s="143" t="e">
        <f>IF(ЗАПОЛНИТЬ!$F$7=1,#REF!/1000,#REF!)</f>
        <v>#REF!</v>
      </c>
      <c r="U2251" s="143" t="e">
        <f>IF(ЗАПОЛНИТЬ!$F$7=1,#REF!/1000,#REF!)</f>
        <v>#REF!</v>
      </c>
      <c r="V2251" s="145" t="e">
        <f t="shared" si="151"/>
        <v>#REF!</v>
      </c>
      <c r="W2251" s="145">
        <v>0</v>
      </c>
    </row>
    <row r="2252" spans="1:23">
      <c r="A2252" s="144" t="str">
        <f>ЗАПОЛНИТЬ!$B$23</f>
        <v>4</v>
      </c>
      <c r="B2252" s="144" t="str">
        <f>ЗАПОЛНИТЬ!$B$13</f>
        <v>24188344</v>
      </c>
      <c r="C2252" s="144" t="str">
        <f>ЗАПОЛНИТЬ!$B$24</f>
        <v>298</v>
      </c>
      <c r="D2252" s="144" t="str">
        <f>ЗАПОЛНИТЬ!$B$21</f>
        <v>12</v>
      </c>
      <c r="E2252" s="145"/>
      <c r="F2252" s="144" t="str">
        <f>ЗАПОЛНИТЬ!$B$22</f>
        <v>15</v>
      </c>
      <c r="G2252" s="144" t="str">
        <f>ЗАПОЛНИТЬ!$B$20</f>
        <v>040222</v>
      </c>
      <c r="H2252" s="143" t="str">
        <f>IF(ЗАПОЛНИТЬ!$F$7=1,ЗАПОЛНИТЬ!$H$9,ЗАПОЛНИТЬ!$H$10)</f>
        <v>73</v>
      </c>
      <c r="I2252" s="146" t="e">
        <f>IF(ЗАПОЛНИТЬ!$F$7=1,#REF!,#REF!)</f>
        <v>#REF!</v>
      </c>
      <c r="J2252" s="145" t="str">
        <f>IF(ЗАПОЛНИТЬ!$F$7=1,CONCATENATE(ЗАПОЛНИТЬ!$F$18,ЗАПОЛНИТЬ!$D$18),ЗАПОЛНИТЬ!$E$18)</f>
        <v>01.07.2016</v>
      </c>
      <c r="K2252" s="143" t="e">
        <f>#REF!</f>
        <v>#REF!</v>
      </c>
      <c r="L2252" s="143" t="e">
        <f>IF(ЗАПОЛНИТЬ!$F$7=1,#REF!/1000,#REF!)</f>
        <v>#REF!</v>
      </c>
      <c r="M2252" s="143" t="e">
        <f>IF(ЗАПОЛНИТЬ!$F$7=1,#REF!/1000,#REF!)</f>
        <v>#REF!</v>
      </c>
      <c r="N2252" s="143" t="e">
        <f>IF(ЗАПОЛНИТЬ!$F$7=1,#REF!/1000,#REF!)</f>
        <v>#REF!</v>
      </c>
      <c r="O2252" s="143" t="e">
        <f>IF(ЗАПОЛНИТЬ!$F$7=1,#REF!/1000,#REF!)</f>
        <v>#REF!</v>
      </c>
      <c r="P2252" s="143" t="e">
        <f>IF(ЗАПОЛНИТЬ!$F$7=1,#REF!/1000,#REF!)</f>
        <v>#REF!</v>
      </c>
      <c r="Q2252" s="143" t="e">
        <f>IF(ЗАПОЛНИТЬ!$F$7=1,#REF!/1000,#REF!)</f>
        <v>#REF!</v>
      </c>
      <c r="R2252" s="143" t="e">
        <f>IF(ЗАПОЛНИТЬ!$F$7=1,#REF!/1000,#REF!)</f>
        <v>#REF!</v>
      </c>
      <c r="S2252" s="143" t="e">
        <f>IF(ЗАПОЛНИТЬ!$F$7=1,#REF!/1000,#REF!)</f>
        <v>#REF!</v>
      </c>
      <c r="T2252" s="143" t="e">
        <f>IF(ЗАПОЛНИТЬ!$F$7=1,#REF!/1000,#REF!)</f>
        <v>#REF!</v>
      </c>
      <c r="U2252" s="143" t="e">
        <f>IF(ЗАПОЛНИТЬ!$F$7=1,#REF!/1000,#REF!)</f>
        <v>#REF!</v>
      </c>
      <c r="V2252" s="145" t="e">
        <f t="shared" si="151"/>
        <v>#REF!</v>
      </c>
      <c r="W2252" s="145" t="e">
        <f>IF(SUM(L2252:U2252)&gt;0,1,0)</f>
        <v>#REF!</v>
      </c>
    </row>
    <row r="2253" spans="1:23">
      <c r="A2253" s="144" t="str">
        <f>ЗАПОЛНИТЬ!$B$23</f>
        <v>4</v>
      </c>
      <c r="B2253" s="144" t="str">
        <f>ЗАПОЛНИТЬ!$B$13</f>
        <v>24188344</v>
      </c>
      <c r="C2253" s="144" t="str">
        <f>ЗАПОЛНИТЬ!$B$24</f>
        <v>298</v>
      </c>
      <c r="D2253" s="144" t="str">
        <f>ЗАПОЛНИТЬ!$B$21</f>
        <v>12</v>
      </c>
      <c r="E2253" s="145"/>
      <c r="F2253" s="144" t="str">
        <f>ЗАПОЛНИТЬ!$B$22</f>
        <v>15</v>
      </c>
      <c r="G2253" s="144" t="str">
        <f>ЗАПОЛНИТЬ!$B$20</f>
        <v>040222</v>
      </c>
      <c r="H2253" s="143" t="str">
        <f>IF(ЗАПОЛНИТЬ!$F$7=1,ЗАПОЛНИТЬ!$H$9,ЗАПОЛНИТЬ!$H$10)</f>
        <v>73</v>
      </c>
      <c r="I2253" s="146" t="e">
        <f>IF(ЗАПОЛНИТЬ!$F$7=1,#REF!,#REF!)</f>
        <v>#REF!</v>
      </c>
      <c r="J2253" s="145" t="str">
        <f>IF(ЗАПОЛНИТЬ!$F$7=1,CONCATENATE(ЗАПОЛНИТЬ!$F$18,ЗАПОЛНИТЬ!$D$18),ЗАПОЛНИТЬ!$E$18)</f>
        <v>01.07.2016</v>
      </c>
      <c r="K2253" s="143" t="e">
        <f>#REF!</f>
        <v>#REF!</v>
      </c>
      <c r="L2253" s="143" t="e">
        <f>IF(ЗАПОЛНИТЬ!$F$7=1,#REF!/1000,#REF!)</f>
        <v>#REF!</v>
      </c>
      <c r="M2253" s="143" t="e">
        <f>IF(ЗАПОЛНИТЬ!$F$7=1,#REF!/1000,#REF!)</f>
        <v>#REF!</v>
      </c>
      <c r="N2253" s="143" t="e">
        <f>IF(ЗАПОЛНИТЬ!$F$7=1,#REF!/1000,#REF!)</f>
        <v>#REF!</v>
      </c>
      <c r="O2253" s="143" t="e">
        <f>IF(ЗАПОЛНИТЬ!$F$7=1,#REF!/1000,#REF!)</f>
        <v>#REF!</v>
      </c>
      <c r="P2253" s="143" t="e">
        <f>IF(ЗАПОЛНИТЬ!$F$7=1,#REF!/1000,#REF!)</f>
        <v>#REF!</v>
      </c>
      <c r="Q2253" s="143" t="e">
        <f>IF(ЗАПОЛНИТЬ!$F$7=1,#REF!/1000,#REF!)</f>
        <v>#REF!</v>
      </c>
      <c r="R2253" s="143" t="e">
        <f>IF(ЗАПОЛНИТЬ!$F$7=1,#REF!/1000,#REF!)</f>
        <v>#REF!</v>
      </c>
      <c r="S2253" s="143" t="e">
        <f>IF(ЗАПОЛНИТЬ!$F$7=1,#REF!/1000,#REF!)</f>
        <v>#REF!</v>
      </c>
      <c r="T2253" s="143" t="e">
        <f>IF(ЗАПОЛНИТЬ!$F$7=1,#REF!/1000,#REF!)</f>
        <v>#REF!</v>
      </c>
      <c r="U2253" s="143" t="e">
        <f>IF(ЗАПОЛНИТЬ!$F$7=1,#REF!/1000,#REF!)</f>
        <v>#REF!</v>
      </c>
      <c r="V2253" s="145" t="e">
        <f t="shared" si="151"/>
        <v>#REF!</v>
      </c>
      <c r="W2253" s="145" t="e">
        <f>IF(SUM(L2253:U2253)&gt;0,1,0)</f>
        <v>#REF!</v>
      </c>
    </row>
    <row r="2254" spans="1:23">
      <c r="A2254" s="144" t="str">
        <f>ЗАПОЛНИТЬ!$B$23</f>
        <v>4</v>
      </c>
      <c r="B2254" s="144" t="str">
        <f>ЗАПОЛНИТЬ!$B$13</f>
        <v>24188344</v>
      </c>
      <c r="C2254" s="144" t="str">
        <f>ЗАПОЛНИТЬ!$B$24</f>
        <v>298</v>
      </c>
      <c r="D2254" s="144" t="str">
        <f>ЗАПОЛНИТЬ!$B$21</f>
        <v>12</v>
      </c>
      <c r="E2254" s="145"/>
      <c r="F2254" s="144" t="str">
        <f>ЗАПОЛНИТЬ!$B$22</f>
        <v>15</v>
      </c>
      <c r="G2254" s="144" t="str">
        <f>ЗАПОЛНИТЬ!$B$20</f>
        <v>040222</v>
      </c>
      <c r="H2254" s="143" t="str">
        <f>IF(ЗАПОЛНИТЬ!$F$7=1,ЗАПОЛНИТЬ!$H$9,ЗАПОЛНИТЬ!$H$10)</f>
        <v>73</v>
      </c>
      <c r="I2254" s="146" t="e">
        <f>IF(ЗАПОЛНИТЬ!$F$7=1,#REF!,#REF!)</f>
        <v>#REF!</v>
      </c>
      <c r="J2254" s="145" t="str">
        <f>IF(ЗАПОЛНИТЬ!$F$7=1,CONCATENATE(ЗАПОЛНИТЬ!$F$18,ЗАПОЛНИТЬ!$D$18),ЗАПОЛНИТЬ!$E$18)</f>
        <v>01.07.2016</v>
      </c>
      <c r="K2254" s="143" t="e">
        <f>#REF!</f>
        <v>#REF!</v>
      </c>
      <c r="L2254" s="143" t="e">
        <f>IF(ЗАПОЛНИТЬ!$F$7=1,#REF!/1000,#REF!)</f>
        <v>#REF!</v>
      </c>
      <c r="M2254" s="143" t="e">
        <f>IF(ЗАПОЛНИТЬ!$F$7=1,#REF!/1000,#REF!)</f>
        <v>#REF!</v>
      </c>
      <c r="N2254" s="143" t="e">
        <f>IF(ЗАПОЛНИТЬ!$F$7=1,#REF!/1000,#REF!)</f>
        <v>#REF!</v>
      </c>
      <c r="O2254" s="143" t="e">
        <f>IF(ЗАПОЛНИТЬ!$F$7=1,#REF!/1000,#REF!)</f>
        <v>#REF!</v>
      </c>
      <c r="P2254" s="143" t="e">
        <f>IF(ЗАПОЛНИТЬ!$F$7=1,#REF!/1000,#REF!)</f>
        <v>#REF!</v>
      </c>
      <c r="Q2254" s="143" t="e">
        <f>IF(ЗАПОЛНИТЬ!$F$7=1,#REF!/1000,#REF!)</f>
        <v>#REF!</v>
      </c>
      <c r="R2254" s="143" t="e">
        <f>IF(ЗАПОЛНИТЬ!$F$7=1,#REF!/1000,#REF!)</f>
        <v>#REF!</v>
      </c>
      <c r="S2254" s="143" t="e">
        <f>IF(ЗАПОЛНИТЬ!$F$7=1,#REF!/1000,#REF!)</f>
        <v>#REF!</v>
      </c>
      <c r="T2254" s="143" t="e">
        <f>IF(ЗАПОЛНИТЬ!$F$7=1,#REF!/1000,#REF!)</f>
        <v>#REF!</v>
      </c>
      <c r="U2254" s="143" t="e">
        <f>IF(ЗАПОЛНИТЬ!$F$7=1,#REF!/1000,#REF!)</f>
        <v>#REF!</v>
      </c>
      <c r="V2254" s="145" t="e">
        <f t="shared" si="151"/>
        <v>#REF!</v>
      </c>
      <c r="W2254" s="145">
        <v>0</v>
      </c>
    </row>
    <row r="2255" spans="1:23">
      <c r="A2255" s="144" t="str">
        <f>ЗАПОЛНИТЬ!$B$23</f>
        <v>4</v>
      </c>
      <c r="B2255" s="144" t="str">
        <f>ЗАПОЛНИТЬ!$B$13</f>
        <v>24188344</v>
      </c>
      <c r="C2255" s="144" t="str">
        <f>ЗАПОЛНИТЬ!$B$24</f>
        <v>298</v>
      </c>
      <c r="D2255" s="144" t="str">
        <f>ЗАПОЛНИТЬ!$B$21</f>
        <v>12</v>
      </c>
      <c r="E2255" s="145"/>
      <c r="F2255" s="144" t="str">
        <f>ЗАПОЛНИТЬ!$B$22</f>
        <v>15</v>
      </c>
      <c r="G2255" s="144" t="str">
        <f>ЗАПОЛНИТЬ!$B$20</f>
        <v>040222</v>
      </c>
      <c r="H2255" s="143" t="str">
        <f>IF(ЗАПОЛНИТЬ!$F$7=1,ЗАПОЛНИТЬ!$H$9,ЗАПОЛНИТЬ!$H$10)</f>
        <v>73</v>
      </c>
      <c r="I2255" s="146" t="e">
        <f>IF(ЗАПОЛНИТЬ!$F$7=1,#REF!,#REF!)</f>
        <v>#REF!</v>
      </c>
      <c r="J2255" s="145" t="str">
        <f>IF(ЗАПОЛНИТЬ!$F$7=1,CONCATENATE(ЗАПОЛНИТЬ!$F$18,ЗАПОЛНИТЬ!$D$18),ЗАПОЛНИТЬ!$E$18)</f>
        <v>01.07.2016</v>
      </c>
      <c r="K2255" s="143" t="e">
        <f>#REF!</f>
        <v>#REF!</v>
      </c>
      <c r="L2255" s="143" t="e">
        <f>IF(ЗАПОЛНИТЬ!$F$7=1,#REF!/1000,#REF!)</f>
        <v>#REF!</v>
      </c>
      <c r="M2255" s="143" t="e">
        <f>IF(ЗАПОЛНИТЬ!$F$7=1,#REF!/1000,#REF!)</f>
        <v>#REF!</v>
      </c>
      <c r="N2255" s="143" t="e">
        <f>IF(ЗАПОЛНИТЬ!$F$7=1,#REF!/1000,#REF!)</f>
        <v>#REF!</v>
      </c>
      <c r="O2255" s="143" t="e">
        <f>IF(ЗАПОЛНИТЬ!$F$7=1,#REF!/1000,#REF!)</f>
        <v>#REF!</v>
      </c>
      <c r="P2255" s="143" t="e">
        <f>IF(ЗАПОЛНИТЬ!$F$7=1,#REF!/1000,#REF!)</f>
        <v>#REF!</v>
      </c>
      <c r="Q2255" s="143" t="e">
        <f>IF(ЗАПОЛНИТЬ!$F$7=1,#REF!/1000,#REF!)</f>
        <v>#REF!</v>
      </c>
      <c r="R2255" s="143" t="e">
        <f>IF(ЗАПОЛНИТЬ!$F$7=1,#REF!/1000,#REF!)</f>
        <v>#REF!</v>
      </c>
      <c r="S2255" s="143" t="e">
        <f>IF(ЗАПОЛНИТЬ!$F$7=1,#REF!/1000,#REF!)</f>
        <v>#REF!</v>
      </c>
      <c r="T2255" s="143" t="e">
        <f>IF(ЗАПОЛНИТЬ!$F$7=1,#REF!/1000,#REF!)</f>
        <v>#REF!</v>
      </c>
      <c r="U2255" s="143" t="e">
        <f>IF(ЗАПОЛНИТЬ!$F$7=1,#REF!/1000,#REF!)</f>
        <v>#REF!</v>
      </c>
      <c r="V2255" s="145" t="e">
        <f t="shared" si="151"/>
        <v>#REF!</v>
      </c>
      <c r="W2255" s="145" t="e">
        <f>IF(SUM(L2255:U2255)&gt;0,1,0)</f>
        <v>#REF!</v>
      </c>
    </row>
    <row r="2256" spans="1:23">
      <c r="A2256" s="144" t="str">
        <f>ЗАПОЛНИТЬ!$B$23</f>
        <v>4</v>
      </c>
      <c r="B2256" s="144" t="str">
        <f>ЗАПОЛНИТЬ!$B$13</f>
        <v>24188344</v>
      </c>
      <c r="C2256" s="144" t="str">
        <f>ЗАПОЛНИТЬ!$B$24</f>
        <v>298</v>
      </c>
      <c r="D2256" s="144" t="str">
        <f>ЗАПОЛНИТЬ!$B$21</f>
        <v>12</v>
      </c>
      <c r="E2256" s="145"/>
      <c r="F2256" s="144" t="str">
        <f>ЗАПОЛНИТЬ!$B$22</f>
        <v>15</v>
      </c>
      <c r="G2256" s="144" t="str">
        <f>ЗАПОЛНИТЬ!$B$20</f>
        <v>040222</v>
      </c>
      <c r="H2256" s="143" t="str">
        <f>IF(ЗАПОЛНИТЬ!$F$7=1,ЗАПОЛНИТЬ!$H$9,ЗАПОЛНИТЬ!$H$10)</f>
        <v>73</v>
      </c>
      <c r="I2256" s="146" t="e">
        <f>IF(ЗАПОЛНИТЬ!$F$7=1,#REF!,#REF!)</f>
        <v>#REF!</v>
      </c>
      <c r="J2256" s="145" t="str">
        <f>IF(ЗАПОЛНИТЬ!$F$7=1,CONCATENATE(ЗАПОЛНИТЬ!$F$18,ЗАПОЛНИТЬ!$D$18),ЗАПОЛНИТЬ!$E$18)</f>
        <v>01.07.2016</v>
      </c>
      <c r="K2256" s="143" t="e">
        <f>#REF!</f>
        <v>#REF!</v>
      </c>
      <c r="L2256" s="143" t="e">
        <f>IF(ЗАПОЛНИТЬ!$F$7=1,#REF!/1000,#REF!)</f>
        <v>#REF!</v>
      </c>
      <c r="M2256" s="143" t="e">
        <f>IF(ЗАПОЛНИТЬ!$F$7=1,#REF!/1000,#REF!)</f>
        <v>#REF!</v>
      </c>
      <c r="N2256" s="143" t="e">
        <f>IF(ЗАПОЛНИТЬ!$F$7=1,#REF!/1000,#REF!)</f>
        <v>#REF!</v>
      </c>
      <c r="O2256" s="143" t="e">
        <f>IF(ЗАПОЛНИТЬ!$F$7=1,#REF!/1000,#REF!)</f>
        <v>#REF!</v>
      </c>
      <c r="P2256" s="143" t="e">
        <f>IF(ЗАПОЛНИТЬ!$F$7=1,#REF!/1000,#REF!)</f>
        <v>#REF!</v>
      </c>
      <c r="Q2256" s="143" t="e">
        <f>IF(ЗАПОЛНИТЬ!$F$7=1,#REF!/1000,#REF!)</f>
        <v>#REF!</v>
      </c>
      <c r="R2256" s="143" t="e">
        <f>IF(ЗАПОЛНИТЬ!$F$7=1,#REF!/1000,#REF!)</f>
        <v>#REF!</v>
      </c>
      <c r="S2256" s="143" t="e">
        <f>IF(ЗАПОЛНИТЬ!$F$7=1,#REF!/1000,#REF!)</f>
        <v>#REF!</v>
      </c>
      <c r="T2256" s="143" t="e">
        <f>IF(ЗАПОЛНИТЬ!$F$7=1,#REF!/1000,#REF!)</f>
        <v>#REF!</v>
      </c>
      <c r="U2256" s="143" t="e">
        <f>IF(ЗАПОЛНИТЬ!$F$7=1,#REF!/1000,#REF!)</f>
        <v>#REF!</v>
      </c>
      <c r="V2256" s="145" t="e">
        <f t="shared" si="151"/>
        <v>#REF!</v>
      </c>
      <c r="W2256" s="145" t="e">
        <f>IF(SUM(L2256:U2256)&gt;0,1,0)</f>
        <v>#REF!</v>
      </c>
    </row>
    <row r="2257" spans="1:23">
      <c r="A2257" s="144" t="str">
        <f>ЗАПОЛНИТЬ!$B$23</f>
        <v>4</v>
      </c>
      <c r="B2257" s="144" t="str">
        <f>ЗАПОЛНИТЬ!$B$13</f>
        <v>24188344</v>
      </c>
      <c r="C2257" s="144" t="str">
        <f>ЗАПОЛНИТЬ!$B$24</f>
        <v>298</v>
      </c>
      <c r="D2257" s="144" t="str">
        <f>ЗАПОЛНИТЬ!$B$21</f>
        <v>12</v>
      </c>
      <c r="E2257" s="145"/>
      <c r="F2257" s="144" t="str">
        <f>ЗАПОЛНИТЬ!$B$22</f>
        <v>15</v>
      </c>
      <c r="G2257" s="144" t="str">
        <f>ЗАПОЛНИТЬ!$B$20</f>
        <v>040222</v>
      </c>
      <c r="H2257" s="143" t="str">
        <f>IF(ЗАПОЛНИТЬ!$F$7=1,ЗАПОЛНИТЬ!$H$9,ЗАПОЛНИТЬ!$H$10)</f>
        <v>73</v>
      </c>
      <c r="I2257" s="146" t="e">
        <f>IF(ЗАПОЛНИТЬ!$F$7=1,#REF!,#REF!)</f>
        <v>#REF!</v>
      </c>
      <c r="J2257" s="145" t="str">
        <f>IF(ЗАПОЛНИТЬ!$F$7=1,CONCATENATE(ЗАПОЛНИТЬ!$F$18,ЗАПОЛНИТЬ!$D$18),ЗАПОЛНИТЬ!$E$18)</f>
        <v>01.07.2016</v>
      </c>
      <c r="K2257" s="143" t="e">
        <f>#REF!</f>
        <v>#REF!</v>
      </c>
      <c r="L2257" s="143" t="e">
        <f>IF(ЗАПОЛНИТЬ!$F$7=1,#REF!/1000,#REF!)</f>
        <v>#REF!</v>
      </c>
      <c r="M2257" s="143" t="e">
        <f>IF(ЗАПОЛНИТЬ!$F$7=1,#REF!/1000,#REF!)</f>
        <v>#REF!</v>
      </c>
      <c r="N2257" s="143" t="e">
        <f>IF(ЗАПОЛНИТЬ!$F$7=1,#REF!/1000,#REF!)</f>
        <v>#REF!</v>
      </c>
      <c r="O2257" s="143" t="e">
        <f>IF(ЗАПОЛНИТЬ!$F$7=1,#REF!/1000,#REF!)</f>
        <v>#REF!</v>
      </c>
      <c r="P2257" s="143" t="e">
        <f>IF(ЗАПОЛНИТЬ!$F$7=1,#REF!/1000,#REF!)</f>
        <v>#REF!</v>
      </c>
      <c r="Q2257" s="143" t="e">
        <f>IF(ЗАПОЛНИТЬ!$F$7=1,#REF!/1000,#REF!)</f>
        <v>#REF!</v>
      </c>
      <c r="R2257" s="143" t="e">
        <f>IF(ЗАПОЛНИТЬ!$F$7=1,#REF!/1000,#REF!)</f>
        <v>#REF!</v>
      </c>
      <c r="S2257" s="143" t="e">
        <f>IF(ЗАПОЛНИТЬ!$F$7=1,#REF!/1000,#REF!)</f>
        <v>#REF!</v>
      </c>
      <c r="T2257" s="143" t="e">
        <f>IF(ЗАПОЛНИТЬ!$F$7=1,#REF!/1000,#REF!)</f>
        <v>#REF!</v>
      </c>
      <c r="U2257" s="143" t="e">
        <f>IF(ЗАПОЛНИТЬ!$F$7=1,#REF!/1000,#REF!)</f>
        <v>#REF!</v>
      </c>
      <c r="V2257" s="145" t="e">
        <f t="shared" si="151"/>
        <v>#REF!</v>
      </c>
      <c r="W2257" s="145" t="e">
        <f>IF(SUM(L2257:U2257)&gt;0,1,0)</f>
        <v>#REF!</v>
      </c>
    </row>
    <row r="2258" spans="1:23">
      <c r="A2258" s="144" t="str">
        <f>ЗАПОЛНИТЬ!$B$23</f>
        <v>4</v>
      </c>
      <c r="B2258" s="144" t="str">
        <f>ЗАПОЛНИТЬ!$B$13</f>
        <v>24188344</v>
      </c>
      <c r="C2258" s="144" t="str">
        <f>ЗАПОЛНИТЬ!$B$24</f>
        <v>298</v>
      </c>
      <c r="D2258" s="144" t="str">
        <f>ЗАПОЛНИТЬ!$B$21</f>
        <v>12</v>
      </c>
      <c r="E2258" s="145"/>
      <c r="F2258" s="144" t="str">
        <f>ЗАПОЛНИТЬ!$B$22</f>
        <v>15</v>
      </c>
      <c r="G2258" s="144" t="str">
        <f>ЗАПОЛНИТЬ!$B$20</f>
        <v>040222</v>
      </c>
      <c r="H2258" s="143" t="str">
        <f>IF(ЗАПОЛНИТЬ!$F$7=1,ЗАПОЛНИТЬ!$H$9,ЗАПОЛНИТЬ!$H$10)</f>
        <v>73</v>
      </c>
      <c r="I2258" s="146" t="e">
        <f>IF(ЗАПОЛНИТЬ!$F$7=1,#REF!,#REF!)</f>
        <v>#REF!</v>
      </c>
      <c r="J2258" s="145" t="str">
        <f>IF(ЗАПОЛНИТЬ!$F$7=1,CONCATENATE(ЗАПОЛНИТЬ!$F$18,ЗАПОЛНИТЬ!$D$18),ЗАПОЛНИТЬ!$E$18)</f>
        <v>01.07.2016</v>
      </c>
      <c r="K2258" s="143" t="e">
        <f>#REF!</f>
        <v>#REF!</v>
      </c>
      <c r="L2258" s="143" t="e">
        <f>IF(ЗАПОЛНИТЬ!$F$7=1,#REF!/1000,#REF!)</f>
        <v>#REF!</v>
      </c>
      <c r="M2258" s="143" t="e">
        <f>IF(ЗАПОЛНИТЬ!$F$7=1,#REF!/1000,#REF!)</f>
        <v>#REF!</v>
      </c>
      <c r="N2258" s="143" t="e">
        <f>IF(ЗАПОЛНИТЬ!$F$7=1,#REF!/1000,#REF!)</f>
        <v>#REF!</v>
      </c>
      <c r="O2258" s="143" t="e">
        <f>IF(ЗАПОЛНИТЬ!$F$7=1,#REF!/1000,#REF!)</f>
        <v>#REF!</v>
      </c>
      <c r="P2258" s="143" t="e">
        <f>IF(ЗАПОЛНИТЬ!$F$7=1,#REF!/1000,#REF!)</f>
        <v>#REF!</v>
      </c>
      <c r="Q2258" s="143" t="e">
        <f>IF(ЗАПОЛНИТЬ!$F$7=1,#REF!/1000,#REF!)</f>
        <v>#REF!</v>
      </c>
      <c r="R2258" s="143" t="e">
        <f>IF(ЗАПОЛНИТЬ!$F$7=1,#REF!/1000,#REF!)</f>
        <v>#REF!</v>
      </c>
      <c r="S2258" s="143" t="e">
        <f>IF(ЗАПОЛНИТЬ!$F$7=1,#REF!/1000,#REF!)</f>
        <v>#REF!</v>
      </c>
      <c r="T2258" s="143" t="e">
        <f>IF(ЗАПОЛНИТЬ!$F$7=1,#REF!/1000,#REF!)</f>
        <v>#REF!</v>
      </c>
      <c r="U2258" s="143" t="e">
        <f>IF(ЗАПОЛНИТЬ!$F$7=1,#REF!/1000,#REF!)</f>
        <v>#REF!</v>
      </c>
      <c r="V2258" s="145" t="e">
        <f t="shared" si="151"/>
        <v>#REF!</v>
      </c>
      <c r="W2258" s="145">
        <v>0</v>
      </c>
    </row>
    <row r="2259" spans="1:23">
      <c r="A2259" s="144" t="str">
        <f>ЗАПОЛНИТЬ!$B$23</f>
        <v>4</v>
      </c>
      <c r="B2259" s="144" t="str">
        <f>ЗАПОЛНИТЬ!$B$13</f>
        <v>24188344</v>
      </c>
      <c r="C2259" s="144" t="str">
        <f>ЗАПОЛНИТЬ!$B$24</f>
        <v>298</v>
      </c>
      <c r="D2259" s="144" t="str">
        <f>ЗАПОЛНИТЬ!$B$21</f>
        <v>12</v>
      </c>
      <c r="E2259" s="145"/>
      <c r="F2259" s="144" t="str">
        <f>ЗАПОЛНИТЬ!$B$22</f>
        <v>15</v>
      </c>
      <c r="G2259" s="144" t="str">
        <f>ЗАПОЛНИТЬ!$B$20</f>
        <v>040222</v>
      </c>
      <c r="H2259" s="143" t="str">
        <f>IF(ЗАПОЛНИТЬ!$F$7=1,ЗАПОЛНИТЬ!$H$9,ЗАПОЛНИТЬ!$H$10)</f>
        <v>73</v>
      </c>
      <c r="I2259" s="146" t="e">
        <f>IF(ЗАПОЛНИТЬ!$F$7=1,#REF!,#REF!)</f>
        <v>#REF!</v>
      </c>
      <c r="J2259" s="145" t="str">
        <f>IF(ЗАПОЛНИТЬ!$F$7=1,CONCATENATE(ЗАПОЛНИТЬ!$F$18,ЗАПОЛНИТЬ!$D$18),ЗАПОЛНИТЬ!$E$18)</f>
        <v>01.07.2016</v>
      </c>
      <c r="K2259" s="143" t="e">
        <f>#REF!</f>
        <v>#REF!</v>
      </c>
      <c r="L2259" s="143" t="e">
        <f>IF(ЗАПОЛНИТЬ!$F$7=1,#REF!/1000,#REF!)</f>
        <v>#REF!</v>
      </c>
      <c r="M2259" s="143" t="e">
        <f>IF(ЗАПОЛНИТЬ!$F$7=1,#REF!/1000,#REF!)</f>
        <v>#REF!</v>
      </c>
      <c r="N2259" s="143" t="e">
        <f>IF(ЗАПОЛНИТЬ!$F$7=1,#REF!/1000,#REF!)</f>
        <v>#REF!</v>
      </c>
      <c r="O2259" s="143" t="e">
        <f>IF(ЗАПОЛНИТЬ!$F$7=1,#REF!/1000,#REF!)</f>
        <v>#REF!</v>
      </c>
      <c r="P2259" s="143" t="e">
        <f>IF(ЗАПОЛНИТЬ!$F$7=1,#REF!/1000,#REF!)</f>
        <v>#REF!</v>
      </c>
      <c r="Q2259" s="143" t="e">
        <f>IF(ЗАПОЛНИТЬ!$F$7=1,#REF!/1000,#REF!)</f>
        <v>#REF!</v>
      </c>
      <c r="R2259" s="143" t="e">
        <f>IF(ЗАПОЛНИТЬ!$F$7=1,#REF!/1000,#REF!)</f>
        <v>#REF!</v>
      </c>
      <c r="S2259" s="143" t="e">
        <f>IF(ЗАПОЛНИТЬ!$F$7=1,#REF!/1000,#REF!)</f>
        <v>#REF!</v>
      </c>
      <c r="T2259" s="143" t="e">
        <f>IF(ЗАПОЛНИТЬ!$F$7=1,#REF!/1000,#REF!)</f>
        <v>#REF!</v>
      </c>
      <c r="U2259" s="143" t="e">
        <f>IF(ЗАПОЛНИТЬ!$F$7=1,#REF!/1000,#REF!)</f>
        <v>#REF!</v>
      </c>
      <c r="V2259" s="145" t="e">
        <f t="shared" si="151"/>
        <v>#REF!</v>
      </c>
      <c r="W2259" s="145" t="e">
        <f>IF(SUM(L2259:U2259)&gt;0,1,0)</f>
        <v>#REF!</v>
      </c>
    </row>
    <row r="2260" spans="1:23">
      <c r="A2260" s="144" t="str">
        <f>ЗАПОЛНИТЬ!$B$23</f>
        <v>4</v>
      </c>
      <c r="B2260" s="144" t="str">
        <f>ЗАПОЛНИТЬ!$B$13</f>
        <v>24188344</v>
      </c>
      <c r="C2260" s="144" t="str">
        <f>ЗАПОЛНИТЬ!$B$24</f>
        <v>298</v>
      </c>
      <c r="D2260" s="144" t="str">
        <f>ЗАПОЛНИТЬ!$B$21</f>
        <v>12</v>
      </c>
      <c r="E2260" s="145"/>
      <c r="F2260" s="144" t="str">
        <f>ЗАПОЛНИТЬ!$B$22</f>
        <v>15</v>
      </c>
      <c r="G2260" s="144" t="str">
        <f>ЗАПОЛНИТЬ!$B$20</f>
        <v>040222</v>
      </c>
      <c r="H2260" s="143" t="str">
        <f>IF(ЗАПОЛНИТЬ!$F$7=1,ЗАПОЛНИТЬ!$H$9,ЗАПОЛНИТЬ!$H$10)</f>
        <v>73</v>
      </c>
      <c r="I2260" s="146" t="e">
        <f>IF(ЗАПОЛНИТЬ!$F$7=1,#REF!,#REF!)</f>
        <v>#REF!</v>
      </c>
      <c r="J2260" s="145" t="str">
        <f>IF(ЗАПОЛНИТЬ!$F$7=1,CONCATENATE(ЗАПОЛНИТЬ!$F$18,ЗАПОЛНИТЬ!$D$18),ЗАПОЛНИТЬ!$E$18)</f>
        <v>01.07.2016</v>
      </c>
      <c r="K2260" s="143" t="e">
        <f>#REF!</f>
        <v>#REF!</v>
      </c>
      <c r="L2260" s="143" t="e">
        <f>IF(ЗАПОЛНИТЬ!$F$7=1,#REF!/1000,#REF!)</f>
        <v>#REF!</v>
      </c>
      <c r="M2260" s="143" t="e">
        <f>IF(ЗАПОЛНИТЬ!$F$7=1,#REF!/1000,#REF!)</f>
        <v>#REF!</v>
      </c>
      <c r="N2260" s="143" t="e">
        <f>IF(ЗАПОЛНИТЬ!$F$7=1,#REF!/1000,#REF!)</f>
        <v>#REF!</v>
      </c>
      <c r="O2260" s="143" t="e">
        <f>IF(ЗАПОЛНИТЬ!$F$7=1,#REF!/1000,#REF!)</f>
        <v>#REF!</v>
      </c>
      <c r="P2260" s="143" t="e">
        <f>IF(ЗАПОЛНИТЬ!$F$7=1,#REF!/1000,#REF!)</f>
        <v>#REF!</v>
      </c>
      <c r="Q2260" s="143" t="e">
        <f>IF(ЗАПОЛНИТЬ!$F$7=1,#REF!/1000,#REF!)</f>
        <v>#REF!</v>
      </c>
      <c r="R2260" s="143" t="e">
        <f>IF(ЗАПОЛНИТЬ!$F$7=1,#REF!/1000,#REF!)</f>
        <v>#REF!</v>
      </c>
      <c r="S2260" s="143" t="e">
        <f>IF(ЗАПОЛНИТЬ!$F$7=1,#REF!/1000,#REF!)</f>
        <v>#REF!</v>
      </c>
      <c r="T2260" s="143" t="e">
        <f>IF(ЗАПОЛНИТЬ!$F$7=1,#REF!/1000,#REF!)</f>
        <v>#REF!</v>
      </c>
      <c r="U2260" s="143" t="e">
        <f>IF(ЗАПОЛНИТЬ!$F$7=1,#REF!/1000,#REF!)</f>
        <v>#REF!</v>
      </c>
      <c r="V2260" s="145" t="e">
        <f t="shared" si="151"/>
        <v>#REF!</v>
      </c>
      <c r="W2260" s="145" t="e">
        <f>IF(SUM(L2260:U2260)&gt;0,1,0)</f>
        <v>#REF!</v>
      </c>
    </row>
    <row r="2261" spans="1:23">
      <c r="A2261" s="144" t="str">
        <f>ЗАПОЛНИТЬ!$B$23</f>
        <v>4</v>
      </c>
      <c r="B2261" s="144" t="str">
        <f>ЗАПОЛНИТЬ!$B$13</f>
        <v>24188344</v>
      </c>
      <c r="C2261" s="144" t="str">
        <f>ЗАПОЛНИТЬ!$B$24</f>
        <v>298</v>
      </c>
      <c r="D2261" s="144" t="str">
        <f>ЗАПОЛНИТЬ!$B$21</f>
        <v>12</v>
      </c>
      <c r="E2261" s="145"/>
      <c r="F2261" s="144" t="str">
        <f>ЗАПОЛНИТЬ!$B$22</f>
        <v>15</v>
      </c>
      <c r="G2261" s="144" t="str">
        <f>ЗАПОЛНИТЬ!$B$20</f>
        <v>040222</v>
      </c>
      <c r="H2261" s="143" t="str">
        <f>IF(ЗАПОЛНИТЬ!$F$7=1,ЗАПОЛНИТЬ!$H$9,ЗАПОЛНИТЬ!$H$10)</f>
        <v>73</v>
      </c>
      <c r="I2261" s="146" t="e">
        <f>IF(ЗАПОЛНИТЬ!$F$7=1,#REF!,#REF!)</f>
        <v>#REF!</v>
      </c>
      <c r="J2261" s="145" t="str">
        <f>IF(ЗАПОЛНИТЬ!$F$7=1,CONCATENATE(ЗАПОЛНИТЬ!$F$18,ЗАПОЛНИТЬ!$D$18),ЗАПОЛНИТЬ!$E$18)</f>
        <v>01.07.2016</v>
      </c>
      <c r="K2261" s="143" t="e">
        <f>#REF!</f>
        <v>#REF!</v>
      </c>
      <c r="L2261" s="143" t="e">
        <f>IF(ЗАПОЛНИТЬ!$F$7=1,#REF!/1000,#REF!)</f>
        <v>#REF!</v>
      </c>
      <c r="M2261" s="143" t="e">
        <f>IF(ЗАПОЛНИТЬ!$F$7=1,#REF!/1000,#REF!)</f>
        <v>#REF!</v>
      </c>
      <c r="N2261" s="143" t="e">
        <f>IF(ЗАПОЛНИТЬ!$F$7=1,#REF!/1000,#REF!)</f>
        <v>#REF!</v>
      </c>
      <c r="O2261" s="143" t="e">
        <f>IF(ЗАПОЛНИТЬ!$F$7=1,#REF!/1000,#REF!)</f>
        <v>#REF!</v>
      </c>
      <c r="P2261" s="143" t="e">
        <f>IF(ЗАПОЛНИТЬ!$F$7=1,#REF!/1000,#REF!)</f>
        <v>#REF!</v>
      </c>
      <c r="Q2261" s="143" t="e">
        <f>IF(ЗАПОЛНИТЬ!$F$7=1,#REF!/1000,#REF!)</f>
        <v>#REF!</v>
      </c>
      <c r="R2261" s="143" t="e">
        <f>IF(ЗАПОЛНИТЬ!$F$7=1,#REF!/1000,#REF!)</f>
        <v>#REF!</v>
      </c>
      <c r="S2261" s="143" t="e">
        <f>IF(ЗАПОЛНИТЬ!$F$7=1,#REF!/1000,#REF!)</f>
        <v>#REF!</v>
      </c>
      <c r="T2261" s="143" t="e">
        <f>IF(ЗАПОЛНИТЬ!$F$7=1,#REF!/1000,#REF!)</f>
        <v>#REF!</v>
      </c>
      <c r="U2261" s="143" t="e">
        <f>IF(ЗАПОЛНИТЬ!$F$7=1,#REF!/1000,#REF!)</f>
        <v>#REF!</v>
      </c>
      <c r="V2261" s="145" t="e">
        <f t="shared" si="151"/>
        <v>#REF!</v>
      </c>
      <c r="W2261" s="145" t="e">
        <f>IF(SUM(L2261:U2261)&gt;0,1,0)</f>
        <v>#REF!</v>
      </c>
    </row>
    <row r="2262" spans="1:23">
      <c r="A2262" s="144" t="str">
        <f>ЗАПОЛНИТЬ!$B$23</f>
        <v>4</v>
      </c>
      <c r="B2262" s="144" t="str">
        <f>ЗАПОЛНИТЬ!$B$13</f>
        <v>24188344</v>
      </c>
      <c r="C2262" s="144" t="str">
        <f>ЗАПОЛНИТЬ!$B$24</f>
        <v>298</v>
      </c>
      <c r="D2262" s="144" t="str">
        <f>ЗАПОЛНИТЬ!$B$21</f>
        <v>12</v>
      </c>
      <c r="E2262" s="145"/>
      <c r="F2262" s="144" t="str">
        <f>ЗАПОЛНИТЬ!$B$22</f>
        <v>15</v>
      </c>
      <c r="G2262" s="144" t="str">
        <f>ЗАПОЛНИТЬ!$B$20</f>
        <v>040222</v>
      </c>
      <c r="H2262" s="143" t="str">
        <f>IF(ЗАПОЛНИТЬ!$F$7=1,ЗАПОЛНИТЬ!$H$9,ЗАПОЛНИТЬ!$H$10)</f>
        <v>73</v>
      </c>
      <c r="I2262" s="146" t="e">
        <f>IF(ЗАПОЛНИТЬ!$F$7=1,#REF!,#REF!)</f>
        <v>#REF!</v>
      </c>
      <c r="J2262" s="145" t="str">
        <f>IF(ЗАПОЛНИТЬ!$F$7=1,CONCATENATE(ЗАПОЛНИТЬ!$F$18,ЗАПОЛНИТЬ!$D$18),ЗАПОЛНИТЬ!$E$18)</f>
        <v>01.07.2016</v>
      </c>
      <c r="K2262" s="143" t="e">
        <f>#REF!</f>
        <v>#REF!</v>
      </c>
      <c r="L2262" s="143" t="e">
        <f>IF(ЗАПОЛНИТЬ!$F$7=1,#REF!/1000,#REF!)</f>
        <v>#REF!</v>
      </c>
      <c r="M2262" s="143" t="e">
        <f>IF(ЗАПОЛНИТЬ!$F$7=1,#REF!/1000,#REF!)</f>
        <v>#REF!</v>
      </c>
      <c r="N2262" s="143" t="e">
        <f>IF(ЗАПОЛНИТЬ!$F$7=1,#REF!/1000,#REF!)</f>
        <v>#REF!</v>
      </c>
      <c r="O2262" s="143" t="e">
        <f>IF(ЗАПОЛНИТЬ!$F$7=1,#REF!/1000,#REF!)</f>
        <v>#REF!</v>
      </c>
      <c r="P2262" s="143" t="e">
        <f>IF(ЗАПОЛНИТЬ!$F$7=1,#REF!/1000,#REF!)</f>
        <v>#REF!</v>
      </c>
      <c r="Q2262" s="143" t="e">
        <f>IF(ЗАПОЛНИТЬ!$F$7=1,#REF!/1000,#REF!)</f>
        <v>#REF!</v>
      </c>
      <c r="R2262" s="143" t="e">
        <f>IF(ЗАПОЛНИТЬ!$F$7=1,#REF!/1000,#REF!)</f>
        <v>#REF!</v>
      </c>
      <c r="S2262" s="143" t="e">
        <f>IF(ЗАПОЛНИТЬ!$F$7=1,#REF!/1000,#REF!)</f>
        <v>#REF!</v>
      </c>
      <c r="T2262" s="143" t="e">
        <f>IF(ЗАПОЛНИТЬ!$F$7=1,#REF!/1000,#REF!)</f>
        <v>#REF!</v>
      </c>
      <c r="U2262" s="143" t="e">
        <f>IF(ЗАПОЛНИТЬ!$F$7=1,#REF!/1000,#REF!)</f>
        <v>#REF!</v>
      </c>
      <c r="V2262" s="145" t="e">
        <f t="shared" si="151"/>
        <v>#REF!</v>
      </c>
      <c r="W2262" s="145" t="e">
        <f>IF(SUM(L2262:U2262)&gt;0,1,0)</f>
        <v>#REF!</v>
      </c>
    </row>
    <row r="2263" spans="1:23">
      <c r="A2263" s="144" t="str">
        <f>ЗАПОЛНИТЬ!$B$23</f>
        <v>4</v>
      </c>
      <c r="B2263" s="144" t="str">
        <f>ЗАПОЛНИТЬ!$B$13</f>
        <v>24188344</v>
      </c>
      <c r="C2263" s="144" t="str">
        <f>ЗАПОЛНИТЬ!$B$24</f>
        <v>298</v>
      </c>
      <c r="D2263" s="144" t="str">
        <f>ЗАПОЛНИТЬ!$B$21</f>
        <v>12</v>
      </c>
      <c r="E2263" s="145"/>
      <c r="F2263" s="144" t="str">
        <f>ЗАПОЛНИТЬ!$B$22</f>
        <v>15</v>
      </c>
      <c r="G2263" s="144" t="str">
        <f>ЗАПОЛНИТЬ!$B$20</f>
        <v>040222</v>
      </c>
      <c r="H2263" s="143" t="str">
        <f>IF(ЗАПОЛНИТЬ!$F$7=1,ЗАПОЛНИТЬ!$H$9,ЗАПОЛНИТЬ!$H$10)</f>
        <v>73</v>
      </c>
      <c r="I2263" s="146" t="e">
        <f>IF(ЗАПОЛНИТЬ!$F$7=1,#REF!,#REF!)</f>
        <v>#REF!</v>
      </c>
      <c r="J2263" s="145" t="str">
        <f>IF(ЗАПОЛНИТЬ!$F$7=1,CONCATENATE(ЗАПОЛНИТЬ!$F$18,ЗАПОЛНИТЬ!$D$18),ЗАПОЛНИТЬ!$E$18)</f>
        <v>01.07.2016</v>
      </c>
      <c r="K2263" s="143" t="e">
        <f>#REF!</f>
        <v>#REF!</v>
      </c>
      <c r="L2263" s="143" t="e">
        <f>IF(ЗАПОЛНИТЬ!$F$7=1,#REF!/1000,#REF!)</f>
        <v>#REF!</v>
      </c>
      <c r="M2263" s="143" t="e">
        <f>IF(ЗАПОЛНИТЬ!$F$7=1,#REF!/1000,#REF!)</f>
        <v>#REF!</v>
      </c>
      <c r="N2263" s="143" t="e">
        <f>IF(ЗАПОЛНИТЬ!$F$7=1,#REF!/1000,#REF!)</f>
        <v>#REF!</v>
      </c>
      <c r="O2263" s="143" t="e">
        <f>IF(ЗАПОЛНИТЬ!$F$7=1,#REF!/1000,#REF!)</f>
        <v>#REF!</v>
      </c>
      <c r="P2263" s="143" t="e">
        <f>IF(ЗАПОЛНИТЬ!$F$7=1,#REF!/1000,#REF!)</f>
        <v>#REF!</v>
      </c>
      <c r="Q2263" s="143" t="e">
        <f>IF(ЗАПОЛНИТЬ!$F$7=1,#REF!/1000,#REF!)</f>
        <v>#REF!</v>
      </c>
      <c r="R2263" s="143" t="e">
        <f>IF(ЗАПОЛНИТЬ!$F$7=1,#REF!/1000,#REF!)</f>
        <v>#REF!</v>
      </c>
      <c r="S2263" s="143" t="e">
        <f>IF(ЗАПОЛНИТЬ!$F$7=1,#REF!/1000,#REF!)</f>
        <v>#REF!</v>
      </c>
      <c r="T2263" s="143" t="e">
        <f>IF(ЗАПОЛНИТЬ!$F$7=1,#REF!/1000,#REF!)</f>
        <v>#REF!</v>
      </c>
      <c r="U2263" s="143" t="e">
        <f>IF(ЗАПОЛНИТЬ!$F$7=1,#REF!/1000,#REF!)</f>
        <v>#REF!</v>
      </c>
      <c r="V2263" s="145" t="e">
        <f t="shared" si="151"/>
        <v>#REF!</v>
      </c>
      <c r="W2263" s="145">
        <v>0</v>
      </c>
    </row>
    <row r="2264" spans="1:23">
      <c r="A2264" s="144" t="str">
        <f>ЗАПОЛНИТЬ!$B$23</f>
        <v>4</v>
      </c>
      <c r="B2264" s="144" t="str">
        <f>ЗАПОЛНИТЬ!$B$13</f>
        <v>24188344</v>
      </c>
      <c r="C2264" s="144" t="str">
        <f>ЗАПОЛНИТЬ!$B$24</f>
        <v>298</v>
      </c>
      <c r="D2264" s="144" t="str">
        <f>ЗАПОЛНИТЬ!$B$21</f>
        <v>12</v>
      </c>
      <c r="E2264" s="145"/>
      <c r="F2264" s="144" t="str">
        <f>ЗАПОЛНИТЬ!$B$22</f>
        <v>15</v>
      </c>
      <c r="G2264" s="144" t="str">
        <f>ЗАПОЛНИТЬ!$B$20</f>
        <v>040222</v>
      </c>
      <c r="H2264" s="143" t="str">
        <f>IF(ЗАПОЛНИТЬ!$F$7=1,ЗАПОЛНИТЬ!$H$9,ЗАПОЛНИТЬ!$H$10)</f>
        <v>73</v>
      </c>
      <c r="I2264" s="146" t="e">
        <f>IF(ЗАПОЛНИТЬ!$F$7=1,#REF!,#REF!)</f>
        <v>#REF!</v>
      </c>
      <c r="J2264" s="145" t="str">
        <f>IF(ЗАПОЛНИТЬ!$F$7=1,CONCATENATE(ЗАПОЛНИТЬ!$F$18,ЗАПОЛНИТЬ!$D$18),ЗАПОЛНИТЬ!$E$18)</f>
        <v>01.07.2016</v>
      </c>
      <c r="K2264" s="143" t="e">
        <f>#REF!</f>
        <v>#REF!</v>
      </c>
      <c r="L2264" s="143" t="e">
        <f>IF(ЗАПОЛНИТЬ!$F$7=1,#REF!/1000,#REF!)</f>
        <v>#REF!</v>
      </c>
      <c r="M2264" s="143" t="e">
        <f>IF(ЗАПОЛНИТЬ!$F$7=1,#REF!/1000,#REF!)</f>
        <v>#REF!</v>
      </c>
      <c r="N2264" s="143" t="e">
        <f>IF(ЗАПОЛНИТЬ!$F$7=1,#REF!/1000,#REF!)</f>
        <v>#REF!</v>
      </c>
      <c r="O2264" s="143" t="e">
        <f>IF(ЗАПОЛНИТЬ!$F$7=1,#REF!/1000,#REF!)</f>
        <v>#REF!</v>
      </c>
      <c r="P2264" s="143" t="e">
        <f>IF(ЗАПОЛНИТЬ!$F$7=1,#REF!/1000,#REF!)</f>
        <v>#REF!</v>
      </c>
      <c r="Q2264" s="143" t="e">
        <f>IF(ЗАПОЛНИТЬ!$F$7=1,#REF!/1000,#REF!)</f>
        <v>#REF!</v>
      </c>
      <c r="R2264" s="143" t="e">
        <f>IF(ЗАПОЛНИТЬ!$F$7=1,#REF!/1000,#REF!)</f>
        <v>#REF!</v>
      </c>
      <c r="S2264" s="143" t="e">
        <f>IF(ЗАПОЛНИТЬ!$F$7=1,#REF!/1000,#REF!)</f>
        <v>#REF!</v>
      </c>
      <c r="T2264" s="143" t="e">
        <f>IF(ЗАПОЛНИТЬ!$F$7=1,#REF!/1000,#REF!)</f>
        <v>#REF!</v>
      </c>
      <c r="U2264" s="143" t="e">
        <f>IF(ЗАПОЛНИТЬ!$F$7=1,#REF!/1000,#REF!)</f>
        <v>#REF!</v>
      </c>
      <c r="V2264" s="145" t="e">
        <f t="shared" si="151"/>
        <v>#REF!</v>
      </c>
      <c r="W2264" s="145">
        <v>0</v>
      </c>
    </row>
    <row r="2265" spans="1:23">
      <c r="A2265" s="144" t="str">
        <f>ЗАПОЛНИТЬ!$B$23</f>
        <v>4</v>
      </c>
      <c r="B2265" s="144" t="str">
        <f>ЗАПОЛНИТЬ!$B$13</f>
        <v>24188344</v>
      </c>
      <c r="C2265" s="144" t="str">
        <f>ЗАПОЛНИТЬ!$B$24</f>
        <v>298</v>
      </c>
      <c r="D2265" s="144" t="str">
        <f>ЗАПОЛНИТЬ!$B$21</f>
        <v>12</v>
      </c>
      <c r="E2265" s="145"/>
      <c r="F2265" s="144" t="str">
        <f>ЗАПОЛНИТЬ!$B$22</f>
        <v>15</v>
      </c>
      <c r="G2265" s="144" t="str">
        <f>ЗАПОЛНИТЬ!$B$20</f>
        <v>040222</v>
      </c>
      <c r="H2265" s="143" t="str">
        <f>IF(ЗАПОЛНИТЬ!$F$7=1,ЗАПОЛНИТЬ!$H$9,ЗАПОЛНИТЬ!$H$10)</f>
        <v>73</v>
      </c>
      <c r="I2265" s="146" t="e">
        <f>IF(ЗАПОЛНИТЬ!$F$7=1,#REF!,#REF!)</f>
        <v>#REF!</v>
      </c>
      <c r="J2265" s="145" t="str">
        <f>IF(ЗАПОЛНИТЬ!$F$7=1,CONCATENATE(ЗАПОЛНИТЬ!$F$18,ЗАПОЛНИТЬ!$D$18),ЗАПОЛНИТЬ!$E$18)</f>
        <v>01.07.2016</v>
      </c>
      <c r="K2265" s="143" t="e">
        <f>#REF!</f>
        <v>#REF!</v>
      </c>
      <c r="L2265" s="143" t="e">
        <f>IF(ЗАПОЛНИТЬ!$F$7=1,#REF!/1000,#REF!)</f>
        <v>#REF!</v>
      </c>
      <c r="M2265" s="143" t="e">
        <f>IF(ЗАПОЛНИТЬ!$F$7=1,#REF!/1000,#REF!)</f>
        <v>#REF!</v>
      </c>
      <c r="N2265" s="143" t="e">
        <f>IF(ЗАПОЛНИТЬ!$F$7=1,#REF!/1000,#REF!)</f>
        <v>#REF!</v>
      </c>
      <c r="O2265" s="143" t="e">
        <f>IF(ЗАПОЛНИТЬ!$F$7=1,#REF!/1000,#REF!)</f>
        <v>#REF!</v>
      </c>
      <c r="P2265" s="143" t="e">
        <f>IF(ЗАПОЛНИТЬ!$F$7=1,#REF!/1000,#REF!)</f>
        <v>#REF!</v>
      </c>
      <c r="Q2265" s="143" t="e">
        <f>IF(ЗАПОЛНИТЬ!$F$7=1,#REF!/1000,#REF!)</f>
        <v>#REF!</v>
      </c>
      <c r="R2265" s="143" t="e">
        <f>IF(ЗАПОЛНИТЬ!$F$7=1,#REF!/1000,#REF!)</f>
        <v>#REF!</v>
      </c>
      <c r="S2265" s="143" t="e">
        <f>IF(ЗАПОЛНИТЬ!$F$7=1,#REF!/1000,#REF!)</f>
        <v>#REF!</v>
      </c>
      <c r="T2265" s="143" t="e">
        <f>IF(ЗАПОЛНИТЬ!$F$7=1,#REF!/1000,#REF!)</f>
        <v>#REF!</v>
      </c>
      <c r="U2265" s="143" t="e">
        <f>IF(ЗАПОЛНИТЬ!$F$7=1,#REF!/1000,#REF!)</f>
        <v>#REF!</v>
      </c>
      <c r="V2265" s="145" t="e">
        <f t="shared" si="151"/>
        <v>#REF!</v>
      </c>
      <c r="W2265" s="145" t="e">
        <f>IF(SUM(L2265:U2265)&gt;0,1,0)</f>
        <v>#REF!</v>
      </c>
    </row>
    <row r="2266" spans="1:23">
      <c r="A2266" s="144" t="str">
        <f>ЗАПОЛНИТЬ!$B$23</f>
        <v>4</v>
      </c>
      <c r="B2266" s="144" t="str">
        <f>ЗАПОЛНИТЬ!$B$13</f>
        <v>24188344</v>
      </c>
      <c r="C2266" s="144" t="str">
        <f>ЗАПОЛНИТЬ!$B$24</f>
        <v>298</v>
      </c>
      <c r="D2266" s="144" t="str">
        <f>ЗАПОЛНИТЬ!$B$21</f>
        <v>12</v>
      </c>
      <c r="E2266" s="145"/>
      <c r="F2266" s="144" t="str">
        <f>ЗАПОЛНИТЬ!$B$22</f>
        <v>15</v>
      </c>
      <c r="G2266" s="144" t="str">
        <f>ЗАПОЛНИТЬ!$B$20</f>
        <v>040222</v>
      </c>
      <c r="H2266" s="143" t="str">
        <f>IF(ЗАПОЛНИТЬ!$F$7=1,ЗАПОЛНИТЬ!$H$9,ЗАПОЛНИТЬ!$H$10)</f>
        <v>73</v>
      </c>
      <c r="I2266" s="146" t="e">
        <f>IF(ЗАПОЛНИТЬ!$F$7=1,#REF!,#REF!)</f>
        <v>#REF!</v>
      </c>
      <c r="J2266" s="145" t="str">
        <f>IF(ЗАПОЛНИТЬ!$F$7=1,CONCATENATE(ЗАПОЛНИТЬ!$F$18,ЗАПОЛНИТЬ!$D$18),ЗАПОЛНИТЬ!$E$18)</f>
        <v>01.07.2016</v>
      </c>
      <c r="K2266" s="143" t="e">
        <f>#REF!</f>
        <v>#REF!</v>
      </c>
      <c r="L2266" s="143" t="e">
        <f>IF(ЗАПОЛНИТЬ!$F$7=1,#REF!/1000,#REF!)</f>
        <v>#REF!</v>
      </c>
      <c r="M2266" s="143" t="e">
        <f>IF(ЗАПОЛНИТЬ!$F$7=1,#REF!/1000,#REF!)</f>
        <v>#REF!</v>
      </c>
      <c r="N2266" s="143" t="e">
        <f>IF(ЗАПОЛНИТЬ!$F$7=1,#REF!/1000,#REF!)</f>
        <v>#REF!</v>
      </c>
      <c r="O2266" s="143" t="e">
        <f>IF(ЗАПОЛНИТЬ!$F$7=1,#REF!/1000,#REF!)</f>
        <v>#REF!</v>
      </c>
      <c r="P2266" s="143" t="e">
        <f>IF(ЗАПОЛНИТЬ!$F$7=1,#REF!/1000,#REF!)</f>
        <v>#REF!</v>
      </c>
      <c r="Q2266" s="143" t="e">
        <f>IF(ЗАПОЛНИТЬ!$F$7=1,#REF!/1000,#REF!)</f>
        <v>#REF!</v>
      </c>
      <c r="R2266" s="143" t="e">
        <f>IF(ЗАПОЛНИТЬ!$F$7=1,#REF!/1000,#REF!)</f>
        <v>#REF!</v>
      </c>
      <c r="S2266" s="143" t="e">
        <f>IF(ЗАПОЛНИТЬ!$F$7=1,#REF!/1000,#REF!)</f>
        <v>#REF!</v>
      </c>
      <c r="T2266" s="143" t="e">
        <f>IF(ЗАПОЛНИТЬ!$F$7=1,#REF!/1000,#REF!)</f>
        <v>#REF!</v>
      </c>
      <c r="U2266" s="143" t="e">
        <f>IF(ЗАПОЛНИТЬ!$F$7=1,#REF!/1000,#REF!)</f>
        <v>#REF!</v>
      </c>
      <c r="V2266" s="145" t="e">
        <f t="shared" si="151"/>
        <v>#REF!</v>
      </c>
      <c r="W2266" s="145">
        <v>0</v>
      </c>
    </row>
    <row r="2267" spans="1:23">
      <c r="A2267" s="144" t="str">
        <f>ЗАПОЛНИТЬ!$B$23</f>
        <v>4</v>
      </c>
      <c r="B2267" s="144" t="str">
        <f>ЗАПОЛНИТЬ!$B$13</f>
        <v>24188344</v>
      </c>
      <c r="C2267" s="144" t="str">
        <f>ЗАПОЛНИТЬ!$B$24</f>
        <v>298</v>
      </c>
      <c r="D2267" s="144" t="str">
        <f>ЗАПОЛНИТЬ!$B$21</f>
        <v>12</v>
      </c>
      <c r="E2267" s="145"/>
      <c r="F2267" s="144" t="str">
        <f>ЗАПОЛНИТЬ!$B$22</f>
        <v>15</v>
      </c>
      <c r="G2267" s="144" t="str">
        <f>ЗАПОЛНИТЬ!$B$20</f>
        <v>040222</v>
      </c>
      <c r="H2267" s="143" t="str">
        <f>IF(ЗАПОЛНИТЬ!$F$7=1,ЗАПОЛНИТЬ!$H$9,ЗАПОЛНИТЬ!$H$10)</f>
        <v>73</v>
      </c>
      <c r="I2267" s="146" t="e">
        <f>IF(ЗАПОЛНИТЬ!$F$7=1,#REF!,#REF!)</f>
        <v>#REF!</v>
      </c>
      <c r="J2267" s="145" t="str">
        <f>IF(ЗАПОЛНИТЬ!$F$7=1,CONCATENATE(ЗАПОЛНИТЬ!$F$18,ЗАПОЛНИТЬ!$D$18),ЗАПОЛНИТЬ!$E$18)</f>
        <v>01.07.2016</v>
      </c>
      <c r="K2267" s="143" t="e">
        <f>#REF!</f>
        <v>#REF!</v>
      </c>
      <c r="L2267" s="143" t="e">
        <f>IF(ЗАПОЛНИТЬ!$F$7=1,#REF!/1000,#REF!)</f>
        <v>#REF!</v>
      </c>
      <c r="M2267" s="143" t="e">
        <f>IF(ЗАПОЛНИТЬ!$F$7=1,#REF!/1000,#REF!)</f>
        <v>#REF!</v>
      </c>
      <c r="N2267" s="143" t="e">
        <f>IF(ЗАПОЛНИТЬ!$F$7=1,#REF!/1000,#REF!)</f>
        <v>#REF!</v>
      </c>
      <c r="O2267" s="143" t="e">
        <f>IF(ЗАПОЛНИТЬ!$F$7=1,#REF!/1000,#REF!)</f>
        <v>#REF!</v>
      </c>
      <c r="P2267" s="143" t="e">
        <f>IF(ЗАПОЛНИТЬ!$F$7=1,#REF!/1000,#REF!)</f>
        <v>#REF!</v>
      </c>
      <c r="Q2267" s="143" t="e">
        <f>IF(ЗАПОЛНИТЬ!$F$7=1,#REF!/1000,#REF!)</f>
        <v>#REF!</v>
      </c>
      <c r="R2267" s="143" t="e">
        <f>IF(ЗАПОЛНИТЬ!$F$7=1,#REF!/1000,#REF!)</f>
        <v>#REF!</v>
      </c>
      <c r="S2267" s="143" t="e">
        <f>IF(ЗАПОЛНИТЬ!$F$7=1,#REF!/1000,#REF!)</f>
        <v>#REF!</v>
      </c>
      <c r="T2267" s="143" t="e">
        <f>IF(ЗАПОЛНИТЬ!$F$7=1,#REF!/1000,#REF!)</f>
        <v>#REF!</v>
      </c>
      <c r="U2267" s="143" t="e">
        <f>IF(ЗАПОЛНИТЬ!$F$7=1,#REF!/1000,#REF!)</f>
        <v>#REF!</v>
      </c>
      <c r="V2267" s="145" t="e">
        <f t="shared" si="151"/>
        <v>#REF!</v>
      </c>
      <c r="W2267" s="145" t="e">
        <f>IF(SUM(L2267:U2267)&gt;0,1,0)</f>
        <v>#REF!</v>
      </c>
    </row>
    <row r="2268" spans="1:23">
      <c r="A2268" s="144" t="str">
        <f>ЗАПОЛНИТЬ!$B$23</f>
        <v>4</v>
      </c>
      <c r="B2268" s="144" t="str">
        <f>ЗАПОЛНИТЬ!$B$13</f>
        <v>24188344</v>
      </c>
      <c r="C2268" s="144" t="str">
        <f>ЗАПОЛНИТЬ!$B$24</f>
        <v>298</v>
      </c>
      <c r="D2268" s="144" t="str">
        <f>ЗАПОЛНИТЬ!$B$21</f>
        <v>12</v>
      </c>
      <c r="E2268" s="145"/>
      <c r="F2268" s="144" t="str">
        <f>ЗАПОЛНИТЬ!$B$22</f>
        <v>15</v>
      </c>
      <c r="G2268" s="144" t="str">
        <f>ЗАПОЛНИТЬ!$B$20</f>
        <v>040222</v>
      </c>
      <c r="H2268" s="143" t="str">
        <f>IF(ЗАПОЛНИТЬ!$F$7=1,ЗАПОЛНИТЬ!$H$9,ЗАПОЛНИТЬ!$H$10)</f>
        <v>73</v>
      </c>
      <c r="I2268" s="146" t="e">
        <f>IF(ЗАПОЛНИТЬ!$F$7=1,#REF!,#REF!)</f>
        <v>#REF!</v>
      </c>
      <c r="J2268" s="145" t="str">
        <f>IF(ЗАПОЛНИТЬ!$F$7=1,CONCATENATE(ЗАПОЛНИТЬ!$F$18,ЗАПОЛНИТЬ!$D$18),ЗАПОЛНИТЬ!$E$18)</f>
        <v>01.07.2016</v>
      </c>
      <c r="K2268" s="143" t="e">
        <f>#REF!</f>
        <v>#REF!</v>
      </c>
      <c r="L2268" s="143" t="e">
        <f>IF(ЗАПОЛНИТЬ!$F$7=1,#REF!/1000,#REF!)</f>
        <v>#REF!</v>
      </c>
      <c r="M2268" s="143" t="e">
        <f>IF(ЗАПОЛНИТЬ!$F$7=1,#REF!/1000,#REF!)</f>
        <v>#REF!</v>
      </c>
      <c r="N2268" s="143" t="e">
        <f>IF(ЗАПОЛНИТЬ!$F$7=1,#REF!/1000,#REF!)</f>
        <v>#REF!</v>
      </c>
      <c r="O2268" s="143" t="e">
        <f>IF(ЗАПОЛНИТЬ!$F$7=1,#REF!/1000,#REF!)</f>
        <v>#REF!</v>
      </c>
      <c r="P2268" s="143" t="e">
        <f>IF(ЗАПОЛНИТЬ!$F$7=1,#REF!/1000,#REF!)</f>
        <v>#REF!</v>
      </c>
      <c r="Q2268" s="143" t="e">
        <f>IF(ЗАПОЛНИТЬ!$F$7=1,#REF!/1000,#REF!)</f>
        <v>#REF!</v>
      </c>
      <c r="R2268" s="143" t="e">
        <f>IF(ЗАПОЛНИТЬ!$F$7=1,#REF!/1000,#REF!)</f>
        <v>#REF!</v>
      </c>
      <c r="S2268" s="143" t="e">
        <f>IF(ЗАПОЛНИТЬ!$F$7=1,#REF!/1000,#REF!)</f>
        <v>#REF!</v>
      </c>
      <c r="T2268" s="143" t="e">
        <f>IF(ЗАПОЛНИТЬ!$F$7=1,#REF!/1000,#REF!)</f>
        <v>#REF!</v>
      </c>
      <c r="U2268" s="143" t="e">
        <f>IF(ЗАПОЛНИТЬ!$F$7=1,#REF!/1000,#REF!)</f>
        <v>#REF!</v>
      </c>
      <c r="V2268" s="145" t="e">
        <f t="shared" si="151"/>
        <v>#REF!</v>
      </c>
      <c r="W2268" s="145" t="e">
        <f>IF(SUM(L2268:U2268)&gt;0,1,0)</f>
        <v>#REF!</v>
      </c>
    </row>
    <row r="2269" spans="1:23">
      <c r="A2269" s="144" t="str">
        <f>ЗАПОЛНИТЬ!$B$23</f>
        <v>4</v>
      </c>
      <c r="B2269" s="144" t="str">
        <f>ЗАПОЛНИТЬ!$B$13</f>
        <v>24188344</v>
      </c>
      <c r="C2269" s="144" t="str">
        <f>ЗАПОЛНИТЬ!$B$24</f>
        <v>298</v>
      </c>
      <c r="D2269" s="144" t="str">
        <f>ЗАПОЛНИТЬ!$B$21</f>
        <v>12</v>
      </c>
      <c r="E2269" s="145"/>
      <c r="F2269" s="144" t="str">
        <f>ЗАПОЛНИТЬ!$B$22</f>
        <v>15</v>
      </c>
      <c r="G2269" s="144" t="str">
        <f>ЗАПОЛНИТЬ!$B$20</f>
        <v>040222</v>
      </c>
      <c r="H2269" s="143" t="str">
        <f>IF(ЗАПОЛНИТЬ!$F$7=1,ЗАПОЛНИТЬ!$H$9,ЗАПОЛНИТЬ!$H$10)</f>
        <v>73</v>
      </c>
      <c r="I2269" s="146" t="e">
        <f>IF(ЗАПОЛНИТЬ!$F$7=1,#REF!,#REF!)</f>
        <v>#REF!</v>
      </c>
      <c r="J2269" s="145" t="str">
        <f>IF(ЗАПОЛНИТЬ!$F$7=1,CONCATENATE(ЗАПОЛНИТЬ!$F$18,ЗАПОЛНИТЬ!$D$18),ЗАПОЛНИТЬ!$E$18)</f>
        <v>01.07.2016</v>
      </c>
      <c r="K2269" s="143" t="e">
        <f>#REF!</f>
        <v>#REF!</v>
      </c>
      <c r="L2269" s="143" t="e">
        <f>IF(ЗАПОЛНИТЬ!$F$7=1,#REF!/1000,#REF!)</f>
        <v>#REF!</v>
      </c>
      <c r="M2269" s="143" t="e">
        <f>IF(ЗАПОЛНИТЬ!$F$7=1,#REF!/1000,#REF!)</f>
        <v>#REF!</v>
      </c>
      <c r="N2269" s="143" t="e">
        <f>IF(ЗАПОЛНИТЬ!$F$7=1,#REF!/1000,#REF!)</f>
        <v>#REF!</v>
      </c>
      <c r="O2269" s="143" t="e">
        <f>IF(ЗАПОЛНИТЬ!$F$7=1,#REF!/1000,#REF!)</f>
        <v>#REF!</v>
      </c>
      <c r="P2269" s="143" t="e">
        <f>IF(ЗАПОЛНИТЬ!$F$7=1,#REF!/1000,#REF!)</f>
        <v>#REF!</v>
      </c>
      <c r="Q2269" s="143" t="e">
        <f>IF(ЗАПОЛНИТЬ!$F$7=1,#REF!/1000,#REF!)</f>
        <v>#REF!</v>
      </c>
      <c r="R2269" s="143" t="e">
        <f>IF(ЗАПОЛНИТЬ!$F$7=1,#REF!/1000,#REF!)</f>
        <v>#REF!</v>
      </c>
      <c r="S2269" s="143" t="e">
        <f>IF(ЗАПОЛНИТЬ!$F$7=1,#REF!/1000,#REF!)</f>
        <v>#REF!</v>
      </c>
      <c r="T2269" s="143" t="e">
        <f>IF(ЗАПОЛНИТЬ!$F$7=1,#REF!/1000,#REF!)</f>
        <v>#REF!</v>
      </c>
      <c r="U2269" s="143" t="e">
        <f>IF(ЗАПОЛНИТЬ!$F$7=1,#REF!/1000,#REF!)</f>
        <v>#REF!</v>
      </c>
      <c r="V2269" s="145" t="e">
        <f t="shared" si="151"/>
        <v>#REF!</v>
      </c>
      <c r="W2269" s="145">
        <v>0</v>
      </c>
    </row>
    <row r="2270" spans="1:23">
      <c r="A2270" s="144" t="str">
        <f>ЗАПОЛНИТЬ!$B$23</f>
        <v>4</v>
      </c>
      <c r="B2270" s="144" t="str">
        <f>ЗАПОЛНИТЬ!$B$13</f>
        <v>24188344</v>
      </c>
      <c r="C2270" s="144" t="str">
        <f>ЗАПОЛНИТЬ!$B$24</f>
        <v>298</v>
      </c>
      <c r="D2270" s="144" t="str">
        <f>ЗАПОЛНИТЬ!$B$21</f>
        <v>12</v>
      </c>
      <c r="E2270" s="145"/>
      <c r="F2270" s="144" t="str">
        <f>ЗАПОЛНИТЬ!$B$22</f>
        <v>15</v>
      </c>
      <c r="G2270" s="144" t="str">
        <f>ЗАПОЛНИТЬ!$B$20</f>
        <v>040222</v>
      </c>
      <c r="H2270" s="143" t="str">
        <f>IF(ЗАПОЛНИТЬ!$F$7=1,ЗАПОЛНИТЬ!$H$9,ЗАПОЛНИТЬ!$H$10)</f>
        <v>73</v>
      </c>
      <c r="I2270" s="146" t="e">
        <f>IF(ЗАПОЛНИТЬ!$F$7=1,#REF!,#REF!)</f>
        <v>#REF!</v>
      </c>
      <c r="J2270" s="145" t="str">
        <f>IF(ЗАПОЛНИТЬ!$F$7=1,CONCATENATE(ЗАПОЛНИТЬ!$F$18,ЗАПОЛНИТЬ!$D$18),ЗАПОЛНИТЬ!$E$18)</f>
        <v>01.07.2016</v>
      </c>
      <c r="K2270" s="143" t="e">
        <f>#REF!</f>
        <v>#REF!</v>
      </c>
      <c r="L2270" s="143" t="e">
        <f>IF(ЗАПОЛНИТЬ!$F$7=1,#REF!/1000,#REF!)</f>
        <v>#REF!</v>
      </c>
      <c r="M2270" s="143" t="e">
        <f>IF(ЗАПОЛНИТЬ!$F$7=1,#REF!/1000,#REF!)</f>
        <v>#REF!</v>
      </c>
      <c r="N2270" s="143" t="e">
        <f>IF(ЗАПОЛНИТЬ!$F$7=1,#REF!/1000,#REF!)</f>
        <v>#REF!</v>
      </c>
      <c r="O2270" s="143" t="e">
        <f>IF(ЗАПОЛНИТЬ!$F$7=1,#REF!/1000,#REF!)</f>
        <v>#REF!</v>
      </c>
      <c r="P2270" s="143" t="e">
        <f>IF(ЗАПОЛНИТЬ!$F$7=1,#REF!/1000,#REF!)</f>
        <v>#REF!</v>
      </c>
      <c r="Q2270" s="143" t="e">
        <f>IF(ЗАПОЛНИТЬ!$F$7=1,#REF!/1000,#REF!)</f>
        <v>#REF!</v>
      </c>
      <c r="R2270" s="143" t="e">
        <f>IF(ЗАПОЛНИТЬ!$F$7=1,#REF!/1000,#REF!)</f>
        <v>#REF!</v>
      </c>
      <c r="S2270" s="143" t="e">
        <f>IF(ЗАПОЛНИТЬ!$F$7=1,#REF!/1000,#REF!)</f>
        <v>#REF!</v>
      </c>
      <c r="T2270" s="143" t="e">
        <f>IF(ЗАПОЛНИТЬ!$F$7=1,#REF!/1000,#REF!)</f>
        <v>#REF!</v>
      </c>
      <c r="U2270" s="143" t="e">
        <f>IF(ЗАПОЛНИТЬ!$F$7=1,#REF!/1000,#REF!)</f>
        <v>#REF!</v>
      </c>
      <c r="V2270" s="145" t="e">
        <f t="shared" si="151"/>
        <v>#REF!</v>
      </c>
      <c r="W2270" s="145" t="e">
        <f>IF(SUM(L2270:U2270)&gt;0,1,0)</f>
        <v>#REF!</v>
      </c>
    </row>
    <row r="2271" spans="1:23">
      <c r="A2271" s="144" t="str">
        <f>ЗАПОЛНИТЬ!$B$23</f>
        <v>4</v>
      </c>
      <c r="B2271" s="144" t="str">
        <f>ЗАПОЛНИТЬ!$B$13</f>
        <v>24188344</v>
      </c>
      <c r="C2271" s="144" t="str">
        <f>ЗАПОЛНИТЬ!$B$24</f>
        <v>298</v>
      </c>
      <c r="D2271" s="144" t="str">
        <f>ЗАПОЛНИТЬ!$B$21</f>
        <v>12</v>
      </c>
      <c r="E2271" s="145"/>
      <c r="F2271" s="144" t="str">
        <f>ЗАПОЛНИТЬ!$B$22</f>
        <v>15</v>
      </c>
      <c r="G2271" s="144" t="str">
        <f>ЗАПОЛНИТЬ!$B$20</f>
        <v>040222</v>
      </c>
      <c r="H2271" s="143" t="str">
        <f>IF(ЗАПОЛНИТЬ!$F$7=1,ЗАПОЛНИТЬ!$H$9,ЗАПОЛНИТЬ!$H$10)</f>
        <v>73</v>
      </c>
      <c r="I2271" s="146" t="e">
        <f>IF(ЗАПОЛНИТЬ!$F$7=1,#REF!,#REF!)</f>
        <v>#REF!</v>
      </c>
      <c r="J2271" s="145" t="str">
        <f>IF(ЗАПОЛНИТЬ!$F$7=1,CONCATENATE(ЗАПОЛНИТЬ!$F$18,ЗАПОЛНИТЬ!$D$18),ЗАПОЛНИТЬ!$E$18)</f>
        <v>01.07.2016</v>
      </c>
      <c r="K2271" s="143" t="e">
        <f>#REF!</f>
        <v>#REF!</v>
      </c>
      <c r="L2271" s="143" t="e">
        <f>IF(ЗАПОЛНИТЬ!$F$7=1,#REF!/1000,#REF!)</f>
        <v>#REF!</v>
      </c>
      <c r="M2271" s="143" t="e">
        <f>IF(ЗАПОЛНИТЬ!$F$7=1,#REF!/1000,#REF!)</f>
        <v>#REF!</v>
      </c>
      <c r="N2271" s="143" t="e">
        <f>IF(ЗАПОЛНИТЬ!$F$7=1,#REF!/1000,#REF!)</f>
        <v>#REF!</v>
      </c>
      <c r="O2271" s="143" t="e">
        <f>IF(ЗАПОЛНИТЬ!$F$7=1,#REF!/1000,#REF!)</f>
        <v>#REF!</v>
      </c>
      <c r="P2271" s="143" t="e">
        <f>IF(ЗАПОЛНИТЬ!$F$7=1,#REF!/1000,#REF!)</f>
        <v>#REF!</v>
      </c>
      <c r="Q2271" s="143" t="e">
        <f>IF(ЗАПОЛНИТЬ!$F$7=1,#REF!/1000,#REF!)</f>
        <v>#REF!</v>
      </c>
      <c r="R2271" s="143" t="e">
        <f>IF(ЗАПОЛНИТЬ!$F$7=1,#REF!/1000,#REF!)</f>
        <v>#REF!</v>
      </c>
      <c r="S2271" s="143" t="e">
        <f>IF(ЗАПОЛНИТЬ!$F$7=1,#REF!/1000,#REF!)</f>
        <v>#REF!</v>
      </c>
      <c r="T2271" s="143" t="e">
        <f>IF(ЗАПОЛНИТЬ!$F$7=1,#REF!/1000,#REF!)</f>
        <v>#REF!</v>
      </c>
      <c r="U2271" s="143" t="e">
        <f>IF(ЗАПОЛНИТЬ!$F$7=1,#REF!/1000,#REF!)</f>
        <v>#REF!</v>
      </c>
      <c r="V2271" s="145" t="e">
        <f t="shared" si="151"/>
        <v>#REF!</v>
      </c>
      <c r="W2271" s="145" t="e">
        <f>IF(SUM(L2271:U2271)&gt;0,1,0)</f>
        <v>#REF!</v>
      </c>
    </row>
    <row r="2272" spans="1:23">
      <c r="A2272" s="144" t="str">
        <f>ЗАПОЛНИТЬ!$B$23</f>
        <v>4</v>
      </c>
      <c r="B2272" s="144" t="str">
        <f>ЗАПОЛНИТЬ!$B$13</f>
        <v>24188344</v>
      </c>
      <c r="C2272" s="144" t="str">
        <f>ЗАПОЛНИТЬ!$B$24</f>
        <v>298</v>
      </c>
      <c r="D2272" s="144" t="str">
        <f>ЗАПОЛНИТЬ!$B$21</f>
        <v>12</v>
      </c>
      <c r="E2272" s="145"/>
      <c r="F2272" s="144" t="str">
        <f>ЗАПОЛНИТЬ!$B$22</f>
        <v>15</v>
      </c>
      <c r="G2272" s="144" t="str">
        <f>ЗАПОЛНИТЬ!$B$20</f>
        <v>040222</v>
      </c>
      <c r="H2272" s="143" t="str">
        <f>IF(ЗАПОЛНИТЬ!$F$7=1,ЗАПОЛНИТЬ!$H$9,ЗАПОЛНИТЬ!$H$10)</f>
        <v>73</v>
      </c>
      <c r="I2272" s="146" t="e">
        <f>IF(ЗАПОЛНИТЬ!$F$7=1,#REF!,#REF!)</f>
        <v>#REF!</v>
      </c>
      <c r="J2272" s="145" t="str">
        <f>IF(ЗАПОЛНИТЬ!$F$7=1,CONCATENATE(ЗАПОЛНИТЬ!$F$18,ЗАПОЛНИТЬ!$D$18),ЗАПОЛНИТЬ!$E$18)</f>
        <v>01.07.2016</v>
      </c>
      <c r="K2272" s="143" t="e">
        <f>#REF!</f>
        <v>#REF!</v>
      </c>
      <c r="L2272" s="143" t="e">
        <f>IF(ЗАПОЛНИТЬ!$F$7=1,#REF!/1000,#REF!)</f>
        <v>#REF!</v>
      </c>
      <c r="M2272" s="143" t="e">
        <f>IF(ЗАПОЛНИТЬ!$F$7=1,#REF!/1000,#REF!)</f>
        <v>#REF!</v>
      </c>
      <c r="N2272" s="143" t="e">
        <f>IF(ЗАПОЛНИТЬ!$F$7=1,#REF!/1000,#REF!)</f>
        <v>#REF!</v>
      </c>
      <c r="O2272" s="143" t="e">
        <f>IF(ЗАПОЛНИТЬ!$F$7=1,#REF!/1000,#REF!)</f>
        <v>#REF!</v>
      </c>
      <c r="P2272" s="143" t="e">
        <f>IF(ЗАПОЛНИТЬ!$F$7=1,#REF!/1000,#REF!)</f>
        <v>#REF!</v>
      </c>
      <c r="Q2272" s="143" t="e">
        <f>IF(ЗАПОЛНИТЬ!$F$7=1,#REF!/1000,#REF!)</f>
        <v>#REF!</v>
      </c>
      <c r="R2272" s="143" t="e">
        <f>IF(ЗАПОЛНИТЬ!$F$7=1,#REF!/1000,#REF!)</f>
        <v>#REF!</v>
      </c>
      <c r="S2272" s="143" t="e">
        <f>IF(ЗАПОЛНИТЬ!$F$7=1,#REF!/1000,#REF!)</f>
        <v>#REF!</v>
      </c>
      <c r="T2272" s="143" t="e">
        <f>IF(ЗАПОЛНИТЬ!$F$7=1,#REF!/1000,#REF!)</f>
        <v>#REF!</v>
      </c>
      <c r="U2272" s="143" t="e">
        <f>IF(ЗАПОЛНИТЬ!$F$7=1,#REF!/1000,#REF!)</f>
        <v>#REF!</v>
      </c>
      <c r="V2272" s="145" t="e">
        <f t="shared" si="151"/>
        <v>#REF!</v>
      </c>
      <c r="W2272" s="145">
        <v>0</v>
      </c>
    </row>
    <row r="2273" spans="1:23">
      <c r="A2273" s="144" t="str">
        <f>ЗАПОЛНИТЬ!$B$23</f>
        <v>4</v>
      </c>
      <c r="B2273" s="144" t="str">
        <f>ЗАПОЛНИТЬ!$B$13</f>
        <v>24188344</v>
      </c>
      <c r="C2273" s="144" t="str">
        <f>ЗАПОЛНИТЬ!$B$24</f>
        <v>298</v>
      </c>
      <c r="D2273" s="144" t="str">
        <f>ЗАПОЛНИТЬ!$B$21</f>
        <v>12</v>
      </c>
      <c r="E2273" s="145"/>
      <c r="F2273" s="144" t="str">
        <f>ЗАПОЛНИТЬ!$B$22</f>
        <v>15</v>
      </c>
      <c r="G2273" s="144" t="str">
        <f>ЗАПОЛНИТЬ!$B$20</f>
        <v>040222</v>
      </c>
      <c r="H2273" s="143" t="str">
        <f>IF(ЗАПОЛНИТЬ!$F$7=1,ЗАПОЛНИТЬ!$H$9,ЗАПОЛНИТЬ!$H$10)</f>
        <v>73</v>
      </c>
      <c r="I2273" s="146" t="e">
        <f>IF(ЗАПОЛНИТЬ!$F$7=1,#REF!,#REF!)</f>
        <v>#REF!</v>
      </c>
      <c r="J2273" s="145" t="str">
        <f>IF(ЗАПОЛНИТЬ!$F$7=1,CONCATENATE(ЗАПОЛНИТЬ!$F$18,ЗАПОЛНИТЬ!$D$18),ЗАПОЛНИТЬ!$E$18)</f>
        <v>01.07.2016</v>
      </c>
      <c r="K2273" s="143" t="e">
        <f>#REF!</f>
        <v>#REF!</v>
      </c>
      <c r="L2273" s="143" t="e">
        <f>IF(ЗАПОЛНИТЬ!$F$7=1,#REF!/1000,#REF!)</f>
        <v>#REF!</v>
      </c>
      <c r="M2273" s="143" t="e">
        <f>IF(ЗАПОЛНИТЬ!$F$7=1,#REF!/1000,#REF!)</f>
        <v>#REF!</v>
      </c>
      <c r="N2273" s="143" t="e">
        <f>IF(ЗАПОЛНИТЬ!$F$7=1,#REF!/1000,#REF!)</f>
        <v>#REF!</v>
      </c>
      <c r="O2273" s="143" t="e">
        <f>IF(ЗАПОЛНИТЬ!$F$7=1,#REF!/1000,#REF!)</f>
        <v>#REF!</v>
      </c>
      <c r="P2273" s="143" t="e">
        <f>IF(ЗАПОЛНИТЬ!$F$7=1,#REF!/1000,#REF!)</f>
        <v>#REF!</v>
      </c>
      <c r="Q2273" s="143" t="e">
        <f>IF(ЗАПОЛНИТЬ!$F$7=1,#REF!/1000,#REF!)</f>
        <v>#REF!</v>
      </c>
      <c r="R2273" s="143" t="e">
        <f>IF(ЗАПОЛНИТЬ!$F$7=1,#REF!/1000,#REF!)</f>
        <v>#REF!</v>
      </c>
      <c r="S2273" s="143" t="e">
        <f>IF(ЗАПОЛНИТЬ!$F$7=1,#REF!/1000,#REF!)</f>
        <v>#REF!</v>
      </c>
      <c r="T2273" s="143" t="e">
        <f>IF(ЗАПОЛНИТЬ!$F$7=1,#REF!/1000,#REF!)</f>
        <v>#REF!</v>
      </c>
      <c r="U2273" s="143" t="e">
        <f>IF(ЗАПОЛНИТЬ!$F$7=1,#REF!/1000,#REF!)</f>
        <v>#REF!</v>
      </c>
      <c r="V2273" s="145" t="e">
        <f t="shared" si="151"/>
        <v>#REF!</v>
      </c>
      <c r="W2273" s="145" t="e">
        <f>IF(SUM(L2273:U2273)&gt;0,1,0)</f>
        <v>#REF!</v>
      </c>
    </row>
    <row r="2274" spans="1:23">
      <c r="A2274" s="144" t="str">
        <f>ЗАПОЛНИТЬ!$B$23</f>
        <v>4</v>
      </c>
      <c r="B2274" s="144" t="str">
        <f>ЗАПОЛНИТЬ!$B$13</f>
        <v>24188344</v>
      </c>
      <c r="C2274" s="144" t="str">
        <f>ЗАПОЛНИТЬ!$B$24</f>
        <v>298</v>
      </c>
      <c r="D2274" s="144" t="str">
        <f>ЗАПОЛНИТЬ!$B$21</f>
        <v>12</v>
      </c>
      <c r="E2274" s="145"/>
      <c r="F2274" s="144" t="str">
        <f>ЗАПОЛНИТЬ!$B$22</f>
        <v>15</v>
      </c>
      <c r="G2274" s="144" t="str">
        <f>ЗАПОЛНИТЬ!$B$20</f>
        <v>040222</v>
      </c>
      <c r="H2274" s="143" t="str">
        <f>IF(ЗАПОЛНИТЬ!$F$7=1,ЗАПОЛНИТЬ!$H$9,ЗАПОЛНИТЬ!$H$10)</f>
        <v>73</v>
      </c>
      <c r="I2274" s="146" t="e">
        <f>IF(ЗАПОЛНИТЬ!$F$7=1,#REF!,#REF!)</f>
        <v>#REF!</v>
      </c>
      <c r="J2274" s="145" t="str">
        <f>IF(ЗАПОЛНИТЬ!$F$7=1,CONCATENATE(ЗАПОЛНИТЬ!$F$18,ЗАПОЛНИТЬ!$D$18),ЗАПОЛНИТЬ!$E$18)</f>
        <v>01.07.2016</v>
      </c>
      <c r="K2274" s="143" t="e">
        <f>#REF!</f>
        <v>#REF!</v>
      </c>
      <c r="L2274" s="143" t="e">
        <f>IF(ЗАПОЛНИТЬ!$F$7=1,#REF!/1000,#REF!)</f>
        <v>#REF!</v>
      </c>
      <c r="M2274" s="143" t="e">
        <f>IF(ЗАПОЛНИТЬ!$F$7=1,#REF!/1000,#REF!)</f>
        <v>#REF!</v>
      </c>
      <c r="N2274" s="143" t="e">
        <f>IF(ЗАПОЛНИТЬ!$F$7=1,#REF!/1000,#REF!)</f>
        <v>#REF!</v>
      </c>
      <c r="O2274" s="143" t="e">
        <f>IF(ЗАПОЛНИТЬ!$F$7=1,#REF!/1000,#REF!)</f>
        <v>#REF!</v>
      </c>
      <c r="P2274" s="143" t="e">
        <f>IF(ЗАПОЛНИТЬ!$F$7=1,#REF!/1000,#REF!)</f>
        <v>#REF!</v>
      </c>
      <c r="Q2274" s="143" t="e">
        <f>IF(ЗАПОЛНИТЬ!$F$7=1,#REF!/1000,#REF!)</f>
        <v>#REF!</v>
      </c>
      <c r="R2274" s="143" t="e">
        <f>IF(ЗАПОЛНИТЬ!$F$7=1,#REF!/1000,#REF!)</f>
        <v>#REF!</v>
      </c>
      <c r="S2274" s="143" t="e">
        <f>IF(ЗАПОЛНИТЬ!$F$7=1,#REF!/1000,#REF!)</f>
        <v>#REF!</v>
      </c>
      <c r="T2274" s="143" t="e">
        <f>IF(ЗАПОЛНИТЬ!$F$7=1,#REF!/1000,#REF!)</f>
        <v>#REF!</v>
      </c>
      <c r="U2274" s="143" t="e">
        <f>IF(ЗАПОЛНИТЬ!$F$7=1,#REF!/1000,#REF!)</f>
        <v>#REF!</v>
      </c>
      <c r="V2274" s="145" t="e">
        <f t="shared" si="151"/>
        <v>#REF!</v>
      </c>
      <c r="W2274" s="145" t="e">
        <f>IF(SUM(L2274:U2274)&gt;0,1,0)</f>
        <v>#REF!</v>
      </c>
    </row>
    <row r="2275" spans="1:23">
      <c r="A2275" s="144" t="str">
        <f>ЗАПОЛНИТЬ!$B$23</f>
        <v>4</v>
      </c>
      <c r="B2275" s="144" t="str">
        <f>ЗАПОЛНИТЬ!$B$13</f>
        <v>24188344</v>
      </c>
      <c r="C2275" s="144" t="str">
        <f>ЗАПОЛНИТЬ!$B$24</f>
        <v>298</v>
      </c>
      <c r="D2275" s="144" t="str">
        <f>ЗАПОЛНИТЬ!$B$21</f>
        <v>12</v>
      </c>
      <c r="E2275" s="145"/>
      <c r="F2275" s="144" t="str">
        <f>ЗАПОЛНИТЬ!$B$22</f>
        <v>15</v>
      </c>
      <c r="G2275" s="144" t="str">
        <f>ЗАПОЛНИТЬ!$B$20</f>
        <v>040222</v>
      </c>
      <c r="H2275" s="143" t="str">
        <f>IF(ЗАПОЛНИТЬ!$F$7=1,ЗАПОЛНИТЬ!$H$9,ЗАПОЛНИТЬ!$H$10)</f>
        <v>73</v>
      </c>
      <c r="I2275" s="146" t="e">
        <f>IF(ЗАПОЛНИТЬ!$F$7=1,#REF!,#REF!)</f>
        <v>#REF!</v>
      </c>
      <c r="J2275" s="145" t="str">
        <f>IF(ЗАПОЛНИТЬ!$F$7=1,CONCATENATE(ЗАПОЛНИТЬ!$F$18,ЗАПОЛНИТЬ!$D$18),ЗАПОЛНИТЬ!$E$18)</f>
        <v>01.07.2016</v>
      </c>
      <c r="K2275" s="143" t="e">
        <f>#REF!</f>
        <v>#REF!</v>
      </c>
      <c r="L2275" s="143" t="e">
        <f>IF(ЗАПОЛНИТЬ!$F$7=1,#REF!/1000,#REF!)</f>
        <v>#REF!</v>
      </c>
      <c r="M2275" s="143" t="e">
        <f>IF(ЗАПОЛНИТЬ!$F$7=1,#REF!/1000,#REF!)</f>
        <v>#REF!</v>
      </c>
      <c r="N2275" s="143" t="e">
        <f>IF(ЗАПОЛНИТЬ!$F$7=1,#REF!/1000,#REF!)</f>
        <v>#REF!</v>
      </c>
      <c r="O2275" s="143" t="e">
        <f>IF(ЗАПОЛНИТЬ!$F$7=1,#REF!/1000,#REF!)</f>
        <v>#REF!</v>
      </c>
      <c r="P2275" s="143" t="e">
        <f>IF(ЗАПОЛНИТЬ!$F$7=1,#REF!/1000,#REF!)</f>
        <v>#REF!</v>
      </c>
      <c r="Q2275" s="143" t="e">
        <f>IF(ЗАПОЛНИТЬ!$F$7=1,#REF!/1000,#REF!)</f>
        <v>#REF!</v>
      </c>
      <c r="R2275" s="143" t="e">
        <f>IF(ЗАПОЛНИТЬ!$F$7=1,#REF!/1000,#REF!)</f>
        <v>#REF!</v>
      </c>
      <c r="S2275" s="143" t="e">
        <f>IF(ЗАПОЛНИТЬ!$F$7=1,#REF!/1000,#REF!)</f>
        <v>#REF!</v>
      </c>
      <c r="T2275" s="143" t="e">
        <f>IF(ЗАПОЛНИТЬ!$F$7=1,#REF!/1000,#REF!)</f>
        <v>#REF!</v>
      </c>
      <c r="U2275" s="143" t="e">
        <f>IF(ЗАПОЛНИТЬ!$F$7=1,#REF!/1000,#REF!)</f>
        <v>#REF!</v>
      </c>
      <c r="V2275" s="145" t="e">
        <f t="shared" si="151"/>
        <v>#REF!</v>
      </c>
      <c r="W2275" s="145" t="e">
        <f>IF(SUM(L2275:U2275)&gt;0,1,0)</f>
        <v>#REF!</v>
      </c>
    </row>
    <row r="2276" spans="1:23">
      <c r="A2276" s="144" t="str">
        <f>ЗАПОЛНИТЬ!$B$23</f>
        <v>4</v>
      </c>
      <c r="B2276" s="144" t="str">
        <f>ЗАПОЛНИТЬ!$B$13</f>
        <v>24188344</v>
      </c>
      <c r="C2276" s="144" t="str">
        <f>ЗАПОЛНИТЬ!$B$24</f>
        <v>298</v>
      </c>
      <c r="D2276" s="144" t="str">
        <f>ЗАПОЛНИТЬ!$B$21</f>
        <v>12</v>
      </c>
      <c r="E2276" s="145"/>
      <c r="F2276" s="144" t="str">
        <f>ЗАПОЛНИТЬ!$B$22</f>
        <v>15</v>
      </c>
      <c r="G2276" s="144" t="str">
        <f>ЗАПОЛНИТЬ!$B$20</f>
        <v>040222</v>
      </c>
      <c r="H2276" s="143" t="str">
        <f>IF(ЗАПОЛНИТЬ!$F$7=1,ЗАПОЛНИТЬ!$H$9,ЗАПОЛНИТЬ!$H$10)</f>
        <v>73</v>
      </c>
      <c r="I2276" s="146" t="e">
        <f>IF(ЗАПОЛНИТЬ!$F$7=1,#REF!,#REF!)</f>
        <v>#REF!</v>
      </c>
      <c r="J2276" s="145" t="str">
        <f>IF(ЗАПОЛНИТЬ!$F$7=1,CONCATENATE(ЗАПОЛНИТЬ!$F$18,ЗАПОЛНИТЬ!$D$18),ЗАПОЛНИТЬ!$E$18)</f>
        <v>01.07.2016</v>
      </c>
      <c r="K2276" s="143" t="e">
        <f>#REF!</f>
        <v>#REF!</v>
      </c>
      <c r="L2276" s="143" t="e">
        <f>IF(ЗАПОЛНИТЬ!$F$7=1,#REF!/1000,#REF!)</f>
        <v>#REF!</v>
      </c>
      <c r="M2276" s="143" t="e">
        <f>IF(ЗАПОЛНИТЬ!$F$7=1,#REF!/1000,#REF!)</f>
        <v>#REF!</v>
      </c>
      <c r="N2276" s="143" t="e">
        <f>IF(ЗАПОЛНИТЬ!$F$7=1,#REF!/1000,#REF!)</f>
        <v>#REF!</v>
      </c>
      <c r="O2276" s="143" t="e">
        <f>IF(ЗАПОЛНИТЬ!$F$7=1,#REF!/1000,#REF!)</f>
        <v>#REF!</v>
      </c>
      <c r="P2276" s="143" t="e">
        <f>IF(ЗАПОЛНИТЬ!$F$7=1,#REF!/1000,#REF!)</f>
        <v>#REF!</v>
      </c>
      <c r="Q2276" s="143" t="e">
        <f>IF(ЗАПОЛНИТЬ!$F$7=1,#REF!/1000,#REF!)</f>
        <v>#REF!</v>
      </c>
      <c r="R2276" s="143" t="e">
        <f>IF(ЗАПОЛНИТЬ!$F$7=1,#REF!/1000,#REF!)</f>
        <v>#REF!</v>
      </c>
      <c r="S2276" s="143" t="e">
        <f>IF(ЗАПОЛНИТЬ!$F$7=1,#REF!/1000,#REF!)</f>
        <v>#REF!</v>
      </c>
      <c r="T2276" s="143" t="e">
        <f>IF(ЗАПОЛНИТЬ!$F$7=1,#REF!/1000,#REF!)</f>
        <v>#REF!</v>
      </c>
      <c r="U2276" s="143" t="e">
        <f>IF(ЗАПОЛНИТЬ!$F$7=1,#REF!/1000,#REF!)</f>
        <v>#REF!</v>
      </c>
      <c r="V2276" s="145" t="e">
        <f t="shared" si="151"/>
        <v>#REF!</v>
      </c>
      <c r="W2276" s="145" t="e">
        <f>IF(SUM(L2276:U2276)&gt;0,1,0)</f>
        <v>#REF!</v>
      </c>
    </row>
    <row r="2277" spans="1:23">
      <c r="A2277" s="144" t="str">
        <f>ЗАПОЛНИТЬ!$B$23</f>
        <v>4</v>
      </c>
      <c r="B2277" s="144" t="str">
        <f>ЗАПОЛНИТЬ!$B$13</f>
        <v>24188344</v>
      </c>
      <c r="C2277" s="144" t="str">
        <f>ЗАПОЛНИТЬ!$B$24</f>
        <v>298</v>
      </c>
      <c r="D2277" s="144" t="str">
        <f>ЗАПОЛНИТЬ!$B$21</f>
        <v>12</v>
      </c>
      <c r="E2277" s="145"/>
      <c r="F2277" s="144" t="str">
        <f>ЗАПОЛНИТЬ!$B$22</f>
        <v>15</v>
      </c>
      <c r="G2277" s="144" t="str">
        <f>ЗАПОЛНИТЬ!$B$20</f>
        <v>040222</v>
      </c>
      <c r="H2277" s="143" t="str">
        <f>IF(ЗАПОЛНИТЬ!$F$7=1,ЗАПОЛНИТЬ!$H$9,ЗАПОЛНИТЬ!$H$10)</f>
        <v>73</v>
      </c>
      <c r="I2277" s="146" t="e">
        <f>IF(ЗАПОЛНИТЬ!$F$7=1,#REF!,#REF!)</f>
        <v>#REF!</v>
      </c>
      <c r="J2277" s="145" t="str">
        <f>IF(ЗАПОЛНИТЬ!$F$7=1,CONCATENATE(ЗАПОЛНИТЬ!$F$18,ЗАПОЛНИТЬ!$D$18),ЗАПОЛНИТЬ!$E$18)</f>
        <v>01.07.2016</v>
      </c>
      <c r="K2277" s="143" t="e">
        <f>#REF!</f>
        <v>#REF!</v>
      </c>
      <c r="L2277" s="143" t="e">
        <f>IF(ЗАПОЛНИТЬ!$F$7=1,#REF!/1000,#REF!)</f>
        <v>#REF!</v>
      </c>
      <c r="M2277" s="143" t="e">
        <f>IF(ЗАПОЛНИТЬ!$F$7=1,#REF!/1000,#REF!)</f>
        <v>#REF!</v>
      </c>
      <c r="N2277" s="143" t="e">
        <f>IF(ЗАПОЛНИТЬ!$F$7=1,#REF!/1000,#REF!)</f>
        <v>#REF!</v>
      </c>
      <c r="O2277" s="143" t="e">
        <f>IF(ЗАПОЛНИТЬ!$F$7=1,#REF!/1000,#REF!)</f>
        <v>#REF!</v>
      </c>
      <c r="P2277" s="143" t="e">
        <f>IF(ЗАПОЛНИТЬ!$F$7=1,#REF!/1000,#REF!)</f>
        <v>#REF!</v>
      </c>
      <c r="Q2277" s="143" t="e">
        <f>IF(ЗАПОЛНИТЬ!$F$7=1,#REF!/1000,#REF!)</f>
        <v>#REF!</v>
      </c>
      <c r="R2277" s="143" t="e">
        <f>IF(ЗАПОЛНИТЬ!$F$7=1,#REF!/1000,#REF!)</f>
        <v>#REF!</v>
      </c>
      <c r="S2277" s="143" t="e">
        <f>IF(ЗАПОЛНИТЬ!$F$7=1,#REF!/1000,#REF!)</f>
        <v>#REF!</v>
      </c>
      <c r="T2277" s="143" t="e">
        <f>IF(ЗАПОЛНИТЬ!$F$7=1,#REF!/1000,#REF!)</f>
        <v>#REF!</v>
      </c>
      <c r="U2277" s="143" t="e">
        <f>IF(ЗАПОЛНИТЬ!$F$7=1,#REF!/1000,#REF!)</f>
        <v>#REF!</v>
      </c>
      <c r="V2277" s="145" t="e">
        <f t="shared" si="151"/>
        <v>#REF!</v>
      </c>
      <c r="W2277" s="145" t="e">
        <f>IF(SUM(L2277:U2277)&gt;0,1,0)</f>
        <v>#REF!</v>
      </c>
    </row>
    <row r="2278" spans="1:23">
      <c r="A2278" s="144" t="str">
        <f>ЗАПОЛНИТЬ!$B$23</f>
        <v>4</v>
      </c>
      <c r="B2278" s="144" t="str">
        <f>ЗАПОЛНИТЬ!$B$13</f>
        <v>24188344</v>
      </c>
      <c r="C2278" s="144" t="str">
        <f>ЗАПОЛНИТЬ!$B$24</f>
        <v>298</v>
      </c>
      <c r="D2278" s="144" t="str">
        <f>ЗАПОЛНИТЬ!$B$21</f>
        <v>12</v>
      </c>
      <c r="E2278" s="145"/>
      <c r="F2278" s="144" t="str">
        <f>ЗАПОЛНИТЬ!$B$22</f>
        <v>15</v>
      </c>
      <c r="G2278" s="144" t="str">
        <f>ЗАПОЛНИТЬ!$B$20</f>
        <v>040222</v>
      </c>
      <c r="H2278" s="143" t="str">
        <f>IF(ЗАПОЛНИТЬ!$F$7=1,ЗАПОЛНИТЬ!$H$9,ЗАПОЛНИТЬ!$H$10)</f>
        <v>73</v>
      </c>
      <c r="I2278" s="146" t="e">
        <f>IF(ЗАПОЛНИТЬ!$F$7=1,#REF!,#REF!)</f>
        <v>#REF!</v>
      </c>
      <c r="J2278" s="145" t="str">
        <f>IF(ЗАПОЛНИТЬ!$F$7=1,CONCATENATE(ЗАПОЛНИТЬ!$F$18,ЗАПОЛНИТЬ!$D$18),ЗАПОЛНИТЬ!$E$18)</f>
        <v>01.07.2016</v>
      </c>
      <c r="K2278" s="143" t="e">
        <f>#REF!</f>
        <v>#REF!</v>
      </c>
      <c r="L2278" s="143" t="e">
        <f>IF(ЗАПОЛНИТЬ!$F$7=1,#REF!/1000,#REF!)</f>
        <v>#REF!</v>
      </c>
      <c r="M2278" s="143" t="e">
        <f>IF(ЗАПОЛНИТЬ!$F$7=1,#REF!/1000,#REF!)</f>
        <v>#REF!</v>
      </c>
      <c r="N2278" s="143" t="e">
        <f>IF(ЗАПОЛНИТЬ!$F$7=1,#REF!/1000,#REF!)</f>
        <v>#REF!</v>
      </c>
      <c r="O2278" s="143" t="e">
        <f>IF(ЗАПОЛНИТЬ!$F$7=1,#REF!/1000,#REF!)</f>
        <v>#REF!</v>
      </c>
      <c r="P2278" s="143" t="e">
        <f>IF(ЗАПОЛНИТЬ!$F$7=1,#REF!/1000,#REF!)</f>
        <v>#REF!</v>
      </c>
      <c r="Q2278" s="143" t="e">
        <f>IF(ЗАПОЛНИТЬ!$F$7=1,#REF!/1000,#REF!)</f>
        <v>#REF!</v>
      </c>
      <c r="R2278" s="143" t="e">
        <f>IF(ЗАПОЛНИТЬ!$F$7=1,#REF!/1000,#REF!)</f>
        <v>#REF!</v>
      </c>
      <c r="S2278" s="143" t="e">
        <f>IF(ЗАПОЛНИТЬ!$F$7=1,#REF!/1000,#REF!)</f>
        <v>#REF!</v>
      </c>
      <c r="T2278" s="143" t="e">
        <f>IF(ЗАПОЛНИТЬ!$F$7=1,#REF!/1000,#REF!)</f>
        <v>#REF!</v>
      </c>
      <c r="U2278" s="143" t="e">
        <f>IF(ЗАПОЛНИТЬ!$F$7=1,#REF!/1000,#REF!)</f>
        <v>#REF!</v>
      </c>
      <c r="V2278" s="145" t="e">
        <f t="shared" si="151"/>
        <v>#REF!</v>
      </c>
      <c r="W2278" s="145">
        <v>0</v>
      </c>
    </row>
    <row r="2279" spans="1:23">
      <c r="A2279" s="144" t="str">
        <f>ЗАПОЛНИТЬ!$B$23</f>
        <v>4</v>
      </c>
      <c r="B2279" s="144" t="str">
        <f>ЗАПОЛНИТЬ!$B$13</f>
        <v>24188344</v>
      </c>
      <c r="C2279" s="144" t="str">
        <f>ЗАПОЛНИТЬ!$B$24</f>
        <v>298</v>
      </c>
      <c r="D2279" s="144" t="str">
        <f>ЗАПОЛНИТЬ!$B$21</f>
        <v>12</v>
      </c>
      <c r="E2279" s="145"/>
      <c r="F2279" s="144" t="str">
        <f>ЗАПОЛНИТЬ!$B$22</f>
        <v>15</v>
      </c>
      <c r="G2279" s="144" t="str">
        <f>ЗАПОЛНИТЬ!$B$20</f>
        <v>040222</v>
      </c>
      <c r="H2279" s="143" t="str">
        <f>IF(ЗАПОЛНИТЬ!$F$7=1,ЗАПОЛНИТЬ!$H$9,ЗАПОЛНИТЬ!$H$10)</f>
        <v>73</v>
      </c>
      <c r="I2279" s="146" t="e">
        <f>IF(ЗАПОЛНИТЬ!$F$7=1,#REF!,#REF!)</f>
        <v>#REF!</v>
      </c>
      <c r="J2279" s="145" t="str">
        <f>IF(ЗАПОЛНИТЬ!$F$7=1,CONCATENATE(ЗАПОЛНИТЬ!$F$18,ЗАПОЛНИТЬ!$D$18),ЗАПОЛНИТЬ!$E$18)</f>
        <v>01.07.2016</v>
      </c>
      <c r="K2279" s="143" t="e">
        <f>#REF!</f>
        <v>#REF!</v>
      </c>
      <c r="L2279" s="143" t="e">
        <f>IF(ЗАПОЛНИТЬ!$F$7=1,#REF!/1000,#REF!)</f>
        <v>#REF!</v>
      </c>
      <c r="M2279" s="143" t="e">
        <f>IF(ЗАПОЛНИТЬ!$F$7=1,#REF!/1000,#REF!)</f>
        <v>#REF!</v>
      </c>
      <c r="N2279" s="143" t="e">
        <f>IF(ЗАПОЛНИТЬ!$F$7=1,#REF!/1000,#REF!)</f>
        <v>#REF!</v>
      </c>
      <c r="O2279" s="143" t="e">
        <f>IF(ЗАПОЛНИТЬ!$F$7=1,#REF!/1000,#REF!)</f>
        <v>#REF!</v>
      </c>
      <c r="P2279" s="143" t="e">
        <f>IF(ЗАПОЛНИТЬ!$F$7=1,#REF!/1000,#REF!)</f>
        <v>#REF!</v>
      </c>
      <c r="Q2279" s="143" t="e">
        <f>IF(ЗАПОЛНИТЬ!$F$7=1,#REF!/1000,#REF!)</f>
        <v>#REF!</v>
      </c>
      <c r="R2279" s="143" t="e">
        <f>IF(ЗАПОЛНИТЬ!$F$7=1,#REF!/1000,#REF!)</f>
        <v>#REF!</v>
      </c>
      <c r="S2279" s="143" t="e">
        <f>IF(ЗАПОЛНИТЬ!$F$7=1,#REF!/1000,#REF!)</f>
        <v>#REF!</v>
      </c>
      <c r="T2279" s="143" t="e">
        <f>IF(ЗАПОЛНИТЬ!$F$7=1,#REF!/1000,#REF!)</f>
        <v>#REF!</v>
      </c>
      <c r="U2279" s="143" t="e">
        <f>IF(ЗАПОЛНИТЬ!$F$7=1,#REF!/1000,#REF!)</f>
        <v>#REF!</v>
      </c>
      <c r="V2279" s="145" t="e">
        <f t="shared" si="151"/>
        <v>#REF!</v>
      </c>
      <c r="W2279" s="145" t="e">
        <f>IF(SUM(L2279:U2279)&gt;0,1,0)</f>
        <v>#REF!</v>
      </c>
    </row>
    <row r="2280" spans="1:23">
      <c r="A2280" s="144" t="str">
        <f>ЗАПОЛНИТЬ!$B$23</f>
        <v>4</v>
      </c>
      <c r="B2280" s="144" t="str">
        <f>ЗАПОЛНИТЬ!$B$13</f>
        <v>24188344</v>
      </c>
      <c r="C2280" s="144" t="str">
        <f>ЗАПОЛНИТЬ!$B$24</f>
        <v>298</v>
      </c>
      <c r="D2280" s="144" t="str">
        <f>ЗАПОЛНИТЬ!$B$21</f>
        <v>12</v>
      </c>
      <c r="E2280" s="145"/>
      <c r="F2280" s="144" t="str">
        <f>ЗАПОЛНИТЬ!$B$22</f>
        <v>15</v>
      </c>
      <c r="G2280" s="144" t="str">
        <f>ЗАПОЛНИТЬ!$B$20</f>
        <v>040222</v>
      </c>
      <c r="H2280" s="143" t="str">
        <f>IF(ЗАПОЛНИТЬ!$F$7=1,ЗАПОЛНИТЬ!$H$9,ЗАПОЛНИТЬ!$H$10)</f>
        <v>73</v>
      </c>
      <c r="I2280" s="146" t="e">
        <f>IF(ЗАПОЛНИТЬ!$F$7=1,#REF!,#REF!)</f>
        <v>#REF!</v>
      </c>
      <c r="J2280" s="145" t="str">
        <f>IF(ЗАПОЛНИТЬ!$F$7=1,CONCATENATE(ЗАПОЛНИТЬ!$F$18,ЗАПОЛНИТЬ!$D$18),ЗАПОЛНИТЬ!$E$18)</f>
        <v>01.07.2016</v>
      </c>
      <c r="K2280" s="143" t="e">
        <f>#REF!</f>
        <v>#REF!</v>
      </c>
      <c r="L2280" s="143" t="e">
        <f>IF(ЗАПОЛНИТЬ!$F$7=1,#REF!/1000,#REF!)</f>
        <v>#REF!</v>
      </c>
      <c r="M2280" s="143" t="e">
        <f>IF(ЗАПОЛНИТЬ!$F$7=1,#REF!/1000,#REF!)</f>
        <v>#REF!</v>
      </c>
      <c r="N2280" s="143" t="e">
        <f>IF(ЗАПОЛНИТЬ!$F$7=1,#REF!/1000,#REF!)</f>
        <v>#REF!</v>
      </c>
      <c r="O2280" s="143" t="e">
        <f>IF(ЗАПОЛНИТЬ!$F$7=1,#REF!/1000,#REF!)</f>
        <v>#REF!</v>
      </c>
      <c r="P2280" s="143" t="e">
        <f>IF(ЗАПОЛНИТЬ!$F$7=1,#REF!/1000,#REF!)</f>
        <v>#REF!</v>
      </c>
      <c r="Q2280" s="143" t="e">
        <f>IF(ЗАПОЛНИТЬ!$F$7=1,#REF!/1000,#REF!)</f>
        <v>#REF!</v>
      </c>
      <c r="R2280" s="143" t="e">
        <f>IF(ЗАПОЛНИТЬ!$F$7=1,#REF!/1000,#REF!)</f>
        <v>#REF!</v>
      </c>
      <c r="S2280" s="143" t="e">
        <f>IF(ЗАПОЛНИТЬ!$F$7=1,#REF!/1000,#REF!)</f>
        <v>#REF!</v>
      </c>
      <c r="T2280" s="143" t="e">
        <f>IF(ЗАПОЛНИТЬ!$F$7=1,#REF!/1000,#REF!)</f>
        <v>#REF!</v>
      </c>
      <c r="U2280" s="143" t="e">
        <f>IF(ЗАПОЛНИТЬ!$F$7=1,#REF!/1000,#REF!)</f>
        <v>#REF!</v>
      </c>
      <c r="V2280" s="145" t="e">
        <f t="shared" si="151"/>
        <v>#REF!</v>
      </c>
      <c r="W2280" s="145" t="e">
        <f>IF(SUM(L2280:U2280)&gt;0,1,0)</f>
        <v>#REF!</v>
      </c>
    </row>
    <row r="2281" spans="1:23">
      <c r="A2281" s="144" t="str">
        <f>ЗАПОЛНИТЬ!$B$23</f>
        <v>4</v>
      </c>
      <c r="B2281" s="144" t="str">
        <f>ЗАПОЛНИТЬ!$B$13</f>
        <v>24188344</v>
      </c>
      <c r="C2281" s="144" t="str">
        <f>ЗАПОЛНИТЬ!$B$24</f>
        <v>298</v>
      </c>
      <c r="D2281" s="144" t="str">
        <f>ЗАПОЛНИТЬ!$B$21</f>
        <v>12</v>
      </c>
      <c r="E2281" s="145"/>
      <c r="F2281" s="144" t="str">
        <f>ЗАПОЛНИТЬ!$B$22</f>
        <v>15</v>
      </c>
      <c r="G2281" s="144" t="str">
        <f>ЗАПОЛНИТЬ!$B$20</f>
        <v>040222</v>
      </c>
      <c r="H2281" s="143" t="str">
        <f>IF(ЗАПОЛНИТЬ!$F$7=1,ЗАПОЛНИТЬ!$H$9,ЗАПОЛНИТЬ!$H$10)</f>
        <v>73</v>
      </c>
      <c r="I2281" s="146" t="e">
        <f>IF(ЗАПОЛНИТЬ!$F$7=1,#REF!,#REF!)</f>
        <v>#REF!</v>
      </c>
      <c r="J2281" s="145" t="str">
        <f>IF(ЗАПОЛНИТЬ!$F$7=1,CONCATENATE(ЗАПОЛНИТЬ!$F$18,ЗАПОЛНИТЬ!$D$18),ЗАПОЛНИТЬ!$E$18)</f>
        <v>01.07.2016</v>
      </c>
      <c r="K2281" s="143" t="e">
        <f>#REF!</f>
        <v>#REF!</v>
      </c>
      <c r="L2281" s="143" t="e">
        <f>IF(ЗАПОЛНИТЬ!$F$7=1,#REF!/1000,#REF!)</f>
        <v>#REF!</v>
      </c>
      <c r="M2281" s="143" t="e">
        <f>IF(ЗАПОЛНИТЬ!$F$7=1,#REF!/1000,#REF!)</f>
        <v>#REF!</v>
      </c>
      <c r="N2281" s="143" t="e">
        <f>IF(ЗАПОЛНИТЬ!$F$7=1,#REF!/1000,#REF!)</f>
        <v>#REF!</v>
      </c>
      <c r="O2281" s="143" t="e">
        <f>IF(ЗАПОЛНИТЬ!$F$7=1,#REF!/1000,#REF!)</f>
        <v>#REF!</v>
      </c>
      <c r="P2281" s="143" t="e">
        <f>IF(ЗАПОЛНИТЬ!$F$7=1,#REF!/1000,#REF!)</f>
        <v>#REF!</v>
      </c>
      <c r="Q2281" s="143" t="e">
        <f>IF(ЗАПОЛНИТЬ!$F$7=1,#REF!/1000,#REF!)</f>
        <v>#REF!</v>
      </c>
      <c r="R2281" s="143" t="e">
        <f>IF(ЗАПОЛНИТЬ!$F$7=1,#REF!/1000,#REF!)</f>
        <v>#REF!</v>
      </c>
      <c r="S2281" s="143" t="e">
        <f>IF(ЗАПОЛНИТЬ!$F$7=1,#REF!/1000,#REF!)</f>
        <v>#REF!</v>
      </c>
      <c r="T2281" s="143" t="e">
        <f>IF(ЗАПОЛНИТЬ!$F$7=1,#REF!/1000,#REF!)</f>
        <v>#REF!</v>
      </c>
      <c r="U2281" s="143" t="e">
        <f>IF(ЗАПОЛНИТЬ!$F$7=1,#REF!/1000,#REF!)</f>
        <v>#REF!</v>
      </c>
      <c r="V2281" s="145" t="e">
        <f t="shared" si="151"/>
        <v>#REF!</v>
      </c>
      <c r="W2281" s="145" t="e">
        <f>IF(SUM(L2281:U2281)&gt;0,1,0)</f>
        <v>#REF!</v>
      </c>
    </row>
    <row r="2282" spans="1:23">
      <c r="A2282" s="144" t="str">
        <f>ЗАПОЛНИТЬ!$B$23</f>
        <v>4</v>
      </c>
      <c r="B2282" s="144" t="str">
        <f>ЗАПОЛНИТЬ!$B$13</f>
        <v>24188344</v>
      </c>
      <c r="C2282" s="144" t="str">
        <f>ЗАПОЛНИТЬ!$B$24</f>
        <v>298</v>
      </c>
      <c r="D2282" s="144" t="str">
        <f>ЗАПОЛНИТЬ!$B$21</f>
        <v>12</v>
      </c>
      <c r="E2282" s="145"/>
      <c r="F2282" s="144" t="str">
        <f>ЗАПОЛНИТЬ!$B$22</f>
        <v>15</v>
      </c>
      <c r="G2282" s="144" t="str">
        <f>ЗАПОЛНИТЬ!$B$20</f>
        <v>040222</v>
      </c>
      <c r="H2282" s="143" t="str">
        <f>IF(ЗАПОЛНИТЬ!$F$7=1,ЗАПОЛНИТЬ!$H$9,ЗАПОЛНИТЬ!$H$10)</f>
        <v>73</v>
      </c>
      <c r="I2282" s="146" t="e">
        <f>IF(ЗАПОЛНИТЬ!$F$7=1,#REF!,#REF!)</f>
        <v>#REF!</v>
      </c>
      <c r="J2282" s="145" t="str">
        <f>IF(ЗАПОЛНИТЬ!$F$7=1,CONCATENATE(ЗАПОЛНИТЬ!$F$18,ЗАПОЛНИТЬ!$D$18),ЗАПОЛНИТЬ!$E$18)</f>
        <v>01.07.2016</v>
      </c>
      <c r="K2282" s="143" t="e">
        <f>#REF!</f>
        <v>#REF!</v>
      </c>
      <c r="L2282" s="143" t="e">
        <f>IF(ЗАПОЛНИТЬ!$F$7=1,#REF!/1000,#REF!)</f>
        <v>#REF!</v>
      </c>
      <c r="M2282" s="143" t="e">
        <f>IF(ЗАПОЛНИТЬ!$F$7=1,#REF!/1000,#REF!)</f>
        <v>#REF!</v>
      </c>
      <c r="N2282" s="143" t="e">
        <f>IF(ЗАПОЛНИТЬ!$F$7=1,#REF!/1000,#REF!)</f>
        <v>#REF!</v>
      </c>
      <c r="O2282" s="143" t="e">
        <f>IF(ЗАПОЛНИТЬ!$F$7=1,#REF!/1000,#REF!)</f>
        <v>#REF!</v>
      </c>
      <c r="P2282" s="143" t="e">
        <f>IF(ЗАПОЛНИТЬ!$F$7=1,#REF!/1000,#REF!)</f>
        <v>#REF!</v>
      </c>
      <c r="Q2282" s="143" t="e">
        <f>IF(ЗАПОЛНИТЬ!$F$7=1,#REF!/1000,#REF!)</f>
        <v>#REF!</v>
      </c>
      <c r="R2282" s="143" t="e">
        <f>IF(ЗАПОЛНИТЬ!$F$7=1,#REF!/1000,#REF!)</f>
        <v>#REF!</v>
      </c>
      <c r="S2282" s="143" t="e">
        <f>IF(ЗАПОЛНИТЬ!$F$7=1,#REF!/1000,#REF!)</f>
        <v>#REF!</v>
      </c>
      <c r="T2282" s="143" t="e">
        <f>IF(ЗАПОЛНИТЬ!$F$7=1,#REF!/1000,#REF!)</f>
        <v>#REF!</v>
      </c>
      <c r="U2282" s="143" t="e">
        <f>IF(ЗАПОЛНИТЬ!$F$7=1,#REF!/1000,#REF!)</f>
        <v>#REF!</v>
      </c>
      <c r="V2282" s="145" t="e">
        <f t="shared" si="151"/>
        <v>#REF!</v>
      </c>
      <c r="W2282" s="145" t="e">
        <f>IF(SUM(L2282:U2282)&gt;0,1,0)</f>
        <v>#REF!</v>
      </c>
    </row>
    <row r="2283" spans="1:23">
      <c r="A2283" s="144" t="str">
        <f>ЗАПОЛНИТЬ!$B$23</f>
        <v>4</v>
      </c>
      <c r="B2283" s="144" t="str">
        <f>ЗАПОЛНИТЬ!$B$13</f>
        <v>24188344</v>
      </c>
      <c r="C2283" s="144" t="str">
        <f>ЗАПОЛНИТЬ!$B$24</f>
        <v>298</v>
      </c>
      <c r="D2283" s="144" t="str">
        <f>ЗАПОЛНИТЬ!$B$21</f>
        <v>12</v>
      </c>
      <c r="E2283" s="145"/>
      <c r="F2283" s="144" t="str">
        <f>ЗАПОЛНИТЬ!$B$22</f>
        <v>15</v>
      </c>
      <c r="G2283" s="144" t="str">
        <f>ЗАПОЛНИТЬ!$B$20</f>
        <v>040222</v>
      </c>
      <c r="H2283" s="143" t="str">
        <f>IF(ЗАПОЛНИТЬ!$F$7=1,ЗАПОЛНИТЬ!$H$9,ЗАПОЛНИТЬ!$H$10)</f>
        <v>73</v>
      </c>
      <c r="I2283" s="146" t="e">
        <f>IF(ЗАПОЛНИТЬ!$F$7=1,#REF!,#REF!)</f>
        <v>#REF!</v>
      </c>
      <c r="J2283" s="145" t="str">
        <f>IF(ЗАПОЛНИТЬ!$F$7=1,CONCATENATE(ЗАПОЛНИТЬ!$F$18,ЗАПОЛНИТЬ!$D$18),ЗАПОЛНИТЬ!$E$18)</f>
        <v>01.07.2016</v>
      </c>
      <c r="K2283" s="143">
        <v>9999</v>
      </c>
      <c r="L2283" s="143" t="e">
        <f>L2284</f>
        <v>#REF!</v>
      </c>
      <c r="M2283" s="143" t="e">
        <f t="shared" ref="M2283:U2283" si="155">M2284</f>
        <v>#REF!</v>
      </c>
      <c r="N2283" s="143" t="e">
        <f t="shared" si="155"/>
        <v>#REF!</v>
      </c>
      <c r="O2283" s="143" t="e">
        <f t="shared" si="155"/>
        <v>#REF!</v>
      </c>
      <c r="P2283" s="143" t="e">
        <f t="shared" si="155"/>
        <v>#REF!</v>
      </c>
      <c r="Q2283" s="143" t="e">
        <f t="shared" si="155"/>
        <v>#REF!</v>
      </c>
      <c r="R2283" s="143" t="e">
        <f t="shared" si="155"/>
        <v>#REF!</v>
      </c>
      <c r="S2283" s="143" t="e">
        <f t="shared" si="155"/>
        <v>#REF!</v>
      </c>
      <c r="T2283" s="143" t="e">
        <f t="shared" si="155"/>
        <v>#REF!</v>
      </c>
      <c r="U2283" s="143" t="e">
        <f t="shared" si="155"/>
        <v>#REF!</v>
      </c>
      <c r="V2283" s="145" t="e">
        <f t="shared" si="151"/>
        <v>#REF!</v>
      </c>
      <c r="W2283" s="145">
        <v>0</v>
      </c>
    </row>
    <row r="2284" spans="1:23">
      <c r="A2284" s="144" t="str">
        <f>ЗАПОЛНИТЬ!$B$23</f>
        <v>4</v>
      </c>
      <c r="B2284" s="144" t="str">
        <f>ЗАПОЛНИТЬ!$B$13</f>
        <v>24188344</v>
      </c>
      <c r="C2284" s="144" t="str">
        <f>ЗАПОЛНИТЬ!$B$24</f>
        <v>298</v>
      </c>
      <c r="D2284" s="144" t="str">
        <f>ЗАПОЛНИТЬ!$B$21</f>
        <v>12</v>
      </c>
      <c r="E2284" s="145"/>
      <c r="F2284" s="144" t="str">
        <f>ЗАПОЛНИТЬ!$B$22</f>
        <v>15</v>
      </c>
      <c r="G2284" s="144" t="str">
        <f>ЗАПОЛНИТЬ!$B$20</f>
        <v>040222</v>
      </c>
      <c r="H2284" s="143" t="str">
        <f>IF(ЗАПОЛНИТЬ!$F$7=1,ЗАПОЛНИТЬ!$H$9,ЗАПОЛНИТЬ!$H$10)</f>
        <v>73</v>
      </c>
      <c r="I2284" s="146" t="e">
        <f>IF(ЗАПОЛНИТЬ!$F$7=1,#REF!,#REF!)</f>
        <v>#REF!</v>
      </c>
      <c r="J2284" s="145" t="str">
        <f>IF(ЗАПОЛНИТЬ!$F$7=1,CONCATENATE(ЗАПОЛНИТЬ!$F$18,ЗАПОЛНИТЬ!$D$18),ЗАПОЛНИТЬ!$E$18)</f>
        <v>01.07.2016</v>
      </c>
      <c r="K2284" s="143">
        <v>2</v>
      </c>
      <c r="L2284" s="143" t="e">
        <f>IF(ЗАПОЛНИТЬ!$F$7=1,#REF!/1000,#REF!)</f>
        <v>#REF!</v>
      </c>
      <c r="M2284" s="143" t="e">
        <f>IF(ЗАПОЛНИТЬ!$F$7=1,#REF!/1000,#REF!)</f>
        <v>#REF!</v>
      </c>
      <c r="N2284" s="143" t="e">
        <f>IF(ЗАПОЛНИТЬ!$F$7=1,#REF!/1000,#REF!)</f>
        <v>#REF!</v>
      </c>
      <c r="O2284" s="143" t="e">
        <f>IF(ЗАПОЛНИТЬ!$F$7=1,#REF!/1000,#REF!)</f>
        <v>#REF!</v>
      </c>
      <c r="P2284" s="143" t="e">
        <f>IF(ЗАПОЛНИТЬ!$F$7=1,#REF!/1000,#REF!)</f>
        <v>#REF!</v>
      </c>
      <c r="Q2284" s="143" t="e">
        <f>IF(ЗАПОЛНИТЬ!$F$7=1,#REF!/1000,#REF!)</f>
        <v>#REF!</v>
      </c>
      <c r="R2284" s="143" t="e">
        <f>IF(ЗАПОЛНИТЬ!$F$7=1,#REF!/1000,#REF!)</f>
        <v>#REF!</v>
      </c>
      <c r="S2284" s="143" t="e">
        <f>IF(ЗАПОЛНИТЬ!$F$7=1,#REF!/1000,#REF!)</f>
        <v>#REF!</v>
      </c>
      <c r="T2284" s="143" t="e">
        <f>IF(ЗАПОЛНИТЬ!$F$7=1,#REF!/1000,#REF!)</f>
        <v>#REF!</v>
      </c>
      <c r="U2284" s="143" t="e">
        <f>IF(ЗАПОЛНИТЬ!$F$7=1,#REF!/1000,#REF!)</f>
        <v>#REF!</v>
      </c>
      <c r="V2284" s="145" t="e">
        <f t="shared" ref="V2284:V2348" si="156">IF(SUM(L2284:U2284)&gt;0,1,0)</f>
        <v>#REF!</v>
      </c>
      <c r="W2284" s="145">
        <v>0</v>
      </c>
    </row>
    <row r="2285" spans="1:23">
      <c r="A2285" s="144" t="str">
        <f>ЗАПОЛНИТЬ!$B$23</f>
        <v>4</v>
      </c>
      <c r="B2285" s="144" t="str">
        <f>ЗАПОЛНИТЬ!$B$13</f>
        <v>24188344</v>
      </c>
      <c r="C2285" s="144" t="str">
        <f>ЗАПОЛНИТЬ!$B$24</f>
        <v>298</v>
      </c>
      <c r="D2285" s="144" t="str">
        <f>ЗАПОЛНИТЬ!$B$21</f>
        <v>12</v>
      </c>
      <c r="E2285" s="145"/>
      <c r="F2285" s="144" t="str">
        <f>ЗАПОЛНИТЬ!$B$22</f>
        <v>15</v>
      </c>
      <c r="G2285" s="144" t="str">
        <f>ЗАПОЛНИТЬ!$B$20</f>
        <v>040222</v>
      </c>
      <c r="H2285" s="143" t="str">
        <f>IF(ЗАПОЛНИТЬ!$F$7=1,ЗАПОЛНИТЬ!$H$9,ЗАПОЛНИТЬ!$H$10)</f>
        <v>73</v>
      </c>
      <c r="I2285" s="146" t="e">
        <f>IF(ЗАПОЛНИТЬ!$F$7=1,#REF!,#REF!)</f>
        <v>#REF!</v>
      </c>
      <c r="J2285" s="145" t="str">
        <f>IF(ЗАПОЛНИТЬ!$F$7=1,CONCATENATE(ЗАПОЛНИТЬ!$F$18,ЗАПОЛНИТЬ!$D$18),ЗАПОЛНИТЬ!$E$18)</f>
        <v>01.07.2016</v>
      </c>
      <c r="K2285" s="143" t="e">
        <f>#REF!</f>
        <v>#REF!</v>
      </c>
      <c r="L2285" s="143" t="e">
        <f>IF(ЗАПОЛНИТЬ!$F$7=1,#REF!/1000,#REF!)</f>
        <v>#REF!</v>
      </c>
      <c r="M2285" s="143" t="e">
        <f>IF(ЗАПОЛНИТЬ!$F$7=1,#REF!/1000,#REF!)</f>
        <v>#REF!</v>
      </c>
      <c r="N2285" s="143" t="e">
        <f>IF(ЗАПОЛНИТЬ!$F$7=1,#REF!/1000,#REF!)</f>
        <v>#REF!</v>
      </c>
      <c r="O2285" s="143" t="e">
        <f>IF(ЗАПОЛНИТЬ!$F$7=1,#REF!/1000,#REF!)</f>
        <v>#REF!</v>
      </c>
      <c r="P2285" s="143" t="e">
        <f>IF(ЗАПОЛНИТЬ!$F$7=1,#REF!/1000,#REF!)</f>
        <v>#REF!</v>
      </c>
      <c r="Q2285" s="143" t="e">
        <f>IF(ЗАПОЛНИТЬ!$F$7=1,#REF!/1000,#REF!)</f>
        <v>#REF!</v>
      </c>
      <c r="R2285" s="143" t="e">
        <f>IF(ЗАПОЛНИТЬ!$F$7=1,#REF!/1000,#REF!)</f>
        <v>#REF!</v>
      </c>
      <c r="S2285" s="143" t="e">
        <f>IF(ЗАПОЛНИТЬ!$F$7=1,#REF!/1000,#REF!)</f>
        <v>#REF!</v>
      </c>
      <c r="T2285" s="143" t="e">
        <f>IF(ЗАПОЛНИТЬ!$F$7=1,#REF!/1000,#REF!)</f>
        <v>#REF!</v>
      </c>
      <c r="U2285" s="143" t="e">
        <f>IF(ЗАПОЛНИТЬ!$F$7=1,#REF!/1000,#REF!)</f>
        <v>#REF!</v>
      </c>
      <c r="V2285" s="145" t="e">
        <f t="shared" si="156"/>
        <v>#REF!</v>
      </c>
      <c r="W2285" s="145">
        <v>0</v>
      </c>
    </row>
    <row r="2286" spans="1:23">
      <c r="A2286" s="144" t="str">
        <f>ЗАПОЛНИТЬ!$B$23</f>
        <v>4</v>
      </c>
      <c r="B2286" s="144" t="str">
        <f>ЗАПОЛНИТЬ!$B$13</f>
        <v>24188344</v>
      </c>
      <c r="C2286" s="144" t="str">
        <f>ЗАПОЛНИТЬ!$B$24</f>
        <v>298</v>
      </c>
      <c r="D2286" s="144" t="str">
        <f>ЗАПОЛНИТЬ!$B$21</f>
        <v>12</v>
      </c>
      <c r="E2286" s="145"/>
      <c r="F2286" s="144" t="str">
        <f>ЗАПОЛНИТЬ!$B$22</f>
        <v>15</v>
      </c>
      <c r="G2286" s="144" t="str">
        <f>ЗАПОЛНИТЬ!$B$20</f>
        <v>040222</v>
      </c>
      <c r="H2286" s="143" t="str">
        <f>IF(ЗАПОЛНИТЬ!$F$7=1,ЗАПОЛНИТЬ!$H$9,ЗАПОЛНИТЬ!$H$10)</f>
        <v>73</v>
      </c>
      <c r="I2286" s="146" t="e">
        <f>IF(ЗАПОЛНИТЬ!$F$7=1,#REF!,#REF!)</f>
        <v>#REF!</v>
      </c>
      <c r="J2286" s="145" t="str">
        <f>IF(ЗАПОЛНИТЬ!$F$7=1,CONCATENATE(ЗАПОЛНИТЬ!$F$18,ЗАПОЛНИТЬ!$D$18),ЗАПОЛНИТЬ!$E$18)</f>
        <v>01.07.2016</v>
      </c>
      <c r="K2286" s="143" t="e">
        <f>#REF!</f>
        <v>#REF!</v>
      </c>
      <c r="L2286" s="143" t="e">
        <f>IF(ЗАПОЛНИТЬ!$F$7=1,#REF!/1000,#REF!)</f>
        <v>#REF!</v>
      </c>
      <c r="M2286" s="143" t="e">
        <f>IF(ЗАПОЛНИТЬ!$F$7=1,#REF!/1000,#REF!)</f>
        <v>#REF!</v>
      </c>
      <c r="N2286" s="143" t="e">
        <f>IF(ЗАПОЛНИТЬ!$F$7=1,#REF!/1000,#REF!)</f>
        <v>#REF!</v>
      </c>
      <c r="O2286" s="143" t="e">
        <f>IF(ЗАПОЛНИТЬ!$F$7=1,#REF!/1000,#REF!)</f>
        <v>#REF!</v>
      </c>
      <c r="P2286" s="143" t="e">
        <f>IF(ЗАПОЛНИТЬ!$F$7=1,#REF!/1000,#REF!)</f>
        <v>#REF!</v>
      </c>
      <c r="Q2286" s="143" t="e">
        <f>IF(ЗАПОЛНИТЬ!$F$7=1,#REF!/1000,#REF!)</f>
        <v>#REF!</v>
      </c>
      <c r="R2286" s="143" t="e">
        <f>IF(ЗАПОЛНИТЬ!$F$7=1,#REF!/1000,#REF!)</f>
        <v>#REF!</v>
      </c>
      <c r="S2286" s="143" t="e">
        <f>IF(ЗАПОЛНИТЬ!$F$7=1,#REF!/1000,#REF!)</f>
        <v>#REF!</v>
      </c>
      <c r="T2286" s="143" t="e">
        <f>IF(ЗАПОЛНИТЬ!$F$7=1,#REF!/1000,#REF!)</f>
        <v>#REF!</v>
      </c>
      <c r="U2286" s="143" t="e">
        <f>IF(ЗАПОЛНИТЬ!$F$7=1,#REF!/1000,#REF!)</f>
        <v>#REF!</v>
      </c>
      <c r="V2286" s="145" t="e">
        <f t="shared" si="156"/>
        <v>#REF!</v>
      </c>
      <c r="W2286" s="145">
        <v>0</v>
      </c>
    </row>
    <row r="2287" spans="1:23">
      <c r="A2287" s="144" t="str">
        <f>ЗАПОЛНИТЬ!$B$23</f>
        <v>4</v>
      </c>
      <c r="B2287" s="144" t="str">
        <f>ЗАПОЛНИТЬ!$B$13</f>
        <v>24188344</v>
      </c>
      <c r="C2287" s="144" t="str">
        <f>ЗАПОЛНИТЬ!$B$24</f>
        <v>298</v>
      </c>
      <c r="D2287" s="144" t="str">
        <f>ЗАПОЛНИТЬ!$B$21</f>
        <v>12</v>
      </c>
      <c r="E2287" s="145"/>
      <c r="F2287" s="144" t="str">
        <f>ЗАПОЛНИТЬ!$B$22</f>
        <v>15</v>
      </c>
      <c r="G2287" s="144" t="str">
        <f>ЗАПОЛНИТЬ!$B$20</f>
        <v>040222</v>
      </c>
      <c r="H2287" s="143" t="str">
        <f>IF(ЗАПОЛНИТЬ!$F$7=1,ЗАПОЛНИТЬ!$H$9,ЗАПОЛНИТЬ!$H$10)</f>
        <v>73</v>
      </c>
      <c r="I2287" s="146" t="e">
        <f>IF(ЗАПОЛНИТЬ!$F$7=1,#REF!,#REF!)</f>
        <v>#REF!</v>
      </c>
      <c r="J2287" s="145" t="str">
        <f>IF(ЗАПОЛНИТЬ!$F$7=1,CONCATENATE(ЗАПОЛНИТЬ!$F$18,ЗАПОЛНИТЬ!$D$18),ЗАПОЛНИТЬ!$E$18)</f>
        <v>01.07.2016</v>
      </c>
      <c r="K2287" s="143" t="e">
        <f>#REF!</f>
        <v>#REF!</v>
      </c>
      <c r="L2287" s="143" t="e">
        <f>IF(ЗАПОЛНИТЬ!$F$7=1,#REF!/1000,#REF!)</f>
        <v>#REF!</v>
      </c>
      <c r="M2287" s="143" t="e">
        <f>IF(ЗАПОЛНИТЬ!$F$7=1,#REF!/1000,#REF!)</f>
        <v>#REF!</v>
      </c>
      <c r="N2287" s="143" t="e">
        <f>IF(ЗАПОЛНИТЬ!$F$7=1,#REF!/1000,#REF!)</f>
        <v>#REF!</v>
      </c>
      <c r="O2287" s="143" t="e">
        <f>IF(ЗАПОЛНИТЬ!$F$7=1,#REF!/1000,#REF!)</f>
        <v>#REF!</v>
      </c>
      <c r="P2287" s="143" t="e">
        <f>IF(ЗАПОЛНИТЬ!$F$7=1,#REF!/1000,#REF!)</f>
        <v>#REF!</v>
      </c>
      <c r="Q2287" s="143" t="e">
        <f>IF(ЗАПОЛНИТЬ!$F$7=1,#REF!/1000,#REF!)</f>
        <v>#REF!</v>
      </c>
      <c r="R2287" s="143" t="e">
        <f>IF(ЗАПОЛНИТЬ!$F$7=1,#REF!/1000,#REF!)</f>
        <v>#REF!</v>
      </c>
      <c r="S2287" s="143" t="e">
        <f>IF(ЗАПОЛНИТЬ!$F$7=1,#REF!/1000,#REF!)</f>
        <v>#REF!</v>
      </c>
      <c r="T2287" s="143" t="e">
        <f>IF(ЗАПОЛНИТЬ!$F$7=1,#REF!/1000,#REF!)</f>
        <v>#REF!</v>
      </c>
      <c r="U2287" s="143" t="e">
        <f>IF(ЗАПОЛНИТЬ!$F$7=1,#REF!/1000,#REF!)</f>
        <v>#REF!</v>
      </c>
      <c r="V2287" s="145" t="e">
        <f t="shared" si="156"/>
        <v>#REF!</v>
      </c>
      <c r="W2287" s="145">
        <v>0</v>
      </c>
    </row>
    <row r="2288" spans="1:23">
      <c r="A2288" s="144" t="str">
        <f>ЗАПОЛНИТЬ!$B$23</f>
        <v>4</v>
      </c>
      <c r="B2288" s="144" t="str">
        <f>ЗАПОЛНИТЬ!$B$13</f>
        <v>24188344</v>
      </c>
      <c r="C2288" s="144" t="str">
        <f>ЗАПОЛНИТЬ!$B$24</f>
        <v>298</v>
      </c>
      <c r="D2288" s="144" t="str">
        <f>ЗАПОЛНИТЬ!$B$21</f>
        <v>12</v>
      </c>
      <c r="E2288" s="145"/>
      <c r="F2288" s="144" t="str">
        <f>ЗАПОЛНИТЬ!$B$22</f>
        <v>15</v>
      </c>
      <c r="G2288" s="144" t="str">
        <f>ЗАПОЛНИТЬ!$B$20</f>
        <v>040222</v>
      </c>
      <c r="H2288" s="143" t="str">
        <f>IF(ЗАПОЛНИТЬ!$F$7=1,ЗАПОЛНИТЬ!$H$9,ЗАПОЛНИТЬ!$H$10)</f>
        <v>73</v>
      </c>
      <c r="I2288" s="146" t="e">
        <f>IF(ЗАПОЛНИТЬ!$F$7=1,#REF!,#REF!)</f>
        <v>#REF!</v>
      </c>
      <c r="J2288" s="145" t="str">
        <f>IF(ЗАПОЛНИТЬ!$F$7=1,CONCATENATE(ЗАПОЛНИТЬ!$F$18,ЗАПОЛНИТЬ!$D$18),ЗАПОЛНИТЬ!$E$18)</f>
        <v>01.07.2016</v>
      </c>
      <c r="K2288" s="143" t="e">
        <f>#REF!</f>
        <v>#REF!</v>
      </c>
      <c r="L2288" s="143" t="e">
        <f>IF(ЗАПОЛНИТЬ!$F$7=1,#REF!/1000,#REF!)</f>
        <v>#REF!</v>
      </c>
      <c r="M2288" s="143" t="e">
        <f>IF(ЗАПОЛНИТЬ!$F$7=1,#REF!/1000,#REF!)</f>
        <v>#REF!</v>
      </c>
      <c r="N2288" s="143" t="e">
        <f>IF(ЗАПОЛНИТЬ!$F$7=1,#REF!/1000,#REF!)</f>
        <v>#REF!</v>
      </c>
      <c r="O2288" s="143" t="e">
        <f>IF(ЗАПОЛНИТЬ!$F$7=1,#REF!/1000,#REF!)</f>
        <v>#REF!</v>
      </c>
      <c r="P2288" s="143" t="e">
        <f>IF(ЗАПОЛНИТЬ!$F$7=1,#REF!/1000,#REF!)</f>
        <v>#REF!</v>
      </c>
      <c r="Q2288" s="143" t="e">
        <f>IF(ЗАПОЛНИТЬ!$F$7=1,#REF!/1000,#REF!)</f>
        <v>#REF!</v>
      </c>
      <c r="R2288" s="143" t="e">
        <f>IF(ЗАПОЛНИТЬ!$F$7=1,#REF!/1000,#REF!)</f>
        <v>#REF!</v>
      </c>
      <c r="S2288" s="143" t="e">
        <f>IF(ЗАПОЛНИТЬ!$F$7=1,#REF!/1000,#REF!)</f>
        <v>#REF!</v>
      </c>
      <c r="T2288" s="143" t="e">
        <f>IF(ЗАПОЛНИТЬ!$F$7=1,#REF!/1000,#REF!)</f>
        <v>#REF!</v>
      </c>
      <c r="U2288" s="143" t="e">
        <f>IF(ЗАПОЛНИТЬ!$F$7=1,#REF!/1000,#REF!)</f>
        <v>#REF!</v>
      </c>
      <c r="V2288" s="145" t="e">
        <f t="shared" si="156"/>
        <v>#REF!</v>
      </c>
      <c r="W2288" s="145" t="e">
        <f>IF(SUM(L2288:U2288)&gt;0,1,0)</f>
        <v>#REF!</v>
      </c>
    </row>
    <row r="2289" spans="1:23">
      <c r="A2289" s="144" t="str">
        <f>ЗАПОЛНИТЬ!$B$23</f>
        <v>4</v>
      </c>
      <c r="B2289" s="144" t="str">
        <f>ЗАПОЛНИТЬ!$B$13</f>
        <v>24188344</v>
      </c>
      <c r="C2289" s="144" t="str">
        <f>ЗАПОЛНИТЬ!$B$24</f>
        <v>298</v>
      </c>
      <c r="D2289" s="144" t="str">
        <f>ЗАПОЛНИТЬ!$B$21</f>
        <v>12</v>
      </c>
      <c r="E2289" s="145"/>
      <c r="F2289" s="144" t="str">
        <f>ЗАПОЛНИТЬ!$B$22</f>
        <v>15</v>
      </c>
      <c r="G2289" s="144" t="str">
        <f>ЗАПОЛНИТЬ!$B$20</f>
        <v>040222</v>
      </c>
      <c r="H2289" s="143" t="str">
        <f>IF(ЗАПОЛНИТЬ!$F$7=1,ЗАПОЛНИТЬ!$H$9,ЗАПОЛНИТЬ!$H$10)</f>
        <v>73</v>
      </c>
      <c r="I2289" s="146" t="e">
        <f>IF(ЗАПОЛНИТЬ!$F$7=1,#REF!,#REF!)</f>
        <v>#REF!</v>
      </c>
      <c r="J2289" s="145" t="str">
        <f>IF(ЗАПОЛНИТЬ!$F$7=1,CONCATENATE(ЗАПОЛНИТЬ!$F$18,ЗАПОЛНИТЬ!$D$18),ЗАПОЛНИТЬ!$E$18)</f>
        <v>01.07.2016</v>
      </c>
      <c r="K2289" s="143" t="e">
        <f>#REF!</f>
        <v>#REF!</v>
      </c>
      <c r="L2289" s="143" t="e">
        <f>IF(ЗАПОЛНИТЬ!$F$7=1,#REF!/1000,#REF!)</f>
        <v>#REF!</v>
      </c>
      <c r="M2289" s="143" t="e">
        <f>IF(ЗАПОЛНИТЬ!$F$7=1,#REF!/1000,#REF!)</f>
        <v>#REF!</v>
      </c>
      <c r="N2289" s="143" t="e">
        <f>IF(ЗАПОЛНИТЬ!$F$7=1,#REF!/1000,#REF!)</f>
        <v>#REF!</v>
      </c>
      <c r="O2289" s="143" t="e">
        <f>IF(ЗАПОЛНИТЬ!$F$7=1,#REF!/1000,#REF!)</f>
        <v>#REF!</v>
      </c>
      <c r="P2289" s="143" t="e">
        <f>IF(ЗАПОЛНИТЬ!$F$7=1,#REF!/1000,#REF!)</f>
        <v>#REF!</v>
      </c>
      <c r="Q2289" s="143" t="e">
        <f>IF(ЗАПОЛНИТЬ!$F$7=1,#REF!/1000,#REF!)</f>
        <v>#REF!</v>
      </c>
      <c r="R2289" s="143" t="e">
        <f>IF(ЗАПОЛНИТЬ!$F$7=1,#REF!/1000,#REF!)</f>
        <v>#REF!</v>
      </c>
      <c r="S2289" s="143" t="e">
        <f>IF(ЗАПОЛНИТЬ!$F$7=1,#REF!/1000,#REF!)</f>
        <v>#REF!</v>
      </c>
      <c r="T2289" s="143" t="e">
        <f>IF(ЗАПОЛНИТЬ!$F$7=1,#REF!/1000,#REF!)</f>
        <v>#REF!</v>
      </c>
      <c r="U2289" s="143" t="e">
        <f>IF(ЗАПОЛНИТЬ!$F$7=1,#REF!/1000,#REF!)</f>
        <v>#REF!</v>
      </c>
      <c r="V2289" s="145" t="e">
        <f t="shared" si="156"/>
        <v>#REF!</v>
      </c>
      <c r="W2289" s="145" t="e">
        <f>IF(SUM(L2289:U2289)&gt;0,1,0)</f>
        <v>#REF!</v>
      </c>
    </row>
    <row r="2290" spans="1:23">
      <c r="A2290" s="144" t="str">
        <f>ЗАПОЛНИТЬ!$B$23</f>
        <v>4</v>
      </c>
      <c r="B2290" s="144" t="str">
        <f>ЗАПОЛНИТЬ!$B$13</f>
        <v>24188344</v>
      </c>
      <c r="C2290" s="144" t="str">
        <f>ЗАПОЛНИТЬ!$B$24</f>
        <v>298</v>
      </c>
      <c r="D2290" s="144" t="str">
        <f>ЗАПОЛНИТЬ!$B$21</f>
        <v>12</v>
      </c>
      <c r="E2290" s="145"/>
      <c r="F2290" s="144" t="str">
        <f>ЗАПОЛНИТЬ!$B$22</f>
        <v>15</v>
      </c>
      <c r="G2290" s="144" t="str">
        <f>ЗАПОЛНИТЬ!$B$20</f>
        <v>040222</v>
      </c>
      <c r="H2290" s="143" t="str">
        <f>IF(ЗАПОЛНИТЬ!$F$7=1,ЗАПОЛНИТЬ!$H$9,ЗАПОЛНИТЬ!$H$10)</f>
        <v>73</v>
      </c>
      <c r="I2290" s="146" t="e">
        <f>IF(ЗАПОЛНИТЬ!$F$7=1,#REF!,#REF!)</f>
        <v>#REF!</v>
      </c>
      <c r="J2290" s="145" t="str">
        <f>IF(ЗАПОЛНИТЬ!$F$7=1,CONCATENATE(ЗАПОЛНИТЬ!$F$18,ЗАПОЛНИТЬ!$D$18),ЗАПОЛНИТЬ!$E$18)</f>
        <v>01.07.2016</v>
      </c>
      <c r="K2290" s="143" t="e">
        <f>#REF!</f>
        <v>#REF!</v>
      </c>
      <c r="L2290" s="143" t="e">
        <f>IF(ЗАПОЛНИТЬ!$F$7=1,#REF!/1000,#REF!)</f>
        <v>#REF!</v>
      </c>
      <c r="M2290" s="143" t="e">
        <f>IF(ЗАПОЛНИТЬ!$F$7=1,#REF!/1000,#REF!)</f>
        <v>#REF!</v>
      </c>
      <c r="N2290" s="143" t="e">
        <f>IF(ЗАПОЛНИТЬ!$F$7=1,#REF!/1000,#REF!)</f>
        <v>#REF!</v>
      </c>
      <c r="O2290" s="143" t="e">
        <f>IF(ЗАПОЛНИТЬ!$F$7=1,#REF!/1000,#REF!)</f>
        <v>#REF!</v>
      </c>
      <c r="P2290" s="143" t="e">
        <f>IF(ЗАПОЛНИТЬ!$F$7=1,#REF!/1000,#REF!)</f>
        <v>#REF!</v>
      </c>
      <c r="Q2290" s="143" t="e">
        <f>IF(ЗАПОЛНИТЬ!$F$7=1,#REF!/1000,#REF!)</f>
        <v>#REF!</v>
      </c>
      <c r="R2290" s="143" t="e">
        <f>IF(ЗАПОЛНИТЬ!$F$7=1,#REF!/1000,#REF!)</f>
        <v>#REF!</v>
      </c>
      <c r="S2290" s="143" t="e">
        <f>IF(ЗАПОЛНИТЬ!$F$7=1,#REF!/1000,#REF!)</f>
        <v>#REF!</v>
      </c>
      <c r="T2290" s="143" t="e">
        <f>IF(ЗАПОЛНИТЬ!$F$7=1,#REF!/1000,#REF!)</f>
        <v>#REF!</v>
      </c>
      <c r="U2290" s="143" t="e">
        <f>IF(ЗАПОЛНИТЬ!$F$7=1,#REF!/1000,#REF!)</f>
        <v>#REF!</v>
      </c>
      <c r="V2290" s="145" t="e">
        <f t="shared" si="156"/>
        <v>#REF!</v>
      </c>
      <c r="W2290" s="145" t="e">
        <f>IF(SUM(L2290:U2290)&gt;0,1,0)</f>
        <v>#REF!</v>
      </c>
    </row>
    <row r="2291" spans="1:23">
      <c r="A2291" s="144" t="str">
        <f>ЗАПОЛНИТЬ!$B$23</f>
        <v>4</v>
      </c>
      <c r="B2291" s="144" t="str">
        <f>ЗАПОЛНИТЬ!$B$13</f>
        <v>24188344</v>
      </c>
      <c r="C2291" s="144" t="str">
        <f>ЗАПОЛНИТЬ!$B$24</f>
        <v>298</v>
      </c>
      <c r="D2291" s="144" t="str">
        <f>ЗАПОЛНИТЬ!$B$21</f>
        <v>12</v>
      </c>
      <c r="E2291" s="145"/>
      <c r="F2291" s="144" t="str">
        <f>ЗАПОЛНИТЬ!$B$22</f>
        <v>15</v>
      </c>
      <c r="G2291" s="144" t="str">
        <f>ЗАПОЛНИТЬ!$B$20</f>
        <v>040222</v>
      </c>
      <c r="H2291" s="143" t="str">
        <f>IF(ЗАПОЛНИТЬ!$F$7=1,ЗАПОЛНИТЬ!$H$9,ЗАПОЛНИТЬ!$H$10)</f>
        <v>73</v>
      </c>
      <c r="I2291" s="146" t="e">
        <f>IF(ЗАПОЛНИТЬ!$F$7=1,#REF!,#REF!)</f>
        <v>#REF!</v>
      </c>
      <c r="J2291" s="145" t="str">
        <f>IF(ЗАПОЛНИТЬ!$F$7=1,CONCATENATE(ЗАПОЛНИТЬ!$F$18,ЗАПОЛНИТЬ!$D$18),ЗАПОЛНИТЬ!$E$18)</f>
        <v>01.07.2016</v>
      </c>
      <c r="K2291" s="143" t="e">
        <f>#REF!</f>
        <v>#REF!</v>
      </c>
      <c r="L2291" s="143" t="e">
        <f>IF(ЗАПОЛНИТЬ!$F$7=1,#REF!/1000,#REF!)</f>
        <v>#REF!</v>
      </c>
      <c r="M2291" s="143" t="e">
        <f>IF(ЗАПОЛНИТЬ!$F$7=1,#REF!/1000,#REF!)</f>
        <v>#REF!</v>
      </c>
      <c r="N2291" s="143" t="e">
        <f>IF(ЗАПОЛНИТЬ!$F$7=1,#REF!/1000,#REF!)</f>
        <v>#REF!</v>
      </c>
      <c r="O2291" s="143" t="e">
        <f>IF(ЗАПОЛНИТЬ!$F$7=1,#REF!/1000,#REF!)</f>
        <v>#REF!</v>
      </c>
      <c r="P2291" s="143" t="e">
        <f>IF(ЗАПОЛНИТЬ!$F$7=1,#REF!/1000,#REF!)</f>
        <v>#REF!</v>
      </c>
      <c r="Q2291" s="143" t="e">
        <f>IF(ЗАПОЛНИТЬ!$F$7=1,#REF!/1000,#REF!)</f>
        <v>#REF!</v>
      </c>
      <c r="R2291" s="143" t="e">
        <f>IF(ЗАПОЛНИТЬ!$F$7=1,#REF!/1000,#REF!)</f>
        <v>#REF!</v>
      </c>
      <c r="S2291" s="143" t="e">
        <f>IF(ЗАПОЛНИТЬ!$F$7=1,#REF!/1000,#REF!)</f>
        <v>#REF!</v>
      </c>
      <c r="T2291" s="143" t="e">
        <f>IF(ЗАПОЛНИТЬ!$F$7=1,#REF!/1000,#REF!)</f>
        <v>#REF!</v>
      </c>
      <c r="U2291" s="143" t="e">
        <f>IF(ЗАПОЛНИТЬ!$F$7=1,#REF!/1000,#REF!)</f>
        <v>#REF!</v>
      </c>
      <c r="V2291" s="145" t="e">
        <f t="shared" si="156"/>
        <v>#REF!</v>
      </c>
      <c r="W2291" s="145">
        <v>0</v>
      </c>
    </row>
    <row r="2292" spans="1:23">
      <c r="A2292" s="144" t="str">
        <f>ЗАПОЛНИТЬ!$B$23</f>
        <v>4</v>
      </c>
      <c r="B2292" s="144" t="str">
        <f>ЗАПОЛНИТЬ!$B$13</f>
        <v>24188344</v>
      </c>
      <c r="C2292" s="144" t="str">
        <f>ЗАПОЛНИТЬ!$B$24</f>
        <v>298</v>
      </c>
      <c r="D2292" s="144" t="str">
        <f>ЗАПОЛНИТЬ!$B$21</f>
        <v>12</v>
      </c>
      <c r="E2292" s="145"/>
      <c r="F2292" s="144" t="str">
        <f>ЗАПОЛНИТЬ!$B$22</f>
        <v>15</v>
      </c>
      <c r="G2292" s="144" t="str">
        <f>ЗАПОЛНИТЬ!$B$20</f>
        <v>040222</v>
      </c>
      <c r="H2292" s="143" t="str">
        <f>IF(ЗАПОЛНИТЬ!$F$7=1,ЗАПОЛНИТЬ!$H$9,ЗАПОЛНИТЬ!$H$10)</f>
        <v>73</v>
      </c>
      <c r="I2292" s="146" t="e">
        <f>IF(ЗАПОЛНИТЬ!$F$7=1,#REF!,#REF!)</f>
        <v>#REF!</v>
      </c>
      <c r="J2292" s="145" t="str">
        <f>IF(ЗАПОЛНИТЬ!$F$7=1,CONCATENATE(ЗАПОЛНИТЬ!$F$18,ЗАПОЛНИТЬ!$D$18),ЗАПОЛНИТЬ!$E$18)</f>
        <v>01.07.2016</v>
      </c>
      <c r="K2292" s="143" t="e">
        <f>#REF!</f>
        <v>#REF!</v>
      </c>
      <c r="L2292" s="143" t="e">
        <f>IF(ЗАПОЛНИТЬ!$F$7=1,#REF!/1000,#REF!)</f>
        <v>#REF!</v>
      </c>
      <c r="M2292" s="143" t="e">
        <f>IF(ЗАПОЛНИТЬ!$F$7=1,#REF!/1000,#REF!)</f>
        <v>#REF!</v>
      </c>
      <c r="N2292" s="143" t="e">
        <f>IF(ЗАПОЛНИТЬ!$F$7=1,#REF!/1000,#REF!)</f>
        <v>#REF!</v>
      </c>
      <c r="O2292" s="143" t="e">
        <f>IF(ЗАПОЛНИТЬ!$F$7=1,#REF!/1000,#REF!)</f>
        <v>#REF!</v>
      </c>
      <c r="P2292" s="143" t="e">
        <f>IF(ЗАПОЛНИТЬ!$F$7=1,#REF!/1000,#REF!)</f>
        <v>#REF!</v>
      </c>
      <c r="Q2292" s="143" t="e">
        <f>IF(ЗАПОЛНИТЬ!$F$7=1,#REF!/1000,#REF!)</f>
        <v>#REF!</v>
      </c>
      <c r="R2292" s="143" t="e">
        <f>IF(ЗАПОЛНИТЬ!$F$7=1,#REF!/1000,#REF!)</f>
        <v>#REF!</v>
      </c>
      <c r="S2292" s="143" t="e">
        <f>IF(ЗАПОЛНИТЬ!$F$7=1,#REF!/1000,#REF!)</f>
        <v>#REF!</v>
      </c>
      <c r="T2292" s="143" t="e">
        <f>IF(ЗАПОЛНИТЬ!$F$7=1,#REF!/1000,#REF!)</f>
        <v>#REF!</v>
      </c>
      <c r="U2292" s="143" t="e">
        <f>IF(ЗАПОЛНИТЬ!$F$7=1,#REF!/1000,#REF!)</f>
        <v>#REF!</v>
      </c>
      <c r="V2292" s="145" t="e">
        <f t="shared" si="156"/>
        <v>#REF!</v>
      </c>
      <c r="W2292" s="145" t="e">
        <f t="shared" ref="W2292:W2297" si="157">IF(SUM(L2292:U2292)&gt;0,1,0)</f>
        <v>#REF!</v>
      </c>
    </row>
    <row r="2293" spans="1:23">
      <c r="A2293" s="144" t="str">
        <f>ЗАПОЛНИТЬ!$B$23</f>
        <v>4</v>
      </c>
      <c r="B2293" s="144" t="str">
        <f>ЗАПОЛНИТЬ!$B$13</f>
        <v>24188344</v>
      </c>
      <c r="C2293" s="144" t="str">
        <f>ЗАПОЛНИТЬ!$B$24</f>
        <v>298</v>
      </c>
      <c r="D2293" s="144" t="str">
        <f>ЗАПОЛНИТЬ!$B$21</f>
        <v>12</v>
      </c>
      <c r="E2293" s="145"/>
      <c r="F2293" s="144" t="str">
        <f>ЗАПОЛНИТЬ!$B$22</f>
        <v>15</v>
      </c>
      <c r="G2293" s="144" t="str">
        <f>ЗАПОЛНИТЬ!$B$20</f>
        <v>040222</v>
      </c>
      <c r="H2293" s="143" t="str">
        <f>IF(ЗАПОЛНИТЬ!$F$7=1,ЗАПОЛНИТЬ!$H$9,ЗАПОЛНИТЬ!$H$10)</f>
        <v>73</v>
      </c>
      <c r="I2293" s="146" t="e">
        <f>IF(ЗАПОЛНИТЬ!$F$7=1,#REF!,#REF!)</f>
        <v>#REF!</v>
      </c>
      <c r="J2293" s="145" t="str">
        <f>IF(ЗАПОЛНИТЬ!$F$7=1,CONCATENATE(ЗАПОЛНИТЬ!$F$18,ЗАПОЛНИТЬ!$D$18),ЗАПОЛНИТЬ!$E$18)</f>
        <v>01.07.2016</v>
      </c>
      <c r="K2293" s="143" t="e">
        <f>#REF!</f>
        <v>#REF!</v>
      </c>
      <c r="L2293" s="143" t="e">
        <f>IF(ЗАПОЛНИТЬ!$F$7=1,#REF!/1000,#REF!)</f>
        <v>#REF!</v>
      </c>
      <c r="M2293" s="143" t="e">
        <f>IF(ЗАПОЛНИТЬ!$F$7=1,#REF!/1000,#REF!)</f>
        <v>#REF!</v>
      </c>
      <c r="N2293" s="143" t="e">
        <f>IF(ЗАПОЛНИТЬ!$F$7=1,#REF!/1000,#REF!)</f>
        <v>#REF!</v>
      </c>
      <c r="O2293" s="143" t="e">
        <f>IF(ЗАПОЛНИТЬ!$F$7=1,#REF!/1000,#REF!)</f>
        <v>#REF!</v>
      </c>
      <c r="P2293" s="143" t="e">
        <f>IF(ЗАПОЛНИТЬ!$F$7=1,#REF!/1000,#REF!)</f>
        <v>#REF!</v>
      </c>
      <c r="Q2293" s="143" t="e">
        <f>IF(ЗАПОЛНИТЬ!$F$7=1,#REF!/1000,#REF!)</f>
        <v>#REF!</v>
      </c>
      <c r="R2293" s="143" t="e">
        <f>IF(ЗАПОЛНИТЬ!$F$7=1,#REF!/1000,#REF!)</f>
        <v>#REF!</v>
      </c>
      <c r="S2293" s="143" t="e">
        <f>IF(ЗАПОЛНИТЬ!$F$7=1,#REF!/1000,#REF!)</f>
        <v>#REF!</v>
      </c>
      <c r="T2293" s="143" t="e">
        <f>IF(ЗАПОЛНИТЬ!$F$7=1,#REF!/1000,#REF!)</f>
        <v>#REF!</v>
      </c>
      <c r="U2293" s="143" t="e">
        <f>IF(ЗАПОЛНИТЬ!$F$7=1,#REF!/1000,#REF!)</f>
        <v>#REF!</v>
      </c>
      <c r="V2293" s="145" t="e">
        <f t="shared" si="156"/>
        <v>#REF!</v>
      </c>
      <c r="W2293" s="145" t="e">
        <f t="shared" si="157"/>
        <v>#REF!</v>
      </c>
    </row>
    <row r="2294" spans="1:23">
      <c r="A2294" s="144" t="str">
        <f>ЗАПОЛНИТЬ!$B$23</f>
        <v>4</v>
      </c>
      <c r="B2294" s="144" t="str">
        <f>ЗАПОЛНИТЬ!$B$13</f>
        <v>24188344</v>
      </c>
      <c r="C2294" s="144" t="str">
        <f>ЗАПОЛНИТЬ!$B$24</f>
        <v>298</v>
      </c>
      <c r="D2294" s="144" t="str">
        <f>ЗАПОЛНИТЬ!$B$21</f>
        <v>12</v>
      </c>
      <c r="E2294" s="145"/>
      <c r="F2294" s="144" t="str">
        <f>ЗАПОЛНИТЬ!$B$22</f>
        <v>15</v>
      </c>
      <c r="G2294" s="144" t="str">
        <f>ЗАПОЛНИТЬ!$B$20</f>
        <v>040222</v>
      </c>
      <c r="H2294" s="143" t="str">
        <f>IF(ЗАПОЛНИТЬ!$F$7=1,ЗАПОЛНИТЬ!$H$9,ЗАПОЛНИТЬ!$H$10)</f>
        <v>73</v>
      </c>
      <c r="I2294" s="146" t="e">
        <f>IF(ЗАПОЛНИТЬ!$F$7=1,#REF!,#REF!)</f>
        <v>#REF!</v>
      </c>
      <c r="J2294" s="145" t="str">
        <f>IF(ЗАПОЛНИТЬ!$F$7=1,CONCATENATE(ЗАПОЛНИТЬ!$F$18,ЗАПОЛНИТЬ!$D$18),ЗАПОЛНИТЬ!$E$18)</f>
        <v>01.07.2016</v>
      </c>
      <c r="K2294" s="143" t="e">
        <f>#REF!</f>
        <v>#REF!</v>
      </c>
      <c r="L2294" s="143" t="e">
        <f>IF(ЗАПОЛНИТЬ!$F$7=1,#REF!/1000,#REF!)</f>
        <v>#REF!</v>
      </c>
      <c r="M2294" s="143" t="e">
        <f>IF(ЗАПОЛНИТЬ!$F$7=1,#REF!/1000,#REF!)</f>
        <v>#REF!</v>
      </c>
      <c r="N2294" s="143" t="e">
        <f>IF(ЗАПОЛНИТЬ!$F$7=1,#REF!/1000,#REF!)</f>
        <v>#REF!</v>
      </c>
      <c r="O2294" s="143" t="e">
        <f>IF(ЗАПОЛНИТЬ!$F$7=1,#REF!/1000,#REF!)</f>
        <v>#REF!</v>
      </c>
      <c r="P2294" s="143" t="e">
        <f>IF(ЗАПОЛНИТЬ!$F$7=1,#REF!/1000,#REF!)</f>
        <v>#REF!</v>
      </c>
      <c r="Q2294" s="143" t="e">
        <f>IF(ЗАПОЛНИТЬ!$F$7=1,#REF!/1000,#REF!)</f>
        <v>#REF!</v>
      </c>
      <c r="R2294" s="143" t="e">
        <f>IF(ЗАПОЛНИТЬ!$F$7=1,#REF!/1000,#REF!)</f>
        <v>#REF!</v>
      </c>
      <c r="S2294" s="143" t="e">
        <f>IF(ЗАПОЛНИТЬ!$F$7=1,#REF!/1000,#REF!)</f>
        <v>#REF!</v>
      </c>
      <c r="T2294" s="143" t="e">
        <f>IF(ЗАПОЛНИТЬ!$F$7=1,#REF!/1000,#REF!)</f>
        <v>#REF!</v>
      </c>
      <c r="U2294" s="143" t="e">
        <f>IF(ЗАПОЛНИТЬ!$F$7=1,#REF!/1000,#REF!)</f>
        <v>#REF!</v>
      </c>
      <c r="V2294" s="145" t="e">
        <f t="shared" si="156"/>
        <v>#REF!</v>
      </c>
      <c r="W2294" s="145" t="e">
        <f t="shared" si="157"/>
        <v>#REF!</v>
      </c>
    </row>
    <row r="2295" spans="1:23">
      <c r="A2295" s="144" t="str">
        <f>ЗАПОЛНИТЬ!$B$23</f>
        <v>4</v>
      </c>
      <c r="B2295" s="144" t="str">
        <f>ЗАПОЛНИТЬ!$B$13</f>
        <v>24188344</v>
      </c>
      <c r="C2295" s="144" t="str">
        <f>ЗАПОЛНИТЬ!$B$24</f>
        <v>298</v>
      </c>
      <c r="D2295" s="144" t="str">
        <f>ЗАПОЛНИТЬ!$B$21</f>
        <v>12</v>
      </c>
      <c r="E2295" s="145"/>
      <c r="F2295" s="144" t="str">
        <f>ЗАПОЛНИТЬ!$B$22</f>
        <v>15</v>
      </c>
      <c r="G2295" s="144" t="str">
        <f>ЗАПОЛНИТЬ!$B$20</f>
        <v>040222</v>
      </c>
      <c r="H2295" s="143" t="str">
        <f>IF(ЗАПОЛНИТЬ!$F$7=1,ЗАПОЛНИТЬ!$H$9,ЗАПОЛНИТЬ!$H$10)</f>
        <v>73</v>
      </c>
      <c r="I2295" s="146" t="e">
        <f>IF(ЗАПОЛНИТЬ!$F$7=1,#REF!,#REF!)</f>
        <v>#REF!</v>
      </c>
      <c r="J2295" s="145" t="str">
        <f>IF(ЗАПОЛНИТЬ!$F$7=1,CONCATENATE(ЗАПОЛНИТЬ!$F$18,ЗАПОЛНИТЬ!$D$18),ЗАПОЛНИТЬ!$E$18)</f>
        <v>01.07.2016</v>
      </c>
      <c r="K2295" s="143" t="e">
        <f>#REF!</f>
        <v>#REF!</v>
      </c>
      <c r="L2295" s="143" t="e">
        <f>IF(ЗАПОЛНИТЬ!$F$7=1,#REF!/1000,#REF!)</f>
        <v>#REF!</v>
      </c>
      <c r="M2295" s="143" t="e">
        <f>IF(ЗАПОЛНИТЬ!$F$7=1,#REF!/1000,#REF!)</f>
        <v>#REF!</v>
      </c>
      <c r="N2295" s="143" t="e">
        <f>IF(ЗАПОЛНИТЬ!$F$7=1,#REF!/1000,#REF!)</f>
        <v>#REF!</v>
      </c>
      <c r="O2295" s="143" t="e">
        <f>IF(ЗАПОЛНИТЬ!$F$7=1,#REF!/1000,#REF!)</f>
        <v>#REF!</v>
      </c>
      <c r="P2295" s="143" t="e">
        <f>IF(ЗАПОЛНИТЬ!$F$7=1,#REF!/1000,#REF!)</f>
        <v>#REF!</v>
      </c>
      <c r="Q2295" s="143" t="e">
        <f>IF(ЗАПОЛНИТЬ!$F$7=1,#REF!/1000,#REF!)</f>
        <v>#REF!</v>
      </c>
      <c r="R2295" s="143" t="e">
        <f>IF(ЗАПОЛНИТЬ!$F$7=1,#REF!/1000,#REF!)</f>
        <v>#REF!</v>
      </c>
      <c r="S2295" s="143" t="e">
        <f>IF(ЗАПОЛНИТЬ!$F$7=1,#REF!/1000,#REF!)</f>
        <v>#REF!</v>
      </c>
      <c r="T2295" s="143" t="e">
        <f>IF(ЗАПОЛНИТЬ!$F$7=1,#REF!/1000,#REF!)</f>
        <v>#REF!</v>
      </c>
      <c r="U2295" s="143" t="e">
        <f>IF(ЗАПОЛНИТЬ!$F$7=1,#REF!/1000,#REF!)</f>
        <v>#REF!</v>
      </c>
      <c r="V2295" s="145" t="e">
        <f t="shared" si="156"/>
        <v>#REF!</v>
      </c>
      <c r="W2295" s="145" t="e">
        <f t="shared" si="157"/>
        <v>#REF!</v>
      </c>
    </row>
    <row r="2296" spans="1:23">
      <c r="A2296" s="144" t="str">
        <f>ЗАПОЛНИТЬ!$B$23</f>
        <v>4</v>
      </c>
      <c r="B2296" s="144" t="str">
        <f>ЗАПОЛНИТЬ!$B$13</f>
        <v>24188344</v>
      </c>
      <c r="C2296" s="144" t="str">
        <f>ЗАПОЛНИТЬ!$B$24</f>
        <v>298</v>
      </c>
      <c r="D2296" s="144" t="str">
        <f>ЗАПОЛНИТЬ!$B$21</f>
        <v>12</v>
      </c>
      <c r="E2296" s="145"/>
      <c r="F2296" s="144" t="str">
        <f>ЗАПОЛНИТЬ!$B$22</f>
        <v>15</v>
      </c>
      <c r="G2296" s="144" t="str">
        <f>ЗАПОЛНИТЬ!$B$20</f>
        <v>040222</v>
      </c>
      <c r="H2296" s="143" t="str">
        <f>IF(ЗАПОЛНИТЬ!$F$7=1,ЗАПОЛНИТЬ!$H$9,ЗАПОЛНИТЬ!$H$10)</f>
        <v>73</v>
      </c>
      <c r="I2296" s="146" t="e">
        <f>IF(ЗАПОЛНИТЬ!$F$7=1,#REF!,#REF!)</f>
        <v>#REF!</v>
      </c>
      <c r="J2296" s="145" t="str">
        <f>IF(ЗАПОЛНИТЬ!$F$7=1,CONCATENATE(ЗАПОЛНИТЬ!$F$18,ЗАПОЛНИТЬ!$D$18),ЗАПОЛНИТЬ!$E$18)</f>
        <v>01.07.2016</v>
      </c>
      <c r="K2296" s="143" t="e">
        <f>#REF!</f>
        <v>#REF!</v>
      </c>
      <c r="L2296" s="143" t="e">
        <f>IF(ЗАПОЛНИТЬ!$F$7=1,#REF!/1000,#REF!)</f>
        <v>#REF!</v>
      </c>
      <c r="M2296" s="143" t="e">
        <f>IF(ЗАПОЛНИТЬ!$F$7=1,#REF!/1000,#REF!)</f>
        <v>#REF!</v>
      </c>
      <c r="N2296" s="143" t="e">
        <f>IF(ЗАПОЛНИТЬ!$F$7=1,#REF!/1000,#REF!)</f>
        <v>#REF!</v>
      </c>
      <c r="O2296" s="143" t="e">
        <f>IF(ЗАПОЛНИТЬ!$F$7=1,#REF!/1000,#REF!)</f>
        <v>#REF!</v>
      </c>
      <c r="P2296" s="143" t="e">
        <f>IF(ЗАПОЛНИТЬ!$F$7=1,#REF!/1000,#REF!)</f>
        <v>#REF!</v>
      </c>
      <c r="Q2296" s="143" t="e">
        <f>IF(ЗАПОЛНИТЬ!$F$7=1,#REF!/1000,#REF!)</f>
        <v>#REF!</v>
      </c>
      <c r="R2296" s="143" t="e">
        <f>IF(ЗАПОЛНИТЬ!$F$7=1,#REF!/1000,#REF!)</f>
        <v>#REF!</v>
      </c>
      <c r="S2296" s="143" t="e">
        <f>IF(ЗАПОЛНИТЬ!$F$7=1,#REF!/1000,#REF!)</f>
        <v>#REF!</v>
      </c>
      <c r="T2296" s="143" t="e">
        <f>IF(ЗАПОЛНИТЬ!$F$7=1,#REF!/1000,#REF!)</f>
        <v>#REF!</v>
      </c>
      <c r="U2296" s="143" t="e">
        <f>IF(ЗАПОЛНИТЬ!$F$7=1,#REF!/1000,#REF!)</f>
        <v>#REF!</v>
      </c>
      <c r="V2296" s="145" t="e">
        <f t="shared" si="156"/>
        <v>#REF!</v>
      </c>
      <c r="W2296" s="145" t="e">
        <f t="shared" si="157"/>
        <v>#REF!</v>
      </c>
    </row>
    <row r="2297" spans="1:23">
      <c r="A2297" s="144" t="str">
        <f>ЗАПОЛНИТЬ!$B$23</f>
        <v>4</v>
      </c>
      <c r="B2297" s="144" t="str">
        <f>ЗАПОЛНИТЬ!$B$13</f>
        <v>24188344</v>
      </c>
      <c r="C2297" s="144" t="str">
        <f>ЗАПОЛНИТЬ!$B$24</f>
        <v>298</v>
      </c>
      <c r="D2297" s="144" t="str">
        <f>ЗАПОЛНИТЬ!$B$21</f>
        <v>12</v>
      </c>
      <c r="E2297" s="145"/>
      <c r="F2297" s="144" t="str">
        <f>ЗАПОЛНИТЬ!$B$22</f>
        <v>15</v>
      </c>
      <c r="G2297" s="144" t="str">
        <f>ЗАПОЛНИТЬ!$B$20</f>
        <v>040222</v>
      </c>
      <c r="H2297" s="143" t="str">
        <f>IF(ЗАПОЛНИТЬ!$F$7=1,ЗАПОЛНИТЬ!$H$9,ЗАПОЛНИТЬ!$H$10)</f>
        <v>73</v>
      </c>
      <c r="I2297" s="146" t="e">
        <f>IF(ЗАПОЛНИТЬ!$F$7=1,#REF!,#REF!)</f>
        <v>#REF!</v>
      </c>
      <c r="J2297" s="145" t="str">
        <f>IF(ЗАПОЛНИТЬ!$F$7=1,CONCATENATE(ЗАПОЛНИТЬ!$F$18,ЗАПОЛНИТЬ!$D$18),ЗАПОЛНИТЬ!$E$18)</f>
        <v>01.07.2016</v>
      </c>
      <c r="K2297" s="143" t="e">
        <f>#REF!</f>
        <v>#REF!</v>
      </c>
      <c r="L2297" s="143" t="e">
        <f>IF(ЗАПОЛНИТЬ!$F$7=1,#REF!/1000,#REF!)</f>
        <v>#REF!</v>
      </c>
      <c r="M2297" s="143" t="e">
        <f>IF(ЗАПОЛНИТЬ!$F$7=1,#REF!/1000,#REF!)</f>
        <v>#REF!</v>
      </c>
      <c r="N2297" s="143" t="e">
        <f>IF(ЗАПОЛНИТЬ!$F$7=1,#REF!/1000,#REF!)</f>
        <v>#REF!</v>
      </c>
      <c r="O2297" s="143" t="e">
        <f>IF(ЗАПОЛНИТЬ!$F$7=1,#REF!/1000,#REF!)</f>
        <v>#REF!</v>
      </c>
      <c r="P2297" s="143" t="e">
        <f>IF(ЗАПОЛНИТЬ!$F$7=1,#REF!/1000,#REF!)</f>
        <v>#REF!</v>
      </c>
      <c r="Q2297" s="143" t="e">
        <f>IF(ЗАПОЛНИТЬ!$F$7=1,#REF!/1000,#REF!)</f>
        <v>#REF!</v>
      </c>
      <c r="R2297" s="143" t="e">
        <f>IF(ЗАПОЛНИТЬ!$F$7=1,#REF!/1000,#REF!)</f>
        <v>#REF!</v>
      </c>
      <c r="S2297" s="143" t="e">
        <f>IF(ЗАПОЛНИТЬ!$F$7=1,#REF!/1000,#REF!)</f>
        <v>#REF!</v>
      </c>
      <c r="T2297" s="143" t="e">
        <f>IF(ЗАПОЛНИТЬ!$F$7=1,#REF!/1000,#REF!)</f>
        <v>#REF!</v>
      </c>
      <c r="U2297" s="143" t="e">
        <f>IF(ЗАПОЛНИТЬ!$F$7=1,#REF!/1000,#REF!)</f>
        <v>#REF!</v>
      </c>
      <c r="V2297" s="145" t="e">
        <f t="shared" si="156"/>
        <v>#REF!</v>
      </c>
      <c r="W2297" s="145" t="e">
        <f t="shared" si="157"/>
        <v>#REF!</v>
      </c>
    </row>
    <row r="2298" spans="1:23">
      <c r="A2298" s="144" t="str">
        <f>ЗАПОЛНИТЬ!$B$23</f>
        <v>4</v>
      </c>
      <c r="B2298" s="144" t="str">
        <f>ЗАПОЛНИТЬ!$B$13</f>
        <v>24188344</v>
      </c>
      <c r="C2298" s="144" t="str">
        <f>ЗАПОЛНИТЬ!$B$24</f>
        <v>298</v>
      </c>
      <c r="D2298" s="144" t="str">
        <f>ЗАПОЛНИТЬ!$B$21</f>
        <v>12</v>
      </c>
      <c r="E2298" s="145"/>
      <c r="F2298" s="144" t="str">
        <f>ЗАПОЛНИТЬ!$B$22</f>
        <v>15</v>
      </c>
      <c r="G2298" s="144" t="str">
        <f>ЗАПОЛНИТЬ!$B$20</f>
        <v>040222</v>
      </c>
      <c r="H2298" s="143" t="str">
        <f>IF(ЗАПОЛНИТЬ!$F$7=1,ЗАПОЛНИТЬ!$H$9,ЗАПОЛНИТЬ!$H$10)</f>
        <v>73</v>
      </c>
      <c r="I2298" s="146" t="e">
        <f>IF(ЗАПОЛНИТЬ!$F$7=1,#REF!,#REF!)</f>
        <v>#REF!</v>
      </c>
      <c r="J2298" s="145" t="str">
        <f>IF(ЗАПОЛНИТЬ!$F$7=1,CONCATENATE(ЗАПОЛНИТЬ!$F$18,ЗАПОЛНИТЬ!$D$18),ЗАПОЛНИТЬ!$E$18)</f>
        <v>01.07.2016</v>
      </c>
      <c r="K2298" s="143" t="e">
        <f>#REF!</f>
        <v>#REF!</v>
      </c>
      <c r="L2298" s="143" t="e">
        <f>IF(ЗАПОЛНИТЬ!$F$7=1,#REF!/1000,#REF!)</f>
        <v>#REF!</v>
      </c>
      <c r="M2298" s="143" t="e">
        <f>IF(ЗАПОЛНИТЬ!$F$7=1,#REF!/1000,#REF!)</f>
        <v>#REF!</v>
      </c>
      <c r="N2298" s="143" t="e">
        <f>IF(ЗАПОЛНИТЬ!$F$7=1,#REF!/1000,#REF!)</f>
        <v>#REF!</v>
      </c>
      <c r="O2298" s="143" t="e">
        <f>IF(ЗАПОЛНИТЬ!$F$7=1,#REF!/1000,#REF!)</f>
        <v>#REF!</v>
      </c>
      <c r="P2298" s="143" t="e">
        <f>IF(ЗАПОЛНИТЬ!$F$7=1,#REF!/1000,#REF!)</f>
        <v>#REF!</v>
      </c>
      <c r="Q2298" s="143" t="e">
        <f>IF(ЗАПОЛНИТЬ!$F$7=1,#REF!/1000,#REF!)</f>
        <v>#REF!</v>
      </c>
      <c r="R2298" s="143" t="e">
        <f>IF(ЗАПОЛНИТЬ!$F$7=1,#REF!/1000,#REF!)</f>
        <v>#REF!</v>
      </c>
      <c r="S2298" s="143" t="e">
        <f>IF(ЗАПОЛНИТЬ!$F$7=1,#REF!/1000,#REF!)</f>
        <v>#REF!</v>
      </c>
      <c r="T2298" s="143" t="e">
        <f>IF(ЗАПОЛНИТЬ!$F$7=1,#REF!/1000,#REF!)</f>
        <v>#REF!</v>
      </c>
      <c r="U2298" s="143" t="e">
        <f>IF(ЗАПОЛНИТЬ!$F$7=1,#REF!/1000,#REF!)</f>
        <v>#REF!</v>
      </c>
      <c r="V2298" s="145" t="e">
        <f t="shared" si="156"/>
        <v>#REF!</v>
      </c>
      <c r="W2298" s="145">
        <v>0</v>
      </c>
    </row>
    <row r="2299" spans="1:23">
      <c r="A2299" s="144" t="str">
        <f>ЗАПОЛНИТЬ!$B$23</f>
        <v>4</v>
      </c>
      <c r="B2299" s="144" t="str">
        <f>ЗАПОЛНИТЬ!$B$13</f>
        <v>24188344</v>
      </c>
      <c r="C2299" s="144" t="str">
        <f>ЗАПОЛНИТЬ!$B$24</f>
        <v>298</v>
      </c>
      <c r="D2299" s="144" t="str">
        <f>ЗАПОЛНИТЬ!$B$21</f>
        <v>12</v>
      </c>
      <c r="E2299" s="145"/>
      <c r="F2299" s="144" t="str">
        <f>ЗАПОЛНИТЬ!$B$22</f>
        <v>15</v>
      </c>
      <c r="G2299" s="144" t="str">
        <f>ЗАПОЛНИТЬ!$B$20</f>
        <v>040222</v>
      </c>
      <c r="H2299" s="143" t="str">
        <f>IF(ЗАПОЛНИТЬ!$F$7=1,ЗАПОЛНИТЬ!$H$9,ЗАПОЛНИТЬ!$H$10)</f>
        <v>73</v>
      </c>
      <c r="I2299" s="146" t="e">
        <f>IF(ЗАПОЛНИТЬ!$F$7=1,#REF!,#REF!)</f>
        <v>#REF!</v>
      </c>
      <c r="J2299" s="145" t="str">
        <f>IF(ЗАПОЛНИТЬ!$F$7=1,CONCATENATE(ЗАПОЛНИТЬ!$F$18,ЗАПОЛНИТЬ!$D$18),ЗАПОЛНИТЬ!$E$18)</f>
        <v>01.07.2016</v>
      </c>
      <c r="K2299" s="143" t="e">
        <f>#REF!</f>
        <v>#REF!</v>
      </c>
      <c r="L2299" s="143" t="e">
        <f>IF(ЗАПОЛНИТЬ!$F$7=1,#REF!/1000,#REF!)</f>
        <v>#REF!</v>
      </c>
      <c r="M2299" s="143" t="e">
        <f>IF(ЗАПОЛНИТЬ!$F$7=1,#REF!/1000,#REF!)</f>
        <v>#REF!</v>
      </c>
      <c r="N2299" s="143" t="e">
        <f>IF(ЗАПОЛНИТЬ!$F$7=1,#REF!/1000,#REF!)</f>
        <v>#REF!</v>
      </c>
      <c r="O2299" s="143" t="e">
        <f>IF(ЗАПОЛНИТЬ!$F$7=1,#REF!/1000,#REF!)</f>
        <v>#REF!</v>
      </c>
      <c r="P2299" s="143" t="e">
        <f>IF(ЗАПОЛНИТЬ!$F$7=1,#REF!/1000,#REF!)</f>
        <v>#REF!</v>
      </c>
      <c r="Q2299" s="143" t="e">
        <f>IF(ЗАПОЛНИТЬ!$F$7=1,#REF!/1000,#REF!)</f>
        <v>#REF!</v>
      </c>
      <c r="R2299" s="143" t="e">
        <f>IF(ЗАПОЛНИТЬ!$F$7=1,#REF!/1000,#REF!)</f>
        <v>#REF!</v>
      </c>
      <c r="S2299" s="143" t="e">
        <f>IF(ЗАПОЛНИТЬ!$F$7=1,#REF!/1000,#REF!)</f>
        <v>#REF!</v>
      </c>
      <c r="T2299" s="143" t="e">
        <f>IF(ЗАПОЛНИТЬ!$F$7=1,#REF!/1000,#REF!)</f>
        <v>#REF!</v>
      </c>
      <c r="U2299" s="143" t="e">
        <f>IF(ЗАПОЛНИТЬ!$F$7=1,#REF!/1000,#REF!)</f>
        <v>#REF!</v>
      </c>
      <c r="V2299" s="145" t="e">
        <f t="shared" si="156"/>
        <v>#REF!</v>
      </c>
      <c r="W2299" s="145" t="e">
        <f t="shared" ref="W2299:W2304" si="158">IF(SUM(L2299:U2299)&gt;0,1,0)</f>
        <v>#REF!</v>
      </c>
    </row>
    <row r="2300" spans="1:23">
      <c r="A2300" s="144" t="str">
        <f>ЗАПОЛНИТЬ!$B$23</f>
        <v>4</v>
      </c>
      <c r="B2300" s="144" t="str">
        <f>ЗАПОЛНИТЬ!$B$13</f>
        <v>24188344</v>
      </c>
      <c r="C2300" s="144" t="str">
        <f>ЗАПОЛНИТЬ!$B$24</f>
        <v>298</v>
      </c>
      <c r="D2300" s="144" t="str">
        <f>ЗАПОЛНИТЬ!$B$21</f>
        <v>12</v>
      </c>
      <c r="E2300" s="145"/>
      <c r="F2300" s="144" t="str">
        <f>ЗАПОЛНИТЬ!$B$22</f>
        <v>15</v>
      </c>
      <c r="G2300" s="144" t="str">
        <f>ЗАПОЛНИТЬ!$B$20</f>
        <v>040222</v>
      </c>
      <c r="H2300" s="143" t="str">
        <f>IF(ЗАПОЛНИТЬ!$F$7=1,ЗАПОЛНИТЬ!$H$9,ЗАПОЛНИТЬ!$H$10)</f>
        <v>73</v>
      </c>
      <c r="I2300" s="146" t="e">
        <f>IF(ЗАПОЛНИТЬ!$F$7=1,#REF!,#REF!)</f>
        <v>#REF!</v>
      </c>
      <c r="J2300" s="145" t="str">
        <f>IF(ЗАПОЛНИТЬ!$F$7=1,CONCATENATE(ЗАПОЛНИТЬ!$F$18,ЗАПОЛНИТЬ!$D$18),ЗАПОЛНИТЬ!$E$18)</f>
        <v>01.07.2016</v>
      </c>
      <c r="K2300" s="143" t="e">
        <f>#REF!</f>
        <v>#REF!</v>
      </c>
      <c r="L2300" s="143" t="e">
        <f>IF(ЗАПОЛНИТЬ!$F$7=1,#REF!/1000,#REF!)</f>
        <v>#REF!</v>
      </c>
      <c r="M2300" s="143" t="e">
        <f>IF(ЗАПОЛНИТЬ!$F$7=1,#REF!/1000,#REF!)</f>
        <v>#REF!</v>
      </c>
      <c r="N2300" s="143" t="e">
        <f>IF(ЗАПОЛНИТЬ!$F$7=1,#REF!/1000,#REF!)</f>
        <v>#REF!</v>
      </c>
      <c r="O2300" s="143" t="e">
        <f>IF(ЗАПОЛНИТЬ!$F$7=1,#REF!/1000,#REF!)</f>
        <v>#REF!</v>
      </c>
      <c r="P2300" s="143" t="e">
        <f>IF(ЗАПОЛНИТЬ!$F$7=1,#REF!/1000,#REF!)</f>
        <v>#REF!</v>
      </c>
      <c r="Q2300" s="143" t="e">
        <f>IF(ЗАПОЛНИТЬ!$F$7=1,#REF!/1000,#REF!)</f>
        <v>#REF!</v>
      </c>
      <c r="R2300" s="143" t="e">
        <f>IF(ЗАПОЛНИТЬ!$F$7=1,#REF!/1000,#REF!)</f>
        <v>#REF!</v>
      </c>
      <c r="S2300" s="143" t="e">
        <f>IF(ЗАПОЛНИТЬ!$F$7=1,#REF!/1000,#REF!)</f>
        <v>#REF!</v>
      </c>
      <c r="T2300" s="143" t="e">
        <f>IF(ЗАПОЛНИТЬ!$F$7=1,#REF!/1000,#REF!)</f>
        <v>#REF!</v>
      </c>
      <c r="U2300" s="143" t="e">
        <f>IF(ЗАПОЛНИТЬ!$F$7=1,#REF!/1000,#REF!)</f>
        <v>#REF!</v>
      </c>
      <c r="V2300" s="145" t="e">
        <f t="shared" si="156"/>
        <v>#REF!</v>
      </c>
      <c r="W2300" s="145" t="e">
        <f t="shared" si="158"/>
        <v>#REF!</v>
      </c>
    </row>
    <row r="2301" spans="1:23">
      <c r="A2301" s="144" t="str">
        <f>ЗАПОЛНИТЬ!$B$23</f>
        <v>4</v>
      </c>
      <c r="B2301" s="144" t="str">
        <f>ЗАПОЛНИТЬ!$B$13</f>
        <v>24188344</v>
      </c>
      <c r="C2301" s="144" t="str">
        <f>ЗАПОЛНИТЬ!$B$24</f>
        <v>298</v>
      </c>
      <c r="D2301" s="144" t="str">
        <f>ЗАПОЛНИТЬ!$B$21</f>
        <v>12</v>
      </c>
      <c r="E2301" s="145"/>
      <c r="F2301" s="144" t="str">
        <f>ЗАПОЛНИТЬ!$B$22</f>
        <v>15</v>
      </c>
      <c r="G2301" s="144" t="str">
        <f>ЗАПОЛНИТЬ!$B$20</f>
        <v>040222</v>
      </c>
      <c r="H2301" s="143" t="str">
        <f>IF(ЗАПОЛНИТЬ!$F$7=1,ЗАПОЛНИТЬ!$H$9,ЗАПОЛНИТЬ!$H$10)</f>
        <v>73</v>
      </c>
      <c r="I2301" s="146" t="e">
        <f>IF(ЗАПОЛНИТЬ!$F$7=1,#REF!,#REF!)</f>
        <v>#REF!</v>
      </c>
      <c r="J2301" s="145" t="str">
        <f>IF(ЗАПОЛНИТЬ!$F$7=1,CONCATENATE(ЗАПОЛНИТЬ!$F$18,ЗАПОЛНИТЬ!$D$18),ЗАПОЛНИТЬ!$E$18)</f>
        <v>01.07.2016</v>
      </c>
      <c r="K2301" s="143" t="e">
        <f>#REF!</f>
        <v>#REF!</v>
      </c>
      <c r="L2301" s="143" t="e">
        <f>IF(ЗАПОЛНИТЬ!$F$7=1,#REF!/1000,#REF!)</f>
        <v>#REF!</v>
      </c>
      <c r="M2301" s="143" t="e">
        <f>IF(ЗАПОЛНИТЬ!$F$7=1,#REF!/1000,#REF!)</f>
        <v>#REF!</v>
      </c>
      <c r="N2301" s="143" t="e">
        <f>IF(ЗАПОЛНИТЬ!$F$7=1,#REF!/1000,#REF!)</f>
        <v>#REF!</v>
      </c>
      <c r="O2301" s="143" t="e">
        <f>IF(ЗАПОЛНИТЬ!$F$7=1,#REF!/1000,#REF!)</f>
        <v>#REF!</v>
      </c>
      <c r="P2301" s="143" t="e">
        <f>IF(ЗАПОЛНИТЬ!$F$7=1,#REF!/1000,#REF!)</f>
        <v>#REF!</v>
      </c>
      <c r="Q2301" s="143" t="e">
        <f>IF(ЗАПОЛНИТЬ!$F$7=1,#REF!/1000,#REF!)</f>
        <v>#REF!</v>
      </c>
      <c r="R2301" s="143" t="e">
        <f>IF(ЗАПОЛНИТЬ!$F$7=1,#REF!/1000,#REF!)</f>
        <v>#REF!</v>
      </c>
      <c r="S2301" s="143" t="e">
        <f>IF(ЗАПОЛНИТЬ!$F$7=1,#REF!/1000,#REF!)</f>
        <v>#REF!</v>
      </c>
      <c r="T2301" s="143" t="e">
        <f>IF(ЗАПОЛНИТЬ!$F$7=1,#REF!/1000,#REF!)</f>
        <v>#REF!</v>
      </c>
      <c r="U2301" s="143" t="e">
        <f>IF(ЗАПОЛНИТЬ!$F$7=1,#REF!/1000,#REF!)</f>
        <v>#REF!</v>
      </c>
      <c r="V2301" s="145" t="e">
        <f t="shared" si="156"/>
        <v>#REF!</v>
      </c>
      <c r="W2301" s="145" t="e">
        <f t="shared" si="158"/>
        <v>#REF!</v>
      </c>
    </row>
    <row r="2302" spans="1:23">
      <c r="A2302" s="144" t="str">
        <f>ЗАПОЛНИТЬ!$B$23</f>
        <v>4</v>
      </c>
      <c r="B2302" s="144" t="str">
        <f>ЗАПОЛНИТЬ!$B$13</f>
        <v>24188344</v>
      </c>
      <c r="C2302" s="144" t="str">
        <f>ЗАПОЛНИТЬ!$B$24</f>
        <v>298</v>
      </c>
      <c r="D2302" s="144" t="str">
        <f>ЗАПОЛНИТЬ!$B$21</f>
        <v>12</v>
      </c>
      <c r="E2302" s="145"/>
      <c r="F2302" s="144" t="str">
        <f>ЗАПОЛНИТЬ!$B$22</f>
        <v>15</v>
      </c>
      <c r="G2302" s="144" t="str">
        <f>ЗАПОЛНИТЬ!$B$20</f>
        <v>040222</v>
      </c>
      <c r="H2302" s="143" t="str">
        <f>IF(ЗАПОЛНИТЬ!$F$7=1,ЗАПОЛНИТЬ!$H$9,ЗАПОЛНИТЬ!$H$10)</f>
        <v>73</v>
      </c>
      <c r="I2302" s="146" t="e">
        <f>IF(ЗАПОЛНИТЬ!$F$7=1,#REF!,#REF!)</f>
        <v>#REF!</v>
      </c>
      <c r="J2302" s="145" t="str">
        <f>IF(ЗАПОЛНИТЬ!$F$7=1,CONCATENATE(ЗАПОЛНИТЬ!$F$18,ЗАПОЛНИТЬ!$D$18),ЗАПОЛНИТЬ!$E$18)</f>
        <v>01.07.2016</v>
      </c>
      <c r="K2302" s="143" t="e">
        <f>#REF!</f>
        <v>#REF!</v>
      </c>
      <c r="L2302" s="143" t="e">
        <f>IF(ЗАПОЛНИТЬ!$F$7=1,#REF!/1000,#REF!)</f>
        <v>#REF!</v>
      </c>
      <c r="M2302" s="143" t="e">
        <f>IF(ЗАПОЛНИТЬ!$F$7=1,#REF!/1000,#REF!)</f>
        <v>#REF!</v>
      </c>
      <c r="N2302" s="143" t="e">
        <f>IF(ЗАПОЛНИТЬ!$F$7=1,#REF!/1000,#REF!)</f>
        <v>#REF!</v>
      </c>
      <c r="O2302" s="143" t="e">
        <f>IF(ЗАПОЛНИТЬ!$F$7=1,#REF!/1000,#REF!)</f>
        <v>#REF!</v>
      </c>
      <c r="P2302" s="143" t="e">
        <f>IF(ЗАПОЛНИТЬ!$F$7=1,#REF!/1000,#REF!)</f>
        <v>#REF!</v>
      </c>
      <c r="Q2302" s="143" t="e">
        <f>IF(ЗАПОЛНИТЬ!$F$7=1,#REF!/1000,#REF!)</f>
        <v>#REF!</v>
      </c>
      <c r="R2302" s="143" t="e">
        <f>IF(ЗАПОЛНИТЬ!$F$7=1,#REF!/1000,#REF!)</f>
        <v>#REF!</v>
      </c>
      <c r="S2302" s="143" t="e">
        <f>IF(ЗАПОЛНИТЬ!$F$7=1,#REF!/1000,#REF!)</f>
        <v>#REF!</v>
      </c>
      <c r="T2302" s="143" t="e">
        <f>IF(ЗАПОЛНИТЬ!$F$7=1,#REF!/1000,#REF!)</f>
        <v>#REF!</v>
      </c>
      <c r="U2302" s="143" t="e">
        <f>IF(ЗАПОЛНИТЬ!$F$7=1,#REF!/1000,#REF!)</f>
        <v>#REF!</v>
      </c>
      <c r="V2302" s="145" t="e">
        <f t="shared" si="156"/>
        <v>#REF!</v>
      </c>
      <c r="W2302" s="145" t="e">
        <f t="shared" si="158"/>
        <v>#REF!</v>
      </c>
    </row>
    <row r="2303" spans="1:23">
      <c r="A2303" s="144" t="str">
        <f>ЗАПОЛНИТЬ!$B$23</f>
        <v>4</v>
      </c>
      <c r="B2303" s="144" t="str">
        <f>ЗАПОЛНИТЬ!$B$13</f>
        <v>24188344</v>
      </c>
      <c r="C2303" s="144" t="str">
        <f>ЗАПОЛНИТЬ!$B$24</f>
        <v>298</v>
      </c>
      <c r="D2303" s="144" t="str">
        <f>ЗАПОЛНИТЬ!$B$21</f>
        <v>12</v>
      </c>
      <c r="E2303" s="145"/>
      <c r="F2303" s="144" t="str">
        <f>ЗАПОЛНИТЬ!$B$22</f>
        <v>15</v>
      </c>
      <c r="G2303" s="144" t="str">
        <f>ЗАПОЛНИТЬ!$B$20</f>
        <v>040222</v>
      </c>
      <c r="H2303" s="143" t="str">
        <f>IF(ЗАПОЛНИТЬ!$F$7=1,ЗАПОЛНИТЬ!$H$9,ЗАПОЛНИТЬ!$H$10)</f>
        <v>73</v>
      </c>
      <c r="I2303" s="146" t="e">
        <f>IF(ЗАПОЛНИТЬ!$F$7=1,#REF!,#REF!)</f>
        <v>#REF!</v>
      </c>
      <c r="J2303" s="145" t="str">
        <f>IF(ЗАПОЛНИТЬ!$F$7=1,CONCATENATE(ЗАПОЛНИТЬ!$F$18,ЗАПОЛНИТЬ!$D$18),ЗАПОЛНИТЬ!$E$18)</f>
        <v>01.07.2016</v>
      </c>
      <c r="K2303" s="143" t="e">
        <f>#REF!</f>
        <v>#REF!</v>
      </c>
      <c r="L2303" s="143" t="e">
        <f>IF(ЗАПОЛНИТЬ!$F$7=1,#REF!/1000,#REF!)</f>
        <v>#REF!</v>
      </c>
      <c r="M2303" s="143" t="e">
        <f>IF(ЗАПОЛНИТЬ!$F$7=1,#REF!/1000,#REF!)</f>
        <v>#REF!</v>
      </c>
      <c r="N2303" s="143" t="e">
        <f>IF(ЗАПОЛНИТЬ!$F$7=1,#REF!/1000,#REF!)</f>
        <v>#REF!</v>
      </c>
      <c r="O2303" s="143" t="e">
        <f>IF(ЗАПОЛНИТЬ!$F$7=1,#REF!/1000,#REF!)</f>
        <v>#REF!</v>
      </c>
      <c r="P2303" s="143" t="e">
        <f>IF(ЗАПОЛНИТЬ!$F$7=1,#REF!/1000,#REF!)</f>
        <v>#REF!</v>
      </c>
      <c r="Q2303" s="143" t="e">
        <f>IF(ЗАПОЛНИТЬ!$F$7=1,#REF!/1000,#REF!)</f>
        <v>#REF!</v>
      </c>
      <c r="R2303" s="143" t="e">
        <f>IF(ЗАПОЛНИТЬ!$F$7=1,#REF!/1000,#REF!)</f>
        <v>#REF!</v>
      </c>
      <c r="S2303" s="143" t="e">
        <f>IF(ЗАПОЛНИТЬ!$F$7=1,#REF!/1000,#REF!)</f>
        <v>#REF!</v>
      </c>
      <c r="T2303" s="143" t="e">
        <f>IF(ЗАПОЛНИТЬ!$F$7=1,#REF!/1000,#REF!)</f>
        <v>#REF!</v>
      </c>
      <c r="U2303" s="143" t="e">
        <f>IF(ЗАПОЛНИТЬ!$F$7=1,#REF!/1000,#REF!)</f>
        <v>#REF!</v>
      </c>
      <c r="V2303" s="145" t="e">
        <f t="shared" si="156"/>
        <v>#REF!</v>
      </c>
      <c r="W2303" s="145" t="e">
        <f t="shared" si="158"/>
        <v>#REF!</v>
      </c>
    </row>
    <row r="2304" spans="1:23">
      <c r="A2304" s="144" t="str">
        <f>ЗАПОЛНИТЬ!$B$23</f>
        <v>4</v>
      </c>
      <c r="B2304" s="144" t="str">
        <f>ЗАПОЛНИТЬ!$B$13</f>
        <v>24188344</v>
      </c>
      <c r="C2304" s="144" t="str">
        <f>ЗАПОЛНИТЬ!$B$24</f>
        <v>298</v>
      </c>
      <c r="D2304" s="144" t="str">
        <f>ЗАПОЛНИТЬ!$B$21</f>
        <v>12</v>
      </c>
      <c r="E2304" s="145"/>
      <c r="F2304" s="144" t="str">
        <f>ЗАПОЛНИТЬ!$B$22</f>
        <v>15</v>
      </c>
      <c r="G2304" s="144" t="str">
        <f>ЗАПОЛНИТЬ!$B$20</f>
        <v>040222</v>
      </c>
      <c r="H2304" s="143" t="str">
        <f>IF(ЗАПОЛНИТЬ!$F$7=1,ЗАПОЛНИТЬ!$H$9,ЗАПОЛНИТЬ!$H$10)</f>
        <v>73</v>
      </c>
      <c r="I2304" s="146" t="e">
        <f>IF(ЗАПОЛНИТЬ!$F$7=1,#REF!,#REF!)</f>
        <v>#REF!</v>
      </c>
      <c r="J2304" s="145" t="str">
        <f>IF(ЗАПОЛНИТЬ!$F$7=1,CONCATENATE(ЗАПОЛНИТЬ!$F$18,ЗАПОЛНИТЬ!$D$18),ЗАПОЛНИТЬ!$E$18)</f>
        <v>01.07.2016</v>
      </c>
      <c r="K2304" s="143" t="e">
        <f>#REF!</f>
        <v>#REF!</v>
      </c>
      <c r="L2304" s="143" t="e">
        <f>IF(ЗАПОЛНИТЬ!$F$7=1,#REF!/1000,#REF!)</f>
        <v>#REF!</v>
      </c>
      <c r="M2304" s="143" t="e">
        <f>IF(ЗАПОЛНИТЬ!$F$7=1,#REF!/1000,#REF!)</f>
        <v>#REF!</v>
      </c>
      <c r="N2304" s="143" t="e">
        <f>IF(ЗАПОЛНИТЬ!$F$7=1,#REF!/1000,#REF!)</f>
        <v>#REF!</v>
      </c>
      <c r="O2304" s="143" t="e">
        <f>IF(ЗАПОЛНИТЬ!$F$7=1,#REF!/1000,#REF!)</f>
        <v>#REF!</v>
      </c>
      <c r="P2304" s="143" t="e">
        <f>IF(ЗАПОЛНИТЬ!$F$7=1,#REF!/1000,#REF!)</f>
        <v>#REF!</v>
      </c>
      <c r="Q2304" s="143" t="e">
        <f>IF(ЗАПОЛНИТЬ!$F$7=1,#REF!/1000,#REF!)</f>
        <v>#REF!</v>
      </c>
      <c r="R2304" s="143" t="e">
        <f>IF(ЗАПОЛНИТЬ!$F$7=1,#REF!/1000,#REF!)</f>
        <v>#REF!</v>
      </c>
      <c r="S2304" s="143" t="e">
        <f>IF(ЗАПОЛНИТЬ!$F$7=1,#REF!/1000,#REF!)</f>
        <v>#REF!</v>
      </c>
      <c r="T2304" s="143" t="e">
        <f>IF(ЗАПОЛНИТЬ!$F$7=1,#REF!/1000,#REF!)</f>
        <v>#REF!</v>
      </c>
      <c r="U2304" s="143" t="e">
        <f>IF(ЗАПОЛНИТЬ!$F$7=1,#REF!/1000,#REF!)</f>
        <v>#REF!</v>
      </c>
      <c r="V2304" s="145" t="e">
        <f>IF(SUM(L2304:U2304)&gt;0,1,0)</f>
        <v>#REF!</v>
      </c>
      <c r="W2304" s="145" t="e">
        <f t="shared" si="158"/>
        <v>#REF!</v>
      </c>
    </row>
    <row r="2305" spans="1:23">
      <c r="A2305" s="144" t="str">
        <f>ЗАПОЛНИТЬ!$B$23</f>
        <v>4</v>
      </c>
      <c r="B2305" s="144" t="str">
        <f>ЗАПОЛНИТЬ!$B$13</f>
        <v>24188344</v>
      </c>
      <c r="C2305" s="144" t="str">
        <f>ЗАПОЛНИТЬ!$B$24</f>
        <v>298</v>
      </c>
      <c r="D2305" s="144" t="str">
        <f>ЗАПОЛНИТЬ!$B$21</f>
        <v>12</v>
      </c>
      <c r="E2305" s="145"/>
      <c r="F2305" s="144" t="str">
        <f>ЗАПОЛНИТЬ!$B$22</f>
        <v>15</v>
      </c>
      <c r="G2305" s="144" t="str">
        <f>ЗАПОЛНИТЬ!$B$20</f>
        <v>040222</v>
      </c>
      <c r="H2305" s="143" t="str">
        <f>IF(ЗАПОЛНИТЬ!$F$7=1,ЗАПОЛНИТЬ!$H$9,ЗАПОЛНИТЬ!$H$10)</f>
        <v>73</v>
      </c>
      <c r="I2305" s="146" t="e">
        <f>IF(ЗАПОЛНИТЬ!$F$7=1,#REF!,#REF!)</f>
        <v>#REF!</v>
      </c>
      <c r="J2305" s="145" t="str">
        <f>IF(ЗАПОЛНИТЬ!$F$7=1,CONCATENATE(ЗАПОЛНИТЬ!$F$18,ЗАПОЛНИТЬ!$D$18),ЗАПОЛНИТЬ!$E$18)</f>
        <v>01.07.2016</v>
      </c>
      <c r="K2305" s="143" t="e">
        <f>#REF!</f>
        <v>#REF!</v>
      </c>
      <c r="L2305" s="143" t="e">
        <f>IF(ЗАПОЛНИТЬ!$F$7=1,#REF!/1000,#REF!)</f>
        <v>#REF!</v>
      </c>
      <c r="M2305" s="143" t="e">
        <f>IF(ЗАПОЛНИТЬ!$F$7=1,#REF!/1000,#REF!)</f>
        <v>#REF!</v>
      </c>
      <c r="N2305" s="143" t="e">
        <f>IF(ЗАПОЛНИТЬ!$F$7=1,#REF!/1000,#REF!)</f>
        <v>#REF!</v>
      </c>
      <c r="O2305" s="143" t="e">
        <f>IF(ЗАПОЛНИТЬ!$F$7=1,#REF!/1000,#REF!)</f>
        <v>#REF!</v>
      </c>
      <c r="P2305" s="143" t="e">
        <f>IF(ЗАПОЛНИТЬ!$F$7=1,#REF!/1000,#REF!)</f>
        <v>#REF!</v>
      </c>
      <c r="Q2305" s="143" t="e">
        <f>IF(ЗАПОЛНИТЬ!$F$7=1,#REF!/1000,#REF!)</f>
        <v>#REF!</v>
      </c>
      <c r="R2305" s="143" t="e">
        <f>IF(ЗАПОЛНИТЬ!$F$7=1,#REF!/1000,#REF!)</f>
        <v>#REF!</v>
      </c>
      <c r="S2305" s="143" t="e">
        <f>IF(ЗАПОЛНИТЬ!$F$7=1,#REF!/1000,#REF!)</f>
        <v>#REF!</v>
      </c>
      <c r="T2305" s="143" t="e">
        <f>IF(ЗАПОЛНИТЬ!$F$7=1,#REF!/1000,#REF!)</f>
        <v>#REF!</v>
      </c>
      <c r="U2305" s="143" t="e">
        <f>IF(ЗАПОЛНИТЬ!$F$7=1,#REF!/1000,#REF!)</f>
        <v>#REF!</v>
      </c>
      <c r="V2305" s="145" t="e">
        <f t="shared" si="156"/>
        <v>#REF!</v>
      </c>
      <c r="W2305" s="145">
        <v>0</v>
      </c>
    </row>
    <row r="2306" spans="1:23">
      <c r="A2306" s="144" t="str">
        <f>ЗАПОЛНИТЬ!$B$23</f>
        <v>4</v>
      </c>
      <c r="B2306" s="144" t="str">
        <f>ЗАПОЛНИТЬ!$B$13</f>
        <v>24188344</v>
      </c>
      <c r="C2306" s="144" t="str">
        <f>ЗАПОЛНИТЬ!$B$24</f>
        <v>298</v>
      </c>
      <c r="D2306" s="144" t="str">
        <f>ЗАПОЛНИТЬ!$B$21</f>
        <v>12</v>
      </c>
      <c r="E2306" s="145"/>
      <c r="F2306" s="144" t="str">
        <f>ЗАПОЛНИТЬ!$B$22</f>
        <v>15</v>
      </c>
      <c r="G2306" s="144" t="str">
        <f>ЗАПОЛНИТЬ!$B$20</f>
        <v>040222</v>
      </c>
      <c r="H2306" s="143" t="str">
        <f>IF(ЗАПОЛНИТЬ!$F$7=1,ЗАПОЛНИТЬ!$H$9,ЗАПОЛНИТЬ!$H$10)</f>
        <v>73</v>
      </c>
      <c r="I2306" s="146" t="e">
        <f>IF(ЗАПОЛНИТЬ!$F$7=1,#REF!,#REF!)</f>
        <v>#REF!</v>
      </c>
      <c r="J2306" s="145" t="str">
        <f>IF(ЗАПОЛНИТЬ!$F$7=1,CONCATENATE(ЗАПОЛНИТЬ!$F$18,ЗАПОЛНИТЬ!$D$18),ЗАПОЛНИТЬ!$E$18)</f>
        <v>01.07.2016</v>
      </c>
      <c r="K2306" s="143" t="e">
        <f>#REF!</f>
        <v>#REF!</v>
      </c>
      <c r="L2306" s="143" t="e">
        <f>IF(ЗАПОЛНИТЬ!$F$7=1,#REF!/1000,#REF!)</f>
        <v>#REF!</v>
      </c>
      <c r="M2306" s="143" t="e">
        <f>IF(ЗАПОЛНИТЬ!$F$7=1,#REF!/1000,#REF!)</f>
        <v>#REF!</v>
      </c>
      <c r="N2306" s="143" t="e">
        <f>IF(ЗАПОЛНИТЬ!$F$7=1,#REF!/1000,#REF!)</f>
        <v>#REF!</v>
      </c>
      <c r="O2306" s="143" t="e">
        <f>IF(ЗАПОЛНИТЬ!$F$7=1,#REF!/1000,#REF!)</f>
        <v>#REF!</v>
      </c>
      <c r="P2306" s="143" t="e">
        <f>IF(ЗАПОЛНИТЬ!$F$7=1,#REF!/1000,#REF!)</f>
        <v>#REF!</v>
      </c>
      <c r="Q2306" s="143" t="e">
        <f>IF(ЗАПОЛНИТЬ!$F$7=1,#REF!/1000,#REF!)</f>
        <v>#REF!</v>
      </c>
      <c r="R2306" s="143" t="e">
        <f>IF(ЗАПОЛНИТЬ!$F$7=1,#REF!/1000,#REF!)</f>
        <v>#REF!</v>
      </c>
      <c r="S2306" s="143" t="e">
        <f>IF(ЗАПОЛНИТЬ!$F$7=1,#REF!/1000,#REF!)</f>
        <v>#REF!</v>
      </c>
      <c r="T2306" s="143" t="e">
        <f>IF(ЗАПОЛНИТЬ!$F$7=1,#REF!/1000,#REF!)</f>
        <v>#REF!</v>
      </c>
      <c r="U2306" s="143" t="e">
        <f>IF(ЗАПОЛНИТЬ!$F$7=1,#REF!/1000,#REF!)</f>
        <v>#REF!</v>
      </c>
      <c r="V2306" s="145" t="e">
        <f t="shared" si="156"/>
        <v>#REF!</v>
      </c>
      <c r="W2306" s="145" t="e">
        <f>IF(SUM(L2306:U2306)&gt;0,1,0)</f>
        <v>#REF!</v>
      </c>
    </row>
    <row r="2307" spans="1:23">
      <c r="A2307" s="144" t="str">
        <f>ЗАПОЛНИТЬ!$B$23</f>
        <v>4</v>
      </c>
      <c r="B2307" s="144" t="str">
        <f>ЗАПОЛНИТЬ!$B$13</f>
        <v>24188344</v>
      </c>
      <c r="C2307" s="144" t="str">
        <f>ЗАПОЛНИТЬ!$B$24</f>
        <v>298</v>
      </c>
      <c r="D2307" s="144" t="str">
        <f>ЗАПОЛНИТЬ!$B$21</f>
        <v>12</v>
      </c>
      <c r="E2307" s="145"/>
      <c r="F2307" s="144" t="str">
        <f>ЗАПОЛНИТЬ!$B$22</f>
        <v>15</v>
      </c>
      <c r="G2307" s="144" t="str">
        <f>ЗАПОЛНИТЬ!$B$20</f>
        <v>040222</v>
      </c>
      <c r="H2307" s="143" t="str">
        <f>IF(ЗАПОЛНИТЬ!$F$7=1,ЗАПОЛНИТЬ!$H$9,ЗАПОЛНИТЬ!$H$10)</f>
        <v>73</v>
      </c>
      <c r="I2307" s="146" t="e">
        <f>IF(ЗАПОЛНИТЬ!$F$7=1,#REF!,#REF!)</f>
        <v>#REF!</v>
      </c>
      <c r="J2307" s="145" t="str">
        <f>IF(ЗАПОЛНИТЬ!$F$7=1,CONCATENATE(ЗАПОЛНИТЬ!$F$18,ЗАПОЛНИТЬ!$D$18),ЗАПОЛНИТЬ!$E$18)</f>
        <v>01.07.2016</v>
      </c>
      <c r="K2307" s="143" t="e">
        <f>#REF!</f>
        <v>#REF!</v>
      </c>
      <c r="L2307" s="143" t="e">
        <f>IF(ЗАПОЛНИТЬ!$F$7=1,#REF!/1000,#REF!)</f>
        <v>#REF!</v>
      </c>
      <c r="M2307" s="143" t="e">
        <f>IF(ЗАПОЛНИТЬ!$F$7=1,#REF!/1000,#REF!)</f>
        <v>#REF!</v>
      </c>
      <c r="N2307" s="143" t="e">
        <f>IF(ЗАПОЛНИТЬ!$F$7=1,#REF!/1000,#REF!)</f>
        <v>#REF!</v>
      </c>
      <c r="O2307" s="143" t="e">
        <f>IF(ЗАПОЛНИТЬ!$F$7=1,#REF!/1000,#REF!)</f>
        <v>#REF!</v>
      </c>
      <c r="P2307" s="143" t="e">
        <f>IF(ЗАПОЛНИТЬ!$F$7=1,#REF!/1000,#REF!)</f>
        <v>#REF!</v>
      </c>
      <c r="Q2307" s="143" t="e">
        <f>IF(ЗАПОЛНИТЬ!$F$7=1,#REF!/1000,#REF!)</f>
        <v>#REF!</v>
      </c>
      <c r="R2307" s="143" t="e">
        <f>IF(ЗАПОЛНИТЬ!$F$7=1,#REF!/1000,#REF!)</f>
        <v>#REF!</v>
      </c>
      <c r="S2307" s="143" t="e">
        <f>IF(ЗАПОЛНИТЬ!$F$7=1,#REF!/1000,#REF!)</f>
        <v>#REF!</v>
      </c>
      <c r="T2307" s="143" t="e">
        <f>IF(ЗАПОЛНИТЬ!$F$7=1,#REF!/1000,#REF!)</f>
        <v>#REF!</v>
      </c>
      <c r="U2307" s="143" t="e">
        <f>IF(ЗАПОЛНИТЬ!$F$7=1,#REF!/1000,#REF!)</f>
        <v>#REF!</v>
      </c>
      <c r="V2307" s="145" t="e">
        <f t="shared" si="156"/>
        <v>#REF!</v>
      </c>
      <c r="W2307" s="145" t="e">
        <f>IF(SUM(L2307:U2307)&gt;0,1,0)</f>
        <v>#REF!</v>
      </c>
    </row>
    <row r="2308" spans="1:23">
      <c r="A2308" s="144" t="str">
        <f>ЗАПОЛНИТЬ!$B$23</f>
        <v>4</v>
      </c>
      <c r="B2308" s="144" t="str">
        <f>ЗАПОЛНИТЬ!$B$13</f>
        <v>24188344</v>
      </c>
      <c r="C2308" s="144" t="str">
        <f>ЗАПОЛНИТЬ!$B$24</f>
        <v>298</v>
      </c>
      <c r="D2308" s="144" t="str">
        <f>ЗАПОЛНИТЬ!$B$21</f>
        <v>12</v>
      </c>
      <c r="E2308" s="145"/>
      <c r="F2308" s="144" t="str">
        <f>ЗАПОЛНИТЬ!$B$22</f>
        <v>15</v>
      </c>
      <c r="G2308" s="144" t="str">
        <f>ЗАПОЛНИТЬ!$B$20</f>
        <v>040222</v>
      </c>
      <c r="H2308" s="143" t="str">
        <f>IF(ЗАПОЛНИТЬ!$F$7=1,ЗАПОЛНИТЬ!$H$9,ЗАПОЛНИТЬ!$H$10)</f>
        <v>73</v>
      </c>
      <c r="I2308" s="146" t="e">
        <f>IF(ЗАПОЛНИТЬ!$F$7=1,#REF!,#REF!)</f>
        <v>#REF!</v>
      </c>
      <c r="J2308" s="145" t="str">
        <f>IF(ЗАПОЛНИТЬ!$F$7=1,CONCATENATE(ЗАПОЛНИТЬ!$F$18,ЗАПОЛНИТЬ!$D$18),ЗАПОЛНИТЬ!$E$18)</f>
        <v>01.07.2016</v>
      </c>
      <c r="K2308" s="143" t="e">
        <f>#REF!</f>
        <v>#REF!</v>
      </c>
      <c r="L2308" s="143" t="e">
        <f>IF(ЗАПОЛНИТЬ!$F$7=1,#REF!/1000,#REF!)</f>
        <v>#REF!</v>
      </c>
      <c r="M2308" s="143" t="e">
        <f>IF(ЗАПОЛНИТЬ!$F$7=1,#REF!/1000,#REF!)</f>
        <v>#REF!</v>
      </c>
      <c r="N2308" s="143" t="e">
        <f>IF(ЗАПОЛНИТЬ!$F$7=1,#REF!/1000,#REF!)</f>
        <v>#REF!</v>
      </c>
      <c r="O2308" s="143" t="e">
        <f>IF(ЗАПОЛНИТЬ!$F$7=1,#REF!/1000,#REF!)</f>
        <v>#REF!</v>
      </c>
      <c r="P2308" s="143" t="e">
        <f>IF(ЗАПОЛНИТЬ!$F$7=1,#REF!/1000,#REF!)</f>
        <v>#REF!</v>
      </c>
      <c r="Q2308" s="143" t="e">
        <f>IF(ЗАПОЛНИТЬ!$F$7=1,#REF!/1000,#REF!)</f>
        <v>#REF!</v>
      </c>
      <c r="R2308" s="143" t="e">
        <f>IF(ЗАПОЛНИТЬ!$F$7=1,#REF!/1000,#REF!)</f>
        <v>#REF!</v>
      </c>
      <c r="S2308" s="143" t="e">
        <f>IF(ЗАПОЛНИТЬ!$F$7=1,#REF!/1000,#REF!)</f>
        <v>#REF!</v>
      </c>
      <c r="T2308" s="143" t="e">
        <f>IF(ЗАПОЛНИТЬ!$F$7=1,#REF!/1000,#REF!)</f>
        <v>#REF!</v>
      </c>
      <c r="U2308" s="143" t="e">
        <f>IF(ЗАПОЛНИТЬ!$F$7=1,#REF!/1000,#REF!)</f>
        <v>#REF!</v>
      </c>
      <c r="V2308" s="145" t="e">
        <f t="shared" si="156"/>
        <v>#REF!</v>
      </c>
      <c r="W2308" s="145">
        <v>0</v>
      </c>
    </row>
    <row r="2309" spans="1:23">
      <c r="A2309" s="144" t="str">
        <f>ЗАПОЛНИТЬ!$B$23</f>
        <v>4</v>
      </c>
      <c r="B2309" s="144" t="str">
        <f>ЗАПОЛНИТЬ!$B$13</f>
        <v>24188344</v>
      </c>
      <c r="C2309" s="144" t="str">
        <f>ЗАПОЛНИТЬ!$B$24</f>
        <v>298</v>
      </c>
      <c r="D2309" s="144" t="str">
        <f>ЗАПОЛНИТЬ!$B$21</f>
        <v>12</v>
      </c>
      <c r="E2309" s="145"/>
      <c r="F2309" s="144" t="str">
        <f>ЗАПОЛНИТЬ!$B$22</f>
        <v>15</v>
      </c>
      <c r="G2309" s="144" t="str">
        <f>ЗАПОЛНИТЬ!$B$20</f>
        <v>040222</v>
      </c>
      <c r="H2309" s="143" t="str">
        <f>IF(ЗАПОЛНИТЬ!$F$7=1,ЗАПОЛНИТЬ!$H$9,ЗАПОЛНИТЬ!$H$10)</f>
        <v>73</v>
      </c>
      <c r="I2309" s="146" t="e">
        <f>IF(ЗАПОЛНИТЬ!$F$7=1,#REF!,#REF!)</f>
        <v>#REF!</v>
      </c>
      <c r="J2309" s="145" t="str">
        <f>IF(ЗАПОЛНИТЬ!$F$7=1,CONCATENATE(ЗАПОЛНИТЬ!$F$18,ЗАПОЛНИТЬ!$D$18),ЗАПОЛНИТЬ!$E$18)</f>
        <v>01.07.2016</v>
      </c>
      <c r="K2309" s="143" t="e">
        <f>#REF!</f>
        <v>#REF!</v>
      </c>
      <c r="L2309" s="143" t="e">
        <f>IF(ЗАПОЛНИТЬ!$F$7=1,#REF!/1000,#REF!)</f>
        <v>#REF!</v>
      </c>
      <c r="M2309" s="143" t="e">
        <f>IF(ЗАПОЛНИТЬ!$F$7=1,#REF!/1000,#REF!)</f>
        <v>#REF!</v>
      </c>
      <c r="N2309" s="143" t="e">
        <f>IF(ЗАПОЛНИТЬ!$F$7=1,#REF!/1000,#REF!)</f>
        <v>#REF!</v>
      </c>
      <c r="O2309" s="143" t="e">
        <f>IF(ЗАПОЛНИТЬ!$F$7=1,#REF!/1000,#REF!)</f>
        <v>#REF!</v>
      </c>
      <c r="P2309" s="143" t="e">
        <f>IF(ЗАПОЛНИТЬ!$F$7=1,#REF!/1000,#REF!)</f>
        <v>#REF!</v>
      </c>
      <c r="Q2309" s="143" t="e">
        <f>IF(ЗАПОЛНИТЬ!$F$7=1,#REF!/1000,#REF!)</f>
        <v>#REF!</v>
      </c>
      <c r="R2309" s="143" t="e">
        <f>IF(ЗАПОЛНИТЬ!$F$7=1,#REF!/1000,#REF!)</f>
        <v>#REF!</v>
      </c>
      <c r="S2309" s="143" t="e">
        <f>IF(ЗАПОЛНИТЬ!$F$7=1,#REF!/1000,#REF!)</f>
        <v>#REF!</v>
      </c>
      <c r="T2309" s="143" t="e">
        <f>IF(ЗАПОЛНИТЬ!$F$7=1,#REF!/1000,#REF!)</f>
        <v>#REF!</v>
      </c>
      <c r="U2309" s="143" t="e">
        <f>IF(ЗАПОЛНИТЬ!$F$7=1,#REF!/1000,#REF!)</f>
        <v>#REF!</v>
      </c>
      <c r="V2309" s="145" t="e">
        <f t="shared" si="156"/>
        <v>#REF!</v>
      </c>
      <c r="W2309" s="145" t="e">
        <f>IF(SUM(L2309:U2309)&gt;0,1,0)</f>
        <v>#REF!</v>
      </c>
    </row>
    <row r="2310" spans="1:23">
      <c r="A2310" s="144" t="str">
        <f>ЗАПОЛНИТЬ!$B$23</f>
        <v>4</v>
      </c>
      <c r="B2310" s="144" t="str">
        <f>ЗАПОЛНИТЬ!$B$13</f>
        <v>24188344</v>
      </c>
      <c r="C2310" s="144" t="str">
        <f>ЗАПОЛНИТЬ!$B$24</f>
        <v>298</v>
      </c>
      <c r="D2310" s="144" t="str">
        <f>ЗАПОЛНИТЬ!$B$21</f>
        <v>12</v>
      </c>
      <c r="E2310" s="145"/>
      <c r="F2310" s="144" t="str">
        <f>ЗАПОЛНИТЬ!$B$22</f>
        <v>15</v>
      </c>
      <c r="G2310" s="144" t="str">
        <f>ЗАПОЛНИТЬ!$B$20</f>
        <v>040222</v>
      </c>
      <c r="H2310" s="143" t="str">
        <f>IF(ЗАПОЛНИТЬ!$F$7=1,ЗАПОЛНИТЬ!$H$9,ЗАПОЛНИТЬ!$H$10)</f>
        <v>73</v>
      </c>
      <c r="I2310" s="146" t="e">
        <f>IF(ЗАПОЛНИТЬ!$F$7=1,#REF!,#REF!)</f>
        <v>#REF!</v>
      </c>
      <c r="J2310" s="145" t="str">
        <f>IF(ЗАПОЛНИТЬ!$F$7=1,CONCATENATE(ЗАПОЛНИТЬ!$F$18,ЗАПОЛНИТЬ!$D$18),ЗАПОЛНИТЬ!$E$18)</f>
        <v>01.07.2016</v>
      </c>
      <c r="K2310" s="143" t="e">
        <f>#REF!</f>
        <v>#REF!</v>
      </c>
      <c r="L2310" s="143" t="e">
        <f>IF(ЗАПОЛНИТЬ!$F$7=1,#REF!/1000,#REF!)</f>
        <v>#REF!</v>
      </c>
      <c r="M2310" s="143" t="e">
        <f>IF(ЗАПОЛНИТЬ!$F$7=1,#REF!/1000,#REF!)</f>
        <v>#REF!</v>
      </c>
      <c r="N2310" s="143" t="e">
        <f>IF(ЗАПОЛНИТЬ!$F$7=1,#REF!/1000,#REF!)</f>
        <v>#REF!</v>
      </c>
      <c r="O2310" s="143" t="e">
        <f>IF(ЗАПОЛНИТЬ!$F$7=1,#REF!/1000,#REF!)</f>
        <v>#REF!</v>
      </c>
      <c r="P2310" s="143" t="e">
        <f>IF(ЗАПОЛНИТЬ!$F$7=1,#REF!/1000,#REF!)</f>
        <v>#REF!</v>
      </c>
      <c r="Q2310" s="143" t="e">
        <f>IF(ЗАПОЛНИТЬ!$F$7=1,#REF!/1000,#REF!)</f>
        <v>#REF!</v>
      </c>
      <c r="R2310" s="143" t="e">
        <f>IF(ЗАПОЛНИТЬ!$F$7=1,#REF!/1000,#REF!)</f>
        <v>#REF!</v>
      </c>
      <c r="S2310" s="143" t="e">
        <f>IF(ЗАПОЛНИТЬ!$F$7=1,#REF!/1000,#REF!)</f>
        <v>#REF!</v>
      </c>
      <c r="T2310" s="143" t="e">
        <f>IF(ЗАПОЛНИТЬ!$F$7=1,#REF!/1000,#REF!)</f>
        <v>#REF!</v>
      </c>
      <c r="U2310" s="143" t="e">
        <f>IF(ЗАПОЛНИТЬ!$F$7=1,#REF!/1000,#REF!)</f>
        <v>#REF!</v>
      </c>
      <c r="V2310" s="145" t="e">
        <f t="shared" si="156"/>
        <v>#REF!</v>
      </c>
      <c r="W2310" s="145" t="e">
        <f>IF(SUM(L2310:U2310)&gt;0,1,0)</f>
        <v>#REF!</v>
      </c>
    </row>
    <row r="2311" spans="1:23">
      <c r="A2311" s="144" t="str">
        <f>ЗАПОЛНИТЬ!$B$23</f>
        <v>4</v>
      </c>
      <c r="B2311" s="144" t="str">
        <f>ЗАПОЛНИТЬ!$B$13</f>
        <v>24188344</v>
      </c>
      <c r="C2311" s="144" t="str">
        <f>ЗАПОЛНИТЬ!$B$24</f>
        <v>298</v>
      </c>
      <c r="D2311" s="144" t="str">
        <f>ЗАПОЛНИТЬ!$B$21</f>
        <v>12</v>
      </c>
      <c r="E2311" s="145"/>
      <c r="F2311" s="144" t="str">
        <f>ЗАПОЛНИТЬ!$B$22</f>
        <v>15</v>
      </c>
      <c r="G2311" s="144" t="str">
        <f>ЗАПОЛНИТЬ!$B$20</f>
        <v>040222</v>
      </c>
      <c r="H2311" s="143" t="str">
        <f>IF(ЗАПОЛНИТЬ!$F$7=1,ЗАПОЛНИТЬ!$H$9,ЗАПОЛНИТЬ!$H$10)</f>
        <v>73</v>
      </c>
      <c r="I2311" s="146" t="e">
        <f>IF(ЗАПОЛНИТЬ!$F$7=1,#REF!,#REF!)</f>
        <v>#REF!</v>
      </c>
      <c r="J2311" s="145" t="str">
        <f>IF(ЗАПОЛНИТЬ!$F$7=1,CONCATENATE(ЗАПОЛНИТЬ!$F$18,ЗАПОЛНИТЬ!$D$18),ЗАПОЛНИТЬ!$E$18)</f>
        <v>01.07.2016</v>
      </c>
      <c r="K2311" s="143" t="e">
        <f>#REF!</f>
        <v>#REF!</v>
      </c>
      <c r="L2311" s="143" t="e">
        <f>IF(ЗАПОЛНИТЬ!$F$7=1,#REF!/1000,#REF!)</f>
        <v>#REF!</v>
      </c>
      <c r="M2311" s="143" t="e">
        <f>IF(ЗАПОЛНИТЬ!$F$7=1,#REF!/1000,#REF!)</f>
        <v>#REF!</v>
      </c>
      <c r="N2311" s="143" t="e">
        <f>IF(ЗАПОЛНИТЬ!$F$7=1,#REF!/1000,#REF!)</f>
        <v>#REF!</v>
      </c>
      <c r="O2311" s="143" t="e">
        <f>IF(ЗАПОЛНИТЬ!$F$7=1,#REF!/1000,#REF!)</f>
        <v>#REF!</v>
      </c>
      <c r="P2311" s="143" t="e">
        <f>IF(ЗАПОЛНИТЬ!$F$7=1,#REF!/1000,#REF!)</f>
        <v>#REF!</v>
      </c>
      <c r="Q2311" s="143" t="e">
        <f>IF(ЗАПОЛНИТЬ!$F$7=1,#REF!/1000,#REF!)</f>
        <v>#REF!</v>
      </c>
      <c r="R2311" s="143" t="e">
        <f>IF(ЗАПОЛНИТЬ!$F$7=1,#REF!/1000,#REF!)</f>
        <v>#REF!</v>
      </c>
      <c r="S2311" s="143" t="e">
        <f>IF(ЗАПОЛНИТЬ!$F$7=1,#REF!/1000,#REF!)</f>
        <v>#REF!</v>
      </c>
      <c r="T2311" s="143" t="e">
        <f>IF(ЗАПОЛНИТЬ!$F$7=1,#REF!/1000,#REF!)</f>
        <v>#REF!</v>
      </c>
      <c r="U2311" s="143" t="e">
        <f>IF(ЗАПОЛНИТЬ!$F$7=1,#REF!/1000,#REF!)</f>
        <v>#REF!</v>
      </c>
      <c r="V2311" s="145" t="e">
        <f t="shared" si="156"/>
        <v>#REF!</v>
      </c>
      <c r="W2311" s="145">
        <v>0</v>
      </c>
    </row>
    <row r="2312" spans="1:23">
      <c r="A2312" s="144" t="str">
        <f>ЗАПОЛНИТЬ!$B$23</f>
        <v>4</v>
      </c>
      <c r="B2312" s="144" t="str">
        <f>ЗАПОЛНИТЬ!$B$13</f>
        <v>24188344</v>
      </c>
      <c r="C2312" s="144" t="str">
        <f>ЗАПОЛНИТЬ!$B$24</f>
        <v>298</v>
      </c>
      <c r="D2312" s="144" t="str">
        <f>ЗАПОЛНИТЬ!$B$21</f>
        <v>12</v>
      </c>
      <c r="E2312" s="145"/>
      <c r="F2312" s="144" t="str">
        <f>ЗАПОЛНИТЬ!$B$22</f>
        <v>15</v>
      </c>
      <c r="G2312" s="144" t="str">
        <f>ЗАПОЛНИТЬ!$B$20</f>
        <v>040222</v>
      </c>
      <c r="H2312" s="143" t="str">
        <f>IF(ЗАПОЛНИТЬ!$F$7=1,ЗАПОЛНИТЬ!$H$9,ЗАПОЛНИТЬ!$H$10)</f>
        <v>73</v>
      </c>
      <c r="I2312" s="146" t="e">
        <f>IF(ЗАПОЛНИТЬ!$F$7=1,#REF!,#REF!)</f>
        <v>#REF!</v>
      </c>
      <c r="J2312" s="145" t="str">
        <f>IF(ЗАПОЛНИТЬ!$F$7=1,CONCATENATE(ЗАПОЛНИТЬ!$F$18,ЗАПОЛНИТЬ!$D$18),ЗАПОЛНИТЬ!$E$18)</f>
        <v>01.07.2016</v>
      </c>
      <c r="K2312" s="143" t="e">
        <f>#REF!</f>
        <v>#REF!</v>
      </c>
      <c r="L2312" s="143" t="e">
        <f>IF(ЗАПОЛНИТЬ!$F$7=1,#REF!/1000,#REF!)</f>
        <v>#REF!</v>
      </c>
      <c r="M2312" s="143" t="e">
        <f>IF(ЗАПОЛНИТЬ!$F$7=1,#REF!/1000,#REF!)</f>
        <v>#REF!</v>
      </c>
      <c r="N2312" s="143" t="e">
        <f>IF(ЗАПОЛНИТЬ!$F$7=1,#REF!/1000,#REF!)</f>
        <v>#REF!</v>
      </c>
      <c r="O2312" s="143" t="e">
        <f>IF(ЗАПОЛНИТЬ!$F$7=1,#REF!/1000,#REF!)</f>
        <v>#REF!</v>
      </c>
      <c r="P2312" s="143" t="e">
        <f>IF(ЗАПОЛНИТЬ!$F$7=1,#REF!/1000,#REF!)</f>
        <v>#REF!</v>
      </c>
      <c r="Q2312" s="143" t="e">
        <f>IF(ЗАПОЛНИТЬ!$F$7=1,#REF!/1000,#REF!)</f>
        <v>#REF!</v>
      </c>
      <c r="R2312" s="143" t="e">
        <f>IF(ЗАПОЛНИТЬ!$F$7=1,#REF!/1000,#REF!)</f>
        <v>#REF!</v>
      </c>
      <c r="S2312" s="143" t="e">
        <f>IF(ЗАПОЛНИТЬ!$F$7=1,#REF!/1000,#REF!)</f>
        <v>#REF!</v>
      </c>
      <c r="T2312" s="143" t="e">
        <f>IF(ЗАПОЛНИТЬ!$F$7=1,#REF!/1000,#REF!)</f>
        <v>#REF!</v>
      </c>
      <c r="U2312" s="143" t="e">
        <f>IF(ЗАПОЛНИТЬ!$F$7=1,#REF!/1000,#REF!)</f>
        <v>#REF!</v>
      </c>
      <c r="V2312" s="145" t="e">
        <f t="shared" si="156"/>
        <v>#REF!</v>
      </c>
      <c r="W2312" s="145" t="e">
        <f>IF(SUM(L2312:U2312)&gt;0,1,0)</f>
        <v>#REF!</v>
      </c>
    </row>
    <row r="2313" spans="1:23">
      <c r="A2313" s="144" t="str">
        <f>ЗАПОЛНИТЬ!$B$23</f>
        <v>4</v>
      </c>
      <c r="B2313" s="144" t="str">
        <f>ЗАПОЛНИТЬ!$B$13</f>
        <v>24188344</v>
      </c>
      <c r="C2313" s="144" t="str">
        <f>ЗАПОЛНИТЬ!$B$24</f>
        <v>298</v>
      </c>
      <c r="D2313" s="144" t="str">
        <f>ЗАПОЛНИТЬ!$B$21</f>
        <v>12</v>
      </c>
      <c r="E2313" s="145"/>
      <c r="F2313" s="144" t="str">
        <f>ЗАПОЛНИТЬ!$B$22</f>
        <v>15</v>
      </c>
      <c r="G2313" s="144" t="str">
        <f>ЗАПОЛНИТЬ!$B$20</f>
        <v>040222</v>
      </c>
      <c r="H2313" s="143" t="str">
        <f>IF(ЗАПОЛНИТЬ!$F$7=1,ЗАПОЛНИТЬ!$H$9,ЗАПОЛНИТЬ!$H$10)</f>
        <v>73</v>
      </c>
      <c r="I2313" s="146" t="e">
        <f>IF(ЗАПОЛНИТЬ!$F$7=1,#REF!,#REF!)</f>
        <v>#REF!</v>
      </c>
      <c r="J2313" s="145" t="str">
        <f>IF(ЗАПОЛНИТЬ!$F$7=1,CONCATENATE(ЗАПОЛНИТЬ!$F$18,ЗАПОЛНИТЬ!$D$18),ЗАПОЛНИТЬ!$E$18)</f>
        <v>01.07.2016</v>
      </c>
      <c r="K2313" s="143" t="e">
        <f>#REF!</f>
        <v>#REF!</v>
      </c>
      <c r="L2313" s="143" t="e">
        <f>IF(ЗАПОЛНИТЬ!$F$7=1,#REF!/1000,#REF!)</f>
        <v>#REF!</v>
      </c>
      <c r="M2313" s="143" t="e">
        <f>IF(ЗАПОЛНИТЬ!$F$7=1,#REF!/1000,#REF!)</f>
        <v>#REF!</v>
      </c>
      <c r="N2313" s="143" t="e">
        <f>IF(ЗАПОЛНИТЬ!$F$7=1,#REF!/1000,#REF!)</f>
        <v>#REF!</v>
      </c>
      <c r="O2313" s="143" t="e">
        <f>IF(ЗАПОЛНИТЬ!$F$7=1,#REF!/1000,#REF!)</f>
        <v>#REF!</v>
      </c>
      <c r="P2313" s="143" t="e">
        <f>IF(ЗАПОЛНИТЬ!$F$7=1,#REF!/1000,#REF!)</f>
        <v>#REF!</v>
      </c>
      <c r="Q2313" s="143" t="e">
        <f>IF(ЗАПОЛНИТЬ!$F$7=1,#REF!/1000,#REF!)</f>
        <v>#REF!</v>
      </c>
      <c r="R2313" s="143" t="e">
        <f>IF(ЗАПОЛНИТЬ!$F$7=1,#REF!/1000,#REF!)</f>
        <v>#REF!</v>
      </c>
      <c r="S2313" s="143" t="e">
        <f>IF(ЗАПОЛНИТЬ!$F$7=1,#REF!/1000,#REF!)</f>
        <v>#REF!</v>
      </c>
      <c r="T2313" s="143" t="e">
        <f>IF(ЗАПОЛНИТЬ!$F$7=1,#REF!/1000,#REF!)</f>
        <v>#REF!</v>
      </c>
      <c r="U2313" s="143" t="e">
        <f>IF(ЗАПОЛНИТЬ!$F$7=1,#REF!/1000,#REF!)</f>
        <v>#REF!</v>
      </c>
      <c r="V2313" s="145" t="e">
        <f t="shared" si="156"/>
        <v>#REF!</v>
      </c>
      <c r="W2313" s="145" t="e">
        <f>IF(SUM(L2313:U2313)&gt;0,1,0)</f>
        <v>#REF!</v>
      </c>
    </row>
    <row r="2314" spans="1:23">
      <c r="A2314" s="144" t="str">
        <f>ЗАПОЛНИТЬ!$B$23</f>
        <v>4</v>
      </c>
      <c r="B2314" s="144" t="str">
        <f>ЗАПОЛНИТЬ!$B$13</f>
        <v>24188344</v>
      </c>
      <c r="C2314" s="144" t="str">
        <f>ЗАПОЛНИТЬ!$B$24</f>
        <v>298</v>
      </c>
      <c r="D2314" s="144" t="str">
        <f>ЗАПОЛНИТЬ!$B$21</f>
        <v>12</v>
      </c>
      <c r="E2314" s="145"/>
      <c r="F2314" s="144" t="str">
        <f>ЗАПОЛНИТЬ!$B$22</f>
        <v>15</v>
      </c>
      <c r="G2314" s="144" t="str">
        <f>ЗАПОЛНИТЬ!$B$20</f>
        <v>040222</v>
      </c>
      <c r="H2314" s="143" t="str">
        <f>IF(ЗАПОЛНИТЬ!$F$7=1,ЗАПОЛНИТЬ!$H$9,ЗАПОЛНИТЬ!$H$10)</f>
        <v>73</v>
      </c>
      <c r="I2314" s="146" t="e">
        <f>IF(ЗАПОЛНИТЬ!$F$7=1,#REF!,#REF!)</f>
        <v>#REF!</v>
      </c>
      <c r="J2314" s="145" t="str">
        <f>IF(ЗАПОЛНИТЬ!$F$7=1,CONCATENATE(ЗАПОЛНИТЬ!$F$18,ЗАПОЛНИТЬ!$D$18),ЗАПОЛНИТЬ!$E$18)</f>
        <v>01.07.2016</v>
      </c>
      <c r="K2314" s="143" t="e">
        <f>#REF!</f>
        <v>#REF!</v>
      </c>
      <c r="L2314" s="143" t="e">
        <f>IF(ЗАПОЛНИТЬ!$F$7=1,#REF!/1000,#REF!)</f>
        <v>#REF!</v>
      </c>
      <c r="M2314" s="143" t="e">
        <f>IF(ЗАПОЛНИТЬ!$F$7=1,#REF!/1000,#REF!)</f>
        <v>#REF!</v>
      </c>
      <c r="N2314" s="143" t="e">
        <f>IF(ЗАПОЛНИТЬ!$F$7=1,#REF!/1000,#REF!)</f>
        <v>#REF!</v>
      </c>
      <c r="O2314" s="143" t="e">
        <f>IF(ЗАПОЛНИТЬ!$F$7=1,#REF!/1000,#REF!)</f>
        <v>#REF!</v>
      </c>
      <c r="P2314" s="143" t="e">
        <f>IF(ЗАПОЛНИТЬ!$F$7=1,#REF!/1000,#REF!)</f>
        <v>#REF!</v>
      </c>
      <c r="Q2314" s="143" t="e">
        <f>IF(ЗАПОЛНИТЬ!$F$7=1,#REF!/1000,#REF!)</f>
        <v>#REF!</v>
      </c>
      <c r="R2314" s="143" t="e">
        <f>IF(ЗАПОЛНИТЬ!$F$7=1,#REF!/1000,#REF!)</f>
        <v>#REF!</v>
      </c>
      <c r="S2314" s="143" t="e">
        <f>IF(ЗАПОЛНИТЬ!$F$7=1,#REF!/1000,#REF!)</f>
        <v>#REF!</v>
      </c>
      <c r="T2314" s="143" t="e">
        <f>IF(ЗАПОЛНИТЬ!$F$7=1,#REF!/1000,#REF!)</f>
        <v>#REF!</v>
      </c>
      <c r="U2314" s="143" t="e">
        <f>IF(ЗАПОЛНИТЬ!$F$7=1,#REF!/1000,#REF!)</f>
        <v>#REF!</v>
      </c>
      <c r="V2314" s="145" t="e">
        <f t="shared" si="156"/>
        <v>#REF!</v>
      </c>
      <c r="W2314" s="145" t="e">
        <f>IF(SUM(L2314:U2314)&gt;0,1,0)</f>
        <v>#REF!</v>
      </c>
    </row>
    <row r="2315" spans="1:23">
      <c r="A2315" s="144" t="str">
        <f>ЗАПОЛНИТЬ!$B$23</f>
        <v>4</v>
      </c>
      <c r="B2315" s="144" t="str">
        <f>ЗАПОЛНИТЬ!$B$13</f>
        <v>24188344</v>
      </c>
      <c r="C2315" s="144" t="str">
        <f>ЗАПОЛНИТЬ!$B$24</f>
        <v>298</v>
      </c>
      <c r="D2315" s="144" t="str">
        <f>ЗАПОЛНИТЬ!$B$21</f>
        <v>12</v>
      </c>
      <c r="E2315" s="145"/>
      <c r="F2315" s="144" t="str">
        <f>ЗАПОЛНИТЬ!$B$22</f>
        <v>15</v>
      </c>
      <c r="G2315" s="144" t="str">
        <f>ЗАПОЛНИТЬ!$B$20</f>
        <v>040222</v>
      </c>
      <c r="H2315" s="143" t="str">
        <f>IF(ЗАПОЛНИТЬ!$F$7=1,ЗАПОЛНИТЬ!$H$9,ЗАПОЛНИТЬ!$H$10)</f>
        <v>73</v>
      </c>
      <c r="I2315" s="146" t="e">
        <f>IF(ЗАПОЛНИТЬ!$F$7=1,#REF!,#REF!)</f>
        <v>#REF!</v>
      </c>
      <c r="J2315" s="145" t="str">
        <f>IF(ЗАПОЛНИТЬ!$F$7=1,CONCATENATE(ЗАПОЛНИТЬ!$F$18,ЗАПОЛНИТЬ!$D$18),ЗАПОЛНИТЬ!$E$18)</f>
        <v>01.07.2016</v>
      </c>
      <c r="K2315" s="143" t="e">
        <f>#REF!</f>
        <v>#REF!</v>
      </c>
      <c r="L2315" s="143" t="e">
        <f>IF(ЗАПОЛНИТЬ!$F$7=1,#REF!/1000,#REF!)</f>
        <v>#REF!</v>
      </c>
      <c r="M2315" s="143" t="e">
        <f>IF(ЗАПОЛНИТЬ!$F$7=1,#REF!/1000,#REF!)</f>
        <v>#REF!</v>
      </c>
      <c r="N2315" s="143" t="e">
        <f>IF(ЗАПОЛНИТЬ!$F$7=1,#REF!/1000,#REF!)</f>
        <v>#REF!</v>
      </c>
      <c r="O2315" s="143" t="e">
        <f>IF(ЗАПОЛНИТЬ!$F$7=1,#REF!/1000,#REF!)</f>
        <v>#REF!</v>
      </c>
      <c r="P2315" s="143" t="e">
        <f>IF(ЗАПОЛНИТЬ!$F$7=1,#REF!/1000,#REF!)</f>
        <v>#REF!</v>
      </c>
      <c r="Q2315" s="143" t="e">
        <f>IF(ЗАПОЛНИТЬ!$F$7=1,#REF!/1000,#REF!)</f>
        <v>#REF!</v>
      </c>
      <c r="R2315" s="143" t="e">
        <f>IF(ЗАПОЛНИТЬ!$F$7=1,#REF!/1000,#REF!)</f>
        <v>#REF!</v>
      </c>
      <c r="S2315" s="143" t="e">
        <f>IF(ЗАПОЛНИТЬ!$F$7=1,#REF!/1000,#REF!)</f>
        <v>#REF!</v>
      </c>
      <c r="T2315" s="143" t="e">
        <f>IF(ЗАПОЛНИТЬ!$F$7=1,#REF!/1000,#REF!)</f>
        <v>#REF!</v>
      </c>
      <c r="U2315" s="143" t="e">
        <f>IF(ЗАПОЛНИТЬ!$F$7=1,#REF!/1000,#REF!)</f>
        <v>#REF!</v>
      </c>
      <c r="V2315" s="145" t="e">
        <f t="shared" si="156"/>
        <v>#REF!</v>
      </c>
      <c r="W2315" s="145">
        <v>0</v>
      </c>
    </row>
    <row r="2316" spans="1:23">
      <c r="A2316" s="144" t="str">
        <f>ЗАПОЛНИТЬ!$B$23</f>
        <v>4</v>
      </c>
      <c r="B2316" s="144" t="str">
        <f>ЗАПОЛНИТЬ!$B$13</f>
        <v>24188344</v>
      </c>
      <c r="C2316" s="144" t="str">
        <f>ЗАПОЛНИТЬ!$B$24</f>
        <v>298</v>
      </c>
      <c r="D2316" s="144" t="str">
        <f>ЗАПОЛНИТЬ!$B$21</f>
        <v>12</v>
      </c>
      <c r="E2316" s="145"/>
      <c r="F2316" s="144" t="str">
        <f>ЗАПОЛНИТЬ!$B$22</f>
        <v>15</v>
      </c>
      <c r="G2316" s="144" t="str">
        <f>ЗАПОЛНИТЬ!$B$20</f>
        <v>040222</v>
      </c>
      <c r="H2316" s="143" t="str">
        <f>IF(ЗАПОЛНИТЬ!$F$7=1,ЗАПОЛНИТЬ!$H$9,ЗАПОЛНИТЬ!$H$10)</f>
        <v>73</v>
      </c>
      <c r="I2316" s="146" t="e">
        <f>IF(ЗАПОЛНИТЬ!$F$7=1,#REF!,#REF!)</f>
        <v>#REF!</v>
      </c>
      <c r="J2316" s="145" t="str">
        <f>IF(ЗАПОЛНИТЬ!$F$7=1,CONCATENATE(ЗАПОЛНИТЬ!$F$18,ЗАПОЛНИТЬ!$D$18),ЗАПОЛНИТЬ!$E$18)</f>
        <v>01.07.2016</v>
      </c>
      <c r="K2316" s="143" t="e">
        <f>#REF!</f>
        <v>#REF!</v>
      </c>
      <c r="L2316" s="143" t="e">
        <f>IF(ЗАПОЛНИТЬ!$F$7=1,#REF!/1000,#REF!)</f>
        <v>#REF!</v>
      </c>
      <c r="M2316" s="143" t="e">
        <f>IF(ЗАПОЛНИТЬ!$F$7=1,#REF!/1000,#REF!)</f>
        <v>#REF!</v>
      </c>
      <c r="N2316" s="143" t="e">
        <f>IF(ЗАПОЛНИТЬ!$F$7=1,#REF!/1000,#REF!)</f>
        <v>#REF!</v>
      </c>
      <c r="O2316" s="143" t="e">
        <f>IF(ЗАПОЛНИТЬ!$F$7=1,#REF!/1000,#REF!)</f>
        <v>#REF!</v>
      </c>
      <c r="P2316" s="143" t="e">
        <f>IF(ЗАПОЛНИТЬ!$F$7=1,#REF!/1000,#REF!)</f>
        <v>#REF!</v>
      </c>
      <c r="Q2316" s="143" t="e">
        <f>IF(ЗАПОЛНИТЬ!$F$7=1,#REF!/1000,#REF!)</f>
        <v>#REF!</v>
      </c>
      <c r="R2316" s="143" t="e">
        <f>IF(ЗАПОЛНИТЬ!$F$7=1,#REF!/1000,#REF!)</f>
        <v>#REF!</v>
      </c>
      <c r="S2316" s="143" t="e">
        <f>IF(ЗАПОЛНИТЬ!$F$7=1,#REF!/1000,#REF!)</f>
        <v>#REF!</v>
      </c>
      <c r="T2316" s="143" t="e">
        <f>IF(ЗАПОЛНИТЬ!$F$7=1,#REF!/1000,#REF!)</f>
        <v>#REF!</v>
      </c>
      <c r="U2316" s="143" t="e">
        <f>IF(ЗАПОЛНИТЬ!$F$7=1,#REF!/1000,#REF!)</f>
        <v>#REF!</v>
      </c>
      <c r="V2316" s="145" t="e">
        <f t="shared" si="156"/>
        <v>#REF!</v>
      </c>
      <c r="W2316" s="145" t="e">
        <f>IF(SUM(L2316:U2316)&gt;0,1,0)</f>
        <v>#REF!</v>
      </c>
    </row>
    <row r="2317" spans="1:23">
      <c r="A2317" s="144" t="str">
        <f>ЗАПОЛНИТЬ!$B$23</f>
        <v>4</v>
      </c>
      <c r="B2317" s="144" t="str">
        <f>ЗАПОЛНИТЬ!$B$13</f>
        <v>24188344</v>
      </c>
      <c r="C2317" s="144" t="str">
        <f>ЗАПОЛНИТЬ!$B$24</f>
        <v>298</v>
      </c>
      <c r="D2317" s="144" t="str">
        <f>ЗАПОЛНИТЬ!$B$21</f>
        <v>12</v>
      </c>
      <c r="E2317" s="145"/>
      <c r="F2317" s="144" t="str">
        <f>ЗАПОЛНИТЬ!$B$22</f>
        <v>15</v>
      </c>
      <c r="G2317" s="144" t="str">
        <f>ЗАПОЛНИТЬ!$B$20</f>
        <v>040222</v>
      </c>
      <c r="H2317" s="143" t="str">
        <f>IF(ЗАПОЛНИТЬ!$F$7=1,ЗАПОЛНИТЬ!$H$9,ЗАПОЛНИТЬ!$H$10)</f>
        <v>73</v>
      </c>
      <c r="I2317" s="146" t="e">
        <f>IF(ЗАПОЛНИТЬ!$F$7=1,#REF!,#REF!)</f>
        <v>#REF!</v>
      </c>
      <c r="J2317" s="145" t="str">
        <f>IF(ЗАПОЛНИТЬ!$F$7=1,CONCATENATE(ЗАПОЛНИТЬ!$F$18,ЗАПОЛНИТЬ!$D$18),ЗАПОЛНИТЬ!$E$18)</f>
        <v>01.07.2016</v>
      </c>
      <c r="K2317" s="143" t="e">
        <f>#REF!</f>
        <v>#REF!</v>
      </c>
      <c r="L2317" s="143" t="e">
        <f>IF(ЗАПОЛНИТЬ!$F$7=1,#REF!/1000,#REF!)</f>
        <v>#REF!</v>
      </c>
      <c r="M2317" s="143" t="e">
        <f>IF(ЗАПОЛНИТЬ!$F$7=1,#REF!/1000,#REF!)</f>
        <v>#REF!</v>
      </c>
      <c r="N2317" s="143" t="e">
        <f>IF(ЗАПОЛНИТЬ!$F$7=1,#REF!/1000,#REF!)</f>
        <v>#REF!</v>
      </c>
      <c r="O2317" s="143" t="e">
        <f>IF(ЗАПОЛНИТЬ!$F$7=1,#REF!/1000,#REF!)</f>
        <v>#REF!</v>
      </c>
      <c r="P2317" s="143" t="e">
        <f>IF(ЗАПОЛНИТЬ!$F$7=1,#REF!/1000,#REF!)</f>
        <v>#REF!</v>
      </c>
      <c r="Q2317" s="143" t="e">
        <f>IF(ЗАПОЛНИТЬ!$F$7=1,#REF!/1000,#REF!)</f>
        <v>#REF!</v>
      </c>
      <c r="R2317" s="143" t="e">
        <f>IF(ЗАПОЛНИТЬ!$F$7=1,#REF!/1000,#REF!)</f>
        <v>#REF!</v>
      </c>
      <c r="S2317" s="143" t="e">
        <f>IF(ЗАПОЛНИТЬ!$F$7=1,#REF!/1000,#REF!)</f>
        <v>#REF!</v>
      </c>
      <c r="T2317" s="143" t="e">
        <f>IF(ЗАПОЛНИТЬ!$F$7=1,#REF!/1000,#REF!)</f>
        <v>#REF!</v>
      </c>
      <c r="U2317" s="143" t="e">
        <f>IF(ЗАПОЛНИТЬ!$F$7=1,#REF!/1000,#REF!)</f>
        <v>#REF!</v>
      </c>
      <c r="V2317" s="145" t="e">
        <f t="shared" si="156"/>
        <v>#REF!</v>
      </c>
      <c r="W2317" s="145" t="e">
        <f>IF(SUM(L2317:U2317)&gt;0,1,0)</f>
        <v>#REF!</v>
      </c>
    </row>
    <row r="2318" spans="1:23">
      <c r="A2318" s="144" t="str">
        <f>ЗАПОЛНИТЬ!$B$23</f>
        <v>4</v>
      </c>
      <c r="B2318" s="144" t="str">
        <f>ЗАПОЛНИТЬ!$B$13</f>
        <v>24188344</v>
      </c>
      <c r="C2318" s="144" t="str">
        <f>ЗАПОЛНИТЬ!$B$24</f>
        <v>298</v>
      </c>
      <c r="D2318" s="144" t="str">
        <f>ЗАПОЛНИТЬ!$B$21</f>
        <v>12</v>
      </c>
      <c r="E2318" s="145"/>
      <c r="F2318" s="144" t="str">
        <f>ЗАПОЛНИТЬ!$B$22</f>
        <v>15</v>
      </c>
      <c r="G2318" s="144" t="str">
        <f>ЗАПОЛНИТЬ!$B$20</f>
        <v>040222</v>
      </c>
      <c r="H2318" s="143" t="str">
        <f>IF(ЗАПОЛНИТЬ!$F$7=1,ЗАПОЛНИТЬ!$H$9,ЗАПОЛНИТЬ!$H$10)</f>
        <v>73</v>
      </c>
      <c r="I2318" s="146" t="e">
        <f>IF(ЗАПОЛНИТЬ!$F$7=1,#REF!,#REF!)</f>
        <v>#REF!</v>
      </c>
      <c r="J2318" s="145" t="str">
        <f>IF(ЗАПОЛНИТЬ!$F$7=1,CONCATENATE(ЗАПОЛНИТЬ!$F$18,ЗАПОЛНИТЬ!$D$18),ЗАПОЛНИТЬ!$E$18)</f>
        <v>01.07.2016</v>
      </c>
      <c r="K2318" s="143" t="e">
        <f>#REF!</f>
        <v>#REF!</v>
      </c>
      <c r="L2318" s="143" t="e">
        <f>IF(ЗАПОЛНИТЬ!$F$7=1,#REF!/1000,#REF!)</f>
        <v>#REF!</v>
      </c>
      <c r="M2318" s="143" t="e">
        <f>IF(ЗАПОЛНИТЬ!$F$7=1,#REF!/1000,#REF!)</f>
        <v>#REF!</v>
      </c>
      <c r="N2318" s="143" t="e">
        <f>IF(ЗАПОЛНИТЬ!$F$7=1,#REF!/1000,#REF!)</f>
        <v>#REF!</v>
      </c>
      <c r="O2318" s="143" t="e">
        <f>IF(ЗАПОЛНИТЬ!$F$7=1,#REF!/1000,#REF!)</f>
        <v>#REF!</v>
      </c>
      <c r="P2318" s="143" t="e">
        <f>IF(ЗАПОЛНИТЬ!$F$7=1,#REF!/1000,#REF!)</f>
        <v>#REF!</v>
      </c>
      <c r="Q2318" s="143" t="e">
        <f>IF(ЗАПОЛНИТЬ!$F$7=1,#REF!/1000,#REF!)</f>
        <v>#REF!</v>
      </c>
      <c r="R2318" s="143" t="e">
        <f>IF(ЗАПОЛНИТЬ!$F$7=1,#REF!/1000,#REF!)</f>
        <v>#REF!</v>
      </c>
      <c r="S2318" s="143" t="e">
        <f>IF(ЗАПОЛНИТЬ!$F$7=1,#REF!/1000,#REF!)</f>
        <v>#REF!</v>
      </c>
      <c r="T2318" s="143" t="e">
        <f>IF(ЗАПОЛНИТЬ!$F$7=1,#REF!/1000,#REF!)</f>
        <v>#REF!</v>
      </c>
      <c r="U2318" s="143" t="e">
        <f>IF(ЗАПОЛНИТЬ!$F$7=1,#REF!/1000,#REF!)</f>
        <v>#REF!</v>
      </c>
      <c r="V2318" s="145" t="e">
        <f t="shared" si="156"/>
        <v>#REF!</v>
      </c>
      <c r="W2318" s="145" t="e">
        <f>IF(SUM(L2318:U2318)&gt;0,1,0)</f>
        <v>#REF!</v>
      </c>
    </row>
    <row r="2319" spans="1:23">
      <c r="A2319" s="144" t="str">
        <f>ЗАПОЛНИТЬ!$B$23</f>
        <v>4</v>
      </c>
      <c r="B2319" s="144" t="str">
        <f>ЗАПОЛНИТЬ!$B$13</f>
        <v>24188344</v>
      </c>
      <c r="C2319" s="144" t="str">
        <f>ЗАПОЛНИТЬ!$B$24</f>
        <v>298</v>
      </c>
      <c r="D2319" s="144" t="str">
        <f>ЗАПОЛНИТЬ!$B$21</f>
        <v>12</v>
      </c>
      <c r="E2319" s="145"/>
      <c r="F2319" s="144" t="str">
        <f>ЗАПОЛНИТЬ!$B$22</f>
        <v>15</v>
      </c>
      <c r="G2319" s="144" t="str">
        <f>ЗАПОЛНИТЬ!$B$20</f>
        <v>040222</v>
      </c>
      <c r="H2319" s="143" t="str">
        <f>IF(ЗАПОЛНИТЬ!$F$7=1,ЗАПОЛНИТЬ!$H$9,ЗАПОЛНИТЬ!$H$10)</f>
        <v>73</v>
      </c>
      <c r="I2319" s="146" t="e">
        <f>IF(ЗАПОЛНИТЬ!$F$7=1,#REF!,#REF!)</f>
        <v>#REF!</v>
      </c>
      <c r="J2319" s="145" t="str">
        <f>IF(ЗАПОЛНИТЬ!$F$7=1,CONCATENATE(ЗАПОЛНИТЬ!$F$18,ЗАПОЛНИТЬ!$D$18),ЗАПОЛНИТЬ!$E$18)</f>
        <v>01.07.2016</v>
      </c>
      <c r="K2319" s="143" t="e">
        <f>#REF!</f>
        <v>#REF!</v>
      </c>
      <c r="L2319" s="143" t="e">
        <f>IF(ЗАПОЛНИТЬ!$F$7=1,#REF!/1000,#REF!)</f>
        <v>#REF!</v>
      </c>
      <c r="M2319" s="143" t="e">
        <f>IF(ЗАПОЛНИТЬ!$F$7=1,#REF!/1000,#REF!)</f>
        <v>#REF!</v>
      </c>
      <c r="N2319" s="143" t="e">
        <f>IF(ЗАПОЛНИТЬ!$F$7=1,#REF!/1000,#REF!)</f>
        <v>#REF!</v>
      </c>
      <c r="O2319" s="143" t="e">
        <f>IF(ЗАПОЛНИТЬ!$F$7=1,#REF!/1000,#REF!)</f>
        <v>#REF!</v>
      </c>
      <c r="P2319" s="143" t="e">
        <f>IF(ЗАПОЛНИТЬ!$F$7=1,#REF!/1000,#REF!)</f>
        <v>#REF!</v>
      </c>
      <c r="Q2319" s="143" t="e">
        <f>IF(ЗАПОЛНИТЬ!$F$7=1,#REF!/1000,#REF!)</f>
        <v>#REF!</v>
      </c>
      <c r="R2319" s="143" t="e">
        <f>IF(ЗАПОЛНИТЬ!$F$7=1,#REF!/1000,#REF!)</f>
        <v>#REF!</v>
      </c>
      <c r="S2319" s="143" t="e">
        <f>IF(ЗАПОЛНИТЬ!$F$7=1,#REF!/1000,#REF!)</f>
        <v>#REF!</v>
      </c>
      <c r="T2319" s="143" t="e">
        <f>IF(ЗАПОЛНИТЬ!$F$7=1,#REF!/1000,#REF!)</f>
        <v>#REF!</v>
      </c>
      <c r="U2319" s="143" t="e">
        <f>IF(ЗАПОЛНИТЬ!$F$7=1,#REF!/1000,#REF!)</f>
        <v>#REF!</v>
      </c>
      <c r="V2319" s="145" t="e">
        <f t="shared" si="156"/>
        <v>#REF!</v>
      </c>
      <c r="W2319" s="145" t="e">
        <f>IF(SUM(L2319:U2319)&gt;0,1,0)</f>
        <v>#REF!</v>
      </c>
    </row>
    <row r="2320" spans="1:23">
      <c r="A2320" s="144" t="str">
        <f>ЗАПОЛНИТЬ!$B$23</f>
        <v>4</v>
      </c>
      <c r="B2320" s="144" t="str">
        <f>ЗАПОЛНИТЬ!$B$13</f>
        <v>24188344</v>
      </c>
      <c r="C2320" s="144" t="str">
        <f>ЗАПОЛНИТЬ!$B$24</f>
        <v>298</v>
      </c>
      <c r="D2320" s="144" t="str">
        <f>ЗАПОЛНИТЬ!$B$21</f>
        <v>12</v>
      </c>
      <c r="E2320" s="145"/>
      <c r="F2320" s="144" t="str">
        <f>ЗАПОЛНИТЬ!$B$22</f>
        <v>15</v>
      </c>
      <c r="G2320" s="144" t="str">
        <f>ЗАПОЛНИТЬ!$B$20</f>
        <v>040222</v>
      </c>
      <c r="H2320" s="143" t="str">
        <f>IF(ЗАПОЛНИТЬ!$F$7=1,ЗАПОЛНИТЬ!$H$9,ЗАПОЛНИТЬ!$H$10)</f>
        <v>73</v>
      </c>
      <c r="I2320" s="146" t="e">
        <f>IF(ЗАПОЛНИТЬ!$F$7=1,#REF!,#REF!)</f>
        <v>#REF!</v>
      </c>
      <c r="J2320" s="145" t="str">
        <f>IF(ЗАПОЛНИТЬ!$F$7=1,CONCATENATE(ЗАПОЛНИТЬ!$F$18,ЗАПОЛНИТЬ!$D$18),ЗАПОЛНИТЬ!$E$18)</f>
        <v>01.07.2016</v>
      </c>
      <c r="K2320" s="143" t="e">
        <f>#REF!</f>
        <v>#REF!</v>
      </c>
      <c r="L2320" s="143" t="e">
        <f>IF(ЗАПОЛНИТЬ!$F$7=1,#REF!/1000,#REF!)</f>
        <v>#REF!</v>
      </c>
      <c r="M2320" s="143" t="e">
        <f>IF(ЗАПОЛНИТЬ!$F$7=1,#REF!/1000,#REF!)</f>
        <v>#REF!</v>
      </c>
      <c r="N2320" s="143" t="e">
        <f>IF(ЗАПОЛНИТЬ!$F$7=1,#REF!/1000,#REF!)</f>
        <v>#REF!</v>
      </c>
      <c r="O2320" s="143" t="e">
        <f>IF(ЗАПОЛНИТЬ!$F$7=1,#REF!/1000,#REF!)</f>
        <v>#REF!</v>
      </c>
      <c r="P2320" s="143" t="e">
        <f>IF(ЗАПОЛНИТЬ!$F$7=1,#REF!/1000,#REF!)</f>
        <v>#REF!</v>
      </c>
      <c r="Q2320" s="143" t="e">
        <f>IF(ЗАПОЛНИТЬ!$F$7=1,#REF!/1000,#REF!)</f>
        <v>#REF!</v>
      </c>
      <c r="R2320" s="143" t="e">
        <f>IF(ЗАПОЛНИТЬ!$F$7=1,#REF!/1000,#REF!)</f>
        <v>#REF!</v>
      </c>
      <c r="S2320" s="143" t="e">
        <f>IF(ЗАПОЛНИТЬ!$F$7=1,#REF!/1000,#REF!)</f>
        <v>#REF!</v>
      </c>
      <c r="T2320" s="143" t="e">
        <f>IF(ЗАПОЛНИТЬ!$F$7=1,#REF!/1000,#REF!)</f>
        <v>#REF!</v>
      </c>
      <c r="U2320" s="143" t="e">
        <f>IF(ЗАПОЛНИТЬ!$F$7=1,#REF!/1000,#REF!)</f>
        <v>#REF!</v>
      </c>
      <c r="V2320" s="145" t="e">
        <f t="shared" si="156"/>
        <v>#REF!</v>
      </c>
      <c r="W2320" s="145">
        <v>0</v>
      </c>
    </row>
    <row r="2321" spans="1:23">
      <c r="A2321" s="144" t="str">
        <f>ЗАПОЛНИТЬ!$B$23</f>
        <v>4</v>
      </c>
      <c r="B2321" s="144" t="str">
        <f>ЗАПОЛНИТЬ!$B$13</f>
        <v>24188344</v>
      </c>
      <c r="C2321" s="144" t="str">
        <f>ЗАПОЛНИТЬ!$B$24</f>
        <v>298</v>
      </c>
      <c r="D2321" s="144" t="str">
        <f>ЗАПОЛНИТЬ!$B$21</f>
        <v>12</v>
      </c>
      <c r="E2321" s="145"/>
      <c r="F2321" s="144" t="str">
        <f>ЗАПОЛНИТЬ!$B$22</f>
        <v>15</v>
      </c>
      <c r="G2321" s="144" t="str">
        <f>ЗАПОЛНИТЬ!$B$20</f>
        <v>040222</v>
      </c>
      <c r="H2321" s="143" t="str">
        <f>IF(ЗАПОЛНИТЬ!$F$7=1,ЗАПОЛНИТЬ!$H$9,ЗАПОЛНИТЬ!$H$10)</f>
        <v>73</v>
      </c>
      <c r="I2321" s="146" t="e">
        <f>IF(ЗАПОЛНИТЬ!$F$7=1,#REF!,#REF!)</f>
        <v>#REF!</v>
      </c>
      <c r="J2321" s="145" t="str">
        <f>IF(ЗАПОЛНИТЬ!$F$7=1,CONCATENATE(ЗАПОЛНИТЬ!$F$18,ЗАПОЛНИТЬ!$D$18),ЗАПОЛНИТЬ!$E$18)</f>
        <v>01.07.2016</v>
      </c>
      <c r="K2321" s="143" t="e">
        <f>#REF!</f>
        <v>#REF!</v>
      </c>
      <c r="L2321" s="143" t="e">
        <f>IF(ЗАПОЛНИТЬ!$F$7=1,#REF!/1000,#REF!)</f>
        <v>#REF!</v>
      </c>
      <c r="M2321" s="143" t="e">
        <f>IF(ЗАПОЛНИТЬ!$F$7=1,#REF!/1000,#REF!)</f>
        <v>#REF!</v>
      </c>
      <c r="N2321" s="143" t="e">
        <f>IF(ЗАПОЛНИТЬ!$F$7=1,#REF!/1000,#REF!)</f>
        <v>#REF!</v>
      </c>
      <c r="O2321" s="143" t="e">
        <f>IF(ЗАПОЛНИТЬ!$F$7=1,#REF!/1000,#REF!)</f>
        <v>#REF!</v>
      </c>
      <c r="P2321" s="143" t="e">
        <f>IF(ЗАПОЛНИТЬ!$F$7=1,#REF!/1000,#REF!)</f>
        <v>#REF!</v>
      </c>
      <c r="Q2321" s="143" t="e">
        <f>IF(ЗАПОЛНИТЬ!$F$7=1,#REF!/1000,#REF!)</f>
        <v>#REF!</v>
      </c>
      <c r="R2321" s="143" t="e">
        <f>IF(ЗАПОЛНИТЬ!$F$7=1,#REF!/1000,#REF!)</f>
        <v>#REF!</v>
      </c>
      <c r="S2321" s="143" t="e">
        <f>IF(ЗАПОЛНИТЬ!$F$7=1,#REF!/1000,#REF!)</f>
        <v>#REF!</v>
      </c>
      <c r="T2321" s="143" t="e">
        <f>IF(ЗАПОЛНИТЬ!$F$7=1,#REF!/1000,#REF!)</f>
        <v>#REF!</v>
      </c>
      <c r="U2321" s="143" t="e">
        <f>IF(ЗАПОЛНИТЬ!$F$7=1,#REF!/1000,#REF!)</f>
        <v>#REF!</v>
      </c>
      <c r="V2321" s="145" t="e">
        <f t="shared" si="156"/>
        <v>#REF!</v>
      </c>
      <c r="W2321" s="145">
        <v>0</v>
      </c>
    </row>
    <row r="2322" spans="1:23">
      <c r="A2322" s="144" t="str">
        <f>ЗАПОЛНИТЬ!$B$23</f>
        <v>4</v>
      </c>
      <c r="B2322" s="144" t="str">
        <f>ЗАПОЛНИТЬ!$B$13</f>
        <v>24188344</v>
      </c>
      <c r="C2322" s="144" t="str">
        <f>ЗАПОЛНИТЬ!$B$24</f>
        <v>298</v>
      </c>
      <c r="D2322" s="144" t="str">
        <f>ЗАПОЛНИТЬ!$B$21</f>
        <v>12</v>
      </c>
      <c r="E2322" s="145"/>
      <c r="F2322" s="144" t="str">
        <f>ЗАПОЛНИТЬ!$B$22</f>
        <v>15</v>
      </c>
      <c r="G2322" s="144" t="str">
        <f>ЗАПОЛНИТЬ!$B$20</f>
        <v>040222</v>
      </c>
      <c r="H2322" s="143" t="str">
        <f>IF(ЗАПОЛНИТЬ!$F$7=1,ЗАПОЛНИТЬ!$H$9,ЗАПОЛНИТЬ!$H$10)</f>
        <v>73</v>
      </c>
      <c r="I2322" s="146" t="e">
        <f>IF(ЗАПОЛНИТЬ!$F$7=1,#REF!,#REF!)</f>
        <v>#REF!</v>
      </c>
      <c r="J2322" s="145" t="str">
        <f>IF(ЗАПОЛНИТЬ!$F$7=1,CONCATENATE(ЗАПОЛНИТЬ!$F$18,ЗАПОЛНИТЬ!$D$18),ЗАПОЛНИТЬ!$E$18)</f>
        <v>01.07.2016</v>
      </c>
      <c r="K2322" s="143" t="e">
        <f>#REF!</f>
        <v>#REF!</v>
      </c>
      <c r="L2322" s="143" t="e">
        <f>IF(ЗАПОЛНИТЬ!$F$7=1,#REF!/1000,#REF!)</f>
        <v>#REF!</v>
      </c>
      <c r="M2322" s="143" t="e">
        <f>IF(ЗАПОЛНИТЬ!$F$7=1,#REF!/1000,#REF!)</f>
        <v>#REF!</v>
      </c>
      <c r="N2322" s="143" t="e">
        <f>IF(ЗАПОЛНИТЬ!$F$7=1,#REF!/1000,#REF!)</f>
        <v>#REF!</v>
      </c>
      <c r="O2322" s="143" t="e">
        <f>IF(ЗАПОЛНИТЬ!$F$7=1,#REF!/1000,#REF!)</f>
        <v>#REF!</v>
      </c>
      <c r="P2322" s="143" t="e">
        <f>IF(ЗАПОЛНИТЬ!$F$7=1,#REF!/1000,#REF!)</f>
        <v>#REF!</v>
      </c>
      <c r="Q2322" s="143" t="e">
        <f>IF(ЗАПОЛНИТЬ!$F$7=1,#REF!/1000,#REF!)</f>
        <v>#REF!</v>
      </c>
      <c r="R2322" s="143" t="e">
        <f>IF(ЗАПОЛНИТЬ!$F$7=1,#REF!/1000,#REF!)</f>
        <v>#REF!</v>
      </c>
      <c r="S2322" s="143" t="e">
        <f>IF(ЗАПОЛНИТЬ!$F$7=1,#REF!/1000,#REF!)</f>
        <v>#REF!</v>
      </c>
      <c r="T2322" s="143" t="e">
        <f>IF(ЗАПОЛНИТЬ!$F$7=1,#REF!/1000,#REF!)</f>
        <v>#REF!</v>
      </c>
      <c r="U2322" s="143" t="e">
        <f>IF(ЗАПОЛНИТЬ!$F$7=1,#REF!/1000,#REF!)</f>
        <v>#REF!</v>
      </c>
      <c r="V2322" s="145" t="e">
        <f t="shared" si="156"/>
        <v>#REF!</v>
      </c>
      <c r="W2322" s="145" t="e">
        <f>IF(SUM(L2322:U2322)&gt;0,1,0)</f>
        <v>#REF!</v>
      </c>
    </row>
    <row r="2323" spans="1:23">
      <c r="A2323" s="144" t="str">
        <f>ЗАПОЛНИТЬ!$B$23</f>
        <v>4</v>
      </c>
      <c r="B2323" s="144" t="str">
        <f>ЗАПОЛНИТЬ!$B$13</f>
        <v>24188344</v>
      </c>
      <c r="C2323" s="144" t="str">
        <f>ЗАПОЛНИТЬ!$B$24</f>
        <v>298</v>
      </c>
      <c r="D2323" s="144" t="str">
        <f>ЗАПОЛНИТЬ!$B$21</f>
        <v>12</v>
      </c>
      <c r="E2323" s="145"/>
      <c r="F2323" s="144" t="str">
        <f>ЗАПОЛНИТЬ!$B$22</f>
        <v>15</v>
      </c>
      <c r="G2323" s="144" t="str">
        <f>ЗАПОЛНИТЬ!$B$20</f>
        <v>040222</v>
      </c>
      <c r="H2323" s="143" t="str">
        <f>IF(ЗАПОЛНИТЬ!$F$7=1,ЗАПОЛНИТЬ!$H$9,ЗАПОЛНИТЬ!$H$10)</f>
        <v>73</v>
      </c>
      <c r="I2323" s="146" t="e">
        <f>IF(ЗАПОЛНИТЬ!$F$7=1,#REF!,#REF!)</f>
        <v>#REF!</v>
      </c>
      <c r="J2323" s="145" t="str">
        <f>IF(ЗАПОЛНИТЬ!$F$7=1,CONCATENATE(ЗАПОЛНИТЬ!$F$18,ЗАПОЛНИТЬ!$D$18),ЗАПОЛНИТЬ!$E$18)</f>
        <v>01.07.2016</v>
      </c>
      <c r="K2323" s="143" t="e">
        <f>#REF!</f>
        <v>#REF!</v>
      </c>
      <c r="L2323" s="143" t="e">
        <f>IF(ЗАПОЛНИТЬ!$F$7=1,#REF!/1000,#REF!)</f>
        <v>#REF!</v>
      </c>
      <c r="M2323" s="143" t="e">
        <f>IF(ЗАПОЛНИТЬ!$F$7=1,#REF!/1000,#REF!)</f>
        <v>#REF!</v>
      </c>
      <c r="N2323" s="143" t="e">
        <f>IF(ЗАПОЛНИТЬ!$F$7=1,#REF!/1000,#REF!)</f>
        <v>#REF!</v>
      </c>
      <c r="O2323" s="143" t="e">
        <f>IF(ЗАПОЛНИТЬ!$F$7=1,#REF!/1000,#REF!)</f>
        <v>#REF!</v>
      </c>
      <c r="P2323" s="143" t="e">
        <f>IF(ЗАПОЛНИТЬ!$F$7=1,#REF!/1000,#REF!)</f>
        <v>#REF!</v>
      </c>
      <c r="Q2323" s="143" t="e">
        <f>IF(ЗАПОЛНИТЬ!$F$7=1,#REF!/1000,#REF!)</f>
        <v>#REF!</v>
      </c>
      <c r="R2323" s="143" t="e">
        <f>IF(ЗАПОЛНИТЬ!$F$7=1,#REF!/1000,#REF!)</f>
        <v>#REF!</v>
      </c>
      <c r="S2323" s="143" t="e">
        <f>IF(ЗАПОЛНИТЬ!$F$7=1,#REF!/1000,#REF!)</f>
        <v>#REF!</v>
      </c>
      <c r="T2323" s="143" t="e">
        <f>IF(ЗАПОЛНИТЬ!$F$7=1,#REF!/1000,#REF!)</f>
        <v>#REF!</v>
      </c>
      <c r="U2323" s="143" t="e">
        <f>IF(ЗАПОЛНИТЬ!$F$7=1,#REF!/1000,#REF!)</f>
        <v>#REF!</v>
      </c>
      <c r="V2323" s="145" t="e">
        <f t="shared" si="156"/>
        <v>#REF!</v>
      </c>
      <c r="W2323" s="145">
        <v>0</v>
      </c>
    </row>
    <row r="2324" spans="1:23">
      <c r="A2324" s="144" t="str">
        <f>ЗАПОЛНИТЬ!$B$23</f>
        <v>4</v>
      </c>
      <c r="B2324" s="144" t="str">
        <f>ЗАПОЛНИТЬ!$B$13</f>
        <v>24188344</v>
      </c>
      <c r="C2324" s="144" t="str">
        <f>ЗАПОЛНИТЬ!$B$24</f>
        <v>298</v>
      </c>
      <c r="D2324" s="144" t="str">
        <f>ЗАПОЛНИТЬ!$B$21</f>
        <v>12</v>
      </c>
      <c r="E2324" s="145"/>
      <c r="F2324" s="144" t="str">
        <f>ЗАПОЛНИТЬ!$B$22</f>
        <v>15</v>
      </c>
      <c r="G2324" s="144" t="str">
        <f>ЗАПОЛНИТЬ!$B$20</f>
        <v>040222</v>
      </c>
      <c r="H2324" s="143" t="str">
        <f>IF(ЗАПОЛНИТЬ!$F$7=1,ЗАПОЛНИТЬ!$H$9,ЗАПОЛНИТЬ!$H$10)</f>
        <v>73</v>
      </c>
      <c r="I2324" s="146" t="e">
        <f>IF(ЗАПОЛНИТЬ!$F$7=1,#REF!,#REF!)</f>
        <v>#REF!</v>
      </c>
      <c r="J2324" s="145" t="str">
        <f>IF(ЗАПОЛНИТЬ!$F$7=1,CONCATENATE(ЗАПОЛНИТЬ!$F$18,ЗАПОЛНИТЬ!$D$18),ЗАПОЛНИТЬ!$E$18)</f>
        <v>01.07.2016</v>
      </c>
      <c r="K2324" s="143" t="e">
        <f>#REF!</f>
        <v>#REF!</v>
      </c>
      <c r="L2324" s="143" t="e">
        <f>IF(ЗАПОЛНИТЬ!$F$7=1,#REF!/1000,#REF!)</f>
        <v>#REF!</v>
      </c>
      <c r="M2324" s="143" t="e">
        <f>IF(ЗАПОЛНИТЬ!$F$7=1,#REF!/1000,#REF!)</f>
        <v>#REF!</v>
      </c>
      <c r="N2324" s="143" t="e">
        <f>IF(ЗАПОЛНИТЬ!$F$7=1,#REF!/1000,#REF!)</f>
        <v>#REF!</v>
      </c>
      <c r="O2324" s="143" t="e">
        <f>IF(ЗАПОЛНИТЬ!$F$7=1,#REF!/1000,#REF!)</f>
        <v>#REF!</v>
      </c>
      <c r="P2324" s="143" t="e">
        <f>IF(ЗАПОЛНИТЬ!$F$7=1,#REF!/1000,#REF!)</f>
        <v>#REF!</v>
      </c>
      <c r="Q2324" s="143" t="e">
        <f>IF(ЗАПОЛНИТЬ!$F$7=1,#REF!/1000,#REF!)</f>
        <v>#REF!</v>
      </c>
      <c r="R2324" s="143" t="e">
        <f>IF(ЗАПОЛНИТЬ!$F$7=1,#REF!/1000,#REF!)</f>
        <v>#REF!</v>
      </c>
      <c r="S2324" s="143" t="e">
        <f>IF(ЗАПОЛНИТЬ!$F$7=1,#REF!/1000,#REF!)</f>
        <v>#REF!</v>
      </c>
      <c r="T2324" s="143" t="e">
        <f>IF(ЗАПОЛНИТЬ!$F$7=1,#REF!/1000,#REF!)</f>
        <v>#REF!</v>
      </c>
      <c r="U2324" s="143" t="e">
        <f>IF(ЗАПОЛНИТЬ!$F$7=1,#REF!/1000,#REF!)</f>
        <v>#REF!</v>
      </c>
      <c r="V2324" s="145" t="e">
        <f t="shared" si="156"/>
        <v>#REF!</v>
      </c>
      <c r="W2324" s="145" t="e">
        <f>IF(SUM(L2324:U2324)&gt;0,1,0)</f>
        <v>#REF!</v>
      </c>
    </row>
    <row r="2325" spans="1:23">
      <c r="A2325" s="144" t="str">
        <f>ЗАПОЛНИТЬ!$B$23</f>
        <v>4</v>
      </c>
      <c r="B2325" s="144" t="str">
        <f>ЗАПОЛНИТЬ!$B$13</f>
        <v>24188344</v>
      </c>
      <c r="C2325" s="144" t="str">
        <f>ЗАПОЛНИТЬ!$B$24</f>
        <v>298</v>
      </c>
      <c r="D2325" s="144" t="str">
        <f>ЗАПОЛНИТЬ!$B$21</f>
        <v>12</v>
      </c>
      <c r="E2325" s="145"/>
      <c r="F2325" s="144" t="str">
        <f>ЗАПОЛНИТЬ!$B$22</f>
        <v>15</v>
      </c>
      <c r="G2325" s="144" t="str">
        <f>ЗАПОЛНИТЬ!$B$20</f>
        <v>040222</v>
      </c>
      <c r="H2325" s="143" t="str">
        <f>IF(ЗАПОЛНИТЬ!$F$7=1,ЗАПОЛНИТЬ!$H$9,ЗАПОЛНИТЬ!$H$10)</f>
        <v>73</v>
      </c>
      <c r="I2325" s="146" t="e">
        <f>IF(ЗАПОЛНИТЬ!$F$7=1,#REF!,#REF!)</f>
        <v>#REF!</v>
      </c>
      <c r="J2325" s="145" t="str">
        <f>IF(ЗАПОЛНИТЬ!$F$7=1,CONCATENATE(ЗАПОЛНИТЬ!$F$18,ЗАПОЛНИТЬ!$D$18),ЗАПОЛНИТЬ!$E$18)</f>
        <v>01.07.2016</v>
      </c>
      <c r="K2325" s="143" t="e">
        <f>#REF!</f>
        <v>#REF!</v>
      </c>
      <c r="L2325" s="143" t="e">
        <f>IF(ЗАПОЛНИТЬ!$F$7=1,#REF!/1000,#REF!)</f>
        <v>#REF!</v>
      </c>
      <c r="M2325" s="143" t="e">
        <f>IF(ЗАПОЛНИТЬ!$F$7=1,#REF!/1000,#REF!)</f>
        <v>#REF!</v>
      </c>
      <c r="N2325" s="143" t="e">
        <f>IF(ЗАПОЛНИТЬ!$F$7=1,#REF!/1000,#REF!)</f>
        <v>#REF!</v>
      </c>
      <c r="O2325" s="143" t="e">
        <f>IF(ЗАПОЛНИТЬ!$F$7=1,#REF!/1000,#REF!)</f>
        <v>#REF!</v>
      </c>
      <c r="P2325" s="143" t="e">
        <f>IF(ЗАПОЛНИТЬ!$F$7=1,#REF!/1000,#REF!)</f>
        <v>#REF!</v>
      </c>
      <c r="Q2325" s="143" t="e">
        <f>IF(ЗАПОЛНИТЬ!$F$7=1,#REF!/1000,#REF!)</f>
        <v>#REF!</v>
      </c>
      <c r="R2325" s="143" t="e">
        <f>IF(ЗАПОЛНИТЬ!$F$7=1,#REF!/1000,#REF!)</f>
        <v>#REF!</v>
      </c>
      <c r="S2325" s="143" t="e">
        <f>IF(ЗАПОЛНИТЬ!$F$7=1,#REF!/1000,#REF!)</f>
        <v>#REF!</v>
      </c>
      <c r="T2325" s="143" t="e">
        <f>IF(ЗАПОЛНИТЬ!$F$7=1,#REF!/1000,#REF!)</f>
        <v>#REF!</v>
      </c>
      <c r="U2325" s="143" t="e">
        <f>IF(ЗАПОЛНИТЬ!$F$7=1,#REF!/1000,#REF!)</f>
        <v>#REF!</v>
      </c>
      <c r="V2325" s="145" t="e">
        <f t="shared" si="156"/>
        <v>#REF!</v>
      </c>
      <c r="W2325" s="145" t="e">
        <f>IF(SUM(L2325:U2325)&gt;0,1,0)</f>
        <v>#REF!</v>
      </c>
    </row>
    <row r="2326" spans="1:23">
      <c r="A2326" s="144" t="str">
        <f>ЗАПОЛНИТЬ!$B$23</f>
        <v>4</v>
      </c>
      <c r="B2326" s="144" t="str">
        <f>ЗАПОЛНИТЬ!$B$13</f>
        <v>24188344</v>
      </c>
      <c r="C2326" s="144" t="str">
        <f>ЗАПОЛНИТЬ!$B$24</f>
        <v>298</v>
      </c>
      <c r="D2326" s="144" t="str">
        <f>ЗАПОЛНИТЬ!$B$21</f>
        <v>12</v>
      </c>
      <c r="E2326" s="145"/>
      <c r="F2326" s="144" t="str">
        <f>ЗАПОЛНИТЬ!$B$22</f>
        <v>15</v>
      </c>
      <c r="G2326" s="144" t="str">
        <f>ЗАПОЛНИТЬ!$B$20</f>
        <v>040222</v>
      </c>
      <c r="H2326" s="143" t="str">
        <f>IF(ЗАПОЛНИТЬ!$F$7=1,ЗАПОЛНИТЬ!$H$9,ЗАПОЛНИТЬ!$H$10)</f>
        <v>73</v>
      </c>
      <c r="I2326" s="146" t="e">
        <f>IF(ЗАПОЛНИТЬ!$F$7=1,#REF!,#REF!)</f>
        <v>#REF!</v>
      </c>
      <c r="J2326" s="145" t="str">
        <f>IF(ЗАПОЛНИТЬ!$F$7=1,CONCATENATE(ЗАПОЛНИТЬ!$F$18,ЗАПОЛНИТЬ!$D$18),ЗАПОЛНИТЬ!$E$18)</f>
        <v>01.07.2016</v>
      </c>
      <c r="K2326" s="143" t="e">
        <f>#REF!</f>
        <v>#REF!</v>
      </c>
      <c r="L2326" s="143" t="e">
        <f>IF(ЗАПОЛНИТЬ!$F$7=1,#REF!/1000,#REF!)</f>
        <v>#REF!</v>
      </c>
      <c r="M2326" s="143" t="e">
        <f>IF(ЗАПОЛНИТЬ!$F$7=1,#REF!/1000,#REF!)</f>
        <v>#REF!</v>
      </c>
      <c r="N2326" s="143" t="e">
        <f>IF(ЗАПОЛНИТЬ!$F$7=1,#REF!/1000,#REF!)</f>
        <v>#REF!</v>
      </c>
      <c r="O2326" s="143" t="e">
        <f>IF(ЗАПОЛНИТЬ!$F$7=1,#REF!/1000,#REF!)</f>
        <v>#REF!</v>
      </c>
      <c r="P2326" s="143" t="e">
        <f>IF(ЗАПОЛНИТЬ!$F$7=1,#REF!/1000,#REF!)</f>
        <v>#REF!</v>
      </c>
      <c r="Q2326" s="143" t="e">
        <f>IF(ЗАПОЛНИТЬ!$F$7=1,#REF!/1000,#REF!)</f>
        <v>#REF!</v>
      </c>
      <c r="R2326" s="143" t="e">
        <f>IF(ЗАПОЛНИТЬ!$F$7=1,#REF!/1000,#REF!)</f>
        <v>#REF!</v>
      </c>
      <c r="S2326" s="143" t="e">
        <f>IF(ЗАПОЛНИТЬ!$F$7=1,#REF!/1000,#REF!)</f>
        <v>#REF!</v>
      </c>
      <c r="T2326" s="143" t="e">
        <f>IF(ЗАПОЛНИТЬ!$F$7=1,#REF!/1000,#REF!)</f>
        <v>#REF!</v>
      </c>
      <c r="U2326" s="143" t="e">
        <f>IF(ЗАПОЛНИТЬ!$F$7=1,#REF!/1000,#REF!)</f>
        <v>#REF!</v>
      </c>
      <c r="V2326" s="145" t="e">
        <f t="shared" si="156"/>
        <v>#REF!</v>
      </c>
      <c r="W2326" s="145">
        <v>0</v>
      </c>
    </row>
    <row r="2327" spans="1:23">
      <c r="A2327" s="144" t="str">
        <f>ЗАПОЛНИТЬ!$B$23</f>
        <v>4</v>
      </c>
      <c r="B2327" s="144" t="str">
        <f>ЗАПОЛНИТЬ!$B$13</f>
        <v>24188344</v>
      </c>
      <c r="C2327" s="144" t="str">
        <f>ЗАПОЛНИТЬ!$B$24</f>
        <v>298</v>
      </c>
      <c r="D2327" s="144" t="str">
        <f>ЗАПОЛНИТЬ!$B$21</f>
        <v>12</v>
      </c>
      <c r="E2327" s="145"/>
      <c r="F2327" s="144" t="str">
        <f>ЗАПОЛНИТЬ!$B$22</f>
        <v>15</v>
      </c>
      <c r="G2327" s="144" t="str">
        <f>ЗАПОЛНИТЬ!$B$20</f>
        <v>040222</v>
      </c>
      <c r="H2327" s="143" t="str">
        <f>IF(ЗАПОЛНИТЬ!$F$7=1,ЗАПОЛНИТЬ!$H$9,ЗАПОЛНИТЬ!$H$10)</f>
        <v>73</v>
      </c>
      <c r="I2327" s="146" t="e">
        <f>IF(ЗАПОЛНИТЬ!$F$7=1,#REF!,#REF!)</f>
        <v>#REF!</v>
      </c>
      <c r="J2327" s="145" t="str">
        <f>IF(ЗАПОЛНИТЬ!$F$7=1,CONCATENATE(ЗАПОЛНИТЬ!$F$18,ЗАПОЛНИТЬ!$D$18),ЗАПОЛНИТЬ!$E$18)</f>
        <v>01.07.2016</v>
      </c>
      <c r="K2327" s="143" t="e">
        <f>#REF!</f>
        <v>#REF!</v>
      </c>
      <c r="L2327" s="143" t="e">
        <f>IF(ЗАПОЛНИТЬ!$F$7=1,#REF!/1000,#REF!)</f>
        <v>#REF!</v>
      </c>
      <c r="M2327" s="143" t="e">
        <f>IF(ЗАПОЛНИТЬ!$F$7=1,#REF!/1000,#REF!)</f>
        <v>#REF!</v>
      </c>
      <c r="N2327" s="143" t="e">
        <f>IF(ЗАПОЛНИТЬ!$F$7=1,#REF!/1000,#REF!)</f>
        <v>#REF!</v>
      </c>
      <c r="O2327" s="143" t="e">
        <f>IF(ЗАПОЛНИТЬ!$F$7=1,#REF!/1000,#REF!)</f>
        <v>#REF!</v>
      </c>
      <c r="P2327" s="143" t="e">
        <f>IF(ЗАПОЛНИТЬ!$F$7=1,#REF!/1000,#REF!)</f>
        <v>#REF!</v>
      </c>
      <c r="Q2327" s="143" t="e">
        <f>IF(ЗАПОЛНИТЬ!$F$7=1,#REF!/1000,#REF!)</f>
        <v>#REF!</v>
      </c>
      <c r="R2327" s="143" t="e">
        <f>IF(ЗАПОЛНИТЬ!$F$7=1,#REF!/1000,#REF!)</f>
        <v>#REF!</v>
      </c>
      <c r="S2327" s="143" t="e">
        <f>IF(ЗАПОЛНИТЬ!$F$7=1,#REF!/1000,#REF!)</f>
        <v>#REF!</v>
      </c>
      <c r="T2327" s="143" t="e">
        <f>IF(ЗАПОЛНИТЬ!$F$7=1,#REF!/1000,#REF!)</f>
        <v>#REF!</v>
      </c>
      <c r="U2327" s="143" t="e">
        <f>IF(ЗАПОЛНИТЬ!$F$7=1,#REF!/1000,#REF!)</f>
        <v>#REF!</v>
      </c>
      <c r="V2327" s="145" t="e">
        <f t="shared" si="156"/>
        <v>#REF!</v>
      </c>
      <c r="W2327" s="145" t="e">
        <f>IF(SUM(L2327:U2327)&gt;0,1,0)</f>
        <v>#REF!</v>
      </c>
    </row>
    <row r="2328" spans="1:23">
      <c r="A2328" s="144" t="str">
        <f>ЗАПОЛНИТЬ!$B$23</f>
        <v>4</v>
      </c>
      <c r="B2328" s="144" t="str">
        <f>ЗАПОЛНИТЬ!$B$13</f>
        <v>24188344</v>
      </c>
      <c r="C2328" s="144" t="str">
        <f>ЗАПОЛНИТЬ!$B$24</f>
        <v>298</v>
      </c>
      <c r="D2328" s="144" t="str">
        <f>ЗАПОЛНИТЬ!$B$21</f>
        <v>12</v>
      </c>
      <c r="E2328" s="145"/>
      <c r="F2328" s="144" t="str">
        <f>ЗАПОЛНИТЬ!$B$22</f>
        <v>15</v>
      </c>
      <c r="G2328" s="144" t="str">
        <f>ЗАПОЛНИТЬ!$B$20</f>
        <v>040222</v>
      </c>
      <c r="H2328" s="143" t="str">
        <f>IF(ЗАПОЛНИТЬ!$F$7=1,ЗАПОЛНИТЬ!$H$9,ЗАПОЛНИТЬ!$H$10)</f>
        <v>73</v>
      </c>
      <c r="I2328" s="146" t="e">
        <f>IF(ЗАПОЛНИТЬ!$F$7=1,#REF!,#REF!)</f>
        <v>#REF!</v>
      </c>
      <c r="J2328" s="145" t="str">
        <f>IF(ЗАПОЛНИТЬ!$F$7=1,CONCATENATE(ЗАПОЛНИТЬ!$F$18,ЗАПОЛНИТЬ!$D$18),ЗАПОЛНИТЬ!$E$18)</f>
        <v>01.07.2016</v>
      </c>
      <c r="K2328" s="143" t="e">
        <f>#REF!</f>
        <v>#REF!</v>
      </c>
      <c r="L2328" s="143" t="e">
        <f>IF(ЗАПОЛНИТЬ!$F$7=1,#REF!/1000,#REF!)</f>
        <v>#REF!</v>
      </c>
      <c r="M2328" s="143" t="e">
        <f>IF(ЗАПОЛНИТЬ!$F$7=1,#REF!/1000,#REF!)</f>
        <v>#REF!</v>
      </c>
      <c r="N2328" s="143" t="e">
        <f>IF(ЗАПОЛНИТЬ!$F$7=1,#REF!/1000,#REF!)</f>
        <v>#REF!</v>
      </c>
      <c r="O2328" s="143" t="e">
        <f>IF(ЗАПОЛНИТЬ!$F$7=1,#REF!/1000,#REF!)</f>
        <v>#REF!</v>
      </c>
      <c r="P2328" s="143" t="e">
        <f>IF(ЗАПОЛНИТЬ!$F$7=1,#REF!/1000,#REF!)</f>
        <v>#REF!</v>
      </c>
      <c r="Q2328" s="143" t="e">
        <f>IF(ЗАПОЛНИТЬ!$F$7=1,#REF!/1000,#REF!)</f>
        <v>#REF!</v>
      </c>
      <c r="R2328" s="143" t="e">
        <f>IF(ЗАПОЛНИТЬ!$F$7=1,#REF!/1000,#REF!)</f>
        <v>#REF!</v>
      </c>
      <c r="S2328" s="143" t="e">
        <f>IF(ЗАПОЛНИТЬ!$F$7=1,#REF!/1000,#REF!)</f>
        <v>#REF!</v>
      </c>
      <c r="T2328" s="143" t="e">
        <f>IF(ЗАПОЛНИТЬ!$F$7=1,#REF!/1000,#REF!)</f>
        <v>#REF!</v>
      </c>
      <c r="U2328" s="143" t="e">
        <f>IF(ЗАПОЛНИТЬ!$F$7=1,#REF!/1000,#REF!)</f>
        <v>#REF!</v>
      </c>
      <c r="V2328" s="145" t="e">
        <f t="shared" si="156"/>
        <v>#REF!</v>
      </c>
      <c r="W2328" s="145" t="e">
        <f>IF(SUM(L2328:U2328)&gt;0,1,0)</f>
        <v>#REF!</v>
      </c>
    </row>
    <row r="2329" spans="1:23">
      <c r="A2329" s="144" t="str">
        <f>ЗАПОЛНИТЬ!$B$23</f>
        <v>4</v>
      </c>
      <c r="B2329" s="144" t="str">
        <f>ЗАПОЛНИТЬ!$B$13</f>
        <v>24188344</v>
      </c>
      <c r="C2329" s="144" t="str">
        <f>ЗАПОЛНИТЬ!$B$24</f>
        <v>298</v>
      </c>
      <c r="D2329" s="144" t="str">
        <f>ЗАПОЛНИТЬ!$B$21</f>
        <v>12</v>
      </c>
      <c r="E2329" s="145"/>
      <c r="F2329" s="144" t="str">
        <f>ЗАПОЛНИТЬ!$B$22</f>
        <v>15</v>
      </c>
      <c r="G2329" s="144" t="str">
        <f>ЗАПОЛНИТЬ!$B$20</f>
        <v>040222</v>
      </c>
      <c r="H2329" s="143" t="str">
        <f>IF(ЗАПОЛНИТЬ!$F$7=1,ЗАПОЛНИТЬ!$H$9,ЗАПОЛНИТЬ!$H$10)</f>
        <v>73</v>
      </c>
      <c r="I2329" s="146" t="e">
        <f>IF(ЗАПОЛНИТЬ!$F$7=1,#REF!,#REF!)</f>
        <v>#REF!</v>
      </c>
      <c r="J2329" s="145" t="str">
        <f>IF(ЗАПОЛНИТЬ!$F$7=1,CONCATENATE(ЗАПОЛНИТЬ!$F$18,ЗАПОЛНИТЬ!$D$18),ЗАПОЛНИТЬ!$E$18)</f>
        <v>01.07.2016</v>
      </c>
      <c r="K2329" s="143" t="e">
        <f>#REF!</f>
        <v>#REF!</v>
      </c>
      <c r="L2329" s="143" t="e">
        <f>IF(ЗАПОЛНИТЬ!$F$7=1,#REF!/1000,#REF!)</f>
        <v>#REF!</v>
      </c>
      <c r="M2329" s="143" t="e">
        <f>IF(ЗАПОЛНИТЬ!$F$7=1,#REF!/1000,#REF!)</f>
        <v>#REF!</v>
      </c>
      <c r="N2329" s="143" t="e">
        <f>IF(ЗАПОЛНИТЬ!$F$7=1,#REF!/1000,#REF!)</f>
        <v>#REF!</v>
      </c>
      <c r="O2329" s="143" t="e">
        <f>IF(ЗАПОЛНИТЬ!$F$7=1,#REF!/1000,#REF!)</f>
        <v>#REF!</v>
      </c>
      <c r="P2329" s="143" t="e">
        <f>IF(ЗАПОЛНИТЬ!$F$7=1,#REF!/1000,#REF!)</f>
        <v>#REF!</v>
      </c>
      <c r="Q2329" s="143" t="e">
        <f>IF(ЗАПОЛНИТЬ!$F$7=1,#REF!/1000,#REF!)</f>
        <v>#REF!</v>
      </c>
      <c r="R2329" s="143" t="e">
        <f>IF(ЗАПОЛНИТЬ!$F$7=1,#REF!/1000,#REF!)</f>
        <v>#REF!</v>
      </c>
      <c r="S2329" s="143" t="e">
        <f>IF(ЗАПОЛНИТЬ!$F$7=1,#REF!/1000,#REF!)</f>
        <v>#REF!</v>
      </c>
      <c r="T2329" s="143" t="e">
        <f>IF(ЗАПОЛНИТЬ!$F$7=1,#REF!/1000,#REF!)</f>
        <v>#REF!</v>
      </c>
      <c r="U2329" s="143" t="e">
        <f>IF(ЗАПОЛНИТЬ!$F$7=1,#REF!/1000,#REF!)</f>
        <v>#REF!</v>
      </c>
      <c r="V2329" s="145" t="e">
        <f t="shared" si="156"/>
        <v>#REF!</v>
      </c>
      <c r="W2329" s="145">
        <v>0</v>
      </c>
    </row>
    <row r="2330" spans="1:23">
      <c r="A2330" s="144" t="str">
        <f>ЗАПОЛНИТЬ!$B$23</f>
        <v>4</v>
      </c>
      <c r="B2330" s="144" t="str">
        <f>ЗАПОЛНИТЬ!$B$13</f>
        <v>24188344</v>
      </c>
      <c r="C2330" s="144" t="str">
        <f>ЗАПОЛНИТЬ!$B$24</f>
        <v>298</v>
      </c>
      <c r="D2330" s="144" t="str">
        <f>ЗАПОЛНИТЬ!$B$21</f>
        <v>12</v>
      </c>
      <c r="E2330" s="145"/>
      <c r="F2330" s="144" t="str">
        <f>ЗАПОЛНИТЬ!$B$22</f>
        <v>15</v>
      </c>
      <c r="G2330" s="144" t="str">
        <f>ЗАПОЛНИТЬ!$B$20</f>
        <v>040222</v>
      </c>
      <c r="H2330" s="143" t="str">
        <f>IF(ЗАПОЛНИТЬ!$F$7=1,ЗАПОЛНИТЬ!$H$9,ЗАПОЛНИТЬ!$H$10)</f>
        <v>73</v>
      </c>
      <c r="I2330" s="146" t="e">
        <f>IF(ЗАПОЛНИТЬ!$F$7=1,#REF!,#REF!)</f>
        <v>#REF!</v>
      </c>
      <c r="J2330" s="145" t="str">
        <f>IF(ЗАПОЛНИТЬ!$F$7=1,CONCATENATE(ЗАПОЛНИТЬ!$F$18,ЗАПОЛНИТЬ!$D$18),ЗАПОЛНИТЬ!$E$18)</f>
        <v>01.07.2016</v>
      </c>
      <c r="K2330" s="143" t="e">
        <f>#REF!</f>
        <v>#REF!</v>
      </c>
      <c r="L2330" s="143" t="e">
        <f>IF(ЗАПОЛНИТЬ!$F$7=1,#REF!/1000,#REF!)</f>
        <v>#REF!</v>
      </c>
      <c r="M2330" s="143" t="e">
        <f>IF(ЗАПОЛНИТЬ!$F$7=1,#REF!/1000,#REF!)</f>
        <v>#REF!</v>
      </c>
      <c r="N2330" s="143" t="e">
        <f>IF(ЗАПОЛНИТЬ!$F$7=1,#REF!/1000,#REF!)</f>
        <v>#REF!</v>
      </c>
      <c r="O2330" s="143" t="e">
        <f>IF(ЗАПОЛНИТЬ!$F$7=1,#REF!/1000,#REF!)</f>
        <v>#REF!</v>
      </c>
      <c r="P2330" s="143" t="e">
        <f>IF(ЗАПОЛНИТЬ!$F$7=1,#REF!/1000,#REF!)</f>
        <v>#REF!</v>
      </c>
      <c r="Q2330" s="143" t="e">
        <f>IF(ЗАПОЛНИТЬ!$F$7=1,#REF!/1000,#REF!)</f>
        <v>#REF!</v>
      </c>
      <c r="R2330" s="143" t="e">
        <f>IF(ЗАПОЛНИТЬ!$F$7=1,#REF!/1000,#REF!)</f>
        <v>#REF!</v>
      </c>
      <c r="S2330" s="143" t="e">
        <f>IF(ЗАПОЛНИТЬ!$F$7=1,#REF!/1000,#REF!)</f>
        <v>#REF!</v>
      </c>
      <c r="T2330" s="143" t="e">
        <f>IF(ЗАПОЛНИТЬ!$F$7=1,#REF!/1000,#REF!)</f>
        <v>#REF!</v>
      </c>
      <c r="U2330" s="143" t="e">
        <f>IF(ЗАПОЛНИТЬ!$F$7=1,#REF!/1000,#REF!)</f>
        <v>#REF!</v>
      </c>
      <c r="V2330" s="145" t="e">
        <f t="shared" si="156"/>
        <v>#REF!</v>
      </c>
      <c r="W2330" s="145" t="e">
        <f>IF(SUM(L2330:U2330)&gt;0,1,0)</f>
        <v>#REF!</v>
      </c>
    </row>
    <row r="2331" spans="1:23">
      <c r="A2331" s="144" t="str">
        <f>ЗАПОЛНИТЬ!$B$23</f>
        <v>4</v>
      </c>
      <c r="B2331" s="144" t="str">
        <f>ЗАПОЛНИТЬ!$B$13</f>
        <v>24188344</v>
      </c>
      <c r="C2331" s="144" t="str">
        <f>ЗАПОЛНИТЬ!$B$24</f>
        <v>298</v>
      </c>
      <c r="D2331" s="144" t="str">
        <f>ЗАПОЛНИТЬ!$B$21</f>
        <v>12</v>
      </c>
      <c r="E2331" s="145"/>
      <c r="F2331" s="144" t="str">
        <f>ЗАПОЛНИТЬ!$B$22</f>
        <v>15</v>
      </c>
      <c r="G2331" s="144" t="str">
        <f>ЗАПОЛНИТЬ!$B$20</f>
        <v>040222</v>
      </c>
      <c r="H2331" s="143" t="str">
        <f>IF(ЗАПОЛНИТЬ!$F$7=1,ЗАПОЛНИТЬ!$H$9,ЗАПОЛНИТЬ!$H$10)</f>
        <v>73</v>
      </c>
      <c r="I2331" s="146" t="e">
        <f>IF(ЗАПОЛНИТЬ!$F$7=1,#REF!,#REF!)</f>
        <v>#REF!</v>
      </c>
      <c r="J2331" s="145" t="str">
        <f>IF(ЗАПОЛНИТЬ!$F$7=1,CONCATENATE(ЗАПОЛНИТЬ!$F$18,ЗАПОЛНИТЬ!$D$18),ЗАПОЛНИТЬ!$E$18)</f>
        <v>01.07.2016</v>
      </c>
      <c r="K2331" s="143" t="e">
        <f>#REF!</f>
        <v>#REF!</v>
      </c>
      <c r="L2331" s="143" t="e">
        <f>IF(ЗАПОЛНИТЬ!$F$7=1,#REF!/1000,#REF!)</f>
        <v>#REF!</v>
      </c>
      <c r="M2331" s="143" t="e">
        <f>IF(ЗАПОЛНИТЬ!$F$7=1,#REF!/1000,#REF!)</f>
        <v>#REF!</v>
      </c>
      <c r="N2331" s="143" t="e">
        <f>IF(ЗАПОЛНИТЬ!$F$7=1,#REF!/1000,#REF!)</f>
        <v>#REF!</v>
      </c>
      <c r="O2331" s="143" t="e">
        <f>IF(ЗАПОЛНИТЬ!$F$7=1,#REF!/1000,#REF!)</f>
        <v>#REF!</v>
      </c>
      <c r="P2331" s="143" t="e">
        <f>IF(ЗАПОЛНИТЬ!$F$7=1,#REF!/1000,#REF!)</f>
        <v>#REF!</v>
      </c>
      <c r="Q2331" s="143" t="e">
        <f>IF(ЗАПОЛНИТЬ!$F$7=1,#REF!/1000,#REF!)</f>
        <v>#REF!</v>
      </c>
      <c r="R2331" s="143" t="e">
        <f>IF(ЗАПОЛНИТЬ!$F$7=1,#REF!/1000,#REF!)</f>
        <v>#REF!</v>
      </c>
      <c r="S2331" s="143" t="e">
        <f>IF(ЗАПОЛНИТЬ!$F$7=1,#REF!/1000,#REF!)</f>
        <v>#REF!</v>
      </c>
      <c r="T2331" s="143" t="e">
        <f>IF(ЗАПОЛНИТЬ!$F$7=1,#REF!/1000,#REF!)</f>
        <v>#REF!</v>
      </c>
      <c r="U2331" s="143" t="e">
        <f>IF(ЗАПОЛНИТЬ!$F$7=1,#REF!/1000,#REF!)</f>
        <v>#REF!</v>
      </c>
      <c r="V2331" s="145" t="e">
        <f t="shared" si="156"/>
        <v>#REF!</v>
      </c>
      <c r="W2331" s="145" t="e">
        <f>IF(SUM(L2331:U2331)&gt;0,1,0)</f>
        <v>#REF!</v>
      </c>
    </row>
    <row r="2332" spans="1:23">
      <c r="A2332" s="144" t="str">
        <f>ЗАПОЛНИТЬ!$B$23</f>
        <v>4</v>
      </c>
      <c r="B2332" s="144" t="str">
        <f>ЗАПОЛНИТЬ!$B$13</f>
        <v>24188344</v>
      </c>
      <c r="C2332" s="144" t="str">
        <f>ЗАПОЛНИТЬ!$B$24</f>
        <v>298</v>
      </c>
      <c r="D2332" s="144" t="str">
        <f>ЗАПОЛНИТЬ!$B$21</f>
        <v>12</v>
      </c>
      <c r="E2332" s="145"/>
      <c r="F2332" s="144" t="str">
        <f>ЗАПОЛНИТЬ!$B$22</f>
        <v>15</v>
      </c>
      <c r="G2332" s="144" t="str">
        <f>ЗАПОЛНИТЬ!$B$20</f>
        <v>040222</v>
      </c>
      <c r="H2332" s="143" t="str">
        <f>IF(ЗАПОЛНИТЬ!$F$7=1,ЗАПОЛНИТЬ!$H$9,ЗАПОЛНИТЬ!$H$10)</f>
        <v>73</v>
      </c>
      <c r="I2332" s="146" t="e">
        <f>IF(ЗАПОЛНИТЬ!$F$7=1,#REF!,#REF!)</f>
        <v>#REF!</v>
      </c>
      <c r="J2332" s="145" t="str">
        <f>IF(ЗАПОЛНИТЬ!$F$7=1,CONCATENATE(ЗАПОЛНИТЬ!$F$18,ЗАПОЛНИТЬ!$D$18),ЗАПОЛНИТЬ!$E$18)</f>
        <v>01.07.2016</v>
      </c>
      <c r="K2332" s="143" t="e">
        <f>#REF!</f>
        <v>#REF!</v>
      </c>
      <c r="L2332" s="143" t="e">
        <f>IF(ЗАПОЛНИТЬ!$F$7=1,#REF!/1000,#REF!)</f>
        <v>#REF!</v>
      </c>
      <c r="M2332" s="143" t="e">
        <f>IF(ЗАПОЛНИТЬ!$F$7=1,#REF!/1000,#REF!)</f>
        <v>#REF!</v>
      </c>
      <c r="N2332" s="143" t="e">
        <f>IF(ЗАПОЛНИТЬ!$F$7=1,#REF!/1000,#REF!)</f>
        <v>#REF!</v>
      </c>
      <c r="O2332" s="143" t="e">
        <f>IF(ЗАПОЛНИТЬ!$F$7=1,#REF!/1000,#REF!)</f>
        <v>#REF!</v>
      </c>
      <c r="P2332" s="143" t="e">
        <f>IF(ЗАПОЛНИТЬ!$F$7=1,#REF!/1000,#REF!)</f>
        <v>#REF!</v>
      </c>
      <c r="Q2332" s="143" t="e">
        <f>IF(ЗАПОЛНИТЬ!$F$7=1,#REF!/1000,#REF!)</f>
        <v>#REF!</v>
      </c>
      <c r="R2332" s="143" t="e">
        <f>IF(ЗАПОЛНИТЬ!$F$7=1,#REF!/1000,#REF!)</f>
        <v>#REF!</v>
      </c>
      <c r="S2332" s="143" t="e">
        <f>IF(ЗАПОЛНИТЬ!$F$7=1,#REF!/1000,#REF!)</f>
        <v>#REF!</v>
      </c>
      <c r="T2332" s="143" t="e">
        <f>IF(ЗАПОЛНИТЬ!$F$7=1,#REF!/1000,#REF!)</f>
        <v>#REF!</v>
      </c>
      <c r="U2332" s="143" t="e">
        <f>IF(ЗАПОЛНИТЬ!$F$7=1,#REF!/1000,#REF!)</f>
        <v>#REF!</v>
      </c>
      <c r="V2332" s="145" t="e">
        <f t="shared" si="156"/>
        <v>#REF!</v>
      </c>
      <c r="W2332" s="145" t="e">
        <f>IF(SUM(L2332:U2332)&gt;0,1,0)</f>
        <v>#REF!</v>
      </c>
    </row>
    <row r="2333" spans="1:23">
      <c r="A2333" s="144" t="str">
        <f>ЗАПОЛНИТЬ!$B$23</f>
        <v>4</v>
      </c>
      <c r="B2333" s="144" t="str">
        <f>ЗАПОЛНИТЬ!$B$13</f>
        <v>24188344</v>
      </c>
      <c r="C2333" s="144" t="str">
        <f>ЗАПОЛНИТЬ!$B$24</f>
        <v>298</v>
      </c>
      <c r="D2333" s="144" t="str">
        <f>ЗАПОЛНИТЬ!$B$21</f>
        <v>12</v>
      </c>
      <c r="E2333" s="145"/>
      <c r="F2333" s="144" t="str">
        <f>ЗАПОЛНИТЬ!$B$22</f>
        <v>15</v>
      </c>
      <c r="G2333" s="144" t="str">
        <f>ЗАПОЛНИТЬ!$B$20</f>
        <v>040222</v>
      </c>
      <c r="H2333" s="143" t="str">
        <f>IF(ЗАПОЛНИТЬ!$F$7=1,ЗАПОЛНИТЬ!$H$9,ЗАПОЛНИТЬ!$H$10)</f>
        <v>73</v>
      </c>
      <c r="I2333" s="146" t="e">
        <f>IF(ЗАПОЛНИТЬ!$F$7=1,#REF!,#REF!)</f>
        <v>#REF!</v>
      </c>
      <c r="J2333" s="145" t="str">
        <f>IF(ЗАПОЛНИТЬ!$F$7=1,CONCATENATE(ЗАПОЛНИТЬ!$F$18,ЗАПОЛНИТЬ!$D$18),ЗАПОЛНИТЬ!$E$18)</f>
        <v>01.07.2016</v>
      </c>
      <c r="K2333" s="143" t="e">
        <f>#REF!</f>
        <v>#REF!</v>
      </c>
      <c r="L2333" s="143" t="e">
        <f>IF(ЗАПОЛНИТЬ!$F$7=1,#REF!/1000,#REF!)</f>
        <v>#REF!</v>
      </c>
      <c r="M2333" s="143" t="e">
        <f>IF(ЗАПОЛНИТЬ!$F$7=1,#REF!/1000,#REF!)</f>
        <v>#REF!</v>
      </c>
      <c r="N2333" s="143" t="e">
        <f>IF(ЗАПОЛНИТЬ!$F$7=1,#REF!/1000,#REF!)</f>
        <v>#REF!</v>
      </c>
      <c r="O2333" s="143" t="e">
        <f>IF(ЗАПОЛНИТЬ!$F$7=1,#REF!/1000,#REF!)</f>
        <v>#REF!</v>
      </c>
      <c r="P2333" s="143" t="e">
        <f>IF(ЗАПОЛНИТЬ!$F$7=1,#REF!/1000,#REF!)</f>
        <v>#REF!</v>
      </c>
      <c r="Q2333" s="143" t="e">
        <f>IF(ЗАПОЛНИТЬ!$F$7=1,#REF!/1000,#REF!)</f>
        <v>#REF!</v>
      </c>
      <c r="R2333" s="143" t="e">
        <f>IF(ЗАПОЛНИТЬ!$F$7=1,#REF!/1000,#REF!)</f>
        <v>#REF!</v>
      </c>
      <c r="S2333" s="143" t="e">
        <f>IF(ЗАПОЛНИТЬ!$F$7=1,#REF!/1000,#REF!)</f>
        <v>#REF!</v>
      </c>
      <c r="T2333" s="143" t="e">
        <f>IF(ЗАПОЛНИТЬ!$F$7=1,#REF!/1000,#REF!)</f>
        <v>#REF!</v>
      </c>
      <c r="U2333" s="143" t="e">
        <f>IF(ЗАПОЛНИТЬ!$F$7=1,#REF!/1000,#REF!)</f>
        <v>#REF!</v>
      </c>
      <c r="V2333" s="145" t="e">
        <f t="shared" si="156"/>
        <v>#REF!</v>
      </c>
      <c r="W2333" s="145" t="e">
        <f>IF(SUM(L2333:U2333)&gt;0,1,0)</f>
        <v>#REF!</v>
      </c>
    </row>
    <row r="2334" spans="1:23">
      <c r="A2334" s="144" t="str">
        <f>ЗАПОЛНИТЬ!$B$23</f>
        <v>4</v>
      </c>
      <c r="B2334" s="144" t="str">
        <f>ЗАПОЛНИТЬ!$B$13</f>
        <v>24188344</v>
      </c>
      <c r="C2334" s="144" t="str">
        <f>ЗАПОЛНИТЬ!$B$24</f>
        <v>298</v>
      </c>
      <c r="D2334" s="144" t="str">
        <f>ЗАПОЛНИТЬ!$B$21</f>
        <v>12</v>
      </c>
      <c r="E2334" s="145"/>
      <c r="F2334" s="144" t="str">
        <f>ЗАПОЛНИТЬ!$B$22</f>
        <v>15</v>
      </c>
      <c r="G2334" s="144" t="str">
        <f>ЗАПОЛНИТЬ!$B$20</f>
        <v>040222</v>
      </c>
      <c r="H2334" s="143" t="str">
        <f>IF(ЗАПОЛНИТЬ!$F$7=1,ЗАПОЛНИТЬ!$H$9,ЗАПОЛНИТЬ!$H$10)</f>
        <v>73</v>
      </c>
      <c r="I2334" s="146" t="e">
        <f>IF(ЗАПОЛНИТЬ!$F$7=1,#REF!,#REF!)</f>
        <v>#REF!</v>
      </c>
      <c r="J2334" s="145" t="str">
        <f>IF(ЗАПОЛНИТЬ!$F$7=1,CONCATENATE(ЗАПОЛНИТЬ!$F$18,ЗАПОЛНИТЬ!$D$18),ЗАПОЛНИТЬ!$E$18)</f>
        <v>01.07.2016</v>
      </c>
      <c r="K2334" s="143" t="e">
        <f>#REF!</f>
        <v>#REF!</v>
      </c>
      <c r="L2334" s="143" t="e">
        <f>IF(ЗАПОЛНИТЬ!$F$7=1,#REF!/1000,#REF!)</f>
        <v>#REF!</v>
      </c>
      <c r="M2334" s="143" t="e">
        <f>IF(ЗАПОЛНИТЬ!$F$7=1,#REF!/1000,#REF!)</f>
        <v>#REF!</v>
      </c>
      <c r="N2334" s="143" t="e">
        <f>IF(ЗАПОЛНИТЬ!$F$7=1,#REF!/1000,#REF!)</f>
        <v>#REF!</v>
      </c>
      <c r="O2334" s="143" t="e">
        <f>IF(ЗАПОЛНИТЬ!$F$7=1,#REF!/1000,#REF!)</f>
        <v>#REF!</v>
      </c>
      <c r="P2334" s="143" t="e">
        <f>IF(ЗАПОЛНИТЬ!$F$7=1,#REF!/1000,#REF!)</f>
        <v>#REF!</v>
      </c>
      <c r="Q2334" s="143" t="e">
        <f>IF(ЗАПОЛНИТЬ!$F$7=1,#REF!/1000,#REF!)</f>
        <v>#REF!</v>
      </c>
      <c r="R2334" s="143" t="e">
        <f>IF(ЗАПОЛНИТЬ!$F$7=1,#REF!/1000,#REF!)</f>
        <v>#REF!</v>
      </c>
      <c r="S2334" s="143" t="e">
        <f>IF(ЗАПОЛНИТЬ!$F$7=1,#REF!/1000,#REF!)</f>
        <v>#REF!</v>
      </c>
      <c r="T2334" s="143" t="e">
        <f>IF(ЗАПОЛНИТЬ!$F$7=1,#REF!/1000,#REF!)</f>
        <v>#REF!</v>
      </c>
      <c r="U2334" s="143" t="e">
        <f>IF(ЗАПОЛНИТЬ!$F$7=1,#REF!/1000,#REF!)</f>
        <v>#REF!</v>
      </c>
      <c r="V2334" s="145" t="e">
        <f t="shared" si="156"/>
        <v>#REF!</v>
      </c>
      <c r="W2334" s="145" t="e">
        <f>IF(SUM(L2334:U2334)&gt;0,1,0)</f>
        <v>#REF!</v>
      </c>
    </row>
    <row r="2335" spans="1:23">
      <c r="A2335" s="144" t="str">
        <f>ЗАПОЛНИТЬ!$B$23</f>
        <v>4</v>
      </c>
      <c r="B2335" s="144" t="str">
        <f>ЗАПОЛНИТЬ!$B$13</f>
        <v>24188344</v>
      </c>
      <c r="C2335" s="144" t="str">
        <f>ЗАПОЛНИТЬ!$B$24</f>
        <v>298</v>
      </c>
      <c r="D2335" s="144" t="str">
        <f>ЗАПОЛНИТЬ!$B$21</f>
        <v>12</v>
      </c>
      <c r="E2335" s="145"/>
      <c r="F2335" s="144" t="str">
        <f>ЗАПОЛНИТЬ!$B$22</f>
        <v>15</v>
      </c>
      <c r="G2335" s="144" t="str">
        <f>ЗАПОЛНИТЬ!$B$20</f>
        <v>040222</v>
      </c>
      <c r="H2335" s="143" t="str">
        <f>IF(ЗАПОЛНИТЬ!$F$7=1,ЗАПОЛНИТЬ!$H$9,ЗАПОЛНИТЬ!$H$10)</f>
        <v>73</v>
      </c>
      <c r="I2335" s="146" t="e">
        <f>IF(ЗАПОЛНИТЬ!$F$7=1,#REF!,#REF!)</f>
        <v>#REF!</v>
      </c>
      <c r="J2335" s="145" t="str">
        <f>IF(ЗАПОЛНИТЬ!$F$7=1,CONCATENATE(ЗАПОЛНИТЬ!$F$18,ЗАПОЛНИТЬ!$D$18),ЗАПОЛНИТЬ!$E$18)</f>
        <v>01.07.2016</v>
      </c>
      <c r="K2335" s="143" t="e">
        <f>#REF!</f>
        <v>#REF!</v>
      </c>
      <c r="L2335" s="143" t="e">
        <f>IF(ЗАПОЛНИТЬ!$F$7=1,#REF!/1000,#REF!)</f>
        <v>#REF!</v>
      </c>
      <c r="M2335" s="143" t="e">
        <f>IF(ЗАПОЛНИТЬ!$F$7=1,#REF!/1000,#REF!)</f>
        <v>#REF!</v>
      </c>
      <c r="N2335" s="143" t="e">
        <f>IF(ЗАПОЛНИТЬ!$F$7=1,#REF!/1000,#REF!)</f>
        <v>#REF!</v>
      </c>
      <c r="O2335" s="143" t="e">
        <f>IF(ЗАПОЛНИТЬ!$F$7=1,#REF!/1000,#REF!)</f>
        <v>#REF!</v>
      </c>
      <c r="P2335" s="143" t="e">
        <f>IF(ЗАПОЛНИТЬ!$F$7=1,#REF!/1000,#REF!)</f>
        <v>#REF!</v>
      </c>
      <c r="Q2335" s="143" t="e">
        <f>IF(ЗАПОЛНИТЬ!$F$7=1,#REF!/1000,#REF!)</f>
        <v>#REF!</v>
      </c>
      <c r="R2335" s="143" t="e">
        <f>IF(ЗАПОЛНИТЬ!$F$7=1,#REF!/1000,#REF!)</f>
        <v>#REF!</v>
      </c>
      <c r="S2335" s="143" t="e">
        <f>IF(ЗАПОЛНИТЬ!$F$7=1,#REF!/1000,#REF!)</f>
        <v>#REF!</v>
      </c>
      <c r="T2335" s="143" t="e">
        <f>IF(ЗАПОЛНИТЬ!$F$7=1,#REF!/1000,#REF!)</f>
        <v>#REF!</v>
      </c>
      <c r="U2335" s="143" t="e">
        <f>IF(ЗАПОЛНИТЬ!$F$7=1,#REF!/1000,#REF!)</f>
        <v>#REF!</v>
      </c>
      <c r="V2335" s="145" t="e">
        <f t="shared" si="156"/>
        <v>#REF!</v>
      </c>
      <c r="W2335" s="145">
        <v>0</v>
      </c>
    </row>
    <row r="2336" spans="1:23">
      <c r="A2336" s="144" t="str">
        <f>ЗАПОЛНИТЬ!$B$23</f>
        <v>4</v>
      </c>
      <c r="B2336" s="144" t="str">
        <f>ЗАПОЛНИТЬ!$B$13</f>
        <v>24188344</v>
      </c>
      <c r="C2336" s="144" t="str">
        <f>ЗАПОЛНИТЬ!$B$24</f>
        <v>298</v>
      </c>
      <c r="D2336" s="144" t="str">
        <f>ЗАПОЛНИТЬ!$B$21</f>
        <v>12</v>
      </c>
      <c r="E2336" s="145"/>
      <c r="F2336" s="144" t="str">
        <f>ЗАПОЛНИТЬ!$B$22</f>
        <v>15</v>
      </c>
      <c r="G2336" s="144" t="str">
        <f>ЗАПОЛНИТЬ!$B$20</f>
        <v>040222</v>
      </c>
      <c r="H2336" s="143" t="str">
        <f>IF(ЗАПОЛНИТЬ!$F$7=1,ЗАПОЛНИТЬ!$H$9,ЗАПОЛНИТЬ!$H$10)</f>
        <v>73</v>
      </c>
      <c r="I2336" s="146" t="e">
        <f>IF(ЗАПОЛНИТЬ!$F$7=1,#REF!,#REF!)</f>
        <v>#REF!</v>
      </c>
      <c r="J2336" s="145" t="str">
        <f>IF(ЗАПОЛНИТЬ!$F$7=1,CONCATENATE(ЗАПОЛНИТЬ!$F$18,ЗАПОЛНИТЬ!$D$18),ЗАПОЛНИТЬ!$E$18)</f>
        <v>01.07.2016</v>
      </c>
      <c r="K2336" s="143" t="e">
        <f>#REF!</f>
        <v>#REF!</v>
      </c>
      <c r="L2336" s="143" t="e">
        <f>IF(ЗАПОЛНИТЬ!$F$7=1,#REF!/1000,#REF!)</f>
        <v>#REF!</v>
      </c>
      <c r="M2336" s="143" t="e">
        <f>IF(ЗАПОЛНИТЬ!$F$7=1,#REF!/1000,#REF!)</f>
        <v>#REF!</v>
      </c>
      <c r="N2336" s="143" t="e">
        <f>IF(ЗАПОЛНИТЬ!$F$7=1,#REF!/1000,#REF!)</f>
        <v>#REF!</v>
      </c>
      <c r="O2336" s="143" t="e">
        <f>IF(ЗАПОЛНИТЬ!$F$7=1,#REF!/1000,#REF!)</f>
        <v>#REF!</v>
      </c>
      <c r="P2336" s="143" t="e">
        <f>IF(ЗАПОЛНИТЬ!$F$7=1,#REF!/1000,#REF!)</f>
        <v>#REF!</v>
      </c>
      <c r="Q2336" s="143" t="e">
        <f>IF(ЗАПОЛНИТЬ!$F$7=1,#REF!/1000,#REF!)</f>
        <v>#REF!</v>
      </c>
      <c r="R2336" s="143" t="e">
        <f>IF(ЗАПОЛНИТЬ!$F$7=1,#REF!/1000,#REF!)</f>
        <v>#REF!</v>
      </c>
      <c r="S2336" s="143" t="e">
        <f>IF(ЗАПОЛНИТЬ!$F$7=1,#REF!/1000,#REF!)</f>
        <v>#REF!</v>
      </c>
      <c r="T2336" s="143" t="e">
        <f>IF(ЗАПОЛНИТЬ!$F$7=1,#REF!/1000,#REF!)</f>
        <v>#REF!</v>
      </c>
      <c r="U2336" s="143" t="e">
        <f>IF(ЗАПОЛНИТЬ!$F$7=1,#REF!/1000,#REF!)</f>
        <v>#REF!</v>
      </c>
      <c r="V2336" s="145" t="e">
        <f t="shared" si="156"/>
        <v>#REF!</v>
      </c>
      <c r="W2336" s="145" t="e">
        <f>IF(SUM(L2336:U2336)&gt;0,1,0)</f>
        <v>#REF!</v>
      </c>
    </row>
    <row r="2337" spans="1:23">
      <c r="A2337" s="144" t="str">
        <f>ЗАПОЛНИТЬ!$B$23</f>
        <v>4</v>
      </c>
      <c r="B2337" s="144" t="str">
        <f>ЗАПОЛНИТЬ!$B$13</f>
        <v>24188344</v>
      </c>
      <c r="C2337" s="144" t="str">
        <f>ЗАПОЛНИТЬ!$B$24</f>
        <v>298</v>
      </c>
      <c r="D2337" s="144" t="str">
        <f>ЗАПОЛНИТЬ!$B$21</f>
        <v>12</v>
      </c>
      <c r="E2337" s="145"/>
      <c r="F2337" s="144" t="str">
        <f>ЗАПОЛНИТЬ!$B$22</f>
        <v>15</v>
      </c>
      <c r="G2337" s="144" t="str">
        <f>ЗАПОЛНИТЬ!$B$20</f>
        <v>040222</v>
      </c>
      <c r="H2337" s="143" t="str">
        <f>IF(ЗАПОЛНИТЬ!$F$7=1,ЗАПОЛНИТЬ!$H$9,ЗАПОЛНИТЬ!$H$10)</f>
        <v>73</v>
      </c>
      <c r="I2337" s="146" t="e">
        <f>IF(ЗАПОЛНИТЬ!$F$7=1,#REF!,#REF!)</f>
        <v>#REF!</v>
      </c>
      <c r="J2337" s="145" t="str">
        <f>IF(ЗАПОЛНИТЬ!$F$7=1,CONCATENATE(ЗАПОЛНИТЬ!$F$18,ЗАПОЛНИТЬ!$D$18),ЗАПОЛНИТЬ!$E$18)</f>
        <v>01.07.2016</v>
      </c>
      <c r="K2337" s="143" t="e">
        <f>#REF!</f>
        <v>#REF!</v>
      </c>
      <c r="L2337" s="143" t="e">
        <f>IF(ЗАПОЛНИТЬ!$F$7=1,#REF!/1000,#REF!)</f>
        <v>#REF!</v>
      </c>
      <c r="M2337" s="143" t="e">
        <f>IF(ЗАПОЛНИТЬ!$F$7=1,#REF!/1000,#REF!)</f>
        <v>#REF!</v>
      </c>
      <c r="N2337" s="143" t="e">
        <f>IF(ЗАПОЛНИТЬ!$F$7=1,#REF!/1000,#REF!)</f>
        <v>#REF!</v>
      </c>
      <c r="O2337" s="143" t="e">
        <f>IF(ЗАПОЛНИТЬ!$F$7=1,#REF!/1000,#REF!)</f>
        <v>#REF!</v>
      </c>
      <c r="P2337" s="143" t="e">
        <f>IF(ЗАПОЛНИТЬ!$F$7=1,#REF!/1000,#REF!)</f>
        <v>#REF!</v>
      </c>
      <c r="Q2337" s="143" t="e">
        <f>IF(ЗАПОЛНИТЬ!$F$7=1,#REF!/1000,#REF!)</f>
        <v>#REF!</v>
      </c>
      <c r="R2337" s="143" t="e">
        <f>IF(ЗАПОЛНИТЬ!$F$7=1,#REF!/1000,#REF!)</f>
        <v>#REF!</v>
      </c>
      <c r="S2337" s="143" t="e">
        <f>IF(ЗАПОЛНИТЬ!$F$7=1,#REF!/1000,#REF!)</f>
        <v>#REF!</v>
      </c>
      <c r="T2337" s="143" t="e">
        <f>IF(ЗАПОЛНИТЬ!$F$7=1,#REF!/1000,#REF!)</f>
        <v>#REF!</v>
      </c>
      <c r="U2337" s="143" t="e">
        <f>IF(ЗАПОЛНИТЬ!$F$7=1,#REF!/1000,#REF!)</f>
        <v>#REF!</v>
      </c>
      <c r="V2337" s="145" t="e">
        <f t="shared" si="156"/>
        <v>#REF!</v>
      </c>
      <c r="W2337" s="145" t="e">
        <f>IF(SUM(L2337:U2337)&gt;0,1,0)</f>
        <v>#REF!</v>
      </c>
    </row>
    <row r="2338" spans="1:23">
      <c r="A2338" s="144" t="str">
        <f>ЗАПОЛНИТЬ!$B$23</f>
        <v>4</v>
      </c>
      <c r="B2338" s="144" t="str">
        <f>ЗАПОЛНИТЬ!$B$13</f>
        <v>24188344</v>
      </c>
      <c r="C2338" s="144" t="str">
        <f>ЗАПОЛНИТЬ!$B$24</f>
        <v>298</v>
      </c>
      <c r="D2338" s="144" t="str">
        <f>ЗАПОЛНИТЬ!$B$21</f>
        <v>12</v>
      </c>
      <c r="E2338" s="145"/>
      <c r="F2338" s="144" t="str">
        <f>ЗАПОЛНИТЬ!$B$22</f>
        <v>15</v>
      </c>
      <c r="G2338" s="144" t="str">
        <f>ЗАПОЛНИТЬ!$B$20</f>
        <v>040222</v>
      </c>
      <c r="H2338" s="143" t="str">
        <f>IF(ЗАПОЛНИТЬ!$F$7=1,ЗАПОЛНИТЬ!$H$9,ЗАПОЛНИТЬ!$H$10)</f>
        <v>73</v>
      </c>
      <c r="I2338" s="146" t="e">
        <f>IF(ЗАПОЛНИТЬ!$F$7=1,#REF!,#REF!)</f>
        <v>#REF!</v>
      </c>
      <c r="J2338" s="145" t="str">
        <f>IF(ЗАПОЛНИТЬ!$F$7=1,CONCATENATE(ЗАПОЛНИТЬ!$F$18,ЗАПОЛНИТЬ!$D$18),ЗАПОЛНИТЬ!$E$18)</f>
        <v>01.07.2016</v>
      </c>
      <c r="K2338" s="143" t="e">
        <f>#REF!</f>
        <v>#REF!</v>
      </c>
      <c r="L2338" s="143" t="e">
        <f>IF(ЗАПОЛНИТЬ!$F$7=1,#REF!/1000,#REF!)</f>
        <v>#REF!</v>
      </c>
      <c r="M2338" s="143" t="e">
        <f>IF(ЗАПОЛНИТЬ!$F$7=1,#REF!/1000,#REF!)</f>
        <v>#REF!</v>
      </c>
      <c r="N2338" s="143" t="e">
        <f>IF(ЗАПОЛНИТЬ!$F$7=1,#REF!/1000,#REF!)</f>
        <v>#REF!</v>
      </c>
      <c r="O2338" s="143" t="e">
        <f>IF(ЗАПОЛНИТЬ!$F$7=1,#REF!/1000,#REF!)</f>
        <v>#REF!</v>
      </c>
      <c r="P2338" s="143" t="e">
        <f>IF(ЗАПОЛНИТЬ!$F$7=1,#REF!/1000,#REF!)</f>
        <v>#REF!</v>
      </c>
      <c r="Q2338" s="143" t="e">
        <f>IF(ЗАПОЛНИТЬ!$F$7=1,#REF!/1000,#REF!)</f>
        <v>#REF!</v>
      </c>
      <c r="R2338" s="143" t="e">
        <f>IF(ЗАПОЛНИТЬ!$F$7=1,#REF!/1000,#REF!)</f>
        <v>#REF!</v>
      </c>
      <c r="S2338" s="143" t="e">
        <f>IF(ЗАПОЛНИТЬ!$F$7=1,#REF!/1000,#REF!)</f>
        <v>#REF!</v>
      </c>
      <c r="T2338" s="143" t="e">
        <f>IF(ЗАПОЛНИТЬ!$F$7=1,#REF!/1000,#REF!)</f>
        <v>#REF!</v>
      </c>
      <c r="U2338" s="143" t="e">
        <f>IF(ЗАПОЛНИТЬ!$F$7=1,#REF!/1000,#REF!)</f>
        <v>#REF!</v>
      </c>
      <c r="V2338" s="145" t="e">
        <f t="shared" si="156"/>
        <v>#REF!</v>
      </c>
      <c r="W2338" s="145" t="e">
        <f>IF(SUM(L2338:U2338)&gt;0,1,0)</f>
        <v>#REF!</v>
      </c>
    </row>
    <row r="2339" spans="1:23">
      <c r="A2339" s="144" t="str">
        <f>ЗАПОЛНИТЬ!$B$23</f>
        <v>4</v>
      </c>
      <c r="B2339" s="144" t="str">
        <f>ЗАПОЛНИТЬ!$B$13</f>
        <v>24188344</v>
      </c>
      <c r="C2339" s="144" t="str">
        <f>ЗАПОЛНИТЬ!$B$24</f>
        <v>298</v>
      </c>
      <c r="D2339" s="144" t="str">
        <f>ЗАПОЛНИТЬ!$B$21</f>
        <v>12</v>
      </c>
      <c r="E2339" s="145"/>
      <c r="F2339" s="144" t="str">
        <f>ЗАПОЛНИТЬ!$B$22</f>
        <v>15</v>
      </c>
      <c r="G2339" s="144" t="str">
        <f>ЗАПОЛНИТЬ!$B$20</f>
        <v>040222</v>
      </c>
      <c r="H2339" s="143" t="str">
        <f>IF(ЗАПОЛНИТЬ!$F$7=1,ЗАПОЛНИТЬ!$H$9,ЗАПОЛНИТЬ!$H$10)</f>
        <v>73</v>
      </c>
      <c r="I2339" s="146" t="e">
        <f>IF(ЗАПОЛНИТЬ!$F$7=1,#REF!,#REF!)</f>
        <v>#REF!</v>
      </c>
      <c r="J2339" s="145" t="str">
        <f>IF(ЗАПОЛНИТЬ!$F$7=1,CONCATENATE(ЗАПОЛНИТЬ!$F$18,ЗАПОЛНИТЬ!$D$18),ЗАПОЛНИТЬ!$E$18)</f>
        <v>01.07.2016</v>
      </c>
      <c r="K2339" s="143" t="e">
        <f>#REF!</f>
        <v>#REF!</v>
      </c>
      <c r="L2339" s="143" t="e">
        <f>IF(ЗАПОЛНИТЬ!$F$7=1,#REF!/1000,#REF!)</f>
        <v>#REF!</v>
      </c>
      <c r="M2339" s="143" t="e">
        <f>IF(ЗАПОЛНИТЬ!$F$7=1,#REF!/1000,#REF!)</f>
        <v>#REF!</v>
      </c>
      <c r="N2339" s="143" t="e">
        <f>IF(ЗАПОЛНИТЬ!$F$7=1,#REF!/1000,#REF!)</f>
        <v>#REF!</v>
      </c>
      <c r="O2339" s="143" t="e">
        <f>IF(ЗАПОЛНИТЬ!$F$7=1,#REF!/1000,#REF!)</f>
        <v>#REF!</v>
      </c>
      <c r="P2339" s="143" t="e">
        <f>IF(ЗАПОЛНИТЬ!$F$7=1,#REF!/1000,#REF!)</f>
        <v>#REF!</v>
      </c>
      <c r="Q2339" s="143" t="e">
        <f>IF(ЗАПОЛНИТЬ!$F$7=1,#REF!/1000,#REF!)</f>
        <v>#REF!</v>
      </c>
      <c r="R2339" s="143" t="e">
        <f>IF(ЗАПОЛНИТЬ!$F$7=1,#REF!/1000,#REF!)</f>
        <v>#REF!</v>
      </c>
      <c r="S2339" s="143" t="e">
        <f>IF(ЗАПОЛНИТЬ!$F$7=1,#REF!/1000,#REF!)</f>
        <v>#REF!</v>
      </c>
      <c r="T2339" s="143" t="e">
        <f>IF(ЗАПОЛНИТЬ!$F$7=1,#REF!/1000,#REF!)</f>
        <v>#REF!</v>
      </c>
      <c r="U2339" s="143" t="e">
        <f>IF(ЗАПОЛНИТЬ!$F$7=1,#REF!/1000,#REF!)</f>
        <v>#REF!</v>
      </c>
      <c r="V2339" s="145" t="e">
        <f t="shared" si="156"/>
        <v>#REF!</v>
      </c>
      <c r="W2339" s="145" t="e">
        <f>IF(SUM(L2339:U2339)&gt;0,1,0)</f>
        <v>#REF!</v>
      </c>
    </row>
    <row r="2340" spans="1:23">
      <c r="A2340" s="144" t="str">
        <f>ЗАПОЛНИТЬ!$B$23</f>
        <v>4</v>
      </c>
      <c r="B2340" s="144" t="str">
        <f>ЗАПОЛНИТЬ!$B$13</f>
        <v>24188344</v>
      </c>
      <c r="C2340" s="144" t="str">
        <f>ЗАПОЛНИТЬ!$B$24</f>
        <v>298</v>
      </c>
      <c r="D2340" s="144" t="str">
        <f>ЗАПОЛНИТЬ!$B$21</f>
        <v>12</v>
      </c>
      <c r="E2340" s="145"/>
      <c r="F2340" s="144" t="str">
        <f>ЗАПОЛНИТЬ!$B$22</f>
        <v>15</v>
      </c>
      <c r="G2340" s="144" t="str">
        <f>ЗАПОЛНИТЬ!$B$20</f>
        <v>040222</v>
      </c>
      <c r="H2340" s="143" t="str">
        <f>IF(ЗАПОЛНИТЬ!$F$7=1,ЗАПОЛНИТЬ!$H$9,ЗАПОЛНИТЬ!$H$10)</f>
        <v>73</v>
      </c>
      <c r="I2340" s="146" t="e">
        <f>IF(ЗАПОЛНИТЬ!$F$7=1,#REF!,#REF!)</f>
        <v>#REF!</v>
      </c>
      <c r="J2340" s="145" t="str">
        <f>IF(ЗАПОЛНИТЬ!$F$7=1,CONCATENATE(ЗАПОЛНИТЬ!$F$18,ЗАПОЛНИТЬ!$D$18),ЗАПОЛНИТЬ!$E$18)</f>
        <v>01.07.2016</v>
      </c>
      <c r="K2340" s="143">
        <v>9999</v>
      </c>
      <c r="L2340" s="143" t="e">
        <f>L2341</f>
        <v>#REF!</v>
      </c>
      <c r="M2340" s="143" t="e">
        <f t="shared" ref="M2340:U2340" si="159">M2341</f>
        <v>#REF!</v>
      </c>
      <c r="N2340" s="143" t="e">
        <f t="shared" si="159"/>
        <v>#REF!</v>
      </c>
      <c r="O2340" s="143" t="e">
        <f t="shared" si="159"/>
        <v>#REF!</v>
      </c>
      <c r="P2340" s="143" t="e">
        <f t="shared" si="159"/>
        <v>#REF!</v>
      </c>
      <c r="Q2340" s="143" t="e">
        <f t="shared" si="159"/>
        <v>#REF!</v>
      </c>
      <c r="R2340" s="143" t="e">
        <f t="shared" si="159"/>
        <v>#REF!</v>
      </c>
      <c r="S2340" s="143" t="e">
        <f t="shared" si="159"/>
        <v>#REF!</v>
      </c>
      <c r="T2340" s="143" t="e">
        <f t="shared" si="159"/>
        <v>#REF!</v>
      </c>
      <c r="U2340" s="143" t="e">
        <f t="shared" si="159"/>
        <v>#REF!</v>
      </c>
      <c r="V2340" s="145" t="e">
        <f t="shared" si="156"/>
        <v>#REF!</v>
      </c>
      <c r="W2340" s="145">
        <v>0</v>
      </c>
    </row>
    <row r="2341" spans="1:23">
      <c r="A2341" s="144" t="str">
        <f>ЗАПОЛНИТЬ!$B$23</f>
        <v>4</v>
      </c>
      <c r="B2341" s="144" t="str">
        <f>ЗАПОЛНИТЬ!$B$13</f>
        <v>24188344</v>
      </c>
      <c r="C2341" s="144" t="str">
        <f>ЗАПОЛНИТЬ!$B$24</f>
        <v>298</v>
      </c>
      <c r="D2341" s="144" t="str">
        <f>ЗАПОЛНИТЬ!$B$21</f>
        <v>12</v>
      </c>
      <c r="E2341" s="145"/>
      <c r="F2341" s="144" t="str">
        <f>ЗАПОЛНИТЬ!$B$22</f>
        <v>15</v>
      </c>
      <c r="G2341" s="144" t="str">
        <f>ЗАПОЛНИТЬ!$B$20</f>
        <v>040222</v>
      </c>
      <c r="H2341" s="143" t="str">
        <f>IF(ЗАПОЛНИТЬ!$F$7=1,ЗАПОЛНИТЬ!$H$9,ЗАПОЛНИТЬ!$H$10)</f>
        <v>73</v>
      </c>
      <c r="I2341" s="146" t="e">
        <f>IF(ЗАПОЛНИТЬ!$F$7=1,#REF!,#REF!)</f>
        <v>#REF!</v>
      </c>
      <c r="J2341" s="145" t="str">
        <f>IF(ЗАПОЛНИТЬ!$F$7=1,CONCATENATE(ЗАПОЛНИТЬ!$F$18,ЗАПОЛНИТЬ!$D$18),ЗАПОЛНИТЬ!$E$18)</f>
        <v>01.07.2016</v>
      </c>
      <c r="K2341" s="143">
        <v>2</v>
      </c>
      <c r="L2341" s="143" t="e">
        <f>IF(ЗАПОЛНИТЬ!$F$7=1,#REF!/1000,#REF!)</f>
        <v>#REF!</v>
      </c>
      <c r="M2341" s="143" t="e">
        <f>IF(ЗАПОЛНИТЬ!$F$7=1,#REF!/1000,#REF!)</f>
        <v>#REF!</v>
      </c>
      <c r="N2341" s="143" t="e">
        <f>IF(ЗАПОЛНИТЬ!$F$7=1,#REF!/1000,#REF!)</f>
        <v>#REF!</v>
      </c>
      <c r="O2341" s="143" t="e">
        <f>IF(ЗАПОЛНИТЬ!$F$7=1,#REF!/1000,#REF!)</f>
        <v>#REF!</v>
      </c>
      <c r="P2341" s="143" t="e">
        <f>IF(ЗАПОЛНИТЬ!$F$7=1,#REF!/1000,#REF!)</f>
        <v>#REF!</v>
      </c>
      <c r="Q2341" s="143" t="e">
        <f>IF(ЗАПОЛНИТЬ!$F$7=1,#REF!/1000,#REF!)</f>
        <v>#REF!</v>
      </c>
      <c r="R2341" s="143" t="e">
        <f>IF(ЗАПОЛНИТЬ!$F$7=1,#REF!/1000,#REF!)</f>
        <v>#REF!</v>
      </c>
      <c r="S2341" s="143" t="e">
        <f>IF(ЗАПОЛНИТЬ!$F$7=1,#REF!/1000,#REF!)</f>
        <v>#REF!</v>
      </c>
      <c r="T2341" s="143" t="e">
        <f>IF(ЗАПОЛНИТЬ!$F$7=1,#REF!/1000,#REF!)</f>
        <v>#REF!</v>
      </c>
      <c r="U2341" s="143" t="e">
        <f>IF(ЗАПОЛНИТЬ!$F$7=1,#REF!/1000,#REF!)</f>
        <v>#REF!</v>
      </c>
      <c r="V2341" s="145" t="e">
        <f t="shared" si="156"/>
        <v>#REF!</v>
      </c>
      <c r="W2341" s="145">
        <v>0</v>
      </c>
    </row>
    <row r="2342" spans="1:23">
      <c r="A2342" s="144" t="str">
        <f>ЗАПОЛНИТЬ!$B$23</f>
        <v>4</v>
      </c>
      <c r="B2342" s="144" t="str">
        <f>ЗАПОЛНИТЬ!$B$13</f>
        <v>24188344</v>
      </c>
      <c r="C2342" s="144" t="str">
        <f>ЗАПОЛНИТЬ!$B$24</f>
        <v>298</v>
      </c>
      <c r="D2342" s="144" t="str">
        <f>ЗАПОЛНИТЬ!$B$21</f>
        <v>12</v>
      </c>
      <c r="E2342" s="145"/>
      <c r="F2342" s="144" t="str">
        <f>ЗАПОЛНИТЬ!$B$22</f>
        <v>15</v>
      </c>
      <c r="G2342" s="144" t="str">
        <f>ЗАПОЛНИТЬ!$B$20</f>
        <v>040222</v>
      </c>
      <c r="H2342" s="143" t="str">
        <f>IF(ЗАПОЛНИТЬ!$F$7=1,ЗАПОЛНИТЬ!$H$9,ЗАПОЛНИТЬ!$H$10)</f>
        <v>73</v>
      </c>
      <c r="I2342" s="146" t="e">
        <f>IF(ЗАПОЛНИТЬ!$F$7=1,#REF!,#REF!)</f>
        <v>#REF!</v>
      </c>
      <c r="J2342" s="145" t="str">
        <f>IF(ЗАПОЛНИТЬ!$F$7=1,CONCATENATE(ЗАПОЛНИТЬ!$F$18,ЗАПОЛНИТЬ!$D$18),ЗАПОЛНИТЬ!$E$18)</f>
        <v>01.07.2016</v>
      </c>
      <c r="K2342" s="143" t="e">
        <f>#REF!</f>
        <v>#REF!</v>
      </c>
      <c r="L2342" s="143" t="e">
        <f>IF(ЗАПОЛНИТЬ!$F$7=1,#REF!/1000,#REF!)</f>
        <v>#REF!</v>
      </c>
      <c r="M2342" s="143" t="e">
        <f>IF(ЗАПОЛНИТЬ!$F$7=1,#REF!/1000,#REF!)</f>
        <v>#REF!</v>
      </c>
      <c r="N2342" s="143" t="e">
        <f>IF(ЗАПОЛНИТЬ!$F$7=1,#REF!/1000,#REF!)</f>
        <v>#REF!</v>
      </c>
      <c r="O2342" s="143" t="e">
        <f>IF(ЗАПОЛНИТЬ!$F$7=1,#REF!/1000,#REF!)</f>
        <v>#REF!</v>
      </c>
      <c r="P2342" s="143" t="e">
        <f>IF(ЗАПОЛНИТЬ!$F$7=1,#REF!/1000,#REF!)</f>
        <v>#REF!</v>
      </c>
      <c r="Q2342" s="143" t="e">
        <f>IF(ЗАПОЛНИТЬ!$F$7=1,#REF!/1000,#REF!)</f>
        <v>#REF!</v>
      </c>
      <c r="R2342" s="143" t="e">
        <f>IF(ЗАПОЛНИТЬ!$F$7=1,#REF!/1000,#REF!)</f>
        <v>#REF!</v>
      </c>
      <c r="S2342" s="143" t="e">
        <f>IF(ЗАПОЛНИТЬ!$F$7=1,#REF!/1000,#REF!)</f>
        <v>#REF!</v>
      </c>
      <c r="T2342" s="143" t="e">
        <f>IF(ЗАПОЛНИТЬ!$F$7=1,#REF!/1000,#REF!)</f>
        <v>#REF!</v>
      </c>
      <c r="U2342" s="143" t="e">
        <f>IF(ЗАПОЛНИТЬ!$F$7=1,#REF!/1000,#REF!)</f>
        <v>#REF!</v>
      </c>
      <c r="V2342" s="145" t="e">
        <f t="shared" si="156"/>
        <v>#REF!</v>
      </c>
      <c r="W2342" s="145">
        <v>0</v>
      </c>
    </row>
    <row r="2343" spans="1:23">
      <c r="A2343" s="144" t="str">
        <f>ЗАПОЛНИТЬ!$B$23</f>
        <v>4</v>
      </c>
      <c r="B2343" s="144" t="str">
        <f>ЗАПОЛНИТЬ!$B$13</f>
        <v>24188344</v>
      </c>
      <c r="C2343" s="144" t="str">
        <f>ЗАПОЛНИТЬ!$B$24</f>
        <v>298</v>
      </c>
      <c r="D2343" s="144" t="str">
        <f>ЗАПОЛНИТЬ!$B$21</f>
        <v>12</v>
      </c>
      <c r="E2343" s="145"/>
      <c r="F2343" s="144" t="str">
        <f>ЗАПОЛНИТЬ!$B$22</f>
        <v>15</v>
      </c>
      <c r="G2343" s="144" t="str">
        <f>ЗАПОЛНИТЬ!$B$20</f>
        <v>040222</v>
      </c>
      <c r="H2343" s="143" t="str">
        <f>IF(ЗАПОЛНИТЬ!$F$7=1,ЗАПОЛНИТЬ!$H$9,ЗАПОЛНИТЬ!$H$10)</f>
        <v>73</v>
      </c>
      <c r="I2343" s="146" t="e">
        <f>IF(ЗАПОЛНИТЬ!$F$7=1,#REF!,#REF!)</f>
        <v>#REF!</v>
      </c>
      <c r="J2343" s="145" t="str">
        <f>IF(ЗАПОЛНИТЬ!$F$7=1,CONCATENATE(ЗАПОЛНИТЬ!$F$18,ЗАПОЛНИТЬ!$D$18),ЗАПОЛНИТЬ!$E$18)</f>
        <v>01.07.2016</v>
      </c>
      <c r="K2343" s="143" t="e">
        <f>#REF!</f>
        <v>#REF!</v>
      </c>
      <c r="L2343" s="143" t="e">
        <f>IF(ЗАПОЛНИТЬ!$F$7=1,#REF!/1000,#REF!)</f>
        <v>#REF!</v>
      </c>
      <c r="M2343" s="143" t="e">
        <f>IF(ЗАПОЛНИТЬ!$F$7=1,#REF!/1000,#REF!)</f>
        <v>#REF!</v>
      </c>
      <c r="N2343" s="143" t="e">
        <f>IF(ЗАПОЛНИТЬ!$F$7=1,#REF!/1000,#REF!)</f>
        <v>#REF!</v>
      </c>
      <c r="O2343" s="143" t="e">
        <f>IF(ЗАПОЛНИТЬ!$F$7=1,#REF!/1000,#REF!)</f>
        <v>#REF!</v>
      </c>
      <c r="P2343" s="143" t="e">
        <f>IF(ЗАПОЛНИТЬ!$F$7=1,#REF!/1000,#REF!)</f>
        <v>#REF!</v>
      </c>
      <c r="Q2343" s="143" t="e">
        <f>IF(ЗАПОЛНИТЬ!$F$7=1,#REF!/1000,#REF!)</f>
        <v>#REF!</v>
      </c>
      <c r="R2343" s="143" t="e">
        <f>IF(ЗАПОЛНИТЬ!$F$7=1,#REF!/1000,#REF!)</f>
        <v>#REF!</v>
      </c>
      <c r="S2343" s="143" t="e">
        <f>IF(ЗАПОЛНИТЬ!$F$7=1,#REF!/1000,#REF!)</f>
        <v>#REF!</v>
      </c>
      <c r="T2343" s="143" t="e">
        <f>IF(ЗАПОЛНИТЬ!$F$7=1,#REF!/1000,#REF!)</f>
        <v>#REF!</v>
      </c>
      <c r="U2343" s="143" t="e">
        <f>IF(ЗАПОЛНИТЬ!$F$7=1,#REF!/1000,#REF!)</f>
        <v>#REF!</v>
      </c>
      <c r="V2343" s="145" t="e">
        <f t="shared" si="156"/>
        <v>#REF!</v>
      </c>
      <c r="W2343" s="145">
        <v>0</v>
      </c>
    </row>
    <row r="2344" spans="1:23">
      <c r="A2344" s="144" t="str">
        <f>ЗАПОЛНИТЬ!$B$23</f>
        <v>4</v>
      </c>
      <c r="B2344" s="144" t="str">
        <f>ЗАПОЛНИТЬ!$B$13</f>
        <v>24188344</v>
      </c>
      <c r="C2344" s="144" t="str">
        <f>ЗАПОЛНИТЬ!$B$24</f>
        <v>298</v>
      </c>
      <c r="D2344" s="144" t="str">
        <f>ЗАПОЛНИТЬ!$B$21</f>
        <v>12</v>
      </c>
      <c r="E2344" s="145"/>
      <c r="F2344" s="144" t="str">
        <f>ЗАПОЛНИТЬ!$B$22</f>
        <v>15</v>
      </c>
      <c r="G2344" s="144" t="str">
        <f>ЗАПОЛНИТЬ!$B$20</f>
        <v>040222</v>
      </c>
      <c r="H2344" s="143" t="str">
        <f>IF(ЗАПОЛНИТЬ!$F$7=1,ЗАПОЛНИТЬ!$H$9,ЗАПОЛНИТЬ!$H$10)</f>
        <v>73</v>
      </c>
      <c r="I2344" s="146" t="e">
        <f>IF(ЗАПОЛНИТЬ!$F$7=1,#REF!,#REF!)</f>
        <v>#REF!</v>
      </c>
      <c r="J2344" s="145" t="str">
        <f>IF(ЗАПОЛНИТЬ!$F$7=1,CONCATENATE(ЗАПОЛНИТЬ!$F$18,ЗАПОЛНИТЬ!$D$18),ЗАПОЛНИТЬ!$E$18)</f>
        <v>01.07.2016</v>
      </c>
      <c r="K2344" s="143" t="e">
        <f>#REF!</f>
        <v>#REF!</v>
      </c>
      <c r="L2344" s="143" t="e">
        <f>IF(ЗАПОЛНИТЬ!$F$7=1,#REF!/1000,#REF!)</f>
        <v>#REF!</v>
      </c>
      <c r="M2344" s="143" t="e">
        <f>IF(ЗАПОЛНИТЬ!$F$7=1,#REF!/1000,#REF!)</f>
        <v>#REF!</v>
      </c>
      <c r="N2344" s="143" t="e">
        <f>IF(ЗАПОЛНИТЬ!$F$7=1,#REF!/1000,#REF!)</f>
        <v>#REF!</v>
      </c>
      <c r="O2344" s="143" t="e">
        <f>IF(ЗАПОЛНИТЬ!$F$7=1,#REF!/1000,#REF!)</f>
        <v>#REF!</v>
      </c>
      <c r="P2344" s="143" t="e">
        <f>IF(ЗАПОЛНИТЬ!$F$7=1,#REF!/1000,#REF!)</f>
        <v>#REF!</v>
      </c>
      <c r="Q2344" s="143" t="e">
        <f>IF(ЗАПОЛНИТЬ!$F$7=1,#REF!/1000,#REF!)</f>
        <v>#REF!</v>
      </c>
      <c r="R2344" s="143" t="e">
        <f>IF(ЗАПОЛНИТЬ!$F$7=1,#REF!/1000,#REF!)</f>
        <v>#REF!</v>
      </c>
      <c r="S2344" s="143" t="e">
        <f>IF(ЗАПОЛНИТЬ!$F$7=1,#REF!/1000,#REF!)</f>
        <v>#REF!</v>
      </c>
      <c r="T2344" s="143" t="e">
        <f>IF(ЗАПОЛНИТЬ!$F$7=1,#REF!/1000,#REF!)</f>
        <v>#REF!</v>
      </c>
      <c r="U2344" s="143" t="e">
        <f>IF(ЗАПОЛНИТЬ!$F$7=1,#REF!/1000,#REF!)</f>
        <v>#REF!</v>
      </c>
      <c r="V2344" s="145" t="e">
        <f t="shared" si="156"/>
        <v>#REF!</v>
      </c>
      <c r="W2344" s="145">
        <v>0</v>
      </c>
    </row>
    <row r="2345" spans="1:23">
      <c r="A2345" s="144" t="str">
        <f>ЗАПОЛНИТЬ!$B$23</f>
        <v>4</v>
      </c>
      <c r="B2345" s="144" t="str">
        <f>ЗАПОЛНИТЬ!$B$13</f>
        <v>24188344</v>
      </c>
      <c r="C2345" s="144" t="str">
        <f>ЗАПОЛНИТЬ!$B$24</f>
        <v>298</v>
      </c>
      <c r="D2345" s="144" t="str">
        <f>ЗАПОЛНИТЬ!$B$21</f>
        <v>12</v>
      </c>
      <c r="E2345" s="145"/>
      <c r="F2345" s="144" t="str">
        <f>ЗАПОЛНИТЬ!$B$22</f>
        <v>15</v>
      </c>
      <c r="G2345" s="144" t="str">
        <f>ЗАПОЛНИТЬ!$B$20</f>
        <v>040222</v>
      </c>
      <c r="H2345" s="143" t="str">
        <f>IF(ЗАПОЛНИТЬ!$F$7=1,ЗАПОЛНИТЬ!$H$9,ЗАПОЛНИТЬ!$H$10)</f>
        <v>73</v>
      </c>
      <c r="I2345" s="146" t="e">
        <f>IF(ЗАПОЛНИТЬ!$F$7=1,#REF!,#REF!)</f>
        <v>#REF!</v>
      </c>
      <c r="J2345" s="145" t="str">
        <f>IF(ЗАПОЛНИТЬ!$F$7=1,CONCATENATE(ЗАПОЛНИТЬ!$F$18,ЗАПОЛНИТЬ!$D$18),ЗАПОЛНИТЬ!$E$18)</f>
        <v>01.07.2016</v>
      </c>
      <c r="K2345" s="143" t="e">
        <f>#REF!</f>
        <v>#REF!</v>
      </c>
      <c r="L2345" s="143" t="e">
        <f>IF(ЗАПОЛНИТЬ!$F$7=1,#REF!/1000,#REF!)</f>
        <v>#REF!</v>
      </c>
      <c r="M2345" s="143" t="e">
        <f>IF(ЗАПОЛНИТЬ!$F$7=1,#REF!/1000,#REF!)</f>
        <v>#REF!</v>
      </c>
      <c r="N2345" s="143" t="e">
        <f>IF(ЗАПОЛНИТЬ!$F$7=1,#REF!/1000,#REF!)</f>
        <v>#REF!</v>
      </c>
      <c r="O2345" s="143" t="e">
        <f>IF(ЗАПОЛНИТЬ!$F$7=1,#REF!/1000,#REF!)</f>
        <v>#REF!</v>
      </c>
      <c r="P2345" s="143" t="e">
        <f>IF(ЗАПОЛНИТЬ!$F$7=1,#REF!/1000,#REF!)</f>
        <v>#REF!</v>
      </c>
      <c r="Q2345" s="143" t="e">
        <f>IF(ЗАПОЛНИТЬ!$F$7=1,#REF!/1000,#REF!)</f>
        <v>#REF!</v>
      </c>
      <c r="R2345" s="143" t="e">
        <f>IF(ЗАПОЛНИТЬ!$F$7=1,#REF!/1000,#REF!)</f>
        <v>#REF!</v>
      </c>
      <c r="S2345" s="143" t="e">
        <f>IF(ЗАПОЛНИТЬ!$F$7=1,#REF!/1000,#REF!)</f>
        <v>#REF!</v>
      </c>
      <c r="T2345" s="143" t="e">
        <f>IF(ЗАПОЛНИТЬ!$F$7=1,#REF!/1000,#REF!)</f>
        <v>#REF!</v>
      </c>
      <c r="U2345" s="143" t="e">
        <f>IF(ЗАПОЛНИТЬ!$F$7=1,#REF!/1000,#REF!)</f>
        <v>#REF!</v>
      </c>
      <c r="V2345" s="145" t="e">
        <f t="shared" si="156"/>
        <v>#REF!</v>
      </c>
      <c r="W2345" s="145" t="e">
        <f>IF(SUM(L2345:U2345)&gt;0,1,0)</f>
        <v>#REF!</v>
      </c>
    </row>
    <row r="2346" spans="1:23">
      <c r="A2346" s="144" t="str">
        <f>ЗАПОЛНИТЬ!$B$23</f>
        <v>4</v>
      </c>
      <c r="B2346" s="144" t="str">
        <f>ЗАПОЛНИТЬ!$B$13</f>
        <v>24188344</v>
      </c>
      <c r="C2346" s="144" t="str">
        <f>ЗАПОЛНИТЬ!$B$24</f>
        <v>298</v>
      </c>
      <c r="D2346" s="144" t="str">
        <f>ЗАПОЛНИТЬ!$B$21</f>
        <v>12</v>
      </c>
      <c r="E2346" s="145"/>
      <c r="F2346" s="144" t="str">
        <f>ЗАПОЛНИТЬ!$B$22</f>
        <v>15</v>
      </c>
      <c r="G2346" s="144" t="str">
        <f>ЗАПОЛНИТЬ!$B$20</f>
        <v>040222</v>
      </c>
      <c r="H2346" s="143" t="str">
        <f>IF(ЗАПОЛНИТЬ!$F$7=1,ЗАПОЛНИТЬ!$H$9,ЗАПОЛНИТЬ!$H$10)</f>
        <v>73</v>
      </c>
      <c r="I2346" s="146" t="e">
        <f>IF(ЗАПОЛНИТЬ!$F$7=1,#REF!,#REF!)</f>
        <v>#REF!</v>
      </c>
      <c r="J2346" s="145" t="str">
        <f>IF(ЗАПОЛНИТЬ!$F$7=1,CONCATENATE(ЗАПОЛНИТЬ!$F$18,ЗАПОЛНИТЬ!$D$18),ЗАПОЛНИТЬ!$E$18)</f>
        <v>01.07.2016</v>
      </c>
      <c r="K2346" s="143" t="e">
        <f>#REF!</f>
        <v>#REF!</v>
      </c>
      <c r="L2346" s="143" t="e">
        <f>IF(ЗАПОЛНИТЬ!$F$7=1,#REF!/1000,#REF!)</f>
        <v>#REF!</v>
      </c>
      <c r="M2346" s="143" t="e">
        <f>IF(ЗАПОЛНИТЬ!$F$7=1,#REF!/1000,#REF!)</f>
        <v>#REF!</v>
      </c>
      <c r="N2346" s="143" t="e">
        <f>IF(ЗАПОЛНИТЬ!$F$7=1,#REF!/1000,#REF!)</f>
        <v>#REF!</v>
      </c>
      <c r="O2346" s="143" t="e">
        <f>IF(ЗАПОЛНИТЬ!$F$7=1,#REF!/1000,#REF!)</f>
        <v>#REF!</v>
      </c>
      <c r="P2346" s="143" t="e">
        <f>IF(ЗАПОЛНИТЬ!$F$7=1,#REF!/1000,#REF!)</f>
        <v>#REF!</v>
      </c>
      <c r="Q2346" s="143" t="e">
        <f>IF(ЗАПОЛНИТЬ!$F$7=1,#REF!/1000,#REF!)</f>
        <v>#REF!</v>
      </c>
      <c r="R2346" s="143" t="e">
        <f>IF(ЗАПОЛНИТЬ!$F$7=1,#REF!/1000,#REF!)</f>
        <v>#REF!</v>
      </c>
      <c r="S2346" s="143" t="e">
        <f>IF(ЗАПОЛНИТЬ!$F$7=1,#REF!/1000,#REF!)</f>
        <v>#REF!</v>
      </c>
      <c r="T2346" s="143" t="e">
        <f>IF(ЗАПОЛНИТЬ!$F$7=1,#REF!/1000,#REF!)</f>
        <v>#REF!</v>
      </c>
      <c r="U2346" s="143" t="e">
        <f>IF(ЗАПОЛНИТЬ!$F$7=1,#REF!/1000,#REF!)</f>
        <v>#REF!</v>
      </c>
      <c r="V2346" s="145" t="e">
        <f t="shared" si="156"/>
        <v>#REF!</v>
      </c>
      <c r="W2346" s="145" t="e">
        <f>IF(SUM(L2346:U2346)&gt;0,1,0)</f>
        <v>#REF!</v>
      </c>
    </row>
    <row r="2347" spans="1:23">
      <c r="A2347" s="144" t="str">
        <f>ЗАПОЛНИТЬ!$B$23</f>
        <v>4</v>
      </c>
      <c r="B2347" s="144" t="str">
        <f>ЗАПОЛНИТЬ!$B$13</f>
        <v>24188344</v>
      </c>
      <c r="C2347" s="144" t="str">
        <f>ЗАПОЛНИТЬ!$B$24</f>
        <v>298</v>
      </c>
      <c r="D2347" s="144" t="str">
        <f>ЗАПОЛНИТЬ!$B$21</f>
        <v>12</v>
      </c>
      <c r="E2347" s="145"/>
      <c r="F2347" s="144" t="str">
        <f>ЗАПОЛНИТЬ!$B$22</f>
        <v>15</v>
      </c>
      <c r="G2347" s="144" t="str">
        <f>ЗАПОЛНИТЬ!$B$20</f>
        <v>040222</v>
      </c>
      <c r="H2347" s="143" t="str">
        <f>IF(ЗАПОЛНИТЬ!$F$7=1,ЗАПОЛНИТЬ!$H$9,ЗАПОЛНИТЬ!$H$10)</f>
        <v>73</v>
      </c>
      <c r="I2347" s="146" t="e">
        <f>IF(ЗАПОЛНИТЬ!$F$7=1,#REF!,#REF!)</f>
        <v>#REF!</v>
      </c>
      <c r="J2347" s="145" t="str">
        <f>IF(ЗАПОЛНИТЬ!$F$7=1,CONCATENATE(ЗАПОЛНИТЬ!$F$18,ЗАПОЛНИТЬ!$D$18),ЗАПОЛНИТЬ!$E$18)</f>
        <v>01.07.2016</v>
      </c>
      <c r="K2347" s="143" t="e">
        <f>#REF!</f>
        <v>#REF!</v>
      </c>
      <c r="L2347" s="143" t="e">
        <f>IF(ЗАПОЛНИТЬ!$F$7=1,#REF!/1000,#REF!)</f>
        <v>#REF!</v>
      </c>
      <c r="M2347" s="143" t="e">
        <f>IF(ЗАПОЛНИТЬ!$F$7=1,#REF!/1000,#REF!)</f>
        <v>#REF!</v>
      </c>
      <c r="N2347" s="143" t="e">
        <f>IF(ЗАПОЛНИТЬ!$F$7=1,#REF!/1000,#REF!)</f>
        <v>#REF!</v>
      </c>
      <c r="O2347" s="143" t="e">
        <f>IF(ЗАПОЛНИТЬ!$F$7=1,#REF!/1000,#REF!)</f>
        <v>#REF!</v>
      </c>
      <c r="P2347" s="143" t="e">
        <f>IF(ЗАПОЛНИТЬ!$F$7=1,#REF!/1000,#REF!)</f>
        <v>#REF!</v>
      </c>
      <c r="Q2347" s="143" t="e">
        <f>IF(ЗАПОЛНИТЬ!$F$7=1,#REF!/1000,#REF!)</f>
        <v>#REF!</v>
      </c>
      <c r="R2347" s="143" t="e">
        <f>IF(ЗАПОЛНИТЬ!$F$7=1,#REF!/1000,#REF!)</f>
        <v>#REF!</v>
      </c>
      <c r="S2347" s="143" t="e">
        <f>IF(ЗАПОЛНИТЬ!$F$7=1,#REF!/1000,#REF!)</f>
        <v>#REF!</v>
      </c>
      <c r="T2347" s="143" t="e">
        <f>IF(ЗАПОЛНИТЬ!$F$7=1,#REF!/1000,#REF!)</f>
        <v>#REF!</v>
      </c>
      <c r="U2347" s="143" t="e">
        <f>IF(ЗАПОЛНИТЬ!$F$7=1,#REF!/1000,#REF!)</f>
        <v>#REF!</v>
      </c>
      <c r="V2347" s="145" t="e">
        <f t="shared" si="156"/>
        <v>#REF!</v>
      </c>
      <c r="W2347" s="145" t="e">
        <f>IF(SUM(L2347:U2347)&gt;0,1,0)</f>
        <v>#REF!</v>
      </c>
    </row>
    <row r="2348" spans="1:23">
      <c r="A2348" s="144" t="str">
        <f>ЗАПОЛНИТЬ!$B$23</f>
        <v>4</v>
      </c>
      <c r="B2348" s="144" t="str">
        <f>ЗАПОЛНИТЬ!$B$13</f>
        <v>24188344</v>
      </c>
      <c r="C2348" s="144" t="str">
        <f>ЗАПОЛНИТЬ!$B$24</f>
        <v>298</v>
      </c>
      <c r="D2348" s="144" t="str">
        <f>ЗАПОЛНИТЬ!$B$21</f>
        <v>12</v>
      </c>
      <c r="E2348" s="145"/>
      <c r="F2348" s="144" t="str">
        <f>ЗАПОЛНИТЬ!$B$22</f>
        <v>15</v>
      </c>
      <c r="G2348" s="144" t="str">
        <f>ЗАПОЛНИТЬ!$B$20</f>
        <v>040222</v>
      </c>
      <c r="H2348" s="143" t="str">
        <f>IF(ЗАПОЛНИТЬ!$F$7=1,ЗАПОЛНИТЬ!$H$9,ЗАПОЛНИТЬ!$H$10)</f>
        <v>73</v>
      </c>
      <c r="I2348" s="146" t="e">
        <f>IF(ЗАПОЛНИТЬ!$F$7=1,#REF!,#REF!)</f>
        <v>#REF!</v>
      </c>
      <c r="J2348" s="145" t="str">
        <f>IF(ЗАПОЛНИТЬ!$F$7=1,CONCATENATE(ЗАПОЛНИТЬ!$F$18,ЗАПОЛНИТЬ!$D$18),ЗАПОЛНИТЬ!$E$18)</f>
        <v>01.07.2016</v>
      </c>
      <c r="K2348" s="143" t="e">
        <f>#REF!</f>
        <v>#REF!</v>
      </c>
      <c r="L2348" s="143" t="e">
        <f>IF(ЗАПОЛНИТЬ!$F$7=1,#REF!/1000,#REF!)</f>
        <v>#REF!</v>
      </c>
      <c r="M2348" s="143" t="e">
        <f>IF(ЗАПОЛНИТЬ!$F$7=1,#REF!/1000,#REF!)</f>
        <v>#REF!</v>
      </c>
      <c r="N2348" s="143" t="e">
        <f>IF(ЗАПОЛНИТЬ!$F$7=1,#REF!/1000,#REF!)</f>
        <v>#REF!</v>
      </c>
      <c r="O2348" s="143" t="e">
        <f>IF(ЗАПОЛНИТЬ!$F$7=1,#REF!/1000,#REF!)</f>
        <v>#REF!</v>
      </c>
      <c r="P2348" s="143" t="e">
        <f>IF(ЗАПОЛНИТЬ!$F$7=1,#REF!/1000,#REF!)</f>
        <v>#REF!</v>
      </c>
      <c r="Q2348" s="143" t="e">
        <f>IF(ЗАПОЛНИТЬ!$F$7=1,#REF!/1000,#REF!)</f>
        <v>#REF!</v>
      </c>
      <c r="R2348" s="143" t="e">
        <f>IF(ЗАПОЛНИТЬ!$F$7=1,#REF!/1000,#REF!)</f>
        <v>#REF!</v>
      </c>
      <c r="S2348" s="143" t="e">
        <f>IF(ЗАПОЛНИТЬ!$F$7=1,#REF!/1000,#REF!)</f>
        <v>#REF!</v>
      </c>
      <c r="T2348" s="143" t="e">
        <f>IF(ЗАПОЛНИТЬ!$F$7=1,#REF!/1000,#REF!)</f>
        <v>#REF!</v>
      </c>
      <c r="U2348" s="143" t="e">
        <f>IF(ЗАПОЛНИТЬ!$F$7=1,#REF!/1000,#REF!)</f>
        <v>#REF!</v>
      </c>
      <c r="V2348" s="145" t="e">
        <f t="shared" si="156"/>
        <v>#REF!</v>
      </c>
      <c r="W2348" s="145">
        <v>0</v>
      </c>
    </row>
    <row r="2349" spans="1:23">
      <c r="A2349" s="144" t="str">
        <f>ЗАПОЛНИТЬ!$B$23</f>
        <v>4</v>
      </c>
      <c r="B2349" s="144" t="str">
        <f>ЗАПОЛНИТЬ!$B$13</f>
        <v>24188344</v>
      </c>
      <c r="C2349" s="144" t="str">
        <f>ЗАПОЛНИТЬ!$B$24</f>
        <v>298</v>
      </c>
      <c r="D2349" s="144" t="str">
        <f>ЗАПОЛНИТЬ!$B$21</f>
        <v>12</v>
      </c>
      <c r="E2349" s="145"/>
      <c r="F2349" s="144" t="str">
        <f>ЗАПОЛНИТЬ!$B$22</f>
        <v>15</v>
      </c>
      <c r="G2349" s="144" t="str">
        <f>ЗАПОЛНИТЬ!$B$20</f>
        <v>040222</v>
      </c>
      <c r="H2349" s="143" t="str">
        <f>IF(ЗАПОЛНИТЬ!$F$7=1,ЗАПОЛНИТЬ!$H$9,ЗАПОЛНИТЬ!$H$10)</f>
        <v>73</v>
      </c>
      <c r="I2349" s="146" t="e">
        <f>IF(ЗАПОЛНИТЬ!$F$7=1,#REF!,#REF!)</f>
        <v>#REF!</v>
      </c>
      <c r="J2349" s="145" t="str">
        <f>IF(ЗАПОЛНИТЬ!$F$7=1,CONCATENATE(ЗАПОЛНИТЬ!$F$18,ЗАПОЛНИТЬ!$D$18),ЗАПОЛНИТЬ!$E$18)</f>
        <v>01.07.2016</v>
      </c>
      <c r="K2349" s="143" t="e">
        <f>#REF!</f>
        <v>#REF!</v>
      </c>
      <c r="L2349" s="143" t="e">
        <f>IF(ЗАПОЛНИТЬ!$F$7=1,#REF!/1000,#REF!)</f>
        <v>#REF!</v>
      </c>
      <c r="M2349" s="143" t="e">
        <f>IF(ЗАПОЛНИТЬ!$F$7=1,#REF!/1000,#REF!)</f>
        <v>#REF!</v>
      </c>
      <c r="N2349" s="143" t="e">
        <f>IF(ЗАПОЛНИТЬ!$F$7=1,#REF!/1000,#REF!)</f>
        <v>#REF!</v>
      </c>
      <c r="O2349" s="143" t="e">
        <f>IF(ЗАПОЛНИТЬ!$F$7=1,#REF!/1000,#REF!)</f>
        <v>#REF!</v>
      </c>
      <c r="P2349" s="143" t="e">
        <f>IF(ЗАПОЛНИТЬ!$F$7=1,#REF!/1000,#REF!)</f>
        <v>#REF!</v>
      </c>
      <c r="Q2349" s="143" t="e">
        <f>IF(ЗАПОЛНИТЬ!$F$7=1,#REF!/1000,#REF!)</f>
        <v>#REF!</v>
      </c>
      <c r="R2349" s="143" t="e">
        <f>IF(ЗАПОЛНИТЬ!$F$7=1,#REF!/1000,#REF!)</f>
        <v>#REF!</v>
      </c>
      <c r="S2349" s="143" t="e">
        <f>IF(ЗАПОЛНИТЬ!$F$7=1,#REF!/1000,#REF!)</f>
        <v>#REF!</v>
      </c>
      <c r="T2349" s="143" t="e">
        <f>IF(ЗАПОЛНИТЬ!$F$7=1,#REF!/1000,#REF!)</f>
        <v>#REF!</v>
      </c>
      <c r="U2349" s="143" t="e">
        <f>IF(ЗАПОЛНИТЬ!$F$7=1,#REF!/1000,#REF!)</f>
        <v>#REF!</v>
      </c>
      <c r="V2349" s="145" t="e">
        <f t="shared" ref="V2349:V2413" si="160">IF(SUM(L2349:U2349)&gt;0,1,0)</f>
        <v>#REF!</v>
      </c>
      <c r="W2349" s="145" t="e">
        <f t="shared" ref="W2349:W2354" si="161">IF(SUM(L2349:U2349)&gt;0,1,0)</f>
        <v>#REF!</v>
      </c>
    </row>
    <row r="2350" spans="1:23">
      <c r="A2350" s="144" t="str">
        <f>ЗАПОЛНИТЬ!$B$23</f>
        <v>4</v>
      </c>
      <c r="B2350" s="144" t="str">
        <f>ЗАПОЛНИТЬ!$B$13</f>
        <v>24188344</v>
      </c>
      <c r="C2350" s="144" t="str">
        <f>ЗАПОЛНИТЬ!$B$24</f>
        <v>298</v>
      </c>
      <c r="D2350" s="144" t="str">
        <f>ЗАПОЛНИТЬ!$B$21</f>
        <v>12</v>
      </c>
      <c r="E2350" s="145"/>
      <c r="F2350" s="144" t="str">
        <f>ЗАПОЛНИТЬ!$B$22</f>
        <v>15</v>
      </c>
      <c r="G2350" s="144" t="str">
        <f>ЗАПОЛНИТЬ!$B$20</f>
        <v>040222</v>
      </c>
      <c r="H2350" s="143" t="str">
        <f>IF(ЗАПОЛНИТЬ!$F$7=1,ЗАПОЛНИТЬ!$H$9,ЗАПОЛНИТЬ!$H$10)</f>
        <v>73</v>
      </c>
      <c r="I2350" s="146" t="e">
        <f>IF(ЗАПОЛНИТЬ!$F$7=1,#REF!,#REF!)</f>
        <v>#REF!</v>
      </c>
      <c r="J2350" s="145" t="str">
        <f>IF(ЗАПОЛНИТЬ!$F$7=1,CONCATENATE(ЗАПОЛНИТЬ!$F$18,ЗАПОЛНИТЬ!$D$18),ЗАПОЛНИТЬ!$E$18)</f>
        <v>01.07.2016</v>
      </c>
      <c r="K2350" s="143" t="e">
        <f>#REF!</f>
        <v>#REF!</v>
      </c>
      <c r="L2350" s="143" t="e">
        <f>IF(ЗАПОЛНИТЬ!$F$7=1,#REF!/1000,#REF!)</f>
        <v>#REF!</v>
      </c>
      <c r="M2350" s="143" t="e">
        <f>IF(ЗАПОЛНИТЬ!$F$7=1,#REF!/1000,#REF!)</f>
        <v>#REF!</v>
      </c>
      <c r="N2350" s="143" t="e">
        <f>IF(ЗАПОЛНИТЬ!$F$7=1,#REF!/1000,#REF!)</f>
        <v>#REF!</v>
      </c>
      <c r="O2350" s="143" t="e">
        <f>IF(ЗАПОЛНИТЬ!$F$7=1,#REF!/1000,#REF!)</f>
        <v>#REF!</v>
      </c>
      <c r="P2350" s="143" t="e">
        <f>IF(ЗАПОЛНИТЬ!$F$7=1,#REF!/1000,#REF!)</f>
        <v>#REF!</v>
      </c>
      <c r="Q2350" s="143" t="e">
        <f>IF(ЗАПОЛНИТЬ!$F$7=1,#REF!/1000,#REF!)</f>
        <v>#REF!</v>
      </c>
      <c r="R2350" s="143" t="e">
        <f>IF(ЗАПОЛНИТЬ!$F$7=1,#REF!/1000,#REF!)</f>
        <v>#REF!</v>
      </c>
      <c r="S2350" s="143" t="e">
        <f>IF(ЗАПОЛНИТЬ!$F$7=1,#REF!/1000,#REF!)</f>
        <v>#REF!</v>
      </c>
      <c r="T2350" s="143" t="e">
        <f>IF(ЗАПОЛНИТЬ!$F$7=1,#REF!/1000,#REF!)</f>
        <v>#REF!</v>
      </c>
      <c r="U2350" s="143" t="e">
        <f>IF(ЗАПОЛНИТЬ!$F$7=1,#REF!/1000,#REF!)</f>
        <v>#REF!</v>
      </c>
      <c r="V2350" s="145" t="e">
        <f t="shared" si="160"/>
        <v>#REF!</v>
      </c>
      <c r="W2350" s="145" t="e">
        <f t="shared" si="161"/>
        <v>#REF!</v>
      </c>
    </row>
    <row r="2351" spans="1:23">
      <c r="A2351" s="144" t="str">
        <f>ЗАПОЛНИТЬ!$B$23</f>
        <v>4</v>
      </c>
      <c r="B2351" s="144" t="str">
        <f>ЗАПОЛНИТЬ!$B$13</f>
        <v>24188344</v>
      </c>
      <c r="C2351" s="144" t="str">
        <f>ЗАПОЛНИТЬ!$B$24</f>
        <v>298</v>
      </c>
      <c r="D2351" s="144" t="str">
        <f>ЗАПОЛНИТЬ!$B$21</f>
        <v>12</v>
      </c>
      <c r="E2351" s="145"/>
      <c r="F2351" s="144" t="str">
        <f>ЗАПОЛНИТЬ!$B$22</f>
        <v>15</v>
      </c>
      <c r="G2351" s="144" t="str">
        <f>ЗАПОЛНИТЬ!$B$20</f>
        <v>040222</v>
      </c>
      <c r="H2351" s="143" t="str">
        <f>IF(ЗАПОЛНИТЬ!$F$7=1,ЗАПОЛНИТЬ!$H$9,ЗАПОЛНИТЬ!$H$10)</f>
        <v>73</v>
      </c>
      <c r="I2351" s="146" t="e">
        <f>IF(ЗАПОЛНИТЬ!$F$7=1,#REF!,#REF!)</f>
        <v>#REF!</v>
      </c>
      <c r="J2351" s="145" t="str">
        <f>IF(ЗАПОЛНИТЬ!$F$7=1,CONCATENATE(ЗАПОЛНИТЬ!$F$18,ЗАПОЛНИТЬ!$D$18),ЗАПОЛНИТЬ!$E$18)</f>
        <v>01.07.2016</v>
      </c>
      <c r="K2351" s="143" t="e">
        <f>#REF!</f>
        <v>#REF!</v>
      </c>
      <c r="L2351" s="143" t="e">
        <f>IF(ЗАПОЛНИТЬ!$F$7=1,#REF!/1000,#REF!)</f>
        <v>#REF!</v>
      </c>
      <c r="M2351" s="143" t="e">
        <f>IF(ЗАПОЛНИТЬ!$F$7=1,#REF!/1000,#REF!)</f>
        <v>#REF!</v>
      </c>
      <c r="N2351" s="143" t="e">
        <f>IF(ЗАПОЛНИТЬ!$F$7=1,#REF!/1000,#REF!)</f>
        <v>#REF!</v>
      </c>
      <c r="O2351" s="143" t="e">
        <f>IF(ЗАПОЛНИТЬ!$F$7=1,#REF!/1000,#REF!)</f>
        <v>#REF!</v>
      </c>
      <c r="P2351" s="143" t="e">
        <f>IF(ЗАПОЛНИТЬ!$F$7=1,#REF!/1000,#REF!)</f>
        <v>#REF!</v>
      </c>
      <c r="Q2351" s="143" t="e">
        <f>IF(ЗАПОЛНИТЬ!$F$7=1,#REF!/1000,#REF!)</f>
        <v>#REF!</v>
      </c>
      <c r="R2351" s="143" t="e">
        <f>IF(ЗАПОЛНИТЬ!$F$7=1,#REF!/1000,#REF!)</f>
        <v>#REF!</v>
      </c>
      <c r="S2351" s="143" t="e">
        <f>IF(ЗАПОЛНИТЬ!$F$7=1,#REF!/1000,#REF!)</f>
        <v>#REF!</v>
      </c>
      <c r="T2351" s="143" t="e">
        <f>IF(ЗАПОЛНИТЬ!$F$7=1,#REF!/1000,#REF!)</f>
        <v>#REF!</v>
      </c>
      <c r="U2351" s="143" t="e">
        <f>IF(ЗАПОЛНИТЬ!$F$7=1,#REF!/1000,#REF!)</f>
        <v>#REF!</v>
      </c>
      <c r="V2351" s="145" t="e">
        <f t="shared" si="160"/>
        <v>#REF!</v>
      </c>
      <c r="W2351" s="145" t="e">
        <f t="shared" si="161"/>
        <v>#REF!</v>
      </c>
    </row>
    <row r="2352" spans="1:23">
      <c r="A2352" s="144" t="str">
        <f>ЗАПОЛНИТЬ!$B$23</f>
        <v>4</v>
      </c>
      <c r="B2352" s="144" t="str">
        <f>ЗАПОЛНИТЬ!$B$13</f>
        <v>24188344</v>
      </c>
      <c r="C2352" s="144" t="str">
        <f>ЗАПОЛНИТЬ!$B$24</f>
        <v>298</v>
      </c>
      <c r="D2352" s="144" t="str">
        <f>ЗАПОЛНИТЬ!$B$21</f>
        <v>12</v>
      </c>
      <c r="E2352" s="145"/>
      <c r="F2352" s="144" t="str">
        <f>ЗАПОЛНИТЬ!$B$22</f>
        <v>15</v>
      </c>
      <c r="G2352" s="144" t="str">
        <f>ЗАПОЛНИТЬ!$B$20</f>
        <v>040222</v>
      </c>
      <c r="H2352" s="143" t="str">
        <f>IF(ЗАПОЛНИТЬ!$F$7=1,ЗАПОЛНИТЬ!$H$9,ЗАПОЛНИТЬ!$H$10)</f>
        <v>73</v>
      </c>
      <c r="I2352" s="146" t="e">
        <f>IF(ЗАПОЛНИТЬ!$F$7=1,#REF!,#REF!)</f>
        <v>#REF!</v>
      </c>
      <c r="J2352" s="145" t="str">
        <f>IF(ЗАПОЛНИТЬ!$F$7=1,CONCATENATE(ЗАПОЛНИТЬ!$F$18,ЗАПОЛНИТЬ!$D$18),ЗАПОЛНИТЬ!$E$18)</f>
        <v>01.07.2016</v>
      </c>
      <c r="K2352" s="143" t="e">
        <f>#REF!</f>
        <v>#REF!</v>
      </c>
      <c r="L2352" s="143" t="e">
        <f>IF(ЗАПОЛНИТЬ!$F$7=1,#REF!/1000,#REF!)</f>
        <v>#REF!</v>
      </c>
      <c r="M2352" s="143" t="e">
        <f>IF(ЗАПОЛНИТЬ!$F$7=1,#REF!/1000,#REF!)</f>
        <v>#REF!</v>
      </c>
      <c r="N2352" s="143" t="e">
        <f>IF(ЗАПОЛНИТЬ!$F$7=1,#REF!/1000,#REF!)</f>
        <v>#REF!</v>
      </c>
      <c r="O2352" s="143" t="e">
        <f>IF(ЗАПОЛНИТЬ!$F$7=1,#REF!/1000,#REF!)</f>
        <v>#REF!</v>
      </c>
      <c r="P2352" s="143" t="e">
        <f>IF(ЗАПОЛНИТЬ!$F$7=1,#REF!/1000,#REF!)</f>
        <v>#REF!</v>
      </c>
      <c r="Q2352" s="143" t="e">
        <f>IF(ЗАПОЛНИТЬ!$F$7=1,#REF!/1000,#REF!)</f>
        <v>#REF!</v>
      </c>
      <c r="R2352" s="143" t="e">
        <f>IF(ЗАПОЛНИТЬ!$F$7=1,#REF!/1000,#REF!)</f>
        <v>#REF!</v>
      </c>
      <c r="S2352" s="143" t="e">
        <f>IF(ЗАПОЛНИТЬ!$F$7=1,#REF!/1000,#REF!)</f>
        <v>#REF!</v>
      </c>
      <c r="T2352" s="143" t="e">
        <f>IF(ЗАПОЛНИТЬ!$F$7=1,#REF!/1000,#REF!)</f>
        <v>#REF!</v>
      </c>
      <c r="U2352" s="143" t="e">
        <f>IF(ЗАПОЛНИТЬ!$F$7=1,#REF!/1000,#REF!)</f>
        <v>#REF!</v>
      </c>
      <c r="V2352" s="145" t="e">
        <f t="shared" si="160"/>
        <v>#REF!</v>
      </c>
      <c r="W2352" s="145" t="e">
        <f t="shared" si="161"/>
        <v>#REF!</v>
      </c>
    </row>
    <row r="2353" spans="1:23">
      <c r="A2353" s="144" t="str">
        <f>ЗАПОЛНИТЬ!$B$23</f>
        <v>4</v>
      </c>
      <c r="B2353" s="144" t="str">
        <f>ЗАПОЛНИТЬ!$B$13</f>
        <v>24188344</v>
      </c>
      <c r="C2353" s="144" t="str">
        <f>ЗАПОЛНИТЬ!$B$24</f>
        <v>298</v>
      </c>
      <c r="D2353" s="144" t="str">
        <f>ЗАПОЛНИТЬ!$B$21</f>
        <v>12</v>
      </c>
      <c r="E2353" s="145"/>
      <c r="F2353" s="144" t="str">
        <f>ЗАПОЛНИТЬ!$B$22</f>
        <v>15</v>
      </c>
      <c r="G2353" s="144" t="str">
        <f>ЗАПОЛНИТЬ!$B$20</f>
        <v>040222</v>
      </c>
      <c r="H2353" s="143" t="str">
        <f>IF(ЗАПОЛНИТЬ!$F$7=1,ЗАПОЛНИТЬ!$H$9,ЗАПОЛНИТЬ!$H$10)</f>
        <v>73</v>
      </c>
      <c r="I2353" s="146" t="e">
        <f>IF(ЗАПОЛНИТЬ!$F$7=1,#REF!,#REF!)</f>
        <v>#REF!</v>
      </c>
      <c r="J2353" s="145" t="str">
        <f>IF(ЗАПОЛНИТЬ!$F$7=1,CONCATENATE(ЗАПОЛНИТЬ!$F$18,ЗАПОЛНИТЬ!$D$18),ЗАПОЛНИТЬ!$E$18)</f>
        <v>01.07.2016</v>
      </c>
      <c r="K2353" s="143" t="e">
        <f>#REF!</f>
        <v>#REF!</v>
      </c>
      <c r="L2353" s="143" t="e">
        <f>IF(ЗАПОЛНИТЬ!$F$7=1,#REF!/1000,#REF!)</f>
        <v>#REF!</v>
      </c>
      <c r="M2353" s="143" t="e">
        <f>IF(ЗАПОЛНИТЬ!$F$7=1,#REF!/1000,#REF!)</f>
        <v>#REF!</v>
      </c>
      <c r="N2353" s="143" t="e">
        <f>IF(ЗАПОЛНИТЬ!$F$7=1,#REF!/1000,#REF!)</f>
        <v>#REF!</v>
      </c>
      <c r="O2353" s="143" t="e">
        <f>IF(ЗАПОЛНИТЬ!$F$7=1,#REF!/1000,#REF!)</f>
        <v>#REF!</v>
      </c>
      <c r="P2353" s="143" t="e">
        <f>IF(ЗАПОЛНИТЬ!$F$7=1,#REF!/1000,#REF!)</f>
        <v>#REF!</v>
      </c>
      <c r="Q2353" s="143" t="e">
        <f>IF(ЗАПОЛНИТЬ!$F$7=1,#REF!/1000,#REF!)</f>
        <v>#REF!</v>
      </c>
      <c r="R2353" s="143" t="e">
        <f>IF(ЗАПОЛНИТЬ!$F$7=1,#REF!/1000,#REF!)</f>
        <v>#REF!</v>
      </c>
      <c r="S2353" s="143" t="e">
        <f>IF(ЗАПОЛНИТЬ!$F$7=1,#REF!/1000,#REF!)</f>
        <v>#REF!</v>
      </c>
      <c r="T2353" s="143" t="e">
        <f>IF(ЗАПОЛНИТЬ!$F$7=1,#REF!/1000,#REF!)</f>
        <v>#REF!</v>
      </c>
      <c r="U2353" s="143" t="e">
        <f>IF(ЗАПОЛНИТЬ!$F$7=1,#REF!/1000,#REF!)</f>
        <v>#REF!</v>
      </c>
      <c r="V2353" s="145" t="e">
        <f t="shared" si="160"/>
        <v>#REF!</v>
      </c>
      <c r="W2353" s="145" t="e">
        <f t="shared" si="161"/>
        <v>#REF!</v>
      </c>
    </row>
    <row r="2354" spans="1:23">
      <c r="A2354" s="144" t="str">
        <f>ЗАПОЛНИТЬ!$B$23</f>
        <v>4</v>
      </c>
      <c r="B2354" s="144" t="str">
        <f>ЗАПОЛНИТЬ!$B$13</f>
        <v>24188344</v>
      </c>
      <c r="C2354" s="144" t="str">
        <f>ЗАПОЛНИТЬ!$B$24</f>
        <v>298</v>
      </c>
      <c r="D2354" s="144" t="str">
        <f>ЗАПОЛНИТЬ!$B$21</f>
        <v>12</v>
      </c>
      <c r="E2354" s="145"/>
      <c r="F2354" s="144" t="str">
        <f>ЗАПОЛНИТЬ!$B$22</f>
        <v>15</v>
      </c>
      <c r="G2354" s="144" t="str">
        <f>ЗАПОЛНИТЬ!$B$20</f>
        <v>040222</v>
      </c>
      <c r="H2354" s="143" t="str">
        <f>IF(ЗАПОЛНИТЬ!$F$7=1,ЗАПОЛНИТЬ!$H$9,ЗАПОЛНИТЬ!$H$10)</f>
        <v>73</v>
      </c>
      <c r="I2354" s="146" t="e">
        <f>IF(ЗАПОЛНИТЬ!$F$7=1,#REF!,#REF!)</f>
        <v>#REF!</v>
      </c>
      <c r="J2354" s="145" t="str">
        <f>IF(ЗАПОЛНИТЬ!$F$7=1,CONCATENATE(ЗАПОЛНИТЬ!$F$18,ЗАПОЛНИТЬ!$D$18),ЗАПОЛНИТЬ!$E$18)</f>
        <v>01.07.2016</v>
      </c>
      <c r="K2354" s="143" t="e">
        <f>#REF!</f>
        <v>#REF!</v>
      </c>
      <c r="L2354" s="143" t="e">
        <f>IF(ЗАПОЛНИТЬ!$F$7=1,#REF!/1000,#REF!)</f>
        <v>#REF!</v>
      </c>
      <c r="M2354" s="143" t="e">
        <f>IF(ЗАПОЛНИТЬ!$F$7=1,#REF!/1000,#REF!)</f>
        <v>#REF!</v>
      </c>
      <c r="N2354" s="143" t="e">
        <f>IF(ЗАПОЛНИТЬ!$F$7=1,#REF!/1000,#REF!)</f>
        <v>#REF!</v>
      </c>
      <c r="O2354" s="143" t="e">
        <f>IF(ЗАПОЛНИТЬ!$F$7=1,#REF!/1000,#REF!)</f>
        <v>#REF!</v>
      </c>
      <c r="P2354" s="143" t="e">
        <f>IF(ЗАПОЛНИТЬ!$F$7=1,#REF!/1000,#REF!)</f>
        <v>#REF!</v>
      </c>
      <c r="Q2354" s="143" t="e">
        <f>IF(ЗАПОЛНИТЬ!$F$7=1,#REF!/1000,#REF!)</f>
        <v>#REF!</v>
      </c>
      <c r="R2354" s="143" t="e">
        <f>IF(ЗАПОЛНИТЬ!$F$7=1,#REF!/1000,#REF!)</f>
        <v>#REF!</v>
      </c>
      <c r="S2354" s="143" t="e">
        <f>IF(ЗАПОЛНИТЬ!$F$7=1,#REF!/1000,#REF!)</f>
        <v>#REF!</v>
      </c>
      <c r="T2354" s="143" t="e">
        <f>IF(ЗАПОЛНИТЬ!$F$7=1,#REF!/1000,#REF!)</f>
        <v>#REF!</v>
      </c>
      <c r="U2354" s="143" t="e">
        <f>IF(ЗАПОЛНИТЬ!$F$7=1,#REF!/1000,#REF!)</f>
        <v>#REF!</v>
      </c>
      <c r="V2354" s="145" t="e">
        <f t="shared" si="160"/>
        <v>#REF!</v>
      </c>
      <c r="W2354" s="145" t="e">
        <f t="shared" si="161"/>
        <v>#REF!</v>
      </c>
    </row>
    <row r="2355" spans="1:23">
      <c r="A2355" s="144" t="str">
        <f>ЗАПОЛНИТЬ!$B$23</f>
        <v>4</v>
      </c>
      <c r="B2355" s="144" t="str">
        <f>ЗАПОЛНИТЬ!$B$13</f>
        <v>24188344</v>
      </c>
      <c r="C2355" s="144" t="str">
        <f>ЗАПОЛНИТЬ!$B$24</f>
        <v>298</v>
      </c>
      <c r="D2355" s="144" t="str">
        <f>ЗАПОЛНИТЬ!$B$21</f>
        <v>12</v>
      </c>
      <c r="E2355" s="145"/>
      <c r="F2355" s="144" t="str">
        <f>ЗАПОЛНИТЬ!$B$22</f>
        <v>15</v>
      </c>
      <c r="G2355" s="144" t="str">
        <f>ЗАПОЛНИТЬ!$B$20</f>
        <v>040222</v>
      </c>
      <c r="H2355" s="143" t="str">
        <f>IF(ЗАПОЛНИТЬ!$F$7=1,ЗАПОЛНИТЬ!$H$9,ЗАПОЛНИТЬ!$H$10)</f>
        <v>73</v>
      </c>
      <c r="I2355" s="146" t="e">
        <f>IF(ЗАПОЛНИТЬ!$F$7=1,#REF!,#REF!)</f>
        <v>#REF!</v>
      </c>
      <c r="J2355" s="145" t="str">
        <f>IF(ЗАПОЛНИТЬ!$F$7=1,CONCATENATE(ЗАПОЛНИТЬ!$F$18,ЗАПОЛНИТЬ!$D$18),ЗАПОЛНИТЬ!$E$18)</f>
        <v>01.07.2016</v>
      </c>
      <c r="K2355" s="143" t="e">
        <f>#REF!</f>
        <v>#REF!</v>
      </c>
      <c r="L2355" s="143" t="e">
        <f>IF(ЗАПОЛНИТЬ!$F$7=1,#REF!/1000,#REF!)</f>
        <v>#REF!</v>
      </c>
      <c r="M2355" s="143" t="e">
        <f>IF(ЗАПОЛНИТЬ!$F$7=1,#REF!/1000,#REF!)</f>
        <v>#REF!</v>
      </c>
      <c r="N2355" s="143" t="e">
        <f>IF(ЗАПОЛНИТЬ!$F$7=1,#REF!/1000,#REF!)</f>
        <v>#REF!</v>
      </c>
      <c r="O2355" s="143" t="e">
        <f>IF(ЗАПОЛНИТЬ!$F$7=1,#REF!/1000,#REF!)</f>
        <v>#REF!</v>
      </c>
      <c r="P2355" s="143" t="e">
        <f>IF(ЗАПОЛНИТЬ!$F$7=1,#REF!/1000,#REF!)</f>
        <v>#REF!</v>
      </c>
      <c r="Q2355" s="143" t="e">
        <f>IF(ЗАПОЛНИТЬ!$F$7=1,#REF!/1000,#REF!)</f>
        <v>#REF!</v>
      </c>
      <c r="R2355" s="143" t="e">
        <f>IF(ЗАПОЛНИТЬ!$F$7=1,#REF!/1000,#REF!)</f>
        <v>#REF!</v>
      </c>
      <c r="S2355" s="143" t="e">
        <f>IF(ЗАПОЛНИТЬ!$F$7=1,#REF!/1000,#REF!)</f>
        <v>#REF!</v>
      </c>
      <c r="T2355" s="143" t="e">
        <f>IF(ЗАПОЛНИТЬ!$F$7=1,#REF!/1000,#REF!)</f>
        <v>#REF!</v>
      </c>
      <c r="U2355" s="143" t="e">
        <f>IF(ЗАПОЛНИТЬ!$F$7=1,#REF!/1000,#REF!)</f>
        <v>#REF!</v>
      </c>
      <c r="V2355" s="145" t="e">
        <f t="shared" si="160"/>
        <v>#REF!</v>
      </c>
      <c r="W2355" s="145">
        <v>0</v>
      </c>
    </row>
    <row r="2356" spans="1:23">
      <c r="A2356" s="144" t="str">
        <f>ЗАПОЛНИТЬ!$B$23</f>
        <v>4</v>
      </c>
      <c r="B2356" s="144" t="str">
        <f>ЗАПОЛНИТЬ!$B$13</f>
        <v>24188344</v>
      </c>
      <c r="C2356" s="144" t="str">
        <f>ЗАПОЛНИТЬ!$B$24</f>
        <v>298</v>
      </c>
      <c r="D2356" s="144" t="str">
        <f>ЗАПОЛНИТЬ!$B$21</f>
        <v>12</v>
      </c>
      <c r="E2356" s="145"/>
      <c r="F2356" s="144" t="str">
        <f>ЗАПОЛНИТЬ!$B$22</f>
        <v>15</v>
      </c>
      <c r="G2356" s="144" t="str">
        <f>ЗАПОЛНИТЬ!$B$20</f>
        <v>040222</v>
      </c>
      <c r="H2356" s="143" t="str">
        <f>IF(ЗАПОЛНИТЬ!$F$7=1,ЗАПОЛНИТЬ!$H$9,ЗАПОЛНИТЬ!$H$10)</f>
        <v>73</v>
      </c>
      <c r="I2356" s="146" t="e">
        <f>IF(ЗАПОЛНИТЬ!$F$7=1,#REF!,#REF!)</f>
        <v>#REF!</v>
      </c>
      <c r="J2356" s="145" t="str">
        <f>IF(ЗАПОЛНИТЬ!$F$7=1,CONCATENATE(ЗАПОЛНИТЬ!$F$18,ЗАПОЛНИТЬ!$D$18),ЗАПОЛНИТЬ!$E$18)</f>
        <v>01.07.2016</v>
      </c>
      <c r="K2356" s="143" t="e">
        <f>#REF!</f>
        <v>#REF!</v>
      </c>
      <c r="L2356" s="143" t="e">
        <f>IF(ЗАПОЛНИТЬ!$F$7=1,#REF!/1000,#REF!)</f>
        <v>#REF!</v>
      </c>
      <c r="M2356" s="143" t="e">
        <f>IF(ЗАПОЛНИТЬ!$F$7=1,#REF!/1000,#REF!)</f>
        <v>#REF!</v>
      </c>
      <c r="N2356" s="143" t="e">
        <f>IF(ЗАПОЛНИТЬ!$F$7=1,#REF!/1000,#REF!)</f>
        <v>#REF!</v>
      </c>
      <c r="O2356" s="143" t="e">
        <f>IF(ЗАПОЛНИТЬ!$F$7=1,#REF!/1000,#REF!)</f>
        <v>#REF!</v>
      </c>
      <c r="P2356" s="143" t="e">
        <f>IF(ЗАПОЛНИТЬ!$F$7=1,#REF!/1000,#REF!)</f>
        <v>#REF!</v>
      </c>
      <c r="Q2356" s="143" t="e">
        <f>IF(ЗАПОЛНИТЬ!$F$7=1,#REF!/1000,#REF!)</f>
        <v>#REF!</v>
      </c>
      <c r="R2356" s="143" t="e">
        <f>IF(ЗАПОЛНИТЬ!$F$7=1,#REF!/1000,#REF!)</f>
        <v>#REF!</v>
      </c>
      <c r="S2356" s="143" t="e">
        <f>IF(ЗАПОЛНИТЬ!$F$7=1,#REF!/1000,#REF!)</f>
        <v>#REF!</v>
      </c>
      <c r="T2356" s="143" t="e">
        <f>IF(ЗАПОЛНИТЬ!$F$7=1,#REF!/1000,#REF!)</f>
        <v>#REF!</v>
      </c>
      <c r="U2356" s="143" t="e">
        <f>IF(ЗАПОЛНИТЬ!$F$7=1,#REF!/1000,#REF!)</f>
        <v>#REF!</v>
      </c>
      <c r="V2356" s="145" t="e">
        <f t="shared" si="160"/>
        <v>#REF!</v>
      </c>
      <c r="W2356" s="145" t="e">
        <f t="shared" ref="W2356:W2361" si="162">IF(SUM(L2356:U2356)&gt;0,1,0)</f>
        <v>#REF!</v>
      </c>
    </row>
    <row r="2357" spans="1:23">
      <c r="A2357" s="144" t="str">
        <f>ЗАПОЛНИТЬ!$B$23</f>
        <v>4</v>
      </c>
      <c r="B2357" s="144" t="str">
        <f>ЗАПОЛНИТЬ!$B$13</f>
        <v>24188344</v>
      </c>
      <c r="C2357" s="144" t="str">
        <f>ЗАПОЛНИТЬ!$B$24</f>
        <v>298</v>
      </c>
      <c r="D2357" s="144" t="str">
        <f>ЗАПОЛНИТЬ!$B$21</f>
        <v>12</v>
      </c>
      <c r="E2357" s="145"/>
      <c r="F2357" s="144" t="str">
        <f>ЗАПОЛНИТЬ!$B$22</f>
        <v>15</v>
      </c>
      <c r="G2357" s="144" t="str">
        <f>ЗАПОЛНИТЬ!$B$20</f>
        <v>040222</v>
      </c>
      <c r="H2357" s="143" t="str">
        <f>IF(ЗАПОЛНИТЬ!$F$7=1,ЗАПОЛНИТЬ!$H$9,ЗАПОЛНИТЬ!$H$10)</f>
        <v>73</v>
      </c>
      <c r="I2357" s="146" t="e">
        <f>IF(ЗАПОЛНИТЬ!$F$7=1,#REF!,#REF!)</f>
        <v>#REF!</v>
      </c>
      <c r="J2357" s="145" t="str">
        <f>IF(ЗАПОЛНИТЬ!$F$7=1,CONCATENATE(ЗАПОЛНИТЬ!$F$18,ЗАПОЛНИТЬ!$D$18),ЗАПОЛНИТЬ!$E$18)</f>
        <v>01.07.2016</v>
      </c>
      <c r="K2357" s="143" t="e">
        <f>#REF!</f>
        <v>#REF!</v>
      </c>
      <c r="L2357" s="143" t="e">
        <f>IF(ЗАПОЛНИТЬ!$F$7=1,#REF!/1000,#REF!)</f>
        <v>#REF!</v>
      </c>
      <c r="M2357" s="143" t="e">
        <f>IF(ЗАПОЛНИТЬ!$F$7=1,#REF!/1000,#REF!)</f>
        <v>#REF!</v>
      </c>
      <c r="N2357" s="143" t="e">
        <f>IF(ЗАПОЛНИТЬ!$F$7=1,#REF!/1000,#REF!)</f>
        <v>#REF!</v>
      </c>
      <c r="O2357" s="143" t="e">
        <f>IF(ЗАПОЛНИТЬ!$F$7=1,#REF!/1000,#REF!)</f>
        <v>#REF!</v>
      </c>
      <c r="P2357" s="143" t="e">
        <f>IF(ЗАПОЛНИТЬ!$F$7=1,#REF!/1000,#REF!)</f>
        <v>#REF!</v>
      </c>
      <c r="Q2357" s="143" t="e">
        <f>IF(ЗАПОЛНИТЬ!$F$7=1,#REF!/1000,#REF!)</f>
        <v>#REF!</v>
      </c>
      <c r="R2357" s="143" t="e">
        <f>IF(ЗАПОЛНИТЬ!$F$7=1,#REF!/1000,#REF!)</f>
        <v>#REF!</v>
      </c>
      <c r="S2357" s="143" t="e">
        <f>IF(ЗАПОЛНИТЬ!$F$7=1,#REF!/1000,#REF!)</f>
        <v>#REF!</v>
      </c>
      <c r="T2357" s="143" t="e">
        <f>IF(ЗАПОЛНИТЬ!$F$7=1,#REF!/1000,#REF!)</f>
        <v>#REF!</v>
      </c>
      <c r="U2357" s="143" t="e">
        <f>IF(ЗАПОЛНИТЬ!$F$7=1,#REF!/1000,#REF!)</f>
        <v>#REF!</v>
      </c>
      <c r="V2357" s="145" t="e">
        <f t="shared" si="160"/>
        <v>#REF!</v>
      </c>
      <c r="W2357" s="145" t="e">
        <f t="shared" si="162"/>
        <v>#REF!</v>
      </c>
    </row>
    <row r="2358" spans="1:23">
      <c r="A2358" s="144" t="str">
        <f>ЗАПОЛНИТЬ!$B$23</f>
        <v>4</v>
      </c>
      <c r="B2358" s="144" t="str">
        <f>ЗАПОЛНИТЬ!$B$13</f>
        <v>24188344</v>
      </c>
      <c r="C2358" s="144" t="str">
        <f>ЗАПОЛНИТЬ!$B$24</f>
        <v>298</v>
      </c>
      <c r="D2358" s="144" t="str">
        <f>ЗАПОЛНИТЬ!$B$21</f>
        <v>12</v>
      </c>
      <c r="E2358" s="145"/>
      <c r="F2358" s="144" t="str">
        <f>ЗАПОЛНИТЬ!$B$22</f>
        <v>15</v>
      </c>
      <c r="G2358" s="144" t="str">
        <f>ЗАПОЛНИТЬ!$B$20</f>
        <v>040222</v>
      </c>
      <c r="H2358" s="143" t="str">
        <f>IF(ЗАПОЛНИТЬ!$F$7=1,ЗАПОЛНИТЬ!$H$9,ЗАПОЛНИТЬ!$H$10)</f>
        <v>73</v>
      </c>
      <c r="I2358" s="146" t="e">
        <f>IF(ЗАПОЛНИТЬ!$F$7=1,#REF!,#REF!)</f>
        <v>#REF!</v>
      </c>
      <c r="J2358" s="145" t="str">
        <f>IF(ЗАПОЛНИТЬ!$F$7=1,CONCATENATE(ЗАПОЛНИТЬ!$F$18,ЗАПОЛНИТЬ!$D$18),ЗАПОЛНИТЬ!$E$18)</f>
        <v>01.07.2016</v>
      </c>
      <c r="K2358" s="143" t="e">
        <f>#REF!</f>
        <v>#REF!</v>
      </c>
      <c r="L2358" s="143" t="e">
        <f>IF(ЗАПОЛНИТЬ!$F$7=1,#REF!/1000,#REF!)</f>
        <v>#REF!</v>
      </c>
      <c r="M2358" s="143" t="e">
        <f>IF(ЗАПОЛНИТЬ!$F$7=1,#REF!/1000,#REF!)</f>
        <v>#REF!</v>
      </c>
      <c r="N2358" s="143" t="e">
        <f>IF(ЗАПОЛНИТЬ!$F$7=1,#REF!/1000,#REF!)</f>
        <v>#REF!</v>
      </c>
      <c r="O2358" s="143" t="e">
        <f>IF(ЗАПОЛНИТЬ!$F$7=1,#REF!/1000,#REF!)</f>
        <v>#REF!</v>
      </c>
      <c r="P2358" s="143" t="e">
        <f>IF(ЗАПОЛНИТЬ!$F$7=1,#REF!/1000,#REF!)</f>
        <v>#REF!</v>
      </c>
      <c r="Q2358" s="143" t="e">
        <f>IF(ЗАПОЛНИТЬ!$F$7=1,#REF!/1000,#REF!)</f>
        <v>#REF!</v>
      </c>
      <c r="R2358" s="143" t="e">
        <f>IF(ЗАПОЛНИТЬ!$F$7=1,#REF!/1000,#REF!)</f>
        <v>#REF!</v>
      </c>
      <c r="S2358" s="143" t="e">
        <f>IF(ЗАПОЛНИТЬ!$F$7=1,#REF!/1000,#REF!)</f>
        <v>#REF!</v>
      </c>
      <c r="T2358" s="143" t="e">
        <f>IF(ЗАПОЛНИТЬ!$F$7=1,#REF!/1000,#REF!)</f>
        <v>#REF!</v>
      </c>
      <c r="U2358" s="143" t="e">
        <f>IF(ЗАПОЛНИТЬ!$F$7=1,#REF!/1000,#REF!)</f>
        <v>#REF!</v>
      </c>
      <c r="V2358" s="145" t="e">
        <f t="shared" si="160"/>
        <v>#REF!</v>
      </c>
      <c r="W2358" s="145" t="e">
        <f t="shared" si="162"/>
        <v>#REF!</v>
      </c>
    </row>
    <row r="2359" spans="1:23">
      <c r="A2359" s="144" t="str">
        <f>ЗАПОЛНИТЬ!$B$23</f>
        <v>4</v>
      </c>
      <c r="B2359" s="144" t="str">
        <f>ЗАПОЛНИТЬ!$B$13</f>
        <v>24188344</v>
      </c>
      <c r="C2359" s="144" t="str">
        <f>ЗАПОЛНИТЬ!$B$24</f>
        <v>298</v>
      </c>
      <c r="D2359" s="144" t="str">
        <f>ЗАПОЛНИТЬ!$B$21</f>
        <v>12</v>
      </c>
      <c r="E2359" s="145"/>
      <c r="F2359" s="144" t="str">
        <f>ЗАПОЛНИТЬ!$B$22</f>
        <v>15</v>
      </c>
      <c r="G2359" s="144" t="str">
        <f>ЗАПОЛНИТЬ!$B$20</f>
        <v>040222</v>
      </c>
      <c r="H2359" s="143" t="str">
        <f>IF(ЗАПОЛНИТЬ!$F$7=1,ЗАПОЛНИТЬ!$H$9,ЗАПОЛНИТЬ!$H$10)</f>
        <v>73</v>
      </c>
      <c r="I2359" s="146" t="e">
        <f>IF(ЗАПОЛНИТЬ!$F$7=1,#REF!,#REF!)</f>
        <v>#REF!</v>
      </c>
      <c r="J2359" s="145" t="str">
        <f>IF(ЗАПОЛНИТЬ!$F$7=1,CONCATENATE(ЗАПОЛНИТЬ!$F$18,ЗАПОЛНИТЬ!$D$18),ЗАПОЛНИТЬ!$E$18)</f>
        <v>01.07.2016</v>
      </c>
      <c r="K2359" s="143" t="e">
        <f>#REF!</f>
        <v>#REF!</v>
      </c>
      <c r="L2359" s="143" t="e">
        <f>IF(ЗАПОЛНИТЬ!$F$7=1,#REF!/1000,#REF!)</f>
        <v>#REF!</v>
      </c>
      <c r="M2359" s="143" t="e">
        <f>IF(ЗАПОЛНИТЬ!$F$7=1,#REF!/1000,#REF!)</f>
        <v>#REF!</v>
      </c>
      <c r="N2359" s="143" t="e">
        <f>IF(ЗАПОЛНИТЬ!$F$7=1,#REF!/1000,#REF!)</f>
        <v>#REF!</v>
      </c>
      <c r="O2359" s="143" t="e">
        <f>IF(ЗАПОЛНИТЬ!$F$7=1,#REF!/1000,#REF!)</f>
        <v>#REF!</v>
      </c>
      <c r="P2359" s="143" t="e">
        <f>IF(ЗАПОЛНИТЬ!$F$7=1,#REF!/1000,#REF!)</f>
        <v>#REF!</v>
      </c>
      <c r="Q2359" s="143" t="e">
        <f>IF(ЗАПОЛНИТЬ!$F$7=1,#REF!/1000,#REF!)</f>
        <v>#REF!</v>
      </c>
      <c r="R2359" s="143" t="e">
        <f>IF(ЗАПОЛНИТЬ!$F$7=1,#REF!/1000,#REF!)</f>
        <v>#REF!</v>
      </c>
      <c r="S2359" s="143" t="e">
        <f>IF(ЗАПОЛНИТЬ!$F$7=1,#REF!/1000,#REF!)</f>
        <v>#REF!</v>
      </c>
      <c r="T2359" s="143" t="e">
        <f>IF(ЗАПОЛНИТЬ!$F$7=1,#REF!/1000,#REF!)</f>
        <v>#REF!</v>
      </c>
      <c r="U2359" s="143" t="e">
        <f>IF(ЗАПОЛНИТЬ!$F$7=1,#REF!/1000,#REF!)</f>
        <v>#REF!</v>
      </c>
      <c r="V2359" s="145" t="e">
        <f t="shared" si="160"/>
        <v>#REF!</v>
      </c>
      <c r="W2359" s="145" t="e">
        <f t="shared" si="162"/>
        <v>#REF!</v>
      </c>
    </row>
    <row r="2360" spans="1:23">
      <c r="A2360" s="144" t="str">
        <f>ЗАПОЛНИТЬ!$B$23</f>
        <v>4</v>
      </c>
      <c r="B2360" s="144" t="str">
        <f>ЗАПОЛНИТЬ!$B$13</f>
        <v>24188344</v>
      </c>
      <c r="C2360" s="144" t="str">
        <f>ЗАПОЛНИТЬ!$B$24</f>
        <v>298</v>
      </c>
      <c r="D2360" s="144" t="str">
        <f>ЗАПОЛНИТЬ!$B$21</f>
        <v>12</v>
      </c>
      <c r="E2360" s="145"/>
      <c r="F2360" s="144" t="str">
        <f>ЗАПОЛНИТЬ!$B$22</f>
        <v>15</v>
      </c>
      <c r="G2360" s="144" t="str">
        <f>ЗАПОЛНИТЬ!$B$20</f>
        <v>040222</v>
      </c>
      <c r="H2360" s="143" t="str">
        <f>IF(ЗАПОЛНИТЬ!$F$7=1,ЗАПОЛНИТЬ!$H$9,ЗАПОЛНИТЬ!$H$10)</f>
        <v>73</v>
      </c>
      <c r="I2360" s="146" t="e">
        <f>IF(ЗАПОЛНИТЬ!$F$7=1,#REF!,#REF!)</f>
        <v>#REF!</v>
      </c>
      <c r="J2360" s="145" t="str">
        <f>IF(ЗАПОЛНИТЬ!$F$7=1,CONCATENATE(ЗАПОЛНИТЬ!$F$18,ЗАПОЛНИТЬ!$D$18),ЗАПОЛНИТЬ!$E$18)</f>
        <v>01.07.2016</v>
      </c>
      <c r="K2360" s="143" t="e">
        <f>#REF!</f>
        <v>#REF!</v>
      </c>
      <c r="L2360" s="143" t="e">
        <f>IF(ЗАПОЛНИТЬ!$F$7=1,#REF!/1000,#REF!)</f>
        <v>#REF!</v>
      </c>
      <c r="M2360" s="143" t="e">
        <f>IF(ЗАПОЛНИТЬ!$F$7=1,#REF!/1000,#REF!)</f>
        <v>#REF!</v>
      </c>
      <c r="N2360" s="143" t="e">
        <f>IF(ЗАПОЛНИТЬ!$F$7=1,#REF!/1000,#REF!)</f>
        <v>#REF!</v>
      </c>
      <c r="O2360" s="143" t="e">
        <f>IF(ЗАПОЛНИТЬ!$F$7=1,#REF!/1000,#REF!)</f>
        <v>#REF!</v>
      </c>
      <c r="P2360" s="143" t="e">
        <f>IF(ЗАПОЛНИТЬ!$F$7=1,#REF!/1000,#REF!)</f>
        <v>#REF!</v>
      </c>
      <c r="Q2360" s="143" t="e">
        <f>IF(ЗАПОЛНИТЬ!$F$7=1,#REF!/1000,#REF!)</f>
        <v>#REF!</v>
      </c>
      <c r="R2360" s="143" t="e">
        <f>IF(ЗАПОЛНИТЬ!$F$7=1,#REF!/1000,#REF!)</f>
        <v>#REF!</v>
      </c>
      <c r="S2360" s="143" t="e">
        <f>IF(ЗАПОЛНИТЬ!$F$7=1,#REF!/1000,#REF!)</f>
        <v>#REF!</v>
      </c>
      <c r="T2360" s="143" t="e">
        <f>IF(ЗАПОЛНИТЬ!$F$7=1,#REF!/1000,#REF!)</f>
        <v>#REF!</v>
      </c>
      <c r="U2360" s="143" t="e">
        <f>IF(ЗАПОЛНИТЬ!$F$7=1,#REF!/1000,#REF!)</f>
        <v>#REF!</v>
      </c>
      <c r="V2360" s="145" t="e">
        <f t="shared" si="160"/>
        <v>#REF!</v>
      </c>
      <c r="W2360" s="145" t="e">
        <f t="shared" si="162"/>
        <v>#REF!</v>
      </c>
    </row>
    <row r="2361" spans="1:23">
      <c r="A2361" s="144" t="str">
        <f>ЗАПОЛНИТЬ!$B$23</f>
        <v>4</v>
      </c>
      <c r="B2361" s="144" t="str">
        <f>ЗАПОЛНИТЬ!$B$13</f>
        <v>24188344</v>
      </c>
      <c r="C2361" s="144" t="str">
        <f>ЗАПОЛНИТЬ!$B$24</f>
        <v>298</v>
      </c>
      <c r="D2361" s="144" t="str">
        <f>ЗАПОЛНИТЬ!$B$21</f>
        <v>12</v>
      </c>
      <c r="E2361" s="145"/>
      <c r="F2361" s="144" t="str">
        <f>ЗАПОЛНИТЬ!$B$22</f>
        <v>15</v>
      </c>
      <c r="G2361" s="144" t="str">
        <f>ЗАПОЛНИТЬ!$B$20</f>
        <v>040222</v>
      </c>
      <c r="H2361" s="143" t="str">
        <f>IF(ЗАПОЛНИТЬ!$F$7=1,ЗАПОЛНИТЬ!$H$9,ЗАПОЛНИТЬ!$H$10)</f>
        <v>73</v>
      </c>
      <c r="I2361" s="146" t="e">
        <f>IF(ЗАПОЛНИТЬ!$F$7=1,#REF!,#REF!)</f>
        <v>#REF!</v>
      </c>
      <c r="J2361" s="145" t="str">
        <f>IF(ЗАПОЛНИТЬ!$F$7=1,CONCATENATE(ЗАПОЛНИТЬ!$F$18,ЗАПОЛНИТЬ!$D$18),ЗАПОЛНИТЬ!$E$18)</f>
        <v>01.07.2016</v>
      </c>
      <c r="K2361" s="143" t="e">
        <f>#REF!</f>
        <v>#REF!</v>
      </c>
      <c r="L2361" s="143" t="e">
        <f>IF(ЗАПОЛНИТЬ!$F$7=1,#REF!/1000,#REF!)</f>
        <v>#REF!</v>
      </c>
      <c r="M2361" s="143" t="e">
        <f>IF(ЗАПОЛНИТЬ!$F$7=1,#REF!/1000,#REF!)</f>
        <v>#REF!</v>
      </c>
      <c r="N2361" s="143" t="e">
        <f>IF(ЗАПОЛНИТЬ!$F$7=1,#REF!/1000,#REF!)</f>
        <v>#REF!</v>
      </c>
      <c r="O2361" s="143" t="e">
        <f>IF(ЗАПОЛНИТЬ!$F$7=1,#REF!/1000,#REF!)</f>
        <v>#REF!</v>
      </c>
      <c r="P2361" s="143" t="e">
        <f>IF(ЗАПОЛНИТЬ!$F$7=1,#REF!/1000,#REF!)</f>
        <v>#REF!</v>
      </c>
      <c r="Q2361" s="143" t="e">
        <f>IF(ЗАПОЛНИТЬ!$F$7=1,#REF!/1000,#REF!)</f>
        <v>#REF!</v>
      </c>
      <c r="R2361" s="143" t="e">
        <f>IF(ЗАПОЛНИТЬ!$F$7=1,#REF!/1000,#REF!)</f>
        <v>#REF!</v>
      </c>
      <c r="S2361" s="143" t="e">
        <f>IF(ЗАПОЛНИТЬ!$F$7=1,#REF!/1000,#REF!)</f>
        <v>#REF!</v>
      </c>
      <c r="T2361" s="143" t="e">
        <f>IF(ЗАПОЛНИТЬ!$F$7=1,#REF!/1000,#REF!)</f>
        <v>#REF!</v>
      </c>
      <c r="U2361" s="143" t="e">
        <f>IF(ЗАПОЛНИТЬ!$F$7=1,#REF!/1000,#REF!)</f>
        <v>#REF!</v>
      </c>
      <c r="V2361" s="145" t="e">
        <f>IF(SUM(L2361:U2361)&gt;0,1,0)</f>
        <v>#REF!</v>
      </c>
      <c r="W2361" s="145" t="e">
        <f t="shared" si="162"/>
        <v>#REF!</v>
      </c>
    </row>
    <row r="2362" spans="1:23">
      <c r="A2362" s="144" t="str">
        <f>ЗАПОЛНИТЬ!$B$23</f>
        <v>4</v>
      </c>
      <c r="B2362" s="144" t="str">
        <f>ЗАПОЛНИТЬ!$B$13</f>
        <v>24188344</v>
      </c>
      <c r="C2362" s="144" t="str">
        <f>ЗАПОЛНИТЬ!$B$24</f>
        <v>298</v>
      </c>
      <c r="D2362" s="144" t="str">
        <f>ЗАПОЛНИТЬ!$B$21</f>
        <v>12</v>
      </c>
      <c r="E2362" s="145"/>
      <c r="F2362" s="144" t="str">
        <f>ЗАПОЛНИТЬ!$B$22</f>
        <v>15</v>
      </c>
      <c r="G2362" s="144" t="str">
        <f>ЗАПОЛНИТЬ!$B$20</f>
        <v>040222</v>
      </c>
      <c r="H2362" s="143" t="str">
        <f>IF(ЗАПОЛНИТЬ!$F$7=1,ЗАПОЛНИТЬ!$H$9,ЗАПОЛНИТЬ!$H$10)</f>
        <v>73</v>
      </c>
      <c r="I2362" s="146" t="e">
        <f>IF(ЗАПОЛНИТЬ!$F$7=1,#REF!,#REF!)</f>
        <v>#REF!</v>
      </c>
      <c r="J2362" s="145" t="str">
        <f>IF(ЗАПОЛНИТЬ!$F$7=1,CONCATENATE(ЗАПОЛНИТЬ!$F$18,ЗАПОЛНИТЬ!$D$18),ЗАПОЛНИТЬ!$E$18)</f>
        <v>01.07.2016</v>
      </c>
      <c r="K2362" s="143" t="e">
        <f>#REF!</f>
        <v>#REF!</v>
      </c>
      <c r="L2362" s="143" t="e">
        <f>IF(ЗАПОЛНИТЬ!$F$7=1,#REF!/1000,#REF!)</f>
        <v>#REF!</v>
      </c>
      <c r="M2362" s="143" t="e">
        <f>IF(ЗАПОЛНИТЬ!$F$7=1,#REF!/1000,#REF!)</f>
        <v>#REF!</v>
      </c>
      <c r="N2362" s="143" t="e">
        <f>IF(ЗАПОЛНИТЬ!$F$7=1,#REF!/1000,#REF!)</f>
        <v>#REF!</v>
      </c>
      <c r="O2362" s="143" t="e">
        <f>IF(ЗАПОЛНИТЬ!$F$7=1,#REF!/1000,#REF!)</f>
        <v>#REF!</v>
      </c>
      <c r="P2362" s="143" t="e">
        <f>IF(ЗАПОЛНИТЬ!$F$7=1,#REF!/1000,#REF!)</f>
        <v>#REF!</v>
      </c>
      <c r="Q2362" s="143" t="e">
        <f>IF(ЗАПОЛНИТЬ!$F$7=1,#REF!/1000,#REF!)</f>
        <v>#REF!</v>
      </c>
      <c r="R2362" s="143" t="e">
        <f>IF(ЗАПОЛНИТЬ!$F$7=1,#REF!/1000,#REF!)</f>
        <v>#REF!</v>
      </c>
      <c r="S2362" s="143" t="e">
        <f>IF(ЗАПОЛНИТЬ!$F$7=1,#REF!/1000,#REF!)</f>
        <v>#REF!</v>
      </c>
      <c r="T2362" s="143" t="e">
        <f>IF(ЗАПОЛНИТЬ!$F$7=1,#REF!/1000,#REF!)</f>
        <v>#REF!</v>
      </c>
      <c r="U2362" s="143" t="e">
        <f>IF(ЗАПОЛНИТЬ!$F$7=1,#REF!/1000,#REF!)</f>
        <v>#REF!</v>
      </c>
      <c r="V2362" s="145" t="e">
        <f t="shared" si="160"/>
        <v>#REF!</v>
      </c>
      <c r="W2362" s="145">
        <v>0</v>
      </c>
    </row>
    <row r="2363" spans="1:23">
      <c r="A2363" s="144" t="str">
        <f>ЗАПОЛНИТЬ!$B$23</f>
        <v>4</v>
      </c>
      <c r="B2363" s="144" t="str">
        <f>ЗАПОЛНИТЬ!$B$13</f>
        <v>24188344</v>
      </c>
      <c r="C2363" s="144" t="str">
        <f>ЗАПОЛНИТЬ!$B$24</f>
        <v>298</v>
      </c>
      <c r="D2363" s="144" t="str">
        <f>ЗАПОЛНИТЬ!$B$21</f>
        <v>12</v>
      </c>
      <c r="E2363" s="145"/>
      <c r="F2363" s="144" t="str">
        <f>ЗАПОЛНИТЬ!$B$22</f>
        <v>15</v>
      </c>
      <c r="G2363" s="144" t="str">
        <f>ЗАПОЛНИТЬ!$B$20</f>
        <v>040222</v>
      </c>
      <c r="H2363" s="143" t="str">
        <f>IF(ЗАПОЛНИТЬ!$F$7=1,ЗАПОЛНИТЬ!$H$9,ЗАПОЛНИТЬ!$H$10)</f>
        <v>73</v>
      </c>
      <c r="I2363" s="146" t="e">
        <f>IF(ЗАПОЛНИТЬ!$F$7=1,#REF!,#REF!)</f>
        <v>#REF!</v>
      </c>
      <c r="J2363" s="145" t="str">
        <f>IF(ЗАПОЛНИТЬ!$F$7=1,CONCATENATE(ЗАПОЛНИТЬ!$F$18,ЗАПОЛНИТЬ!$D$18),ЗАПОЛНИТЬ!$E$18)</f>
        <v>01.07.2016</v>
      </c>
      <c r="K2363" s="143" t="e">
        <f>#REF!</f>
        <v>#REF!</v>
      </c>
      <c r="L2363" s="143" t="e">
        <f>IF(ЗАПОЛНИТЬ!$F$7=1,#REF!/1000,#REF!)</f>
        <v>#REF!</v>
      </c>
      <c r="M2363" s="143" t="e">
        <f>IF(ЗАПОЛНИТЬ!$F$7=1,#REF!/1000,#REF!)</f>
        <v>#REF!</v>
      </c>
      <c r="N2363" s="143" t="e">
        <f>IF(ЗАПОЛНИТЬ!$F$7=1,#REF!/1000,#REF!)</f>
        <v>#REF!</v>
      </c>
      <c r="O2363" s="143" t="e">
        <f>IF(ЗАПОЛНИТЬ!$F$7=1,#REF!/1000,#REF!)</f>
        <v>#REF!</v>
      </c>
      <c r="P2363" s="143" t="e">
        <f>IF(ЗАПОЛНИТЬ!$F$7=1,#REF!/1000,#REF!)</f>
        <v>#REF!</v>
      </c>
      <c r="Q2363" s="143" t="e">
        <f>IF(ЗАПОЛНИТЬ!$F$7=1,#REF!/1000,#REF!)</f>
        <v>#REF!</v>
      </c>
      <c r="R2363" s="143" t="e">
        <f>IF(ЗАПОЛНИТЬ!$F$7=1,#REF!/1000,#REF!)</f>
        <v>#REF!</v>
      </c>
      <c r="S2363" s="143" t="e">
        <f>IF(ЗАПОЛНИТЬ!$F$7=1,#REF!/1000,#REF!)</f>
        <v>#REF!</v>
      </c>
      <c r="T2363" s="143" t="e">
        <f>IF(ЗАПОЛНИТЬ!$F$7=1,#REF!/1000,#REF!)</f>
        <v>#REF!</v>
      </c>
      <c r="U2363" s="143" t="e">
        <f>IF(ЗАПОЛНИТЬ!$F$7=1,#REF!/1000,#REF!)</f>
        <v>#REF!</v>
      </c>
      <c r="V2363" s="145" t="e">
        <f t="shared" si="160"/>
        <v>#REF!</v>
      </c>
      <c r="W2363" s="145" t="e">
        <f>IF(SUM(L2363:U2363)&gt;0,1,0)</f>
        <v>#REF!</v>
      </c>
    </row>
    <row r="2364" spans="1:23">
      <c r="A2364" s="144" t="str">
        <f>ЗАПОЛНИТЬ!$B$23</f>
        <v>4</v>
      </c>
      <c r="B2364" s="144" t="str">
        <f>ЗАПОЛНИТЬ!$B$13</f>
        <v>24188344</v>
      </c>
      <c r="C2364" s="144" t="str">
        <f>ЗАПОЛНИТЬ!$B$24</f>
        <v>298</v>
      </c>
      <c r="D2364" s="144" t="str">
        <f>ЗАПОЛНИТЬ!$B$21</f>
        <v>12</v>
      </c>
      <c r="E2364" s="145"/>
      <c r="F2364" s="144" t="str">
        <f>ЗАПОЛНИТЬ!$B$22</f>
        <v>15</v>
      </c>
      <c r="G2364" s="144" t="str">
        <f>ЗАПОЛНИТЬ!$B$20</f>
        <v>040222</v>
      </c>
      <c r="H2364" s="143" t="str">
        <f>IF(ЗАПОЛНИТЬ!$F$7=1,ЗАПОЛНИТЬ!$H$9,ЗАПОЛНИТЬ!$H$10)</f>
        <v>73</v>
      </c>
      <c r="I2364" s="146" t="e">
        <f>IF(ЗАПОЛНИТЬ!$F$7=1,#REF!,#REF!)</f>
        <v>#REF!</v>
      </c>
      <c r="J2364" s="145" t="str">
        <f>IF(ЗАПОЛНИТЬ!$F$7=1,CONCATENATE(ЗАПОЛНИТЬ!$F$18,ЗАПОЛНИТЬ!$D$18),ЗАПОЛНИТЬ!$E$18)</f>
        <v>01.07.2016</v>
      </c>
      <c r="K2364" s="143" t="e">
        <f>#REF!</f>
        <v>#REF!</v>
      </c>
      <c r="L2364" s="143" t="e">
        <f>IF(ЗАПОЛНИТЬ!$F$7=1,#REF!/1000,#REF!)</f>
        <v>#REF!</v>
      </c>
      <c r="M2364" s="143" t="e">
        <f>IF(ЗАПОЛНИТЬ!$F$7=1,#REF!/1000,#REF!)</f>
        <v>#REF!</v>
      </c>
      <c r="N2364" s="143" t="e">
        <f>IF(ЗАПОЛНИТЬ!$F$7=1,#REF!/1000,#REF!)</f>
        <v>#REF!</v>
      </c>
      <c r="O2364" s="143" t="e">
        <f>IF(ЗАПОЛНИТЬ!$F$7=1,#REF!/1000,#REF!)</f>
        <v>#REF!</v>
      </c>
      <c r="P2364" s="143" t="e">
        <f>IF(ЗАПОЛНИТЬ!$F$7=1,#REF!/1000,#REF!)</f>
        <v>#REF!</v>
      </c>
      <c r="Q2364" s="143" t="e">
        <f>IF(ЗАПОЛНИТЬ!$F$7=1,#REF!/1000,#REF!)</f>
        <v>#REF!</v>
      </c>
      <c r="R2364" s="143" t="e">
        <f>IF(ЗАПОЛНИТЬ!$F$7=1,#REF!/1000,#REF!)</f>
        <v>#REF!</v>
      </c>
      <c r="S2364" s="143" t="e">
        <f>IF(ЗАПОЛНИТЬ!$F$7=1,#REF!/1000,#REF!)</f>
        <v>#REF!</v>
      </c>
      <c r="T2364" s="143" t="e">
        <f>IF(ЗАПОЛНИТЬ!$F$7=1,#REF!/1000,#REF!)</f>
        <v>#REF!</v>
      </c>
      <c r="U2364" s="143" t="e">
        <f>IF(ЗАПОЛНИТЬ!$F$7=1,#REF!/1000,#REF!)</f>
        <v>#REF!</v>
      </c>
      <c r="V2364" s="145" t="e">
        <f t="shared" si="160"/>
        <v>#REF!</v>
      </c>
      <c r="W2364" s="145" t="e">
        <f>IF(SUM(L2364:U2364)&gt;0,1,0)</f>
        <v>#REF!</v>
      </c>
    </row>
    <row r="2365" spans="1:23">
      <c r="A2365" s="144" t="str">
        <f>ЗАПОЛНИТЬ!$B$23</f>
        <v>4</v>
      </c>
      <c r="B2365" s="144" t="str">
        <f>ЗАПОЛНИТЬ!$B$13</f>
        <v>24188344</v>
      </c>
      <c r="C2365" s="144" t="str">
        <f>ЗАПОЛНИТЬ!$B$24</f>
        <v>298</v>
      </c>
      <c r="D2365" s="144" t="str">
        <f>ЗАПОЛНИТЬ!$B$21</f>
        <v>12</v>
      </c>
      <c r="E2365" s="145"/>
      <c r="F2365" s="144" t="str">
        <f>ЗАПОЛНИТЬ!$B$22</f>
        <v>15</v>
      </c>
      <c r="G2365" s="144" t="str">
        <f>ЗАПОЛНИТЬ!$B$20</f>
        <v>040222</v>
      </c>
      <c r="H2365" s="143" t="str">
        <f>IF(ЗАПОЛНИТЬ!$F$7=1,ЗАПОЛНИТЬ!$H$9,ЗАПОЛНИТЬ!$H$10)</f>
        <v>73</v>
      </c>
      <c r="I2365" s="146" t="e">
        <f>IF(ЗАПОЛНИТЬ!$F$7=1,#REF!,#REF!)</f>
        <v>#REF!</v>
      </c>
      <c r="J2365" s="145" t="str">
        <f>IF(ЗАПОЛНИТЬ!$F$7=1,CONCATENATE(ЗАПОЛНИТЬ!$F$18,ЗАПОЛНИТЬ!$D$18),ЗАПОЛНИТЬ!$E$18)</f>
        <v>01.07.2016</v>
      </c>
      <c r="K2365" s="143" t="e">
        <f>#REF!</f>
        <v>#REF!</v>
      </c>
      <c r="L2365" s="143" t="e">
        <f>IF(ЗАПОЛНИТЬ!$F$7=1,#REF!/1000,#REF!)</f>
        <v>#REF!</v>
      </c>
      <c r="M2365" s="143" t="e">
        <f>IF(ЗАПОЛНИТЬ!$F$7=1,#REF!/1000,#REF!)</f>
        <v>#REF!</v>
      </c>
      <c r="N2365" s="143" t="e">
        <f>IF(ЗАПОЛНИТЬ!$F$7=1,#REF!/1000,#REF!)</f>
        <v>#REF!</v>
      </c>
      <c r="O2365" s="143" t="e">
        <f>IF(ЗАПОЛНИТЬ!$F$7=1,#REF!/1000,#REF!)</f>
        <v>#REF!</v>
      </c>
      <c r="P2365" s="143" t="e">
        <f>IF(ЗАПОЛНИТЬ!$F$7=1,#REF!/1000,#REF!)</f>
        <v>#REF!</v>
      </c>
      <c r="Q2365" s="143" t="e">
        <f>IF(ЗАПОЛНИТЬ!$F$7=1,#REF!/1000,#REF!)</f>
        <v>#REF!</v>
      </c>
      <c r="R2365" s="143" t="e">
        <f>IF(ЗАПОЛНИТЬ!$F$7=1,#REF!/1000,#REF!)</f>
        <v>#REF!</v>
      </c>
      <c r="S2365" s="143" t="e">
        <f>IF(ЗАПОЛНИТЬ!$F$7=1,#REF!/1000,#REF!)</f>
        <v>#REF!</v>
      </c>
      <c r="T2365" s="143" t="e">
        <f>IF(ЗАПОЛНИТЬ!$F$7=1,#REF!/1000,#REF!)</f>
        <v>#REF!</v>
      </c>
      <c r="U2365" s="143" t="e">
        <f>IF(ЗАПОЛНИТЬ!$F$7=1,#REF!/1000,#REF!)</f>
        <v>#REF!</v>
      </c>
      <c r="V2365" s="145" t="e">
        <f t="shared" si="160"/>
        <v>#REF!</v>
      </c>
      <c r="W2365" s="145">
        <v>0</v>
      </c>
    </row>
    <row r="2366" spans="1:23">
      <c r="A2366" s="144" t="str">
        <f>ЗАПОЛНИТЬ!$B$23</f>
        <v>4</v>
      </c>
      <c r="B2366" s="144" t="str">
        <f>ЗАПОЛНИТЬ!$B$13</f>
        <v>24188344</v>
      </c>
      <c r="C2366" s="144" t="str">
        <f>ЗАПОЛНИТЬ!$B$24</f>
        <v>298</v>
      </c>
      <c r="D2366" s="144" t="str">
        <f>ЗАПОЛНИТЬ!$B$21</f>
        <v>12</v>
      </c>
      <c r="E2366" s="145"/>
      <c r="F2366" s="144" t="str">
        <f>ЗАПОЛНИТЬ!$B$22</f>
        <v>15</v>
      </c>
      <c r="G2366" s="144" t="str">
        <f>ЗАПОЛНИТЬ!$B$20</f>
        <v>040222</v>
      </c>
      <c r="H2366" s="143" t="str">
        <f>IF(ЗАПОЛНИТЬ!$F$7=1,ЗАПОЛНИТЬ!$H$9,ЗАПОЛНИТЬ!$H$10)</f>
        <v>73</v>
      </c>
      <c r="I2366" s="146" t="e">
        <f>IF(ЗАПОЛНИТЬ!$F$7=1,#REF!,#REF!)</f>
        <v>#REF!</v>
      </c>
      <c r="J2366" s="145" t="str">
        <f>IF(ЗАПОЛНИТЬ!$F$7=1,CONCATENATE(ЗАПОЛНИТЬ!$F$18,ЗАПОЛНИТЬ!$D$18),ЗАПОЛНИТЬ!$E$18)</f>
        <v>01.07.2016</v>
      </c>
      <c r="K2366" s="143" t="e">
        <f>#REF!</f>
        <v>#REF!</v>
      </c>
      <c r="L2366" s="143" t="e">
        <f>IF(ЗАПОЛНИТЬ!$F$7=1,#REF!/1000,#REF!)</f>
        <v>#REF!</v>
      </c>
      <c r="M2366" s="143" t="e">
        <f>IF(ЗАПОЛНИТЬ!$F$7=1,#REF!/1000,#REF!)</f>
        <v>#REF!</v>
      </c>
      <c r="N2366" s="143" t="e">
        <f>IF(ЗАПОЛНИТЬ!$F$7=1,#REF!/1000,#REF!)</f>
        <v>#REF!</v>
      </c>
      <c r="O2366" s="143" t="e">
        <f>IF(ЗАПОЛНИТЬ!$F$7=1,#REF!/1000,#REF!)</f>
        <v>#REF!</v>
      </c>
      <c r="P2366" s="143" t="e">
        <f>IF(ЗАПОЛНИТЬ!$F$7=1,#REF!/1000,#REF!)</f>
        <v>#REF!</v>
      </c>
      <c r="Q2366" s="143" t="e">
        <f>IF(ЗАПОЛНИТЬ!$F$7=1,#REF!/1000,#REF!)</f>
        <v>#REF!</v>
      </c>
      <c r="R2366" s="143" t="e">
        <f>IF(ЗАПОЛНИТЬ!$F$7=1,#REF!/1000,#REF!)</f>
        <v>#REF!</v>
      </c>
      <c r="S2366" s="143" t="e">
        <f>IF(ЗАПОЛНИТЬ!$F$7=1,#REF!/1000,#REF!)</f>
        <v>#REF!</v>
      </c>
      <c r="T2366" s="143" t="e">
        <f>IF(ЗАПОЛНИТЬ!$F$7=1,#REF!/1000,#REF!)</f>
        <v>#REF!</v>
      </c>
      <c r="U2366" s="143" t="e">
        <f>IF(ЗАПОЛНИТЬ!$F$7=1,#REF!/1000,#REF!)</f>
        <v>#REF!</v>
      </c>
      <c r="V2366" s="145" t="e">
        <f t="shared" si="160"/>
        <v>#REF!</v>
      </c>
      <c r="W2366" s="145" t="e">
        <f>IF(SUM(L2366:U2366)&gt;0,1,0)</f>
        <v>#REF!</v>
      </c>
    </row>
    <row r="2367" spans="1:23">
      <c r="A2367" s="144" t="str">
        <f>ЗАПОЛНИТЬ!$B$23</f>
        <v>4</v>
      </c>
      <c r="B2367" s="144" t="str">
        <f>ЗАПОЛНИТЬ!$B$13</f>
        <v>24188344</v>
      </c>
      <c r="C2367" s="144" t="str">
        <f>ЗАПОЛНИТЬ!$B$24</f>
        <v>298</v>
      </c>
      <c r="D2367" s="144" t="str">
        <f>ЗАПОЛНИТЬ!$B$21</f>
        <v>12</v>
      </c>
      <c r="E2367" s="145"/>
      <c r="F2367" s="144" t="str">
        <f>ЗАПОЛНИТЬ!$B$22</f>
        <v>15</v>
      </c>
      <c r="G2367" s="144" t="str">
        <f>ЗАПОЛНИТЬ!$B$20</f>
        <v>040222</v>
      </c>
      <c r="H2367" s="143" t="str">
        <f>IF(ЗАПОЛНИТЬ!$F$7=1,ЗАПОЛНИТЬ!$H$9,ЗАПОЛНИТЬ!$H$10)</f>
        <v>73</v>
      </c>
      <c r="I2367" s="146" t="e">
        <f>IF(ЗАПОЛНИТЬ!$F$7=1,#REF!,#REF!)</f>
        <v>#REF!</v>
      </c>
      <c r="J2367" s="145" t="str">
        <f>IF(ЗАПОЛНИТЬ!$F$7=1,CONCATENATE(ЗАПОЛНИТЬ!$F$18,ЗАПОЛНИТЬ!$D$18),ЗАПОЛНИТЬ!$E$18)</f>
        <v>01.07.2016</v>
      </c>
      <c r="K2367" s="143" t="e">
        <f>#REF!</f>
        <v>#REF!</v>
      </c>
      <c r="L2367" s="143" t="e">
        <f>IF(ЗАПОЛНИТЬ!$F$7=1,#REF!/1000,#REF!)</f>
        <v>#REF!</v>
      </c>
      <c r="M2367" s="143" t="e">
        <f>IF(ЗАПОЛНИТЬ!$F$7=1,#REF!/1000,#REF!)</f>
        <v>#REF!</v>
      </c>
      <c r="N2367" s="143" t="e">
        <f>IF(ЗАПОЛНИТЬ!$F$7=1,#REF!/1000,#REF!)</f>
        <v>#REF!</v>
      </c>
      <c r="O2367" s="143" t="e">
        <f>IF(ЗАПОЛНИТЬ!$F$7=1,#REF!/1000,#REF!)</f>
        <v>#REF!</v>
      </c>
      <c r="P2367" s="143" t="e">
        <f>IF(ЗАПОЛНИТЬ!$F$7=1,#REF!/1000,#REF!)</f>
        <v>#REF!</v>
      </c>
      <c r="Q2367" s="143" t="e">
        <f>IF(ЗАПОЛНИТЬ!$F$7=1,#REF!/1000,#REF!)</f>
        <v>#REF!</v>
      </c>
      <c r="R2367" s="143" t="e">
        <f>IF(ЗАПОЛНИТЬ!$F$7=1,#REF!/1000,#REF!)</f>
        <v>#REF!</v>
      </c>
      <c r="S2367" s="143" t="e">
        <f>IF(ЗАПОЛНИТЬ!$F$7=1,#REF!/1000,#REF!)</f>
        <v>#REF!</v>
      </c>
      <c r="T2367" s="143" t="e">
        <f>IF(ЗАПОЛНИТЬ!$F$7=1,#REF!/1000,#REF!)</f>
        <v>#REF!</v>
      </c>
      <c r="U2367" s="143" t="e">
        <f>IF(ЗАПОЛНИТЬ!$F$7=1,#REF!/1000,#REF!)</f>
        <v>#REF!</v>
      </c>
      <c r="V2367" s="145" t="e">
        <f t="shared" si="160"/>
        <v>#REF!</v>
      </c>
      <c r="W2367" s="145" t="e">
        <f>IF(SUM(L2367:U2367)&gt;0,1,0)</f>
        <v>#REF!</v>
      </c>
    </row>
    <row r="2368" spans="1:23">
      <c r="A2368" s="144" t="str">
        <f>ЗАПОЛНИТЬ!$B$23</f>
        <v>4</v>
      </c>
      <c r="B2368" s="144" t="str">
        <f>ЗАПОЛНИТЬ!$B$13</f>
        <v>24188344</v>
      </c>
      <c r="C2368" s="144" t="str">
        <f>ЗАПОЛНИТЬ!$B$24</f>
        <v>298</v>
      </c>
      <c r="D2368" s="144" t="str">
        <f>ЗАПОЛНИТЬ!$B$21</f>
        <v>12</v>
      </c>
      <c r="E2368" s="145"/>
      <c r="F2368" s="144" t="str">
        <f>ЗАПОЛНИТЬ!$B$22</f>
        <v>15</v>
      </c>
      <c r="G2368" s="144" t="str">
        <f>ЗАПОЛНИТЬ!$B$20</f>
        <v>040222</v>
      </c>
      <c r="H2368" s="143" t="str">
        <f>IF(ЗАПОЛНИТЬ!$F$7=1,ЗАПОЛНИТЬ!$H$9,ЗАПОЛНИТЬ!$H$10)</f>
        <v>73</v>
      </c>
      <c r="I2368" s="146" t="e">
        <f>IF(ЗАПОЛНИТЬ!$F$7=1,#REF!,#REF!)</f>
        <v>#REF!</v>
      </c>
      <c r="J2368" s="145" t="str">
        <f>IF(ЗАПОЛНИТЬ!$F$7=1,CONCATENATE(ЗАПОЛНИТЬ!$F$18,ЗАПОЛНИТЬ!$D$18),ЗАПОЛНИТЬ!$E$18)</f>
        <v>01.07.2016</v>
      </c>
      <c r="K2368" s="143" t="e">
        <f>#REF!</f>
        <v>#REF!</v>
      </c>
      <c r="L2368" s="143" t="e">
        <f>IF(ЗАПОЛНИТЬ!$F$7=1,#REF!/1000,#REF!)</f>
        <v>#REF!</v>
      </c>
      <c r="M2368" s="143" t="e">
        <f>IF(ЗАПОЛНИТЬ!$F$7=1,#REF!/1000,#REF!)</f>
        <v>#REF!</v>
      </c>
      <c r="N2368" s="143" t="e">
        <f>IF(ЗАПОЛНИТЬ!$F$7=1,#REF!/1000,#REF!)</f>
        <v>#REF!</v>
      </c>
      <c r="O2368" s="143" t="e">
        <f>IF(ЗАПОЛНИТЬ!$F$7=1,#REF!/1000,#REF!)</f>
        <v>#REF!</v>
      </c>
      <c r="P2368" s="143" t="e">
        <f>IF(ЗАПОЛНИТЬ!$F$7=1,#REF!/1000,#REF!)</f>
        <v>#REF!</v>
      </c>
      <c r="Q2368" s="143" t="e">
        <f>IF(ЗАПОЛНИТЬ!$F$7=1,#REF!/1000,#REF!)</f>
        <v>#REF!</v>
      </c>
      <c r="R2368" s="143" t="e">
        <f>IF(ЗАПОЛНИТЬ!$F$7=1,#REF!/1000,#REF!)</f>
        <v>#REF!</v>
      </c>
      <c r="S2368" s="143" t="e">
        <f>IF(ЗАПОЛНИТЬ!$F$7=1,#REF!/1000,#REF!)</f>
        <v>#REF!</v>
      </c>
      <c r="T2368" s="143" t="e">
        <f>IF(ЗАПОЛНИТЬ!$F$7=1,#REF!/1000,#REF!)</f>
        <v>#REF!</v>
      </c>
      <c r="U2368" s="143" t="e">
        <f>IF(ЗАПОЛНИТЬ!$F$7=1,#REF!/1000,#REF!)</f>
        <v>#REF!</v>
      </c>
      <c r="V2368" s="145" t="e">
        <f t="shared" si="160"/>
        <v>#REF!</v>
      </c>
      <c r="W2368" s="145">
        <v>0</v>
      </c>
    </row>
    <row r="2369" spans="1:23">
      <c r="A2369" s="144" t="str">
        <f>ЗАПОЛНИТЬ!$B$23</f>
        <v>4</v>
      </c>
      <c r="B2369" s="144" t="str">
        <f>ЗАПОЛНИТЬ!$B$13</f>
        <v>24188344</v>
      </c>
      <c r="C2369" s="144" t="str">
        <f>ЗАПОЛНИТЬ!$B$24</f>
        <v>298</v>
      </c>
      <c r="D2369" s="144" t="str">
        <f>ЗАПОЛНИТЬ!$B$21</f>
        <v>12</v>
      </c>
      <c r="E2369" s="145"/>
      <c r="F2369" s="144" t="str">
        <f>ЗАПОЛНИТЬ!$B$22</f>
        <v>15</v>
      </c>
      <c r="G2369" s="144" t="str">
        <f>ЗАПОЛНИТЬ!$B$20</f>
        <v>040222</v>
      </c>
      <c r="H2369" s="143" t="str">
        <f>IF(ЗАПОЛНИТЬ!$F$7=1,ЗАПОЛНИТЬ!$H$9,ЗАПОЛНИТЬ!$H$10)</f>
        <v>73</v>
      </c>
      <c r="I2369" s="146" t="e">
        <f>IF(ЗАПОЛНИТЬ!$F$7=1,#REF!,#REF!)</f>
        <v>#REF!</v>
      </c>
      <c r="J2369" s="145" t="str">
        <f>IF(ЗАПОЛНИТЬ!$F$7=1,CONCATENATE(ЗАПОЛНИТЬ!$F$18,ЗАПОЛНИТЬ!$D$18),ЗАПОЛНИТЬ!$E$18)</f>
        <v>01.07.2016</v>
      </c>
      <c r="K2369" s="143" t="e">
        <f>#REF!</f>
        <v>#REF!</v>
      </c>
      <c r="L2369" s="143" t="e">
        <f>IF(ЗАПОЛНИТЬ!$F$7=1,#REF!/1000,#REF!)</f>
        <v>#REF!</v>
      </c>
      <c r="M2369" s="143" t="e">
        <f>IF(ЗАПОЛНИТЬ!$F$7=1,#REF!/1000,#REF!)</f>
        <v>#REF!</v>
      </c>
      <c r="N2369" s="143" t="e">
        <f>IF(ЗАПОЛНИТЬ!$F$7=1,#REF!/1000,#REF!)</f>
        <v>#REF!</v>
      </c>
      <c r="O2369" s="143" t="e">
        <f>IF(ЗАПОЛНИТЬ!$F$7=1,#REF!/1000,#REF!)</f>
        <v>#REF!</v>
      </c>
      <c r="P2369" s="143" t="e">
        <f>IF(ЗАПОЛНИТЬ!$F$7=1,#REF!/1000,#REF!)</f>
        <v>#REF!</v>
      </c>
      <c r="Q2369" s="143" t="e">
        <f>IF(ЗАПОЛНИТЬ!$F$7=1,#REF!/1000,#REF!)</f>
        <v>#REF!</v>
      </c>
      <c r="R2369" s="143" t="e">
        <f>IF(ЗАПОЛНИТЬ!$F$7=1,#REF!/1000,#REF!)</f>
        <v>#REF!</v>
      </c>
      <c r="S2369" s="143" t="e">
        <f>IF(ЗАПОЛНИТЬ!$F$7=1,#REF!/1000,#REF!)</f>
        <v>#REF!</v>
      </c>
      <c r="T2369" s="143" t="e">
        <f>IF(ЗАПОЛНИТЬ!$F$7=1,#REF!/1000,#REF!)</f>
        <v>#REF!</v>
      </c>
      <c r="U2369" s="143" t="e">
        <f>IF(ЗАПОЛНИТЬ!$F$7=1,#REF!/1000,#REF!)</f>
        <v>#REF!</v>
      </c>
      <c r="V2369" s="145" t="e">
        <f t="shared" si="160"/>
        <v>#REF!</v>
      </c>
      <c r="W2369" s="145" t="e">
        <f>IF(SUM(L2369:U2369)&gt;0,1,0)</f>
        <v>#REF!</v>
      </c>
    </row>
    <row r="2370" spans="1:23">
      <c r="A2370" s="144" t="str">
        <f>ЗАПОЛНИТЬ!$B$23</f>
        <v>4</v>
      </c>
      <c r="B2370" s="144" t="str">
        <f>ЗАПОЛНИТЬ!$B$13</f>
        <v>24188344</v>
      </c>
      <c r="C2370" s="144" t="str">
        <f>ЗАПОЛНИТЬ!$B$24</f>
        <v>298</v>
      </c>
      <c r="D2370" s="144" t="str">
        <f>ЗАПОЛНИТЬ!$B$21</f>
        <v>12</v>
      </c>
      <c r="E2370" s="145"/>
      <c r="F2370" s="144" t="str">
        <f>ЗАПОЛНИТЬ!$B$22</f>
        <v>15</v>
      </c>
      <c r="G2370" s="144" t="str">
        <f>ЗАПОЛНИТЬ!$B$20</f>
        <v>040222</v>
      </c>
      <c r="H2370" s="143" t="str">
        <f>IF(ЗАПОЛНИТЬ!$F$7=1,ЗАПОЛНИТЬ!$H$9,ЗАПОЛНИТЬ!$H$10)</f>
        <v>73</v>
      </c>
      <c r="I2370" s="146" t="e">
        <f>IF(ЗАПОЛНИТЬ!$F$7=1,#REF!,#REF!)</f>
        <v>#REF!</v>
      </c>
      <c r="J2370" s="145" t="str">
        <f>IF(ЗАПОЛНИТЬ!$F$7=1,CONCATENATE(ЗАПОЛНИТЬ!$F$18,ЗАПОЛНИТЬ!$D$18),ЗАПОЛНИТЬ!$E$18)</f>
        <v>01.07.2016</v>
      </c>
      <c r="K2370" s="143" t="e">
        <f>#REF!</f>
        <v>#REF!</v>
      </c>
      <c r="L2370" s="143" t="e">
        <f>IF(ЗАПОЛНИТЬ!$F$7=1,#REF!/1000,#REF!)</f>
        <v>#REF!</v>
      </c>
      <c r="M2370" s="143" t="e">
        <f>IF(ЗАПОЛНИТЬ!$F$7=1,#REF!/1000,#REF!)</f>
        <v>#REF!</v>
      </c>
      <c r="N2370" s="143" t="e">
        <f>IF(ЗАПОЛНИТЬ!$F$7=1,#REF!/1000,#REF!)</f>
        <v>#REF!</v>
      </c>
      <c r="O2370" s="143" t="e">
        <f>IF(ЗАПОЛНИТЬ!$F$7=1,#REF!/1000,#REF!)</f>
        <v>#REF!</v>
      </c>
      <c r="P2370" s="143" t="e">
        <f>IF(ЗАПОЛНИТЬ!$F$7=1,#REF!/1000,#REF!)</f>
        <v>#REF!</v>
      </c>
      <c r="Q2370" s="143" t="e">
        <f>IF(ЗАПОЛНИТЬ!$F$7=1,#REF!/1000,#REF!)</f>
        <v>#REF!</v>
      </c>
      <c r="R2370" s="143" t="e">
        <f>IF(ЗАПОЛНИТЬ!$F$7=1,#REF!/1000,#REF!)</f>
        <v>#REF!</v>
      </c>
      <c r="S2370" s="143" t="e">
        <f>IF(ЗАПОЛНИТЬ!$F$7=1,#REF!/1000,#REF!)</f>
        <v>#REF!</v>
      </c>
      <c r="T2370" s="143" t="e">
        <f>IF(ЗАПОЛНИТЬ!$F$7=1,#REF!/1000,#REF!)</f>
        <v>#REF!</v>
      </c>
      <c r="U2370" s="143" t="e">
        <f>IF(ЗАПОЛНИТЬ!$F$7=1,#REF!/1000,#REF!)</f>
        <v>#REF!</v>
      </c>
      <c r="V2370" s="145" t="e">
        <f t="shared" si="160"/>
        <v>#REF!</v>
      </c>
      <c r="W2370" s="145" t="e">
        <f>IF(SUM(L2370:U2370)&gt;0,1,0)</f>
        <v>#REF!</v>
      </c>
    </row>
    <row r="2371" spans="1:23">
      <c r="A2371" s="144" t="str">
        <f>ЗАПОЛНИТЬ!$B$23</f>
        <v>4</v>
      </c>
      <c r="B2371" s="144" t="str">
        <f>ЗАПОЛНИТЬ!$B$13</f>
        <v>24188344</v>
      </c>
      <c r="C2371" s="144" t="str">
        <f>ЗАПОЛНИТЬ!$B$24</f>
        <v>298</v>
      </c>
      <c r="D2371" s="144" t="str">
        <f>ЗАПОЛНИТЬ!$B$21</f>
        <v>12</v>
      </c>
      <c r="E2371" s="145"/>
      <c r="F2371" s="144" t="str">
        <f>ЗАПОЛНИТЬ!$B$22</f>
        <v>15</v>
      </c>
      <c r="G2371" s="144" t="str">
        <f>ЗАПОЛНИТЬ!$B$20</f>
        <v>040222</v>
      </c>
      <c r="H2371" s="143" t="str">
        <f>IF(ЗАПОЛНИТЬ!$F$7=1,ЗАПОЛНИТЬ!$H$9,ЗАПОЛНИТЬ!$H$10)</f>
        <v>73</v>
      </c>
      <c r="I2371" s="146" t="e">
        <f>IF(ЗАПОЛНИТЬ!$F$7=1,#REF!,#REF!)</f>
        <v>#REF!</v>
      </c>
      <c r="J2371" s="145" t="str">
        <f>IF(ЗАПОЛНИТЬ!$F$7=1,CONCATENATE(ЗАПОЛНИТЬ!$F$18,ЗАПОЛНИТЬ!$D$18),ЗАПОЛНИТЬ!$E$18)</f>
        <v>01.07.2016</v>
      </c>
      <c r="K2371" s="143" t="e">
        <f>#REF!</f>
        <v>#REF!</v>
      </c>
      <c r="L2371" s="143" t="e">
        <f>IF(ЗАПОЛНИТЬ!$F$7=1,#REF!/1000,#REF!)</f>
        <v>#REF!</v>
      </c>
      <c r="M2371" s="143" t="e">
        <f>IF(ЗАПОЛНИТЬ!$F$7=1,#REF!/1000,#REF!)</f>
        <v>#REF!</v>
      </c>
      <c r="N2371" s="143" t="e">
        <f>IF(ЗАПОЛНИТЬ!$F$7=1,#REF!/1000,#REF!)</f>
        <v>#REF!</v>
      </c>
      <c r="O2371" s="143" t="e">
        <f>IF(ЗАПОЛНИТЬ!$F$7=1,#REF!/1000,#REF!)</f>
        <v>#REF!</v>
      </c>
      <c r="P2371" s="143" t="e">
        <f>IF(ЗАПОЛНИТЬ!$F$7=1,#REF!/1000,#REF!)</f>
        <v>#REF!</v>
      </c>
      <c r="Q2371" s="143" t="e">
        <f>IF(ЗАПОЛНИТЬ!$F$7=1,#REF!/1000,#REF!)</f>
        <v>#REF!</v>
      </c>
      <c r="R2371" s="143" t="e">
        <f>IF(ЗАПОЛНИТЬ!$F$7=1,#REF!/1000,#REF!)</f>
        <v>#REF!</v>
      </c>
      <c r="S2371" s="143" t="e">
        <f>IF(ЗАПОЛНИТЬ!$F$7=1,#REF!/1000,#REF!)</f>
        <v>#REF!</v>
      </c>
      <c r="T2371" s="143" t="e">
        <f>IF(ЗАПОЛНИТЬ!$F$7=1,#REF!/1000,#REF!)</f>
        <v>#REF!</v>
      </c>
      <c r="U2371" s="143" t="e">
        <f>IF(ЗАПОЛНИТЬ!$F$7=1,#REF!/1000,#REF!)</f>
        <v>#REF!</v>
      </c>
      <c r="V2371" s="145" t="e">
        <f t="shared" si="160"/>
        <v>#REF!</v>
      </c>
      <c r="W2371" s="145" t="e">
        <f>IF(SUM(L2371:U2371)&gt;0,1,0)</f>
        <v>#REF!</v>
      </c>
    </row>
    <row r="2372" spans="1:23">
      <c r="A2372" s="144" t="str">
        <f>ЗАПОЛНИТЬ!$B$23</f>
        <v>4</v>
      </c>
      <c r="B2372" s="144" t="str">
        <f>ЗАПОЛНИТЬ!$B$13</f>
        <v>24188344</v>
      </c>
      <c r="C2372" s="144" t="str">
        <f>ЗАПОЛНИТЬ!$B$24</f>
        <v>298</v>
      </c>
      <c r="D2372" s="144" t="str">
        <f>ЗАПОЛНИТЬ!$B$21</f>
        <v>12</v>
      </c>
      <c r="E2372" s="145"/>
      <c r="F2372" s="144" t="str">
        <f>ЗАПОЛНИТЬ!$B$22</f>
        <v>15</v>
      </c>
      <c r="G2372" s="144" t="str">
        <f>ЗАПОЛНИТЬ!$B$20</f>
        <v>040222</v>
      </c>
      <c r="H2372" s="143" t="str">
        <f>IF(ЗАПОЛНИТЬ!$F$7=1,ЗАПОЛНИТЬ!$H$9,ЗАПОЛНИТЬ!$H$10)</f>
        <v>73</v>
      </c>
      <c r="I2372" s="146" t="e">
        <f>IF(ЗАПОЛНИТЬ!$F$7=1,#REF!,#REF!)</f>
        <v>#REF!</v>
      </c>
      <c r="J2372" s="145" t="str">
        <f>IF(ЗАПОЛНИТЬ!$F$7=1,CONCATENATE(ЗАПОЛНИТЬ!$F$18,ЗАПОЛНИТЬ!$D$18),ЗАПОЛНИТЬ!$E$18)</f>
        <v>01.07.2016</v>
      </c>
      <c r="K2372" s="143" t="e">
        <f>#REF!</f>
        <v>#REF!</v>
      </c>
      <c r="L2372" s="143" t="e">
        <f>IF(ЗАПОЛНИТЬ!$F$7=1,#REF!/1000,#REF!)</f>
        <v>#REF!</v>
      </c>
      <c r="M2372" s="143" t="e">
        <f>IF(ЗАПОЛНИТЬ!$F$7=1,#REF!/1000,#REF!)</f>
        <v>#REF!</v>
      </c>
      <c r="N2372" s="143" t="e">
        <f>IF(ЗАПОЛНИТЬ!$F$7=1,#REF!/1000,#REF!)</f>
        <v>#REF!</v>
      </c>
      <c r="O2372" s="143" t="e">
        <f>IF(ЗАПОЛНИТЬ!$F$7=1,#REF!/1000,#REF!)</f>
        <v>#REF!</v>
      </c>
      <c r="P2372" s="143" t="e">
        <f>IF(ЗАПОЛНИТЬ!$F$7=1,#REF!/1000,#REF!)</f>
        <v>#REF!</v>
      </c>
      <c r="Q2372" s="143" t="e">
        <f>IF(ЗАПОЛНИТЬ!$F$7=1,#REF!/1000,#REF!)</f>
        <v>#REF!</v>
      </c>
      <c r="R2372" s="143" t="e">
        <f>IF(ЗАПОЛНИТЬ!$F$7=1,#REF!/1000,#REF!)</f>
        <v>#REF!</v>
      </c>
      <c r="S2372" s="143" t="e">
        <f>IF(ЗАПОЛНИТЬ!$F$7=1,#REF!/1000,#REF!)</f>
        <v>#REF!</v>
      </c>
      <c r="T2372" s="143" t="e">
        <f>IF(ЗАПОЛНИТЬ!$F$7=1,#REF!/1000,#REF!)</f>
        <v>#REF!</v>
      </c>
      <c r="U2372" s="143" t="e">
        <f>IF(ЗАПОЛНИТЬ!$F$7=1,#REF!/1000,#REF!)</f>
        <v>#REF!</v>
      </c>
      <c r="V2372" s="145" t="e">
        <f t="shared" si="160"/>
        <v>#REF!</v>
      </c>
      <c r="W2372" s="145">
        <v>0</v>
      </c>
    </row>
    <row r="2373" spans="1:23">
      <c r="A2373" s="144" t="str">
        <f>ЗАПОЛНИТЬ!$B$23</f>
        <v>4</v>
      </c>
      <c r="B2373" s="144" t="str">
        <f>ЗАПОЛНИТЬ!$B$13</f>
        <v>24188344</v>
      </c>
      <c r="C2373" s="144" t="str">
        <f>ЗАПОЛНИТЬ!$B$24</f>
        <v>298</v>
      </c>
      <c r="D2373" s="144" t="str">
        <f>ЗАПОЛНИТЬ!$B$21</f>
        <v>12</v>
      </c>
      <c r="E2373" s="145"/>
      <c r="F2373" s="144" t="str">
        <f>ЗАПОЛНИТЬ!$B$22</f>
        <v>15</v>
      </c>
      <c r="G2373" s="144" t="str">
        <f>ЗАПОЛНИТЬ!$B$20</f>
        <v>040222</v>
      </c>
      <c r="H2373" s="143" t="str">
        <f>IF(ЗАПОЛНИТЬ!$F$7=1,ЗАПОЛНИТЬ!$H$9,ЗАПОЛНИТЬ!$H$10)</f>
        <v>73</v>
      </c>
      <c r="I2373" s="146" t="e">
        <f>IF(ЗАПОЛНИТЬ!$F$7=1,#REF!,#REF!)</f>
        <v>#REF!</v>
      </c>
      <c r="J2373" s="145" t="str">
        <f>IF(ЗАПОЛНИТЬ!$F$7=1,CONCATENATE(ЗАПОЛНИТЬ!$F$18,ЗАПОЛНИТЬ!$D$18),ЗАПОЛНИТЬ!$E$18)</f>
        <v>01.07.2016</v>
      </c>
      <c r="K2373" s="143" t="e">
        <f>#REF!</f>
        <v>#REF!</v>
      </c>
      <c r="L2373" s="143" t="e">
        <f>IF(ЗАПОЛНИТЬ!$F$7=1,#REF!/1000,#REF!)</f>
        <v>#REF!</v>
      </c>
      <c r="M2373" s="143" t="e">
        <f>IF(ЗАПОЛНИТЬ!$F$7=1,#REF!/1000,#REF!)</f>
        <v>#REF!</v>
      </c>
      <c r="N2373" s="143" t="e">
        <f>IF(ЗАПОЛНИТЬ!$F$7=1,#REF!/1000,#REF!)</f>
        <v>#REF!</v>
      </c>
      <c r="O2373" s="143" t="e">
        <f>IF(ЗАПОЛНИТЬ!$F$7=1,#REF!/1000,#REF!)</f>
        <v>#REF!</v>
      </c>
      <c r="P2373" s="143" t="e">
        <f>IF(ЗАПОЛНИТЬ!$F$7=1,#REF!/1000,#REF!)</f>
        <v>#REF!</v>
      </c>
      <c r="Q2373" s="143" t="e">
        <f>IF(ЗАПОЛНИТЬ!$F$7=1,#REF!/1000,#REF!)</f>
        <v>#REF!</v>
      </c>
      <c r="R2373" s="143" t="e">
        <f>IF(ЗАПОЛНИТЬ!$F$7=1,#REF!/1000,#REF!)</f>
        <v>#REF!</v>
      </c>
      <c r="S2373" s="143" t="e">
        <f>IF(ЗАПОЛНИТЬ!$F$7=1,#REF!/1000,#REF!)</f>
        <v>#REF!</v>
      </c>
      <c r="T2373" s="143" t="e">
        <f>IF(ЗАПОЛНИТЬ!$F$7=1,#REF!/1000,#REF!)</f>
        <v>#REF!</v>
      </c>
      <c r="U2373" s="143" t="e">
        <f>IF(ЗАПОЛНИТЬ!$F$7=1,#REF!/1000,#REF!)</f>
        <v>#REF!</v>
      </c>
      <c r="V2373" s="145" t="e">
        <f t="shared" si="160"/>
        <v>#REF!</v>
      </c>
      <c r="W2373" s="145" t="e">
        <f>IF(SUM(L2373:U2373)&gt;0,1,0)</f>
        <v>#REF!</v>
      </c>
    </row>
    <row r="2374" spans="1:23">
      <c r="A2374" s="144" t="str">
        <f>ЗАПОЛНИТЬ!$B$23</f>
        <v>4</v>
      </c>
      <c r="B2374" s="144" t="str">
        <f>ЗАПОЛНИТЬ!$B$13</f>
        <v>24188344</v>
      </c>
      <c r="C2374" s="144" t="str">
        <f>ЗАПОЛНИТЬ!$B$24</f>
        <v>298</v>
      </c>
      <c r="D2374" s="144" t="str">
        <f>ЗАПОЛНИТЬ!$B$21</f>
        <v>12</v>
      </c>
      <c r="E2374" s="145"/>
      <c r="F2374" s="144" t="str">
        <f>ЗАПОЛНИТЬ!$B$22</f>
        <v>15</v>
      </c>
      <c r="G2374" s="144" t="str">
        <f>ЗАПОЛНИТЬ!$B$20</f>
        <v>040222</v>
      </c>
      <c r="H2374" s="143" t="str">
        <f>IF(ЗАПОЛНИТЬ!$F$7=1,ЗАПОЛНИТЬ!$H$9,ЗАПОЛНИТЬ!$H$10)</f>
        <v>73</v>
      </c>
      <c r="I2374" s="146" t="e">
        <f>IF(ЗАПОЛНИТЬ!$F$7=1,#REF!,#REF!)</f>
        <v>#REF!</v>
      </c>
      <c r="J2374" s="145" t="str">
        <f>IF(ЗАПОЛНИТЬ!$F$7=1,CONCATENATE(ЗАПОЛНИТЬ!$F$18,ЗАПОЛНИТЬ!$D$18),ЗАПОЛНИТЬ!$E$18)</f>
        <v>01.07.2016</v>
      </c>
      <c r="K2374" s="143" t="e">
        <f>#REF!</f>
        <v>#REF!</v>
      </c>
      <c r="L2374" s="143" t="e">
        <f>IF(ЗАПОЛНИТЬ!$F$7=1,#REF!/1000,#REF!)</f>
        <v>#REF!</v>
      </c>
      <c r="M2374" s="143" t="e">
        <f>IF(ЗАПОЛНИТЬ!$F$7=1,#REF!/1000,#REF!)</f>
        <v>#REF!</v>
      </c>
      <c r="N2374" s="143" t="e">
        <f>IF(ЗАПОЛНИТЬ!$F$7=1,#REF!/1000,#REF!)</f>
        <v>#REF!</v>
      </c>
      <c r="O2374" s="143" t="e">
        <f>IF(ЗАПОЛНИТЬ!$F$7=1,#REF!/1000,#REF!)</f>
        <v>#REF!</v>
      </c>
      <c r="P2374" s="143" t="e">
        <f>IF(ЗАПОЛНИТЬ!$F$7=1,#REF!/1000,#REF!)</f>
        <v>#REF!</v>
      </c>
      <c r="Q2374" s="143" t="e">
        <f>IF(ЗАПОЛНИТЬ!$F$7=1,#REF!/1000,#REF!)</f>
        <v>#REF!</v>
      </c>
      <c r="R2374" s="143" t="e">
        <f>IF(ЗАПОЛНИТЬ!$F$7=1,#REF!/1000,#REF!)</f>
        <v>#REF!</v>
      </c>
      <c r="S2374" s="143" t="e">
        <f>IF(ЗАПОЛНИТЬ!$F$7=1,#REF!/1000,#REF!)</f>
        <v>#REF!</v>
      </c>
      <c r="T2374" s="143" t="e">
        <f>IF(ЗАПОЛНИТЬ!$F$7=1,#REF!/1000,#REF!)</f>
        <v>#REF!</v>
      </c>
      <c r="U2374" s="143" t="e">
        <f>IF(ЗАПОЛНИТЬ!$F$7=1,#REF!/1000,#REF!)</f>
        <v>#REF!</v>
      </c>
      <c r="V2374" s="145" t="e">
        <f t="shared" si="160"/>
        <v>#REF!</v>
      </c>
      <c r="W2374" s="145" t="e">
        <f>IF(SUM(L2374:U2374)&gt;0,1,0)</f>
        <v>#REF!</v>
      </c>
    </row>
    <row r="2375" spans="1:23">
      <c r="A2375" s="144" t="str">
        <f>ЗАПОЛНИТЬ!$B$23</f>
        <v>4</v>
      </c>
      <c r="B2375" s="144" t="str">
        <f>ЗАПОЛНИТЬ!$B$13</f>
        <v>24188344</v>
      </c>
      <c r="C2375" s="144" t="str">
        <f>ЗАПОЛНИТЬ!$B$24</f>
        <v>298</v>
      </c>
      <c r="D2375" s="144" t="str">
        <f>ЗАПОЛНИТЬ!$B$21</f>
        <v>12</v>
      </c>
      <c r="E2375" s="145"/>
      <c r="F2375" s="144" t="str">
        <f>ЗАПОЛНИТЬ!$B$22</f>
        <v>15</v>
      </c>
      <c r="G2375" s="144" t="str">
        <f>ЗАПОЛНИТЬ!$B$20</f>
        <v>040222</v>
      </c>
      <c r="H2375" s="143" t="str">
        <f>IF(ЗАПОЛНИТЬ!$F$7=1,ЗАПОЛНИТЬ!$H$9,ЗАПОЛНИТЬ!$H$10)</f>
        <v>73</v>
      </c>
      <c r="I2375" s="146" t="e">
        <f>IF(ЗАПОЛНИТЬ!$F$7=1,#REF!,#REF!)</f>
        <v>#REF!</v>
      </c>
      <c r="J2375" s="145" t="str">
        <f>IF(ЗАПОЛНИТЬ!$F$7=1,CONCATENATE(ЗАПОЛНИТЬ!$F$18,ЗАПОЛНИТЬ!$D$18),ЗАПОЛНИТЬ!$E$18)</f>
        <v>01.07.2016</v>
      </c>
      <c r="K2375" s="143" t="e">
        <f>#REF!</f>
        <v>#REF!</v>
      </c>
      <c r="L2375" s="143" t="e">
        <f>IF(ЗАПОЛНИТЬ!$F$7=1,#REF!/1000,#REF!)</f>
        <v>#REF!</v>
      </c>
      <c r="M2375" s="143" t="e">
        <f>IF(ЗАПОЛНИТЬ!$F$7=1,#REF!/1000,#REF!)</f>
        <v>#REF!</v>
      </c>
      <c r="N2375" s="143" t="e">
        <f>IF(ЗАПОЛНИТЬ!$F$7=1,#REF!/1000,#REF!)</f>
        <v>#REF!</v>
      </c>
      <c r="O2375" s="143" t="e">
        <f>IF(ЗАПОЛНИТЬ!$F$7=1,#REF!/1000,#REF!)</f>
        <v>#REF!</v>
      </c>
      <c r="P2375" s="143" t="e">
        <f>IF(ЗАПОЛНИТЬ!$F$7=1,#REF!/1000,#REF!)</f>
        <v>#REF!</v>
      </c>
      <c r="Q2375" s="143" t="e">
        <f>IF(ЗАПОЛНИТЬ!$F$7=1,#REF!/1000,#REF!)</f>
        <v>#REF!</v>
      </c>
      <c r="R2375" s="143" t="e">
        <f>IF(ЗАПОЛНИТЬ!$F$7=1,#REF!/1000,#REF!)</f>
        <v>#REF!</v>
      </c>
      <c r="S2375" s="143" t="e">
        <f>IF(ЗАПОЛНИТЬ!$F$7=1,#REF!/1000,#REF!)</f>
        <v>#REF!</v>
      </c>
      <c r="T2375" s="143" t="e">
        <f>IF(ЗАПОЛНИТЬ!$F$7=1,#REF!/1000,#REF!)</f>
        <v>#REF!</v>
      </c>
      <c r="U2375" s="143" t="e">
        <f>IF(ЗАПОЛНИТЬ!$F$7=1,#REF!/1000,#REF!)</f>
        <v>#REF!</v>
      </c>
      <c r="V2375" s="145" t="e">
        <f t="shared" si="160"/>
        <v>#REF!</v>
      </c>
      <c r="W2375" s="145" t="e">
        <f>IF(SUM(L2375:U2375)&gt;0,1,0)</f>
        <v>#REF!</v>
      </c>
    </row>
    <row r="2376" spans="1:23">
      <c r="A2376" s="144" t="str">
        <f>ЗАПОЛНИТЬ!$B$23</f>
        <v>4</v>
      </c>
      <c r="B2376" s="144" t="str">
        <f>ЗАПОЛНИТЬ!$B$13</f>
        <v>24188344</v>
      </c>
      <c r="C2376" s="144" t="str">
        <f>ЗАПОЛНИТЬ!$B$24</f>
        <v>298</v>
      </c>
      <c r="D2376" s="144" t="str">
        <f>ЗАПОЛНИТЬ!$B$21</f>
        <v>12</v>
      </c>
      <c r="E2376" s="145"/>
      <c r="F2376" s="144" t="str">
        <f>ЗАПОЛНИТЬ!$B$22</f>
        <v>15</v>
      </c>
      <c r="G2376" s="144" t="str">
        <f>ЗАПОЛНИТЬ!$B$20</f>
        <v>040222</v>
      </c>
      <c r="H2376" s="143" t="str">
        <f>IF(ЗАПОЛНИТЬ!$F$7=1,ЗАПОЛНИТЬ!$H$9,ЗАПОЛНИТЬ!$H$10)</f>
        <v>73</v>
      </c>
      <c r="I2376" s="146" t="e">
        <f>IF(ЗАПОЛНИТЬ!$F$7=1,#REF!,#REF!)</f>
        <v>#REF!</v>
      </c>
      <c r="J2376" s="145" t="str">
        <f>IF(ЗАПОЛНИТЬ!$F$7=1,CONCATENATE(ЗАПОЛНИТЬ!$F$18,ЗАПОЛНИТЬ!$D$18),ЗАПОЛНИТЬ!$E$18)</f>
        <v>01.07.2016</v>
      </c>
      <c r="K2376" s="143" t="e">
        <f>#REF!</f>
        <v>#REF!</v>
      </c>
      <c r="L2376" s="143" t="e">
        <f>IF(ЗАПОЛНИТЬ!$F$7=1,#REF!/1000,#REF!)</f>
        <v>#REF!</v>
      </c>
      <c r="M2376" s="143" t="e">
        <f>IF(ЗАПОЛНИТЬ!$F$7=1,#REF!/1000,#REF!)</f>
        <v>#REF!</v>
      </c>
      <c r="N2376" s="143" t="e">
        <f>IF(ЗАПОЛНИТЬ!$F$7=1,#REF!/1000,#REF!)</f>
        <v>#REF!</v>
      </c>
      <c r="O2376" s="143" t="e">
        <f>IF(ЗАПОЛНИТЬ!$F$7=1,#REF!/1000,#REF!)</f>
        <v>#REF!</v>
      </c>
      <c r="P2376" s="143" t="e">
        <f>IF(ЗАПОЛНИТЬ!$F$7=1,#REF!/1000,#REF!)</f>
        <v>#REF!</v>
      </c>
      <c r="Q2376" s="143" t="e">
        <f>IF(ЗАПОЛНИТЬ!$F$7=1,#REF!/1000,#REF!)</f>
        <v>#REF!</v>
      </c>
      <c r="R2376" s="143" t="e">
        <f>IF(ЗАПОЛНИТЬ!$F$7=1,#REF!/1000,#REF!)</f>
        <v>#REF!</v>
      </c>
      <c r="S2376" s="143" t="e">
        <f>IF(ЗАПОЛНИТЬ!$F$7=1,#REF!/1000,#REF!)</f>
        <v>#REF!</v>
      </c>
      <c r="T2376" s="143" t="e">
        <f>IF(ЗАПОЛНИТЬ!$F$7=1,#REF!/1000,#REF!)</f>
        <v>#REF!</v>
      </c>
      <c r="U2376" s="143" t="e">
        <f>IF(ЗАПОЛНИТЬ!$F$7=1,#REF!/1000,#REF!)</f>
        <v>#REF!</v>
      </c>
      <c r="V2376" s="145" t="e">
        <f t="shared" si="160"/>
        <v>#REF!</v>
      </c>
      <c r="W2376" s="145" t="e">
        <f>IF(SUM(L2376:U2376)&gt;0,1,0)</f>
        <v>#REF!</v>
      </c>
    </row>
    <row r="2377" spans="1:23">
      <c r="A2377" s="144" t="str">
        <f>ЗАПОЛНИТЬ!$B$23</f>
        <v>4</v>
      </c>
      <c r="B2377" s="144" t="str">
        <f>ЗАПОЛНИТЬ!$B$13</f>
        <v>24188344</v>
      </c>
      <c r="C2377" s="144" t="str">
        <f>ЗАПОЛНИТЬ!$B$24</f>
        <v>298</v>
      </c>
      <c r="D2377" s="144" t="str">
        <f>ЗАПОЛНИТЬ!$B$21</f>
        <v>12</v>
      </c>
      <c r="E2377" s="145"/>
      <c r="F2377" s="144" t="str">
        <f>ЗАПОЛНИТЬ!$B$22</f>
        <v>15</v>
      </c>
      <c r="G2377" s="144" t="str">
        <f>ЗАПОЛНИТЬ!$B$20</f>
        <v>040222</v>
      </c>
      <c r="H2377" s="143" t="str">
        <f>IF(ЗАПОЛНИТЬ!$F$7=1,ЗАПОЛНИТЬ!$H$9,ЗАПОЛНИТЬ!$H$10)</f>
        <v>73</v>
      </c>
      <c r="I2377" s="146" t="e">
        <f>IF(ЗАПОЛНИТЬ!$F$7=1,#REF!,#REF!)</f>
        <v>#REF!</v>
      </c>
      <c r="J2377" s="145" t="str">
        <f>IF(ЗАПОЛНИТЬ!$F$7=1,CONCATENATE(ЗАПОЛНИТЬ!$F$18,ЗАПОЛНИТЬ!$D$18),ЗАПОЛНИТЬ!$E$18)</f>
        <v>01.07.2016</v>
      </c>
      <c r="K2377" s="143" t="e">
        <f>#REF!</f>
        <v>#REF!</v>
      </c>
      <c r="L2377" s="143" t="e">
        <f>IF(ЗАПОЛНИТЬ!$F$7=1,#REF!/1000,#REF!)</f>
        <v>#REF!</v>
      </c>
      <c r="M2377" s="143" t="e">
        <f>IF(ЗАПОЛНИТЬ!$F$7=1,#REF!/1000,#REF!)</f>
        <v>#REF!</v>
      </c>
      <c r="N2377" s="143" t="e">
        <f>IF(ЗАПОЛНИТЬ!$F$7=1,#REF!/1000,#REF!)</f>
        <v>#REF!</v>
      </c>
      <c r="O2377" s="143" t="e">
        <f>IF(ЗАПОЛНИТЬ!$F$7=1,#REF!/1000,#REF!)</f>
        <v>#REF!</v>
      </c>
      <c r="P2377" s="143" t="e">
        <f>IF(ЗАПОЛНИТЬ!$F$7=1,#REF!/1000,#REF!)</f>
        <v>#REF!</v>
      </c>
      <c r="Q2377" s="143" t="e">
        <f>IF(ЗАПОЛНИТЬ!$F$7=1,#REF!/1000,#REF!)</f>
        <v>#REF!</v>
      </c>
      <c r="R2377" s="143" t="e">
        <f>IF(ЗАПОЛНИТЬ!$F$7=1,#REF!/1000,#REF!)</f>
        <v>#REF!</v>
      </c>
      <c r="S2377" s="143" t="e">
        <f>IF(ЗАПОЛНИТЬ!$F$7=1,#REF!/1000,#REF!)</f>
        <v>#REF!</v>
      </c>
      <c r="T2377" s="143" t="e">
        <f>IF(ЗАПОЛНИТЬ!$F$7=1,#REF!/1000,#REF!)</f>
        <v>#REF!</v>
      </c>
      <c r="U2377" s="143" t="e">
        <f>IF(ЗАПОЛНИТЬ!$F$7=1,#REF!/1000,#REF!)</f>
        <v>#REF!</v>
      </c>
      <c r="V2377" s="145" t="e">
        <f t="shared" si="160"/>
        <v>#REF!</v>
      </c>
      <c r="W2377" s="145">
        <v>0</v>
      </c>
    </row>
    <row r="2378" spans="1:23">
      <c r="A2378" s="144" t="str">
        <f>ЗАПОЛНИТЬ!$B$23</f>
        <v>4</v>
      </c>
      <c r="B2378" s="144" t="str">
        <f>ЗАПОЛНИТЬ!$B$13</f>
        <v>24188344</v>
      </c>
      <c r="C2378" s="144" t="str">
        <f>ЗАПОЛНИТЬ!$B$24</f>
        <v>298</v>
      </c>
      <c r="D2378" s="144" t="str">
        <f>ЗАПОЛНИТЬ!$B$21</f>
        <v>12</v>
      </c>
      <c r="E2378" s="145"/>
      <c r="F2378" s="144" t="str">
        <f>ЗАПОЛНИТЬ!$B$22</f>
        <v>15</v>
      </c>
      <c r="G2378" s="144" t="str">
        <f>ЗАПОЛНИТЬ!$B$20</f>
        <v>040222</v>
      </c>
      <c r="H2378" s="143" t="str">
        <f>IF(ЗАПОЛНИТЬ!$F$7=1,ЗАПОЛНИТЬ!$H$9,ЗАПОЛНИТЬ!$H$10)</f>
        <v>73</v>
      </c>
      <c r="I2378" s="146" t="e">
        <f>IF(ЗАПОЛНИТЬ!$F$7=1,#REF!,#REF!)</f>
        <v>#REF!</v>
      </c>
      <c r="J2378" s="145" t="str">
        <f>IF(ЗАПОЛНИТЬ!$F$7=1,CONCATENATE(ЗАПОЛНИТЬ!$F$18,ЗАПОЛНИТЬ!$D$18),ЗАПОЛНИТЬ!$E$18)</f>
        <v>01.07.2016</v>
      </c>
      <c r="K2378" s="143" t="e">
        <f>#REF!</f>
        <v>#REF!</v>
      </c>
      <c r="L2378" s="143" t="e">
        <f>IF(ЗАПОЛНИТЬ!$F$7=1,#REF!/1000,#REF!)</f>
        <v>#REF!</v>
      </c>
      <c r="M2378" s="143" t="e">
        <f>IF(ЗАПОЛНИТЬ!$F$7=1,#REF!/1000,#REF!)</f>
        <v>#REF!</v>
      </c>
      <c r="N2378" s="143" t="e">
        <f>IF(ЗАПОЛНИТЬ!$F$7=1,#REF!/1000,#REF!)</f>
        <v>#REF!</v>
      </c>
      <c r="O2378" s="143" t="e">
        <f>IF(ЗАПОЛНИТЬ!$F$7=1,#REF!/1000,#REF!)</f>
        <v>#REF!</v>
      </c>
      <c r="P2378" s="143" t="e">
        <f>IF(ЗАПОЛНИТЬ!$F$7=1,#REF!/1000,#REF!)</f>
        <v>#REF!</v>
      </c>
      <c r="Q2378" s="143" t="e">
        <f>IF(ЗАПОЛНИТЬ!$F$7=1,#REF!/1000,#REF!)</f>
        <v>#REF!</v>
      </c>
      <c r="R2378" s="143" t="e">
        <f>IF(ЗАПОЛНИТЬ!$F$7=1,#REF!/1000,#REF!)</f>
        <v>#REF!</v>
      </c>
      <c r="S2378" s="143" t="e">
        <f>IF(ЗАПОЛНИТЬ!$F$7=1,#REF!/1000,#REF!)</f>
        <v>#REF!</v>
      </c>
      <c r="T2378" s="143" t="e">
        <f>IF(ЗАПОЛНИТЬ!$F$7=1,#REF!/1000,#REF!)</f>
        <v>#REF!</v>
      </c>
      <c r="U2378" s="143" t="e">
        <f>IF(ЗАПОЛНИТЬ!$F$7=1,#REF!/1000,#REF!)</f>
        <v>#REF!</v>
      </c>
      <c r="V2378" s="145" t="e">
        <f t="shared" si="160"/>
        <v>#REF!</v>
      </c>
      <c r="W2378" s="145">
        <v>0</v>
      </c>
    </row>
    <row r="2379" spans="1:23">
      <c r="A2379" s="144" t="str">
        <f>ЗАПОЛНИТЬ!$B$23</f>
        <v>4</v>
      </c>
      <c r="B2379" s="144" t="str">
        <f>ЗАПОЛНИТЬ!$B$13</f>
        <v>24188344</v>
      </c>
      <c r="C2379" s="144" t="str">
        <f>ЗАПОЛНИТЬ!$B$24</f>
        <v>298</v>
      </c>
      <c r="D2379" s="144" t="str">
        <f>ЗАПОЛНИТЬ!$B$21</f>
        <v>12</v>
      </c>
      <c r="E2379" s="145"/>
      <c r="F2379" s="144" t="str">
        <f>ЗАПОЛНИТЬ!$B$22</f>
        <v>15</v>
      </c>
      <c r="G2379" s="144" t="str">
        <f>ЗАПОЛНИТЬ!$B$20</f>
        <v>040222</v>
      </c>
      <c r="H2379" s="143" t="str">
        <f>IF(ЗАПОЛНИТЬ!$F$7=1,ЗАПОЛНИТЬ!$H$9,ЗАПОЛНИТЬ!$H$10)</f>
        <v>73</v>
      </c>
      <c r="I2379" s="146" t="e">
        <f>IF(ЗАПОЛНИТЬ!$F$7=1,#REF!,#REF!)</f>
        <v>#REF!</v>
      </c>
      <c r="J2379" s="145" t="str">
        <f>IF(ЗАПОЛНИТЬ!$F$7=1,CONCATENATE(ЗАПОЛНИТЬ!$F$18,ЗАПОЛНИТЬ!$D$18),ЗАПОЛНИТЬ!$E$18)</f>
        <v>01.07.2016</v>
      </c>
      <c r="K2379" s="143" t="e">
        <f>#REF!</f>
        <v>#REF!</v>
      </c>
      <c r="L2379" s="143" t="e">
        <f>IF(ЗАПОЛНИТЬ!$F$7=1,#REF!/1000,#REF!)</f>
        <v>#REF!</v>
      </c>
      <c r="M2379" s="143" t="e">
        <f>IF(ЗАПОЛНИТЬ!$F$7=1,#REF!/1000,#REF!)</f>
        <v>#REF!</v>
      </c>
      <c r="N2379" s="143" t="e">
        <f>IF(ЗАПОЛНИТЬ!$F$7=1,#REF!/1000,#REF!)</f>
        <v>#REF!</v>
      </c>
      <c r="O2379" s="143" t="e">
        <f>IF(ЗАПОЛНИТЬ!$F$7=1,#REF!/1000,#REF!)</f>
        <v>#REF!</v>
      </c>
      <c r="P2379" s="143" t="e">
        <f>IF(ЗАПОЛНИТЬ!$F$7=1,#REF!/1000,#REF!)</f>
        <v>#REF!</v>
      </c>
      <c r="Q2379" s="143" t="e">
        <f>IF(ЗАПОЛНИТЬ!$F$7=1,#REF!/1000,#REF!)</f>
        <v>#REF!</v>
      </c>
      <c r="R2379" s="143" t="e">
        <f>IF(ЗАПОЛНИТЬ!$F$7=1,#REF!/1000,#REF!)</f>
        <v>#REF!</v>
      </c>
      <c r="S2379" s="143" t="e">
        <f>IF(ЗАПОЛНИТЬ!$F$7=1,#REF!/1000,#REF!)</f>
        <v>#REF!</v>
      </c>
      <c r="T2379" s="143" t="e">
        <f>IF(ЗАПОЛНИТЬ!$F$7=1,#REF!/1000,#REF!)</f>
        <v>#REF!</v>
      </c>
      <c r="U2379" s="143" t="e">
        <f>IF(ЗАПОЛНИТЬ!$F$7=1,#REF!/1000,#REF!)</f>
        <v>#REF!</v>
      </c>
      <c r="V2379" s="145" t="e">
        <f t="shared" si="160"/>
        <v>#REF!</v>
      </c>
      <c r="W2379" s="145" t="e">
        <f>IF(SUM(L2379:U2379)&gt;0,1,0)</f>
        <v>#REF!</v>
      </c>
    </row>
    <row r="2380" spans="1:23">
      <c r="A2380" s="144" t="str">
        <f>ЗАПОЛНИТЬ!$B$23</f>
        <v>4</v>
      </c>
      <c r="B2380" s="144" t="str">
        <f>ЗАПОЛНИТЬ!$B$13</f>
        <v>24188344</v>
      </c>
      <c r="C2380" s="144" t="str">
        <f>ЗАПОЛНИТЬ!$B$24</f>
        <v>298</v>
      </c>
      <c r="D2380" s="144" t="str">
        <f>ЗАПОЛНИТЬ!$B$21</f>
        <v>12</v>
      </c>
      <c r="E2380" s="145"/>
      <c r="F2380" s="144" t="str">
        <f>ЗАПОЛНИТЬ!$B$22</f>
        <v>15</v>
      </c>
      <c r="G2380" s="144" t="str">
        <f>ЗАПОЛНИТЬ!$B$20</f>
        <v>040222</v>
      </c>
      <c r="H2380" s="143" t="str">
        <f>IF(ЗАПОЛНИТЬ!$F$7=1,ЗАПОЛНИТЬ!$H$9,ЗАПОЛНИТЬ!$H$10)</f>
        <v>73</v>
      </c>
      <c r="I2380" s="146" t="e">
        <f>IF(ЗАПОЛНИТЬ!$F$7=1,#REF!,#REF!)</f>
        <v>#REF!</v>
      </c>
      <c r="J2380" s="145" t="str">
        <f>IF(ЗАПОЛНИТЬ!$F$7=1,CONCATENATE(ЗАПОЛНИТЬ!$F$18,ЗАПОЛНИТЬ!$D$18),ЗАПОЛНИТЬ!$E$18)</f>
        <v>01.07.2016</v>
      </c>
      <c r="K2380" s="143" t="e">
        <f>#REF!</f>
        <v>#REF!</v>
      </c>
      <c r="L2380" s="143" t="e">
        <f>IF(ЗАПОЛНИТЬ!$F$7=1,#REF!/1000,#REF!)</f>
        <v>#REF!</v>
      </c>
      <c r="M2380" s="143" t="e">
        <f>IF(ЗАПОЛНИТЬ!$F$7=1,#REF!/1000,#REF!)</f>
        <v>#REF!</v>
      </c>
      <c r="N2380" s="143" t="e">
        <f>IF(ЗАПОЛНИТЬ!$F$7=1,#REF!/1000,#REF!)</f>
        <v>#REF!</v>
      </c>
      <c r="O2380" s="143" t="e">
        <f>IF(ЗАПОЛНИТЬ!$F$7=1,#REF!/1000,#REF!)</f>
        <v>#REF!</v>
      </c>
      <c r="P2380" s="143" t="e">
        <f>IF(ЗАПОЛНИТЬ!$F$7=1,#REF!/1000,#REF!)</f>
        <v>#REF!</v>
      </c>
      <c r="Q2380" s="143" t="e">
        <f>IF(ЗАПОЛНИТЬ!$F$7=1,#REF!/1000,#REF!)</f>
        <v>#REF!</v>
      </c>
      <c r="R2380" s="143" t="e">
        <f>IF(ЗАПОЛНИТЬ!$F$7=1,#REF!/1000,#REF!)</f>
        <v>#REF!</v>
      </c>
      <c r="S2380" s="143" t="e">
        <f>IF(ЗАПОЛНИТЬ!$F$7=1,#REF!/1000,#REF!)</f>
        <v>#REF!</v>
      </c>
      <c r="T2380" s="143" t="e">
        <f>IF(ЗАПОЛНИТЬ!$F$7=1,#REF!/1000,#REF!)</f>
        <v>#REF!</v>
      </c>
      <c r="U2380" s="143" t="e">
        <f>IF(ЗАПОЛНИТЬ!$F$7=1,#REF!/1000,#REF!)</f>
        <v>#REF!</v>
      </c>
      <c r="V2380" s="145" t="e">
        <f t="shared" si="160"/>
        <v>#REF!</v>
      </c>
      <c r="W2380" s="145">
        <v>0</v>
      </c>
    </row>
    <row r="2381" spans="1:23">
      <c r="A2381" s="144" t="str">
        <f>ЗАПОЛНИТЬ!$B$23</f>
        <v>4</v>
      </c>
      <c r="B2381" s="144" t="str">
        <f>ЗАПОЛНИТЬ!$B$13</f>
        <v>24188344</v>
      </c>
      <c r="C2381" s="144" t="str">
        <f>ЗАПОЛНИТЬ!$B$24</f>
        <v>298</v>
      </c>
      <c r="D2381" s="144" t="str">
        <f>ЗАПОЛНИТЬ!$B$21</f>
        <v>12</v>
      </c>
      <c r="E2381" s="145"/>
      <c r="F2381" s="144" t="str">
        <f>ЗАПОЛНИТЬ!$B$22</f>
        <v>15</v>
      </c>
      <c r="G2381" s="144" t="str">
        <f>ЗАПОЛНИТЬ!$B$20</f>
        <v>040222</v>
      </c>
      <c r="H2381" s="143" t="str">
        <f>IF(ЗАПОЛНИТЬ!$F$7=1,ЗАПОЛНИТЬ!$H$9,ЗАПОЛНИТЬ!$H$10)</f>
        <v>73</v>
      </c>
      <c r="I2381" s="146" t="e">
        <f>IF(ЗАПОЛНИТЬ!$F$7=1,#REF!,#REF!)</f>
        <v>#REF!</v>
      </c>
      <c r="J2381" s="145" t="str">
        <f>IF(ЗАПОЛНИТЬ!$F$7=1,CONCATENATE(ЗАПОЛНИТЬ!$F$18,ЗАПОЛНИТЬ!$D$18),ЗАПОЛНИТЬ!$E$18)</f>
        <v>01.07.2016</v>
      </c>
      <c r="K2381" s="143" t="e">
        <f>#REF!</f>
        <v>#REF!</v>
      </c>
      <c r="L2381" s="143" t="e">
        <f>IF(ЗАПОЛНИТЬ!$F$7=1,#REF!/1000,#REF!)</f>
        <v>#REF!</v>
      </c>
      <c r="M2381" s="143" t="e">
        <f>IF(ЗАПОЛНИТЬ!$F$7=1,#REF!/1000,#REF!)</f>
        <v>#REF!</v>
      </c>
      <c r="N2381" s="143" t="e">
        <f>IF(ЗАПОЛНИТЬ!$F$7=1,#REF!/1000,#REF!)</f>
        <v>#REF!</v>
      </c>
      <c r="O2381" s="143" t="e">
        <f>IF(ЗАПОЛНИТЬ!$F$7=1,#REF!/1000,#REF!)</f>
        <v>#REF!</v>
      </c>
      <c r="P2381" s="143" t="e">
        <f>IF(ЗАПОЛНИТЬ!$F$7=1,#REF!/1000,#REF!)</f>
        <v>#REF!</v>
      </c>
      <c r="Q2381" s="143" t="e">
        <f>IF(ЗАПОЛНИТЬ!$F$7=1,#REF!/1000,#REF!)</f>
        <v>#REF!</v>
      </c>
      <c r="R2381" s="143" t="e">
        <f>IF(ЗАПОЛНИТЬ!$F$7=1,#REF!/1000,#REF!)</f>
        <v>#REF!</v>
      </c>
      <c r="S2381" s="143" t="e">
        <f>IF(ЗАПОЛНИТЬ!$F$7=1,#REF!/1000,#REF!)</f>
        <v>#REF!</v>
      </c>
      <c r="T2381" s="143" t="e">
        <f>IF(ЗАПОЛНИТЬ!$F$7=1,#REF!/1000,#REF!)</f>
        <v>#REF!</v>
      </c>
      <c r="U2381" s="143" t="e">
        <f>IF(ЗАПОЛНИТЬ!$F$7=1,#REF!/1000,#REF!)</f>
        <v>#REF!</v>
      </c>
      <c r="V2381" s="145" t="e">
        <f t="shared" si="160"/>
        <v>#REF!</v>
      </c>
      <c r="W2381" s="145" t="e">
        <f>IF(SUM(L2381:U2381)&gt;0,1,0)</f>
        <v>#REF!</v>
      </c>
    </row>
    <row r="2382" spans="1:23">
      <c r="A2382" s="144" t="str">
        <f>ЗАПОЛНИТЬ!$B$23</f>
        <v>4</v>
      </c>
      <c r="B2382" s="144" t="str">
        <f>ЗАПОЛНИТЬ!$B$13</f>
        <v>24188344</v>
      </c>
      <c r="C2382" s="144" t="str">
        <f>ЗАПОЛНИТЬ!$B$24</f>
        <v>298</v>
      </c>
      <c r="D2382" s="144" t="str">
        <f>ЗАПОЛНИТЬ!$B$21</f>
        <v>12</v>
      </c>
      <c r="E2382" s="145"/>
      <c r="F2382" s="144" t="str">
        <f>ЗАПОЛНИТЬ!$B$22</f>
        <v>15</v>
      </c>
      <c r="G2382" s="144" t="str">
        <f>ЗАПОЛНИТЬ!$B$20</f>
        <v>040222</v>
      </c>
      <c r="H2382" s="143" t="str">
        <f>IF(ЗАПОЛНИТЬ!$F$7=1,ЗАПОЛНИТЬ!$H$9,ЗАПОЛНИТЬ!$H$10)</f>
        <v>73</v>
      </c>
      <c r="I2382" s="146" t="e">
        <f>IF(ЗАПОЛНИТЬ!$F$7=1,#REF!,#REF!)</f>
        <v>#REF!</v>
      </c>
      <c r="J2382" s="145" t="str">
        <f>IF(ЗАПОЛНИТЬ!$F$7=1,CONCATENATE(ЗАПОЛНИТЬ!$F$18,ЗАПОЛНИТЬ!$D$18),ЗАПОЛНИТЬ!$E$18)</f>
        <v>01.07.2016</v>
      </c>
      <c r="K2382" s="143" t="e">
        <f>#REF!</f>
        <v>#REF!</v>
      </c>
      <c r="L2382" s="143" t="e">
        <f>IF(ЗАПОЛНИТЬ!$F$7=1,#REF!/1000,#REF!)</f>
        <v>#REF!</v>
      </c>
      <c r="M2382" s="143" t="e">
        <f>IF(ЗАПОЛНИТЬ!$F$7=1,#REF!/1000,#REF!)</f>
        <v>#REF!</v>
      </c>
      <c r="N2382" s="143" t="e">
        <f>IF(ЗАПОЛНИТЬ!$F$7=1,#REF!/1000,#REF!)</f>
        <v>#REF!</v>
      </c>
      <c r="O2382" s="143" t="e">
        <f>IF(ЗАПОЛНИТЬ!$F$7=1,#REF!/1000,#REF!)</f>
        <v>#REF!</v>
      </c>
      <c r="P2382" s="143" t="e">
        <f>IF(ЗАПОЛНИТЬ!$F$7=1,#REF!/1000,#REF!)</f>
        <v>#REF!</v>
      </c>
      <c r="Q2382" s="143" t="e">
        <f>IF(ЗАПОЛНИТЬ!$F$7=1,#REF!/1000,#REF!)</f>
        <v>#REF!</v>
      </c>
      <c r="R2382" s="143" t="e">
        <f>IF(ЗАПОЛНИТЬ!$F$7=1,#REF!/1000,#REF!)</f>
        <v>#REF!</v>
      </c>
      <c r="S2382" s="143" t="e">
        <f>IF(ЗАПОЛНИТЬ!$F$7=1,#REF!/1000,#REF!)</f>
        <v>#REF!</v>
      </c>
      <c r="T2382" s="143" t="e">
        <f>IF(ЗАПОЛНИТЬ!$F$7=1,#REF!/1000,#REF!)</f>
        <v>#REF!</v>
      </c>
      <c r="U2382" s="143" t="e">
        <f>IF(ЗАПОЛНИТЬ!$F$7=1,#REF!/1000,#REF!)</f>
        <v>#REF!</v>
      </c>
      <c r="V2382" s="145" t="e">
        <f t="shared" si="160"/>
        <v>#REF!</v>
      </c>
      <c r="W2382" s="145" t="e">
        <f>IF(SUM(L2382:U2382)&gt;0,1,0)</f>
        <v>#REF!</v>
      </c>
    </row>
    <row r="2383" spans="1:23">
      <c r="A2383" s="144" t="str">
        <f>ЗАПОЛНИТЬ!$B$23</f>
        <v>4</v>
      </c>
      <c r="B2383" s="144" t="str">
        <f>ЗАПОЛНИТЬ!$B$13</f>
        <v>24188344</v>
      </c>
      <c r="C2383" s="144" t="str">
        <f>ЗАПОЛНИТЬ!$B$24</f>
        <v>298</v>
      </c>
      <c r="D2383" s="144" t="str">
        <f>ЗАПОЛНИТЬ!$B$21</f>
        <v>12</v>
      </c>
      <c r="E2383" s="145"/>
      <c r="F2383" s="144" t="str">
        <f>ЗАПОЛНИТЬ!$B$22</f>
        <v>15</v>
      </c>
      <c r="G2383" s="144" t="str">
        <f>ЗАПОЛНИТЬ!$B$20</f>
        <v>040222</v>
      </c>
      <c r="H2383" s="143" t="str">
        <f>IF(ЗАПОЛНИТЬ!$F$7=1,ЗАПОЛНИТЬ!$H$9,ЗАПОЛНИТЬ!$H$10)</f>
        <v>73</v>
      </c>
      <c r="I2383" s="146" t="e">
        <f>IF(ЗАПОЛНИТЬ!$F$7=1,#REF!,#REF!)</f>
        <v>#REF!</v>
      </c>
      <c r="J2383" s="145" t="str">
        <f>IF(ЗАПОЛНИТЬ!$F$7=1,CONCATENATE(ЗАПОЛНИТЬ!$F$18,ЗАПОЛНИТЬ!$D$18),ЗАПОЛНИТЬ!$E$18)</f>
        <v>01.07.2016</v>
      </c>
      <c r="K2383" s="143" t="e">
        <f>#REF!</f>
        <v>#REF!</v>
      </c>
      <c r="L2383" s="143" t="e">
        <f>IF(ЗАПОЛНИТЬ!$F$7=1,#REF!/1000,#REF!)</f>
        <v>#REF!</v>
      </c>
      <c r="M2383" s="143" t="e">
        <f>IF(ЗАПОЛНИТЬ!$F$7=1,#REF!/1000,#REF!)</f>
        <v>#REF!</v>
      </c>
      <c r="N2383" s="143" t="e">
        <f>IF(ЗАПОЛНИТЬ!$F$7=1,#REF!/1000,#REF!)</f>
        <v>#REF!</v>
      </c>
      <c r="O2383" s="143" t="e">
        <f>IF(ЗАПОЛНИТЬ!$F$7=1,#REF!/1000,#REF!)</f>
        <v>#REF!</v>
      </c>
      <c r="P2383" s="143" t="e">
        <f>IF(ЗАПОЛНИТЬ!$F$7=1,#REF!/1000,#REF!)</f>
        <v>#REF!</v>
      </c>
      <c r="Q2383" s="143" t="e">
        <f>IF(ЗАПОЛНИТЬ!$F$7=1,#REF!/1000,#REF!)</f>
        <v>#REF!</v>
      </c>
      <c r="R2383" s="143" t="e">
        <f>IF(ЗАПОЛНИТЬ!$F$7=1,#REF!/1000,#REF!)</f>
        <v>#REF!</v>
      </c>
      <c r="S2383" s="143" t="e">
        <f>IF(ЗАПОЛНИТЬ!$F$7=1,#REF!/1000,#REF!)</f>
        <v>#REF!</v>
      </c>
      <c r="T2383" s="143" t="e">
        <f>IF(ЗАПОЛНИТЬ!$F$7=1,#REF!/1000,#REF!)</f>
        <v>#REF!</v>
      </c>
      <c r="U2383" s="143" t="e">
        <f>IF(ЗАПОЛНИТЬ!$F$7=1,#REF!/1000,#REF!)</f>
        <v>#REF!</v>
      </c>
      <c r="V2383" s="145" t="e">
        <f t="shared" si="160"/>
        <v>#REF!</v>
      </c>
      <c r="W2383" s="145">
        <v>0</v>
      </c>
    </row>
    <row r="2384" spans="1:23">
      <c r="A2384" s="144" t="str">
        <f>ЗАПОЛНИТЬ!$B$23</f>
        <v>4</v>
      </c>
      <c r="B2384" s="144" t="str">
        <f>ЗАПОЛНИТЬ!$B$13</f>
        <v>24188344</v>
      </c>
      <c r="C2384" s="144" t="str">
        <f>ЗАПОЛНИТЬ!$B$24</f>
        <v>298</v>
      </c>
      <c r="D2384" s="144" t="str">
        <f>ЗАПОЛНИТЬ!$B$21</f>
        <v>12</v>
      </c>
      <c r="E2384" s="145"/>
      <c r="F2384" s="144" t="str">
        <f>ЗАПОЛНИТЬ!$B$22</f>
        <v>15</v>
      </c>
      <c r="G2384" s="144" t="str">
        <f>ЗАПОЛНИТЬ!$B$20</f>
        <v>040222</v>
      </c>
      <c r="H2384" s="143" t="str">
        <f>IF(ЗАПОЛНИТЬ!$F$7=1,ЗАПОЛНИТЬ!$H$9,ЗАПОЛНИТЬ!$H$10)</f>
        <v>73</v>
      </c>
      <c r="I2384" s="146" t="e">
        <f>IF(ЗАПОЛНИТЬ!$F$7=1,#REF!,#REF!)</f>
        <v>#REF!</v>
      </c>
      <c r="J2384" s="145" t="str">
        <f>IF(ЗАПОЛНИТЬ!$F$7=1,CONCATENATE(ЗАПОЛНИТЬ!$F$18,ЗАПОЛНИТЬ!$D$18),ЗАПОЛНИТЬ!$E$18)</f>
        <v>01.07.2016</v>
      </c>
      <c r="K2384" s="143" t="e">
        <f>#REF!</f>
        <v>#REF!</v>
      </c>
      <c r="L2384" s="143" t="e">
        <f>IF(ЗАПОЛНИТЬ!$F$7=1,#REF!/1000,#REF!)</f>
        <v>#REF!</v>
      </c>
      <c r="M2384" s="143" t="e">
        <f>IF(ЗАПОЛНИТЬ!$F$7=1,#REF!/1000,#REF!)</f>
        <v>#REF!</v>
      </c>
      <c r="N2384" s="143" t="e">
        <f>IF(ЗАПОЛНИТЬ!$F$7=1,#REF!/1000,#REF!)</f>
        <v>#REF!</v>
      </c>
      <c r="O2384" s="143" t="e">
        <f>IF(ЗАПОЛНИТЬ!$F$7=1,#REF!/1000,#REF!)</f>
        <v>#REF!</v>
      </c>
      <c r="P2384" s="143" t="e">
        <f>IF(ЗАПОЛНИТЬ!$F$7=1,#REF!/1000,#REF!)</f>
        <v>#REF!</v>
      </c>
      <c r="Q2384" s="143" t="e">
        <f>IF(ЗАПОЛНИТЬ!$F$7=1,#REF!/1000,#REF!)</f>
        <v>#REF!</v>
      </c>
      <c r="R2384" s="143" t="e">
        <f>IF(ЗАПОЛНИТЬ!$F$7=1,#REF!/1000,#REF!)</f>
        <v>#REF!</v>
      </c>
      <c r="S2384" s="143" t="e">
        <f>IF(ЗАПОЛНИТЬ!$F$7=1,#REF!/1000,#REF!)</f>
        <v>#REF!</v>
      </c>
      <c r="T2384" s="143" t="e">
        <f>IF(ЗАПОЛНИТЬ!$F$7=1,#REF!/1000,#REF!)</f>
        <v>#REF!</v>
      </c>
      <c r="U2384" s="143" t="e">
        <f>IF(ЗАПОЛНИТЬ!$F$7=1,#REF!/1000,#REF!)</f>
        <v>#REF!</v>
      </c>
      <c r="V2384" s="145" t="e">
        <f t="shared" si="160"/>
        <v>#REF!</v>
      </c>
      <c r="W2384" s="145" t="e">
        <f>IF(SUM(L2384:U2384)&gt;0,1,0)</f>
        <v>#REF!</v>
      </c>
    </row>
    <row r="2385" spans="1:23">
      <c r="A2385" s="144" t="str">
        <f>ЗАПОЛНИТЬ!$B$23</f>
        <v>4</v>
      </c>
      <c r="B2385" s="144" t="str">
        <f>ЗАПОЛНИТЬ!$B$13</f>
        <v>24188344</v>
      </c>
      <c r="C2385" s="144" t="str">
        <f>ЗАПОЛНИТЬ!$B$24</f>
        <v>298</v>
      </c>
      <c r="D2385" s="144" t="str">
        <f>ЗАПОЛНИТЬ!$B$21</f>
        <v>12</v>
      </c>
      <c r="E2385" s="145"/>
      <c r="F2385" s="144" t="str">
        <f>ЗАПОЛНИТЬ!$B$22</f>
        <v>15</v>
      </c>
      <c r="G2385" s="144" t="str">
        <f>ЗАПОЛНИТЬ!$B$20</f>
        <v>040222</v>
      </c>
      <c r="H2385" s="143" t="str">
        <f>IF(ЗАПОЛНИТЬ!$F$7=1,ЗАПОЛНИТЬ!$H$9,ЗАПОЛНИТЬ!$H$10)</f>
        <v>73</v>
      </c>
      <c r="I2385" s="146" t="e">
        <f>IF(ЗАПОЛНИТЬ!$F$7=1,#REF!,#REF!)</f>
        <v>#REF!</v>
      </c>
      <c r="J2385" s="145" t="str">
        <f>IF(ЗАПОЛНИТЬ!$F$7=1,CONCATENATE(ЗАПОЛНИТЬ!$F$18,ЗАПОЛНИТЬ!$D$18),ЗАПОЛНИТЬ!$E$18)</f>
        <v>01.07.2016</v>
      </c>
      <c r="K2385" s="143" t="e">
        <f>#REF!</f>
        <v>#REF!</v>
      </c>
      <c r="L2385" s="143" t="e">
        <f>IF(ЗАПОЛНИТЬ!$F$7=1,#REF!/1000,#REF!)</f>
        <v>#REF!</v>
      </c>
      <c r="M2385" s="143" t="e">
        <f>IF(ЗАПОЛНИТЬ!$F$7=1,#REF!/1000,#REF!)</f>
        <v>#REF!</v>
      </c>
      <c r="N2385" s="143" t="e">
        <f>IF(ЗАПОЛНИТЬ!$F$7=1,#REF!/1000,#REF!)</f>
        <v>#REF!</v>
      </c>
      <c r="O2385" s="143" t="e">
        <f>IF(ЗАПОЛНИТЬ!$F$7=1,#REF!/1000,#REF!)</f>
        <v>#REF!</v>
      </c>
      <c r="P2385" s="143" t="e">
        <f>IF(ЗАПОЛНИТЬ!$F$7=1,#REF!/1000,#REF!)</f>
        <v>#REF!</v>
      </c>
      <c r="Q2385" s="143" t="e">
        <f>IF(ЗАПОЛНИТЬ!$F$7=1,#REF!/1000,#REF!)</f>
        <v>#REF!</v>
      </c>
      <c r="R2385" s="143" t="e">
        <f>IF(ЗАПОЛНИТЬ!$F$7=1,#REF!/1000,#REF!)</f>
        <v>#REF!</v>
      </c>
      <c r="S2385" s="143" t="e">
        <f>IF(ЗАПОЛНИТЬ!$F$7=1,#REF!/1000,#REF!)</f>
        <v>#REF!</v>
      </c>
      <c r="T2385" s="143" t="e">
        <f>IF(ЗАПОЛНИТЬ!$F$7=1,#REF!/1000,#REF!)</f>
        <v>#REF!</v>
      </c>
      <c r="U2385" s="143" t="e">
        <f>IF(ЗАПОЛНИТЬ!$F$7=1,#REF!/1000,#REF!)</f>
        <v>#REF!</v>
      </c>
      <c r="V2385" s="145" t="e">
        <f t="shared" si="160"/>
        <v>#REF!</v>
      </c>
      <c r="W2385" s="145" t="e">
        <f>IF(SUM(L2385:U2385)&gt;0,1,0)</f>
        <v>#REF!</v>
      </c>
    </row>
    <row r="2386" spans="1:23">
      <c r="A2386" s="144" t="str">
        <f>ЗАПОЛНИТЬ!$B$23</f>
        <v>4</v>
      </c>
      <c r="B2386" s="144" t="str">
        <f>ЗАПОЛНИТЬ!$B$13</f>
        <v>24188344</v>
      </c>
      <c r="C2386" s="144" t="str">
        <f>ЗАПОЛНИТЬ!$B$24</f>
        <v>298</v>
      </c>
      <c r="D2386" s="144" t="str">
        <f>ЗАПОЛНИТЬ!$B$21</f>
        <v>12</v>
      </c>
      <c r="E2386" s="145"/>
      <c r="F2386" s="144" t="str">
        <f>ЗАПОЛНИТЬ!$B$22</f>
        <v>15</v>
      </c>
      <c r="G2386" s="144" t="str">
        <f>ЗАПОЛНИТЬ!$B$20</f>
        <v>040222</v>
      </c>
      <c r="H2386" s="143" t="str">
        <f>IF(ЗАПОЛНИТЬ!$F$7=1,ЗАПОЛНИТЬ!$H$9,ЗАПОЛНИТЬ!$H$10)</f>
        <v>73</v>
      </c>
      <c r="I2386" s="146" t="e">
        <f>IF(ЗАПОЛНИТЬ!$F$7=1,#REF!,#REF!)</f>
        <v>#REF!</v>
      </c>
      <c r="J2386" s="145" t="str">
        <f>IF(ЗАПОЛНИТЬ!$F$7=1,CONCATENATE(ЗАПОЛНИТЬ!$F$18,ЗАПОЛНИТЬ!$D$18),ЗАПОЛНИТЬ!$E$18)</f>
        <v>01.07.2016</v>
      </c>
      <c r="K2386" s="143" t="e">
        <f>#REF!</f>
        <v>#REF!</v>
      </c>
      <c r="L2386" s="143" t="e">
        <f>IF(ЗАПОЛНИТЬ!$F$7=1,#REF!/1000,#REF!)</f>
        <v>#REF!</v>
      </c>
      <c r="M2386" s="143" t="e">
        <f>IF(ЗАПОЛНИТЬ!$F$7=1,#REF!/1000,#REF!)</f>
        <v>#REF!</v>
      </c>
      <c r="N2386" s="143" t="e">
        <f>IF(ЗАПОЛНИТЬ!$F$7=1,#REF!/1000,#REF!)</f>
        <v>#REF!</v>
      </c>
      <c r="O2386" s="143" t="e">
        <f>IF(ЗАПОЛНИТЬ!$F$7=1,#REF!/1000,#REF!)</f>
        <v>#REF!</v>
      </c>
      <c r="P2386" s="143" t="e">
        <f>IF(ЗАПОЛНИТЬ!$F$7=1,#REF!/1000,#REF!)</f>
        <v>#REF!</v>
      </c>
      <c r="Q2386" s="143" t="e">
        <f>IF(ЗАПОЛНИТЬ!$F$7=1,#REF!/1000,#REF!)</f>
        <v>#REF!</v>
      </c>
      <c r="R2386" s="143" t="e">
        <f>IF(ЗАПОЛНИТЬ!$F$7=1,#REF!/1000,#REF!)</f>
        <v>#REF!</v>
      </c>
      <c r="S2386" s="143" t="e">
        <f>IF(ЗАПОЛНИТЬ!$F$7=1,#REF!/1000,#REF!)</f>
        <v>#REF!</v>
      </c>
      <c r="T2386" s="143" t="e">
        <f>IF(ЗАПОЛНИТЬ!$F$7=1,#REF!/1000,#REF!)</f>
        <v>#REF!</v>
      </c>
      <c r="U2386" s="143" t="e">
        <f>IF(ЗАПОЛНИТЬ!$F$7=1,#REF!/1000,#REF!)</f>
        <v>#REF!</v>
      </c>
      <c r="V2386" s="145" t="e">
        <f t="shared" si="160"/>
        <v>#REF!</v>
      </c>
      <c r="W2386" s="145">
        <v>0</v>
      </c>
    </row>
    <row r="2387" spans="1:23">
      <c r="A2387" s="144" t="str">
        <f>ЗАПОЛНИТЬ!$B$23</f>
        <v>4</v>
      </c>
      <c r="B2387" s="144" t="str">
        <f>ЗАПОЛНИТЬ!$B$13</f>
        <v>24188344</v>
      </c>
      <c r="C2387" s="144" t="str">
        <f>ЗАПОЛНИТЬ!$B$24</f>
        <v>298</v>
      </c>
      <c r="D2387" s="144" t="str">
        <f>ЗАПОЛНИТЬ!$B$21</f>
        <v>12</v>
      </c>
      <c r="E2387" s="145"/>
      <c r="F2387" s="144" t="str">
        <f>ЗАПОЛНИТЬ!$B$22</f>
        <v>15</v>
      </c>
      <c r="G2387" s="144" t="str">
        <f>ЗАПОЛНИТЬ!$B$20</f>
        <v>040222</v>
      </c>
      <c r="H2387" s="143" t="str">
        <f>IF(ЗАПОЛНИТЬ!$F$7=1,ЗАПОЛНИТЬ!$H$9,ЗАПОЛНИТЬ!$H$10)</f>
        <v>73</v>
      </c>
      <c r="I2387" s="146" t="e">
        <f>IF(ЗАПОЛНИТЬ!$F$7=1,#REF!,#REF!)</f>
        <v>#REF!</v>
      </c>
      <c r="J2387" s="145" t="str">
        <f>IF(ЗАПОЛНИТЬ!$F$7=1,CONCATENATE(ЗАПОЛНИТЬ!$F$18,ЗАПОЛНИТЬ!$D$18),ЗАПОЛНИТЬ!$E$18)</f>
        <v>01.07.2016</v>
      </c>
      <c r="K2387" s="143" t="e">
        <f>#REF!</f>
        <v>#REF!</v>
      </c>
      <c r="L2387" s="143" t="e">
        <f>IF(ЗАПОЛНИТЬ!$F$7=1,#REF!/1000,#REF!)</f>
        <v>#REF!</v>
      </c>
      <c r="M2387" s="143" t="e">
        <f>IF(ЗАПОЛНИТЬ!$F$7=1,#REF!/1000,#REF!)</f>
        <v>#REF!</v>
      </c>
      <c r="N2387" s="143" t="e">
        <f>IF(ЗАПОЛНИТЬ!$F$7=1,#REF!/1000,#REF!)</f>
        <v>#REF!</v>
      </c>
      <c r="O2387" s="143" t="e">
        <f>IF(ЗАПОЛНИТЬ!$F$7=1,#REF!/1000,#REF!)</f>
        <v>#REF!</v>
      </c>
      <c r="P2387" s="143" t="e">
        <f>IF(ЗАПОЛНИТЬ!$F$7=1,#REF!/1000,#REF!)</f>
        <v>#REF!</v>
      </c>
      <c r="Q2387" s="143" t="e">
        <f>IF(ЗАПОЛНИТЬ!$F$7=1,#REF!/1000,#REF!)</f>
        <v>#REF!</v>
      </c>
      <c r="R2387" s="143" t="e">
        <f>IF(ЗАПОЛНИТЬ!$F$7=1,#REF!/1000,#REF!)</f>
        <v>#REF!</v>
      </c>
      <c r="S2387" s="143" t="e">
        <f>IF(ЗАПОЛНИТЬ!$F$7=1,#REF!/1000,#REF!)</f>
        <v>#REF!</v>
      </c>
      <c r="T2387" s="143" t="e">
        <f>IF(ЗАПОЛНИТЬ!$F$7=1,#REF!/1000,#REF!)</f>
        <v>#REF!</v>
      </c>
      <c r="U2387" s="143" t="e">
        <f>IF(ЗАПОЛНИТЬ!$F$7=1,#REF!/1000,#REF!)</f>
        <v>#REF!</v>
      </c>
      <c r="V2387" s="145" t="e">
        <f t="shared" si="160"/>
        <v>#REF!</v>
      </c>
      <c r="W2387" s="145" t="e">
        <f>IF(SUM(L2387:U2387)&gt;0,1,0)</f>
        <v>#REF!</v>
      </c>
    </row>
    <row r="2388" spans="1:23">
      <c r="A2388" s="144" t="str">
        <f>ЗАПОЛНИТЬ!$B$23</f>
        <v>4</v>
      </c>
      <c r="B2388" s="144" t="str">
        <f>ЗАПОЛНИТЬ!$B$13</f>
        <v>24188344</v>
      </c>
      <c r="C2388" s="144" t="str">
        <f>ЗАПОЛНИТЬ!$B$24</f>
        <v>298</v>
      </c>
      <c r="D2388" s="144" t="str">
        <f>ЗАПОЛНИТЬ!$B$21</f>
        <v>12</v>
      </c>
      <c r="E2388" s="145"/>
      <c r="F2388" s="144" t="str">
        <f>ЗАПОЛНИТЬ!$B$22</f>
        <v>15</v>
      </c>
      <c r="G2388" s="144" t="str">
        <f>ЗАПОЛНИТЬ!$B$20</f>
        <v>040222</v>
      </c>
      <c r="H2388" s="143" t="str">
        <f>IF(ЗАПОЛНИТЬ!$F$7=1,ЗАПОЛНИТЬ!$H$9,ЗАПОЛНИТЬ!$H$10)</f>
        <v>73</v>
      </c>
      <c r="I2388" s="146" t="e">
        <f>IF(ЗАПОЛНИТЬ!$F$7=1,#REF!,#REF!)</f>
        <v>#REF!</v>
      </c>
      <c r="J2388" s="145" t="str">
        <f>IF(ЗАПОЛНИТЬ!$F$7=1,CONCATENATE(ЗАПОЛНИТЬ!$F$18,ЗАПОЛНИТЬ!$D$18),ЗАПОЛНИТЬ!$E$18)</f>
        <v>01.07.2016</v>
      </c>
      <c r="K2388" s="143" t="e">
        <f>#REF!</f>
        <v>#REF!</v>
      </c>
      <c r="L2388" s="143" t="e">
        <f>IF(ЗАПОЛНИТЬ!$F$7=1,#REF!/1000,#REF!)</f>
        <v>#REF!</v>
      </c>
      <c r="M2388" s="143" t="e">
        <f>IF(ЗАПОЛНИТЬ!$F$7=1,#REF!/1000,#REF!)</f>
        <v>#REF!</v>
      </c>
      <c r="N2388" s="143" t="e">
        <f>IF(ЗАПОЛНИТЬ!$F$7=1,#REF!/1000,#REF!)</f>
        <v>#REF!</v>
      </c>
      <c r="O2388" s="143" t="e">
        <f>IF(ЗАПОЛНИТЬ!$F$7=1,#REF!/1000,#REF!)</f>
        <v>#REF!</v>
      </c>
      <c r="P2388" s="143" t="e">
        <f>IF(ЗАПОЛНИТЬ!$F$7=1,#REF!/1000,#REF!)</f>
        <v>#REF!</v>
      </c>
      <c r="Q2388" s="143" t="e">
        <f>IF(ЗАПОЛНИТЬ!$F$7=1,#REF!/1000,#REF!)</f>
        <v>#REF!</v>
      </c>
      <c r="R2388" s="143" t="e">
        <f>IF(ЗАПОЛНИТЬ!$F$7=1,#REF!/1000,#REF!)</f>
        <v>#REF!</v>
      </c>
      <c r="S2388" s="143" t="e">
        <f>IF(ЗАПОЛНИТЬ!$F$7=1,#REF!/1000,#REF!)</f>
        <v>#REF!</v>
      </c>
      <c r="T2388" s="143" t="e">
        <f>IF(ЗАПОЛНИТЬ!$F$7=1,#REF!/1000,#REF!)</f>
        <v>#REF!</v>
      </c>
      <c r="U2388" s="143" t="e">
        <f>IF(ЗАПОЛНИТЬ!$F$7=1,#REF!/1000,#REF!)</f>
        <v>#REF!</v>
      </c>
      <c r="V2388" s="145" t="e">
        <f t="shared" si="160"/>
        <v>#REF!</v>
      </c>
      <c r="W2388" s="145" t="e">
        <f>IF(SUM(L2388:U2388)&gt;0,1,0)</f>
        <v>#REF!</v>
      </c>
    </row>
    <row r="2389" spans="1:23">
      <c r="A2389" s="144" t="str">
        <f>ЗАПОЛНИТЬ!$B$23</f>
        <v>4</v>
      </c>
      <c r="B2389" s="144" t="str">
        <f>ЗАПОЛНИТЬ!$B$13</f>
        <v>24188344</v>
      </c>
      <c r="C2389" s="144" t="str">
        <f>ЗАПОЛНИТЬ!$B$24</f>
        <v>298</v>
      </c>
      <c r="D2389" s="144" t="str">
        <f>ЗАПОЛНИТЬ!$B$21</f>
        <v>12</v>
      </c>
      <c r="E2389" s="145"/>
      <c r="F2389" s="144" t="str">
        <f>ЗАПОЛНИТЬ!$B$22</f>
        <v>15</v>
      </c>
      <c r="G2389" s="144" t="str">
        <f>ЗАПОЛНИТЬ!$B$20</f>
        <v>040222</v>
      </c>
      <c r="H2389" s="143" t="str">
        <f>IF(ЗАПОЛНИТЬ!$F$7=1,ЗАПОЛНИТЬ!$H$9,ЗАПОЛНИТЬ!$H$10)</f>
        <v>73</v>
      </c>
      <c r="I2389" s="146" t="e">
        <f>IF(ЗАПОЛНИТЬ!$F$7=1,#REF!,#REF!)</f>
        <v>#REF!</v>
      </c>
      <c r="J2389" s="145" t="str">
        <f>IF(ЗАПОЛНИТЬ!$F$7=1,CONCATENATE(ЗАПОЛНИТЬ!$F$18,ЗАПОЛНИТЬ!$D$18),ЗАПОЛНИТЬ!$E$18)</f>
        <v>01.07.2016</v>
      </c>
      <c r="K2389" s="143" t="e">
        <f>#REF!</f>
        <v>#REF!</v>
      </c>
      <c r="L2389" s="143" t="e">
        <f>IF(ЗАПОЛНИТЬ!$F$7=1,#REF!/1000,#REF!)</f>
        <v>#REF!</v>
      </c>
      <c r="M2389" s="143" t="e">
        <f>IF(ЗАПОЛНИТЬ!$F$7=1,#REF!/1000,#REF!)</f>
        <v>#REF!</v>
      </c>
      <c r="N2389" s="143" t="e">
        <f>IF(ЗАПОЛНИТЬ!$F$7=1,#REF!/1000,#REF!)</f>
        <v>#REF!</v>
      </c>
      <c r="O2389" s="143" t="e">
        <f>IF(ЗАПОЛНИТЬ!$F$7=1,#REF!/1000,#REF!)</f>
        <v>#REF!</v>
      </c>
      <c r="P2389" s="143" t="e">
        <f>IF(ЗАПОЛНИТЬ!$F$7=1,#REF!/1000,#REF!)</f>
        <v>#REF!</v>
      </c>
      <c r="Q2389" s="143" t="e">
        <f>IF(ЗАПОЛНИТЬ!$F$7=1,#REF!/1000,#REF!)</f>
        <v>#REF!</v>
      </c>
      <c r="R2389" s="143" t="e">
        <f>IF(ЗАПОЛНИТЬ!$F$7=1,#REF!/1000,#REF!)</f>
        <v>#REF!</v>
      </c>
      <c r="S2389" s="143" t="e">
        <f>IF(ЗАПОЛНИТЬ!$F$7=1,#REF!/1000,#REF!)</f>
        <v>#REF!</v>
      </c>
      <c r="T2389" s="143" t="e">
        <f>IF(ЗАПОЛНИТЬ!$F$7=1,#REF!/1000,#REF!)</f>
        <v>#REF!</v>
      </c>
      <c r="U2389" s="143" t="e">
        <f>IF(ЗАПОЛНИТЬ!$F$7=1,#REF!/1000,#REF!)</f>
        <v>#REF!</v>
      </c>
      <c r="V2389" s="145" t="e">
        <f t="shared" si="160"/>
        <v>#REF!</v>
      </c>
      <c r="W2389" s="145" t="e">
        <f>IF(SUM(L2389:U2389)&gt;0,1,0)</f>
        <v>#REF!</v>
      </c>
    </row>
    <row r="2390" spans="1:23">
      <c r="A2390" s="144" t="str">
        <f>ЗАПОЛНИТЬ!$B$23</f>
        <v>4</v>
      </c>
      <c r="B2390" s="144" t="str">
        <f>ЗАПОЛНИТЬ!$B$13</f>
        <v>24188344</v>
      </c>
      <c r="C2390" s="144" t="str">
        <f>ЗАПОЛНИТЬ!$B$24</f>
        <v>298</v>
      </c>
      <c r="D2390" s="144" t="str">
        <f>ЗАПОЛНИТЬ!$B$21</f>
        <v>12</v>
      </c>
      <c r="E2390" s="145"/>
      <c r="F2390" s="144" t="str">
        <f>ЗАПОЛНИТЬ!$B$22</f>
        <v>15</v>
      </c>
      <c r="G2390" s="144" t="str">
        <f>ЗАПОЛНИТЬ!$B$20</f>
        <v>040222</v>
      </c>
      <c r="H2390" s="143" t="str">
        <f>IF(ЗАПОЛНИТЬ!$F$7=1,ЗАПОЛНИТЬ!$H$9,ЗАПОЛНИТЬ!$H$10)</f>
        <v>73</v>
      </c>
      <c r="I2390" s="146" t="e">
        <f>IF(ЗАПОЛНИТЬ!$F$7=1,#REF!,#REF!)</f>
        <v>#REF!</v>
      </c>
      <c r="J2390" s="145" t="str">
        <f>IF(ЗАПОЛНИТЬ!$F$7=1,CONCATENATE(ЗАПОЛНИТЬ!$F$18,ЗАПОЛНИТЬ!$D$18),ЗАПОЛНИТЬ!$E$18)</f>
        <v>01.07.2016</v>
      </c>
      <c r="K2390" s="143" t="e">
        <f>#REF!</f>
        <v>#REF!</v>
      </c>
      <c r="L2390" s="143" t="e">
        <f>IF(ЗАПОЛНИТЬ!$F$7=1,#REF!/1000,#REF!)</f>
        <v>#REF!</v>
      </c>
      <c r="M2390" s="143" t="e">
        <f>IF(ЗАПОЛНИТЬ!$F$7=1,#REF!/1000,#REF!)</f>
        <v>#REF!</v>
      </c>
      <c r="N2390" s="143" t="e">
        <f>IF(ЗАПОЛНИТЬ!$F$7=1,#REF!/1000,#REF!)</f>
        <v>#REF!</v>
      </c>
      <c r="O2390" s="143" t="e">
        <f>IF(ЗАПОЛНИТЬ!$F$7=1,#REF!/1000,#REF!)</f>
        <v>#REF!</v>
      </c>
      <c r="P2390" s="143" t="e">
        <f>IF(ЗАПОЛНИТЬ!$F$7=1,#REF!/1000,#REF!)</f>
        <v>#REF!</v>
      </c>
      <c r="Q2390" s="143" t="e">
        <f>IF(ЗАПОЛНИТЬ!$F$7=1,#REF!/1000,#REF!)</f>
        <v>#REF!</v>
      </c>
      <c r="R2390" s="143" t="e">
        <f>IF(ЗАПОЛНИТЬ!$F$7=1,#REF!/1000,#REF!)</f>
        <v>#REF!</v>
      </c>
      <c r="S2390" s="143" t="e">
        <f>IF(ЗАПОЛНИТЬ!$F$7=1,#REF!/1000,#REF!)</f>
        <v>#REF!</v>
      </c>
      <c r="T2390" s="143" t="e">
        <f>IF(ЗАПОЛНИТЬ!$F$7=1,#REF!/1000,#REF!)</f>
        <v>#REF!</v>
      </c>
      <c r="U2390" s="143" t="e">
        <f>IF(ЗАПОЛНИТЬ!$F$7=1,#REF!/1000,#REF!)</f>
        <v>#REF!</v>
      </c>
      <c r="V2390" s="145" t="e">
        <f t="shared" si="160"/>
        <v>#REF!</v>
      </c>
      <c r="W2390" s="145" t="e">
        <f>IF(SUM(L2390:U2390)&gt;0,1,0)</f>
        <v>#REF!</v>
      </c>
    </row>
    <row r="2391" spans="1:23">
      <c r="A2391" s="144" t="str">
        <f>ЗАПОЛНИТЬ!$B$23</f>
        <v>4</v>
      </c>
      <c r="B2391" s="144" t="str">
        <f>ЗАПОЛНИТЬ!$B$13</f>
        <v>24188344</v>
      </c>
      <c r="C2391" s="144" t="str">
        <f>ЗАПОЛНИТЬ!$B$24</f>
        <v>298</v>
      </c>
      <c r="D2391" s="144" t="str">
        <f>ЗАПОЛНИТЬ!$B$21</f>
        <v>12</v>
      </c>
      <c r="E2391" s="145"/>
      <c r="F2391" s="144" t="str">
        <f>ЗАПОЛНИТЬ!$B$22</f>
        <v>15</v>
      </c>
      <c r="G2391" s="144" t="str">
        <f>ЗАПОЛНИТЬ!$B$20</f>
        <v>040222</v>
      </c>
      <c r="H2391" s="143" t="str">
        <f>IF(ЗАПОЛНИТЬ!$F$7=1,ЗАПОЛНИТЬ!$H$9,ЗАПОЛНИТЬ!$H$10)</f>
        <v>73</v>
      </c>
      <c r="I2391" s="146" t="e">
        <f>IF(ЗАПОЛНИТЬ!$F$7=1,#REF!,#REF!)</f>
        <v>#REF!</v>
      </c>
      <c r="J2391" s="145" t="str">
        <f>IF(ЗАПОЛНИТЬ!$F$7=1,CONCATENATE(ЗАПОЛНИТЬ!$F$18,ЗАПОЛНИТЬ!$D$18),ЗАПОЛНИТЬ!$E$18)</f>
        <v>01.07.2016</v>
      </c>
      <c r="K2391" s="143" t="e">
        <f>#REF!</f>
        <v>#REF!</v>
      </c>
      <c r="L2391" s="143" t="e">
        <f>IF(ЗАПОЛНИТЬ!$F$7=1,#REF!/1000,#REF!)</f>
        <v>#REF!</v>
      </c>
      <c r="M2391" s="143" t="e">
        <f>IF(ЗАПОЛНИТЬ!$F$7=1,#REF!/1000,#REF!)</f>
        <v>#REF!</v>
      </c>
      <c r="N2391" s="143" t="e">
        <f>IF(ЗАПОЛНИТЬ!$F$7=1,#REF!/1000,#REF!)</f>
        <v>#REF!</v>
      </c>
      <c r="O2391" s="143" t="e">
        <f>IF(ЗАПОЛНИТЬ!$F$7=1,#REF!/1000,#REF!)</f>
        <v>#REF!</v>
      </c>
      <c r="P2391" s="143" t="e">
        <f>IF(ЗАПОЛНИТЬ!$F$7=1,#REF!/1000,#REF!)</f>
        <v>#REF!</v>
      </c>
      <c r="Q2391" s="143" t="e">
        <f>IF(ЗАПОЛНИТЬ!$F$7=1,#REF!/1000,#REF!)</f>
        <v>#REF!</v>
      </c>
      <c r="R2391" s="143" t="e">
        <f>IF(ЗАПОЛНИТЬ!$F$7=1,#REF!/1000,#REF!)</f>
        <v>#REF!</v>
      </c>
      <c r="S2391" s="143" t="e">
        <f>IF(ЗАПОЛНИТЬ!$F$7=1,#REF!/1000,#REF!)</f>
        <v>#REF!</v>
      </c>
      <c r="T2391" s="143" t="e">
        <f>IF(ЗАПОЛНИТЬ!$F$7=1,#REF!/1000,#REF!)</f>
        <v>#REF!</v>
      </c>
      <c r="U2391" s="143" t="e">
        <f>IF(ЗАПОЛНИТЬ!$F$7=1,#REF!/1000,#REF!)</f>
        <v>#REF!</v>
      </c>
      <c r="V2391" s="145" t="e">
        <f t="shared" si="160"/>
        <v>#REF!</v>
      </c>
      <c r="W2391" s="145" t="e">
        <f>IF(SUM(L2391:U2391)&gt;0,1,0)</f>
        <v>#REF!</v>
      </c>
    </row>
    <row r="2392" spans="1:23">
      <c r="A2392" s="144" t="str">
        <f>ЗАПОЛНИТЬ!$B$23</f>
        <v>4</v>
      </c>
      <c r="B2392" s="144" t="str">
        <f>ЗАПОЛНИТЬ!$B$13</f>
        <v>24188344</v>
      </c>
      <c r="C2392" s="144" t="str">
        <f>ЗАПОЛНИТЬ!$B$24</f>
        <v>298</v>
      </c>
      <c r="D2392" s="144" t="str">
        <f>ЗАПОЛНИТЬ!$B$21</f>
        <v>12</v>
      </c>
      <c r="E2392" s="145"/>
      <c r="F2392" s="144" t="str">
        <f>ЗАПОЛНИТЬ!$B$22</f>
        <v>15</v>
      </c>
      <c r="G2392" s="144" t="str">
        <f>ЗАПОЛНИТЬ!$B$20</f>
        <v>040222</v>
      </c>
      <c r="H2392" s="143" t="str">
        <f>IF(ЗАПОЛНИТЬ!$F$7=1,ЗАПОЛНИТЬ!$H$9,ЗАПОЛНИТЬ!$H$10)</f>
        <v>73</v>
      </c>
      <c r="I2392" s="146" t="e">
        <f>IF(ЗАПОЛНИТЬ!$F$7=1,#REF!,#REF!)</f>
        <v>#REF!</v>
      </c>
      <c r="J2392" s="145" t="str">
        <f>IF(ЗАПОЛНИТЬ!$F$7=1,CONCATENATE(ЗАПОЛНИТЬ!$F$18,ЗАПОЛНИТЬ!$D$18),ЗАПОЛНИТЬ!$E$18)</f>
        <v>01.07.2016</v>
      </c>
      <c r="K2392" s="143" t="e">
        <f>#REF!</f>
        <v>#REF!</v>
      </c>
      <c r="L2392" s="143" t="e">
        <f>IF(ЗАПОЛНИТЬ!$F$7=1,#REF!/1000,#REF!)</f>
        <v>#REF!</v>
      </c>
      <c r="M2392" s="143" t="e">
        <f>IF(ЗАПОЛНИТЬ!$F$7=1,#REF!/1000,#REF!)</f>
        <v>#REF!</v>
      </c>
      <c r="N2392" s="143" t="e">
        <f>IF(ЗАПОЛНИТЬ!$F$7=1,#REF!/1000,#REF!)</f>
        <v>#REF!</v>
      </c>
      <c r="O2392" s="143" t="e">
        <f>IF(ЗАПОЛНИТЬ!$F$7=1,#REF!/1000,#REF!)</f>
        <v>#REF!</v>
      </c>
      <c r="P2392" s="143" t="e">
        <f>IF(ЗАПОЛНИТЬ!$F$7=1,#REF!/1000,#REF!)</f>
        <v>#REF!</v>
      </c>
      <c r="Q2392" s="143" t="e">
        <f>IF(ЗАПОЛНИТЬ!$F$7=1,#REF!/1000,#REF!)</f>
        <v>#REF!</v>
      </c>
      <c r="R2392" s="143" t="e">
        <f>IF(ЗАПОЛНИТЬ!$F$7=1,#REF!/1000,#REF!)</f>
        <v>#REF!</v>
      </c>
      <c r="S2392" s="143" t="e">
        <f>IF(ЗАПОЛНИТЬ!$F$7=1,#REF!/1000,#REF!)</f>
        <v>#REF!</v>
      </c>
      <c r="T2392" s="143" t="e">
        <f>IF(ЗАПОЛНИТЬ!$F$7=1,#REF!/1000,#REF!)</f>
        <v>#REF!</v>
      </c>
      <c r="U2392" s="143" t="e">
        <f>IF(ЗАПОЛНИТЬ!$F$7=1,#REF!/1000,#REF!)</f>
        <v>#REF!</v>
      </c>
      <c r="V2392" s="145" t="e">
        <f t="shared" si="160"/>
        <v>#REF!</v>
      </c>
      <c r="W2392" s="145">
        <v>0</v>
      </c>
    </row>
    <row r="2393" spans="1:23">
      <c r="A2393" s="144" t="str">
        <f>ЗАПОЛНИТЬ!$B$23</f>
        <v>4</v>
      </c>
      <c r="B2393" s="144" t="str">
        <f>ЗАПОЛНИТЬ!$B$13</f>
        <v>24188344</v>
      </c>
      <c r="C2393" s="144" t="str">
        <f>ЗАПОЛНИТЬ!$B$24</f>
        <v>298</v>
      </c>
      <c r="D2393" s="144" t="str">
        <f>ЗАПОЛНИТЬ!$B$21</f>
        <v>12</v>
      </c>
      <c r="E2393" s="145"/>
      <c r="F2393" s="144" t="str">
        <f>ЗАПОЛНИТЬ!$B$22</f>
        <v>15</v>
      </c>
      <c r="G2393" s="144" t="str">
        <f>ЗАПОЛНИТЬ!$B$20</f>
        <v>040222</v>
      </c>
      <c r="H2393" s="143" t="str">
        <f>IF(ЗАПОЛНИТЬ!$F$7=1,ЗАПОЛНИТЬ!$H$9,ЗАПОЛНИТЬ!$H$10)</f>
        <v>73</v>
      </c>
      <c r="I2393" s="146" t="e">
        <f>IF(ЗАПОЛНИТЬ!$F$7=1,#REF!,#REF!)</f>
        <v>#REF!</v>
      </c>
      <c r="J2393" s="145" t="str">
        <f>IF(ЗАПОЛНИТЬ!$F$7=1,CONCATENATE(ЗАПОЛНИТЬ!$F$18,ЗАПОЛНИТЬ!$D$18),ЗАПОЛНИТЬ!$E$18)</f>
        <v>01.07.2016</v>
      </c>
      <c r="K2393" s="143" t="e">
        <f>#REF!</f>
        <v>#REF!</v>
      </c>
      <c r="L2393" s="143" t="e">
        <f>IF(ЗАПОЛНИТЬ!$F$7=1,#REF!/1000,#REF!)</f>
        <v>#REF!</v>
      </c>
      <c r="M2393" s="143" t="e">
        <f>IF(ЗАПОЛНИТЬ!$F$7=1,#REF!/1000,#REF!)</f>
        <v>#REF!</v>
      </c>
      <c r="N2393" s="143" t="e">
        <f>IF(ЗАПОЛНИТЬ!$F$7=1,#REF!/1000,#REF!)</f>
        <v>#REF!</v>
      </c>
      <c r="O2393" s="143" t="e">
        <f>IF(ЗАПОЛНИТЬ!$F$7=1,#REF!/1000,#REF!)</f>
        <v>#REF!</v>
      </c>
      <c r="P2393" s="143" t="e">
        <f>IF(ЗАПОЛНИТЬ!$F$7=1,#REF!/1000,#REF!)</f>
        <v>#REF!</v>
      </c>
      <c r="Q2393" s="143" t="e">
        <f>IF(ЗАПОЛНИТЬ!$F$7=1,#REF!/1000,#REF!)</f>
        <v>#REF!</v>
      </c>
      <c r="R2393" s="143" t="e">
        <f>IF(ЗАПОЛНИТЬ!$F$7=1,#REF!/1000,#REF!)</f>
        <v>#REF!</v>
      </c>
      <c r="S2393" s="143" t="e">
        <f>IF(ЗАПОЛНИТЬ!$F$7=1,#REF!/1000,#REF!)</f>
        <v>#REF!</v>
      </c>
      <c r="T2393" s="143" t="e">
        <f>IF(ЗАПОЛНИТЬ!$F$7=1,#REF!/1000,#REF!)</f>
        <v>#REF!</v>
      </c>
      <c r="U2393" s="143" t="e">
        <f>IF(ЗАПОЛНИТЬ!$F$7=1,#REF!/1000,#REF!)</f>
        <v>#REF!</v>
      </c>
      <c r="V2393" s="145" t="e">
        <f t="shared" si="160"/>
        <v>#REF!</v>
      </c>
      <c r="W2393" s="145" t="e">
        <f>IF(SUM(L2393:U2393)&gt;0,1,0)</f>
        <v>#REF!</v>
      </c>
    </row>
    <row r="2394" spans="1:23">
      <c r="A2394" s="144" t="str">
        <f>ЗАПОЛНИТЬ!$B$23</f>
        <v>4</v>
      </c>
      <c r="B2394" s="144" t="str">
        <f>ЗАПОЛНИТЬ!$B$13</f>
        <v>24188344</v>
      </c>
      <c r="C2394" s="144" t="str">
        <f>ЗАПОЛНИТЬ!$B$24</f>
        <v>298</v>
      </c>
      <c r="D2394" s="144" t="str">
        <f>ЗАПОЛНИТЬ!$B$21</f>
        <v>12</v>
      </c>
      <c r="E2394" s="145"/>
      <c r="F2394" s="144" t="str">
        <f>ЗАПОЛНИТЬ!$B$22</f>
        <v>15</v>
      </c>
      <c r="G2394" s="144" t="str">
        <f>ЗАПОЛНИТЬ!$B$20</f>
        <v>040222</v>
      </c>
      <c r="H2394" s="143" t="str">
        <f>IF(ЗАПОЛНИТЬ!$F$7=1,ЗАПОЛНИТЬ!$H$9,ЗАПОЛНИТЬ!$H$10)</f>
        <v>73</v>
      </c>
      <c r="I2394" s="146" t="e">
        <f>IF(ЗАПОЛНИТЬ!$F$7=1,#REF!,#REF!)</f>
        <v>#REF!</v>
      </c>
      <c r="J2394" s="145" t="str">
        <f>IF(ЗАПОЛНИТЬ!$F$7=1,CONCATENATE(ЗАПОЛНИТЬ!$F$18,ЗАПОЛНИТЬ!$D$18),ЗАПОЛНИТЬ!$E$18)</f>
        <v>01.07.2016</v>
      </c>
      <c r="K2394" s="143" t="e">
        <f>#REF!</f>
        <v>#REF!</v>
      </c>
      <c r="L2394" s="143" t="e">
        <f>IF(ЗАПОЛНИТЬ!$F$7=1,#REF!/1000,#REF!)</f>
        <v>#REF!</v>
      </c>
      <c r="M2394" s="143" t="e">
        <f>IF(ЗАПОЛНИТЬ!$F$7=1,#REF!/1000,#REF!)</f>
        <v>#REF!</v>
      </c>
      <c r="N2394" s="143" t="e">
        <f>IF(ЗАПОЛНИТЬ!$F$7=1,#REF!/1000,#REF!)</f>
        <v>#REF!</v>
      </c>
      <c r="O2394" s="143" t="e">
        <f>IF(ЗАПОЛНИТЬ!$F$7=1,#REF!/1000,#REF!)</f>
        <v>#REF!</v>
      </c>
      <c r="P2394" s="143" t="e">
        <f>IF(ЗАПОЛНИТЬ!$F$7=1,#REF!/1000,#REF!)</f>
        <v>#REF!</v>
      </c>
      <c r="Q2394" s="143" t="e">
        <f>IF(ЗАПОЛНИТЬ!$F$7=1,#REF!/1000,#REF!)</f>
        <v>#REF!</v>
      </c>
      <c r="R2394" s="143" t="e">
        <f>IF(ЗАПОЛНИТЬ!$F$7=1,#REF!/1000,#REF!)</f>
        <v>#REF!</v>
      </c>
      <c r="S2394" s="143" t="e">
        <f>IF(ЗАПОЛНИТЬ!$F$7=1,#REF!/1000,#REF!)</f>
        <v>#REF!</v>
      </c>
      <c r="T2394" s="143" t="e">
        <f>IF(ЗАПОЛНИТЬ!$F$7=1,#REF!/1000,#REF!)</f>
        <v>#REF!</v>
      </c>
      <c r="U2394" s="143" t="e">
        <f>IF(ЗАПОЛНИТЬ!$F$7=1,#REF!/1000,#REF!)</f>
        <v>#REF!</v>
      </c>
      <c r="V2394" s="145" t="e">
        <f t="shared" si="160"/>
        <v>#REF!</v>
      </c>
      <c r="W2394" s="145" t="e">
        <f>IF(SUM(L2394:U2394)&gt;0,1,0)</f>
        <v>#REF!</v>
      </c>
    </row>
    <row r="2395" spans="1:23">
      <c r="A2395" s="144" t="str">
        <f>ЗАПОЛНИТЬ!$B$23</f>
        <v>4</v>
      </c>
      <c r="B2395" s="144" t="str">
        <f>ЗАПОЛНИТЬ!$B$13</f>
        <v>24188344</v>
      </c>
      <c r="C2395" s="144" t="str">
        <f>ЗАПОЛНИТЬ!$B$24</f>
        <v>298</v>
      </c>
      <c r="D2395" s="144" t="str">
        <f>ЗАПОЛНИТЬ!$B$21</f>
        <v>12</v>
      </c>
      <c r="E2395" s="145"/>
      <c r="F2395" s="144" t="str">
        <f>ЗАПОЛНИТЬ!$B$22</f>
        <v>15</v>
      </c>
      <c r="G2395" s="144" t="str">
        <f>ЗАПОЛНИТЬ!$B$20</f>
        <v>040222</v>
      </c>
      <c r="H2395" s="143" t="str">
        <f>IF(ЗАПОЛНИТЬ!$F$7=1,ЗАПОЛНИТЬ!$H$9,ЗАПОЛНИТЬ!$H$10)</f>
        <v>73</v>
      </c>
      <c r="I2395" s="146" t="e">
        <f>IF(ЗАПОЛНИТЬ!$F$7=1,#REF!,#REF!)</f>
        <v>#REF!</v>
      </c>
      <c r="J2395" s="145" t="str">
        <f>IF(ЗАПОЛНИТЬ!$F$7=1,CONCATENATE(ЗАПОЛНИТЬ!$F$18,ЗАПОЛНИТЬ!$D$18),ЗАПОЛНИТЬ!$E$18)</f>
        <v>01.07.2016</v>
      </c>
      <c r="K2395" s="143" t="e">
        <f>#REF!</f>
        <v>#REF!</v>
      </c>
      <c r="L2395" s="143" t="e">
        <f>IF(ЗАПОЛНИТЬ!$F$7=1,#REF!/1000,#REF!)</f>
        <v>#REF!</v>
      </c>
      <c r="M2395" s="143" t="e">
        <f>IF(ЗАПОЛНИТЬ!$F$7=1,#REF!/1000,#REF!)</f>
        <v>#REF!</v>
      </c>
      <c r="N2395" s="143" t="e">
        <f>IF(ЗАПОЛНИТЬ!$F$7=1,#REF!/1000,#REF!)</f>
        <v>#REF!</v>
      </c>
      <c r="O2395" s="143" t="e">
        <f>IF(ЗАПОЛНИТЬ!$F$7=1,#REF!/1000,#REF!)</f>
        <v>#REF!</v>
      </c>
      <c r="P2395" s="143" t="e">
        <f>IF(ЗАПОЛНИТЬ!$F$7=1,#REF!/1000,#REF!)</f>
        <v>#REF!</v>
      </c>
      <c r="Q2395" s="143" t="e">
        <f>IF(ЗАПОЛНИТЬ!$F$7=1,#REF!/1000,#REF!)</f>
        <v>#REF!</v>
      </c>
      <c r="R2395" s="143" t="e">
        <f>IF(ЗАПОЛНИТЬ!$F$7=1,#REF!/1000,#REF!)</f>
        <v>#REF!</v>
      </c>
      <c r="S2395" s="143" t="e">
        <f>IF(ЗАПОЛНИТЬ!$F$7=1,#REF!/1000,#REF!)</f>
        <v>#REF!</v>
      </c>
      <c r="T2395" s="143" t="e">
        <f>IF(ЗАПОЛНИТЬ!$F$7=1,#REF!/1000,#REF!)</f>
        <v>#REF!</v>
      </c>
      <c r="U2395" s="143" t="e">
        <f>IF(ЗАПОЛНИТЬ!$F$7=1,#REF!/1000,#REF!)</f>
        <v>#REF!</v>
      </c>
      <c r="V2395" s="145" t="e">
        <f t="shared" si="160"/>
        <v>#REF!</v>
      </c>
      <c r="W2395" s="145" t="e">
        <f>IF(SUM(L2395:U2395)&gt;0,1,0)</f>
        <v>#REF!</v>
      </c>
    </row>
    <row r="2396" spans="1:23">
      <c r="A2396" s="144" t="str">
        <f>ЗАПОЛНИТЬ!$B$23</f>
        <v>4</v>
      </c>
      <c r="B2396" s="144" t="str">
        <f>ЗАПОЛНИТЬ!$B$13</f>
        <v>24188344</v>
      </c>
      <c r="C2396" s="144" t="str">
        <f>ЗАПОЛНИТЬ!$B$24</f>
        <v>298</v>
      </c>
      <c r="D2396" s="144" t="str">
        <f>ЗАПОЛНИТЬ!$B$21</f>
        <v>12</v>
      </c>
      <c r="E2396" s="145"/>
      <c r="F2396" s="144" t="str">
        <f>ЗАПОЛНИТЬ!$B$22</f>
        <v>15</v>
      </c>
      <c r="G2396" s="144" t="str">
        <f>ЗАПОЛНИТЬ!$B$20</f>
        <v>040222</v>
      </c>
      <c r="H2396" s="143" t="str">
        <f>IF(ЗАПОЛНИТЬ!$F$7=1,ЗАПОЛНИТЬ!$H$9,ЗАПОЛНИТЬ!$H$10)</f>
        <v>73</v>
      </c>
      <c r="I2396" s="146" t="e">
        <f>IF(ЗАПОЛНИТЬ!$F$7=1,#REF!,#REF!)</f>
        <v>#REF!</v>
      </c>
      <c r="J2396" s="145" t="str">
        <f>IF(ЗАПОЛНИТЬ!$F$7=1,CONCATENATE(ЗАПОЛНИТЬ!$F$18,ЗАПОЛНИТЬ!$D$18),ЗАПОЛНИТЬ!$E$18)</f>
        <v>01.07.2016</v>
      </c>
      <c r="K2396" s="143" t="e">
        <f>#REF!</f>
        <v>#REF!</v>
      </c>
      <c r="L2396" s="143" t="e">
        <f>IF(ЗАПОЛНИТЬ!$F$7=1,#REF!/1000,#REF!)</f>
        <v>#REF!</v>
      </c>
      <c r="M2396" s="143" t="e">
        <f>IF(ЗАПОЛНИТЬ!$F$7=1,#REF!/1000,#REF!)</f>
        <v>#REF!</v>
      </c>
      <c r="N2396" s="143" t="e">
        <f>IF(ЗАПОЛНИТЬ!$F$7=1,#REF!/1000,#REF!)</f>
        <v>#REF!</v>
      </c>
      <c r="O2396" s="143" t="e">
        <f>IF(ЗАПОЛНИТЬ!$F$7=1,#REF!/1000,#REF!)</f>
        <v>#REF!</v>
      </c>
      <c r="P2396" s="143" t="e">
        <f>IF(ЗАПОЛНИТЬ!$F$7=1,#REF!/1000,#REF!)</f>
        <v>#REF!</v>
      </c>
      <c r="Q2396" s="143" t="e">
        <f>IF(ЗАПОЛНИТЬ!$F$7=1,#REF!/1000,#REF!)</f>
        <v>#REF!</v>
      </c>
      <c r="R2396" s="143" t="e">
        <f>IF(ЗАПОЛНИТЬ!$F$7=1,#REF!/1000,#REF!)</f>
        <v>#REF!</v>
      </c>
      <c r="S2396" s="143" t="e">
        <f>IF(ЗАПОЛНИТЬ!$F$7=1,#REF!/1000,#REF!)</f>
        <v>#REF!</v>
      </c>
      <c r="T2396" s="143" t="e">
        <f>IF(ЗАПОЛНИТЬ!$F$7=1,#REF!/1000,#REF!)</f>
        <v>#REF!</v>
      </c>
      <c r="U2396" s="143" t="e">
        <f>IF(ЗАПОЛНИТЬ!$F$7=1,#REF!/1000,#REF!)</f>
        <v>#REF!</v>
      </c>
      <c r="V2396" s="145" t="e">
        <f t="shared" si="160"/>
        <v>#REF!</v>
      </c>
      <c r="W2396" s="145" t="e">
        <f>IF(SUM(L2396:U2396)&gt;0,1,0)</f>
        <v>#REF!</v>
      </c>
    </row>
    <row r="2397" spans="1:23">
      <c r="A2397" s="144" t="str">
        <f>ЗАПОЛНИТЬ!$B$23</f>
        <v>4</v>
      </c>
      <c r="B2397" s="144" t="str">
        <f>ЗАПОЛНИТЬ!$B$13</f>
        <v>24188344</v>
      </c>
      <c r="C2397" s="144" t="str">
        <f>ЗАПОЛНИТЬ!$B$24</f>
        <v>298</v>
      </c>
      <c r="D2397" s="144" t="str">
        <f>ЗАПОЛНИТЬ!$B$21</f>
        <v>12</v>
      </c>
      <c r="E2397" s="145"/>
      <c r="F2397" s="144" t="str">
        <f>ЗАПОЛНИТЬ!$B$22</f>
        <v>15</v>
      </c>
      <c r="G2397" s="144" t="str">
        <f>ЗАПОЛНИТЬ!$B$20</f>
        <v>040222</v>
      </c>
      <c r="H2397" s="143" t="str">
        <f>IF(ЗАПОЛНИТЬ!$F$7=1,ЗАПОЛНИТЬ!$H$9,ЗАПОЛНИТЬ!$H$10)</f>
        <v>73</v>
      </c>
      <c r="I2397" s="146" t="e">
        <f>IF(ЗАПОЛНИТЬ!$F$7=1,#REF!,#REF!)</f>
        <v>#REF!</v>
      </c>
      <c r="J2397" s="145" t="str">
        <f>IF(ЗАПОЛНИТЬ!$F$7=1,CONCATENATE(ЗАПОЛНИТЬ!$F$18,ЗАПОЛНИТЬ!$D$18),ЗАПОЛНИТЬ!$E$18)</f>
        <v>01.07.2016</v>
      </c>
      <c r="K2397" s="143">
        <v>9999</v>
      </c>
      <c r="L2397" s="143" t="e">
        <f>L2398</f>
        <v>#REF!</v>
      </c>
      <c r="M2397" s="143" t="e">
        <f t="shared" ref="M2397:U2397" si="163">M2398</f>
        <v>#REF!</v>
      </c>
      <c r="N2397" s="143" t="e">
        <f t="shared" si="163"/>
        <v>#REF!</v>
      </c>
      <c r="O2397" s="143" t="e">
        <f t="shared" si="163"/>
        <v>#REF!</v>
      </c>
      <c r="P2397" s="143" t="e">
        <f t="shared" si="163"/>
        <v>#REF!</v>
      </c>
      <c r="Q2397" s="143" t="e">
        <f t="shared" si="163"/>
        <v>#REF!</v>
      </c>
      <c r="R2397" s="143" t="e">
        <f t="shared" si="163"/>
        <v>#REF!</v>
      </c>
      <c r="S2397" s="143" t="e">
        <f t="shared" si="163"/>
        <v>#REF!</v>
      </c>
      <c r="T2397" s="143" t="e">
        <f t="shared" si="163"/>
        <v>#REF!</v>
      </c>
      <c r="U2397" s="143" t="e">
        <f t="shared" si="163"/>
        <v>#REF!</v>
      </c>
      <c r="V2397" s="145" t="e">
        <f t="shared" si="160"/>
        <v>#REF!</v>
      </c>
      <c r="W2397" s="145">
        <v>0</v>
      </c>
    </row>
    <row r="2398" spans="1:23">
      <c r="A2398" s="144" t="str">
        <f>ЗАПОЛНИТЬ!$B$23</f>
        <v>4</v>
      </c>
      <c r="B2398" s="144" t="str">
        <f>ЗАПОЛНИТЬ!$B$13</f>
        <v>24188344</v>
      </c>
      <c r="C2398" s="144" t="str">
        <f>ЗАПОЛНИТЬ!$B$24</f>
        <v>298</v>
      </c>
      <c r="D2398" s="144" t="str">
        <f>ЗАПОЛНИТЬ!$B$21</f>
        <v>12</v>
      </c>
      <c r="E2398" s="145"/>
      <c r="F2398" s="144" t="str">
        <f>ЗАПОЛНИТЬ!$B$22</f>
        <v>15</v>
      </c>
      <c r="G2398" s="144" t="str">
        <f>ЗАПОЛНИТЬ!$B$20</f>
        <v>040222</v>
      </c>
      <c r="H2398" s="143" t="str">
        <f>IF(ЗАПОЛНИТЬ!$F$7=1,ЗАПОЛНИТЬ!$H$9,ЗАПОЛНИТЬ!$H$10)</f>
        <v>73</v>
      </c>
      <c r="I2398" s="146" t="e">
        <f>IF(ЗАПОЛНИТЬ!$F$7=1,#REF!,#REF!)</f>
        <v>#REF!</v>
      </c>
      <c r="J2398" s="145" t="str">
        <f>IF(ЗАПОЛНИТЬ!$F$7=1,CONCATENATE(ЗАПОЛНИТЬ!$F$18,ЗАПОЛНИТЬ!$D$18),ЗАПОЛНИТЬ!$E$18)</f>
        <v>01.07.2016</v>
      </c>
      <c r="K2398" s="143">
        <v>2</v>
      </c>
      <c r="L2398" s="143" t="e">
        <f>IF(ЗАПОЛНИТЬ!$F$7=1,#REF!/1000,#REF!)</f>
        <v>#REF!</v>
      </c>
      <c r="M2398" s="143" t="e">
        <f>IF(ЗАПОЛНИТЬ!$F$7=1,#REF!/1000,#REF!)</f>
        <v>#REF!</v>
      </c>
      <c r="N2398" s="143" t="e">
        <f>IF(ЗАПОЛНИТЬ!$F$7=1,#REF!/1000,#REF!)</f>
        <v>#REF!</v>
      </c>
      <c r="O2398" s="143" t="e">
        <f>IF(ЗАПОЛНИТЬ!$F$7=1,#REF!/1000,#REF!)</f>
        <v>#REF!</v>
      </c>
      <c r="P2398" s="143" t="e">
        <f>IF(ЗАПОЛНИТЬ!$F$7=1,#REF!/1000,#REF!)</f>
        <v>#REF!</v>
      </c>
      <c r="Q2398" s="143" t="e">
        <f>IF(ЗАПОЛНИТЬ!$F$7=1,#REF!/1000,#REF!)</f>
        <v>#REF!</v>
      </c>
      <c r="R2398" s="143" t="e">
        <f>IF(ЗАПОЛНИТЬ!$F$7=1,#REF!/1000,#REF!)</f>
        <v>#REF!</v>
      </c>
      <c r="S2398" s="143" t="e">
        <f>IF(ЗАПОЛНИТЬ!$F$7=1,#REF!/1000,#REF!)</f>
        <v>#REF!</v>
      </c>
      <c r="T2398" s="143" t="e">
        <f>IF(ЗАПОЛНИТЬ!$F$7=1,#REF!/1000,#REF!)</f>
        <v>#REF!</v>
      </c>
      <c r="U2398" s="143" t="e">
        <f>IF(ЗАПОЛНИТЬ!$F$7=1,#REF!/1000,#REF!)</f>
        <v>#REF!</v>
      </c>
      <c r="V2398" s="145" t="e">
        <f t="shared" si="160"/>
        <v>#REF!</v>
      </c>
      <c r="W2398" s="145">
        <v>0</v>
      </c>
    </row>
    <row r="2399" spans="1:23">
      <c r="A2399" s="144" t="str">
        <f>ЗАПОЛНИТЬ!$B$23</f>
        <v>4</v>
      </c>
      <c r="B2399" s="144" t="str">
        <f>ЗАПОЛНИТЬ!$B$13</f>
        <v>24188344</v>
      </c>
      <c r="C2399" s="144" t="str">
        <f>ЗАПОЛНИТЬ!$B$24</f>
        <v>298</v>
      </c>
      <c r="D2399" s="144" t="str">
        <f>ЗАПОЛНИТЬ!$B$21</f>
        <v>12</v>
      </c>
      <c r="E2399" s="145"/>
      <c r="F2399" s="144" t="str">
        <f>ЗАПОЛНИТЬ!$B$22</f>
        <v>15</v>
      </c>
      <c r="G2399" s="144" t="str">
        <f>ЗАПОЛНИТЬ!$B$20</f>
        <v>040222</v>
      </c>
      <c r="H2399" s="143" t="str">
        <f>IF(ЗАПОЛНИТЬ!$F$7=1,ЗАПОЛНИТЬ!$H$9,ЗАПОЛНИТЬ!$H$10)</f>
        <v>73</v>
      </c>
      <c r="I2399" s="146" t="e">
        <f>IF(ЗАПОЛНИТЬ!$F$7=1,#REF!,#REF!)</f>
        <v>#REF!</v>
      </c>
      <c r="J2399" s="145" t="str">
        <f>IF(ЗАПОЛНИТЬ!$F$7=1,CONCATENATE(ЗАПОЛНИТЬ!$F$18,ЗАПОЛНИТЬ!$D$18),ЗАПОЛНИТЬ!$E$18)</f>
        <v>01.07.2016</v>
      </c>
      <c r="K2399" s="143" t="e">
        <f>#REF!</f>
        <v>#REF!</v>
      </c>
      <c r="L2399" s="143" t="e">
        <f>IF(ЗАПОЛНИТЬ!$F$7=1,#REF!/1000,#REF!)</f>
        <v>#REF!</v>
      </c>
      <c r="M2399" s="143" t="e">
        <f>IF(ЗАПОЛНИТЬ!$F$7=1,#REF!/1000,#REF!)</f>
        <v>#REF!</v>
      </c>
      <c r="N2399" s="143" t="e">
        <f>IF(ЗАПОЛНИТЬ!$F$7=1,#REF!/1000,#REF!)</f>
        <v>#REF!</v>
      </c>
      <c r="O2399" s="143" t="e">
        <f>IF(ЗАПОЛНИТЬ!$F$7=1,#REF!/1000,#REF!)</f>
        <v>#REF!</v>
      </c>
      <c r="P2399" s="143" t="e">
        <f>IF(ЗАПОЛНИТЬ!$F$7=1,#REF!/1000,#REF!)</f>
        <v>#REF!</v>
      </c>
      <c r="Q2399" s="143" t="e">
        <f>IF(ЗАПОЛНИТЬ!$F$7=1,#REF!/1000,#REF!)</f>
        <v>#REF!</v>
      </c>
      <c r="R2399" s="143" t="e">
        <f>IF(ЗАПОЛНИТЬ!$F$7=1,#REF!/1000,#REF!)</f>
        <v>#REF!</v>
      </c>
      <c r="S2399" s="143" t="e">
        <f>IF(ЗАПОЛНИТЬ!$F$7=1,#REF!/1000,#REF!)</f>
        <v>#REF!</v>
      </c>
      <c r="T2399" s="143" t="e">
        <f>IF(ЗАПОЛНИТЬ!$F$7=1,#REF!/1000,#REF!)</f>
        <v>#REF!</v>
      </c>
      <c r="U2399" s="143" t="e">
        <f>IF(ЗАПОЛНИТЬ!$F$7=1,#REF!/1000,#REF!)</f>
        <v>#REF!</v>
      </c>
      <c r="V2399" s="145" t="e">
        <f t="shared" si="160"/>
        <v>#REF!</v>
      </c>
      <c r="W2399" s="145">
        <v>0</v>
      </c>
    </row>
    <row r="2400" spans="1:23">
      <c r="A2400" s="144" t="str">
        <f>ЗАПОЛНИТЬ!$B$23</f>
        <v>4</v>
      </c>
      <c r="B2400" s="144" t="str">
        <f>ЗАПОЛНИТЬ!$B$13</f>
        <v>24188344</v>
      </c>
      <c r="C2400" s="144" t="str">
        <f>ЗАПОЛНИТЬ!$B$24</f>
        <v>298</v>
      </c>
      <c r="D2400" s="144" t="str">
        <f>ЗАПОЛНИТЬ!$B$21</f>
        <v>12</v>
      </c>
      <c r="E2400" s="145"/>
      <c r="F2400" s="144" t="str">
        <f>ЗАПОЛНИТЬ!$B$22</f>
        <v>15</v>
      </c>
      <c r="G2400" s="144" t="str">
        <f>ЗАПОЛНИТЬ!$B$20</f>
        <v>040222</v>
      </c>
      <c r="H2400" s="143" t="str">
        <f>IF(ЗАПОЛНИТЬ!$F$7=1,ЗАПОЛНИТЬ!$H$9,ЗАПОЛНИТЬ!$H$10)</f>
        <v>73</v>
      </c>
      <c r="I2400" s="146" t="e">
        <f>IF(ЗАПОЛНИТЬ!$F$7=1,#REF!,#REF!)</f>
        <v>#REF!</v>
      </c>
      <c r="J2400" s="145" t="str">
        <f>IF(ЗАПОЛНИТЬ!$F$7=1,CONCATENATE(ЗАПОЛНИТЬ!$F$18,ЗАПОЛНИТЬ!$D$18),ЗАПОЛНИТЬ!$E$18)</f>
        <v>01.07.2016</v>
      </c>
      <c r="K2400" s="143" t="e">
        <f>#REF!</f>
        <v>#REF!</v>
      </c>
      <c r="L2400" s="143" t="e">
        <f>IF(ЗАПОЛНИТЬ!$F$7=1,#REF!/1000,#REF!)</f>
        <v>#REF!</v>
      </c>
      <c r="M2400" s="143" t="e">
        <f>IF(ЗАПОЛНИТЬ!$F$7=1,#REF!/1000,#REF!)</f>
        <v>#REF!</v>
      </c>
      <c r="N2400" s="143" t="e">
        <f>IF(ЗАПОЛНИТЬ!$F$7=1,#REF!/1000,#REF!)</f>
        <v>#REF!</v>
      </c>
      <c r="O2400" s="143" t="e">
        <f>IF(ЗАПОЛНИТЬ!$F$7=1,#REF!/1000,#REF!)</f>
        <v>#REF!</v>
      </c>
      <c r="P2400" s="143" t="e">
        <f>IF(ЗАПОЛНИТЬ!$F$7=1,#REF!/1000,#REF!)</f>
        <v>#REF!</v>
      </c>
      <c r="Q2400" s="143" t="e">
        <f>IF(ЗАПОЛНИТЬ!$F$7=1,#REF!/1000,#REF!)</f>
        <v>#REF!</v>
      </c>
      <c r="R2400" s="143" t="e">
        <f>IF(ЗАПОЛНИТЬ!$F$7=1,#REF!/1000,#REF!)</f>
        <v>#REF!</v>
      </c>
      <c r="S2400" s="143" t="e">
        <f>IF(ЗАПОЛНИТЬ!$F$7=1,#REF!/1000,#REF!)</f>
        <v>#REF!</v>
      </c>
      <c r="T2400" s="143" t="e">
        <f>IF(ЗАПОЛНИТЬ!$F$7=1,#REF!/1000,#REF!)</f>
        <v>#REF!</v>
      </c>
      <c r="U2400" s="143" t="e">
        <f>IF(ЗАПОЛНИТЬ!$F$7=1,#REF!/1000,#REF!)</f>
        <v>#REF!</v>
      </c>
      <c r="V2400" s="145" t="e">
        <f t="shared" si="160"/>
        <v>#REF!</v>
      </c>
      <c r="W2400" s="145">
        <v>0</v>
      </c>
    </row>
    <row r="2401" spans="1:23">
      <c r="A2401" s="144" t="str">
        <f>ЗАПОЛНИТЬ!$B$23</f>
        <v>4</v>
      </c>
      <c r="B2401" s="144" t="str">
        <f>ЗАПОЛНИТЬ!$B$13</f>
        <v>24188344</v>
      </c>
      <c r="C2401" s="144" t="str">
        <f>ЗАПОЛНИТЬ!$B$24</f>
        <v>298</v>
      </c>
      <c r="D2401" s="144" t="str">
        <f>ЗАПОЛНИТЬ!$B$21</f>
        <v>12</v>
      </c>
      <c r="E2401" s="145"/>
      <c r="F2401" s="144" t="str">
        <f>ЗАПОЛНИТЬ!$B$22</f>
        <v>15</v>
      </c>
      <c r="G2401" s="144" t="str">
        <f>ЗАПОЛНИТЬ!$B$20</f>
        <v>040222</v>
      </c>
      <c r="H2401" s="143" t="str">
        <f>IF(ЗАПОЛНИТЬ!$F$7=1,ЗАПОЛНИТЬ!$H$9,ЗАПОЛНИТЬ!$H$10)</f>
        <v>73</v>
      </c>
      <c r="I2401" s="146" t="e">
        <f>IF(ЗАПОЛНИТЬ!$F$7=1,#REF!,#REF!)</f>
        <v>#REF!</v>
      </c>
      <c r="J2401" s="145" t="str">
        <f>IF(ЗАПОЛНИТЬ!$F$7=1,CONCATENATE(ЗАПОЛНИТЬ!$F$18,ЗАПОЛНИТЬ!$D$18),ЗАПОЛНИТЬ!$E$18)</f>
        <v>01.07.2016</v>
      </c>
      <c r="K2401" s="143" t="e">
        <f>#REF!</f>
        <v>#REF!</v>
      </c>
      <c r="L2401" s="143" t="e">
        <f>IF(ЗАПОЛНИТЬ!$F$7=1,#REF!/1000,#REF!)</f>
        <v>#REF!</v>
      </c>
      <c r="M2401" s="143" t="e">
        <f>IF(ЗАПОЛНИТЬ!$F$7=1,#REF!/1000,#REF!)</f>
        <v>#REF!</v>
      </c>
      <c r="N2401" s="143" t="e">
        <f>IF(ЗАПОЛНИТЬ!$F$7=1,#REF!/1000,#REF!)</f>
        <v>#REF!</v>
      </c>
      <c r="O2401" s="143" t="e">
        <f>IF(ЗАПОЛНИТЬ!$F$7=1,#REF!/1000,#REF!)</f>
        <v>#REF!</v>
      </c>
      <c r="P2401" s="143" t="e">
        <f>IF(ЗАПОЛНИТЬ!$F$7=1,#REF!/1000,#REF!)</f>
        <v>#REF!</v>
      </c>
      <c r="Q2401" s="143" t="e">
        <f>IF(ЗАПОЛНИТЬ!$F$7=1,#REF!/1000,#REF!)</f>
        <v>#REF!</v>
      </c>
      <c r="R2401" s="143" t="e">
        <f>IF(ЗАПОЛНИТЬ!$F$7=1,#REF!/1000,#REF!)</f>
        <v>#REF!</v>
      </c>
      <c r="S2401" s="143" t="e">
        <f>IF(ЗАПОЛНИТЬ!$F$7=1,#REF!/1000,#REF!)</f>
        <v>#REF!</v>
      </c>
      <c r="T2401" s="143" t="e">
        <f>IF(ЗАПОЛНИТЬ!$F$7=1,#REF!/1000,#REF!)</f>
        <v>#REF!</v>
      </c>
      <c r="U2401" s="143" t="e">
        <f>IF(ЗАПОЛНИТЬ!$F$7=1,#REF!/1000,#REF!)</f>
        <v>#REF!</v>
      </c>
      <c r="V2401" s="145" t="e">
        <f t="shared" si="160"/>
        <v>#REF!</v>
      </c>
      <c r="W2401" s="145">
        <v>0</v>
      </c>
    </row>
    <row r="2402" spans="1:23">
      <c r="A2402" s="144" t="str">
        <f>ЗАПОЛНИТЬ!$B$23</f>
        <v>4</v>
      </c>
      <c r="B2402" s="144" t="str">
        <f>ЗАПОЛНИТЬ!$B$13</f>
        <v>24188344</v>
      </c>
      <c r="C2402" s="144" t="str">
        <f>ЗАПОЛНИТЬ!$B$24</f>
        <v>298</v>
      </c>
      <c r="D2402" s="144" t="str">
        <f>ЗАПОЛНИТЬ!$B$21</f>
        <v>12</v>
      </c>
      <c r="E2402" s="145"/>
      <c r="F2402" s="144" t="str">
        <f>ЗАПОЛНИТЬ!$B$22</f>
        <v>15</v>
      </c>
      <c r="G2402" s="144" t="str">
        <f>ЗАПОЛНИТЬ!$B$20</f>
        <v>040222</v>
      </c>
      <c r="H2402" s="143" t="str">
        <f>IF(ЗАПОЛНИТЬ!$F$7=1,ЗАПОЛНИТЬ!$H$9,ЗАПОЛНИТЬ!$H$10)</f>
        <v>73</v>
      </c>
      <c r="I2402" s="146" t="e">
        <f>IF(ЗАПОЛНИТЬ!$F$7=1,#REF!,#REF!)</f>
        <v>#REF!</v>
      </c>
      <c r="J2402" s="145" t="str">
        <f>IF(ЗАПОЛНИТЬ!$F$7=1,CONCATENATE(ЗАПОЛНИТЬ!$F$18,ЗАПОЛНИТЬ!$D$18),ЗАПОЛНИТЬ!$E$18)</f>
        <v>01.07.2016</v>
      </c>
      <c r="K2402" s="143" t="e">
        <f>#REF!</f>
        <v>#REF!</v>
      </c>
      <c r="L2402" s="143" t="e">
        <f>IF(ЗАПОЛНИТЬ!$F$7=1,#REF!/1000,#REF!)</f>
        <v>#REF!</v>
      </c>
      <c r="M2402" s="143" t="e">
        <f>IF(ЗАПОЛНИТЬ!$F$7=1,#REF!/1000,#REF!)</f>
        <v>#REF!</v>
      </c>
      <c r="N2402" s="143" t="e">
        <f>IF(ЗАПОЛНИТЬ!$F$7=1,#REF!/1000,#REF!)</f>
        <v>#REF!</v>
      </c>
      <c r="O2402" s="143" t="e">
        <f>IF(ЗАПОЛНИТЬ!$F$7=1,#REF!/1000,#REF!)</f>
        <v>#REF!</v>
      </c>
      <c r="P2402" s="143" t="e">
        <f>IF(ЗАПОЛНИТЬ!$F$7=1,#REF!/1000,#REF!)</f>
        <v>#REF!</v>
      </c>
      <c r="Q2402" s="143" t="e">
        <f>IF(ЗАПОЛНИТЬ!$F$7=1,#REF!/1000,#REF!)</f>
        <v>#REF!</v>
      </c>
      <c r="R2402" s="143" t="e">
        <f>IF(ЗАПОЛНИТЬ!$F$7=1,#REF!/1000,#REF!)</f>
        <v>#REF!</v>
      </c>
      <c r="S2402" s="143" t="e">
        <f>IF(ЗАПОЛНИТЬ!$F$7=1,#REF!/1000,#REF!)</f>
        <v>#REF!</v>
      </c>
      <c r="T2402" s="143" t="e">
        <f>IF(ЗАПОЛНИТЬ!$F$7=1,#REF!/1000,#REF!)</f>
        <v>#REF!</v>
      </c>
      <c r="U2402" s="143" t="e">
        <f>IF(ЗАПОЛНИТЬ!$F$7=1,#REF!/1000,#REF!)</f>
        <v>#REF!</v>
      </c>
      <c r="V2402" s="145" t="e">
        <f t="shared" si="160"/>
        <v>#REF!</v>
      </c>
      <c r="W2402" s="145" t="e">
        <f>IF(SUM(L2402:U2402)&gt;0,1,0)</f>
        <v>#REF!</v>
      </c>
    </row>
    <row r="2403" spans="1:23">
      <c r="A2403" s="144" t="str">
        <f>ЗАПОЛНИТЬ!$B$23</f>
        <v>4</v>
      </c>
      <c r="B2403" s="144" t="str">
        <f>ЗАПОЛНИТЬ!$B$13</f>
        <v>24188344</v>
      </c>
      <c r="C2403" s="144" t="str">
        <f>ЗАПОЛНИТЬ!$B$24</f>
        <v>298</v>
      </c>
      <c r="D2403" s="144" t="str">
        <f>ЗАПОЛНИТЬ!$B$21</f>
        <v>12</v>
      </c>
      <c r="E2403" s="145"/>
      <c r="F2403" s="144" t="str">
        <f>ЗАПОЛНИТЬ!$B$22</f>
        <v>15</v>
      </c>
      <c r="G2403" s="144" t="str">
        <f>ЗАПОЛНИТЬ!$B$20</f>
        <v>040222</v>
      </c>
      <c r="H2403" s="143" t="str">
        <f>IF(ЗАПОЛНИТЬ!$F$7=1,ЗАПОЛНИТЬ!$H$9,ЗАПОЛНИТЬ!$H$10)</f>
        <v>73</v>
      </c>
      <c r="I2403" s="146" t="e">
        <f>IF(ЗАПОЛНИТЬ!$F$7=1,#REF!,#REF!)</f>
        <v>#REF!</v>
      </c>
      <c r="J2403" s="145" t="str">
        <f>IF(ЗАПОЛНИТЬ!$F$7=1,CONCATENATE(ЗАПОЛНИТЬ!$F$18,ЗАПОЛНИТЬ!$D$18),ЗАПОЛНИТЬ!$E$18)</f>
        <v>01.07.2016</v>
      </c>
      <c r="K2403" s="143" t="e">
        <f>#REF!</f>
        <v>#REF!</v>
      </c>
      <c r="L2403" s="143" t="e">
        <f>IF(ЗАПОЛНИТЬ!$F$7=1,#REF!/1000,#REF!)</f>
        <v>#REF!</v>
      </c>
      <c r="M2403" s="143" t="e">
        <f>IF(ЗАПОЛНИТЬ!$F$7=1,#REF!/1000,#REF!)</f>
        <v>#REF!</v>
      </c>
      <c r="N2403" s="143" t="e">
        <f>IF(ЗАПОЛНИТЬ!$F$7=1,#REF!/1000,#REF!)</f>
        <v>#REF!</v>
      </c>
      <c r="O2403" s="143" t="e">
        <f>IF(ЗАПОЛНИТЬ!$F$7=1,#REF!/1000,#REF!)</f>
        <v>#REF!</v>
      </c>
      <c r="P2403" s="143" t="e">
        <f>IF(ЗАПОЛНИТЬ!$F$7=1,#REF!/1000,#REF!)</f>
        <v>#REF!</v>
      </c>
      <c r="Q2403" s="143" t="e">
        <f>IF(ЗАПОЛНИТЬ!$F$7=1,#REF!/1000,#REF!)</f>
        <v>#REF!</v>
      </c>
      <c r="R2403" s="143" t="e">
        <f>IF(ЗАПОЛНИТЬ!$F$7=1,#REF!/1000,#REF!)</f>
        <v>#REF!</v>
      </c>
      <c r="S2403" s="143" t="e">
        <f>IF(ЗАПОЛНИТЬ!$F$7=1,#REF!/1000,#REF!)</f>
        <v>#REF!</v>
      </c>
      <c r="T2403" s="143" t="e">
        <f>IF(ЗАПОЛНИТЬ!$F$7=1,#REF!/1000,#REF!)</f>
        <v>#REF!</v>
      </c>
      <c r="U2403" s="143" t="e">
        <f>IF(ЗАПОЛНИТЬ!$F$7=1,#REF!/1000,#REF!)</f>
        <v>#REF!</v>
      </c>
      <c r="V2403" s="145" t="e">
        <f t="shared" si="160"/>
        <v>#REF!</v>
      </c>
      <c r="W2403" s="145" t="e">
        <f>IF(SUM(L2403:U2403)&gt;0,1,0)</f>
        <v>#REF!</v>
      </c>
    </row>
    <row r="2404" spans="1:23">
      <c r="A2404" s="144" t="str">
        <f>ЗАПОЛНИТЬ!$B$23</f>
        <v>4</v>
      </c>
      <c r="B2404" s="144" t="str">
        <f>ЗАПОЛНИТЬ!$B$13</f>
        <v>24188344</v>
      </c>
      <c r="C2404" s="144" t="str">
        <f>ЗАПОЛНИТЬ!$B$24</f>
        <v>298</v>
      </c>
      <c r="D2404" s="144" t="str">
        <f>ЗАПОЛНИТЬ!$B$21</f>
        <v>12</v>
      </c>
      <c r="E2404" s="145"/>
      <c r="F2404" s="144" t="str">
        <f>ЗАПОЛНИТЬ!$B$22</f>
        <v>15</v>
      </c>
      <c r="G2404" s="144" t="str">
        <f>ЗАПОЛНИТЬ!$B$20</f>
        <v>040222</v>
      </c>
      <c r="H2404" s="143" t="str">
        <f>IF(ЗАПОЛНИТЬ!$F$7=1,ЗАПОЛНИТЬ!$H$9,ЗАПОЛНИТЬ!$H$10)</f>
        <v>73</v>
      </c>
      <c r="I2404" s="146" t="e">
        <f>IF(ЗАПОЛНИТЬ!$F$7=1,#REF!,#REF!)</f>
        <v>#REF!</v>
      </c>
      <c r="J2404" s="145" t="str">
        <f>IF(ЗАПОЛНИТЬ!$F$7=1,CONCATENATE(ЗАПОЛНИТЬ!$F$18,ЗАПОЛНИТЬ!$D$18),ЗАПОЛНИТЬ!$E$18)</f>
        <v>01.07.2016</v>
      </c>
      <c r="K2404" s="143" t="e">
        <f>#REF!</f>
        <v>#REF!</v>
      </c>
      <c r="L2404" s="143" t="e">
        <f>IF(ЗАПОЛНИТЬ!$F$7=1,#REF!/1000,#REF!)</f>
        <v>#REF!</v>
      </c>
      <c r="M2404" s="143" t="e">
        <f>IF(ЗАПОЛНИТЬ!$F$7=1,#REF!/1000,#REF!)</f>
        <v>#REF!</v>
      </c>
      <c r="N2404" s="143" t="e">
        <f>IF(ЗАПОЛНИТЬ!$F$7=1,#REF!/1000,#REF!)</f>
        <v>#REF!</v>
      </c>
      <c r="O2404" s="143" t="e">
        <f>IF(ЗАПОЛНИТЬ!$F$7=1,#REF!/1000,#REF!)</f>
        <v>#REF!</v>
      </c>
      <c r="P2404" s="143" t="e">
        <f>IF(ЗАПОЛНИТЬ!$F$7=1,#REF!/1000,#REF!)</f>
        <v>#REF!</v>
      </c>
      <c r="Q2404" s="143" t="e">
        <f>IF(ЗАПОЛНИТЬ!$F$7=1,#REF!/1000,#REF!)</f>
        <v>#REF!</v>
      </c>
      <c r="R2404" s="143" t="e">
        <f>IF(ЗАПОЛНИТЬ!$F$7=1,#REF!/1000,#REF!)</f>
        <v>#REF!</v>
      </c>
      <c r="S2404" s="143" t="e">
        <f>IF(ЗАПОЛНИТЬ!$F$7=1,#REF!/1000,#REF!)</f>
        <v>#REF!</v>
      </c>
      <c r="T2404" s="143" t="e">
        <f>IF(ЗАПОЛНИТЬ!$F$7=1,#REF!/1000,#REF!)</f>
        <v>#REF!</v>
      </c>
      <c r="U2404" s="143" t="e">
        <f>IF(ЗАПОЛНИТЬ!$F$7=1,#REF!/1000,#REF!)</f>
        <v>#REF!</v>
      </c>
      <c r="V2404" s="145" t="e">
        <f t="shared" si="160"/>
        <v>#REF!</v>
      </c>
      <c r="W2404" s="145" t="e">
        <f>IF(SUM(L2404:U2404)&gt;0,1,0)</f>
        <v>#REF!</v>
      </c>
    </row>
    <row r="2405" spans="1:23">
      <c r="A2405" s="144" t="str">
        <f>ЗАПОЛНИТЬ!$B$23</f>
        <v>4</v>
      </c>
      <c r="B2405" s="144" t="str">
        <f>ЗАПОЛНИТЬ!$B$13</f>
        <v>24188344</v>
      </c>
      <c r="C2405" s="144" t="str">
        <f>ЗАПОЛНИТЬ!$B$24</f>
        <v>298</v>
      </c>
      <c r="D2405" s="144" t="str">
        <f>ЗАПОЛНИТЬ!$B$21</f>
        <v>12</v>
      </c>
      <c r="E2405" s="145"/>
      <c r="F2405" s="144" t="str">
        <f>ЗАПОЛНИТЬ!$B$22</f>
        <v>15</v>
      </c>
      <c r="G2405" s="144" t="str">
        <f>ЗАПОЛНИТЬ!$B$20</f>
        <v>040222</v>
      </c>
      <c r="H2405" s="143" t="str">
        <f>IF(ЗАПОЛНИТЬ!$F$7=1,ЗАПОЛНИТЬ!$H$9,ЗАПОЛНИТЬ!$H$10)</f>
        <v>73</v>
      </c>
      <c r="I2405" s="146" t="e">
        <f>IF(ЗАПОЛНИТЬ!$F$7=1,#REF!,#REF!)</f>
        <v>#REF!</v>
      </c>
      <c r="J2405" s="145" t="str">
        <f>IF(ЗАПОЛНИТЬ!$F$7=1,CONCATENATE(ЗАПОЛНИТЬ!$F$18,ЗАПОЛНИТЬ!$D$18),ЗАПОЛНИТЬ!$E$18)</f>
        <v>01.07.2016</v>
      </c>
      <c r="K2405" s="143" t="e">
        <f>#REF!</f>
        <v>#REF!</v>
      </c>
      <c r="L2405" s="143" t="e">
        <f>IF(ЗАПОЛНИТЬ!$F$7=1,#REF!/1000,#REF!)</f>
        <v>#REF!</v>
      </c>
      <c r="M2405" s="143" t="e">
        <f>IF(ЗАПОЛНИТЬ!$F$7=1,#REF!/1000,#REF!)</f>
        <v>#REF!</v>
      </c>
      <c r="N2405" s="143" t="e">
        <f>IF(ЗАПОЛНИТЬ!$F$7=1,#REF!/1000,#REF!)</f>
        <v>#REF!</v>
      </c>
      <c r="O2405" s="143" t="e">
        <f>IF(ЗАПОЛНИТЬ!$F$7=1,#REF!/1000,#REF!)</f>
        <v>#REF!</v>
      </c>
      <c r="P2405" s="143" t="e">
        <f>IF(ЗАПОЛНИТЬ!$F$7=1,#REF!/1000,#REF!)</f>
        <v>#REF!</v>
      </c>
      <c r="Q2405" s="143" t="e">
        <f>IF(ЗАПОЛНИТЬ!$F$7=1,#REF!/1000,#REF!)</f>
        <v>#REF!</v>
      </c>
      <c r="R2405" s="143" t="e">
        <f>IF(ЗАПОЛНИТЬ!$F$7=1,#REF!/1000,#REF!)</f>
        <v>#REF!</v>
      </c>
      <c r="S2405" s="143" t="e">
        <f>IF(ЗАПОЛНИТЬ!$F$7=1,#REF!/1000,#REF!)</f>
        <v>#REF!</v>
      </c>
      <c r="T2405" s="143" t="e">
        <f>IF(ЗАПОЛНИТЬ!$F$7=1,#REF!/1000,#REF!)</f>
        <v>#REF!</v>
      </c>
      <c r="U2405" s="143" t="e">
        <f>IF(ЗАПОЛНИТЬ!$F$7=1,#REF!/1000,#REF!)</f>
        <v>#REF!</v>
      </c>
      <c r="V2405" s="145" t="e">
        <f t="shared" si="160"/>
        <v>#REF!</v>
      </c>
      <c r="W2405" s="145">
        <v>0</v>
      </c>
    </row>
    <row r="2406" spans="1:23">
      <c r="A2406" s="144" t="str">
        <f>ЗАПОЛНИТЬ!$B$23</f>
        <v>4</v>
      </c>
      <c r="B2406" s="144" t="str">
        <f>ЗАПОЛНИТЬ!$B$13</f>
        <v>24188344</v>
      </c>
      <c r="C2406" s="144" t="str">
        <f>ЗАПОЛНИТЬ!$B$24</f>
        <v>298</v>
      </c>
      <c r="D2406" s="144" t="str">
        <f>ЗАПОЛНИТЬ!$B$21</f>
        <v>12</v>
      </c>
      <c r="E2406" s="145"/>
      <c r="F2406" s="144" t="str">
        <f>ЗАПОЛНИТЬ!$B$22</f>
        <v>15</v>
      </c>
      <c r="G2406" s="144" t="str">
        <f>ЗАПОЛНИТЬ!$B$20</f>
        <v>040222</v>
      </c>
      <c r="H2406" s="143" t="str">
        <f>IF(ЗАПОЛНИТЬ!$F$7=1,ЗАПОЛНИТЬ!$H$9,ЗАПОЛНИТЬ!$H$10)</f>
        <v>73</v>
      </c>
      <c r="I2406" s="146" t="e">
        <f>IF(ЗАПОЛНИТЬ!$F$7=1,#REF!,#REF!)</f>
        <v>#REF!</v>
      </c>
      <c r="J2406" s="145" t="str">
        <f>IF(ЗАПОЛНИТЬ!$F$7=1,CONCATENATE(ЗАПОЛНИТЬ!$F$18,ЗАПОЛНИТЬ!$D$18),ЗАПОЛНИТЬ!$E$18)</f>
        <v>01.07.2016</v>
      </c>
      <c r="K2406" s="143" t="e">
        <f>#REF!</f>
        <v>#REF!</v>
      </c>
      <c r="L2406" s="143" t="e">
        <f>IF(ЗАПОЛНИТЬ!$F$7=1,#REF!/1000,#REF!)</f>
        <v>#REF!</v>
      </c>
      <c r="M2406" s="143" t="e">
        <f>IF(ЗАПОЛНИТЬ!$F$7=1,#REF!/1000,#REF!)</f>
        <v>#REF!</v>
      </c>
      <c r="N2406" s="143" t="e">
        <f>IF(ЗАПОЛНИТЬ!$F$7=1,#REF!/1000,#REF!)</f>
        <v>#REF!</v>
      </c>
      <c r="O2406" s="143" t="e">
        <f>IF(ЗАПОЛНИТЬ!$F$7=1,#REF!/1000,#REF!)</f>
        <v>#REF!</v>
      </c>
      <c r="P2406" s="143" t="e">
        <f>IF(ЗАПОЛНИТЬ!$F$7=1,#REF!/1000,#REF!)</f>
        <v>#REF!</v>
      </c>
      <c r="Q2406" s="143" t="e">
        <f>IF(ЗАПОЛНИТЬ!$F$7=1,#REF!/1000,#REF!)</f>
        <v>#REF!</v>
      </c>
      <c r="R2406" s="143" t="e">
        <f>IF(ЗАПОЛНИТЬ!$F$7=1,#REF!/1000,#REF!)</f>
        <v>#REF!</v>
      </c>
      <c r="S2406" s="143" t="e">
        <f>IF(ЗАПОЛНИТЬ!$F$7=1,#REF!/1000,#REF!)</f>
        <v>#REF!</v>
      </c>
      <c r="T2406" s="143" t="e">
        <f>IF(ЗАПОЛНИТЬ!$F$7=1,#REF!/1000,#REF!)</f>
        <v>#REF!</v>
      </c>
      <c r="U2406" s="143" t="e">
        <f>IF(ЗАПОЛНИТЬ!$F$7=1,#REF!/1000,#REF!)</f>
        <v>#REF!</v>
      </c>
      <c r="V2406" s="145" t="e">
        <f t="shared" si="160"/>
        <v>#REF!</v>
      </c>
      <c r="W2406" s="145" t="e">
        <f t="shared" ref="W2406:W2411" si="164">IF(SUM(L2406:U2406)&gt;0,1,0)</f>
        <v>#REF!</v>
      </c>
    </row>
    <row r="2407" spans="1:23">
      <c r="A2407" s="144" t="str">
        <f>ЗАПОЛНИТЬ!$B$23</f>
        <v>4</v>
      </c>
      <c r="B2407" s="144" t="str">
        <f>ЗАПОЛНИТЬ!$B$13</f>
        <v>24188344</v>
      </c>
      <c r="C2407" s="144" t="str">
        <f>ЗАПОЛНИТЬ!$B$24</f>
        <v>298</v>
      </c>
      <c r="D2407" s="144" t="str">
        <f>ЗАПОЛНИТЬ!$B$21</f>
        <v>12</v>
      </c>
      <c r="E2407" s="145"/>
      <c r="F2407" s="144" t="str">
        <f>ЗАПОЛНИТЬ!$B$22</f>
        <v>15</v>
      </c>
      <c r="G2407" s="144" t="str">
        <f>ЗАПОЛНИТЬ!$B$20</f>
        <v>040222</v>
      </c>
      <c r="H2407" s="143" t="str">
        <f>IF(ЗАПОЛНИТЬ!$F$7=1,ЗАПОЛНИТЬ!$H$9,ЗАПОЛНИТЬ!$H$10)</f>
        <v>73</v>
      </c>
      <c r="I2407" s="146" t="e">
        <f>IF(ЗАПОЛНИТЬ!$F$7=1,#REF!,#REF!)</f>
        <v>#REF!</v>
      </c>
      <c r="J2407" s="145" t="str">
        <f>IF(ЗАПОЛНИТЬ!$F$7=1,CONCATENATE(ЗАПОЛНИТЬ!$F$18,ЗАПОЛНИТЬ!$D$18),ЗАПОЛНИТЬ!$E$18)</f>
        <v>01.07.2016</v>
      </c>
      <c r="K2407" s="143" t="e">
        <f>#REF!</f>
        <v>#REF!</v>
      </c>
      <c r="L2407" s="143" t="e">
        <f>IF(ЗАПОЛНИТЬ!$F$7=1,#REF!/1000,#REF!)</f>
        <v>#REF!</v>
      </c>
      <c r="M2407" s="143" t="e">
        <f>IF(ЗАПОЛНИТЬ!$F$7=1,#REF!/1000,#REF!)</f>
        <v>#REF!</v>
      </c>
      <c r="N2407" s="143" t="e">
        <f>IF(ЗАПОЛНИТЬ!$F$7=1,#REF!/1000,#REF!)</f>
        <v>#REF!</v>
      </c>
      <c r="O2407" s="143" t="e">
        <f>IF(ЗАПОЛНИТЬ!$F$7=1,#REF!/1000,#REF!)</f>
        <v>#REF!</v>
      </c>
      <c r="P2407" s="143" t="e">
        <f>IF(ЗАПОЛНИТЬ!$F$7=1,#REF!/1000,#REF!)</f>
        <v>#REF!</v>
      </c>
      <c r="Q2407" s="143" t="e">
        <f>IF(ЗАПОЛНИТЬ!$F$7=1,#REF!/1000,#REF!)</f>
        <v>#REF!</v>
      </c>
      <c r="R2407" s="143" t="e">
        <f>IF(ЗАПОЛНИТЬ!$F$7=1,#REF!/1000,#REF!)</f>
        <v>#REF!</v>
      </c>
      <c r="S2407" s="143" t="e">
        <f>IF(ЗАПОЛНИТЬ!$F$7=1,#REF!/1000,#REF!)</f>
        <v>#REF!</v>
      </c>
      <c r="T2407" s="143" t="e">
        <f>IF(ЗАПОЛНИТЬ!$F$7=1,#REF!/1000,#REF!)</f>
        <v>#REF!</v>
      </c>
      <c r="U2407" s="143" t="e">
        <f>IF(ЗАПОЛНИТЬ!$F$7=1,#REF!/1000,#REF!)</f>
        <v>#REF!</v>
      </c>
      <c r="V2407" s="145" t="e">
        <f t="shared" si="160"/>
        <v>#REF!</v>
      </c>
      <c r="W2407" s="145" t="e">
        <f t="shared" si="164"/>
        <v>#REF!</v>
      </c>
    </row>
    <row r="2408" spans="1:23">
      <c r="A2408" s="144" t="str">
        <f>ЗАПОЛНИТЬ!$B$23</f>
        <v>4</v>
      </c>
      <c r="B2408" s="144" t="str">
        <f>ЗАПОЛНИТЬ!$B$13</f>
        <v>24188344</v>
      </c>
      <c r="C2408" s="144" t="str">
        <f>ЗАПОЛНИТЬ!$B$24</f>
        <v>298</v>
      </c>
      <c r="D2408" s="144" t="str">
        <f>ЗАПОЛНИТЬ!$B$21</f>
        <v>12</v>
      </c>
      <c r="E2408" s="145"/>
      <c r="F2408" s="144" t="str">
        <f>ЗАПОЛНИТЬ!$B$22</f>
        <v>15</v>
      </c>
      <c r="G2408" s="144" t="str">
        <f>ЗАПОЛНИТЬ!$B$20</f>
        <v>040222</v>
      </c>
      <c r="H2408" s="143" t="str">
        <f>IF(ЗАПОЛНИТЬ!$F$7=1,ЗАПОЛНИТЬ!$H$9,ЗАПОЛНИТЬ!$H$10)</f>
        <v>73</v>
      </c>
      <c r="I2408" s="146" t="e">
        <f>IF(ЗАПОЛНИТЬ!$F$7=1,#REF!,#REF!)</f>
        <v>#REF!</v>
      </c>
      <c r="J2408" s="145" t="str">
        <f>IF(ЗАПОЛНИТЬ!$F$7=1,CONCATENATE(ЗАПОЛНИТЬ!$F$18,ЗАПОЛНИТЬ!$D$18),ЗАПОЛНИТЬ!$E$18)</f>
        <v>01.07.2016</v>
      </c>
      <c r="K2408" s="143" t="e">
        <f>#REF!</f>
        <v>#REF!</v>
      </c>
      <c r="L2408" s="143" t="e">
        <f>IF(ЗАПОЛНИТЬ!$F$7=1,#REF!/1000,#REF!)</f>
        <v>#REF!</v>
      </c>
      <c r="M2408" s="143" t="e">
        <f>IF(ЗАПОЛНИТЬ!$F$7=1,#REF!/1000,#REF!)</f>
        <v>#REF!</v>
      </c>
      <c r="N2408" s="143" t="e">
        <f>IF(ЗАПОЛНИТЬ!$F$7=1,#REF!/1000,#REF!)</f>
        <v>#REF!</v>
      </c>
      <c r="O2408" s="143" t="e">
        <f>IF(ЗАПОЛНИТЬ!$F$7=1,#REF!/1000,#REF!)</f>
        <v>#REF!</v>
      </c>
      <c r="P2408" s="143" t="e">
        <f>IF(ЗАПОЛНИТЬ!$F$7=1,#REF!/1000,#REF!)</f>
        <v>#REF!</v>
      </c>
      <c r="Q2408" s="143" t="e">
        <f>IF(ЗАПОЛНИТЬ!$F$7=1,#REF!/1000,#REF!)</f>
        <v>#REF!</v>
      </c>
      <c r="R2408" s="143" t="e">
        <f>IF(ЗАПОЛНИТЬ!$F$7=1,#REF!/1000,#REF!)</f>
        <v>#REF!</v>
      </c>
      <c r="S2408" s="143" t="e">
        <f>IF(ЗАПОЛНИТЬ!$F$7=1,#REF!/1000,#REF!)</f>
        <v>#REF!</v>
      </c>
      <c r="T2408" s="143" t="e">
        <f>IF(ЗАПОЛНИТЬ!$F$7=1,#REF!/1000,#REF!)</f>
        <v>#REF!</v>
      </c>
      <c r="U2408" s="143" t="e">
        <f>IF(ЗАПОЛНИТЬ!$F$7=1,#REF!/1000,#REF!)</f>
        <v>#REF!</v>
      </c>
      <c r="V2408" s="145" t="e">
        <f t="shared" si="160"/>
        <v>#REF!</v>
      </c>
      <c r="W2408" s="145" t="e">
        <f t="shared" si="164"/>
        <v>#REF!</v>
      </c>
    </row>
    <row r="2409" spans="1:23">
      <c r="A2409" s="144" t="str">
        <f>ЗАПОЛНИТЬ!$B$23</f>
        <v>4</v>
      </c>
      <c r="B2409" s="144" t="str">
        <f>ЗАПОЛНИТЬ!$B$13</f>
        <v>24188344</v>
      </c>
      <c r="C2409" s="144" t="str">
        <f>ЗАПОЛНИТЬ!$B$24</f>
        <v>298</v>
      </c>
      <c r="D2409" s="144" t="str">
        <f>ЗАПОЛНИТЬ!$B$21</f>
        <v>12</v>
      </c>
      <c r="E2409" s="145"/>
      <c r="F2409" s="144" t="str">
        <f>ЗАПОЛНИТЬ!$B$22</f>
        <v>15</v>
      </c>
      <c r="G2409" s="144" t="str">
        <f>ЗАПОЛНИТЬ!$B$20</f>
        <v>040222</v>
      </c>
      <c r="H2409" s="143" t="str">
        <f>IF(ЗАПОЛНИТЬ!$F$7=1,ЗАПОЛНИТЬ!$H$9,ЗАПОЛНИТЬ!$H$10)</f>
        <v>73</v>
      </c>
      <c r="I2409" s="146" t="e">
        <f>IF(ЗАПОЛНИТЬ!$F$7=1,#REF!,#REF!)</f>
        <v>#REF!</v>
      </c>
      <c r="J2409" s="145" t="str">
        <f>IF(ЗАПОЛНИТЬ!$F$7=1,CONCATENATE(ЗАПОЛНИТЬ!$F$18,ЗАПОЛНИТЬ!$D$18),ЗАПОЛНИТЬ!$E$18)</f>
        <v>01.07.2016</v>
      </c>
      <c r="K2409" s="143" t="e">
        <f>#REF!</f>
        <v>#REF!</v>
      </c>
      <c r="L2409" s="143" t="e">
        <f>IF(ЗАПОЛНИТЬ!$F$7=1,#REF!/1000,#REF!)</f>
        <v>#REF!</v>
      </c>
      <c r="M2409" s="143" t="e">
        <f>IF(ЗАПОЛНИТЬ!$F$7=1,#REF!/1000,#REF!)</f>
        <v>#REF!</v>
      </c>
      <c r="N2409" s="143" t="e">
        <f>IF(ЗАПОЛНИТЬ!$F$7=1,#REF!/1000,#REF!)</f>
        <v>#REF!</v>
      </c>
      <c r="O2409" s="143" t="e">
        <f>IF(ЗАПОЛНИТЬ!$F$7=1,#REF!/1000,#REF!)</f>
        <v>#REF!</v>
      </c>
      <c r="P2409" s="143" t="e">
        <f>IF(ЗАПОЛНИТЬ!$F$7=1,#REF!/1000,#REF!)</f>
        <v>#REF!</v>
      </c>
      <c r="Q2409" s="143" t="e">
        <f>IF(ЗАПОЛНИТЬ!$F$7=1,#REF!/1000,#REF!)</f>
        <v>#REF!</v>
      </c>
      <c r="R2409" s="143" t="e">
        <f>IF(ЗАПОЛНИТЬ!$F$7=1,#REF!/1000,#REF!)</f>
        <v>#REF!</v>
      </c>
      <c r="S2409" s="143" t="e">
        <f>IF(ЗАПОЛНИТЬ!$F$7=1,#REF!/1000,#REF!)</f>
        <v>#REF!</v>
      </c>
      <c r="T2409" s="143" t="e">
        <f>IF(ЗАПОЛНИТЬ!$F$7=1,#REF!/1000,#REF!)</f>
        <v>#REF!</v>
      </c>
      <c r="U2409" s="143" t="e">
        <f>IF(ЗАПОЛНИТЬ!$F$7=1,#REF!/1000,#REF!)</f>
        <v>#REF!</v>
      </c>
      <c r="V2409" s="145" t="e">
        <f t="shared" si="160"/>
        <v>#REF!</v>
      </c>
      <c r="W2409" s="145" t="e">
        <f t="shared" si="164"/>
        <v>#REF!</v>
      </c>
    </row>
    <row r="2410" spans="1:23">
      <c r="A2410" s="144" t="str">
        <f>ЗАПОЛНИТЬ!$B$23</f>
        <v>4</v>
      </c>
      <c r="B2410" s="144" t="str">
        <f>ЗАПОЛНИТЬ!$B$13</f>
        <v>24188344</v>
      </c>
      <c r="C2410" s="144" t="str">
        <f>ЗАПОЛНИТЬ!$B$24</f>
        <v>298</v>
      </c>
      <c r="D2410" s="144" t="str">
        <f>ЗАПОЛНИТЬ!$B$21</f>
        <v>12</v>
      </c>
      <c r="E2410" s="145"/>
      <c r="F2410" s="144" t="str">
        <f>ЗАПОЛНИТЬ!$B$22</f>
        <v>15</v>
      </c>
      <c r="G2410" s="144" t="str">
        <f>ЗАПОЛНИТЬ!$B$20</f>
        <v>040222</v>
      </c>
      <c r="H2410" s="143" t="str">
        <f>IF(ЗАПОЛНИТЬ!$F$7=1,ЗАПОЛНИТЬ!$H$9,ЗАПОЛНИТЬ!$H$10)</f>
        <v>73</v>
      </c>
      <c r="I2410" s="146" t="e">
        <f>IF(ЗАПОЛНИТЬ!$F$7=1,#REF!,#REF!)</f>
        <v>#REF!</v>
      </c>
      <c r="J2410" s="145" t="str">
        <f>IF(ЗАПОЛНИТЬ!$F$7=1,CONCATENATE(ЗАПОЛНИТЬ!$F$18,ЗАПОЛНИТЬ!$D$18),ЗАПОЛНИТЬ!$E$18)</f>
        <v>01.07.2016</v>
      </c>
      <c r="K2410" s="143" t="e">
        <f>#REF!</f>
        <v>#REF!</v>
      </c>
      <c r="L2410" s="143" t="e">
        <f>IF(ЗАПОЛНИТЬ!$F$7=1,#REF!/1000,#REF!)</f>
        <v>#REF!</v>
      </c>
      <c r="M2410" s="143" t="e">
        <f>IF(ЗАПОЛНИТЬ!$F$7=1,#REF!/1000,#REF!)</f>
        <v>#REF!</v>
      </c>
      <c r="N2410" s="143" t="e">
        <f>IF(ЗАПОЛНИТЬ!$F$7=1,#REF!/1000,#REF!)</f>
        <v>#REF!</v>
      </c>
      <c r="O2410" s="143" t="e">
        <f>IF(ЗАПОЛНИТЬ!$F$7=1,#REF!/1000,#REF!)</f>
        <v>#REF!</v>
      </c>
      <c r="P2410" s="143" t="e">
        <f>IF(ЗАПОЛНИТЬ!$F$7=1,#REF!/1000,#REF!)</f>
        <v>#REF!</v>
      </c>
      <c r="Q2410" s="143" t="e">
        <f>IF(ЗАПОЛНИТЬ!$F$7=1,#REF!/1000,#REF!)</f>
        <v>#REF!</v>
      </c>
      <c r="R2410" s="143" t="e">
        <f>IF(ЗАПОЛНИТЬ!$F$7=1,#REF!/1000,#REF!)</f>
        <v>#REF!</v>
      </c>
      <c r="S2410" s="143" t="e">
        <f>IF(ЗАПОЛНИТЬ!$F$7=1,#REF!/1000,#REF!)</f>
        <v>#REF!</v>
      </c>
      <c r="T2410" s="143" t="e">
        <f>IF(ЗАПОЛНИТЬ!$F$7=1,#REF!/1000,#REF!)</f>
        <v>#REF!</v>
      </c>
      <c r="U2410" s="143" t="e">
        <f>IF(ЗАПОЛНИТЬ!$F$7=1,#REF!/1000,#REF!)</f>
        <v>#REF!</v>
      </c>
      <c r="V2410" s="145" t="e">
        <f t="shared" si="160"/>
        <v>#REF!</v>
      </c>
      <c r="W2410" s="145" t="e">
        <f t="shared" si="164"/>
        <v>#REF!</v>
      </c>
    </row>
    <row r="2411" spans="1:23">
      <c r="A2411" s="144" t="str">
        <f>ЗАПОЛНИТЬ!$B$23</f>
        <v>4</v>
      </c>
      <c r="B2411" s="144" t="str">
        <f>ЗАПОЛНИТЬ!$B$13</f>
        <v>24188344</v>
      </c>
      <c r="C2411" s="144" t="str">
        <f>ЗАПОЛНИТЬ!$B$24</f>
        <v>298</v>
      </c>
      <c r="D2411" s="144" t="str">
        <f>ЗАПОЛНИТЬ!$B$21</f>
        <v>12</v>
      </c>
      <c r="E2411" s="145"/>
      <c r="F2411" s="144" t="str">
        <f>ЗАПОЛНИТЬ!$B$22</f>
        <v>15</v>
      </c>
      <c r="G2411" s="144" t="str">
        <f>ЗАПОЛНИТЬ!$B$20</f>
        <v>040222</v>
      </c>
      <c r="H2411" s="143" t="str">
        <f>IF(ЗАПОЛНИТЬ!$F$7=1,ЗАПОЛНИТЬ!$H$9,ЗАПОЛНИТЬ!$H$10)</f>
        <v>73</v>
      </c>
      <c r="I2411" s="146" t="e">
        <f>IF(ЗАПОЛНИТЬ!$F$7=1,#REF!,#REF!)</f>
        <v>#REF!</v>
      </c>
      <c r="J2411" s="145" t="str">
        <f>IF(ЗАПОЛНИТЬ!$F$7=1,CONCATENATE(ЗАПОЛНИТЬ!$F$18,ЗАПОЛНИТЬ!$D$18),ЗАПОЛНИТЬ!$E$18)</f>
        <v>01.07.2016</v>
      </c>
      <c r="K2411" s="143" t="e">
        <f>#REF!</f>
        <v>#REF!</v>
      </c>
      <c r="L2411" s="143" t="e">
        <f>IF(ЗАПОЛНИТЬ!$F$7=1,#REF!/1000,#REF!)</f>
        <v>#REF!</v>
      </c>
      <c r="M2411" s="143" t="e">
        <f>IF(ЗАПОЛНИТЬ!$F$7=1,#REF!/1000,#REF!)</f>
        <v>#REF!</v>
      </c>
      <c r="N2411" s="143" t="e">
        <f>IF(ЗАПОЛНИТЬ!$F$7=1,#REF!/1000,#REF!)</f>
        <v>#REF!</v>
      </c>
      <c r="O2411" s="143" t="e">
        <f>IF(ЗАПОЛНИТЬ!$F$7=1,#REF!/1000,#REF!)</f>
        <v>#REF!</v>
      </c>
      <c r="P2411" s="143" t="e">
        <f>IF(ЗАПОЛНИТЬ!$F$7=1,#REF!/1000,#REF!)</f>
        <v>#REF!</v>
      </c>
      <c r="Q2411" s="143" t="e">
        <f>IF(ЗАПОЛНИТЬ!$F$7=1,#REF!/1000,#REF!)</f>
        <v>#REF!</v>
      </c>
      <c r="R2411" s="143" t="e">
        <f>IF(ЗАПОЛНИТЬ!$F$7=1,#REF!/1000,#REF!)</f>
        <v>#REF!</v>
      </c>
      <c r="S2411" s="143" t="e">
        <f>IF(ЗАПОЛНИТЬ!$F$7=1,#REF!/1000,#REF!)</f>
        <v>#REF!</v>
      </c>
      <c r="T2411" s="143" t="e">
        <f>IF(ЗАПОЛНИТЬ!$F$7=1,#REF!/1000,#REF!)</f>
        <v>#REF!</v>
      </c>
      <c r="U2411" s="143" t="e">
        <f>IF(ЗАПОЛНИТЬ!$F$7=1,#REF!/1000,#REF!)</f>
        <v>#REF!</v>
      </c>
      <c r="V2411" s="145" t="e">
        <f t="shared" si="160"/>
        <v>#REF!</v>
      </c>
      <c r="W2411" s="145" t="e">
        <f t="shared" si="164"/>
        <v>#REF!</v>
      </c>
    </row>
    <row r="2412" spans="1:23">
      <c r="A2412" s="144" t="str">
        <f>ЗАПОЛНИТЬ!$B$23</f>
        <v>4</v>
      </c>
      <c r="B2412" s="144" t="str">
        <f>ЗАПОЛНИТЬ!$B$13</f>
        <v>24188344</v>
      </c>
      <c r="C2412" s="144" t="str">
        <f>ЗАПОЛНИТЬ!$B$24</f>
        <v>298</v>
      </c>
      <c r="D2412" s="144" t="str">
        <f>ЗАПОЛНИТЬ!$B$21</f>
        <v>12</v>
      </c>
      <c r="E2412" s="145"/>
      <c r="F2412" s="144" t="str">
        <f>ЗАПОЛНИТЬ!$B$22</f>
        <v>15</v>
      </c>
      <c r="G2412" s="144" t="str">
        <f>ЗАПОЛНИТЬ!$B$20</f>
        <v>040222</v>
      </c>
      <c r="H2412" s="143" t="str">
        <f>IF(ЗАПОЛНИТЬ!$F$7=1,ЗАПОЛНИТЬ!$H$9,ЗАПОЛНИТЬ!$H$10)</f>
        <v>73</v>
      </c>
      <c r="I2412" s="146" t="e">
        <f>IF(ЗАПОЛНИТЬ!$F$7=1,#REF!,#REF!)</f>
        <v>#REF!</v>
      </c>
      <c r="J2412" s="145" t="str">
        <f>IF(ЗАПОЛНИТЬ!$F$7=1,CONCATENATE(ЗАПОЛНИТЬ!$F$18,ЗАПОЛНИТЬ!$D$18),ЗАПОЛНИТЬ!$E$18)</f>
        <v>01.07.2016</v>
      </c>
      <c r="K2412" s="143" t="e">
        <f>#REF!</f>
        <v>#REF!</v>
      </c>
      <c r="L2412" s="143" t="e">
        <f>IF(ЗАПОЛНИТЬ!$F$7=1,#REF!/1000,#REF!)</f>
        <v>#REF!</v>
      </c>
      <c r="M2412" s="143" t="e">
        <f>IF(ЗАПОЛНИТЬ!$F$7=1,#REF!/1000,#REF!)</f>
        <v>#REF!</v>
      </c>
      <c r="N2412" s="143" t="e">
        <f>IF(ЗАПОЛНИТЬ!$F$7=1,#REF!/1000,#REF!)</f>
        <v>#REF!</v>
      </c>
      <c r="O2412" s="143" t="e">
        <f>IF(ЗАПОЛНИТЬ!$F$7=1,#REF!/1000,#REF!)</f>
        <v>#REF!</v>
      </c>
      <c r="P2412" s="143" t="e">
        <f>IF(ЗАПОЛНИТЬ!$F$7=1,#REF!/1000,#REF!)</f>
        <v>#REF!</v>
      </c>
      <c r="Q2412" s="143" t="e">
        <f>IF(ЗАПОЛНИТЬ!$F$7=1,#REF!/1000,#REF!)</f>
        <v>#REF!</v>
      </c>
      <c r="R2412" s="143" t="e">
        <f>IF(ЗАПОЛНИТЬ!$F$7=1,#REF!/1000,#REF!)</f>
        <v>#REF!</v>
      </c>
      <c r="S2412" s="143" t="e">
        <f>IF(ЗАПОЛНИТЬ!$F$7=1,#REF!/1000,#REF!)</f>
        <v>#REF!</v>
      </c>
      <c r="T2412" s="143" t="e">
        <f>IF(ЗАПОЛНИТЬ!$F$7=1,#REF!/1000,#REF!)</f>
        <v>#REF!</v>
      </c>
      <c r="U2412" s="143" t="e">
        <f>IF(ЗАПОЛНИТЬ!$F$7=1,#REF!/1000,#REF!)</f>
        <v>#REF!</v>
      </c>
      <c r="V2412" s="145" t="e">
        <f t="shared" si="160"/>
        <v>#REF!</v>
      </c>
      <c r="W2412" s="145">
        <v>0</v>
      </c>
    </row>
    <row r="2413" spans="1:23">
      <c r="A2413" s="144" t="str">
        <f>ЗАПОЛНИТЬ!$B$23</f>
        <v>4</v>
      </c>
      <c r="B2413" s="144" t="str">
        <f>ЗАПОЛНИТЬ!$B$13</f>
        <v>24188344</v>
      </c>
      <c r="C2413" s="144" t="str">
        <f>ЗАПОЛНИТЬ!$B$24</f>
        <v>298</v>
      </c>
      <c r="D2413" s="144" t="str">
        <f>ЗАПОЛНИТЬ!$B$21</f>
        <v>12</v>
      </c>
      <c r="E2413" s="145"/>
      <c r="F2413" s="144" t="str">
        <f>ЗАПОЛНИТЬ!$B$22</f>
        <v>15</v>
      </c>
      <c r="G2413" s="144" t="str">
        <f>ЗАПОЛНИТЬ!$B$20</f>
        <v>040222</v>
      </c>
      <c r="H2413" s="143" t="str">
        <f>IF(ЗАПОЛНИТЬ!$F$7=1,ЗАПОЛНИТЬ!$H$9,ЗАПОЛНИТЬ!$H$10)</f>
        <v>73</v>
      </c>
      <c r="I2413" s="146" t="e">
        <f>IF(ЗАПОЛНИТЬ!$F$7=1,#REF!,#REF!)</f>
        <v>#REF!</v>
      </c>
      <c r="J2413" s="145" t="str">
        <f>IF(ЗАПОЛНИТЬ!$F$7=1,CONCATENATE(ЗАПОЛНИТЬ!$F$18,ЗАПОЛНИТЬ!$D$18),ЗАПОЛНИТЬ!$E$18)</f>
        <v>01.07.2016</v>
      </c>
      <c r="K2413" s="143" t="e">
        <f>#REF!</f>
        <v>#REF!</v>
      </c>
      <c r="L2413" s="143" t="e">
        <f>IF(ЗАПОЛНИТЬ!$F$7=1,#REF!/1000,#REF!)</f>
        <v>#REF!</v>
      </c>
      <c r="M2413" s="143" t="e">
        <f>IF(ЗАПОЛНИТЬ!$F$7=1,#REF!/1000,#REF!)</f>
        <v>#REF!</v>
      </c>
      <c r="N2413" s="143" t="e">
        <f>IF(ЗАПОЛНИТЬ!$F$7=1,#REF!/1000,#REF!)</f>
        <v>#REF!</v>
      </c>
      <c r="O2413" s="143" t="e">
        <f>IF(ЗАПОЛНИТЬ!$F$7=1,#REF!/1000,#REF!)</f>
        <v>#REF!</v>
      </c>
      <c r="P2413" s="143" t="e">
        <f>IF(ЗАПОЛНИТЬ!$F$7=1,#REF!/1000,#REF!)</f>
        <v>#REF!</v>
      </c>
      <c r="Q2413" s="143" t="e">
        <f>IF(ЗАПОЛНИТЬ!$F$7=1,#REF!/1000,#REF!)</f>
        <v>#REF!</v>
      </c>
      <c r="R2413" s="143" t="e">
        <f>IF(ЗАПОЛНИТЬ!$F$7=1,#REF!/1000,#REF!)</f>
        <v>#REF!</v>
      </c>
      <c r="S2413" s="143" t="e">
        <f>IF(ЗАПОЛНИТЬ!$F$7=1,#REF!/1000,#REF!)</f>
        <v>#REF!</v>
      </c>
      <c r="T2413" s="143" t="e">
        <f>IF(ЗАПОЛНИТЬ!$F$7=1,#REF!/1000,#REF!)</f>
        <v>#REF!</v>
      </c>
      <c r="U2413" s="143" t="e">
        <f>IF(ЗАПОЛНИТЬ!$F$7=1,#REF!/1000,#REF!)</f>
        <v>#REF!</v>
      </c>
      <c r="V2413" s="145" t="e">
        <f t="shared" si="160"/>
        <v>#REF!</v>
      </c>
      <c r="W2413" s="145" t="e">
        <f t="shared" ref="W2413:W2418" si="165">IF(SUM(L2413:U2413)&gt;0,1,0)</f>
        <v>#REF!</v>
      </c>
    </row>
    <row r="2414" spans="1:23">
      <c r="A2414" s="144" t="str">
        <f>ЗАПОЛНИТЬ!$B$23</f>
        <v>4</v>
      </c>
      <c r="B2414" s="144" t="str">
        <f>ЗАПОЛНИТЬ!$B$13</f>
        <v>24188344</v>
      </c>
      <c r="C2414" s="144" t="str">
        <f>ЗАПОЛНИТЬ!$B$24</f>
        <v>298</v>
      </c>
      <c r="D2414" s="144" t="str">
        <f>ЗАПОЛНИТЬ!$B$21</f>
        <v>12</v>
      </c>
      <c r="E2414" s="145"/>
      <c r="F2414" s="144" t="str">
        <f>ЗАПОЛНИТЬ!$B$22</f>
        <v>15</v>
      </c>
      <c r="G2414" s="144" t="str">
        <f>ЗАПОЛНИТЬ!$B$20</f>
        <v>040222</v>
      </c>
      <c r="H2414" s="143" t="str">
        <f>IF(ЗАПОЛНИТЬ!$F$7=1,ЗАПОЛНИТЬ!$H$9,ЗАПОЛНИТЬ!$H$10)</f>
        <v>73</v>
      </c>
      <c r="I2414" s="146" t="e">
        <f>IF(ЗАПОЛНИТЬ!$F$7=1,#REF!,#REF!)</f>
        <v>#REF!</v>
      </c>
      <c r="J2414" s="145" t="str">
        <f>IF(ЗАПОЛНИТЬ!$F$7=1,CONCATENATE(ЗАПОЛНИТЬ!$F$18,ЗАПОЛНИТЬ!$D$18),ЗАПОЛНИТЬ!$E$18)</f>
        <v>01.07.2016</v>
      </c>
      <c r="K2414" s="143" t="e">
        <f>#REF!</f>
        <v>#REF!</v>
      </c>
      <c r="L2414" s="143" t="e">
        <f>IF(ЗАПОЛНИТЬ!$F$7=1,#REF!/1000,#REF!)</f>
        <v>#REF!</v>
      </c>
      <c r="M2414" s="143" t="e">
        <f>IF(ЗАПОЛНИТЬ!$F$7=1,#REF!/1000,#REF!)</f>
        <v>#REF!</v>
      </c>
      <c r="N2414" s="143" t="e">
        <f>IF(ЗАПОЛНИТЬ!$F$7=1,#REF!/1000,#REF!)</f>
        <v>#REF!</v>
      </c>
      <c r="O2414" s="143" t="e">
        <f>IF(ЗАПОЛНИТЬ!$F$7=1,#REF!/1000,#REF!)</f>
        <v>#REF!</v>
      </c>
      <c r="P2414" s="143" t="e">
        <f>IF(ЗАПОЛНИТЬ!$F$7=1,#REF!/1000,#REF!)</f>
        <v>#REF!</v>
      </c>
      <c r="Q2414" s="143" t="e">
        <f>IF(ЗАПОЛНИТЬ!$F$7=1,#REF!/1000,#REF!)</f>
        <v>#REF!</v>
      </c>
      <c r="R2414" s="143" t="e">
        <f>IF(ЗАПОЛНИТЬ!$F$7=1,#REF!/1000,#REF!)</f>
        <v>#REF!</v>
      </c>
      <c r="S2414" s="143" t="e">
        <f>IF(ЗАПОЛНИТЬ!$F$7=1,#REF!/1000,#REF!)</f>
        <v>#REF!</v>
      </c>
      <c r="T2414" s="143" t="e">
        <f>IF(ЗАПОЛНИТЬ!$F$7=1,#REF!/1000,#REF!)</f>
        <v>#REF!</v>
      </c>
      <c r="U2414" s="143" t="e">
        <f>IF(ЗАПОЛНИТЬ!$F$7=1,#REF!/1000,#REF!)</f>
        <v>#REF!</v>
      </c>
      <c r="V2414" s="145" t="e">
        <f t="shared" ref="V2414:V2479" si="166">IF(SUM(L2414:U2414)&gt;0,1,0)</f>
        <v>#REF!</v>
      </c>
      <c r="W2414" s="145" t="e">
        <f t="shared" si="165"/>
        <v>#REF!</v>
      </c>
    </row>
    <row r="2415" spans="1:23">
      <c r="A2415" s="144" t="str">
        <f>ЗАПОЛНИТЬ!$B$23</f>
        <v>4</v>
      </c>
      <c r="B2415" s="144" t="str">
        <f>ЗАПОЛНИТЬ!$B$13</f>
        <v>24188344</v>
      </c>
      <c r="C2415" s="144" t="str">
        <f>ЗАПОЛНИТЬ!$B$24</f>
        <v>298</v>
      </c>
      <c r="D2415" s="144" t="str">
        <f>ЗАПОЛНИТЬ!$B$21</f>
        <v>12</v>
      </c>
      <c r="E2415" s="145"/>
      <c r="F2415" s="144" t="str">
        <f>ЗАПОЛНИТЬ!$B$22</f>
        <v>15</v>
      </c>
      <c r="G2415" s="144" t="str">
        <f>ЗАПОЛНИТЬ!$B$20</f>
        <v>040222</v>
      </c>
      <c r="H2415" s="143" t="str">
        <f>IF(ЗАПОЛНИТЬ!$F$7=1,ЗАПОЛНИТЬ!$H$9,ЗАПОЛНИТЬ!$H$10)</f>
        <v>73</v>
      </c>
      <c r="I2415" s="146" t="e">
        <f>IF(ЗАПОЛНИТЬ!$F$7=1,#REF!,#REF!)</f>
        <v>#REF!</v>
      </c>
      <c r="J2415" s="145" t="str">
        <f>IF(ЗАПОЛНИТЬ!$F$7=1,CONCATENATE(ЗАПОЛНИТЬ!$F$18,ЗАПОЛНИТЬ!$D$18),ЗАПОЛНИТЬ!$E$18)</f>
        <v>01.07.2016</v>
      </c>
      <c r="K2415" s="143" t="e">
        <f>#REF!</f>
        <v>#REF!</v>
      </c>
      <c r="L2415" s="143" t="e">
        <f>IF(ЗАПОЛНИТЬ!$F$7=1,#REF!/1000,#REF!)</f>
        <v>#REF!</v>
      </c>
      <c r="M2415" s="143" t="e">
        <f>IF(ЗАПОЛНИТЬ!$F$7=1,#REF!/1000,#REF!)</f>
        <v>#REF!</v>
      </c>
      <c r="N2415" s="143" t="e">
        <f>IF(ЗАПОЛНИТЬ!$F$7=1,#REF!/1000,#REF!)</f>
        <v>#REF!</v>
      </c>
      <c r="O2415" s="143" t="e">
        <f>IF(ЗАПОЛНИТЬ!$F$7=1,#REF!/1000,#REF!)</f>
        <v>#REF!</v>
      </c>
      <c r="P2415" s="143" t="e">
        <f>IF(ЗАПОЛНИТЬ!$F$7=1,#REF!/1000,#REF!)</f>
        <v>#REF!</v>
      </c>
      <c r="Q2415" s="143" t="e">
        <f>IF(ЗАПОЛНИТЬ!$F$7=1,#REF!/1000,#REF!)</f>
        <v>#REF!</v>
      </c>
      <c r="R2415" s="143" t="e">
        <f>IF(ЗАПОЛНИТЬ!$F$7=1,#REF!/1000,#REF!)</f>
        <v>#REF!</v>
      </c>
      <c r="S2415" s="143" t="e">
        <f>IF(ЗАПОЛНИТЬ!$F$7=1,#REF!/1000,#REF!)</f>
        <v>#REF!</v>
      </c>
      <c r="T2415" s="143" t="e">
        <f>IF(ЗАПОЛНИТЬ!$F$7=1,#REF!/1000,#REF!)</f>
        <v>#REF!</v>
      </c>
      <c r="U2415" s="143" t="e">
        <f>IF(ЗАПОЛНИТЬ!$F$7=1,#REF!/1000,#REF!)</f>
        <v>#REF!</v>
      </c>
      <c r="V2415" s="145" t="e">
        <f t="shared" si="166"/>
        <v>#REF!</v>
      </c>
      <c r="W2415" s="145" t="e">
        <f t="shared" si="165"/>
        <v>#REF!</v>
      </c>
    </row>
    <row r="2416" spans="1:23">
      <c r="A2416" s="144" t="str">
        <f>ЗАПОЛНИТЬ!$B$23</f>
        <v>4</v>
      </c>
      <c r="B2416" s="144" t="str">
        <f>ЗАПОЛНИТЬ!$B$13</f>
        <v>24188344</v>
      </c>
      <c r="C2416" s="144" t="str">
        <f>ЗАПОЛНИТЬ!$B$24</f>
        <v>298</v>
      </c>
      <c r="D2416" s="144" t="str">
        <f>ЗАПОЛНИТЬ!$B$21</f>
        <v>12</v>
      </c>
      <c r="E2416" s="145"/>
      <c r="F2416" s="144" t="str">
        <f>ЗАПОЛНИТЬ!$B$22</f>
        <v>15</v>
      </c>
      <c r="G2416" s="144" t="str">
        <f>ЗАПОЛНИТЬ!$B$20</f>
        <v>040222</v>
      </c>
      <c r="H2416" s="143" t="str">
        <f>IF(ЗАПОЛНИТЬ!$F$7=1,ЗАПОЛНИТЬ!$H$9,ЗАПОЛНИТЬ!$H$10)</f>
        <v>73</v>
      </c>
      <c r="I2416" s="146" t="e">
        <f>IF(ЗАПОЛНИТЬ!$F$7=1,#REF!,#REF!)</f>
        <v>#REF!</v>
      </c>
      <c r="J2416" s="145" t="str">
        <f>IF(ЗАПОЛНИТЬ!$F$7=1,CONCATENATE(ЗАПОЛНИТЬ!$F$18,ЗАПОЛНИТЬ!$D$18),ЗАПОЛНИТЬ!$E$18)</f>
        <v>01.07.2016</v>
      </c>
      <c r="K2416" s="143" t="e">
        <f>#REF!</f>
        <v>#REF!</v>
      </c>
      <c r="L2416" s="143" t="e">
        <f>IF(ЗАПОЛНИТЬ!$F$7=1,#REF!/1000,#REF!)</f>
        <v>#REF!</v>
      </c>
      <c r="M2416" s="143" t="e">
        <f>IF(ЗАПОЛНИТЬ!$F$7=1,#REF!/1000,#REF!)</f>
        <v>#REF!</v>
      </c>
      <c r="N2416" s="143" t="e">
        <f>IF(ЗАПОЛНИТЬ!$F$7=1,#REF!/1000,#REF!)</f>
        <v>#REF!</v>
      </c>
      <c r="O2416" s="143" t="e">
        <f>IF(ЗАПОЛНИТЬ!$F$7=1,#REF!/1000,#REF!)</f>
        <v>#REF!</v>
      </c>
      <c r="P2416" s="143" t="e">
        <f>IF(ЗАПОЛНИТЬ!$F$7=1,#REF!/1000,#REF!)</f>
        <v>#REF!</v>
      </c>
      <c r="Q2416" s="143" t="e">
        <f>IF(ЗАПОЛНИТЬ!$F$7=1,#REF!/1000,#REF!)</f>
        <v>#REF!</v>
      </c>
      <c r="R2416" s="143" t="e">
        <f>IF(ЗАПОЛНИТЬ!$F$7=1,#REF!/1000,#REF!)</f>
        <v>#REF!</v>
      </c>
      <c r="S2416" s="143" t="e">
        <f>IF(ЗАПОЛНИТЬ!$F$7=1,#REF!/1000,#REF!)</f>
        <v>#REF!</v>
      </c>
      <c r="T2416" s="143" t="e">
        <f>IF(ЗАПОЛНИТЬ!$F$7=1,#REF!/1000,#REF!)</f>
        <v>#REF!</v>
      </c>
      <c r="U2416" s="143" t="e">
        <f>IF(ЗАПОЛНИТЬ!$F$7=1,#REF!/1000,#REF!)</f>
        <v>#REF!</v>
      </c>
      <c r="V2416" s="145" t="e">
        <f t="shared" si="166"/>
        <v>#REF!</v>
      </c>
      <c r="W2416" s="145" t="e">
        <f t="shared" si="165"/>
        <v>#REF!</v>
      </c>
    </row>
    <row r="2417" spans="1:23">
      <c r="A2417" s="144" t="str">
        <f>ЗАПОЛНИТЬ!$B$23</f>
        <v>4</v>
      </c>
      <c r="B2417" s="144" t="str">
        <f>ЗАПОЛНИТЬ!$B$13</f>
        <v>24188344</v>
      </c>
      <c r="C2417" s="144" t="str">
        <f>ЗАПОЛНИТЬ!$B$24</f>
        <v>298</v>
      </c>
      <c r="D2417" s="144" t="str">
        <f>ЗАПОЛНИТЬ!$B$21</f>
        <v>12</v>
      </c>
      <c r="E2417" s="145"/>
      <c r="F2417" s="144" t="str">
        <f>ЗАПОЛНИТЬ!$B$22</f>
        <v>15</v>
      </c>
      <c r="G2417" s="144" t="str">
        <f>ЗАПОЛНИТЬ!$B$20</f>
        <v>040222</v>
      </c>
      <c r="H2417" s="143" t="str">
        <f>IF(ЗАПОЛНИТЬ!$F$7=1,ЗАПОЛНИТЬ!$H$9,ЗАПОЛНИТЬ!$H$10)</f>
        <v>73</v>
      </c>
      <c r="I2417" s="146" t="e">
        <f>IF(ЗАПОЛНИТЬ!$F$7=1,#REF!,#REF!)</f>
        <v>#REF!</v>
      </c>
      <c r="J2417" s="145" t="str">
        <f>IF(ЗАПОЛНИТЬ!$F$7=1,CONCATENATE(ЗАПОЛНИТЬ!$F$18,ЗАПОЛНИТЬ!$D$18),ЗАПОЛНИТЬ!$E$18)</f>
        <v>01.07.2016</v>
      </c>
      <c r="K2417" s="143" t="e">
        <f>#REF!</f>
        <v>#REF!</v>
      </c>
      <c r="L2417" s="143" t="e">
        <f>IF(ЗАПОЛНИТЬ!$F$7=1,#REF!/1000,#REF!)</f>
        <v>#REF!</v>
      </c>
      <c r="M2417" s="143" t="e">
        <f>IF(ЗАПОЛНИТЬ!$F$7=1,#REF!/1000,#REF!)</f>
        <v>#REF!</v>
      </c>
      <c r="N2417" s="143" t="e">
        <f>IF(ЗАПОЛНИТЬ!$F$7=1,#REF!/1000,#REF!)</f>
        <v>#REF!</v>
      </c>
      <c r="O2417" s="143" t="e">
        <f>IF(ЗАПОЛНИТЬ!$F$7=1,#REF!/1000,#REF!)</f>
        <v>#REF!</v>
      </c>
      <c r="P2417" s="143" t="e">
        <f>IF(ЗАПОЛНИТЬ!$F$7=1,#REF!/1000,#REF!)</f>
        <v>#REF!</v>
      </c>
      <c r="Q2417" s="143" t="e">
        <f>IF(ЗАПОЛНИТЬ!$F$7=1,#REF!/1000,#REF!)</f>
        <v>#REF!</v>
      </c>
      <c r="R2417" s="143" t="e">
        <f>IF(ЗАПОЛНИТЬ!$F$7=1,#REF!/1000,#REF!)</f>
        <v>#REF!</v>
      </c>
      <c r="S2417" s="143" t="e">
        <f>IF(ЗАПОЛНИТЬ!$F$7=1,#REF!/1000,#REF!)</f>
        <v>#REF!</v>
      </c>
      <c r="T2417" s="143" t="e">
        <f>IF(ЗАПОЛНИТЬ!$F$7=1,#REF!/1000,#REF!)</f>
        <v>#REF!</v>
      </c>
      <c r="U2417" s="143" t="e">
        <f>IF(ЗАПОЛНИТЬ!$F$7=1,#REF!/1000,#REF!)</f>
        <v>#REF!</v>
      </c>
      <c r="V2417" s="145" t="e">
        <f t="shared" si="166"/>
        <v>#REF!</v>
      </c>
      <c r="W2417" s="145" t="e">
        <f t="shared" si="165"/>
        <v>#REF!</v>
      </c>
    </row>
    <row r="2418" spans="1:23">
      <c r="A2418" s="144" t="str">
        <f>ЗАПОЛНИТЬ!$B$23</f>
        <v>4</v>
      </c>
      <c r="B2418" s="144" t="str">
        <f>ЗАПОЛНИТЬ!$B$13</f>
        <v>24188344</v>
      </c>
      <c r="C2418" s="144" t="str">
        <f>ЗАПОЛНИТЬ!$B$24</f>
        <v>298</v>
      </c>
      <c r="D2418" s="144" t="str">
        <f>ЗАПОЛНИТЬ!$B$21</f>
        <v>12</v>
      </c>
      <c r="E2418" s="145"/>
      <c r="F2418" s="144" t="str">
        <f>ЗАПОЛНИТЬ!$B$22</f>
        <v>15</v>
      </c>
      <c r="G2418" s="144" t="str">
        <f>ЗАПОЛНИТЬ!$B$20</f>
        <v>040222</v>
      </c>
      <c r="H2418" s="143" t="str">
        <f>IF(ЗАПОЛНИТЬ!$F$7=1,ЗАПОЛНИТЬ!$H$9,ЗАПОЛНИТЬ!$H$10)</f>
        <v>73</v>
      </c>
      <c r="I2418" s="146" t="e">
        <f>IF(ЗАПОЛНИТЬ!$F$7=1,#REF!,#REF!)</f>
        <v>#REF!</v>
      </c>
      <c r="J2418" s="145" t="str">
        <f>IF(ЗАПОЛНИТЬ!$F$7=1,CONCATENATE(ЗАПОЛНИТЬ!$F$18,ЗАПОЛНИТЬ!$D$18),ЗАПОЛНИТЬ!$E$18)</f>
        <v>01.07.2016</v>
      </c>
      <c r="K2418" s="143" t="e">
        <f>#REF!</f>
        <v>#REF!</v>
      </c>
      <c r="L2418" s="143" t="e">
        <f>IF(ЗАПОЛНИТЬ!$F$7=1,#REF!/1000,#REF!)</f>
        <v>#REF!</v>
      </c>
      <c r="M2418" s="143" t="e">
        <f>IF(ЗАПОЛНИТЬ!$F$7=1,#REF!/1000,#REF!)</f>
        <v>#REF!</v>
      </c>
      <c r="N2418" s="143" t="e">
        <f>IF(ЗАПОЛНИТЬ!$F$7=1,#REF!/1000,#REF!)</f>
        <v>#REF!</v>
      </c>
      <c r="O2418" s="143" t="e">
        <f>IF(ЗАПОЛНИТЬ!$F$7=1,#REF!/1000,#REF!)</f>
        <v>#REF!</v>
      </c>
      <c r="P2418" s="143" t="e">
        <f>IF(ЗАПОЛНИТЬ!$F$7=1,#REF!/1000,#REF!)</f>
        <v>#REF!</v>
      </c>
      <c r="Q2418" s="143" t="e">
        <f>IF(ЗАПОЛНИТЬ!$F$7=1,#REF!/1000,#REF!)</f>
        <v>#REF!</v>
      </c>
      <c r="R2418" s="143" t="e">
        <f>IF(ЗАПОЛНИТЬ!$F$7=1,#REF!/1000,#REF!)</f>
        <v>#REF!</v>
      </c>
      <c r="S2418" s="143" t="e">
        <f>IF(ЗАПОЛНИТЬ!$F$7=1,#REF!/1000,#REF!)</f>
        <v>#REF!</v>
      </c>
      <c r="T2418" s="143" t="e">
        <f>IF(ЗАПОЛНИТЬ!$F$7=1,#REF!/1000,#REF!)</f>
        <v>#REF!</v>
      </c>
      <c r="U2418" s="143" t="e">
        <f>IF(ЗАПОЛНИТЬ!$F$7=1,#REF!/1000,#REF!)</f>
        <v>#REF!</v>
      </c>
      <c r="V2418" s="145" t="e">
        <f>IF(SUM(L2418:U2418)&gt;0,1,0)</f>
        <v>#REF!</v>
      </c>
      <c r="W2418" s="145" t="e">
        <f t="shared" si="165"/>
        <v>#REF!</v>
      </c>
    </row>
    <row r="2419" spans="1:23">
      <c r="A2419" s="144" t="str">
        <f>ЗАПОЛНИТЬ!$B$23</f>
        <v>4</v>
      </c>
      <c r="B2419" s="144" t="str">
        <f>ЗАПОЛНИТЬ!$B$13</f>
        <v>24188344</v>
      </c>
      <c r="C2419" s="144" t="str">
        <f>ЗАПОЛНИТЬ!$B$24</f>
        <v>298</v>
      </c>
      <c r="D2419" s="144" t="str">
        <f>ЗАПОЛНИТЬ!$B$21</f>
        <v>12</v>
      </c>
      <c r="E2419" s="145"/>
      <c r="F2419" s="144" t="str">
        <f>ЗАПОЛНИТЬ!$B$22</f>
        <v>15</v>
      </c>
      <c r="G2419" s="144" t="str">
        <f>ЗАПОЛНИТЬ!$B$20</f>
        <v>040222</v>
      </c>
      <c r="H2419" s="143" t="str">
        <f>IF(ЗАПОЛНИТЬ!$F$7=1,ЗАПОЛНИТЬ!$H$9,ЗАПОЛНИТЬ!$H$10)</f>
        <v>73</v>
      </c>
      <c r="I2419" s="146" t="e">
        <f>IF(ЗАПОЛНИТЬ!$F$7=1,#REF!,#REF!)</f>
        <v>#REF!</v>
      </c>
      <c r="J2419" s="145" t="str">
        <f>IF(ЗАПОЛНИТЬ!$F$7=1,CONCATENATE(ЗАПОЛНИТЬ!$F$18,ЗАПОЛНИТЬ!$D$18),ЗАПОЛНИТЬ!$E$18)</f>
        <v>01.07.2016</v>
      </c>
      <c r="K2419" s="143" t="e">
        <f>#REF!</f>
        <v>#REF!</v>
      </c>
      <c r="L2419" s="143" t="e">
        <f>IF(ЗАПОЛНИТЬ!$F$7=1,#REF!/1000,#REF!)</f>
        <v>#REF!</v>
      </c>
      <c r="M2419" s="143" t="e">
        <f>IF(ЗАПОЛНИТЬ!$F$7=1,#REF!/1000,#REF!)</f>
        <v>#REF!</v>
      </c>
      <c r="N2419" s="143" t="e">
        <f>IF(ЗАПОЛНИТЬ!$F$7=1,#REF!/1000,#REF!)</f>
        <v>#REF!</v>
      </c>
      <c r="O2419" s="143" t="e">
        <f>IF(ЗАПОЛНИТЬ!$F$7=1,#REF!/1000,#REF!)</f>
        <v>#REF!</v>
      </c>
      <c r="P2419" s="143" t="e">
        <f>IF(ЗАПОЛНИТЬ!$F$7=1,#REF!/1000,#REF!)</f>
        <v>#REF!</v>
      </c>
      <c r="Q2419" s="143" t="e">
        <f>IF(ЗАПОЛНИТЬ!$F$7=1,#REF!/1000,#REF!)</f>
        <v>#REF!</v>
      </c>
      <c r="R2419" s="143" t="e">
        <f>IF(ЗАПОЛНИТЬ!$F$7=1,#REF!/1000,#REF!)</f>
        <v>#REF!</v>
      </c>
      <c r="S2419" s="143" t="e">
        <f>IF(ЗАПОЛНИТЬ!$F$7=1,#REF!/1000,#REF!)</f>
        <v>#REF!</v>
      </c>
      <c r="T2419" s="143" t="e">
        <f>IF(ЗАПОЛНИТЬ!$F$7=1,#REF!/1000,#REF!)</f>
        <v>#REF!</v>
      </c>
      <c r="U2419" s="143" t="e">
        <f>IF(ЗАПОЛНИТЬ!$F$7=1,#REF!/1000,#REF!)</f>
        <v>#REF!</v>
      </c>
      <c r="V2419" s="145" t="e">
        <f t="shared" si="166"/>
        <v>#REF!</v>
      </c>
      <c r="W2419" s="145">
        <v>0</v>
      </c>
    </row>
    <row r="2420" spans="1:23">
      <c r="A2420" s="144" t="str">
        <f>ЗАПОЛНИТЬ!$B$23</f>
        <v>4</v>
      </c>
      <c r="B2420" s="144" t="str">
        <f>ЗАПОЛНИТЬ!$B$13</f>
        <v>24188344</v>
      </c>
      <c r="C2420" s="144" t="str">
        <f>ЗАПОЛНИТЬ!$B$24</f>
        <v>298</v>
      </c>
      <c r="D2420" s="144" t="str">
        <f>ЗАПОЛНИТЬ!$B$21</f>
        <v>12</v>
      </c>
      <c r="E2420" s="145"/>
      <c r="F2420" s="144" t="str">
        <f>ЗАПОЛНИТЬ!$B$22</f>
        <v>15</v>
      </c>
      <c r="G2420" s="144" t="str">
        <f>ЗАПОЛНИТЬ!$B$20</f>
        <v>040222</v>
      </c>
      <c r="H2420" s="143" t="str">
        <f>IF(ЗАПОЛНИТЬ!$F$7=1,ЗАПОЛНИТЬ!$H$9,ЗАПОЛНИТЬ!$H$10)</f>
        <v>73</v>
      </c>
      <c r="I2420" s="146" t="e">
        <f>IF(ЗАПОЛНИТЬ!$F$7=1,#REF!,#REF!)</f>
        <v>#REF!</v>
      </c>
      <c r="J2420" s="145" t="str">
        <f>IF(ЗАПОЛНИТЬ!$F$7=1,CONCATENATE(ЗАПОЛНИТЬ!$F$18,ЗАПОЛНИТЬ!$D$18),ЗАПОЛНИТЬ!$E$18)</f>
        <v>01.07.2016</v>
      </c>
      <c r="K2420" s="143" t="e">
        <f>#REF!</f>
        <v>#REF!</v>
      </c>
      <c r="L2420" s="143" t="e">
        <f>IF(ЗАПОЛНИТЬ!$F$7=1,#REF!/1000,#REF!)</f>
        <v>#REF!</v>
      </c>
      <c r="M2420" s="143" t="e">
        <f>IF(ЗАПОЛНИТЬ!$F$7=1,#REF!/1000,#REF!)</f>
        <v>#REF!</v>
      </c>
      <c r="N2420" s="143" t="e">
        <f>IF(ЗАПОЛНИТЬ!$F$7=1,#REF!/1000,#REF!)</f>
        <v>#REF!</v>
      </c>
      <c r="O2420" s="143" t="e">
        <f>IF(ЗАПОЛНИТЬ!$F$7=1,#REF!/1000,#REF!)</f>
        <v>#REF!</v>
      </c>
      <c r="P2420" s="143" t="e">
        <f>IF(ЗАПОЛНИТЬ!$F$7=1,#REF!/1000,#REF!)</f>
        <v>#REF!</v>
      </c>
      <c r="Q2420" s="143" t="e">
        <f>IF(ЗАПОЛНИТЬ!$F$7=1,#REF!/1000,#REF!)</f>
        <v>#REF!</v>
      </c>
      <c r="R2420" s="143" t="e">
        <f>IF(ЗАПОЛНИТЬ!$F$7=1,#REF!/1000,#REF!)</f>
        <v>#REF!</v>
      </c>
      <c r="S2420" s="143" t="e">
        <f>IF(ЗАПОЛНИТЬ!$F$7=1,#REF!/1000,#REF!)</f>
        <v>#REF!</v>
      </c>
      <c r="T2420" s="143" t="e">
        <f>IF(ЗАПОЛНИТЬ!$F$7=1,#REF!/1000,#REF!)</f>
        <v>#REF!</v>
      </c>
      <c r="U2420" s="143" t="e">
        <f>IF(ЗАПОЛНИТЬ!$F$7=1,#REF!/1000,#REF!)</f>
        <v>#REF!</v>
      </c>
      <c r="V2420" s="145" t="e">
        <f t="shared" si="166"/>
        <v>#REF!</v>
      </c>
      <c r="W2420" s="145" t="e">
        <f>IF(SUM(L2420:U2420)&gt;0,1,0)</f>
        <v>#REF!</v>
      </c>
    </row>
    <row r="2421" spans="1:23">
      <c r="A2421" s="144" t="str">
        <f>ЗАПОЛНИТЬ!$B$23</f>
        <v>4</v>
      </c>
      <c r="B2421" s="144" t="str">
        <f>ЗАПОЛНИТЬ!$B$13</f>
        <v>24188344</v>
      </c>
      <c r="C2421" s="144" t="str">
        <f>ЗАПОЛНИТЬ!$B$24</f>
        <v>298</v>
      </c>
      <c r="D2421" s="144" t="str">
        <f>ЗАПОЛНИТЬ!$B$21</f>
        <v>12</v>
      </c>
      <c r="E2421" s="145"/>
      <c r="F2421" s="144" t="str">
        <f>ЗАПОЛНИТЬ!$B$22</f>
        <v>15</v>
      </c>
      <c r="G2421" s="144" t="str">
        <f>ЗАПОЛНИТЬ!$B$20</f>
        <v>040222</v>
      </c>
      <c r="H2421" s="143" t="str">
        <f>IF(ЗАПОЛНИТЬ!$F$7=1,ЗАПОЛНИТЬ!$H$9,ЗАПОЛНИТЬ!$H$10)</f>
        <v>73</v>
      </c>
      <c r="I2421" s="146" t="e">
        <f>IF(ЗАПОЛНИТЬ!$F$7=1,#REF!,#REF!)</f>
        <v>#REF!</v>
      </c>
      <c r="J2421" s="145" t="str">
        <f>IF(ЗАПОЛНИТЬ!$F$7=1,CONCATENATE(ЗАПОЛНИТЬ!$F$18,ЗАПОЛНИТЬ!$D$18),ЗАПОЛНИТЬ!$E$18)</f>
        <v>01.07.2016</v>
      </c>
      <c r="K2421" s="143" t="e">
        <f>#REF!</f>
        <v>#REF!</v>
      </c>
      <c r="L2421" s="143" t="e">
        <f>IF(ЗАПОЛНИТЬ!$F$7=1,#REF!/1000,#REF!)</f>
        <v>#REF!</v>
      </c>
      <c r="M2421" s="143" t="e">
        <f>IF(ЗАПОЛНИТЬ!$F$7=1,#REF!/1000,#REF!)</f>
        <v>#REF!</v>
      </c>
      <c r="N2421" s="143" t="e">
        <f>IF(ЗАПОЛНИТЬ!$F$7=1,#REF!/1000,#REF!)</f>
        <v>#REF!</v>
      </c>
      <c r="O2421" s="143" t="e">
        <f>IF(ЗАПОЛНИТЬ!$F$7=1,#REF!/1000,#REF!)</f>
        <v>#REF!</v>
      </c>
      <c r="P2421" s="143" t="e">
        <f>IF(ЗАПОЛНИТЬ!$F$7=1,#REF!/1000,#REF!)</f>
        <v>#REF!</v>
      </c>
      <c r="Q2421" s="143" t="e">
        <f>IF(ЗАПОЛНИТЬ!$F$7=1,#REF!/1000,#REF!)</f>
        <v>#REF!</v>
      </c>
      <c r="R2421" s="143" t="e">
        <f>IF(ЗАПОЛНИТЬ!$F$7=1,#REF!/1000,#REF!)</f>
        <v>#REF!</v>
      </c>
      <c r="S2421" s="143" t="e">
        <f>IF(ЗАПОЛНИТЬ!$F$7=1,#REF!/1000,#REF!)</f>
        <v>#REF!</v>
      </c>
      <c r="T2421" s="143" t="e">
        <f>IF(ЗАПОЛНИТЬ!$F$7=1,#REF!/1000,#REF!)</f>
        <v>#REF!</v>
      </c>
      <c r="U2421" s="143" t="e">
        <f>IF(ЗАПОЛНИТЬ!$F$7=1,#REF!/1000,#REF!)</f>
        <v>#REF!</v>
      </c>
      <c r="V2421" s="145" t="e">
        <f t="shared" si="166"/>
        <v>#REF!</v>
      </c>
      <c r="W2421" s="145" t="e">
        <f>IF(SUM(L2421:U2421)&gt;0,1,0)</f>
        <v>#REF!</v>
      </c>
    </row>
    <row r="2422" spans="1:23">
      <c r="A2422" s="144" t="str">
        <f>ЗАПОЛНИТЬ!$B$23</f>
        <v>4</v>
      </c>
      <c r="B2422" s="144" t="str">
        <f>ЗАПОЛНИТЬ!$B$13</f>
        <v>24188344</v>
      </c>
      <c r="C2422" s="144" t="str">
        <f>ЗАПОЛНИТЬ!$B$24</f>
        <v>298</v>
      </c>
      <c r="D2422" s="144" t="str">
        <f>ЗАПОЛНИТЬ!$B$21</f>
        <v>12</v>
      </c>
      <c r="E2422" s="145"/>
      <c r="F2422" s="144" t="str">
        <f>ЗАПОЛНИТЬ!$B$22</f>
        <v>15</v>
      </c>
      <c r="G2422" s="144" t="str">
        <f>ЗАПОЛНИТЬ!$B$20</f>
        <v>040222</v>
      </c>
      <c r="H2422" s="143" t="str">
        <f>IF(ЗАПОЛНИТЬ!$F$7=1,ЗАПОЛНИТЬ!$H$9,ЗАПОЛНИТЬ!$H$10)</f>
        <v>73</v>
      </c>
      <c r="I2422" s="146" t="e">
        <f>IF(ЗАПОЛНИТЬ!$F$7=1,#REF!,#REF!)</f>
        <v>#REF!</v>
      </c>
      <c r="J2422" s="145" t="str">
        <f>IF(ЗАПОЛНИТЬ!$F$7=1,CONCATENATE(ЗАПОЛНИТЬ!$F$18,ЗАПОЛНИТЬ!$D$18),ЗАПОЛНИТЬ!$E$18)</f>
        <v>01.07.2016</v>
      </c>
      <c r="K2422" s="143" t="e">
        <f>#REF!</f>
        <v>#REF!</v>
      </c>
      <c r="L2422" s="143" t="e">
        <f>IF(ЗАПОЛНИТЬ!$F$7=1,#REF!/1000,#REF!)</f>
        <v>#REF!</v>
      </c>
      <c r="M2422" s="143" t="e">
        <f>IF(ЗАПОЛНИТЬ!$F$7=1,#REF!/1000,#REF!)</f>
        <v>#REF!</v>
      </c>
      <c r="N2422" s="143" t="e">
        <f>IF(ЗАПОЛНИТЬ!$F$7=1,#REF!/1000,#REF!)</f>
        <v>#REF!</v>
      </c>
      <c r="O2422" s="143" t="e">
        <f>IF(ЗАПОЛНИТЬ!$F$7=1,#REF!/1000,#REF!)</f>
        <v>#REF!</v>
      </c>
      <c r="P2422" s="143" t="e">
        <f>IF(ЗАПОЛНИТЬ!$F$7=1,#REF!/1000,#REF!)</f>
        <v>#REF!</v>
      </c>
      <c r="Q2422" s="143" t="e">
        <f>IF(ЗАПОЛНИТЬ!$F$7=1,#REF!/1000,#REF!)</f>
        <v>#REF!</v>
      </c>
      <c r="R2422" s="143" t="e">
        <f>IF(ЗАПОЛНИТЬ!$F$7=1,#REF!/1000,#REF!)</f>
        <v>#REF!</v>
      </c>
      <c r="S2422" s="143" t="e">
        <f>IF(ЗАПОЛНИТЬ!$F$7=1,#REF!/1000,#REF!)</f>
        <v>#REF!</v>
      </c>
      <c r="T2422" s="143" t="e">
        <f>IF(ЗАПОЛНИТЬ!$F$7=1,#REF!/1000,#REF!)</f>
        <v>#REF!</v>
      </c>
      <c r="U2422" s="143" t="e">
        <f>IF(ЗАПОЛНИТЬ!$F$7=1,#REF!/1000,#REF!)</f>
        <v>#REF!</v>
      </c>
      <c r="V2422" s="145" t="e">
        <f t="shared" si="166"/>
        <v>#REF!</v>
      </c>
      <c r="W2422" s="145">
        <v>0</v>
      </c>
    </row>
    <row r="2423" spans="1:23">
      <c r="A2423" s="144" t="str">
        <f>ЗАПОЛНИТЬ!$B$23</f>
        <v>4</v>
      </c>
      <c r="B2423" s="144" t="str">
        <f>ЗАПОЛНИТЬ!$B$13</f>
        <v>24188344</v>
      </c>
      <c r="C2423" s="144" t="str">
        <f>ЗАПОЛНИТЬ!$B$24</f>
        <v>298</v>
      </c>
      <c r="D2423" s="144" t="str">
        <f>ЗАПОЛНИТЬ!$B$21</f>
        <v>12</v>
      </c>
      <c r="E2423" s="145"/>
      <c r="F2423" s="144" t="str">
        <f>ЗАПОЛНИТЬ!$B$22</f>
        <v>15</v>
      </c>
      <c r="G2423" s="144" t="str">
        <f>ЗАПОЛНИТЬ!$B$20</f>
        <v>040222</v>
      </c>
      <c r="H2423" s="143" t="str">
        <f>IF(ЗАПОЛНИТЬ!$F$7=1,ЗАПОЛНИТЬ!$H$9,ЗАПОЛНИТЬ!$H$10)</f>
        <v>73</v>
      </c>
      <c r="I2423" s="146" t="e">
        <f>IF(ЗАПОЛНИТЬ!$F$7=1,#REF!,#REF!)</f>
        <v>#REF!</v>
      </c>
      <c r="J2423" s="145" t="str">
        <f>IF(ЗАПОЛНИТЬ!$F$7=1,CONCATENATE(ЗАПОЛНИТЬ!$F$18,ЗАПОЛНИТЬ!$D$18),ЗАПОЛНИТЬ!$E$18)</f>
        <v>01.07.2016</v>
      </c>
      <c r="K2423" s="143" t="e">
        <f>#REF!</f>
        <v>#REF!</v>
      </c>
      <c r="L2423" s="143" t="e">
        <f>IF(ЗАПОЛНИТЬ!$F$7=1,#REF!/1000,#REF!)</f>
        <v>#REF!</v>
      </c>
      <c r="M2423" s="143" t="e">
        <f>IF(ЗАПОЛНИТЬ!$F$7=1,#REF!/1000,#REF!)</f>
        <v>#REF!</v>
      </c>
      <c r="N2423" s="143" t="e">
        <f>IF(ЗАПОЛНИТЬ!$F$7=1,#REF!/1000,#REF!)</f>
        <v>#REF!</v>
      </c>
      <c r="O2423" s="143" t="e">
        <f>IF(ЗАПОЛНИТЬ!$F$7=1,#REF!/1000,#REF!)</f>
        <v>#REF!</v>
      </c>
      <c r="P2423" s="143" t="e">
        <f>IF(ЗАПОЛНИТЬ!$F$7=1,#REF!/1000,#REF!)</f>
        <v>#REF!</v>
      </c>
      <c r="Q2423" s="143" t="e">
        <f>IF(ЗАПОЛНИТЬ!$F$7=1,#REF!/1000,#REF!)</f>
        <v>#REF!</v>
      </c>
      <c r="R2423" s="143" t="e">
        <f>IF(ЗАПОЛНИТЬ!$F$7=1,#REF!/1000,#REF!)</f>
        <v>#REF!</v>
      </c>
      <c r="S2423" s="143" t="e">
        <f>IF(ЗАПОЛНИТЬ!$F$7=1,#REF!/1000,#REF!)</f>
        <v>#REF!</v>
      </c>
      <c r="T2423" s="143" t="e">
        <f>IF(ЗАПОЛНИТЬ!$F$7=1,#REF!/1000,#REF!)</f>
        <v>#REF!</v>
      </c>
      <c r="U2423" s="143" t="e">
        <f>IF(ЗАПОЛНИТЬ!$F$7=1,#REF!/1000,#REF!)</f>
        <v>#REF!</v>
      </c>
      <c r="V2423" s="145" t="e">
        <f t="shared" si="166"/>
        <v>#REF!</v>
      </c>
      <c r="W2423" s="145" t="e">
        <f>IF(SUM(L2423:U2423)&gt;0,1,0)</f>
        <v>#REF!</v>
      </c>
    </row>
    <row r="2424" spans="1:23">
      <c r="A2424" s="144" t="str">
        <f>ЗАПОЛНИТЬ!$B$23</f>
        <v>4</v>
      </c>
      <c r="B2424" s="144" t="str">
        <f>ЗАПОЛНИТЬ!$B$13</f>
        <v>24188344</v>
      </c>
      <c r="C2424" s="144" t="str">
        <f>ЗАПОЛНИТЬ!$B$24</f>
        <v>298</v>
      </c>
      <c r="D2424" s="144" t="str">
        <f>ЗАПОЛНИТЬ!$B$21</f>
        <v>12</v>
      </c>
      <c r="E2424" s="145"/>
      <c r="F2424" s="144" t="str">
        <f>ЗАПОЛНИТЬ!$B$22</f>
        <v>15</v>
      </c>
      <c r="G2424" s="144" t="str">
        <f>ЗАПОЛНИТЬ!$B$20</f>
        <v>040222</v>
      </c>
      <c r="H2424" s="143" t="str">
        <f>IF(ЗАПОЛНИТЬ!$F$7=1,ЗАПОЛНИТЬ!$H$9,ЗАПОЛНИТЬ!$H$10)</f>
        <v>73</v>
      </c>
      <c r="I2424" s="146" t="e">
        <f>IF(ЗАПОЛНИТЬ!$F$7=1,#REF!,#REF!)</f>
        <v>#REF!</v>
      </c>
      <c r="J2424" s="145" t="str">
        <f>IF(ЗАПОЛНИТЬ!$F$7=1,CONCATENATE(ЗАПОЛНИТЬ!$F$18,ЗАПОЛНИТЬ!$D$18),ЗАПОЛНИТЬ!$E$18)</f>
        <v>01.07.2016</v>
      </c>
      <c r="K2424" s="143" t="e">
        <f>#REF!</f>
        <v>#REF!</v>
      </c>
      <c r="L2424" s="143" t="e">
        <f>IF(ЗАПОЛНИТЬ!$F$7=1,#REF!/1000,#REF!)</f>
        <v>#REF!</v>
      </c>
      <c r="M2424" s="143" t="e">
        <f>IF(ЗАПОЛНИТЬ!$F$7=1,#REF!/1000,#REF!)</f>
        <v>#REF!</v>
      </c>
      <c r="N2424" s="143" t="e">
        <f>IF(ЗАПОЛНИТЬ!$F$7=1,#REF!/1000,#REF!)</f>
        <v>#REF!</v>
      </c>
      <c r="O2424" s="143" t="e">
        <f>IF(ЗАПОЛНИТЬ!$F$7=1,#REF!/1000,#REF!)</f>
        <v>#REF!</v>
      </c>
      <c r="P2424" s="143" t="e">
        <f>IF(ЗАПОЛНИТЬ!$F$7=1,#REF!/1000,#REF!)</f>
        <v>#REF!</v>
      </c>
      <c r="Q2424" s="143" t="e">
        <f>IF(ЗАПОЛНИТЬ!$F$7=1,#REF!/1000,#REF!)</f>
        <v>#REF!</v>
      </c>
      <c r="R2424" s="143" t="e">
        <f>IF(ЗАПОЛНИТЬ!$F$7=1,#REF!/1000,#REF!)</f>
        <v>#REF!</v>
      </c>
      <c r="S2424" s="143" t="e">
        <f>IF(ЗАПОЛНИТЬ!$F$7=1,#REF!/1000,#REF!)</f>
        <v>#REF!</v>
      </c>
      <c r="T2424" s="143" t="e">
        <f>IF(ЗАПОЛНИТЬ!$F$7=1,#REF!/1000,#REF!)</f>
        <v>#REF!</v>
      </c>
      <c r="U2424" s="143" t="e">
        <f>IF(ЗАПОЛНИТЬ!$F$7=1,#REF!/1000,#REF!)</f>
        <v>#REF!</v>
      </c>
      <c r="V2424" s="145" t="e">
        <f t="shared" si="166"/>
        <v>#REF!</v>
      </c>
      <c r="W2424" s="145" t="e">
        <f>IF(SUM(L2424:U2424)&gt;0,1,0)</f>
        <v>#REF!</v>
      </c>
    </row>
    <row r="2425" spans="1:23">
      <c r="A2425" s="144" t="str">
        <f>ЗАПОЛНИТЬ!$B$23</f>
        <v>4</v>
      </c>
      <c r="B2425" s="144" t="str">
        <f>ЗАПОЛНИТЬ!$B$13</f>
        <v>24188344</v>
      </c>
      <c r="C2425" s="144" t="str">
        <f>ЗАПОЛНИТЬ!$B$24</f>
        <v>298</v>
      </c>
      <c r="D2425" s="144" t="str">
        <f>ЗАПОЛНИТЬ!$B$21</f>
        <v>12</v>
      </c>
      <c r="E2425" s="145"/>
      <c r="F2425" s="144" t="str">
        <f>ЗАПОЛНИТЬ!$B$22</f>
        <v>15</v>
      </c>
      <c r="G2425" s="144" t="str">
        <f>ЗАПОЛНИТЬ!$B$20</f>
        <v>040222</v>
      </c>
      <c r="H2425" s="143" t="str">
        <f>IF(ЗАПОЛНИТЬ!$F$7=1,ЗАПОЛНИТЬ!$H$9,ЗАПОЛНИТЬ!$H$10)</f>
        <v>73</v>
      </c>
      <c r="I2425" s="146" t="e">
        <f>IF(ЗАПОЛНИТЬ!$F$7=1,#REF!,#REF!)</f>
        <v>#REF!</v>
      </c>
      <c r="J2425" s="145" t="str">
        <f>IF(ЗАПОЛНИТЬ!$F$7=1,CONCATENATE(ЗАПОЛНИТЬ!$F$18,ЗАПОЛНИТЬ!$D$18),ЗАПОЛНИТЬ!$E$18)</f>
        <v>01.07.2016</v>
      </c>
      <c r="K2425" s="143" t="e">
        <f>#REF!</f>
        <v>#REF!</v>
      </c>
      <c r="L2425" s="143" t="e">
        <f>IF(ЗАПОЛНИТЬ!$F$7=1,#REF!/1000,#REF!)</f>
        <v>#REF!</v>
      </c>
      <c r="M2425" s="143" t="e">
        <f>IF(ЗАПОЛНИТЬ!$F$7=1,#REF!/1000,#REF!)</f>
        <v>#REF!</v>
      </c>
      <c r="N2425" s="143" t="e">
        <f>IF(ЗАПОЛНИТЬ!$F$7=1,#REF!/1000,#REF!)</f>
        <v>#REF!</v>
      </c>
      <c r="O2425" s="143" t="e">
        <f>IF(ЗАПОЛНИТЬ!$F$7=1,#REF!/1000,#REF!)</f>
        <v>#REF!</v>
      </c>
      <c r="P2425" s="143" t="e">
        <f>IF(ЗАПОЛНИТЬ!$F$7=1,#REF!/1000,#REF!)</f>
        <v>#REF!</v>
      </c>
      <c r="Q2425" s="143" t="e">
        <f>IF(ЗАПОЛНИТЬ!$F$7=1,#REF!/1000,#REF!)</f>
        <v>#REF!</v>
      </c>
      <c r="R2425" s="143" t="e">
        <f>IF(ЗАПОЛНИТЬ!$F$7=1,#REF!/1000,#REF!)</f>
        <v>#REF!</v>
      </c>
      <c r="S2425" s="143" t="e">
        <f>IF(ЗАПОЛНИТЬ!$F$7=1,#REF!/1000,#REF!)</f>
        <v>#REF!</v>
      </c>
      <c r="T2425" s="143" t="e">
        <f>IF(ЗАПОЛНИТЬ!$F$7=1,#REF!/1000,#REF!)</f>
        <v>#REF!</v>
      </c>
      <c r="U2425" s="143" t="e">
        <f>IF(ЗАПОЛНИТЬ!$F$7=1,#REF!/1000,#REF!)</f>
        <v>#REF!</v>
      </c>
      <c r="V2425" s="145" t="e">
        <f t="shared" si="166"/>
        <v>#REF!</v>
      </c>
      <c r="W2425" s="145">
        <v>0</v>
      </c>
    </row>
    <row r="2426" spans="1:23">
      <c r="A2426" s="144" t="str">
        <f>ЗАПОЛНИТЬ!$B$23</f>
        <v>4</v>
      </c>
      <c r="B2426" s="144" t="str">
        <f>ЗАПОЛНИТЬ!$B$13</f>
        <v>24188344</v>
      </c>
      <c r="C2426" s="144" t="str">
        <f>ЗАПОЛНИТЬ!$B$24</f>
        <v>298</v>
      </c>
      <c r="D2426" s="144" t="str">
        <f>ЗАПОЛНИТЬ!$B$21</f>
        <v>12</v>
      </c>
      <c r="E2426" s="145"/>
      <c r="F2426" s="144" t="str">
        <f>ЗАПОЛНИТЬ!$B$22</f>
        <v>15</v>
      </c>
      <c r="G2426" s="144" t="str">
        <f>ЗАПОЛНИТЬ!$B$20</f>
        <v>040222</v>
      </c>
      <c r="H2426" s="143" t="str">
        <f>IF(ЗАПОЛНИТЬ!$F$7=1,ЗАПОЛНИТЬ!$H$9,ЗАПОЛНИТЬ!$H$10)</f>
        <v>73</v>
      </c>
      <c r="I2426" s="146" t="e">
        <f>IF(ЗАПОЛНИТЬ!$F$7=1,#REF!,#REF!)</f>
        <v>#REF!</v>
      </c>
      <c r="J2426" s="145" t="str">
        <f>IF(ЗАПОЛНИТЬ!$F$7=1,CONCATENATE(ЗАПОЛНИТЬ!$F$18,ЗАПОЛНИТЬ!$D$18),ЗАПОЛНИТЬ!$E$18)</f>
        <v>01.07.2016</v>
      </c>
      <c r="K2426" s="143" t="e">
        <f>#REF!</f>
        <v>#REF!</v>
      </c>
      <c r="L2426" s="143" t="e">
        <f>IF(ЗАПОЛНИТЬ!$F$7=1,#REF!/1000,#REF!)</f>
        <v>#REF!</v>
      </c>
      <c r="M2426" s="143" t="e">
        <f>IF(ЗАПОЛНИТЬ!$F$7=1,#REF!/1000,#REF!)</f>
        <v>#REF!</v>
      </c>
      <c r="N2426" s="143" t="e">
        <f>IF(ЗАПОЛНИТЬ!$F$7=1,#REF!/1000,#REF!)</f>
        <v>#REF!</v>
      </c>
      <c r="O2426" s="143" t="e">
        <f>IF(ЗАПОЛНИТЬ!$F$7=1,#REF!/1000,#REF!)</f>
        <v>#REF!</v>
      </c>
      <c r="P2426" s="143" t="e">
        <f>IF(ЗАПОЛНИТЬ!$F$7=1,#REF!/1000,#REF!)</f>
        <v>#REF!</v>
      </c>
      <c r="Q2426" s="143" t="e">
        <f>IF(ЗАПОЛНИТЬ!$F$7=1,#REF!/1000,#REF!)</f>
        <v>#REF!</v>
      </c>
      <c r="R2426" s="143" t="e">
        <f>IF(ЗАПОЛНИТЬ!$F$7=1,#REF!/1000,#REF!)</f>
        <v>#REF!</v>
      </c>
      <c r="S2426" s="143" t="e">
        <f>IF(ЗАПОЛНИТЬ!$F$7=1,#REF!/1000,#REF!)</f>
        <v>#REF!</v>
      </c>
      <c r="T2426" s="143" t="e">
        <f>IF(ЗАПОЛНИТЬ!$F$7=1,#REF!/1000,#REF!)</f>
        <v>#REF!</v>
      </c>
      <c r="U2426" s="143" t="e">
        <f>IF(ЗАПОЛНИТЬ!$F$7=1,#REF!/1000,#REF!)</f>
        <v>#REF!</v>
      </c>
      <c r="V2426" s="145" t="e">
        <f t="shared" si="166"/>
        <v>#REF!</v>
      </c>
      <c r="W2426" s="145" t="e">
        <f>IF(SUM(L2426:U2426)&gt;0,1,0)</f>
        <v>#REF!</v>
      </c>
    </row>
    <row r="2427" spans="1:23">
      <c r="A2427" s="144" t="str">
        <f>ЗАПОЛНИТЬ!$B$23</f>
        <v>4</v>
      </c>
      <c r="B2427" s="144" t="str">
        <f>ЗАПОЛНИТЬ!$B$13</f>
        <v>24188344</v>
      </c>
      <c r="C2427" s="144" t="str">
        <f>ЗАПОЛНИТЬ!$B$24</f>
        <v>298</v>
      </c>
      <c r="D2427" s="144" t="str">
        <f>ЗАПОЛНИТЬ!$B$21</f>
        <v>12</v>
      </c>
      <c r="E2427" s="145"/>
      <c r="F2427" s="144" t="str">
        <f>ЗАПОЛНИТЬ!$B$22</f>
        <v>15</v>
      </c>
      <c r="G2427" s="144" t="str">
        <f>ЗАПОЛНИТЬ!$B$20</f>
        <v>040222</v>
      </c>
      <c r="H2427" s="143" t="str">
        <f>IF(ЗАПОЛНИТЬ!$F$7=1,ЗАПОЛНИТЬ!$H$9,ЗАПОЛНИТЬ!$H$10)</f>
        <v>73</v>
      </c>
      <c r="I2427" s="146" t="e">
        <f>IF(ЗАПОЛНИТЬ!$F$7=1,#REF!,#REF!)</f>
        <v>#REF!</v>
      </c>
      <c r="J2427" s="145" t="str">
        <f>IF(ЗАПОЛНИТЬ!$F$7=1,CONCATENATE(ЗАПОЛНИТЬ!$F$18,ЗАПОЛНИТЬ!$D$18),ЗАПОЛНИТЬ!$E$18)</f>
        <v>01.07.2016</v>
      </c>
      <c r="K2427" s="143" t="e">
        <f>#REF!</f>
        <v>#REF!</v>
      </c>
      <c r="L2427" s="143" t="e">
        <f>IF(ЗАПОЛНИТЬ!$F$7=1,#REF!/1000,#REF!)</f>
        <v>#REF!</v>
      </c>
      <c r="M2427" s="143" t="e">
        <f>IF(ЗАПОЛНИТЬ!$F$7=1,#REF!/1000,#REF!)</f>
        <v>#REF!</v>
      </c>
      <c r="N2427" s="143" t="e">
        <f>IF(ЗАПОЛНИТЬ!$F$7=1,#REF!/1000,#REF!)</f>
        <v>#REF!</v>
      </c>
      <c r="O2427" s="143" t="e">
        <f>IF(ЗАПОЛНИТЬ!$F$7=1,#REF!/1000,#REF!)</f>
        <v>#REF!</v>
      </c>
      <c r="P2427" s="143" t="e">
        <f>IF(ЗАПОЛНИТЬ!$F$7=1,#REF!/1000,#REF!)</f>
        <v>#REF!</v>
      </c>
      <c r="Q2427" s="143" t="e">
        <f>IF(ЗАПОЛНИТЬ!$F$7=1,#REF!/1000,#REF!)</f>
        <v>#REF!</v>
      </c>
      <c r="R2427" s="143" t="e">
        <f>IF(ЗАПОЛНИТЬ!$F$7=1,#REF!/1000,#REF!)</f>
        <v>#REF!</v>
      </c>
      <c r="S2427" s="143" t="e">
        <f>IF(ЗАПОЛНИТЬ!$F$7=1,#REF!/1000,#REF!)</f>
        <v>#REF!</v>
      </c>
      <c r="T2427" s="143" t="e">
        <f>IF(ЗАПОЛНИТЬ!$F$7=1,#REF!/1000,#REF!)</f>
        <v>#REF!</v>
      </c>
      <c r="U2427" s="143" t="e">
        <f>IF(ЗАПОЛНИТЬ!$F$7=1,#REF!/1000,#REF!)</f>
        <v>#REF!</v>
      </c>
      <c r="V2427" s="145" t="e">
        <f t="shared" si="166"/>
        <v>#REF!</v>
      </c>
      <c r="W2427" s="145" t="e">
        <f>IF(SUM(L2427:U2427)&gt;0,1,0)</f>
        <v>#REF!</v>
      </c>
    </row>
    <row r="2428" spans="1:23">
      <c r="A2428" s="144" t="str">
        <f>ЗАПОЛНИТЬ!$B$23</f>
        <v>4</v>
      </c>
      <c r="B2428" s="144" t="str">
        <f>ЗАПОЛНИТЬ!$B$13</f>
        <v>24188344</v>
      </c>
      <c r="C2428" s="144" t="str">
        <f>ЗАПОЛНИТЬ!$B$24</f>
        <v>298</v>
      </c>
      <c r="D2428" s="144" t="str">
        <f>ЗАПОЛНИТЬ!$B$21</f>
        <v>12</v>
      </c>
      <c r="E2428" s="145"/>
      <c r="F2428" s="144" t="str">
        <f>ЗАПОЛНИТЬ!$B$22</f>
        <v>15</v>
      </c>
      <c r="G2428" s="144" t="str">
        <f>ЗАПОЛНИТЬ!$B$20</f>
        <v>040222</v>
      </c>
      <c r="H2428" s="143" t="str">
        <f>IF(ЗАПОЛНИТЬ!$F$7=1,ЗАПОЛНИТЬ!$H$9,ЗАПОЛНИТЬ!$H$10)</f>
        <v>73</v>
      </c>
      <c r="I2428" s="146" t="e">
        <f>IF(ЗАПОЛНИТЬ!$F$7=1,#REF!,#REF!)</f>
        <v>#REF!</v>
      </c>
      <c r="J2428" s="145" t="str">
        <f>IF(ЗАПОЛНИТЬ!$F$7=1,CONCATENATE(ЗАПОЛНИТЬ!$F$18,ЗАПОЛНИТЬ!$D$18),ЗАПОЛНИТЬ!$E$18)</f>
        <v>01.07.2016</v>
      </c>
      <c r="K2428" s="143" t="e">
        <f>#REF!</f>
        <v>#REF!</v>
      </c>
      <c r="L2428" s="143" t="e">
        <f>IF(ЗАПОЛНИТЬ!$F$7=1,#REF!/1000,#REF!)</f>
        <v>#REF!</v>
      </c>
      <c r="M2428" s="143" t="e">
        <f>IF(ЗАПОЛНИТЬ!$F$7=1,#REF!/1000,#REF!)</f>
        <v>#REF!</v>
      </c>
      <c r="N2428" s="143" t="e">
        <f>IF(ЗАПОЛНИТЬ!$F$7=1,#REF!/1000,#REF!)</f>
        <v>#REF!</v>
      </c>
      <c r="O2428" s="143" t="e">
        <f>IF(ЗАПОЛНИТЬ!$F$7=1,#REF!/1000,#REF!)</f>
        <v>#REF!</v>
      </c>
      <c r="P2428" s="143" t="e">
        <f>IF(ЗАПОЛНИТЬ!$F$7=1,#REF!/1000,#REF!)</f>
        <v>#REF!</v>
      </c>
      <c r="Q2428" s="143" t="e">
        <f>IF(ЗАПОЛНИТЬ!$F$7=1,#REF!/1000,#REF!)</f>
        <v>#REF!</v>
      </c>
      <c r="R2428" s="143" t="e">
        <f>IF(ЗАПОЛНИТЬ!$F$7=1,#REF!/1000,#REF!)</f>
        <v>#REF!</v>
      </c>
      <c r="S2428" s="143" t="e">
        <f>IF(ЗАПОЛНИТЬ!$F$7=1,#REF!/1000,#REF!)</f>
        <v>#REF!</v>
      </c>
      <c r="T2428" s="143" t="e">
        <f>IF(ЗАПОЛНИТЬ!$F$7=1,#REF!/1000,#REF!)</f>
        <v>#REF!</v>
      </c>
      <c r="U2428" s="143" t="e">
        <f>IF(ЗАПОЛНИТЬ!$F$7=1,#REF!/1000,#REF!)</f>
        <v>#REF!</v>
      </c>
      <c r="V2428" s="145" t="e">
        <f t="shared" si="166"/>
        <v>#REF!</v>
      </c>
      <c r="W2428" s="145" t="e">
        <f>IF(SUM(L2428:U2428)&gt;0,1,0)</f>
        <v>#REF!</v>
      </c>
    </row>
    <row r="2429" spans="1:23">
      <c r="A2429" s="144" t="str">
        <f>ЗАПОЛНИТЬ!$B$23</f>
        <v>4</v>
      </c>
      <c r="B2429" s="144" t="str">
        <f>ЗАПОЛНИТЬ!$B$13</f>
        <v>24188344</v>
      </c>
      <c r="C2429" s="144" t="str">
        <f>ЗАПОЛНИТЬ!$B$24</f>
        <v>298</v>
      </c>
      <c r="D2429" s="144" t="str">
        <f>ЗАПОЛНИТЬ!$B$21</f>
        <v>12</v>
      </c>
      <c r="E2429" s="145"/>
      <c r="F2429" s="144" t="str">
        <f>ЗАПОЛНИТЬ!$B$22</f>
        <v>15</v>
      </c>
      <c r="G2429" s="144" t="str">
        <f>ЗАПОЛНИТЬ!$B$20</f>
        <v>040222</v>
      </c>
      <c r="H2429" s="143" t="str">
        <f>IF(ЗАПОЛНИТЬ!$F$7=1,ЗАПОЛНИТЬ!$H$9,ЗАПОЛНИТЬ!$H$10)</f>
        <v>73</v>
      </c>
      <c r="I2429" s="146" t="e">
        <f>IF(ЗАПОЛНИТЬ!$F$7=1,#REF!,#REF!)</f>
        <v>#REF!</v>
      </c>
      <c r="J2429" s="145" t="str">
        <f>IF(ЗАПОЛНИТЬ!$F$7=1,CONCATENATE(ЗАПОЛНИТЬ!$F$18,ЗАПОЛНИТЬ!$D$18),ЗАПОЛНИТЬ!$E$18)</f>
        <v>01.07.2016</v>
      </c>
      <c r="K2429" s="143" t="e">
        <f>#REF!</f>
        <v>#REF!</v>
      </c>
      <c r="L2429" s="143" t="e">
        <f>IF(ЗАПОЛНИТЬ!$F$7=1,#REF!/1000,#REF!)</f>
        <v>#REF!</v>
      </c>
      <c r="M2429" s="143" t="e">
        <f>IF(ЗАПОЛНИТЬ!$F$7=1,#REF!/1000,#REF!)</f>
        <v>#REF!</v>
      </c>
      <c r="N2429" s="143" t="e">
        <f>IF(ЗАПОЛНИТЬ!$F$7=1,#REF!/1000,#REF!)</f>
        <v>#REF!</v>
      </c>
      <c r="O2429" s="143" t="e">
        <f>IF(ЗАПОЛНИТЬ!$F$7=1,#REF!/1000,#REF!)</f>
        <v>#REF!</v>
      </c>
      <c r="P2429" s="143" t="e">
        <f>IF(ЗАПОЛНИТЬ!$F$7=1,#REF!/1000,#REF!)</f>
        <v>#REF!</v>
      </c>
      <c r="Q2429" s="143" t="e">
        <f>IF(ЗАПОЛНИТЬ!$F$7=1,#REF!/1000,#REF!)</f>
        <v>#REF!</v>
      </c>
      <c r="R2429" s="143" t="e">
        <f>IF(ЗАПОЛНИТЬ!$F$7=1,#REF!/1000,#REF!)</f>
        <v>#REF!</v>
      </c>
      <c r="S2429" s="143" t="e">
        <f>IF(ЗАПОЛНИТЬ!$F$7=1,#REF!/1000,#REF!)</f>
        <v>#REF!</v>
      </c>
      <c r="T2429" s="143" t="e">
        <f>IF(ЗАПОЛНИТЬ!$F$7=1,#REF!/1000,#REF!)</f>
        <v>#REF!</v>
      </c>
      <c r="U2429" s="143" t="e">
        <f>IF(ЗАПОЛНИТЬ!$F$7=1,#REF!/1000,#REF!)</f>
        <v>#REF!</v>
      </c>
      <c r="V2429" s="145" t="e">
        <f t="shared" si="166"/>
        <v>#REF!</v>
      </c>
      <c r="W2429" s="145">
        <v>0</v>
      </c>
    </row>
    <row r="2430" spans="1:23">
      <c r="A2430" s="144" t="str">
        <f>ЗАПОЛНИТЬ!$B$23</f>
        <v>4</v>
      </c>
      <c r="B2430" s="144" t="str">
        <f>ЗАПОЛНИТЬ!$B$13</f>
        <v>24188344</v>
      </c>
      <c r="C2430" s="144" t="str">
        <f>ЗАПОЛНИТЬ!$B$24</f>
        <v>298</v>
      </c>
      <c r="D2430" s="144" t="str">
        <f>ЗАПОЛНИТЬ!$B$21</f>
        <v>12</v>
      </c>
      <c r="E2430" s="145"/>
      <c r="F2430" s="144" t="str">
        <f>ЗАПОЛНИТЬ!$B$22</f>
        <v>15</v>
      </c>
      <c r="G2430" s="144" t="str">
        <f>ЗАПОЛНИТЬ!$B$20</f>
        <v>040222</v>
      </c>
      <c r="H2430" s="143" t="str">
        <f>IF(ЗАПОЛНИТЬ!$F$7=1,ЗАПОЛНИТЬ!$H$9,ЗАПОЛНИТЬ!$H$10)</f>
        <v>73</v>
      </c>
      <c r="I2430" s="146" t="e">
        <f>IF(ЗАПОЛНИТЬ!$F$7=1,#REF!,#REF!)</f>
        <v>#REF!</v>
      </c>
      <c r="J2430" s="145" t="str">
        <f>IF(ЗАПОЛНИТЬ!$F$7=1,CONCATENATE(ЗАПОЛНИТЬ!$F$18,ЗАПОЛНИТЬ!$D$18),ЗАПОЛНИТЬ!$E$18)</f>
        <v>01.07.2016</v>
      </c>
      <c r="K2430" s="143" t="e">
        <f>#REF!</f>
        <v>#REF!</v>
      </c>
      <c r="L2430" s="143" t="e">
        <f>IF(ЗАПОЛНИТЬ!$F$7=1,#REF!/1000,#REF!)</f>
        <v>#REF!</v>
      </c>
      <c r="M2430" s="143" t="e">
        <f>IF(ЗАПОЛНИТЬ!$F$7=1,#REF!/1000,#REF!)</f>
        <v>#REF!</v>
      </c>
      <c r="N2430" s="143" t="e">
        <f>IF(ЗАПОЛНИТЬ!$F$7=1,#REF!/1000,#REF!)</f>
        <v>#REF!</v>
      </c>
      <c r="O2430" s="143" t="e">
        <f>IF(ЗАПОЛНИТЬ!$F$7=1,#REF!/1000,#REF!)</f>
        <v>#REF!</v>
      </c>
      <c r="P2430" s="143" t="e">
        <f>IF(ЗАПОЛНИТЬ!$F$7=1,#REF!/1000,#REF!)</f>
        <v>#REF!</v>
      </c>
      <c r="Q2430" s="143" t="e">
        <f>IF(ЗАПОЛНИТЬ!$F$7=1,#REF!/1000,#REF!)</f>
        <v>#REF!</v>
      </c>
      <c r="R2430" s="143" t="e">
        <f>IF(ЗАПОЛНИТЬ!$F$7=1,#REF!/1000,#REF!)</f>
        <v>#REF!</v>
      </c>
      <c r="S2430" s="143" t="e">
        <f>IF(ЗАПОЛНИТЬ!$F$7=1,#REF!/1000,#REF!)</f>
        <v>#REF!</v>
      </c>
      <c r="T2430" s="143" t="e">
        <f>IF(ЗАПОЛНИТЬ!$F$7=1,#REF!/1000,#REF!)</f>
        <v>#REF!</v>
      </c>
      <c r="U2430" s="143" t="e">
        <f>IF(ЗАПОЛНИТЬ!$F$7=1,#REF!/1000,#REF!)</f>
        <v>#REF!</v>
      </c>
      <c r="V2430" s="145" t="e">
        <f t="shared" si="166"/>
        <v>#REF!</v>
      </c>
      <c r="W2430" s="145" t="e">
        <f>IF(SUM(L2430:U2430)&gt;0,1,0)</f>
        <v>#REF!</v>
      </c>
    </row>
    <row r="2431" spans="1:23">
      <c r="A2431" s="144" t="str">
        <f>ЗАПОЛНИТЬ!$B$23</f>
        <v>4</v>
      </c>
      <c r="B2431" s="144" t="str">
        <f>ЗАПОЛНИТЬ!$B$13</f>
        <v>24188344</v>
      </c>
      <c r="C2431" s="144" t="str">
        <f>ЗАПОЛНИТЬ!$B$24</f>
        <v>298</v>
      </c>
      <c r="D2431" s="144" t="str">
        <f>ЗАПОЛНИТЬ!$B$21</f>
        <v>12</v>
      </c>
      <c r="E2431" s="145"/>
      <c r="F2431" s="144" t="str">
        <f>ЗАПОЛНИТЬ!$B$22</f>
        <v>15</v>
      </c>
      <c r="G2431" s="144" t="str">
        <f>ЗАПОЛНИТЬ!$B$20</f>
        <v>040222</v>
      </c>
      <c r="H2431" s="143" t="str">
        <f>IF(ЗАПОЛНИТЬ!$F$7=1,ЗАПОЛНИТЬ!$H$9,ЗАПОЛНИТЬ!$H$10)</f>
        <v>73</v>
      </c>
      <c r="I2431" s="146" t="e">
        <f>IF(ЗАПОЛНИТЬ!$F$7=1,#REF!,#REF!)</f>
        <v>#REF!</v>
      </c>
      <c r="J2431" s="145" t="str">
        <f>IF(ЗАПОЛНИТЬ!$F$7=1,CONCATENATE(ЗАПОЛНИТЬ!$F$18,ЗАПОЛНИТЬ!$D$18),ЗАПОЛНИТЬ!$E$18)</f>
        <v>01.07.2016</v>
      </c>
      <c r="K2431" s="143" t="e">
        <f>#REF!</f>
        <v>#REF!</v>
      </c>
      <c r="L2431" s="143" t="e">
        <f>IF(ЗАПОЛНИТЬ!$F$7=1,#REF!/1000,#REF!)</f>
        <v>#REF!</v>
      </c>
      <c r="M2431" s="143" t="e">
        <f>IF(ЗАПОЛНИТЬ!$F$7=1,#REF!/1000,#REF!)</f>
        <v>#REF!</v>
      </c>
      <c r="N2431" s="143" t="e">
        <f>IF(ЗАПОЛНИТЬ!$F$7=1,#REF!/1000,#REF!)</f>
        <v>#REF!</v>
      </c>
      <c r="O2431" s="143" t="e">
        <f>IF(ЗАПОЛНИТЬ!$F$7=1,#REF!/1000,#REF!)</f>
        <v>#REF!</v>
      </c>
      <c r="P2431" s="143" t="e">
        <f>IF(ЗАПОЛНИТЬ!$F$7=1,#REF!/1000,#REF!)</f>
        <v>#REF!</v>
      </c>
      <c r="Q2431" s="143" t="e">
        <f>IF(ЗАПОЛНИТЬ!$F$7=1,#REF!/1000,#REF!)</f>
        <v>#REF!</v>
      </c>
      <c r="R2431" s="143" t="e">
        <f>IF(ЗАПОЛНИТЬ!$F$7=1,#REF!/1000,#REF!)</f>
        <v>#REF!</v>
      </c>
      <c r="S2431" s="143" t="e">
        <f>IF(ЗАПОЛНИТЬ!$F$7=1,#REF!/1000,#REF!)</f>
        <v>#REF!</v>
      </c>
      <c r="T2431" s="143" t="e">
        <f>IF(ЗАПОЛНИТЬ!$F$7=1,#REF!/1000,#REF!)</f>
        <v>#REF!</v>
      </c>
      <c r="U2431" s="143" t="e">
        <f>IF(ЗАПОЛНИТЬ!$F$7=1,#REF!/1000,#REF!)</f>
        <v>#REF!</v>
      </c>
      <c r="V2431" s="145" t="e">
        <f t="shared" si="166"/>
        <v>#REF!</v>
      </c>
      <c r="W2431" s="145" t="e">
        <f>IF(SUM(L2431:U2431)&gt;0,1,0)</f>
        <v>#REF!</v>
      </c>
    </row>
    <row r="2432" spans="1:23">
      <c r="A2432" s="144" t="str">
        <f>ЗАПОЛНИТЬ!$B$23</f>
        <v>4</v>
      </c>
      <c r="B2432" s="144" t="str">
        <f>ЗАПОЛНИТЬ!$B$13</f>
        <v>24188344</v>
      </c>
      <c r="C2432" s="144" t="str">
        <f>ЗАПОЛНИТЬ!$B$24</f>
        <v>298</v>
      </c>
      <c r="D2432" s="144" t="str">
        <f>ЗАПОЛНИТЬ!$B$21</f>
        <v>12</v>
      </c>
      <c r="E2432" s="145"/>
      <c r="F2432" s="144" t="str">
        <f>ЗАПОЛНИТЬ!$B$22</f>
        <v>15</v>
      </c>
      <c r="G2432" s="144" t="str">
        <f>ЗАПОЛНИТЬ!$B$20</f>
        <v>040222</v>
      </c>
      <c r="H2432" s="143" t="str">
        <f>IF(ЗАПОЛНИТЬ!$F$7=1,ЗАПОЛНИТЬ!$H$9,ЗАПОЛНИТЬ!$H$10)</f>
        <v>73</v>
      </c>
      <c r="I2432" s="146" t="e">
        <f>IF(ЗАПОЛНИТЬ!$F$7=1,#REF!,#REF!)</f>
        <v>#REF!</v>
      </c>
      <c r="J2432" s="145" t="str">
        <f>IF(ЗАПОЛНИТЬ!$F$7=1,CONCATENATE(ЗАПОЛНИТЬ!$F$18,ЗАПОЛНИТЬ!$D$18),ЗАПОЛНИТЬ!$E$18)</f>
        <v>01.07.2016</v>
      </c>
      <c r="K2432" s="143" t="e">
        <f>#REF!</f>
        <v>#REF!</v>
      </c>
      <c r="L2432" s="143" t="e">
        <f>IF(ЗАПОЛНИТЬ!$F$7=1,#REF!/1000,#REF!)</f>
        <v>#REF!</v>
      </c>
      <c r="M2432" s="143" t="e">
        <f>IF(ЗАПОЛНИТЬ!$F$7=1,#REF!/1000,#REF!)</f>
        <v>#REF!</v>
      </c>
      <c r="N2432" s="143" t="e">
        <f>IF(ЗАПОЛНИТЬ!$F$7=1,#REF!/1000,#REF!)</f>
        <v>#REF!</v>
      </c>
      <c r="O2432" s="143" t="e">
        <f>IF(ЗАПОЛНИТЬ!$F$7=1,#REF!/1000,#REF!)</f>
        <v>#REF!</v>
      </c>
      <c r="P2432" s="143" t="e">
        <f>IF(ЗАПОЛНИТЬ!$F$7=1,#REF!/1000,#REF!)</f>
        <v>#REF!</v>
      </c>
      <c r="Q2432" s="143" t="e">
        <f>IF(ЗАПОЛНИТЬ!$F$7=1,#REF!/1000,#REF!)</f>
        <v>#REF!</v>
      </c>
      <c r="R2432" s="143" t="e">
        <f>IF(ЗАПОЛНИТЬ!$F$7=1,#REF!/1000,#REF!)</f>
        <v>#REF!</v>
      </c>
      <c r="S2432" s="143" t="e">
        <f>IF(ЗАПОЛНИТЬ!$F$7=1,#REF!/1000,#REF!)</f>
        <v>#REF!</v>
      </c>
      <c r="T2432" s="143" t="e">
        <f>IF(ЗАПОЛНИТЬ!$F$7=1,#REF!/1000,#REF!)</f>
        <v>#REF!</v>
      </c>
      <c r="U2432" s="143" t="e">
        <f>IF(ЗАПОЛНИТЬ!$F$7=1,#REF!/1000,#REF!)</f>
        <v>#REF!</v>
      </c>
      <c r="V2432" s="145" t="e">
        <f t="shared" si="166"/>
        <v>#REF!</v>
      </c>
      <c r="W2432" s="145" t="e">
        <f>IF(SUM(L2432:U2432)&gt;0,1,0)</f>
        <v>#REF!</v>
      </c>
    </row>
    <row r="2433" spans="1:23">
      <c r="A2433" s="144" t="str">
        <f>ЗАПОЛНИТЬ!$B$23</f>
        <v>4</v>
      </c>
      <c r="B2433" s="144" t="str">
        <f>ЗАПОЛНИТЬ!$B$13</f>
        <v>24188344</v>
      </c>
      <c r="C2433" s="144" t="str">
        <f>ЗАПОЛНИТЬ!$B$24</f>
        <v>298</v>
      </c>
      <c r="D2433" s="144" t="str">
        <f>ЗАПОЛНИТЬ!$B$21</f>
        <v>12</v>
      </c>
      <c r="E2433" s="145"/>
      <c r="F2433" s="144" t="str">
        <f>ЗАПОЛНИТЬ!$B$22</f>
        <v>15</v>
      </c>
      <c r="G2433" s="144" t="str">
        <f>ЗАПОЛНИТЬ!$B$20</f>
        <v>040222</v>
      </c>
      <c r="H2433" s="143" t="str">
        <f>IF(ЗАПОЛНИТЬ!$F$7=1,ЗАПОЛНИТЬ!$H$9,ЗАПОЛНИТЬ!$H$10)</f>
        <v>73</v>
      </c>
      <c r="I2433" s="146" t="e">
        <f>IF(ЗАПОЛНИТЬ!$F$7=1,#REF!,#REF!)</f>
        <v>#REF!</v>
      </c>
      <c r="J2433" s="145" t="str">
        <f>IF(ЗАПОЛНИТЬ!$F$7=1,CONCATENATE(ЗАПОЛНИТЬ!$F$18,ЗАПОЛНИТЬ!$D$18),ЗАПОЛНИТЬ!$E$18)</f>
        <v>01.07.2016</v>
      </c>
      <c r="K2433" s="143" t="e">
        <f>#REF!</f>
        <v>#REF!</v>
      </c>
      <c r="L2433" s="143" t="e">
        <f>IF(ЗАПОЛНИТЬ!$F$7=1,#REF!/1000,#REF!)</f>
        <v>#REF!</v>
      </c>
      <c r="M2433" s="143" t="e">
        <f>IF(ЗАПОЛНИТЬ!$F$7=1,#REF!/1000,#REF!)</f>
        <v>#REF!</v>
      </c>
      <c r="N2433" s="143" t="e">
        <f>IF(ЗАПОЛНИТЬ!$F$7=1,#REF!/1000,#REF!)</f>
        <v>#REF!</v>
      </c>
      <c r="O2433" s="143" t="e">
        <f>IF(ЗАПОЛНИТЬ!$F$7=1,#REF!/1000,#REF!)</f>
        <v>#REF!</v>
      </c>
      <c r="P2433" s="143" t="e">
        <f>IF(ЗАПОЛНИТЬ!$F$7=1,#REF!/1000,#REF!)</f>
        <v>#REF!</v>
      </c>
      <c r="Q2433" s="143" t="e">
        <f>IF(ЗАПОЛНИТЬ!$F$7=1,#REF!/1000,#REF!)</f>
        <v>#REF!</v>
      </c>
      <c r="R2433" s="143" t="e">
        <f>IF(ЗАПОЛНИТЬ!$F$7=1,#REF!/1000,#REF!)</f>
        <v>#REF!</v>
      </c>
      <c r="S2433" s="143" t="e">
        <f>IF(ЗАПОЛНИТЬ!$F$7=1,#REF!/1000,#REF!)</f>
        <v>#REF!</v>
      </c>
      <c r="T2433" s="143" t="e">
        <f>IF(ЗАПОЛНИТЬ!$F$7=1,#REF!/1000,#REF!)</f>
        <v>#REF!</v>
      </c>
      <c r="U2433" s="143" t="e">
        <f>IF(ЗАПОЛНИТЬ!$F$7=1,#REF!/1000,#REF!)</f>
        <v>#REF!</v>
      </c>
      <c r="V2433" s="145" t="e">
        <f t="shared" si="166"/>
        <v>#REF!</v>
      </c>
      <c r="W2433" s="145" t="e">
        <f>IF(SUM(L2433:U2433)&gt;0,1,0)</f>
        <v>#REF!</v>
      </c>
    </row>
    <row r="2434" spans="1:23">
      <c r="A2434" s="144" t="str">
        <f>ЗАПОЛНИТЬ!$B$23</f>
        <v>4</v>
      </c>
      <c r="B2434" s="144" t="str">
        <f>ЗАПОЛНИТЬ!$B$13</f>
        <v>24188344</v>
      </c>
      <c r="C2434" s="144" t="str">
        <f>ЗАПОЛНИТЬ!$B$24</f>
        <v>298</v>
      </c>
      <c r="D2434" s="144" t="str">
        <f>ЗАПОЛНИТЬ!$B$21</f>
        <v>12</v>
      </c>
      <c r="E2434" s="145"/>
      <c r="F2434" s="144" t="str">
        <f>ЗАПОЛНИТЬ!$B$22</f>
        <v>15</v>
      </c>
      <c r="G2434" s="144" t="str">
        <f>ЗАПОЛНИТЬ!$B$20</f>
        <v>040222</v>
      </c>
      <c r="H2434" s="143" t="str">
        <f>IF(ЗАПОЛНИТЬ!$F$7=1,ЗАПОЛНИТЬ!$H$9,ЗАПОЛНИТЬ!$H$10)</f>
        <v>73</v>
      </c>
      <c r="I2434" s="146" t="e">
        <f>IF(ЗАПОЛНИТЬ!$F$7=1,#REF!,#REF!)</f>
        <v>#REF!</v>
      </c>
      <c r="J2434" s="145" t="str">
        <f>IF(ЗАПОЛНИТЬ!$F$7=1,CONCATENATE(ЗАПОЛНИТЬ!$F$18,ЗАПОЛНИТЬ!$D$18),ЗАПОЛНИТЬ!$E$18)</f>
        <v>01.07.2016</v>
      </c>
      <c r="K2434" s="143" t="e">
        <f>#REF!</f>
        <v>#REF!</v>
      </c>
      <c r="L2434" s="143" t="e">
        <f>IF(ЗАПОЛНИТЬ!$F$7=1,#REF!/1000,#REF!)</f>
        <v>#REF!</v>
      </c>
      <c r="M2434" s="143" t="e">
        <f>IF(ЗАПОЛНИТЬ!$F$7=1,#REF!/1000,#REF!)</f>
        <v>#REF!</v>
      </c>
      <c r="N2434" s="143" t="e">
        <f>IF(ЗАПОЛНИТЬ!$F$7=1,#REF!/1000,#REF!)</f>
        <v>#REF!</v>
      </c>
      <c r="O2434" s="143" t="e">
        <f>IF(ЗАПОЛНИТЬ!$F$7=1,#REF!/1000,#REF!)</f>
        <v>#REF!</v>
      </c>
      <c r="P2434" s="143" t="e">
        <f>IF(ЗАПОЛНИТЬ!$F$7=1,#REF!/1000,#REF!)</f>
        <v>#REF!</v>
      </c>
      <c r="Q2434" s="143" t="e">
        <f>IF(ЗАПОЛНИТЬ!$F$7=1,#REF!/1000,#REF!)</f>
        <v>#REF!</v>
      </c>
      <c r="R2434" s="143" t="e">
        <f>IF(ЗАПОЛНИТЬ!$F$7=1,#REF!/1000,#REF!)</f>
        <v>#REF!</v>
      </c>
      <c r="S2434" s="143" t="e">
        <f>IF(ЗАПОЛНИТЬ!$F$7=1,#REF!/1000,#REF!)</f>
        <v>#REF!</v>
      </c>
      <c r="T2434" s="143" t="e">
        <f>IF(ЗАПОЛНИТЬ!$F$7=1,#REF!/1000,#REF!)</f>
        <v>#REF!</v>
      </c>
      <c r="U2434" s="143" t="e">
        <f>IF(ЗАПОЛНИТЬ!$F$7=1,#REF!/1000,#REF!)</f>
        <v>#REF!</v>
      </c>
      <c r="V2434" s="145" t="e">
        <f t="shared" si="166"/>
        <v>#REF!</v>
      </c>
      <c r="W2434" s="145">
        <v>0</v>
      </c>
    </row>
    <row r="2435" spans="1:23">
      <c r="A2435" s="144" t="str">
        <f>ЗАПОЛНИТЬ!$B$23</f>
        <v>4</v>
      </c>
      <c r="B2435" s="144" t="str">
        <f>ЗАПОЛНИТЬ!$B$13</f>
        <v>24188344</v>
      </c>
      <c r="C2435" s="144" t="str">
        <f>ЗАПОЛНИТЬ!$B$24</f>
        <v>298</v>
      </c>
      <c r="D2435" s="144" t="str">
        <f>ЗАПОЛНИТЬ!$B$21</f>
        <v>12</v>
      </c>
      <c r="E2435" s="145"/>
      <c r="F2435" s="144" t="str">
        <f>ЗАПОЛНИТЬ!$B$22</f>
        <v>15</v>
      </c>
      <c r="G2435" s="144" t="str">
        <f>ЗАПОЛНИТЬ!$B$20</f>
        <v>040222</v>
      </c>
      <c r="H2435" s="143" t="str">
        <f>IF(ЗАПОЛНИТЬ!$F$7=1,ЗАПОЛНИТЬ!$H$9,ЗАПОЛНИТЬ!$H$10)</f>
        <v>73</v>
      </c>
      <c r="I2435" s="146" t="e">
        <f>IF(ЗАПОЛНИТЬ!$F$7=1,#REF!,#REF!)</f>
        <v>#REF!</v>
      </c>
      <c r="J2435" s="145" t="str">
        <f>IF(ЗАПОЛНИТЬ!$F$7=1,CONCATENATE(ЗАПОЛНИТЬ!$F$18,ЗАПОЛНИТЬ!$D$18),ЗАПОЛНИТЬ!$E$18)</f>
        <v>01.07.2016</v>
      </c>
      <c r="K2435" s="143" t="e">
        <f>#REF!</f>
        <v>#REF!</v>
      </c>
      <c r="L2435" s="143" t="e">
        <f>IF(ЗАПОЛНИТЬ!$F$7=1,#REF!/1000,#REF!)</f>
        <v>#REF!</v>
      </c>
      <c r="M2435" s="143" t="e">
        <f>IF(ЗАПОЛНИТЬ!$F$7=1,#REF!/1000,#REF!)</f>
        <v>#REF!</v>
      </c>
      <c r="N2435" s="143" t="e">
        <f>IF(ЗАПОЛНИТЬ!$F$7=1,#REF!/1000,#REF!)</f>
        <v>#REF!</v>
      </c>
      <c r="O2435" s="143" t="e">
        <f>IF(ЗАПОЛНИТЬ!$F$7=1,#REF!/1000,#REF!)</f>
        <v>#REF!</v>
      </c>
      <c r="P2435" s="143" t="e">
        <f>IF(ЗАПОЛНИТЬ!$F$7=1,#REF!/1000,#REF!)</f>
        <v>#REF!</v>
      </c>
      <c r="Q2435" s="143" t="e">
        <f>IF(ЗАПОЛНИТЬ!$F$7=1,#REF!/1000,#REF!)</f>
        <v>#REF!</v>
      </c>
      <c r="R2435" s="143" t="e">
        <f>IF(ЗАПОЛНИТЬ!$F$7=1,#REF!/1000,#REF!)</f>
        <v>#REF!</v>
      </c>
      <c r="S2435" s="143" t="e">
        <f>IF(ЗАПОЛНИТЬ!$F$7=1,#REF!/1000,#REF!)</f>
        <v>#REF!</v>
      </c>
      <c r="T2435" s="143" t="e">
        <f>IF(ЗАПОЛНИТЬ!$F$7=1,#REF!/1000,#REF!)</f>
        <v>#REF!</v>
      </c>
      <c r="U2435" s="143" t="e">
        <f>IF(ЗАПОЛНИТЬ!$F$7=1,#REF!/1000,#REF!)</f>
        <v>#REF!</v>
      </c>
      <c r="V2435" s="145" t="e">
        <f t="shared" si="166"/>
        <v>#REF!</v>
      </c>
      <c r="W2435" s="145">
        <v>0</v>
      </c>
    </row>
    <row r="2436" spans="1:23">
      <c r="A2436" s="144" t="str">
        <f>ЗАПОЛНИТЬ!$B$23</f>
        <v>4</v>
      </c>
      <c r="B2436" s="144" t="str">
        <f>ЗАПОЛНИТЬ!$B$13</f>
        <v>24188344</v>
      </c>
      <c r="C2436" s="144" t="str">
        <f>ЗАПОЛНИТЬ!$B$24</f>
        <v>298</v>
      </c>
      <c r="D2436" s="144" t="str">
        <f>ЗАПОЛНИТЬ!$B$21</f>
        <v>12</v>
      </c>
      <c r="E2436" s="145"/>
      <c r="F2436" s="144" t="str">
        <f>ЗАПОЛНИТЬ!$B$22</f>
        <v>15</v>
      </c>
      <c r="G2436" s="144" t="str">
        <f>ЗАПОЛНИТЬ!$B$20</f>
        <v>040222</v>
      </c>
      <c r="H2436" s="143" t="str">
        <f>IF(ЗАПОЛНИТЬ!$F$7=1,ЗАПОЛНИТЬ!$H$9,ЗАПОЛНИТЬ!$H$10)</f>
        <v>73</v>
      </c>
      <c r="I2436" s="146" t="e">
        <f>IF(ЗАПОЛНИТЬ!$F$7=1,#REF!,#REF!)</f>
        <v>#REF!</v>
      </c>
      <c r="J2436" s="145" t="str">
        <f>IF(ЗАПОЛНИТЬ!$F$7=1,CONCATENATE(ЗАПОЛНИТЬ!$F$18,ЗАПОЛНИТЬ!$D$18),ЗАПОЛНИТЬ!$E$18)</f>
        <v>01.07.2016</v>
      </c>
      <c r="K2436" s="143" t="e">
        <f>#REF!</f>
        <v>#REF!</v>
      </c>
      <c r="L2436" s="143" t="e">
        <f>IF(ЗАПОЛНИТЬ!$F$7=1,#REF!/1000,#REF!)</f>
        <v>#REF!</v>
      </c>
      <c r="M2436" s="143" t="e">
        <f>IF(ЗАПОЛНИТЬ!$F$7=1,#REF!/1000,#REF!)</f>
        <v>#REF!</v>
      </c>
      <c r="N2436" s="143" t="e">
        <f>IF(ЗАПОЛНИТЬ!$F$7=1,#REF!/1000,#REF!)</f>
        <v>#REF!</v>
      </c>
      <c r="O2436" s="143" t="e">
        <f>IF(ЗАПОЛНИТЬ!$F$7=1,#REF!/1000,#REF!)</f>
        <v>#REF!</v>
      </c>
      <c r="P2436" s="143" t="e">
        <f>IF(ЗАПОЛНИТЬ!$F$7=1,#REF!/1000,#REF!)</f>
        <v>#REF!</v>
      </c>
      <c r="Q2436" s="143" t="e">
        <f>IF(ЗАПОЛНИТЬ!$F$7=1,#REF!/1000,#REF!)</f>
        <v>#REF!</v>
      </c>
      <c r="R2436" s="143" t="e">
        <f>IF(ЗАПОЛНИТЬ!$F$7=1,#REF!/1000,#REF!)</f>
        <v>#REF!</v>
      </c>
      <c r="S2436" s="143" t="e">
        <f>IF(ЗАПОЛНИТЬ!$F$7=1,#REF!/1000,#REF!)</f>
        <v>#REF!</v>
      </c>
      <c r="T2436" s="143" t="e">
        <f>IF(ЗАПОЛНИТЬ!$F$7=1,#REF!/1000,#REF!)</f>
        <v>#REF!</v>
      </c>
      <c r="U2436" s="143" t="e">
        <f>IF(ЗАПОЛНИТЬ!$F$7=1,#REF!/1000,#REF!)</f>
        <v>#REF!</v>
      </c>
      <c r="V2436" s="145" t="e">
        <f t="shared" si="166"/>
        <v>#REF!</v>
      </c>
      <c r="W2436" s="145" t="e">
        <f>IF(SUM(L2436:U2436)&gt;0,1,0)</f>
        <v>#REF!</v>
      </c>
    </row>
    <row r="2437" spans="1:23">
      <c r="A2437" s="144" t="str">
        <f>ЗАПОЛНИТЬ!$B$23</f>
        <v>4</v>
      </c>
      <c r="B2437" s="144" t="str">
        <f>ЗАПОЛНИТЬ!$B$13</f>
        <v>24188344</v>
      </c>
      <c r="C2437" s="144" t="str">
        <f>ЗАПОЛНИТЬ!$B$24</f>
        <v>298</v>
      </c>
      <c r="D2437" s="144" t="str">
        <f>ЗАПОЛНИТЬ!$B$21</f>
        <v>12</v>
      </c>
      <c r="E2437" s="145"/>
      <c r="F2437" s="144" t="str">
        <f>ЗАПОЛНИТЬ!$B$22</f>
        <v>15</v>
      </c>
      <c r="G2437" s="144" t="str">
        <f>ЗАПОЛНИТЬ!$B$20</f>
        <v>040222</v>
      </c>
      <c r="H2437" s="143" t="str">
        <f>IF(ЗАПОЛНИТЬ!$F$7=1,ЗАПОЛНИТЬ!$H$9,ЗАПОЛНИТЬ!$H$10)</f>
        <v>73</v>
      </c>
      <c r="I2437" s="146" t="e">
        <f>IF(ЗАПОЛНИТЬ!$F$7=1,#REF!,#REF!)</f>
        <v>#REF!</v>
      </c>
      <c r="J2437" s="145" t="str">
        <f>IF(ЗАПОЛНИТЬ!$F$7=1,CONCATENATE(ЗАПОЛНИТЬ!$F$18,ЗАПОЛНИТЬ!$D$18),ЗАПОЛНИТЬ!$E$18)</f>
        <v>01.07.2016</v>
      </c>
      <c r="K2437" s="143" t="e">
        <f>#REF!</f>
        <v>#REF!</v>
      </c>
      <c r="L2437" s="143" t="e">
        <f>IF(ЗАПОЛНИТЬ!$F$7=1,#REF!/1000,#REF!)</f>
        <v>#REF!</v>
      </c>
      <c r="M2437" s="143" t="e">
        <f>IF(ЗАПОЛНИТЬ!$F$7=1,#REF!/1000,#REF!)</f>
        <v>#REF!</v>
      </c>
      <c r="N2437" s="143" t="e">
        <f>IF(ЗАПОЛНИТЬ!$F$7=1,#REF!/1000,#REF!)</f>
        <v>#REF!</v>
      </c>
      <c r="O2437" s="143" t="e">
        <f>IF(ЗАПОЛНИТЬ!$F$7=1,#REF!/1000,#REF!)</f>
        <v>#REF!</v>
      </c>
      <c r="P2437" s="143" t="e">
        <f>IF(ЗАПОЛНИТЬ!$F$7=1,#REF!/1000,#REF!)</f>
        <v>#REF!</v>
      </c>
      <c r="Q2437" s="143" t="e">
        <f>IF(ЗАПОЛНИТЬ!$F$7=1,#REF!/1000,#REF!)</f>
        <v>#REF!</v>
      </c>
      <c r="R2437" s="143" t="e">
        <f>IF(ЗАПОЛНИТЬ!$F$7=1,#REF!/1000,#REF!)</f>
        <v>#REF!</v>
      </c>
      <c r="S2437" s="143" t="e">
        <f>IF(ЗАПОЛНИТЬ!$F$7=1,#REF!/1000,#REF!)</f>
        <v>#REF!</v>
      </c>
      <c r="T2437" s="143" t="e">
        <f>IF(ЗАПОЛНИТЬ!$F$7=1,#REF!/1000,#REF!)</f>
        <v>#REF!</v>
      </c>
      <c r="U2437" s="143" t="e">
        <f>IF(ЗАПОЛНИТЬ!$F$7=1,#REF!/1000,#REF!)</f>
        <v>#REF!</v>
      </c>
      <c r="V2437" s="145" t="e">
        <f t="shared" si="166"/>
        <v>#REF!</v>
      </c>
      <c r="W2437" s="145">
        <v>0</v>
      </c>
    </row>
    <row r="2438" spans="1:23">
      <c r="A2438" s="144" t="str">
        <f>ЗАПОЛНИТЬ!$B$23</f>
        <v>4</v>
      </c>
      <c r="B2438" s="144" t="str">
        <f>ЗАПОЛНИТЬ!$B$13</f>
        <v>24188344</v>
      </c>
      <c r="C2438" s="144" t="str">
        <f>ЗАПОЛНИТЬ!$B$24</f>
        <v>298</v>
      </c>
      <c r="D2438" s="144" t="str">
        <f>ЗАПОЛНИТЬ!$B$21</f>
        <v>12</v>
      </c>
      <c r="E2438" s="145"/>
      <c r="F2438" s="144" t="str">
        <f>ЗАПОЛНИТЬ!$B$22</f>
        <v>15</v>
      </c>
      <c r="G2438" s="144" t="str">
        <f>ЗАПОЛНИТЬ!$B$20</f>
        <v>040222</v>
      </c>
      <c r="H2438" s="143" t="str">
        <f>IF(ЗАПОЛНИТЬ!$F$7=1,ЗАПОЛНИТЬ!$H$9,ЗАПОЛНИТЬ!$H$10)</f>
        <v>73</v>
      </c>
      <c r="I2438" s="146" t="e">
        <f>IF(ЗАПОЛНИТЬ!$F$7=1,#REF!,#REF!)</f>
        <v>#REF!</v>
      </c>
      <c r="J2438" s="145" t="str">
        <f>IF(ЗАПОЛНИТЬ!$F$7=1,CONCATENATE(ЗАПОЛНИТЬ!$F$18,ЗАПОЛНИТЬ!$D$18),ЗАПОЛНИТЬ!$E$18)</f>
        <v>01.07.2016</v>
      </c>
      <c r="K2438" s="143" t="e">
        <f>#REF!</f>
        <v>#REF!</v>
      </c>
      <c r="L2438" s="143" t="e">
        <f>IF(ЗАПОЛНИТЬ!$F$7=1,#REF!/1000,#REF!)</f>
        <v>#REF!</v>
      </c>
      <c r="M2438" s="143" t="e">
        <f>IF(ЗАПОЛНИТЬ!$F$7=1,#REF!/1000,#REF!)</f>
        <v>#REF!</v>
      </c>
      <c r="N2438" s="143" t="e">
        <f>IF(ЗАПОЛНИТЬ!$F$7=1,#REF!/1000,#REF!)</f>
        <v>#REF!</v>
      </c>
      <c r="O2438" s="143" t="e">
        <f>IF(ЗАПОЛНИТЬ!$F$7=1,#REF!/1000,#REF!)</f>
        <v>#REF!</v>
      </c>
      <c r="P2438" s="143" t="e">
        <f>IF(ЗАПОЛНИТЬ!$F$7=1,#REF!/1000,#REF!)</f>
        <v>#REF!</v>
      </c>
      <c r="Q2438" s="143" t="e">
        <f>IF(ЗАПОЛНИТЬ!$F$7=1,#REF!/1000,#REF!)</f>
        <v>#REF!</v>
      </c>
      <c r="R2438" s="143" t="e">
        <f>IF(ЗАПОЛНИТЬ!$F$7=1,#REF!/1000,#REF!)</f>
        <v>#REF!</v>
      </c>
      <c r="S2438" s="143" t="e">
        <f>IF(ЗАПОЛНИТЬ!$F$7=1,#REF!/1000,#REF!)</f>
        <v>#REF!</v>
      </c>
      <c r="T2438" s="143" t="e">
        <f>IF(ЗАПОЛНИТЬ!$F$7=1,#REF!/1000,#REF!)</f>
        <v>#REF!</v>
      </c>
      <c r="U2438" s="143" t="e">
        <f>IF(ЗАПОЛНИТЬ!$F$7=1,#REF!/1000,#REF!)</f>
        <v>#REF!</v>
      </c>
      <c r="V2438" s="145" t="e">
        <f t="shared" si="166"/>
        <v>#REF!</v>
      </c>
      <c r="W2438" s="145" t="e">
        <f>IF(SUM(L2438:U2438)&gt;0,1,0)</f>
        <v>#REF!</v>
      </c>
    </row>
    <row r="2439" spans="1:23">
      <c r="A2439" s="144" t="str">
        <f>ЗАПОЛНИТЬ!$B$23</f>
        <v>4</v>
      </c>
      <c r="B2439" s="144" t="str">
        <f>ЗАПОЛНИТЬ!$B$13</f>
        <v>24188344</v>
      </c>
      <c r="C2439" s="144" t="str">
        <f>ЗАПОЛНИТЬ!$B$24</f>
        <v>298</v>
      </c>
      <c r="D2439" s="144" t="str">
        <f>ЗАПОЛНИТЬ!$B$21</f>
        <v>12</v>
      </c>
      <c r="E2439" s="145"/>
      <c r="F2439" s="144" t="str">
        <f>ЗАПОЛНИТЬ!$B$22</f>
        <v>15</v>
      </c>
      <c r="G2439" s="144" t="str">
        <f>ЗАПОЛНИТЬ!$B$20</f>
        <v>040222</v>
      </c>
      <c r="H2439" s="143" t="str">
        <f>IF(ЗАПОЛНИТЬ!$F$7=1,ЗАПОЛНИТЬ!$H$9,ЗАПОЛНИТЬ!$H$10)</f>
        <v>73</v>
      </c>
      <c r="I2439" s="146" t="e">
        <f>IF(ЗАПОЛНИТЬ!$F$7=1,#REF!,#REF!)</f>
        <v>#REF!</v>
      </c>
      <c r="J2439" s="145" t="str">
        <f>IF(ЗАПОЛНИТЬ!$F$7=1,CONCATENATE(ЗАПОЛНИТЬ!$F$18,ЗАПОЛНИТЬ!$D$18),ЗАПОЛНИТЬ!$E$18)</f>
        <v>01.07.2016</v>
      </c>
      <c r="K2439" s="143" t="e">
        <f>#REF!</f>
        <v>#REF!</v>
      </c>
      <c r="L2439" s="143" t="e">
        <f>IF(ЗАПОЛНИТЬ!$F$7=1,#REF!/1000,#REF!)</f>
        <v>#REF!</v>
      </c>
      <c r="M2439" s="143" t="e">
        <f>IF(ЗАПОЛНИТЬ!$F$7=1,#REF!/1000,#REF!)</f>
        <v>#REF!</v>
      </c>
      <c r="N2439" s="143" t="e">
        <f>IF(ЗАПОЛНИТЬ!$F$7=1,#REF!/1000,#REF!)</f>
        <v>#REF!</v>
      </c>
      <c r="O2439" s="143" t="e">
        <f>IF(ЗАПОЛНИТЬ!$F$7=1,#REF!/1000,#REF!)</f>
        <v>#REF!</v>
      </c>
      <c r="P2439" s="143" t="e">
        <f>IF(ЗАПОЛНИТЬ!$F$7=1,#REF!/1000,#REF!)</f>
        <v>#REF!</v>
      </c>
      <c r="Q2439" s="143" t="e">
        <f>IF(ЗАПОЛНИТЬ!$F$7=1,#REF!/1000,#REF!)</f>
        <v>#REF!</v>
      </c>
      <c r="R2439" s="143" t="e">
        <f>IF(ЗАПОЛНИТЬ!$F$7=1,#REF!/1000,#REF!)</f>
        <v>#REF!</v>
      </c>
      <c r="S2439" s="143" t="e">
        <f>IF(ЗАПОЛНИТЬ!$F$7=1,#REF!/1000,#REF!)</f>
        <v>#REF!</v>
      </c>
      <c r="T2439" s="143" t="e">
        <f>IF(ЗАПОЛНИТЬ!$F$7=1,#REF!/1000,#REF!)</f>
        <v>#REF!</v>
      </c>
      <c r="U2439" s="143" t="e">
        <f>IF(ЗАПОЛНИТЬ!$F$7=1,#REF!/1000,#REF!)</f>
        <v>#REF!</v>
      </c>
      <c r="V2439" s="145" t="e">
        <f t="shared" si="166"/>
        <v>#REF!</v>
      </c>
      <c r="W2439" s="145" t="e">
        <f>IF(SUM(L2439:U2439)&gt;0,1,0)</f>
        <v>#REF!</v>
      </c>
    </row>
    <row r="2440" spans="1:23">
      <c r="A2440" s="144" t="str">
        <f>ЗАПОЛНИТЬ!$B$23</f>
        <v>4</v>
      </c>
      <c r="B2440" s="144" t="str">
        <f>ЗАПОЛНИТЬ!$B$13</f>
        <v>24188344</v>
      </c>
      <c r="C2440" s="144" t="str">
        <f>ЗАПОЛНИТЬ!$B$24</f>
        <v>298</v>
      </c>
      <c r="D2440" s="144" t="str">
        <f>ЗАПОЛНИТЬ!$B$21</f>
        <v>12</v>
      </c>
      <c r="E2440" s="145"/>
      <c r="F2440" s="144" t="str">
        <f>ЗАПОЛНИТЬ!$B$22</f>
        <v>15</v>
      </c>
      <c r="G2440" s="144" t="str">
        <f>ЗАПОЛНИТЬ!$B$20</f>
        <v>040222</v>
      </c>
      <c r="H2440" s="143" t="str">
        <f>IF(ЗАПОЛНИТЬ!$F$7=1,ЗАПОЛНИТЬ!$H$9,ЗАПОЛНИТЬ!$H$10)</f>
        <v>73</v>
      </c>
      <c r="I2440" s="146" t="e">
        <f>IF(ЗАПОЛНИТЬ!$F$7=1,#REF!,#REF!)</f>
        <v>#REF!</v>
      </c>
      <c r="J2440" s="145" t="str">
        <f>IF(ЗАПОЛНИТЬ!$F$7=1,CONCATENATE(ЗАПОЛНИТЬ!$F$18,ЗАПОЛНИТЬ!$D$18),ЗАПОЛНИТЬ!$E$18)</f>
        <v>01.07.2016</v>
      </c>
      <c r="K2440" s="143" t="e">
        <f>#REF!</f>
        <v>#REF!</v>
      </c>
      <c r="L2440" s="143" t="e">
        <f>IF(ЗАПОЛНИТЬ!$F$7=1,#REF!/1000,#REF!)</f>
        <v>#REF!</v>
      </c>
      <c r="M2440" s="143" t="e">
        <f>IF(ЗАПОЛНИТЬ!$F$7=1,#REF!/1000,#REF!)</f>
        <v>#REF!</v>
      </c>
      <c r="N2440" s="143" t="e">
        <f>IF(ЗАПОЛНИТЬ!$F$7=1,#REF!/1000,#REF!)</f>
        <v>#REF!</v>
      </c>
      <c r="O2440" s="143" t="e">
        <f>IF(ЗАПОЛНИТЬ!$F$7=1,#REF!/1000,#REF!)</f>
        <v>#REF!</v>
      </c>
      <c r="P2440" s="143" t="e">
        <f>IF(ЗАПОЛНИТЬ!$F$7=1,#REF!/1000,#REF!)</f>
        <v>#REF!</v>
      </c>
      <c r="Q2440" s="143" t="e">
        <f>IF(ЗАПОЛНИТЬ!$F$7=1,#REF!/1000,#REF!)</f>
        <v>#REF!</v>
      </c>
      <c r="R2440" s="143" t="e">
        <f>IF(ЗАПОЛНИТЬ!$F$7=1,#REF!/1000,#REF!)</f>
        <v>#REF!</v>
      </c>
      <c r="S2440" s="143" t="e">
        <f>IF(ЗАПОЛНИТЬ!$F$7=1,#REF!/1000,#REF!)</f>
        <v>#REF!</v>
      </c>
      <c r="T2440" s="143" t="e">
        <f>IF(ЗАПОЛНИТЬ!$F$7=1,#REF!/1000,#REF!)</f>
        <v>#REF!</v>
      </c>
      <c r="U2440" s="143" t="e">
        <f>IF(ЗАПОЛНИТЬ!$F$7=1,#REF!/1000,#REF!)</f>
        <v>#REF!</v>
      </c>
      <c r="V2440" s="145" t="e">
        <f t="shared" si="166"/>
        <v>#REF!</v>
      </c>
      <c r="W2440" s="145">
        <v>0</v>
      </c>
    </row>
    <row r="2441" spans="1:23">
      <c r="A2441" s="144" t="str">
        <f>ЗАПОЛНИТЬ!$B$23</f>
        <v>4</v>
      </c>
      <c r="B2441" s="144" t="str">
        <f>ЗАПОЛНИТЬ!$B$13</f>
        <v>24188344</v>
      </c>
      <c r="C2441" s="144" t="str">
        <f>ЗАПОЛНИТЬ!$B$24</f>
        <v>298</v>
      </c>
      <c r="D2441" s="144" t="str">
        <f>ЗАПОЛНИТЬ!$B$21</f>
        <v>12</v>
      </c>
      <c r="E2441" s="145"/>
      <c r="F2441" s="144" t="str">
        <f>ЗАПОЛНИТЬ!$B$22</f>
        <v>15</v>
      </c>
      <c r="G2441" s="144" t="str">
        <f>ЗАПОЛНИТЬ!$B$20</f>
        <v>040222</v>
      </c>
      <c r="H2441" s="143" t="str">
        <f>IF(ЗАПОЛНИТЬ!$F$7=1,ЗАПОЛНИТЬ!$H$9,ЗАПОЛНИТЬ!$H$10)</f>
        <v>73</v>
      </c>
      <c r="I2441" s="146" t="e">
        <f>IF(ЗАПОЛНИТЬ!$F$7=1,#REF!,#REF!)</f>
        <v>#REF!</v>
      </c>
      <c r="J2441" s="145" t="str">
        <f>IF(ЗАПОЛНИТЬ!$F$7=1,CONCATENATE(ЗАПОЛНИТЬ!$F$18,ЗАПОЛНИТЬ!$D$18),ЗАПОЛНИТЬ!$E$18)</f>
        <v>01.07.2016</v>
      </c>
      <c r="K2441" s="143" t="e">
        <f>#REF!</f>
        <v>#REF!</v>
      </c>
      <c r="L2441" s="143" t="e">
        <f>IF(ЗАПОЛНИТЬ!$F$7=1,#REF!/1000,#REF!)</f>
        <v>#REF!</v>
      </c>
      <c r="M2441" s="143" t="e">
        <f>IF(ЗАПОЛНИТЬ!$F$7=1,#REF!/1000,#REF!)</f>
        <v>#REF!</v>
      </c>
      <c r="N2441" s="143" t="e">
        <f>IF(ЗАПОЛНИТЬ!$F$7=1,#REF!/1000,#REF!)</f>
        <v>#REF!</v>
      </c>
      <c r="O2441" s="143" t="e">
        <f>IF(ЗАПОЛНИТЬ!$F$7=1,#REF!/1000,#REF!)</f>
        <v>#REF!</v>
      </c>
      <c r="P2441" s="143" t="e">
        <f>IF(ЗАПОЛНИТЬ!$F$7=1,#REF!/1000,#REF!)</f>
        <v>#REF!</v>
      </c>
      <c r="Q2441" s="143" t="e">
        <f>IF(ЗАПОЛНИТЬ!$F$7=1,#REF!/1000,#REF!)</f>
        <v>#REF!</v>
      </c>
      <c r="R2441" s="143" t="e">
        <f>IF(ЗАПОЛНИТЬ!$F$7=1,#REF!/1000,#REF!)</f>
        <v>#REF!</v>
      </c>
      <c r="S2441" s="143" t="e">
        <f>IF(ЗАПОЛНИТЬ!$F$7=1,#REF!/1000,#REF!)</f>
        <v>#REF!</v>
      </c>
      <c r="T2441" s="143" t="e">
        <f>IF(ЗАПОЛНИТЬ!$F$7=1,#REF!/1000,#REF!)</f>
        <v>#REF!</v>
      </c>
      <c r="U2441" s="143" t="e">
        <f>IF(ЗАПОЛНИТЬ!$F$7=1,#REF!/1000,#REF!)</f>
        <v>#REF!</v>
      </c>
      <c r="V2441" s="145" t="e">
        <f t="shared" si="166"/>
        <v>#REF!</v>
      </c>
      <c r="W2441" s="145" t="e">
        <f>IF(SUM(L2441:U2441)&gt;0,1,0)</f>
        <v>#REF!</v>
      </c>
    </row>
    <row r="2442" spans="1:23">
      <c r="A2442" s="144" t="str">
        <f>ЗАПОЛНИТЬ!$B$23</f>
        <v>4</v>
      </c>
      <c r="B2442" s="144" t="str">
        <f>ЗАПОЛНИТЬ!$B$13</f>
        <v>24188344</v>
      </c>
      <c r="C2442" s="144" t="str">
        <f>ЗАПОЛНИТЬ!$B$24</f>
        <v>298</v>
      </c>
      <c r="D2442" s="144" t="str">
        <f>ЗАПОЛНИТЬ!$B$21</f>
        <v>12</v>
      </c>
      <c r="E2442" s="145"/>
      <c r="F2442" s="144" t="str">
        <f>ЗАПОЛНИТЬ!$B$22</f>
        <v>15</v>
      </c>
      <c r="G2442" s="144" t="str">
        <f>ЗАПОЛНИТЬ!$B$20</f>
        <v>040222</v>
      </c>
      <c r="H2442" s="143" t="str">
        <f>IF(ЗАПОЛНИТЬ!$F$7=1,ЗАПОЛНИТЬ!$H$9,ЗАПОЛНИТЬ!$H$10)</f>
        <v>73</v>
      </c>
      <c r="I2442" s="146" t="e">
        <f>IF(ЗАПОЛНИТЬ!$F$7=1,#REF!,#REF!)</f>
        <v>#REF!</v>
      </c>
      <c r="J2442" s="145" t="str">
        <f>IF(ЗАПОЛНИТЬ!$F$7=1,CONCATENATE(ЗАПОЛНИТЬ!$F$18,ЗАПОЛНИТЬ!$D$18),ЗАПОЛНИТЬ!$E$18)</f>
        <v>01.07.2016</v>
      </c>
      <c r="K2442" s="143" t="e">
        <f>#REF!</f>
        <v>#REF!</v>
      </c>
      <c r="L2442" s="143" t="e">
        <f>IF(ЗАПОЛНИТЬ!$F$7=1,#REF!/1000,#REF!)</f>
        <v>#REF!</v>
      </c>
      <c r="M2442" s="143" t="e">
        <f>IF(ЗАПОЛНИТЬ!$F$7=1,#REF!/1000,#REF!)</f>
        <v>#REF!</v>
      </c>
      <c r="N2442" s="143" t="e">
        <f>IF(ЗАПОЛНИТЬ!$F$7=1,#REF!/1000,#REF!)</f>
        <v>#REF!</v>
      </c>
      <c r="O2442" s="143" t="e">
        <f>IF(ЗАПОЛНИТЬ!$F$7=1,#REF!/1000,#REF!)</f>
        <v>#REF!</v>
      </c>
      <c r="P2442" s="143" t="e">
        <f>IF(ЗАПОЛНИТЬ!$F$7=1,#REF!/1000,#REF!)</f>
        <v>#REF!</v>
      </c>
      <c r="Q2442" s="143" t="e">
        <f>IF(ЗАПОЛНИТЬ!$F$7=1,#REF!/1000,#REF!)</f>
        <v>#REF!</v>
      </c>
      <c r="R2442" s="143" t="e">
        <f>IF(ЗАПОЛНИТЬ!$F$7=1,#REF!/1000,#REF!)</f>
        <v>#REF!</v>
      </c>
      <c r="S2442" s="143" t="e">
        <f>IF(ЗАПОЛНИТЬ!$F$7=1,#REF!/1000,#REF!)</f>
        <v>#REF!</v>
      </c>
      <c r="T2442" s="143" t="e">
        <f>IF(ЗАПОЛНИТЬ!$F$7=1,#REF!/1000,#REF!)</f>
        <v>#REF!</v>
      </c>
      <c r="U2442" s="143" t="e">
        <f>IF(ЗАПОЛНИТЬ!$F$7=1,#REF!/1000,#REF!)</f>
        <v>#REF!</v>
      </c>
      <c r="V2442" s="145" t="e">
        <f t="shared" si="166"/>
        <v>#REF!</v>
      </c>
      <c r="W2442" s="145" t="e">
        <f>IF(SUM(L2442:U2442)&gt;0,1,0)</f>
        <v>#REF!</v>
      </c>
    </row>
    <row r="2443" spans="1:23">
      <c r="A2443" s="144" t="str">
        <f>ЗАПОЛНИТЬ!$B$23</f>
        <v>4</v>
      </c>
      <c r="B2443" s="144" t="str">
        <f>ЗАПОЛНИТЬ!$B$13</f>
        <v>24188344</v>
      </c>
      <c r="C2443" s="144" t="str">
        <f>ЗАПОЛНИТЬ!$B$24</f>
        <v>298</v>
      </c>
      <c r="D2443" s="144" t="str">
        <f>ЗАПОЛНИТЬ!$B$21</f>
        <v>12</v>
      </c>
      <c r="E2443" s="145"/>
      <c r="F2443" s="144" t="str">
        <f>ЗАПОЛНИТЬ!$B$22</f>
        <v>15</v>
      </c>
      <c r="G2443" s="144" t="str">
        <f>ЗАПОЛНИТЬ!$B$20</f>
        <v>040222</v>
      </c>
      <c r="H2443" s="143" t="str">
        <f>IF(ЗАПОЛНИТЬ!$F$7=1,ЗАПОЛНИТЬ!$H$9,ЗАПОЛНИТЬ!$H$10)</f>
        <v>73</v>
      </c>
      <c r="I2443" s="146" t="e">
        <f>IF(ЗАПОЛНИТЬ!$F$7=1,#REF!,#REF!)</f>
        <v>#REF!</v>
      </c>
      <c r="J2443" s="145" t="str">
        <f>IF(ЗАПОЛНИТЬ!$F$7=1,CONCATENATE(ЗАПОЛНИТЬ!$F$18,ЗАПОЛНИТЬ!$D$18),ЗАПОЛНИТЬ!$E$18)</f>
        <v>01.07.2016</v>
      </c>
      <c r="K2443" s="143" t="e">
        <f>#REF!</f>
        <v>#REF!</v>
      </c>
      <c r="L2443" s="143" t="e">
        <f>IF(ЗАПОЛНИТЬ!$F$7=1,#REF!/1000,#REF!)</f>
        <v>#REF!</v>
      </c>
      <c r="M2443" s="143" t="e">
        <f>IF(ЗАПОЛНИТЬ!$F$7=1,#REF!/1000,#REF!)</f>
        <v>#REF!</v>
      </c>
      <c r="N2443" s="143" t="e">
        <f>IF(ЗАПОЛНИТЬ!$F$7=1,#REF!/1000,#REF!)</f>
        <v>#REF!</v>
      </c>
      <c r="O2443" s="143" t="e">
        <f>IF(ЗАПОЛНИТЬ!$F$7=1,#REF!/1000,#REF!)</f>
        <v>#REF!</v>
      </c>
      <c r="P2443" s="143" t="e">
        <f>IF(ЗАПОЛНИТЬ!$F$7=1,#REF!/1000,#REF!)</f>
        <v>#REF!</v>
      </c>
      <c r="Q2443" s="143" t="e">
        <f>IF(ЗАПОЛНИТЬ!$F$7=1,#REF!/1000,#REF!)</f>
        <v>#REF!</v>
      </c>
      <c r="R2443" s="143" t="e">
        <f>IF(ЗАПОЛНИТЬ!$F$7=1,#REF!/1000,#REF!)</f>
        <v>#REF!</v>
      </c>
      <c r="S2443" s="143" t="e">
        <f>IF(ЗАПОЛНИТЬ!$F$7=1,#REF!/1000,#REF!)</f>
        <v>#REF!</v>
      </c>
      <c r="T2443" s="143" t="e">
        <f>IF(ЗАПОЛНИТЬ!$F$7=1,#REF!/1000,#REF!)</f>
        <v>#REF!</v>
      </c>
      <c r="U2443" s="143" t="e">
        <f>IF(ЗАПОЛНИТЬ!$F$7=1,#REF!/1000,#REF!)</f>
        <v>#REF!</v>
      </c>
      <c r="V2443" s="145" t="e">
        <f t="shared" si="166"/>
        <v>#REF!</v>
      </c>
      <c r="W2443" s="145">
        <v>0</v>
      </c>
    </row>
    <row r="2444" spans="1:23">
      <c r="A2444" s="144" t="str">
        <f>ЗАПОЛНИТЬ!$B$23</f>
        <v>4</v>
      </c>
      <c r="B2444" s="144" t="str">
        <f>ЗАПОЛНИТЬ!$B$13</f>
        <v>24188344</v>
      </c>
      <c r="C2444" s="144" t="str">
        <f>ЗАПОЛНИТЬ!$B$24</f>
        <v>298</v>
      </c>
      <c r="D2444" s="144" t="str">
        <f>ЗАПОЛНИТЬ!$B$21</f>
        <v>12</v>
      </c>
      <c r="E2444" s="145"/>
      <c r="F2444" s="144" t="str">
        <f>ЗАПОЛНИТЬ!$B$22</f>
        <v>15</v>
      </c>
      <c r="G2444" s="144" t="str">
        <f>ЗАПОЛНИТЬ!$B$20</f>
        <v>040222</v>
      </c>
      <c r="H2444" s="143" t="str">
        <f>IF(ЗАПОЛНИТЬ!$F$7=1,ЗАПОЛНИТЬ!$H$9,ЗАПОЛНИТЬ!$H$10)</f>
        <v>73</v>
      </c>
      <c r="I2444" s="146" t="e">
        <f>IF(ЗАПОЛНИТЬ!$F$7=1,#REF!,#REF!)</f>
        <v>#REF!</v>
      </c>
      <c r="J2444" s="145" t="str">
        <f>IF(ЗАПОЛНИТЬ!$F$7=1,CONCATENATE(ЗАПОЛНИТЬ!$F$18,ЗАПОЛНИТЬ!$D$18),ЗАПОЛНИТЬ!$E$18)</f>
        <v>01.07.2016</v>
      </c>
      <c r="K2444" s="143" t="e">
        <f>#REF!</f>
        <v>#REF!</v>
      </c>
      <c r="L2444" s="143" t="e">
        <f>IF(ЗАПОЛНИТЬ!$F$7=1,#REF!/1000,#REF!)</f>
        <v>#REF!</v>
      </c>
      <c r="M2444" s="143" t="e">
        <f>IF(ЗАПОЛНИТЬ!$F$7=1,#REF!/1000,#REF!)</f>
        <v>#REF!</v>
      </c>
      <c r="N2444" s="143" t="e">
        <f>IF(ЗАПОЛНИТЬ!$F$7=1,#REF!/1000,#REF!)</f>
        <v>#REF!</v>
      </c>
      <c r="O2444" s="143" t="e">
        <f>IF(ЗАПОЛНИТЬ!$F$7=1,#REF!/1000,#REF!)</f>
        <v>#REF!</v>
      </c>
      <c r="P2444" s="143" t="e">
        <f>IF(ЗАПОЛНИТЬ!$F$7=1,#REF!/1000,#REF!)</f>
        <v>#REF!</v>
      </c>
      <c r="Q2444" s="143" t="e">
        <f>IF(ЗАПОЛНИТЬ!$F$7=1,#REF!/1000,#REF!)</f>
        <v>#REF!</v>
      </c>
      <c r="R2444" s="143" t="e">
        <f>IF(ЗАПОЛНИТЬ!$F$7=1,#REF!/1000,#REF!)</f>
        <v>#REF!</v>
      </c>
      <c r="S2444" s="143" t="e">
        <f>IF(ЗАПОЛНИТЬ!$F$7=1,#REF!/1000,#REF!)</f>
        <v>#REF!</v>
      </c>
      <c r="T2444" s="143" t="e">
        <f>IF(ЗАПОЛНИТЬ!$F$7=1,#REF!/1000,#REF!)</f>
        <v>#REF!</v>
      </c>
      <c r="U2444" s="143" t="e">
        <f>IF(ЗАПОЛНИТЬ!$F$7=1,#REF!/1000,#REF!)</f>
        <v>#REF!</v>
      </c>
      <c r="V2444" s="145" t="e">
        <f t="shared" si="166"/>
        <v>#REF!</v>
      </c>
      <c r="W2444" s="145" t="e">
        <f>IF(SUM(L2444:U2444)&gt;0,1,0)</f>
        <v>#REF!</v>
      </c>
    </row>
    <row r="2445" spans="1:23">
      <c r="A2445" s="144" t="str">
        <f>ЗАПОЛНИТЬ!$B$23</f>
        <v>4</v>
      </c>
      <c r="B2445" s="144" t="str">
        <f>ЗАПОЛНИТЬ!$B$13</f>
        <v>24188344</v>
      </c>
      <c r="C2445" s="144" t="str">
        <f>ЗАПОЛНИТЬ!$B$24</f>
        <v>298</v>
      </c>
      <c r="D2445" s="144" t="str">
        <f>ЗАПОЛНИТЬ!$B$21</f>
        <v>12</v>
      </c>
      <c r="E2445" s="145"/>
      <c r="F2445" s="144" t="str">
        <f>ЗАПОЛНИТЬ!$B$22</f>
        <v>15</v>
      </c>
      <c r="G2445" s="144" t="str">
        <f>ЗАПОЛНИТЬ!$B$20</f>
        <v>040222</v>
      </c>
      <c r="H2445" s="143" t="str">
        <f>IF(ЗАПОЛНИТЬ!$F$7=1,ЗАПОЛНИТЬ!$H$9,ЗАПОЛНИТЬ!$H$10)</f>
        <v>73</v>
      </c>
      <c r="I2445" s="146" t="e">
        <f>IF(ЗАПОЛНИТЬ!$F$7=1,#REF!,#REF!)</f>
        <v>#REF!</v>
      </c>
      <c r="J2445" s="145" t="str">
        <f>IF(ЗАПОЛНИТЬ!$F$7=1,CONCATENATE(ЗАПОЛНИТЬ!$F$18,ЗАПОЛНИТЬ!$D$18),ЗАПОЛНИТЬ!$E$18)</f>
        <v>01.07.2016</v>
      </c>
      <c r="K2445" s="143" t="e">
        <f>#REF!</f>
        <v>#REF!</v>
      </c>
      <c r="L2445" s="143" t="e">
        <f>IF(ЗАПОЛНИТЬ!$F$7=1,#REF!/1000,#REF!)</f>
        <v>#REF!</v>
      </c>
      <c r="M2445" s="143" t="e">
        <f>IF(ЗАПОЛНИТЬ!$F$7=1,#REF!/1000,#REF!)</f>
        <v>#REF!</v>
      </c>
      <c r="N2445" s="143" t="e">
        <f>IF(ЗАПОЛНИТЬ!$F$7=1,#REF!/1000,#REF!)</f>
        <v>#REF!</v>
      </c>
      <c r="O2445" s="143" t="e">
        <f>IF(ЗАПОЛНИТЬ!$F$7=1,#REF!/1000,#REF!)</f>
        <v>#REF!</v>
      </c>
      <c r="P2445" s="143" t="e">
        <f>IF(ЗАПОЛНИТЬ!$F$7=1,#REF!/1000,#REF!)</f>
        <v>#REF!</v>
      </c>
      <c r="Q2445" s="143" t="e">
        <f>IF(ЗАПОЛНИТЬ!$F$7=1,#REF!/1000,#REF!)</f>
        <v>#REF!</v>
      </c>
      <c r="R2445" s="143" t="e">
        <f>IF(ЗАПОЛНИТЬ!$F$7=1,#REF!/1000,#REF!)</f>
        <v>#REF!</v>
      </c>
      <c r="S2445" s="143" t="e">
        <f>IF(ЗАПОЛНИТЬ!$F$7=1,#REF!/1000,#REF!)</f>
        <v>#REF!</v>
      </c>
      <c r="T2445" s="143" t="e">
        <f>IF(ЗАПОЛНИТЬ!$F$7=1,#REF!/1000,#REF!)</f>
        <v>#REF!</v>
      </c>
      <c r="U2445" s="143" t="e">
        <f>IF(ЗАПОЛНИТЬ!$F$7=1,#REF!/1000,#REF!)</f>
        <v>#REF!</v>
      </c>
      <c r="V2445" s="145" t="e">
        <f t="shared" si="166"/>
        <v>#REF!</v>
      </c>
      <c r="W2445" s="145" t="e">
        <f>IF(SUM(L2445:U2445)&gt;0,1,0)</f>
        <v>#REF!</v>
      </c>
    </row>
    <row r="2446" spans="1:23">
      <c r="A2446" s="144" t="str">
        <f>ЗАПОЛНИТЬ!$B$23</f>
        <v>4</v>
      </c>
      <c r="B2446" s="144" t="str">
        <f>ЗАПОЛНИТЬ!$B$13</f>
        <v>24188344</v>
      </c>
      <c r="C2446" s="144" t="str">
        <f>ЗАПОЛНИТЬ!$B$24</f>
        <v>298</v>
      </c>
      <c r="D2446" s="144" t="str">
        <f>ЗАПОЛНИТЬ!$B$21</f>
        <v>12</v>
      </c>
      <c r="E2446" s="145"/>
      <c r="F2446" s="144" t="str">
        <f>ЗАПОЛНИТЬ!$B$22</f>
        <v>15</v>
      </c>
      <c r="G2446" s="144" t="str">
        <f>ЗАПОЛНИТЬ!$B$20</f>
        <v>040222</v>
      </c>
      <c r="H2446" s="143" t="str">
        <f>IF(ЗАПОЛНИТЬ!$F$7=1,ЗАПОЛНИТЬ!$H$9,ЗАПОЛНИТЬ!$H$10)</f>
        <v>73</v>
      </c>
      <c r="I2446" s="146" t="e">
        <f>IF(ЗАПОЛНИТЬ!$F$7=1,#REF!,#REF!)</f>
        <v>#REF!</v>
      </c>
      <c r="J2446" s="145" t="str">
        <f>IF(ЗАПОЛНИТЬ!$F$7=1,CONCATENATE(ЗАПОЛНИТЬ!$F$18,ЗАПОЛНИТЬ!$D$18),ЗАПОЛНИТЬ!$E$18)</f>
        <v>01.07.2016</v>
      </c>
      <c r="K2446" s="143" t="e">
        <f>#REF!</f>
        <v>#REF!</v>
      </c>
      <c r="L2446" s="143" t="e">
        <f>IF(ЗАПОЛНИТЬ!$F$7=1,#REF!/1000,#REF!)</f>
        <v>#REF!</v>
      </c>
      <c r="M2446" s="143" t="e">
        <f>IF(ЗАПОЛНИТЬ!$F$7=1,#REF!/1000,#REF!)</f>
        <v>#REF!</v>
      </c>
      <c r="N2446" s="143" t="e">
        <f>IF(ЗАПОЛНИТЬ!$F$7=1,#REF!/1000,#REF!)</f>
        <v>#REF!</v>
      </c>
      <c r="O2446" s="143" t="e">
        <f>IF(ЗАПОЛНИТЬ!$F$7=1,#REF!/1000,#REF!)</f>
        <v>#REF!</v>
      </c>
      <c r="P2446" s="143" t="e">
        <f>IF(ЗАПОЛНИТЬ!$F$7=1,#REF!/1000,#REF!)</f>
        <v>#REF!</v>
      </c>
      <c r="Q2446" s="143" t="e">
        <f>IF(ЗАПОЛНИТЬ!$F$7=1,#REF!/1000,#REF!)</f>
        <v>#REF!</v>
      </c>
      <c r="R2446" s="143" t="e">
        <f>IF(ЗАПОЛНИТЬ!$F$7=1,#REF!/1000,#REF!)</f>
        <v>#REF!</v>
      </c>
      <c r="S2446" s="143" t="e">
        <f>IF(ЗАПОЛНИТЬ!$F$7=1,#REF!/1000,#REF!)</f>
        <v>#REF!</v>
      </c>
      <c r="T2446" s="143" t="e">
        <f>IF(ЗАПОЛНИТЬ!$F$7=1,#REF!/1000,#REF!)</f>
        <v>#REF!</v>
      </c>
      <c r="U2446" s="143" t="e">
        <f>IF(ЗАПОЛНИТЬ!$F$7=1,#REF!/1000,#REF!)</f>
        <v>#REF!</v>
      </c>
      <c r="V2446" s="145" t="e">
        <f t="shared" si="166"/>
        <v>#REF!</v>
      </c>
      <c r="W2446" s="145" t="e">
        <f>IF(SUM(L2446:U2446)&gt;0,1,0)</f>
        <v>#REF!</v>
      </c>
    </row>
    <row r="2447" spans="1:23">
      <c r="A2447" s="144" t="str">
        <f>ЗАПОЛНИТЬ!$B$23</f>
        <v>4</v>
      </c>
      <c r="B2447" s="144" t="str">
        <f>ЗАПОЛНИТЬ!$B$13</f>
        <v>24188344</v>
      </c>
      <c r="C2447" s="144" t="str">
        <f>ЗАПОЛНИТЬ!$B$24</f>
        <v>298</v>
      </c>
      <c r="D2447" s="144" t="str">
        <f>ЗАПОЛНИТЬ!$B$21</f>
        <v>12</v>
      </c>
      <c r="E2447" s="145"/>
      <c r="F2447" s="144" t="str">
        <f>ЗАПОЛНИТЬ!$B$22</f>
        <v>15</v>
      </c>
      <c r="G2447" s="144" t="str">
        <f>ЗАПОЛНИТЬ!$B$20</f>
        <v>040222</v>
      </c>
      <c r="H2447" s="143" t="str">
        <f>IF(ЗАПОЛНИТЬ!$F$7=1,ЗАПОЛНИТЬ!$H$9,ЗАПОЛНИТЬ!$H$10)</f>
        <v>73</v>
      </c>
      <c r="I2447" s="146" t="e">
        <f>IF(ЗАПОЛНИТЬ!$F$7=1,#REF!,#REF!)</f>
        <v>#REF!</v>
      </c>
      <c r="J2447" s="145" t="str">
        <f>IF(ЗАПОЛНИТЬ!$F$7=1,CONCATENATE(ЗАПОЛНИТЬ!$F$18,ЗАПОЛНИТЬ!$D$18),ЗАПОЛНИТЬ!$E$18)</f>
        <v>01.07.2016</v>
      </c>
      <c r="K2447" s="143" t="e">
        <f>#REF!</f>
        <v>#REF!</v>
      </c>
      <c r="L2447" s="143" t="e">
        <f>IF(ЗАПОЛНИТЬ!$F$7=1,#REF!/1000,#REF!)</f>
        <v>#REF!</v>
      </c>
      <c r="M2447" s="143" t="e">
        <f>IF(ЗАПОЛНИТЬ!$F$7=1,#REF!/1000,#REF!)</f>
        <v>#REF!</v>
      </c>
      <c r="N2447" s="143" t="e">
        <f>IF(ЗАПОЛНИТЬ!$F$7=1,#REF!/1000,#REF!)</f>
        <v>#REF!</v>
      </c>
      <c r="O2447" s="143" t="e">
        <f>IF(ЗАПОЛНИТЬ!$F$7=1,#REF!/1000,#REF!)</f>
        <v>#REF!</v>
      </c>
      <c r="P2447" s="143" t="e">
        <f>IF(ЗАПОЛНИТЬ!$F$7=1,#REF!/1000,#REF!)</f>
        <v>#REF!</v>
      </c>
      <c r="Q2447" s="143" t="e">
        <f>IF(ЗАПОЛНИТЬ!$F$7=1,#REF!/1000,#REF!)</f>
        <v>#REF!</v>
      </c>
      <c r="R2447" s="143" t="e">
        <f>IF(ЗАПОЛНИТЬ!$F$7=1,#REF!/1000,#REF!)</f>
        <v>#REF!</v>
      </c>
      <c r="S2447" s="143" t="e">
        <f>IF(ЗАПОЛНИТЬ!$F$7=1,#REF!/1000,#REF!)</f>
        <v>#REF!</v>
      </c>
      <c r="T2447" s="143" t="e">
        <f>IF(ЗАПОЛНИТЬ!$F$7=1,#REF!/1000,#REF!)</f>
        <v>#REF!</v>
      </c>
      <c r="U2447" s="143" t="e">
        <f>IF(ЗАПОЛНИТЬ!$F$7=1,#REF!/1000,#REF!)</f>
        <v>#REF!</v>
      </c>
      <c r="V2447" s="145" t="e">
        <f t="shared" si="166"/>
        <v>#REF!</v>
      </c>
      <c r="W2447" s="145" t="e">
        <f>IF(SUM(L2447:U2447)&gt;0,1,0)</f>
        <v>#REF!</v>
      </c>
    </row>
    <row r="2448" spans="1:23">
      <c r="A2448" s="144" t="str">
        <f>ЗАПОЛНИТЬ!$B$23</f>
        <v>4</v>
      </c>
      <c r="B2448" s="144" t="str">
        <f>ЗАПОЛНИТЬ!$B$13</f>
        <v>24188344</v>
      </c>
      <c r="C2448" s="144" t="str">
        <f>ЗАПОЛНИТЬ!$B$24</f>
        <v>298</v>
      </c>
      <c r="D2448" s="144" t="str">
        <f>ЗАПОЛНИТЬ!$B$21</f>
        <v>12</v>
      </c>
      <c r="E2448" s="145"/>
      <c r="F2448" s="144" t="str">
        <f>ЗАПОЛНИТЬ!$B$22</f>
        <v>15</v>
      </c>
      <c r="G2448" s="144" t="str">
        <f>ЗАПОЛНИТЬ!$B$20</f>
        <v>040222</v>
      </c>
      <c r="H2448" s="143" t="str">
        <f>IF(ЗАПОЛНИТЬ!$F$7=1,ЗАПОЛНИТЬ!$H$9,ЗАПОЛНИТЬ!$H$10)</f>
        <v>73</v>
      </c>
      <c r="I2448" s="146" t="e">
        <f>IF(ЗАПОЛНИТЬ!$F$7=1,#REF!,#REF!)</f>
        <v>#REF!</v>
      </c>
      <c r="J2448" s="145" t="str">
        <f>IF(ЗАПОЛНИТЬ!$F$7=1,CONCATENATE(ЗАПОЛНИТЬ!$F$18,ЗАПОЛНИТЬ!$D$18),ЗАПОЛНИТЬ!$E$18)</f>
        <v>01.07.2016</v>
      </c>
      <c r="K2448" s="143" t="e">
        <f>#REF!</f>
        <v>#REF!</v>
      </c>
      <c r="L2448" s="143" t="e">
        <f>IF(ЗАПОЛНИТЬ!$F$7=1,#REF!/1000,#REF!)</f>
        <v>#REF!</v>
      </c>
      <c r="M2448" s="143" t="e">
        <f>IF(ЗАПОЛНИТЬ!$F$7=1,#REF!/1000,#REF!)</f>
        <v>#REF!</v>
      </c>
      <c r="N2448" s="143" t="e">
        <f>IF(ЗАПОЛНИТЬ!$F$7=1,#REF!/1000,#REF!)</f>
        <v>#REF!</v>
      </c>
      <c r="O2448" s="143" t="e">
        <f>IF(ЗАПОЛНИТЬ!$F$7=1,#REF!/1000,#REF!)</f>
        <v>#REF!</v>
      </c>
      <c r="P2448" s="143" t="e">
        <f>IF(ЗАПОЛНИТЬ!$F$7=1,#REF!/1000,#REF!)</f>
        <v>#REF!</v>
      </c>
      <c r="Q2448" s="143" t="e">
        <f>IF(ЗАПОЛНИТЬ!$F$7=1,#REF!/1000,#REF!)</f>
        <v>#REF!</v>
      </c>
      <c r="R2448" s="143" t="e">
        <f>IF(ЗАПОЛНИТЬ!$F$7=1,#REF!/1000,#REF!)</f>
        <v>#REF!</v>
      </c>
      <c r="S2448" s="143" t="e">
        <f>IF(ЗАПОЛНИТЬ!$F$7=1,#REF!/1000,#REF!)</f>
        <v>#REF!</v>
      </c>
      <c r="T2448" s="143" t="e">
        <f>IF(ЗАПОЛНИТЬ!$F$7=1,#REF!/1000,#REF!)</f>
        <v>#REF!</v>
      </c>
      <c r="U2448" s="143" t="e">
        <f>IF(ЗАПОЛНИТЬ!$F$7=1,#REF!/1000,#REF!)</f>
        <v>#REF!</v>
      </c>
      <c r="V2448" s="145" t="e">
        <f t="shared" si="166"/>
        <v>#REF!</v>
      </c>
      <c r="W2448" s="145" t="e">
        <f>IF(SUM(L2448:U2448)&gt;0,1,0)</f>
        <v>#REF!</v>
      </c>
    </row>
    <row r="2449" spans="1:23">
      <c r="A2449" s="144" t="str">
        <f>ЗАПОЛНИТЬ!$B$23</f>
        <v>4</v>
      </c>
      <c r="B2449" s="144" t="str">
        <f>ЗАПОЛНИТЬ!$B$13</f>
        <v>24188344</v>
      </c>
      <c r="C2449" s="144" t="str">
        <f>ЗАПОЛНИТЬ!$B$24</f>
        <v>298</v>
      </c>
      <c r="D2449" s="144" t="str">
        <f>ЗАПОЛНИТЬ!$B$21</f>
        <v>12</v>
      </c>
      <c r="E2449" s="145"/>
      <c r="F2449" s="144" t="str">
        <f>ЗАПОЛНИТЬ!$B$22</f>
        <v>15</v>
      </c>
      <c r="G2449" s="144" t="str">
        <f>ЗАПОЛНИТЬ!$B$20</f>
        <v>040222</v>
      </c>
      <c r="H2449" s="143" t="str">
        <f>IF(ЗАПОЛНИТЬ!$F$7=1,ЗАПОЛНИТЬ!$H$9,ЗАПОЛНИТЬ!$H$10)</f>
        <v>73</v>
      </c>
      <c r="I2449" s="146" t="e">
        <f>IF(ЗАПОЛНИТЬ!$F$7=1,#REF!,#REF!)</f>
        <v>#REF!</v>
      </c>
      <c r="J2449" s="145" t="str">
        <f>IF(ЗАПОЛНИТЬ!$F$7=1,CONCATENATE(ЗАПОЛНИТЬ!$F$18,ЗАПОЛНИТЬ!$D$18),ЗАПОЛНИТЬ!$E$18)</f>
        <v>01.07.2016</v>
      </c>
      <c r="K2449" s="143" t="e">
        <f>#REF!</f>
        <v>#REF!</v>
      </c>
      <c r="L2449" s="143" t="e">
        <f>IF(ЗАПОЛНИТЬ!$F$7=1,#REF!/1000,#REF!)</f>
        <v>#REF!</v>
      </c>
      <c r="M2449" s="143" t="e">
        <f>IF(ЗАПОЛНИТЬ!$F$7=1,#REF!/1000,#REF!)</f>
        <v>#REF!</v>
      </c>
      <c r="N2449" s="143" t="e">
        <f>IF(ЗАПОЛНИТЬ!$F$7=1,#REF!/1000,#REF!)</f>
        <v>#REF!</v>
      </c>
      <c r="O2449" s="143" t="e">
        <f>IF(ЗАПОЛНИТЬ!$F$7=1,#REF!/1000,#REF!)</f>
        <v>#REF!</v>
      </c>
      <c r="P2449" s="143" t="e">
        <f>IF(ЗАПОЛНИТЬ!$F$7=1,#REF!/1000,#REF!)</f>
        <v>#REF!</v>
      </c>
      <c r="Q2449" s="143" t="e">
        <f>IF(ЗАПОЛНИТЬ!$F$7=1,#REF!/1000,#REF!)</f>
        <v>#REF!</v>
      </c>
      <c r="R2449" s="143" t="e">
        <f>IF(ЗАПОЛНИТЬ!$F$7=1,#REF!/1000,#REF!)</f>
        <v>#REF!</v>
      </c>
      <c r="S2449" s="143" t="e">
        <f>IF(ЗАПОЛНИТЬ!$F$7=1,#REF!/1000,#REF!)</f>
        <v>#REF!</v>
      </c>
      <c r="T2449" s="143" t="e">
        <f>IF(ЗАПОЛНИТЬ!$F$7=1,#REF!/1000,#REF!)</f>
        <v>#REF!</v>
      </c>
      <c r="U2449" s="143" t="e">
        <f>IF(ЗАПОЛНИТЬ!$F$7=1,#REF!/1000,#REF!)</f>
        <v>#REF!</v>
      </c>
      <c r="V2449" s="145" t="e">
        <f t="shared" si="166"/>
        <v>#REF!</v>
      </c>
      <c r="W2449" s="145">
        <v>0</v>
      </c>
    </row>
    <row r="2450" spans="1:23">
      <c r="A2450" s="144" t="str">
        <f>ЗАПОЛНИТЬ!$B$23</f>
        <v>4</v>
      </c>
      <c r="B2450" s="144" t="str">
        <f>ЗАПОЛНИТЬ!$B$13</f>
        <v>24188344</v>
      </c>
      <c r="C2450" s="144" t="str">
        <f>ЗАПОЛНИТЬ!$B$24</f>
        <v>298</v>
      </c>
      <c r="D2450" s="144" t="str">
        <f>ЗАПОЛНИТЬ!$B$21</f>
        <v>12</v>
      </c>
      <c r="E2450" s="145"/>
      <c r="F2450" s="144" t="str">
        <f>ЗАПОЛНИТЬ!$B$22</f>
        <v>15</v>
      </c>
      <c r="G2450" s="144" t="str">
        <f>ЗАПОЛНИТЬ!$B$20</f>
        <v>040222</v>
      </c>
      <c r="H2450" s="143" t="str">
        <f>IF(ЗАПОЛНИТЬ!$F$7=1,ЗАПОЛНИТЬ!$H$9,ЗАПОЛНИТЬ!$H$10)</f>
        <v>73</v>
      </c>
      <c r="I2450" s="146" t="e">
        <f>IF(ЗАПОЛНИТЬ!$F$7=1,#REF!,#REF!)</f>
        <v>#REF!</v>
      </c>
      <c r="J2450" s="145" t="str">
        <f>IF(ЗАПОЛНИТЬ!$F$7=1,CONCATENATE(ЗАПОЛНИТЬ!$F$18,ЗАПОЛНИТЬ!$D$18),ЗАПОЛНИТЬ!$E$18)</f>
        <v>01.07.2016</v>
      </c>
      <c r="K2450" s="143" t="e">
        <f>#REF!</f>
        <v>#REF!</v>
      </c>
      <c r="L2450" s="143" t="e">
        <f>IF(ЗАПОЛНИТЬ!$F$7=1,#REF!/1000,#REF!)</f>
        <v>#REF!</v>
      </c>
      <c r="M2450" s="143" t="e">
        <f>IF(ЗАПОЛНИТЬ!$F$7=1,#REF!/1000,#REF!)</f>
        <v>#REF!</v>
      </c>
      <c r="N2450" s="143" t="e">
        <f>IF(ЗАПОЛНИТЬ!$F$7=1,#REF!/1000,#REF!)</f>
        <v>#REF!</v>
      </c>
      <c r="O2450" s="143" t="e">
        <f>IF(ЗАПОЛНИТЬ!$F$7=1,#REF!/1000,#REF!)</f>
        <v>#REF!</v>
      </c>
      <c r="P2450" s="143" t="e">
        <f>IF(ЗАПОЛНИТЬ!$F$7=1,#REF!/1000,#REF!)</f>
        <v>#REF!</v>
      </c>
      <c r="Q2450" s="143" t="e">
        <f>IF(ЗАПОЛНИТЬ!$F$7=1,#REF!/1000,#REF!)</f>
        <v>#REF!</v>
      </c>
      <c r="R2450" s="143" t="e">
        <f>IF(ЗАПОЛНИТЬ!$F$7=1,#REF!/1000,#REF!)</f>
        <v>#REF!</v>
      </c>
      <c r="S2450" s="143" t="e">
        <f>IF(ЗАПОЛНИТЬ!$F$7=1,#REF!/1000,#REF!)</f>
        <v>#REF!</v>
      </c>
      <c r="T2450" s="143" t="e">
        <f>IF(ЗАПОЛНИТЬ!$F$7=1,#REF!/1000,#REF!)</f>
        <v>#REF!</v>
      </c>
      <c r="U2450" s="143" t="e">
        <f>IF(ЗАПОЛНИТЬ!$F$7=1,#REF!/1000,#REF!)</f>
        <v>#REF!</v>
      </c>
      <c r="V2450" s="145" t="e">
        <f t="shared" si="166"/>
        <v>#REF!</v>
      </c>
      <c r="W2450" s="145" t="e">
        <f>IF(SUM(L2450:U2450)&gt;0,1,0)</f>
        <v>#REF!</v>
      </c>
    </row>
    <row r="2451" spans="1:23">
      <c r="A2451" s="144" t="str">
        <f>ЗАПОЛНИТЬ!$B$23</f>
        <v>4</v>
      </c>
      <c r="B2451" s="144" t="str">
        <f>ЗАПОЛНИТЬ!$B$13</f>
        <v>24188344</v>
      </c>
      <c r="C2451" s="144" t="str">
        <f>ЗАПОЛНИТЬ!$B$24</f>
        <v>298</v>
      </c>
      <c r="D2451" s="144" t="str">
        <f>ЗАПОЛНИТЬ!$B$21</f>
        <v>12</v>
      </c>
      <c r="E2451" s="145"/>
      <c r="F2451" s="144" t="str">
        <f>ЗАПОЛНИТЬ!$B$22</f>
        <v>15</v>
      </c>
      <c r="G2451" s="144" t="str">
        <f>ЗАПОЛНИТЬ!$B$20</f>
        <v>040222</v>
      </c>
      <c r="H2451" s="143" t="str">
        <f>IF(ЗАПОЛНИТЬ!$F$7=1,ЗАПОЛНИТЬ!$H$9,ЗАПОЛНИТЬ!$H$10)</f>
        <v>73</v>
      </c>
      <c r="I2451" s="146" t="e">
        <f>IF(ЗАПОЛНИТЬ!$F$7=1,#REF!,#REF!)</f>
        <v>#REF!</v>
      </c>
      <c r="J2451" s="145" t="str">
        <f>IF(ЗАПОЛНИТЬ!$F$7=1,CONCATENATE(ЗАПОЛНИТЬ!$F$18,ЗАПОЛНИТЬ!$D$18),ЗАПОЛНИТЬ!$E$18)</f>
        <v>01.07.2016</v>
      </c>
      <c r="K2451" s="143" t="e">
        <f>#REF!</f>
        <v>#REF!</v>
      </c>
      <c r="L2451" s="143" t="e">
        <f>IF(ЗАПОЛНИТЬ!$F$7=1,#REF!/1000,#REF!)</f>
        <v>#REF!</v>
      </c>
      <c r="M2451" s="143" t="e">
        <f>IF(ЗАПОЛНИТЬ!$F$7=1,#REF!/1000,#REF!)</f>
        <v>#REF!</v>
      </c>
      <c r="N2451" s="143" t="e">
        <f>IF(ЗАПОЛНИТЬ!$F$7=1,#REF!/1000,#REF!)</f>
        <v>#REF!</v>
      </c>
      <c r="O2451" s="143" t="e">
        <f>IF(ЗАПОЛНИТЬ!$F$7=1,#REF!/1000,#REF!)</f>
        <v>#REF!</v>
      </c>
      <c r="P2451" s="143" t="e">
        <f>IF(ЗАПОЛНИТЬ!$F$7=1,#REF!/1000,#REF!)</f>
        <v>#REF!</v>
      </c>
      <c r="Q2451" s="143" t="e">
        <f>IF(ЗАПОЛНИТЬ!$F$7=1,#REF!/1000,#REF!)</f>
        <v>#REF!</v>
      </c>
      <c r="R2451" s="143" t="e">
        <f>IF(ЗАПОЛНИТЬ!$F$7=1,#REF!/1000,#REF!)</f>
        <v>#REF!</v>
      </c>
      <c r="S2451" s="143" t="e">
        <f>IF(ЗАПОЛНИТЬ!$F$7=1,#REF!/1000,#REF!)</f>
        <v>#REF!</v>
      </c>
      <c r="T2451" s="143" t="e">
        <f>IF(ЗАПОЛНИТЬ!$F$7=1,#REF!/1000,#REF!)</f>
        <v>#REF!</v>
      </c>
      <c r="U2451" s="143" t="e">
        <f>IF(ЗАПОЛНИТЬ!$F$7=1,#REF!/1000,#REF!)</f>
        <v>#REF!</v>
      </c>
      <c r="V2451" s="145" t="e">
        <f t="shared" si="166"/>
        <v>#REF!</v>
      </c>
      <c r="W2451" s="145" t="e">
        <f>IF(SUM(L2451:U2451)&gt;0,1,0)</f>
        <v>#REF!</v>
      </c>
    </row>
    <row r="2452" spans="1:23">
      <c r="A2452" s="144" t="str">
        <f>ЗАПОЛНИТЬ!$B$23</f>
        <v>4</v>
      </c>
      <c r="B2452" s="144" t="str">
        <f>ЗАПОЛНИТЬ!$B$13</f>
        <v>24188344</v>
      </c>
      <c r="C2452" s="144" t="str">
        <f>ЗАПОЛНИТЬ!$B$24</f>
        <v>298</v>
      </c>
      <c r="D2452" s="144" t="str">
        <f>ЗАПОЛНИТЬ!$B$21</f>
        <v>12</v>
      </c>
      <c r="E2452" s="145"/>
      <c r="F2452" s="144" t="str">
        <f>ЗАПОЛНИТЬ!$B$22</f>
        <v>15</v>
      </c>
      <c r="G2452" s="144" t="str">
        <f>ЗАПОЛНИТЬ!$B$20</f>
        <v>040222</v>
      </c>
      <c r="H2452" s="143" t="str">
        <f>IF(ЗАПОЛНИТЬ!$F$7=1,ЗАПОЛНИТЬ!$H$9,ЗАПОЛНИТЬ!$H$10)</f>
        <v>73</v>
      </c>
      <c r="I2452" s="146" t="e">
        <f>IF(ЗАПОЛНИТЬ!$F$7=1,#REF!,#REF!)</f>
        <v>#REF!</v>
      </c>
      <c r="J2452" s="145" t="str">
        <f>IF(ЗАПОЛНИТЬ!$F$7=1,CONCATENATE(ЗАПОЛНИТЬ!$F$18,ЗАПОЛНИТЬ!$D$18),ЗАПОЛНИТЬ!$E$18)</f>
        <v>01.07.2016</v>
      </c>
      <c r="K2452" s="143" t="e">
        <f>#REF!</f>
        <v>#REF!</v>
      </c>
      <c r="L2452" s="143" t="e">
        <f>IF(ЗАПОЛНИТЬ!$F$7=1,#REF!/1000,#REF!)</f>
        <v>#REF!</v>
      </c>
      <c r="M2452" s="143" t="e">
        <f>IF(ЗАПОЛНИТЬ!$F$7=1,#REF!/1000,#REF!)</f>
        <v>#REF!</v>
      </c>
      <c r="N2452" s="143" t="e">
        <f>IF(ЗАПОЛНИТЬ!$F$7=1,#REF!/1000,#REF!)</f>
        <v>#REF!</v>
      </c>
      <c r="O2452" s="143" t="e">
        <f>IF(ЗАПОЛНИТЬ!$F$7=1,#REF!/1000,#REF!)</f>
        <v>#REF!</v>
      </c>
      <c r="P2452" s="143" t="e">
        <f>IF(ЗАПОЛНИТЬ!$F$7=1,#REF!/1000,#REF!)</f>
        <v>#REF!</v>
      </c>
      <c r="Q2452" s="143" t="e">
        <f>IF(ЗАПОЛНИТЬ!$F$7=1,#REF!/1000,#REF!)</f>
        <v>#REF!</v>
      </c>
      <c r="R2452" s="143" t="e">
        <f>IF(ЗАПОЛНИТЬ!$F$7=1,#REF!/1000,#REF!)</f>
        <v>#REF!</v>
      </c>
      <c r="S2452" s="143" t="e">
        <f>IF(ЗАПОЛНИТЬ!$F$7=1,#REF!/1000,#REF!)</f>
        <v>#REF!</v>
      </c>
      <c r="T2452" s="143" t="e">
        <f>IF(ЗАПОЛНИТЬ!$F$7=1,#REF!/1000,#REF!)</f>
        <v>#REF!</v>
      </c>
      <c r="U2452" s="143" t="e">
        <f>IF(ЗАПОЛНИТЬ!$F$7=1,#REF!/1000,#REF!)</f>
        <v>#REF!</v>
      </c>
      <c r="V2452" s="145" t="e">
        <f t="shared" si="166"/>
        <v>#REF!</v>
      </c>
      <c r="W2452" s="145" t="e">
        <f>IF(SUM(L2452:U2452)&gt;0,1,0)</f>
        <v>#REF!</v>
      </c>
    </row>
    <row r="2453" spans="1:23">
      <c r="A2453" s="144" t="str">
        <f>ЗАПОЛНИТЬ!$B$23</f>
        <v>4</v>
      </c>
      <c r="B2453" s="144" t="str">
        <f>ЗАПОЛНИТЬ!$B$13</f>
        <v>24188344</v>
      </c>
      <c r="C2453" s="144" t="str">
        <f>ЗАПОЛНИТЬ!$B$24</f>
        <v>298</v>
      </c>
      <c r="D2453" s="144" t="str">
        <f>ЗАПОЛНИТЬ!$B$21</f>
        <v>12</v>
      </c>
      <c r="E2453" s="145"/>
      <c r="F2453" s="144" t="str">
        <f>ЗАПОЛНИТЬ!$B$22</f>
        <v>15</v>
      </c>
      <c r="G2453" s="144" t="str">
        <f>ЗАПОЛНИТЬ!$B$20</f>
        <v>040222</v>
      </c>
      <c r="H2453" s="143" t="str">
        <f>IF(ЗАПОЛНИТЬ!$F$7=1,ЗАПОЛНИТЬ!$H$9,ЗАПОЛНИТЬ!$H$10)</f>
        <v>73</v>
      </c>
      <c r="I2453" s="146" t="e">
        <f>IF(ЗАПОЛНИТЬ!$F$7=1,#REF!,#REF!)</f>
        <v>#REF!</v>
      </c>
      <c r="J2453" s="145" t="str">
        <f>IF(ЗАПОЛНИТЬ!$F$7=1,CONCATENATE(ЗАПОЛНИТЬ!$F$18,ЗАПОЛНИТЬ!$D$18),ЗАПОЛНИТЬ!$E$18)</f>
        <v>01.07.2016</v>
      </c>
      <c r="K2453" s="143" t="e">
        <f>#REF!</f>
        <v>#REF!</v>
      </c>
      <c r="L2453" s="143" t="e">
        <f>IF(ЗАПОЛНИТЬ!$F$7=1,#REF!/1000,#REF!)</f>
        <v>#REF!</v>
      </c>
      <c r="M2453" s="143" t="e">
        <f>IF(ЗАПОЛНИТЬ!$F$7=1,#REF!/1000,#REF!)</f>
        <v>#REF!</v>
      </c>
      <c r="N2453" s="143" t="e">
        <f>IF(ЗАПОЛНИТЬ!$F$7=1,#REF!/1000,#REF!)</f>
        <v>#REF!</v>
      </c>
      <c r="O2453" s="143" t="e">
        <f>IF(ЗАПОЛНИТЬ!$F$7=1,#REF!/1000,#REF!)</f>
        <v>#REF!</v>
      </c>
      <c r="P2453" s="143" t="e">
        <f>IF(ЗАПОЛНИТЬ!$F$7=1,#REF!/1000,#REF!)</f>
        <v>#REF!</v>
      </c>
      <c r="Q2453" s="143" t="e">
        <f>IF(ЗАПОЛНИТЬ!$F$7=1,#REF!/1000,#REF!)</f>
        <v>#REF!</v>
      </c>
      <c r="R2453" s="143" t="e">
        <f>IF(ЗАПОЛНИТЬ!$F$7=1,#REF!/1000,#REF!)</f>
        <v>#REF!</v>
      </c>
      <c r="S2453" s="143" t="e">
        <f>IF(ЗАПОЛНИТЬ!$F$7=1,#REF!/1000,#REF!)</f>
        <v>#REF!</v>
      </c>
      <c r="T2453" s="143" t="e">
        <f>IF(ЗАПОЛНИТЬ!$F$7=1,#REF!/1000,#REF!)</f>
        <v>#REF!</v>
      </c>
      <c r="U2453" s="143" t="e">
        <f>IF(ЗАПОЛНИТЬ!$F$7=1,#REF!/1000,#REF!)</f>
        <v>#REF!</v>
      </c>
      <c r="V2453" s="145" t="e">
        <f t="shared" si="166"/>
        <v>#REF!</v>
      </c>
      <c r="W2453" s="145" t="e">
        <f>IF(SUM(L2453:U2453)&gt;0,1,0)</f>
        <v>#REF!</v>
      </c>
    </row>
    <row r="2454" spans="1:23">
      <c r="A2454" s="144" t="str">
        <f>ЗАПОЛНИТЬ!$B$23</f>
        <v>4</v>
      </c>
      <c r="B2454" s="144" t="str">
        <f>ЗАПОЛНИТЬ!$B$13</f>
        <v>24188344</v>
      </c>
      <c r="C2454" s="144" t="str">
        <f>ЗАПОЛНИТЬ!$B$24</f>
        <v>298</v>
      </c>
      <c r="D2454" s="144" t="str">
        <f>ЗАПОЛНИТЬ!$B$21</f>
        <v>12</v>
      </c>
      <c r="E2454" s="145"/>
      <c r="F2454" s="144" t="str">
        <f>ЗАПОЛНИТЬ!$B$22</f>
        <v>15</v>
      </c>
      <c r="G2454" s="144" t="str">
        <f>ЗАПОЛНИТЬ!$B$20</f>
        <v>040222</v>
      </c>
      <c r="H2454" s="143" t="str">
        <f>IF(ЗАПОЛНИТЬ!$F$7=1,ЗАПОЛНИТЬ!$H$9,ЗАПОЛНИТЬ!$H$10)</f>
        <v>73</v>
      </c>
      <c r="I2454" s="146" t="e">
        <f>IF(ЗАПОЛНИТЬ!$F$7=1,#REF!,#REF!)</f>
        <v>#REF!</v>
      </c>
      <c r="J2454" s="145" t="str">
        <f>IF(ЗАПОЛНИТЬ!$F$7=1,CONCATENATE(ЗАПОЛНИТЬ!$F$18,ЗАПОЛНИТЬ!$D$18),ЗАПОЛНИТЬ!$E$18)</f>
        <v>01.07.2016</v>
      </c>
      <c r="K2454" s="143">
        <v>9999</v>
      </c>
      <c r="L2454" s="143" t="e">
        <f>L2455</f>
        <v>#REF!</v>
      </c>
      <c r="M2454" s="143" t="e">
        <f t="shared" ref="M2454:U2454" si="167">M2455</f>
        <v>#REF!</v>
      </c>
      <c r="N2454" s="143" t="e">
        <f t="shared" si="167"/>
        <v>#REF!</v>
      </c>
      <c r="O2454" s="143" t="e">
        <f t="shared" si="167"/>
        <v>#REF!</v>
      </c>
      <c r="P2454" s="143" t="e">
        <f t="shared" si="167"/>
        <v>#REF!</v>
      </c>
      <c r="Q2454" s="143" t="e">
        <f t="shared" si="167"/>
        <v>#REF!</v>
      </c>
      <c r="R2454" s="143" t="e">
        <f t="shared" si="167"/>
        <v>#REF!</v>
      </c>
      <c r="S2454" s="143" t="e">
        <f t="shared" si="167"/>
        <v>#REF!</v>
      </c>
      <c r="T2454" s="143" t="e">
        <f t="shared" si="167"/>
        <v>#REF!</v>
      </c>
      <c r="U2454" s="143" t="e">
        <f t="shared" si="167"/>
        <v>#REF!</v>
      </c>
      <c r="V2454" s="145" t="e">
        <f t="shared" si="166"/>
        <v>#REF!</v>
      </c>
      <c r="W2454" s="145">
        <v>0</v>
      </c>
    </row>
    <row r="2455" spans="1:23">
      <c r="A2455" s="144" t="str">
        <f>ЗАПОЛНИТЬ!$B$23</f>
        <v>4</v>
      </c>
      <c r="B2455" s="144" t="str">
        <f>ЗАПОЛНИТЬ!$B$13</f>
        <v>24188344</v>
      </c>
      <c r="C2455" s="144" t="str">
        <f>ЗАПОЛНИТЬ!$B$24</f>
        <v>298</v>
      </c>
      <c r="D2455" s="144" t="str">
        <f>ЗАПОЛНИТЬ!$B$21</f>
        <v>12</v>
      </c>
      <c r="E2455" s="145"/>
      <c r="F2455" s="144" t="str">
        <f>ЗАПОЛНИТЬ!$B$22</f>
        <v>15</v>
      </c>
      <c r="G2455" s="144" t="str">
        <f>ЗАПОЛНИТЬ!$B$20</f>
        <v>040222</v>
      </c>
      <c r="H2455" s="143" t="str">
        <f>IF(ЗАПОЛНИТЬ!$F$7=1,ЗАПОЛНИТЬ!$H$9,ЗАПОЛНИТЬ!$H$10)</f>
        <v>73</v>
      </c>
      <c r="I2455" s="146" t="e">
        <f>IF(ЗАПОЛНИТЬ!$F$7=1,#REF!,#REF!)</f>
        <v>#REF!</v>
      </c>
      <c r="J2455" s="145" t="str">
        <f>IF(ЗАПОЛНИТЬ!$F$7=1,CONCATENATE(ЗАПОЛНИТЬ!$F$18,ЗАПОЛНИТЬ!$D$18),ЗАПОЛНИТЬ!$E$18)</f>
        <v>01.07.2016</v>
      </c>
      <c r="K2455" s="143">
        <v>2</v>
      </c>
      <c r="L2455" s="143" t="e">
        <f>IF(ЗАПОЛНИТЬ!$F$7=1,#REF!/1000,#REF!)</f>
        <v>#REF!</v>
      </c>
      <c r="M2455" s="143" t="e">
        <f>IF(ЗАПОЛНИТЬ!$F$7=1,#REF!/1000,#REF!)</f>
        <v>#REF!</v>
      </c>
      <c r="N2455" s="143" t="e">
        <f>IF(ЗАПОЛНИТЬ!$F$7=1,#REF!/1000,#REF!)</f>
        <v>#REF!</v>
      </c>
      <c r="O2455" s="143" t="e">
        <f>IF(ЗАПОЛНИТЬ!$F$7=1,#REF!/1000,#REF!)</f>
        <v>#REF!</v>
      </c>
      <c r="P2455" s="143" t="e">
        <f>IF(ЗАПОЛНИТЬ!$F$7=1,#REF!/1000,#REF!)</f>
        <v>#REF!</v>
      </c>
      <c r="Q2455" s="143" t="e">
        <f>IF(ЗАПОЛНИТЬ!$F$7=1,#REF!/1000,#REF!)</f>
        <v>#REF!</v>
      </c>
      <c r="R2455" s="143" t="e">
        <f>IF(ЗАПОЛНИТЬ!$F$7=1,#REF!/1000,#REF!)</f>
        <v>#REF!</v>
      </c>
      <c r="S2455" s="143" t="e">
        <f>IF(ЗАПОЛНИТЬ!$F$7=1,#REF!/1000,#REF!)</f>
        <v>#REF!</v>
      </c>
      <c r="T2455" s="143" t="e">
        <f>IF(ЗАПОЛНИТЬ!$F$7=1,#REF!/1000,#REF!)</f>
        <v>#REF!</v>
      </c>
      <c r="U2455" s="143" t="e">
        <f>IF(ЗАПОЛНИТЬ!$F$7=1,#REF!/1000,#REF!)</f>
        <v>#REF!</v>
      </c>
      <c r="V2455" s="145" t="e">
        <f t="shared" si="166"/>
        <v>#REF!</v>
      </c>
      <c r="W2455" s="145">
        <v>0</v>
      </c>
    </row>
    <row r="2456" spans="1:23">
      <c r="A2456" s="144" t="str">
        <f>ЗАПОЛНИТЬ!$B$23</f>
        <v>4</v>
      </c>
      <c r="B2456" s="144" t="str">
        <f>ЗАПОЛНИТЬ!$B$13</f>
        <v>24188344</v>
      </c>
      <c r="C2456" s="144" t="str">
        <f>ЗАПОЛНИТЬ!$B$24</f>
        <v>298</v>
      </c>
      <c r="D2456" s="144" t="str">
        <f>ЗАПОЛНИТЬ!$B$21</f>
        <v>12</v>
      </c>
      <c r="E2456" s="145"/>
      <c r="F2456" s="144" t="str">
        <f>ЗАПОЛНИТЬ!$B$22</f>
        <v>15</v>
      </c>
      <c r="G2456" s="144" t="str">
        <f>ЗАПОЛНИТЬ!$B$20</f>
        <v>040222</v>
      </c>
      <c r="H2456" s="143" t="str">
        <f>IF(ЗАПОЛНИТЬ!$F$7=1,ЗАПОЛНИТЬ!$H$9,ЗАПОЛНИТЬ!$H$10)</f>
        <v>73</v>
      </c>
      <c r="I2456" s="146" t="e">
        <f>IF(ЗАПОЛНИТЬ!$F$7=1,#REF!,#REF!)</f>
        <v>#REF!</v>
      </c>
      <c r="J2456" s="145" t="str">
        <f>IF(ЗАПОЛНИТЬ!$F$7=1,CONCATENATE(ЗАПОЛНИТЬ!$F$18,ЗАПОЛНИТЬ!$D$18),ЗАПОЛНИТЬ!$E$18)</f>
        <v>01.07.2016</v>
      </c>
      <c r="K2456" s="143" t="e">
        <f>#REF!</f>
        <v>#REF!</v>
      </c>
      <c r="L2456" s="143" t="e">
        <f>IF(ЗАПОЛНИТЬ!$F$7=1,#REF!/1000,#REF!)</f>
        <v>#REF!</v>
      </c>
      <c r="M2456" s="143" t="e">
        <f>IF(ЗАПОЛНИТЬ!$F$7=1,#REF!/1000,#REF!)</f>
        <v>#REF!</v>
      </c>
      <c r="N2456" s="143" t="e">
        <f>IF(ЗАПОЛНИТЬ!$F$7=1,#REF!/1000,#REF!)</f>
        <v>#REF!</v>
      </c>
      <c r="O2456" s="143" t="e">
        <f>IF(ЗАПОЛНИТЬ!$F$7=1,#REF!/1000,#REF!)</f>
        <v>#REF!</v>
      </c>
      <c r="P2456" s="143" t="e">
        <f>IF(ЗАПОЛНИТЬ!$F$7=1,#REF!/1000,#REF!)</f>
        <v>#REF!</v>
      </c>
      <c r="Q2456" s="143" t="e">
        <f>IF(ЗАПОЛНИТЬ!$F$7=1,#REF!/1000,#REF!)</f>
        <v>#REF!</v>
      </c>
      <c r="R2456" s="143" t="e">
        <f>IF(ЗАПОЛНИТЬ!$F$7=1,#REF!/1000,#REF!)</f>
        <v>#REF!</v>
      </c>
      <c r="S2456" s="143" t="e">
        <f>IF(ЗАПОЛНИТЬ!$F$7=1,#REF!/1000,#REF!)</f>
        <v>#REF!</v>
      </c>
      <c r="T2456" s="143" t="e">
        <f>IF(ЗАПОЛНИТЬ!$F$7=1,#REF!/1000,#REF!)</f>
        <v>#REF!</v>
      </c>
      <c r="U2456" s="143" t="e">
        <f>IF(ЗАПОЛНИТЬ!$F$7=1,#REF!/1000,#REF!)</f>
        <v>#REF!</v>
      </c>
      <c r="V2456" s="145" t="e">
        <f t="shared" si="166"/>
        <v>#REF!</v>
      </c>
      <c r="W2456" s="145">
        <v>0</v>
      </c>
    </row>
    <row r="2457" spans="1:23">
      <c r="A2457" s="144" t="str">
        <f>ЗАПОЛНИТЬ!$B$23</f>
        <v>4</v>
      </c>
      <c r="B2457" s="144" t="str">
        <f>ЗАПОЛНИТЬ!$B$13</f>
        <v>24188344</v>
      </c>
      <c r="C2457" s="144" t="str">
        <f>ЗАПОЛНИТЬ!$B$24</f>
        <v>298</v>
      </c>
      <c r="D2457" s="144" t="str">
        <f>ЗАПОЛНИТЬ!$B$21</f>
        <v>12</v>
      </c>
      <c r="E2457" s="145"/>
      <c r="F2457" s="144" t="str">
        <f>ЗАПОЛНИТЬ!$B$22</f>
        <v>15</v>
      </c>
      <c r="G2457" s="144" t="str">
        <f>ЗАПОЛНИТЬ!$B$20</f>
        <v>040222</v>
      </c>
      <c r="H2457" s="143" t="str">
        <f>IF(ЗАПОЛНИТЬ!$F$7=1,ЗАПОЛНИТЬ!$H$9,ЗАПОЛНИТЬ!$H$10)</f>
        <v>73</v>
      </c>
      <c r="I2457" s="146" t="e">
        <f>IF(ЗАПОЛНИТЬ!$F$7=1,#REF!,#REF!)</f>
        <v>#REF!</v>
      </c>
      <c r="J2457" s="145" t="str">
        <f>IF(ЗАПОЛНИТЬ!$F$7=1,CONCATENATE(ЗАПОЛНИТЬ!$F$18,ЗАПОЛНИТЬ!$D$18),ЗАПОЛНИТЬ!$E$18)</f>
        <v>01.07.2016</v>
      </c>
      <c r="K2457" s="143" t="e">
        <f>#REF!</f>
        <v>#REF!</v>
      </c>
      <c r="L2457" s="143" t="e">
        <f>IF(ЗАПОЛНИТЬ!$F$7=1,#REF!/1000,#REF!)</f>
        <v>#REF!</v>
      </c>
      <c r="M2457" s="143" t="e">
        <f>IF(ЗАПОЛНИТЬ!$F$7=1,#REF!/1000,#REF!)</f>
        <v>#REF!</v>
      </c>
      <c r="N2457" s="143" t="e">
        <f>IF(ЗАПОЛНИТЬ!$F$7=1,#REF!/1000,#REF!)</f>
        <v>#REF!</v>
      </c>
      <c r="O2457" s="143" t="e">
        <f>IF(ЗАПОЛНИТЬ!$F$7=1,#REF!/1000,#REF!)</f>
        <v>#REF!</v>
      </c>
      <c r="P2457" s="143" t="e">
        <f>IF(ЗАПОЛНИТЬ!$F$7=1,#REF!/1000,#REF!)</f>
        <v>#REF!</v>
      </c>
      <c r="Q2457" s="143" t="e">
        <f>IF(ЗАПОЛНИТЬ!$F$7=1,#REF!/1000,#REF!)</f>
        <v>#REF!</v>
      </c>
      <c r="R2457" s="143" t="e">
        <f>IF(ЗАПОЛНИТЬ!$F$7=1,#REF!/1000,#REF!)</f>
        <v>#REF!</v>
      </c>
      <c r="S2457" s="143" t="e">
        <f>IF(ЗАПОЛНИТЬ!$F$7=1,#REF!/1000,#REF!)</f>
        <v>#REF!</v>
      </c>
      <c r="T2457" s="143" t="e">
        <f>IF(ЗАПОЛНИТЬ!$F$7=1,#REF!/1000,#REF!)</f>
        <v>#REF!</v>
      </c>
      <c r="U2457" s="143" t="e">
        <f>IF(ЗАПОЛНИТЬ!$F$7=1,#REF!/1000,#REF!)</f>
        <v>#REF!</v>
      </c>
      <c r="V2457" s="145" t="e">
        <f t="shared" si="166"/>
        <v>#REF!</v>
      </c>
      <c r="W2457" s="145">
        <v>0</v>
      </c>
    </row>
    <row r="2458" spans="1:23">
      <c r="A2458" s="144" t="str">
        <f>ЗАПОЛНИТЬ!$B$23</f>
        <v>4</v>
      </c>
      <c r="B2458" s="144" t="str">
        <f>ЗАПОЛНИТЬ!$B$13</f>
        <v>24188344</v>
      </c>
      <c r="C2458" s="144" t="str">
        <f>ЗАПОЛНИТЬ!$B$24</f>
        <v>298</v>
      </c>
      <c r="D2458" s="144" t="str">
        <f>ЗАПОЛНИТЬ!$B$21</f>
        <v>12</v>
      </c>
      <c r="E2458" s="145"/>
      <c r="F2458" s="144" t="str">
        <f>ЗАПОЛНИТЬ!$B$22</f>
        <v>15</v>
      </c>
      <c r="G2458" s="144" t="str">
        <f>ЗАПОЛНИТЬ!$B$20</f>
        <v>040222</v>
      </c>
      <c r="H2458" s="143" t="str">
        <f>IF(ЗАПОЛНИТЬ!$F$7=1,ЗАПОЛНИТЬ!$H$9,ЗАПОЛНИТЬ!$H$10)</f>
        <v>73</v>
      </c>
      <c r="I2458" s="146" t="e">
        <f>IF(ЗАПОЛНИТЬ!$F$7=1,#REF!,#REF!)</f>
        <v>#REF!</v>
      </c>
      <c r="J2458" s="145" t="str">
        <f>IF(ЗАПОЛНИТЬ!$F$7=1,CONCATENATE(ЗАПОЛНИТЬ!$F$18,ЗАПОЛНИТЬ!$D$18),ЗАПОЛНИТЬ!$E$18)</f>
        <v>01.07.2016</v>
      </c>
      <c r="K2458" s="143" t="e">
        <f>#REF!</f>
        <v>#REF!</v>
      </c>
      <c r="L2458" s="143" t="e">
        <f>IF(ЗАПОЛНИТЬ!$F$7=1,#REF!/1000,#REF!)</f>
        <v>#REF!</v>
      </c>
      <c r="M2458" s="143" t="e">
        <f>IF(ЗАПОЛНИТЬ!$F$7=1,#REF!/1000,#REF!)</f>
        <v>#REF!</v>
      </c>
      <c r="N2458" s="143" t="e">
        <f>IF(ЗАПОЛНИТЬ!$F$7=1,#REF!/1000,#REF!)</f>
        <v>#REF!</v>
      </c>
      <c r="O2458" s="143" t="e">
        <f>IF(ЗАПОЛНИТЬ!$F$7=1,#REF!/1000,#REF!)</f>
        <v>#REF!</v>
      </c>
      <c r="P2458" s="143" t="e">
        <f>IF(ЗАПОЛНИТЬ!$F$7=1,#REF!/1000,#REF!)</f>
        <v>#REF!</v>
      </c>
      <c r="Q2458" s="143" t="e">
        <f>IF(ЗАПОЛНИТЬ!$F$7=1,#REF!/1000,#REF!)</f>
        <v>#REF!</v>
      </c>
      <c r="R2458" s="143" t="e">
        <f>IF(ЗАПОЛНИТЬ!$F$7=1,#REF!/1000,#REF!)</f>
        <v>#REF!</v>
      </c>
      <c r="S2458" s="143" t="e">
        <f>IF(ЗАПОЛНИТЬ!$F$7=1,#REF!/1000,#REF!)</f>
        <v>#REF!</v>
      </c>
      <c r="T2458" s="143" t="e">
        <f>IF(ЗАПОЛНИТЬ!$F$7=1,#REF!/1000,#REF!)</f>
        <v>#REF!</v>
      </c>
      <c r="U2458" s="143" t="e">
        <f>IF(ЗАПОЛНИТЬ!$F$7=1,#REF!/1000,#REF!)</f>
        <v>#REF!</v>
      </c>
      <c r="V2458" s="145" t="e">
        <f t="shared" si="166"/>
        <v>#REF!</v>
      </c>
      <c r="W2458" s="145">
        <v>0</v>
      </c>
    </row>
    <row r="2459" spans="1:23">
      <c r="A2459" s="144" t="str">
        <f>ЗАПОЛНИТЬ!$B$23</f>
        <v>4</v>
      </c>
      <c r="B2459" s="144" t="str">
        <f>ЗАПОЛНИТЬ!$B$13</f>
        <v>24188344</v>
      </c>
      <c r="C2459" s="144" t="str">
        <f>ЗАПОЛНИТЬ!$B$24</f>
        <v>298</v>
      </c>
      <c r="D2459" s="144" t="str">
        <f>ЗАПОЛНИТЬ!$B$21</f>
        <v>12</v>
      </c>
      <c r="E2459" s="145"/>
      <c r="F2459" s="144" t="str">
        <f>ЗАПОЛНИТЬ!$B$22</f>
        <v>15</v>
      </c>
      <c r="G2459" s="144" t="str">
        <f>ЗАПОЛНИТЬ!$B$20</f>
        <v>040222</v>
      </c>
      <c r="H2459" s="143" t="str">
        <f>IF(ЗАПОЛНИТЬ!$F$7=1,ЗАПОЛНИТЬ!$H$9,ЗАПОЛНИТЬ!$H$10)</f>
        <v>73</v>
      </c>
      <c r="I2459" s="146" t="e">
        <f>IF(ЗАПОЛНИТЬ!$F$7=1,#REF!,#REF!)</f>
        <v>#REF!</v>
      </c>
      <c r="J2459" s="145" t="str">
        <f>IF(ЗАПОЛНИТЬ!$F$7=1,CONCATENATE(ЗАПОЛНИТЬ!$F$18,ЗАПОЛНИТЬ!$D$18),ЗАПОЛНИТЬ!$E$18)</f>
        <v>01.07.2016</v>
      </c>
      <c r="K2459" s="143" t="e">
        <f>#REF!</f>
        <v>#REF!</v>
      </c>
      <c r="L2459" s="143" t="e">
        <f>IF(ЗАПОЛНИТЬ!$F$7=1,#REF!/1000,#REF!)</f>
        <v>#REF!</v>
      </c>
      <c r="M2459" s="143" t="e">
        <f>IF(ЗАПОЛНИТЬ!$F$7=1,#REF!/1000,#REF!)</f>
        <v>#REF!</v>
      </c>
      <c r="N2459" s="143" t="e">
        <f>IF(ЗАПОЛНИТЬ!$F$7=1,#REF!/1000,#REF!)</f>
        <v>#REF!</v>
      </c>
      <c r="O2459" s="143" t="e">
        <f>IF(ЗАПОЛНИТЬ!$F$7=1,#REF!/1000,#REF!)</f>
        <v>#REF!</v>
      </c>
      <c r="P2459" s="143" t="e">
        <f>IF(ЗАПОЛНИТЬ!$F$7=1,#REF!/1000,#REF!)</f>
        <v>#REF!</v>
      </c>
      <c r="Q2459" s="143" t="e">
        <f>IF(ЗАПОЛНИТЬ!$F$7=1,#REF!/1000,#REF!)</f>
        <v>#REF!</v>
      </c>
      <c r="R2459" s="143" t="e">
        <f>IF(ЗАПОЛНИТЬ!$F$7=1,#REF!/1000,#REF!)</f>
        <v>#REF!</v>
      </c>
      <c r="S2459" s="143" t="e">
        <f>IF(ЗАПОЛНИТЬ!$F$7=1,#REF!/1000,#REF!)</f>
        <v>#REF!</v>
      </c>
      <c r="T2459" s="143" t="e">
        <f>IF(ЗАПОЛНИТЬ!$F$7=1,#REF!/1000,#REF!)</f>
        <v>#REF!</v>
      </c>
      <c r="U2459" s="143" t="e">
        <f>IF(ЗАПОЛНИТЬ!$F$7=1,#REF!/1000,#REF!)</f>
        <v>#REF!</v>
      </c>
      <c r="V2459" s="145" t="e">
        <f t="shared" si="166"/>
        <v>#REF!</v>
      </c>
      <c r="W2459" s="145" t="e">
        <f>IF(SUM(L2459:U2459)&gt;0,1,0)</f>
        <v>#REF!</v>
      </c>
    </row>
    <row r="2460" spans="1:23">
      <c r="A2460" s="144" t="str">
        <f>ЗАПОЛНИТЬ!$B$23</f>
        <v>4</v>
      </c>
      <c r="B2460" s="144" t="str">
        <f>ЗАПОЛНИТЬ!$B$13</f>
        <v>24188344</v>
      </c>
      <c r="C2460" s="144" t="str">
        <f>ЗАПОЛНИТЬ!$B$24</f>
        <v>298</v>
      </c>
      <c r="D2460" s="144" t="str">
        <f>ЗАПОЛНИТЬ!$B$21</f>
        <v>12</v>
      </c>
      <c r="E2460" s="145"/>
      <c r="F2460" s="144" t="str">
        <f>ЗАПОЛНИТЬ!$B$22</f>
        <v>15</v>
      </c>
      <c r="G2460" s="144" t="str">
        <f>ЗАПОЛНИТЬ!$B$20</f>
        <v>040222</v>
      </c>
      <c r="H2460" s="143" t="str">
        <f>IF(ЗАПОЛНИТЬ!$F$7=1,ЗАПОЛНИТЬ!$H$9,ЗАПОЛНИТЬ!$H$10)</f>
        <v>73</v>
      </c>
      <c r="I2460" s="146" t="e">
        <f>IF(ЗАПОЛНИТЬ!$F$7=1,#REF!,#REF!)</f>
        <v>#REF!</v>
      </c>
      <c r="J2460" s="145" t="str">
        <f>IF(ЗАПОЛНИТЬ!$F$7=1,CONCATENATE(ЗАПОЛНИТЬ!$F$18,ЗАПОЛНИТЬ!$D$18),ЗАПОЛНИТЬ!$E$18)</f>
        <v>01.07.2016</v>
      </c>
      <c r="K2460" s="143" t="e">
        <f>#REF!</f>
        <v>#REF!</v>
      </c>
      <c r="L2460" s="143" t="e">
        <f>IF(ЗАПОЛНИТЬ!$F$7=1,#REF!/1000,#REF!)</f>
        <v>#REF!</v>
      </c>
      <c r="M2460" s="143" t="e">
        <f>IF(ЗАПОЛНИТЬ!$F$7=1,#REF!/1000,#REF!)</f>
        <v>#REF!</v>
      </c>
      <c r="N2460" s="143" t="e">
        <f>IF(ЗАПОЛНИТЬ!$F$7=1,#REF!/1000,#REF!)</f>
        <v>#REF!</v>
      </c>
      <c r="O2460" s="143" t="e">
        <f>IF(ЗАПОЛНИТЬ!$F$7=1,#REF!/1000,#REF!)</f>
        <v>#REF!</v>
      </c>
      <c r="P2460" s="143" t="e">
        <f>IF(ЗАПОЛНИТЬ!$F$7=1,#REF!/1000,#REF!)</f>
        <v>#REF!</v>
      </c>
      <c r="Q2460" s="143" t="e">
        <f>IF(ЗАПОЛНИТЬ!$F$7=1,#REF!/1000,#REF!)</f>
        <v>#REF!</v>
      </c>
      <c r="R2460" s="143" t="e">
        <f>IF(ЗАПОЛНИТЬ!$F$7=1,#REF!/1000,#REF!)</f>
        <v>#REF!</v>
      </c>
      <c r="S2460" s="143" t="e">
        <f>IF(ЗАПОЛНИТЬ!$F$7=1,#REF!/1000,#REF!)</f>
        <v>#REF!</v>
      </c>
      <c r="T2460" s="143" t="e">
        <f>IF(ЗАПОЛНИТЬ!$F$7=1,#REF!/1000,#REF!)</f>
        <v>#REF!</v>
      </c>
      <c r="U2460" s="143" t="e">
        <f>IF(ЗАПОЛНИТЬ!$F$7=1,#REF!/1000,#REF!)</f>
        <v>#REF!</v>
      </c>
      <c r="V2460" s="145" t="e">
        <f t="shared" si="166"/>
        <v>#REF!</v>
      </c>
      <c r="W2460" s="145" t="e">
        <f>IF(SUM(L2460:U2460)&gt;0,1,0)</f>
        <v>#REF!</v>
      </c>
    </row>
    <row r="2461" spans="1:23">
      <c r="A2461" s="144" t="str">
        <f>ЗАПОЛНИТЬ!$B$23</f>
        <v>4</v>
      </c>
      <c r="B2461" s="144" t="str">
        <f>ЗАПОЛНИТЬ!$B$13</f>
        <v>24188344</v>
      </c>
      <c r="C2461" s="144" t="str">
        <f>ЗАПОЛНИТЬ!$B$24</f>
        <v>298</v>
      </c>
      <c r="D2461" s="144" t="str">
        <f>ЗАПОЛНИТЬ!$B$21</f>
        <v>12</v>
      </c>
      <c r="E2461" s="145"/>
      <c r="F2461" s="144" t="str">
        <f>ЗАПОЛНИТЬ!$B$22</f>
        <v>15</v>
      </c>
      <c r="G2461" s="144" t="str">
        <f>ЗАПОЛНИТЬ!$B$20</f>
        <v>040222</v>
      </c>
      <c r="H2461" s="143" t="str">
        <f>IF(ЗАПОЛНИТЬ!$F$7=1,ЗАПОЛНИТЬ!$H$9,ЗАПОЛНИТЬ!$H$10)</f>
        <v>73</v>
      </c>
      <c r="I2461" s="146" t="e">
        <f>IF(ЗАПОЛНИТЬ!$F$7=1,#REF!,#REF!)</f>
        <v>#REF!</v>
      </c>
      <c r="J2461" s="145" t="str">
        <f>IF(ЗАПОЛНИТЬ!$F$7=1,CONCATENATE(ЗАПОЛНИТЬ!$F$18,ЗАПОЛНИТЬ!$D$18),ЗАПОЛНИТЬ!$E$18)</f>
        <v>01.07.2016</v>
      </c>
      <c r="K2461" s="143" t="e">
        <f>#REF!</f>
        <v>#REF!</v>
      </c>
      <c r="L2461" s="143" t="e">
        <f>IF(ЗАПОЛНИТЬ!$F$7=1,#REF!/1000,#REF!)</f>
        <v>#REF!</v>
      </c>
      <c r="M2461" s="143" t="e">
        <f>IF(ЗАПОЛНИТЬ!$F$7=1,#REF!/1000,#REF!)</f>
        <v>#REF!</v>
      </c>
      <c r="N2461" s="143" t="e">
        <f>IF(ЗАПОЛНИТЬ!$F$7=1,#REF!/1000,#REF!)</f>
        <v>#REF!</v>
      </c>
      <c r="O2461" s="143" t="e">
        <f>IF(ЗАПОЛНИТЬ!$F$7=1,#REF!/1000,#REF!)</f>
        <v>#REF!</v>
      </c>
      <c r="P2461" s="143" t="e">
        <f>IF(ЗАПОЛНИТЬ!$F$7=1,#REF!/1000,#REF!)</f>
        <v>#REF!</v>
      </c>
      <c r="Q2461" s="143" t="e">
        <f>IF(ЗАПОЛНИТЬ!$F$7=1,#REF!/1000,#REF!)</f>
        <v>#REF!</v>
      </c>
      <c r="R2461" s="143" t="e">
        <f>IF(ЗАПОЛНИТЬ!$F$7=1,#REF!/1000,#REF!)</f>
        <v>#REF!</v>
      </c>
      <c r="S2461" s="143" t="e">
        <f>IF(ЗАПОЛНИТЬ!$F$7=1,#REF!/1000,#REF!)</f>
        <v>#REF!</v>
      </c>
      <c r="T2461" s="143" t="e">
        <f>IF(ЗАПОЛНИТЬ!$F$7=1,#REF!/1000,#REF!)</f>
        <v>#REF!</v>
      </c>
      <c r="U2461" s="143" t="e">
        <f>IF(ЗАПОЛНИТЬ!$F$7=1,#REF!/1000,#REF!)</f>
        <v>#REF!</v>
      </c>
      <c r="V2461" s="145" t="e">
        <f t="shared" si="166"/>
        <v>#REF!</v>
      </c>
      <c r="W2461" s="145" t="e">
        <f>IF(SUM(L2461:U2461)&gt;0,1,0)</f>
        <v>#REF!</v>
      </c>
    </row>
    <row r="2462" spans="1:23">
      <c r="A2462" s="144" t="str">
        <f>ЗАПОЛНИТЬ!$B$23</f>
        <v>4</v>
      </c>
      <c r="B2462" s="144" t="str">
        <f>ЗАПОЛНИТЬ!$B$13</f>
        <v>24188344</v>
      </c>
      <c r="C2462" s="144" t="str">
        <f>ЗАПОЛНИТЬ!$B$24</f>
        <v>298</v>
      </c>
      <c r="D2462" s="144" t="str">
        <f>ЗАПОЛНИТЬ!$B$21</f>
        <v>12</v>
      </c>
      <c r="E2462" s="145"/>
      <c r="F2462" s="144" t="str">
        <f>ЗАПОЛНИТЬ!$B$22</f>
        <v>15</v>
      </c>
      <c r="G2462" s="144" t="str">
        <f>ЗАПОЛНИТЬ!$B$20</f>
        <v>040222</v>
      </c>
      <c r="H2462" s="143" t="str">
        <f>IF(ЗАПОЛНИТЬ!$F$7=1,ЗАПОЛНИТЬ!$H$9,ЗАПОЛНИТЬ!$H$10)</f>
        <v>73</v>
      </c>
      <c r="I2462" s="146" t="e">
        <f>IF(ЗАПОЛНИТЬ!$F$7=1,#REF!,#REF!)</f>
        <v>#REF!</v>
      </c>
      <c r="J2462" s="145" t="str">
        <f>IF(ЗАПОЛНИТЬ!$F$7=1,CONCATENATE(ЗАПОЛНИТЬ!$F$18,ЗАПОЛНИТЬ!$D$18),ЗАПОЛНИТЬ!$E$18)</f>
        <v>01.07.2016</v>
      </c>
      <c r="K2462" s="143" t="e">
        <f>#REF!</f>
        <v>#REF!</v>
      </c>
      <c r="L2462" s="143" t="e">
        <f>IF(ЗАПОЛНИТЬ!$F$7=1,#REF!/1000,#REF!)</f>
        <v>#REF!</v>
      </c>
      <c r="M2462" s="143" t="e">
        <f>IF(ЗАПОЛНИТЬ!$F$7=1,#REF!/1000,#REF!)</f>
        <v>#REF!</v>
      </c>
      <c r="N2462" s="143" t="e">
        <f>IF(ЗАПОЛНИТЬ!$F$7=1,#REF!/1000,#REF!)</f>
        <v>#REF!</v>
      </c>
      <c r="O2462" s="143" t="e">
        <f>IF(ЗАПОЛНИТЬ!$F$7=1,#REF!/1000,#REF!)</f>
        <v>#REF!</v>
      </c>
      <c r="P2462" s="143" t="e">
        <f>IF(ЗАПОЛНИТЬ!$F$7=1,#REF!/1000,#REF!)</f>
        <v>#REF!</v>
      </c>
      <c r="Q2462" s="143" t="e">
        <f>IF(ЗАПОЛНИТЬ!$F$7=1,#REF!/1000,#REF!)</f>
        <v>#REF!</v>
      </c>
      <c r="R2462" s="143" t="e">
        <f>IF(ЗАПОЛНИТЬ!$F$7=1,#REF!/1000,#REF!)</f>
        <v>#REF!</v>
      </c>
      <c r="S2462" s="143" t="e">
        <f>IF(ЗАПОЛНИТЬ!$F$7=1,#REF!/1000,#REF!)</f>
        <v>#REF!</v>
      </c>
      <c r="T2462" s="143" t="e">
        <f>IF(ЗАПОЛНИТЬ!$F$7=1,#REF!/1000,#REF!)</f>
        <v>#REF!</v>
      </c>
      <c r="U2462" s="143" t="e">
        <f>IF(ЗАПОЛНИТЬ!$F$7=1,#REF!/1000,#REF!)</f>
        <v>#REF!</v>
      </c>
      <c r="V2462" s="145" t="e">
        <f t="shared" si="166"/>
        <v>#REF!</v>
      </c>
      <c r="W2462" s="145">
        <v>0</v>
      </c>
    </row>
    <row r="2463" spans="1:23">
      <c r="A2463" s="144" t="str">
        <f>ЗАПОЛНИТЬ!$B$23</f>
        <v>4</v>
      </c>
      <c r="B2463" s="144" t="str">
        <f>ЗАПОЛНИТЬ!$B$13</f>
        <v>24188344</v>
      </c>
      <c r="C2463" s="144" t="str">
        <f>ЗАПОЛНИТЬ!$B$24</f>
        <v>298</v>
      </c>
      <c r="D2463" s="144" t="str">
        <f>ЗАПОЛНИТЬ!$B$21</f>
        <v>12</v>
      </c>
      <c r="E2463" s="145"/>
      <c r="F2463" s="144" t="str">
        <f>ЗАПОЛНИТЬ!$B$22</f>
        <v>15</v>
      </c>
      <c r="G2463" s="144" t="str">
        <f>ЗАПОЛНИТЬ!$B$20</f>
        <v>040222</v>
      </c>
      <c r="H2463" s="143" t="str">
        <f>IF(ЗАПОЛНИТЬ!$F$7=1,ЗАПОЛНИТЬ!$H$9,ЗАПОЛНИТЬ!$H$10)</f>
        <v>73</v>
      </c>
      <c r="I2463" s="146" t="e">
        <f>IF(ЗАПОЛНИТЬ!$F$7=1,#REF!,#REF!)</f>
        <v>#REF!</v>
      </c>
      <c r="J2463" s="145" t="str">
        <f>IF(ЗАПОЛНИТЬ!$F$7=1,CONCATENATE(ЗАПОЛНИТЬ!$F$18,ЗАПОЛНИТЬ!$D$18),ЗАПОЛНИТЬ!$E$18)</f>
        <v>01.07.2016</v>
      </c>
      <c r="K2463" s="143" t="e">
        <f>#REF!</f>
        <v>#REF!</v>
      </c>
      <c r="L2463" s="143" t="e">
        <f>IF(ЗАПОЛНИТЬ!$F$7=1,#REF!/1000,#REF!)</f>
        <v>#REF!</v>
      </c>
      <c r="M2463" s="143" t="e">
        <f>IF(ЗАПОЛНИТЬ!$F$7=1,#REF!/1000,#REF!)</f>
        <v>#REF!</v>
      </c>
      <c r="N2463" s="143" t="e">
        <f>IF(ЗАПОЛНИТЬ!$F$7=1,#REF!/1000,#REF!)</f>
        <v>#REF!</v>
      </c>
      <c r="O2463" s="143" t="e">
        <f>IF(ЗАПОЛНИТЬ!$F$7=1,#REF!/1000,#REF!)</f>
        <v>#REF!</v>
      </c>
      <c r="P2463" s="143" t="e">
        <f>IF(ЗАПОЛНИТЬ!$F$7=1,#REF!/1000,#REF!)</f>
        <v>#REF!</v>
      </c>
      <c r="Q2463" s="143" t="e">
        <f>IF(ЗАПОЛНИТЬ!$F$7=1,#REF!/1000,#REF!)</f>
        <v>#REF!</v>
      </c>
      <c r="R2463" s="143" t="e">
        <f>IF(ЗАПОЛНИТЬ!$F$7=1,#REF!/1000,#REF!)</f>
        <v>#REF!</v>
      </c>
      <c r="S2463" s="143" t="e">
        <f>IF(ЗАПОЛНИТЬ!$F$7=1,#REF!/1000,#REF!)</f>
        <v>#REF!</v>
      </c>
      <c r="T2463" s="143" t="e">
        <f>IF(ЗАПОЛНИТЬ!$F$7=1,#REF!/1000,#REF!)</f>
        <v>#REF!</v>
      </c>
      <c r="U2463" s="143" t="e">
        <f>IF(ЗАПОЛНИТЬ!$F$7=1,#REF!/1000,#REF!)</f>
        <v>#REF!</v>
      </c>
      <c r="V2463" s="145" t="e">
        <f t="shared" si="166"/>
        <v>#REF!</v>
      </c>
      <c r="W2463" s="145" t="e">
        <f t="shared" ref="W2463:W2468" si="168">IF(SUM(L2463:U2463)&gt;0,1,0)</f>
        <v>#REF!</v>
      </c>
    </row>
    <row r="2464" spans="1:23">
      <c r="A2464" s="144" t="str">
        <f>ЗАПОЛНИТЬ!$B$23</f>
        <v>4</v>
      </c>
      <c r="B2464" s="144" t="str">
        <f>ЗАПОЛНИТЬ!$B$13</f>
        <v>24188344</v>
      </c>
      <c r="C2464" s="144" t="str">
        <f>ЗАПОЛНИТЬ!$B$24</f>
        <v>298</v>
      </c>
      <c r="D2464" s="144" t="str">
        <f>ЗАПОЛНИТЬ!$B$21</f>
        <v>12</v>
      </c>
      <c r="E2464" s="145"/>
      <c r="F2464" s="144" t="str">
        <f>ЗАПОЛНИТЬ!$B$22</f>
        <v>15</v>
      </c>
      <c r="G2464" s="144" t="str">
        <f>ЗАПОЛНИТЬ!$B$20</f>
        <v>040222</v>
      </c>
      <c r="H2464" s="143" t="str">
        <f>IF(ЗАПОЛНИТЬ!$F$7=1,ЗАПОЛНИТЬ!$H$9,ЗАПОЛНИТЬ!$H$10)</f>
        <v>73</v>
      </c>
      <c r="I2464" s="146" t="e">
        <f>IF(ЗАПОЛНИТЬ!$F$7=1,#REF!,#REF!)</f>
        <v>#REF!</v>
      </c>
      <c r="J2464" s="145" t="str">
        <f>IF(ЗАПОЛНИТЬ!$F$7=1,CONCATENATE(ЗАПОЛНИТЬ!$F$18,ЗАПОЛНИТЬ!$D$18),ЗАПОЛНИТЬ!$E$18)</f>
        <v>01.07.2016</v>
      </c>
      <c r="K2464" s="143" t="e">
        <f>#REF!</f>
        <v>#REF!</v>
      </c>
      <c r="L2464" s="143" t="e">
        <f>IF(ЗАПОЛНИТЬ!$F$7=1,#REF!/1000,#REF!)</f>
        <v>#REF!</v>
      </c>
      <c r="M2464" s="143" t="e">
        <f>IF(ЗАПОЛНИТЬ!$F$7=1,#REF!/1000,#REF!)</f>
        <v>#REF!</v>
      </c>
      <c r="N2464" s="143" t="e">
        <f>IF(ЗАПОЛНИТЬ!$F$7=1,#REF!/1000,#REF!)</f>
        <v>#REF!</v>
      </c>
      <c r="O2464" s="143" t="e">
        <f>IF(ЗАПОЛНИТЬ!$F$7=1,#REF!/1000,#REF!)</f>
        <v>#REF!</v>
      </c>
      <c r="P2464" s="143" t="e">
        <f>IF(ЗАПОЛНИТЬ!$F$7=1,#REF!/1000,#REF!)</f>
        <v>#REF!</v>
      </c>
      <c r="Q2464" s="143" t="e">
        <f>IF(ЗАПОЛНИТЬ!$F$7=1,#REF!/1000,#REF!)</f>
        <v>#REF!</v>
      </c>
      <c r="R2464" s="143" t="e">
        <f>IF(ЗАПОЛНИТЬ!$F$7=1,#REF!/1000,#REF!)</f>
        <v>#REF!</v>
      </c>
      <c r="S2464" s="143" t="e">
        <f>IF(ЗАПОЛНИТЬ!$F$7=1,#REF!/1000,#REF!)</f>
        <v>#REF!</v>
      </c>
      <c r="T2464" s="143" t="e">
        <f>IF(ЗАПОЛНИТЬ!$F$7=1,#REF!/1000,#REF!)</f>
        <v>#REF!</v>
      </c>
      <c r="U2464" s="143" t="e">
        <f>IF(ЗАПОЛНИТЬ!$F$7=1,#REF!/1000,#REF!)</f>
        <v>#REF!</v>
      </c>
      <c r="V2464" s="145" t="e">
        <f t="shared" si="166"/>
        <v>#REF!</v>
      </c>
      <c r="W2464" s="145" t="e">
        <f t="shared" si="168"/>
        <v>#REF!</v>
      </c>
    </row>
    <row r="2465" spans="1:23">
      <c r="A2465" s="144" t="str">
        <f>ЗАПОЛНИТЬ!$B$23</f>
        <v>4</v>
      </c>
      <c r="B2465" s="144" t="str">
        <f>ЗАПОЛНИТЬ!$B$13</f>
        <v>24188344</v>
      </c>
      <c r="C2465" s="144" t="str">
        <f>ЗАПОЛНИТЬ!$B$24</f>
        <v>298</v>
      </c>
      <c r="D2465" s="144" t="str">
        <f>ЗАПОЛНИТЬ!$B$21</f>
        <v>12</v>
      </c>
      <c r="E2465" s="145"/>
      <c r="F2465" s="144" t="str">
        <f>ЗАПОЛНИТЬ!$B$22</f>
        <v>15</v>
      </c>
      <c r="G2465" s="144" t="str">
        <f>ЗАПОЛНИТЬ!$B$20</f>
        <v>040222</v>
      </c>
      <c r="H2465" s="143" t="str">
        <f>IF(ЗАПОЛНИТЬ!$F$7=1,ЗАПОЛНИТЬ!$H$9,ЗАПОЛНИТЬ!$H$10)</f>
        <v>73</v>
      </c>
      <c r="I2465" s="146" t="e">
        <f>IF(ЗАПОЛНИТЬ!$F$7=1,#REF!,#REF!)</f>
        <v>#REF!</v>
      </c>
      <c r="J2465" s="145" t="str">
        <f>IF(ЗАПОЛНИТЬ!$F$7=1,CONCATENATE(ЗАПОЛНИТЬ!$F$18,ЗАПОЛНИТЬ!$D$18),ЗАПОЛНИТЬ!$E$18)</f>
        <v>01.07.2016</v>
      </c>
      <c r="K2465" s="143" t="e">
        <f>#REF!</f>
        <v>#REF!</v>
      </c>
      <c r="L2465" s="143" t="e">
        <f>IF(ЗАПОЛНИТЬ!$F$7=1,#REF!/1000,#REF!)</f>
        <v>#REF!</v>
      </c>
      <c r="M2465" s="143" t="e">
        <f>IF(ЗАПОЛНИТЬ!$F$7=1,#REF!/1000,#REF!)</f>
        <v>#REF!</v>
      </c>
      <c r="N2465" s="143" t="e">
        <f>IF(ЗАПОЛНИТЬ!$F$7=1,#REF!/1000,#REF!)</f>
        <v>#REF!</v>
      </c>
      <c r="O2465" s="143" t="e">
        <f>IF(ЗАПОЛНИТЬ!$F$7=1,#REF!/1000,#REF!)</f>
        <v>#REF!</v>
      </c>
      <c r="P2465" s="143" t="e">
        <f>IF(ЗАПОЛНИТЬ!$F$7=1,#REF!/1000,#REF!)</f>
        <v>#REF!</v>
      </c>
      <c r="Q2465" s="143" t="e">
        <f>IF(ЗАПОЛНИТЬ!$F$7=1,#REF!/1000,#REF!)</f>
        <v>#REF!</v>
      </c>
      <c r="R2465" s="143" t="e">
        <f>IF(ЗАПОЛНИТЬ!$F$7=1,#REF!/1000,#REF!)</f>
        <v>#REF!</v>
      </c>
      <c r="S2465" s="143" t="e">
        <f>IF(ЗАПОЛНИТЬ!$F$7=1,#REF!/1000,#REF!)</f>
        <v>#REF!</v>
      </c>
      <c r="T2465" s="143" t="e">
        <f>IF(ЗАПОЛНИТЬ!$F$7=1,#REF!/1000,#REF!)</f>
        <v>#REF!</v>
      </c>
      <c r="U2465" s="143" t="e">
        <f>IF(ЗАПОЛНИТЬ!$F$7=1,#REF!/1000,#REF!)</f>
        <v>#REF!</v>
      </c>
      <c r="V2465" s="145" t="e">
        <f t="shared" si="166"/>
        <v>#REF!</v>
      </c>
      <c r="W2465" s="145" t="e">
        <f t="shared" si="168"/>
        <v>#REF!</v>
      </c>
    </row>
    <row r="2466" spans="1:23">
      <c r="A2466" s="144" t="str">
        <f>ЗАПОЛНИТЬ!$B$23</f>
        <v>4</v>
      </c>
      <c r="B2466" s="144" t="str">
        <f>ЗАПОЛНИТЬ!$B$13</f>
        <v>24188344</v>
      </c>
      <c r="C2466" s="144" t="str">
        <f>ЗАПОЛНИТЬ!$B$24</f>
        <v>298</v>
      </c>
      <c r="D2466" s="144" t="str">
        <f>ЗАПОЛНИТЬ!$B$21</f>
        <v>12</v>
      </c>
      <c r="E2466" s="145"/>
      <c r="F2466" s="144" t="str">
        <f>ЗАПОЛНИТЬ!$B$22</f>
        <v>15</v>
      </c>
      <c r="G2466" s="144" t="str">
        <f>ЗАПОЛНИТЬ!$B$20</f>
        <v>040222</v>
      </c>
      <c r="H2466" s="143" t="str">
        <f>IF(ЗАПОЛНИТЬ!$F$7=1,ЗАПОЛНИТЬ!$H$9,ЗАПОЛНИТЬ!$H$10)</f>
        <v>73</v>
      </c>
      <c r="I2466" s="146" t="e">
        <f>IF(ЗАПОЛНИТЬ!$F$7=1,#REF!,#REF!)</f>
        <v>#REF!</v>
      </c>
      <c r="J2466" s="145" t="str">
        <f>IF(ЗАПОЛНИТЬ!$F$7=1,CONCATENATE(ЗАПОЛНИТЬ!$F$18,ЗАПОЛНИТЬ!$D$18),ЗАПОЛНИТЬ!$E$18)</f>
        <v>01.07.2016</v>
      </c>
      <c r="K2466" s="143" t="e">
        <f>#REF!</f>
        <v>#REF!</v>
      </c>
      <c r="L2466" s="143" t="e">
        <f>IF(ЗАПОЛНИТЬ!$F$7=1,#REF!/1000,#REF!)</f>
        <v>#REF!</v>
      </c>
      <c r="M2466" s="143" t="e">
        <f>IF(ЗАПОЛНИТЬ!$F$7=1,#REF!/1000,#REF!)</f>
        <v>#REF!</v>
      </c>
      <c r="N2466" s="143" t="e">
        <f>IF(ЗАПОЛНИТЬ!$F$7=1,#REF!/1000,#REF!)</f>
        <v>#REF!</v>
      </c>
      <c r="O2466" s="143" t="e">
        <f>IF(ЗАПОЛНИТЬ!$F$7=1,#REF!/1000,#REF!)</f>
        <v>#REF!</v>
      </c>
      <c r="P2466" s="143" t="e">
        <f>IF(ЗАПОЛНИТЬ!$F$7=1,#REF!/1000,#REF!)</f>
        <v>#REF!</v>
      </c>
      <c r="Q2466" s="143" t="e">
        <f>IF(ЗАПОЛНИТЬ!$F$7=1,#REF!/1000,#REF!)</f>
        <v>#REF!</v>
      </c>
      <c r="R2466" s="143" t="e">
        <f>IF(ЗАПОЛНИТЬ!$F$7=1,#REF!/1000,#REF!)</f>
        <v>#REF!</v>
      </c>
      <c r="S2466" s="143" t="e">
        <f>IF(ЗАПОЛНИТЬ!$F$7=1,#REF!/1000,#REF!)</f>
        <v>#REF!</v>
      </c>
      <c r="T2466" s="143" t="e">
        <f>IF(ЗАПОЛНИТЬ!$F$7=1,#REF!/1000,#REF!)</f>
        <v>#REF!</v>
      </c>
      <c r="U2466" s="143" t="e">
        <f>IF(ЗАПОЛНИТЬ!$F$7=1,#REF!/1000,#REF!)</f>
        <v>#REF!</v>
      </c>
      <c r="V2466" s="145" t="e">
        <f t="shared" si="166"/>
        <v>#REF!</v>
      </c>
      <c r="W2466" s="145" t="e">
        <f t="shared" si="168"/>
        <v>#REF!</v>
      </c>
    </row>
    <row r="2467" spans="1:23">
      <c r="A2467" s="144" t="str">
        <f>ЗАПОЛНИТЬ!$B$23</f>
        <v>4</v>
      </c>
      <c r="B2467" s="144" t="str">
        <f>ЗАПОЛНИТЬ!$B$13</f>
        <v>24188344</v>
      </c>
      <c r="C2467" s="144" t="str">
        <f>ЗАПОЛНИТЬ!$B$24</f>
        <v>298</v>
      </c>
      <c r="D2467" s="144" t="str">
        <f>ЗАПОЛНИТЬ!$B$21</f>
        <v>12</v>
      </c>
      <c r="E2467" s="145"/>
      <c r="F2467" s="144" t="str">
        <f>ЗАПОЛНИТЬ!$B$22</f>
        <v>15</v>
      </c>
      <c r="G2467" s="144" t="str">
        <f>ЗАПОЛНИТЬ!$B$20</f>
        <v>040222</v>
      </c>
      <c r="H2467" s="143" t="str">
        <f>IF(ЗАПОЛНИТЬ!$F$7=1,ЗАПОЛНИТЬ!$H$9,ЗАПОЛНИТЬ!$H$10)</f>
        <v>73</v>
      </c>
      <c r="I2467" s="146" t="e">
        <f>IF(ЗАПОЛНИТЬ!$F$7=1,#REF!,#REF!)</f>
        <v>#REF!</v>
      </c>
      <c r="J2467" s="145" t="str">
        <f>IF(ЗАПОЛНИТЬ!$F$7=1,CONCATENATE(ЗАПОЛНИТЬ!$F$18,ЗАПОЛНИТЬ!$D$18),ЗАПОЛНИТЬ!$E$18)</f>
        <v>01.07.2016</v>
      </c>
      <c r="K2467" s="143" t="e">
        <f>#REF!</f>
        <v>#REF!</v>
      </c>
      <c r="L2467" s="143" t="e">
        <f>IF(ЗАПОЛНИТЬ!$F$7=1,#REF!/1000,#REF!)</f>
        <v>#REF!</v>
      </c>
      <c r="M2467" s="143" t="e">
        <f>IF(ЗАПОЛНИТЬ!$F$7=1,#REF!/1000,#REF!)</f>
        <v>#REF!</v>
      </c>
      <c r="N2467" s="143" t="e">
        <f>IF(ЗАПОЛНИТЬ!$F$7=1,#REF!/1000,#REF!)</f>
        <v>#REF!</v>
      </c>
      <c r="O2467" s="143" t="e">
        <f>IF(ЗАПОЛНИТЬ!$F$7=1,#REF!/1000,#REF!)</f>
        <v>#REF!</v>
      </c>
      <c r="P2467" s="143" t="e">
        <f>IF(ЗАПОЛНИТЬ!$F$7=1,#REF!/1000,#REF!)</f>
        <v>#REF!</v>
      </c>
      <c r="Q2467" s="143" t="e">
        <f>IF(ЗАПОЛНИТЬ!$F$7=1,#REF!/1000,#REF!)</f>
        <v>#REF!</v>
      </c>
      <c r="R2467" s="143" t="e">
        <f>IF(ЗАПОЛНИТЬ!$F$7=1,#REF!/1000,#REF!)</f>
        <v>#REF!</v>
      </c>
      <c r="S2467" s="143" t="e">
        <f>IF(ЗАПОЛНИТЬ!$F$7=1,#REF!/1000,#REF!)</f>
        <v>#REF!</v>
      </c>
      <c r="T2467" s="143" t="e">
        <f>IF(ЗАПОЛНИТЬ!$F$7=1,#REF!/1000,#REF!)</f>
        <v>#REF!</v>
      </c>
      <c r="U2467" s="143" t="e">
        <f>IF(ЗАПОЛНИТЬ!$F$7=1,#REF!/1000,#REF!)</f>
        <v>#REF!</v>
      </c>
      <c r="V2467" s="145" t="e">
        <f t="shared" si="166"/>
        <v>#REF!</v>
      </c>
      <c r="W2467" s="145" t="e">
        <f t="shared" si="168"/>
        <v>#REF!</v>
      </c>
    </row>
    <row r="2468" spans="1:23">
      <c r="A2468" s="144" t="str">
        <f>ЗАПОЛНИТЬ!$B$23</f>
        <v>4</v>
      </c>
      <c r="B2468" s="144" t="str">
        <f>ЗАПОЛНИТЬ!$B$13</f>
        <v>24188344</v>
      </c>
      <c r="C2468" s="144" t="str">
        <f>ЗАПОЛНИТЬ!$B$24</f>
        <v>298</v>
      </c>
      <c r="D2468" s="144" t="str">
        <f>ЗАПОЛНИТЬ!$B$21</f>
        <v>12</v>
      </c>
      <c r="E2468" s="145"/>
      <c r="F2468" s="144" t="str">
        <f>ЗАПОЛНИТЬ!$B$22</f>
        <v>15</v>
      </c>
      <c r="G2468" s="144" t="str">
        <f>ЗАПОЛНИТЬ!$B$20</f>
        <v>040222</v>
      </c>
      <c r="H2468" s="143" t="str">
        <f>IF(ЗАПОЛНИТЬ!$F$7=1,ЗАПОЛНИТЬ!$H$9,ЗАПОЛНИТЬ!$H$10)</f>
        <v>73</v>
      </c>
      <c r="I2468" s="146" t="e">
        <f>IF(ЗАПОЛНИТЬ!$F$7=1,#REF!,#REF!)</f>
        <v>#REF!</v>
      </c>
      <c r="J2468" s="145" t="str">
        <f>IF(ЗАПОЛНИТЬ!$F$7=1,CONCATENATE(ЗАПОЛНИТЬ!$F$18,ЗАПОЛНИТЬ!$D$18),ЗАПОЛНИТЬ!$E$18)</f>
        <v>01.07.2016</v>
      </c>
      <c r="K2468" s="143" t="e">
        <f>#REF!</f>
        <v>#REF!</v>
      </c>
      <c r="L2468" s="143" t="e">
        <f>IF(ЗАПОЛНИТЬ!$F$7=1,#REF!/1000,#REF!)</f>
        <v>#REF!</v>
      </c>
      <c r="M2468" s="143" t="e">
        <f>IF(ЗАПОЛНИТЬ!$F$7=1,#REF!/1000,#REF!)</f>
        <v>#REF!</v>
      </c>
      <c r="N2468" s="143" t="e">
        <f>IF(ЗАПОЛНИТЬ!$F$7=1,#REF!/1000,#REF!)</f>
        <v>#REF!</v>
      </c>
      <c r="O2468" s="143" t="e">
        <f>IF(ЗАПОЛНИТЬ!$F$7=1,#REF!/1000,#REF!)</f>
        <v>#REF!</v>
      </c>
      <c r="P2468" s="143" t="e">
        <f>IF(ЗАПОЛНИТЬ!$F$7=1,#REF!/1000,#REF!)</f>
        <v>#REF!</v>
      </c>
      <c r="Q2468" s="143" t="e">
        <f>IF(ЗАПОЛНИТЬ!$F$7=1,#REF!/1000,#REF!)</f>
        <v>#REF!</v>
      </c>
      <c r="R2468" s="143" t="e">
        <f>IF(ЗАПОЛНИТЬ!$F$7=1,#REF!/1000,#REF!)</f>
        <v>#REF!</v>
      </c>
      <c r="S2468" s="143" t="e">
        <f>IF(ЗАПОЛНИТЬ!$F$7=1,#REF!/1000,#REF!)</f>
        <v>#REF!</v>
      </c>
      <c r="T2468" s="143" t="e">
        <f>IF(ЗАПОЛНИТЬ!$F$7=1,#REF!/1000,#REF!)</f>
        <v>#REF!</v>
      </c>
      <c r="U2468" s="143" t="e">
        <f>IF(ЗАПОЛНИТЬ!$F$7=1,#REF!/1000,#REF!)</f>
        <v>#REF!</v>
      </c>
      <c r="V2468" s="145" t="e">
        <f t="shared" si="166"/>
        <v>#REF!</v>
      </c>
      <c r="W2468" s="145" t="e">
        <f t="shared" si="168"/>
        <v>#REF!</v>
      </c>
    </row>
    <row r="2469" spans="1:23">
      <c r="A2469" s="144" t="str">
        <f>ЗАПОЛНИТЬ!$B$23</f>
        <v>4</v>
      </c>
      <c r="B2469" s="144" t="str">
        <f>ЗАПОЛНИТЬ!$B$13</f>
        <v>24188344</v>
      </c>
      <c r="C2469" s="144" t="str">
        <f>ЗАПОЛНИТЬ!$B$24</f>
        <v>298</v>
      </c>
      <c r="D2469" s="144" t="str">
        <f>ЗАПОЛНИТЬ!$B$21</f>
        <v>12</v>
      </c>
      <c r="E2469" s="145"/>
      <c r="F2469" s="144" t="str">
        <f>ЗАПОЛНИТЬ!$B$22</f>
        <v>15</v>
      </c>
      <c r="G2469" s="144" t="str">
        <f>ЗАПОЛНИТЬ!$B$20</f>
        <v>040222</v>
      </c>
      <c r="H2469" s="143" t="str">
        <f>IF(ЗАПОЛНИТЬ!$F$7=1,ЗАПОЛНИТЬ!$H$9,ЗАПОЛНИТЬ!$H$10)</f>
        <v>73</v>
      </c>
      <c r="I2469" s="146" t="e">
        <f>IF(ЗАПОЛНИТЬ!$F$7=1,#REF!,#REF!)</f>
        <v>#REF!</v>
      </c>
      <c r="J2469" s="145" t="str">
        <f>IF(ЗАПОЛНИТЬ!$F$7=1,CONCATENATE(ЗАПОЛНИТЬ!$F$18,ЗАПОЛНИТЬ!$D$18),ЗАПОЛНИТЬ!$E$18)</f>
        <v>01.07.2016</v>
      </c>
      <c r="K2469" s="143" t="e">
        <f>#REF!</f>
        <v>#REF!</v>
      </c>
      <c r="L2469" s="143" t="e">
        <f>IF(ЗАПОЛНИТЬ!$F$7=1,#REF!/1000,#REF!)</f>
        <v>#REF!</v>
      </c>
      <c r="M2469" s="143" t="e">
        <f>IF(ЗАПОЛНИТЬ!$F$7=1,#REF!/1000,#REF!)</f>
        <v>#REF!</v>
      </c>
      <c r="N2469" s="143" t="e">
        <f>IF(ЗАПОЛНИТЬ!$F$7=1,#REF!/1000,#REF!)</f>
        <v>#REF!</v>
      </c>
      <c r="O2469" s="143" t="e">
        <f>IF(ЗАПОЛНИТЬ!$F$7=1,#REF!/1000,#REF!)</f>
        <v>#REF!</v>
      </c>
      <c r="P2469" s="143" t="e">
        <f>IF(ЗАПОЛНИТЬ!$F$7=1,#REF!/1000,#REF!)</f>
        <v>#REF!</v>
      </c>
      <c r="Q2469" s="143" t="e">
        <f>IF(ЗАПОЛНИТЬ!$F$7=1,#REF!/1000,#REF!)</f>
        <v>#REF!</v>
      </c>
      <c r="R2469" s="143" t="e">
        <f>IF(ЗАПОЛНИТЬ!$F$7=1,#REF!/1000,#REF!)</f>
        <v>#REF!</v>
      </c>
      <c r="S2469" s="143" t="e">
        <f>IF(ЗАПОЛНИТЬ!$F$7=1,#REF!/1000,#REF!)</f>
        <v>#REF!</v>
      </c>
      <c r="T2469" s="143" t="e">
        <f>IF(ЗАПОЛНИТЬ!$F$7=1,#REF!/1000,#REF!)</f>
        <v>#REF!</v>
      </c>
      <c r="U2469" s="143" t="e">
        <f>IF(ЗАПОЛНИТЬ!$F$7=1,#REF!/1000,#REF!)</f>
        <v>#REF!</v>
      </c>
      <c r="V2469" s="145" t="e">
        <f t="shared" si="166"/>
        <v>#REF!</v>
      </c>
      <c r="W2469" s="145">
        <v>0</v>
      </c>
    </row>
    <row r="2470" spans="1:23">
      <c r="A2470" s="144" t="str">
        <f>ЗАПОЛНИТЬ!$B$23</f>
        <v>4</v>
      </c>
      <c r="B2470" s="144" t="str">
        <f>ЗАПОЛНИТЬ!$B$13</f>
        <v>24188344</v>
      </c>
      <c r="C2470" s="144" t="str">
        <f>ЗАПОЛНИТЬ!$B$24</f>
        <v>298</v>
      </c>
      <c r="D2470" s="144" t="str">
        <f>ЗАПОЛНИТЬ!$B$21</f>
        <v>12</v>
      </c>
      <c r="E2470" s="145"/>
      <c r="F2470" s="144" t="str">
        <f>ЗАПОЛНИТЬ!$B$22</f>
        <v>15</v>
      </c>
      <c r="G2470" s="144" t="str">
        <f>ЗАПОЛНИТЬ!$B$20</f>
        <v>040222</v>
      </c>
      <c r="H2470" s="143" t="str">
        <f>IF(ЗАПОЛНИТЬ!$F$7=1,ЗАПОЛНИТЬ!$H$9,ЗАПОЛНИТЬ!$H$10)</f>
        <v>73</v>
      </c>
      <c r="I2470" s="146" t="e">
        <f>IF(ЗАПОЛНИТЬ!$F$7=1,#REF!,#REF!)</f>
        <v>#REF!</v>
      </c>
      <c r="J2470" s="145" t="str">
        <f>IF(ЗАПОЛНИТЬ!$F$7=1,CONCATENATE(ЗАПОЛНИТЬ!$F$18,ЗАПОЛНИТЬ!$D$18),ЗАПОЛНИТЬ!$E$18)</f>
        <v>01.07.2016</v>
      </c>
      <c r="K2470" s="143" t="e">
        <f>#REF!</f>
        <v>#REF!</v>
      </c>
      <c r="L2470" s="143" t="e">
        <f>IF(ЗАПОЛНИТЬ!$F$7=1,#REF!/1000,#REF!)</f>
        <v>#REF!</v>
      </c>
      <c r="M2470" s="143" t="e">
        <f>IF(ЗАПОЛНИТЬ!$F$7=1,#REF!/1000,#REF!)</f>
        <v>#REF!</v>
      </c>
      <c r="N2470" s="143" t="e">
        <f>IF(ЗАПОЛНИТЬ!$F$7=1,#REF!/1000,#REF!)</f>
        <v>#REF!</v>
      </c>
      <c r="O2470" s="143" t="e">
        <f>IF(ЗАПОЛНИТЬ!$F$7=1,#REF!/1000,#REF!)</f>
        <v>#REF!</v>
      </c>
      <c r="P2470" s="143" t="e">
        <f>IF(ЗАПОЛНИТЬ!$F$7=1,#REF!/1000,#REF!)</f>
        <v>#REF!</v>
      </c>
      <c r="Q2470" s="143" t="e">
        <f>IF(ЗАПОЛНИТЬ!$F$7=1,#REF!/1000,#REF!)</f>
        <v>#REF!</v>
      </c>
      <c r="R2470" s="143" t="e">
        <f>IF(ЗАПОЛНИТЬ!$F$7=1,#REF!/1000,#REF!)</f>
        <v>#REF!</v>
      </c>
      <c r="S2470" s="143" t="e">
        <f>IF(ЗАПОЛНИТЬ!$F$7=1,#REF!/1000,#REF!)</f>
        <v>#REF!</v>
      </c>
      <c r="T2470" s="143" t="e">
        <f>IF(ЗАПОЛНИТЬ!$F$7=1,#REF!/1000,#REF!)</f>
        <v>#REF!</v>
      </c>
      <c r="U2470" s="143" t="e">
        <f>IF(ЗАПОЛНИТЬ!$F$7=1,#REF!/1000,#REF!)</f>
        <v>#REF!</v>
      </c>
      <c r="V2470" s="145" t="e">
        <f t="shared" si="166"/>
        <v>#REF!</v>
      </c>
      <c r="W2470" s="145" t="e">
        <f t="shared" ref="W2470:W2475" si="169">IF(SUM(L2470:U2470)&gt;0,1,0)</f>
        <v>#REF!</v>
      </c>
    </row>
    <row r="2471" spans="1:23">
      <c r="A2471" s="144" t="str">
        <f>ЗАПОЛНИТЬ!$B$23</f>
        <v>4</v>
      </c>
      <c r="B2471" s="144" t="str">
        <f>ЗАПОЛНИТЬ!$B$13</f>
        <v>24188344</v>
      </c>
      <c r="C2471" s="144" t="str">
        <f>ЗАПОЛНИТЬ!$B$24</f>
        <v>298</v>
      </c>
      <c r="D2471" s="144" t="str">
        <f>ЗАПОЛНИТЬ!$B$21</f>
        <v>12</v>
      </c>
      <c r="E2471" s="145"/>
      <c r="F2471" s="144" t="str">
        <f>ЗАПОЛНИТЬ!$B$22</f>
        <v>15</v>
      </c>
      <c r="G2471" s="144" t="str">
        <f>ЗАПОЛНИТЬ!$B$20</f>
        <v>040222</v>
      </c>
      <c r="H2471" s="143" t="str">
        <f>IF(ЗАПОЛНИТЬ!$F$7=1,ЗАПОЛНИТЬ!$H$9,ЗАПОЛНИТЬ!$H$10)</f>
        <v>73</v>
      </c>
      <c r="I2471" s="146" t="e">
        <f>IF(ЗАПОЛНИТЬ!$F$7=1,#REF!,#REF!)</f>
        <v>#REF!</v>
      </c>
      <c r="J2471" s="145" t="str">
        <f>IF(ЗАПОЛНИТЬ!$F$7=1,CONCATENATE(ЗАПОЛНИТЬ!$F$18,ЗАПОЛНИТЬ!$D$18),ЗАПОЛНИТЬ!$E$18)</f>
        <v>01.07.2016</v>
      </c>
      <c r="K2471" s="143" t="e">
        <f>#REF!</f>
        <v>#REF!</v>
      </c>
      <c r="L2471" s="143" t="e">
        <f>IF(ЗАПОЛНИТЬ!$F$7=1,#REF!/1000,#REF!)</f>
        <v>#REF!</v>
      </c>
      <c r="M2471" s="143" t="e">
        <f>IF(ЗАПОЛНИТЬ!$F$7=1,#REF!/1000,#REF!)</f>
        <v>#REF!</v>
      </c>
      <c r="N2471" s="143" t="e">
        <f>IF(ЗАПОЛНИТЬ!$F$7=1,#REF!/1000,#REF!)</f>
        <v>#REF!</v>
      </c>
      <c r="O2471" s="143" t="e">
        <f>IF(ЗАПОЛНИТЬ!$F$7=1,#REF!/1000,#REF!)</f>
        <v>#REF!</v>
      </c>
      <c r="P2471" s="143" t="e">
        <f>IF(ЗАПОЛНИТЬ!$F$7=1,#REF!/1000,#REF!)</f>
        <v>#REF!</v>
      </c>
      <c r="Q2471" s="143" t="e">
        <f>IF(ЗАПОЛНИТЬ!$F$7=1,#REF!/1000,#REF!)</f>
        <v>#REF!</v>
      </c>
      <c r="R2471" s="143" t="e">
        <f>IF(ЗАПОЛНИТЬ!$F$7=1,#REF!/1000,#REF!)</f>
        <v>#REF!</v>
      </c>
      <c r="S2471" s="143" t="e">
        <f>IF(ЗАПОЛНИТЬ!$F$7=1,#REF!/1000,#REF!)</f>
        <v>#REF!</v>
      </c>
      <c r="T2471" s="143" t="e">
        <f>IF(ЗАПОЛНИТЬ!$F$7=1,#REF!/1000,#REF!)</f>
        <v>#REF!</v>
      </c>
      <c r="U2471" s="143" t="e">
        <f>IF(ЗАПОЛНИТЬ!$F$7=1,#REF!/1000,#REF!)</f>
        <v>#REF!</v>
      </c>
      <c r="V2471" s="145" t="e">
        <f t="shared" si="166"/>
        <v>#REF!</v>
      </c>
      <c r="W2471" s="145" t="e">
        <f t="shared" si="169"/>
        <v>#REF!</v>
      </c>
    </row>
    <row r="2472" spans="1:23">
      <c r="A2472" s="144" t="str">
        <f>ЗАПОЛНИТЬ!$B$23</f>
        <v>4</v>
      </c>
      <c r="B2472" s="144" t="str">
        <f>ЗАПОЛНИТЬ!$B$13</f>
        <v>24188344</v>
      </c>
      <c r="C2472" s="144" t="str">
        <f>ЗАПОЛНИТЬ!$B$24</f>
        <v>298</v>
      </c>
      <c r="D2472" s="144" t="str">
        <f>ЗАПОЛНИТЬ!$B$21</f>
        <v>12</v>
      </c>
      <c r="E2472" s="145"/>
      <c r="F2472" s="144" t="str">
        <f>ЗАПОЛНИТЬ!$B$22</f>
        <v>15</v>
      </c>
      <c r="G2472" s="144" t="str">
        <f>ЗАПОЛНИТЬ!$B$20</f>
        <v>040222</v>
      </c>
      <c r="H2472" s="143" t="str">
        <f>IF(ЗАПОЛНИТЬ!$F$7=1,ЗАПОЛНИТЬ!$H$9,ЗАПОЛНИТЬ!$H$10)</f>
        <v>73</v>
      </c>
      <c r="I2472" s="146" t="e">
        <f>IF(ЗАПОЛНИТЬ!$F$7=1,#REF!,#REF!)</f>
        <v>#REF!</v>
      </c>
      <c r="J2472" s="145" t="str">
        <f>IF(ЗАПОЛНИТЬ!$F$7=1,CONCATENATE(ЗАПОЛНИТЬ!$F$18,ЗАПОЛНИТЬ!$D$18),ЗАПОЛНИТЬ!$E$18)</f>
        <v>01.07.2016</v>
      </c>
      <c r="K2472" s="143" t="e">
        <f>#REF!</f>
        <v>#REF!</v>
      </c>
      <c r="L2472" s="143" t="e">
        <f>IF(ЗАПОЛНИТЬ!$F$7=1,#REF!/1000,#REF!)</f>
        <v>#REF!</v>
      </c>
      <c r="M2472" s="143" t="e">
        <f>IF(ЗАПОЛНИТЬ!$F$7=1,#REF!/1000,#REF!)</f>
        <v>#REF!</v>
      </c>
      <c r="N2472" s="143" t="e">
        <f>IF(ЗАПОЛНИТЬ!$F$7=1,#REF!/1000,#REF!)</f>
        <v>#REF!</v>
      </c>
      <c r="O2472" s="143" t="e">
        <f>IF(ЗАПОЛНИТЬ!$F$7=1,#REF!/1000,#REF!)</f>
        <v>#REF!</v>
      </c>
      <c r="P2472" s="143" t="e">
        <f>IF(ЗАПОЛНИТЬ!$F$7=1,#REF!/1000,#REF!)</f>
        <v>#REF!</v>
      </c>
      <c r="Q2472" s="143" t="e">
        <f>IF(ЗАПОЛНИТЬ!$F$7=1,#REF!/1000,#REF!)</f>
        <v>#REF!</v>
      </c>
      <c r="R2472" s="143" t="e">
        <f>IF(ЗАПОЛНИТЬ!$F$7=1,#REF!/1000,#REF!)</f>
        <v>#REF!</v>
      </c>
      <c r="S2472" s="143" t="e">
        <f>IF(ЗАПОЛНИТЬ!$F$7=1,#REF!/1000,#REF!)</f>
        <v>#REF!</v>
      </c>
      <c r="T2472" s="143" t="e">
        <f>IF(ЗАПОЛНИТЬ!$F$7=1,#REF!/1000,#REF!)</f>
        <v>#REF!</v>
      </c>
      <c r="U2472" s="143" t="e">
        <f>IF(ЗАПОЛНИТЬ!$F$7=1,#REF!/1000,#REF!)</f>
        <v>#REF!</v>
      </c>
      <c r="V2472" s="145" t="e">
        <f t="shared" si="166"/>
        <v>#REF!</v>
      </c>
      <c r="W2472" s="145" t="e">
        <f t="shared" si="169"/>
        <v>#REF!</v>
      </c>
    </row>
    <row r="2473" spans="1:23">
      <c r="A2473" s="144" t="str">
        <f>ЗАПОЛНИТЬ!$B$23</f>
        <v>4</v>
      </c>
      <c r="B2473" s="144" t="str">
        <f>ЗАПОЛНИТЬ!$B$13</f>
        <v>24188344</v>
      </c>
      <c r="C2473" s="144" t="str">
        <f>ЗАПОЛНИТЬ!$B$24</f>
        <v>298</v>
      </c>
      <c r="D2473" s="144" t="str">
        <f>ЗАПОЛНИТЬ!$B$21</f>
        <v>12</v>
      </c>
      <c r="E2473" s="145"/>
      <c r="F2473" s="144" t="str">
        <f>ЗАПОЛНИТЬ!$B$22</f>
        <v>15</v>
      </c>
      <c r="G2473" s="144" t="str">
        <f>ЗАПОЛНИТЬ!$B$20</f>
        <v>040222</v>
      </c>
      <c r="H2473" s="143" t="str">
        <f>IF(ЗАПОЛНИТЬ!$F$7=1,ЗАПОЛНИТЬ!$H$9,ЗАПОЛНИТЬ!$H$10)</f>
        <v>73</v>
      </c>
      <c r="I2473" s="146" t="e">
        <f>IF(ЗАПОЛНИТЬ!$F$7=1,#REF!,#REF!)</f>
        <v>#REF!</v>
      </c>
      <c r="J2473" s="145" t="str">
        <f>IF(ЗАПОЛНИТЬ!$F$7=1,CONCATENATE(ЗАПОЛНИТЬ!$F$18,ЗАПОЛНИТЬ!$D$18),ЗАПОЛНИТЬ!$E$18)</f>
        <v>01.07.2016</v>
      </c>
      <c r="K2473" s="143" t="e">
        <f>#REF!</f>
        <v>#REF!</v>
      </c>
      <c r="L2473" s="143" t="e">
        <f>IF(ЗАПОЛНИТЬ!$F$7=1,#REF!/1000,#REF!)</f>
        <v>#REF!</v>
      </c>
      <c r="M2473" s="143" t="e">
        <f>IF(ЗАПОЛНИТЬ!$F$7=1,#REF!/1000,#REF!)</f>
        <v>#REF!</v>
      </c>
      <c r="N2473" s="143" t="e">
        <f>IF(ЗАПОЛНИТЬ!$F$7=1,#REF!/1000,#REF!)</f>
        <v>#REF!</v>
      </c>
      <c r="O2473" s="143" t="e">
        <f>IF(ЗАПОЛНИТЬ!$F$7=1,#REF!/1000,#REF!)</f>
        <v>#REF!</v>
      </c>
      <c r="P2473" s="143" t="e">
        <f>IF(ЗАПОЛНИТЬ!$F$7=1,#REF!/1000,#REF!)</f>
        <v>#REF!</v>
      </c>
      <c r="Q2473" s="143" t="e">
        <f>IF(ЗАПОЛНИТЬ!$F$7=1,#REF!/1000,#REF!)</f>
        <v>#REF!</v>
      </c>
      <c r="R2473" s="143" t="e">
        <f>IF(ЗАПОЛНИТЬ!$F$7=1,#REF!/1000,#REF!)</f>
        <v>#REF!</v>
      </c>
      <c r="S2473" s="143" t="e">
        <f>IF(ЗАПОЛНИТЬ!$F$7=1,#REF!/1000,#REF!)</f>
        <v>#REF!</v>
      </c>
      <c r="T2473" s="143" t="e">
        <f>IF(ЗАПОЛНИТЬ!$F$7=1,#REF!/1000,#REF!)</f>
        <v>#REF!</v>
      </c>
      <c r="U2473" s="143" t="e">
        <f>IF(ЗАПОЛНИТЬ!$F$7=1,#REF!/1000,#REF!)</f>
        <v>#REF!</v>
      </c>
      <c r="V2473" s="145" t="e">
        <f t="shared" si="166"/>
        <v>#REF!</v>
      </c>
      <c r="W2473" s="145" t="e">
        <f t="shared" si="169"/>
        <v>#REF!</v>
      </c>
    </row>
    <row r="2474" spans="1:23">
      <c r="A2474" s="144" t="str">
        <f>ЗАПОЛНИТЬ!$B$23</f>
        <v>4</v>
      </c>
      <c r="B2474" s="144" t="str">
        <f>ЗАПОЛНИТЬ!$B$13</f>
        <v>24188344</v>
      </c>
      <c r="C2474" s="144" t="str">
        <f>ЗАПОЛНИТЬ!$B$24</f>
        <v>298</v>
      </c>
      <c r="D2474" s="144" t="str">
        <f>ЗАПОЛНИТЬ!$B$21</f>
        <v>12</v>
      </c>
      <c r="E2474" s="145"/>
      <c r="F2474" s="144" t="str">
        <f>ЗАПОЛНИТЬ!$B$22</f>
        <v>15</v>
      </c>
      <c r="G2474" s="144" t="str">
        <f>ЗАПОЛНИТЬ!$B$20</f>
        <v>040222</v>
      </c>
      <c r="H2474" s="143" t="str">
        <f>IF(ЗАПОЛНИТЬ!$F$7=1,ЗАПОЛНИТЬ!$H$9,ЗАПОЛНИТЬ!$H$10)</f>
        <v>73</v>
      </c>
      <c r="I2474" s="146" t="e">
        <f>IF(ЗАПОЛНИТЬ!$F$7=1,#REF!,#REF!)</f>
        <v>#REF!</v>
      </c>
      <c r="J2474" s="145" t="str">
        <f>IF(ЗАПОЛНИТЬ!$F$7=1,CONCATENATE(ЗАПОЛНИТЬ!$F$18,ЗАПОЛНИТЬ!$D$18),ЗАПОЛНИТЬ!$E$18)</f>
        <v>01.07.2016</v>
      </c>
      <c r="K2474" s="143" t="e">
        <f>#REF!</f>
        <v>#REF!</v>
      </c>
      <c r="L2474" s="143" t="e">
        <f>IF(ЗАПОЛНИТЬ!$F$7=1,#REF!/1000,#REF!)</f>
        <v>#REF!</v>
      </c>
      <c r="M2474" s="143" t="e">
        <f>IF(ЗАПОЛНИТЬ!$F$7=1,#REF!/1000,#REF!)</f>
        <v>#REF!</v>
      </c>
      <c r="N2474" s="143" t="e">
        <f>IF(ЗАПОЛНИТЬ!$F$7=1,#REF!/1000,#REF!)</f>
        <v>#REF!</v>
      </c>
      <c r="O2474" s="143" t="e">
        <f>IF(ЗАПОЛНИТЬ!$F$7=1,#REF!/1000,#REF!)</f>
        <v>#REF!</v>
      </c>
      <c r="P2474" s="143" t="e">
        <f>IF(ЗАПОЛНИТЬ!$F$7=1,#REF!/1000,#REF!)</f>
        <v>#REF!</v>
      </c>
      <c r="Q2474" s="143" t="e">
        <f>IF(ЗАПОЛНИТЬ!$F$7=1,#REF!/1000,#REF!)</f>
        <v>#REF!</v>
      </c>
      <c r="R2474" s="143" t="e">
        <f>IF(ЗАПОЛНИТЬ!$F$7=1,#REF!/1000,#REF!)</f>
        <v>#REF!</v>
      </c>
      <c r="S2474" s="143" t="e">
        <f>IF(ЗАПОЛНИТЬ!$F$7=1,#REF!/1000,#REF!)</f>
        <v>#REF!</v>
      </c>
      <c r="T2474" s="143" t="e">
        <f>IF(ЗАПОЛНИТЬ!$F$7=1,#REF!/1000,#REF!)</f>
        <v>#REF!</v>
      </c>
      <c r="U2474" s="143" t="e">
        <f>IF(ЗАПОЛНИТЬ!$F$7=1,#REF!/1000,#REF!)</f>
        <v>#REF!</v>
      </c>
      <c r="V2474" s="145" t="e">
        <f t="shared" si="166"/>
        <v>#REF!</v>
      </c>
      <c r="W2474" s="145" t="e">
        <f t="shared" si="169"/>
        <v>#REF!</v>
      </c>
    </row>
    <row r="2475" spans="1:23">
      <c r="A2475" s="144" t="str">
        <f>ЗАПОЛНИТЬ!$B$23</f>
        <v>4</v>
      </c>
      <c r="B2475" s="144" t="str">
        <f>ЗАПОЛНИТЬ!$B$13</f>
        <v>24188344</v>
      </c>
      <c r="C2475" s="144" t="str">
        <f>ЗАПОЛНИТЬ!$B$24</f>
        <v>298</v>
      </c>
      <c r="D2475" s="144" t="str">
        <f>ЗАПОЛНИТЬ!$B$21</f>
        <v>12</v>
      </c>
      <c r="E2475" s="145"/>
      <c r="F2475" s="144" t="str">
        <f>ЗАПОЛНИТЬ!$B$22</f>
        <v>15</v>
      </c>
      <c r="G2475" s="144" t="str">
        <f>ЗАПОЛНИТЬ!$B$20</f>
        <v>040222</v>
      </c>
      <c r="H2475" s="143" t="str">
        <f>IF(ЗАПОЛНИТЬ!$F$7=1,ЗАПОЛНИТЬ!$H$9,ЗАПОЛНИТЬ!$H$10)</f>
        <v>73</v>
      </c>
      <c r="I2475" s="146" t="e">
        <f>IF(ЗАПОЛНИТЬ!$F$7=1,#REF!,#REF!)</f>
        <v>#REF!</v>
      </c>
      <c r="J2475" s="145" t="str">
        <f>IF(ЗАПОЛНИТЬ!$F$7=1,CONCATENATE(ЗАПОЛНИТЬ!$F$18,ЗАПОЛНИТЬ!$D$18),ЗАПОЛНИТЬ!$E$18)</f>
        <v>01.07.2016</v>
      </c>
      <c r="K2475" s="143" t="e">
        <f>#REF!</f>
        <v>#REF!</v>
      </c>
      <c r="L2475" s="143" t="e">
        <f>IF(ЗАПОЛНИТЬ!$F$7=1,#REF!/1000,#REF!)</f>
        <v>#REF!</v>
      </c>
      <c r="M2475" s="143" t="e">
        <f>IF(ЗАПОЛНИТЬ!$F$7=1,#REF!/1000,#REF!)</f>
        <v>#REF!</v>
      </c>
      <c r="N2475" s="143" t="e">
        <f>IF(ЗАПОЛНИТЬ!$F$7=1,#REF!/1000,#REF!)</f>
        <v>#REF!</v>
      </c>
      <c r="O2475" s="143" t="e">
        <f>IF(ЗАПОЛНИТЬ!$F$7=1,#REF!/1000,#REF!)</f>
        <v>#REF!</v>
      </c>
      <c r="P2475" s="143" t="e">
        <f>IF(ЗАПОЛНИТЬ!$F$7=1,#REF!/1000,#REF!)</f>
        <v>#REF!</v>
      </c>
      <c r="Q2475" s="143" t="e">
        <f>IF(ЗАПОЛНИТЬ!$F$7=1,#REF!/1000,#REF!)</f>
        <v>#REF!</v>
      </c>
      <c r="R2475" s="143" t="e">
        <f>IF(ЗАПОЛНИТЬ!$F$7=1,#REF!/1000,#REF!)</f>
        <v>#REF!</v>
      </c>
      <c r="S2475" s="143" t="e">
        <f>IF(ЗАПОЛНИТЬ!$F$7=1,#REF!/1000,#REF!)</f>
        <v>#REF!</v>
      </c>
      <c r="T2475" s="143" t="e">
        <f>IF(ЗАПОЛНИТЬ!$F$7=1,#REF!/1000,#REF!)</f>
        <v>#REF!</v>
      </c>
      <c r="U2475" s="143" t="e">
        <f>IF(ЗАПОЛНИТЬ!$F$7=1,#REF!/1000,#REF!)</f>
        <v>#REF!</v>
      </c>
      <c r="V2475" s="145" t="e">
        <f>IF(SUM(L2475:U2475)&gt;0,1,0)</f>
        <v>#REF!</v>
      </c>
      <c r="W2475" s="145" t="e">
        <f t="shared" si="169"/>
        <v>#REF!</v>
      </c>
    </row>
    <row r="2476" spans="1:23">
      <c r="A2476" s="144" t="str">
        <f>ЗАПОЛНИТЬ!$B$23</f>
        <v>4</v>
      </c>
      <c r="B2476" s="144" t="str">
        <f>ЗАПОЛНИТЬ!$B$13</f>
        <v>24188344</v>
      </c>
      <c r="C2476" s="144" t="str">
        <f>ЗАПОЛНИТЬ!$B$24</f>
        <v>298</v>
      </c>
      <c r="D2476" s="144" t="str">
        <f>ЗАПОЛНИТЬ!$B$21</f>
        <v>12</v>
      </c>
      <c r="E2476" s="145"/>
      <c r="F2476" s="144" t="str">
        <f>ЗАПОЛНИТЬ!$B$22</f>
        <v>15</v>
      </c>
      <c r="G2476" s="144" t="str">
        <f>ЗАПОЛНИТЬ!$B$20</f>
        <v>040222</v>
      </c>
      <c r="H2476" s="143" t="str">
        <f>IF(ЗАПОЛНИТЬ!$F$7=1,ЗАПОЛНИТЬ!$H$9,ЗАПОЛНИТЬ!$H$10)</f>
        <v>73</v>
      </c>
      <c r="I2476" s="146" t="e">
        <f>IF(ЗАПОЛНИТЬ!$F$7=1,#REF!,#REF!)</f>
        <v>#REF!</v>
      </c>
      <c r="J2476" s="145" t="str">
        <f>IF(ЗАПОЛНИТЬ!$F$7=1,CONCATENATE(ЗАПОЛНИТЬ!$F$18,ЗАПОЛНИТЬ!$D$18),ЗАПОЛНИТЬ!$E$18)</f>
        <v>01.07.2016</v>
      </c>
      <c r="K2476" s="143" t="e">
        <f>#REF!</f>
        <v>#REF!</v>
      </c>
      <c r="L2476" s="143" t="e">
        <f>IF(ЗАПОЛНИТЬ!$F$7=1,#REF!/1000,#REF!)</f>
        <v>#REF!</v>
      </c>
      <c r="M2476" s="143" t="e">
        <f>IF(ЗАПОЛНИТЬ!$F$7=1,#REF!/1000,#REF!)</f>
        <v>#REF!</v>
      </c>
      <c r="N2476" s="143" t="e">
        <f>IF(ЗАПОЛНИТЬ!$F$7=1,#REF!/1000,#REF!)</f>
        <v>#REF!</v>
      </c>
      <c r="O2476" s="143" t="e">
        <f>IF(ЗАПОЛНИТЬ!$F$7=1,#REF!/1000,#REF!)</f>
        <v>#REF!</v>
      </c>
      <c r="P2476" s="143" t="e">
        <f>IF(ЗАПОЛНИТЬ!$F$7=1,#REF!/1000,#REF!)</f>
        <v>#REF!</v>
      </c>
      <c r="Q2476" s="143" t="e">
        <f>IF(ЗАПОЛНИТЬ!$F$7=1,#REF!/1000,#REF!)</f>
        <v>#REF!</v>
      </c>
      <c r="R2476" s="143" t="e">
        <f>IF(ЗАПОЛНИТЬ!$F$7=1,#REF!/1000,#REF!)</f>
        <v>#REF!</v>
      </c>
      <c r="S2476" s="143" t="e">
        <f>IF(ЗАПОЛНИТЬ!$F$7=1,#REF!/1000,#REF!)</f>
        <v>#REF!</v>
      </c>
      <c r="T2476" s="143" t="e">
        <f>IF(ЗАПОЛНИТЬ!$F$7=1,#REF!/1000,#REF!)</f>
        <v>#REF!</v>
      </c>
      <c r="U2476" s="143" t="e">
        <f>IF(ЗАПОЛНИТЬ!$F$7=1,#REF!/1000,#REF!)</f>
        <v>#REF!</v>
      </c>
      <c r="V2476" s="145" t="e">
        <f t="shared" si="166"/>
        <v>#REF!</v>
      </c>
      <c r="W2476" s="145">
        <v>0</v>
      </c>
    </row>
    <row r="2477" spans="1:23">
      <c r="A2477" s="144" t="str">
        <f>ЗАПОЛНИТЬ!$B$23</f>
        <v>4</v>
      </c>
      <c r="B2477" s="144" t="str">
        <f>ЗАПОЛНИТЬ!$B$13</f>
        <v>24188344</v>
      </c>
      <c r="C2477" s="144" t="str">
        <f>ЗАПОЛНИТЬ!$B$24</f>
        <v>298</v>
      </c>
      <c r="D2477" s="144" t="str">
        <f>ЗАПОЛНИТЬ!$B$21</f>
        <v>12</v>
      </c>
      <c r="E2477" s="145"/>
      <c r="F2477" s="144" t="str">
        <f>ЗАПОЛНИТЬ!$B$22</f>
        <v>15</v>
      </c>
      <c r="G2477" s="144" t="str">
        <f>ЗАПОЛНИТЬ!$B$20</f>
        <v>040222</v>
      </c>
      <c r="H2477" s="143" t="str">
        <f>IF(ЗАПОЛНИТЬ!$F$7=1,ЗАПОЛНИТЬ!$H$9,ЗАПОЛНИТЬ!$H$10)</f>
        <v>73</v>
      </c>
      <c r="I2477" s="146" t="e">
        <f>IF(ЗАПОЛНИТЬ!$F$7=1,#REF!,#REF!)</f>
        <v>#REF!</v>
      </c>
      <c r="J2477" s="145" t="str">
        <f>IF(ЗАПОЛНИТЬ!$F$7=1,CONCATENATE(ЗАПОЛНИТЬ!$F$18,ЗАПОЛНИТЬ!$D$18),ЗАПОЛНИТЬ!$E$18)</f>
        <v>01.07.2016</v>
      </c>
      <c r="K2477" s="143" t="e">
        <f>#REF!</f>
        <v>#REF!</v>
      </c>
      <c r="L2477" s="143" t="e">
        <f>IF(ЗАПОЛНИТЬ!$F$7=1,#REF!/1000,#REF!)</f>
        <v>#REF!</v>
      </c>
      <c r="M2477" s="143" t="e">
        <f>IF(ЗАПОЛНИТЬ!$F$7=1,#REF!/1000,#REF!)</f>
        <v>#REF!</v>
      </c>
      <c r="N2477" s="143" t="e">
        <f>IF(ЗАПОЛНИТЬ!$F$7=1,#REF!/1000,#REF!)</f>
        <v>#REF!</v>
      </c>
      <c r="O2477" s="143" t="e">
        <f>IF(ЗАПОЛНИТЬ!$F$7=1,#REF!/1000,#REF!)</f>
        <v>#REF!</v>
      </c>
      <c r="P2477" s="143" t="e">
        <f>IF(ЗАПОЛНИТЬ!$F$7=1,#REF!/1000,#REF!)</f>
        <v>#REF!</v>
      </c>
      <c r="Q2477" s="143" t="e">
        <f>IF(ЗАПОЛНИТЬ!$F$7=1,#REF!/1000,#REF!)</f>
        <v>#REF!</v>
      </c>
      <c r="R2477" s="143" t="e">
        <f>IF(ЗАПОЛНИТЬ!$F$7=1,#REF!/1000,#REF!)</f>
        <v>#REF!</v>
      </c>
      <c r="S2477" s="143" t="e">
        <f>IF(ЗАПОЛНИТЬ!$F$7=1,#REF!/1000,#REF!)</f>
        <v>#REF!</v>
      </c>
      <c r="T2477" s="143" t="e">
        <f>IF(ЗАПОЛНИТЬ!$F$7=1,#REF!/1000,#REF!)</f>
        <v>#REF!</v>
      </c>
      <c r="U2477" s="143" t="e">
        <f>IF(ЗАПОЛНИТЬ!$F$7=1,#REF!/1000,#REF!)</f>
        <v>#REF!</v>
      </c>
      <c r="V2477" s="145" t="e">
        <f t="shared" si="166"/>
        <v>#REF!</v>
      </c>
      <c r="W2477" s="145" t="e">
        <f>IF(SUM(L2477:U2477)&gt;0,1,0)</f>
        <v>#REF!</v>
      </c>
    </row>
    <row r="2478" spans="1:23">
      <c r="A2478" s="144" t="str">
        <f>ЗАПОЛНИТЬ!$B$23</f>
        <v>4</v>
      </c>
      <c r="B2478" s="144" t="str">
        <f>ЗАПОЛНИТЬ!$B$13</f>
        <v>24188344</v>
      </c>
      <c r="C2478" s="144" t="str">
        <f>ЗАПОЛНИТЬ!$B$24</f>
        <v>298</v>
      </c>
      <c r="D2478" s="144" t="str">
        <f>ЗАПОЛНИТЬ!$B$21</f>
        <v>12</v>
      </c>
      <c r="E2478" s="145"/>
      <c r="F2478" s="144" t="str">
        <f>ЗАПОЛНИТЬ!$B$22</f>
        <v>15</v>
      </c>
      <c r="G2478" s="144" t="str">
        <f>ЗАПОЛНИТЬ!$B$20</f>
        <v>040222</v>
      </c>
      <c r="H2478" s="143" t="str">
        <f>IF(ЗАПОЛНИТЬ!$F$7=1,ЗАПОЛНИТЬ!$H$9,ЗАПОЛНИТЬ!$H$10)</f>
        <v>73</v>
      </c>
      <c r="I2478" s="146" t="e">
        <f>IF(ЗАПОЛНИТЬ!$F$7=1,#REF!,#REF!)</f>
        <v>#REF!</v>
      </c>
      <c r="J2478" s="145" t="str">
        <f>IF(ЗАПОЛНИТЬ!$F$7=1,CONCATENATE(ЗАПОЛНИТЬ!$F$18,ЗАПОЛНИТЬ!$D$18),ЗАПОЛНИТЬ!$E$18)</f>
        <v>01.07.2016</v>
      </c>
      <c r="K2478" s="143" t="e">
        <f>#REF!</f>
        <v>#REF!</v>
      </c>
      <c r="L2478" s="143" t="e">
        <f>IF(ЗАПОЛНИТЬ!$F$7=1,#REF!/1000,#REF!)</f>
        <v>#REF!</v>
      </c>
      <c r="M2478" s="143" t="e">
        <f>IF(ЗАПОЛНИТЬ!$F$7=1,#REF!/1000,#REF!)</f>
        <v>#REF!</v>
      </c>
      <c r="N2478" s="143" t="e">
        <f>IF(ЗАПОЛНИТЬ!$F$7=1,#REF!/1000,#REF!)</f>
        <v>#REF!</v>
      </c>
      <c r="O2478" s="143" t="e">
        <f>IF(ЗАПОЛНИТЬ!$F$7=1,#REF!/1000,#REF!)</f>
        <v>#REF!</v>
      </c>
      <c r="P2478" s="143" t="e">
        <f>IF(ЗАПОЛНИТЬ!$F$7=1,#REF!/1000,#REF!)</f>
        <v>#REF!</v>
      </c>
      <c r="Q2478" s="143" t="e">
        <f>IF(ЗАПОЛНИТЬ!$F$7=1,#REF!/1000,#REF!)</f>
        <v>#REF!</v>
      </c>
      <c r="R2478" s="143" t="e">
        <f>IF(ЗАПОЛНИТЬ!$F$7=1,#REF!/1000,#REF!)</f>
        <v>#REF!</v>
      </c>
      <c r="S2478" s="143" t="e">
        <f>IF(ЗАПОЛНИТЬ!$F$7=1,#REF!/1000,#REF!)</f>
        <v>#REF!</v>
      </c>
      <c r="T2478" s="143" t="e">
        <f>IF(ЗАПОЛНИТЬ!$F$7=1,#REF!/1000,#REF!)</f>
        <v>#REF!</v>
      </c>
      <c r="U2478" s="143" t="e">
        <f>IF(ЗАПОЛНИТЬ!$F$7=1,#REF!/1000,#REF!)</f>
        <v>#REF!</v>
      </c>
      <c r="V2478" s="145" t="e">
        <f t="shared" si="166"/>
        <v>#REF!</v>
      </c>
      <c r="W2478" s="145" t="e">
        <f>IF(SUM(L2478:U2478)&gt;0,1,0)</f>
        <v>#REF!</v>
      </c>
    </row>
    <row r="2479" spans="1:23">
      <c r="A2479" s="144" t="str">
        <f>ЗАПОЛНИТЬ!$B$23</f>
        <v>4</v>
      </c>
      <c r="B2479" s="144" t="str">
        <f>ЗАПОЛНИТЬ!$B$13</f>
        <v>24188344</v>
      </c>
      <c r="C2479" s="144" t="str">
        <f>ЗАПОЛНИТЬ!$B$24</f>
        <v>298</v>
      </c>
      <c r="D2479" s="144" t="str">
        <f>ЗАПОЛНИТЬ!$B$21</f>
        <v>12</v>
      </c>
      <c r="E2479" s="145"/>
      <c r="F2479" s="144" t="str">
        <f>ЗАПОЛНИТЬ!$B$22</f>
        <v>15</v>
      </c>
      <c r="G2479" s="144" t="str">
        <f>ЗАПОЛНИТЬ!$B$20</f>
        <v>040222</v>
      </c>
      <c r="H2479" s="143" t="str">
        <f>IF(ЗАПОЛНИТЬ!$F$7=1,ЗАПОЛНИТЬ!$H$9,ЗАПОЛНИТЬ!$H$10)</f>
        <v>73</v>
      </c>
      <c r="I2479" s="146" t="e">
        <f>IF(ЗАПОЛНИТЬ!$F$7=1,#REF!,#REF!)</f>
        <v>#REF!</v>
      </c>
      <c r="J2479" s="145" t="str">
        <f>IF(ЗАПОЛНИТЬ!$F$7=1,CONCATENATE(ЗАПОЛНИТЬ!$F$18,ЗАПОЛНИТЬ!$D$18),ЗАПОЛНИТЬ!$E$18)</f>
        <v>01.07.2016</v>
      </c>
      <c r="K2479" s="143" t="e">
        <f>#REF!</f>
        <v>#REF!</v>
      </c>
      <c r="L2479" s="143" t="e">
        <f>IF(ЗАПОЛНИТЬ!$F$7=1,#REF!/1000,#REF!)</f>
        <v>#REF!</v>
      </c>
      <c r="M2479" s="143" t="e">
        <f>IF(ЗАПОЛНИТЬ!$F$7=1,#REF!/1000,#REF!)</f>
        <v>#REF!</v>
      </c>
      <c r="N2479" s="143" t="e">
        <f>IF(ЗАПОЛНИТЬ!$F$7=1,#REF!/1000,#REF!)</f>
        <v>#REF!</v>
      </c>
      <c r="O2479" s="143" t="e">
        <f>IF(ЗАПОЛНИТЬ!$F$7=1,#REF!/1000,#REF!)</f>
        <v>#REF!</v>
      </c>
      <c r="P2479" s="143" t="e">
        <f>IF(ЗАПОЛНИТЬ!$F$7=1,#REF!/1000,#REF!)</f>
        <v>#REF!</v>
      </c>
      <c r="Q2479" s="143" t="e">
        <f>IF(ЗАПОЛНИТЬ!$F$7=1,#REF!/1000,#REF!)</f>
        <v>#REF!</v>
      </c>
      <c r="R2479" s="143" t="e">
        <f>IF(ЗАПОЛНИТЬ!$F$7=1,#REF!/1000,#REF!)</f>
        <v>#REF!</v>
      </c>
      <c r="S2479" s="143" t="e">
        <f>IF(ЗАПОЛНИТЬ!$F$7=1,#REF!/1000,#REF!)</f>
        <v>#REF!</v>
      </c>
      <c r="T2479" s="143" t="e">
        <f>IF(ЗАПОЛНИТЬ!$F$7=1,#REF!/1000,#REF!)</f>
        <v>#REF!</v>
      </c>
      <c r="U2479" s="143" t="e">
        <f>IF(ЗАПОЛНИТЬ!$F$7=1,#REF!/1000,#REF!)</f>
        <v>#REF!</v>
      </c>
      <c r="V2479" s="145" t="e">
        <f t="shared" si="166"/>
        <v>#REF!</v>
      </c>
      <c r="W2479" s="145">
        <v>0</v>
      </c>
    </row>
    <row r="2480" spans="1:23">
      <c r="A2480" s="144" t="str">
        <f>ЗАПОЛНИТЬ!$B$23</f>
        <v>4</v>
      </c>
      <c r="B2480" s="144" t="str">
        <f>ЗАПОЛНИТЬ!$B$13</f>
        <v>24188344</v>
      </c>
      <c r="C2480" s="144" t="str">
        <f>ЗАПОЛНИТЬ!$B$24</f>
        <v>298</v>
      </c>
      <c r="D2480" s="144" t="str">
        <f>ЗАПОЛНИТЬ!$B$21</f>
        <v>12</v>
      </c>
      <c r="E2480" s="145"/>
      <c r="F2480" s="144" t="str">
        <f>ЗАПОЛНИТЬ!$B$22</f>
        <v>15</v>
      </c>
      <c r="G2480" s="144" t="str">
        <f>ЗАПОЛНИТЬ!$B$20</f>
        <v>040222</v>
      </c>
      <c r="H2480" s="143" t="str">
        <f>IF(ЗАПОЛНИТЬ!$F$7=1,ЗАПОЛНИТЬ!$H$9,ЗАПОЛНИТЬ!$H$10)</f>
        <v>73</v>
      </c>
      <c r="I2480" s="146" t="e">
        <f>IF(ЗАПОЛНИТЬ!$F$7=1,#REF!,#REF!)</f>
        <v>#REF!</v>
      </c>
      <c r="J2480" s="145" t="str">
        <f>IF(ЗАПОЛНИТЬ!$F$7=1,CONCATENATE(ЗАПОЛНИТЬ!$F$18,ЗАПОЛНИТЬ!$D$18),ЗАПОЛНИТЬ!$E$18)</f>
        <v>01.07.2016</v>
      </c>
      <c r="K2480" s="143" t="e">
        <f>#REF!</f>
        <v>#REF!</v>
      </c>
      <c r="L2480" s="143" t="e">
        <f>IF(ЗАПОЛНИТЬ!$F$7=1,#REF!/1000,#REF!)</f>
        <v>#REF!</v>
      </c>
      <c r="M2480" s="143" t="e">
        <f>IF(ЗАПОЛНИТЬ!$F$7=1,#REF!/1000,#REF!)</f>
        <v>#REF!</v>
      </c>
      <c r="N2480" s="143" t="e">
        <f>IF(ЗАПОЛНИТЬ!$F$7=1,#REF!/1000,#REF!)</f>
        <v>#REF!</v>
      </c>
      <c r="O2480" s="143" t="e">
        <f>IF(ЗАПОЛНИТЬ!$F$7=1,#REF!/1000,#REF!)</f>
        <v>#REF!</v>
      </c>
      <c r="P2480" s="143" t="e">
        <f>IF(ЗАПОЛНИТЬ!$F$7=1,#REF!/1000,#REF!)</f>
        <v>#REF!</v>
      </c>
      <c r="Q2480" s="143" t="e">
        <f>IF(ЗАПОЛНИТЬ!$F$7=1,#REF!/1000,#REF!)</f>
        <v>#REF!</v>
      </c>
      <c r="R2480" s="143" t="e">
        <f>IF(ЗАПОЛНИТЬ!$F$7=1,#REF!/1000,#REF!)</f>
        <v>#REF!</v>
      </c>
      <c r="S2480" s="143" t="e">
        <f>IF(ЗАПОЛНИТЬ!$F$7=1,#REF!/1000,#REF!)</f>
        <v>#REF!</v>
      </c>
      <c r="T2480" s="143" t="e">
        <f>IF(ЗАПОЛНИТЬ!$F$7=1,#REF!/1000,#REF!)</f>
        <v>#REF!</v>
      </c>
      <c r="U2480" s="143" t="e">
        <f>IF(ЗАПОЛНИТЬ!$F$7=1,#REF!/1000,#REF!)</f>
        <v>#REF!</v>
      </c>
      <c r="V2480" s="145" t="e">
        <f t="shared" ref="V2480:V2544" si="170">IF(SUM(L2480:U2480)&gt;0,1,0)</f>
        <v>#REF!</v>
      </c>
      <c r="W2480" s="145" t="e">
        <f>IF(SUM(L2480:U2480)&gt;0,1,0)</f>
        <v>#REF!</v>
      </c>
    </row>
    <row r="2481" spans="1:23">
      <c r="A2481" s="144" t="str">
        <f>ЗАПОЛНИТЬ!$B$23</f>
        <v>4</v>
      </c>
      <c r="B2481" s="144" t="str">
        <f>ЗАПОЛНИТЬ!$B$13</f>
        <v>24188344</v>
      </c>
      <c r="C2481" s="144" t="str">
        <f>ЗАПОЛНИТЬ!$B$24</f>
        <v>298</v>
      </c>
      <c r="D2481" s="144" t="str">
        <f>ЗАПОЛНИТЬ!$B$21</f>
        <v>12</v>
      </c>
      <c r="E2481" s="145"/>
      <c r="F2481" s="144" t="str">
        <f>ЗАПОЛНИТЬ!$B$22</f>
        <v>15</v>
      </c>
      <c r="G2481" s="144" t="str">
        <f>ЗАПОЛНИТЬ!$B$20</f>
        <v>040222</v>
      </c>
      <c r="H2481" s="143" t="str">
        <f>IF(ЗАПОЛНИТЬ!$F$7=1,ЗАПОЛНИТЬ!$H$9,ЗАПОЛНИТЬ!$H$10)</f>
        <v>73</v>
      </c>
      <c r="I2481" s="146" t="e">
        <f>IF(ЗАПОЛНИТЬ!$F$7=1,#REF!,#REF!)</f>
        <v>#REF!</v>
      </c>
      <c r="J2481" s="145" t="str">
        <f>IF(ЗАПОЛНИТЬ!$F$7=1,CONCATENATE(ЗАПОЛНИТЬ!$F$18,ЗАПОЛНИТЬ!$D$18),ЗАПОЛНИТЬ!$E$18)</f>
        <v>01.07.2016</v>
      </c>
      <c r="K2481" s="143" t="e">
        <f>#REF!</f>
        <v>#REF!</v>
      </c>
      <c r="L2481" s="143" t="e">
        <f>IF(ЗАПОЛНИТЬ!$F$7=1,#REF!/1000,#REF!)</f>
        <v>#REF!</v>
      </c>
      <c r="M2481" s="143" t="e">
        <f>IF(ЗАПОЛНИТЬ!$F$7=1,#REF!/1000,#REF!)</f>
        <v>#REF!</v>
      </c>
      <c r="N2481" s="143" t="e">
        <f>IF(ЗАПОЛНИТЬ!$F$7=1,#REF!/1000,#REF!)</f>
        <v>#REF!</v>
      </c>
      <c r="O2481" s="143" t="e">
        <f>IF(ЗАПОЛНИТЬ!$F$7=1,#REF!/1000,#REF!)</f>
        <v>#REF!</v>
      </c>
      <c r="P2481" s="143" t="e">
        <f>IF(ЗАПОЛНИТЬ!$F$7=1,#REF!/1000,#REF!)</f>
        <v>#REF!</v>
      </c>
      <c r="Q2481" s="143" t="e">
        <f>IF(ЗАПОЛНИТЬ!$F$7=1,#REF!/1000,#REF!)</f>
        <v>#REF!</v>
      </c>
      <c r="R2481" s="143" t="e">
        <f>IF(ЗАПОЛНИТЬ!$F$7=1,#REF!/1000,#REF!)</f>
        <v>#REF!</v>
      </c>
      <c r="S2481" s="143" t="e">
        <f>IF(ЗАПОЛНИТЬ!$F$7=1,#REF!/1000,#REF!)</f>
        <v>#REF!</v>
      </c>
      <c r="T2481" s="143" t="e">
        <f>IF(ЗАПОЛНИТЬ!$F$7=1,#REF!/1000,#REF!)</f>
        <v>#REF!</v>
      </c>
      <c r="U2481" s="143" t="e">
        <f>IF(ЗАПОЛНИТЬ!$F$7=1,#REF!/1000,#REF!)</f>
        <v>#REF!</v>
      </c>
      <c r="V2481" s="145" t="e">
        <f t="shared" si="170"/>
        <v>#REF!</v>
      </c>
      <c r="W2481" s="145" t="e">
        <f>IF(SUM(L2481:U2481)&gt;0,1,0)</f>
        <v>#REF!</v>
      </c>
    </row>
    <row r="2482" spans="1:23">
      <c r="A2482" s="144" t="str">
        <f>ЗАПОЛНИТЬ!$B$23</f>
        <v>4</v>
      </c>
      <c r="B2482" s="144" t="str">
        <f>ЗАПОЛНИТЬ!$B$13</f>
        <v>24188344</v>
      </c>
      <c r="C2482" s="144" t="str">
        <f>ЗАПОЛНИТЬ!$B$24</f>
        <v>298</v>
      </c>
      <c r="D2482" s="144" t="str">
        <f>ЗАПОЛНИТЬ!$B$21</f>
        <v>12</v>
      </c>
      <c r="E2482" s="145"/>
      <c r="F2482" s="144" t="str">
        <f>ЗАПОЛНИТЬ!$B$22</f>
        <v>15</v>
      </c>
      <c r="G2482" s="144" t="str">
        <f>ЗАПОЛНИТЬ!$B$20</f>
        <v>040222</v>
      </c>
      <c r="H2482" s="143" t="str">
        <f>IF(ЗАПОЛНИТЬ!$F$7=1,ЗАПОЛНИТЬ!$H$9,ЗАПОЛНИТЬ!$H$10)</f>
        <v>73</v>
      </c>
      <c r="I2482" s="146" t="e">
        <f>IF(ЗАПОЛНИТЬ!$F$7=1,#REF!,#REF!)</f>
        <v>#REF!</v>
      </c>
      <c r="J2482" s="145" t="str">
        <f>IF(ЗАПОЛНИТЬ!$F$7=1,CONCATENATE(ЗАПОЛНИТЬ!$F$18,ЗАПОЛНИТЬ!$D$18),ЗАПОЛНИТЬ!$E$18)</f>
        <v>01.07.2016</v>
      </c>
      <c r="K2482" s="143" t="e">
        <f>#REF!</f>
        <v>#REF!</v>
      </c>
      <c r="L2482" s="143" t="e">
        <f>IF(ЗАПОЛНИТЬ!$F$7=1,#REF!/1000,#REF!)</f>
        <v>#REF!</v>
      </c>
      <c r="M2482" s="143" t="e">
        <f>IF(ЗАПОЛНИТЬ!$F$7=1,#REF!/1000,#REF!)</f>
        <v>#REF!</v>
      </c>
      <c r="N2482" s="143" t="e">
        <f>IF(ЗАПОЛНИТЬ!$F$7=1,#REF!/1000,#REF!)</f>
        <v>#REF!</v>
      </c>
      <c r="O2482" s="143" t="e">
        <f>IF(ЗАПОЛНИТЬ!$F$7=1,#REF!/1000,#REF!)</f>
        <v>#REF!</v>
      </c>
      <c r="P2482" s="143" t="e">
        <f>IF(ЗАПОЛНИТЬ!$F$7=1,#REF!/1000,#REF!)</f>
        <v>#REF!</v>
      </c>
      <c r="Q2482" s="143" t="e">
        <f>IF(ЗАПОЛНИТЬ!$F$7=1,#REF!/1000,#REF!)</f>
        <v>#REF!</v>
      </c>
      <c r="R2482" s="143" t="e">
        <f>IF(ЗАПОЛНИТЬ!$F$7=1,#REF!/1000,#REF!)</f>
        <v>#REF!</v>
      </c>
      <c r="S2482" s="143" t="e">
        <f>IF(ЗАПОЛНИТЬ!$F$7=1,#REF!/1000,#REF!)</f>
        <v>#REF!</v>
      </c>
      <c r="T2482" s="143" t="e">
        <f>IF(ЗАПОЛНИТЬ!$F$7=1,#REF!/1000,#REF!)</f>
        <v>#REF!</v>
      </c>
      <c r="U2482" s="143" t="e">
        <f>IF(ЗАПОЛНИТЬ!$F$7=1,#REF!/1000,#REF!)</f>
        <v>#REF!</v>
      </c>
      <c r="V2482" s="145" t="e">
        <f t="shared" si="170"/>
        <v>#REF!</v>
      </c>
      <c r="W2482" s="145">
        <v>0</v>
      </c>
    </row>
    <row r="2483" spans="1:23">
      <c r="A2483" s="144" t="str">
        <f>ЗАПОЛНИТЬ!$B$23</f>
        <v>4</v>
      </c>
      <c r="B2483" s="144" t="str">
        <f>ЗАПОЛНИТЬ!$B$13</f>
        <v>24188344</v>
      </c>
      <c r="C2483" s="144" t="str">
        <f>ЗАПОЛНИТЬ!$B$24</f>
        <v>298</v>
      </c>
      <c r="D2483" s="144" t="str">
        <f>ЗАПОЛНИТЬ!$B$21</f>
        <v>12</v>
      </c>
      <c r="E2483" s="145"/>
      <c r="F2483" s="144" t="str">
        <f>ЗАПОЛНИТЬ!$B$22</f>
        <v>15</v>
      </c>
      <c r="G2483" s="144" t="str">
        <f>ЗАПОЛНИТЬ!$B$20</f>
        <v>040222</v>
      </c>
      <c r="H2483" s="143" t="str">
        <f>IF(ЗАПОЛНИТЬ!$F$7=1,ЗАПОЛНИТЬ!$H$9,ЗАПОЛНИТЬ!$H$10)</f>
        <v>73</v>
      </c>
      <c r="I2483" s="146" t="e">
        <f>IF(ЗАПОЛНИТЬ!$F$7=1,#REF!,#REF!)</f>
        <v>#REF!</v>
      </c>
      <c r="J2483" s="145" t="str">
        <f>IF(ЗАПОЛНИТЬ!$F$7=1,CONCATENATE(ЗАПОЛНИТЬ!$F$18,ЗАПОЛНИТЬ!$D$18),ЗАПОЛНИТЬ!$E$18)</f>
        <v>01.07.2016</v>
      </c>
      <c r="K2483" s="143" t="e">
        <f>#REF!</f>
        <v>#REF!</v>
      </c>
      <c r="L2483" s="143" t="e">
        <f>IF(ЗАПОЛНИТЬ!$F$7=1,#REF!/1000,#REF!)</f>
        <v>#REF!</v>
      </c>
      <c r="M2483" s="143" t="e">
        <f>IF(ЗАПОЛНИТЬ!$F$7=1,#REF!/1000,#REF!)</f>
        <v>#REF!</v>
      </c>
      <c r="N2483" s="143" t="e">
        <f>IF(ЗАПОЛНИТЬ!$F$7=1,#REF!/1000,#REF!)</f>
        <v>#REF!</v>
      </c>
      <c r="O2483" s="143" t="e">
        <f>IF(ЗАПОЛНИТЬ!$F$7=1,#REF!/1000,#REF!)</f>
        <v>#REF!</v>
      </c>
      <c r="P2483" s="143" t="e">
        <f>IF(ЗАПОЛНИТЬ!$F$7=1,#REF!/1000,#REF!)</f>
        <v>#REF!</v>
      </c>
      <c r="Q2483" s="143" t="e">
        <f>IF(ЗАПОЛНИТЬ!$F$7=1,#REF!/1000,#REF!)</f>
        <v>#REF!</v>
      </c>
      <c r="R2483" s="143" t="e">
        <f>IF(ЗАПОЛНИТЬ!$F$7=1,#REF!/1000,#REF!)</f>
        <v>#REF!</v>
      </c>
      <c r="S2483" s="143" t="e">
        <f>IF(ЗАПОЛНИТЬ!$F$7=1,#REF!/1000,#REF!)</f>
        <v>#REF!</v>
      </c>
      <c r="T2483" s="143" t="e">
        <f>IF(ЗАПОЛНИТЬ!$F$7=1,#REF!/1000,#REF!)</f>
        <v>#REF!</v>
      </c>
      <c r="U2483" s="143" t="e">
        <f>IF(ЗАПОЛНИТЬ!$F$7=1,#REF!/1000,#REF!)</f>
        <v>#REF!</v>
      </c>
      <c r="V2483" s="145" t="e">
        <f t="shared" si="170"/>
        <v>#REF!</v>
      </c>
      <c r="W2483" s="145" t="e">
        <f>IF(SUM(L2483:U2483)&gt;0,1,0)</f>
        <v>#REF!</v>
      </c>
    </row>
    <row r="2484" spans="1:23">
      <c r="A2484" s="144" t="str">
        <f>ЗАПОЛНИТЬ!$B$23</f>
        <v>4</v>
      </c>
      <c r="B2484" s="144" t="str">
        <f>ЗАПОЛНИТЬ!$B$13</f>
        <v>24188344</v>
      </c>
      <c r="C2484" s="144" t="str">
        <f>ЗАПОЛНИТЬ!$B$24</f>
        <v>298</v>
      </c>
      <c r="D2484" s="144" t="str">
        <f>ЗАПОЛНИТЬ!$B$21</f>
        <v>12</v>
      </c>
      <c r="E2484" s="145"/>
      <c r="F2484" s="144" t="str">
        <f>ЗАПОЛНИТЬ!$B$22</f>
        <v>15</v>
      </c>
      <c r="G2484" s="144" t="str">
        <f>ЗАПОЛНИТЬ!$B$20</f>
        <v>040222</v>
      </c>
      <c r="H2484" s="143" t="str">
        <f>IF(ЗАПОЛНИТЬ!$F$7=1,ЗАПОЛНИТЬ!$H$9,ЗАПОЛНИТЬ!$H$10)</f>
        <v>73</v>
      </c>
      <c r="I2484" s="146" t="e">
        <f>IF(ЗАПОЛНИТЬ!$F$7=1,#REF!,#REF!)</f>
        <v>#REF!</v>
      </c>
      <c r="J2484" s="145" t="str">
        <f>IF(ЗАПОЛНИТЬ!$F$7=1,CONCATENATE(ЗАПОЛНИТЬ!$F$18,ЗАПОЛНИТЬ!$D$18),ЗАПОЛНИТЬ!$E$18)</f>
        <v>01.07.2016</v>
      </c>
      <c r="K2484" s="143" t="e">
        <f>#REF!</f>
        <v>#REF!</v>
      </c>
      <c r="L2484" s="143" t="e">
        <f>IF(ЗАПОЛНИТЬ!$F$7=1,#REF!/1000,#REF!)</f>
        <v>#REF!</v>
      </c>
      <c r="M2484" s="143" t="e">
        <f>IF(ЗАПОЛНИТЬ!$F$7=1,#REF!/1000,#REF!)</f>
        <v>#REF!</v>
      </c>
      <c r="N2484" s="143" t="e">
        <f>IF(ЗАПОЛНИТЬ!$F$7=1,#REF!/1000,#REF!)</f>
        <v>#REF!</v>
      </c>
      <c r="O2484" s="143" t="e">
        <f>IF(ЗАПОЛНИТЬ!$F$7=1,#REF!/1000,#REF!)</f>
        <v>#REF!</v>
      </c>
      <c r="P2484" s="143" t="e">
        <f>IF(ЗАПОЛНИТЬ!$F$7=1,#REF!/1000,#REF!)</f>
        <v>#REF!</v>
      </c>
      <c r="Q2484" s="143" t="e">
        <f>IF(ЗАПОЛНИТЬ!$F$7=1,#REF!/1000,#REF!)</f>
        <v>#REF!</v>
      </c>
      <c r="R2484" s="143" t="e">
        <f>IF(ЗАПОЛНИТЬ!$F$7=1,#REF!/1000,#REF!)</f>
        <v>#REF!</v>
      </c>
      <c r="S2484" s="143" t="e">
        <f>IF(ЗАПОЛНИТЬ!$F$7=1,#REF!/1000,#REF!)</f>
        <v>#REF!</v>
      </c>
      <c r="T2484" s="143" t="e">
        <f>IF(ЗАПОЛНИТЬ!$F$7=1,#REF!/1000,#REF!)</f>
        <v>#REF!</v>
      </c>
      <c r="U2484" s="143" t="e">
        <f>IF(ЗАПОЛНИТЬ!$F$7=1,#REF!/1000,#REF!)</f>
        <v>#REF!</v>
      </c>
      <c r="V2484" s="145" t="e">
        <f t="shared" si="170"/>
        <v>#REF!</v>
      </c>
      <c r="W2484" s="145" t="e">
        <f>IF(SUM(L2484:U2484)&gt;0,1,0)</f>
        <v>#REF!</v>
      </c>
    </row>
    <row r="2485" spans="1:23">
      <c r="A2485" s="144" t="str">
        <f>ЗАПОЛНИТЬ!$B$23</f>
        <v>4</v>
      </c>
      <c r="B2485" s="144" t="str">
        <f>ЗАПОЛНИТЬ!$B$13</f>
        <v>24188344</v>
      </c>
      <c r="C2485" s="144" t="str">
        <f>ЗАПОЛНИТЬ!$B$24</f>
        <v>298</v>
      </c>
      <c r="D2485" s="144" t="str">
        <f>ЗАПОЛНИТЬ!$B$21</f>
        <v>12</v>
      </c>
      <c r="E2485" s="145"/>
      <c r="F2485" s="144" t="str">
        <f>ЗАПОЛНИТЬ!$B$22</f>
        <v>15</v>
      </c>
      <c r="G2485" s="144" t="str">
        <f>ЗАПОЛНИТЬ!$B$20</f>
        <v>040222</v>
      </c>
      <c r="H2485" s="143" t="str">
        <f>IF(ЗАПОЛНИТЬ!$F$7=1,ЗАПОЛНИТЬ!$H$9,ЗАПОЛНИТЬ!$H$10)</f>
        <v>73</v>
      </c>
      <c r="I2485" s="146" t="e">
        <f>IF(ЗАПОЛНИТЬ!$F$7=1,#REF!,#REF!)</f>
        <v>#REF!</v>
      </c>
      <c r="J2485" s="145" t="str">
        <f>IF(ЗАПОЛНИТЬ!$F$7=1,CONCATENATE(ЗАПОЛНИТЬ!$F$18,ЗАПОЛНИТЬ!$D$18),ЗАПОЛНИТЬ!$E$18)</f>
        <v>01.07.2016</v>
      </c>
      <c r="K2485" s="143" t="e">
        <f>#REF!</f>
        <v>#REF!</v>
      </c>
      <c r="L2485" s="143" t="e">
        <f>IF(ЗАПОЛНИТЬ!$F$7=1,#REF!/1000,#REF!)</f>
        <v>#REF!</v>
      </c>
      <c r="M2485" s="143" t="e">
        <f>IF(ЗАПОЛНИТЬ!$F$7=1,#REF!/1000,#REF!)</f>
        <v>#REF!</v>
      </c>
      <c r="N2485" s="143" t="e">
        <f>IF(ЗАПОЛНИТЬ!$F$7=1,#REF!/1000,#REF!)</f>
        <v>#REF!</v>
      </c>
      <c r="O2485" s="143" t="e">
        <f>IF(ЗАПОЛНИТЬ!$F$7=1,#REF!/1000,#REF!)</f>
        <v>#REF!</v>
      </c>
      <c r="P2485" s="143" t="e">
        <f>IF(ЗАПОЛНИТЬ!$F$7=1,#REF!/1000,#REF!)</f>
        <v>#REF!</v>
      </c>
      <c r="Q2485" s="143" t="e">
        <f>IF(ЗАПОЛНИТЬ!$F$7=1,#REF!/1000,#REF!)</f>
        <v>#REF!</v>
      </c>
      <c r="R2485" s="143" t="e">
        <f>IF(ЗАПОЛНИТЬ!$F$7=1,#REF!/1000,#REF!)</f>
        <v>#REF!</v>
      </c>
      <c r="S2485" s="143" t="e">
        <f>IF(ЗАПОЛНИТЬ!$F$7=1,#REF!/1000,#REF!)</f>
        <v>#REF!</v>
      </c>
      <c r="T2485" s="143" t="e">
        <f>IF(ЗАПОЛНИТЬ!$F$7=1,#REF!/1000,#REF!)</f>
        <v>#REF!</v>
      </c>
      <c r="U2485" s="143" t="e">
        <f>IF(ЗАПОЛНИТЬ!$F$7=1,#REF!/1000,#REF!)</f>
        <v>#REF!</v>
      </c>
      <c r="V2485" s="145" t="e">
        <f t="shared" si="170"/>
        <v>#REF!</v>
      </c>
      <c r="W2485" s="145" t="e">
        <f>IF(SUM(L2485:U2485)&gt;0,1,0)</f>
        <v>#REF!</v>
      </c>
    </row>
    <row r="2486" spans="1:23">
      <c r="A2486" s="144" t="str">
        <f>ЗАПОЛНИТЬ!$B$23</f>
        <v>4</v>
      </c>
      <c r="B2486" s="144" t="str">
        <f>ЗАПОЛНИТЬ!$B$13</f>
        <v>24188344</v>
      </c>
      <c r="C2486" s="144" t="str">
        <f>ЗАПОЛНИТЬ!$B$24</f>
        <v>298</v>
      </c>
      <c r="D2486" s="144" t="str">
        <f>ЗАПОЛНИТЬ!$B$21</f>
        <v>12</v>
      </c>
      <c r="E2486" s="145"/>
      <c r="F2486" s="144" t="str">
        <f>ЗАПОЛНИТЬ!$B$22</f>
        <v>15</v>
      </c>
      <c r="G2486" s="144" t="str">
        <f>ЗАПОЛНИТЬ!$B$20</f>
        <v>040222</v>
      </c>
      <c r="H2486" s="143" t="str">
        <f>IF(ЗАПОЛНИТЬ!$F$7=1,ЗАПОЛНИТЬ!$H$9,ЗАПОЛНИТЬ!$H$10)</f>
        <v>73</v>
      </c>
      <c r="I2486" s="146" t="e">
        <f>IF(ЗАПОЛНИТЬ!$F$7=1,#REF!,#REF!)</f>
        <v>#REF!</v>
      </c>
      <c r="J2486" s="145" t="str">
        <f>IF(ЗАПОЛНИТЬ!$F$7=1,CONCATENATE(ЗАПОЛНИТЬ!$F$18,ЗАПОЛНИТЬ!$D$18),ЗАПОЛНИТЬ!$E$18)</f>
        <v>01.07.2016</v>
      </c>
      <c r="K2486" s="143" t="e">
        <f>#REF!</f>
        <v>#REF!</v>
      </c>
      <c r="L2486" s="143" t="e">
        <f>IF(ЗАПОЛНИТЬ!$F$7=1,#REF!/1000,#REF!)</f>
        <v>#REF!</v>
      </c>
      <c r="M2486" s="143" t="e">
        <f>IF(ЗАПОЛНИТЬ!$F$7=1,#REF!/1000,#REF!)</f>
        <v>#REF!</v>
      </c>
      <c r="N2486" s="143" t="e">
        <f>IF(ЗАПОЛНИТЬ!$F$7=1,#REF!/1000,#REF!)</f>
        <v>#REF!</v>
      </c>
      <c r="O2486" s="143" t="e">
        <f>IF(ЗАПОЛНИТЬ!$F$7=1,#REF!/1000,#REF!)</f>
        <v>#REF!</v>
      </c>
      <c r="P2486" s="143" t="e">
        <f>IF(ЗАПОЛНИТЬ!$F$7=1,#REF!/1000,#REF!)</f>
        <v>#REF!</v>
      </c>
      <c r="Q2486" s="143" t="e">
        <f>IF(ЗАПОЛНИТЬ!$F$7=1,#REF!/1000,#REF!)</f>
        <v>#REF!</v>
      </c>
      <c r="R2486" s="143" t="e">
        <f>IF(ЗАПОЛНИТЬ!$F$7=1,#REF!/1000,#REF!)</f>
        <v>#REF!</v>
      </c>
      <c r="S2486" s="143" t="e">
        <f>IF(ЗАПОЛНИТЬ!$F$7=1,#REF!/1000,#REF!)</f>
        <v>#REF!</v>
      </c>
      <c r="T2486" s="143" t="e">
        <f>IF(ЗАПОЛНИТЬ!$F$7=1,#REF!/1000,#REF!)</f>
        <v>#REF!</v>
      </c>
      <c r="U2486" s="143" t="e">
        <f>IF(ЗАПОЛНИТЬ!$F$7=1,#REF!/1000,#REF!)</f>
        <v>#REF!</v>
      </c>
      <c r="V2486" s="145" t="e">
        <f t="shared" si="170"/>
        <v>#REF!</v>
      </c>
      <c r="W2486" s="145">
        <v>0</v>
      </c>
    </row>
    <row r="2487" spans="1:23">
      <c r="A2487" s="144" t="str">
        <f>ЗАПОЛНИТЬ!$B$23</f>
        <v>4</v>
      </c>
      <c r="B2487" s="144" t="str">
        <f>ЗАПОЛНИТЬ!$B$13</f>
        <v>24188344</v>
      </c>
      <c r="C2487" s="144" t="str">
        <f>ЗАПОЛНИТЬ!$B$24</f>
        <v>298</v>
      </c>
      <c r="D2487" s="144" t="str">
        <f>ЗАПОЛНИТЬ!$B$21</f>
        <v>12</v>
      </c>
      <c r="E2487" s="145"/>
      <c r="F2487" s="144" t="str">
        <f>ЗАПОЛНИТЬ!$B$22</f>
        <v>15</v>
      </c>
      <c r="G2487" s="144" t="str">
        <f>ЗАПОЛНИТЬ!$B$20</f>
        <v>040222</v>
      </c>
      <c r="H2487" s="143" t="str">
        <f>IF(ЗАПОЛНИТЬ!$F$7=1,ЗАПОЛНИТЬ!$H$9,ЗАПОЛНИТЬ!$H$10)</f>
        <v>73</v>
      </c>
      <c r="I2487" s="146" t="e">
        <f>IF(ЗАПОЛНИТЬ!$F$7=1,#REF!,#REF!)</f>
        <v>#REF!</v>
      </c>
      <c r="J2487" s="145" t="str">
        <f>IF(ЗАПОЛНИТЬ!$F$7=1,CONCATENATE(ЗАПОЛНИТЬ!$F$18,ЗАПОЛНИТЬ!$D$18),ЗАПОЛНИТЬ!$E$18)</f>
        <v>01.07.2016</v>
      </c>
      <c r="K2487" s="143" t="e">
        <f>#REF!</f>
        <v>#REF!</v>
      </c>
      <c r="L2487" s="143" t="e">
        <f>IF(ЗАПОЛНИТЬ!$F$7=1,#REF!/1000,#REF!)</f>
        <v>#REF!</v>
      </c>
      <c r="M2487" s="143" t="e">
        <f>IF(ЗАПОЛНИТЬ!$F$7=1,#REF!/1000,#REF!)</f>
        <v>#REF!</v>
      </c>
      <c r="N2487" s="143" t="e">
        <f>IF(ЗАПОЛНИТЬ!$F$7=1,#REF!/1000,#REF!)</f>
        <v>#REF!</v>
      </c>
      <c r="O2487" s="143" t="e">
        <f>IF(ЗАПОЛНИТЬ!$F$7=1,#REF!/1000,#REF!)</f>
        <v>#REF!</v>
      </c>
      <c r="P2487" s="143" t="e">
        <f>IF(ЗАПОЛНИТЬ!$F$7=1,#REF!/1000,#REF!)</f>
        <v>#REF!</v>
      </c>
      <c r="Q2487" s="143" t="e">
        <f>IF(ЗАПОЛНИТЬ!$F$7=1,#REF!/1000,#REF!)</f>
        <v>#REF!</v>
      </c>
      <c r="R2487" s="143" t="e">
        <f>IF(ЗАПОЛНИТЬ!$F$7=1,#REF!/1000,#REF!)</f>
        <v>#REF!</v>
      </c>
      <c r="S2487" s="143" t="e">
        <f>IF(ЗАПОЛНИТЬ!$F$7=1,#REF!/1000,#REF!)</f>
        <v>#REF!</v>
      </c>
      <c r="T2487" s="143" t="e">
        <f>IF(ЗАПОЛНИТЬ!$F$7=1,#REF!/1000,#REF!)</f>
        <v>#REF!</v>
      </c>
      <c r="U2487" s="143" t="e">
        <f>IF(ЗАПОЛНИТЬ!$F$7=1,#REF!/1000,#REF!)</f>
        <v>#REF!</v>
      </c>
      <c r="V2487" s="145" t="e">
        <f t="shared" si="170"/>
        <v>#REF!</v>
      </c>
      <c r="W2487" s="145" t="e">
        <f>IF(SUM(L2487:U2487)&gt;0,1,0)</f>
        <v>#REF!</v>
      </c>
    </row>
    <row r="2488" spans="1:23">
      <c r="A2488" s="144" t="str">
        <f>ЗАПОЛНИТЬ!$B$23</f>
        <v>4</v>
      </c>
      <c r="B2488" s="144" t="str">
        <f>ЗАПОЛНИТЬ!$B$13</f>
        <v>24188344</v>
      </c>
      <c r="C2488" s="144" t="str">
        <f>ЗАПОЛНИТЬ!$B$24</f>
        <v>298</v>
      </c>
      <c r="D2488" s="144" t="str">
        <f>ЗАПОЛНИТЬ!$B$21</f>
        <v>12</v>
      </c>
      <c r="E2488" s="145"/>
      <c r="F2488" s="144" t="str">
        <f>ЗАПОЛНИТЬ!$B$22</f>
        <v>15</v>
      </c>
      <c r="G2488" s="144" t="str">
        <f>ЗАПОЛНИТЬ!$B$20</f>
        <v>040222</v>
      </c>
      <c r="H2488" s="143" t="str">
        <f>IF(ЗАПОЛНИТЬ!$F$7=1,ЗАПОЛНИТЬ!$H$9,ЗАПОЛНИТЬ!$H$10)</f>
        <v>73</v>
      </c>
      <c r="I2488" s="146" t="e">
        <f>IF(ЗАПОЛНИТЬ!$F$7=1,#REF!,#REF!)</f>
        <v>#REF!</v>
      </c>
      <c r="J2488" s="145" t="str">
        <f>IF(ЗАПОЛНИТЬ!$F$7=1,CONCATENATE(ЗАПОЛНИТЬ!$F$18,ЗАПОЛНИТЬ!$D$18),ЗАПОЛНИТЬ!$E$18)</f>
        <v>01.07.2016</v>
      </c>
      <c r="K2488" s="143" t="e">
        <f>#REF!</f>
        <v>#REF!</v>
      </c>
      <c r="L2488" s="143" t="e">
        <f>IF(ЗАПОЛНИТЬ!$F$7=1,#REF!/1000,#REF!)</f>
        <v>#REF!</v>
      </c>
      <c r="M2488" s="143" t="e">
        <f>IF(ЗАПОЛНИТЬ!$F$7=1,#REF!/1000,#REF!)</f>
        <v>#REF!</v>
      </c>
      <c r="N2488" s="143" t="e">
        <f>IF(ЗАПОЛНИТЬ!$F$7=1,#REF!/1000,#REF!)</f>
        <v>#REF!</v>
      </c>
      <c r="O2488" s="143" t="e">
        <f>IF(ЗАПОЛНИТЬ!$F$7=1,#REF!/1000,#REF!)</f>
        <v>#REF!</v>
      </c>
      <c r="P2488" s="143" t="e">
        <f>IF(ЗАПОЛНИТЬ!$F$7=1,#REF!/1000,#REF!)</f>
        <v>#REF!</v>
      </c>
      <c r="Q2488" s="143" t="e">
        <f>IF(ЗАПОЛНИТЬ!$F$7=1,#REF!/1000,#REF!)</f>
        <v>#REF!</v>
      </c>
      <c r="R2488" s="143" t="e">
        <f>IF(ЗАПОЛНИТЬ!$F$7=1,#REF!/1000,#REF!)</f>
        <v>#REF!</v>
      </c>
      <c r="S2488" s="143" t="e">
        <f>IF(ЗАПОЛНИТЬ!$F$7=1,#REF!/1000,#REF!)</f>
        <v>#REF!</v>
      </c>
      <c r="T2488" s="143" t="e">
        <f>IF(ЗАПОЛНИТЬ!$F$7=1,#REF!/1000,#REF!)</f>
        <v>#REF!</v>
      </c>
      <c r="U2488" s="143" t="e">
        <f>IF(ЗАПОЛНИТЬ!$F$7=1,#REF!/1000,#REF!)</f>
        <v>#REF!</v>
      </c>
      <c r="V2488" s="145" t="e">
        <f t="shared" si="170"/>
        <v>#REF!</v>
      </c>
      <c r="W2488" s="145" t="e">
        <f>IF(SUM(L2488:U2488)&gt;0,1,0)</f>
        <v>#REF!</v>
      </c>
    </row>
    <row r="2489" spans="1:23">
      <c r="A2489" s="144" t="str">
        <f>ЗАПОЛНИТЬ!$B$23</f>
        <v>4</v>
      </c>
      <c r="B2489" s="144" t="str">
        <f>ЗАПОЛНИТЬ!$B$13</f>
        <v>24188344</v>
      </c>
      <c r="C2489" s="144" t="str">
        <f>ЗАПОЛНИТЬ!$B$24</f>
        <v>298</v>
      </c>
      <c r="D2489" s="144" t="str">
        <f>ЗАПОЛНИТЬ!$B$21</f>
        <v>12</v>
      </c>
      <c r="E2489" s="145"/>
      <c r="F2489" s="144" t="str">
        <f>ЗАПОЛНИТЬ!$B$22</f>
        <v>15</v>
      </c>
      <c r="G2489" s="144" t="str">
        <f>ЗАПОЛНИТЬ!$B$20</f>
        <v>040222</v>
      </c>
      <c r="H2489" s="143" t="str">
        <f>IF(ЗАПОЛНИТЬ!$F$7=1,ЗАПОЛНИТЬ!$H$9,ЗАПОЛНИТЬ!$H$10)</f>
        <v>73</v>
      </c>
      <c r="I2489" s="146" t="e">
        <f>IF(ЗАПОЛНИТЬ!$F$7=1,#REF!,#REF!)</f>
        <v>#REF!</v>
      </c>
      <c r="J2489" s="145" t="str">
        <f>IF(ЗАПОЛНИТЬ!$F$7=1,CONCATENATE(ЗАПОЛНИТЬ!$F$18,ЗАПОЛНИТЬ!$D$18),ЗАПОЛНИТЬ!$E$18)</f>
        <v>01.07.2016</v>
      </c>
      <c r="K2489" s="143" t="e">
        <f>#REF!</f>
        <v>#REF!</v>
      </c>
      <c r="L2489" s="143" t="e">
        <f>IF(ЗАПОЛНИТЬ!$F$7=1,#REF!/1000,#REF!)</f>
        <v>#REF!</v>
      </c>
      <c r="M2489" s="143" t="e">
        <f>IF(ЗАПОЛНИТЬ!$F$7=1,#REF!/1000,#REF!)</f>
        <v>#REF!</v>
      </c>
      <c r="N2489" s="143" t="e">
        <f>IF(ЗАПОЛНИТЬ!$F$7=1,#REF!/1000,#REF!)</f>
        <v>#REF!</v>
      </c>
      <c r="O2489" s="143" t="e">
        <f>IF(ЗАПОЛНИТЬ!$F$7=1,#REF!/1000,#REF!)</f>
        <v>#REF!</v>
      </c>
      <c r="P2489" s="143" t="e">
        <f>IF(ЗАПОЛНИТЬ!$F$7=1,#REF!/1000,#REF!)</f>
        <v>#REF!</v>
      </c>
      <c r="Q2489" s="143" t="e">
        <f>IF(ЗАПОЛНИТЬ!$F$7=1,#REF!/1000,#REF!)</f>
        <v>#REF!</v>
      </c>
      <c r="R2489" s="143" t="e">
        <f>IF(ЗАПОЛНИТЬ!$F$7=1,#REF!/1000,#REF!)</f>
        <v>#REF!</v>
      </c>
      <c r="S2489" s="143" t="e">
        <f>IF(ЗАПОЛНИТЬ!$F$7=1,#REF!/1000,#REF!)</f>
        <v>#REF!</v>
      </c>
      <c r="T2489" s="143" t="e">
        <f>IF(ЗАПОЛНИТЬ!$F$7=1,#REF!/1000,#REF!)</f>
        <v>#REF!</v>
      </c>
      <c r="U2489" s="143" t="e">
        <f>IF(ЗАПОЛНИТЬ!$F$7=1,#REF!/1000,#REF!)</f>
        <v>#REF!</v>
      </c>
      <c r="V2489" s="145" t="e">
        <f t="shared" si="170"/>
        <v>#REF!</v>
      </c>
      <c r="W2489" s="145" t="e">
        <f>IF(SUM(L2489:U2489)&gt;0,1,0)</f>
        <v>#REF!</v>
      </c>
    </row>
    <row r="2490" spans="1:23">
      <c r="A2490" s="144" t="str">
        <f>ЗАПОЛНИТЬ!$B$23</f>
        <v>4</v>
      </c>
      <c r="B2490" s="144" t="str">
        <f>ЗАПОЛНИТЬ!$B$13</f>
        <v>24188344</v>
      </c>
      <c r="C2490" s="144" t="str">
        <f>ЗАПОЛНИТЬ!$B$24</f>
        <v>298</v>
      </c>
      <c r="D2490" s="144" t="str">
        <f>ЗАПОЛНИТЬ!$B$21</f>
        <v>12</v>
      </c>
      <c r="E2490" s="145"/>
      <c r="F2490" s="144" t="str">
        <f>ЗАПОЛНИТЬ!$B$22</f>
        <v>15</v>
      </c>
      <c r="G2490" s="144" t="str">
        <f>ЗАПОЛНИТЬ!$B$20</f>
        <v>040222</v>
      </c>
      <c r="H2490" s="143" t="str">
        <f>IF(ЗАПОЛНИТЬ!$F$7=1,ЗАПОЛНИТЬ!$H$9,ЗАПОЛНИТЬ!$H$10)</f>
        <v>73</v>
      </c>
      <c r="I2490" s="146" t="e">
        <f>IF(ЗАПОЛНИТЬ!$F$7=1,#REF!,#REF!)</f>
        <v>#REF!</v>
      </c>
      <c r="J2490" s="145" t="str">
        <f>IF(ЗАПОЛНИТЬ!$F$7=1,CONCATENATE(ЗАПОЛНИТЬ!$F$18,ЗАПОЛНИТЬ!$D$18),ЗАПОЛНИТЬ!$E$18)</f>
        <v>01.07.2016</v>
      </c>
      <c r="K2490" s="143" t="e">
        <f>#REF!</f>
        <v>#REF!</v>
      </c>
      <c r="L2490" s="143" t="e">
        <f>IF(ЗАПОЛНИТЬ!$F$7=1,#REF!/1000,#REF!)</f>
        <v>#REF!</v>
      </c>
      <c r="M2490" s="143" t="e">
        <f>IF(ЗАПОЛНИТЬ!$F$7=1,#REF!/1000,#REF!)</f>
        <v>#REF!</v>
      </c>
      <c r="N2490" s="143" t="e">
        <f>IF(ЗАПОЛНИТЬ!$F$7=1,#REF!/1000,#REF!)</f>
        <v>#REF!</v>
      </c>
      <c r="O2490" s="143" t="e">
        <f>IF(ЗАПОЛНИТЬ!$F$7=1,#REF!/1000,#REF!)</f>
        <v>#REF!</v>
      </c>
      <c r="P2490" s="143" t="e">
        <f>IF(ЗАПОЛНИТЬ!$F$7=1,#REF!/1000,#REF!)</f>
        <v>#REF!</v>
      </c>
      <c r="Q2490" s="143" t="e">
        <f>IF(ЗАПОЛНИТЬ!$F$7=1,#REF!/1000,#REF!)</f>
        <v>#REF!</v>
      </c>
      <c r="R2490" s="143" t="e">
        <f>IF(ЗАПОЛНИТЬ!$F$7=1,#REF!/1000,#REF!)</f>
        <v>#REF!</v>
      </c>
      <c r="S2490" s="143" t="e">
        <f>IF(ЗАПОЛНИТЬ!$F$7=1,#REF!/1000,#REF!)</f>
        <v>#REF!</v>
      </c>
      <c r="T2490" s="143" t="e">
        <f>IF(ЗАПОЛНИТЬ!$F$7=1,#REF!/1000,#REF!)</f>
        <v>#REF!</v>
      </c>
      <c r="U2490" s="143" t="e">
        <f>IF(ЗАПОЛНИТЬ!$F$7=1,#REF!/1000,#REF!)</f>
        <v>#REF!</v>
      </c>
      <c r="V2490" s="145" t="e">
        <f t="shared" si="170"/>
        <v>#REF!</v>
      </c>
      <c r="W2490" s="145" t="e">
        <f>IF(SUM(L2490:U2490)&gt;0,1,0)</f>
        <v>#REF!</v>
      </c>
    </row>
    <row r="2491" spans="1:23">
      <c r="A2491" s="144" t="str">
        <f>ЗАПОЛНИТЬ!$B$23</f>
        <v>4</v>
      </c>
      <c r="B2491" s="144" t="str">
        <f>ЗАПОЛНИТЬ!$B$13</f>
        <v>24188344</v>
      </c>
      <c r="C2491" s="144" t="str">
        <f>ЗАПОЛНИТЬ!$B$24</f>
        <v>298</v>
      </c>
      <c r="D2491" s="144" t="str">
        <f>ЗАПОЛНИТЬ!$B$21</f>
        <v>12</v>
      </c>
      <c r="E2491" s="145"/>
      <c r="F2491" s="144" t="str">
        <f>ЗАПОЛНИТЬ!$B$22</f>
        <v>15</v>
      </c>
      <c r="G2491" s="144" t="str">
        <f>ЗАПОЛНИТЬ!$B$20</f>
        <v>040222</v>
      </c>
      <c r="H2491" s="143" t="str">
        <f>IF(ЗАПОЛНИТЬ!$F$7=1,ЗАПОЛНИТЬ!$H$9,ЗАПОЛНИТЬ!$H$10)</f>
        <v>73</v>
      </c>
      <c r="I2491" s="146" t="e">
        <f>IF(ЗАПОЛНИТЬ!$F$7=1,#REF!,#REF!)</f>
        <v>#REF!</v>
      </c>
      <c r="J2491" s="145" t="str">
        <f>IF(ЗАПОЛНИТЬ!$F$7=1,CONCATENATE(ЗАПОЛНИТЬ!$F$18,ЗАПОЛНИТЬ!$D$18),ЗАПОЛНИТЬ!$E$18)</f>
        <v>01.07.2016</v>
      </c>
      <c r="K2491" s="143" t="e">
        <f>#REF!</f>
        <v>#REF!</v>
      </c>
      <c r="L2491" s="143" t="e">
        <f>IF(ЗАПОЛНИТЬ!$F$7=1,#REF!/1000,#REF!)</f>
        <v>#REF!</v>
      </c>
      <c r="M2491" s="143" t="e">
        <f>IF(ЗАПОЛНИТЬ!$F$7=1,#REF!/1000,#REF!)</f>
        <v>#REF!</v>
      </c>
      <c r="N2491" s="143" t="e">
        <f>IF(ЗАПОЛНИТЬ!$F$7=1,#REF!/1000,#REF!)</f>
        <v>#REF!</v>
      </c>
      <c r="O2491" s="143" t="e">
        <f>IF(ЗАПОЛНИТЬ!$F$7=1,#REF!/1000,#REF!)</f>
        <v>#REF!</v>
      </c>
      <c r="P2491" s="143" t="e">
        <f>IF(ЗАПОЛНИТЬ!$F$7=1,#REF!/1000,#REF!)</f>
        <v>#REF!</v>
      </c>
      <c r="Q2491" s="143" t="e">
        <f>IF(ЗАПОЛНИТЬ!$F$7=1,#REF!/1000,#REF!)</f>
        <v>#REF!</v>
      </c>
      <c r="R2491" s="143" t="e">
        <f>IF(ЗАПОЛНИТЬ!$F$7=1,#REF!/1000,#REF!)</f>
        <v>#REF!</v>
      </c>
      <c r="S2491" s="143" t="e">
        <f>IF(ЗАПОЛНИТЬ!$F$7=1,#REF!/1000,#REF!)</f>
        <v>#REF!</v>
      </c>
      <c r="T2491" s="143" t="e">
        <f>IF(ЗАПОЛНИТЬ!$F$7=1,#REF!/1000,#REF!)</f>
        <v>#REF!</v>
      </c>
      <c r="U2491" s="143" t="e">
        <f>IF(ЗАПОЛНИТЬ!$F$7=1,#REF!/1000,#REF!)</f>
        <v>#REF!</v>
      </c>
      <c r="V2491" s="145" t="e">
        <f t="shared" si="170"/>
        <v>#REF!</v>
      </c>
      <c r="W2491" s="145">
        <v>0</v>
      </c>
    </row>
    <row r="2492" spans="1:23">
      <c r="A2492" s="144" t="str">
        <f>ЗАПОЛНИТЬ!$B$23</f>
        <v>4</v>
      </c>
      <c r="B2492" s="144" t="str">
        <f>ЗАПОЛНИТЬ!$B$13</f>
        <v>24188344</v>
      </c>
      <c r="C2492" s="144" t="str">
        <f>ЗАПОЛНИТЬ!$B$24</f>
        <v>298</v>
      </c>
      <c r="D2492" s="144" t="str">
        <f>ЗАПОЛНИТЬ!$B$21</f>
        <v>12</v>
      </c>
      <c r="E2492" s="145"/>
      <c r="F2492" s="144" t="str">
        <f>ЗАПОЛНИТЬ!$B$22</f>
        <v>15</v>
      </c>
      <c r="G2492" s="144" t="str">
        <f>ЗАПОЛНИТЬ!$B$20</f>
        <v>040222</v>
      </c>
      <c r="H2492" s="143" t="str">
        <f>IF(ЗАПОЛНИТЬ!$F$7=1,ЗАПОЛНИТЬ!$H$9,ЗАПОЛНИТЬ!$H$10)</f>
        <v>73</v>
      </c>
      <c r="I2492" s="146" t="e">
        <f>IF(ЗАПОЛНИТЬ!$F$7=1,#REF!,#REF!)</f>
        <v>#REF!</v>
      </c>
      <c r="J2492" s="145" t="str">
        <f>IF(ЗАПОЛНИТЬ!$F$7=1,CONCATENATE(ЗАПОЛНИТЬ!$F$18,ЗАПОЛНИТЬ!$D$18),ЗАПОЛНИТЬ!$E$18)</f>
        <v>01.07.2016</v>
      </c>
      <c r="K2492" s="143" t="e">
        <f>#REF!</f>
        <v>#REF!</v>
      </c>
      <c r="L2492" s="143" t="e">
        <f>IF(ЗАПОЛНИТЬ!$F$7=1,#REF!/1000,#REF!)</f>
        <v>#REF!</v>
      </c>
      <c r="M2492" s="143" t="e">
        <f>IF(ЗАПОЛНИТЬ!$F$7=1,#REF!/1000,#REF!)</f>
        <v>#REF!</v>
      </c>
      <c r="N2492" s="143" t="e">
        <f>IF(ЗАПОЛНИТЬ!$F$7=1,#REF!/1000,#REF!)</f>
        <v>#REF!</v>
      </c>
      <c r="O2492" s="143" t="e">
        <f>IF(ЗАПОЛНИТЬ!$F$7=1,#REF!/1000,#REF!)</f>
        <v>#REF!</v>
      </c>
      <c r="P2492" s="143" t="e">
        <f>IF(ЗАПОЛНИТЬ!$F$7=1,#REF!/1000,#REF!)</f>
        <v>#REF!</v>
      </c>
      <c r="Q2492" s="143" t="e">
        <f>IF(ЗАПОЛНИТЬ!$F$7=1,#REF!/1000,#REF!)</f>
        <v>#REF!</v>
      </c>
      <c r="R2492" s="143" t="e">
        <f>IF(ЗАПОЛНИТЬ!$F$7=1,#REF!/1000,#REF!)</f>
        <v>#REF!</v>
      </c>
      <c r="S2492" s="143" t="e">
        <f>IF(ЗАПОЛНИТЬ!$F$7=1,#REF!/1000,#REF!)</f>
        <v>#REF!</v>
      </c>
      <c r="T2492" s="143" t="e">
        <f>IF(ЗАПОЛНИТЬ!$F$7=1,#REF!/1000,#REF!)</f>
        <v>#REF!</v>
      </c>
      <c r="U2492" s="143" t="e">
        <f>IF(ЗАПОЛНИТЬ!$F$7=1,#REF!/1000,#REF!)</f>
        <v>#REF!</v>
      </c>
      <c r="V2492" s="145" t="e">
        <f t="shared" si="170"/>
        <v>#REF!</v>
      </c>
      <c r="W2492" s="145">
        <v>0</v>
      </c>
    </row>
    <row r="2493" spans="1:23">
      <c r="A2493" s="144" t="str">
        <f>ЗАПОЛНИТЬ!$B$23</f>
        <v>4</v>
      </c>
      <c r="B2493" s="144" t="str">
        <f>ЗАПОЛНИТЬ!$B$13</f>
        <v>24188344</v>
      </c>
      <c r="C2493" s="144" t="str">
        <f>ЗАПОЛНИТЬ!$B$24</f>
        <v>298</v>
      </c>
      <c r="D2493" s="144" t="str">
        <f>ЗАПОЛНИТЬ!$B$21</f>
        <v>12</v>
      </c>
      <c r="E2493" s="145"/>
      <c r="F2493" s="144" t="str">
        <f>ЗАПОЛНИТЬ!$B$22</f>
        <v>15</v>
      </c>
      <c r="G2493" s="144" t="str">
        <f>ЗАПОЛНИТЬ!$B$20</f>
        <v>040222</v>
      </c>
      <c r="H2493" s="143" t="str">
        <f>IF(ЗАПОЛНИТЬ!$F$7=1,ЗАПОЛНИТЬ!$H$9,ЗАПОЛНИТЬ!$H$10)</f>
        <v>73</v>
      </c>
      <c r="I2493" s="146" t="e">
        <f>IF(ЗАПОЛНИТЬ!$F$7=1,#REF!,#REF!)</f>
        <v>#REF!</v>
      </c>
      <c r="J2493" s="145" t="str">
        <f>IF(ЗАПОЛНИТЬ!$F$7=1,CONCATENATE(ЗАПОЛНИТЬ!$F$18,ЗАПОЛНИТЬ!$D$18),ЗАПОЛНИТЬ!$E$18)</f>
        <v>01.07.2016</v>
      </c>
      <c r="K2493" s="143" t="e">
        <f>#REF!</f>
        <v>#REF!</v>
      </c>
      <c r="L2493" s="143" t="e">
        <f>IF(ЗАПОЛНИТЬ!$F$7=1,#REF!/1000,#REF!)</f>
        <v>#REF!</v>
      </c>
      <c r="M2493" s="143" t="e">
        <f>IF(ЗАПОЛНИТЬ!$F$7=1,#REF!/1000,#REF!)</f>
        <v>#REF!</v>
      </c>
      <c r="N2493" s="143" t="e">
        <f>IF(ЗАПОЛНИТЬ!$F$7=1,#REF!/1000,#REF!)</f>
        <v>#REF!</v>
      </c>
      <c r="O2493" s="143" t="e">
        <f>IF(ЗАПОЛНИТЬ!$F$7=1,#REF!/1000,#REF!)</f>
        <v>#REF!</v>
      </c>
      <c r="P2493" s="143" t="e">
        <f>IF(ЗАПОЛНИТЬ!$F$7=1,#REF!/1000,#REF!)</f>
        <v>#REF!</v>
      </c>
      <c r="Q2493" s="143" t="e">
        <f>IF(ЗАПОЛНИТЬ!$F$7=1,#REF!/1000,#REF!)</f>
        <v>#REF!</v>
      </c>
      <c r="R2493" s="143" t="e">
        <f>IF(ЗАПОЛНИТЬ!$F$7=1,#REF!/1000,#REF!)</f>
        <v>#REF!</v>
      </c>
      <c r="S2493" s="143" t="e">
        <f>IF(ЗАПОЛНИТЬ!$F$7=1,#REF!/1000,#REF!)</f>
        <v>#REF!</v>
      </c>
      <c r="T2493" s="143" t="e">
        <f>IF(ЗАПОЛНИТЬ!$F$7=1,#REF!/1000,#REF!)</f>
        <v>#REF!</v>
      </c>
      <c r="U2493" s="143" t="e">
        <f>IF(ЗАПОЛНИТЬ!$F$7=1,#REF!/1000,#REF!)</f>
        <v>#REF!</v>
      </c>
      <c r="V2493" s="145" t="e">
        <f t="shared" si="170"/>
        <v>#REF!</v>
      </c>
      <c r="W2493" s="145" t="e">
        <f>IF(SUM(L2493:U2493)&gt;0,1,0)</f>
        <v>#REF!</v>
      </c>
    </row>
    <row r="2494" spans="1:23">
      <c r="A2494" s="144" t="str">
        <f>ЗАПОЛНИТЬ!$B$23</f>
        <v>4</v>
      </c>
      <c r="B2494" s="144" t="str">
        <f>ЗАПОЛНИТЬ!$B$13</f>
        <v>24188344</v>
      </c>
      <c r="C2494" s="144" t="str">
        <f>ЗАПОЛНИТЬ!$B$24</f>
        <v>298</v>
      </c>
      <c r="D2494" s="144" t="str">
        <f>ЗАПОЛНИТЬ!$B$21</f>
        <v>12</v>
      </c>
      <c r="E2494" s="145"/>
      <c r="F2494" s="144" t="str">
        <f>ЗАПОЛНИТЬ!$B$22</f>
        <v>15</v>
      </c>
      <c r="G2494" s="144" t="str">
        <f>ЗАПОЛНИТЬ!$B$20</f>
        <v>040222</v>
      </c>
      <c r="H2494" s="143" t="str">
        <f>IF(ЗАПОЛНИТЬ!$F$7=1,ЗАПОЛНИТЬ!$H$9,ЗАПОЛНИТЬ!$H$10)</f>
        <v>73</v>
      </c>
      <c r="I2494" s="146" t="e">
        <f>IF(ЗАПОЛНИТЬ!$F$7=1,#REF!,#REF!)</f>
        <v>#REF!</v>
      </c>
      <c r="J2494" s="145" t="str">
        <f>IF(ЗАПОЛНИТЬ!$F$7=1,CONCATENATE(ЗАПОЛНИТЬ!$F$18,ЗАПОЛНИТЬ!$D$18),ЗАПОЛНИТЬ!$E$18)</f>
        <v>01.07.2016</v>
      </c>
      <c r="K2494" s="143" t="e">
        <f>#REF!</f>
        <v>#REF!</v>
      </c>
      <c r="L2494" s="143" t="e">
        <f>IF(ЗАПОЛНИТЬ!$F$7=1,#REF!/1000,#REF!)</f>
        <v>#REF!</v>
      </c>
      <c r="M2494" s="143" t="e">
        <f>IF(ЗАПОЛНИТЬ!$F$7=1,#REF!/1000,#REF!)</f>
        <v>#REF!</v>
      </c>
      <c r="N2494" s="143" t="e">
        <f>IF(ЗАПОЛНИТЬ!$F$7=1,#REF!/1000,#REF!)</f>
        <v>#REF!</v>
      </c>
      <c r="O2494" s="143" t="e">
        <f>IF(ЗАПОЛНИТЬ!$F$7=1,#REF!/1000,#REF!)</f>
        <v>#REF!</v>
      </c>
      <c r="P2494" s="143" t="e">
        <f>IF(ЗАПОЛНИТЬ!$F$7=1,#REF!/1000,#REF!)</f>
        <v>#REF!</v>
      </c>
      <c r="Q2494" s="143" t="e">
        <f>IF(ЗАПОЛНИТЬ!$F$7=1,#REF!/1000,#REF!)</f>
        <v>#REF!</v>
      </c>
      <c r="R2494" s="143" t="e">
        <f>IF(ЗАПОЛНИТЬ!$F$7=1,#REF!/1000,#REF!)</f>
        <v>#REF!</v>
      </c>
      <c r="S2494" s="143" t="e">
        <f>IF(ЗАПОЛНИТЬ!$F$7=1,#REF!/1000,#REF!)</f>
        <v>#REF!</v>
      </c>
      <c r="T2494" s="143" t="e">
        <f>IF(ЗАПОЛНИТЬ!$F$7=1,#REF!/1000,#REF!)</f>
        <v>#REF!</v>
      </c>
      <c r="U2494" s="143" t="e">
        <f>IF(ЗАПОЛНИТЬ!$F$7=1,#REF!/1000,#REF!)</f>
        <v>#REF!</v>
      </c>
      <c r="V2494" s="145" t="e">
        <f t="shared" si="170"/>
        <v>#REF!</v>
      </c>
      <c r="W2494" s="145">
        <v>0</v>
      </c>
    </row>
    <row r="2495" spans="1:23">
      <c r="A2495" s="144" t="str">
        <f>ЗАПОЛНИТЬ!$B$23</f>
        <v>4</v>
      </c>
      <c r="B2495" s="144" t="str">
        <f>ЗАПОЛНИТЬ!$B$13</f>
        <v>24188344</v>
      </c>
      <c r="C2495" s="144" t="str">
        <f>ЗАПОЛНИТЬ!$B$24</f>
        <v>298</v>
      </c>
      <c r="D2495" s="144" t="str">
        <f>ЗАПОЛНИТЬ!$B$21</f>
        <v>12</v>
      </c>
      <c r="E2495" s="145"/>
      <c r="F2495" s="144" t="str">
        <f>ЗАПОЛНИТЬ!$B$22</f>
        <v>15</v>
      </c>
      <c r="G2495" s="144" t="str">
        <f>ЗАПОЛНИТЬ!$B$20</f>
        <v>040222</v>
      </c>
      <c r="H2495" s="143" t="str">
        <f>IF(ЗАПОЛНИТЬ!$F$7=1,ЗАПОЛНИТЬ!$H$9,ЗАПОЛНИТЬ!$H$10)</f>
        <v>73</v>
      </c>
      <c r="I2495" s="146" t="e">
        <f>IF(ЗАПОЛНИТЬ!$F$7=1,#REF!,#REF!)</f>
        <v>#REF!</v>
      </c>
      <c r="J2495" s="145" t="str">
        <f>IF(ЗАПОЛНИТЬ!$F$7=1,CONCATENATE(ЗАПОЛНИТЬ!$F$18,ЗАПОЛНИТЬ!$D$18),ЗАПОЛНИТЬ!$E$18)</f>
        <v>01.07.2016</v>
      </c>
      <c r="K2495" s="143" t="e">
        <f>#REF!</f>
        <v>#REF!</v>
      </c>
      <c r="L2495" s="143" t="e">
        <f>IF(ЗАПОЛНИТЬ!$F$7=1,#REF!/1000,#REF!)</f>
        <v>#REF!</v>
      </c>
      <c r="M2495" s="143" t="e">
        <f>IF(ЗАПОЛНИТЬ!$F$7=1,#REF!/1000,#REF!)</f>
        <v>#REF!</v>
      </c>
      <c r="N2495" s="143" t="e">
        <f>IF(ЗАПОЛНИТЬ!$F$7=1,#REF!/1000,#REF!)</f>
        <v>#REF!</v>
      </c>
      <c r="O2495" s="143" t="e">
        <f>IF(ЗАПОЛНИТЬ!$F$7=1,#REF!/1000,#REF!)</f>
        <v>#REF!</v>
      </c>
      <c r="P2495" s="143" t="e">
        <f>IF(ЗАПОЛНИТЬ!$F$7=1,#REF!/1000,#REF!)</f>
        <v>#REF!</v>
      </c>
      <c r="Q2495" s="143" t="e">
        <f>IF(ЗАПОЛНИТЬ!$F$7=1,#REF!/1000,#REF!)</f>
        <v>#REF!</v>
      </c>
      <c r="R2495" s="143" t="e">
        <f>IF(ЗАПОЛНИТЬ!$F$7=1,#REF!/1000,#REF!)</f>
        <v>#REF!</v>
      </c>
      <c r="S2495" s="143" t="e">
        <f>IF(ЗАПОЛНИТЬ!$F$7=1,#REF!/1000,#REF!)</f>
        <v>#REF!</v>
      </c>
      <c r="T2495" s="143" t="e">
        <f>IF(ЗАПОЛНИТЬ!$F$7=1,#REF!/1000,#REF!)</f>
        <v>#REF!</v>
      </c>
      <c r="U2495" s="143" t="e">
        <f>IF(ЗАПОЛНИТЬ!$F$7=1,#REF!/1000,#REF!)</f>
        <v>#REF!</v>
      </c>
      <c r="V2495" s="145" t="e">
        <f t="shared" si="170"/>
        <v>#REF!</v>
      </c>
      <c r="W2495" s="145" t="e">
        <f>IF(SUM(L2495:U2495)&gt;0,1,0)</f>
        <v>#REF!</v>
      </c>
    </row>
    <row r="2496" spans="1:23">
      <c r="A2496" s="144" t="str">
        <f>ЗАПОЛНИТЬ!$B$23</f>
        <v>4</v>
      </c>
      <c r="B2496" s="144" t="str">
        <f>ЗАПОЛНИТЬ!$B$13</f>
        <v>24188344</v>
      </c>
      <c r="C2496" s="144" t="str">
        <f>ЗАПОЛНИТЬ!$B$24</f>
        <v>298</v>
      </c>
      <c r="D2496" s="144" t="str">
        <f>ЗАПОЛНИТЬ!$B$21</f>
        <v>12</v>
      </c>
      <c r="E2496" s="145"/>
      <c r="F2496" s="144" t="str">
        <f>ЗАПОЛНИТЬ!$B$22</f>
        <v>15</v>
      </c>
      <c r="G2496" s="144" t="str">
        <f>ЗАПОЛНИТЬ!$B$20</f>
        <v>040222</v>
      </c>
      <c r="H2496" s="143" t="str">
        <f>IF(ЗАПОЛНИТЬ!$F$7=1,ЗАПОЛНИТЬ!$H$9,ЗАПОЛНИТЬ!$H$10)</f>
        <v>73</v>
      </c>
      <c r="I2496" s="146" t="e">
        <f>IF(ЗАПОЛНИТЬ!$F$7=1,#REF!,#REF!)</f>
        <v>#REF!</v>
      </c>
      <c r="J2496" s="145" t="str">
        <f>IF(ЗАПОЛНИТЬ!$F$7=1,CONCATENATE(ЗАПОЛНИТЬ!$F$18,ЗАПОЛНИТЬ!$D$18),ЗАПОЛНИТЬ!$E$18)</f>
        <v>01.07.2016</v>
      </c>
      <c r="K2496" s="143" t="e">
        <f>#REF!</f>
        <v>#REF!</v>
      </c>
      <c r="L2496" s="143" t="e">
        <f>IF(ЗАПОЛНИТЬ!$F$7=1,#REF!/1000,#REF!)</f>
        <v>#REF!</v>
      </c>
      <c r="M2496" s="143" t="e">
        <f>IF(ЗАПОЛНИТЬ!$F$7=1,#REF!/1000,#REF!)</f>
        <v>#REF!</v>
      </c>
      <c r="N2496" s="143" t="e">
        <f>IF(ЗАПОЛНИТЬ!$F$7=1,#REF!/1000,#REF!)</f>
        <v>#REF!</v>
      </c>
      <c r="O2496" s="143" t="e">
        <f>IF(ЗАПОЛНИТЬ!$F$7=1,#REF!/1000,#REF!)</f>
        <v>#REF!</v>
      </c>
      <c r="P2496" s="143" t="e">
        <f>IF(ЗАПОЛНИТЬ!$F$7=1,#REF!/1000,#REF!)</f>
        <v>#REF!</v>
      </c>
      <c r="Q2496" s="143" t="e">
        <f>IF(ЗАПОЛНИТЬ!$F$7=1,#REF!/1000,#REF!)</f>
        <v>#REF!</v>
      </c>
      <c r="R2496" s="143" t="e">
        <f>IF(ЗАПОЛНИТЬ!$F$7=1,#REF!/1000,#REF!)</f>
        <v>#REF!</v>
      </c>
      <c r="S2496" s="143" t="e">
        <f>IF(ЗАПОЛНИТЬ!$F$7=1,#REF!/1000,#REF!)</f>
        <v>#REF!</v>
      </c>
      <c r="T2496" s="143" t="e">
        <f>IF(ЗАПОЛНИТЬ!$F$7=1,#REF!/1000,#REF!)</f>
        <v>#REF!</v>
      </c>
      <c r="U2496" s="143" t="e">
        <f>IF(ЗАПОЛНИТЬ!$F$7=1,#REF!/1000,#REF!)</f>
        <v>#REF!</v>
      </c>
      <c r="V2496" s="145" t="e">
        <f t="shared" si="170"/>
        <v>#REF!</v>
      </c>
      <c r="W2496" s="145" t="e">
        <f>IF(SUM(L2496:U2496)&gt;0,1,0)</f>
        <v>#REF!</v>
      </c>
    </row>
    <row r="2497" spans="1:23">
      <c r="A2497" s="144" t="str">
        <f>ЗАПОЛНИТЬ!$B$23</f>
        <v>4</v>
      </c>
      <c r="B2497" s="144" t="str">
        <f>ЗАПОЛНИТЬ!$B$13</f>
        <v>24188344</v>
      </c>
      <c r="C2497" s="144" t="str">
        <f>ЗАПОЛНИТЬ!$B$24</f>
        <v>298</v>
      </c>
      <c r="D2497" s="144" t="str">
        <f>ЗАПОЛНИТЬ!$B$21</f>
        <v>12</v>
      </c>
      <c r="E2497" s="145"/>
      <c r="F2497" s="144" t="str">
        <f>ЗАПОЛНИТЬ!$B$22</f>
        <v>15</v>
      </c>
      <c r="G2497" s="144" t="str">
        <f>ЗАПОЛНИТЬ!$B$20</f>
        <v>040222</v>
      </c>
      <c r="H2497" s="143" t="str">
        <f>IF(ЗАПОЛНИТЬ!$F$7=1,ЗАПОЛНИТЬ!$H$9,ЗАПОЛНИТЬ!$H$10)</f>
        <v>73</v>
      </c>
      <c r="I2497" s="146" t="e">
        <f>IF(ЗАПОЛНИТЬ!$F$7=1,#REF!,#REF!)</f>
        <v>#REF!</v>
      </c>
      <c r="J2497" s="145" t="str">
        <f>IF(ЗАПОЛНИТЬ!$F$7=1,CONCATENATE(ЗАПОЛНИТЬ!$F$18,ЗАПОЛНИТЬ!$D$18),ЗАПОЛНИТЬ!$E$18)</f>
        <v>01.07.2016</v>
      </c>
      <c r="K2497" s="143" t="e">
        <f>#REF!</f>
        <v>#REF!</v>
      </c>
      <c r="L2497" s="143" t="e">
        <f>IF(ЗАПОЛНИТЬ!$F$7=1,#REF!/1000,#REF!)</f>
        <v>#REF!</v>
      </c>
      <c r="M2497" s="143" t="e">
        <f>IF(ЗАПОЛНИТЬ!$F$7=1,#REF!/1000,#REF!)</f>
        <v>#REF!</v>
      </c>
      <c r="N2497" s="143" t="e">
        <f>IF(ЗАПОЛНИТЬ!$F$7=1,#REF!/1000,#REF!)</f>
        <v>#REF!</v>
      </c>
      <c r="O2497" s="143" t="e">
        <f>IF(ЗАПОЛНИТЬ!$F$7=1,#REF!/1000,#REF!)</f>
        <v>#REF!</v>
      </c>
      <c r="P2497" s="143" t="e">
        <f>IF(ЗАПОЛНИТЬ!$F$7=1,#REF!/1000,#REF!)</f>
        <v>#REF!</v>
      </c>
      <c r="Q2497" s="143" t="e">
        <f>IF(ЗАПОЛНИТЬ!$F$7=1,#REF!/1000,#REF!)</f>
        <v>#REF!</v>
      </c>
      <c r="R2497" s="143" t="e">
        <f>IF(ЗАПОЛНИТЬ!$F$7=1,#REF!/1000,#REF!)</f>
        <v>#REF!</v>
      </c>
      <c r="S2497" s="143" t="e">
        <f>IF(ЗАПОЛНИТЬ!$F$7=1,#REF!/1000,#REF!)</f>
        <v>#REF!</v>
      </c>
      <c r="T2497" s="143" t="e">
        <f>IF(ЗАПОЛНИТЬ!$F$7=1,#REF!/1000,#REF!)</f>
        <v>#REF!</v>
      </c>
      <c r="U2497" s="143" t="e">
        <f>IF(ЗАПОЛНИТЬ!$F$7=1,#REF!/1000,#REF!)</f>
        <v>#REF!</v>
      </c>
      <c r="V2497" s="145" t="e">
        <f t="shared" si="170"/>
        <v>#REF!</v>
      </c>
      <c r="W2497" s="145">
        <v>0</v>
      </c>
    </row>
    <row r="2498" spans="1:23">
      <c r="A2498" s="144" t="str">
        <f>ЗАПОЛНИТЬ!$B$23</f>
        <v>4</v>
      </c>
      <c r="B2498" s="144" t="str">
        <f>ЗАПОЛНИТЬ!$B$13</f>
        <v>24188344</v>
      </c>
      <c r="C2498" s="144" t="str">
        <f>ЗАПОЛНИТЬ!$B$24</f>
        <v>298</v>
      </c>
      <c r="D2498" s="144" t="str">
        <f>ЗАПОЛНИТЬ!$B$21</f>
        <v>12</v>
      </c>
      <c r="E2498" s="145"/>
      <c r="F2498" s="144" t="str">
        <f>ЗАПОЛНИТЬ!$B$22</f>
        <v>15</v>
      </c>
      <c r="G2498" s="144" t="str">
        <f>ЗАПОЛНИТЬ!$B$20</f>
        <v>040222</v>
      </c>
      <c r="H2498" s="143" t="str">
        <f>IF(ЗАПОЛНИТЬ!$F$7=1,ЗАПОЛНИТЬ!$H$9,ЗАПОЛНИТЬ!$H$10)</f>
        <v>73</v>
      </c>
      <c r="I2498" s="146" t="e">
        <f>IF(ЗАПОЛНИТЬ!$F$7=1,#REF!,#REF!)</f>
        <v>#REF!</v>
      </c>
      <c r="J2498" s="145" t="str">
        <f>IF(ЗАПОЛНИТЬ!$F$7=1,CONCATENATE(ЗАПОЛНИТЬ!$F$18,ЗАПОЛНИТЬ!$D$18),ЗАПОЛНИТЬ!$E$18)</f>
        <v>01.07.2016</v>
      </c>
      <c r="K2498" s="143" t="e">
        <f>#REF!</f>
        <v>#REF!</v>
      </c>
      <c r="L2498" s="143" t="e">
        <f>IF(ЗАПОЛНИТЬ!$F$7=1,#REF!/1000,#REF!)</f>
        <v>#REF!</v>
      </c>
      <c r="M2498" s="143" t="e">
        <f>IF(ЗАПОЛНИТЬ!$F$7=1,#REF!/1000,#REF!)</f>
        <v>#REF!</v>
      </c>
      <c r="N2498" s="143" t="e">
        <f>IF(ЗАПОЛНИТЬ!$F$7=1,#REF!/1000,#REF!)</f>
        <v>#REF!</v>
      </c>
      <c r="O2498" s="143" t="e">
        <f>IF(ЗАПОЛНИТЬ!$F$7=1,#REF!/1000,#REF!)</f>
        <v>#REF!</v>
      </c>
      <c r="P2498" s="143" t="e">
        <f>IF(ЗАПОЛНИТЬ!$F$7=1,#REF!/1000,#REF!)</f>
        <v>#REF!</v>
      </c>
      <c r="Q2498" s="143" t="e">
        <f>IF(ЗАПОЛНИТЬ!$F$7=1,#REF!/1000,#REF!)</f>
        <v>#REF!</v>
      </c>
      <c r="R2498" s="143" t="e">
        <f>IF(ЗАПОЛНИТЬ!$F$7=1,#REF!/1000,#REF!)</f>
        <v>#REF!</v>
      </c>
      <c r="S2498" s="143" t="e">
        <f>IF(ЗАПОЛНИТЬ!$F$7=1,#REF!/1000,#REF!)</f>
        <v>#REF!</v>
      </c>
      <c r="T2498" s="143" t="e">
        <f>IF(ЗАПОЛНИТЬ!$F$7=1,#REF!/1000,#REF!)</f>
        <v>#REF!</v>
      </c>
      <c r="U2498" s="143" t="e">
        <f>IF(ЗАПОЛНИТЬ!$F$7=1,#REF!/1000,#REF!)</f>
        <v>#REF!</v>
      </c>
      <c r="V2498" s="145" t="e">
        <f t="shared" si="170"/>
        <v>#REF!</v>
      </c>
      <c r="W2498" s="145" t="e">
        <f>IF(SUM(L2498:U2498)&gt;0,1,0)</f>
        <v>#REF!</v>
      </c>
    </row>
    <row r="2499" spans="1:23">
      <c r="A2499" s="144" t="str">
        <f>ЗАПОЛНИТЬ!$B$23</f>
        <v>4</v>
      </c>
      <c r="B2499" s="144" t="str">
        <f>ЗАПОЛНИТЬ!$B$13</f>
        <v>24188344</v>
      </c>
      <c r="C2499" s="144" t="str">
        <f>ЗАПОЛНИТЬ!$B$24</f>
        <v>298</v>
      </c>
      <c r="D2499" s="144" t="str">
        <f>ЗАПОЛНИТЬ!$B$21</f>
        <v>12</v>
      </c>
      <c r="E2499" s="145"/>
      <c r="F2499" s="144" t="str">
        <f>ЗАПОЛНИТЬ!$B$22</f>
        <v>15</v>
      </c>
      <c r="G2499" s="144" t="str">
        <f>ЗАПОЛНИТЬ!$B$20</f>
        <v>040222</v>
      </c>
      <c r="H2499" s="143" t="str">
        <f>IF(ЗАПОЛНИТЬ!$F$7=1,ЗАПОЛНИТЬ!$H$9,ЗАПОЛНИТЬ!$H$10)</f>
        <v>73</v>
      </c>
      <c r="I2499" s="146" t="e">
        <f>IF(ЗАПОЛНИТЬ!$F$7=1,#REF!,#REF!)</f>
        <v>#REF!</v>
      </c>
      <c r="J2499" s="145" t="str">
        <f>IF(ЗАПОЛНИТЬ!$F$7=1,CONCATENATE(ЗАПОЛНИТЬ!$F$18,ЗАПОЛНИТЬ!$D$18),ЗАПОЛНИТЬ!$E$18)</f>
        <v>01.07.2016</v>
      </c>
      <c r="K2499" s="143" t="e">
        <f>#REF!</f>
        <v>#REF!</v>
      </c>
      <c r="L2499" s="143" t="e">
        <f>IF(ЗАПОЛНИТЬ!$F$7=1,#REF!/1000,#REF!)</f>
        <v>#REF!</v>
      </c>
      <c r="M2499" s="143" t="e">
        <f>IF(ЗАПОЛНИТЬ!$F$7=1,#REF!/1000,#REF!)</f>
        <v>#REF!</v>
      </c>
      <c r="N2499" s="143" t="e">
        <f>IF(ЗАПОЛНИТЬ!$F$7=1,#REF!/1000,#REF!)</f>
        <v>#REF!</v>
      </c>
      <c r="O2499" s="143" t="e">
        <f>IF(ЗАПОЛНИТЬ!$F$7=1,#REF!/1000,#REF!)</f>
        <v>#REF!</v>
      </c>
      <c r="P2499" s="143" t="e">
        <f>IF(ЗАПОЛНИТЬ!$F$7=1,#REF!/1000,#REF!)</f>
        <v>#REF!</v>
      </c>
      <c r="Q2499" s="143" t="e">
        <f>IF(ЗАПОЛНИТЬ!$F$7=1,#REF!/1000,#REF!)</f>
        <v>#REF!</v>
      </c>
      <c r="R2499" s="143" t="e">
        <f>IF(ЗАПОЛНИТЬ!$F$7=1,#REF!/1000,#REF!)</f>
        <v>#REF!</v>
      </c>
      <c r="S2499" s="143" t="e">
        <f>IF(ЗАПОЛНИТЬ!$F$7=1,#REF!/1000,#REF!)</f>
        <v>#REF!</v>
      </c>
      <c r="T2499" s="143" t="e">
        <f>IF(ЗАПОЛНИТЬ!$F$7=1,#REF!/1000,#REF!)</f>
        <v>#REF!</v>
      </c>
      <c r="U2499" s="143" t="e">
        <f>IF(ЗАПОЛНИТЬ!$F$7=1,#REF!/1000,#REF!)</f>
        <v>#REF!</v>
      </c>
      <c r="V2499" s="145" t="e">
        <f t="shared" si="170"/>
        <v>#REF!</v>
      </c>
      <c r="W2499" s="145" t="e">
        <f>IF(SUM(L2499:U2499)&gt;0,1,0)</f>
        <v>#REF!</v>
      </c>
    </row>
    <row r="2500" spans="1:23">
      <c r="A2500" s="144" t="str">
        <f>ЗАПОЛНИТЬ!$B$23</f>
        <v>4</v>
      </c>
      <c r="B2500" s="144" t="str">
        <f>ЗАПОЛНИТЬ!$B$13</f>
        <v>24188344</v>
      </c>
      <c r="C2500" s="144" t="str">
        <f>ЗАПОЛНИТЬ!$B$24</f>
        <v>298</v>
      </c>
      <c r="D2500" s="144" t="str">
        <f>ЗАПОЛНИТЬ!$B$21</f>
        <v>12</v>
      </c>
      <c r="E2500" s="145"/>
      <c r="F2500" s="144" t="str">
        <f>ЗАПОЛНИТЬ!$B$22</f>
        <v>15</v>
      </c>
      <c r="G2500" s="144" t="str">
        <f>ЗАПОЛНИТЬ!$B$20</f>
        <v>040222</v>
      </c>
      <c r="H2500" s="143" t="str">
        <f>IF(ЗАПОЛНИТЬ!$F$7=1,ЗАПОЛНИТЬ!$H$9,ЗАПОЛНИТЬ!$H$10)</f>
        <v>73</v>
      </c>
      <c r="I2500" s="146" t="e">
        <f>IF(ЗАПОЛНИТЬ!$F$7=1,#REF!,#REF!)</f>
        <v>#REF!</v>
      </c>
      <c r="J2500" s="145" t="str">
        <f>IF(ЗАПОЛНИТЬ!$F$7=1,CONCATENATE(ЗАПОЛНИТЬ!$F$18,ЗАПОЛНИТЬ!$D$18),ЗАПОЛНИТЬ!$E$18)</f>
        <v>01.07.2016</v>
      </c>
      <c r="K2500" s="143" t="e">
        <f>#REF!</f>
        <v>#REF!</v>
      </c>
      <c r="L2500" s="143" t="e">
        <f>IF(ЗАПОЛНИТЬ!$F$7=1,#REF!/1000,#REF!)</f>
        <v>#REF!</v>
      </c>
      <c r="M2500" s="143" t="e">
        <f>IF(ЗАПОЛНИТЬ!$F$7=1,#REF!/1000,#REF!)</f>
        <v>#REF!</v>
      </c>
      <c r="N2500" s="143" t="e">
        <f>IF(ЗАПОЛНИТЬ!$F$7=1,#REF!/1000,#REF!)</f>
        <v>#REF!</v>
      </c>
      <c r="O2500" s="143" t="e">
        <f>IF(ЗАПОЛНИТЬ!$F$7=1,#REF!/1000,#REF!)</f>
        <v>#REF!</v>
      </c>
      <c r="P2500" s="143" t="e">
        <f>IF(ЗАПОЛНИТЬ!$F$7=1,#REF!/1000,#REF!)</f>
        <v>#REF!</v>
      </c>
      <c r="Q2500" s="143" t="e">
        <f>IF(ЗАПОЛНИТЬ!$F$7=1,#REF!/1000,#REF!)</f>
        <v>#REF!</v>
      </c>
      <c r="R2500" s="143" t="e">
        <f>IF(ЗАПОЛНИТЬ!$F$7=1,#REF!/1000,#REF!)</f>
        <v>#REF!</v>
      </c>
      <c r="S2500" s="143" t="e">
        <f>IF(ЗАПОЛНИТЬ!$F$7=1,#REF!/1000,#REF!)</f>
        <v>#REF!</v>
      </c>
      <c r="T2500" s="143" t="e">
        <f>IF(ЗАПОЛНИТЬ!$F$7=1,#REF!/1000,#REF!)</f>
        <v>#REF!</v>
      </c>
      <c r="U2500" s="143" t="e">
        <f>IF(ЗАПОЛНИТЬ!$F$7=1,#REF!/1000,#REF!)</f>
        <v>#REF!</v>
      </c>
      <c r="V2500" s="145" t="e">
        <f t="shared" si="170"/>
        <v>#REF!</v>
      </c>
      <c r="W2500" s="145">
        <v>0</v>
      </c>
    </row>
    <row r="2501" spans="1:23">
      <c r="A2501" s="144" t="str">
        <f>ЗАПОЛНИТЬ!$B$23</f>
        <v>4</v>
      </c>
      <c r="B2501" s="144" t="str">
        <f>ЗАПОЛНИТЬ!$B$13</f>
        <v>24188344</v>
      </c>
      <c r="C2501" s="144" t="str">
        <f>ЗАПОЛНИТЬ!$B$24</f>
        <v>298</v>
      </c>
      <c r="D2501" s="144" t="str">
        <f>ЗАПОЛНИТЬ!$B$21</f>
        <v>12</v>
      </c>
      <c r="E2501" s="145"/>
      <c r="F2501" s="144" t="str">
        <f>ЗАПОЛНИТЬ!$B$22</f>
        <v>15</v>
      </c>
      <c r="G2501" s="144" t="str">
        <f>ЗАПОЛНИТЬ!$B$20</f>
        <v>040222</v>
      </c>
      <c r="H2501" s="143" t="str">
        <f>IF(ЗАПОЛНИТЬ!$F$7=1,ЗАПОЛНИТЬ!$H$9,ЗАПОЛНИТЬ!$H$10)</f>
        <v>73</v>
      </c>
      <c r="I2501" s="146" t="e">
        <f>IF(ЗАПОЛНИТЬ!$F$7=1,#REF!,#REF!)</f>
        <v>#REF!</v>
      </c>
      <c r="J2501" s="145" t="str">
        <f>IF(ЗАПОЛНИТЬ!$F$7=1,CONCATENATE(ЗАПОЛНИТЬ!$F$18,ЗАПОЛНИТЬ!$D$18),ЗАПОЛНИТЬ!$E$18)</f>
        <v>01.07.2016</v>
      </c>
      <c r="K2501" s="143" t="e">
        <f>#REF!</f>
        <v>#REF!</v>
      </c>
      <c r="L2501" s="143" t="e">
        <f>IF(ЗАПОЛНИТЬ!$F$7=1,#REF!/1000,#REF!)</f>
        <v>#REF!</v>
      </c>
      <c r="M2501" s="143" t="e">
        <f>IF(ЗАПОЛНИТЬ!$F$7=1,#REF!/1000,#REF!)</f>
        <v>#REF!</v>
      </c>
      <c r="N2501" s="143" t="e">
        <f>IF(ЗАПОЛНИТЬ!$F$7=1,#REF!/1000,#REF!)</f>
        <v>#REF!</v>
      </c>
      <c r="O2501" s="143" t="e">
        <f>IF(ЗАПОЛНИТЬ!$F$7=1,#REF!/1000,#REF!)</f>
        <v>#REF!</v>
      </c>
      <c r="P2501" s="143" t="e">
        <f>IF(ЗАПОЛНИТЬ!$F$7=1,#REF!/1000,#REF!)</f>
        <v>#REF!</v>
      </c>
      <c r="Q2501" s="143" t="e">
        <f>IF(ЗАПОЛНИТЬ!$F$7=1,#REF!/1000,#REF!)</f>
        <v>#REF!</v>
      </c>
      <c r="R2501" s="143" t="e">
        <f>IF(ЗАПОЛНИТЬ!$F$7=1,#REF!/1000,#REF!)</f>
        <v>#REF!</v>
      </c>
      <c r="S2501" s="143" t="e">
        <f>IF(ЗАПОЛНИТЬ!$F$7=1,#REF!/1000,#REF!)</f>
        <v>#REF!</v>
      </c>
      <c r="T2501" s="143" t="e">
        <f>IF(ЗАПОЛНИТЬ!$F$7=1,#REF!/1000,#REF!)</f>
        <v>#REF!</v>
      </c>
      <c r="U2501" s="143" t="e">
        <f>IF(ЗАПОЛНИТЬ!$F$7=1,#REF!/1000,#REF!)</f>
        <v>#REF!</v>
      </c>
      <c r="V2501" s="145" t="e">
        <f t="shared" si="170"/>
        <v>#REF!</v>
      </c>
      <c r="W2501" s="145" t="e">
        <f>IF(SUM(L2501:U2501)&gt;0,1,0)</f>
        <v>#REF!</v>
      </c>
    </row>
    <row r="2502" spans="1:23">
      <c r="A2502" s="144" t="str">
        <f>ЗАПОЛНИТЬ!$B$23</f>
        <v>4</v>
      </c>
      <c r="B2502" s="144" t="str">
        <f>ЗАПОЛНИТЬ!$B$13</f>
        <v>24188344</v>
      </c>
      <c r="C2502" s="144" t="str">
        <f>ЗАПОЛНИТЬ!$B$24</f>
        <v>298</v>
      </c>
      <c r="D2502" s="144" t="str">
        <f>ЗАПОЛНИТЬ!$B$21</f>
        <v>12</v>
      </c>
      <c r="E2502" s="145"/>
      <c r="F2502" s="144" t="str">
        <f>ЗАПОЛНИТЬ!$B$22</f>
        <v>15</v>
      </c>
      <c r="G2502" s="144" t="str">
        <f>ЗАПОЛНИТЬ!$B$20</f>
        <v>040222</v>
      </c>
      <c r="H2502" s="143" t="str">
        <f>IF(ЗАПОЛНИТЬ!$F$7=1,ЗАПОЛНИТЬ!$H$9,ЗАПОЛНИТЬ!$H$10)</f>
        <v>73</v>
      </c>
      <c r="I2502" s="146" t="e">
        <f>IF(ЗАПОЛНИТЬ!$F$7=1,#REF!,#REF!)</f>
        <v>#REF!</v>
      </c>
      <c r="J2502" s="145" t="str">
        <f>IF(ЗАПОЛНИТЬ!$F$7=1,CONCATENATE(ЗАПОЛНИТЬ!$F$18,ЗАПОЛНИТЬ!$D$18),ЗАПОЛНИТЬ!$E$18)</f>
        <v>01.07.2016</v>
      </c>
      <c r="K2502" s="143" t="e">
        <f>#REF!</f>
        <v>#REF!</v>
      </c>
      <c r="L2502" s="143" t="e">
        <f>IF(ЗАПОЛНИТЬ!$F$7=1,#REF!/1000,#REF!)</f>
        <v>#REF!</v>
      </c>
      <c r="M2502" s="143" t="e">
        <f>IF(ЗАПОЛНИТЬ!$F$7=1,#REF!/1000,#REF!)</f>
        <v>#REF!</v>
      </c>
      <c r="N2502" s="143" t="e">
        <f>IF(ЗАПОЛНИТЬ!$F$7=1,#REF!/1000,#REF!)</f>
        <v>#REF!</v>
      </c>
      <c r="O2502" s="143" t="e">
        <f>IF(ЗАПОЛНИТЬ!$F$7=1,#REF!/1000,#REF!)</f>
        <v>#REF!</v>
      </c>
      <c r="P2502" s="143" t="e">
        <f>IF(ЗАПОЛНИТЬ!$F$7=1,#REF!/1000,#REF!)</f>
        <v>#REF!</v>
      </c>
      <c r="Q2502" s="143" t="e">
        <f>IF(ЗАПОЛНИТЬ!$F$7=1,#REF!/1000,#REF!)</f>
        <v>#REF!</v>
      </c>
      <c r="R2502" s="143" t="e">
        <f>IF(ЗАПОЛНИТЬ!$F$7=1,#REF!/1000,#REF!)</f>
        <v>#REF!</v>
      </c>
      <c r="S2502" s="143" t="e">
        <f>IF(ЗАПОЛНИТЬ!$F$7=1,#REF!/1000,#REF!)</f>
        <v>#REF!</v>
      </c>
      <c r="T2502" s="143" t="e">
        <f>IF(ЗАПОЛНИТЬ!$F$7=1,#REF!/1000,#REF!)</f>
        <v>#REF!</v>
      </c>
      <c r="U2502" s="143" t="e">
        <f>IF(ЗАПОЛНИТЬ!$F$7=1,#REF!/1000,#REF!)</f>
        <v>#REF!</v>
      </c>
      <c r="V2502" s="145" t="e">
        <f t="shared" si="170"/>
        <v>#REF!</v>
      </c>
      <c r="W2502" s="145" t="e">
        <f>IF(SUM(L2502:U2502)&gt;0,1,0)</f>
        <v>#REF!</v>
      </c>
    </row>
    <row r="2503" spans="1:23">
      <c r="A2503" s="144" t="str">
        <f>ЗАПОЛНИТЬ!$B$23</f>
        <v>4</v>
      </c>
      <c r="B2503" s="144" t="str">
        <f>ЗАПОЛНИТЬ!$B$13</f>
        <v>24188344</v>
      </c>
      <c r="C2503" s="144" t="str">
        <f>ЗАПОЛНИТЬ!$B$24</f>
        <v>298</v>
      </c>
      <c r="D2503" s="144" t="str">
        <f>ЗАПОЛНИТЬ!$B$21</f>
        <v>12</v>
      </c>
      <c r="E2503" s="145"/>
      <c r="F2503" s="144" t="str">
        <f>ЗАПОЛНИТЬ!$B$22</f>
        <v>15</v>
      </c>
      <c r="G2503" s="144" t="str">
        <f>ЗАПОЛНИТЬ!$B$20</f>
        <v>040222</v>
      </c>
      <c r="H2503" s="143" t="str">
        <f>IF(ЗАПОЛНИТЬ!$F$7=1,ЗАПОЛНИТЬ!$H$9,ЗАПОЛНИТЬ!$H$10)</f>
        <v>73</v>
      </c>
      <c r="I2503" s="146" t="e">
        <f>IF(ЗАПОЛНИТЬ!$F$7=1,#REF!,#REF!)</f>
        <v>#REF!</v>
      </c>
      <c r="J2503" s="145" t="str">
        <f>IF(ЗАПОЛНИТЬ!$F$7=1,CONCATENATE(ЗАПОЛНИТЬ!$F$18,ЗАПОЛНИТЬ!$D$18),ЗАПОЛНИТЬ!$E$18)</f>
        <v>01.07.2016</v>
      </c>
      <c r="K2503" s="143" t="e">
        <f>#REF!</f>
        <v>#REF!</v>
      </c>
      <c r="L2503" s="143" t="e">
        <f>IF(ЗАПОЛНИТЬ!$F$7=1,#REF!/1000,#REF!)</f>
        <v>#REF!</v>
      </c>
      <c r="M2503" s="143" t="e">
        <f>IF(ЗАПОЛНИТЬ!$F$7=1,#REF!/1000,#REF!)</f>
        <v>#REF!</v>
      </c>
      <c r="N2503" s="143" t="e">
        <f>IF(ЗАПОЛНИТЬ!$F$7=1,#REF!/1000,#REF!)</f>
        <v>#REF!</v>
      </c>
      <c r="O2503" s="143" t="e">
        <f>IF(ЗАПОЛНИТЬ!$F$7=1,#REF!/1000,#REF!)</f>
        <v>#REF!</v>
      </c>
      <c r="P2503" s="143" t="e">
        <f>IF(ЗАПОЛНИТЬ!$F$7=1,#REF!/1000,#REF!)</f>
        <v>#REF!</v>
      </c>
      <c r="Q2503" s="143" t="e">
        <f>IF(ЗАПОЛНИТЬ!$F$7=1,#REF!/1000,#REF!)</f>
        <v>#REF!</v>
      </c>
      <c r="R2503" s="143" t="e">
        <f>IF(ЗАПОЛНИТЬ!$F$7=1,#REF!/1000,#REF!)</f>
        <v>#REF!</v>
      </c>
      <c r="S2503" s="143" t="e">
        <f>IF(ЗАПОЛНИТЬ!$F$7=1,#REF!/1000,#REF!)</f>
        <v>#REF!</v>
      </c>
      <c r="T2503" s="143" t="e">
        <f>IF(ЗАПОЛНИТЬ!$F$7=1,#REF!/1000,#REF!)</f>
        <v>#REF!</v>
      </c>
      <c r="U2503" s="143" t="e">
        <f>IF(ЗАПОЛНИТЬ!$F$7=1,#REF!/1000,#REF!)</f>
        <v>#REF!</v>
      </c>
      <c r="V2503" s="145" t="e">
        <f t="shared" si="170"/>
        <v>#REF!</v>
      </c>
      <c r="W2503" s="145" t="e">
        <f>IF(SUM(L2503:U2503)&gt;0,1,0)</f>
        <v>#REF!</v>
      </c>
    </row>
    <row r="2504" spans="1:23">
      <c r="A2504" s="144" t="str">
        <f>ЗАПОЛНИТЬ!$B$23</f>
        <v>4</v>
      </c>
      <c r="B2504" s="144" t="str">
        <f>ЗАПОЛНИТЬ!$B$13</f>
        <v>24188344</v>
      </c>
      <c r="C2504" s="144" t="str">
        <f>ЗАПОЛНИТЬ!$B$24</f>
        <v>298</v>
      </c>
      <c r="D2504" s="144" t="str">
        <f>ЗАПОЛНИТЬ!$B$21</f>
        <v>12</v>
      </c>
      <c r="E2504" s="145"/>
      <c r="F2504" s="144" t="str">
        <f>ЗАПОЛНИТЬ!$B$22</f>
        <v>15</v>
      </c>
      <c r="G2504" s="144" t="str">
        <f>ЗАПОЛНИТЬ!$B$20</f>
        <v>040222</v>
      </c>
      <c r="H2504" s="143" t="str">
        <f>IF(ЗАПОЛНИТЬ!$F$7=1,ЗАПОЛНИТЬ!$H$9,ЗАПОЛНИТЬ!$H$10)</f>
        <v>73</v>
      </c>
      <c r="I2504" s="146" t="e">
        <f>IF(ЗАПОЛНИТЬ!$F$7=1,#REF!,#REF!)</f>
        <v>#REF!</v>
      </c>
      <c r="J2504" s="145" t="str">
        <f>IF(ЗАПОЛНИТЬ!$F$7=1,CONCATENATE(ЗАПОЛНИТЬ!$F$18,ЗАПОЛНИТЬ!$D$18),ЗАПОЛНИТЬ!$E$18)</f>
        <v>01.07.2016</v>
      </c>
      <c r="K2504" s="143" t="e">
        <f>#REF!</f>
        <v>#REF!</v>
      </c>
      <c r="L2504" s="143" t="e">
        <f>IF(ЗАПОЛНИТЬ!$F$7=1,#REF!/1000,#REF!)</f>
        <v>#REF!</v>
      </c>
      <c r="M2504" s="143" t="e">
        <f>IF(ЗАПОЛНИТЬ!$F$7=1,#REF!/1000,#REF!)</f>
        <v>#REF!</v>
      </c>
      <c r="N2504" s="143" t="e">
        <f>IF(ЗАПОЛНИТЬ!$F$7=1,#REF!/1000,#REF!)</f>
        <v>#REF!</v>
      </c>
      <c r="O2504" s="143" t="e">
        <f>IF(ЗАПОЛНИТЬ!$F$7=1,#REF!/1000,#REF!)</f>
        <v>#REF!</v>
      </c>
      <c r="P2504" s="143" t="e">
        <f>IF(ЗАПОЛНИТЬ!$F$7=1,#REF!/1000,#REF!)</f>
        <v>#REF!</v>
      </c>
      <c r="Q2504" s="143" t="e">
        <f>IF(ЗАПОЛНИТЬ!$F$7=1,#REF!/1000,#REF!)</f>
        <v>#REF!</v>
      </c>
      <c r="R2504" s="143" t="e">
        <f>IF(ЗАПОЛНИТЬ!$F$7=1,#REF!/1000,#REF!)</f>
        <v>#REF!</v>
      </c>
      <c r="S2504" s="143" t="e">
        <f>IF(ЗАПОЛНИТЬ!$F$7=1,#REF!/1000,#REF!)</f>
        <v>#REF!</v>
      </c>
      <c r="T2504" s="143" t="e">
        <f>IF(ЗАПОЛНИТЬ!$F$7=1,#REF!/1000,#REF!)</f>
        <v>#REF!</v>
      </c>
      <c r="U2504" s="143" t="e">
        <f>IF(ЗАПОЛНИТЬ!$F$7=1,#REF!/1000,#REF!)</f>
        <v>#REF!</v>
      </c>
      <c r="V2504" s="145" t="e">
        <f t="shared" si="170"/>
        <v>#REF!</v>
      </c>
      <c r="W2504" s="145" t="e">
        <f>IF(SUM(L2504:U2504)&gt;0,1,0)</f>
        <v>#REF!</v>
      </c>
    </row>
    <row r="2505" spans="1:23">
      <c r="A2505" s="144" t="str">
        <f>ЗАПОЛНИТЬ!$B$23</f>
        <v>4</v>
      </c>
      <c r="B2505" s="144" t="str">
        <f>ЗАПОЛНИТЬ!$B$13</f>
        <v>24188344</v>
      </c>
      <c r="C2505" s="144" t="str">
        <f>ЗАПОЛНИТЬ!$B$24</f>
        <v>298</v>
      </c>
      <c r="D2505" s="144" t="str">
        <f>ЗАПОЛНИТЬ!$B$21</f>
        <v>12</v>
      </c>
      <c r="E2505" s="145"/>
      <c r="F2505" s="144" t="str">
        <f>ЗАПОЛНИТЬ!$B$22</f>
        <v>15</v>
      </c>
      <c r="G2505" s="144" t="str">
        <f>ЗАПОЛНИТЬ!$B$20</f>
        <v>040222</v>
      </c>
      <c r="H2505" s="143" t="str">
        <f>IF(ЗАПОЛНИТЬ!$F$7=1,ЗАПОЛНИТЬ!$H$9,ЗАПОЛНИТЬ!$H$10)</f>
        <v>73</v>
      </c>
      <c r="I2505" s="146" t="e">
        <f>IF(ЗАПОЛНИТЬ!$F$7=1,#REF!,#REF!)</f>
        <v>#REF!</v>
      </c>
      <c r="J2505" s="145" t="str">
        <f>IF(ЗАПОЛНИТЬ!$F$7=1,CONCATENATE(ЗАПОЛНИТЬ!$F$18,ЗАПОЛНИТЬ!$D$18),ЗАПОЛНИТЬ!$E$18)</f>
        <v>01.07.2016</v>
      </c>
      <c r="K2505" s="143" t="e">
        <f>#REF!</f>
        <v>#REF!</v>
      </c>
      <c r="L2505" s="143" t="e">
        <f>IF(ЗАПОЛНИТЬ!$F$7=1,#REF!/1000,#REF!)</f>
        <v>#REF!</v>
      </c>
      <c r="M2505" s="143" t="e">
        <f>IF(ЗАПОЛНИТЬ!$F$7=1,#REF!/1000,#REF!)</f>
        <v>#REF!</v>
      </c>
      <c r="N2505" s="143" t="e">
        <f>IF(ЗАПОЛНИТЬ!$F$7=1,#REF!/1000,#REF!)</f>
        <v>#REF!</v>
      </c>
      <c r="O2505" s="143" t="e">
        <f>IF(ЗАПОЛНИТЬ!$F$7=1,#REF!/1000,#REF!)</f>
        <v>#REF!</v>
      </c>
      <c r="P2505" s="143" t="e">
        <f>IF(ЗАПОЛНИТЬ!$F$7=1,#REF!/1000,#REF!)</f>
        <v>#REF!</v>
      </c>
      <c r="Q2505" s="143" t="e">
        <f>IF(ЗАПОЛНИТЬ!$F$7=1,#REF!/1000,#REF!)</f>
        <v>#REF!</v>
      </c>
      <c r="R2505" s="143" t="e">
        <f>IF(ЗАПОЛНИТЬ!$F$7=1,#REF!/1000,#REF!)</f>
        <v>#REF!</v>
      </c>
      <c r="S2505" s="143" t="e">
        <f>IF(ЗАПОЛНИТЬ!$F$7=1,#REF!/1000,#REF!)</f>
        <v>#REF!</v>
      </c>
      <c r="T2505" s="143" t="e">
        <f>IF(ЗАПОЛНИТЬ!$F$7=1,#REF!/1000,#REF!)</f>
        <v>#REF!</v>
      </c>
      <c r="U2505" s="143" t="e">
        <f>IF(ЗАПОЛНИТЬ!$F$7=1,#REF!/1000,#REF!)</f>
        <v>#REF!</v>
      </c>
      <c r="V2505" s="145" t="e">
        <f t="shared" si="170"/>
        <v>#REF!</v>
      </c>
      <c r="W2505" s="145" t="e">
        <f>IF(SUM(L2505:U2505)&gt;0,1,0)</f>
        <v>#REF!</v>
      </c>
    </row>
    <row r="2506" spans="1:23">
      <c r="A2506" s="144" t="str">
        <f>ЗАПОЛНИТЬ!$B$23</f>
        <v>4</v>
      </c>
      <c r="B2506" s="144" t="str">
        <f>ЗАПОЛНИТЬ!$B$13</f>
        <v>24188344</v>
      </c>
      <c r="C2506" s="144" t="str">
        <f>ЗАПОЛНИТЬ!$B$24</f>
        <v>298</v>
      </c>
      <c r="D2506" s="144" t="str">
        <f>ЗАПОЛНИТЬ!$B$21</f>
        <v>12</v>
      </c>
      <c r="E2506" s="145"/>
      <c r="F2506" s="144" t="str">
        <f>ЗАПОЛНИТЬ!$B$22</f>
        <v>15</v>
      </c>
      <c r="G2506" s="144" t="str">
        <f>ЗАПОЛНИТЬ!$B$20</f>
        <v>040222</v>
      </c>
      <c r="H2506" s="143" t="str">
        <f>IF(ЗАПОЛНИТЬ!$F$7=1,ЗАПОЛНИТЬ!$H$9,ЗАПОЛНИТЬ!$H$10)</f>
        <v>73</v>
      </c>
      <c r="I2506" s="146" t="e">
        <f>IF(ЗАПОЛНИТЬ!$F$7=1,#REF!,#REF!)</f>
        <v>#REF!</v>
      </c>
      <c r="J2506" s="145" t="str">
        <f>IF(ЗАПОЛНИТЬ!$F$7=1,CONCATENATE(ЗАПОЛНИТЬ!$F$18,ЗАПОЛНИТЬ!$D$18),ЗАПОЛНИТЬ!$E$18)</f>
        <v>01.07.2016</v>
      </c>
      <c r="K2506" s="143" t="e">
        <f>#REF!</f>
        <v>#REF!</v>
      </c>
      <c r="L2506" s="143" t="e">
        <f>IF(ЗАПОЛНИТЬ!$F$7=1,#REF!/1000,#REF!)</f>
        <v>#REF!</v>
      </c>
      <c r="M2506" s="143" t="e">
        <f>IF(ЗАПОЛНИТЬ!$F$7=1,#REF!/1000,#REF!)</f>
        <v>#REF!</v>
      </c>
      <c r="N2506" s="143" t="e">
        <f>IF(ЗАПОЛНИТЬ!$F$7=1,#REF!/1000,#REF!)</f>
        <v>#REF!</v>
      </c>
      <c r="O2506" s="143" t="e">
        <f>IF(ЗАПОЛНИТЬ!$F$7=1,#REF!/1000,#REF!)</f>
        <v>#REF!</v>
      </c>
      <c r="P2506" s="143" t="e">
        <f>IF(ЗАПОЛНИТЬ!$F$7=1,#REF!/1000,#REF!)</f>
        <v>#REF!</v>
      </c>
      <c r="Q2506" s="143" t="e">
        <f>IF(ЗАПОЛНИТЬ!$F$7=1,#REF!/1000,#REF!)</f>
        <v>#REF!</v>
      </c>
      <c r="R2506" s="143" t="e">
        <f>IF(ЗАПОЛНИТЬ!$F$7=1,#REF!/1000,#REF!)</f>
        <v>#REF!</v>
      </c>
      <c r="S2506" s="143" t="e">
        <f>IF(ЗАПОЛНИТЬ!$F$7=1,#REF!/1000,#REF!)</f>
        <v>#REF!</v>
      </c>
      <c r="T2506" s="143" t="e">
        <f>IF(ЗАПОЛНИТЬ!$F$7=1,#REF!/1000,#REF!)</f>
        <v>#REF!</v>
      </c>
      <c r="U2506" s="143" t="e">
        <f>IF(ЗАПОЛНИТЬ!$F$7=1,#REF!/1000,#REF!)</f>
        <v>#REF!</v>
      </c>
      <c r="V2506" s="145" t="e">
        <f t="shared" si="170"/>
        <v>#REF!</v>
      </c>
      <c r="W2506" s="145">
        <v>0</v>
      </c>
    </row>
    <row r="2507" spans="1:23">
      <c r="A2507" s="144" t="str">
        <f>ЗАПОЛНИТЬ!$B$23</f>
        <v>4</v>
      </c>
      <c r="B2507" s="144" t="str">
        <f>ЗАПОЛНИТЬ!$B$13</f>
        <v>24188344</v>
      </c>
      <c r="C2507" s="144" t="str">
        <f>ЗАПОЛНИТЬ!$B$24</f>
        <v>298</v>
      </c>
      <c r="D2507" s="144" t="str">
        <f>ЗАПОЛНИТЬ!$B$21</f>
        <v>12</v>
      </c>
      <c r="E2507" s="145"/>
      <c r="F2507" s="144" t="str">
        <f>ЗАПОЛНИТЬ!$B$22</f>
        <v>15</v>
      </c>
      <c r="G2507" s="144" t="str">
        <f>ЗАПОЛНИТЬ!$B$20</f>
        <v>040222</v>
      </c>
      <c r="H2507" s="143" t="str">
        <f>IF(ЗАПОЛНИТЬ!$F$7=1,ЗАПОЛНИТЬ!$H$9,ЗАПОЛНИТЬ!$H$10)</f>
        <v>73</v>
      </c>
      <c r="I2507" s="146" t="e">
        <f>IF(ЗАПОЛНИТЬ!$F$7=1,#REF!,#REF!)</f>
        <v>#REF!</v>
      </c>
      <c r="J2507" s="145" t="str">
        <f>IF(ЗАПОЛНИТЬ!$F$7=1,CONCATENATE(ЗАПОЛНИТЬ!$F$18,ЗАПОЛНИТЬ!$D$18),ЗАПОЛНИТЬ!$E$18)</f>
        <v>01.07.2016</v>
      </c>
      <c r="K2507" s="143" t="e">
        <f>#REF!</f>
        <v>#REF!</v>
      </c>
      <c r="L2507" s="143" t="e">
        <f>IF(ЗАПОЛНИТЬ!$F$7=1,#REF!/1000,#REF!)</f>
        <v>#REF!</v>
      </c>
      <c r="M2507" s="143" t="e">
        <f>IF(ЗАПОЛНИТЬ!$F$7=1,#REF!/1000,#REF!)</f>
        <v>#REF!</v>
      </c>
      <c r="N2507" s="143" t="e">
        <f>IF(ЗАПОЛНИТЬ!$F$7=1,#REF!/1000,#REF!)</f>
        <v>#REF!</v>
      </c>
      <c r="O2507" s="143" t="e">
        <f>IF(ЗАПОЛНИТЬ!$F$7=1,#REF!/1000,#REF!)</f>
        <v>#REF!</v>
      </c>
      <c r="P2507" s="143" t="e">
        <f>IF(ЗАПОЛНИТЬ!$F$7=1,#REF!/1000,#REF!)</f>
        <v>#REF!</v>
      </c>
      <c r="Q2507" s="143" t="e">
        <f>IF(ЗАПОЛНИТЬ!$F$7=1,#REF!/1000,#REF!)</f>
        <v>#REF!</v>
      </c>
      <c r="R2507" s="143" t="e">
        <f>IF(ЗАПОЛНИТЬ!$F$7=1,#REF!/1000,#REF!)</f>
        <v>#REF!</v>
      </c>
      <c r="S2507" s="143" t="e">
        <f>IF(ЗАПОЛНИТЬ!$F$7=1,#REF!/1000,#REF!)</f>
        <v>#REF!</v>
      </c>
      <c r="T2507" s="143" t="e">
        <f>IF(ЗАПОЛНИТЬ!$F$7=1,#REF!/1000,#REF!)</f>
        <v>#REF!</v>
      </c>
      <c r="U2507" s="143" t="e">
        <f>IF(ЗАПОЛНИТЬ!$F$7=1,#REF!/1000,#REF!)</f>
        <v>#REF!</v>
      </c>
      <c r="V2507" s="145" t="e">
        <f t="shared" si="170"/>
        <v>#REF!</v>
      </c>
      <c r="W2507" s="145" t="e">
        <f>IF(SUM(L2507:U2507)&gt;0,1,0)</f>
        <v>#REF!</v>
      </c>
    </row>
    <row r="2508" spans="1:23">
      <c r="A2508" s="144" t="str">
        <f>ЗАПОЛНИТЬ!$B$23</f>
        <v>4</v>
      </c>
      <c r="B2508" s="144" t="str">
        <f>ЗАПОЛНИТЬ!$B$13</f>
        <v>24188344</v>
      </c>
      <c r="C2508" s="144" t="str">
        <f>ЗАПОЛНИТЬ!$B$24</f>
        <v>298</v>
      </c>
      <c r="D2508" s="144" t="str">
        <f>ЗАПОЛНИТЬ!$B$21</f>
        <v>12</v>
      </c>
      <c r="E2508" s="145"/>
      <c r="F2508" s="144" t="str">
        <f>ЗАПОЛНИТЬ!$B$22</f>
        <v>15</v>
      </c>
      <c r="G2508" s="144" t="str">
        <f>ЗАПОЛНИТЬ!$B$20</f>
        <v>040222</v>
      </c>
      <c r="H2508" s="143" t="str">
        <f>IF(ЗАПОЛНИТЬ!$F$7=1,ЗАПОЛНИТЬ!$H$9,ЗАПОЛНИТЬ!$H$10)</f>
        <v>73</v>
      </c>
      <c r="I2508" s="146" t="e">
        <f>IF(ЗАПОЛНИТЬ!$F$7=1,#REF!,#REF!)</f>
        <v>#REF!</v>
      </c>
      <c r="J2508" s="145" t="str">
        <f>IF(ЗАПОЛНИТЬ!$F$7=1,CONCATENATE(ЗАПОЛНИТЬ!$F$18,ЗАПОЛНИТЬ!$D$18),ЗАПОЛНИТЬ!$E$18)</f>
        <v>01.07.2016</v>
      </c>
      <c r="K2508" s="143" t="e">
        <f>#REF!</f>
        <v>#REF!</v>
      </c>
      <c r="L2508" s="143" t="e">
        <f>IF(ЗАПОЛНИТЬ!$F$7=1,#REF!/1000,#REF!)</f>
        <v>#REF!</v>
      </c>
      <c r="M2508" s="143" t="e">
        <f>IF(ЗАПОЛНИТЬ!$F$7=1,#REF!/1000,#REF!)</f>
        <v>#REF!</v>
      </c>
      <c r="N2508" s="143" t="e">
        <f>IF(ЗАПОЛНИТЬ!$F$7=1,#REF!/1000,#REF!)</f>
        <v>#REF!</v>
      </c>
      <c r="O2508" s="143" t="e">
        <f>IF(ЗАПОЛНИТЬ!$F$7=1,#REF!/1000,#REF!)</f>
        <v>#REF!</v>
      </c>
      <c r="P2508" s="143" t="e">
        <f>IF(ЗАПОЛНИТЬ!$F$7=1,#REF!/1000,#REF!)</f>
        <v>#REF!</v>
      </c>
      <c r="Q2508" s="143" t="e">
        <f>IF(ЗАПОЛНИТЬ!$F$7=1,#REF!/1000,#REF!)</f>
        <v>#REF!</v>
      </c>
      <c r="R2508" s="143" t="e">
        <f>IF(ЗАПОЛНИТЬ!$F$7=1,#REF!/1000,#REF!)</f>
        <v>#REF!</v>
      </c>
      <c r="S2508" s="143" t="e">
        <f>IF(ЗАПОЛНИТЬ!$F$7=1,#REF!/1000,#REF!)</f>
        <v>#REF!</v>
      </c>
      <c r="T2508" s="143" t="e">
        <f>IF(ЗАПОЛНИТЬ!$F$7=1,#REF!/1000,#REF!)</f>
        <v>#REF!</v>
      </c>
      <c r="U2508" s="143" t="e">
        <f>IF(ЗАПОЛНИТЬ!$F$7=1,#REF!/1000,#REF!)</f>
        <v>#REF!</v>
      </c>
      <c r="V2508" s="145" t="e">
        <f t="shared" si="170"/>
        <v>#REF!</v>
      </c>
      <c r="W2508" s="145" t="e">
        <f>IF(SUM(L2508:U2508)&gt;0,1,0)</f>
        <v>#REF!</v>
      </c>
    </row>
    <row r="2509" spans="1:23">
      <c r="A2509" s="144" t="str">
        <f>ЗАПОЛНИТЬ!$B$23</f>
        <v>4</v>
      </c>
      <c r="B2509" s="144" t="str">
        <f>ЗАПОЛНИТЬ!$B$13</f>
        <v>24188344</v>
      </c>
      <c r="C2509" s="144" t="str">
        <f>ЗАПОЛНИТЬ!$B$24</f>
        <v>298</v>
      </c>
      <c r="D2509" s="144" t="str">
        <f>ЗАПОЛНИТЬ!$B$21</f>
        <v>12</v>
      </c>
      <c r="E2509" s="145"/>
      <c r="F2509" s="144" t="str">
        <f>ЗАПОЛНИТЬ!$B$22</f>
        <v>15</v>
      </c>
      <c r="G2509" s="144" t="str">
        <f>ЗАПОЛНИТЬ!$B$20</f>
        <v>040222</v>
      </c>
      <c r="H2509" s="143" t="str">
        <f>IF(ЗАПОЛНИТЬ!$F$7=1,ЗАПОЛНИТЬ!$H$9,ЗАПОЛНИТЬ!$H$10)</f>
        <v>73</v>
      </c>
      <c r="I2509" s="146" t="e">
        <f>IF(ЗАПОЛНИТЬ!$F$7=1,#REF!,#REF!)</f>
        <v>#REF!</v>
      </c>
      <c r="J2509" s="145" t="str">
        <f>IF(ЗАПОЛНИТЬ!$F$7=1,CONCATENATE(ЗАПОЛНИТЬ!$F$18,ЗАПОЛНИТЬ!$D$18),ЗАПОЛНИТЬ!$E$18)</f>
        <v>01.07.2016</v>
      </c>
      <c r="K2509" s="143" t="e">
        <f>#REF!</f>
        <v>#REF!</v>
      </c>
      <c r="L2509" s="143" t="e">
        <f>IF(ЗАПОЛНИТЬ!$F$7=1,#REF!/1000,#REF!)</f>
        <v>#REF!</v>
      </c>
      <c r="M2509" s="143" t="e">
        <f>IF(ЗАПОЛНИТЬ!$F$7=1,#REF!/1000,#REF!)</f>
        <v>#REF!</v>
      </c>
      <c r="N2509" s="143" t="e">
        <f>IF(ЗАПОЛНИТЬ!$F$7=1,#REF!/1000,#REF!)</f>
        <v>#REF!</v>
      </c>
      <c r="O2509" s="143" t="e">
        <f>IF(ЗАПОЛНИТЬ!$F$7=1,#REF!/1000,#REF!)</f>
        <v>#REF!</v>
      </c>
      <c r="P2509" s="143" t="e">
        <f>IF(ЗАПОЛНИТЬ!$F$7=1,#REF!/1000,#REF!)</f>
        <v>#REF!</v>
      </c>
      <c r="Q2509" s="143" t="e">
        <f>IF(ЗАПОЛНИТЬ!$F$7=1,#REF!/1000,#REF!)</f>
        <v>#REF!</v>
      </c>
      <c r="R2509" s="143" t="e">
        <f>IF(ЗАПОЛНИТЬ!$F$7=1,#REF!/1000,#REF!)</f>
        <v>#REF!</v>
      </c>
      <c r="S2509" s="143" t="e">
        <f>IF(ЗАПОЛНИТЬ!$F$7=1,#REF!/1000,#REF!)</f>
        <v>#REF!</v>
      </c>
      <c r="T2509" s="143" t="e">
        <f>IF(ЗАПОЛНИТЬ!$F$7=1,#REF!/1000,#REF!)</f>
        <v>#REF!</v>
      </c>
      <c r="U2509" s="143" t="e">
        <f>IF(ЗАПОЛНИТЬ!$F$7=1,#REF!/1000,#REF!)</f>
        <v>#REF!</v>
      </c>
      <c r="V2509" s="145" t="e">
        <f t="shared" si="170"/>
        <v>#REF!</v>
      </c>
      <c r="W2509" s="145" t="e">
        <f>IF(SUM(L2509:U2509)&gt;0,1,0)</f>
        <v>#REF!</v>
      </c>
    </row>
    <row r="2510" spans="1:23">
      <c r="A2510" s="144" t="str">
        <f>ЗАПОЛНИТЬ!$B$23</f>
        <v>4</v>
      </c>
      <c r="B2510" s="144" t="str">
        <f>ЗАПОЛНИТЬ!$B$13</f>
        <v>24188344</v>
      </c>
      <c r="C2510" s="144" t="str">
        <f>ЗАПОЛНИТЬ!$B$24</f>
        <v>298</v>
      </c>
      <c r="D2510" s="144" t="str">
        <f>ЗАПОЛНИТЬ!$B$21</f>
        <v>12</v>
      </c>
      <c r="E2510" s="145"/>
      <c r="F2510" s="144" t="str">
        <f>ЗАПОЛНИТЬ!$B$22</f>
        <v>15</v>
      </c>
      <c r="G2510" s="144" t="str">
        <f>ЗАПОЛНИТЬ!$B$20</f>
        <v>040222</v>
      </c>
      <c r="H2510" s="143" t="str">
        <f>IF(ЗАПОЛНИТЬ!$F$7=1,ЗАПОЛНИТЬ!$H$9,ЗАПОЛНИТЬ!$H$10)</f>
        <v>73</v>
      </c>
      <c r="I2510" s="146" t="e">
        <f>IF(ЗАПОЛНИТЬ!$F$7=1,#REF!,#REF!)</f>
        <v>#REF!</v>
      </c>
      <c r="J2510" s="145" t="str">
        <f>IF(ЗАПОЛНИТЬ!$F$7=1,CONCATENATE(ЗАПОЛНИТЬ!$F$18,ЗАПОЛНИТЬ!$D$18),ЗАПОЛНИТЬ!$E$18)</f>
        <v>01.07.2016</v>
      </c>
      <c r="K2510" s="143" t="e">
        <f>#REF!</f>
        <v>#REF!</v>
      </c>
      <c r="L2510" s="143" t="e">
        <f>IF(ЗАПОЛНИТЬ!$F$7=1,#REF!/1000,#REF!)</f>
        <v>#REF!</v>
      </c>
      <c r="M2510" s="143" t="e">
        <f>IF(ЗАПОЛНИТЬ!$F$7=1,#REF!/1000,#REF!)</f>
        <v>#REF!</v>
      </c>
      <c r="N2510" s="143" t="e">
        <f>IF(ЗАПОЛНИТЬ!$F$7=1,#REF!/1000,#REF!)</f>
        <v>#REF!</v>
      </c>
      <c r="O2510" s="143" t="e">
        <f>IF(ЗАПОЛНИТЬ!$F$7=1,#REF!/1000,#REF!)</f>
        <v>#REF!</v>
      </c>
      <c r="P2510" s="143" t="e">
        <f>IF(ЗАПОЛНИТЬ!$F$7=1,#REF!/1000,#REF!)</f>
        <v>#REF!</v>
      </c>
      <c r="Q2510" s="143" t="e">
        <f>IF(ЗАПОЛНИТЬ!$F$7=1,#REF!/1000,#REF!)</f>
        <v>#REF!</v>
      </c>
      <c r="R2510" s="143" t="e">
        <f>IF(ЗАПОЛНИТЬ!$F$7=1,#REF!/1000,#REF!)</f>
        <v>#REF!</v>
      </c>
      <c r="S2510" s="143" t="e">
        <f>IF(ЗАПОЛНИТЬ!$F$7=1,#REF!/1000,#REF!)</f>
        <v>#REF!</v>
      </c>
      <c r="T2510" s="143" t="e">
        <f>IF(ЗАПОЛНИТЬ!$F$7=1,#REF!/1000,#REF!)</f>
        <v>#REF!</v>
      </c>
      <c r="U2510" s="143" t="e">
        <f>IF(ЗАПОЛНИТЬ!$F$7=1,#REF!/1000,#REF!)</f>
        <v>#REF!</v>
      </c>
      <c r="V2510" s="145" t="e">
        <f t="shared" si="170"/>
        <v>#REF!</v>
      </c>
      <c r="W2510" s="145" t="e">
        <f>IF(SUM(L2510:U2510)&gt;0,1,0)</f>
        <v>#REF!</v>
      </c>
    </row>
    <row r="2511" spans="1:23">
      <c r="A2511" s="144" t="str">
        <f>ЗАПОЛНИТЬ!$B$23</f>
        <v>4</v>
      </c>
      <c r="B2511" s="144" t="str">
        <f>ЗАПОЛНИТЬ!$B$13</f>
        <v>24188344</v>
      </c>
      <c r="C2511" s="144" t="str">
        <f>ЗАПОЛНИТЬ!$B$24</f>
        <v>298</v>
      </c>
      <c r="D2511" s="144" t="str">
        <f>ЗАПОЛНИТЬ!$B$21</f>
        <v>12</v>
      </c>
      <c r="E2511" s="145"/>
      <c r="F2511" s="144" t="str">
        <f>ЗАПОЛНИТЬ!$B$22</f>
        <v>15</v>
      </c>
      <c r="G2511" s="144" t="str">
        <f>ЗАПОЛНИТЬ!$B$20</f>
        <v>040222</v>
      </c>
      <c r="H2511" s="143" t="str">
        <f>IF(ЗАПОЛНИТЬ!$F$7=1,ЗАПОЛНИТЬ!$H$9,ЗАПОЛНИТЬ!$H$10)</f>
        <v>73</v>
      </c>
      <c r="I2511" s="146" t="e">
        <f>IF(ЗАПОЛНИТЬ!$F$7=1,#REF!,#REF!)</f>
        <v>#REF!</v>
      </c>
      <c r="J2511" s="145" t="str">
        <f>IF(ЗАПОЛНИТЬ!$F$7=1,CONCATENATE(ЗАПОЛНИТЬ!$F$18,ЗАПОЛНИТЬ!$D$18),ЗАПОЛНИТЬ!$E$18)</f>
        <v>01.07.2016</v>
      </c>
      <c r="K2511" s="143">
        <v>9999</v>
      </c>
      <c r="L2511" s="143" t="e">
        <f>L2512</f>
        <v>#REF!</v>
      </c>
      <c r="M2511" s="143" t="e">
        <f t="shared" ref="M2511:U2511" si="171">M2512</f>
        <v>#REF!</v>
      </c>
      <c r="N2511" s="143" t="e">
        <f t="shared" si="171"/>
        <v>#REF!</v>
      </c>
      <c r="O2511" s="143" t="e">
        <f t="shared" si="171"/>
        <v>#REF!</v>
      </c>
      <c r="P2511" s="143" t="e">
        <f t="shared" si="171"/>
        <v>#REF!</v>
      </c>
      <c r="Q2511" s="143" t="e">
        <f t="shared" si="171"/>
        <v>#REF!</v>
      </c>
      <c r="R2511" s="143" t="e">
        <f t="shared" si="171"/>
        <v>#REF!</v>
      </c>
      <c r="S2511" s="143" t="e">
        <f t="shared" si="171"/>
        <v>#REF!</v>
      </c>
      <c r="T2511" s="143" t="e">
        <f t="shared" si="171"/>
        <v>#REF!</v>
      </c>
      <c r="U2511" s="143" t="e">
        <f t="shared" si="171"/>
        <v>#REF!</v>
      </c>
      <c r="V2511" s="145" t="e">
        <f t="shared" si="170"/>
        <v>#REF!</v>
      </c>
      <c r="W2511" s="145">
        <v>0</v>
      </c>
    </row>
    <row r="2512" spans="1:23">
      <c r="A2512" s="144" t="str">
        <f>ЗАПОЛНИТЬ!$B$23</f>
        <v>4</v>
      </c>
      <c r="B2512" s="144" t="str">
        <f>ЗАПОЛНИТЬ!$B$13</f>
        <v>24188344</v>
      </c>
      <c r="C2512" s="144" t="str">
        <f>ЗАПОЛНИТЬ!$B$24</f>
        <v>298</v>
      </c>
      <c r="D2512" s="144" t="str">
        <f>ЗАПОЛНИТЬ!$B$21</f>
        <v>12</v>
      </c>
      <c r="E2512" s="145"/>
      <c r="F2512" s="144" t="str">
        <f>ЗАПОЛНИТЬ!$B$22</f>
        <v>15</v>
      </c>
      <c r="G2512" s="144" t="str">
        <f>ЗАПОЛНИТЬ!$B$20</f>
        <v>040222</v>
      </c>
      <c r="H2512" s="143" t="str">
        <f>IF(ЗАПОЛНИТЬ!$F$7=1,ЗАПОЛНИТЬ!$H$9,ЗАПОЛНИТЬ!$H$10)</f>
        <v>73</v>
      </c>
      <c r="I2512" s="146" t="e">
        <f>IF(ЗАПОЛНИТЬ!$F$7=1,#REF!,#REF!)</f>
        <v>#REF!</v>
      </c>
      <c r="J2512" s="145" t="str">
        <f>IF(ЗАПОЛНИТЬ!$F$7=1,CONCATENATE(ЗАПОЛНИТЬ!$F$18,ЗАПОЛНИТЬ!$D$18),ЗАПОЛНИТЬ!$E$18)</f>
        <v>01.07.2016</v>
      </c>
      <c r="K2512" s="143">
        <v>2</v>
      </c>
      <c r="L2512" s="143" t="e">
        <f>IF(ЗАПОЛНИТЬ!$F$7=1,#REF!/1000,#REF!)</f>
        <v>#REF!</v>
      </c>
      <c r="M2512" s="143" t="e">
        <f>IF(ЗАПОЛНИТЬ!$F$7=1,#REF!/1000,#REF!)</f>
        <v>#REF!</v>
      </c>
      <c r="N2512" s="143" t="e">
        <f>IF(ЗАПОЛНИТЬ!$F$7=1,#REF!/1000,#REF!)</f>
        <v>#REF!</v>
      </c>
      <c r="O2512" s="143" t="e">
        <f>IF(ЗАПОЛНИТЬ!$F$7=1,#REF!/1000,#REF!)</f>
        <v>#REF!</v>
      </c>
      <c r="P2512" s="143" t="e">
        <f>IF(ЗАПОЛНИТЬ!$F$7=1,#REF!/1000,#REF!)</f>
        <v>#REF!</v>
      </c>
      <c r="Q2512" s="143" t="e">
        <f>IF(ЗАПОЛНИТЬ!$F$7=1,#REF!/1000,#REF!)</f>
        <v>#REF!</v>
      </c>
      <c r="R2512" s="143" t="e">
        <f>IF(ЗАПОЛНИТЬ!$F$7=1,#REF!/1000,#REF!)</f>
        <v>#REF!</v>
      </c>
      <c r="S2512" s="143" t="e">
        <f>IF(ЗАПОЛНИТЬ!$F$7=1,#REF!/1000,#REF!)</f>
        <v>#REF!</v>
      </c>
      <c r="T2512" s="143" t="e">
        <f>IF(ЗАПОЛНИТЬ!$F$7=1,#REF!/1000,#REF!)</f>
        <v>#REF!</v>
      </c>
      <c r="U2512" s="143" t="e">
        <f>IF(ЗАПОЛНИТЬ!$F$7=1,#REF!/1000,#REF!)</f>
        <v>#REF!</v>
      </c>
      <c r="V2512" s="145" t="e">
        <f t="shared" si="170"/>
        <v>#REF!</v>
      </c>
      <c r="W2512" s="145">
        <v>0</v>
      </c>
    </row>
    <row r="2513" spans="1:23">
      <c r="A2513" s="144" t="str">
        <f>ЗАПОЛНИТЬ!$B$23</f>
        <v>4</v>
      </c>
      <c r="B2513" s="144" t="str">
        <f>ЗАПОЛНИТЬ!$B$13</f>
        <v>24188344</v>
      </c>
      <c r="C2513" s="144" t="str">
        <f>ЗАПОЛНИТЬ!$B$24</f>
        <v>298</v>
      </c>
      <c r="D2513" s="144" t="str">
        <f>ЗАПОЛНИТЬ!$B$21</f>
        <v>12</v>
      </c>
      <c r="E2513" s="145"/>
      <c r="F2513" s="144" t="str">
        <f>ЗАПОЛНИТЬ!$B$22</f>
        <v>15</v>
      </c>
      <c r="G2513" s="144" t="str">
        <f>ЗАПОЛНИТЬ!$B$20</f>
        <v>040222</v>
      </c>
      <c r="H2513" s="143" t="str">
        <f>IF(ЗАПОЛНИТЬ!$F$7=1,ЗАПОЛНИТЬ!$H$9,ЗАПОЛНИТЬ!$H$10)</f>
        <v>73</v>
      </c>
      <c r="I2513" s="146" t="e">
        <f>IF(ЗАПОЛНИТЬ!$F$7=1,#REF!,#REF!)</f>
        <v>#REF!</v>
      </c>
      <c r="J2513" s="145" t="str">
        <f>IF(ЗАПОЛНИТЬ!$F$7=1,CONCATENATE(ЗАПОЛНИТЬ!$F$18,ЗАПОЛНИТЬ!$D$18),ЗАПОЛНИТЬ!$E$18)</f>
        <v>01.07.2016</v>
      </c>
      <c r="K2513" s="143" t="e">
        <f>#REF!</f>
        <v>#REF!</v>
      </c>
      <c r="L2513" s="143" t="e">
        <f>IF(ЗАПОЛНИТЬ!$F$7=1,#REF!/1000,#REF!)</f>
        <v>#REF!</v>
      </c>
      <c r="M2513" s="143" t="e">
        <f>IF(ЗАПОЛНИТЬ!$F$7=1,#REF!/1000,#REF!)</f>
        <v>#REF!</v>
      </c>
      <c r="N2513" s="143" t="e">
        <f>IF(ЗАПОЛНИТЬ!$F$7=1,#REF!/1000,#REF!)</f>
        <v>#REF!</v>
      </c>
      <c r="O2513" s="143" t="e">
        <f>IF(ЗАПОЛНИТЬ!$F$7=1,#REF!/1000,#REF!)</f>
        <v>#REF!</v>
      </c>
      <c r="P2513" s="143" t="e">
        <f>IF(ЗАПОЛНИТЬ!$F$7=1,#REF!/1000,#REF!)</f>
        <v>#REF!</v>
      </c>
      <c r="Q2513" s="143" t="e">
        <f>IF(ЗАПОЛНИТЬ!$F$7=1,#REF!/1000,#REF!)</f>
        <v>#REF!</v>
      </c>
      <c r="R2513" s="143" t="e">
        <f>IF(ЗАПОЛНИТЬ!$F$7=1,#REF!/1000,#REF!)</f>
        <v>#REF!</v>
      </c>
      <c r="S2513" s="143" t="e">
        <f>IF(ЗАПОЛНИТЬ!$F$7=1,#REF!/1000,#REF!)</f>
        <v>#REF!</v>
      </c>
      <c r="T2513" s="143" t="e">
        <f>IF(ЗАПОЛНИТЬ!$F$7=1,#REF!/1000,#REF!)</f>
        <v>#REF!</v>
      </c>
      <c r="U2513" s="143" t="e">
        <f>IF(ЗАПОЛНИТЬ!$F$7=1,#REF!/1000,#REF!)</f>
        <v>#REF!</v>
      </c>
      <c r="V2513" s="145" t="e">
        <f t="shared" si="170"/>
        <v>#REF!</v>
      </c>
      <c r="W2513" s="145">
        <v>0</v>
      </c>
    </row>
    <row r="2514" spans="1:23">
      <c r="A2514" s="144" t="str">
        <f>ЗАПОЛНИТЬ!$B$23</f>
        <v>4</v>
      </c>
      <c r="B2514" s="144" t="str">
        <f>ЗАПОЛНИТЬ!$B$13</f>
        <v>24188344</v>
      </c>
      <c r="C2514" s="144" t="str">
        <f>ЗАПОЛНИТЬ!$B$24</f>
        <v>298</v>
      </c>
      <c r="D2514" s="144" t="str">
        <f>ЗАПОЛНИТЬ!$B$21</f>
        <v>12</v>
      </c>
      <c r="E2514" s="145"/>
      <c r="F2514" s="144" t="str">
        <f>ЗАПОЛНИТЬ!$B$22</f>
        <v>15</v>
      </c>
      <c r="G2514" s="144" t="str">
        <f>ЗАПОЛНИТЬ!$B$20</f>
        <v>040222</v>
      </c>
      <c r="H2514" s="143" t="str">
        <f>IF(ЗАПОЛНИТЬ!$F$7=1,ЗАПОЛНИТЬ!$H$9,ЗАПОЛНИТЬ!$H$10)</f>
        <v>73</v>
      </c>
      <c r="I2514" s="146" t="e">
        <f>IF(ЗАПОЛНИТЬ!$F$7=1,#REF!,#REF!)</f>
        <v>#REF!</v>
      </c>
      <c r="J2514" s="145" t="str">
        <f>IF(ЗАПОЛНИТЬ!$F$7=1,CONCATENATE(ЗАПОЛНИТЬ!$F$18,ЗАПОЛНИТЬ!$D$18),ЗАПОЛНИТЬ!$E$18)</f>
        <v>01.07.2016</v>
      </c>
      <c r="K2514" s="143" t="e">
        <f>#REF!</f>
        <v>#REF!</v>
      </c>
      <c r="L2514" s="143" t="e">
        <f>IF(ЗАПОЛНИТЬ!$F$7=1,#REF!/1000,#REF!)</f>
        <v>#REF!</v>
      </c>
      <c r="M2514" s="143" t="e">
        <f>IF(ЗАПОЛНИТЬ!$F$7=1,#REF!/1000,#REF!)</f>
        <v>#REF!</v>
      </c>
      <c r="N2514" s="143" t="e">
        <f>IF(ЗАПОЛНИТЬ!$F$7=1,#REF!/1000,#REF!)</f>
        <v>#REF!</v>
      </c>
      <c r="O2514" s="143" t="e">
        <f>IF(ЗАПОЛНИТЬ!$F$7=1,#REF!/1000,#REF!)</f>
        <v>#REF!</v>
      </c>
      <c r="P2514" s="143" t="e">
        <f>IF(ЗАПОЛНИТЬ!$F$7=1,#REF!/1000,#REF!)</f>
        <v>#REF!</v>
      </c>
      <c r="Q2514" s="143" t="e">
        <f>IF(ЗАПОЛНИТЬ!$F$7=1,#REF!/1000,#REF!)</f>
        <v>#REF!</v>
      </c>
      <c r="R2514" s="143" t="e">
        <f>IF(ЗАПОЛНИТЬ!$F$7=1,#REF!/1000,#REF!)</f>
        <v>#REF!</v>
      </c>
      <c r="S2514" s="143" t="e">
        <f>IF(ЗАПОЛНИТЬ!$F$7=1,#REF!/1000,#REF!)</f>
        <v>#REF!</v>
      </c>
      <c r="T2514" s="143" t="e">
        <f>IF(ЗАПОЛНИТЬ!$F$7=1,#REF!/1000,#REF!)</f>
        <v>#REF!</v>
      </c>
      <c r="U2514" s="143" t="e">
        <f>IF(ЗАПОЛНИТЬ!$F$7=1,#REF!/1000,#REF!)</f>
        <v>#REF!</v>
      </c>
      <c r="V2514" s="145" t="e">
        <f t="shared" si="170"/>
        <v>#REF!</v>
      </c>
      <c r="W2514" s="145">
        <v>0</v>
      </c>
    </row>
    <row r="2515" spans="1:23">
      <c r="A2515" s="144" t="str">
        <f>ЗАПОЛНИТЬ!$B$23</f>
        <v>4</v>
      </c>
      <c r="B2515" s="144" t="str">
        <f>ЗАПОЛНИТЬ!$B$13</f>
        <v>24188344</v>
      </c>
      <c r="C2515" s="144" t="str">
        <f>ЗАПОЛНИТЬ!$B$24</f>
        <v>298</v>
      </c>
      <c r="D2515" s="144" t="str">
        <f>ЗАПОЛНИТЬ!$B$21</f>
        <v>12</v>
      </c>
      <c r="E2515" s="145"/>
      <c r="F2515" s="144" t="str">
        <f>ЗАПОЛНИТЬ!$B$22</f>
        <v>15</v>
      </c>
      <c r="G2515" s="144" t="str">
        <f>ЗАПОЛНИТЬ!$B$20</f>
        <v>040222</v>
      </c>
      <c r="H2515" s="143" t="str">
        <f>IF(ЗАПОЛНИТЬ!$F$7=1,ЗАПОЛНИТЬ!$H$9,ЗАПОЛНИТЬ!$H$10)</f>
        <v>73</v>
      </c>
      <c r="I2515" s="146" t="e">
        <f>IF(ЗАПОЛНИТЬ!$F$7=1,#REF!,#REF!)</f>
        <v>#REF!</v>
      </c>
      <c r="J2515" s="145" t="str">
        <f>IF(ЗАПОЛНИТЬ!$F$7=1,CONCATENATE(ЗАПОЛНИТЬ!$F$18,ЗАПОЛНИТЬ!$D$18),ЗАПОЛНИТЬ!$E$18)</f>
        <v>01.07.2016</v>
      </c>
      <c r="K2515" s="143" t="e">
        <f>#REF!</f>
        <v>#REF!</v>
      </c>
      <c r="L2515" s="143" t="e">
        <f>IF(ЗАПОЛНИТЬ!$F$7=1,#REF!/1000,#REF!)</f>
        <v>#REF!</v>
      </c>
      <c r="M2515" s="143" t="e">
        <f>IF(ЗАПОЛНИТЬ!$F$7=1,#REF!/1000,#REF!)</f>
        <v>#REF!</v>
      </c>
      <c r="N2515" s="143" t="e">
        <f>IF(ЗАПОЛНИТЬ!$F$7=1,#REF!/1000,#REF!)</f>
        <v>#REF!</v>
      </c>
      <c r="O2515" s="143" t="e">
        <f>IF(ЗАПОЛНИТЬ!$F$7=1,#REF!/1000,#REF!)</f>
        <v>#REF!</v>
      </c>
      <c r="P2515" s="143" t="e">
        <f>IF(ЗАПОЛНИТЬ!$F$7=1,#REF!/1000,#REF!)</f>
        <v>#REF!</v>
      </c>
      <c r="Q2515" s="143" t="e">
        <f>IF(ЗАПОЛНИТЬ!$F$7=1,#REF!/1000,#REF!)</f>
        <v>#REF!</v>
      </c>
      <c r="R2515" s="143" t="e">
        <f>IF(ЗАПОЛНИТЬ!$F$7=1,#REF!/1000,#REF!)</f>
        <v>#REF!</v>
      </c>
      <c r="S2515" s="143" t="e">
        <f>IF(ЗАПОЛНИТЬ!$F$7=1,#REF!/1000,#REF!)</f>
        <v>#REF!</v>
      </c>
      <c r="T2515" s="143" t="e">
        <f>IF(ЗАПОЛНИТЬ!$F$7=1,#REF!/1000,#REF!)</f>
        <v>#REF!</v>
      </c>
      <c r="U2515" s="143" t="e">
        <f>IF(ЗАПОЛНИТЬ!$F$7=1,#REF!/1000,#REF!)</f>
        <v>#REF!</v>
      </c>
      <c r="V2515" s="145" t="e">
        <f t="shared" si="170"/>
        <v>#REF!</v>
      </c>
      <c r="W2515" s="145">
        <v>0</v>
      </c>
    </row>
    <row r="2516" spans="1:23">
      <c r="A2516" s="144" t="str">
        <f>ЗАПОЛНИТЬ!$B$23</f>
        <v>4</v>
      </c>
      <c r="B2516" s="144" t="str">
        <f>ЗАПОЛНИТЬ!$B$13</f>
        <v>24188344</v>
      </c>
      <c r="C2516" s="144" t="str">
        <f>ЗАПОЛНИТЬ!$B$24</f>
        <v>298</v>
      </c>
      <c r="D2516" s="144" t="str">
        <f>ЗАПОЛНИТЬ!$B$21</f>
        <v>12</v>
      </c>
      <c r="E2516" s="145"/>
      <c r="F2516" s="144" t="str">
        <f>ЗАПОЛНИТЬ!$B$22</f>
        <v>15</v>
      </c>
      <c r="G2516" s="144" t="str">
        <f>ЗАПОЛНИТЬ!$B$20</f>
        <v>040222</v>
      </c>
      <c r="H2516" s="143" t="str">
        <f>IF(ЗАПОЛНИТЬ!$F$7=1,ЗАПОЛНИТЬ!$H$9,ЗАПОЛНИТЬ!$H$10)</f>
        <v>73</v>
      </c>
      <c r="I2516" s="146" t="e">
        <f>IF(ЗАПОЛНИТЬ!$F$7=1,#REF!,#REF!)</f>
        <v>#REF!</v>
      </c>
      <c r="J2516" s="145" t="str">
        <f>IF(ЗАПОЛНИТЬ!$F$7=1,CONCATENATE(ЗАПОЛНИТЬ!$F$18,ЗАПОЛНИТЬ!$D$18),ЗАПОЛНИТЬ!$E$18)</f>
        <v>01.07.2016</v>
      </c>
      <c r="K2516" s="143" t="e">
        <f>#REF!</f>
        <v>#REF!</v>
      </c>
      <c r="L2516" s="143" t="e">
        <f>IF(ЗАПОЛНИТЬ!$F$7=1,#REF!/1000,#REF!)</f>
        <v>#REF!</v>
      </c>
      <c r="M2516" s="143" t="e">
        <f>IF(ЗАПОЛНИТЬ!$F$7=1,#REF!/1000,#REF!)</f>
        <v>#REF!</v>
      </c>
      <c r="N2516" s="143" t="e">
        <f>IF(ЗАПОЛНИТЬ!$F$7=1,#REF!/1000,#REF!)</f>
        <v>#REF!</v>
      </c>
      <c r="O2516" s="143" t="e">
        <f>IF(ЗАПОЛНИТЬ!$F$7=1,#REF!/1000,#REF!)</f>
        <v>#REF!</v>
      </c>
      <c r="P2516" s="143" t="e">
        <f>IF(ЗАПОЛНИТЬ!$F$7=1,#REF!/1000,#REF!)</f>
        <v>#REF!</v>
      </c>
      <c r="Q2516" s="143" t="e">
        <f>IF(ЗАПОЛНИТЬ!$F$7=1,#REF!/1000,#REF!)</f>
        <v>#REF!</v>
      </c>
      <c r="R2516" s="143" t="e">
        <f>IF(ЗАПОЛНИТЬ!$F$7=1,#REF!/1000,#REF!)</f>
        <v>#REF!</v>
      </c>
      <c r="S2516" s="143" t="e">
        <f>IF(ЗАПОЛНИТЬ!$F$7=1,#REF!/1000,#REF!)</f>
        <v>#REF!</v>
      </c>
      <c r="T2516" s="143" t="e">
        <f>IF(ЗАПОЛНИТЬ!$F$7=1,#REF!/1000,#REF!)</f>
        <v>#REF!</v>
      </c>
      <c r="U2516" s="143" t="e">
        <f>IF(ЗАПОЛНИТЬ!$F$7=1,#REF!/1000,#REF!)</f>
        <v>#REF!</v>
      </c>
      <c r="V2516" s="145" t="e">
        <f t="shared" si="170"/>
        <v>#REF!</v>
      </c>
      <c r="W2516" s="145" t="e">
        <f>IF(SUM(L2516:U2516)&gt;0,1,0)</f>
        <v>#REF!</v>
      </c>
    </row>
    <row r="2517" spans="1:23">
      <c r="A2517" s="144" t="str">
        <f>ЗАПОЛНИТЬ!$B$23</f>
        <v>4</v>
      </c>
      <c r="B2517" s="144" t="str">
        <f>ЗАПОЛНИТЬ!$B$13</f>
        <v>24188344</v>
      </c>
      <c r="C2517" s="144" t="str">
        <f>ЗАПОЛНИТЬ!$B$24</f>
        <v>298</v>
      </c>
      <c r="D2517" s="144" t="str">
        <f>ЗАПОЛНИТЬ!$B$21</f>
        <v>12</v>
      </c>
      <c r="E2517" s="145"/>
      <c r="F2517" s="144" t="str">
        <f>ЗАПОЛНИТЬ!$B$22</f>
        <v>15</v>
      </c>
      <c r="G2517" s="144" t="str">
        <f>ЗАПОЛНИТЬ!$B$20</f>
        <v>040222</v>
      </c>
      <c r="H2517" s="143" t="str">
        <f>IF(ЗАПОЛНИТЬ!$F$7=1,ЗАПОЛНИТЬ!$H$9,ЗАПОЛНИТЬ!$H$10)</f>
        <v>73</v>
      </c>
      <c r="I2517" s="146" t="e">
        <f>IF(ЗАПОЛНИТЬ!$F$7=1,#REF!,#REF!)</f>
        <v>#REF!</v>
      </c>
      <c r="J2517" s="145" t="str">
        <f>IF(ЗАПОЛНИТЬ!$F$7=1,CONCATENATE(ЗАПОЛНИТЬ!$F$18,ЗАПОЛНИТЬ!$D$18),ЗАПОЛНИТЬ!$E$18)</f>
        <v>01.07.2016</v>
      </c>
      <c r="K2517" s="143" t="e">
        <f>#REF!</f>
        <v>#REF!</v>
      </c>
      <c r="L2517" s="143" t="e">
        <f>IF(ЗАПОЛНИТЬ!$F$7=1,#REF!/1000,#REF!)</f>
        <v>#REF!</v>
      </c>
      <c r="M2517" s="143" t="e">
        <f>IF(ЗАПОЛНИТЬ!$F$7=1,#REF!/1000,#REF!)</f>
        <v>#REF!</v>
      </c>
      <c r="N2517" s="143" t="e">
        <f>IF(ЗАПОЛНИТЬ!$F$7=1,#REF!/1000,#REF!)</f>
        <v>#REF!</v>
      </c>
      <c r="O2517" s="143" t="e">
        <f>IF(ЗАПОЛНИТЬ!$F$7=1,#REF!/1000,#REF!)</f>
        <v>#REF!</v>
      </c>
      <c r="P2517" s="143" t="e">
        <f>IF(ЗАПОЛНИТЬ!$F$7=1,#REF!/1000,#REF!)</f>
        <v>#REF!</v>
      </c>
      <c r="Q2517" s="143" t="e">
        <f>IF(ЗАПОЛНИТЬ!$F$7=1,#REF!/1000,#REF!)</f>
        <v>#REF!</v>
      </c>
      <c r="R2517" s="143" t="e">
        <f>IF(ЗАПОЛНИТЬ!$F$7=1,#REF!/1000,#REF!)</f>
        <v>#REF!</v>
      </c>
      <c r="S2517" s="143" t="e">
        <f>IF(ЗАПОЛНИТЬ!$F$7=1,#REF!/1000,#REF!)</f>
        <v>#REF!</v>
      </c>
      <c r="T2517" s="143" t="e">
        <f>IF(ЗАПОЛНИТЬ!$F$7=1,#REF!/1000,#REF!)</f>
        <v>#REF!</v>
      </c>
      <c r="U2517" s="143" t="e">
        <f>IF(ЗАПОЛНИТЬ!$F$7=1,#REF!/1000,#REF!)</f>
        <v>#REF!</v>
      </c>
      <c r="V2517" s="145" t="e">
        <f t="shared" si="170"/>
        <v>#REF!</v>
      </c>
      <c r="W2517" s="145" t="e">
        <f>IF(SUM(L2517:U2517)&gt;0,1,0)</f>
        <v>#REF!</v>
      </c>
    </row>
    <row r="2518" spans="1:23">
      <c r="A2518" s="144" t="str">
        <f>ЗАПОЛНИТЬ!$B$23</f>
        <v>4</v>
      </c>
      <c r="B2518" s="144" t="str">
        <f>ЗАПОЛНИТЬ!$B$13</f>
        <v>24188344</v>
      </c>
      <c r="C2518" s="144" t="str">
        <f>ЗАПОЛНИТЬ!$B$24</f>
        <v>298</v>
      </c>
      <c r="D2518" s="144" t="str">
        <f>ЗАПОЛНИТЬ!$B$21</f>
        <v>12</v>
      </c>
      <c r="E2518" s="145"/>
      <c r="F2518" s="144" t="str">
        <f>ЗАПОЛНИТЬ!$B$22</f>
        <v>15</v>
      </c>
      <c r="G2518" s="144" t="str">
        <f>ЗАПОЛНИТЬ!$B$20</f>
        <v>040222</v>
      </c>
      <c r="H2518" s="143" t="str">
        <f>IF(ЗАПОЛНИТЬ!$F$7=1,ЗАПОЛНИТЬ!$H$9,ЗАПОЛНИТЬ!$H$10)</f>
        <v>73</v>
      </c>
      <c r="I2518" s="146" t="e">
        <f>IF(ЗАПОЛНИТЬ!$F$7=1,#REF!,#REF!)</f>
        <v>#REF!</v>
      </c>
      <c r="J2518" s="145" t="str">
        <f>IF(ЗАПОЛНИТЬ!$F$7=1,CONCATENATE(ЗАПОЛНИТЬ!$F$18,ЗАПОЛНИТЬ!$D$18),ЗАПОЛНИТЬ!$E$18)</f>
        <v>01.07.2016</v>
      </c>
      <c r="K2518" s="143" t="e">
        <f>#REF!</f>
        <v>#REF!</v>
      </c>
      <c r="L2518" s="143" t="e">
        <f>IF(ЗАПОЛНИТЬ!$F$7=1,#REF!/1000,#REF!)</f>
        <v>#REF!</v>
      </c>
      <c r="M2518" s="143" t="e">
        <f>IF(ЗАПОЛНИТЬ!$F$7=1,#REF!/1000,#REF!)</f>
        <v>#REF!</v>
      </c>
      <c r="N2518" s="143" t="e">
        <f>IF(ЗАПОЛНИТЬ!$F$7=1,#REF!/1000,#REF!)</f>
        <v>#REF!</v>
      </c>
      <c r="O2518" s="143" t="e">
        <f>IF(ЗАПОЛНИТЬ!$F$7=1,#REF!/1000,#REF!)</f>
        <v>#REF!</v>
      </c>
      <c r="P2518" s="143" t="e">
        <f>IF(ЗАПОЛНИТЬ!$F$7=1,#REF!/1000,#REF!)</f>
        <v>#REF!</v>
      </c>
      <c r="Q2518" s="143" t="e">
        <f>IF(ЗАПОЛНИТЬ!$F$7=1,#REF!/1000,#REF!)</f>
        <v>#REF!</v>
      </c>
      <c r="R2518" s="143" t="e">
        <f>IF(ЗАПОЛНИТЬ!$F$7=1,#REF!/1000,#REF!)</f>
        <v>#REF!</v>
      </c>
      <c r="S2518" s="143" t="e">
        <f>IF(ЗАПОЛНИТЬ!$F$7=1,#REF!/1000,#REF!)</f>
        <v>#REF!</v>
      </c>
      <c r="T2518" s="143" t="e">
        <f>IF(ЗАПОЛНИТЬ!$F$7=1,#REF!/1000,#REF!)</f>
        <v>#REF!</v>
      </c>
      <c r="U2518" s="143" t="e">
        <f>IF(ЗАПОЛНИТЬ!$F$7=1,#REF!/1000,#REF!)</f>
        <v>#REF!</v>
      </c>
      <c r="V2518" s="145" t="e">
        <f t="shared" si="170"/>
        <v>#REF!</v>
      </c>
      <c r="W2518" s="145" t="e">
        <f>IF(SUM(L2518:U2518)&gt;0,1,0)</f>
        <v>#REF!</v>
      </c>
    </row>
    <row r="2519" spans="1:23">
      <c r="A2519" s="144" t="str">
        <f>ЗАПОЛНИТЬ!$B$23</f>
        <v>4</v>
      </c>
      <c r="B2519" s="144" t="str">
        <f>ЗАПОЛНИТЬ!$B$13</f>
        <v>24188344</v>
      </c>
      <c r="C2519" s="144" t="str">
        <f>ЗАПОЛНИТЬ!$B$24</f>
        <v>298</v>
      </c>
      <c r="D2519" s="144" t="str">
        <f>ЗАПОЛНИТЬ!$B$21</f>
        <v>12</v>
      </c>
      <c r="E2519" s="145"/>
      <c r="F2519" s="144" t="str">
        <f>ЗАПОЛНИТЬ!$B$22</f>
        <v>15</v>
      </c>
      <c r="G2519" s="144" t="str">
        <f>ЗАПОЛНИТЬ!$B$20</f>
        <v>040222</v>
      </c>
      <c r="H2519" s="143" t="str">
        <f>IF(ЗАПОЛНИТЬ!$F$7=1,ЗАПОЛНИТЬ!$H$9,ЗАПОЛНИТЬ!$H$10)</f>
        <v>73</v>
      </c>
      <c r="I2519" s="146" t="e">
        <f>IF(ЗАПОЛНИТЬ!$F$7=1,#REF!,#REF!)</f>
        <v>#REF!</v>
      </c>
      <c r="J2519" s="145" t="str">
        <f>IF(ЗАПОЛНИТЬ!$F$7=1,CONCATENATE(ЗАПОЛНИТЬ!$F$18,ЗАПОЛНИТЬ!$D$18),ЗАПОЛНИТЬ!$E$18)</f>
        <v>01.07.2016</v>
      </c>
      <c r="K2519" s="143" t="e">
        <f>#REF!</f>
        <v>#REF!</v>
      </c>
      <c r="L2519" s="143" t="e">
        <f>IF(ЗАПОЛНИТЬ!$F$7=1,#REF!/1000,#REF!)</f>
        <v>#REF!</v>
      </c>
      <c r="M2519" s="143" t="e">
        <f>IF(ЗАПОЛНИТЬ!$F$7=1,#REF!/1000,#REF!)</f>
        <v>#REF!</v>
      </c>
      <c r="N2519" s="143" t="e">
        <f>IF(ЗАПОЛНИТЬ!$F$7=1,#REF!/1000,#REF!)</f>
        <v>#REF!</v>
      </c>
      <c r="O2519" s="143" t="e">
        <f>IF(ЗАПОЛНИТЬ!$F$7=1,#REF!/1000,#REF!)</f>
        <v>#REF!</v>
      </c>
      <c r="P2519" s="143" t="e">
        <f>IF(ЗАПОЛНИТЬ!$F$7=1,#REF!/1000,#REF!)</f>
        <v>#REF!</v>
      </c>
      <c r="Q2519" s="143" t="e">
        <f>IF(ЗАПОЛНИТЬ!$F$7=1,#REF!/1000,#REF!)</f>
        <v>#REF!</v>
      </c>
      <c r="R2519" s="143" t="e">
        <f>IF(ЗАПОЛНИТЬ!$F$7=1,#REF!/1000,#REF!)</f>
        <v>#REF!</v>
      </c>
      <c r="S2519" s="143" t="e">
        <f>IF(ЗАПОЛНИТЬ!$F$7=1,#REF!/1000,#REF!)</f>
        <v>#REF!</v>
      </c>
      <c r="T2519" s="143" t="e">
        <f>IF(ЗАПОЛНИТЬ!$F$7=1,#REF!/1000,#REF!)</f>
        <v>#REF!</v>
      </c>
      <c r="U2519" s="143" t="e">
        <f>IF(ЗАПОЛНИТЬ!$F$7=1,#REF!/1000,#REF!)</f>
        <v>#REF!</v>
      </c>
      <c r="V2519" s="145" t="e">
        <f t="shared" si="170"/>
        <v>#REF!</v>
      </c>
      <c r="W2519" s="145">
        <v>0</v>
      </c>
    </row>
    <row r="2520" spans="1:23">
      <c r="A2520" s="144" t="str">
        <f>ЗАПОЛНИТЬ!$B$23</f>
        <v>4</v>
      </c>
      <c r="B2520" s="144" t="str">
        <f>ЗАПОЛНИТЬ!$B$13</f>
        <v>24188344</v>
      </c>
      <c r="C2520" s="144" t="str">
        <f>ЗАПОЛНИТЬ!$B$24</f>
        <v>298</v>
      </c>
      <c r="D2520" s="144" t="str">
        <f>ЗАПОЛНИТЬ!$B$21</f>
        <v>12</v>
      </c>
      <c r="E2520" s="145"/>
      <c r="F2520" s="144" t="str">
        <f>ЗАПОЛНИТЬ!$B$22</f>
        <v>15</v>
      </c>
      <c r="G2520" s="144" t="str">
        <f>ЗАПОЛНИТЬ!$B$20</f>
        <v>040222</v>
      </c>
      <c r="H2520" s="143" t="str">
        <f>IF(ЗАПОЛНИТЬ!$F$7=1,ЗАПОЛНИТЬ!$H$9,ЗАПОЛНИТЬ!$H$10)</f>
        <v>73</v>
      </c>
      <c r="I2520" s="146" t="e">
        <f>IF(ЗАПОЛНИТЬ!$F$7=1,#REF!,#REF!)</f>
        <v>#REF!</v>
      </c>
      <c r="J2520" s="145" t="str">
        <f>IF(ЗАПОЛНИТЬ!$F$7=1,CONCATENATE(ЗАПОЛНИТЬ!$F$18,ЗАПОЛНИТЬ!$D$18),ЗАПОЛНИТЬ!$E$18)</f>
        <v>01.07.2016</v>
      </c>
      <c r="K2520" s="143" t="e">
        <f>#REF!</f>
        <v>#REF!</v>
      </c>
      <c r="L2520" s="143" t="e">
        <f>IF(ЗАПОЛНИТЬ!$F$7=1,#REF!/1000,#REF!)</f>
        <v>#REF!</v>
      </c>
      <c r="M2520" s="143" t="e">
        <f>IF(ЗАПОЛНИТЬ!$F$7=1,#REF!/1000,#REF!)</f>
        <v>#REF!</v>
      </c>
      <c r="N2520" s="143" t="e">
        <f>IF(ЗАПОЛНИТЬ!$F$7=1,#REF!/1000,#REF!)</f>
        <v>#REF!</v>
      </c>
      <c r="O2520" s="143" t="e">
        <f>IF(ЗАПОЛНИТЬ!$F$7=1,#REF!/1000,#REF!)</f>
        <v>#REF!</v>
      </c>
      <c r="P2520" s="143" t="e">
        <f>IF(ЗАПОЛНИТЬ!$F$7=1,#REF!/1000,#REF!)</f>
        <v>#REF!</v>
      </c>
      <c r="Q2520" s="143" t="e">
        <f>IF(ЗАПОЛНИТЬ!$F$7=1,#REF!/1000,#REF!)</f>
        <v>#REF!</v>
      </c>
      <c r="R2520" s="143" t="e">
        <f>IF(ЗАПОЛНИТЬ!$F$7=1,#REF!/1000,#REF!)</f>
        <v>#REF!</v>
      </c>
      <c r="S2520" s="143" t="e">
        <f>IF(ЗАПОЛНИТЬ!$F$7=1,#REF!/1000,#REF!)</f>
        <v>#REF!</v>
      </c>
      <c r="T2520" s="143" t="e">
        <f>IF(ЗАПОЛНИТЬ!$F$7=1,#REF!/1000,#REF!)</f>
        <v>#REF!</v>
      </c>
      <c r="U2520" s="143" t="e">
        <f>IF(ЗАПОЛНИТЬ!$F$7=1,#REF!/1000,#REF!)</f>
        <v>#REF!</v>
      </c>
      <c r="V2520" s="145" t="e">
        <f t="shared" si="170"/>
        <v>#REF!</v>
      </c>
      <c r="W2520" s="145" t="e">
        <f t="shared" ref="W2520:W2525" si="172">IF(SUM(L2520:U2520)&gt;0,1,0)</f>
        <v>#REF!</v>
      </c>
    </row>
    <row r="2521" spans="1:23">
      <c r="A2521" s="144" t="str">
        <f>ЗАПОЛНИТЬ!$B$23</f>
        <v>4</v>
      </c>
      <c r="B2521" s="144" t="str">
        <f>ЗАПОЛНИТЬ!$B$13</f>
        <v>24188344</v>
      </c>
      <c r="C2521" s="144" t="str">
        <f>ЗАПОЛНИТЬ!$B$24</f>
        <v>298</v>
      </c>
      <c r="D2521" s="144" t="str">
        <f>ЗАПОЛНИТЬ!$B$21</f>
        <v>12</v>
      </c>
      <c r="E2521" s="145"/>
      <c r="F2521" s="144" t="str">
        <f>ЗАПОЛНИТЬ!$B$22</f>
        <v>15</v>
      </c>
      <c r="G2521" s="144" t="str">
        <f>ЗАПОЛНИТЬ!$B$20</f>
        <v>040222</v>
      </c>
      <c r="H2521" s="143" t="str">
        <f>IF(ЗАПОЛНИТЬ!$F$7=1,ЗАПОЛНИТЬ!$H$9,ЗАПОЛНИТЬ!$H$10)</f>
        <v>73</v>
      </c>
      <c r="I2521" s="146" t="e">
        <f>IF(ЗАПОЛНИТЬ!$F$7=1,#REF!,#REF!)</f>
        <v>#REF!</v>
      </c>
      <c r="J2521" s="145" t="str">
        <f>IF(ЗАПОЛНИТЬ!$F$7=1,CONCATENATE(ЗАПОЛНИТЬ!$F$18,ЗАПОЛНИТЬ!$D$18),ЗАПОЛНИТЬ!$E$18)</f>
        <v>01.07.2016</v>
      </c>
      <c r="K2521" s="143" t="e">
        <f>#REF!</f>
        <v>#REF!</v>
      </c>
      <c r="L2521" s="143" t="e">
        <f>IF(ЗАПОЛНИТЬ!$F$7=1,#REF!/1000,#REF!)</f>
        <v>#REF!</v>
      </c>
      <c r="M2521" s="143" t="e">
        <f>IF(ЗАПОЛНИТЬ!$F$7=1,#REF!/1000,#REF!)</f>
        <v>#REF!</v>
      </c>
      <c r="N2521" s="143" t="e">
        <f>IF(ЗАПОЛНИТЬ!$F$7=1,#REF!/1000,#REF!)</f>
        <v>#REF!</v>
      </c>
      <c r="O2521" s="143" t="e">
        <f>IF(ЗАПОЛНИТЬ!$F$7=1,#REF!/1000,#REF!)</f>
        <v>#REF!</v>
      </c>
      <c r="P2521" s="143" t="e">
        <f>IF(ЗАПОЛНИТЬ!$F$7=1,#REF!/1000,#REF!)</f>
        <v>#REF!</v>
      </c>
      <c r="Q2521" s="143" t="e">
        <f>IF(ЗАПОЛНИТЬ!$F$7=1,#REF!/1000,#REF!)</f>
        <v>#REF!</v>
      </c>
      <c r="R2521" s="143" t="e">
        <f>IF(ЗАПОЛНИТЬ!$F$7=1,#REF!/1000,#REF!)</f>
        <v>#REF!</v>
      </c>
      <c r="S2521" s="143" t="e">
        <f>IF(ЗАПОЛНИТЬ!$F$7=1,#REF!/1000,#REF!)</f>
        <v>#REF!</v>
      </c>
      <c r="T2521" s="143" t="e">
        <f>IF(ЗАПОЛНИТЬ!$F$7=1,#REF!/1000,#REF!)</f>
        <v>#REF!</v>
      </c>
      <c r="U2521" s="143" t="e">
        <f>IF(ЗАПОЛНИТЬ!$F$7=1,#REF!/1000,#REF!)</f>
        <v>#REF!</v>
      </c>
      <c r="V2521" s="145" t="e">
        <f t="shared" si="170"/>
        <v>#REF!</v>
      </c>
      <c r="W2521" s="145" t="e">
        <f t="shared" si="172"/>
        <v>#REF!</v>
      </c>
    </row>
    <row r="2522" spans="1:23">
      <c r="A2522" s="144" t="str">
        <f>ЗАПОЛНИТЬ!$B$23</f>
        <v>4</v>
      </c>
      <c r="B2522" s="144" t="str">
        <f>ЗАПОЛНИТЬ!$B$13</f>
        <v>24188344</v>
      </c>
      <c r="C2522" s="144" t="str">
        <f>ЗАПОЛНИТЬ!$B$24</f>
        <v>298</v>
      </c>
      <c r="D2522" s="144" t="str">
        <f>ЗАПОЛНИТЬ!$B$21</f>
        <v>12</v>
      </c>
      <c r="E2522" s="145"/>
      <c r="F2522" s="144" t="str">
        <f>ЗАПОЛНИТЬ!$B$22</f>
        <v>15</v>
      </c>
      <c r="G2522" s="144" t="str">
        <f>ЗАПОЛНИТЬ!$B$20</f>
        <v>040222</v>
      </c>
      <c r="H2522" s="143" t="str">
        <f>IF(ЗАПОЛНИТЬ!$F$7=1,ЗАПОЛНИТЬ!$H$9,ЗАПОЛНИТЬ!$H$10)</f>
        <v>73</v>
      </c>
      <c r="I2522" s="146" t="e">
        <f>IF(ЗАПОЛНИТЬ!$F$7=1,#REF!,#REF!)</f>
        <v>#REF!</v>
      </c>
      <c r="J2522" s="145" t="str">
        <f>IF(ЗАПОЛНИТЬ!$F$7=1,CONCATENATE(ЗАПОЛНИТЬ!$F$18,ЗАПОЛНИТЬ!$D$18),ЗАПОЛНИТЬ!$E$18)</f>
        <v>01.07.2016</v>
      </c>
      <c r="K2522" s="143" t="e">
        <f>#REF!</f>
        <v>#REF!</v>
      </c>
      <c r="L2522" s="143" t="e">
        <f>IF(ЗАПОЛНИТЬ!$F$7=1,#REF!/1000,#REF!)</f>
        <v>#REF!</v>
      </c>
      <c r="M2522" s="143" t="e">
        <f>IF(ЗАПОЛНИТЬ!$F$7=1,#REF!/1000,#REF!)</f>
        <v>#REF!</v>
      </c>
      <c r="N2522" s="143" t="e">
        <f>IF(ЗАПОЛНИТЬ!$F$7=1,#REF!/1000,#REF!)</f>
        <v>#REF!</v>
      </c>
      <c r="O2522" s="143" t="e">
        <f>IF(ЗАПОЛНИТЬ!$F$7=1,#REF!/1000,#REF!)</f>
        <v>#REF!</v>
      </c>
      <c r="P2522" s="143" t="e">
        <f>IF(ЗАПОЛНИТЬ!$F$7=1,#REF!/1000,#REF!)</f>
        <v>#REF!</v>
      </c>
      <c r="Q2522" s="143" t="e">
        <f>IF(ЗАПОЛНИТЬ!$F$7=1,#REF!/1000,#REF!)</f>
        <v>#REF!</v>
      </c>
      <c r="R2522" s="143" t="e">
        <f>IF(ЗАПОЛНИТЬ!$F$7=1,#REF!/1000,#REF!)</f>
        <v>#REF!</v>
      </c>
      <c r="S2522" s="143" t="e">
        <f>IF(ЗАПОЛНИТЬ!$F$7=1,#REF!/1000,#REF!)</f>
        <v>#REF!</v>
      </c>
      <c r="T2522" s="143" t="e">
        <f>IF(ЗАПОЛНИТЬ!$F$7=1,#REF!/1000,#REF!)</f>
        <v>#REF!</v>
      </c>
      <c r="U2522" s="143" t="e">
        <f>IF(ЗАПОЛНИТЬ!$F$7=1,#REF!/1000,#REF!)</f>
        <v>#REF!</v>
      </c>
      <c r="V2522" s="145" t="e">
        <f t="shared" si="170"/>
        <v>#REF!</v>
      </c>
      <c r="W2522" s="145" t="e">
        <f t="shared" si="172"/>
        <v>#REF!</v>
      </c>
    </row>
    <row r="2523" spans="1:23">
      <c r="A2523" s="144" t="str">
        <f>ЗАПОЛНИТЬ!$B$23</f>
        <v>4</v>
      </c>
      <c r="B2523" s="144" t="str">
        <f>ЗАПОЛНИТЬ!$B$13</f>
        <v>24188344</v>
      </c>
      <c r="C2523" s="144" t="str">
        <f>ЗАПОЛНИТЬ!$B$24</f>
        <v>298</v>
      </c>
      <c r="D2523" s="144" t="str">
        <f>ЗАПОЛНИТЬ!$B$21</f>
        <v>12</v>
      </c>
      <c r="E2523" s="145"/>
      <c r="F2523" s="144" t="str">
        <f>ЗАПОЛНИТЬ!$B$22</f>
        <v>15</v>
      </c>
      <c r="G2523" s="144" t="str">
        <f>ЗАПОЛНИТЬ!$B$20</f>
        <v>040222</v>
      </c>
      <c r="H2523" s="143" t="str">
        <f>IF(ЗАПОЛНИТЬ!$F$7=1,ЗАПОЛНИТЬ!$H$9,ЗАПОЛНИТЬ!$H$10)</f>
        <v>73</v>
      </c>
      <c r="I2523" s="146" t="e">
        <f>IF(ЗАПОЛНИТЬ!$F$7=1,#REF!,#REF!)</f>
        <v>#REF!</v>
      </c>
      <c r="J2523" s="145" t="str">
        <f>IF(ЗАПОЛНИТЬ!$F$7=1,CONCATENATE(ЗАПОЛНИТЬ!$F$18,ЗАПОЛНИТЬ!$D$18),ЗАПОЛНИТЬ!$E$18)</f>
        <v>01.07.2016</v>
      </c>
      <c r="K2523" s="143" t="e">
        <f>#REF!</f>
        <v>#REF!</v>
      </c>
      <c r="L2523" s="143" t="e">
        <f>IF(ЗАПОЛНИТЬ!$F$7=1,#REF!/1000,#REF!)</f>
        <v>#REF!</v>
      </c>
      <c r="M2523" s="143" t="e">
        <f>IF(ЗАПОЛНИТЬ!$F$7=1,#REF!/1000,#REF!)</f>
        <v>#REF!</v>
      </c>
      <c r="N2523" s="143" t="e">
        <f>IF(ЗАПОЛНИТЬ!$F$7=1,#REF!/1000,#REF!)</f>
        <v>#REF!</v>
      </c>
      <c r="O2523" s="143" t="e">
        <f>IF(ЗАПОЛНИТЬ!$F$7=1,#REF!/1000,#REF!)</f>
        <v>#REF!</v>
      </c>
      <c r="P2523" s="143" t="e">
        <f>IF(ЗАПОЛНИТЬ!$F$7=1,#REF!/1000,#REF!)</f>
        <v>#REF!</v>
      </c>
      <c r="Q2523" s="143" t="e">
        <f>IF(ЗАПОЛНИТЬ!$F$7=1,#REF!/1000,#REF!)</f>
        <v>#REF!</v>
      </c>
      <c r="R2523" s="143" t="e">
        <f>IF(ЗАПОЛНИТЬ!$F$7=1,#REF!/1000,#REF!)</f>
        <v>#REF!</v>
      </c>
      <c r="S2523" s="143" t="e">
        <f>IF(ЗАПОЛНИТЬ!$F$7=1,#REF!/1000,#REF!)</f>
        <v>#REF!</v>
      </c>
      <c r="T2523" s="143" t="e">
        <f>IF(ЗАПОЛНИТЬ!$F$7=1,#REF!/1000,#REF!)</f>
        <v>#REF!</v>
      </c>
      <c r="U2523" s="143" t="e">
        <f>IF(ЗАПОЛНИТЬ!$F$7=1,#REF!/1000,#REF!)</f>
        <v>#REF!</v>
      </c>
      <c r="V2523" s="145" t="e">
        <f t="shared" si="170"/>
        <v>#REF!</v>
      </c>
      <c r="W2523" s="145" t="e">
        <f t="shared" si="172"/>
        <v>#REF!</v>
      </c>
    </row>
    <row r="2524" spans="1:23">
      <c r="A2524" s="144" t="str">
        <f>ЗАПОЛНИТЬ!$B$23</f>
        <v>4</v>
      </c>
      <c r="B2524" s="144" t="str">
        <f>ЗАПОЛНИТЬ!$B$13</f>
        <v>24188344</v>
      </c>
      <c r="C2524" s="144" t="str">
        <f>ЗАПОЛНИТЬ!$B$24</f>
        <v>298</v>
      </c>
      <c r="D2524" s="144" t="str">
        <f>ЗАПОЛНИТЬ!$B$21</f>
        <v>12</v>
      </c>
      <c r="E2524" s="145"/>
      <c r="F2524" s="144" t="str">
        <f>ЗАПОЛНИТЬ!$B$22</f>
        <v>15</v>
      </c>
      <c r="G2524" s="144" t="str">
        <f>ЗАПОЛНИТЬ!$B$20</f>
        <v>040222</v>
      </c>
      <c r="H2524" s="143" t="str">
        <f>IF(ЗАПОЛНИТЬ!$F$7=1,ЗАПОЛНИТЬ!$H$9,ЗАПОЛНИТЬ!$H$10)</f>
        <v>73</v>
      </c>
      <c r="I2524" s="146" t="e">
        <f>IF(ЗАПОЛНИТЬ!$F$7=1,#REF!,#REF!)</f>
        <v>#REF!</v>
      </c>
      <c r="J2524" s="145" t="str">
        <f>IF(ЗАПОЛНИТЬ!$F$7=1,CONCATENATE(ЗАПОЛНИТЬ!$F$18,ЗАПОЛНИТЬ!$D$18),ЗАПОЛНИТЬ!$E$18)</f>
        <v>01.07.2016</v>
      </c>
      <c r="K2524" s="143" t="e">
        <f>#REF!</f>
        <v>#REF!</v>
      </c>
      <c r="L2524" s="143" t="e">
        <f>IF(ЗАПОЛНИТЬ!$F$7=1,#REF!/1000,#REF!)</f>
        <v>#REF!</v>
      </c>
      <c r="M2524" s="143" t="e">
        <f>IF(ЗАПОЛНИТЬ!$F$7=1,#REF!/1000,#REF!)</f>
        <v>#REF!</v>
      </c>
      <c r="N2524" s="143" t="e">
        <f>IF(ЗАПОЛНИТЬ!$F$7=1,#REF!/1000,#REF!)</f>
        <v>#REF!</v>
      </c>
      <c r="O2524" s="143" t="e">
        <f>IF(ЗАПОЛНИТЬ!$F$7=1,#REF!/1000,#REF!)</f>
        <v>#REF!</v>
      </c>
      <c r="P2524" s="143" t="e">
        <f>IF(ЗАПОЛНИТЬ!$F$7=1,#REF!/1000,#REF!)</f>
        <v>#REF!</v>
      </c>
      <c r="Q2524" s="143" t="e">
        <f>IF(ЗАПОЛНИТЬ!$F$7=1,#REF!/1000,#REF!)</f>
        <v>#REF!</v>
      </c>
      <c r="R2524" s="143" t="e">
        <f>IF(ЗАПОЛНИТЬ!$F$7=1,#REF!/1000,#REF!)</f>
        <v>#REF!</v>
      </c>
      <c r="S2524" s="143" t="e">
        <f>IF(ЗАПОЛНИТЬ!$F$7=1,#REF!/1000,#REF!)</f>
        <v>#REF!</v>
      </c>
      <c r="T2524" s="143" t="e">
        <f>IF(ЗАПОЛНИТЬ!$F$7=1,#REF!/1000,#REF!)</f>
        <v>#REF!</v>
      </c>
      <c r="U2524" s="143" t="e">
        <f>IF(ЗАПОЛНИТЬ!$F$7=1,#REF!/1000,#REF!)</f>
        <v>#REF!</v>
      </c>
      <c r="V2524" s="145" t="e">
        <f t="shared" si="170"/>
        <v>#REF!</v>
      </c>
      <c r="W2524" s="145" t="e">
        <f t="shared" si="172"/>
        <v>#REF!</v>
      </c>
    </row>
    <row r="2525" spans="1:23">
      <c r="A2525" s="144" t="str">
        <f>ЗАПОЛНИТЬ!$B$23</f>
        <v>4</v>
      </c>
      <c r="B2525" s="144" t="str">
        <f>ЗАПОЛНИТЬ!$B$13</f>
        <v>24188344</v>
      </c>
      <c r="C2525" s="144" t="str">
        <f>ЗАПОЛНИТЬ!$B$24</f>
        <v>298</v>
      </c>
      <c r="D2525" s="144" t="str">
        <f>ЗАПОЛНИТЬ!$B$21</f>
        <v>12</v>
      </c>
      <c r="E2525" s="145"/>
      <c r="F2525" s="144" t="str">
        <f>ЗАПОЛНИТЬ!$B$22</f>
        <v>15</v>
      </c>
      <c r="G2525" s="144" t="str">
        <f>ЗАПОЛНИТЬ!$B$20</f>
        <v>040222</v>
      </c>
      <c r="H2525" s="143" t="str">
        <f>IF(ЗАПОЛНИТЬ!$F$7=1,ЗАПОЛНИТЬ!$H$9,ЗАПОЛНИТЬ!$H$10)</f>
        <v>73</v>
      </c>
      <c r="I2525" s="146" t="e">
        <f>IF(ЗАПОЛНИТЬ!$F$7=1,#REF!,#REF!)</f>
        <v>#REF!</v>
      </c>
      <c r="J2525" s="145" t="str">
        <f>IF(ЗАПОЛНИТЬ!$F$7=1,CONCATENATE(ЗАПОЛНИТЬ!$F$18,ЗАПОЛНИТЬ!$D$18),ЗАПОЛНИТЬ!$E$18)</f>
        <v>01.07.2016</v>
      </c>
      <c r="K2525" s="143" t="e">
        <f>#REF!</f>
        <v>#REF!</v>
      </c>
      <c r="L2525" s="143" t="e">
        <f>IF(ЗАПОЛНИТЬ!$F$7=1,#REF!/1000,#REF!)</f>
        <v>#REF!</v>
      </c>
      <c r="M2525" s="143" t="e">
        <f>IF(ЗАПОЛНИТЬ!$F$7=1,#REF!/1000,#REF!)</f>
        <v>#REF!</v>
      </c>
      <c r="N2525" s="143" t="e">
        <f>IF(ЗАПОЛНИТЬ!$F$7=1,#REF!/1000,#REF!)</f>
        <v>#REF!</v>
      </c>
      <c r="O2525" s="143" t="e">
        <f>IF(ЗАПОЛНИТЬ!$F$7=1,#REF!/1000,#REF!)</f>
        <v>#REF!</v>
      </c>
      <c r="P2525" s="143" t="e">
        <f>IF(ЗАПОЛНИТЬ!$F$7=1,#REF!/1000,#REF!)</f>
        <v>#REF!</v>
      </c>
      <c r="Q2525" s="143" t="e">
        <f>IF(ЗАПОЛНИТЬ!$F$7=1,#REF!/1000,#REF!)</f>
        <v>#REF!</v>
      </c>
      <c r="R2525" s="143" t="e">
        <f>IF(ЗАПОЛНИТЬ!$F$7=1,#REF!/1000,#REF!)</f>
        <v>#REF!</v>
      </c>
      <c r="S2525" s="143" t="e">
        <f>IF(ЗАПОЛНИТЬ!$F$7=1,#REF!/1000,#REF!)</f>
        <v>#REF!</v>
      </c>
      <c r="T2525" s="143" t="e">
        <f>IF(ЗАПОЛНИТЬ!$F$7=1,#REF!/1000,#REF!)</f>
        <v>#REF!</v>
      </c>
      <c r="U2525" s="143" t="e">
        <f>IF(ЗАПОЛНИТЬ!$F$7=1,#REF!/1000,#REF!)</f>
        <v>#REF!</v>
      </c>
      <c r="V2525" s="145" t="e">
        <f t="shared" si="170"/>
        <v>#REF!</v>
      </c>
      <c r="W2525" s="145" t="e">
        <f t="shared" si="172"/>
        <v>#REF!</v>
      </c>
    </row>
    <row r="2526" spans="1:23">
      <c r="A2526" s="144" t="str">
        <f>ЗАПОЛНИТЬ!$B$23</f>
        <v>4</v>
      </c>
      <c r="B2526" s="144" t="str">
        <f>ЗАПОЛНИТЬ!$B$13</f>
        <v>24188344</v>
      </c>
      <c r="C2526" s="144" t="str">
        <f>ЗАПОЛНИТЬ!$B$24</f>
        <v>298</v>
      </c>
      <c r="D2526" s="144" t="str">
        <f>ЗАПОЛНИТЬ!$B$21</f>
        <v>12</v>
      </c>
      <c r="E2526" s="145"/>
      <c r="F2526" s="144" t="str">
        <f>ЗАПОЛНИТЬ!$B$22</f>
        <v>15</v>
      </c>
      <c r="G2526" s="144" t="str">
        <f>ЗАПОЛНИТЬ!$B$20</f>
        <v>040222</v>
      </c>
      <c r="H2526" s="143" t="str">
        <f>IF(ЗАПОЛНИТЬ!$F$7=1,ЗАПОЛНИТЬ!$H$9,ЗАПОЛНИТЬ!$H$10)</f>
        <v>73</v>
      </c>
      <c r="I2526" s="146" t="e">
        <f>IF(ЗАПОЛНИТЬ!$F$7=1,#REF!,#REF!)</f>
        <v>#REF!</v>
      </c>
      <c r="J2526" s="145" t="str">
        <f>IF(ЗАПОЛНИТЬ!$F$7=1,CONCATENATE(ЗАПОЛНИТЬ!$F$18,ЗАПОЛНИТЬ!$D$18),ЗАПОЛНИТЬ!$E$18)</f>
        <v>01.07.2016</v>
      </c>
      <c r="K2526" s="143" t="e">
        <f>#REF!</f>
        <v>#REF!</v>
      </c>
      <c r="L2526" s="143" t="e">
        <f>IF(ЗАПОЛНИТЬ!$F$7=1,#REF!/1000,#REF!)</f>
        <v>#REF!</v>
      </c>
      <c r="M2526" s="143" t="e">
        <f>IF(ЗАПОЛНИТЬ!$F$7=1,#REF!/1000,#REF!)</f>
        <v>#REF!</v>
      </c>
      <c r="N2526" s="143" t="e">
        <f>IF(ЗАПОЛНИТЬ!$F$7=1,#REF!/1000,#REF!)</f>
        <v>#REF!</v>
      </c>
      <c r="O2526" s="143" t="e">
        <f>IF(ЗАПОЛНИТЬ!$F$7=1,#REF!/1000,#REF!)</f>
        <v>#REF!</v>
      </c>
      <c r="P2526" s="143" t="e">
        <f>IF(ЗАПОЛНИТЬ!$F$7=1,#REF!/1000,#REF!)</f>
        <v>#REF!</v>
      </c>
      <c r="Q2526" s="143" t="e">
        <f>IF(ЗАПОЛНИТЬ!$F$7=1,#REF!/1000,#REF!)</f>
        <v>#REF!</v>
      </c>
      <c r="R2526" s="143" t="e">
        <f>IF(ЗАПОЛНИТЬ!$F$7=1,#REF!/1000,#REF!)</f>
        <v>#REF!</v>
      </c>
      <c r="S2526" s="143" t="e">
        <f>IF(ЗАПОЛНИТЬ!$F$7=1,#REF!/1000,#REF!)</f>
        <v>#REF!</v>
      </c>
      <c r="T2526" s="143" t="e">
        <f>IF(ЗАПОЛНИТЬ!$F$7=1,#REF!/1000,#REF!)</f>
        <v>#REF!</v>
      </c>
      <c r="U2526" s="143" t="e">
        <f>IF(ЗАПОЛНИТЬ!$F$7=1,#REF!/1000,#REF!)</f>
        <v>#REF!</v>
      </c>
      <c r="V2526" s="145" t="e">
        <f t="shared" si="170"/>
        <v>#REF!</v>
      </c>
      <c r="W2526" s="145">
        <v>0</v>
      </c>
    </row>
    <row r="2527" spans="1:23">
      <c r="A2527" s="144" t="str">
        <f>ЗАПОЛНИТЬ!$B$23</f>
        <v>4</v>
      </c>
      <c r="B2527" s="144" t="str">
        <f>ЗАПОЛНИТЬ!$B$13</f>
        <v>24188344</v>
      </c>
      <c r="C2527" s="144" t="str">
        <f>ЗАПОЛНИТЬ!$B$24</f>
        <v>298</v>
      </c>
      <c r="D2527" s="144" t="str">
        <f>ЗАПОЛНИТЬ!$B$21</f>
        <v>12</v>
      </c>
      <c r="E2527" s="145"/>
      <c r="F2527" s="144" t="str">
        <f>ЗАПОЛНИТЬ!$B$22</f>
        <v>15</v>
      </c>
      <c r="G2527" s="144" t="str">
        <f>ЗАПОЛНИТЬ!$B$20</f>
        <v>040222</v>
      </c>
      <c r="H2527" s="143" t="str">
        <f>IF(ЗАПОЛНИТЬ!$F$7=1,ЗАПОЛНИТЬ!$H$9,ЗАПОЛНИТЬ!$H$10)</f>
        <v>73</v>
      </c>
      <c r="I2527" s="146" t="e">
        <f>IF(ЗАПОЛНИТЬ!$F$7=1,#REF!,#REF!)</f>
        <v>#REF!</v>
      </c>
      <c r="J2527" s="145" t="str">
        <f>IF(ЗАПОЛНИТЬ!$F$7=1,CONCATENATE(ЗАПОЛНИТЬ!$F$18,ЗАПОЛНИТЬ!$D$18),ЗАПОЛНИТЬ!$E$18)</f>
        <v>01.07.2016</v>
      </c>
      <c r="K2527" s="143" t="e">
        <f>#REF!</f>
        <v>#REF!</v>
      </c>
      <c r="L2527" s="143" t="e">
        <f>IF(ЗАПОЛНИТЬ!$F$7=1,#REF!/1000,#REF!)</f>
        <v>#REF!</v>
      </c>
      <c r="M2527" s="143" t="e">
        <f>IF(ЗАПОЛНИТЬ!$F$7=1,#REF!/1000,#REF!)</f>
        <v>#REF!</v>
      </c>
      <c r="N2527" s="143" t="e">
        <f>IF(ЗАПОЛНИТЬ!$F$7=1,#REF!/1000,#REF!)</f>
        <v>#REF!</v>
      </c>
      <c r="O2527" s="143" t="e">
        <f>IF(ЗАПОЛНИТЬ!$F$7=1,#REF!/1000,#REF!)</f>
        <v>#REF!</v>
      </c>
      <c r="P2527" s="143" t="e">
        <f>IF(ЗАПОЛНИТЬ!$F$7=1,#REF!/1000,#REF!)</f>
        <v>#REF!</v>
      </c>
      <c r="Q2527" s="143" t="e">
        <f>IF(ЗАПОЛНИТЬ!$F$7=1,#REF!/1000,#REF!)</f>
        <v>#REF!</v>
      </c>
      <c r="R2527" s="143" t="e">
        <f>IF(ЗАПОЛНИТЬ!$F$7=1,#REF!/1000,#REF!)</f>
        <v>#REF!</v>
      </c>
      <c r="S2527" s="143" t="e">
        <f>IF(ЗАПОЛНИТЬ!$F$7=1,#REF!/1000,#REF!)</f>
        <v>#REF!</v>
      </c>
      <c r="T2527" s="143" t="e">
        <f>IF(ЗАПОЛНИТЬ!$F$7=1,#REF!/1000,#REF!)</f>
        <v>#REF!</v>
      </c>
      <c r="U2527" s="143" t="e">
        <f>IF(ЗАПОЛНИТЬ!$F$7=1,#REF!/1000,#REF!)</f>
        <v>#REF!</v>
      </c>
      <c r="V2527" s="145" t="e">
        <f t="shared" si="170"/>
        <v>#REF!</v>
      </c>
      <c r="W2527" s="145" t="e">
        <f t="shared" ref="W2527:W2532" si="173">IF(SUM(L2527:U2527)&gt;0,1,0)</f>
        <v>#REF!</v>
      </c>
    </row>
    <row r="2528" spans="1:23">
      <c r="A2528" s="144" t="str">
        <f>ЗАПОЛНИТЬ!$B$23</f>
        <v>4</v>
      </c>
      <c r="B2528" s="144" t="str">
        <f>ЗАПОЛНИТЬ!$B$13</f>
        <v>24188344</v>
      </c>
      <c r="C2528" s="144" t="str">
        <f>ЗАПОЛНИТЬ!$B$24</f>
        <v>298</v>
      </c>
      <c r="D2528" s="144" t="str">
        <f>ЗАПОЛНИТЬ!$B$21</f>
        <v>12</v>
      </c>
      <c r="E2528" s="145"/>
      <c r="F2528" s="144" t="str">
        <f>ЗАПОЛНИТЬ!$B$22</f>
        <v>15</v>
      </c>
      <c r="G2528" s="144" t="str">
        <f>ЗАПОЛНИТЬ!$B$20</f>
        <v>040222</v>
      </c>
      <c r="H2528" s="143" t="str">
        <f>IF(ЗАПОЛНИТЬ!$F$7=1,ЗАПОЛНИТЬ!$H$9,ЗАПОЛНИТЬ!$H$10)</f>
        <v>73</v>
      </c>
      <c r="I2528" s="146" t="e">
        <f>IF(ЗАПОЛНИТЬ!$F$7=1,#REF!,#REF!)</f>
        <v>#REF!</v>
      </c>
      <c r="J2528" s="145" t="str">
        <f>IF(ЗАПОЛНИТЬ!$F$7=1,CONCATENATE(ЗАПОЛНИТЬ!$F$18,ЗАПОЛНИТЬ!$D$18),ЗАПОЛНИТЬ!$E$18)</f>
        <v>01.07.2016</v>
      </c>
      <c r="K2528" s="143" t="e">
        <f>#REF!</f>
        <v>#REF!</v>
      </c>
      <c r="L2528" s="143" t="e">
        <f>IF(ЗАПОЛНИТЬ!$F$7=1,#REF!/1000,#REF!)</f>
        <v>#REF!</v>
      </c>
      <c r="M2528" s="143" t="e">
        <f>IF(ЗАПОЛНИТЬ!$F$7=1,#REF!/1000,#REF!)</f>
        <v>#REF!</v>
      </c>
      <c r="N2528" s="143" t="e">
        <f>IF(ЗАПОЛНИТЬ!$F$7=1,#REF!/1000,#REF!)</f>
        <v>#REF!</v>
      </c>
      <c r="O2528" s="143" t="e">
        <f>IF(ЗАПОЛНИТЬ!$F$7=1,#REF!/1000,#REF!)</f>
        <v>#REF!</v>
      </c>
      <c r="P2528" s="143" t="e">
        <f>IF(ЗАПОЛНИТЬ!$F$7=1,#REF!/1000,#REF!)</f>
        <v>#REF!</v>
      </c>
      <c r="Q2528" s="143" t="e">
        <f>IF(ЗАПОЛНИТЬ!$F$7=1,#REF!/1000,#REF!)</f>
        <v>#REF!</v>
      </c>
      <c r="R2528" s="143" t="e">
        <f>IF(ЗАПОЛНИТЬ!$F$7=1,#REF!/1000,#REF!)</f>
        <v>#REF!</v>
      </c>
      <c r="S2528" s="143" t="e">
        <f>IF(ЗАПОЛНИТЬ!$F$7=1,#REF!/1000,#REF!)</f>
        <v>#REF!</v>
      </c>
      <c r="T2528" s="143" t="e">
        <f>IF(ЗАПОЛНИТЬ!$F$7=1,#REF!/1000,#REF!)</f>
        <v>#REF!</v>
      </c>
      <c r="U2528" s="143" t="e">
        <f>IF(ЗАПОЛНИТЬ!$F$7=1,#REF!/1000,#REF!)</f>
        <v>#REF!</v>
      </c>
      <c r="V2528" s="145" t="e">
        <f t="shared" si="170"/>
        <v>#REF!</v>
      </c>
      <c r="W2528" s="145" t="e">
        <f t="shared" si="173"/>
        <v>#REF!</v>
      </c>
    </row>
    <row r="2529" spans="1:23">
      <c r="A2529" s="144" t="str">
        <f>ЗАПОЛНИТЬ!$B$23</f>
        <v>4</v>
      </c>
      <c r="B2529" s="144" t="str">
        <f>ЗАПОЛНИТЬ!$B$13</f>
        <v>24188344</v>
      </c>
      <c r="C2529" s="144" t="str">
        <f>ЗАПОЛНИТЬ!$B$24</f>
        <v>298</v>
      </c>
      <c r="D2529" s="144" t="str">
        <f>ЗАПОЛНИТЬ!$B$21</f>
        <v>12</v>
      </c>
      <c r="E2529" s="145"/>
      <c r="F2529" s="144" t="str">
        <f>ЗАПОЛНИТЬ!$B$22</f>
        <v>15</v>
      </c>
      <c r="G2529" s="144" t="str">
        <f>ЗАПОЛНИТЬ!$B$20</f>
        <v>040222</v>
      </c>
      <c r="H2529" s="143" t="str">
        <f>IF(ЗАПОЛНИТЬ!$F$7=1,ЗАПОЛНИТЬ!$H$9,ЗАПОЛНИТЬ!$H$10)</f>
        <v>73</v>
      </c>
      <c r="I2529" s="146" t="e">
        <f>IF(ЗАПОЛНИТЬ!$F$7=1,#REF!,#REF!)</f>
        <v>#REF!</v>
      </c>
      <c r="J2529" s="145" t="str">
        <f>IF(ЗАПОЛНИТЬ!$F$7=1,CONCATENATE(ЗАПОЛНИТЬ!$F$18,ЗАПОЛНИТЬ!$D$18),ЗАПОЛНИТЬ!$E$18)</f>
        <v>01.07.2016</v>
      </c>
      <c r="K2529" s="143" t="e">
        <f>#REF!</f>
        <v>#REF!</v>
      </c>
      <c r="L2529" s="143" t="e">
        <f>IF(ЗАПОЛНИТЬ!$F$7=1,#REF!/1000,#REF!)</f>
        <v>#REF!</v>
      </c>
      <c r="M2529" s="143" t="e">
        <f>IF(ЗАПОЛНИТЬ!$F$7=1,#REF!/1000,#REF!)</f>
        <v>#REF!</v>
      </c>
      <c r="N2529" s="143" t="e">
        <f>IF(ЗАПОЛНИТЬ!$F$7=1,#REF!/1000,#REF!)</f>
        <v>#REF!</v>
      </c>
      <c r="O2529" s="143" t="e">
        <f>IF(ЗАПОЛНИТЬ!$F$7=1,#REF!/1000,#REF!)</f>
        <v>#REF!</v>
      </c>
      <c r="P2529" s="143" t="e">
        <f>IF(ЗАПОЛНИТЬ!$F$7=1,#REF!/1000,#REF!)</f>
        <v>#REF!</v>
      </c>
      <c r="Q2529" s="143" t="e">
        <f>IF(ЗАПОЛНИТЬ!$F$7=1,#REF!/1000,#REF!)</f>
        <v>#REF!</v>
      </c>
      <c r="R2529" s="143" t="e">
        <f>IF(ЗАПОЛНИТЬ!$F$7=1,#REF!/1000,#REF!)</f>
        <v>#REF!</v>
      </c>
      <c r="S2529" s="143" t="e">
        <f>IF(ЗАПОЛНИТЬ!$F$7=1,#REF!/1000,#REF!)</f>
        <v>#REF!</v>
      </c>
      <c r="T2529" s="143" t="e">
        <f>IF(ЗАПОЛНИТЬ!$F$7=1,#REF!/1000,#REF!)</f>
        <v>#REF!</v>
      </c>
      <c r="U2529" s="143" t="e">
        <f>IF(ЗАПОЛНИТЬ!$F$7=1,#REF!/1000,#REF!)</f>
        <v>#REF!</v>
      </c>
      <c r="V2529" s="145" t="e">
        <f t="shared" si="170"/>
        <v>#REF!</v>
      </c>
      <c r="W2529" s="145" t="e">
        <f t="shared" si="173"/>
        <v>#REF!</v>
      </c>
    </row>
    <row r="2530" spans="1:23">
      <c r="A2530" s="144" t="str">
        <f>ЗАПОЛНИТЬ!$B$23</f>
        <v>4</v>
      </c>
      <c r="B2530" s="144" t="str">
        <f>ЗАПОЛНИТЬ!$B$13</f>
        <v>24188344</v>
      </c>
      <c r="C2530" s="144" t="str">
        <f>ЗАПОЛНИТЬ!$B$24</f>
        <v>298</v>
      </c>
      <c r="D2530" s="144" t="str">
        <f>ЗАПОЛНИТЬ!$B$21</f>
        <v>12</v>
      </c>
      <c r="E2530" s="145"/>
      <c r="F2530" s="144" t="str">
        <f>ЗАПОЛНИТЬ!$B$22</f>
        <v>15</v>
      </c>
      <c r="G2530" s="144" t="str">
        <f>ЗАПОЛНИТЬ!$B$20</f>
        <v>040222</v>
      </c>
      <c r="H2530" s="143" t="str">
        <f>IF(ЗАПОЛНИТЬ!$F$7=1,ЗАПОЛНИТЬ!$H$9,ЗАПОЛНИТЬ!$H$10)</f>
        <v>73</v>
      </c>
      <c r="I2530" s="146" t="e">
        <f>IF(ЗАПОЛНИТЬ!$F$7=1,#REF!,#REF!)</f>
        <v>#REF!</v>
      </c>
      <c r="J2530" s="145" t="str">
        <f>IF(ЗАПОЛНИТЬ!$F$7=1,CONCATENATE(ЗАПОЛНИТЬ!$F$18,ЗАПОЛНИТЬ!$D$18),ЗАПОЛНИТЬ!$E$18)</f>
        <v>01.07.2016</v>
      </c>
      <c r="K2530" s="143" t="e">
        <f>#REF!</f>
        <v>#REF!</v>
      </c>
      <c r="L2530" s="143" t="e">
        <f>IF(ЗАПОЛНИТЬ!$F$7=1,#REF!/1000,#REF!)</f>
        <v>#REF!</v>
      </c>
      <c r="M2530" s="143" t="e">
        <f>IF(ЗАПОЛНИТЬ!$F$7=1,#REF!/1000,#REF!)</f>
        <v>#REF!</v>
      </c>
      <c r="N2530" s="143" t="e">
        <f>IF(ЗАПОЛНИТЬ!$F$7=1,#REF!/1000,#REF!)</f>
        <v>#REF!</v>
      </c>
      <c r="O2530" s="143" t="e">
        <f>IF(ЗАПОЛНИТЬ!$F$7=1,#REF!/1000,#REF!)</f>
        <v>#REF!</v>
      </c>
      <c r="P2530" s="143" t="e">
        <f>IF(ЗАПОЛНИТЬ!$F$7=1,#REF!/1000,#REF!)</f>
        <v>#REF!</v>
      </c>
      <c r="Q2530" s="143" t="e">
        <f>IF(ЗАПОЛНИТЬ!$F$7=1,#REF!/1000,#REF!)</f>
        <v>#REF!</v>
      </c>
      <c r="R2530" s="143" t="e">
        <f>IF(ЗАПОЛНИТЬ!$F$7=1,#REF!/1000,#REF!)</f>
        <v>#REF!</v>
      </c>
      <c r="S2530" s="143" t="e">
        <f>IF(ЗАПОЛНИТЬ!$F$7=1,#REF!/1000,#REF!)</f>
        <v>#REF!</v>
      </c>
      <c r="T2530" s="143" t="e">
        <f>IF(ЗАПОЛНИТЬ!$F$7=1,#REF!/1000,#REF!)</f>
        <v>#REF!</v>
      </c>
      <c r="U2530" s="143" t="e">
        <f>IF(ЗАПОЛНИТЬ!$F$7=1,#REF!/1000,#REF!)</f>
        <v>#REF!</v>
      </c>
      <c r="V2530" s="145" t="e">
        <f t="shared" si="170"/>
        <v>#REF!</v>
      </c>
      <c r="W2530" s="145" t="e">
        <f t="shared" si="173"/>
        <v>#REF!</v>
      </c>
    </row>
    <row r="2531" spans="1:23">
      <c r="A2531" s="144" t="str">
        <f>ЗАПОЛНИТЬ!$B$23</f>
        <v>4</v>
      </c>
      <c r="B2531" s="144" t="str">
        <f>ЗАПОЛНИТЬ!$B$13</f>
        <v>24188344</v>
      </c>
      <c r="C2531" s="144" t="str">
        <f>ЗАПОЛНИТЬ!$B$24</f>
        <v>298</v>
      </c>
      <c r="D2531" s="144" t="str">
        <f>ЗАПОЛНИТЬ!$B$21</f>
        <v>12</v>
      </c>
      <c r="E2531" s="145"/>
      <c r="F2531" s="144" t="str">
        <f>ЗАПОЛНИТЬ!$B$22</f>
        <v>15</v>
      </c>
      <c r="G2531" s="144" t="str">
        <f>ЗАПОЛНИТЬ!$B$20</f>
        <v>040222</v>
      </c>
      <c r="H2531" s="143" t="str">
        <f>IF(ЗАПОЛНИТЬ!$F$7=1,ЗАПОЛНИТЬ!$H$9,ЗАПОЛНИТЬ!$H$10)</f>
        <v>73</v>
      </c>
      <c r="I2531" s="146" t="e">
        <f>IF(ЗАПОЛНИТЬ!$F$7=1,#REF!,#REF!)</f>
        <v>#REF!</v>
      </c>
      <c r="J2531" s="145" t="str">
        <f>IF(ЗАПОЛНИТЬ!$F$7=1,CONCATENATE(ЗАПОЛНИТЬ!$F$18,ЗАПОЛНИТЬ!$D$18),ЗАПОЛНИТЬ!$E$18)</f>
        <v>01.07.2016</v>
      </c>
      <c r="K2531" s="143" t="e">
        <f>#REF!</f>
        <v>#REF!</v>
      </c>
      <c r="L2531" s="143" t="e">
        <f>IF(ЗАПОЛНИТЬ!$F$7=1,#REF!/1000,#REF!)</f>
        <v>#REF!</v>
      </c>
      <c r="M2531" s="143" t="e">
        <f>IF(ЗАПОЛНИТЬ!$F$7=1,#REF!/1000,#REF!)</f>
        <v>#REF!</v>
      </c>
      <c r="N2531" s="143" t="e">
        <f>IF(ЗАПОЛНИТЬ!$F$7=1,#REF!/1000,#REF!)</f>
        <v>#REF!</v>
      </c>
      <c r="O2531" s="143" t="e">
        <f>IF(ЗАПОЛНИТЬ!$F$7=1,#REF!/1000,#REF!)</f>
        <v>#REF!</v>
      </c>
      <c r="P2531" s="143" t="e">
        <f>IF(ЗАПОЛНИТЬ!$F$7=1,#REF!/1000,#REF!)</f>
        <v>#REF!</v>
      </c>
      <c r="Q2531" s="143" t="e">
        <f>IF(ЗАПОЛНИТЬ!$F$7=1,#REF!/1000,#REF!)</f>
        <v>#REF!</v>
      </c>
      <c r="R2531" s="143" t="e">
        <f>IF(ЗАПОЛНИТЬ!$F$7=1,#REF!/1000,#REF!)</f>
        <v>#REF!</v>
      </c>
      <c r="S2531" s="143" t="e">
        <f>IF(ЗАПОЛНИТЬ!$F$7=1,#REF!/1000,#REF!)</f>
        <v>#REF!</v>
      </c>
      <c r="T2531" s="143" t="e">
        <f>IF(ЗАПОЛНИТЬ!$F$7=1,#REF!/1000,#REF!)</f>
        <v>#REF!</v>
      </c>
      <c r="U2531" s="143" t="e">
        <f>IF(ЗАПОЛНИТЬ!$F$7=1,#REF!/1000,#REF!)</f>
        <v>#REF!</v>
      </c>
      <c r="V2531" s="145" t="e">
        <f t="shared" si="170"/>
        <v>#REF!</v>
      </c>
      <c r="W2531" s="145" t="e">
        <f t="shared" si="173"/>
        <v>#REF!</v>
      </c>
    </row>
    <row r="2532" spans="1:23">
      <c r="A2532" s="144" t="str">
        <f>ЗАПОЛНИТЬ!$B$23</f>
        <v>4</v>
      </c>
      <c r="B2532" s="144" t="str">
        <f>ЗАПОЛНИТЬ!$B$13</f>
        <v>24188344</v>
      </c>
      <c r="C2532" s="144" t="str">
        <f>ЗАПОЛНИТЬ!$B$24</f>
        <v>298</v>
      </c>
      <c r="D2532" s="144" t="str">
        <f>ЗАПОЛНИТЬ!$B$21</f>
        <v>12</v>
      </c>
      <c r="E2532" s="145"/>
      <c r="F2532" s="144" t="str">
        <f>ЗАПОЛНИТЬ!$B$22</f>
        <v>15</v>
      </c>
      <c r="G2532" s="144" t="str">
        <f>ЗАПОЛНИТЬ!$B$20</f>
        <v>040222</v>
      </c>
      <c r="H2532" s="143" t="str">
        <f>IF(ЗАПОЛНИТЬ!$F$7=1,ЗАПОЛНИТЬ!$H$9,ЗАПОЛНИТЬ!$H$10)</f>
        <v>73</v>
      </c>
      <c r="I2532" s="146" t="e">
        <f>IF(ЗАПОЛНИТЬ!$F$7=1,#REF!,#REF!)</f>
        <v>#REF!</v>
      </c>
      <c r="J2532" s="145" t="str">
        <f>IF(ЗАПОЛНИТЬ!$F$7=1,CONCATENATE(ЗАПОЛНИТЬ!$F$18,ЗАПОЛНИТЬ!$D$18),ЗАПОЛНИТЬ!$E$18)</f>
        <v>01.07.2016</v>
      </c>
      <c r="K2532" s="143" t="e">
        <f>#REF!</f>
        <v>#REF!</v>
      </c>
      <c r="L2532" s="143" t="e">
        <f>IF(ЗАПОЛНИТЬ!$F$7=1,#REF!/1000,#REF!)</f>
        <v>#REF!</v>
      </c>
      <c r="M2532" s="143" t="e">
        <f>IF(ЗАПОЛНИТЬ!$F$7=1,#REF!/1000,#REF!)</f>
        <v>#REF!</v>
      </c>
      <c r="N2532" s="143" t="e">
        <f>IF(ЗАПОЛНИТЬ!$F$7=1,#REF!/1000,#REF!)</f>
        <v>#REF!</v>
      </c>
      <c r="O2532" s="143" t="e">
        <f>IF(ЗАПОЛНИТЬ!$F$7=1,#REF!/1000,#REF!)</f>
        <v>#REF!</v>
      </c>
      <c r="P2532" s="143" t="e">
        <f>IF(ЗАПОЛНИТЬ!$F$7=1,#REF!/1000,#REF!)</f>
        <v>#REF!</v>
      </c>
      <c r="Q2532" s="143" t="e">
        <f>IF(ЗАПОЛНИТЬ!$F$7=1,#REF!/1000,#REF!)</f>
        <v>#REF!</v>
      </c>
      <c r="R2532" s="143" t="e">
        <f>IF(ЗАПОЛНИТЬ!$F$7=1,#REF!/1000,#REF!)</f>
        <v>#REF!</v>
      </c>
      <c r="S2532" s="143" t="e">
        <f>IF(ЗАПОЛНИТЬ!$F$7=1,#REF!/1000,#REF!)</f>
        <v>#REF!</v>
      </c>
      <c r="T2532" s="143" t="e">
        <f>IF(ЗАПОЛНИТЬ!$F$7=1,#REF!/1000,#REF!)</f>
        <v>#REF!</v>
      </c>
      <c r="U2532" s="143" t="e">
        <f>IF(ЗАПОЛНИТЬ!$F$7=1,#REF!/1000,#REF!)</f>
        <v>#REF!</v>
      </c>
      <c r="V2532" s="145" t="e">
        <f>IF(SUM(L2532:U2532)&gt;0,1,0)</f>
        <v>#REF!</v>
      </c>
      <c r="W2532" s="145" t="e">
        <f t="shared" si="173"/>
        <v>#REF!</v>
      </c>
    </row>
    <row r="2533" spans="1:23">
      <c r="A2533" s="144" t="str">
        <f>ЗАПОЛНИТЬ!$B$23</f>
        <v>4</v>
      </c>
      <c r="B2533" s="144" t="str">
        <f>ЗАПОЛНИТЬ!$B$13</f>
        <v>24188344</v>
      </c>
      <c r="C2533" s="144" t="str">
        <f>ЗАПОЛНИТЬ!$B$24</f>
        <v>298</v>
      </c>
      <c r="D2533" s="144" t="str">
        <f>ЗАПОЛНИТЬ!$B$21</f>
        <v>12</v>
      </c>
      <c r="E2533" s="145"/>
      <c r="F2533" s="144" t="str">
        <f>ЗАПОЛНИТЬ!$B$22</f>
        <v>15</v>
      </c>
      <c r="G2533" s="144" t="str">
        <f>ЗАПОЛНИТЬ!$B$20</f>
        <v>040222</v>
      </c>
      <c r="H2533" s="143" t="str">
        <f>IF(ЗАПОЛНИТЬ!$F$7=1,ЗАПОЛНИТЬ!$H$9,ЗАПОЛНИТЬ!$H$10)</f>
        <v>73</v>
      </c>
      <c r="I2533" s="146" t="e">
        <f>IF(ЗАПОЛНИТЬ!$F$7=1,#REF!,#REF!)</f>
        <v>#REF!</v>
      </c>
      <c r="J2533" s="145" t="str">
        <f>IF(ЗАПОЛНИТЬ!$F$7=1,CONCATENATE(ЗАПОЛНИТЬ!$F$18,ЗАПОЛНИТЬ!$D$18),ЗАПОЛНИТЬ!$E$18)</f>
        <v>01.07.2016</v>
      </c>
      <c r="K2533" s="143" t="e">
        <f>#REF!</f>
        <v>#REF!</v>
      </c>
      <c r="L2533" s="143" t="e">
        <f>IF(ЗАПОЛНИТЬ!$F$7=1,#REF!/1000,#REF!)</f>
        <v>#REF!</v>
      </c>
      <c r="M2533" s="143" t="e">
        <f>IF(ЗАПОЛНИТЬ!$F$7=1,#REF!/1000,#REF!)</f>
        <v>#REF!</v>
      </c>
      <c r="N2533" s="143" t="e">
        <f>IF(ЗАПОЛНИТЬ!$F$7=1,#REF!/1000,#REF!)</f>
        <v>#REF!</v>
      </c>
      <c r="O2533" s="143" t="e">
        <f>IF(ЗАПОЛНИТЬ!$F$7=1,#REF!/1000,#REF!)</f>
        <v>#REF!</v>
      </c>
      <c r="P2533" s="143" t="e">
        <f>IF(ЗАПОЛНИТЬ!$F$7=1,#REF!/1000,#REF!)</f>
        <v>#REF!</v>
      </c>
      <c r="Q2533" s="143" t="e">
        <f>IF(ЗАПОЛНИТЬ!$F$7=1,#REF!/1000,#REF!)</f>
        <v>#REF!</v>
      </c>
      <c r="R2533" s="143" t="e">
        <f>IF(ЗАПОЛНИТЬ!$F$7=1,#REF!/1000,#REF!)</f>
        <v>#REF!</v>
      </c>
      <c r="S2533" s="143" t="e">
        <f>IF(ЗАПОЛНИТЬ!$F$7=1,#REF!/1000,#REF!)</f>
        <v>#REF!</v>
      </c>
      <c r="T2533" s="143" t="e">
        <f>IF(ЗАПОЛНИТЬ!$F$7=1,#REF!/1000,#REF!)</f>
        <v>#REF!</v>
      </c>
      <c r="U2533" s="143" t="e">
        <f>IF(ЗАПОЛНИТЬ!$F$7=1,#REF!/1000,#REF!)</f>
        <v>#REF!</v>
      </c>
      <c r="V2533" s="145" t="e">
        <f t="shared" si="170"/>
        <v>#REF!</v>
      </c>
      <c r="W2533" s="145">
        <v>0</v>
      </c>
    </row>
    <row r="2534" spans="1:23">
      <c r="A2534" s="144" t="str">
        <f>ЗАПОЛНИТЬ!$B$23</f>
        <v>4</v>
      </c>
      <c r="B2534" s="144" t="str">
        <f>ЗАПОЛНИТЬ!$B$13</f>
        <v>24188344</v>
      </c>
      <c r="C2534" s="144" t="str">
        <f>ЗАПОЛНИТЬ!$B$24</f>
        <v>298</v>
      </c>
      <c r="D2534" s="144" t="str">
        <f>ЗАПОЛНИТЬ!$B$21</f>
        <v>12</v>
      </c>
      <c r="E2534" s="145"/>
      <c r="F2534" s="144" t="str">
        <f>ЗАПОЛНИТЬ!$B$22</f>
        <v>15</v>
      </c>
      <c r="G2534" s="144" t="str">
        <f>ЗАПОЛНИТЬ!$B$20</f>
        <v>040222</v>
      </c>
      <c r="H2534" s="143" t="str">
        <f>IF(ЗАПОЛНИТЬ!$F$7=1,ЗАПОЛНИТЬ!$H$9,ЗАПОЛНИТЬ!$H$10)</f>
        <v>73</v>
      </c>
      <c r="I2534" s="146" t="e">
        <f>IF(ЗАПОЛНИТЬ!$F$7=1,#REF!,#REF!)</f>
        <v>#REF!</v>
      </c>
      <c r="J2534" s="145" t="str">
        <f>IF(ЗАПОЛНИТЬ!$F$7=1,CONCATENATE(ЗАПОЛНИТЬ!$F$18,ЗАПОЛНИТЬ!$D$18),ЗАПОЛНИТЬ!$E$18)</f>
        <v>01.07.2016</v>
      </c>
      <c r="K2534" s="143" t="e">
        <f>#REF!</f>
        <v>#REF!</v>
      </c>
      <c r="L2534" s="143" t="e">
        <f>IF(ЗАПОЛНИТЬ!$F$7=1,#REF!/1000,#REF!)</f>
        <v>#REF!</v>
      </c>
      <c r="M2534" s="143" t="e">
        <f>IF(ЗАПОЛНИТЬ!$F$7=1,#REF!/1000,#REF!)</f>
        <v>#REF!</v>
      </c>
      <c r="N2534" s="143" t="e">
        <f>IF(ЗАПОЛНИТЬ!$F$7=1,#REF!/1000,#REF!)</f>
        <v>#REF!</v>
      </c>
      <c r="O2534" s="143" t="e">
        <f>IF(ЗАПОЛНИТЬ!$F$7=1,#REF!/1000,#REF!)</f>
        <v>#REF!</v>
      </c>
      <c r="P2534" s="143" t="e">
        <f>IF(ЗАПОЛНИТЬ!$F$7=1,#REF!/1000,#REF!)</f>
        <v>#REF!</v>
      </c>
      <c r="Q2534" s="143" t="e">
        <f>IF(ЗАПОЛНИТЬ!$F$7=1,#REF!/1000,#REF!)</f>
        <v>#REF!</v>
      </c>
      <c r="R2534" s="143" t="e">
        <f>IF(ЗАПОЛНИТЬ!$F$7=1,#REF!/1000,#REF!)</f>
        <v>#REF!</v>
      </c>
      <c r="S2534" s="143" t="e">
        <f>IF(ЗАПОЛНИТЬ!$F$7=1,#REF!/1000,#REF!)</f>
        <v>#REF!</v>
      </c>
      <c r="T2534" s="143" t="e">
        <f>IF(ЗАПОЛНИТЬ!$F$7=1,#REF!/1000,#REF!)</f>
        <v>#REF!</v>
      </c>
      <c r="U2534" s="143" t="e">
        <f>IF(ЗАПОЛНИТЬ!$F$7=1,#REF!/1000,#REF!)</f>
        <v>#REF!</v>
      </c>
      <c r="V2534" s="145" t="e">
        <f t="shared" si="170"/>
        <v>#REF!</v>
      </c>
      <c r="W2534" s="145" t="e">
        <f>IF(SUM(L2534:U2534)&gt;0,1,0)</f>
        <v>#REF!</v>
      </c>
    </row>
    <row r="2535" spans="1:23">
      <c r="A2535" s="144" t="str">
        <f>ЗАПОЛНИТЬ!$B$23</f>
        <v>4</v>
      </c>
      <c r="B2535" s="144" t="str">
        <f>ЗАПОЛНИТЬ!$B$13</f>
        <v>24188344</v>
      </c>
      <c r="C2535" s="144" t="str">
        <f>ЗАПОЛНИТЬ!$B$24</f>
        <v>298</v>
      </c>
      <c r="D2535" s="144" t="str">
        <f>ЗАПОЛНИТЬ!$B$21</f>
        <v>12</v>
      </c>
      <c r="E2535" s="145"/>
      <c r="F2535" s="144" t="str">
        <f>ЗАПОЛНИТЬ!$B$22</f>
        <v>15</v>
      </c>
      <c r="G2535" s="144" t="str">
        <f>ЗАПОЛНИТЬ!$B$20</f>
        <v>040222</v>
      </c>
      <c r="H2535" s="143" t="str">
        <f>IF(ЗАПОЛНИТЬ!$F$7=1,ЗАПОЛНИТЬ!$H$9,ЗАПОЛНИТЬ!$H$10)</f>
        <v>73</v>
      </c>
      <c r="I2535" s="146" t="e">
        <f>IF(ЗАПОЛНИТЬ!$F$7=1,#REF!,#REF!)</f>
        <v>#REF!</v>
      </c>
      <c r="J2535" s="145" t="str">
        <f>IF(ЗАПОЛНИТЬ!$F$7=1,CONCATENATE(ЗАПОЛНИТЬ!$F$18,ЗАПОЛНИТЬ!$D$18),ЗАПОЛНИТЬ!$E$18)</f>
        <v>01.07.2016</v>
      </c>
      <c r="K2535" s="143" t="e">
        <f>#REF!</f>
        <v>#REF!</v>
      </c>
      <c r="L2535" s="143" t="e">
        <f>IF(ЗАПОЛНИТЬ!$F$7=1,#REF!/1000,#REF!)</f>
        <v>#REF!</v>
      </c>
      <c r="M2535" s="143" t="e">
        <f>IF(ЗАПОЛНИТЬ!$F$7=1,#REF!/1000,#REF!)</f>
        <v>#REF!</v>
      </c>
      <c r="N2535" s="143" t="e">
        <f>IF(ЗАПОЛНИТЬ!$F$7=1,#REF!/1000,#REF!)</f>
        <v>#REF!</v>
      </c>
      <c r="O2535" s="143" t="e">
        <f>IF(ЗАПОЛНИТЬ!$F$7=1,#REF!/1000,#REF!)</f>
        <v>#REF!</v>
      </c>
      <c r="P2535" s="143" t="e">
        <f>IF(ЗАПОЛНИТЬ!$F$7=1,#REF!/1000,#REF!)</f>
        <v>#REF!</v>
      </c>
      <c r="Q2535" s="143" t="e">
        <f>IF(ЗАПОЛНИТЬ!$F$7=1,#REF!/1000,#REF!)</f>
        <v>#REF!</v>
      </c>
      <c r="R2535" s="143" t="e">
        <f>IF(ЗАПОЛНИТЬ!$F$7=1,#REF!/1000,#REF!)</f>
        <v>#REF!</v>
      </c>
      <c r="S2535" s="143" t="e">
        <f>IF(ЗАПОЛНИТЬ!$F$7=1,#REF!/1000,#REF!)</f>
        <v>#REF!</v>
      </c>
      <c r="T2535" s="143" t="e">
        <f>IF(ЗАПОЛНИТЬ!$F$7=1,#REF!/1000,#REF!)</f>
        <v>#REF!</v>
      </c>
      <c r="U2535" s="143" t="e">
        <f>IF(ЗАПОЛНИТЬ!$F$7=1,#REF!/1000,#REF!)</f>
        <v>#REF!</v>
      </c>
      <c r="V2535" s="145" t="e">
        <f t="shared" si="170"/>
        <v>#REF!</v>
      </c>
      <c r="W2535" s="145" t="e">
        <f>IF(SUM(L2535:U2535)&gt;0,1,0)</f>
        <v>#REF!</v>
      </c>
    </row>
    <row r="2536" spans="1:23">
      <c r="A2536" s="144" t="str">
        <f>ЗАПОЛНИТЬ!$B$23</f>
        <v>4</v>
      </c>
      <c r="B2536" s="144" t="str">
        <f>ЗАПОЛНИТЬ!$B$13</f>
        <v>24188344</v>
      </c>
      <c r="C2536" s="144" t="str">
        <f>ЗАПОЛНИТЬ!$B$24</f>
        <v>298</v>
      </c>
      <c r="D2536" s="144" t="str">
        <f>ЗАПОЛНИТЬ!$B$21</f>
        <v>12</v>
      </c>
      <c r="E2536" s="145"/>
      <c r="F2536" s="144" t="str">
        <f>ЗАПОЛНИТЬ!$B$22</f>
        <v>15</v>
      </c>
      <c r="G2536" s="144" t="str">
        <f>ЗАПОЛНИТЬ!$B$20</f>
        <v>040222</v>
      </c>
      <c r="H2536" s="143" t="str">
        <f>IF(ЗАПОЛНИТЬ!$F$7=1,ЗАПОЛНИТЬ!$H$9,ЗАПОЛНИТЬ!$H$10)</f>
        <v>73</v>
      </c>
      <c r="I2536" s="146" t="e">
        <f>IF(ЗАПОЛНИТЬ!$F$7=1,#REF!,#REF!)</f>
        <v>#REF!</v>
      </c>
      <c r="J2536" s="145" t="str">
        <f>IF(ЗАПОЛНИТЬ!$F$7=1,CONCATENATE(ЗАПОЛНИТЬ!$F$18,ЗАПОЛНИТЬ!$D$18),ЗАПОЛНИТЬ!$E$18)</f>
        <v>01.07.2016</v>
      </c>
      <c r="K2536" s="143" t="e">
        <f>#REF!</f>
        <v>#REF!</v>
      </c>
      <c r="L2536" s="143" t="e">
        <f>IF(ЗАПОЛНИТЬ!$F$7=1,#REF!/1000,#REF!)</f>
        <v>#REF!</v>
      </c>
      <c r="M2536" s="143" t="e">
        <f>IF(ЗАПОЛНИТЬ!$F$7=1,#REF!/1000,#REF!)</f>
        <v>#REF!</v>
      </c>
      <c r="N2536" s="143" t="e">
        <f>IF(ЗАПОЛНИТЬ!$F$7=1,#REF!/1000,#REF!)</f>
        <v>#REF!</v>
      </c>
      <c r="O2536" s="143" t="e">
        <f>IF(ЗАПОЛНИТЬ!$F$7=1,#REF!/1000,#REF!)</f>
        <v>#REF!</v>
      </c>
      <c r="P2536" s="143" t="e">
        <f>IF(ЗАПОЛНИТЬ!$F$7=1,#REF!/1000,#REF!)</f>
        <v>#REF!</v>
      </c>
      <c r="Q2536" s="143" t="e">
        <f>IF(ЗАПОЛНИТЬ!$F$7=1,#REF!/1000,#REF!)</f>
        <v>#REF!</v>
      </c>
      <c r="R2536" s="143" t="e">
        <f>IF(ЗАПОЛНИТЬ!$F$7=1,#REF!/1000,#REF!)</f>
        <v>#REF!</v>
      </c>
      <c r="S2536" s="143" t="e">
        <f>IF(ЗАПОЛНИТЬ!$F$7=1,#REF!/1000,#REF!)</f>
        <v>#REF!</v>
      </c>
      <c r="T2536" s="143" t="e">
        <f>IF(ЗАПОЛНИТЬ!$F$7=1,#REF!/1000,#REF!)</f>
        <v>#REF!</v>
      </c>
      <c r="U2536" s="143" t="e">
        <f>IF(ЗАПОЛНИТЬ!$F$7=1,#REF!/1000,#REF!)</f>
        <v>#REF!</v>
      </c>
      <c r="V2536" s="145" t="e">
        <f t="shared" si="170"/>
        <v>#REF!</v>
      </c>
      <c r="W2536" s="145">
        <v>0</v>
      </c>
    </row>
    <row r="2537" spans="1:23">
      <c r="A2537" s="144" t="str">
        <f>ЗАПОЛНИТЬ!$B$23</f>
        <v>4</v>
      </c>
      <c r="B2537" s="144" t="str">
        <f>ЗАПОЛНИТЬ!$B$13</f>
        <v>24188344</v>
      </c>
      <c r="C2537" s="144" t="str">
        <f>ЗАПОЛНИТЬ!$B$24</f>
        <v>298</v>
      </c>
      <c r="D2537" s="144" t="str">
        <f>ЗАПОЛНИТЬ!$B$21</f>
        <v>12</v>
      </c>
      <c r="E2537" s="145"/>
      <c r="F2537" s="144" t="str">
        <f>ЗАПОЛНИТЬ!$B$22</f>
        <v>15</v>
      </c>
      <c r="G2537" s="144" t="str">
        <f>ЗАПОЛНИТЬ!$B$20</f>
        <v>040222</v>
      </c>
      <c r="H2537" s="143" t="str">
        <f>IF(ЗАПОЛНИТЬ!$F$7=1,ЗАПОЛНИТЬ!$H$9,ЗАПОЛНИТЬ!$H$10)</f>
        <v>73</v>
      </c>
      <c r="I2537" s="146" t="e">
        <f>IF(ЗАПОЛНИТЬ!$F$7=1,#REF!,#REF!)</f>
        <v>#REF!</v>
      </c>
      <c r="J2537" s="145" t="str">
        <f>IF(ЗАПОЛНИТЬ!$F$7=1,CONCATENATE(ЗАПОЛНИТЬ!$F$18,ЗАПОЛНИТЬ!$D$18),ЗАПОЛНИТЬ!$E$18)</f>
        <v>01.07.2016</v>
      </c>
      <c r="K2537" s="143" t="e">
        <f>#REF!</f>
        <v>#REF!</v>
      </c>
      <c r="L2537" s="143" t="e">
        <f>IF(ЗАПОЛНИТЬ!$F$7=1,#REF!/1000,#REF!)</f>
        <v>#REF!</v>
      </c>
      <c r="M2537" s="143" t="e">
        <f>IF(ЗАПОЛНИТЬ!$F$7=1,#REF!/1000,#REF!)</f>
        <v>#REF!</v>
      </c>
      <c r="N2537" s="143" t="e">
        <f>IF(ЗАПОЛНИТЬ!$F$7=1,#REF!/1000,#REF!)</f>
        <v>#REF!</v>
      </c>
      <c r="O2537" s="143" t="e">
        <f>IF(ЗАПОЛНИТЬ!$F$7=1,#REF!/1000,#REF!)</f>
        <v>#REF!</v>
      </c>
      <c r="P2537" s="143" t="e">
        <f>IF(ЗАПОЛНИТЬ!$F$7=1,#REF!/1000,#REF!)</f>
        <v>#REF!</v>
      </c>
      <c r="Q2537" s="143" t="e">
        <f>IF(ЗАПОЛНИТЬ!$F$7=1,#REF!/1000,#REF!)</f>
        <v>#REF!</v>
      </c>
      <c r="R2537" s="143" t="e">
        <f>IF(ЗАПОЛНИТЬ!$F$7=1,#REF!/1000,#REF!)</f>
        <v>#REF!</v>
      </c>
      <c r="S2537" s="143" t="e">
        <f>IF(ЗАПОЛНИТЬ!$F$7=1,#REF!/1000,#REF!)</f>
        <v>#REF!</v>
      </c>
      <c r="T2537" s="143" t="e">
        <f>IF(ЗАПОЛНИТЬ!$F$7=1,#REF!/1000,#REF!)</f>
        <v>#REF!</v>
      </c>
      <c r="U2537" s="143" t="e">
        <f>IF(ЗАПОЛНИТЬ!$F$7=1,#REF!/1000,#REF!)</f>
        <v>#REF!</v>
      </c>
      <c r="V2537" s="145" t="e">
        <f t="shared" si="170"/>
        <v>#REF!</v>
      </c>
      <c r="W2537" s="145" t="e">
        <f>IF(SUM(L2537:U2537)&gt;0,1,0)</f>
        <v>#REF!</v>
      </c>
    </row>
    <row r="2538" spans="1:23">
      <c r="A2538" s="144" t="str">
        <f>ЗАПОЛНИТЬ!$B$23</f>
        <v>4</v>
      </c>
      <c r="B2538" s="144" t="str">
        <f>ЗАПОЛНИТЬ!$B$13</f>
        <v>24188344</v>
      </c>
      <c r="C2538" s="144" t="str">
        <f>ЗАПОЛНИТЬ!$B$24</f>
        <v>298</v>
      </c>
      <c r="D2538" s="144" t="str">
        <f>ЗАПОЛНИТЬ!$B$21</f>
        <v>12</v>
      </c>
      <c r="E2538" s="145"/>
      <c r="F2538" s="144" t="str">
        <f>ЗАПОЛНИТЬ!$B$22</f>
        <v>15</v>
      </c>
      <c r="G2538" s="144" t="str">
        <f>ЗАПОЛНИТЬ!$B$20</f>
        <v>040222</v>
      </c>
      <c r="H2538" s="143" t="str">
        <f>IF(ЗАПОЛНИТЬ!$F$7=1,ЗАПОЛНИТЬ!$H$9,ЗАПОЛНИТЬ!$H$10)</f>
        <v>73</v>
      </c>
      <c r="I2538" s="146" t="e">
        <f>IF(ЗАПОЛНИТЬ!$F$7=1,#REF!,#REF!)</f>
        <v>#REF!</v>
      </c>
      <c r="J2538" s="145" t="str">
        <f>IF(ЗАПОЛНИТЬ!$F$7=1,CONCATENATE(ЗАПОЛНИТЬ!$F$18,ЗАПОЛНИТЬ!$D$18),ЗАПОЛНИТЬ!$E$18)</f>
        <v>01.07.2016</v>
      </c>
      <c r="K2538" s="143" t="e">
        <f>#REF!</f>
        <v>#REF!</v>
      </c>
      <c r="L2538" s="143" t="e">
        <f>IF(ЗАПОЛНИТЬ!$F$7=1,#REF!/1000,#REF!)</f>
        <v>#REF!</v>
      </c>
      <c r="M2538" s="143" t="e">
        <f>IF(ЗАПОЛНИТЬ!$F$7=1,#REF!/1000,#REF!)</f>
        <v>#REF!</v>
      </c>
      <c r="N2538" s="143" t="e">
        <f>IF(ЗАПОЛНИТЬ!$F$7=1,#REF!/1000,#REF!)</f>
        <v>#REF!</v>
      </c>
      <c r="O2538" s="143" t="e">
        <f>IF(ЗАПОЛНИТЬ!$F$7=1,#REF!/1000,#REF!)</f>
        <v>#REF!</v>
      </c>
      <c r="P2538" s="143" t="e">
        <f>IF(ЗАПОЛНИТЬ!$F$7=1,#REF!/1000,#REF!)</f>
        <v>#REF!</v>
      </c>
      <c r="Q2538" s="143" t="e">
        <f>IF(ЗАПОЛНИТЬ!$F$7=1,#REF!/1000,#REF!)</f>
        <v>#REF!</v>
      </c>
      <c r="R2538" s="143" t="e">
        <f>IF(ЗАПОЛНИТЬ!$F$7=1,#REF!/1000,#REF!)</f>
        <v>#REF!</v>
      </c>
      <c r="S2538" s="143" t="e">
        <f>IF(ЗАПОЛНИТЬ!$F$7=1,#REF!/1000,#REF!)</f>
        <v>#REF!</v>
      </c>
      <c r="T2538" s="143" t="e">
        <f>IF(ЗАПОЛНИТЬ!$F$7=1,#REF!/1000,#REF!)</f>
        <v>#REF!</v>
      </c>
      <c r="U2538" s="143" t="e">
        <f>IF(ЗАПОЛНИТЬ!$F$7=1,#REF!/1000,#REF!)</f>
        <v>#REF!</v>
      </c>
      <c r="V2538" s="145" t="e">
        <f t="shared" si="170"/>
        <v>#REF!</v>
      </c>
      <c r="W2538" s="145" t="e">
        <f>IF(SUM(L2538:U2538)&gt;0,1,0)</f>
        <v>#REF!</v>
      </c>
    </row>
    <row r="2539" spans="1:23">
      <c r="A2539" s="144" t="str">
        <f>ЗАПОЛНИТЬ!$B$23</f>
        <v>4</v>
      </c>
      <c r="B2539" s="144" t="str">
        <f>ЗАПОЛНИТЬ!$B$13</f>
        <v>24188344</v>
      </c>
      <c r="C2539" s="144" t="str">
        <f>ЗАПОЛНИТЬ!$B$24</f>
        <v>298</v>
      </c>
      <c r="D2539" s="144" t="str">
        <f>ЗАПОЛНИТЬ!$B$21</f>
        <v>12</v>
      </c>
      <c r="E2539" s="145"/>
      <c r="F2539" s="144" t="str">
        <f>ЗАПОЛНИТЬ!$B$22</f>
        <v>15</v>
      </c>
      <c r="G2539" s="144" t="str">
        <f>ЗАПОЛНИТЬ!$B$20</f>
        <v>040222</v>
      </c>
      <c r="H2539" s="143" t="str">
        <f>IF(ЗАПОЛНИТЬ!$F$7=1,ЗАПОЛНИТЬ!$H$9,ЗАПОЛНИТЬ!$H$10)</f>
        <v>73</v>
      </c>
      <c r="I2539" s="146" t="e">
        <f>IF(ЗАПОЛНИТЬ!$F$7=1,#REF!,#REF!)</f>
        <v>#REF!</v>
      </c>
      <c r="J2539" s="145" t="str">
        <f>IF(ЗАПОЛНИТЬ!$F$7=1,CONCATENATE(ЗАПОЛНИТЬ!$F$18,ЗАПОЛНИТЬ!$D$18),ЗАПОЛНИТЬ!$E$18)</f>
        <v>01.07.2016</v>
      </c>
      <c r="K2539" s="143" t="e">
        <f>#REF!</f>
        <v>#REF!</v>
      </c>
      <c r="L2539" s="143" t="e">
        <f>IF(ЗАПОЛНИТЬ!$F$7=1,#REF!/1000,#REF!)</f>
        <v>#REF!</v>
      </c>
      <c r="M2539" s="143" t="e">
        <f>IF(ЗАПОЛНИТЬ!$F$7=1,#REF!/1000,#REF!)</f>
        <v>#REF!</v>
      </c>
      <c r="N2539" s="143" t="e">
        <f>IF(ЗАПОЛНИТЬ!$F$7=1,#REF!/1000,#REF!)</f>
        <v>#REF!</v>
      </c>
      <c r="O2539" s="143" t="e">
        <f>IF(ЗАПОЛНИТЬ!$F$7=1,#REF!/1000,#REF!)</f>
        <v>#REF!</v>
      </c>
      <c r="P2539" s="143" t="e">
        <f>IF(ЗАПОЛНИТЬ!$F$7=1,#REF!/1000,#REF!)</f>
        <v>#REF!</v>
      </c>
      <c r="Q2539" s="143" t="e">
        <f>IF(ЗАПОЛНИТЬ!$F$7=1,#REF!/1000,#REF!)</f>
        <v>#REF!</v>
      </c>
      <c r="R2539" s="143" t="e">
        <f>IF(ЗАПОЛНИТЬ!$F$7=1,#REF!/1000,#REF!)</f>
        <v>#REF!</v>
      </c>
      <c r="S2539" s="143" t="e">
        <f>IF(ЗАПОЛНИТЬ!$F$7=1,#REF!/1000,#REF!)</f>
        <v>#REF!</v>
      </c>
      <c r="T2539" s="143" t="e">
        <f>IF(ЗАПОЛНИТЬ!$F$7=1,#REF!/1000,#REF!)</f>
        <v>#REF!</v>
      </c>
      <c r="U2539" s="143" t="e">
        <f>IF(ЗАПОЛНИТЬ!$F$7=1,#REF!/1000,#REF!)</f>
        <v>#REF!</v>
      </c>
      <c r="V2539" s="145" t="e">
        <f t="shared" si="170"/>
        <v>#REF!</v>
      </c>
      <c r="W2539" s="145">
        <v>0</v>
      </c>
    </row>
    <row r="2540" spans="1:23">
      <c r="A2540" s="144" t="str">
        <f>ЗАПОЛНИТЬ!$B$23</f>
        <v>4</v>
      </c>
      <c r="B2540" s="144" t="str">
        <f>ЗАПОЛНИТЬ!$B$13</f>
        <v>24188344</v>
      </c>
      <c r="C2540" s="144" t="str">
        <f>ЗАПОЛНИТЬ!$B$24</f>
        <v>298</v>
      </c>
      <c r="D2540" s="144" t="str">
        <f>ЗАПОЛНИТЬ!$B$21</f>
        <v>12</v>
      </c>
      <c r="E2540" s="145"/>
      <c r="F2540" s="144" t="str">
        <f>ЗАПОЛНИТЬ!$B$22</f>
        <v>15</v>
      </c>
      <c r="G2540" s="144" t="str">
        <f>ЗАПОЛНИТЬ!$B$20</f>
        <v>040222</v>
      </c>
      <c r="H2540" s="143" t="str">
        <f>IF(ЗАПОЛНИТЬ!$F$7=1,ЗАПОЛНИТЬ!$H$9,ЗАПОЛНИТЬ!$H$10)</f>
        <v>73</v>
      </c>
      <c r="I2540" s="146" t="e">
        <f>IF(ЗАПОЛНИТЬ!$F$7=1,#REF!,#REF!)</f>
        <v>#REF!</v>
      </c>
      <c r="J2540" s="145" t="str">
        <f>IF(ЗАПОЛНИТЬ!$F$7=1,CONCATENATE(ЗАПОЛНИТЬ!$F$18,ЗАПОЛНИТЬ!$D$18),ЗАПОЛНИТЬ!$E$18)</f>
        <v>01.07.2016</v>
      </c>
      <c r="K2540" s="143" t="e">
        <f>#REF!</f>
        <v>#REF!</v>
      </c>
      <c r="L2540" s="143" t="e">
        <f>IF(ЗАПОЛНИТЬ!$F$7=1,#REF!/1000,#REF!)</f>
        <v>#REF!</v>
      </c>
      <c r="M2540" s="143" t="e">
        <f>IF(ЗАПОЛНИТЬ!$F$7=1,#REF!/1000,#REF!)</f>
        <v>#REF!</v>
      </c>
      <c r="N2540" s="143" t="e">
        <f>IF(ЗАПОЛНИТЬ!$F$7=1,#REF!/1000,#REF!)</f>
        <v>#REF!</v>
      </c>
      <c r="O2540" s="143" t="e">
        <f>IF(ЗАПОЛНИТЬ!$F$7=1,#REF!/1000,#REF!)</f>
        <v>#REF!</v>
      </c>
      <c r="P2540" s="143" t="e">
        <f>IF(ЗАПОЛНИТЬ!$F$7=1,#REF!/1000,#REF!)</f>
        <v>#REF!</v>
      </c>
      <c r="Q2540" s="143" t="e">
        <f>IF(ЗАПОЛНИТЬ!$F$7=1,#REF!/1000,#REF!)</f>
        <v>#REF!</v>
      </c>
      <c r="R2540" s="143" t="e">
        <f>IF(ЗАПОЛНИТЬ!$F$7=1,#REF!/1000,#REF!)</f>
        <v>#REF!</v>
      </c>
      <c r="S2540" s="143" t="e">
        <f>IF(ЗАПОЛНИТЬ!$F$7=1,#REF!/1000,#REF!)</f>
        <v>#REF!</v>
      </c>
      <c r="T2540" s="143" t="e">
        <f>IF(ЗАПОЛНИТЬ!$F$7=1,#REF!/1000,#REF!)</f>
        <v>#REF!</v>
      </c>
      <c r="U2540" s="143" t="e">
        <f>IF(ЗАПОЛНИТЬ!$F$7=1,#REF!/1000,#REF!)</f>
        <v>#REF!</v>
      </c>
      <c r="V2540" s="145" t="e">
        <f t="shared" si="170"/>
        <v>#REF!</v>
      </c>
      <c r="W2540" s="145" t="e">
        <f>IF(SUM(L2540:U2540)&gt;0,1,0)</f>
        <v>#REF!</v>
      </c>
    </row>
    <row r="2541" spans="1:23">
      <c r="A2541" s="144" t="str">
        <f>ЗАПОЛНИТЬ!$B$23</f>
        <v>4</v>
      </c>
      <c r="B2541" s="144" t="str">
        <f>ЗАПОЛНИТЬ!$B$13</f>
        <v>24188344</v>
      </c>
      <c r="C2541" s="144" t="str">
        <f>ЗАПОЛНИТЬ!$B$24</f>
        <v>298</v>
      </c>
      <c r="D2541" s="144" t="str">
        <f>ЗАПОЛНИТЬ!$B$21</f>
        <v>12</v>
      </c>
      <c r="E2541" s="145"/>
      <c r="F2541" s="144" t="str">
        <f>ЗАПОЛНИТЬ!$B$22</f>
        <v>15</v>
      </c>
      <c r="G2541" s="144" t="str">
        <f>ЗАПОЛНИТЬ!$B$20</f>
        <v>040222</v>
      </c>
      <c r="H2541" s="143" t="str">
        <f>IF(ЗАПОЛНИТЬ!$F$7=1,ЗАПОЛНИТЬ!$H$9,ЗАПОЛНИТЬ!$H$10)</f>
        <v>73</v>
      </c>
      <c r="I2541" s="146" t="e">
        <f>IF(ЗАПОЛНИТЬ!$F$7=1,#REF!,#REF!)</f>
        <v>#REF!</v>
      </c>
      <c r="J2541" s="145" t="str">
        <f>IF(ЗАПОЛНИТЬ!$F$7=1,CONCATENATE(ЗАПОЛНИТЬ!$F$18,ЗАПОЛНИТЬ!$D$18),ЗАПОЛНИТЬ!$E$18)</f>
        <v>01.07.2016</v>
      </c>
      <c r="K2541" s="143" t="e">
        <f>#REF!</f>
        <v>#REF!</v>
      </c>
      <c r="L2541" s="143" t="e">
        <f>IF(ЗАПОЛНИТЬ!$F$7=1,#REF!/1000,#REF!)</f>
        <v>#REF!</v>
      </c>
      <c r="M2541" s="143" t="e">
        <f>IF(ЗАПОЛНИТЬ!$F$7=1,#REF!/1000,#REF!)</f>
        <v>#REF!</v>
      </c>
      <c r="N2541" s="143" t="e">
        <f>IF(ЗАПОЛНИТЬ!$F$7=1,#REF!/1000,#REF!)</f>
        <v>#REF!</v>
      </c>
      <c r="O2541" s="143" t="e">
        <f>IF(ЗАПОЛНИТЬ!$F$7=1,#REF!/1000,#REF!)</f>
        <v>#REF!</v>
      </c>
      <c r="P2541" s="143" t="e">
        <f>IF(ЗАПОЛНИТЬ!$F$7=1,#REF!/1000,#REF!)</f>
        <v>#REF!</v>
      </c>
      <c r="Q2541" s="143" t="e">
        <f>IF(ЗАПОЛНИТЬ!$F$7=1,#REF!/1000,#REF!)</f>
        <v>#REF!</v>
      </c>
      <c r="R2541" s="143" t="e">
        <f>IF(ЗАПОЛНИТЬ!$F$7=1,#REF!/1000,#REF!)</f>
        <v>#REF!</v>
      </c>
      <c r="S2541" s="143" t="e">
        <f>IF(ЗАПОЛНИТЬ!$F$7=1,#REF!/1000,#REF!)</f>
        <v>#REF!</v>
      </c>
      <c r="T2541" s="143" t="e">
        <f>IF(ЗАПОЛНИТЬ!$F$7=1,#REF!/1000,#REF!)</f>
        <v>#REF!</v>
      </c>
      <c r="U2541" s="143" t="e">
        <f>IF(ЗАПОЛНИТЬ!$F$7=1,#REF!/1000,#REF!)</f>
        <v>#REF!</v>
      </c>
      <c r="V2541" s="145" t="e">
        <f t="shared" si="170"/>
        <v>#REF!</v>
      </c>
      <c r="W2541" s="145" t="e">
        <f>IF(SUM(L2541:U2541)&gt;0,1,0)</f>
        <v>#REF!</v>
      </c>
    </row>
    <row r="2542" spans="1:23">
      <c r="A2542" s="144" t="str">
        <f>ЗАПОЛНИТЬ!$B$23</f>
        <v>4</v>
      </c>
      <c r="B2542" s="144" t="str">
        <f>ЗАПОЛНИТЬ!$B$13</f>
        <v>24188344</v>
      </c>
      <c r="C2542" s="144" t="str">
        <f>ЗАПОЛНИТЬ!$B$24</f>
        <v>298</v>
      </c>
      <c r="D2542" s="144" t="str">
        <f>ЗАПОЛНИТЬ!$B$21</f>
        <v>12</v>
      </c>
      <c r="E2542" s="145"/>
      <c r="F2542" s="144" t="str">
        <f>ЗАПОЛНИТЬ!$B$22</f>
        <v>15</v>
      </c>
      <c r="G2542" s="144" t="str">
        <f>ЗАПОЛНИТЬ!$B$20</f>
        <v>040222</v>
      </c>
      <c r="H2542" s="143" t="str">
        <f>IF(ЗАПОЛНИТЬ!$F$7=1,ЗАПОЛНИТЬ!$H$9,ЗАПОЛНИТЬ!$H$10)</f>
        <v>73</v>
      </c>
      <c r="I2542" s="146" t="e">
        <f>IF(ЗАПОЛНИТЬ!$F$7=1,#REF!,#REF!)</f>
        <v>#REF!</v>
      </c>
      <c r="J2542" s="145" t="str">
        <f>IF(ЗАПОЛНИТЬ!$F$7=1,CONCATENATE(ЗАПОЛНИТЬ!$F$18,ЗАПОЛНИТЬ!$D$18),ЗАПОЛНИТЬ!$E$18)</f>
        <v>01.07.2016</v>
      </c>
      <c r="K2542" s="143" t="e">
        <f>#REF!</f>
        <v>#REF!</v>
      </c>
      <c r="L2542" s="143" t="e">
        <f>IF(ЗАПОЛНИТЬ!$F$7=1,#REF!/1000,#REF!)</f>
        <v>#REF!</v>
      </c>
      <c r="M2542" s="143" t="e">
        <f>IF(ЗАПОЛНИТЬ!$F$7=1,#REF!/1000,#REF!)</f>
        <v>#REF!</v>
      </c>
      <c r="N2542" s="143" t="e">
        <f>IF(ЗАПОЛНИТЬ!$F$7=1,#REF!/1000,#REF!)</f>
        <v>#REF!</v>
      </c>
      <c r="O2542" s="143" t="e">
        <f>IF(ЗАПОЛНИТЬ!$F$7=1,#REF!/1000,#REF!)</f>
        <v>#REF!</v>
      </c>
      <c r="P2542" s="143" t="e">
        <f>IF(ЗАПОЛНИТЬ!$F$7=1,#REF!/1000,#REF!)</f>
        <v>#REF!</v>
      </c>
      <c r="Q2542" s="143" t="e">
        <f>IF(ЗАПОЛНИТЬ!$F$7=1,#REF!/1000,#REF!)</f>
        <v>#REF!</v>
      </c>
      <c r="R2542" s="143" t="e">
        <f>IF(ЗАПОЛНИТЬ!$F$7=1,#REF!/1000,#REF!)</f>
        <v>#REF!</v>
      </c>
      <c r="S2542" s="143" t="e">
        <f>IF(ЗАПОЛНИТЬ!$F$7=1,#REF!/1000,#REF!)</f>
        <v>#REF!</v>
      </c>
      <c r="T2542" s="143" t="e">
        <f>IF(ЗАПОЛНИТЬ!$F$7=1,#REF!/1000,#REF!)</f>
        <v>#REF!</v>
      </c>
      <c r="U2542" s="143" t="e">
        <f>IF(ЗАПОЛНИТЬ!$F$7=1,#REF!/1000,#REF!)</f>
        <v>#REF!</v>
      </c>
      <c r="V2542" s="145" t="e">
        <f t="shared" si="170"/>
        <v>#REF!</v>
      </c>
      <c r="W2542" s="145" t="e">
        <f>IF(SUM(L2542:U2542)&gt;0,1,0)</f>
        <v>#REF!</v>
      </c>
    </row>
    <row r="2543" spans="1:23">
      <c r="A2543" s="144" t="str">
        <f>ЗАПОЛНИТЬ!$B$23</f>
        <v>4</v>
      </c>
      <c r="B2543" s="144" t="str">
        <f>ЗАПОЛНИТЬ!$B$13</f>
        <v>24188344</v>
      </c>
      <c r="C2543" s="144" t="str">
        <f>ЗАПОЛНИТЬ!$B$24</f>
        <v>298</v>
      </c>
      <c r="D2543" s="144" t="str">
        <f>ЗАПОЛНИТЬ!$B$21</f>
        <v>12</v>
      </c>
      <c r="E2543" s="145"/>
      <c r="F2543" s="144" t="str">
        <f>ЗАПОЛНИТЬ!$B$22</f>
        <v>15</v>
      </c>
      <c r="G2543" s="144" t="str">
        <f>ЗАПОЛНИТЬ!$B$20</f>
        <v>040222</v>
      </c>
      <c r="H2543" s="143" t="str">
        <f>IF(ЗАПОЛНИТЬ!$F$7=1,ЗАПОЛНИТЬ!$H$9,ЗАПОЛНИТЬ!$H$10)</f>
        <v>73</v>
      </c>
      <c r="I2543" s="146" t="e">
        <f>IF(ЗАПОЛНИТЬ!$F$7=1,#REF!,#REF!)</f>
        <v>#REF!</v>
      </c>
      <c r="J2543" s="145" t="str">
        <f>IF(ЗАПОЛНИТЬ!$F$7=1,CONCATENATE(ЗАПОЛНИТЬ!$F$18,ЗАПОЛНИТЬ!$D$18),ЗАПОЛНИТЬ!$E$18)</f>
        <v>01.07.2016</v>
      </c>
      <c r="K2543" s="143" t="e">
        <f>#REF!</f>
        <v>#REF!</v>
      </c>
      <c r="L2543" s="143" t="e">
        <f>IF(ЗАПОЛНИТЬ!$F$7=1,#REF!/1000,#REF!)</f>
        <v>#REF!</v>
      </c>
      <c r="M2543" s="143" t="e">
        <f>IF(ЗАПОЛНИТЬ!$F$7=1,#REF!/1000,#REF!)</f>
        <v>#REF!</v>
      </c>
      <c r="N2543" s="143" t="e">
        <f>IF(ЗАПОЛНИТЬ!$F$7=1,#REF!/1000,#REF!)</f>
        <v>#REF!</v>
      </c>
      <c r="O2543" s="143" t="e">
        <f>IF(ЗАПОЛНИТЬ!$F$7=1,#REF!/1000,#REF!)</f>
        <v>#REF!</v>
      </c>
      <c r="P2543" s="143" t="e">
        <f>IF(ЗАПОЛНИТЬ!$F$7=1,#REF!/1000,#REF!)</f>
        <v>#REF!</v>
      </c>
      <c r="Q2543" s="143" t="e">
        <f>IF(ЗАПОЛНИТЬ!$F$7=1,#REF!/1000,#REF!)</f>
        <v>#REF!</v>
      </c>
      <c r="R2543" s="143" t="e">
        <f>IF(ЗАПОЛНИТЬ!$F$7=1,#REF!/1000,#REF!)</f>
        <v>#REF!</v>
      </c>
      <c r="S2543" s="143" t="e">
        <f>IF(ЗАПОЛНИТЬ!$F$7=1,#REF!/1000,#REF!)</f>
        <v>#REF!</v>
      </c>
      <c r="T2543" s="143" t="e">
        <f>IF(ЗАПОЛНИТЬ!$F$7=1,#REF!/1000,#REF!)</f>
        <v>#REF!</v>
      </c>
      <c r="U2543" s="143" t="e">
        <f>IF(ЗАПОЛНИТЬ!$F$7=1,#REF!/1000,#REF!)</f>
        <v>#REF!</v>
      </c>
      <c r="V2543" s="145" t="e">
        <f t="shared" si="170"/>
        <v>#REF!</v>
      </c>
      <c r="W2543" s="145">
        <v>0</v>
      </c>
    </row>
    <row r="2544" spans="1:23">
      <c r="A2544" s="144" t="str">
        <f>ЗАПОЛНИТЬ!$B$23</f>
        <v>4</v>
      </c>
      <c r="B2544" s="144" t="str">
        <f>ЗАПОЛНИТЬ!$B$13</f>
        <v>24188344</v>
      </c>
      <c r="C2544" s="144" t="str">
        <f>ЗАПОЛНИТЬ!$B$24</f>
        <v>298</v>
      </c>
      <c r="D2544" s="144" t="str">
        <f>ЗАПОЛНИТЬ!$B$21</f>
        <v>12</v>
      </c>
      <c r="E2544" s="145"/>
      <c r="F2544" s="144" t="str">
        <f>ЗАПОЛНИТЬ!$B$22</f>
        <v>15</v>
      </c>
      <c r="G2544" s="144" t="str">
        <f>ЗАПОЛНИТЬ!$B$20</f>
        <v>040222</v>
      </c>
      <c r="H2544" s="143" t="str">
        <f>IF(ЗАПОЛНИТЬ!$F$7=1,ЗАПОЛНИТЬ!$H$9,ЗАПОЛНИТЬ!$H$10)</f>
        <v>73</v>
      </c>
      <c r="I2544" s="146" t="e">
        <f>IF(ЗАПОЛНИТЬ!$F$7=1,#REF!,#REF!)</f>
        <v>#REF!</v>
      </c>
      <c r="J2544" s="145" t="str">
        <f>IF(ЗАПОЛНИТЬ!$F$7=1,CONCATENATE(ЗАПОЛНИТЬ!$F$18,ЗАПОЛНИТЬ!$D$18),ЗАПОЛНИТЬ!$E$18)</f>
        <v>01.07.2016</v>
      </c>
      <c r="K2544" s="143" t="e">
        <f>#REF!</f>
        <v>#REF!</v>
      </c>
      <c r="L2544" s="143" t="e">
        <f>IF(ЗАПОЛНИТЬ!$F$7=1,#REF!/1000,#REF!)</f>
        <v>#REF!</v>
      </c>
      <c r="M2544" s="143" t="e">
        <f>IF(ЗАПОЛНИТЬ!$F$7=1,#REF!/1000,#REF!)</f>
        <v>#REF!</v>
      </c>
      <c r="N2544" s="143" t="e">
        <f>IF(ЗАПОЛНИТЬ!$F$7=1,#REF!/1000,#REF!)</f>
        <v>#REF!</v>
      </c>
      <c r="O2544" s="143" t="e">
        <f>IF(ЗАПОЛНИТЬ!$F$7=1,#REF!/1000,#REF!)</f>
        <v>#REF!</v>
      </c>
      <c r="P2544" s="143" t="e">
        <f>IF(ЗАПОЛНИТЬ!$F$7=1,#REF!/1000,#REF!)</f>
        <v>#REF!</v>
      </c>
      <c r="Q2544" s="143" t="e">
        <f>IF(ЗАПОЛНИТЬ!$F$7=1,#REF!/1000,#REF!)</f>
        <v>#REF!</v>
      </c>
      <c r="R2544" s="143" t="e">
        <f>IF(ЗАПОЛНИТЬ!$F$7=1,#REF!/1000,#REF!)</f>
        <v>#REF!</v>
      </c>
      <c r="S2544" s="143" t="e">
        <f>IF(ЗАПОЛНИТЬ!$F$7=1,#REF!/1000,#REF!)</f>
        <v>#REF!</v>
      </c>
      <c r="T2544" s="143" t="e">
        <f>IF(ЗАПОЛНИТЬ!$F$7=1,#REF!/1000,#REF!)</f>
        <v>#REF!</v>
      </c>
      <c r="U2544" s="143" t="e">
        <f>IF(ЗАПОЛНИТЬ!$F$7=1,#REF!/1000,#REF!)</f>
        <v>#REF!</v>
      </c>
      <c r="V2544" s="145" t="e">
        <f t="shared" si="170"/>
        <v>#REF!</v>
      </c>
      <c r="W2544" s="145" t="e">
        <f>IF(SUM(L2544:U2544)&gt;0,1,0)</f>
        <v>#REF!</v>
      </c>
    </row>
    <row r="2545" spans="1:23">
      <c r="A2545" s="144" t="str">
        <f>ЗАПОЛНИТЬ!$B$23</f>
        <v>4</v>
      </c>
      <c r="B2545" s="144" t="str">
        <f>ЗАПОЛНИТЬ!$B$13</f>
        <v>24188344</v>
      </c>
      <c r="C2545" s="144" t="str">
        <f>ЗАПОЛНИТЬ!$B$24</f>
        <v>298</v>
      </c>
      <c r="D2545" s="144" t="str">
        <f>ЗАПОЛНИТЬ!$B$21</f>
        <v>12</v>
      </c>
      <c r="E2545" s="145"/>
      <c r="F2545" s="144" t="str">
        <f>ЗАПОЛНИТЬ!$B$22</f>
        <v>15</v>
      </c>
      <c r="G2545" s="144" t="str">
        <f>ЗАПОЛНИТЬ!$B$20</f>
        <v>040222</v>
      </c>
      <c r="H2545" s="143" t="str">
        <f>IF(ЗАПОЛНИТЬ!$F$7=1,ЗАПОЛНИТЬ!$H$9,ЗАПОЛНИТЬ!$H$10)</f>
        <v>73</v>
      </c>
      <c r="I2545" s="146" t="e">
        <f>IF(ЗАПОЛНИТЬ!$F$7=1,#REF!,#REF!)</f>
        <v>#REF!</v>
      </c>
      <c r="J2545" s="145" t="str">
        <f>IF(ЗАПОЛНИТЬ!$F$7=1,CONCATENATE(ЗАПОЛНИТЬ!$F$18,ЗАПОЛНИТЬ!$D$18),ЗАПОЛНИТЬ!$E$18)</f>
        <v>01.07.2016</v>
      </c>
      <c r="K2545" s="143" t="e">
        <f>#REF!</f>
        <v>#REF!</v>
      </c>
      <c r="L2545" s="143" t="e">
        <f>IF(ЗАПОЛНИТЬ!$F$7=1,#REF!/1000,#REF!)</f>
        <v>#REF!</v>
      </c>
      <c r="M2545" s="143" t="e">
        <f>IF(ЗАПОЛНИТЬ!$F$7=1,#REF!/1000,#REF!)</f>
        <v>#REF!</v>
      </c>
      <c r="N2545" s="143" t="e">
        <f>IF(ЗАПОЛНИТЬ!$F$7=1,#REF!/1000,#REF!)</f>
        <v>#REF!</v>
      </c>
      <c r="O2545" s="143" t="e">
        <f>IF(ЗАПОЛНИТЬ!$F$7=1,#REF!/1000,#REF!)</f>
        <v>#REF!</v>
      </c>
      <c r="P2545" s="143" t="e">
        <f>IF(ЗАПОЛНИТЬ!$F$7=1,#REF!/1000,#REF!)</f>
        <v>#REF!</v>
      </c>
      <c r="Q2545" s="143" t="e">
        <f>IF(ЗАПОЛНИТЬ!$F$7=1,#REF!/1000,#REF!)</f>
        <v>#REF!</v>
      </c>
      <c r="R2545" s="143" t="e">
        <f>IF(ЗАПОЛНИТЬ!$F$7=1,#REF!/1000,#REF!)</f>
        <v>#REF!</v>
      </c>
      <c r="S2545" s="143" t="e">
        <f>IF(ЗАПОЛНИТЬ!$F$7=1,#REF!/1000,#REF!)</f>
        <v>#REF!</v>
      </c>
      <c r="T2545" s="143" t="e">
        <f>IF(ЗАПОЛНИТЬ!$F$7=1,#REF!/1000,#REF!)</f>
        <v>#REF!</v>
      </c>
      <c r="U2545" s="143" t="e">
        <f>IF(ЗАПОЛНИТЬ!$F$7=1,#REF!/1000,#REF!)</f>
        <v>#REF!</v>
      </c>
      <c r="V2545" s="145" t="e">
        <f t="shared" ref="V2545:V2609" si="174">IF(SUM(L2545:U2545)&gt;0,1,0)</f>
        <v>#REF!</v>
      </c>
      <c r="W2545" s="145" t="e">
        <f>IF(SUM(L2545:U2545)&gt;0,1,0)</f>
        <v>#REF!</v>
      </c>
    </row>
    <row r="2546" spans="1:23">
      <c r="A2546" s="144" t="str">
        <f>ЗАПОЛНИТЬ!$B$23</f>
        <v>4</v>
      </c>
      <c r="B2546" s="144" t="str">
        <f>ЗАПОЛНИТЬ!$B$13</f>
        <v>24188344</v>
      </c>
      <c r="C2546" s="144" t="str">
        <f>ЗАПОЛНИТЬ!$B$24</f>
        <v>298</v>
      </c>
      <c r="D2546" s="144" t="str">
        <f>ЗАПОЛНИТЬ!$B$21</f>
        <v>12</v>
      </c>
      <c r="E2546" s="145"/>
      <c r="F2546" s="144" t="str">
        <f>ЗАПОЛНИТЬ!$B$22</f>
        <v>15</v>
      </c>
      <c r="G2546" s="144" t="str">
        <f>ЗАПОЛНИТЬ!$B$20</f>
        <v>040222</v>
      </c>
      <c r="H2546" s="143" t="str">
        <f>IF(ЗАПОЛНИТЬ!$F$7=1,ЗАПОЛНИТЬ!$H$9,ЗАПОЛНИТЬ!$H$10)</f>
        <v>73</v>
      </c>
      <c r="I2546" s="146" t="e">
        <f>IF(ЗАПОЛНИТЬ!$F$7=1,#REF!,#REF!)</f>
        <v>#REF!</v>
      </c>
      <c r="J2546" s="145" t="str">
        <f>IF(ЗАПОЛНИТЬ!$F$7=1,CONCATENATE(ЗАПОЛНИТЬ!$F$18,ЗАПОЛНИТЬ!$D$18),ЗАПОЛНИТЬ!$E$18)</f>
        <v>01.07.2016</v>
      </c>
      <c r="K2546" s="143" t="e">
        <f>#REF!</f>
        <v>#REF!</v>
      </c>
      <c r="L2546" s="143" t="e">
        <f>IF(ЗАПОЛНИТЬ!$F$7=1,#REF!/1000,#REF!)</f>
        <v>#REF!</v>
      </c>
      <c r="M2546" s="143" t="e">
        <f>IF(ЗАПОЛНИТЬ!$F$7=1,#REF!/1000,#REF!)</f>
        <v>#REF!</v>
      </c>
      <c r="N2546" s="143" t="e">
        <f>IF(ЗАПОЛНИТЬ!$F$7=1,#REF!/1000,#REF!)</f>
        <v>#REF!</v>
      </c>
      <c r="O2546" s="143" t="e">
        <f>IF(ЗАПОЛНИТЬ!$F$7=1,#REF!/1000,#REF!)</f>
        <v>#REF!</v>
      </c>
      <c r="P2546" s="143" t="e">
        <f>IF(ЗАПОЛНИТЬ!$F$7=1,#REF!/1000,#REF!)</f>
        <v>#REF!</v>
      </c>
      <c r="Q2546" s="143" t="e">
        <f>IF(ЗАПОЛНИТЬ!$F$7=1,#REF!/1000,#REF!)</f>
        <v>#REF!</v>
      </c>
      <c r="R2546" s="143" t="e">
        <f>IF(ЗАПОЛНИТЬ!$F$7=1,#REF!/1000,#REF!)</f>
        <v>#REF!</v>
      </c>
      <c r="S2546" s="143" t="e">
        <f>IF(ЗАПОЛНИТЬ!$F$7=1,#REF!/1000,#REF!)</f>
        <v>#REF!</v>
      </c>
      <c r="T2546" s="143" t="e">
        <f>IF(ЗАПОЛНИТЬ!$F$7=1,#REF!/1000,#REF!)</f>
        <v>#REF!</v>
      </c>
      <c r="U2546" s="143" t="e">
        <f>IF(ЗАПОЛНИТЬ!$F$7=1,#REF!/1000,#REF!)</f>
        <v>#REF!</v>
      </c>
      <c r="V2546" s="145" t="e">
        <f t="shared" si="174"/>
        <v>#REF!</v>
      </c>
      <c r="W2546" s="145" t="e">
        <f>IF(SUM(L2546:U2546)&gt;0,1,0)</f>
        <v>#REF!</v>
      </c>
    </row>
    <row r="2547" spans="1:23">
      <c r="A2547" s="144" t="str">
        <f>ЗАПОЛНИТЬ!$B$23</f>
        <v>4</v>
      </c>
      <c r="B2547" s="144" t="str">
        <f>ЗАПОЛНИТЬ!$B$13</f>
        <v>24188344</v>
      </c>
      <c r="C2547" s="144" t="str">
        <f>ЗАПОЛНИТЬ!$B$24</f>
        <v>298</v>
      </c>
      <c r="D2547" s="144" t="str">
        <f>ЗАПОЛНИТЬ!$B$21</f>
        <v>12</v>
      </c>
      <c r="E2547" s="145"/>
      <c r="F2547" s="144" t="str">
        <f>ЗАПОЛНИТЬ!$B$22</f>
        <v>15</v>
      </c>
      <c r="G2547" s="144" t="str">
        <f>ЗАПОЛНИТЬ!$B$20</f>
        <v>040222</v>
      </c>
      <c r="H2547" s="143" t="str">
        <f>IF(ЗАПОЛНИТЬ!$F$7=1,ЗАПОЛНИТЬ!$H$9,ЗАПОЛНИТЬ!$H$10)</f>
        <v>73</v>
      </c>
      <c r="I2547" s="146" t="e">
        <f>IF(ЗАПОЛНИТЬ!$F$7=1,#REF!,#REF!)</f>
        <v>#REF!</v>
      </c>
      <c r="J2547" s="145" t="str">
        <f>IF(ЗАПОЛНИТЬ!$F$7=1,CONCATENATE(ЗАПОЛНИТЬ!$F$18,ЗАПОЛНИТЬ!$D$18),ЗАПОЛНИТЬ!$E$18)</f>
        <v>01.07.2016</v>
      </c>
      <c r="K2547" s="143" t="e">
        <f>#REF!</f>
        <v>#REF!</v>
      </c>
      <c r="L2547" s="143" t="e">
        <f>IF(ЗАПОЛНИТЬ!$F$7=1,#REF!/1000,#REF!)</f>
        <v>#REF!</v>
      </c>
      <c r="M2547" s="143" t="e">
        <f>IF(ЗАПОЛНИТЬ!$F$7=1,#REF!/1000,#REF!)</f>
        <v>#REF!</v>
      </c>
      <c r="N2547" s="143" t="e">
        <f>IF(ЗАПОЛНИТЬ!$F$7=1,#REF!/1000,#REF!)</f>
        <v>#REF!</v>
      </c>
      <c r="O2547" s="143" t="e">
        <f>IF(ЗАПОЛНИТЬ!$F$7=1,#REF!/1000,#REF!)</f>
        <v>#REF!</v>
      </c>
      <c r="P2547" s="143" t="e">
        <f>IF(ЗАПОЛНИТЬ!$F$7=1,#REF!/1000,#REF!)</f>
        <v>#REF!</v>
      </c>
      <c r="Q2547" s="143" t="e">
        <f>IF(ЗАПОЛНИТЬ!$F$7=1,#REF!/1000,#REF!)</f>
        <v>#REF!</v>
      </c>
      <c r="R2547" s="143" t="e">
        <f>IF(ЗАПОЛНИТЬ!$F$7=1,#REF!/1000,#REF!)</f>
        <v>#REF!</v>
      </c>
      <c r="S2547" s="143" t="e">
        <f>IF(ЗАПОЛНИТЬ!$F$7=1,#REF!/1000,#REF!)</f>
        <v>#REF!</v>
      </c>
      <c r="T2547" s="143" t="e">
        <f>IF(ЗАПОЛНИТЬ!$F$7=1,#REF!/1000,#REF!)</f>
        <v>#REF!</v>
      </c>
      <c r="U2547" s="143" t="e">
        <f>IF(ЗАПОЛНИТЬ!$F$7=1,#REF!/1000,#REF!)</f>
        <v>#REF!</v>
      </c>
      <c r="V2547" s="145" t="e">
        <f t="shared" si="174"/>
        <v>#REF!</v>
      </c>
      <c r="W2547" s="145" t="e">
        <f>IF(SUM(L2547:U2547)&gt;0,1,0)</f>
        <v>#REF!</v>
      </c>
    </row>
    <row r="2548" spans="1:23">
      <c r="A2548" s="144" t="str">
        <f>ЗАПОЛНИТЬ!$B$23</f>
        <v>4</v>
      </c>
      <c r="B2548" s="144" t="str">
        <f>ЗАПОЛНИТЬ!$B$13</f>
        <v>24188344</v>
      </c>
      <c r="C2548" s="144" t="str">
        <f>ЗАПОЛНИТЬ!$B$24</f>
        <v>298</v>
      </c>
      <c r="D2548" s="144" t="str">
        <f>ЗАПОЛНИТЬ!$B$21</f>
        <v>12</v>
      </c>
      <c r="E2548" s="145"/>
      <c r="F2548" s="144" t="str">
        <f>ЗАПОЛНИТЬ!$B$22</f>
        <v>15</v>
      </c>
      <c r="G2548" s="144" t="str">
        <f>ЗАПОЛНИТЬ!$B$20</f>
        <v>040222</v>
      </c>
      <c r="H2548" s="143" t="str">
        <f>IF(ЗАПОЛНИТЬ!$F$7=1,ЗАПОЛНИТЬ!$H$9,ЗАПОЛНИТЬ!$H$10)</f>
        <v>73</v>
      </c>
      <c r="I2548" s="146" t="e">
        <f>IF(ЗАПОЛНИТЬ!$F$7=1,#REF!,#REF!)</f>
        <v>#REF!</v>
      </c>
      <c r="J2548" s="145" t="str">
        <f>IF(ЗАПОЛНИТЬ!$F$7=1,CONCATENATE(ЗАПОЛНИТЬ!$F$18,ЗАПОЛНИТЬ!$D$18),ЗАПОЛНИТЬ!$E$18)</f>
        <v>01.07.2016</v>
      </c>
      <c r="K2548" s="143" t="e">
        <f>#REF!</f>
        <v>#REF!</v>
      </c>
      <c r="L2548" s="143" t="e">
        <f>IF(ЗАПОЛНИТЬ!$F$7=1,#REF!/1000,#REF!)</f>
        <v>#REF!</v>
      </c>
      <c r="M2548" s="143" t="e">
        <f>IF(ЗАПОЛНИТЬ!$F$7=1,#REF!/1000,#REF!)</f>
        <v>#REF!</v>
      </c>
      <c r="N2548" s="143" t="e">
        <f>IF(ЗАПОЛНИТЬ!$F$7=1,#REF!/1000,#REF!)</f>
        <v>#REF!</v>
      </c>
      <c r="O2548" s="143" t="e">
        <f>IF(ЗАПОЛНИТЬ!$F$7=1,#REF!/1000,#REF!)</f>
        <v>#REF!</v>
      </c>
      <c r="P2548" s="143" t="e">
        <f>IF(ЗАПОЛНИТЬ!$F$7=1,#REF!/1000,#REF!)</f>
        <v>#REF!</v>
      </c>
      <c r="Q2548" s="143" t="e">
        <f>IF(ЗАПОЛНИТЬ!$F$7=1,#REF!/1000,#REF!)</f>
        <v>#REF!</v>
      </c>
      <c r="R2548" s="143" t="e">
        <f>IF(ЗАПОЛНИТЬ!$F$7=1,#REF!/1000,#REF!)</f>
        <v>#REF!</v>
      </c>
      <c r="S2548" s="143" t="e">
        <f>IF(ЗАПОЛНИТЬ!$F$7=1,#REF!/1000,#REF!)</f>
        <v>#REF!</v>
      </c>
      <c r="T2548" s="143" t="e">
        <f>IF(ЗАПОЛНИТЬ!$F$7=1,#REF!/1000,#REF!)</f>
        <v>#REF!</v>
      </c>
      <c r="U2548" s="143" t="e">
        <f>IF(ЗАПОЛНИТЬ!$F$7=1,#REF!/1000,#REF!)</f>
        <v>#REF!</v>
      </c>
      <c r="V2548" s="145" t="e">
        <f t="shared" si="174"/>
        <v>#REF!</v>
      </c>
      <c r="W2548" s="145">
        <v>0</v>
      </c>
    </row>
    <row r="2549" spans="1:23">
      <c r="A2549" s="144" t="str">
        <f>ЗАПОЛНИТЬ!$B$23</f>
        <v>4</v>
      </c>
      <c r="B2549" s="144" t="str">
        <f>ЗАПОЛНИТЬ!$B$13</f>
        <v>24188344</v>
      </c>
      <c r="C2549" s="144" t="str">
        <f>ЗАПОЛНИТЬ!$B$24</f>
        <v>298</v>
      </c>
      <c r="D2549" s="144" t="str">
        <f>ЗАПОЛНИТЬ!$B$21</f>
        <v>12</v>
      </c>
      <c r="E2549" s="145"/>
      <c r="F2549" s="144" t="str">
        <f>ЗАПОЛНИТЬ!$B$22</f>
        <v>15</v>
      </c>
      <c r="G2549" s="144" t="str">
        <f>ЗАПОЛНИТЬ!$B$20</f>
        <v>040222</v>
      </c>
      <c r="H2549" s="143" t="str">
        <f>IF(ЗАПОЛНИТЬ!$F$7=1,ЗАПОЛНИТЬ!$H$9,ЗАПОЛНИТЬ!$H$10)</f>
        <v>73</v>
      </c>
      <c r="I2549" s="146" t="e">
        <f>IF(ЗАПОЛНИТЬ!$F$7=1,#REF!,#REF!)</f>
        <v>#REF!</v>
      </c>
      <c r="J2549" s="145" t="str">
        <f>IF(ЗАПОЛНИТЬ!$F$7=1,CONCATENATE(ЗАПОЛНИТЬ!$F$18,ЗАПОЛНИТЬ!$D$18),ЗАПОЛНИТЬ!$E$18)</f>
        <v>01.07.2016</v>
      </c>
      <c r="K2549" s="143" t="e">
        <f>#REF!</f>
        <v>#REF!</v>
      </c>
      <c r="L2549" s="143" t="e">
        <f>IF(ЗАПОЛНИТЬ!$F$7=1,#REF!/1000,#REF!)</f>
        <v>#REF!</v>
      </c>
      <c r="M2549" s="143" t="e">
        <f>IF(ЗАПОЛНИТЬ!$F$7=1,#REF!/1000,#REF!)</f>
        <v>#REF!</v>
      </c>
      <c r="N2549" s="143" t="e">
        <f>IF(ЗАПОЛНИТЬ!$F$7=1,#REF!/1000,#REF!)</f>
        <v>#REF!</v>
      </c>
      <c r="O2549" s="143" t="e">
        <f>IF(ЗАПОЛНИТЬ!$F$7=1,#REF!/1000,#REF!)</f>
        <v>#REF!</v>
      </c>
      <c r="P2549" s="143" t="e">
        <f>IF(ЗАПОЛНИТЬ!$F$7=1,#REF!/1000,#REF!)</f>
        <v>#REF!</v>
      </c>
      <c r="Q2549" s="143" t="e">
        <f>IF(ЗАПОЛНИТЬ!$F$7=1,#REF!/1000,#REF!)</f>
        <v>#REF!</v>
      </c>
      <c r="R2549" s="143" t="e">
        <f>IF(ЗАПОЛНИТЬ!$F$7=1,#REF!/1000,#REF!)</f>
        <v>#REF!</v>
      </c>
      <c r="S2549" s="143" t="e">
        <f>IF(ЗАПОЛНИТЬ!$F$7=1,#REF!/1000,#REF!)</f>
        <v>#REF!</v>
      </c>
      <c r="T2549" s="143" t="e">
        <f>IF(ЗАПОЛНИТЬ!$F$7=1,#REF!/1000,#REF!)</f>
        <v>#REF!</v>
      </c>
      <c r="U2549" s="143" t="e">
        <f>IF(ЗАПОЛНИТЬ!$F$7=1,#REF!/1000,#REF!)</f>
        <v>#REF!</v>
      </c>
      <c r="V2549" s="145" t="e">
        <f t="shared" si="174"/>
        <v>#REF!</v>
      </c>
      <c r="W2549" s="145">
        <v>0</v>
      </c>
    </row>
    <row r="2550" spans="1:23">
      <c r="A2550" s="144" t="str">
        <f>ЗАПОЛНИТЬ!$B$23</f>
        <v>4</v>
      </c>
      <c r="B2550" s="144" t="str">
        <f>ЗАПОЛНИТЬ!$B$13</f>
        <v>24188344</v>
      </c>
      <c r="C2550" s="144" t="str">
        <f>ЗАПОЛНИТЬ!$B$24</f>
        <v>298</v>
      </c>
      <c r="D2550" s="144" t="str">
        <f>ЗАПОЛНИТЬ!$B$21</f>
        <v>12</v>
      </c>
      <c r="E2550" s="145"/>
      <c r="F2550" s="144" t="str">
        <f>ЗАПОЛНИТЬ!$B$22</f>
        <v>15</v>
      </c>
      <c r="G2550" s="144" t="str">
        <f>ЗАПОЛНИТЬ!$B$20</f>
        <v>040222</v>
      </c>
      <c r="H2550" s="143" t="str">
        <f>IF(ЗАПОЛНИТЬ!$F$7=1,ЗАПОЛНИТЬ!$H$9,ЗАПОЛНИТЬ!$H$10)</f>
        <v>73</v>
      </c>
      <c r="I2550" s="146" t="e">
        <f>IF(ЗАПОЛНИТЬ!$F$7=1,#REF!,#REF!)</f>
        <v>#REF!</v>
      </c>
      <c r="J2550" s="145" t="str">
        <f>IF(ЗАПОЛНИТЬ!$F$7=1,CONCATENATE(ЗАПОЛНИТЬ!$F$18,ЗАПОЛНИТЬ!$D$18),ЗАПОЛНИТЬ!$E$18)</f>
        <v>01.07.2016</v>
      </c>
      <c r="K2550" s="143" t="e">
        <f>#REF!</f>
        <v>#REF!</v>
      </c>
      <c r="L2550" s="143" t="e">
        <f>IF(ЗАПОЛНИТЬ!$F$7=1,#REF!/1000,#REF!)</f>
        <v>#REF!</v>
      </c>
      <c r="M2550" s="143" t="e">
        <f>IF(ЗАПОЛНИТЬ!$F$7=1,#REF!/1000,#REF!)</f>
        <v>#REF!</v>
      </c>
      <c r="N2550" s="143" t="e">
        <f>IF(ЗАПОЛНИТЬ!$F$7=1,#REF!/1000,#REF!)</f>
        <v>#REF!</v>
      </c>
      <c r="O2550" s="143" t="e">
        <f>IF(ЗАПОЛНИТЬ!$F$7=1,#REF!/1000,#REF!)</f>
        <v>#REF!</v>
      </c>
      <c r="P2550" s="143" t="e">
        <f>IF(ЗАПОЛНИТЬ!$F$7=1,#REF!/1000,#REF!)</f>
        <v>#REF!</v>
      </c>
      <c r="Q2550" s="143" t="e">
        <f>IF(ЗАПОЛНИТЬ!$F$7=1,#REF!/1000,#REF!)</f>
        <v>#REF!</v>
      </c>
      <c r="R2550" s="143" t="e">
        <f>IF(ЗАПОЛНИТЬ!$F$7=1,#REF!/1000,#REF!)</f>
        <v>#REF!</v>
      </c>
      <c r="S2550" s="143" t="e">
        <f>IF(ЗАПОЛНИТЬ!$F$7=1,#REF!/1000,#REF!)</f>
        <v>#REF!</v>
      </c>
      <c r="T2550" s="143" t="e">
        <f>IF(ЗАПОЛНИТЬ!$F$7=1,#REF!/1000,#REF!)</f>
        <v>#REF!</v>
      </c>
      <c r="U2550" s="143" t="e">
        <f>IF(ЗАПОЛНИТЬ!$F$7=1,#REF!/1000,#REF!)</f>
        <v>#REF!</v>
      </c>
      <c r="V2550" s="145" t="e">
        <f t="shared" si="174"/>
        <v>#REF!</v>
      </c>
      <c r="W2550" s="145" t="e">
        <f>IF(SUM(L2550:U2550)&gt;0,1,0)</f>
        <v>#REF!</v>
      </c>
    </row>
    <row r="2551" spans="1:23">
      <c r="A2551" s="144" t="str">
        <f>ЗАПОЛНИТЬ!$B$23</f>
        <v>4</v>
      </c>
      <c r="B2551" s="144" t="str">
        <f>ЗАПОЛНИТЬ!$B$13</f>
        <v>24188344</v>
      </c>
      <c r="C2551" s="144" t="str">
        <f>ЗАПОЛНИТЬ!$B$24</f>
        <v>298</v>
      </c>
      <c r="D2551" s="144" t="str">
        <f>ЗАПОЛНИТЬ!$B$21</f>
        <v>12</v>
      </c>
      <c r="E2551" s="145"/>
      <c r="F2551" s="144" t="str">
        <f>ЗАПОЛНИТЬ!$B$22</f>
        <v>15</v>
      </c>
      <c r="G2551" s="144" t="str">
        <f>ЗАПОЛНИТЬ!$B$20</f>
        <v>040222</v>
      </c>
      <c r="H2551" s="143" t="str">
        <f>IF(ЗАПОЛНИТЬ!$F$7=1,ЗАПОЛНИТЬ!$H$9,ЗАПОЛНИТЬ!$H$10)</f>
        <v>73</v>
      </c>
      <c r="I2551" s="146" t="e">
        <f>IF(ЗАПОЛНИТЬ!$F$7=1,#REF!,#REF!)</f>
        <v>#REF!</v>
      </c>
      <c r="J2551" s="145" t="str">
        <f>IF(ЗАПОЛНИТЬ!$F$7=1,CONCATENATE(ЗАПОЛНИТЬ!$F$18,ЗАПОЛНИТЬ!$D$18),ЗАПОЛНИТЬ!$E$18)</f>
        <v>01.07.2016</v>
      </c>
      <c r="K2551" s="143" t="e">
        <f>#REF!</f>
        <v>#REF!</v>
      </c>
      <c r="L2551" s="143" t="e">
        <f>IF(ЗАПОЛНИТЬ!$F$7=1,#REF!/1000,#REF!)</f>
        <v>#REF!</v>
      </c>
      <c r="M2551" s="143" t="e">
        <f>IF(ЗАПОЛНИТЬ!$F$7=1,#REF!/1000,#REF!)</f>
        <v>#REF!</v>
      </c>
      <c r="N2551" s="143" t="e">
        <f>IF(ЗАПОЛНИТЬ!$F$7=1,#REF!/1000,#REF!)</f>
        <v>#REF!</v>
      </c>
      <c r="O2551" s="143" t="e">
        <f>IF(ЗАПОЛНИТЬ!$F$7=1,#REF!/1000,#REF!)</f>
        <v>#REF!</v>
      </c>
      <c r="P2551" s="143" t="e">
        <f>IF(ЗАПОЛНИТЬ!$F$7=1,#REF!/1000,#REF!)</f>
        <v>#REF!</v>
      </c>
      <c r="Q2551" s="143" t="e">
        <f>IF(ЗАПОЛНИТЬ!$F$7=1,#REF!/1000,#REF!)</f>
        <v>#REF!</v>
      </c>
      <c r="R2551" s="143" t="e">
        <f>IF(ЗАПОЛНИТЬ!$F$7=1,#REF!/1000,#REF!)</f>
        <v>#REF!</v>
      </c>
      <c r="S2551" s="143" t="e">
        <f>IF(ЗАПОЛНИТЬ!$F$7=1,#REF!/1000,#REF!)</f>
        <v>#REF!</v>
      </c>
      <c r="T2551" s="143" t="e">
        <f>IF(ЗАПОЛНИТЬ!$F$7=1,#REF!/1000,#REF!)</f>
        <v>#REF!</v>
      </c>
      <c r="U2551" s="143" t="e">
        <f>IF(ЗАПОЛНИТЬ!$F$7=1,#REF!/1000,#REF!)</f>
        <v>#REF!</v>
      </c>
      <c r="V2551" s="145" t="e">
        <f t="shared" si="174"/>
        <v>#REF!</v>
      </c>
      <c r="W2551" s="145">
        <v>0</v>
      </c>
    </row>
    <row r="2552" spans="1:23">
      <c r="A2552" s="144" t="str">
        <f>ЗАПОЛНИТЬ!$B$23</f>
        <v>4</v>
      </c>
      <c r="B2552" s="144" t="str">
        <f>ЗАПОЛНИТЬ!$B$13</f>
        <v>24188344</v>
      </c>
      <c r="C2552" s="144" t="str">
        <f>ЗАПОЛНИТЬ!$B$24</f>
        <v>298</v>
      </c>
      <c r="D2552" s="144" t="str">
        <f>ЗАПОЛНИТЬ!$B$21</f>
        <v>12</v>
      </c>
      <c r="E2552" s="145"/>
      <c r="F2552" s="144" t="str">
        <f>ЗАПОЛНИТЬ!$B$22</f>
        <v>15</v>
      </c>
      <c r="G2552" s="144" t="str">
        <f>ЗАПОЛНИТЬ!$B$20</f>
        <v>040222</v>
      </c>
      <c r="H2552" s="143" t="str">
        <f>IF(ЗАПОЛНИТЬ!$F$7=1,ЗАПОЛНИТЬ!$H$9,ЗАПОЛНИТЬ!$H$10)</f>
        <v>73</v>
      </c>
      <c r="I2552" s="146" t="e">
        <f>IF(ЗАПОЛНИТЬ!$F$7=1,#REF!,#REF!)</f>
        <v>#REF!</v>
      </c>
      <c r="J2552" s="145" t="str">
        <f>IF(ЗАПОЛНИТЬ!$F$7=1,CONCATENATE(ЗАПОЛНИТЬ!$F$18,ЗАПОЛНИТЬ!$D$18),ЗАПОЛНИТЬ!$E$18)</f>
        <v>01.07.2016</v>
      </c>
      <c r="K2552" s="143" t="e">
        <f>#REF!</f>
        <v>#REF!</v>
      </c>
      <c r="L2552" s="143" t="e">
        <f>IF(ЗАПОЛНИТЬ!$F$7=1,#REF!/1000,#REF!)</f>
        <v>#REF!</v>
      </c>
      <c r="M2552" s="143" t="e">
        <f>IF(ЗАПОЛНИТЬ!$F$7=1,#REF!/1000,#REF!)</f>
        <v>#REF!</v>
      </c>
      <c r="N2552" s="143" t="e">
        <f>IF(ЗАПОЛНИТЬ!$F$7=1,#REF!/1000,#REF!)</f>
        <v>#REF!</v>
      </c>
      <c r="O2552" s="143" t="e">
        <f>IF(ЗАПОЛНИТЬ!$F$7=1,#REF!/1000,#REF!)</f>
        <v>#REF!</v>
      </c>
      <c r="P2552" s="143" t="e">
        <f>IF(ЗАПОЛНИТЬ!$F$7=1,#REF!/1000,#REF!)</f>
        <v>#REF!</v>
      </c>
      <c r="Q2552" s="143" t="e">
        <f>IF(ЗАПОЛНИТЬ!$F$7=1,#REF!/1000,#REF!)</f>
        <v>#REF!</v>
      </c>
      <c r="R2552" s="143" t="e">
        <f>IF(ЗАПОЛНИТЬ!$F$7=1,#REF!/1000,#REF!)</f>
        <v>#REF!</v>
      </c>
      <c r="S2552" s="143" t="e">
        <f>IF(ЗАПОЛНИТЬ!$F$7=1,#REF!/1000,#REF!)</f>
        <v>#REF!</v>
      </c>
      <c r="T2552" s="143" t="e">
        <f>IF(ЗАПОЛНИТЬ!$F$7=1,#REF!/1000,#REF!)</f>
        <v>#REF!</v>
      </c>
      <c r="U2552" s="143" t="e">
        <f>IF(ЗАПОЛНИТЬ!$F$7=1,#REF!/1000,#REF!)</f>
        <v>#REF!</v>
      </c>
      <c r="V2552" s="145" t="e">
        <f t="shared" si="174"/>
        <v>#REF!</v>
      </c>
      <c r="W2552" s="145" t="e">
        <f>IF(SUM(L2552:U2552)&gt;0,1,0)</f>
        <v>#REF!</v>
      </c>
    </row>
    <row r="2553" spans="1:23">
      <c r="A2553" s="144" t="str">
        <f>ЗАПОЛНИТЬ!$B$23</f>
        <v>4</v>
      </c>
      <c r="B2553" s="144" t="str">
        <f>ЗАПОЛНИТЬ!$B$13</f>
        <v>24188344</v>
      </c>
      <c r="C2553" s="144" t="str">
        <f>ЗАПОЛНИТЬ!$B$24</f>
        <v>298</v>
      </c>
      <c r="D2553" s="144" t="str">
        <f>ЗАПОЛНИТЬ!$B$21</f>
        <v>12</v>
      </c>
      <c r="E2553" s="145"/>
      <c r="F2553" s="144" t="str">
        <f>ЗАПОЛНИТЬ!$B$22</f>
        <v>15</v>
      </c>
      <c r="G2553" s="144" t="str">
        <f>ЗАПОЛНИТЬ!$B$20</f>
        <v>040222</v>
      </c>
      <c r="H2553" s="143" t="str">
        <f>IF(ЗАПОЛНИТЬ!$F$7=1,ЗАПОЛНИТЬ!$H$9,ЗАПОЛНИТЬ!$H$10)</f>
        <v>73</v>
      </c>
      <c r="I2553" s="146" t="e">
        <f>IF(ЗАПОЛНИТЬ!$F$7=1,#REF!,#REF!)</f>
        <v>#REF!</v>
      </c>
      <c r="J2553" s="145" t="str">
        <f>IF(ЗАПОЛНИТЬ!$F$7=1,CONCATENATE(ЗАПОЛНИТЬ!$F$18,ЗАПОЛНИТЬ!$D$18),ЗАПОЛНИТЬ!$E$18)</f>
        <v>01.07.2016</v>
      </c>
      <c r="K2553" s="143" t="e">
        <f>#REF!</f>
        <v>#REF!</v>
      </c>
      <c r="L2553" s="143" t="e">
        <f>IF(ЗАПОЛНИТЬ!$F$7=1,#REF!/1000,#REF!)</f>
        <v>#REF!</v>
      </c>
      <c r="M2553" s="143" t="e">
        <f>IF(ЗАПОЛНИТЬ!$F$7=1,#REF!/1000,#REF!)</f>
        <v>#REF!</v>
      </c>
      <c r="N2553" s="143" t="e">
        <f>IF(ЗАПОЛНИТЬ!$F$7=1,#REF!/1000,#REF!)</f>
        <v>#REF!</v>
      </c>
      <c r="O2553" s="143" t="e">
        <f>IF(ЗАПОЛНИТЬ!$F$7=1,#REF!/1000,#REF!)</f>
        <v>#REF!</v>
      </c>
      <c r="P2553" s="143" t="e">
        <f>IF(ЗАПОЛНИТЬ!$F$7=1,#REF!/1000,#REF!)</f>
        <v>#REF!</v>
      </c>
      <c r="Q2553" s="143" t="e">
        <f>IF(ЗАПОЛНИТЬ!$F$7=1,#REF!/1000,#REF!)</f>
        <v>#REF!</v>
      </c>
      <c r="R2553" s="143" t="e">
        <f>IF(ЗАПОЛНИТЬ!$F$7=1,#REF!/1000,#REF!)</f>
        <v>#REF!</v>
      </c>
      <c r="S2553" s="143" t="e">
        <f>IF(ЗАПОЛНИТЬ!$F$7=1,#REF!/1000,#REF!)</f>
        <v>#REF!</v>
      </c>
      <c r="T2553" s="143" t="e">
        <f>IF(ЗАПОЛНИТЬ!$F$7=1,#REF!/1000,#REF!)</f>
        <v>#REF!</v>
      </c>
      <c r="U2553" s="143" t="e">
        <f>IF(ЗАПОЛНИТЬ!$F$7=1,#REF!/1000,#REF!)</f>
        <v>#REF!</v>
      </c>
      <c r="V2553" s="145" t="e">
        <f t="shared" si="174"/>
        <v>#REF!</v>
      </c>
      <c r="W2553" s="145" t="e">
        <f>IF(SUM(L2553:U2553)&gt;0,1,0)</f>
        <v>#REF!</v>
      </c>
    </row>
    <row r="2554" spans="1:23">
      <c r="A2554" s="144" t="str">
        <f>ЗАПОЛНИТЬ!$B$23</f>
        <v>4</v>
      </c>
      <c r="B2554" s="144" t="str">
        <f>ЗАПОЛНИТЬ!$B$13</f>
        <v>24188344</v>
      </c>
      <c r="C2554" s="144" t="str">
        <f>ЗАПОЛНИТЬ!$B$24</f>
        <v>298</v>
      </c>
      <c r="D2554" s="144" t="str">
        <f>ЗАПОЛНИТЬ!$B$21</f>
        <v>12</v>
      </c>
      <c r="E2554" s="145"/>
      <c r="F2554" s="144" t="str">
        <f>ЗАПОЛНИТЬ!$B$22</f>
        <v>15</v>
      </c>
      <c r="G2554" s="144" t="str">
        <f>ЗАПОЛНИТЬ!$B$20</f>
        <v>040222</v>
      </c>
      <c r="H2554" s="143" t="str">
        <f>IF(ЗАПОЛНИТЬ!$F$7=1,ЗАПОЛНИТЬ!$H$9,ЗАПОЛНИТЬ!$H$10)</f>
        <v>73</v>
      </c>
      <c r="I2554" s="146" t="e">
        <f>IF(ЗАПОЛНИТЬ!$F$7=1,#REF!,#REF!)</f>
        <v>#REF!</v>
      </c>
      <c r="J2554" s="145" t="str">
        <f>IF(ЗАПОЛНИТЬ!$F$7=1,CONCATENATE(ЗАПОЛНИТЬ!$F$18,ЗАПОЛНИТЬ!$D$18),ЗАПОЛНИТЬ!$E$18)</f>
        <v>01.07.2016</v>
      </c>
      <c r="K2554" s="143" t="e">
        <f>#REF!</f>
        <v>#REF!</v>
      </c>
      <c r="L2554" s="143" t="e">
        <f>IF(ЗАПОЛНИТЬ!$F$7=1,#REF!/1000,#REF!)</f>
        <v>#REF!</v>
      </c>
      <c r="M2554" s="143" t="e">
        <f>IF(ЗАПОЛНИТЬ!$F$7=1,#REF!/1000,#REF!)</f>
        <v>#REF!</v>
      </c>
      <c r="N2554" s="143" t="e">
        <f>IF(ЗАПОЛНИТЬ!$F$7=1,#REF!/1000,#REF!)</f>
        <v>#REF!</v>
      </c>
      <c r="O2554" s="143" t="e">
        <f>IF(ЗАПОЛНИТЬ!$F$7=1,#REF!/1000,#REF!)</f>
        <v>#REF!</v>
      </c>
      <c r="P2554" s="143" t="e">
        <f>IF(ЗАПОЛНИТЬ!$F$7=1,#REF!/1000,#REF!)</f>
        <v>#REF!</v>
      </c>
      <c r="Q2554" s="143" t="e">
        <f>IF(ЗАПОЛНИТЬ!$F$7=1,#REF!/1000,#REF!)</f>
        <v>#REF!</v>
      </c>
      <c r="R2554" s="143" t="e">
        <f>IF(ЗАПОЛНИТЬ!$F$7=1,#REF!/1000,#REF!)</f>
        <v>#REF!</v>
      </c>
      <c r="S2554" s="143" t="e">
        <f>IF(ЗАПОЛНИТЬ!$F$7=1,#REF!/1000,#REF!)</f>
        <v>#REF!</v>
      </c>
      <c r="T2554" s="143" t="e">
        <f>IF(ЗАПОЛНИТЬ!$F$7=1,#REF!/1000,#REF!)</f>
        <v>#REF!</v>
      </c>
      <c r="U2554" s="143" t="e">
        <f>IF(ЗАПОЛНИТЬ!$F$7=1,#REF!/1000,#REF!)</f>
        <v>#REF!</v>
      </c>
      <c r="V2554" s="145" t="e">
        <f t="shared" si="174"/>
        <v>#REF!</v>
      </c>
      <c r="W2554" s="145">
        <v>0</v>
      </c>
    </row>
    <row r="2555" spans="1:23">
      <c r="A2555" s="144" t="str">
        <f>ЗАПОЛНИТЬ!$B$23</f>
        <v>4</v>
      </c>
      <c r="B2555" s="144" t="str">
        <f>ЗАПОЛНИТЬ!$B$13</f>
        <v>24188344</v>
      </c>
      <c r="C2555" s="144" t="str">
        <f>ЗАПОЛНИТЬ!$B$24</f>
        <v>298</v>
      </c>
      <c r="D2555" s="144" t="str">
        <f>ЗАПОЛНИТЬ!$B$21</f>
        <v>12</v>
      </c>
      <c r="E2555" s="145"/>
      <c r="F2555" s="144" t="str">
        <f>ЗАПОЛНИТЬ!$B$22</f>
        <v>15</v>
      </c>
      <c r="G2555" s="144" t="str">
        <f>ЗАПОЛНИТЬ!$B$20</f>
        <v>040222</v>
      </c>
      <c r="H2555" s="143" t="str">
        <f>IF(ЗАПОЛНИТЬ!$F$7=1,ЗАПОЛНИТЬ!$H$9,ЗАПОЛНИТЬ!$H$10)</f>
        <v>73</v>
      </c>
      <c r="I2555" s="146" t="e">
        <f>IF(ЗАПОЛНИТЬ!$F$7=1,#REF!,#REF!)</f>
        <v>#REF!</v>
      </c>
      <c r="J2555" s="145" t="str">
        <f>IF(ЗАПОЛНИТЬ!$F$7=1,CONCATENATE(ЗАПОЛНИТЬ!$F$18,ЗАПОЛНИТЬ!$D$18),ЗАПОЛНИТЬ!$E$18)</f>
        <v>01.07.2016</v>
      </c>
      <c r="K2555" s="143" t="e">
        <f>#REF!</f>
        <v>#REF!</v>
      </c>
      <c r="L2555" s="143" t="e">
        <f>IF(ЗАПОЛНИТЬ!$F$7=1,#REF!/1000,#REF!)</f>
        <v>#REF!</v>
      </c>
      <c r="M2555" s="143" t="e">
        <f>IF(ЗАПОЛНИТЬ!$F$7=1,#REF!/1000,#REF!)</f>
        <v>#REF!</v>
      </c>
      <c r="N2555" s="143" t="e">
        <f>IF(ЗАПОЛНИТЬ!$F$7=1,#REF!/1000,#REF!)</f>
        <v>#REF!</v>
      </c>
      <c r="O2555" s="143" t="e">
        <f>IF(ЗАПОЛНИТЬ!$F$7=1,#REF!/1000,#REF!)</f>
        <v>#REF!</v>
      </c>
      <c r="P2555" s="143" t="e">
        <f>IF(ЗАПОЛНИТЬ!$F$7=1,#REF!/1000,#REF!)</f>
        <v>#REF!</v>
      </c>
      <c r="Q2555" s="143" t="e">
        <f>IF(ЗАПОЛНИТЬ!$F$7=1,#REF!/1000,#REF!)</f>
        <v>#REF!</v>
      </c>
      <c r="R2555" s="143" t="e">
        <f>IF(ЗАПОЛНИТЬ!$F$7=1,#REF!/1000,#REF!)</f>
        <v>#REF!</v>
      </c>
      <c r="S2555" s="143" t="e">
        <f>IF(ЗАПОЛНИТЬ!$F$7=1,#REF!/1000,#REF!)</f>
        <v>#REF!</v>
      </c>
      <c r="T2555" s="143" t="e">
        <f>IF(ЗАПОЛНИТЬ!$F$7=1,#REF!/1000,#REF!)</f>
        <v>#REF!</v>
      </c>
      <c r="U2555" s="143" t="e">
        <f>IF(ЗАПОЛНИТЬ!$F$7=1,#REF!/1000,#REF!)</f>
        <v>#REF!</v>
      </c>
      <c r="V2555" s="145" t="e">
        <f t="shared" si="174"/>
        <v>#REF!</v>
      </c>
      <c r="W2555" s="145" t="e">
        <f>IF(SUM(L2555:U2555)&gt;0,1,0)</f>
        <v>#REF!</v>
      </c>
    </row>
    <row r="2556" spans="1:23">
      <c r="A2556" s="144" t="str">
        <f>ЗАПОЛНИТЬ!$B$23</f>
        <v>4</v>
      </c>
      <c r="B2556" s="144" t="str">
        <f>ЗАПОЛНИТЬ!$B$13</f>
        <v>24188344</v>
      </c>
      <c r="C2556" s="144" t="str">
        <f>ЗАПОЛНИТЬ!$B$24</f>
        <v>298</v>
      </c>
      <c r="D2556" s="144" t="str">
        <f>ЗАПОЛНИТЬ!$B$21</f>
        <v>12</v>
      </c>
      <c r="E2556" s="145"/>
      <c r="F2556" s="144" t="str">
        <f>ЗАПОЛНИТЬ!$B$22</f>
        <v>15</v>
      </c>
      <c r="G2556" s="144" t="str">
        <f>ЗАПОЛНИТЬ!$B$20</f>
        <v>040222</v>
      </c>
      <c r="H2556" s="143" t="str">
        <f>IF(ЗАПОЛНИТЬ!$F$7=1,ЗАПОЛНИТЬ!$H$9,ЗАПОЛНИТЬ!$H$10)</f>
        <v>73</v>
      </c>
      <c r="I2556" s="146" t="e">
        <f>IF(ЗАПОЛНИТЬ!$F$7=1,#REF!,#REF!)</f>
        <v>#REF!</v>
      </c>
      <c r="J2556" s="145" t="str">
        <f>IF(ЗАПОЛНИТЬ!$F$7=1,CONCATENATE(ЗАПОЛНИТЬ!$F$18,ЗАПОЛНИТЬ!$D$18),ЗАПОЛНИТЬ!$E$18)</f>
        <v>01.07.2016</v>
      </c>
      <c r="K2556" s="143" t="e">
        <f>#REF!</f>
        <v>#REF!</v>
      </c>
      <c r="L2556" s="143" t="e">
        <f>IF(ЗАПОЛНИТЬ!$F$7=1,#REF!/1000,#REF!)</f>
        <v>#REF!</v>
      </c>
      <c r="M2556" s="143" t="e">
        <f>IF(ЗАПОЛНИТЬ!$F$7=1,#REF!/1000,#REF!)</f>
        <v>#REF!</v>
      </c>
      <c r="N2556" s="143" t="e">
        <f>IF(ЗАПОЛНИТЬ!$F$7=1,#REF!/1000,#REF!)</f>
        <v>#REF!</v>
      </c>
      <c r="O2556" s="143" t="e">
        <f>IF(ЗАПОЛНИТЬ!$F$7=1,#REF!/1000,#REF!)</f>
        <v>#REF!</v>
      </c>
      <c r="P2556" s="143" t="e">
        <f>IF(ЗАПОЛНИТЬ!$F$7=1,#REF!/1000,#REF!)</f>
        <v>#REF!</v>
      </c>
      <c r="Q2556" s="143" t="e">
        <f>IF(ЗАПОЛНИТЬ!$F$7=1,#REF!/1000,#REF!)</f>
        <v>#REF!</v>
      </c>
      <c r="R2556" s="143" t="e">
        <f>IF(ЗАПОЛНИТЬ!$F$7=1,#REF!/1000,#REF!)</f>
        <v>#REF!</v>
      </c>
      <c r="S2556" s="143" t="e">
        <f>IF(ЗАПОЛНИТЬ!$F$7=1,#REF!/1000,#REF!)</f>
        <v>#REF!</v>
      </c>
      <c r="T2556" s="143" t="e">
        <f>IF(ЗАПОЛНИТЬ!$F$7=1,#REF!/1000,#REF!)</f>
        <v>#REF!</v>
      </c>
      <c r="U2556" s="143" t="e">
        <f>IF(ЗАПОЛНИТЬ!$F$7=1,#REF!/1000,#REF!)</f>
        <v>#REF!</v>
      </c>
      <c r="V2556" s="145" t="e">
        <f t="shared" si="174"/>
        <v>#REF!</v>
      </c>
      <c r="W2556" s="145" t="e">
        <f>IF(SUM(L2556:U2556)&gt;0,1,0)</f>
        <v>#REF!</v>
      </c>
    </row>
    <row r="2557" spans="1:23">
      <c r="A2557" s="144" t="str">
        <f>ЗАПОЛНИТЬ!$B$23</f>
        <v>4</v>
      </c>
      <c r="B2557" s="144" t="str">
        <f>ЗАПОЛНИТЬ!$B$13</f>
        <v>24188344</v>
      </c>
      <c r="C2557" s="144" t="str">
        <f>ЗАПОЛНИТЬ!$B$24</f>
        <v>298</v>
      </c>
      <c r="D2557" s="144" t="str">
        <f>ЗАПОЛНИТЬ!$B$21</f>
        <v>12</v>
      </c>
      <c r="E2557" s="145"/>
      <c r="F2557" s="144" t="str">
        <f>ЗАПОЛНИТЬ!$B$22</f>
        <v>15</v>
      </c>
      <c r="G2557" s="144" t="str">
        <f>ЗАПОЛНИТЬ!$B$20</f>
        <v>040222</v>
      </c>
      <c r="H2557" s="143" t="str">
        <f>IF(ЗАПОЛНИТЬ!$F$7=1,ЗАПОЛНИТЬ!$H$9,ЗАПОЛНИТЬ!$H$10)</f>
        <v>73</v>
      </c>
      <c r="I2557" s="146" t="e">
        <f>IF(ЗАПОЛНИТЬ!$F$7=1,#REF!,#REF!)</f>
        <v>#REF!</v>
      </c>
      <c r="J2557" s="145" t="str">
        <f>IF(ЗАПОЛНИТЬ!$F$7=1,CONCATENATE(ЗАПОЛНИТЬ!$F$18,ЗАПОЛНИТЬ!$D$18),ЗАПОЛНИТЬ!$E$18)</f>
        <v>01.07.2016</v>
      </c>
      <c r="K2557" s="143" t="e">
        <f>#REF!</f>
        <v>#REF!</v>
      </c>
      <c r="L2557" s="143" t="e">
        <f>IF(ЗАПОЛНИТЬ!$F$7=1,#REF!/1000,#REF!)</f>
        <v>#REF!</v>
      </c>
      <c r="M2557" s="143" t="e">
        <f>IF(ЗАПОЛНИТЬ!$F$7=1,#REF!/1000,#REF!)</f>
        <v>#REF!</v>
      </c>
      <c r="N2557" s="143" t="e">
        <f>IF(ЗАПОЛНИТЬ!$F$7=1,#REF!/1000,#REF!)</f>
        <v>#REF!</v>
      </c>
      <c r="O2557" s="143" t="e">
        <f>IF(ЗАПОЛНИТЬ!$F$7=1,#REF!/1000,#REF!)</f>
        <v>#REF!</v>
      </c>
      <c r="P2557" s="143" t="e">
        <f>IF(ЗАПОЛНИТЬ!$F$7=1,#REF!/1000,#REF!)</f>
        <v>#REF!</v>
      </c>
      <c r="Q2557" s="143" t="e">
        <f>IF(ЗАПОЛНИТЬ!$F$7=1,#REF!/1000,#REF!)</f>
        <v>#REF!</v>
      </c>
      <c r="R2557" s="143" t="e">
        <f>IF(ЗАПОЛНИТЬ!$F$7=1,#REF!/1000,#REF!)</f>
        <v>#REF!</v>
      </c>
      <c r="S2557" s="143" t="e">
        <f>IF(ЗАПОЛНИТЬ!$F$7=1,#REF!/1000,#REF!)</f>
        <v>#REF!</v>
      </c>
      <c r="T2557" s="143" t="e">
        <f>IF(ЗАПОЛНИТЬ!$F$7=1,#REF!/1000,#REF!)</f>
        <v>#REF!</v>
      </c>
      <c r="U2557" s="143" t="e">
        <f>IF(ЗАПОЛНИТЬ!$F$7=1,#REF!/1000,#REF!)</f>
        <v>#REF!</v>
      </c>
      <c r="V2557" s="145" t="e">
        <f t="shared" si="174"/>
        <v>#REF!</v>
      </c>
      <c r="W2557" s="145">
        <v>0</v>
      </c>
    </row>
    <row r="2558" spans="1:23">
      <c r="A2558" s="144" t="str">
        <f>ЗАПОЛНИТЬ!$B$23</f>
        <v>4</v>
      </c>
      <c r="B2558" s="144" t="str">
        <f>ЗАПОЛНИТЬ!$B$13</f>
        <v>24188344</v>
      </c>
      <c r="C2558" s="144" t="str">
        <f>ЗАПОЛНИТЬ!$B$24</f>
        <v>298</v>
      </c>
      <c r="D2558" s="144" t="str">
        <f>ЗАПОЛНИТЬ!$B$21</f>
        <v>12</v>
      </c>
      <c r="E2558" s="145"/>
      <c r="F2558" s="144" t="str">
        <f>ЗАПОЛНИТЬ!$B$22</f>
        <v>15</v>
      </c>
      <c r="G2558" s="144" t="str">
        <f>ЗАПОЛНИТЬ!$B$20</f>
        <v>040222</v>
      </c>
      <c r="H2558" s="143" t="str">
        <f>IF(ЗАПОЛНИТЬ!$F$7=1,ЗАПОЛНИТЬ!$H$9,ЗАПОЛНИТЬ!$H$10)</f>
        <v>73</v>
      </c>
      <c r="I2558" s="146" t="e">
        <f>IF(ЗАПОЛНИТЬ!$F$7=1,#REF!,#REF!)</f>
        <v>#REF!</v>
      </c>
      <c r="J2558" s="145" t="str">
        <f>IF(ЗАПОЛНИТЬ!$F$7=1,CONCATENATE(ЗАПОЛНИТЬ!$F$18,ЗАПОЛНИТЬ!$D$18),ЗАПОЛНИТЬ!$E$18)</f>
        <v>01.07.2016</v>
      </c>
      <c r="K2558" s="143" t="e">
        <f>#REF!</f>
        <v>#REF!</v>
      </c>
      <c r="L2558" s="143" t="e">
        <f>IF(ЗАПОЛНИТЬ!$F$7=1,#REF!/1000,#REF!)</f>
        <v>#REF!</v>
      </c>
      <c r="M2558" s="143" t="e">
        <f>IF(ЗАПОЛНИТЬ!$F$7=1,#REF!/1000,#REF!)</f>
        <v>#REF!</v>
      </c>
      <c r="N2558" s="143" t="e">
        <f>IF(ЗАПОЛНИТЬ!$F$7=1,#REF!/1000,#REF!)</f>
        <v>#REF!</v>
      </c>
      <c r="O2558" s="143" t="e">
        <f>IF(ЗАПОЛНИТЬ!$F$7=1,#REF!/1000,#REF!)</f>
        <v>#REF!</v>
      </c>
      <c r="P2558" s="143" t="e">
        <f>IF(ЗАПОЛНИТЬ!$F$7=1,#REF!/1000,#REF!)</f>
        <v>#REF!</v>
      </c>
      <c r="Q2558" s="143" t="e">
        <f>IF(ЗАПОЛНИТЬ!$F$7=1,#REF!/1000,#REF!)</f>
        <v>#REF!</v>
      </c>
      <c r="R2558" s="143" t="e">
        <f>IF(ЗАПОЛНИТЬ!$F$7=1,#REF!/1000,#REF!)</f>
        <v>#REF!</v>
      </c>
      <c r="S2558" s="143" t="e">
        <f>IF(ЗАПОЛНИТЬ!$F$7=1,#REF!/1000,#REF!)</f>
        <v>#REF!</v>
      </c>
      <c r="T2558" s="143" t="e">
        <f>IF(ЗАПОЛНИТЬ!$F$7=1,#REF!/1000,#REF!)</f>
        <v>#REF!</v>
      </c>
      <c r="U2558" s="143" t="e">
        <f>IF(ЗАПОЛНИТЬ!$F$7=1,#REF!/1000,#REF!)</f>
        <v>#REF!</v>
      </c>
      <c r="V2558" s="145" t="e">
        <f t="shared" si="174"/>
        <v>#REF!</v>
      </c>
      <c r="W2558" s="145" t="e">
        <f>IF(SUM(L2558:U2558)&gt;0,1,0)</f>
        <v>#REF!</v>
      </c>
    </row>
    <row r="2559" spans="1:23">
      <c r="A2559" s="144" t="str">
        <f>ЗАПОЛНИТЬ!$B$23</f>
        <v>4</v>
      </c>
      <c r="B2559" s="144" t="str">
        <f>ЗАПОЛНИТЬ!$B$13</f>
        <v>24188344</v>
      </c>
      <c r="C2559" s="144" t="str">
        <f>ЗАПОЛНИТЬ!$B$24</f>
        <v>298</v>
      </c>
      <c r="D2559" s="144" t="str">
        <f>ЗАПОЛНИТЬ!$B$21</f>
        <v>12</v>
      </c>
      <c r="E2559" s="145"/>
      <c r="F2559" s="144" t="str">
        <f>ЗАПОЛНИТЬ!$B$22</f>
        <v>15</v>
      </c>
      <c r="G2559" s="144" t="str">
        <f>ЗАПОЛНИТЬ!$B$20</f>
        <v>040222</v>
      </c>
      <c r="H2559" s="143" t="str">
        <f>IF(ЗАПОЛНИТЬ!$F$7=1,ЗАПОЛНИТЬ!$H$9,ЗАПОЛНИТЬ!$H$10)</f>
        <v>73</v>
      </c>
      <c r="I2559" s="146" t="e">
        <f>IF(ЗАПОЛНИТЬ!$F$7=1,#REF!,#REF!)</f>
        <v>#REF!</v>
      </c>
      <c r="J2559" s="145" t="str">
        <f>IF(ЗАПОЛНИТЬ!$F$7=1,CONCATENATE(ЗАПОЛНИТЬ!$F$18,ЗАПОЛНИТЬ!$D$18),ЗАПОЛНИТЬ!$E$18)</f>
        <v>01.07.2016</v>
      </c>
      <c r="K2559" s="143" t="e">
        <f>#REF!</f>
        <v>#REF!</v>
      </c>
      <c r="L2559" s="143" t="e">
        <f>IF(ЗАПОЛНИТЬ!$F$7=1,#REF!/1000,#REF!)</f>
        <v>#REF!</v>
      </c>
      <c r="M2559" s="143" t="e">
        <f>IF(ЗАПОЛНИТЬ!$F$7=1,#REF!/1000,#REF!)</f>
        <v>#REF!</v>
      </c>
      <c r="N2559" s="143" t="e">
        <f>IF(ЗАПОЛНИТЬ!$F$7=1,#REF!/1000,#REF!)</f>
        <v>#REF!</v>
      </c>
      <c r="O2559" s="143" t="e">
        <f>IF(ЗАПОЛНИТЬ!$F$7=1,#REF!/1000,#REF!)</f>
        <v>#REF!</v>
      </c>
      <c r="P2559" s="143" t="e">
        <f>IF(ЗАПОЛНИТЬ!$F$7=1,#REF!/1000,#REF!)</f>
        <v>#REF!</v>
      </c>
      <c r="Q2559" s="143" t="e">
        <f>IF(ЗАПОЛНИТЬ!$F$7=1,#REF!/1000,#REF!)</f>
        <v>#REF!</v>
      </c>
      <c r="R2559" s="143" t="e">
        <f>IF(ЗАПОЛНИТЬ!$F$7=1,#REF!/1000,#REF!)</f>
        <v>#REF!</v>
      </c>
      <c r="S2559" s="143" t="e">
        <f>IF(ЗАПОЛНИТЬ!$F$7=1,#REF!/1000,#REF!)</f>
        <v>#REF!</v>
      </c>
      <c r="T2559" s="143" t="e">
        <f>IF(ЗАПОЛНИТЬ!$F$7=1,#REF!/1000,#REF!)</f>
        <v>#REF!</v>
      </c>
      <c r="U2559" s="143" t="e">
        <f>IF(ЗАПОЛНИТЬ!$F$7=1,#REF!/1000,#REF!)</f>
        <v>#REF!</v>
      </c>
      <c r="V2559" s="145" t="e">
        <f t="shared" si="174"/>
        <v>#REF!</v>
      </c>
      <c r="W2559" s="145" t="e">
        <f>IF(SUM(L2559:U2559)&gt;0,1,0)</f>
        <v>#REF!</v>
      </c>
    </row>
    <row r="2560" spans="1:23">
      <c r="A2560" s="144" t="str">
        <f>ЗАПОЛНИТЬ!$B$23</f>
        <v>4</v>
      </c>
      <c r="B2560" s="144" t="str">
        <f>ЗАПОЛНИТЬ!$B$13</f>
        <v>24188344</v>
      </c>
      <c r="C2560" s="144" t="str">
        <f>ЗАПОЛНИТЬ!$B$24</f>
        <v>298</v>
      </c>
      <c r="D2560" s="144" t="str">
        <f>ЗАПОЛНИТЬ!$B$21</f>
        <v>12</v>
      </c>
      <c r="E2560" s="145"/>
      <c r="F2560" s="144" t="str">
        <f>ЗАПОЛНИТЬ!$B$22</f>
        <v>15</v>
      </c>
      <c r="G2560" s="144" t="str">
        <f>ЗАПОЛНИТЬ!$B$20</f>
        <v>040222</v>
      </c>
      <c r="H2560" s="143" t="str">
        <f>IF(ЗАПОЛНИТЬ!$F$7=1,ЗАПОЛНИТЬ!$H$9,ЗАПОЛНИТЬ!$H$10)</f>
        <v>73</v>
      </c>
      <c r="I2560" s="146" t="e">
        <f>IF(ЗАПОЛНИТЬ!$F$7=1,#REF!,#REF!)</f>
        <v>#REF!</v>
      </c>
      <c r="J2560" s="145" t="str">
        <f>IF(ЗАПОЛНИТЬ!$F$7=1,CONCATENATE(ЗАПОЛНИТЬ!$F$18,ЗАПОЛНИТЬ!$D$18),ЗАПОЛНИТЬ!$E$18)</f>
        <v>01.07.2016</v>
      </c>
      <c r="K2560" s="143" t="e">
        <f>#REF!</f>
        <v>#REF!</v>
      </c>
      <c r="L2560" s="143" t="e">
        <f>IF(ЗАПОЛНИТЬ!$F$7=1,#REF!/1000,#REF!)</f>
        <v>#REF!</v>
      </c>
      <c r="M2560" s="143" t="e">
        <f>IF(ЗАПОЛНИТЬ!$F$7=1,#REF!/1000,#REF!)</f>
        <v>#REF!</v>
      </c>
      <c r="N2560" s="143" t="e">
        <f>IF(ЗАПОЛНИТЬ!$F$7=1,#REF!/1000,#REF!)</f>
        <v>#REF!</v>
      </c>
      <c r="O2560" s="143" t="e">
        <f>IF(ЗАПОЛНИТЬ!$F$7=1,#REF!/1000,#REF!)</f>
        <v>#REF!</v>
      </c>
      <c r="P2560" s="143" t="e">
        <f>IF(ЗАПОЛНИТЬ!$F$7=1,#REF!/1000,#REF!)</f>
        <v>#REF!</v>
      </c>
      <c r="Q2560" s="143" t="e">
        <f>IF(ЗАПОЛНИТЬ!$F$7=1,#REF!/1000,#REF!)</f>
        <v>#REF!</v>
      </c>
      <c r="R2560" s="143" t="e">
        <f>IF(ЗАПОЛНИТЬ!$F$7=1,#REF!/1000,#REF!)</f>
        <v>#REF!</v>
      </c>
      <c r="S2560" s="143" t="e">
        <f>IF(ЗАПОЛНИТЬ!$F$7=1,#REF!/1000,#REF!)</f>
        <v>#REF!</v>
      </c>
      <c r="T2560" s="143" t="e">
        <f>IF(ЗАПОЛНИТЬ!$F$7=1,#REF!/1000,#REF!)</f>
        <v>#REF!</v>
      </c>
      <c r="U2560" s="143" t="e">
        <f>IF(ЗАПОЛНИТЬ!$F$7=1,#REF!/1000,#REF!)</f>
        <v>#REF!</v>
      </c>
      <c r="V2560" s="145" t="e">
        <f t="shared" si="174"/>
        <v>#REF!</v>
      </c>
      <c r="W2560" s="145" t="e">
        <f>IF(SUM(L2560:U2560)&gt;0,1,0)</f>
        <v>#REF!</v>
      </c>
    </row>
    <row r="2561" spans="1:23">
      <c r="A2561" s="144" t="str">
        <f>ЗАПОЛНИТЬ!$B$23</f>
        <v>4</v>
      </c>
      <c r="B2561" s="144" t="str">
        <f>ЗАПОЛНИТЬ!$B$13</f>
        <v>24188344</v>
      </c>
      <c r="C2561" s="144" t="str">
        <f>ЗАПОЛНИТЬ!$B$24</f>
        <v>298</v>
      </c>
      <c r="D2561" s="144" t="str">
        <f>ЗАПОЛНИТЬ!$B$21</f>
        <v>12</v>
      </c>
      <c r="E2561" s="145"/>
      <c r="F2561" s="144" t="str">
        <f>ЗАПОЛНИТЬ!$B$22</f>
        <v>15</v>
      </c>
      <c r="G2561" s="144" t="str">
        <f>ЗАПОЛНИТЬ!$B$20</f>
        <v>040222</v>
      </c>
      <c r="H2561" s="143" t="str">
        <f>IF(ЗАПОЛНИТЬ!$F$7=1,ЗАПОЛНИТЬ!$H$9,ЗАПОЛНИТЬ!$H$10)</f>
        <v>73</v>
      </c>
      <c r="I2561" s="146" t="e">
        <f>IF(ЗАПОЛНИТЬ!$F$7=1,#REF!,#REF!)</f>
        <v>#REF!</v>
      </c>
      <c r="J2561" s="145" t="str">
        <f>IF(ЗАПОЛНИТЬ!$F$7=1,CONCATENATE(ЗАПОЛНИТЬ!$F$18,ЗАПОЛНИТЬ!$D$18),ЗАПОЛНИТЬ!$E$18)</f>
        <v>01.07.2016</v>
      </c>
      <c r="K2561" s="143" t="e">
        <f>#REF!</f>
        <v>#REF!</v>
      </c>
      <c r="L2561" s="143" t="e">
        <f>IF(ЗАПОЛНИТЬ!$F$7=1,#REF!/1000,#REF!)</f>
        <v>#REF!</v>
      </c>
      <c r="M2561" s="143" t="e">
        <f>IF(ЗАПОЛНИТЬ!$F$7=1,#REF!/1000,#REF!)</f>
        <v>#REF!</v>
      </c>
      <c r="N2561" s="143" t="e">
        <f>IF(ЗАПОЛНИТЬ!$F$7=1,#REF!/1000,#REF!)</f>
        <v>#REF!</v>
      </c>
      <c r="O2561" s="143" t="e">
        <f>IF(ЗАПОЛНИТЬ!$F$7=1,#REF!/1000,#REF!)</f>
        <v>#REF!</v>
      </c>
      <c r="P2561" s="143" t="e">
        <f>IF(ЗАПОЛНИТЬ!$F$7=1,#REF!/1000,#REF!)</f>
        <v>#REF!</v>
      </c>
      <c r="Q2561" s="143" t="e">
        <f>IF(ЗАПОЛНИТЬ!$F$7=1,#REF!/1000,#REF!)</f>
        <v>#REF!</v>
      </c>
      <c r="R2561" s="143" t="e">
        <f>IF(ЗАПОЛНИТЬ!$F$7=1,#REF!/1000,#REF!)</f>
        <v>#REF!</v>
      </c>
      <c r="S2561" s="143" t="e">
        <f>IF(ЗАПОЛНИТЬ!$F$7=1,#REF!/1000,#REF!)</f>
        <v>#REF!</v>
      </c>
      <c r="T2561" s="143" t="e">
        <f>IF(ЗАПОЛНИТЬ!$F$7=1,#REF!/1000,#REF!)</f>
        <v>#REF!</v>
      </c>
      <c r="U2561" s="143" t="e">
        <f>IF(ЗАПОЛНИТЬ!$F$7=1,#REF!/1000,#REF!)</f>
        <v>#REF!</v>
      </c>
      <c r="V2561" s="145" t="e">
        <f t="shared" si="174"/>
        <v>#REF!</v>
      </c>
      <c r="W2561" s="145" t="e">
        <f>IF(SUM(L2561:U2561)&gt;0,1,0)</f>
        <v>#REF!</v>
      </c>
    </row>
    <row r="2562" spans="1:23">
      <c r="A2562" s="144" t="str">
        <f>ЗАПОЛНИТЬ!$B$23</f>
        <v>4</v>
      </c>
      <c r="B2562" s="144" t="str">
        <f>ЗАПОЛНИТЬ!$B$13</f>
        <v>24188344</v>
      </c>
      <c r="C2562" s="144" t="str">
        <f>ЗАПОЛНИТЬ!$B$24</f>
        <v>298</v>
      </c>
      <c r="D2562" s="144" t="str">
        <f>ЗАПОЛНИТЬ!$B$21</f>
        <v>12</v>
      </c>
      <c r="E2562" s="145"/>
      <c r="F2562" s="144" t="str">
        <f>ЗАПОЛНИТЬ!$B$22</f>
        <v>15</v>
      </c>
      <c r="G2562" s="144" t="str">
        <f>ЗАПОЛНИТЬ!$B$20</f>
        <v>040222</v>
      </c>
      <c r="H2562" s="143" t="str">
        <f>IF(ЗАПОЛНИТЬ!$F$7=1,ЗАПОЛНИТЬ!$H$9,ЗАПОЛНИТЬ!$H$10)</f>
        <v>73</v>
      </c>
      <c r="I2562" s="146" t="e">
        <f>IF(ЗАПОЛНИТЬ!$F$7=1,#REF!,#REF!)</f>
        <v>#REF!</v>
      </c>
      <c r="J2562" s="145" t="str">
        <f>IF(ЗАПОЛНИТЬ!$F$7=1,CONCATENATE(ЗАПОЛНИТЬ!$F$18,ЗАПОЛНИТЬ!$D$18),ЗАПОЛНИТЬ!$E$18)</f>
        <v>01.07.2016</v>
      </c>
      <c r="K2562" s="143" t="e">
        <f>#REF!</f>
        <v>#REF!</v>
      </c>
      <c r="L2562" s="143" t="e">
        <f>IF(ЗАПОЛНИТЬ!$F$7=1,#REF!/1000,#REF!)</f>
        <v>#REF!</v>
      </c>
      <c r="M2562" s="143" t="e">
        <f>IF(ЗАПОЛНИТЬ!$F$7=1,#REF!/1000,#REF!)</f>
        <v>#REF!</v>
      </c>
      <c r="N2562" s="143" t="e">
        <f>IF(ЗАПОЛНИТЬ!$F$7=1,#REF!/1000,#REF!)</f>
        <v>#REF!</v>
      </c>
      <c r="O2562" s="143" t="e">
        <f>IF(ЗАПОЛНИТЬ!$F$7=1,#REF!/1000,#REF!)</f>
        <v>#REF!</v>
      </c>
      <c r="P2562" s="143" t="e">
        <f>IF(ЗАПОЛНИТЬ!$F$7=1,#REF!/1000,#REF!)</f>
        <v>#REF!</v>
      </c>
      <c r="Q2562" s="143" t="e">
        <f>IF(ЗАПОЛНИТЬ!$F$7=1,#REF!/1000,#REF!)</f>
        <v>#REF!</v>
      </c>
      <c r="R2562" s="143" t="e">
        <f>IF(ЗАПОЛНИТЬ!$F$7=1,#REF!/1000,#REF!)</f>
        <v>#REF!</v>
      </c>
      <c r="S2562" s="143" t="e">
        <f>IF(ЗАПОЛНИТЬ!$F$7=1,#REF!/1000,#REF!)</f>
        <v>#REF!</v>
      </c>
      <c r="T2562" s="143" t="e">
        <f>IF(ЗАПОЛНИТЬ!$F$7=1,#REF!/1000,#REF!)</f>
        <v>#REF!</v>
      </c>
      <c r="U2562" s="143" t="e">
        <f>IF(ЗАПОЛНИТЬ!$F$7=1,#REF!/1000,#REF!)</f>
        <v>#REF!</v>
      </c>
      <c r="V2562" s="145" t="e">
        <f t="shared" si="174"/>
        <v>#REF!</v>
      </c>
      <c r="W2562" s="145" t="e">
        <f>IF(SUM(L2562:U2562)&gt;0,1,0)</f>
        <v>#REF!</v>
      </c>
    </row>
    <row r="2563" spans="1:23">
      <c r="A2563" s="144" t="str">
        <f>ЗАПОЛНИТЬ!$B$23</f>
        <v>4</v>
      </c>
      <c r="B2563" s="144" t="str">
        <f>ЗАПОЛНИТЬ!$B$13</f>
        <v>24188344</v>
      </c>
      <c r="C2563" s="144" t="str">
        <f>ЗАПОЛНИТЬ!$B$24</f>
        <v>298</v>
      </c>
      <c r="D2563" s="144" t="str">
        <f>ЗАПОЛНИТЬ!$B$21</f>
        <v>12</v>
      </c>
      <c r="E2563" s="145"/>
      <c r="F2563" s="144" t="str">
        <f>ЗАПОЛНИТЬ!$B$22</f>
        <v>15</v>
      </c>
      <c r="G2563" s="144" t="str">
        <f>ЗАПОЛНИТЬ!$B$20</f>
        <v>040222</v>
      </c>
      <c r="H2563" s="143" t="str">
        <f>IF(ЗАПОЛНИТЬ!$F$7=1,ЗАПОЛНИТЬ!$H$9,ЗАПОЛНИТЬ!$H$10)</f>
        <v>73</v>
      </c>
      <c r="I2563" s="146" t="e">
        <f>IF(ЗАПОЛНИТЬ!$F$7=1,#REF!,#REF!)</f>
        <v>#REF!</v>
      </c>
      <c r="J2563" s="145" t="str">
        <f>IF(ЗАПОЛНИТЬ!$F$7=1,CONCATENATE(ЗАПОЛНИТЬ!$F$18,ЗАПОЛНИТЬ!$D$18),ЗАПОЛНИТЬ!$E$18)</f>
        <v>01.07.2016</v>
      </c>
      <c r="K2563" s="143" t="e">
        <f>#REF!</f>
        <v>#REF!</v>
      </c>
      <c r="L2563" s="143" t="e">
        <f>IF(ЗАПОЛНИТЬ!$F$7=1,#REF!/1000,#REF!)</f>
        <v>#REF!</v>
      </c>
      <c r="M2563" s="143" t="e">
        <f>IF(ЗАПОЛНИТЬ!$F$7=1,#REF!/1000,#REF!)</f>
        <v>#REF!</v>
      </c>
      <c r="N2563" s="143" t="e">
        <f>IF(ЗАПОЛНИТЬ!$F$7=1,#REF!/1000,#REF!)</f>
        <v>#REF!</v>
      </c>
      <c r="O2563" s="143" t="e">
        <f>IF(ЗАПОЛНИТЬ!$F$7=1,#REF!/1000,#REF!)</f>
        <v>#REF!</v>
      </c>
      <c r="P2563" s="143" t="e">
        <f>IF(ЗАПОЛНИТЬ!$F$7=1,#REF!/1000,#REF!)</f>
        <v>#REF!</v>
      </c>
      <c r="Q2563" s="143" t="e">
        <f>IF(ЗАПОЛНИТЬ!$F$7=1,#REF!/1000,#REF!)</f>
        <v>#REF!</v>
      </c>
      <c r="R2563" s="143" t="e">
        <f>IF(ЗАПОЛНИТЬ!$F$7=1,#REF!/1000,#REF!)</f>
        <v>#REF!</v>
      </c>
      <c r="S2563" s="143" t="e">
        <f>IF(ЗАПОЛНИТЬ!$F$7=1,#REF!/1000,#REF!)</f>
        <v>#REF!</v>
      </c>
      <c r="T2563" s="143" t="e">
        <f>IF(ЗАПОЛНИТЬ!$F$7=1,#REF!/1000,#REF!)</f>
        <v>#REF!</v>
      </c>
      <c r="U2563" s="143" t="e">
        <f>IF(ЗАПОЛНИТЬ!$F$7=1,#REF!/1000,#REF!)</f>
        <v>#REF!</v>
      </c>
      <c r="V2563" s="145" t="e">
        <f t="shared" si="174"/>
        <v>#REF!</v>
      </c>
      <c r="W2563" s="145">
        <v>0</v>
      </c>
    </row>
    <row r="2564" spans="1:23">
      <c r="A2564" s="144" t="str">
        <f>ЗАПОЛНИТЬ!$B$23</f>
        <v>4</v>
      </c>
      <c r="B2564" s="144" t="str">
        <f>ЗАПОЛНИТЬ!$B$13</f>
        <v>24188344</v>
      </c>
      <c r="C2564" s="144" t="str">
        <f>ЗАПОЛНИТЬ!$B$24</f>
        <v>298</v>
      </c>
      <c r="D2564" s="144" t="str">
        <f>ЗАПОЛНИТЬ!$B$21</f>
        <v>12</v>
      </c>
      <c r="E2564" s="145"/>
      <c r="F2564" s="144" t="str">
        <f>ЗАПОЛНИТЬ!$B$22</f>
        <v>15</v>
      </c>
      <c r="G2564" s="144" t="str">
        <f>ЗАПОЛНИТЬ!$B$20</f>
        <v>040222</v>
      </c>
      <c r="H2564" s="143" t="str">
        <f>IF(ЗАПОЛНИТЬ!$F$7=1,ЗАПОЛНИТЬ!$H$9,ЗАПОЛНИТЬ!$H$10)</f>
        <v>73</v>
      </c>
      <c r="I2564" s="146" t="e">
        <f>IF(ЗАПОЛНИТЬ!$F$7=1,#REF!,#REF!)</f>
        <v>#REF!</v>
      </c>
      <c r="J2564" s="145" t="str">
        <f>IF(ЗАПОЛНИТЬ!$F$7=1,CONCATENATE(ЗАПОЛНИТЬ!$F$18,ЗАПОЛНИТЬ!$D$18),ЗАПОЛНИТЬ!$E$18)</f>
        <v>01.07.2016</v>
      </c>
      <c r="K2564" s="143" t="e">
        <f>#REF!</f>
        <v>#REF!</v>
      </c>
      <c r="L2564" s="143" t="e">
        <f>IF(ЗАПОЛНИТЬ!$F$7=1,#REF!/1000,#REF!)</f>
        <v>#REF!</v>
      </c>
      <c r="M2564" s="143" t="e">
        <f>IF(ЗАПОЛНИТЬ!$F$7=1,#REF!/1000,#REF!)</f>
        <v>#REF!</v>
      </c>
      <c r="N2564" s="143" t="e">
        <f>IF(ЗАПОЛНИТЬ!$F$7=1,#REF!/1000,#REF!)</f>
        <v>#REF!</v>
      </c>
      <c r="O2564" s="143" t="e">
        <f>IF(ЗАПОЛНИТЬ!$F$7=1,#REF!/1000,#REF!)</f>
        <v>#REF!</v>
      </c>
      <c r="P2564" s="143" t="e">
        <f>IF(ЗАПОЛНИТЬ!$F$7=1,#REF!/1000,#REF!)</f>
        <v>#REF!</v>
      </c>
      <c r="Q2564" s="143" t="e">
        <f>IF(ЗАПОЛНИТЬ!$F$7=1,#REF!/1000,#REF!)</f>
        <v>#REF!</v>
      </c>
      <c r="R2564" s="143" t="e">
        <f>IF(ЗАПОЛНИТЬ!$F$7=1,#REF!/1000,#REF!)</f>
        <v>#REF!</v>
      </c>
      <c r="S2564" s="143" t="e">
        <f>IF(ЗАПОЛНИТЬ!$F$7=1,#REF!/1000,#REF!)</f>
        <v>#REF!</v>
      </c>
      <c r="T2564" s="143" t="e">
        <f>IF(ЗАПОЛНИТЬ!$F$7=1,#REF!/1000,#REF!)</f>
        <v>#REF!</v>
      </c>
      <c r="U2564" s="143" t="e">
        <f>IF(ЗАПОЛНИТЬ!$F$7=1,#REF!/1000,#REF!)</f>
        <v>#REF!</v>
      </c>
      <c r="V2564" s="145" t="e">
        <f t="shared" si="174"/>
        <v>#REF!</v>
      </c>
      <c r="W2564" s="145" t="e">
        <f>IF(SUM(L2564:U2564)&gt;0,1,0)</f>
        <v>#REF!</v>
      </c>
    </row>
    <row r="2565" spans="1:23">
      <c r="A2565" s="144" t="str">
        <f>ЗАПОЛНИТЬ!$B$23</f>
        <v>4</v>
      </c>
      <c r="B2565" s="144" t="str">
        <f>ЗАПОЛНИТЬ!$B$13</f>
        <v>24188344</v>
      </c>
      <c r="C2565" s="144" t="str">
        <f>ЗАПОЛНИТЬ!$B$24</f>
        <v>298</v>
      </c>
      <c r="D2565" s="144" t="str">
        <f>ЗАПОЛНИТЬ!$B$21</f>
        <v>12</v>
      </c>
      <c r="E2565" s="145"/>
      <c r="F2565" s="144" t="str">
        <f>ЗАПОЛНИТЬ!$B$22</f>
        <v>15</v>
      </c>
      <c r="G2565" s="144" t="str">
        <f>ЗАПОЛНИТЬ!$B$20</f>
        <v>040222</v>
      </c>
      <c r="H2565" s="143" t="str">
        <f>IF(ЗАПОЛНИТЬ!$F$7=1,ЗАПОЛНИТЬ!$H$9,ЗАПОЛНИТЬ!$H$10)</f>
        <v>73</v>
      </c>
      <c r="I2565" s="146" t="e">
        <f>IF(ЗАПОЛНИТЬ!$F$7=1,#REF!,#REF!)</f>
        <v>#REF!</v>
      </c>
      <c r="J2565" s="145" t="str">
        <f>IF(ЗАПОЛНИТЬ!$F$7=1,CONCATENATE(ЗАПОЛНИТЬ!$F$18,ЗАПОЛНИТЬ!$D$18),ЗАПОЛНИТЬ!$E$18)</f>
        <v>01.07.2016</v>
      </c>
      <c r="K2565" s="143" t="e">
        <f>#REF!</f>
        <v>#REF!</v>
      </c>
      <c r="L2565" s="143" t="e">
        <f>IF(ЗАПОЛНИТЬ!$F$7=1,#REF!/1000,#REF!)</f>
        <v>#REF!</v>
      </c>
      <c r="M2565" s="143" t="e">
        <f>IF(ЗАПОЛНИТЬ!$F$7=1,#REF!/1000,#REF!)</f>
        <v>#REF!</v>
      </c>
      <c r="N2565" s="143" t="e">
        <f>IF(ЗАПОЛНИТЬ!$F$7=1,#REF!/1000,#REF!)</f>
        <v>#REF!</v>
      </c>
      <c r="O2565" s="143" t="e">
        <f>IF(ЗАПОЛНИТЬ!$F$7=1,#REF!/1000,#REF!)</f>
        <v>#REF!</v>
      </c>
      <c r="P2565" s="143" t="e">
        <f>IF(ЗАПОЛНИТЬ!$F$7=1,#REF!/1000,#REF!)</f>
        <v>#REF!</v>
      </c>
      <c r="Q2565" s="143" t="e">
        <f>IF(ЗАПОЛНИТЬ!$F$7=1,#REF!/1000,#REF!)</f>
        <v>#REF!</v>
      </c>
      <c r="R2565" s="143" t="e">
        <f>IF(ЗАПОЛНИТЬ!$F$7=1,#REF!/1000,#REF!)</f>
        <v>#REF!</v>
      </c>
      <c r="S2565" s="143" t="e">
        <f>IF(ЗАПОЛНИТЬ!$F$7=1,#REF!/1000,#REF!)</f>
        <v>#REF!</v>
      </c>
      <c r="T2565" s="143" t="e">
        <f>IF(ЗАПОЛНИТЬ!$F$7=1,#REF!/1000,#REF!)</f>
        <v>#REF!</v>
      </c>
      <c r="U2565" s="143" t="e">
        <f>IF(ЗАПОЛНИТЬ!$F$7=1,#REF!/1000,#REF!)</f>
        <v>#REF!</v>
      </c>
      <c r="V2565" s="145" t="e">
        <f t="shared" si="174"/>
        <v>#REF!</v>
      </c>
      <c r="W2565" s="145" t="e">
        <f>IF(SUM(L2565:U2565)&gt;0,1,0)</f>
        <v>#REF!</v>
      </c>
    </row>
    <row r="2566" spans="1:23">
      <c r="A2566" s="144" t="str">
        <f>ЗАПОЛНИТЬ!$B$23</f>
        <v>4</v>
      </c>
      <c r="B2566" s="144" t="str">
        <f>ЗАПОЛНИТЬ!$B$13</f>
        <v>24188344</v>
      </c>
      <c r="C2566" s="144" t="str">
        <f>ЗАПОЛНИТЬ!$B$24</f>
        <v>298</v>
      </c>
      <c r="D2566" s="144" t="str">
        <f>ЗАПОЛНИТЬ!$B$21</f>
        <v>12</v>
      </c>
      <c r="E2566" s="145"/>
      <c r="F2566" s="144" t="str">
        <f>ЗАПОЛНИТЬ!$B$22</f>
        <v>15</v>
      </c>
      <c r="G2566" s="144" t="str">
        <f>ЗАПОЛНИТЬ!$B$20</f>
        <v>040222</v>
      </c>
      <c r="H2566" s="143" t="str">
        <f>IF(ЗАПОЛНИТЬ!$F$7=1,ЗАПОЛНИТЬ!$H$9,ЗАПОЛНИТЬ!$H$10)</f>
        <v>73</v>
      </c>
      <c r="I2566" s="146" t="e">
        <f>IF(ЗАПОЛНИТЬ!$F$7=1,#REF!,#REF!)</f>
        <v>#REF!</v>
      </c>
      <c r="J2566" s="145" t="str">
        <f>IF(ЗАПОЛНИТЬ!$F$7=1,CONCATENATE(ЗАПОЛНИТЬ!$F$18,ЗАПОЛНИТЬ!$D$18),ЗАПОЛНИТЬ!$E$18)</f>
        <v>01.07.2016</v>
      </c>
      <c r="K2566" s="143" t="e">
        <f>#REF!</f>
        <v>#REF!</v>
      </c>
      <c r="L2566" s="143" t="e">
        <f>IF(ЗАПОЛНИТЬ!$F$7=1,#REF!/1000,#REF!)</f>
        <v>#REF!</v>
      </c>
      <c r="M2566" s="143" t="e">
        <f>IF(ЗАПОЛНИТЬ!$F$7=1,#REF!/1000,#REF!)</f>
        <v>#REF!</v>
      </c>
      <c r="N2566" s="143" t="e">
        <f>IF(ЗАПОЛНИТЬ!$F$7=1,#REF!/1000,#REF!)</f>
        <v>#REF!</v>
      </c>
      <c r="O2566" s="143" t="e">
        <f>IF(ЗАПОЛНИТЬ!$F$7=1,#REF!/1000,#REF!)</f>
        <v>#REF!</v>
      </c>
      <c r="P2566" s="143" t="e">
        <f>IF(ЗАПОЛНИТЬ!$F$7=1,#REF!/1000,#REF!)</f>
        <v>#REF!</v>
      </c>
      <c r="Q2566" s="143" t="e">
        <f>IF(ЗАПОЛНИТЬ!$F$7=1,#REF!/1000,#REF!)</f>
        <v>#REF!</v>
      </c>
      <c r="R2566" s="143" t="e">
        <f>IF(ЗАПОЛНИТЬ!$F$7=1,#REF!/1000,#REF!)</f>
        <v>#REF!</v>
      </c>
      <c r="S2566" s="143" t="e">
        <f>IF(ЗАПОЛНИТЬ!$F$7=1,#REF!/1000,#REF!)</f>
        <v>#REF!</v>
      </c>
      <c r="T2566" s="143" t="e">
        <f>IF(ЗАПОЛНИТЬ!$F$7=1,#REF!/1000,#REF!)</f>
        <v>#REF!</v>
      </c>
      <c r="U2566" s="143" t="e">
        <f>IF(ЗАПОЛНИТЬ!$F$7=1,#REF!/1000,#REF!)</f>
        <v>#REF!</v>
      </c>
      <c r="V2566" s="145" t="e">
        <f t="shared" si="174"/>
        <v>#REF!</v>
      </c>
      <c r="W2566" s="145" t="e">
        <f>IF(SUM(L2566:U2566)&gt;0,1,0)</f>
        <v>#REF!</v>
      </c>
    </row>
    <row r="2567" spans="1:23">
      <c r="A2567" s="144" t="str">
        <f>ЗАПОЛНИТЬ!$B$23</f>
        <v>4</v>
      </c>
      <c r="B2567" s="144" t="str">
        <f>ЗАПОЛНИТЬ!$B$13</f>
        <v>24188344</v>
      </c>
      <c r="C2567" s="144" t="str">
        <f>ЗАПОЛНИТЬ!$B$24</f>
        <v>298</v>
      </c>
      <c r="D2567" s="144" t="str">
        <f>ЗАПОЛНИТЬ!$B$21</f>
        <v>12</v>
      </c>
      <c r="E2567" s="145"/>
      <c r="F2567" s="144" t="str">
        <f>ЗАПОЛНИТЬ!$B$22</f>
        <v>15</v>
      </c>
      <c r="G2567" s="144" t="str">
        <f>ЗАПОЛНИТЬ!$B$20</f>
        <v>040222</v>
      </c>
      <c r="H2567" s="143" t="str">
        <f>IF(ЗАПОЛНИТЬ!$F$7=1,ЗАПОЛНИТЬ!$H$9,ЗАПОЛНИТЬ!$H$10)</f>
        <v>73</v>
      </c>
      <c r="I2567" s="146" t="e">
        <f>IF(ЗАПОЛНИТЬ!$F$7=1,#REF!,#REF!)</f>
        <v>#REF!</v>
      </c>
      <c r="J2567" s="145" t="str">
        <f>IF(ЗАПОЛНИТЬ!$F$7=1,CONCATENATE(ЗАПОЛНИТЬ!$F$18,ЗАПОЛНИТЬ!$D$18),ЗАПОЛНИТЬ!$E$18)</f>
        <v>01.07.2016</v>
      </c>
      <c r="K2567" s="143" t="e">
        <f>#REF!</f>
        <v>#REF!</v>
      </c>
      <c r="L2567" s="143" t="e">
        <f>IF(ЗАПОЛНИТЬ!$F$7=1,#REF!/1000,#REF!)</f>
        <v>#REF!</v>
      </c>
      <c r="M2567" s="143" t="e">
        <f>IF(ЗАПОЛНИТЬ!$F$7=1,#REF!/1000,#REF!)</f>
        <v>#REF!</v>
      </c>
      <c r="N2567" s="143" t="e">
        <f>IF(ЗАПОЛНИТЬ!$F$7=1,#REF!/1000,#REF!)</f>
        <v>#REF!</v>
      </c>
      <c r="O2567" s="143" t="e">
        <f>IF(ЗАПОЛНИТЬ!$F$7=1,#REF!/1000,#REF!)</f>
        <v>#REF!</v>
      </c>
      <c r="P2567" s="143" t="e">
        <f>IF(ЗАПОЛНИТЬ!$F$7=1,#REF!/1000,#REF!)</f>
        <v>#REF!</v>
      </c>
      <c r="Q2567" s="143" t="e">
        <f>IF(ЗАПОЛНИТЬ!$F$7=1,#REF!/1000,#REF!)</f>
        <v>#REF!</v>
      </c>
      <c r="R2567" s="143" t="e">
        <f>IF(ЗАПОЛНИТЬ!$F$7=1,#REF!/1000,#REF!)</f>
        <v>#REF!</v>
      </c>
      <c r="S2567" s="143" t="e">
        <f>IF(ЗАПОЛНИТЬ!$F$7=1,#REF!/1000,#REF!)</f>
        <v>#REF!</v>
      </c>
      <c r="T2567" s="143" t="e">
        <f>IF(ЗАПОЛНИТЬ!$F$7=1,#REF!/1000,#REF!)</f>
        <v>#REF!</v>
      </c>
      <c r="U2567" s="143" t="e">
        <f>IF(ЗАПОЛНИТЬ!$F$7=1,#REF!/1000,#REF!)</f>
        <v>#REF!</v>
      </c>
      <c r="V2567" s="145" t="e">
        <f t="shared" si="174"/>
        <v>#REF!</v>
      </c>
      <c r="W2567" s="145" t="e">
        <f>IF(SUM(L2567:U2567)&gt;0,1,0)</f>
        <v>#REF!</v>
      </c>
    </row>
    <row r="2568" spans="1:23">
      <c r="A2568" s="144" t="str">
        <f>ЗАПОЛНИТЬ!$B$23</f>
        <v>4</v>
      </c>
      <c r="B2568" s="144" t="str">
        <f>ЗАПОЛНИТЬ!$B$13</f>
        <v>24188344</v>
      </c>
      <c r="C2568" s="144" t="str">
        <f>ЗАПОЛНИТЬ!$B$24</f>
        <v>298</v>
      </c>
      <c r="D2568" s="144" t="str">
        <f>ЗАПОЛНИТЬ!$B$21</f>
        <v>12</v>
      </c>
      <c r="E2568" s="145"/>
      <c r="F2568" s="144" t="str">
        <f>ЗАПОЛНИТЬ!$B$22</f>
        <v>15</v>
      </c>
      <c r="G2568" s="144" t="str">
        <f>ЗАПОЛНИТЬ!$B$20</f>
        <v>040222</v>
      </c>
      <c r="H2568" s="143" t="str">
        <f>IF(ЗАПОЛНИТЬ!$F$7=1,ЗАПОЛНИТЬ!$H$9,ЗАПОЛНИТЬ!$H$10)</f>
        <v>73</v>
      </c>
      <c r="I2568" s="146" t="e">
        <f>IF(ЗАПОЛНИТЬ!$F$7=1,#REF!,#REF!)</f>
        <v>#REF!</v>
      </c>
      <c r="J2568" s="145" t="str">
        <f>IF(ЗАПОЛНИТЬ!$F$7=1,CONCATENATE(ЗАПОЛНИТЬ!$F$18,ЗАПОЛНИТЬ!$D$18),ЗАПОЛНИТЬ!$E$18)</f>
        <v>01.07.2016</v>
      </c>
      <c r="K2568" s="143">
        <v>9999</v>
      </c>
      <c r="L2568" s="143" t="e">
        <f>L2569</f>
        <v>#REF!</v>
      </c>
      <c r="M2568" s="143" t="e">
        <f t="shared" ref="M2568:U2568" si="175">M2569</f>
        <v>#REF!</v>
      </c>
      <c r="N2568" s="143" t="e">
        <f t="shared" si="175"/>
        <v>#REF!</v>
      </c>
      <c r="O2568" s="143" t="e">
        <f t="shared" si="175"/>
        <v>#REF!</v>
      </c>
      <c r="P2568" s="143" t="e">
        <f t="shared" si="175"/>
        <v>#REF!</v>
      </c>
      <c r="Q2568" s="143" t="e">
        <f t="shared" si="175"/>
        <v>#REF!</v>
      </c>
      <c r="R2568" s="143" t="e">
        <f t="shared" si="175"/>
        <v>#REF!</v>
      </c>
      <c r="S2568" s="143" t="e">
        <f t="shared" si="175"/>
        <v>#REF!</v>
      </c>
      <c r="T2568" s="143" t="e">
        <f t="shared" si="175"/>
        <v>#REF!</v>
      </c>
      <c r="U2568" s="143" t="e">
        <f t="shared" si="175"/>
        <v>#REF!</v>
      </c>
      <c r="V2568" s="145" t="e">
        <f t="shared" si="174"/>
        <v>#REF!</v>
      </c>
      <c r="W2568" s="145">
        <v>0</v>
      </c>
    </row>
    <row r="2569" spans="1:23">
      <c r="A2569" s="144" t="str">
        <f>ЗАПОЛНИТЬ!$B$23</f>
        <v>4</v>
      </c>
      <c r="B2569" s="144" t="str">
        <f>ЗАПОЛНИТЬ!$B$13</f>
        <v>24188344</v>
      </c>
      <c r="C2569" s="144" t="str">
        <f>ЗАПОЛНИТЬ!$B$24</f>
        <v>298</v>
      </c>
      <c r="D2569" s="144" t="str">
        <f>ЗАПОЛНИТЬ!$B$21</f>
        <v>12</v>
      </c>
      <c r="E2569" s="145"/>
      <c r="F2569" s="144" t="str">
        <f>ЗАПОЛНИТЬ!$B$22</f>
        <v>15</v>
      </c>
      <c r="G2569" s="144" t="str">
        <f>ЗАПОЛНИТЬ!$B$20</f>
        <v>040222</v>
      </c>
      <c r="H2569" s="143" t="str">
        <f>IF(ЗАПОЛНИТЬ!$F$7=1,ЗАПОЛНИТЬ!$H$9,ЗАПОЛНИТЬ!$H$10)</f>
        <v>73</v>
      </c>
      <c r="I2569" s="146" t="e">
        <f>IF(ЗАПОЛНИТЬ!$F$7=1,#REF!,#REF!)</f>
        <v>#REF!</v>
      </c>
      <c r="J2569" s="145" t="str">
        <f>IF(ЗАПОЛНИТЬ!$F$7=1,CONCATENATE(ЗАПОЛНИТЬ!$F$18,ЗАПОЛНИТЬ!$D$18),ЗАПОЛНИТЬ!$E$18)</f>
        <v>01.07.2016</v>
      </c>
      <c r="K2569" s="143">
        <v>2</v>
      </c>
      <c r="L2569" s="143" t="e">
        <f>IF(ЗАПОЛНИТЬ!$F$7=1,#REF!/1000,#REF!)</f>
        <v>#REF!</v>
      </c>
      <c r="M2569" s="143" t="e">
        <f>IF(ЗАПОЛНИТЬ!$F$7=1,#REF!/1000,#REF!)</f>
        <v>#REF!</v>
      </c>
      <c r="N2569" s="143" t="e">
        <f>IF(ЗАПОЛНИТЬ!$F$7=1,#REF!/1000,#REF!)</f>
        <v>#REF!</v>
      </c>
      <c r="O2569" s="143" t="e">
        <f>IF(ЗАПОЛНИТЬ!$F$7=1,#REF!/1000,#REF!)</f>
        <v>#REF!</v>
      </c>
      <c r="P2569" s="143" t="e">
        <f>IF(ЗАПОЛНИТЬ!$F$7=1,#REF!/1000,#REF!)</f>
        <v>#REF!</v>
      </c>
      <c r="Q2569" s="143" t="e">
        <f>IF(ЗАПОЛНИТЬ!$F$7=1,#REF!/1000,#REF!)</f>
        <v>#REF!</v>
      </c>
      <c r="R2569" s="143" t="e">
        <f>IF(ЗАПОЛНИТЬ!$F$7=1,#REF!/1000,#REF!)</f>
        <v>#REF!</v>
      </c>
      <c r="S2569" s="143" t="e">
        <f>IF(ЗАПОЛНИТЬ!$F$7=1,#REF!/1000,#REF!)</f>
        <v>#REF!</v>
      </c>
      <c r="T2569" s="143" t="e">
        <f>IF(ЗАПОЛНИТЬ!$F$7=1,#REF!/1000,#REF!)</f>
        <v>#REF!</v>
      </c>
      <c r="U2569" s="143" t="e">
        <f>IF(ЗАПОЛНИТЬ!$F$7=1,#REF!/1000,#REF!)</f>
        <v>#REF!</v>
      </c>
      <c r="V2569" s="145" t="e">
        <f t="shared" si="174"/>
        <v>#REF!</v>
      </c>
      <c r="W2569" s="145">
        <v>0</v>
      </c>
    </row>
    <row r="2570" spans="1:23">
      <c r="A2570" s="144" t="str">
        <f>ЗАПОЛНИТЬ!$B$23</f>
        <v>4</v>
      </c>
      <c r="B2570" s="144" t="str">
        <f>ЗАПОЛНИТЬ!$B$13</f>
        <v>24188344</v>
      </c>
      <c r="C2570" s="144" t="str">
        <f>ЗАПОЛНИТЬ!$B$24</f>
        <v>298</v>
      </c>
      <c r="D2570" s="144" t="str">
        <f>ЗАПОЛНИТЬ!$B$21</f>
        <v>12</v>
      </c>
      <c r="E2570" s="145"/>
      <c r="F2570" s="144" t="str">
        <f>ЗАПОЛНИТЬ!$B$22</f>
        <v>15</v>
      </c>
      <c r="G2570" s="144" t="str">
        <f>ЗАПОЛНИТЬ!$B$20</f>
        <v>040222</v>
      </c>
      <c r="H2570" s="143" t="str">
        <f>IF(ЗАПОЛНИТЬ!$F$7=1,ЗАПОЛНИТЬ!$H$9,ЗАПОЛНИТЬ!$H$10)</f>
        <v>73</v>
      </c>
      <c r="I2570" s="146" t="e">
        <f>IF(ЗАПОЛНИТЬ!$F$7=1,#REF!,#REF!)</f>
        <v>#REF!</v>
      </c>
      <c r="J2570" s="145" t="str">
        <f>IF(ЗАПОЛНИТЬ!$F$7=1,CONCATENATE(ЗАПОЛНИТЬ!$F$18,ЗАПОЛНИТЬ!$D$18),ЗАПОЛНИТЬ!$E$18)</f>
        <v>01.07.2016</v>
      </c>
      <c r="K2570" s="143" t="e">
        <f>#REF!</f>
        <v>#REF!</v>
      </c>
      <c r="L2570" s="143" t="e">
        <f>IF(ЗАПОЛНИТЬ!$F$7=1,#REF!/1000,#REF!)</f>
        <v>#REF!</v>
      </c>
      <c r="M2570" s="143" t="e">
        <f>IF(ЗАПОЛНИТЬ!$F$7=1,#REF!/1000,#REF!)</f>
        <v>#REF!</v>
      </c>
      <c r="N2570" s="143" t="e">
        <f>IF(ЗАПОЛНИТЬ!$F$7=1,#REF!/1000,#REF!)</f>
        <v>#REF!</v>
      </c>
      <c r="O2570" s="143" t="e">
        <f>IF(ЗАПОЛНИТЬ!$F$7=1,#REF!/1000,#REF!)</f>
        <v>#REF!</v>
      </c>
      <c r="P2570" s="143" t="e">
        <f>IF(ЗАПОЛНИТЬ!$F$7=1,#REF!/1000,#REF!)</f>
        <v>#REF!</v>
      </c>
      <c r="Q2570" s="143" t="e">
        <f>IF(ЗАПОЛНИТЬ!$F$7=1,#REF!/1000,#REF!)</f>
        <v>#REF!</v>
      </c>
      <c r="R2570" s="143" t="e">
        <f>IF(ЗАПОЛНИТЬ!$F$7=1,#REF!/1000,#REF!)</f>
        <v>#REF!</v>
      </c>
      <c r="S2570" s="143" t="e">
        <f>IF(ЗАПОЛНИТЬ!$F$7=1,#REF!/1000,#REF!)</f>
        <v>#REF!</v>
      </c>
      <c r="T2570" s="143" t="e">
        <f>IF(ЗАПОЛНИТЬ!$F$7=1,#REF!/1000,#REF!)</f>
        <v>#REF!</v>
      </c>
      <c r="U2570" s="143" t="e">
        <f>IF(ЗАПОЛНИТЬ!$F$7=1,#REF!/1000,#REF!)</f>
        <v>#REF!</v>
      </c>
      <c r="V2570" s="145" t="e">
        <f t="shared" si="174"/>
        <v>#REF!</v>
      </c>
      <c r="W2570" s="145">
        <v>0</v>
      </c>
    </row>
    <row r="2571" spans="1:23">
      <c r="A2571" s="144" t="str">
        <f>ЗАПОЛНИТЬ!$B$23</f>
        <v>4</v>
      </c>
      <c r="B2571" s="144" t="str">
        <f>ЗАПОЛНИТЬ!$B$13</f>
        <v>24188344</v>
      </c>
      <c r="C2571" s="144" t="str">
        <f>ЗАПОЛНИТЬ!$B$24</f>
        <v>298</v>
      </c>
      <c r="D2571" s="144" t="str">
        <f>ЗАПОЛНИТЬ!$B$21</f>
        <v>12</v>
      </c>
      <c r="E2571" s="145"/>
      <c r="F2571" s="144" t="str">
        <f>ЗАПОЛНИТЬ!$B$22</f>
        <v>15</v>
      </c>
      <c r="G2571" s="144" t="str">
        <f>ЗАПОЛНИТЬ!$B$20</f>
        <v>040222</v>
      </c>
      <c r="H2571" s="143" t="str">
        <f>IF(ЗАПОЛНИТЬ!$F$7=1,ЗАПОЛНИТЬ!$H$9,ЗАПОЛНИТЬ!$H$10)</f>
        <v>73</v>
      </c>
      <c r="I2571" s="146" t="e">
        <f>IF(ЗАПОЛНИТЬ!$F$7=1,#REF!,#REF!)</f>
        <v>#REF!</v>
      </c>
      <c r="J2571" s="145" t="str">
        <f>IF(ЗАПОЛНИТЬ!$F$7=1,CONCATENATE(ЗАПОЛНИТЬ!$F$18,ЗАПОЛНИТЬ!$D$18),ЗАПОЛНИТЬ!$E$18)</f>
        <v>01.07.2016</v>
      </c>
      <c r="K2571" s="143" t="e">
        <f>#REF!</f>
        <v>#REF!</v>
      </c>
      <c r="L2571" s="143" t="e">
        <f>IF(ЗАПОЛНИТЬ!$F$7=1,#REF!/1000,#REF!)</f>
        <v>#REF!</v>
      </c>
      <c r="M2571" s="143" t="e">
        <f>IF(ЗАПОЛНИТЬ!$F$7=1,#REF!/1000,#REF!)</f>
        <v>#REF!</v>
      </c>
      <c r="N2571" s="143" t="e">
        <f>IF(ЗАПОЛНИТЬ!$F$7=1,#REF!/1000,#REF!)</f>
        <v>#REF!</v>
      </c>
      <c r="O2571" s="143" t="e">
        <f>IF(ЗАПОЛНИТЬ!$F$7=1,#REF!/1000,#REF!)</f>
        <v>#REF!</v>
      </c>
      <c r="P2571" s="143" t="e">
        <f>IF(ЗАПОЛНИТЬ!$F$7=1,#REF!/1000,#REF!)</f>
        <v>#REF!</v>
      </c>
      <c r="Q2571" s="143" t="e">
        <f>IF(ЗАПОЛНИТЬ!$F$7=1,#REF!/1000,#REF!)</f>
        <v>#REF!</v>
      </c>
      <c r="R2571" s="143" t="e">
        <f>IF(ЗАПОЛНИТЬ!$F$7=1,#REF!/1000,#REF!)</f>
        <v>#REF!</v>
      </c>
      <c r="S2571" s="143" t="e">
        <f>IF(ЗАПОЛНИТЬ!$F$7=1,#REF!/1000,#REF!)</f>
        <v>#REF!</v>
      </c>
      <c r="T2571" s="143" t="e">
        <f>IF(ЗАПОЛНИТЬ!$F$7=1,#REF!/1000,#REF!)</f>
        <v>#REF!</v>
      </c>
      <c r="U2571" s="143" t="e">
        <f>IF(ЗАПОЛНИТЬ!$F$7=1,#REF!/1000,#REF!)</f>
        <v>#REF!</v>
      </c>
      <c r="V2571" s="145" t="e">
        <f t="shared" si="174"/>
        <v>#REF!</v>
      </c>
      <c r="W2571" s="145">
        <v>0</v>
      </c>
    </row>
    <row r="2572" spans="1:23">
      <c r="A2572" s="144" t="str">
        <f>ЗАПОЛНИТЬ!$B$23</f>
        <v>4</v>
      </c>
      <c r="B2572" s="144" t="str">
        <f>ЗАПОЛНИТЬ!$B$13</f>
        <v>24188344</v>
      </c>
      <c r="C2572" s="144" t="str">
        <f>ЗАПОЛНИТЬ!$B$24</f>
        <v>298</v>
      </c>
      <c r="D2572" s="144" t="str">
        <f>ЗАПОЛНИТЬ!$B$21</f>
        <v>12</v>
      </c>
      <c r="E2572" s="145"/>
      <c r="F2572" s="144" t="str">
        <f>ЗАПОЛНИТЬ!$B$22</f>
        <v>15</v>
      </c>
      <c r="G2572" s="144" t="str">
        <f>ЗАПОЛНИТЬ!$B$20</f>
        <v>040222</v>
      </c>
      <c r="H2572" s="143" t="str">
        <f>IF(ЗАПОЛНИТЬ!$F$7=1,ЗАПОЛНИТЬ!$H$9,ЗАПОЛНИТЬ!$H$10)</f>
        <v>73</v>
      </c>
      <c r="I2572" s="146" t="e">
        <f>IF(ЗАПОЛНИТЬ!$F$7=1,#REF!,#REF!)</f>
        <v>#REF!</v>
      </c>
      <c r="J2572" s="145" t="str">
        <f>IF(ЗАПОЛНИТЬ!$F$7=1,CONCATENATE(ЗАПОЛНИТЬ!$F$18,ЗАПОЛНИТЬ!$D$18),ЗАПОЛНИТЬ!$E$18)</f>
        <v>01.07.2016</v>
      </c>
      <c r="K2572" s="143" t="e">
        <f>#REF!</f>
        <v>#REF!</v>
      </c>
      <c r="L2572" s="143" t="e">
        <f>IF(ЗАПОЛНИТЬ!$F$7=1,#REF!/1000,#REF!)</f>
        <v>#REF!</v>
      </c>
      <c r="M2572" s="143" t="e">
        <f>IF(ЗАПОЛНИТЬ!$F$7=1,#REF!/1000,#REF!)</f>
        <v>#REF!</v>
      </c>
      <c r="N2572" s="143" t="e">
        <f>IF(ЗАПОЛНИТЬ!$F$7=1,#REF!/1000,#REF!)</f>
        <v>#REF!</v>
      </c>
      <c r="O2572" s="143" t="e">
        <f>IF(ЗАПОЛНИТЬ!$F$7=1,#REF!/1000,#REF!)</f>
        <v>#REF!</v>
      </c>
      <c r="P2572" s="143" t="e">
        <f>IF(ЗАПОЛНИТЬ!$F$7=1,#REF!/1000,#REF!)</f>
        <v>#REF!</v>
      </c>
      <c r="Q2572" s="143" t="e">
        <f>IF(ЗАПОЛНИТЬ!$F$7=1,#REF!/1000,#REF!)</f>
        <v>#REF!</v>
      </c>
      <c r="R2572" s="143" t="e">
        <f>IF(ЗАПОЛНИТЬ!$F$7=1,#REF!/1000,#REF!)</f>
        <v>#REF!</v>
      </c>
      <c r="S2572" s="143" t="e">
        <f>IF(ЗАПОЛНИТЬ!$F$7=1,#REF!/1000,#REF!)</f>
        <v>#REF!</v>
      </c>
      <c r="T2572" s="143" t="e">
        <f>IF(ЗАПОЛНИТЬ!$F$7=1,#REF!/1000,#REF!)</f>
        <v>#REF!</v>
      </c>
      <c r="U2572" s="143" t="e">
        <f>IF(ЗАПОЛНИТЬ!$F$7=1,#REF!/1000,#REF!)</f>
        <v>#REF!</v>
      </c>
      <c r="V2572" s="145" t="e">
        <f t="shared" si="174"/>
        <v>#REF!</v>
      </c>
      <c r="W2572" s="145">
        <v>0</v>
      </c>
    </row>
    <row r="2573" spans="1:23">
      <c r="A2573" s="144" t="str">
        <f>ЗАПОЛНИТЬ!$B$23</f>
        <v>4</v>
      </c>
      <c r="B2573" s="144" t="str">
        <f>ЗАПОЛНИТЬ!$B$13</f>
        <v>24188344</v>
      </c>
      <c r="C2573" s="144" t="str">
        <f>ЗАПОЛНИТЬ!$B$24</f>
        <v>298</v>
      </c>
      <c r="D2573" s="144" t="str">
        <f>ЗАПОЛНИТЬ!$B$21</f>
        <v>12</v>
      </c>
      <c r="E2573" s="145"/>
      <c r="F2573" s="144" t="str">
        <f>ЗАПОЛНИТЬ!$B$22</f>
        <v>15</v>
      </c>
      <c r="G2573" s="144" t="str">
        <f>ЗАПОЛНИТЬ!$B$20</f>
        <v>040222</v>
      </c>
      <c r="H2573" s="143" t="str">
        <f>IF(ЗАПОЛНИТЬ!$F$7=1,ЗАПОЛНИТЬ!$H$9,ЗАПОЛНИТЬ!$H$10)</f>
        <v>73</v>
      </c>
      <c r="I2573" s="146" t="e">
        <f>IF(ЗАПОЛНИТЬ!$F$7=1,#REF!,#REF!)</f>
        <v>#REF!</v>
      </c>
      <c r="J2573" s="145" t="str">
        <f>IF(ЗАПОЛНИТЬ!$F$7=1,CONCATENATE(ЗАПОЛНИТЬ!$F$18,ЗАПОЛНИТЬ!$D$18),ЗАПОЛНИТЬ!$E$18)</f>
        <v>01.07.2016</v>
      </c>
      <c r="K2573" s="143" t="e">
        <f>#REF!</f>
        <v>#REF!</v>
      </c>
      <c r="L2573" s="143" t="e">
        <f>IF(ЗАПОЛНИТЬ!$F$7=1,#REF!/1000,#REF!)</f>
        <v>#REF!</v>
      </c>
      <c r="M2573" s="143" t="e">
        <f>IF(ЗАПОЛНИТЬ!$F$7=1,#REF!/1000,#REF!)</f>
        <v>#REF!</v>
      </c>
      <c r="N2573" s="143" t="e">
        <f>IF(ЗАПОЛНИТЬ!$F$7=1,#REF!/1000,#REF!)</f>
        <v>#REF!</v>
      </c>
      <c r="O2573" s="143" t="e">
        <f>IF(ЗАПОЛНИТЬ!$F$7=1,#REF!/1000,#REF!)</f>
        <v>#REF!</v>
      </c>
      <c r="P2573" s="143" t="e">
        <f>IF(ЗАПОЛНИТЬ!$F$7=1,#REF!/1000,#REF!)</f>
        <v>#REF!</v>
      </c>
      <c r="Q2573" s="143" t="e">
        <f>IF(ЗАПОЛНИТЬ!$F$7=1,#REF!/1000,#REF!)</f>
        <v>#REF!</v>
      </c>
      <c r="R2573" s="143" t="e">
        <f>IF(ЗАПОЛНИТЬ!$F$7=1,#REF!/1000,#REF!)</f>
        <v>#REF!</v>
      </c>
      <c r="S2573" s="143" t="e">
        <f>IF(ЗАПОЛНИТЬ!$F$7=1,#REF!/1000,#REF!)</f>
        <v>#REF!</v>
      </c>
      <c r="T2573" s="143" t="e">
        <f>IF(ЗАПОЛНИТЬ!$F$7=1,#REF!/1000,#REF!)</f>
        <v>#REF!</v>
      </c>
      <c r="U2573" s="143" t="e">
        <f>IF(ЗАПОЛНИТЬ!$F$7=1,#REF!/1000,#REF!)</f>
        <v>#REF!</v>
      </c>
      <c r="V2573" s="145" t="e">
        <f t="shared" si="174"/>
        <v>#REF!</v>
      </c>
      <c r="W2573" s="145" t="e">
        <f>IF(SUM(L2573:U2573)&gt;0,1,0)</f>
        <v>#REF!</v>
      </c>
    </row>
    <row r="2574" spans="1:23">
      <c r="A2574" s="144" t="str">
        <f>ЗАПОЛНИТЬ!$B$23</f>
        <v>4</v>
      </c>
      <c r="B2574" s="144" t="str">
        <f>ЗАПОЛНИТЬ!$B$13</f>
        <v>24188344</v>
      </c>
      <c r="C2574" s="144" t="str">
        <f>ЗАПОЛНИТЬ!$B$24</f>
        <v>298</v>
      </c>
      <c r="D2574" s="144" t="str">
        <f>ЗАПОЛНИТЬ!$B$21</f>
        <v>12</v>
      </c>
      <c r="E2574" s="145"/>
      <c r="F2574" s="144" t="str">
        <f>ЗАПОЛНИТЬ!$B$22</f>
        <v>15</v>
      </c>
      <c r="G2574" s="144" t="str">
        <f>ЗАПОЛНИТЬ!$B$20</f>
        <v>040222</v>
      </c>
      <c r="H2574" s="143" t="str">
        <f>IF(ЗАПОЛНИТЬ!$F$7=1,ЗАПОЛНИТЬ!$H$9,ЗАПОЛНИТЬ!$H$10)</f>
        <v>73</v>
      </c>
      <c r="I2574" s="146" t="e">
        <f>IF(ЗАПОЛНИТЬ!$F$7=1,#REF!,#REF!)</f>
        <v>#REF!</v>
      </c>
      <c r="J2574" s="145" t="str">
        <f>IF(ЗАПОЛНИТЬ!$F$7=1,CONCATENATE(ЗАПОЛНИТЬ!$F$18,ЗАПОЛНИТЬ!$D$18),ЗАПОЛНИТЬ!$E$18)</f>
        <v>01.07.2016</v>
      </c>
      <c r="K2574" s="143" t="e">
        <f>#REF!</f>
        <v>#REF!</v>
      </c>
      <c r="L2574" s="143" t="e">
        <f>IF(ЗАПОЛНИТЬ!$F$7=1,#REF!/1000,#REF!)</f>
        <v>#REF!</v>
      </c>
      <c r="M2574" s="143" t="e">
        <f>IF(ЗАПОЛНИТЬ!$F$7=1,#REF!/1000,#REF!)</f>
        <v>#REF!</v>
      </c>
      <c r="N2574" s="143" t="e">
        <f>IF(ЗАПОЛНИТЬ!$F$7=1,#REF!/1000,#REF!)</f>
        <v>#REF!</v>
      </c>
      <c r="O2574" s="143" t="e">
        <f>IF(ЗАПОЛНИТЬ!$F$7=1,#REF!/1000,#REF!)</f>
        <v>#REF!</v>
      </c>
      <c r="P2574" s="143" t="e">
        <f>IF(ЗАПОЛНИТЬ!$F$7=1,#REF!/1000,#REF!)</f>
        <v>#REF!</v>
      </c>
      <c r="Q2574" s="143" t="e">
        <f>IF(ЗАПОЛНИТЬ!$F$7=1,#REF!/1000,#REF!)</f>
        <v>#REF!</v>
      </c>
      <c r="R2574" s="143" t="e">
        <f>IF(ЗАПОЛНИТЬ!$F$7=1,#REF!/1000,#REF!)</f>
        <v>#REF!</v>
      </c>
      <c r="S2574" s="143" t="e">
        <f>IF(ЗАПОЛНИТЬ!$F$7=1,#REF!/1000,#REF!)</f>
        <v>#REF!</v>
      </c>
      <c r="T2574" s="143" t="e">
        <f>IF(ЗАПОЛНИТЬ!$F$7=1,#REF!/1000,#REF!)</f>
        <v>#REF!</v>
      </c>
      <c r="U2574" s="143" t="e">
        <f>IF(ЗАПОЛНИТЬ!$F$7=1,#REF!/1000,#REF!)</f>
        <v>#REF!</v>
      </c>
      <c r="V2574" s="145" t="e">
        <f t="shared" si="174"/>
        <v>#REF!</v>
      </c>
      <c r="W2574" s="145" t="e">
        <f>IF(SUM(L2574:U2574)&gt;0,1,0)</f>
        <v>#REF!</v>
      </c>
    </row>
    <row r="2575" spans="1:23">
      <c r="A2575" s="144" t="str">
        <f>ЗАПОЛНИТЬ!$B$23</f>
        <v>4</v>
      </c>
      <c r="B2575" s="144" t="str">
        <f>ЗАПОЛНИТЬ!$B$13</f>
        <v>24188344</v>
      </c>
      <c r="C2575" s="144" t="str">
        <f>ЗАПОЛНИТЬ!$B$24</f>
        <v>298</v>
      </c>
      <c r="D2575" s="144" t="str">
        <f>ЗАПОЛНИТЬ!$B$21</f>
        <v>12</v>
      </c>
      <c r="E2575" s="145"/>
      <c r="F2575" s="144" t="str">
        <f>ЗАПОЛНИТЬ!$B$22</f>
        <v>15</v>
      </c>
      <c r="G2575" s="144" t="str">
        <f>ЗАПОЛНИТЬ!$B$20</f>
        <v>040222</v>
      </c>
      <c r="H2575" s="143" t="str">
        <f>IF(ЗАПОЛНИТЬ!$F$7=1,ЗАПОЛНИТЬ!$H$9,ЗАПОЛНИТЬ!$H$10)</f>
        <v>73</v>
      </c>
      <c r="I2575" s="146" t="e">
        <f>IF(ЗАПОЛНИТЬ!$F$7=1,#REF!,#REF!)</f>
        <v>#REF!</v>
      </c>
      <c r="J2575" s="145" t="str">
        <f>IF(ЗАПОЛНИТЬ!$F$7=1,CONCATENATE(ЗАПОЛНИТЬ!$F$18,ЗАПОЛНИТЬ!$D$18),ЗАПОЛНИТЬ!$E$18)</f>
        <v>01.07.2016</v>
      </c>
      <c r="K2575" s="143" t="e">
        <f>#REF!</f>
        <v>#REF!</v>
      </c>
      <c r="L2575" s="143" t="e">
        <f>IF(ЗАПОЛНИТЬ!$F$7=1,#REF!/1000,#REF!)</f>
        <v>#REF!</v>
      </c>
      <c r="M2575" s="143" t="e">
        <f>IF(ЗАПОЛНИТЬ!$F$7=1,#REF!/1000,#REF!)</f>
        <v>#REF!</v>
      </c>
      <c r="N2575" s="143" t="e">
        <f>IF(ЗАПОЛНИТЬ!$F$7=1,#REF!/1000,#REF!)</f>
        <v>#REF!</v>
      </c>
      <c r="O2575" s="143" t="e">
        <f>IF(ЗАПОЛНИТЬ!$F$7=1,#REF!/1000,#REF!)</f>
        <v>#REF!</v>
      </c>
      <c r="P2575" s="143" t="e">
        <f>IF(ЗАПОЛНИТЬ!$F$7=1,#REF!/1000,#REF!)</f>
        <v>#REF!</v>
      </c>
      <c r="Q2575" s="143" t="e">
        <f>IF(ЗАПОЛНИТЬ!$F$7=1,#REF!/1000,#REF!)</f>
        <v>#REF!</v>
      </c>
      <c r="R2575" s="143" t="e">
        <f>IF(ЗАПОЛНИТЬ!$F$7=1,#REF!/1000,#REF!)</f>
        <v>#REF!</v>
      </c>
      <c r="S2575" s="143" t="e">
        <f>IF(ЗАПОЛНИТЬ!$F$7=1,#REF!/1000,#REF!)</f>
        <v>#REF!</v>
      </c>
      <c r="T2575" s="143" t="e">
        <f>IF(ЗАПОЛНИТЬ!$F$7=1,#REF!/1000,#REF!)</f>
        <v>#REF!</v>
      </c>
      <c r="U2575" s="143" t="e">
        <f>IF(ЗАПОЛНИТЬ!$F$7=1,#REF!/1000,#REF!)</f>
        <v>#REF!</v>
      </c>
      <c r="V2575" s="145" t="e">
        <f t="shared" si="174"/>
        <v>#REF!</v>
      </c>
      <c r="W2575" s="145" t="e">
        <f>IF(SUM(L2575:U2575)&gt;0,1,0)</f>
        <v>#REF!</v>
      </c>
    </row>
    <row r="2576" spans="1:23">
      <c r="A2576" s="144" t="str">
        <f>ЗАПОЛНИТЬ!$B$23</f>
        <v>4</v>
      </c>
      <c r="B2576" s="144" t="str">
        <f>ЗАПОЛНИТЬ!$B$13</f>
        <v>24188344</v>
      </c>
      <c r="C2576" s="144" t="str">
        <f>ЗАПОЛНИТЬ!$B$24</f>
        <v>298</v>
      </c>
      <c r="D2576" s="144" t="str">
        <f>ЗАПОЛНИТЬ!$B$21</f>
        <v>12</v>
      </c>
      <c r="E2576" s="145"/>
      <c r="F2576" s="144" t="str">
        <f>ЗАПОЛНИТЬ!$B$22</f>
        <v>15</v>
      </c>
      <c r="G2576" s="144" t="str">
        <f>ЗАПОЛНИТЬ!$B$20</f>
        <v>040222</v>
      </c>
      <c r="H2576" s="143" t="str">
        <f>IF(ЗАПОЛНИТЬ!$F$7=1,ЗАПОЛНИТЬ!$H$9,ЗАПОЛНИТЬ!$H$10)</f>
        <v>73</v>
      </c>
      <c r="I2576" s="146" t="e">
        <f>IF(ЗАПОЛНИТЬ!$F$7=1,#REF!,#REF!)</f>
        <v>#REF!</v>
      </c>
      <c r="J2576" s="145" t="str">
        <f>IF(ЗАПОЛНИТЬ!$F$7=1,CONCATENATE(ЗАПОЛНИТЬ!$F$18,ЗАПОЛНИТЬ!$D$18),ЗАПОЛНИТЬ!$E$18)</f>
        <v>01.07.2016</v>
      </c>
      <c r="K2576" s="143" t="e">
        <f>#REF!</f>
        <v>#REF!</v>
      </c>
      <c r="L2576" s="143" t="e">
        <f>IF(ЗАПОЛНИТЬ!$F$7=1,#REF!/1000,#REF!)</f>
        <v>#REF!</v>
      </c>
      <c r="M2576" s="143" t="e">
        <f>IF(ЗАПОЛНИТЬ!$F$7=1,#REF!/1000,#REF!)</f>
        <v>#REF!</v>
      </c>
      <c r="N2576" s="143" t="e">
        <f>IF(ЗАПОЛНИТЬ!$F$7=1,#REF!/1000,#REF!)</f>
        <v>#REF!</v>
      </c>
      <c r="O2576" s="143" t="e">
        <f>IF(ЗАПОЛНИТЬ!$F$7=1,#REF!/1000,#REF!)</f>
        <v>#REF!</v>
      </c>
      <c r="P2576" s="143" t="e">
        <f>IF(ЗАПОЛНИТЬ!$F$7=1,#REF!/1000,#REF!)</f>
        <v>#REF!</v>
      </c>
      <c r="Q2576" s="143" t="e">
        <f>IF(ЗАПОЛНИТЬ!$F$7=1,#REF!/1000,#REF!)</f>
        <v>#REF!</v>
      </c>
      <c r="R2576" s="143" t="e">
        <f>IF(ЗАПОЛНИТЬ!$F$7=1,#REF!/1000,#REF!)</f>
        <v>#REF!</v>
      </c>
      <c r="S2576" s="143" t="e">
        <f>IF(ЗАПОЛНИТЬ!$F$7=1,#REF!/1000,#REF!)</f>
        <v>#REF!</v>
      </c>
      <c r="T2576" s="143" t="e">
        <f>IF(ЗАПОЛНИТЬ!$F$7=1,#REF!/1000,#REF!)</f>
        <v>#REF!</v>
      </c>
      <c r="U2576" s="143" t="e">
        <f>IF(ЗАПОЛНИТЬ!$F$7=1,#REF!/1000,#REF!)</f>
        <v>#REF!</v>
      </c>
      <c r="V2576" s="145" t="e">
        <f t="shared" si="174"/>
        <v>#REF!</v>
      </c>
      <c r="W2576" s="145">
        <v>0</v>
      </c>
    </row>
    <row r="2577" spans="1:23">
      <c r="A2577" s="144" t="str">
        <f>ЗАПОЛНИТЬ!$B$23</f>
        <v>4</v>
      </c>
      <c r="B2577" s="144" t="str">
        <f>ЗАПОЛНИТЬ!$B$13</f>
        <v>24188344</v>
      </c>
      <c r="C2577" s="144" t="str">
        <f>ЗАПОЛНИТЬ!$B$24</f>
        <v>298</v>
      </c>
      <c r="D2577" s="144" t="str">
        <f>ЗАПОЛНИТЬ!$B$21</f>
        <v>12</v>
      </c>
      <c r="E2577" s="145"/>
      <c r="F2577" s="144" t="str">
        <f>ЗАПОЛНИТЬ!$B$22</f>
        <v>15</v>
      </c>
      <c r="G2577" s="144" t="str">
        <f>ЗАПОЛНИТЬ!$B$20</f>
        <v>040222</v>
      </c>
      <c r="H2577" s="143" t="str">
        <f>IF(ЗАПОЛНИТЬ!$F$7=1,ЗАПОЛНИТЬ!$H$9,ЗАПОЛНИТЬ!$H$10)</f>
        <v>73</v>
      </c>
      <c r="I2577" s="146" t="e">
        <f>IF(ЗАПОЛНИТЬ!$F$7=1,#REF!,#REF!)</f>
        <v>#REF!</v>
      </c>
      <c r="J2577" s="145" t="str">
        <f>IF(ЗАПОЛНИТЬ!$F$7=1,CONCATENATE(ЗАПОЛНИТЬ!$F$18,ЗАПОЛНИТЬ!$D$18),ЗАПОЛНИТЬ!$E$18)</f>
        <v>01.07.2016</v>
      </c>
      <c r="K2577" s="143" t="e">
        <f>#REF!</f>
        <v>#REF!</v>
      </c>
      <c r="L2577" s="143" t="e">
        <f>IF(ЗАПОЛНИТЬ!$F$7=1,#REF!/1000,#REF!)</f>
        <v>#REF!</v>
      </c>
      <c r="M2577" s="143" t="e">
        <f>IF(ЗАПОЛНИТЬ!$F$7=1,#REF!/1000,#REF!)</f>
        <v>#REF!</v>
      </c>
      <c r="N2577" s="143" t="e">
        <f>IF(ЗАПОЛНИТЬ!$F$7=1,#REF!/1000,#REF!)</f>
        <v>#REF!</v>
      </c>
      <c r="O2577" s="143" t="e">
        <f>IF(ЗАПОЛНИТЬ!$F$7=1,#REF!/1000,#REF!)</f>
        <v>#REF!</v>
      </c>
      <c r="P2577" s="143" t="e">
        <f>IF(ЗАПОЛНИТЬ!$F$7=1,#REF!/1000,#REF!)</f>
        <v>#REF!</v>
      </c>
      <c r="Q2577" s="143" t="e">
        <f>IF(ЗАПОЛНИТЬ!$F$7=1,#REF!/1000,#REF!)</f>
        <v>#REF!</v>
      </c>
      <c r="R2577" s="143" t="e">
        <f>IF(ЗАПОЛНИТЬ!$F$7=1,#REF!/1000,#REF!)</f>
        <v>#REF!</v>
      </c>
      <c r="S2577" s="143" t="e">
        <f>IF(ЗАПОЛНИТЬ!$F$7=1,#REF!/1000,#REF!)</f>
        <v>#REF!</v>
      </c>
      <c r="T2577" s="143" t="e">
        <f>IF(ЗАПОЛНИТЬ!$F$7=1,#REF!/1000,#REF!)</f>
        <v>#REF!</v>
      </c>
      <c r="U2577" s="143" t="e">
        <f>IF(ЗАПОЛНИТЬ!$F$7=1,#REF!/1000,#REF!)</f>
        <v>#REF!</v>
      </c>
      <c r="V2577" s="145" t="e">
        <f t="shared" si="174"/>
        <v>#REF!</v>
      </c>
      <c r="W2577" s="145" t="e">
        <f t="shared" ref="W2577:W2582" si="176">IF(SUM(L2577:U2577)&gt;0,1,0)</f>
        <v>#REF!</v>
      </c>
    </row>
    <row r="2578" spans="1:23">
      <c r="A2578" s="144" t="str">
        <f>ЗАПОЛНИТЬ!$B$23</f>
        <v>4</v>
      </c>
      <c r="B2578" s="144" t="str">
        <f>ЗАПОЛНИТЬ!$B$13</f>
        <v>24188344</v>
      </c>
      <c r="C2578" s="144" t="str">
        <f>ЗАПОЛНИТЬ!$B$24</f>
        <v>298</v>
      </c>
      <c r="D2578" s="144" t="str">
        <f>ЗАПОЛНИТЬ!$B$21</f>
        <v>12</v>
      </c>
      <c r="E2578" s="145"/>
      <c r="F2578" s="144" t="str">
        <f>ЗАПОЛНИТЬ!$B$22</f>
        <v>15</v>
      </c>
      <c r="G2578" s="144" t="str">
        <f>ЗАПОЛНИТЬ!$B$20</f>
        <v>040222</v>
      </c>
      <c r="H2578" s="143" t="str">
        <f>IF(ЗАПОЛНИТЬ!$F$7=1,ЗАПОЛНИТЬ!$H$9,ЗАПОЛНИТЬ!$H$10)</f>
        <v>73</v>
      </c>
      <c r="I2578" s="146" t="e">
        <f>IF(ЗАПОЛНИТЬ!$F$7=1,#REF!,#REF!)</f>
        <v>#REF!</v>
      </c>
      <c r="J2578" s="145" t="str">
        <f>IF(ЗАПОЛНИТЬ!$F$7=1,CONCATENATE(ЗАПОЛНИТЬ!$F$18,ЗАПОЛНИТЬ!$D$18),ЗАПОЛНИТЬ!$E$18)</f>
        <v>01.07.2016</v>
      </c>
      <c r="K2578" s="143" t="e">
        <f>#REF!</f>
        <v>#REF!</v>
      </c>
      <c r="L2578" s="143" t="e">
        <f>IF(ЗАПОЛНИТЬ!$F$7=1,#REF!/1000,#REF!)</f>
        <v>#REF!</v>
      </c>
      <c r="M2578" s="143" t="e">
        <f>IF(ЗАПОЛНИТЬ!$F$7=1,#REF!/1000,#REF!)</f>
        <v>#REF!</v>
      </c>
      <c r="N2578" s="143" t="e">
        <f>IF(ЗАПОЛНИТЬ!$F$7=1,#REF!/1000,#REF!)</f>
        <v>#REF!</v>
      </c>
      <c r="O2578" s="143" t="e">
        <f>IF(ЗАПОЛНИТЬ!$F$7=1,#REF!/1000,#REF!)</f>
        <v>#REF!</v>
      </c>
      <c r="P2578" s="143" t="e">
        <f>IF(ЗАПОЛНИТЬ!$F$7=1,#REF!/1000,#REF!)</f>
        <v>#REF!</v>
      </c>
      <c r="Q2578" s="143" t="e">
        <f>IF(ЗАПОЛНИТЬ!$F$7=1,#REF!/1000,#REF!)</f>
        <v>#REF!</v>
      </c>
      <c r="R2578" s="143" t="e">
        <f>IF(ЗАПОЛНИТЬ!$F$7=1,#REF!/1000,#REF!)</f>
        <v>#REF!</v>
      </c>
      <c r="S2578" s="143" t="e">
        <f>IF(ЗАПОЛНИТЬ!$F$7=1,#REF!/1000,#REF!)</f>
        <v>#REF!</v>
      </c>
      <c r="T2578" s="143" t="e">
        <f>IF(ЗАПОЛНИТЬ!$F$7=1,#REF!/1000,#REF!)</f>
        <v>#REF!</v>
      </c>
      <c r="U2578" s="143" t="e">
        <f>IF(ЗАПОЛНИТЬ!$F$7=1,#REF!/1000,#REF!)</f>
        <v>#REF!</v>
      </c>
      <c r="V2578" s="145" t="e">
        <f t="shared" si="174"/>
        <v>#REF!</v>
      </c>
      <c r="W2578" s="145" t="e">
        <f t="shared" si="176"/>
        <v>#REF!</v>
      </c>
    </row>
    <row r="2579" spans="1:23">
      <c r="A2579" s="144" t="str">
        <f>ЗАПОЛНИТЬ!$B$23</f>
        <v>4</v>
      </c>
      <c r="B2579" s="144" t="str">
        <f>ЗАПОЛНИТЬ!$B$13</f>
        <v>24188344</v>
      </c>
      <c r="C2579" s="144" t="str">
        <f>ЗАПОЛНИТЬ!$B$24</f>
        <v>298</v>
      </c>
      <c r="D2579" s="144" t="str">
        <f>ЗАПОЛНИТЬ!$B$21</f>
        <v>12</v>
      </c>
      <c r="E2579" s="145"/>
      <c r="F2579" s="144" t="str">
        <f>ЗАПОЛНИТЬ!$B$22</f>
        <v>15</v>
      </c>
      <c r="G2579" s="144" t="str">
        <f>ЗАПОЛНИТЬ!$B$20</f>
        <v>040222</v>
      </c>
      <c r="H2579" s="143" t="str">
        <f>IF(ЗАПОЛНИТЬ!$F$7=1,ЗАПОЛНИТЬ!$H$9,ЗАПОЛНИТЬ!$H$10)</f>
        <v>73</v>
      </c>
      <c r="I2579" s="146" t="e">
        <f>IF(ЗАПОЛНИТЬ!$F$7=1,#REF!,#REF!)</f>
        <v>#REF!</v>
      </c>
      <c r="J2579" s="145" t="str">
        <f>IF(ЗАПОЛНИТЬ!$F$7=1,CONCATENATE(ЗАПОЛНИТЬ!$F$18,ЗАПОЛНИТЬ!$D$18),ЗАПОЛНИТЬ!$E$18)</f>
        <v>01.07.2016</v>
      </c>
      <c r="K2579" s="143" t="e">
        <f>#REF!</f>
        <v>#REF!</v>
      </c>
      <c r="L2579" s="143" t="e">
        <f>IF(ЗАПОЛНИТЬ!$F$7=1,#REF!/1000,#REF!)</f>
        <v>#REF!</v>
      </c>
      <c r="M2579" s="143" t="e">
        <f>IF(ЗАПОЛНИТЬ!$F$7=1,#REF!/1000,#REF!)</f>
        <v>#REF!</v>
      </c>
      <c r="N2579" s="143" t="e">
        <f>IF(ЗАПОЛНИТЬ!$F$7=1,#REF!/1000,#REF!)</f>
        <v>#REF!</v>
      </c>
      <c r="O2579" s="143" t="e">
        <f>IF(ЗАПОЛНИТЬ!$F$7=1,#REF!/1000,#REF!)</f>
        <v>#REF!</v>
      </c>
      <c r="P2579" s="143" t="e">
        <f>IF(ЗАПОЛНИТЬ!$F$7=1,#REF!/1000,#REF!)</f>
        <v>#REF!</v>
      </c>
      <c r="Q2579" s="143" t="e">
        <f>IF(ЗАПОЛНИТЬ!$F$7=1,#REF!/1000,#REF!)</f>
        <v>#REF!</v>
      </c>
      <c r="R2579" s="143" t="e">
        <f>IF(ЗАПОЛНИТЬ!$F$7=1,#REF!/1000,#REF!)</f>
        <v>#REF!</v>
      </c>
      <c r="S2579" s="143" t="e">
        <f>IF(ЗАПОЛНИТЬ!$F$7=1,#REF!/1000,#REF!)</f>
        <v>#REF!</v>
      </c>
      <c r="T2579" s="143" t="e">
        <f>IF(ЗАПОЛНИТЬ!$F$7=1,#REF!/1000,#REF!)</f>
        <v>#REF!</v>
      </c>
      <c r="U2579" s="143" t="e">
        <f>IF(ЗАПОЛНИТЬ!$F$7=1,#REF!/1000,#REF!)</f>
        <v>#REF!</v>
      </c>
      <c r="V2579" s="145" t="e">
        <f t="shared" si="174"/>
        <v>#REF!</v>
      </c>
      <c r="W2579" s="145" t="e">
        <f t="shared" si="176"/>
        <v>#REF!</v>
      </c>
    </row>
    <row r="2580" spans="1:23">
      <c r="A2580" s="144" t="str">
        <f>ЗАПОЛНИТЬ!$B$23</f>
        <v>4</v>
      </c>
      <c r="B2580" s="144" t="str">
        <f>ЗАПОЛНИТЬ!$B$13</f>
        <v>24188344</v>
      </c>
      <c r="C2580" s="144" t="str">
        <f>ЗАПОЛНИТЬ!$B$24</f>
        <v>298</v>
      </c>
      <c r="D2580" s="144" t="str">
        <f>ЗАПОЛНИТЬ!$B$21</f>
        <v>12</v>
      </c>
      <c r="E2580" s="145"/>
      <c r="F2580" s="144" t="str">
        <f>ЗАПОЛНИТЬ!$B$22</f>
        <v>15</v>
      </c>
      <c r="G2580" s="144" t="str">
        <f>ЗАПОЛНИТЬ!$B$20</f>
        <v>040222</v>
      </c>
      <c r="H2580" s="143" t="str">
        <f>IF(ЗАПОЛНИТЬ!$F$7=1,ЗАПОЛНИТЬ!$H$9,ЗАПОЛНИТЬ!$H$10)</f>
        <v>73</v>
      </c>
      <c r="I2580" s="146" t="e">
        <f>IF(ЗАПОЛНИТЬ!$F$7=1,#REF!,#REF!)</f>
        <v>#REF!</v>
      </c>
      <c r="J2580" s="145" t="str">
        <f>IF(ЗАПОЛНИТЬ!$F$7=1,CONCATENATE(ЗАПОЛНИТЬ!$F$18,ЗАПОЛНИТЬ!$D$18),ЗАПОЛНИТЬ!$E$18)</f>
        <v>01.07.2016</v>
      </c>
      <c r="K2580" s="143" t="e">
        <f>#REF!</f>
        <v>#REF!</v>
      </c>
      <c r="L2580" s="143" t="e">
        <f>IF(ЗАПОЛНИТЬ!$F$7=1,#REF!/1000,#REF!)</f>
        <v>#REF!</v>
      </c>
      <c r="M2580" s="143" t="e">
        <f>IF(ЗАПОЛНИТЬ!$F$7=1,#REF!/1000,#REF!)</f>
        <v>#REF!</v>
      </c>
      <c r="N2580" s="143" t="e">
        <f>IF(ЗАПОЛНИТЬ!$F$7=1,#REF!/1000,#REF!)</f>
        <v>#REF!</v>
      </c>
      <c r="O2580" s="143" t="e">
        <f>IF(ЗАПОЛНИТЬ!$F$7=1,#REF!/1000,#REF!)</f>
        <v>#REF!</v>
      </c>
      <c r="P2580" s="143" t="e">
        <f>IF(ЗАПОЛНИТЬ!$F$7=1,#REF!/1000,#REF!)</f>
        <v>#REF!</v>
      </c>
      <c r="Q2580" s="143" t="e">
        <f>IF(ЗАПОЛНИТЬ!$F$7=1,#REF!/1000,#REF!)</f>
        <v>#REF!</v>
      </c>
      <c r="R2580" s="143" t="e">
        <f>IF(ЗАПОЛНИТЬ!$F$7=1,#REF!/1000,#REF!)</f>
        <v>#REF!</v>
      </c>
      <c r="S2580" s="143" t="e">
        <f>IF(ЗАПОЛНИТЬ!$F$7=1,#REF!/1000,#REF!)</f>
        <v>#REF!</v>
      </c>
      <c r="T2580" s="143" t="e">
        <f>IF(ЗАПОЛНИТЬ!$F$7=1,#REF!/1000,#REF!)</f>
        <v>#REF!</v>
      </c>
      <c r="U2580" s="143" t="e">
        <f>IF(ЗАПОЛНИТЬ!$F$7=1,#REF!/1000,#REF!)</f>
        <v>#REF!</v>
      </c>
      <c r="V2580" s="145" t="e">
        <f t="shared" si="174"/>
        <v>#REF!</v>
      </c>
      <c r="W2580" s="145" t="e">
        <f t="shared" si="176"/>
        <v>#REF!</v>
      </c>
    </row>
    <row r="2581" spans="1:23">
      <c r="A2581" s="144" t="str">
        <f>ЗАПОЛНИТЬ!$B$23</f>
        <v>4</v>
      </c>
      <c r="B2581" s="144" t="str">
        <f>ЗАПОЛНИТЬ!$B$13</f>
        <v>24188344</v>
      </c>
      <c r="C2581" s="144" t="str">
        <f>ЗАПОЛНИТЬ!$B$24</f>
        <v>298</v>
      </c>
      <c r="D2581" s="144" t="str">
        <f>ЗАПОЛНИТЬ!$B$21</f>
        <v>12</v>
      </c>
      <c r="E2581" s="145"/>
      <c r="F2581" s="144" t="str">
        <f>ЗАПОЛНИТЬ!$B$22</f>
        <v>15</v>
      </c>
      <c r="G2581" s="144" t="str">
        <f>ЗАПОЛНИТЬ!$B$20</f>
        <v>040222</v>
      </c>
      <c r="H2581" s="143" t="str">
        <f>IF(ЗАПОЛНИТЬ!$F$7=1,ЗАПОЛНИТЬ!$H$9,ЗАПОЛНИТЬ!$H$10)</f>
        <v>73</v>
      </c>
      <c r="I2581" s="146" t="e">
        <f>IF(ЗАПОЛНИТЬ!$F$7=1,#REF!,#REF!)</f>
        <v>#REF!</v>
      </c>
      <c r="J2581" s="145" t="str">
        <f>IF(ЗАПОЛНИТЬ!$F$7=1,CONCATENATE(ЗАПОЛНИТЬ!$F$18,ЗАПОЛНИТЬ!$D$18),ЗАПОЛНИТЬ!$E$18)</f>
        <v>01.07.2016</v>
      </c>
      <c r="K2581" s="143" t="e">
        <f>#REF!</f>
        <v>#REF!</v>
      </c>
      <c r="L2581" s="143" t="e">
        <f>IF(ЗАПОЛНИТЬ!$F$7=1,#REF!/1000,#REF!)</f>
        <v>#REF!</v>
      </c>
      <c r="M2581" s="143" t="e">
        <f>IF(ЗАПОЛНИТЬ!$F$7=1,#REF!/1000,#REF!)</f>
        <v>#REF!</v>
      </c>
      <c r="N2581" s="143" t="e">
        <f>IF(ЗАПОЛНИТЬ!$F$7=1,#REF!/1000,#REF!)</f>
        <v>#REF!</v>
      </c>
      <c r="O2581" s="143" t="e">
        <f>IF(ЗАПОЛНИТЬ!$F$7=1,#REF!/1000,#REF!)</f>
        <v>#REF!</v>
      </c>
      <c r="P2581" s="143" t="e">
        <f>IF(ЗАПОЛНИТЬ!$F$7=1,#REF!/1000,#REF!)</f>
        <v>#REF!</v>
      </c>
      <c r="Q2581" s="143" t="e">
        <f>IF(ЗАПОЛНИТЬ!$F$7=1,#REF!/1000,#REF!)</f>
        <v>#REF!</v>
      </c>
      <c r="R2581" s="143" t="e">
        <f>IF(ЗАПОЛНИТЬ!$F$7=1,#REF!/1000,#REF!)</f>
        <v>#REF!</v>
      </c>
      <c r="S2581" s="143" t="e">
        <f>IF(ЗАПОЛНИТЬ!$F$7=1,#REF!/1000,#REF!)</f>
        <v>#REF!</v>
      </c>
      <c r="T2581" s="143" t="e">
        <f>IF(ЗАПОЛНИТЬ!$F$7=1,#REF!/1000,#REF!)</f>
        <v>#REF!</v>
      </c>
      <c r="U2581" s="143" t="e">
        <f>IF(ЗАПОЛНИТЬ!$F$7=1,#REF!/1000,#REF!)</f>
        <v>#REF!</v>
      </c>
      <c r="V2581" s="145" t="e">
        <f t="shared" si="174"/>
        <v>#REF!</v>
      </c>
      <c r="W2581" s="145" t="e">
        <f t="shared" si="176"/>
        <v>#REF!</v>
      </c>
    </row>
    <row r="2582" spans="1:23">
      <c r="A2582" s="144" t="str">
        <f>ЗАПОЛНИТЬ!$B$23</f>
        <v>4</v>
      </c>
      <c r="B2582" s="144" t="str">
        <f>ЗАПОЛНИТЬ!$B$13</f>
        <v>24188344</v>
      </c>
      <c r="C2582" s="144" t="str">
        <f>ЗАПОЛНИТЬ!$B$24</f>
        <v>298</v>
      </c>
      <c r="D2582" s="144" t="str">
        <f>ЗАПОЛНИТЬ!$B$21</f>
        <v>12</v>
      </c>
      <c r="E2582" s="145"/>
      <c r="F2582" s="144" t="str">
        <f>ЗАПОЛНИТЬ!$B$22</f>
        <v>15</v>
      </c>
      <c r="G2582" s="144" t="str">
        <f>ЗАПОЛНИТЬ!$B$20</f>
        <v>040222</v>
      </c>
      <c r="H2582" s="143" t="str">
        <f>IF(ЗАПОЛНИТЬ!$F$7=1,ЗАПОЛНИТЬ!$H$9,ЗАПОЛНИТЬ!$H$10)</f>
        <v>73</v>
      </c>
      <c r="I2582" s="146" t="e">
        <f>IF(ЗАПОЛНИТЬ!$F$7=1,#REF!,#REF!)</f>
        <v>#REF!</v>
      </c>
      <c r="J2582" s="145" t="str">
        <f>IF(ЗАПОЛНИТЬ!$F$7=1,CONCATENATE(ЗАПОЛНИТЬ!$F$18,ЗАПОЛНИТЬ!$D$18),ЗАПОЛНИТЬ!$E$18)</f>
        <v>01.07.2016</v>
      </c>
      <c r="K2582" s="143" t="e">
        <f>#REF!</f>
        <v>#REF!</v>
      </c>
      <c r="L2582" s="143" t="e">
        <f>IF(ЗАПОЛНИТЬ!$F$7=1,#REF!/1000,#REF!)</f>
        <v>#REF!</v>
      </c>
      <c r="M2582" s="143" t="e">
        <f>IF(ЗАПОЛНИТЬ!$F$7=1,#REF!/1000,#REF!)</f>
        <v>#REF!</v>
      </c>
      <c r="N2582" s="143" t="e">
        <f>IF(ЗАПОЛНИТЬ!$F$7=1,#REF!/1000,#REF!)</f>
        <v>#REF!</v>
      </c>
      <c r="O2582" s="143" t="e">
        <f>IF(ЗАПОЛНИТЬ!$F$7=1,#REF!/1000,#REF!)</f>
        <v>#REF!</v>
      </c>
      <c r="P2582" s="143" t="e">
        <f>IF(ЗАПОЛНИТЬ!$F$7=1,#REF!/1000,#REF!)</f>
        <v>#REF!</v>
      </c>
      <c r="Q2582" s="143" t="e">
        <f>IF(ЗАПОЛНИТЬ!$F$7=1,#REF!/1000,#REF!)</f>
        <v>#REF!</v>
      </c>
      <c r="R2582" s="143" t="e">
        <f>IF(ЗАПОЛНИТЬ!$F$7=1,#REF!/1000,#REF!)</f>
        <v>#REF!</v>
      </c>
      <c r="S2582" s="143" t="e">
        <f>IF(ЗАПОЛНИТЬ!$F$7=1,#REF!/1000,#REF!)</f>
        <v>#REF!</v>
      </c>
      <c r="T2582" s="143" t="e">
        <f>IF(ЗАПОЛНИТЬ!$F$7=1,#REF!/1000,#REF!)</f>
        <v>#REF!</v>
      </c>
      <c r="U2582" s="143" t="e">
        <f>IF(ЗАПОЛНИТЬ!$F$7=1,#REF!/1000,#REF!)</f>
        <v>#REF!</v>
      </c>
      <c r="V2582" s="145" t="e">
        <f t="shared" si="174"/>
        <v>#REF!</v>
      </c>
      <c r="W2582" s="145" t="e">
        <f t="shared" si="176"/>
        <v>#REF!</v>
      </c>
    </row>
    <row r="2583" spans="1:23">
      <c r="A2583" s="144" t="str">
        <f>ЗАПОЛНИТЬ!$B$23</f>
        <v>4</v>
      </c>
      <c r="B2583" s="144" t="str">
        <f>ЗАПОЛНИТЬ!$B$13</f>
        <v>24188344</v>
      </c>
      <c r="C2583" s="144" t="str">
        <f>ЗАПОЛНИТЬ!$B$24</f>
        <v>298</v>
      </c>
      <c r="D2583" s="144" t="str">
        <f>ЗАПОЛНИТЬ!$B$21</f>
        <v>12</v>
      </c>
      <c r="E2583" s="145"/>
      <c r="F2583" s="144" t="str">
        <f>ЗАПОЛНИТЬ!$B$22</f>
        <v>15</v>
      </c>
      <c r="G2583" s="144" t="str">
        <f>ЗАПОЛНИТЬ!$B$20</f>
        <v>040222</v>
      </c>
      <c r="H2583" s="143" t="str">
        <f>IF(ЗАПОЛНИТЬ!$F$7=1,ЗАПОЛНИТЬ!$H$9,ЗАПОЛНИТЬ!$H$10)</f>
        <v>73</v>
      </c>
      <c r="I2583" s="146" t="e">
        <f>IF(ЗАПОЛНИТЬ!$F$7=1,#REF!,#REF!)</f>
        <v>#REF!</v>
      </c>
      <c r="J2583" s="145" t="str">
        <f>IF(ЗАПОЛНИТЬ!$F$7=1,CONCATENATE(ЗАПОЛНИТЬ!$F$18,ЗАПОЛНИТЬ!$D$18),ЗАПОЛНИТЬ!$E$18)</f>
        <v>01.07.2016</v>
      </c>
      <c r="K2583" s="143" t="e">
        <f>#REF!</f>
        <v>#REF!</v>
      </c>
      <c r="L2583" s="143" t="e">
        <f>IF(ЗАПОЛНИТЬ!$F$7=1,#REF!/1000,#REF!)</f>
        <v>#REF!</v>
      </c>
      <c r="M2583" s="143" t="e">
        <f>IF(ЗАПОЛНИТЬ!$F$7=1,#REF!/1000,#REF!)</f>
        <v>#REF!</v>
      </c>
      <c r="N2583" s="143" t="e">
        <f>IF(ЗАПОЛНИТЬ!$F$7=1,#REF!/1000,#REF!)</f>
        <v>#REF!</v>
      </c>
      <c r="O2583" s="143" t="e">
        <f>IF(ЗАПОЛНИТЬ!$F$7=1,#REF!/1000,#REF!)</f>
        <v>#REF!</v>
      </c>
      <c r="P2583" s="143" t="e">
        <f>IF(ЗАПОЛНИТЬ!$F$7=1,#REF!/1000,#REF!)</f>
        <v>#REF!</v>
      </c>
      <c r="Q2583" s="143" t="e">
        <f>IF(ЗАПОЛНИТЬ!$F$7=1,#REF!/1000,#REF!)</f>
        <v>#REF!</v>
      </c>
      <c r="R2583" s="143" t="e">
        <f>IF(ЗАПОЛНИТЬ!$F$7=1,#REF!/1000,#REF!)</f>
        <v>#REF!</v>
      </c>
      <c r="S2583" s="143" t="e">
        <f>IF(ЗАПОЛНИТЬ!$F$7=1,#REF!/1000,#REF!)</f>
        <v>#REF!</v>
      </c>
      <c r="T2583" s="143" t="e">
        <f>IF(ЗАПОЛНИТЬ!$F$7=1,#REF!/1000,#REF!)</f>
        <v>#REF!</v>
      </c>
      <c r="U2583" s="143" t="e">
        <f>IF(ЗАПОЛНИТЬ!$F$7=1,#REF!/1000,#REF!)</f>
        <v>#REF!</v>
      </c>
      <c r="V2583" s="145" t="e">
        <f t="shared" si="174"/>
        <v>#REF!</v>
      </c>
      <c r="W2583" s="145">
        <v>0</v>
      </c>
    </row>
    <row r="2584" spans="1:23">
      <c r="A2584" s="144" t="str">
        <f>ЗАПОЛНИТЬ!$B$23</f>
        <v>4</v>
      </c>
      <c r="B2584" s="144" t="str">
        <f>ЗАПОЛНИТЬ!$B$13</f>
        <v>24188344</v>
      </c>
      <c r="C2584" s="144" t="str">
        <f>ЗАПОЛНИТЬ!$B$24</f>
        <v>298</v>
      </c>
      <c r="D2584" s="144" t="str">
        <f>ЗАПОЛНИТЬ!$B$21</f>
        <v>12</v>
      </c>
      <c r="E2584" s="145"/>
      <c r="F2584" s="144" t="str">
        <f>ЗАПОЛНИТЬ!$B$22</f>
        <v>15</v>
      </c>
      <c r="G2584" s="144" t="str">
        <f>ЗАПОЛНИТЬ!$B$20</f>
        <v>040222</v>
      </c>
      <c r="H2584" s="143" t="str">
        <f>IF(ЗАПОЛНИТЬ!$F$7=1,ЗАПОЛНИТЬ!$H$9,ЗАПОЛНИТЬ!$H$10)</f>
        <v>73</v>
      </c>
      <c r="I2584" s="146" t="e">
        <f>IF(ЗАПОЛНИТЬ!$F$7=1,#REF!,#REF!)</f>
        <v>#REF!</v>
      </c>
      <c r="J2584" s="145" t="str">
        <f>IF(ЗАПОЛНИТЬ!$F$7=1,CONCATENATE(ЗАПОЛНИТЬ!$F$18,ЗАПОЛНИТЬ!$D$18),ЗАПОЛНИТЬ!$E$18)</f>
        <v>01.07.2016</v>
      </c>
      <c r="K2584" s="143" t="e">
        <f>#REF!</f>
        <v>#REF!</v>
      </c>
      <c r="L2584" s="143" t="e">
        <f>IF(ЗАПОЛНИТЬ!$F$7=1,#REF!/1000,#REF!)</f>
        <v>#REF!</v>
      </c>
      <c r="M2584" s="143" t="e">
        <f>IF(ЗАПОЛНИТЬ!$F$7=1,#REF!/1000,#REF!)</f>
        <v>#REF!</v>
      </c>
      <c r="N2584" s="143" t="e">
        <f>IF(ЗАПОЛНИТЬ!$F$7=1,#REF!/1000,#REF!)</f>
        <v>#REF!</v>
      </c>
      <c r="O2584" s="143" t="e">
        <f>IF(ЗАПОЛНИТЬ!$F$7=1,#REF!/1000,#REF!)</f>
        <v>#REF!</v>
      </c>
      <c r="P2584" s="143" t="e">
        <f>IF(ЗАПОЛНИТЬ!$F$7=1,#REF!/1000,#REF!)</f>
        <v>#REF!</v>
      </c>
      <c r="Q2584" s="143" t="e">
        <f>IF(ЗАПОЛНИТЬ!$F$7=1,#REF!/1000,#REF!)</f>
        <v>#REF!</v>
      </c>
      <c r="R2584" s="143" t="e">
        <f>IF(ЗАПОЛНИТЬ!$F$7=1,#REF!/1000,#REF!)</f>
        <v>#REF!</v>
      </c>
      <c r="S2584" s="143" t="e">
        <f>IF(ЗАПОЛНИТЬ!$F$7=1,#REF!/1000,#REF!)</f>
        <v>#REF!</v>
      </c>
      <c r="T2584" s="143" t="e">
        <f>IF(ЗАПОЛНИТЬ!$F$7=1,#REF!/1000,#REF!)</f>
        <v>#REF!</v>
      </c>
      <c r="U2584" s="143" t="e">
        <f>IF(ЗАПОЛНИТЬ!$F$7=1,#REF!/1000,#REF!)</f>
        <v>#REF!</v>
      </c>
      <c r="V2584" s="145" t="e">
        <f t="shared" si="174"/>
        <v>#REF!</v>
      </c>
      <c r="W2584" s="145" t="e">
        <f t="shared" ref="W2584:W2589" si="177">IF(SUM(L2584:U2584)&gt;0,1,0)</f>
        <v>#REF!</v>
      </c>
    </row>
    <row r="2585" spans="1:23">
      <c r="A2585" s="144" t="str">
        <f>ЗАПОЛНИТЬ!$B$23</f>
        <v>4</v>
      </c>
      <c r="B2585" s="144" t="str">
        <f>ЗАПОЛНИТЬ!$B$13</f>
        <v>24188344</v>
      </c>
      <c r="C2585" s="144" t="str">
        <f>ЗАПОЛНИТЬ!$B$24</f>
        <v>298</v>
      </c>
      <c r="D2585" s="144" t="str">
        <f>ЗАПОЛНИТЬ!$B$21</f>
        <v>12</v>
      </c>
      <c r="E2585" s="145"/>
      <c r="F2585" s="144" t="str">
        <f>ЗАПОЛНИТЬ!$B$22</f>
        <v>15</v>
      </c>
      <c r="G2585" s="144" t="str">
        <f>ЗАПОЛНИТЬ!$B$20</f>
        <v>040222</v>
      </c>
      <c r="H2585" s="143" t="str">
        <f>IF(ЗАПОЛНИТЬ!$F$7=1,ЗАПОЛНИТЬ!$H$9,ЗАПОЛНИТЬ!$H$10)</f>
        <v>73</v>
      </c>
      <c r="I2585" s="146" t="e">
        <f>IF(ЗАПОЛНИТЬ!$F$7=1,#REF!,#REF!)</f>
        <v>#REF!</v>
      </c>
      <c r="J2585" s="145" t="str">
        <f>IF(ЗАПОЛНИТЬ!$F$7=1,CONCATENATE(ЗАПОЛНИТЬ!$F$18,ЗАПОЛНИТЬ!$D$18),ЗАПОЛНИТЬ!$E$18)</f>
        <v>01.07.2016</v>
      </c>
      <c r="K2585" s="143" t="e">
        <f>#REF!</f>
        <v>#REF!</v>
      </c>
      <c r="L2585" s="143" t="e">
        <f>IF(ЗАПОЛНИТЬ!$F$7=1,#REF!/1000,#REF!)</f>
        <v>#REF!</v>
      </c>
      <c r="M2585" s="143" t="e">
        <f>IF(ЗАПОЛНИТЬ!$F$7=1,#REF!/1000,#REF!)</f>
        <v>#REF!</v>
      </c>
      <c r="N2585" s="143" t="e">
        <f>IF(ЗАПОЛНИТЬ!$F$7=1,#REF!/1000,#REF!)</f>
        <v>#REF!</v>
      </c>
      <c r="O2585" s="143" t="e">
        <f>IF(ЗАПОЛНИТЬ!$F$7=1,#REF!/1000,#REF!)</f>
        <v>#REF!</v>
      </c>
      <c r="P2585" s="143" t="e">
        <f>IF(ЗАПОЛНИТЬ!$F$7=1,#REF!/1000,#REF!)</f>
        <v>#REF!</v>
      </c>
      <c r="Q2585" s="143" t="e">
        <f>IF(ЗАПОЛНИТЬ!$F$7=1,#REF!/1000,#REF!)</f>
        <v>#REF!</v>
      </c>
      <c r="R2585" s="143" t="e">
        <f>IF(ЗАПОЛНИТЬ!$F$7=1,#REF!/1000,#REF!)</f>
        <v>#REF!</v>
      </c>
      <c r="S2585" s="143" t="e">
        <f>IF(ЗАПОЛНИТЬ!$F$7=1,#REF!/1000,#REF!)</f>
        <v>#REF!</v>
      </c>
      <c r="T2585" s="143" t="e">
        <f>IF(ЗАПОЛНИТЬ!$F$7=1,#REF!/1000,#REF!)</f>
        <v>#REF!</v>
      </c>
      <c r="U2585" s="143" t="e">
        <f>IF(ЗАПОЛНИТЬ!$F$7=1,#REF!/1000,#REF!)</f>
        <v>#REF!</v>
      </c>
      <c r="V2585" s="145" t="e">
        <f t="shared" si="174"/>
        <v>#REF!</v>
      </c>
      <c r="W2585" s="145" t="e">
        <f t="shared" si="177"/>
        <v>#REF!</v>
      </c>
    </row>
    <row r="2586" spans="1:23">
      <c r="A2586" s="144" t="str">
        <f>ЗАПОЛНИТЬ!$B$23</f>
        <v>4</v>
      </c>
      <c r="B2586" s="144" t="str">
        <f>ЗАПОЛНИТЬ!$B$13</f>
        <v>24188344</v>
      </c>
      <c r="C2586" s="144" t="str">
        <f>ЗАПОЛНИТЬ!$B$24</f>
        <v>298</v>
      </c>
      <c r="D2586" s="144" t="str">
        <f>ЗАПОЛНИТЬ!$B$21</f>
        <v>12</v>
      </c>
      <c r="E2586" s="145"/>
      <c r="F2586" s="144" t="str">
        <f>ЗАПОЛНИТЬ!$B$22</f>
        <v>15</v>
      </c>
      <c r="G2586" s="144" t="str">
        <f>ЗАПОЛНИТЬ!$B$20</f>
        <v>040222</v>
      </c>
      <c r="H2586" s="143" t="str">
        <f>IF(ЗАПОЛНИТЬ!$F$7=1,ЗАПОЛНИТЬ!$H$9,ЗАПОЛНИТЬ!$H$10)</f>
        <v>73</v>
      </c>
      <c r="I2586" s="146" t="e">
        <f>IF(ЗАПОЛНИТЬ!$F$7=1,#REF!,#REF!)</f>
        <v>#REF!</v>
      </c>
      <c r="J2586" s="145" t="str">
        <f>IF(ЗАПОЛНИТЬ!$F$7=1,CONCATENATE(ЗАПОЛНИТЬ!$F$18,ЗАПОЛНИТЬ!$D$18),ЗАПОЛНИТЬ!$E$18)</f>
        <v>01.07.2016</v>
      </c>
      <c r="K2586" s="143" t="e">
        <f>#REF!</f>
        <v>#REF!</v>
      </c>
      <c r="L2586" s="143" t="e">
        <f>IF(ЗАПОЛНИТЬ!$F$7=1,#REF!/1000,#REF!)</f>
        <v>#REF!</v>
      </c>
      <c r="M2586" s="143" t="e">
        <f>IF(ЗАПОЛНИТЬ!$F$7=1,#REF!/1000,#REF!)</f>
        <v>#REF!</v>
      </c>
      <c r="N2586" s="143" t="e">
        <f>IF(ЗАПОЛНИТЬ!$F$7=1,#REF!/1000,#REF!)</f>
        <v>#REF!</v>
      </c>
      <c r="O2586" s="143" t="e">
        <f>IF(ЗАПОЛНИТЬ!$F$7=1,#REF!/1000,#REF!)</f>
        <v>#REF!</v>
      </c>
      <c r="P2586" s="143" t="e">
        <f>IF(ЗАПОЛНИТЬ!$F$7=1,#REF!/1000,#REF!)</f>
        <v>#REF!</v>
      </c>
      <c r="Q2586" s="143" t="e">
        <f>IF(ЗАПОЛНИТЬ!$F$7=1,#REF!/1000,#REF!)</f>
        <v>#REF!</v>
      </c>
      <c r="R2586" s="143" t="e">
        <f>IF(ЗАПОЛНИТЬ!$F$7=1,#REF!/1000,#REF!)</f>
        <v>#REF!</v>
      </c>
      <c r="S2586" s="143" t="e">
        <f>IF(ЗАПОЛНИТЬ!$F$7=1,#REF!/1000,#REF!)</f>
        <v>#REF!</v>
      </c>
      <c r="T2586" s="143" t="e">
        <f>IF(ЗАПОЛНИТЬ!$F$7=1,#REF!/1000,#REF!)</f>
        <v>#REF!</v>
      </c>
      <c r="U2586" s="143" t="e">
        <f>IF(ЗАПОЛНИТЬ!$F$7=1,#REF!/1000,#REF!)</f>
        <v>#REF!</v>
      </c>
      <c r="V2586" s="145" t="e">
        <f t="shared" si="174"/>
        <v>#REF!</v>
      </c>
      <c r="W2586" s="145" t="e">
        <f t="shared" si="177"/>
        <v>#REF!</v>
      </c>
    </row>
    <row r="2587" spans="1:23">
      <c r="A2587" s="144" t="str">
        <f>ЗАПОЛНИТЬ!$B$23</f>
        <v>4</v>
      </c>
      <c r="B2587" s="144" t="str">
        <f>ЗАПОЛНИТЬ!$B$13</f>
        <v>24188344</v>
      </c>
      <c r="C2587" s="144" t="str">
        <f>ЗАПОЛНИТЬ!$B$24</f>
        <v>298</v>
      </c>
      <c r="D2587" s="144" t="str">
        <f>ЗАПОЛНИТЬ!$B$21</f>
        <v>12</v>
      </c>
      <c r="E2587" s="145"/>
      <c r="F2587" s="144" t="str">
        <f>ЗАПОЛНИТЬ!$B$22</f>
        <v>15</v>
      </c>
      <c r="G2587" s="144" t="str">
        <f>ЗАПОЛНИТЬ!$B$20</f>
        <v>040222</v>
      </c>
      <c r="H2587" s="143" t="str">
        <f>IF(ЗАПОЛНИТЬ!$F$7=1,ЗАПОЛНИТЬ!$H$9,ЗАПОЛНИТЬ!$H$10)</f>
        <v>73</v>
      </c>
      <c r="I2587" s="146" t="e">
        <f>IF(ЗАПОЛНИТЬ!$F$7=1,#REF!,#REF!)</f>
        <v>#REF!</v>
      </c>
      <c r="J2587" s="145" t="str">
        <f>IF(ЗАПОЛНИТЬ!$F$7=1,CONCATENATE(ЗАПОЛНИТЬ!$F$18,ЗАПОЛНИТЬ!$D$18),ЗАПОЛНИТЬ!$E$18)</f>
        <v>01.07.2016</v>
      </c>
      <c r="K2587" s="143" t="e">
        <f>#REF!</f>
        <v>#REF!</v>
      </c>
      <c r="L2587" s="143" t="e">
        <f>IF(ЗАПОЛНИТЬ!$F$7=1,#REF!/1000,#REF!)</f>
        <v>#REF!</v>
      </c>
      <c r="M2587" s="143" t="e">
        <f>IF(ЗАПОЛНИТЬ!$F$7=1,#REF!/1000,#REF!)</f>
        <v>#REF!</v>
      </c>
      <c r="N2587" s="143" t="e">
        <f>IF(ЗАПОЛНИТЬ!$F$7=1,#REF!/1000,#REF!)</f>
        <v>#REF!</v>
      </c>
      <c r="O2587" s="143" t="e">
        <f>IF(ЗАПОЛНИТЬ!$F$7=1,#REF!/1000,#REF!)</f>
        <v>#REF!</v>
      </c>
      <c r="P2587" s="143" t="e">
        <f>IF(ЗАПОЛНИТЬ!$F$7=1,#REF!/1000,#REF!)</f>
        <v>#REF!</v>
      </c>
      <c r="Q2587" s="143" t="e">
        <f>IF(ЗАПОЛНИТЬ!$F$7=1,#REF!/1000,#REF!)</f>
        <v>#REF!</v>
      </c>
      <c r="R2587" s="143" t="e">
        <f>IF(ЗАПОЛНИТЬ!$F$7=1,#REF!/1000,#REF!)</f>
        <v>#REF!</v>
      </c>
      <c r="S2587" s="143" t="e">
        <f>IF(ЗАПОЛНИТЬ!$F$7=1,#REF!/1000,#REF!)</f>
        <v>#REF!</v>
      </c>
      <c r="T2587" s="143" t="e">
        <f>IF(ЗАПОЛНИТЬ!$F$7=1,#REF!/1000,#REF!)</f>
        <v>#REF!</v>
      </c>
      <c r="U2587" s="143" t="e">
        <f>IF(ЗАПОЛНИТЬ!$F$7=1,#REF!/1000,#REF!)</f>
        <v>#REF!</v>
      </c>
      <c r="V2587" s="145" t="e">
        <f t="shared" si="174"/>
        <v>#REF!</v>
      </c>
      <c r="W2587" s="145" t="e">
        <f t="shared" si="177"/>
        <v>#REF!</v>
      </c>
    </row>
    <row r="2588" spans="1:23">
      <c r="A2588" s="144" t="str">
        <f>ЗАПОЛНИТЬ!$B$23</f>
        <v>4</v>
      </c>
      <c r="B2588" s="144" t="str">
        <f>ЗАПОЛНИТЬ!$B$13</f>
        <v>24188344</v>
      </c>
      <c r="C2588" s="144" t="str">
        <f>ЗАПОЛНИТЬ!$B$24</f>
        <v>298</v>
      </c>
      <c r="D2588" s="144" t="str">
        <f>ЗАПОЛНИТЬ!$B$21</f>
        <v>12</v>
      </c>
      <c r="E2588" s="145"/>
      <c r="F2588" s="144" t="str">
        <f>ЗАПОЛНИТЬ!$B$22</f>
        <v>15</v>
      </c>
      <c r="G2588" s="144" t="str">
        <f>ЗАПОЛНИТЬ!$B$20</f>
        <v>040222</v>
      </c>
      <c r="H2588" s="143" t="str">
        <f>IF(ЗАПОЛНИТЬ!$F$7=1,ЗАПОЛНИТЬ!$H$9,ЗАПОЛНИТЬ!$H$10)</f>
        <v>73</v>
      </c>
      <c r="I2588" s="146" t="e">
        <f>IF(ЗАПОЛНИТЬ!$F$7=1,#REF!,#REF!)</f>
        <v>#REF!</v>
      </c>
      <c r="J2588" s="145" t="str">
        <f>IF(ЗАПОЛНИТЬ!$F$7=1,CONCATENATE(ЗАПОЛНИТЬ!$F$18,ЗАПОЛНИТЬ!$D$18),ЗАПОЛНИТЬ!$E$18)</f>
        <v>01.07.2016</v>
      </c>
      <c r="K2588" s="143" t="e">
        <f>#REF!</f>
        <v>#REF!</v>
      </c>
      <c r="L2588" s="143" t="e">
        <f>IF(ЗАПОЛНИТЬ!$F$7=1,#REF!/1000,#REF!)</f>
        <v>#REF!</v>
      </c>
      <c r="M2588" s="143" t="e">
        <f>IF(ЗАПОЛНИТЬ!$F$7=1,#REF!/1000,#REF!)</f>
        <v>#REF!</v>
      </c>
      <c r="N2588" s="143" t="e">
        <f>IF(ЗАПОЛНИТЬ!$F$7=1,#REF!/1000,#REF!)</f>
        <v>#REF!</v>
      </c>
      <c r="O2588" s="143" t="e">
        <f>IF(ЗАПОЛНИТЬ!$F$7=1,#REF!/1000,#REF!)</f>
        <v>#REF!</v>
      </c>
      <c r="P2588" s="143" t="e">
        <f>IF(ЗАПОЛНИТЬ!$F$7=1,#REF!/1000,#REF!)</f>
        <v>#REF!</v>
      </c>
      <c r="Q2588" s="143" t="e">
        <f>IF(ЗАПОЛНИТЬ!$F$7=1,#REF!/1000,#REF!)</f>
        <v>#REF!</v>
      </c>
      <c r="R2588" s="143" t="e">
        <f>IF(ЗАПОЛНИТЬ!$F$7=1,#REF!/1000,#REF!)</f>
        <v>#REF!</v>
      </c>
      <c r="S2588" s="143" t="e">
        <f>IF(ЗАПОЛНИТЬ!$F$7=1,#REF!/1000,#REF!)</f>
        <v>#REF!</v>
      </c>
      <c r="T2588" s="143" t="e">
        <f>IF(ЗАПОЛНИТЬ!$F$7=1,#REF!/1000,#REF!)</f>
        <v>#REF!</v>
      </c>
      <c r="U2588" s="143" t="e">
        <f>IF(ЗАПОЛНИТЬ!$F$7=1,#REF!/1000,#REF!)</f>
        <v>#REF!</v>
      </c>
      <c r="V2588" s="145" t="e">
        <f t="shared" si="174"/>
        <v>#REF!</v>
      </c>
      <c r="W2588" s="145" t="e">
        <f t="shared" si="177"/>
        <v>#REF!</v>
      </c>
    </row>
    <row r="2589" spans="1:23">
      <c r="A2589" s="144" t="str">
        <f>ЗАПОЛНИТЬ!$B$23</f>
        <v>4</v>
      </c>
      <c r="B2589" s="144" t="str">
        <f>ЗАПОЛНИТЬ!$B$13</f>
        <v>24188344</v>
      </c>
      <c r="C2589" s="144" t="str">
        <f>ЗАПОЛНИТЬ!$B$24</f>
        <v>298</v>
      </c>
      <c r="D2589" s="144" t="str">
        <f>ЗАПОЛНИТЬ!$B$21</f>
        <v>12</v>
      </c>
      <c r="E2589" s="145"/>
      <c r="F2589" s="144" t="str">
        <f>ЗАПОЛНИТЬ!$B$22</f>
        <v>15</v>
      </c>
      <c r="G2589" s="144" t="str">
        <f>ЗАПОЛНИТЬ!$B$20</f>
        <v>040222</v>
      </c>
      <c r="H2589" s="143" t="str">
        <f>IF(ЗАПОЛНИТЬ!$F$7=1,ЗАПОЛНИТЬ!$H$9,ЗАПОЛНИТЬ!$H$10)</f>
        <v>73</v>
      </c>
      <c r="I2589" s="146" t="e">
        <f>IF(ЗАПОЛНИТЬ!$F$7=1,#REF!,#REF!)</f>
        <v>#REF!</v>
      </c>
      <c r="J2589" s="145" t="str">
        <f>IF(ЗАПОЛНИТЬ!$F$7=1,CONCATENATE(ЗАПОЛНИТЬ!$F$18,ЗАПОЛНИТЬ!$D$18),ЗАПОЛНИТЬ!$E$18)</f>
        <v>01.07.2016</v>
      </c>
      <c r="K2589" s="143" t="e">
        <f>#REF!</f>
        <v>#REF!</v>
      </c>
      <c r="L2589" s="143" t="e">
        <f>IF(ЗАПОЛНИТЬ!$F$7=1,#REF!/1000,#REF!)</f>
        <v>#REF!</v>
      </c>
      <c r="M2589" s="143" t="e">
        <f>IF(ЗАПОЛНИТЬ!$F$7=1,#REF!/1000,#REF!)</f>
        <v>#REF!</v>
      </c>
      <c r="N2589" s="143" t="e">
        <f>IF(ЗАПОЛНИТЬ!$F$7=1,#REF!/1000,#REF!)</f>
        <v>#REF!</v>
      </c>
      <c r="O2589" s="143" t="e">
        <f>IF(ЗАПОЛНИТЬ!$F$7=1,#REF!/1000,#REF!)</f>
        <v>#REF!</v>
      </c>
      <c r="P2589" s="143" t="e">
        <f>IF(ЗАПОЛНИТЬ!$F$7=1,#REF!/1000,#REF!)</f>
        <v>#REF!</v>
      </c>
      <c r="Q2589" s="143" t="e">
        <f>IF(ЗАПОЛНИТЬ!$F$7=1,#REF!/1000,#REF!)</f>
        <v>#REF!</v>
      </c>
      <c r="R2589" s="143" t="e">
        <f>IF(ЗАПОЛНИТЬ!$F$7=1,#REF!/1000,#REF!)</f>
        <v>#REF!</v>
      </c>
      <c r="S2589" s="143" t="e">
        <f>IF(ЗАПОЛНИТЬ!$F$7=1,#REF!/1000,#REF!)</f>
        <v>#REF!</v>
      </c>
      <c r="T2589" s="143" t="e">
        <f>IF(ЗАПОЛНИТЬ!$F$7=1,#REF!/1000,#REF!)</f>
        <v>#REF!</v>
      </c>
      <c r="U2589" s="143" t="e">
        <f>IF(ЗАПОЛНИТЬ!$F$7=1,#REF!/1000,#REF!)</f>
        <v>#REF!</v>
      </c>
      <c r="V2589" s="145" t="e">
        <f>IF(SUM(L2589:U2589)&gt;0,1,0)</f>
        <v>#REF!</v>
      </c>
      <c r="W2589" s="145" t="e">
        <f t="shared" si="177"/>
        <v>#REF!</v>
      </c>
    </row>
    <row r="2590" spans="1:23">
      <c r="A2590" s="144" t="str">
        <f>ЗАПОЛНИТЬ!$B$23</f>
        <v>4</v>
      </c>
      <c r="B2590" s="144" t="str">
        <f>ЗАПОЛНИТЬ!$B$13</f>
        <v>24188344</v>
      </c>
      <c r="C2590" s="144" t="str">
        <f>ЗАПОЛНИТЬ!$B$24</f>
        <v>298</v>
      </c>
      <c r="D2590" s="144" t="str">
        <f>ЗАПОЛНИТЬ!$B$21</f>
        <v>12</v>
      </c>
      <c r="E2590" s="145"/>
      <c r="F2590" s="144" t="str">
        <f>ЗАПОЛНИТЬ!$B$22</f>
        <v>15</v>
      </c>
      <c r="G2590" s="144" t="str">
        <f>ЗАПОЛНИТЬ!$B$20</f>
        <v>040222</v>
      </c>
      <c r="H2590" s="143" t="str">
        <f>IF(ЗАПОЛНИТЬ!$F$7=1,ЗАПОЛНИТЬ!$H$9,ЗАПОЛНИТЬ!$H$10)</f>
        <v>73</v>
      </c>
      <c r="I2590" s="146" t="e">
        <f>IF(ЗАПОЛНИТЬ!$F$7=1,#REF!,#REF!)</f>
        <v>#REF!</v>
      </c>
      <c r="J2590" s="145" t="str">
        <f>IF(ЗАПОЛНИТЬ!$F$7=1,CONCATENATE(ЗАПОЛНИТЬ!$F$18,ЗАПОЛНИТЬ!$D$18),ЗАПОЛНИТЬ!$E$18)</f>
        <v>01.07.2016</v>
      </c>
      <c r="K2590" s="143" t="e">
        <f>#REF!</f>
        <v>#REF!</v>
      </c>
      <c r="L2590" s="143" t="e">
        <f>IF(ЗАПОЛНИТЬ!$F$7=1,#REF!/1000,#REF!)</f>
        <v>#REF!</v>
      </c>
      <c r="M2590" s="143" t="e">
        <f>IF(ЗАПОЛНИТЬ!$F$7=1,#REF!/1000,#REF!)</f>
        <v>#REF!</v>
      </c>
      <c r="N2590" s="143" t="e">
        <f>IF(ЗАПОЛНИТЬ!$F$7=1,#REF!/1000,#REF!)</f>
        <v>#REF!</v>
      </c>
      <c r="O2590" s="143" t="e">
        <f>IF(ЗАПОЛНИТЬ!$F$7=1,#REF!/1000,#REF!)</f>
        <v>#REF!</v>
      </c>
      <c r="P2590" s="143" t="e">
        <f>IF(ЗАПОЛНИТЬ!$F$7=1,#REF!/1000,#REF!)</f>
        <v>#REF!</v>
      </c>
      <c r="Q2590" s="143" t="e">
        <f>IF(ЗАПОЛНИТЬ!$F$7=1,#REF!/1000,#REF!)</f>
        <v>#REF!</v>
      </c>
      <c r="R2590" s="143" t="e">
        <f>IF(ЗАПОЛНИТЬ!$F$7=1,#REF!/1000,#REF!)</f>
        <v>#REF!</v>
      </c>
      <c r="S2590" s="143" t="e">
        <f>IF(ЗАПОЛНИТЬ!$F$7=1,#REF!/1000,#REF!)</f>
        <v>#REF!</v>
      </c>
      <c r="T2590" s="143" t="e">
        <f>IF(ЗАПОЛНИТЬ!$F$7=1,#REF!/1000,#REF!)</f>
        <v>#REF!</v>
      </c>
      <c r="U2590" s="143" t="e">
        <f>IF(ЗАПОЛНИТЬ!$F$7=1,#REF!/1000,#REF!)</f>
        <v>#REF!</v>
      </c>
      <c r="V2590" s="145" t="e">
        <f t="shared" si="174"/>
        <v>#REF!</v>
      </c>
      <c r="W2590" s="145">
        <v>0</v>
      </c>
    </row>
    <row r="2591" spans="1:23">
      <c r="A2591" s="144" t="str">
        <f>ЗАПОЛНИТЬ!$B$23</f>
        <v>4</v>
      </c>
      <c r="B2591" s="144" t="str">
        <f>ЗАПОЛНИТЬ!$B$13</f>
        <v>24188344</v>
      </c>
      <c r="C2591" s="144" t="str">
        <f>ЗАПОЛНИТЬ!$B$24</f>
        <v>298</v>
      </c>
      <c r="D2591" s="144" t="str">
        <f>ЗАПОЛНИТЬ!$B$21</f>
        <v>12</v>
      </c>
      <c r="E2591" s="145"/>
      <c r="F2591" s="144" t="str">
        <f>ЗАПОЛНИТЬ!$B$22</f>
        <v>15</v>
      </c>
      <c r="G2591" s="144" t="str">
        <f>ЗАПОЛНИТЬ!$B$20</f>
        <v>040222</v>
      </c>
      <c r="H2591" s="143" t="str">
        <f>IF(ЗАПОЛНИТЬ!$F$7=1,ЗАПОЛНИТЬ!$H$9,ЗАПОЛНИТЬ!$H$10)</f>
        <v>73</v>
      </c>
      <c r="I2591" s="146" t="e">
        <f>IF(ЗАПОЛНИТЬ!$F$7=1,#REF!,#REF!)</f>
        <v>#REF!</v>
      </c>
      <c r="J2591" s="145" t="str">
        <f>IF(ЗАПОЛНИТЬ!$F$7=1,CONCATENATE(ЗАПОЛНИТЬ!$F$18,ЗАПОЛНИТЬ!$D$18),ЗАПОЛНИТЬ!$E$18)</f>
        <v>01.07.2016</v>
      </c>
      <c r="K2591" s="143" t="e">
        <f>#REF!</f>
        <v>#REF!</v>
      </c>
      <c r="L2591" s="143" t="e">
        <f>IF(ЗАПОЛНИТЬ!$F$7=1,#REF!/1000,#REF!)</f>
        <v>#REF!</v>
      </c>
      <c r="M2591" s="143" t="e">
        <f>IF(ЗАПОЛНИТЬ!$F$7=1,#REF!/1000,#REF!)</f>
        <v>#REF!</v>
      </c>
      <c r="N2591" s="143" t="e">
        <f>IF(ЗАПОЛНИТЬ!$F$7=1,#REF!/1000,#REF!)</f>
        <v>#REF!</v>
      </c>
      <c r="O2591" s="143" t="e">
        <f>IF(ЗАПОЛНИТЬ!$F$7=1,#REF!/1000,#REF!)</f>
        <v>#REF!</v>
      </c>
      <c r="P2591" s="143" t="e">
        <f>IF(ЗАПОЛНИТЬ!$F$7=1,#REF!/1000,#REF!)</f>
        <v>#REF!</v>
      </c>
      <c r="Q2591" s="143" t="e">
        <f>IF(ЗАПОЛНИТЬ!$F$7=1,#REF!/1000,#REF!)</f>
        <v>#REF!</v>
      </c>
      <c r="R2591" s="143" t="e">
        <f>IF(ЗАПОЛНИТЬ!$F$7=1,#REF!/1000,#REF!)</f>
        <v>#REF!</v>
      </c>
      <c r="S2591" s="143" t="e">
        <f>IF(ЗАПОЛНИТЬ!$F$7=1,#REF!/1000,#REF!)</f>
        <v>#REF!</v>
      </c>
      <c r="T2591" s="143" t="e">
        <f>IF(ЗАПОЛНИТЬ!$F$7=1,#REF!/1000,#REF!)</f>
        <v>#REF!</v>
      </c>
      <c r="U2591" s="143" t="e">
        <f>IF(ЗАПОЛНИТЬ!$F$7=1,#REF!/1000,#REF!)</f>
        <v>#REF!</v>
      </c>
      <c r="V2591" s="145" t="e">
        <f t="shared" si="174"/>
        <v>#REF!</v>
      </c>
      <c r="W2591" s="145" t="e">
        <f>IF(SUM(L2591:U2591)&gt;0,1,0)</f>
        <v>#REF!</v>
      </c>
    </row>
    <row r="2592" spans="1:23">
      <c r="A2592" s="144" t="str">
        <f>ЗАПОЛНИТЬ!$B$23</f>
        <v>4</v>
      </c>
      <c r="B2592" s="144" t="str">
        <f>ЗАПОЛНИТЬ!$B$13</f>
        <v>24188344</v>
      </c>
      <c r="C2592" s="144" t="str">
        <f>ЗАПОЛНИТЬ!$B$24</f>
        <v>298</v>
      </c>
      <c r="D2592" s="144" t="str">
        <f>ЗАПОЛНИТЬ!$B$21</f>
        <v>12</v>
      </c>
      <c r="E2592" s="145"/>
      <c r="F2592" s="144" t="str">
        <f>ЗАПОЛНИТЬ!$B$22</f>
        <v>15</v>
      </c>
      <c r="G2592" s="144" t="str">
        <f>ЗАПОЛНИТЬ!$B$20</f>
        <v>040222</v>
      </c>
      <c r="H2592" s="143" t="str">
        <f>IF(ЗАПОЛНИТЬ!$F$7=1,ЗАПОЛНИТЬ!$H$9,ЗАПОЛНИТЬ!$H$10)</f>
        <v>73</v>
      </c>
      <c r="I2592" s="146" t="e">
        <f>IF(ЗАПОЛНИТЬ!$F$7=1,#REF!,#REF!)</f>
        <v>#REF!</v>
      </c>
      <c r="J2592" s="145" t="str">
        <f>IF(ЗАПОЛНИТЬ!$F$7=1,CONCATENATE(ЗАПОЛНИТЬ!$F$18,ЗАПОЛНИТЬ!$D$18),ЗАПОЛНИТЬ!$E$18)</f>
        <v>01.07.2016</v>
      </c>
      <c r="K2592" s="143" t="e">
        <f>#REF!</f>
        <v>#REF!</v>
      </c>
      <c r="L2592" s="143" t="e">
        <f>IF(ЗАПОЛНИТЬ!$F$7=1,#REF!/1000,#REF!)</f>
        <v>#REF!</v>
      </c>
      <c r="M2592" s="143" t="e">
        <f>IF(ЗАПОЛНИТЬ!$F$7=1,#REF!/1000,#REF!)</f>
        <v>#REF!</v>
      </c>
      <c r="N2592" s="143" t="e">
        <f>IF(ЗАПОЛНИТЬ!$F$7=1,#REF!/1000,#REF!)</f>
        <v>#REF!</v>
      </c>
      <c r="O2592" s="143" t="e">
        <f>IF(ЗАПОЛНИТЬ!$F$7=1,#REF!/1000,#REF!)</f>
        <v>#REF!</v>
      </c>
      <c r="P2592" s="143" t="e">
        <f>IF(ЗАПОЛНИТЬ!$F$7=1,#REF!/1000,#REF!)</f>
        <v>#REF!</v>
      </c>
      <c r="Q2592" s="143" t="e">
        <f>IF(ЗАПОЛНИТЬ!$F$7=1,#REF!/1000,#REF!)</f>
        <v>#REF!</v>
      </c>
      <c r="R2592" s="143" t="e">
        <f>IF(ЗАПОЛНИТЬ!$F$7=1,#REF!/1000,#REF!)</f>
        <v>#REF!</v>
      </c>
      <c r="S2592" s="143" t="e">
        <f>IF(ЗАПОЛНИТЬ!$F$7=1,#REF!/1000,#REF!)</f>
        <v>#REF!</v>
      </c>
      <c r="T2592" s="143" t="e">
        <f>IF(ЗАПОЛНИТЬ!$F$7=1,#REF!/1000,#REF!)</f>
        <v>#REF!</v>
      </c>
      <c r="U2592" s="143" t="e">
        <f>IF(ЗАПОЛНИТЬ!$F$7=1,#REF!/1000,#REF!)</f>
        <v>#REF!</v>
      </c>
      <c r="V2592" s="145" t="e">
        <f t="shared" si="174"/>
        <v>#REF!</v>
      </c>
      <c r="W2592" s="145" t="e">
        <f>IF(SUM(L2592:U2592)&gt;0,1,0)</f>
        <v>#REF!</v>
      </c>
    </row>
    <row r="2593" spans="1:23">
      <c r="A2593" s="144" t="str">
        <f>ЗАПОЛНИТЬ!$B$23</f>
        <v>4</v>
      </c>
      <c r="B2593" s="144" t="str">
        <f>ЗАПОЛНИТЬ!$B$13</f>
        <v>24188344</v>
      </c>
      <c r="C2593" s="144" t="str">
        <f>ЗАПОЛНИТЬ!$B$24</f>
        <v>298</v>
      </c>
      <c r="D2593" s="144" t="str">
        <f>ЗАПОЛНИТЬ!$B$21</f>
        <v>12</v>
      </c>
      <c r="E2593" s="145"/>
      <c r="F2593" s="144" t="str">
        <f>ЗАПОЛНИТЬ!$B$22</f>
        <v>15</v>
      </c>
      <c r="G2593" s="144" t="str">
        <f>ЗАПОЛНИТЬ!$B$20</f>
        <v>040222</v>
      </c>
      <c r="H2593" s="143" t="str">
        <f>IF(ЗАПОЛНИТЬ!$F$7=1,ЗАПОЛНИТЬ!$H$9,ЗАПОЛНИТЬ!$H$10)</f>
        <v>73</v>
      </c>
      <c r="I2593" s="146" t="e">
        <f>IF(ЗАПОЛНИТЬ!$F$7=1,#REF!,#REF!)</f>
        <v>#REF!</v>
      </c>
      <c r="J2593" s="145" t="str">
        <f>IF(ЗАПОЛНИТЬ!$F$7=1,CONCATENATE(ЗАПОЛНИТЬ!$F$18,ЗАПОЛНИТЬ!$D$18),ЗАПОЛНИТЬ!$E$18)</f>
        <v>01.07.2016</v>
      </c>
      <c r="K2593" s="143" t="e">
        <f>#REF!</f>
        <v>#REF!</v>
      </c>
      <c r="L2593" s="143" t="e">
        <f>IF(ЗАПОЛНИТЬ!$F$7=1,#REF!/1000,#REF!)</f>
        <v>#REF!</v>
      </c>
      <c r="M2593" s="143" t="e">
        <f>IF(ЗАПОЛНИТЬ!$F$7=1,#REF!/1000,#REF!)</f>
        <v>#REF!</v>
      </c>
      <c r="N2593" s="143" t="e">
        <f>IF(ЗАПОЛНИТЬ!$F$7=1,#REF!/1000,#REF!)</f>
        <v>#REF!</v>
      </c>
      <c r="O2593" s="143" t="e">
        <f>IF(ЗАПОЛНИТЬ!$F$7=1,#REF!/1000,#REF!)</f>
        <v>#REF!</v>
      </c>
      <c r="P2593" s="143" t="e">
        <f>IF(ЗАПОЛНИТЬ!$F$7=1,#REF!/1000,#REF!)</f>
        <v>#REF!</v>
      </c>
      <c r="Q2593" s="143" t="e">
        <f>IF(ЗАПОЛНИТЬ!$F$7=1,#REF!/1000,#REF!)</f>
        <v>#REF!</v>
      </c>
      <c r="R2593" s="143" t="e">
        <f>IF(ЗАПОЛНИТЬ!$F$7=1,#REF!/1000,#REF!)</f>
        <v>#REF!</v>
      </c>
      <c r="S2593" s="143" t="e">
        <f>IF(ЗАПОЛНИТЬ!$F$7=1,#REF!/1000,#REF!)</f>
        <v>#REF!</v>
      </c>
      <c r="T2593" s="143" t="e">
        <f>IF(ЗАПОЛНИТЬ!$F$7=1,#REF!/1000,#REF!)</f>
        <v>#REF!</v>
      </c>
      <c r="U2593" s="143" t="e">
        <f>IF(ЗАПОЛНИТЬ!$F$7=1,#REF!/1000,#REF!)</f>
        <v>#REF!</v>
      </c>
      <c r="V2593" s="145" t="e">
        <f t="shared" si="174"/>
        <v>#REF!</v>
      </c>
      <c r="W2593" s="145">
        <v>0</v>
      </c>
    </row>
    <row r="2594" spans="1:23">
      <c r="A2594" s="144" t="str">
        <f>ЗАПОЛНИТЬ!$B$23</f>
        <v>4</v>
      </c>
      <c r="B2594" s="144" t="str">
        <f>ЗАПОЛНИТЬ!$B$13</f>
        <v>24188344</v>
      </c>
      <c r="C2594" s="144" t="str">
        <f>ЗАПОЛНИТЬ!$B$24</f>
        <v>298</v>
      </c>
      <c r="D2594" s="144" t="str">
        <f>ЗАПОЛНИТЬ!$B$21</f>
        <v>12</v>
      </c>
      <c r="E2594" s="145"/>
      <c r="F2594" s="144" t="str">
        <f>ЗАПОЛНИТЬ!$B$22</f>
        <v>15</v>
      </c>
      <c r="G2594" s="144" t="str">
        <f>ЗАПОЛНИТЬ!$B$20</f>
        <v>040222</v>
      </c>
      <c r="H2594" s="143" t="str">
        <f>IF(ЗАПОЛНИТЬ!$F$7=1,ЗАПОЛНИТЬ!$H$9,ЗАПОЛНИТЬ!$H$10)</f>
        <v>73</v>
      </c>
      <c r="I2594" s="146" t="e">
        <f>IF(ЗАПОЛНИТЬ!$F$7=1,#REF!,#REF!)</f>
        <v>#REF!</v>
      </c>
      <c r="J2594" s="145" t="str">
        <f>IF(ЗАПОЛНИТЬ!$F$7=1,CONCATENATE(ЗАПОЛНИТЬ!$F$18,ЗАПОЛНИТЬ!$D$18),ЗАПОЛНИТЬ!$E$18)</f>
        <v>01.07.2016</v>
      </c>
      <c r="K2594" s="143" t="e">
        <f>#REF!</f>
        <v>#REF!</v>
      </c>
      <c r="L2594" s="143" t="e">
        <f>IF(ЗАПОЛНИТЬ!$F$7=1,#REF!/1000,#REF!)</f>
        <v>#REF!</v>
      </c>
      <c r="M2594" s="143" t="e">
        <f>IF(ЗАПОЛНИТЬ!$F$7=1,#REF!/1000,#REF!)</f>
        <v>#REF!</v>
      </c>
      <c r="N2594" s="143" t="e">
        <f>IF(ЗАПОЛНИТЬ!$F$7=1,#REF!/1000,#REF!)</f>
        <v>#REF!</v>
      </c>
      <c r="O2594" s="143" t="e">
        <f>IF(ЗАПОЛНИТЬ!$F$7=1,#REF!/1000,#REF!)</f>
        <v>#REF!</v>
      </c>
      <c r="P2594" s="143" t="e">
        <f>IF(ЗАПОЛНИТЬ!$F$7=1,#REF!/1000,#REF!)</f>
        <v>#REF!</v>
      </c>
      <c r="Q2594" s="143" t="e">
        <f>IF(ЗАПОЛНИТЬ!$F$7=1,#REF!/1000,#REF!)</f>
        <v>#REF!</v>
      </c>
      <c r="R2594" s="143" t="e">
        <f>IF(ЗАПОЛНИТЬ!$F$7=1,#REF!/1000,#REF!)</f>
        <v>#REF!</v>
      </c>
      <c r="S2594" s="143" t="e">
        <f>IF(ЗАПОЛНИТЬ!$F$7=1,#REF!/1000,#REF!)</f>
        <v>#REF!</v>
      </c>
      <c r="T2594" s="143" t="e">
        <f>IF(ЗАПОЛНИТЬ!$F$7=1,#REF!/1000,#REF!)</f>
        <v>#REF!</v>
      </c>
      <c r="U2594" s="143" t="e">
        <f>IF(ЗАПОЛНИТЬ!$F$7=1,#REF!/1000,#REF!)</f>
        <v>#REF!</v>
      </c>
      <c r="V2594" s="145" t="e">
        <f t="shared" si="174"/>
        <v>#REF!</v>
      </c>
      <c r="W2594" s="145" t="e">
        <f>IF(SUM(L2594:U2594)&gt;0,1,0)</f>
        <v>#REF!</v>
      </c>
    </row>
    <row r="2595" spans="1:23">
      <c r="A2595" s="144" t="str">
        <f>ЗАПОЛНИТЬ!$B$23</f>
        <v>4</v>
      </c>
      <c r="B2595" s="144" t="str">
        <f>ЗАПОЛНИТЬ!$B$13</f>
        <v>24188344</v>
      </c>
      <c r="C2595" s="144" t="str">
        <f>ЗАПОЛНИТЬ!$B$24</f>
        <v>298</v>
      </c>
      <c r="D2595" s="144" t="str">
        <f>ЗАПОЛНИТЬ!$B$21</f>
        <v>12</v>
      </c>
      <c r="E2595" s="145"/>
      <c r="F2595" s="144" t="str">
        <f>ЗАПОЛНИТЬ!$B$22</f>
        <v>15</v>
      </c>
      <c r="G2595" s="144" t="str">
        <f>ЗАПОЛНИТЬ!$B$20</f>
        <v>040222</v>
      </c>
      <c r="H2595" s="143" t="str">
        <f>IF(ЗАПОЛНИТЬ!$F$7=1,ЗАПОЛНИТЬ!$H$9,ЗАПОЛНИТЬ!$H$10)</f>
        <v>73</v>
      </c>
      <c r="I2595" s="146" t="e">
        <f>IF(ЗАПОЛНИТЬ!$F$7=1,#REF!,#REF!)</f>
        <v>#REF!</v>
      </c>
      <c r="J2595" s="145" t="str">
        <f>IF(ЗАПОЛНИТЬ!$F$7=1,CONCATENATE(ЗАПОЛНИТЬ!$F$18,ЗАПОЛНИТЬ!$D$18),ЗАПОЛНИТЬ!$E$18)</f>
        <v>01.07.2016</v>
      </c>
      <c r="K2595" s="143" t="e">
        <f>#REF!</f>
        <v>#REF!</v>
      </c>
      <c r="L2595" s="143" t="e">
        <f>IF(ЗАПОЛНИТЬ!$F$7=1,#REF!/1000,#REF!)</f>
        <v>#REF!</v>
      </c>
      <c r="M2595" s="143" t="e">
        <f>IF(ЗАПОЛНИТЬ!$F$7=1,#REF!/1000,#REF!)</f>
        <v>#REF!</v>
      </c>
      <c r="N2595" s="143" t="e">
        <f>IF(ЗАПОЛНИТЬ!$F$7=1,#REF!/1000,#REF!)</f>
        <v>#REF!</v>
      </c>
      <c r="O2595" s="143" t="e">
        <f>IF(ЗАПОЛНИТЬ!$F$7=1,#REF!/1000,#REF!)</f>
        <v>#REF!</v>
      </c>
      <c r="P2595" s="143" t="e">
        <f>IF(ЗАПОЛНИТЬ!$F$7=1,#REF!/1000,#REF!)</f>
        <v>#REF!</v>
      </c>
      <c r="Q2595" s="143" t="e">
        <f>IF(ЗАПОЛНИТЬ!$F$7=1,#REF!/1000,#REF!)</f>
        <v>#REF!</v>
      </c>
      <c r="R2595" s="143" t="e">
        <f>IF(ЗАПОЛНИТЬ!$F$7=1,#REF!/1000,#REF!)</f>
        <v>#REF!</v>
      </c>
      <c r="S2595" s="143" t="e">
        <f>IF(ЗАПОЛНИТЬ!$F$7=1,#REF!/1000,#REF!)</f>
        <v>#REF!</v>
      </c>
      <c r="T2595" s="143" t="e">
        <f>IF(ЗАПОЛНИТЬ!$F$7=1,#REF!/1000,#REF!)</f>
        <v>#REF!</v>
      </c>
      <c r="U2595" s="143" t="e">
        <f>IF(ЗАПОЛНИТЬ!$F$7=1,#REF!/1000,#REF!)</f>
        <v>#REF!</v>
      </c>
      <c r="V2595" s="145" t="e">
        <f t="shared" si="174"/>
        <v>#REF!</v>
      </c>
      <c r="W2595" s="145" t="e">
        <f>IF(SUM(L2595:U2595)&gt;0,1,0)</f>
        <v>#REF!</v>
      </c>
    </row>
    <row r="2596" spans="1:23">
      <c r="A2596" s="144" t="str">
        <f>ЗАПОЛНИТЬ!$B$23</f>
        <v>4</v>
      </c>
      <c r="B2596" s="144" t="str">
        <f>ЗАПОЛНИТЬ!$B$13</f>
        <v>24188344</v>
      </c>
      <c r="C2596" s="144" t="str">
        <f>ЗАПОЛНИТЬ!$B$24</f>
        <v>298</v>
      </c>
      <c r="D2596" s="144" t="str">
        <f>ЗАПОЛНИТЬ!$B$21</f>
        <v>12</v>
      </c>
      <c r="E2596" s="145"/>
      <c r="F2596" s="144" t="str">
        <f>ЗАПОЛНИТЬ!$B$22</f>
        <v>15</v>
      </c>
      <c r="G2596" s="144" t="str">
        <f>ЗАПОЛНИТЬ!$B$20</f>
        <v>040222</v>
      </c>
      <c r="H2596" s="143" t="str">
        <f>IF(ЗАПОЛНИТЬ!$F$7=1,ЗАПОЛНИТЬ!$H$9,ЗАПОЛНИТЬ!$H$10)</f>
        <v>73</v>
      </c>
      <c r="I2596" s="146" t="e">
        <f>IF(ЗАПОЛНИТЬ!$F$7=1,#REF!,#REF!)</f>
        <v>#REF!</v>
      </c>
      <c r="J2596" s="145" t="str">
        <f>IF(ЗАПОЛНИТЬ!$F$7=1,CONCATENATE(ЗАПОЛНИТЬ!$F$18,ЗАПОЛНИТЬ!$D$18),ЗАПОЛНИТЬ!$E$18)</f>
        <v>01.07.2016</v>
      </c>
      <c r="K2596" s="143" t="e">
        <f>#REF!</f>
        <v>#REF!</v>
      </c>
      <c r="L2596" s="143" t="e">
        <f>IF(ЗАПОЛНИТЬ!$F$7=1,#REF!/1000,#REF!)</f>
        <v>#REF!</v>
      </c>
      <c r="M2596" s="143" t="e">
        <f>IF(ЗАПОЛНИТЬ!$F$7=1,#REF!/1000,#REF!)</f>
        <v>#REF!</v>
      </c>
      <c r="N2596" s="143" t="e">
        <f>IF(ЗАПОЛНИТЬ!$F$7=1,#REF!/1000,#REF!)</f>
        <v>#REF!</v>
      </c>
      <c r="O2596" s="143" t="e">
        <f>IF(ЗАПОЛНИТЬ!$F$7=1,#REF!/1000,#REF!)</f>
        <v>#REF!</v>
      </c>
      <c r="P2596" s="143" t="e">
        <f>IF(ЗАПОЛНИТЬ!$F$7=1,#REF!/1000,#REF!)</f>
        <v>#REF!</v>
      </c>
      <c r="Q2596" s="143" t="e">
        <f>IF(ЗАПОЛНИТЬ!$F$7=1,#REF!/1000,#REF!)</f>
        <v>#REF!</v>
      </c>
      <c r="R2596" s="143" t="e">
        <f>IF(ЗАПОЛНИТЬ!$F$7=1,#REF!/1000,#REF!)</f>
        <v>#REF!</v>
      </c>
      <c r="S2596" s="143" t="e">
        <f>IF(ЗАПОЛНИТЬ!$F$7=1,#REF!/1000,#REF!)</f>
        <v>#REF!</v>
      </c>
      <c r="T2596" s="143" t="e">
        <f>IF(ЗАПОЛНИТЬ!$F$7=1,#REF!/1000,#REF!)</f>
        <v>#REF!</v>
      </c>
      <c r="U2596" s="143" t="e">
        <f>IF(ЗАПОЛНИТЬ!$F$7=1,#REF!/1000,#REF!)</f>
        <v>#REF!</v>
      </c>
      <c r="V2596" s="145" t="e">
        <f t="shared" si="174"/>
        <v>#REF!</v>
      </c>
      <c r="W2596" s="145">
        <v>0</v>
      </c>
    </row>
    <row r="2597" spans="1:23">
      <c r="A2597" s="144" t="str">
        <f>ЗАПОЛНИТЬ!$B$23</f>
        <v>4</v>
      </c>
      <c r="B2597" s="144" t="str">
        <f>ЗАПОЛНИТЬ!$B$13</f>
        <v>24188344</v>
      </c>
      <c r="C2597" s="144" t="str">
        <f>ЗАПОЛНИТЬ!$B$24</f>
        <v>298</v>
      </c>
      <c r="D2597" s="144" t="str">
        <f>ЗАПОЛНИТЬ!$B$21</f>
        <v>12</v>
      </c>
      <c r="E2597" s="145"/>
      <c r="F2597" s="144" t="str">
        <f>ЗАПОЛНИТЬ!$B$22</f>
        <v>15</v>
      </c>
      <c r="G2597" s="144" t="str">
        <f>ЗАПОЛНИТЬ!$B$20</f>
        <v>040222</v>
      </c>
      <c r="H2597" s="143" t="str">
        <f>IF(ЗАПОЛНИТЬ!$F$7=1,ЗАПОЛНИТЬ!$H$9,ЗАПОЛНИТЬ!$H$10)</f>
        <v>73</v>
      </c>
      <c r="I2597" s="146" t="e">
        <f>IF(ЗАПОЛНИТЬ!$F$7=1,#REF!,#REF!)</f>
        <v>#REF!</v>
      </c>
      <c r="J2597" s="145" t="str">
        <f>IF(ЗАПОЛНИТЬ!$F$7=1,CONCATENATE(ЗАПОЛНИТЬ!$F$18,ЗАПОЛНИТЬ!$D$18),ЗАПОЛНИТЬ!$E$18)</f>
        <v>01.07.2016</v>
      </c>
      <c r="K2597" s="143" t="e">
        <f>#REF!</f>
        <v>#REF!</v>
      </c>
      <c r="L2597" s="143" t="e">
        <f>IF(ЗАПОЛНИТЬ!$F$7=1,#REF!/1000,#REF!)</f>
        <v>#REF!</v>
      </c>
      <c r="M2597" s="143" t="e">
        <f>IF(ЗАПОЛНИТЬ!$F$7=1,#REF!/1000,#REF!)</f>
        <v>#REF!</v>
      </c>
      <c r="N2597" s="143" t="e">
        <f>IF(ЗАПОЛНИТЬ!$F$7=1,#REF!/1000,#REF!)</f>
        <v>#REF!</v>
      </c>
      <c r="O2597" s="143" t="e">
        <f>IF(ЗАПОЛНИТЬ!$F$7=1,#REF!/1000,#REF!)</f>
        <v>#REF!</v>
      </c>
      <c r="P2597" s="143" t="e">
        <f>IF(ЗАПОЛНИТЬ!$F$7=1,#REF!/1000,#REF!)</f>
        <v>#REF!</v>
      </c>
      <c r="Q2597" s="143" t="e">
        <f>IF(ЗАПОЛНИТЬ!$F$7=1,#REF!/1000,#REF!)</f>
        <v>#REF!</v>
      </c>
      <c r="R2597" s="143" t="e">
        <f>IF(ЗАПОЛНИТЬ!$F$7=1,#REF!/1000,#REF!)</f>
        <v>#REF!</v>
      </c>
      <c r="S2597" s="143" t="e">
        <f>IF(ЗАПОЛНИТЬ!$F$7=1,#REF!/1000,#REF!)</f>
        <v>#REF!</v>
      </c>
      <c r="T2597" s="143" t="e">
        <f>IF(ЗАПОЛНИТЬ!$F$7=1,#REF!/1000,#REF!)</f>
        <v>#REF!</v>
      </c>
      <c r="U2597" s="143" t="e">
        <f>IF(ЗАПОЛНИТЬ!$F$7=1,#REF!/1000,#REF!)</f>
        <v>#REF!</v>
      </c>
      <c r="V2597" s="145" t="e">
        <f t="shared" si="174"/>
        <v>#REF!</v>
      </c>
      <c r="W2597" s="145" t="e">
        <f>IF(SUM(L2597:U2597)&gt;0,1,0)</f>
        <v>#REF!</v>
      </c>
    </row>
    <row r="2598" spans="1:23">
      <c r="A2598" s="144" t="str">
        <f>ЗАПОЛНИТЬ!$B$23</f>
        <v>4</v>
      </c>
      <c r="B2598" s="144" t="str">
        <f>ЗАПОЛНИТЬ!$B$13</f>
        <v>24188344</v>
      </c>
      <c r="C2598" s="144" t="str">
        <f>ЗАПОЛНИТЬ!$B$24</f>
        <v>298</v>
      </c>
      <c r="D2598" s="144" t="str">
        <f>ЗАПОЛНИТЬ!$B$21</f>
        <v>12</v>
      </c>
      <c r="E2598" s="145"/>
      <c r="F2598" s="144" t="str">
        <f>ЗАПОЛНИТЬ!$B$22</f>
        <v>15</v>
      </c>
      <c r="G2598" s="144" t="str">
        <f>ЗАПОЛНИТЬ!$B$20</f>
        <v>040222</v>
      </c>
      <c r="H2598" s="143" t="str">
        <f>IF(ЗАПОЛНИТЬ!$F$7=1,ЗАПОЛНИТЬ!$H$9,ЗАПОЛНИТЬ!$H$10)</f>
        <v>73</v>
      </c>
      <c r="I2598" s="146" t="e">
        <f>IF(ЗАПОЛНИТЬ!$F$7=1,#REF!,#REF!)</f>
        <v>#REF!</v>
      </c>
      <c r="J2598" s="145" t="str">
        <f>IF(ЗАПОЛНИТЬ!$F$7=1,CONCATENATE(ЗАПОЛНИТЬ!$F$18,ЗАПОЛНИТЬ!$D$18),ЗАПОЛНИТЬ!$E$18)</f>
        <v>01.07.2016</v>
      </c>
      <c r="K2598" s="143" t="e">
        <f>#REF!</f>
        <v>#REF!</v>
      </c>
      <c r="L2598" s="143" t="e">
        <f>IF(ЗАПОЛНИТЬ!$F$7=1,#REF!/1000,#REF!)</f>
        <v>#REF!</v>
      </c>
      <c r="M2598" s="143" t="e">
        <f>IF(ЗАПОЛНИТЬ!$F$7=1,#REF!/1000,#REF!)</f>
        <v>#REF!</v>
      </c>
      <c r="N2598" s="143" t="e">
        <f>IF(ЗАПОЛНИТЬ!$F$7=1,#REF!/1000,#REF!)</f>
        <v>#REF!</v>
      </c>
      <c r="O2598" s="143" t="e">
        <f>IF(ЗАПОЛНИТЬ!$F$7=1,#REF!/1000,#REF!)</f>
        <v>#REF!</v>
      </c>
      <c r="P2598" s="143" t="e">
        <f>IF(ЗАПОЛНИТЬ!$F$7=1,#REF!/1000,#REF!)</f>
        <v>#REF!</v>
      </c>
      <c r="Q2598" s="143" t="e">
        <f>IF(ЗАПОЛНИТЬ!$F$7=1,#REF!/1000,#REF!)</f>
        <v>#REF!</v>
      </c>
      <c r="R2598" s="143" t="e">
        <f>IF(ЗАПОЛНИТЬ!$F$7=1,#REF!/1000,#REF!)</f>
        <v>#REF!</v>
      </c>
      <c r="S2598" s="143" t="e">
        <f>IF(ЗАПОЛНИТЬ!$F$7=1,#REF!/1000,#REF!)</f>
        <v>#REF!</v>
      </c>
      <c r="T2598" s="143" t="e">
        <f>IF(ЗАПОЛНИТЬ!$F$7=1,#REF!/1000,#REF!)</f>
        <v>#REF!</v>
      </c>
      <c r="U2598" s="143" t="e">
        <f>IF(ЗАПОЛНИТЬ!$F$7=1,#REF!/1000,#REF!)</f>
        <v>#REF!</v>
      </c>
      <c r="V2598" s="145" t="e">
        <f t="shared" si="174"/>
        <v>#REF!</v>
      </c>
      <c r="W2598" s="145" t="e">
        <f>IF(SUM(L2598:U2598)&gt;0,1,0)</f>
        <v>#REF!</v>
      </c>
    </row>
    <row r="2599" spans="1:23">
      <c r="A2599" s="144" t="str">
        <f>ЗАПОЛНИТЬ!$B$23</f>
        <v>4</v>
      </c>
      <c r="B2599" s="144" t="str">
        <f>ЗАПОЛНИТЬ!$B$13</f>
        <v>24188344</v>
      </c>
      <c r="C2599" s="144" t="str">
        <f>ЗАПОЛНИТЬ!$B$24</f>
        <v>298</v>
      </c>
      <c r="D2599" s="144" t="str">
        <f>ЗАПОЛНИТЬ!$B$21</f>
        <v>12</v>
      </c>
      <c r="E2599" s="145"/>
      <c r="F2599" s="144" t="str">
        <f>ЗАПОЛНИТЬ!$B$22</f>
        <v>15</v>
      </c>
      <c r="G2599" s="144" t="str">
        <f>ЗАПОЛНИТЬ!$B$20</f>
        <v>040222</v>
      </c>
      <c r="H2599" s="143" t="str">
        <f>IF(ЗАПОЛНИТЬ!$F$7=1,ЗАПОЛНИТЬ!$H$9,ЗАПОЛНИТЬ!$H$10)</f>
        <v>73</v>
      </c>
      <c r="I2599" s="146" t="e">
        <f>IF(ЗАПОЛНИТЬ!$F$7=1,#REF!,#REF!)</f>
        <v>#REF!</v>
      </c>
      <c r="J2599" s="145" t="str">
        <f>IF(ЗАПОЛНИТЬ!$F$7=1,CONCATENATE(ЗАПОЛНИТЬ!$F$18,ЗАПОЛНИТЬ!$D$18),ЗАПОЛНИТЬ!$E$18)</f>
        <v>01.07.2016</v>
      </c>
      <c r="K2599" s="143" t="e">
        <f>#REF!</f>
        <v>#REF!</v>
      </c>
      <c r="L2599" s="143" t="e">
        <f>IF(ЗАПОЛНИТЬ!$F$7=1,#REF!/1000,#REF!)</f>
        <v>#REF!</v>
      </c>
      <c r="M2599" s="143" t="e">
        <f>IF(ЗАПОЛНИТЬ!$F$7=1,#REF!/1000,#REF!)</f>
        <v>#REF!</v>
      </c>
      <c r="N2599" s="143" t="e">
        <f>IF(ЗАПОЛНИТЬ!$F$7=1,#REF!/1000,#REF!)</f>
        <v>#REF!</v>
      </c>
      <c r="O2599" s="143" t="e">
        <f>IF(ЗАПОЛНИТЬ!$F$7=1,#REF!/1000,#REF!)</f>
        <v>#REF!</v>
      </c>
      <c r="P2599" s="143" t="e">
        <f>IF(ЗАПОЛНИТЬ!$F$7=1,#REF!/1000,#REF!)</f>
        <v>#REF!</v>
      </c>
      <c r="Q2599" s="143" t="e">
        <f>IF(ЗАПОЛНИТЬ!$F$7=1,#REF!/1000,#REF!)</f>
        <v>#REF!</v>
      </c>
      <c r="R2599" s="143" t="e">
        <f>IF(ЗАПОЛНИТЬ!$F$7=1,#REF!/1000,#REF!)</f>
        <v>#REF!</v>
      </c>
      <c r="S2599" s="143" t="e">
        <f>IF(ЗАПОЛНИТЬ!$F$7=1,#REF!/1000,#REF!)</f>
        <v>#REF!</v>
      </c>
      <c r="T2599" s="143" t="e">
        <f>IF(ЗАПОЛНИТЬ!$F$7=1,#REF!/1000,#REF!)</f>
        <v>#REF!</v>
      </c>
      <c r="U2599" s="143" t="e">
        <f>IF(ЗАПОЛНИТЬ!$F$7=1,#REF!/1000,#REF!)</f>
        <v>#REF!</v>
      </c>
      <c r="V2599" s="145" t="e">
        <f t="shared" si="174"/>
        <v>#REF!</v>
      </c>
      <c r="W2599" s="145" t="e">
        <f>IF(SUM(L2599:U2599)&gt;0,1,0)</f>
        <v>#REF!</v>
      </c>
    </row>
    <row r="2600" spans="1:23">
      <c r="A2600" s="144" t="str">
        <f>ЗАПОЛНИТЬ!$B$23</f>
        <v>4</v>
      </c>
      <c r="B2600" s="144" t="str">
        <f>ЗАПОЛНИТЬ!$B$13</f>
        <v>24188344</v>
      </c>
      <c r="C2600" s="144" t="str">
        <f>ЗАПОЛНИТЬ!$B$24</f>
        <v>298</v>
      </c>
      <c r="D2600" s="144" t="str">
        <f>ЗАПОЛНИТЬ!$B$21</f>
        <v>12</v>
      </c>
      <c r="E2600" s="145"/>
      <c r="F2600" s="144" t="str">
        <f>ЗАПОЛНИТЬ!$B$22</f>
        <v>15</v>
      </c>
      <c r="G2600" s="144" t="str">
        <f>ЗАПОЛНИТЬ!$B$20</f>
        <v>040222</v>
      </c>
      <c r="H2600" s="143" t="str">
        <f>IF(ЗАПОЛНИТЬ!$F$7=1,ЗАПОЛНИТЬ!$H$9,ЗАПОЛНИТЬ!$H$10)</f>
        <v>73</v>
      </c>
      <c r="I2600" s="146" t="e">
        <f>IF(ЗАПОЛНИТЬ!$F$7=1,#REF!,#REF!)</f>
        <v>#REF!</v>
      </c>
      <c r="J2600" s="145" t="str">
        <f>IF(ЗАПОЛНИТЬ!$F$7=1,CONCATENATE(ЗАПОЛНИТЬ!$F$18,ЗАПОЛНИТЬ!$D$18),ЗАПОЛНИТЬ!$E$18)</f>
        <v>01.07.2016</v>
      </c>
      <c r="K2600" s="143" t="e">
        <f>#REF!</f>
        <v>#REF!</v>
      </c>
      <c r="L2600" s="143" t="e">
        <f>IF(ЗАПОЛНИТЬ!$F$7=1,#REF!/1000,#REF!)</f>
        <v>#REF!</v>
      </c>
      <c r="M2600" s="143" t="e">
        <f>IF(ЗАПОЛНИТЬ!$F$7=1,#REF!/1000,#REF!)</f>
        <v>#REF!</v>
      </c>
      <c r="N2600" s="143" t="e">
        <f>IF(ЗАПОЛНИТЬ!$F$7=1,#REF!/1000,#REF!)</f>
        <v>#REF!</v>
      </c>
      <c r="O2600" s="143" t="e">
        <f>IF(ЗАПОЛНИТЬ!$F$7=1,#REF!/1000,#REF!)</f>
        <v>#REF!</v>
      </c>
      <c r="P2600" s="143" t="e">
        <f>IF(ЗАПОЛНИТЬ!$F$7=1,#REF!/1000,#REF!)</f>
        <v>#REF!</v>
      </c>
      <c r="Q2600" s="143" t="e">
        <f>IF(ЗАПОЛНИТЬ!$F$7=1,#REF!/1000,#REF!)</f>
        <v>#REF!</v>
      </c>
      <c r="R2600" s="143" t="e">
        <f>IF(ЗАПОЛНИТЬ!$F$7=1,#REF!/1000,#REF!)</f>
        <v>#REF!</v>
      </c>
      <c r="S2600" s="143" t="e">
        <f>IF(ЗАПОЛНИТЬ!$F$7=1,#REF!/1000,#REF!)</f>
        <v>#REF!</v>
      </c>
      <c r="T2600" s="143" t="e">
        <f>IF(ЗАПОЛНИТЬ!$F$7=1,#REF!/1000,#REF!)</f>
        <v>#REF!</v>
      </c>
      <c r="U2600" s="143" t="e">
        <f>IF(ЗАПОЛНИТЬ!$F$7=1,#REF!/1000,#REF!)</f>
        <v>#REF!</v>
      </c>
      <c r="V2600" s="145" t="e">
        <f t="shared" si="174"/>
        <v>#REF!</v>
      </c>
      <c r="W2600" s="145">
        <v>0</v>
      </c>
    </row>
    <row r="2601" spans="1:23">
      <c r="A2601" s="144" t="str">
        <f>ЗАПОЛНИТЬ!$B$23</f>
        <v>4</v>
      </c>
      <c r="B2601" s="144" t="str">
        <f>ЗАПОЛНИТЬ!$B$13</f>
        <v>24188344</v>
      </c>
      <c r="C2601" s="144" t="str">
        <f>ЗАПОЛНИТЬ!$B$24</f>
        <v>298</v>
      </c>
      <c r="D2601" s="144" t="str">
        <f>ЗАПОЛНИТЬ!$B$21</f>
        <v>12</v>
      </c>
      <c r="E2601" s="145"/>
      <c r="F2601" s="144" t="str">
        <f>ЗАПОЛНИТЬ!$B$22</f>
        <v>15</v>
      </c>
      <c r="G2601" s="144" t="str">
        <f>ЗАПОЛНИТЬ!$B$20</f>
        <v>040222</v>
      </c>
      <c r="H2601" s="143" t="str">
        <f>IF(ЗАПОЛНИТЬ!$F$7=1,ЗАПОЛНИТЬ!$H$9,ЗАПОЛНИТЬ!$H$10)</f>
        <v>73</v>
      </c>
      <c r="I2601" s="146" t="e">
        <f>IF(ЗАПОЛНИТЬ!$F$7=1,#REF!,#REF!)</f>
        <v>#REF!</v>
      </c>
      <c r="J2601" s="145" t="str">
        <f>IF(ЗАПОЛНИТЬ!$F$7=1,CONCATENATE(ЗАПОЛНИТЬ!$F$18,ЗАПОЛНИТЬ!$D$18),ЗАПОЛНИТЬ!$E$18)</f>
        <v>01.07.2016</v>
      </c>
      <c r="K2601" s="143" t="e">
        <f>#REF!</f>
        <v>#REF!</v>
      </c>
      <c r="L2601" s="143" t="e">
        <f>IF(ЗАПОЛНИТЬ!$F$7=1,#REF!/1000,#REF!)</f>
        <v>#REF!</v>
      </c>
      <c r="M2601" s="143" t="e">
        <f>IF(ЗАПОЛНИТЬ!$F$7=1,#REF!/1000,#REF!)</f>
        <v>#REF!</v>
      </c>
      <c r="N2601" s="143" t="e">
        <f>IF(ЗАПОЛНИТЬ!$F$7=1,#REF!/1000,#REF!)</f>
        <v>#REF!</v>
      </c>
      <c r="O2601" s="143" t="e">
        <f>IF(ЗАПОЛНИТЬ!$F$7=1,#REF!/1000,#REF!)</f>
        <v>#REF!</v>
      </c>
      <c r="P2601" s="143" t="e">
        <f>IF(ЗАПОЛНИТЬ!$F$7=1,#REF!/1000,#REF!)</f>
        <v>#REF!</v>
      </c>
      <c r="Q2601" s="143" t="e">
        <f>IF(ЗАПОЛНИТЬ!$F$7=1,#REF!/1000,#REF!)</f>
        <v>#REF!</v>
      </c>
      <c r="R2601" s="143" t="e">
        <f>IF(ЗАПОЛНИТЬ!$F$7=1,#REF!/1000,#REF!)</f>
        <v>#REF!</v>
      </c>
      <c r="S2601" s="143" t="e">
        <f>IF(ЗАПОЛНИТЬ!$F$7=1,#REF!/1000,#REF!)</f>
        <v>#REF!</v>
      </c>
      <c r="T2601" s="143" t="e">
        <f>IF(ЗАПОЛНИТЬ!$F$7=1,#REF!/1000,#REF!)</f>
        <v>#REF!</v>
      </c>
      <c r="U2601" s="143" t="e">
        <f>IF(ЗАПОЛНИТЬ!$F$7=1,#REF!/1000,#REF!)</f>
        <v>#REF!</v>
      </c>
      <c r="V2601" s="145" t="e">
        <f t="shared" si="174"/>
        <v>#REF!</v>
      </c>
      <c r="W2601" s="145" t="e">
        <f>IF(SUM(L2601:U2601)&gt;0,1,0)</f>
        <v>#REF!</v>
      </c>
    </row>
    <row r="2602" spans="1:23">
      <c r="A2602" s="144" t="str">
        <f>ЗАПОЛНИТЬ!$B$23</f>
        <v>4</v>
      </c>
      <c r="B2602" s="144" t="str">
        <f>ЗАПОЛНИТЬ!$B$13</f>
        <v>24188344</v>
      </c>
      <c r="C2602" s="144" t="str">
        <f>ЗАПОЛНИТЬ!$B$24</f>
        <v>298</v>
      </c>
      <c r="D2602" s="144" t="str">
        <f>ЗАПОЛНИТЬ!$B$21</f>
        <v>12</v>
      </c>
      <c r="E2602" s="145"/>
      <c r="F2602" s="144" t="str">
        <f>ЗАПОЛНИТЬ!$B$22</f>
        <v>15</v>
      </c>
      <c r="G2602" s="144" t="str">
        <f>ЗАПОЛНИТЬ!$B$20</f>
        <v>040222</v>
      </c>
      <c r="H2602" s="143" t="str">
        <f>IF(ЗАПОЛНИТЬ!$F$7=1,ЗАПОЛНИТЬ!$H$9,ЗАПОЛНИТЬ!$H$10)</f>
        <v>73</v>
      </c>
      <c r="I2602" s="146" t="e">
        <f>IF(ЗАПОЛНИТЬ!$F$7=1,#REF!,#REF!)</f>
        <v>#REF!</v>
      </c>
      <c r="J2602" s="145" t="str">
        <f>IF(ЗАПОЛНИТЬ!$F$7=1,CONCATENATE(ЗАПОЛНИТЬ!$F$18,ЗАПОЛНИТЬ!$D$18),ЗАПОЛНИТЬ!$E$18)</f>
        <v>01.07.2016</v>
      </c>
      <c r="K2602" s="143" t="e">
        <f>#REF!</f>
        <v>#REF!</v>
      </c>
      <c r="L2602" s="143" t="e">
        <f>IF(ЗАПОЛНИТЬ!$F$7=1,#REF!/1000,#REF!)</f>
        <v>#REF!</v>
      </c>
      <c r="M2602" s="143" t="e">
        <f>IF(ЗАПОЛНИТЬ!$F$7=1,#REF!/1000,#REF!)</f>
        <v>#REF!</v>
      </c>
      <c r="N2602" s="143" t="e">
        <f>IF(ЗАПОЛНИТЬ!$F$7=1,#REF!/1000,#REF!)</f>
        <v>#REF!</v>
      </c>
      <c r="O2602" s="143" t="e">
        <f>IF(ЗАПОЛНИТЬ!$F$7=1,#REF!/1000,#REF!)</f>
        <v>#REF!</v>
      </c>
      <c r="P2602" s="143" t="e">
        <f>IF(ЗАПОЛНИТЬ!$F$7=1,#REF!/1000,#REF!)</f>
        <v>#REF!</v>
      </c>
      <c r="Q2602" s="143" t="e">
        <f>IF(ЗАПОЛНИТЬ!$F$7=1,#REF!/1000,#REF!)</f>
        <v>#REF!</v>
      </c>
      <c r="R2602" s="143" t="e">
        <f>IF(ЗАПОЛНИТЬ!$F$7=1,#REF!/1000,#REF!)</f>
        <v>#REF!</v>
      </c>
      <c r="S2602" s="143" t="e">
        <f>IF(ЗАПОЛНИТЬ!$F$7=1,#REF!/1000,#REF!)</f>
        <v>#REF!</v>
      </c>
      <c r="T2602" s="143" t="e">
        <f>IF(ЗАПОЛНИТЬ!$F$7=1,#REF!/1000,#REF!)</f>
        <v>#REF!</v>
      </c>
      <c r="U2602" s="143" t="e">
        <f>IF(ЗАПОЛНИТЬ!$F$7=1,#REF!/1000,#REF!)</f>
        <v>#REF!</v>
      </c>
      <c r="V2602" s="145" t="e">
        <f t="shared" si="174"/>
        <v>#REF!</v>
      </c>
      <c r="W2602" s="145" t="e">
        <f>IF(SUM(L2602:U2602)&gt;0,1,0)</f>
        <v>#REF!</v>
      </c>
    </row>
    <row r="2603" spans="1:23">
      <c r="A2603" s="144" t="str">
        <f>ЗАПОЛНИТЬ!$B$23</f>
        <v>4</v>
      </c>
      <c r="B2603" s="144" t="str">
        <f>ЗАПОЛНИТЬ!$B$13</f>
        <v>24188344</v>
      </c>
      <c r="C2603" s="144" t="str">
        <f>ЗАПОЛНИТЬ!$B$24</f>
        <v>298</v>
      </c>
      <c r="D2603" s="144" t="str">
        <f>ЗАПОЛНИТЬ!$B$21</f>
        <v>12</v>
      </c>
      <c r="E2603" s="145"/>
      <c r="F2603" s="144" t="str">
        <f>ЗАПОЛНИТЬ!$B$22</f>
        <v>15</v>
      </c>
      <c r="G2603" s="144" t="str">
        <f>ЗАПОЛНИТЬ!$B$20</f>
        <v>040222</v>
      </c>
      <c r="H2603" s="143" t="str">
        <f>IF(ЗАПОЛНИТЬ!$F$7=1,ЗАПОЛНИТЬ!$H$9,ЗАПОЛНИТЬ!$H$10)</f>
        <v>73</v>
      </c>
      <c r="I2603" s="146" t="e">
        <f>IF(ЗАПОЛНИТЬ!$F$7=1,#REF!,#REF!)</f>
        <v>#REF!</v>
      </c>
      <c r="J2603" s="145" t="str">
        <f>IF(ЗАПОЛНИТЬ!$F$7=1,CONCATENATE(ЗАПОЛНИТЬ!$F$18,ЗАПОЛНИТЬ!$D$18),ЗАПОЛНИТЬ!$E$18)</f>
        <v>01.07.2016</v>
      </c>
      <c r="K2603" s="143" t="e">
        <f>#REF!</f>
        <v>#REF!</v>
      </c>
      <c r="L2603" s="143" t="e">
        <f>IF(ЗАПОЛНИТЬ!$F$7=1,#REF!/1000,#REF!)</f>
        <v>#REF!</v>
      </c>
      <c r="M2603" s="143" t="e">
        <f>IF(ЗАПОЛНИТЬ!$F$7=1,#REF!/1000,#REF!)</f>
        <v>#REF!</v>
      </c>
      <c r="N2603" s="143" t="e">
        <f>IF(ЗАПОЛНИТЬ!$F$7=1,#REF!/1000,#REF!)</f>
        <v>#REF!</v>
      </c>
      <c r="O2603" s="143" t="e">
        <f>IF(ЗАПОЛНИТЬ!$F$7=1,#REF!/1000,#REF!)</f>
        <v>#REF!</v>
      </c>
      <c r="P2603" s="143" t="e">
        <f>IF(ЗАПОЛНИТЬ!$F$7=1,#REF!/1000,#REF!)</f>
        <v>#REF!</v>
      </c>
      <c r="Q2603" s="143" t="e">
        <f>IF(ЗАПОЛНИТЬ!$F$7=1,#REF!/1000,#REF!)</f>
        <v>#REF!</v>
      </c>
      <c r="R2603" s="143" t="e">
        <f>IF(ЗАПОЛНИТЬ!$F$7=1,#REF!/1000,#REF!)</f>
        <v>#REF!</v>
      </c>
      <c r="S2603" s="143" t="e">
        <f>IF(ЗАПОЛНИТЬ!$F$7=1,#REF!/1000,#REF!)</f>
        <v>#REF!</v>
      </c>
      <c r="T2603" s="143" t="e">
        <f>IF(ЗАПОЛНИТЬ!$F$7=1,#REF!/1000,#REF!)</f>
        <v>#REF!</v>
      </c>
      <c r="U2603" s="143" t="e">
        <f>IF(ЗАПОЛНИТЬ!$F$7=1,#REF!/1000,#REF!)</f>
        <v>#REF!</v>
      </c>
      <c r="V2603" s="145" t="e">
        <f t="shared" si="174"/>
        <v>#REF!</v>
      </c>
      <c r="W2603" s="145" t="e">
        <f>IF(SUM(L2603:U2603)&gt;0,1,0)</f>
        <v>#REF!</v>
      </c>
    </row>
    <row r="2604" spans="1:23">
      <c r="A2604" s="144" t="str">
        <f>ЗАПОЛНИТЬ!$B$23</f>
        <v>4</v>
      </c>
      <c r="B2604" s="144" t="str">
        <f>ЗАПОЛНИТЬ!$B$13</f>
        <v>24188344</v>
      </c>
      <c r="C2604" s="144" t="str">
        <f>ЗАПОЛНИТЬ!$B$24</f>
        <v>298</v>
      </c>
      <c r="D2604" s="144" t="str">
        <f>ЗАПОЛНИТЬ!$B$21</f>
        <v>12</v>
      </c>
      <c r="E2604" s="145"/>
      <c r="F2604" s="144" t="str">
        <f>ЗАПОЛНИТЬ!$B$22</f>
        <v>15</v>
      </c>
      <c r="G2604" s="144" t="str">
        <f>ЗАПОЛНИТЬ!$B$20</f>
        <v>040222</v>
      </c>
      <c r="H2604" s="143" t="str">
        <f>IF(ЗАПОЛНИТЬ!$F$7=1,ЗАПОЛНИТЬ!$H$9,ЗАПОЛНИТЬ!$H$10)</f>
        <v>73</v>
      </c>
      <c r="I2604" s="146" t="e">
        <f>IF(ЗАПОЛНИТЬ!$F$7=1,#REF!,#REF!)</f>
        <v>#REF!</v>
      </c>
      <c r="J2604" s="145" t="str">
        <f>IF(ЗАПОЛНИТЬ!$F$7=1,CONCATENATE(ЗАПОЛНИТЬ!$F$18,ЗАПОЛНИТЬ!$D$18),ЗАПОЛНИТЬ!$E$18)</f>
        <v>01.07.2016</v>
      </c>
      <c r="K2604" s="143" t="e">
        <f>#REF!</f>
        <v>#REF!</v>
      </c>
      <c r="L2604" s="143" t="e">
        <f>IF(ЗАПОЛНИТЬ!$F$7=1,#REF!/1000,#REF!)</f>
        <v>#REF!</v>
      </c>
      <c r="M2604" s="143" t="e">
        <f>IF(ЗАПОЛНИТЬ!$F$7=1,#REF!/1000,#REF!)</f>
        <v>#REF!</v>
      </c>
      <c r="N2604" s="143" t="e">
        <f>IF(ЗАПОЛНИТЬ!$F$7=1,#REF!/1000,#REF!)</f>
        <v>#REF!</v>
      </c>
      <c r="O2604" s="143" t="e">
        <f>IF(ЗАПОЛНИТЬ!$F$7=1,#REF!/1000,#REF!)</f>
        <v>#REF!</v>
      </c>
      <c r="P2604" s="143" t="e">
        <f>IF(ЗАПОЛНИТЬ!$F$7=1,#REF!/1000,#REF!)</f>
        <v>#REF!</v>
      </c>
      <c r="Q2604" s="143" t="e">
        <f>IF(ЗАПОЛНИТЬ!$F$7=1,#REF!/1000,#REF!)</f>
        <v>#REF!</v>
      </c>
      <c r="R2604" s="143" t="e">
        <f>IF(ЗАПОЛНИТЬ!$F$7=1,#REF!/1000,#REF!)</f>
        <v>#REF!</v>
      </c>
      <c r="S2604" s="143" t="e">
        <f>IF(ЗАПОЛНИТЬ!$F$7=1,#REF!/1000,#REF!)</f>
        <v>#REF!</v>
      </c>
      <c r="T2604" s="143" t="e">
        <f>IF(ЗАПОЛНИТЬ!$F$7=1,#REF!/1000,#REF!)</f>
        <v>#REF!</v>
      </c>
      <c r="U2604" s="143" t="e">
        <f>IF(ЗАПОЛНИТЬ!$F$7=1,#REF!/1000,#REF!)</f>
        <v>#REF!</v>
      </c>
      <c r="V2604" s="145" t="e">
        <f t="shared" si="174"/>
        <v>#REF!</v>
      </c>
      <c r="W2604" s="145" t="e">
        <f>IF(SUM(L2604:U2604)&gt;0,1,0)</f>
        <v>#REF!</v>
      </c>
    </row>
    <row r="2605" spans="1:23">
      <c r="A2605" s="144" t="str">
        <f>ЗАПОЛНИТЬ!$B$23</f>
        <v>4</v>
      </c>
      <c r="B2605" s="144" t="str">
        <f>ЗАПОЛНИТЬ!$B$13</f>
        <v>24188344</v>
      </c>
      <c r="C2605" s="144" t="str">
        <f>ЗАПОЛНИТЬ!$B$24</f>
        <v>298</v>
      </c>
      <c r="D2605" s="144" t="str">
        <f>ЗАПОЛНИТЬ!$B$21</f>
        <v>12</v>
      </c>
      <c r="E2605" s="145"/>
      <c r="F2605" s="144" t="str">
        <f>ЗАПОЛНИТЬ!$B$22</f>
        <v>15</v>
      </c>
      <c r="G2605" s="144" t="str">
        <f>ЗАПОЛНИТЬ!$B$20</f>
        <v>040222</v>
      </c>
      <c r="H2605" s="143" t="str">
        <f>IF(ЗАПОЛНИТЬ!$F$7=1,ЗАПОЛНИТЬ!$H$9,ЗАПОЛНИТЬ!$H$10)</f>
        <v>73</v>
      </c>
      <c r="I2605" s="146" t="e">
        <f>IF(ЗАПОЛНИТЬ!$F$7=1,#REF!,#REF!)</f>
        <v>#REF!</v>
      </c>
      <c r="J2605" s="145" t="str">
        <f>IF(ЗАПОЛНИТЬ!$F$7=1,CONCATENATE(ЗАПОЛНИТЬ!$F$18,ЗАПОЛНИТЬ!$D$18),ЗАПОЛНИТЬ!$E$18)</f>
        <v>01.07.2016</v>
      </c>
      <c r="K2605" s="143" t="e">
        <f>#REF!</f>
        <v>#REF!</v>
      </c>
      <c r="L2605" s="143" t="e">
        <f>IF(ЗАПОЛНИТЬ!$F$7=1,#REF!/1000,#REF!)</f>
        <v>#REF!</v>
      </c>
      <c r="M2605" s="143" t="e">
        <f>IF(ЗАПОЛНИТЬ!$F$7=1,#REF!/1000,#REF!)</f>
        <v>#REF!</v>
      </c>
      <c r="N2605" s="143" t="e">
        <f>IF(ЗАПОЛНИТЬ!$F$7=1,#REF!/1000,#REF!)</f>
        <v>#REF!</v>
      </c>
      <c r="O2605" s="143" t="e">
        <f>IF(ЗАПОЛНИТЬ!$F$7=1,#REF!/1000,#REF!)</f>
        <v>#REF!</v>
      </c>
      <c r="P2605" s="143" t="e">
        <f>IF(ЗАПОЛНИТЬ!$F$7=1,#REF!/1000,#REF!)</f>
        <v>#REF!</v>
      </c>
      <c r="Q2605" s="143" t="e">
        <f>IF(ЗАПОЛНИТЬ!$F$7=1,#REF!/1000,#REF!)</f>
        <v>#REF!</v>
      </c>
      <c r="R2605" s="143" t="e">
        <f>IF(ЗАПОЛНИТЬ!$F$7=1,#REF!/1000,#REF!)</f>
        <v>#REF!</v>
      </c>
      <c r="S2605" s="143" t="e">
        <f>IF(ЗАПОЛНИТЬ!$F$7=1,#REF!/1000,#REF!)</f>
        <v>#REF!</v>
      </c>
      <c r="T2605" s="143" t="e">
        <f>IF(ЗАПОЛНИТЬ!$F$7=1,#REF!/1000,#REF!)</f>
        <v>#REF!</v>
      </c>
      <c r="U2605" s="143" t="e">
        <f>IF(ЗАПОЛНИТЬ!$F$7=1,#REF!/1000,#REF!)</f>
        <v>#REF!</v>
      </c>
      <c r="V2605" s="145" t="e">
        <f t="shared" si="174"/>
        <v>#REF!</v>
      </c>
      <c r="W2605" s="145">
        <v>0</v>
      </c>
    </row>
    <row r="2606" spans="1:23">
      <c r="A2606" s="144" t="str">
        <f>ЗАПОЛНИТЬ!$B$23</f>
        <v>4</v>
      </c>
      <c r="B2606" s="144" t="str">
        <f>ЗАПОЛНИТЬ!$B$13</f>
        <v>24188344</v>
      </c>
      <c r="C2606" s="144" t="str">
        <f>ЗАПОЛНИТЬ!$B$24</f>
        <v>298</v>
      </c>
      <c r="D2606" s="144" t="str">
        <f>ЗАПОЛНИТЬ!$B$21</f>
        <v>12</v>
      </c>
      <c r="E2606" s="145"/>
      <c r="F2606" s="144" t="str">
        <f>ЗАПОЛНИТЬ!$B$22</f>
        <v>15</v>
      </c>
      <c r="G2606" s="144" t="str">
        <f>ЗАПОЛНИТЬ!$B$20</f>
        <v>040222</v>
      </c>
      <c r="H2606" s="143" t="str">
        <f>IF(ЗАПОЛНИТЬ!$F$7=1,ЗАПОЛНИТЬ!$H$9,ЗАПОЛНИТЬ!$H$10)</f>
        <v>73</v>
      </c>
      <c r="I2606" s="146" t="e">
        <f>IF(ЗАПОЛНИТЬ!$F$7=1,#REF!,#REF!)</f>
        <v>#REF!</v>
      </c>
      <c r="J2606" s="145" t="str">
        <f>IF(ЗАПОЛНИТЬ!$F$7=1,CONCATENATE(ЗАПОЛНИТЬ!$F$18,ЗАПОЛНИТЬ!$D$18),ЗАПОЛНИТЬ!$E$18)</f>
        <v>01.07.2016</v>
      </c>
      <c r="K2606" s="143" t="e">
        <f>#REF!</f>
        <v>#REF!</v>
      </c>
      <c r="L2606" s="143" t="e">
        <f>IF(ЗАПОЛНИТЬ!$F$7=1,#REF!/1000,#REF!)</f>
        <v>#REF!</v>
      </c>
      <c r="M2606" s="143" t="e">
        <f>IF(ЗАПОЛНИТЬ!$F$7=1,#REF!/1000,#REF!)</f>
        <v>#REF!</v>
      </c>
      <c r="N2606" s="143" t="e">
        <f>IF(ЗАПОЛНИТЬ!$F$7=1,#REF!/1000,#REF!)</f>
        <v>#REF!</v>
      </c>
      <c r="O2606" s="143" t="e">
        <f>IF(ЗАПОЛНИТЬ!$F$7=1,#REF!/1000,#REF!)</f>
        <v>#REF!</v>
      </c>
      <c r="P2606" s="143" t="e">
        <f>IF(ЗАПОЛНИТЬ!$F$7=1,#REF!/1000,#REF!)</f>
        <v>#REF!</v>
      </c>
      <c r="Q2606" s="143" t="e">
        <f>IF(ЗАПОЛНИТЬ!$F$7=1,#REF!/1000,#REF!)</f>
        <v>#REF!</v>
      </c>
      <c r="R2606" s="143" t="e">
        <f>IF(ЗАПОЛНИТЬ!$F$7=1,#REF!/1000,#REF!)</f>
        <v>#REF!</v>
      </c>
      <c r="S2606" s="143" t="e">
        <f>IF(ЗАПОЛНИТЬ!$F$7=1,#REF!/1000,#REF!)</f>
        <v>#REF!</v>
      </c>
      <c r="T2606" s="143" t="e">
        <f>IF(ЗАПОЛНИТЬ!$F$7=1,#REF!/1000,#REF!)</f>
        <v>#REF!</v>
      </c>
      <c r="U2606" s="143" t="e">
        <f>IF(ЗАПОЛНИТЬ!$F$7=1,#REF!/1000,#REF!)</f>
        <v>#REF!</v>
      </c>
      <c r="V2606" s="145" t="e">
        <f t="shared" si="174"/>
        <v>#REF!</v>
      </c>
      <c r="W2606" s="145">
        <v>0</v>
      </c>
    </row>
    <row r="2607" spans="1:23">
      <c r="A2607" s="144" t="str">
        <f>ЗАПОЛНИТЬ!$B$23</f>
        <v>4</v>
      </c>
      <c r="B2607" s="144" t="str">
        <f>ЗАПОЛНИТЬ!$B$13</f>
        <v>24188344</v>
      </c>
      <c r="C2607" s="144" t="str">
        <f>ЗАПОЛНИТЬ!$B$24</f>
        <v>298</v>
      </c>
      <c r="D2607" s="144" t="str">
        <f>ЗАПОЛНИТЬ!$B$21</f>
        <v>12</v>
      </c>
      <c r="E2607" s="145"/>
      <c r="F2607" s="144" t="str">
        <f>ЗАПОЛНИТЬ!$B$22</f>
        <v>15</v>
      </c>
      <c r="G2607" s="144" t="str">
        <f>ЗАПОЛНИТЬ!$B$20</f>
        <v>040222</v>
      </c>
      <c r="H2607" s="143" t="str">
        <f>IF(ЗАПОЛНИТЬ!$F$7=1,ЗАПОЛНИТЬ!$H$9,ЗАПОЛНИТЬ!$H$10)</f>
        <v>73</v>
      </c>
      <c r="I2607" s="146" t="e">
        <f>IF(ЗАПОЛНИТЬ!$F$7=1,#REF!,#REF!)</f>
        <v>#REF!</v>
      </c>
      <c r="J2607" s="145" t="str">
        <f>IF(ЗАПОЛНИТЬ!$F$7=1,CONCATENATE(ЗАПОЛНИТЬ!$F$18,ЗАПОЛНИТЬ!$D$18),ЗАПОЛНИТЬ!$E$18)</f>
        <v>01.07.2016</v>
      </c>
      <c r="K2607" s="143" t="e">
        <f>#REF!</f>
        <v>#REF!</v>
      </c>
      <c r="L2607" s="143" t="e">
        <f>IF(ЗАПОЛНИТЬ!$F$7=1,#REF!/1000,#REF!)</f>
        <v>#REF!</v>
      </c>
      <c r="M2607" s="143" t="e">
        <f>IF(ЗАПОЛНИТЬ!$F$7=1,#REF!/1000,#REF!)</f>
        <v>#REF!</v>
      </c>
      <c r="N2607" s="143" t="e">
        <f>IF(ЗАПОЛНИТЬ!$F$7=1,#REF!/1000,#REF!)</f>
        <v>#REF!</v>
      </c>
      <c r="O2607" s="143" t="e">
        <f>IF(ЗАПОЛНИТЬ!$F$7=1,#REF!/1000,#REF!)</f>
        <v>#REF!</v>
      </c>
      <c r="P2607" s="143" t="e">
        <f>IF(ЗАПОЛНИТЬ!$F$7=1,#REF!/1000,#REF!)</f>
        <v>#REF!</v>
      </c>
      <c r="Q2607" s="143" t="e">
        <f>IF(ЗАПОЛНИТЬ!$F$7=1,#REF!/1000,#REF!)</f>
        <v>#REF!</v>
      </c>
      <c r="R2607" s="143" t="e">
        <f>IF(ЗАПОЛНИТЬ!$F$7=1,#REF!/1000,#REF!)</f>
        <v>#REF!</v>
      </c>
      <c r="S2607" s="143" t="e">
        <f>IF(ЗАПОЛНИТЬ!$F$7=1,#REF!/1000,#REF!)</f>
        <v>#REF!</v>
      </c>
      <c r="T2607" s="143" t="e">
        <f>IF(ЗАПОЛНИТЬ!$F$7=1,#REF!/1000,#REF!)</f>
        <v>#REF!</v>
      </c>
      <c r="U2607" s="143" t="e">
        <f>IF(ЗАПОЛНИТЬ!$F$7=1,#REF!/1000,#REF!)</f>
        <v>#REF!</v>
      </c>
      <c r="V2607" s="145" t="e">
        <f t="shared" si="174"/>
        <v>#REF!</v>
      </c>
      <c r="W2607" s="145" t="e">
        <f>IF(SUM(L2607:U2607)&gt;0,1,0)</f>
        <v>#REF!</v>
      </c>
    </row>
    <row r="2608" spans="1:23">
      <c r="A2608" s="144" t="str">
        <f>ЗАПОЛНИТЬ!$B$23</f>
        <v>4</v>
      </c>
      <c r="B2608" s="144" t="str">
        <f>ЗАПОЛНИТЬ!$B$13</f>
        <v>24188344</v>
      </c>
      <c r="C2608" s="144" t="str">
        <f>ЗАПОЛНИТЬ!$B$24</f>
        <v>298</v>
      </c>
      <c r="D2608" s="144" t="str">
        <f>ЗАПОЛНИТЬ!$B$21</f>
        <v>12</v>
      </c>
      <c r="E2608" s="145"/>
      <c r="F2608" s="144" t="str">
        <f>ЗАПОЛНИТЬ!$B$22</f>
        <v>15</v>
      </c>
      <c r="G2608" s="144" t="str">
        <f>ЗАПОЛНИТЬ!$B$20</f>
        <v>040222</v>
      </c>
      <c r="H2608" s="143" t="str">
        <f>IF(ЗАПОЛНИТЬ!$F$7=1,ЗАПОЛНИТЬ!$H$9,ЗАПОЛНИТЬ!$H$10)</f>
        <v>73</v>
      </c>
      <c r="I2608" s="146" t="e">
        <f>IF(ЗАПОЛНИТЬ!$F$7=1,#REF!,#REF!)</f>
        <v>#REF!</v>
      </c>
      <c r="J2608" s="145" t="str">
        <f>IF(ЗАПОЛНИТЬ!$F$7=1,CONCATENATE(ЗАПОЛНИТЬ!$F$18,ЗАПОЛНИТЬ!$D$18),ЗАПОЛНИТЬ!$E$18)</f>
        <v>01.07.2016</v>
      </c>
      <c r="K2608" s="143" t="e">
        <f>#REF!</f>
        <v>#REF!</v>
      </c>
      <c r="L2608" s="143" t="e">
        <f>IF(ЗАПОЛНИТЬ!$F$7=1,#REF!/1000,#REF!)</f>
        <v>#REF!</v>
      </c>
      <c r="M2608" s="143" t="e">
        <f>IF(ЗАПОЛНИТЬ!$F$7=1,#REF!/1000,#REF!)</f>
        <v>#REF!</v>
      </c>
      <c r="N2608" s="143" t="e">
        <f>IF(ЗАПОЛНИТЬ!$F$7=1,#REF!/1000,#REF!)</f>
        <v>#REF!</v>
      </c>
      <c r="O2608" s="143" t="e">
        <f>IF(ЗАПОЛНИТЬ!$F$7=1,#REF!/1000,#REF!)</f>
        <v>#REF!</v>
      </c>
      <c r="P2608" s="143" t="e">
        <f>IF(ЗАПОЛНИТЬ!$F$7=1,#REF!/1000,#REF!)</f>
        <v>#REF!</v>
      </c>
      <c r="Q2608" s="143" t="e">
        <f>IF(ЗАПОЛНИТЬ!$F$7=1,#REF!/1000,#REF!)</f>
        <v>#REF!</v>
      </c>
      <c r="R2608" s="143" t="e">
        <f>IF(ЗАПОЛНИТЬ!$F$7=1,#REF!/1000,#REF!)</f>
        <v>#REF!</v>
      </c>
      <c r="S2608" s="143" t="e">
        <f>IF(ЗАПОЛНИТЬ!$F$7=1,#REF!/1000,#REF!)</f>
        <v>#REF!</v>
      </c>
      <c r="T2608" s="143" t="e">
        <f>IF(ЗАПОЛНИТЬ!$F$7=1,#REF!/1000,#REF!)</f>
        <v>#REF!</v>
      </c>
      <c r="U2608" s="143" t="e">
        <f>IF(ЗАПОЛНИТЬ!$F$7=1,#REF!/1000,#REF!)</f>
        <v>#REF!</v>
      </c>
      <c r="V2608" s="145" t="e">
        <f t="shared" si="174"/>
        <v>#REF!</v>
      </c>
      <c r="W2608" s="145">
        <v>0</v>
      </c>
    </row>
    <row r="2609" spans="1:23">
      <c r="A2609" s="144" t="str">
        <f>ЗАПОЛНИТЬ!$B$23</f>
        <v>4</v>
      </c>
      <c r="B2609" s="144" t="str">
        <f>ЗАПОЛНИТЬ!$B$13</f>
        <v>24188344</v>
      </c>
      <c r="C2609" s="144" t="str">
        <f>ЗАПОЛНИТЬ!$B$24</f>
        <v>298</v>
      </c>
      <c r="D2609" s="144" t="str">
        <f>ЗАПОЛНИТЬ!$B$21</f>
        <v>12</v>
      </c>
      <c r="E2609" s="145"/>
      <c r="F2609" s="144" t="str">
        <f>ЗАПОЛНИТЬ!$B$22</f>
        <v>15</v>
      </c>
      <c r="G2609" s="144" t="str">
        <f>ЗАПОЛНИТЬ!$B$20</f>
        <v>040222</v>
      </c>
      <c r="H2609" s="143" t="str">
        <f>IF(ЗАПОЛНИТЬ!$F$7=1,ЗАПОЛНИТЬ!$H$9,ЗАПОЛНИТЬ!$H$10)</f>
        <v>73</v>
      </c>
      <c r="I2609" s="146" t="e">
        <f>IF(ЗАПОЛНИТЬ!$F$7=1,#REF!,#REF!)</f>
        <v>#REF!</v>
      </c>
      <c r="J2609" s="145" t="str">
        <f>IF(ЗАПОЛНИТЬ!$F$7=1,CONCATENATE(ЗАПОЛНИТЬ!$F$18,ЗАПОЛНИТЬ!$D$18),ЗАПОЛНИТЬ!$E$18)</f>
        <v>01.07.2016</v>
      </c>
      <c r="K2609" s="143" t="e">
        <f>#REF!</f>
        <v>#REF!</v>
      </c>
      <c r="L2609" s="143" t="e">
        <f>IF(ЗАПОЛНИТЬ!$F$7=1,#REF!/1000,#REF!)</f>
        <v>#REF!</v>
      </c>
      <c r="M2609" s="143" t="e">
        <f>IF(ЗАПОЛНИТЬ!$F$7=1,#REF!/1000,#REF!)</f>
        <v>#REF!</v>
      </c>
      <c r="N2609" s="143" t="e">
        <f>IF(ЗАПОЛНИТЬ!$F$7=1,#REF!/1000,#REF!)</f>
        <v>#REF!</v>
      </c>
      <c r="O2609" s="143" t="e">
        <f>IF(ЗАПОЛНИТЬ!$F$7=1,#REF!/1000,#REF!)</f>
        <v>#REF!</v>
      </c>
      <c r="P2609" s="143" t="e">
        <f>IF(ЗАПОЛНИТЬ!$F$7=1,#REF!/1000,#REF!)</f>
        <v>#REF!</v>
      </c>
      <c r="Q2609" s="143" t="e">
        <f>IF(ЗАПОЛНИТЬ!$F$7=1,#REF!/1000,#REF!)</f>
        <v>#REF!</v>
      </c>
      <c r="R2609" s="143" t="e">
        <f>IF(ЗАПОЛНИТЬ!$F$7=1,#REF!/1000,#REF!)</f>
        <v>#REF!</v>
      </c>
      <c r="S2609" s="143" t="e">
        <f>IF(ЗАПОЛНИТЬ!$F$7=1,#REF!/1000,#REF!)</f>
        <v>#REF!</v>
      </c>
      <c r="T2609" s="143" t="e">
        <f>IF(ЗАПОЛНИТЬ!$F$7=1,#REF!/1000,#REF!)</f>
        <v>#REF!</v>
      </c>
      <c r="U2609" s="143" t="e">
        <f>IF(ЗАПОЛНИТЬ!$F$7=1,#REF!/1000,#REF!)</f>
        <v>#REF!</v>
      </c>
      <c r="V2609" s="145" t="e">
        <f t="shared" si="174"/>
        <v>#REF!</v>
      </c>
      <c r="W2609" s="145" t="e">
        <f>IF(SUM(L2609:U2609)&gt;0,1,0)</f>
        <v>#REF!</v>
      </c>
    </row>
    <row r="2610" spans="1:23">
      <c r="A2610" s="144" t="str">
        <f>ЗАПОЛНИТЬ!$B$23</f>
        <v>4</v>
      </c>
      <c r="B2610" s="144" t="str">
        <f>ЗАПОЛНИТЬ!$B$13</f>
        <v>24188344</v>
      </c>
      <c r="C2610" s="144" t="str">
        <f>ЗАПОЛНИТЬ!$B$24</f>
        <v>298</v>
      </c>
      <c r="D2610" s="144" t="str">
        <f>ЗАПОЛНИТЬ!$B$21</f>
        <v>12</v>
      </c>
      <c r="E2610" s="145"/>
      <c r="F2610" s="144" t="str">
        <f>ЗАПОЛНИТЬ!$B$22</f>
        <v>15</v>
      </c>
      <c r="G2610" s="144" t="str">
        <f>ЗАПОЛНИТЬ!$B$20</f>
        <v>040222</v>
      </c>
      <c r="H2610" s="143" t="str">
        <f>IF(ЗАПОЛНИТЬ!$F$7=1,ЗАПОЛНИТЬ!$H$9,ЗАПОЛНИТЬ!$H$10)</f>
        <v>73</v>
      </c>
      <c r="I2610" s="146" t="e">
        <f>IF(ЗАПОЛНИТЬ!$F$7=1,#REF!,#REF!)</f>
        <v>#REF!</v>
      </c>
      <c r="J2610" s="145" t="str">
        <f>IF(ЗАПОЛНИТЬ!$F$7=1,CONCATENATE(ЗАПОЛНИТЬ!$F$18,ЗАПОЛНИТЬ!$D$18),ЗАПОЛНИТЬ!$E$18)</f>
        <v>01.07.2016</v>
      </c>
      <c r="K2610" s="143" t="e">
        <f>#REF!</f>
        <v>#REF!</v>
      </c>
      <c r="L2610" s="143" t="e">
        <f>IF(ЗАПОЛНИТЬ!$F$7=1,#REF!/1000,#REF!)</f>
        <v>#REF!</v>
      </c>
      <c r="M2610" s="143" t="e">
        <f>IF(ЗАПОЛНИТЬ!$F$7=1,#REF!/1000,#REF!)</f>
        <v>#REF!</v>
      </c>
      <c r="N2610" s="143" t="e">
        <f>IF(ЗАПОЛНИТЬ!$F$7=1,#REF!/1000,#REF!)</f>
        <v>#REF!</v>
      </c>
      <c r="O2610" s="143" t="e">
        <f>IF(ЗАПОЛНИТЬ!$F$7=1,#REF!/1000,#REF!)</f>
        <v>#REF!</v>
      </c>
      <c r="P2610" s="143" t="e">
        <f>IF(ЗАПОЛНИТЬ!$F$7=1,#REF!/1000,#REF!)</f>
        <v>#REF!</v>
      </c>
      <c r="Q2610" s="143" t="e">
        <f>IF(ЗАПОЛНИТЬ!$F$7=1,#REF!/1000,#REF!)</f>
        <v>#REF!</v>
      </c>
      <c r="R2610" s="143" t="e">
        <f>IF(ЗАПОЛНИТЬ!$F$7=1,#REF!/1000,#REF!)</f>
        <v>#REF!</v>
      </c>
      <c r="S2610" s="143" t="e">
        <f>IF(ЗАПОЛНИТЬ!$F$7=1,#REF!/1000,#REF!)</f>
        <v>#REF!</v>
      </c>
      <c r="T2610" s="143" t="e">
        <f>IF(ЗАПОЛНИТЬ!$F$7=1,#REF!/1000,#REF!)</f>
        <v>#REF!</v>
      </c>
      <c r="U2610" s="143" t="e">
        <f>IF(ЗАПОЛНИТЬ!$F$7=1,#REF!/1000,#REF!)</f>
        <v>#REF!</v>
      </c>
      <c r="V2610" s="145" t="e">
        <f t="shared" ref="V2610:V2674" si="178">IF(SUM(L2610:U2610)&gt;0,1,0)</f>
        <v>#REF!</v>
      </c>
      <c r="W2610" s="145" t="e">
        <f>IF(SUM(L2610:U2610)&gt;0,1,0)</f>
        <v>#REF!</v>
      </c>
    </row>
    <row r="2611" spans="1:23">
      <c r="A2611" s="144" t="str">
        <f>ЗАПОЛНИТЬ!$B$23</f>
        <v>4</v>
      </c>
      <c r="B2611" s="144" t="str">
        <f>ЗАПОЛНИТЬ!$B$13</f>
        <v>24188344</v>
      </c>
      <c r="C2611" s="144" t="str">
        <f>ЗАПОЛНИТЬ!$B$24</f>
        <v>298</v>
      </c>
      <c r="D2611" s="144" t="str">
        <f>ЗАПОЛНИТЬ!$B$21</f>
        <v>12</v>
      </c>
      <c r="E2611" s="145"/>
      <c r="F2611" s="144" t="str">
        <f>ЗАПОЛНИТЬ!$B$22</f>
        <v>15</v>
      </c>
      <c r="G2611" s="144" t="str">
        <f>ЗАПОЛНИТЬ!$B$20</f>
        <v>040222</v>
      </c>
      <c r="H2611" s="143" t="str">
        <f>IF(ЗАПОЛНИТЬ!$F$7=1,ЗАПОЛНИТЬ!$H$9,ЗАПОЛНИТЬ!$H$10)</f>
        <v>73</v>
      </c>
      <c r="I2611" s="146" t="e">
        <f>IF(ЗАПОЛНИТЬ!$F$7=1,#REF!,#REF!)</f>
        <v>#REF!</v>
      </c>
      <c r="J2611" s="145" t="str">
        <f>IF(ЗАПОЛНИТЬ!$F$7=1,CONCATENATE(ЗАПОЛНИТЬ!$F$18,ЗАПОЛНИТЬ!$D$18),ЗАПОЛНИТЬ!$E$18)</f>
        <v>01.07.2016</v>
      </c>
      <c r="K2611" s="143" t="e">
        <f>#REF!</f>
        <v>#REF!</v>
      </c>
      <c r="L2611" s="143" t="e">
        <f>IF(ЗАПОЛНИТЬ!$F$7=1,#REF!/1000,#REF!)</f>
        <v>#REF!</v>
      </c>
      <c r="M2611" s="143" t="e">
        <f>IF(ЗАПОЛНИТЬ!$F$7=1,#REF!/1000,#REF!)</f>
        <v>#REF!</v>
      </c>
      <c r="N2611" s="143" t="e">
        <f>IF(ЗАПОЛНИТЬ!$F$7=1,#REF!/1000,#REF!)</f>
        <v>#REF!</v>
      </c>
      <c r="O2611" s="143" t="e">
        <f>IF(ЗАПОЛНИТЬ!$F$7=1,#REF!/1000,#REF!)</f>
        <v>#REF!</v>
      </c>
      <c r="P2611" s="143" t="e">
        <f>IF(ЗАПОЛНИТЬ!$F$7=1,#REF!/1000,#REF!)</f>
        <v>#REF!</v>
      </c>
      <c r="Q2611" s="143" t="e">
        <f>IF(ЗАПОЛНИТЬ!$F$7=1,#REF!/1000,#REF!)</f>
        <v>#REF!</v>
      </c>
      <c r="R2611" s="143" t="e">
        <f>IF(ЗАПОЛНИТЬ!$F$7=1,#REF!/1000,#REF!)</f>
        <v>#REF!</v>
      </c>
      <c r="S2611" s="143" t="e">
        <f>IF(ЗАПОЛНИТЬ!$F$7=1,#REF!/1000,#REF!)</f>
        <v>#REF!</v>
      </c>
      <c r="T2611" s="143" t="e">
        <f>IF(ЗАПОЛНИТЬ!$F$7=1,#REF!/1000,#REF!)</f>
        <v>#REF!</v>
      </c>
      <c r="U2611" s="143" t="e">
        <f>IF(ЗАПОЛНИТЬ!$F$7=1,#REF!/1000,#REF!)</f>
        <v>#REF!</v>
      </c>
      <c r="V2611" s="145" t="e">
        <f t="shared" si="178"/>
        <v>#REF!</v>
      </c>
      <c r="W2611" s="145">
        <v>0</v>
      </c>
    </row>
    <row r="2612" spans="1:23">
      <c r="A2612" s="144" t="str">
        <f>ЗАПОЛНИТЬ!$B$23</f>
        <v>4</v>
      </c>
      <c r="B2612" s="144" t="str">
        <f>ЗАПОЛНИТЬ!$B$13</f>
        <v>24188344</v>
      </c>
      <c r="C2612" s="144" t="str">
        <f>ЗАПОЛНИТЬ!$B$24</f>
        <v>298</v>
      </c>
      <c r="D2612" s="144" t="str">
        <f>ЗАПОЛНИТЬ!$B$21</f>
        <v>12</v>
      </c>
      <c r="E2612" s="145"/>
      <c r="F2612" s="144" t="str">
        <f>ЗАПОЛНИТЬ!$B$22</f>
        <v>15</v>
      </c>
      <c r="G2612" s="144" t="str">
        <f>ЗАПОЛНИТЬ!$B$20</f>
        <v>040222</v>
      </c>
      <c r="H2612" s="143" t="str">
        <f>IF(ЗАПОЛНИТЬ!$F$7=1,ЗАПОЛНИТЬ!$H$9,ЗАПОЛНИТЬ!$H$10)</f>
        <v>73</v>
      </c>
      <c r="I2612" s="146" t="e">
        <f>IF(ЗАПОЛНИТЬ!$F$7=1,#REF!,#REF!)</f>
        <v>#REF!</v>
      </c>
      <c r="J2612" s="145" t="str">
        <f>IF(ЗАПОЛНИТЬ!$F$7=1,CONCATENATE(ЗАПОЛНИТЬ!$F$18,ЗАПОЛНИТЬ!$D$18),ЗАПОЛНИТЬ!$E$18)</f>
        <v>01.07.2016</v>
      </c>
      <c r="K2612" s="143" t="e">
        <f>#REF!</f>
        <v>#REF!</v>
      </c>
      <c r="L2612" s="143" t="e">
        <f>IF(ЗАПОЛНИТЬ!$F$7=1,#REF!/1000,#REF!)</f>
        <v>#REF!</v>
      </c>
      <c r="M2612" s="143" t="e">
        <f>IF(ЗАПОЛНИТЬ!$F$7=1,#REF!/1000,#REF!)</f>
        <v>#REF!</v>
      </c>
      <c r="N2612" s="143" t="e">
        <f>IF(ЗАПОЛНИТЬ!$F$7=1,#REF!/1000,#REF!)</f>
        <v>#REF!</v>
      </c>
      <c r="O2612" s="143" t="e">
        <f>IF(ЗАПОЛНИТЬ!$F$7=1,#REF!/1000,#REF!)</f>
        <v>#REF!</v>
      </c>
      <c r="P2612" s="143" t="e">
        <f>IF(ЗАПОЛНИТЬ!$F$7=1,#REF!/1000,#REF!)</f>
        <v>#REF!</v>
      </c>
      <c r="Q2612" s="143" t="e">
        <f>IF(ЗАПОЛНИТЬ!$F$7=1,#REF!/1000,#REF!)</f>
        <v>#REF!</v>
      </c>
      <c r="R2612" s="143" t="e">
        <f>IF(ЗАПОЛНИТЬ!$F$7=1,#REF!/1000,#REF!)</f>
        <v>#REF!</v>
      </c>
      <c r="S2612" s="143" t="e">
        <f>IF(ЗАПОЛНИТЬ!$F$7=1,#REF!/1000,#REF!)</f>
        <v>#REF!</v>
      </c>
      <c r="T2612" s="143" t="e">
        <f>IF(ЗАПОЛНИТЬ!$F$7=1,#REF!/1000,#REF!)</f>
        <v>#REF!</v>
      </c>
      <c r="U2612" s="143" t="e">
        <f>IF(ЗАПОЛНИТЬ!$F$7=1,#REF!/1000,#REF!)</f>
        <v>#REF!</v>
      </c>
      <c r="V2612" s="145" t="e">
        <f t="shared" si="178"/>
        <v>#REF!</v>
      </c>
      <c r="W2612" s="145" t="e">
        <f>IF(SUM(L2612:U2612)&gt;0,1,0)</f>
        <v>#REF!</v>
      </c>
    </row>
    <row r="2613" spans="1:23">
      <c r="A2613" s="144" t="str">
        <f>ЗАПОЛНИТЬ!$B$23</f>
        <v>4</v>
      </c>
      <c r="B2613" s="144" t="str">
        <f>ЗАПОЛНИТЬ!$B$13</f>
        <v>24188344</v>
      </c>
      <c r="C2613" s="144" t="str">
        <f>ЗАПОЛНИТЬ!$B$24</f>
        <v>298</v>
      </c>
      <c r="D2613" s="144" t="str">
        <f>ЗАПОЛНИТЬ!$B$21</f>
        <v>12</v>
      </c>
      <c r="E2613" s="145"/>
      <c r="F2613" s="144" t="str">
        <f>ЗАПОЛНИТЬ!$B$22</f>
        <v>15</v>
      </c>
      <c r="G2613" s="144" t="str">
        <f>ЗАПОЛНИТЬ!$B$20</f>
        <v>040222</v>
      </c>
      <c r="H2613" s="143" t="str">
        <f>IF(ЗАПОЛНИТЬ!$F$7=1,ЗАПОЛНИТЬ!$H$9,ЗАПОЛНИТЬ!$H$10)</f>
        <v>73</v>
      </c>
      <c r="I2613" s="146" t="e">
        <f>IF(ЗАПОЛНИТЬ!$F$7=1,#REF!,#REF!)</f>
        <v>#REF!</v>
      </c>
      <c r="J2613" s="145" t="str">
        <f>IF(ЗАПОЛНИТЬ!$F$7=1,CONCATENATE(ЗАПОЛНИТЬ!$F$18,ЗАПОЛНИТЬ!$D$18),ЗАПОЛНИТЬ!$E$18)</f>
        <v>01.07.2016</v>
      </c>
      <c r="K2613" s="143" t="e">
        <f>#REF!</f>
        <v>#REF!</v>
      </c>
      <c r="L2613" s="143" t="e">
        <f>IF(ЗАПОЛНИТЬ!$F$7=1,#REF!/1000,#REF!)</f>
        <v>#REF!</v>
      </c>
      <c r="M2613" s="143" t="e">
        <f>IF(ЗАПОЛНИТЬ!$F$7=1,#REF!/1000,#REF!)</f>
        <v>#REF!</v>
      </c>
      <c r="N2613" s="143" t="e">
        <f>IF(ЗАПОЛНИТЬ!$F$7=1,#REF!/1000,#REF!)</f>
        <v>#REF!</v>
      </c>
      <c r="O2613" s="143" t="e">
        <f>IF(ЗАПОЛНИТЬ!$F$7=1,#REF!/1000,#REF!)</f>
        <v>#REF!</v>
      </c>
      <c r="P2613" s="143" t="e">
        <f>IF(ЗАПОЛНИТЬ!$F$7=1,#REF!/1000,#REF!)</f>
        <v>#REF!</v>
      </c>
      <c r="Q2613" s="143" t="e">
        <f>IF(ЗАПОЛНИТЬ!$F$7=1,#REF!/1000,#REF!)</f>
        <v>#REF!</v>
      </c>
      <c r="R2613" s="143" t="e">
        <f>IF(ЗАПОЛНИТЬ!$F$7=1,#REF!/1000,#REF!)</f>
        <v>#REF!</v>
      </c>
      <c r="S2613" s="143" t="e">
        <f>IF(ЗАПОЛНИТЬ!$F$7=1,#REF!/1000,#REF!)</f>
        <v>#REF!</v>
      </c>
      <c r="T2613" s="143" t="e">
        <f>IF(ЗАПОЛНИТЬ!$F$7=1,#REF!/1000,#REF!)</f>
        <v>#REF!</v>
      </c>
      <c r="U2613" s="143" t="e">
        <f>IF(ЗАПОЛНИТЬ!$F$7=1,#REF!/1000,#REF!)</f>
        <v>#REF!</v>
      </c>
      <c r="V2613" s="145" t="e">
        <f t="shared" si="178"/>
        <v>#REF!</v>
      </c>
      <c r="W2613" s="145" t="e">
        <f>IF(SUM(L2613:U2613)&gt;0,1,0)</f>
        <v>#REF!</v>
      </c>
    </row>
    <row r="2614" spans="1:23">
      <c r="A2614" s="144" t="str">
        <f>ЗАПОЛНИТЬ!$B$23</f>
        <v>4</v>
      </c>
      <c r="B2614" s="144" t="str">
        <f>ЗАПОЛНИТЬ!$B$13</f>
        <v>24188344</v>
      </c>
      <c r="C2614" s="144" t="str">
        <f>ЗАПОЛНИТЬ!$B$24</f>
        <v>298</v>
      </c>
      <c r="D2614" s="144" t="str">
        <f>ЗАПОЛНИТЬ!$B$21</f>
        <v>12</v>
      </c>
      <c r="E2614" s="145"/>
      <c r="F2614" s="144" t="str">
        <f>ЗАПОЛНИТЬ!$B$22</f>
        <v>15</v>
      </c>
      <c r="G2614" s="144" t="str">
        <f>ЗАПОЛНИТЬ!$B$20</f>
        <v>040222</v>
      </c>
      <c r="H2614" s="143" t="str">
        <f>IF(ЗАПОЛНИТЬ!$F$7=1,ЗАПОЛНИТЬ!$H$9,ЗАПОЛНИТЬ!$H$10)</f>
        <v>73</v>
      </c>
      <c r="I2614" s="146" t="e">
        <f>IF(ЗАПОЛНИТЬ!$F$7=1,#REF!,#REF!)</f>
        <v>#REF!</v>
      </c>
      <c r="J2614" s="145" t="str">
        <f>IF(ЗАПОЛНИТЬ!$F$7=1,CONCATENATE(ЗАПОЛНИТЬ!$F$18,ЗАПОЛНИТЬ!$D$18),ЗАПОЛНИТЬ!$E$18)</f>
        <v>01.07.2016</v>
      </c>
      <c r="K2614" s="143" t="e">
        <f>#REF!</f>
        <v>#REF!</v>
      </c>
      <c r="L2614" s="143" t="e">
        <f>IF(ЗАПОЛНИТЬ!$F$7=1,#REF!/1000,#REF!)</f>
        <v>#REF!</v>
      </c>
      <c r="M2614" s="143" t="e">
        <f>IF(ЗАПОЛНИТЬ!$F$7=1,#REF!/1000,#REF!)</f>
        <v>#REF!</v>
      </c>
      <c r="N2614" s="143" t="e">
        <f>IF(ЗАПОЛНИТЬ!$F$7=1,#REF!/1000,#REF!)</f>
        <v>#REF!</v>
      </c>
      <c r="O2614" s="143" t="e">
        <f>IF(ЗАПОЛНИТЬ!$F$7=1,#REF!/1000,#REF!)</f>
        <v>#REF!</v>
      </c>
      <c r="P2614" s="143" t="e">
        <f>IF(ЗАПОЛНИТЬ!$F$7=1,#REF!/1000,#REF!)</f>
        <v>#REF!</v>
      </c>
      <c r="Q2614" s="143" t="e">
        <f>IF(ЗАПОЛНИТЬ!$F$7=1,#REF!/1000,#REF!)</f>
        <v>#REF!</v>
      </c>
      <c r="R2614" s="143" t="e">
        <f>IF(ЗАПОЛНИТЬ!$F$7=1,#REF!/1000,#REF!)</f>
        <v>#REF!</v>
      </c>
      <c r="S2614" s="143" t="e">
        <f>IF(ЗАПОЛНИТЬ!$F$7=1,#REF!/1000,#REF!)</f>
        <v>#REF!</v>
      </c>
      <c r="T2614" s="143" t="e">
        <f>IF(ЗАПОЛНИТЬ!$F$7=1,#REF!/1000,#REF!)</f>
        <v>#REF!</v>
      </c>
      <c r="U2614" s="143" t="e">
        <f>IF(ЗАПОЛНИТЬ!$F$7=1,#REF!/1000,#REF!)</f>
        <v>#REF!</v>
      </c>
      <c r="V2614" s="145" t="e">
        <f t="shared" si="178"/>
        <v>#REF!</v>
      </c>
      <c r="W2614" s="145">
        <v>0</v>
      </c>
    </row>
    <row r="2615" spans="1:23">
      <c r="A2615" s="144" t="str">
        <f>ЗАПОЛНИТЬ!$B$23</f>
        <v>4</v>
      </c>
      <c r="B2615" s="144" t="str">
        <f>ЗАПОЛНИТЬ!$B$13</f>
        <v>24188344</v>
      </c>
      <c r="C2615" s="144" t="str">
        <f>ЗАПОЛНИТЬ!$B$24</f>
        <v>298</v>
      </c>
      <c r="D2615" s="144" t="str">
        <f>ЗАПОЛНИТЬ!$B$21</f>
        <v>12</v>
      </c>
      <c r="E2615" s="145"/>
      <c r="F2615" s="144" t="str">
        <f>ЗАПОЛНИТЬ!$B$22</f>
        <v>15</v>
      </c>
      <c r="G2615" s="144" t="str">
        <f>ЗАПОЛНИТЬ!$B$20</f>
        <v>040222</v>
      </c>
      <c r="H2615" s="143" t="str">
        <f>IF(ЗАПОЛНИТЬ!$F$7=1,ЗАПОЛНИТЬ!$H$9,ЗАПОЛНИТЬ!$H$10)</f>
        <v>73</v>
      </c>
      <c r="I2615" s="146" t="e">
        <f>IF(ЗАПОЛНИТЬ!$F$7=1,#REF!,#REF!)</f>
        <v>#REF!</v>
      </c>
      <c r="J2615" s="145" t="str">
        <f>IF(ЗАПОЛНИТЬ!$F$7=1,CONCATENATE(ЗАПОЛНИТЬ!$F$18,ЗАПОЛНИТЬ!$D$18),ЗАПОЛНИТЬ!$E$18)</f>
        <v>01.07.2016</v>
      </c>
      <c r="K2615" s="143" t="e">
        <f>#REF!</f>
        <v>#REF!</v>
      </c>
      <c r="L2615" s="143" t="e">
        <f>IF(ЗАПОЛНИТЬ!$F$7=1,#REF!/1000,#REF!)</f>
        <v>#REF!</v>
      </c>
      <c r="M2615" s="143" t="e">
        <f>IF(ЗАПОЛНИТЬ!$F$7=1,#REF!/1000,#REF!)</f>
        <v>#REF!</v>
      </c>
      <c r="N2615" s="143" t="e">
        <f>IF(ЗАПОЛНИТЬ!$F$7=1,#REF!/1000,#REF!)</f>
        <v>#REF!</v>
      </c>
      <c r="O2615" s="143" t="e">
        <f>IF(ЗАПОЛНИТЬ!$F$7=1,#REF!/1000,#REF!)</f>
        <v>#REF!</v>
      </c>
      <c r="P2615" s="143" t="e">
        <f>IF(ЗАПОЛНИТЬ!$F$7=1,#REF!/1000,#REF!)</f>
        <v>#REF!</v>
      </c>
      <c r="Q2615" s="143" t="e">
        <f>IF(ЗАПОЛНИТЬ!$F$7=1,#REF!/1000,#REF!)</f>
        <v>#REF!</v>
      </c>
      <c r="R2615" s="143" t="e">
        <f>IF(ЗАПОЛНИТЬ!$F$7=1,#REF!/1000,#REF!)</f>
        <v>#REF!</v>
      </c>
      <c r="S2615" s="143" t="e">
        <f>IF(ЗАПОЛНИТЬ!$F$7=1,#REF!/1000,#REF!)</f>
        <v>#REF!</v>
      </c>
      <c r="T2615" s="143" t="e">
        <f>IF(ЗАПОЛНИТЬ!$F$7=1,#REF!/1000,#REF!)</f>
        <v>#REF!</v>
      </c>
      <c r="U2615" s="143" t="e">
        <f>IF(ЗАПОЛНИТЬ!$F$7=1,#REF!/1000,#REF!)</f>
        <v>#REF!</v>
      </c>
      <c r="V2615" s="145" t="e">
        <f t="shared" si="178"/>
        <v>#REF!</v>
      </c>
      <c r="W2615" s="145" t="e">
        <f>IF(SUM(L2615:U2615)&gt;0,1,0)</f>
        <v>#REF!</v>
      </c>
    </row>
    <row r="2616" spans="1:23">
      <c r="A2616" s="144" t="str">
        <f>ЗАПОЛНИТЬ!$B$23</f>
        <v>4</v>
      </c>
      <c r="B2616" s="144" t="str">
        <f>ЗАПОЛНИТЬ!$B$13</f>
        <v>24188344</v>
      </c>
      <c r="C2616" s="144" t="str">
        <f>ЗАПОЛНИТЬ!$B$24</f>
        <v>298</v>
      </c>
      <c r="D2616" s="144" t="str">
        <f>ЗАПОЛНИТЬ!$B$21</f>
        <v>12</v>
      </c>
      <c r="E2616" s="145"/>
      <c r="F2616" s="144" t="str">
        <f>ЗАПОЛНИТЬ!$B$22</f>
        <v>15</v>
      </c>
      <c r="G2616" s="144" t="str">
        <f>ЗАПОЛНИТЬ!$B$20</f>
        <v>040222</v>
      </c>
      <c r="H2616" s="143" t="str">
        <f>IF(ЗАПОЛНИТЬ!$F$7=1,ЗАПОЛНИТЬ!$H$9,ЗАПОЛНИТЬ!$H$10)</f>
        <v>73</v>
      </c>
      <c r="I2616" s="146" t="e">
        <f>IF(ЗАПОЛНИТЬ!$F$7=1,#REF!,#REF!)</f>
        <v>#REF!</v>
      </c>
      <c r="J2616" s="145" t="str">
        <f>IF(ЗАПОЛНИТЬ!$F$7=1,CONCATENATE(ЗАПОЛНИТЬ!$F$18,ЗАПОЛНИТЬ!$D$18),ЗАПОЛНИТЬ!$E$18)</f>
        <v>01.07.2016</v>
      </c>
      <c r="K2616" s="143" t="e">
        <f>#REF!</f>
        <v>#REF!</v>
      </c>
      <c r="L2616" s="143" t="e">
        <f>IF(ЗАПОЛНИТЬ!$F$7=1,#REF!/1000,#REF!)</f>
        <v>#REF!</v>
      </c>
      <c r="M2616" s="143" t="e">
        <f>IF(ЗАПОЛНИТЬ!$F$7=1,#REF!/1000,#REF!)</f>
        <v>#REF!</v>
      </c>
      <c r="N2616" s="143" t="e">
        <f>IF(ЗАПОЛНИТЬ!$F$7=1,#REF!/1000,#REF!)</f>
        <v>#REF!</v>
      </c>
      <c r="O2616" s="143" t="e">
        <f>IF(ЗАПОЛНИТЬ!$F$7=1,#REF!/1000,#REF!)</f>
        <v>#REF!</v>
      </c>
      <c r="P2616" s="143" t="e">
        <f>IF(ЗАПОЛНИТЬ!$F$7=1,#REF!/1000,#REF!)</f>
        <v>#REF!</v>
      </c>
      <c r="Q2616" s="143" t="e">
        <f>IF(ЗАПОЛНИТЬ!$F$7=1,#REF!/1000,#REF!)</f>
        <v>#REF!</v>
      </c>
      <c r="R2616" s="143" t="e">
        <f>IF(ЗАПОЛНИТЬ!$F$7=1,#REF!/1000,#REF!)</f>
        <v>#REF!</v>
      </c>
      <c r="S2616" s="143" t="e">
        <f>IF(ЗАПОЛНИТЬ!$F$7=1,#REF!/1000,#REF!)</f>
        <v>#REF!</v>
      </c>
      <c r="T2616" s="143" t="e">
        <f>IF(ЗАПОЛНИТЬ!$F$7=1,#REF!/1000,#REF!)</f>
        <v>#REF!</v>
      </c>
      <c r="U2616" s="143" t="e">
        <f>IF(ЗАПОЛНИТЬ!$F$7=1,#REF!/1000,#REF!)</f>
        <v>#REF!</v>
      </c>
      <c r="V2616" s="145" t="e">
        <f t="shared" si="178"/>
        <v>#REF!</v>
      </c>
      <c r="W2616" s="145" t="e">
        <f>IF(SUM(L2616:U2616)&gt;0,1,0)</f>
        <v>#REF!</v>
      </c>
    </row>
    <row r="2617" spans="1:23">
      <c r="A2617" s="144" t="str">
        <f>ЗАПОЛНИТЬ!$B$23</f>
        <v>4</v>
      </c>
      <c r="B2617" s="144" t="str">
        <f>ЗАПОЛНИТЬ!$B$13</f>
        <v>24188344</v>
      </c>
      <c r="C2617" s="144" t="str">
        <f>ЗАПОЛНИТЬ!$B$24</f>
        <v>298</v>
      </c>
      <c r="D2617" s="144" t="str">
        <f>ЗАПОЛНИТЬ!$B$21</f>
        <v>12</v>
      </c>
      <c r="E2617" s="145"/>
      <c r="F2617" s="144" t="str">
        <f>ЗАПОЛНИТЬ!$B$22</f>
        <v>15</v>
      </c>
      <c r="G2617" s="144" t="str">
        <f>ЗАПОЛНИТЬ!$B$20</f>
        <v>040222</v>
      </c>
      <c r="H2617" s="143" t="str">
        <f>IF(ЗАПОЛНИТЬ!$F$7=1,ЗАПОЛНИТЬ!$H$9,ЗАПОЛНИТЬ!$H$10)</f>
        <v>73</v>
      </c>
      <c r="I2617" s="146" t="e">
        <f>IF(ЗАПОЛНИТЬ!$F$7=1,#REF!,#REF!)</f>
        <v>#REF!</v>
      </c>
      <c r="J2617" s="145" t="str">
        <f>IF(ЗАПОЛНИТЬ!$F$7=1,CONCATENATE(ЗАПОЛНИТЬ!$F$18,ЗАПОЛНИТЬ!$D$18),ЗАПОЛНИТЬ!$E$18)</f>
        <v>01.07.2016</v>
      </c>
      <c r="K2617" s="143" t="e">
        <f>#REF!</f>
        <v>#REF!</v>
      </c>
      <c r="L2617" s="143" t="e">
        <f>IF(ЗАПОЛНИТЬ!$F$7=1,#REF!/1000,#REF!)</f>
        <v>#REF!</v>
      </c>
      <c r="M2617" s="143" t="e">
        <f>IF(ЗАПОЛНИТЬ!$F$7=1,#REF!/1000,#REF!)</f>
        <v>#REF!</v>
      </c>
      <c r="N2617" s="143" t="e">
        <f>IF(ЗАПОЛНИТЬ!$F$7=1,#REF!/1000,#REF!)</f>
        <v>#REF!</v>
      </c>
      <c r="O2617" s="143" t="e">
        <f>IF(ЗАПОЛНИТЬ!$F$7=1,#REF!/1000,#REF!)</f>
        <v>#REF!</v>
      </c>
      <c r="P2617" s="143" t="e">
        <f>IF(ЗАПОЛНИТЬ!$F$7=1,#REF!/1000,#REF!)</f>
        <v>#REF!</v>
      </c>
      <c r="Q2617" s="143" t="e">
        <f>IF(ЗАПОЛНИТЬ!$F$7=1,#REF!/1000,#REF!)</f>
        <v>#REF!</v>
      </c>
      <c r="R2617" s="143" t="e">
        <f>IF(ЗАПОЛНИТЬ!$F$7=1,#REF!/1000,#REF!)</f>
        <v>#REF!</v>
      </c>
      <c r="S2617" s="143" t="e">
        <f>IF(ЗАПОЛНИТЬ!$F$7=1,#REF!/1000,#REF!)</f>
        <v>#REF!</v>
      </c>
      <c r="T2617" s="143" t="e">
        <f>IF(ЗАПОЛНИТЬ!$F$7=1,#REF!/1000,#REF!)</f>
        <v>#REF!</v>
      </c>
      <c r="U2617" s="143" t="e">
        <f>IF(ЗАПОЛНИТЬ!$F$7=1,#REF!/1000,#REF!)</f>
        <v>#REF!</v>
      </c>
      <c r="V2617" s="145" t="e">
        <f t="shared" si="178"/>
        <v>#REF!</v>
      </c>
      <c r="W2617" s="145" t="e">
        <f>IF(SUM(L2617:U2617)&gt;0,1,0)</f>
        <v>#REF!</v>
      </c>
    </row>
    <row r="2618" spans="1:23">
      <c r="A2618" s="144" t="str">
        <f>ЗАПОЛНИТЬ!$B$23</f>
        <v>4</v>
      </c>
      <c r="B2618" s="144" t="str">
        <f>ЗАПОЛНИТЬ!$B$13</f>
        <v>24188344</v>
      </c>
      <c r="C2618" s="144" t="str">
        <f>ЗАПОЛНИТЬ!$B$24</f>
        <v>298</v>
      </c>
      <c r="D2618" s="144" t="str">
        <f>ЗАПОЛНИТЬ!$B$21</f>
        <v>12</v>
      </c>
      <c r="E2618" s="145"/>
      <c r="F2618" s="144" t="str">
        <f>ЗАПОЛНИТЬ!$B$22</f>
        <v>15</v>
      </c>
      <c r="G2618" s="144" t="str">
        <f>ЗАПОЛНИТЬ!$B$20</f>
        <v>040222</v>
      </c>
      <c r="H2618" s="143" t="str">
        <f>IF(ЗАПОЛНИТЬ!$F$7=1,ЗАПОЛНИТЬ!$H$9,ЗАПОЛНИТЬ!$H$10)</f>
        <v>73</v>
      </c>
      <c r="I2618" s="146" t="e">
        <f>IF(ЗАПОЛНИТЬ!$F$7=1,#REF!,#REF!)</f>
        <v>#REF!</v>
      </c>
      <c r="J2618" s="145" t="str">
        <f>IF(ЗАПОЛНИТЬ!$F$7=1,CONCATENATE(ЗАПОЛНИТЬ!$F$18,ЗАПОЛНИТЬ!$D$18),ЗАПОЛНИТЬ!$E$18)</f>
        <v>01.07.2016</v>
      </c>
      <c r="K2618" s="143" t="e">
        <f>#REF!</f>
        <v>#REF!</v>
      </c>
      <c r="L2618" s="143" t="e">
        <f>IF(ЗАПОЛНИТЬ!$F$7=1,#REF!/1000,#REF!)</f>
        <v>#REF!</v>
      </c>
      <c r="M2618" s="143" t="e">
        <f>IF(ЗАПОЛНИТЬ!$F$7=1,#REF!/1000,#REF!)</f>
        <v>#REF!</v>
      </c>
      <c r="N2618" s="143" t="e">
        <f>IF(ЗАПОЛНИТЬ!$F$7=1,#REF!/1000,#REF!)</f>
        <v>#REF!</v>
      </c>
      <c r="O2618" s="143" t="e">
        <f>IF(ЗАПОЛНИТЬ!$F$7=1,#REF!/1000,#REF!)</f>
        <v>#REF!</v>
      </c>
      <c r="P2618" s="143" t="e">
        <f>IF(ЗАПОЛНИТЬ!$F$7=1,#REF!/1000,#REF!)</f>
        <v>#REF!</v>
      </c>
      <c r="Q2618" s="143" t="e">
        <f>IF(ЗАПОЛНИТЬ!$F$7=1,#REF!/1000,#REF!)</f>
        <v>#REF!</v>
      </c>
      <c r="R2618" s="143" t="e">
        <f>IF(ЗАПОЛНИТЬ!$F$7=1,#REF!/1000,#REF!)</f>
        <v>#REF!</v>
      </c>
      <c r="S2618" s="143" t="e">
        <f>IF(ЗАПОЛНИТЬ!$F$7=1,#REF!/1000,#REF!)</f>
        <v>#REF!</v>
      </c>
      <c r="T2618" s="143" t="e">
        <f>IF(ЗАПОЛНИТЬ!$F$7=1,#REF!/1000,#REF!)</f>
        <v>#REF!</v>
      </c>
      <c r="U2618" s="143" t="e">
        <f>IF(ЗАПОЛНИТЬ!$F$7=1,#REF!/1000,#REF!)</f>
        <v>#REF!</v>
      </c>
      <c r="V2618" s="145" t="e">
        <f t="shared" si="178"/>
        <v>#REF!</v>
      </c>
      <c r="W2618" s="145" t="e">
        <f>IF(SUM(L2618:U2618)&gt;0,1,0)</f>
        <v>#REF!</v>
      </c>
    </row>
    <row r="2619" spans="1:23">
      <c r="A2619" s="144" t="str">
        <f>ЗАПОЛНИТЬ!$B$23</f>
        <v>4</v>
      </c>
      <c r="B2619" s="144" t="str">
        <f>ЗАПОЛНИТЬ!$B$13</f>
        <v>24188344</v>
      </c>
      <c r="C2619" s="144" t="str">
        <f>ЗАПОЛНИТЬ!$B$24</f>
        <v>298</v>
      </c>
      <c r="D2619" s="144" t="str">
        <f>ЗАПОЛНИТЬ!$B$21</f>
        <v>12</v>
      </c>
      <c r="E2619" s="145"/>
      <c r="F2619" s="144" t="str">
        <f>ЗАПОЛНИТЬ!$B$22</f>
        <v>15</v>
      </c>
      <c r="G2619" s="144" t="str">
        <f>ЗАПОЛНИТЬ!$B$20</f>
        <v>040222</v>
      </c>
      <c r="H2619" s="143" t="str">
        <f>IF(ЗАПОЛНИТЬ!$F$7=1,ЗАПОЛНИТЬ!$H$9,ЗАПОЛНИТЬ!$H$10)</f>
        <v>73</v>
      </c>
      <c r="I2619" s="146" t="e">
        <f>IF(ЗАПОЛНИТЬ!$F$7=1,#REF!,#REF!)</f>
        <v>#REF!</v>
      </c>
      <c r="J2619" s="145" t="str">
        <f>IF(ЗАПОЛНИТЬ!$F$7=1,CONCATENATE(ЗАПОЛНИТЬ!$F$18,ЗАПОЛНИТЬ!$D$18),ЗАПОЛНИТЬ!$E$18)</f>
        <v>01.07.2016</v>
      </c>
      <c r="K2619" s="143" t="e">
        <f>#REF!</f>
        <v>#REF!</v>
      </c>
      <c r="L2619" s="143" t="e">
        <f>IF(ЗАПОЛНИТЬ!$F$7=1,#REF!/1000,#REF!)</f>
        <v>#REF!</v>
      </c>
      <c r="M2619" s="143" t="e">
        <f>IF(ЗАПОЛНИТЬ!$F$7=1,#REF!/1000,#REF!)</f>
        <v>#REF!</v>
      </c>
      <c r="N2619" s="143" t="e">
        <f>IF(ЗАПОЛНИТЬ!$F$7=1,#REF!/1000,#REF!)</f>
        <v>#REF!</v>
      </c>
      <c r="O2619" s="143" t="e">
        <f>IF(ЗАПОЛНИТЬ!$F$7=1,#REF!/1000,#REF!)</f>
        <v>#REF!</v>
      </c>
      <c r="P2619" s="143" t="e">
        <f>IF(ЗАПОЛНИТЬ!$F$7=1,#REF!/1000,#REF!)</f>
        <v>#REF!</v>
      </c>
      <c r="Q2619" s="143" t="e">
        <f>IF(ЗАПОЛНИТЬ!$F$7=1,#REF!/1000,#REF!)</f>
        <v>#REF!</v>
      </c>
      <c r="R2619" s="143" t="e">
        <f>IF(ЗАПОЛНИТЬ!$F$7=1,#REF!/1000,#REF!)</f>
        <v>#REF!</v>
      </c>
      <c r="S2619" s="143" t="e">
        <f>IF(ЗАПОЛНИТЬ!$F$7=1,#REF!/1000,#REF!)</f>
        <v>#REF!</v>
      </c>
      <c r="T2619" s="143" t="e">
        <f>IF(ЗАПОЛНИТЬ!$F$7=1,#REF!/1000,#REF!)</f>
        <v>#REF!</v>
      </c>
      <c r="U2619" s="143" t="e">
        <f>IF(ЗАПОЛНИТЬ!$F$7=1,#REF!/1000,#REF!)</f>
        <v>#REF!</v>
      </c>
      <c r="V2619" s="145" t="e">
        <f t="shared" si="178"/>
        <v>#REF!</v>
      </c>
      <c r="W2619" s="145" t="e">
        <f>IF(SUM(L2619:U2619)&gt;0,1,0)</f>
        <v>#REF!</v>
      </c>
    </row>
    <row r="2620" spans="1:23">
      <c r="A2620" s="144" t="str">
        <f>ЗАПОЛНИТЬ!$B$23</f>
        <v>4</v>
      </c>
      <c r="B2620" s="144" t="str">
        <f>ЗАПОЛНИТЬ!$B$13</f>
        <v>24188344</v>
      </c>
      <c r="C2620" s="144" t="str">
        <f>ЗАПОЛНИТЬ!$B$24</f>
        <v>298</v>
      </c>
      <c r="D2620" s="144" t="str">
        <f>ЗАПОЛНИТЬ!$B$21</f>
        <v>12</v>
      </c>
      <c r="E2620" s="145"/>
      <c r="F2620" s="144" t="str">
        <f>ЗАПОЛНИТЬ!$B$22</f>
        <v>15</v>
      </c>
      <c r="G2620" s="144" t="str">
        <f>ЗАПОЛНИТЬ!$B$20</f>
        <v>040222</v>
      </c>
      <c r="H2620" s="143" t="str">
        <f>IF(ЗАПОЛНИТЬ!$F$7=1,ЗАПОЛНИТЬ!$H$9,ЗАПОЛНИТЬ!$H$10)</f>
        <v>73</v>
      </c>
      <c r="I2620" s="146" t="e">
        <f>IF(ЗАПОЛНИТЬ!$F$7=1,#REF!,#REF!)</f>
        <v>#REF!</v>
      </c>
      <c r="J2620" s="145" t="str">
        <f>IF(ЗАПОЛНИТЬ!$F$7=1,CONCATENATE(ЗАПОЛНИТЬ!$F$18,ЗАПОЛНИТЬ!$D$18),ЗАПОЛНИТЬ!$E$18)</f>
        <v>01.07.2016</v>
      </c>
      <c r="K2620" s="143" t="e">
        <f>#REF!</f>
        <v>#REF!</v>
      </c>
      <c r="L2620" s="143" t="e">
        <f>IF(ЗАПОЛНИТЬ!$F$7=1,#REF!/1000,#REF!)</f>
        <v>#REF!</v>
      </c>
      <c r="M2620" s="143" t="e">
        <f>IF(ЗАПОЛНИТЬ!$F$7=1,#REF!/1000,#REF!)</f>
        <v>#REF!</v>
      </c>
      <c r="N2620" s="143" t="e">
        <f>IF(ЗАПОЛНИТЬ!$F$7=1,#REF!/1000,#REF!)</f>
        <v>#REF!</v>
      </c>
      <c r="O2620" s="143" t="e">
        <f>IF(ЗАПОЛНИТЬ!$F$7=1,#REF!/1000,#REF!)</f>
        <v>#REF!</v>
      </c>
      <c r="P2620" s="143" t="e">
        <f>IF(ЗАПОЛНИТЬ!$F$7=1,#REF!/1000,#REF!)</f>
        <v>#REF!</v>
      </c>
      <c r="Q2620" s="143" t="e">
        <f>IF(ЗАПОЛНИТЬ!$F$7=1,#REF!/1000,#REF!)</f>
        <v>#REF!</v>
      </c>
      <c r="R2620" s="143" t="e">
        <f>IF(ЗАПОЛНИТЬ!$F$7=1,#REF!/1000,#REF!)</f>
        <v>#REF!</v>
      </c>
      <c r="S2620" s="143" t="e">
        <f>IF(ЗАПОЛНИТЬ!$F$7=1,#REF!/1000,#REF!)</f>
        <v>#REF!</v>
      </c>
      <c r="T2620" s="143" t="e">
        <f>IF(ЗАПОЛНИТЬ!$F$7=1,#REF!/1000,#REF!)</f>
        <v>#REF!</v>
      </c>
      <c r="U2620" s="143" t="e">
        <f>IF(ЗАПОЛНИТЬ!$F$7=1,#REF!/1000,#REF!)</f>
        <v>#REF!</v>
      </c>
      <c r="V2620" s="145" t="e">
        <f t="shared" si="178"/>
        <v>#REF!</v>
      </c>
      <c r="W2620" s="145">
        <v>0</v>
      </c>
    </row>
    <row r="2621" spans="1:23">
      <c r="A2621" s="144" t="str">
        <f>ЗАПОЛНИТЬ!$B$23</f>
        <v>4</v>
      </c>
      <c r="B2621" s="144" t="str">
        <f>ЗАПОЛНИТЬ!$B$13</f>
        <v>24188344</v>
      </c>
      <c r="C2621" s="144" t="str">
        <f>ЗАПОЛНИТЬ!$B$24</f>
        <v>298</v>
      </c>
      <c r="D2621" s="144" t="str">
        <f>ЗАПОЛНИТЬ!$B$21</f>
        <v>12</v>
      </c>
      <c r="E2621" s="145"/>
      <c r="F2621" s="144" t="str">
        <f>ЗАПОЛНИТЬ!$B$22</f>
        <v>15</v>
      </c>
      <c r="G2621" s="144" t="str">
        <f>ЗАПОЛНИТЬ!$B$20</f>
        <v>040222</v>
      </c>
      <c r="H2621" s="143" t="str">
        <f>IF(ЗАПОЛНИТЬ!$F$7=1,ЗАПОЛНИТЬ!$H$9,ЗАПОЛНИТЬ!$H$10)</f>
        <v>73</v>
      </c>
      <c r="I2621" s="146" t="e">
        <f>IF(ЗАПОЛНИТЬ!$F$7=1,#REF!,#REF!)</f>
        <v>#REF!</v>
      </c>
      <c r="J2621" s="145" t="str">
        <f>IF(ЗАПОЛНИТЬ!$F$7=1,CONCATENATE(ЗАПОЛНИТЬ!$F$18,ЗАПОЛНИТЬ!$D$18),ЗАПОЛНИТЬ!$E$18)</f>
        <v>01.07.2016</v>
      </c>
      <c r="K2621" s="143" t="e">
        <f>#REF!</f>
        <v>#REF!</v>
      </c>
      <c r="L2621" s="143" t="e">
        <f>IF(ЗАПОЛНИТЬ!$F$7=1,#REF!/1000,#REF!)</f>
        <v>#REF!</v>
      </c>
      <c r="M2621" s="143" t="e">
        <f>IF(ЗАПОЛНИТЬ!$F$7=1,#REF!/1000,#REF!)</f>
        <v>#REF!</v>
      </c>
      <c r="N2621" s="143" t="e">
        <f>IF(ЗАПОЛНИТЬ!$F$7=1,#REF!/1000,#REF!)</f>
        <v>#REF!</v>
      </c>
      <c r="O2621" s="143" t="e">
        <f>IF(ЗАПОЛНИТЬ!$F$7=1,#REF!/1000,#REF!)</f>
        <v>#REF!</v>
      </c>
      <c r="P2621" s="143" t="e">
        <f>IF(ЗАПОЛНИТЬ!$F$7=1,#REF!/1000,#REF!)</f>
        <v>#REF!</v>
      </c>
      <c r="Q2621" s="143" t="e">
        <f>IF(ЗАПОЛНИТЬ!$F$7=1,#REF!/1000,#REF!)</f>
        <v>#REF!</v>
      </c>
      <c r="R2621" s="143" t="e">
        <f>IF(ЗАПОЛНИТЬ!$F$7=1,#REF!/1000,#REF!)</f>
        <v>#REF!</v>
      </c>
      <c r="S2621" s="143" t="e">
        <f>IF(ЗАПОЛНИТЬ!$F$7=1,#REF!/1000,#REF!)</f>
        <v>#REF!</v>
      </c>
      <c r="T2621" s="143" t="e">
        <f>IF(ЗАПОЛНИТЬ!$F$7=1,#REF!/1000,#REF!)</f>
        <v>#REF!</v>
      </c>
      <c r="U2621" s="143" t="e">
        <f>IF(ЗАПОЛНИТЬ!$F$7=1,#REF!/1000,#REF!)</f>
        <v>#REF!</v>
      </c>
      <c r="V2621" s="145" t="e">
        <f t="shared" si="178"/>
        <v>#REF!</v>
      </c>
      <c r="W2621" s="145" t="e">
        <f>IF(SUM(L2621:U2621)&gt;0,1,0)</f>
        <v>#REF!</v>
      </c>
    </row>
    <row r="2622" spans="1:23">
      <c r="A2622" s="144" t="str">
        <f>ЗАПОЛНИТЬ!$B$23</f>
        <v>4</v>
      </c>
      <c r="B2622" s="144" t="str">
        <f>ЗАПОЛНИТЬ!$B$13</f>
        <v>24188344</v>
      </c>
      <c r="C2622" s="144" t="str">
        <f>ЗАПОЛНИТЬ!$B$24</f>
        <v>298</v>
      </c>
      <c r="D2622" s="144" t="str">
        <f>ЗАПОЛНИТЬ!$B$21</f>
        <v>12</v>
      </c>
      <c r="E2622" s="145"/>
      <c r="F2622" s="144" t="str">
        <f>ЗАПОЛНИТЬ!$B$22</f>
        <v>15</v>
      </c>
      <c r="G2622" s="144" t="str">
        <f>ЗАПОЛНИТЬ!$B$20</f>
        <v>040222</v>
      </c>
      <c r="H2622" s="143" t="str">
        <f>IF(ЗАПОЛНИТЬ!$F$7=1,ЗАПОЛНИТЬ!$H$9,ЗАПОЛНИТЬ!$H$10)</f>
        <v>73</v>
      </c>
      <c r="I2622" s="146" t="e">
        <f>IF(ЗАПОЛНИТЬ!$F$7=1,#REF!,#REF!)</f>
        <v>#REF!</v>
      </c>
      <c r="J2622" s="145" t="str">
        <f>IF(ЗАПОЛНИТЬ!$F$7=1,CONCATENATE(ЗАПОЛНИТЬ!$F$18,ЗАПОЛНИТЬ!$D$18),ЗАПОЛНИТЬ!$E$18)</f>
        <v>01.07.2016</v>
      </c>
      <c r="K2622" s="143" t="e">
        <f>#REF!</f>
        <v>#REF!</v>
      </c>
      <c r="L2622" s="143" t="e">
        <f>IF(ЗАПОЛНИТЬ!$F$7=1,#REF!/1000,#REF!)</f>
        <v>#REF!</v>
      </c>
      <c r="M2622" s="143" t="e">
        <f>IF(ЗАПОЛНИТЬ!$F$7=1,#REF!/1000,#REF!)</f>
        <v>#REF!</v>
      </c>
      <c r="N2622" s="143" t="e">
        <f>IF(ЗАПОЛНИТЬ!$F$7=1,#REF!/1000,#REF!)</f>
        <v>#REF!</v>
      </c>
      <c r="O2622" s="143" t="e">
        <f>IF(ЗАПОЛНИТЬ!$F$7=1,#REF!/1000,#REF!)</f>
        <v>#REF!</v>
      </c>
      <c r="P2622" s="143" t="e">
        <f>IF(ЗАПОЛНИТЬ!$F$7=1,#REF!/1000,#REF!)</f>
        <v>#REF!</v>
      </c>
      <c r="Q2622" s="143" t="e">
        <f>IF(ЗАПОЛНИТЬ!$F$7=1,#REF!/1000,#REF!)</f>
        <v>#REF!</v>
      </c>
      <c r="R2622" s="143" t="e">
        <f>IF(ЗАПОЛНИТЬ!$F$7=1,#REF!/1000,#REF!)</f>
        <v>#REF!</v>
      </c>
      <c r="S2622" s="143" t="e">
        <f>IF(ЗАПОЛНИТЬ!$F$7=1,#REF!/1000,#REF!)</f>
        <v>#REF!</v>
      </c>
      <c r="T2622" s="143" t="e">
        <f>IF(ЗАПОЛНИТЬ!$F$7=1,#REF!/1000,#REF!)</f>
        <v>#REF!</v>
      </c>
      <c r="U2622" s="143" t="e">
        <f>IF(ЗАПОЛНИТЬ!$F$7=1,#REF!/1000,#REF!)</f>
        <v>#REF!</v>
      </c>
      <c r="V2622" s="145" t="e">
        <f t="shared" si="178"/>
        <v>#REF!</v>
      </c>
      <c r="W2622" s="145" t="e">
        <f>IF(SUM(L2622:U2622)&gt;0,1,0)</f>
        <v>#REF!</v>
      </c>
    </row>
    <row r="2623" spans="1:23">
      <c r="A2623" s="144" t="str">
        <f>ЗАПОЛНИТЬ!$B$23</f>
        <v>4</v>
      </c>
      <c r="B2623" s="144" t="str">
        <f>ЗАПОЛНИТЬ!$B$13</f>
        <v>24188344</v>
      </c>
      <c r="C2623" s="144" t="str">
        <f>ЗАПОЛНИТЬ!$B$24</f>
        <v>298</v>
      </c>
      <c r="D2623" s="144" t="str">
        <f>ЗАПОЛНИТЬ!$B$21</f>
        <v>12</v>
      </c>
      <c r="E2623" s="145"/>
      <c r="F2623" s="144" t="str">
        <f>ЗАПОЛНИТЬ!$B$22</f>
        <v>15</v>
      </c>
      <c r="G2623" s="144" t="str">
        <f>ЗАПОЛНИТЬ!$B$20</f>
        <v>040222</v>
      </c>
      <c r="H2623" s="143" t="str">
        <f>IF(ЗАПОЛНИТЬ!$F$7=1,ЗАПОЛНИТЬ!$H$9,ЗАПОЛНИТЬ!$H$10)</f>
        <v>73</v>
      </c>
      <c r="I2623" s="146" t="e">
        <f>IF(ЗАПОЛНИТЬ!$F$7=1,#REF!,#REF!)</f>
        <v>#REF!</v>
      </c>
      <c r="J2623" s="145" t="str">
        <f>IF(ЗАПОЛНИТЬ!$F$7=1,CONCATENATE(ЗАПОЛНИТЬ!$F$18,ЗАПОЛНИТЬ!$D$18),ЗАПОЛНИТЬ!$E$18)</f>
        <v>01.07.2016</v>
      </c>
      <c r="K2623" s="143" t="e">
        <f>#REF!</f>
        <v>#REF!</v>
      </c>
      <c r="L2623" s="143" t="e">
        <f>IF(ЗАПОЛНИТЬ!$F$7=1,#REF!/1000,#REF!)</f>
        <v>#REF!</v>
      </c>
      <c r="M2623" s="143" t="e">
        <f>IF(ЗАПОЛНИТЬ!$F$7=1,#REF!/1000,#REF!)</f>
        <v>#REF!</v>
      </c>
      <c r="N2623" s="143" t="e">
        <f>IF(ЗАПОЛНИТЬ!$F$7=1,#REF!/1000,#REF!)</f>
        <v>#REF!</v>
      </c>
      <c r="O2623" s="143" t="e">
        <f>IF(ЗАПОЛНИТЬ!$F$7=1,#REF!/1000,#REF!)</f>
        <v>#REF!</v>
      </c>
      <c r="P2623" s="143" t="e">
        <f>IF(ЗАПОЛНИТЬ!$F$7=1,#REF!/1000,#REF!)</f>
        <v>#REF!</v>
      </c>
      <c r="Q2623" s="143" t="e">
        <f>IF(ЗАПОЛНИТЬ!$F$7=1,#REF!/1000,#REF!)</f>
        <v>#REF!</v>
      </c>
      <c r="R2623" s="143" t="e">
        <f>IF(ЗАПОЛНИТЬ!$F$7=1,#REF!/1000,#REF!)</f>
        <v>#REF!</v>
      </c>
      <c r="S2623" s="143" t="e">
        <f>IF(ЗАПОЛНИТЬ!$F$7=1,#REF!/1000,#REF!)</f>
        <v>#REF!</v>
      </c>
      <c r="T2623" s="143" t="e">
        <f>IF(ЗАПОЛНИТЬ!$F$7=1,#REF!/1000,#REF!)</f>
        <v>#REF!</v>
      </c>
      <c r="U2623" s="143" t="e">
        <f>IF(ЗАПОЛНИТЬ!$F$7=1,#REF!/1000,#REF!)</f>
        <v>#REF!</v>
      </c>
      <c r="V2623" s="145" t="e">
        <f t="shared" si="178"/>
        <v>#REF!</v>
      </c>
      <c r="W2623" s="145" t="e">
        <f>IF(SUM(L2623:U2623)&gt;0,1,0)</f>
        <v>#REF!</v>
      </c>
    </row>
    <row r="2624" spans="1:23">
      <c r="A2624" s="144" t="str">
        <f>ЗАПОЛНИТЬ!$B$23</f>
        <v>4</v>
      </c>
      <c r="B2624" s="144" t="str">
        <f>ЗАПОЛНИТЬ!$B$13</f>
        <v>24188344</v>
      </c>
      <c r="C2624" s="144" t="str">
        <f>ЗАПОЛНИТЬ!$B$24</f>
        <v>298</v>
      </c>
      <c r="D2624" s="144" t="str">
        <f>ЗАПОЛНИТЬ!$B$21</f>
        <v>12</v>
      </c>
      <c r="E2624" s="145"/>
      <c r="F2624" s="144" t="str">
        <f>ЗАПОЛНИТЬ!$B$22</f>
        <v>15</v>
      </c>
      <c r="G2624" s="144" t="str">
        <f>ЗАПОЛНИТЬ!$B$20</f>
        <v>040222</v>
      </c>
      <c r="H2624" s="143" t="str">
        <f>IF(ЗАПОЛНИТЬ!$F$7=1,ЗАПОЛНИТЬ!$H$9,ЗАПОЛНИТЬ!$H$10)</f>
        <v>73</v>
      </c>
      <c r="I2624" s="146" t="e">
        <f>IF(ЗАПОЛНИТЬ!$F$7=1,#REF!,#REF!)</f>
        <v>#REF!</v>
      </c>
      <c r="J2624" s="145" t="str">
        <f>IF(ЗАПОЛНИТЬ!$F$7=1,CONCATENATE(ЗАПОЛНИТЬ!$F$18,ЗАПОЛНИТЬ!$D$18),ЗАПОЛНИТЬ!$E$18)</f>
        <v>01.07.2016</v>
      </c>
      <c r="K2624" s="143" t="e">
        <f>#REF!</f>
        <v>#REF!</v>
      </c>
      <c r="L2624" s="143" t="e">
        <f>IF(ЗАПОЛНИТЬ!$F$7=1,#REF!/1000,#REF!)</f>
        <v>#REF!</v>
      </c>
      <c r="M2624" s="143" t="e">
        <f>IF(ЗАПОЛНИТЬ!$F$7=1,#REF!/1000,#REF!)</f>
        <v>#REF!</v>
      </c>
      <c r="N2624" s="143" t="e">
        <f>IF(ЗАПОЛНИТЬ!$F$7=1,#REF!/1000,#REF!)</f>
        <v>#REF!</v>
      </c>
      <c r="O2624" s="143" t="e">
        <f>IF(ЗАПОЛНИТЬ!$F$7=1,#REF!/1000,#REF!)</f>
        <v>#REF!</v>
      </c>
      <c r="P2624" s="143" t="e">
        <f>IF(ЗАПОЛНИТЬ!$F$7=1,#REF!/1000,#REF!)</f>
        <v>#REF!</v>
      </c>
      <c r="Q2624" s="143" t="e">
        <f>IF(ЗАПОЛНИТЬ!$F$7=1,#REF!/1000,#REF!)</f>
        <v>#REF!</v>
      </c>
      <c r="R2624" s="143" t="e">
        <f>IF(ЗАПОЛНИТЬ!$F$7=1,#REF!/1000,#REF!)</f>
        <v>#REF!</v>
      </c>
      <c r="S2624" s="143" t="e">
        <f>IF(ЗАПОЛНИТЬ!$F$7=1,#REF!/1000,#REF!)</f>
        <v>#REF!</v>
      </c>
      <c r="T2624" s="143" t="e">
        <f>IF(ЗАПОЛНИТЬ!$F$7=1,#REF!/1000,#REF!)</f>
        <v>#REF!</v>
      </c>
      <c r="U2624" s="143" t="e">
        <f>IF(ЗАПОЛНИТЬ!$F$7=1,#REF!/1000,#REF!)</f>
        <v>#REF!</v>
      </c>
      <c r="V2624" s="145" t="e">
        <f t="shared" si="178"/>
        <v>#REF!</v>
      </c>
      <c r="W2624" s="145" t="e">
        <f>IF(SUM(L2624:U2624)&gt;0,1,0)</f>
        <v>#REF!</v>
      </c>
    </row>
    <row r="2625" spans="1:23">
      <c r="A2625" s="144" t="str">
        <f>ЗАПОЛНИТЬ!$B$23</f>
        <v>4</v>
      </c>
      <c r="B2625" s="144" t="str">
        <f>ЗАПОЛНИТЬ!$B$13</f>
        <v>24188344</v>
      </c>
      <c r="C2625" s="144" t="str">
        <f>ЗАПОЛНИТЬ!$B$24</f>
        <v>298</v>
      </c>
      <c r="D2625" s="144" t="str">
        <f>ЗАПОЛНИТЬ!$B$21</f>
        <v>12</v>
      </c>
      <c r="E2625" s="145"/>
      <c r="F2625" s="144" t="str">
        <f>ЗАПОЛНИТЬ!$B$22</f>
        <v>15</v>
      </c>
      <c r="G2625" s="144" t="str">
        <f>ЗАПОЛНИТЬ!$B$20</f>
        <v>040222</v>
      </c>
      <c r="H2625" s="143" t="str">
        <f>IF(ЗАПОЛНИТЬ!$F$7=1,ЗАПОЛНИТЬ!$H$9,ЗАПОЛНИТЬ!$H$10)</f>
        <v>73</v>
      </c>
      <c r="I2625" s="146" t="e">
        <f>IF(ЗАПОЛНИТЬ!$F$7=1,#REF!,#REF!)</f>
        <v>#REF!</v>
      </c>
      <c r="J2625" s="145" t="str">
        <f>IF(ЗАПОЛНИТЬ!$F$7=1,CONCATENATE(ЗАПОЛНИТЬ!$F$18,ЗАПОЛНИТЬ!$D$18),ЗАПОЛНИТЬ!$E$18)</f>
        <v>01.07.2016</v>
      </c>
      <c r="K2625" s="143">
        <v>9999</v>
      </c>
      <c r="L2625" s="143" t="e">
        <f>L2626</f>
        <v>#REF!</v>
      </c>
      <c r="M2625" s="143" t="e">
        <f t="shared" ref="M2625:U2625" si="179">M2626</f>
        <v>#REF!</v>
      </c>
      <c r="N2625" s="143" t="e">
        <f t="shared" si="179"/>
        <v>#REF!</v>
      </c>
      <c r="O2625" s="143" t="e">
        <f t="shared" si="179"/>
        <v>#REF!</v>
      </c>
      <c r="P2625" s="143" t="e">
        <f t="shared" si="179"/>
        <v>#REF!</v>
      </c>
      <c r="Q2625" s="143" t="e">
        <f t="shared" si="179"/>
        <v>#REF!</v>
      </c>
      <c r="R2625" s="143" t="e">
        <f t="shared" si="179"/>
        <v>#REF!</v>
      </c>
      <c r="S2625" s="143" t="e">
        <f t="shared" si="179"/>
        <v>#REF!</v>
      </c>
      <c r="T2625" s="143" t="e">
        <f t="shared" si="179"/>
        <v>#REF!</v>
      </c>
      <c r="U2625" s="143" t="e">
        <f t="shared" si="179"/>
        <v>#REF!</v>
      </c>
      <c r="V2625" s="145" t="e">
        <f t="shared" si="178"/>
        <v>#REF!</v>
      </c>
      <c r="W2625" s="145">
        <v>0</v>
      </c>
    </row>
    <row r="2626" spans="1:23">
      <c r="A2626" s="144" t="str">
        <f>ЗАПОЛНИТЬ!$B$23</f>
        <v>4</v>
      </c>
      <c r="B2626" s="144" t="str">
        <f>ЗАПОЛНИТЬ!$B$13</f>
        <v>24188344</v>
      </c>
      <c r="C2626" s="144" t="str">
        <f>ЗАПОЛНИТЬ!$B$24</f>
        <v>298</v>
      </c>
      <c r="D2626" s="144" t="str">
        <f>ЗАПОЛНИТЬ!$B$21</f>
        <v>12</v>
      </c>
      <c r="E2626" s="145"/>
      <c r="F2626" s="144" t="str">
        <f>ЗАПОЛНИТЬ!$B$22</f>
        <v>15</v>
      </c>
      <c r="G2626" s="144" t="str">
        <f>ЗАПОЛНИТЬ!$B$20</f>
        <v>040222</v>
      </c>
      <c r="H2626" s="143" t="str">
        <f>IF(ЗАПОЛНИТЬ!$F$7=1,ЗАПОЛНИТЬ!$H$9,ЗАПОЛНИТЬ!$H$10)</f>
        <v>73</v>
      </c>
      <c r="I2626" s="146" t="e">
        <f>IF(ЗАПОЛНИТЬ!$F$7=1,#REF!,#REF!)</f>
        <v>#REF!</v>
      </c>
      <c r="J2626" s="145" t="str">
        <f>IF(ЗАПОЛНИТЬ!$F$7=1,CONCATENATE(ЗАПОЛНИТЬ!$F$18,ЗАПОЛНИТЬ!$D$18),ЗАПОЛНИТЬ!$E$18)</f>
        <v>01.07.2016</v>
      </c>
      <c r="K2626" s="143">
        <v>2</v>
      </c>
      <c r="L2626" s="143" t="e">
        <f>IF(ЗАПОЛНИТЬ!$F$7=1,#REF!/1000,#REF!)</f>
        <v>#REF!</v>
      </c>
      <c r="M2626" s="143" t="e">
        <f>IF(ЗАПОЛНИТЬ!$F$7=1,#REF!/1000,#REF!)</f>
        <v>#REF!</v>
      </c>
      <c r="N2626" s="143" t="e">
        <f>IF(ЗАПОЛНИТЬ!$F$7=1,#REF!/1000,#REF!)</f>
        <v>#REF!</v>
      </c>
      <c r="O2626" s="143" t="e">
        <f>IF(ЗАПОЛНИТЬ!$F$7=1,#REF!/1000,#REF!)</f>
        <v>#REF!</v>
      </c>
      <c r="P2626" s="143" t="e">
        <f>IF(ЗАПОЛНИТЬ!$F$7=1,#REF!/1000,#REF!)</f>
        <v>#REF!</v>
      </c>
      <c r="Q2626" s="143" t="e">
        <f>IF(ЗАПОЛНИТЬ!$F$7=1,#REF!/1000,#REF!)</f>
        <v>#REF!</v>
      </c>
      <c r="R2626" s="143" t="e">
        <f>IF(ЗАПОЛНИТЬ!$F$7=1,#REF!/1000,#REF!)</f>
        <v>#REF!</v>
      </c>
      <c r="S2626" s="143" t="e">
        <f>IF(ЗАПОЛНИТЬ!$F$7=1,#REF!/1000,#REF!)</f>
        <v>#REF!</v>
      </c>
      <c r="T2626" s="143" t="e">
        <f>IF(ЗАПОЛНИТЬ!$F$7=1,#REF!/1000,#REF!)</f>
        <v>#REF!</v>
      </c>
      <c r="U2626" s="143" t="e">
        <f>IF(ЗАПОЛНИТЬ!$F$7=1,#REF!/1000,#REF!)</f>
        <v>#REF!</v>
      </c>
      <c r="V2626" s="145" t="e">
        <f t="shared" si="178"/>
        <v>#REF!</v>
      </c>
      <c r="W2626" s="145">
        <v>0</v>
      </c>
    </row>
    <row r="2627" spans="1:23">
      <c r="A2627" s="144" t="str">
        <f>ЗАПОЛНИТЬ!$B$23</f>
        <v>4</v>
      </c>
      <c r="B2627" s="144" t="str">
        <f>ЗАПОЛНИТЬ!$B$13</f>
        <v>24188344</v>
      </c>
      <c r="C2627" s="144" t="str">
        <f>ЗАПОЛНИТЬ!$B$24</f>
        <v>298</v>
      </c>
      <c r="D2627" s="144" t="str">
        <f>ЗАПОЛНИТЬ!$B$21</f>
        <v>12</v>
      </c>
      <c r="E2627" s="145"/>
      <c r="F2627" s="144" t="str">
        <f>ЗАПОЛНИТЬ!$B$22</f>
        <v>15</v>
      </c>
      <c r="G2627" s="144" t="str">
        <f>ЗАПОЛНИТЬ!$B$20</f>
        <v>040222</v>
      </c>
      <c r="H2627" s="143" t="str">
        <f>IF(ЗАПОЛНИТЬ!$F$7=1,ЗАПОЛНИТЬ!$H$9,ЗАПОЛНИТЬ!$H$10)</f>
        <v>73</v>
      </c>
      <c r="I2627" s="146" t="e">
        <f>IF(ЗАПОЛНИТЬ!$F$7=1,#REF!,#REF!)</f>
        <v>#REF!</v>
      </c>
      <c r="J2627" s="145" t="str">
        <f>IF(ЗАПОЛНИТЬ!$F$7=1,CONCATENATE(ЗАПОЛНИТЬ!$F$18,ЗАПОЛНИТЬ!$D$18),ЗАПОЛНИТЬ!$E$18)</f>
        <v>01.07.2016</v>
      </c>
      <c r="K2627" s="143" t="e">
        <f>#REF!</f>
        <v>#REF!</v>
      </c>
      <c r="L2627" s="143" t="e">
        <f>IF(ЗАПОЛНИТЬ!$F$7=1,#REF!/1000,#REF!)</f>
        <v>#REF!</v>
      </c>
      <c r="M2627" s="143" t="e">
        <f>IF(ЗАПОЛНИТЬ!$F$7=1,#REF!/1000,#REF!)</f>
        <v>#REF!</v>
      </c>
      <c r="N2627" s="143" t="e">
        <f>IF(ЗАПОЛНИТЬ!$F$7=1,#REF!/1000,#REF!)</f>
        <v>#REF!</v>
      </c>
      <c r="O2627" s="143" t="e">
        <f>IF(ЗАПОЛНИТЬ!$F$7=1,#REF!/1000,#REF!)</f>
        <v>#REF!</v>
      </c>
      <c r="P2627" s="143" t="e">
        <f>IF(ЗАПОЛНИТЬ!$F$7=1,#REF!/1000,#REF!)</f>
        <v>#REF!</v>
      </c>
      <c r="Q2627" s="143" t="e">
        <f>IF(ЗАПОЛНИТЬ!$F$7=1,#REF!/1000,#REF!)</f>
        <v>#REF!</v>
      </c>
      <c r="R2627" s="143" t="e">
        <f>IF(ЗАПОЛНИТЬ!$F$7=1,#REF!/1000,#REF!)</f>
        <v>#REF!</v>
      </c>
      <c r="S2627" s="143" t="e">
        <f>IF(ЗАПОЛНИТЬ!$F$7=1,#REF!/1000,#REF!)</f>
        <v>#REF!</v>
      </c>
      <c r="T2627" s="143" t="e">
        <f>IF(ЗАПОЛНИТЬ!$F$7=1,#REF!/1000,#REF!)</f>
        <v>#REF!</v>
      </c>
      <c r="U2627" s="143" t="e">
        <f>IF(ЗАПОЛНИТЬ!$F$7=1,#REF!/1000,#REF!)</f>
        <v>#REF!</v>
      </c>
      <c r="V2627" s="145" t="e">
        <f t="shared" si="178"/>
        <v>#REF!</v>
      </c>
      <c r="W2627" s="145">
        <v>0</v>
      </c>
    </row>
    <row r="2628" spans="1:23">
      <c r="A2628" s="144" t="str">
        <f>ЗАПОЛНИТЬ!$B$23</f>
        <v>4</v>
      </c>
      <c r="B2628" s="144" t="str">
        <f>ЗАПОЛНИТЬ!$B$13</f>
        <v>24188344</v>
      </c>
      <c r="C2628" s="144" t="str">
        <f>ЗАПОЛНИТЬ!$B$24</f>
        <v>298</v>
      </c>
      <c r="D2628" s="144" t="str">
        <f>ЗАПОЛНИТЬ!$B$21</f>
        <v>12</v>
      </c>
      <c r="E2628" s="145"/>
      <c r="F2628" s="144" t="str">
        <f>ЗАПОЛНИТЬ!$B$22</f>
        <v>15</v>
      </c>
      <c r="G2628" s="144" t="str">
        <f>ЗАПОЛНИТЬ!$B$20</f>
        <v>040222</v>
      </c>
      <c r="H2628" s="143" t="str">
        <f>IF(ЗАПОЛНИТЬ!$F$7=1,ЗАПОЛНИТЬ!$H$9,ЗАПОЛНИТЬ!$H$10)</f>
        <v>73</v>
      </c>
      <c r="I2628" s="146" t="e">
        <f>IF(ЗАПОЛНИТЬ!$F$7=1,#REF!,#REF!)</f>
        <v>#REF!</v>
      </c>
      <c r="J2628" s="145" t="str">
        <f>IF(ЗАПОЛНИТЬ!$F$7=1,CONCATENATE(ЗАПОЛНИТЬ!$F$18,ЗАПОЛНИТЬ!$D$18),ЗАПОЛНИТЬ!$E$18)</f>
        <v>01.07.2016</v>
      </c>
      <c r="K2628" s="143" t="e">
        <f>#REF!</f>
        <v>#REF!</v>
      </c>
      <c r="L2628" s="143" t="e">
        <f>IF(ЗАПОЛНИТЬ!$F$7=1,#REF!/1000,#REF!)</f>
        <v>#REF!</v>
      </c>
      <c r="M2628" s="143" t="e">
        <f>IF(ЗАПОЛНИТЬ!$F$7=1,#REF!/1000,#REF!)</f>
        <v>#REF!</v>
      </c>
      <c r="N2628" s="143" t="e">
        <f>IF(ЗАПОЛНИТЬ!$F$7=1,#REF!/1000,#REF!)</f>
        <v>#REF!</v>
      </c>
      <c r="O2628" s="143" t="e">
        <f>IF(ЗАПОЛНИТЬ!$F$7=1,#REF!/1000,#REF!)</f>
        <v>#REF!</v>
      </c>
      <c r="P2628" s="143" t="e">
        <f>IF(ЗАПОЛНИТЬ!$F$7=1,#REF!/1000,#REF!)</f>
        <v>#REF!</v>
      </c>
      <c r="Q2628" s="143" t="e">
        <f>IF(ЗАПОЛНИТЬ!$F$7=1,#REF!/1000,#REF!)</f>
        <v>#REF!</v>
      </c>
      <c r="R2628" s="143" t="e">
        <f>IF(ЗАПОЛНИТЬ!$F$7=1,#REF!/1000,#REF!)</f>
        <v>#REF!</v>
      </c>
      <c r="S2628" s="143" t="e">
        <f>IF(ЗАПОЛНИТЬ!$F$7=1,#REF!/1000,#REF!)</f>
        <v>#REF!</v>
      </c>
      <c r="T2628" s="143" t="e">
        <f>IF(ЗАПОЛНИТЬ!$F$7=1,#REF!/1000,#REF!)</f>
        <v>#REF!</v>
      </c>
      <c r="U2628" s="143" t="e">
        <f>IF(ЗАПОЛНИТЬ!$F$7=1,#REF!/1000,#REF!)</f>
        <v>#REF!</v>
      </c>
      <c r="V2628" s="145" t="e">
        <f t="shared" si="178"/>
        <v>#REF!</v>
      </c>
      <c r="W2628" s="145">
        <v>0</v>
      </c>
    </row>
    <row r="2629" spans="1:23">
      <c r="A2629" s="144" t="str">
        <f>ЗАПОЛНИТЬ!$B$23</f>
        <v>4</v>
      </c>
      <c r="B2629" s="144" t="str">
        <f>ЗАПОЛНИТЬ!$B$13</f>
        <v>24188344</v>
      </c>
      <c r="C2629" s="144" t="str">
        <f>ЗАПОЛНИТЬ!$B$24</f>
        <v>298</v>
      </c>
      <c r="D2629" s="144" t="str">
        <f>ЗАПОЛНИТЬ!$B$21</f>
        <v>12</v>
      </c>
      <c r="E2629" s="145"/>
      <c r="F2629" s="144" t="str">
        <f>ЗАПОЛНИТЬ!$B$22</f>
        <v>15</v>
      </c>
      <c r="G2629" s="144" t="str">
        <f>ЗАПОЛНИТЬ!$B$20</f>
        <v>040222</v>
      </c>
      <c r="H2629" s="143" t="str">
        <f>IF(ЗАПОЛНИТЬ!$F$7=1,ЗАПОЛНИТЬ!$H$9,ЗАПОЛНИТЬ!$H$10)</f>
        <v>73</v>
      </c>
      <c r="I2629" s="146" t="e">
        <f>IF(ЗАПОЛНИТЬ!$F$7=1,#REF!,#REF!)</f>
        <v>#REF!</v>
      </c>
      <c r="J2629" s="145" t="str">
        <f>IF(ЗАПОЛНИТЬ!$F$7=1,CONCATENATE(ЗАПОЛНИТЬ!$F$18,ЗАПОЛНИТЬ!$D$18),ЗАПОЛНИТЬ!$E$18)</f>
        <v>01.07.2016</v>
      </c>
      <c r="K2629" s="143" t="e">
        <f>#REF!</f>
        <v>#REF!</v>
      </c>
      <c r="L2629" s="143" t="e">
        <f>IF(ЗАПОЛНИТЬ!$F$7=1,#REF!/1000,#REF!)</f>
        <v>#REF!</v>
      </c>
      <c r="M2629" s="143" t="e">
        <f>IF(ЗАПОЛНИТЬ!$F$7=1,#REF!/1000,#REF!)</f>
        <v>#REF!</v>
      </c>
      <c r="N2629" s="143" t="e">
        <f>IF(ЗАПОЛНИТЬ!$F$7=1,#REF!/1000,#REF!)</f>
        <v>#REF!</v>
      </c>
      <c r="O2629" s="143" t="e">
        <f>IF(ЗАПОЛНИТЬ!$F$7=1,#REF!/1000,#REF!)</f>
        <v>#REF!</v>
      </c>
      <c r="P2629" s="143" t="e">
        <f>IF(ЗАПОЛНИТЬ!$F$7=1,#REF!/1000,#REF!)</f>
        <v>#REF!</v>
      </c>
      <c r="Q2629" s="143" t="e">
        <f>IF(ЗАПОЛНИТЬ!$F$7=1,#REF!/1000,#REF!)</f>
        <v>#REF!</v>
      </c>
      <c r="R2629" s="143" t="e">
        <f>IF(ЗАПОЛНИТЬ!$F$7=1,#REF!/1000,#REF!)</f>
        <v>#REF!</v>
      </c>
      <c r="S2629" s="143" t="e">
        <f>IF(ЗАПОЛНИТЬ!$F$7=1,#REF!/1000,#REF!)</f>
        <v>#REF!</v>
      </c>
      <c r="T2629" s="143" t="e">
        <f>IF(ЗАПОЛНИТЬ!$F$7=1,#REF!/1000,#REF!)</f>
        <v>#REF!</v>
      </c>
      <c r="U2629" s="143" t="e">
        <f>IF(ЗАПОЛНИТЬ!$F$7=1,#REF!/1000,#REF!)</f>
        <v>#REF!</v>
      </c>
      <c r="V2629" s="145" t="e">
        <f t="shared" si="178"/>
        <v>#REF!</v>
      </c>
      <c r="W2629" s="145">
        <v>0</v>
      </c>
    </row>
    <row r="2630" spans="1:23">
      <c r="A2630" s="144" t="str">
        <f>ЗАПОЛНИТЬ!$B$23</f>
        <v>4</v>
      </c>
      <c r="B2630" s="144" t="str">
        <f>ЗАПОЛНИТЬ!$B$13</f>
        <v>24188344</v>
      </c>
      <c r="C2630" s="144" t="str">
        <f>ЗАПОЛНИТЬ!$B$24</f>
        <v>298</v>
      </c>
      <c r="D2630" s="144" t="str">
        <f>ЗАПОЛНИТЬ!$B$21</f>
        <v>12</v>
      </c>
      <c r="E2630" s="145"/>
      <c r="F2630" s="144" t="str">
        <f>ЗАПОЛНИТЬ!$B$22</f>
        <v>15</v>
      </c>
      <c r="G2630" s="144" t="str">
        <f>ЗАПОЛНИТЬ!$B$20</f>
        <v>040222</v>
      </c>
      <c r="H2630" s="143" t="str">
        <f>IF(ЗАПОЛНИТЬ!$F$7=1,ЗАПОЛНИТЬ!$H$9,ЗАПОЛНИТЬ!$H$10)</f>
        <v>73</v>
      </c>
      <c r="I2630" s="146" t="e">
        <f>IF(ЗАПОЛНИТЬ!$F$7=1,#REF!,#REF!)</f>
        <v>#REF!</v>
      </c>
      <c r="J2630" s="145" t="str">
        <f>IF(ЗАПОЛНИТЬ!$F$7=1,CONCATENATE(ЗАПОЛНИТЬ!$F$18,ЗАПОЛНИТЬ!$D$18),ЗАПОЛНИТЬ!$E$18)</f>
        <v>01.07.2016</v>
      </c>
      <c r="K2630" s="143" t="e">
        <f>#REF!</f>
        <v>#REF!</v>
      </c>
      <c r="L2630" s="143" t="e">
        <f>IF(ЗАПОЛНИТЬ!$F$7=1,#REF!/1000,#REF!)</f>
        <v>#REF!</v>
      </c>
      <c r="M2630" s="143" t="e">
        <f>IF(ЗАПОЛНИТЬ!$F$7=1,#REF!/1000,#REF!)</f>
        <v>#REF!</v>
      </c>
      <c r="N2630" s="143" t="e">
        <f>IF(ЗАПОЛНИТЬ!$F$7=1,#REF!/1000,#REF!)</f>
        <v>#REF!</v>
      </c>
      <c r="O2630" s="143" t="e">
        <f>IF(ЗАПОЛНИТЬ!$F$7=1,#REF!/1000,#REF!)</f>
        <v>#REF!</v>
      </c>
      <c r="P2630" s="143" t="e">
        <f>IF(ЗАПОЛНИТЬ!$F$7=1,#REF!/1000,#REF!)</f>
        <v>#REF!</v>
      </c>
      <c r="Q2630" s="143" t="e">
        <f>IF(ЗАПОЛНИТЬ!$F$7=1,#REF!/1000,#REF!)</f>
        <v>#REF!</v>
      </c>
      <c r="R2630" s="143" t="e">
        <f>IF(ЗАПОЛНИТЬ!$F$7=1,#REF!/1000,#REF!)</f>
        <v>#REF!</v>
      </c>
      <c r="S2630" s="143" t="e">
        <f>IF(ЗАПОЛНИТЬ!$F$7=1,#REF!/1000,#REF!)</f>
        <v>#REF!</v>
      </c>
      <c r="T2630" s="143" t="e">
        <f>IF(ЗАПОЛНИТЬ!$F$7=1,#REF!/1000,#REF!)</f>
        <v>#REF!</v>
      </c>
      <c r="U2630" s="143" t="e">
        <f>IF(ЗАПОЛНИТЬ!$F$7=1,#REF!/1000,#REF!)</f>
        <v>#REF!</v>
      </c>
      <c r="V2630" s="145" t="e">
        <f t="shared" si="178"/>
        <v>#REF!</v>
      </c>
      <c r="W2630" s="145" t="e">
        <f>IF(SUM(L2630:U2630)&gt;0,1,0)</f>
        <v>#REF!</v>
      </c>
    </row>
    <row r="2631" spans="1:23">
      <c r="A2631" s="144" t="str">
        <f>ЗАПОЛНИТЬ!$B$23</f>
        <v>4</v>
      </c>
      <c r="B2631" s="144" t="str">
        <f>ЗАПОЛНИТЬ!$B$13</f>
        <v>24188344</v>
      </c>
      <c r="C2631" s="144" t="str">
        <f>ЗАПОЛНИТЬ!$B$24</f>
        <v>298</v>
      </c>
      <c r="D2631" s="144" t="str">
        <f>ЗАПОЛНИТЬ!$B$21</f>
        <v>12</v>
      </c>
      <c r="E2631" s="145"/>
      <c r="F2631" s="144" t="str">
        <f>ЗАПОЛНИТЬ!$B$22</f>
        <v>15</v>
      </c>
      <c r="G2631" s="144" t="str">
        <f>ЗАПОЛНИТЬ!$B$20</f>
        <v>040222</v>
      </c>
      <c r="H2631" s="143" t="str">
        <f>IF(ЗАПОЛНИТЬ!$F$7=1,ЗАПОЛНИТЬ!$H$9,ЗАПОЛНИТЬ!$H$10)</f>
        <v>73</v>
      </c>
      <c r="I2631" s="146" t="e">
        <f>IF(ЗАПОЛНИТЬ!$F$7=1,#REF!,#REF!)</f>
        <v>#REF!</v>
      </c>
      <c r="J2631" s="145" t="str">
        <f>IF(ЗАПОЛНИТЬ!$F$7=1,CONCATENATE(ЗАПОЛНИТЬ!$F$18,ЗАПОЛНИТЬ!$D$18),ЗАПОЛНИТЬ!$E$18)</f>
        <v>01.07.2016</v>
      </c>
      <c r="K2631" s="143" t="e">
        <f>#REF!</f>
        <v>#REF!</v>
      </c>
      <c r="L2631" s="143" t="e">
        <f>IF(ЗАПОЛНИТЬ!$F$7=1,#REF!/1000,#REF!)</f>
        <v>#REF!</v>
      </c>
      <c r="M2631" s="143" t="e">
        <f>IF(ЗАПОЛНИТЬ!$F$7=1,#REF!/1000,#REF!)</f>
        <v>#REF!</v>
      </c>
      <c r="N2631" s="143" t="e">
        <f>IF(ЗАПОЛНИТЬ!$F$7=1,#REF!/1000,#REF!)</f>
        <v>#REF!</v>
      </c>
      <c r="O2631" s="143" t="e">
        <f>IF(ЗАПОЛНИТЬ!$F$7=1,#REF!/1000,#REF!)</f>
        <v>#REF!</v>
      </c>
      <c r="P2631" s="143" t="e">
        <f>IF(ЗАПОЛНИТЬ!$F$7=1,#REF!/1000,#REF!)</f>
        <v>#REF!</v>
      </c>
      <c r="Q2631" s="143" t="e">
        <f>IF(ЗАПОЛНИТЬ!$F$7=1,#REF!/1000,#REF!)</f>
        <v>#REF!</v>
      </c>
      <c r="R2631" s="143" t="e">
        <f>IF(ЗАПОЛНИТЬ!$F$7=1,#REF!/1000,#REF!)</f>
        <v>#REF!</v>
      </c>
      <c r="S2631" s="143" t="e">
        <f>IF(ЗАПОЛНИТЬ!$F$7=1,#REF!/1000,#REF!)</f>
        <v>#REF!</v>
      </c>
      <c r="T2631" s="143" t="e">
        <f>IF(ЗАПОЛНИТЬ!$F$7=1,#REF!/1000,#REF!)</f>
        <v>#REF!</v>
      </c>
      <c r="U2631" s="143" t="e">
        <f>IF(ЗАПОЛНИТЬ!$F$7=1,#REF!/1000,#REF!)</f>
        <v>#REF!</v>
      </c>
      <c r="V2631" s="145" t="e">
        <f t="shared" si="178"/>
        <v>#REF!</v>
      </c>
      <c r="W2631" s="145" t="e">
        <f>IF(SUM(L2631:U2631)&gt;0,1,0)</f>
        <v>#REF!</v>
      </c>
    </row>
    <row r="2632" spans="1:23">
      <c r="A2632" s="144" t="str">
        <f>ЗАПОЛНИТЬ!$B$23</f>
        <v>4</v>
      </c>
      <c r="B2632" s="144" t="str">
        <f>ЗАПОЛНИТЬ!$B$13</f>
        <v>24188344</v>
      </c>
      <c r="C2632" s="144" t="str">
        <f>ЗАПОЛНИТЬ!$B$24</f>
        <v>298</v>
      </c>
      <c r="D2632" s="144" t="str">
        <f>ЗАПОЛНИТЬ!$B$21</f>
        <v>12</v>
      </c>
      <c r="E2632" s="145"/>
      <c r="F2632" s="144" t="str">
        <f>ЗАПОЛНИТЬ!$B$22</f>
        <v>15</v>
      </c>
      <c r="G2632" s="144" t="str">
        <f>ЗАПОЛНИТЬ!$B$20</f>
        <v>040222</v>
      </c>
      <c r="H2632" s="143" t="str">
        <f>IF(ЗАПОЛНИТЬ!$F$7=1,ЗАПОЛНИТЬ!$H$9,ЗАПОЛНИТЬ!$H$10)</f>
        <v>73</v>
      </c>
      <c r="I2632" s="146" t="e">
        <f>IF(ЗАПОЛНИТЬ!$F$7=1,#REF!,#REF!)</f>
        <v>#REF!</v>
      </c>
      <c r="J2632" s="145" t="str">
        <f>IF(ЗАПОЛНИТЬ!$F$7=1,CONCATENATE(ЗАПОЛНИТЬ!$F$18,ЗАПОЛНИТЬ!$D$18),ЗАПОЛНИТЬ!$E$18)</f>
        <v>01.07.2016</v>
      </c>
      <c r="K2632" s="143" t="e">
        <f>#REF!</f>
        <v>#REF!</v>
      </c>
      <c r="L2632" s="143" t="e">
        <f>IF(ЗАПОЛНИТЬ!$F$7=1,#REF!/1000,#REF!)</f>
        <v>#REF!</v>
      </c>
      <c r="M2632" s="143" t="e">
        <f>IF(ЗАПОЛНИТЬ!$F$7=1,#REF!/1000,#REF!)</f>
        <v>#REF!</v>
      </c>
      <c r="N2632" s="143" t="e">
        <f>IF(ЗАПОЛНИТЬ!$F$7=1,#REF!/1000,#REF!)</f>
        <v>#REF!</v>
      </c>
      <c r="O2632" s="143" t="e">
        <f>IF(ЗАПОЛНИТЬ!$F$7=1,#REF!/1000,#REF!)</f>
        <v>#REF!</v>
      </c>
      <c r="P2632" s="143" t="e">
        <f>IF(ЗАПОЛНИТЬ!$F$7=1,#REF!/1000,#REF!)</f>
        <v>#REF!</v>
      </c>
      <c r="Q2632" s="143" t="e">
        <f>IF(ЗАПОЛНИТЬ!$F$7=1,#REF!/1000,#REF!)</f>
        <v>#REF!</v>
      </c>
      <c r="R2632" s="143" t="e">
        <f>IF(ЗАПОЛНИТЬ!$F$7=1,#REF!/1000,#REF!)</f>
        <v>#REF!</v>
      </c>
      <c r="S2632" s="143" t="e">
        <f>IF(ЗАПОЛНИТЬ!$F$7=1,#REF!/1000,#REF!)</f>
        <v>#REF!</v>
      </c>
      <c r="T2632" s="143" t="e">
        <f>IF(ЗАПОЛНИТЬ!$F$7=1,#REF!/1000,#REF!)</f>
        <v>#REF!</v>
      </c>
      <c r="U2632" s="143" t="e">
        <f>IF(ЗАПОЛНИТЬ!$F$7=1,#REF!/1000,#REF!)</f>
        <v>#REF!</v>
      </c>
      <c r="V2632" s="145" t="e">
        <f t="shared" si="178"/>
        <v>#REF!</v>
      </c>
      <c r="W2632" s="145" t="e">
        <f>IF(SUM(L2632:U2632)&gt;0,1,0)</f>
        <v>#REF!</v>
      </c>
    </row>
    <row r="2633" spans="1:23">
      <c r="A2633" s="144" t="str">
        <f>ЗАПОЛНИТЬ!$B$23</f>
        <v>4</v>
      </c>
      <c r="B2633" s="144" t="str">
        <f>ЗАПОЛНИТЬ!$B$13</f>
        <v>24188344</v>
      </c>
      <c r="C2633" s="144" t="str">
        <f>ЗАПОЛНИТЬ!$B$24</f>
        <v>298</v>
      </c>
      <c r="D2633" s="144" t="str">
        <f>ЗАПОЛНИТЬ!$B$21</f>
        <v>12</v>
      </c>
      <c r="E2633" s="145"/>
      <c r="F2633" s="144" t="str">
        <f>ЗАПОЛНИТЬ!$B$22</f>
        <v>15</v>
      </c>
      <c r="G2633" s="144" t="str">
        <f>ЗАПОЛНИТЬ!$B$20</f>
        <v>040222</v>
      </c>
      <c r="H2633" s="143" t="str">
        <f>IF(ЗАПОЛНИТЬ!$F$7=1,ЗАПОЛНИТЬ!$H$9,ЗАПОЛНИТЬ!$H$10)</f>
        <v>73</v>
      </c>
      <c r="I2633" s="146" t="e">
        <f>IF(ЗАПОЛНИТЬ!$F$7=1,#REF!,#REF!)</f>
        <v>#REF!</v>
      </c>
      <c r="J2633" s="145" t="str">
        <f>IF(ЗАПОЛНИТЬ!$F$7=1,CONCATENATE(ЗАПОЛНИТЬ!$F$18,ЗАПОЛНИТЬ!$D$18),ЗАПОЛНИТЬ!$E$18)</f>
        <v>01.07.2016</v>
      </c>
      <c r="K2633" s="143" t="e">
        <f>#REF!</f>
        <v>#REF!</v>
      </c>
      <c r="L2633" s="143" t="e">
        <f>IF(ЗАПОЛНИТЬ!$F$7=1,#REF!/1000,#REF!)</f>
        <v>#REF!</v>
      </c>
      <c r="M2633" s="143" t="e">
        <f>IF(ЗАПОЛНИТЬ!$F$7=1,#REF!/1000,#REF!)</f>
        <v>#REF!</v>
      </c>
      <c r="N2633" s="143" t="e">
        <f>IF(ЗАПОЛНИТЬ!$F$7=1,#REF!/1000,#REF!)</f>
        <v>#REF!</v>
      </c>
      <c r="O2633" s="143" t="e">
        <f>IF(ЗАПОЛНИТЬ!$F$7=1,#REF!/1000,#REF!)</f>
        <v>#REF!</v>
      </c>
      <c r="P2633" s="143" t="e">
        <f>IF(ЗАПОЛНИТЬ!$F$7=1,#REF!/1000,#REF!)</f>
        <v>#REF!</v>
      </c>
      <c r="Q2633" s="143" t="e">
        <f>IF(ЗАПОЛНИТЬ!$F$7=1,#REF!/1000,#REF!)</f>
        <v>#REF!</v>
      </c>
      <c r="R2633" s="143" t="e">
        <f>IF(ЗАПОЛНИТЬ!$F$7=1,#REF!/1000,#REF!)</f>
        <v>#REF!</v>
      </c>
      <c r="S2633" s="143" t="e">
        <f>IF(ЗАПОЛНИТЬ!$F$7=1,#REF!/1000,#REF!)</f>
        <v>#REF!</v>
      </c>
      <c r="T2633" s="143" t="e">
        <f>IF(ЗАПОЛНИТЬ!$F$7=1,#REF!/1000,#REF!)</f>
        <v>#REF!</v>
      </c>
      <c r="U2633" s="143" t="e">
        <f>IF(ЗАПОЛНИТЬ!$F$7=1,#REF!/1000,#REF!)</f>
        <v>#REF!</v>
      </c>
      <c r="V2633" s="145" t="e">
        <f t="shared" si="178"/>
        <v>#REF!</v>
      </c>
      <c r="W2633" s="145">
        <v>0</v>
      </c>
    </row>
    <row r="2634" spans="1:23">
      <c r="A2634" s="144" t="str">
        <f>ЗАПОЛНИТЬ!$B$23</f>
        <v>4</v>
      </c>
      <c r="B2634" s="144" t="str">
        <f>ЗАПОЛНИТЬ!$B$13</f>
        <v>24188344</v>
      </c>
      <c r="C2634" s="144" t="str">
        <f>ЗАПОЛНИТЬ!$B$24</f>
        <v>298</v>
      </c>
      <c r="D2634" s="144" t="str">
        <f>ЗАПОЛНИТЬ!$B$21</f>
        <v>12</v>
      </c>
      <c r="E2634" s="145"/>
      <c r="F2634" s="144" t="str">
        <f>ЗАПОЛНИТЬ!$B$22</f>
        <v>15</v>
      </c>
      <c r="G2634" s="144" t="str">
        <f>ЗАПОЛНИТЬ!$B$20</f>
        <v>040222</v>
      </c>
      <c r="H2634" s="143" t="str">
        <f>IF(ЗАПОЛНИТЬ!$F$7=1,ЗАПОЛНИТЬ!$H$9,ЗАПОЛНИТЬ!$H$10)</f>
        <v>73</v>
      </c>
      <c r="I2634" s="146" t="e">
        <f>IF(ЗАПОЛНИТЬ!$F$7=1,#REF!,#REF!)</f>
        <v>#REF!</v>
      </c>
      <c r="J2634" s="145" t="str">
        <f>IF(ЗАПОЛНИТЬ!$F$7=1,CONCATENATE(ЗАПОЛНИТЬ!$F$18,ЗАПОЛНИТЬ!$D$18),ЗАПОЛНИТЬ!$E$18)</f>
        <v>01.07.2016</v>
      </c>
      <c r="K2634" s="143" t="e">
        <f>#REF!</f>
        <v>#REF!</v>
      </c>
      <c r="L2634" s="143" t="e">
        <f>IF(ЗАПОЛНИТЬ!$F$7=1,#REF!/1000,#REF!)</f>
        <v>#REF!</v>
      </c>
      <c r="M2634" s="143" t="e">
        <f>IF(ЗАПОЛНИТЬ!$F$7=1,#REF!/1000,#REF!)</f>
        <v>#REF!</v>
      </c>
      <c r="N2634" s="143" t="e">
        <f>IF(ЗАПОЛНИТЬ!$F$7=1,#REF!/1000,#REF!)</f>
        <v>#REF!</v>
      </c>
      <c r="O2634" s="143" t="e">
        <f>IF(ЗАПОЛНИТЬ!$F$7=1,#REF!/1000,#REF!)</f>
        <v>#REF!</v>
      </c>
      <c r="P2634" s="143" t="e">
        <f>IF(ЗАПОЛНИТЬ!$F$7=1,#REF!/1000,#REF!)</f>
        <v>#REF!</v>
      </c>
      <c r="Q2634" s="143" t="e">
        <f>IF(ЗАПОЛНИТЬ!$F$7=1,#REF!/1000,#REF!)</f>
        <v>#REF!</v>
      </c>
      <c r="R2634" s="143" t="e">
        <f>IF(ЗАПОЛНИТЬ!$F$7=1,#REF!/1000,#REF!)</f>
        <v>#REF!</v>
      </c>
      <c r="S2634" s="143" t="e">
        <f>IF(ЗАПОЛНИТЬ!$F$7=1,#REF!/1000,#REF!)</f>
        <v>#REF!</v>
      </c>
      <c r="T2634" s="143" t="e">
        <f>IF(ЗАПОЛНИТЬ!$F$7=1,#REF!/1000,#REF!)</f>
        <v>#REF!</v>
      </c>
      <c r="U2634" s="143" t="e">
        <f>IF(ЗАПОЛНИТЬ!$F$7=1,#REF!/1000,#REF!)</f>
        <v>#REF!</v>
      </c>
      <c r="V2634" s="145" t="e">
        <f t="shared" si="178"/>
        <v>#REF!</v>
      </c>
      <c r="W2634" s="145" t="e">
        <f t="shared" ref="W2634:W2639" si="180">IF(SUM(L2634:U2634)&gt;0,1,0)</f>
        <v>#REF!</v>
      </c>
    </row>
    <row r="2635" spans="1:23">
      <c r="A2635" s="144" t="str">
        <f>ЗАПОЛНИТЬ!$B$23</f>
        <v>4</v>
      </c>
      <c r="B2635" s="144" t="str">
        <f>ЗАПОЛНИТЬ!$B$13</f>
        <v>24188344</v>
      </c>
      <c r="C2635" s="144" t="str">
        <f>ЗАПОЛНИТЬ!$B$24</f>
        <v>298</v>
      </c>
      <c r="D2635" s="144" t="str">
        <f>ЗАПОЛНИТЬ!$B$21</f>
        <v>12</v>
      </c>
      <c r="E2635" s="145"/>
      <c r="F2635" s="144" t="str">
        <f>ЗАПОЛНИТЬ!$B$22</f>
        <v>15</v>
      </c>
      <c r="G2635" s="144" t="str">
        <f>ЗАПОЛНИТЬ!$B$20</f>
        <v>040222</v>
      </c>
      <c r="H2635" s="143" t="str">
        <f>IF(ЗАПОЛНИТЬ!$F$7=1,ЗАПОЛНИТЬ!$H$9,ЗАПОЛНИТЬ!$H$10)</f>
        <v>73</v>
      </c>
      <c r="I2635" s="146" t="e">
        <f>IF(ЗАПОЛНИТЬ!$F$7=1,#REF!,#REF!)</f>
        <v>#REF!</v>
      </c>
      <c r="J2635" s="145" t="str">
        <f>IF(ЗАПОЛНИТЬ!$F$7=1,CONCATENATE(ЗАПОЛНИТЬ!$F$18,ЗАПОЛНИТЬ!$D$18),ЗАПОЛНИТЬ!$E$18)</f>
        <v>01.07.2016</v>
      </c>
      <c r="K2635" s="143" t="e">
        <f>#REF!</f>
        <v>#REF!</v>
      </c>
      <c r="L2635" s="143" t="e">
        <f>IF(ЗАПОЛНИТЬ!$F$7=1,#REF!/1000,#REF!)</f>
        <v>#REF!</v>
      </c>
      <c r="M2635" s="143" t="e">
        <f>IF(ЗАПОЛНИТЬ!$F$7=1,#REF!/1000,#REF!)</f>
        <v>#REF!</v>
      </c>
      <c r="N2635" s="143" t="e">
        <f>IF(ЗАПОЛНИТЬ!$F$7=1,#REF!/1000,#REF!)</f>
        <v>#REF!</v>
      </c>
      <c r="O2635" s="143" t="e">
        <f>IF(ЗАПОЛНИТЬ!$F$7=1,#REF!/1000,#REF!)</f>
        <v>#REF!</v>
      </c>
      <c r="P2635" s="143" t="e">
        <f>IF(ЗАПОЛНИТЬ!$F$7=1,#REF!/1000,#REF!)</f>
        <v>#REF!</v>
      </c>
      <c r="Q2635" s="143" t="e">
        <f>IF(ЗАПОЛНИТЬ!$F$7=1,#REF!/1000,#REF!)</f>
        <v>#REF!</v>
      </c>
      <c r="R2635" s="143" t="e">
        <f>IF(ЗАПОЛНИТЬ!$F$7=1,#REF!/1000,#REF!)</f>
        <v>#REF!</v>
      </c>
      <c r="S2635" s="143" t="e">
        <f>IF(ЗАПОЛНИТЬ!$F$7=1,#REF!/1000,#REF!)</f>
        <v>#REF!</v>
      </c>
      <c r="T2635" s="143" t="e">
        <f>IF(ЗАПОЛНИТЬ!$F$7=1,#REF!/1000,#REF!)</f>
        <v>#REF!</v>
      </c>
      <c r="U2635" s="143" t="e">
        <f>IF(ЗАПОЛНИТЬ!$F$7=1,#REF!/1000,#REF!)</f>
        <v>#REF!</v>
      </c>
      <c r="V2635" s="145" t="e">
        <f t="shared" si="178"/>
        <v>#REF!</v>
      </c>
      <c r="W2635" s="145" t="e">
        <f t="shared" si="180"/>
        <v>#REF!</v>
      </c>
    </row>
    <row r="2636" spans="1:23">
      <c r="A2636" s="144" t="str">
        <f>ЗАПОЛНИТЬ!$B$23</f>
        <v>4</v>
      </c>
      <c r="B2636" s="144" t="str">
        <f>ЗАПОЛНИТЬ!$B$13</f>
        <v>24188344</v>
      </c>
      <c r="C2636" s="144" t="str">
        <f>ЗАПОЛНИТЬ!$B$24</f>
        <v>298</v>
      </c>
      <c r="D2636" s="144" t="str">
        <f>ЗАПОЛНИТЬ!$B$21</f>
        <v>12</v>
      </c>
      <c r="E2636" s="145"/>
      <c r="F2636" s="144" t="str">
        <f>ЗАПОЛНИТЬ!$B$22</f>
        <v>15</v>
      </c>
      <c r="G2636" s="144" t="str">
        <f>ЗАПОЛНИТЬ!$B$20</f>
        <v>040222</v>
      </c>
      <c r="H2636" s="143" t="str">
        <f>IF(ЗАПОЛНИТЬ!$F$7=1,ЗАПОЛНИТЬ!$H$9,ЗАПОЛНИТЬ!$H$10)</f>
        <v>73</v>
      </c>
      <c r="I2636" s="146" t="e">
        <f>IF(ЗАПОЛНИТЬ!$F$7=1,#REF!,#REF!)</f>
        <v>#REF!</v>
      </c>
      <c r="J2636" s="145" t="str">
        <f>IF(ЗАПОЛНИТЬ!$F$7=1,CONCATENATE(ЗАПОЛНИТЬ!$F$18,ЗАПОЛНИТЬ!$D$18),ЗАПОЛНИТЬ!$E$18)</f>
        <v>01.07.2016</v>
      </c>
      <c r="K2636" s="143" t="e">
        <f>#REF!</f>
        <v>#REF!</v>
      </c>
      <c r="L2636" s="143" t="e">
        <f>IF(ЗАПОЛНИТЬ!$F$7=1,#REF!/1000,#REF!)</f>
        <v>#REF!</v>
      </c>
      <c r="M2636" s="143" t="e">
        <f>IF(ЗАПОЛНИТЬ!$F$7=1,#REF!/1000,#REF!)</f>
        <v>#REF!</v>
      </c>
      <c r="N2636" s="143" t="e">
        <f>IF(ЗАПОЛНИТЬ!$F$7=1,#REF!/1000,#REF!)</f>
        <v>#REF!</v>
      </c>
      <c r="O2636" s="143" t="e">
        <f>IF(ЗАПОЛНИТЬ!$F$7=1,#REF!/1000,#REF!)</f>
        <v>#REF!</v>
      </c>
      <c r="P2636" s="143" t="e">
        <f>IF(ЗАПОЛНИТЬ!$F$7=1,#REF!/1000,#REF!)</f>
        <v>#REF!</v>
      </c>
      <c r="Q2636" s="143" t="e">
        <f>IF(ЗАПОЛНИТЬ!$F$7=1,#REF!/1000,#REF!)</f>
        <v>#REF!</v>
      </c>
      <c r="R2636" s="143" t="e">
        <f>IF(ЗАПОЛНИТЬ!$F$7=1,#REF!/1000,#REF!)</f>
        <v>#REF!</v>
      </c>
      <c r="S2636" s="143" t="e">
        <f>IF(ЗАПОЛНИТЬ!$F$7=1,#REF!/1000,#REF!)</f>
        <v>#REF!</v>
      </c>
      <c r="T2636" s="143" t="e">
        <f>IF(ЗАПОЛНИТЬ!$F$7=1,#REF!/1000,#REF!)</f>
        <v>#REF!</v>
      </c>
      <c r="U2636" s="143" t="e">
        <f>IF(ЗАПОЛНИТЬ!$F$7=1,#REF!/1000,#REF!)</f>
        <v>#REF!</v>
      </c>
      <c r="V2636" s="145" t="e">
        <f t="shared" si="178"/>
        <v>#REF!</v>
      </c>
      <c r="W2636" s="145" t="e">
        <f t="shared" si="180"/>
        <v>#REF!</v>
      </c>
    </row>
    <row r="2637" spans="1:23">
      <c r="A2637" s="144" t="str">
        <f>ЗАПОЛНИТЬ!$B$23</f>
        <v>4</v>
      </c>
      <c r="B2637" s="144" t="str">
        <f>ЗАПОЛНИТЬ!$B$13</f>
        <v>24188344</v>
      </c>
      <c r="C2637" s="144" t="str">
        <f>ЗАПОЛНИТЬ!$B$24</f>
        <v>298</v>
      </c>
      <c r="D2637" s="144" t="str">
        <f>ЗАПОЛНИТЬ!$B$21</f>
        <v>12</v>
      </c>
      <c r="E2637" s="145"/>
      <c r="F2637" s="144" t="str">
        <f>ЗАПОЛНИТЬ!$B$22</f>
        <v>15</v>
      </c>
      <c r="G2637" s="144" t="str">
        <f>ЗАПОЛНИТЬ!$B$20</f>
        <v>040222</v>
      </c>
      <c r="H2637" s="143" t="str">
        <f>IF(ЗАПОЛНИТЬ!$F$7=1,ЗАПОЛНИТЬ!$H$9,ЗАПОЛНИТЬ!$H$10)</f>
        <v>73</v>
      </c>
      <c r="I2637" s="146" t="e">
        <f>IF(ЗАПОЛНИТЬ!$F$7=1,#REF!,#REF!)</f>
        <v>#REF!</v>
      </c>
      <c r="J2637" s="145" t="str">
        <f>IF(ЗАПОЛНИТЬ!$F$7=1,CONCATENATE(ЗАПОЛНИТЬ!$F$18,ЗАПОЛНИТЬ!$D$18),ЗАПОЛНИТЬ!$E$18)</f>
        <v>01.07.2016</v>
      </c>
      <c r="K2637" s="143" t="e">
        <f>#REF!</f>
        <v>#REF!</v>
      </c>
      <c r="L2637" s="143" t="e">
        <f>IF(ЗАПОЛНИТЬ!$F$7=1,#REF!/1000,#REF!)</f>
        <v>#REF!</v>
      </c>
      <c r="M2637" s="143" t="e">
        <f>IF(ЗАПОЛНИТЬ!$F$7=1,#REF!/1000,#REF!)</f>
        <v>#REF!</v>
      </c>
      <c r="N2637" s="143" t="e">
        <f>IF(ЗАПОЛНИТЬ!$F$7=1,#REF!/1000,#REF!)</f>
        <v>#REF!</v>
      </c>
      <c r="O2637" s="143" t="e">
        <f>IF(ЗАПОЛНИТЬ!$F$7=1,#REF!/1000,#REF!)</f>
        <v>#REF!</v>
      </c>
      <c r="P2637" s="143" t="e">
        <f>IF(ЗАПОЛНИТЬ!$F$7=1,#REF!/1000,#REF!)</f>
        <v>#REF!</v>
      </c>
      <c r="Q2637" s="143" t="e">
        <f>IF(ЗАПОЛНИТЬ!$F$7=1,#REF!/1000,#REF!)</f>
        <v>#REF!</v>
      </c>
      <c r="R2637" s="143" t="e">
        <f>IF(ЗАПОЛНИТЬ!$F$7=1,#REF!/1000,#REF!)</f>
        <v>#REF!</v>
      </c>
      <c r="S2637" s="143" t="e">
        <f>IF(ЗАПОЛНИТЬ!$F$7=1,#REF!/1000,#REF!)</f>
        <v>#REF!</v>
      </c>
      <c r="T2637" s="143" t="e">
        <f>IF(ЗАПОЛНИТЬ!$F$7=1,#REF!/1000,#REF!)</f>
        <v>#REF!</v>
      </c>
      <c r="U2637" s="143" t="e">
        <f>IF(ЗАПОЛНИТЬ!$F$7=1,#REF!/1000,#REF!)</f>
        <v>#REF!</v>
      </c>
      <c r="V2637" s="145" t="e">
        <f t="shared" si="178"/>
        <v>#REF!</v>
      </c>
      <c r="W2637" s="145" t="e">
        <f t="shared" si="180"/>
        <v>#REF!</v>
      </c>
    </row>
    <row r="2638" spans="1:23">
      <c r="A2638" s="144" t="str">
        <f>ЗАПОЛНИТЬ!$B$23</f>
        <v>4</v>
      </c>
      <c r="B2638" s="144" t="str">
        <f>ЗАПОЛНИТЬ!$B$13</f>
        <v>24188344</v>
      </c>
      <c r="C2638" s="144" t="str">
        <f>ЗАПОЛНИТЬ!$B$24</f>
        <v>298</v>
      </c>
      <c r="D2638" s="144" t="str">
        <f>ЗАПОЛНИТЬ!$B$21</f>
        <v>12</v>
      </c>
      <c r="E2638" s="145"/>
      <c r="F2638" s="144" t="str">
        <f>ЗАПОЛНИТЬ!$B$22</f>
        <v>15</v>
      </c>
      <c r="G2638" s="144" t="str">
        <f>ЗАПОЛНИТЬ!$B$20</f>
        <v>040222</v>
      </c>
      <c r="H2638" s="143" t="str">
        <f>IF(ЗАПОЛНИТЬ!$F$7=1,ЗАПОЛНИТЬ!$H$9,ЗАПОЛНИТЬ!$H$10)</f>
        <v>73</v>
      </c>
      <c r="I2638" s="146" t="e">
        <f>IF(ЗАПОЛНИТЬ!$F$7=1,#REF!,#REF!)</f>
        <v>#REF!</v>
      </c>
      <c r="J2638" s="145" t="str">
        <f>IF(ЗАПОЛНИТЬ!$F$7=1,CONCATENATE(ЗАПОЛНИТЬ!$F$18,ЗАПОЛНИТЬ!$D$18),ЗАПОЛНИТЬ!$E$18)</f>
        <v>01.07.2016</v>
      </c>
      <c r="K2638" s="143" t="e">
        <f>#REF!</f>
        <v>#REF!</v>
      </c>
      <c r="L2638" s="143" t="e">
        <f>IF(ЗАПОЛНИТЬ!$F$7=1,#REF!/1000,#REF!)</f>
        <v>#REF!</v>
      </c>
      <c r="M2638" s="143" t="e">
        <f>IF(ЗАПОЛНИТЬ!$F$7=1,#REF!/1000,#REF!)</f>
        <v>#REF!</v>
      </c>
      <c r="N2638" s="143" t="e">
        <f>IF(ЗАПОЛНИТЬ!$F$7=1,#REF!/1000,#REF!)</f>
        <v>#REF!</v>
      </c>
      <c r="O2638" s="143" t="e">
        <f>IF(ЗАПОЛНИТЬ!$F$7=1,#REF!/1000,#REF!)</f>
        <v>#REF!</v>
      </c>
      <c r="P2638" s="143" t="e">
        <f>IF(ЗАПОЛНИТЬ!$F$7=1,#REF!/1000,#REF!)</f>
        <v>#REF!</v>
      </c>
      <c r="Q2638" s="143" t="e">
        <f>IF(ЗАПОЛНИТЬ!$F$7=1,#REF!/1000,#REF!)</f>
        <v>#REF!</v>
      </c>
      <c r="R2638" s="143" t="e">
        <f>IF(ЗАПОЛНИТЬ!$F$7=1,#REF!/1000,#REF!)</f>
        <v>#REF!</v>
      </c>
      <c r="S2638" s="143" t="e">
        <f>IF(ЗАПОЛНИТЬ!$F$7=1,#REF!/1000,#REF!)</f>
        <v>#REF!</v>
      </c>
      <c r="T2638" s="143" t="e">
        <f>IF(ЗАПОЛНИТЬ!$F$7=1,#REF!/1000,#REF!)</f>
        <v>#REF!</v>
      </c>
      <c r="U2638" s="143" t="e">
        <f>IF(ЗАПОЛНИТЬ!$F$7=1,#REF!/1000,#REF!)</f>
        <v>#REF!</v>
      </c>
      <c r="V2638" s="145" t="e">
        <f t="shared" si="178"/>
        <v>#REF!</v>
      </c>
      <c r="W2638" s="145" t="e">
        <f t="shared" si="180"/>
        <v>#REF!</v>
      </c>
    </row>
    <row r="2639" spans="1:23">
      <c r="A2639" s="144" t="str">
        <f>ЗАПОЛНИТЬ!$B$23</f>
        <v>4</v>
      </c>
      <c r="B2639" s="144" t="str">
        <f>ЗАПОЛНИТЬ!$B$13</f>
        <v>24188344</v>
      </c>
      <c r="C2639" s="144" t="str">
        <f>ЗАПОЛНИТЬ!$B$24</f>
        <v>298</v>
      </c>
      <c r="D2639" s="144" t="str">
        <f>ЗАПОЛНИТЬ!$B$21</f>
        <v>12</v>
      </c>
      <c r="E2639" s="145"/>
      <c r="F2639" s="144" t="str">
        <f>ЗАПОЛНИТЬ!$B$22</f>
        <v>15</v>
      </c>
      <c r="G2639" s="144" t="str">
        <f>ЗАПОЛНИТЬ!$B$20</f>
        <v>040222</v>
      </c>
      <c r="H2639" s="143" t="str">
        <f>IF(ЗАПОЛНИТЬ!$F$7=1,ЗАПОЛНИТЬ!$H$9,ЗАПОЛНИТЬ!$H$10)</f>
        <v>73</v>
      </c>
      <c r="I2639" s="146" t="e">
        <f>IF(ЗАПОЛНИТЬ!$F$7=1,#REF!,#REF!)</f>
        <v>#REF!</v>
      </c>
      <c r="J2639" s="145" t="str">
        <f>IF(ЗАПОЛНИТЬ!$F$7=1,CONCATENATE(ЗАПОЛНИТЬ!$F$18,ЗАПОЛНИТЬ!$D$18),ЗАПОЛНИТЬ!$E$18)</f>
        <v>01.07.2016</v>
      </c>
      <c r="K2639" s="143" t="e">
        <f>#REF!</f>
        <v>#REF!</v>
      </c>
      <c r="L2639" s="143" t="e">
        <f>IF(ЗАПОЛНИТЬ!$F$7=1,#REF!/1000,#REF!)</f>
        <v>#REF!</v>
      </c>
      <c r="M2639" s="143" t="e">
        <f>IF(ЗАПОЛНИТЬ!$F$7=1,#REF!/1000,#REF!)</f>
        <v>#REF!</v>
      </c>
      <c r="N2639" s="143" t="e">
        <f>IF(ЗАПОЛНИТЬ!$F$7=1,#REF!/1000,#REF!)</f>
        <v>#REF!</v>
      </c>
      <c r="O2639" s="143" t="e">
        <f>IF(ЗАПОЛНИТЬ!$F$7=1,#REF!/1000,#REF!)</f>
        <v>#REF!</v>
      </c>
      <c r="P2639" s="143" t="e">
        <f>IF(ЗАПОЛНИТЬ!$F$7=1,#REF!/1000,#REF!)</f>
        <v>#REF!</v>
      </c>
      <c r="Q2639" s="143" t="e">
        <f>IF(ЗАПОЛНИТЬ!$F$7=1,#REF!/1000,#REF!)</f>
        <v>#REF!</v>
      </c>
      <c r="R2639" s="143" t="e">
        <f>IF(ЗАПОЛНИТЬ!$F$7=1,#REF!/1000,#REF!)</f>
        <v>#REF!</v>
      </c>
      <c r="S2639" s="143" t="e">
        <f>IF(ЗАПОЛНИТЬ!$F$7=1,#REF!/1000,#REF!)</f>
        <v>#REF!</v>
      </c>
      <c r="T2639" s="143" t="e">
        <f>IF(ЗАПОЛНИТЬ!$F$7=1,#REF!/1000,#REF!)</f>
        <v>#REF!</v>
      </c>
      <c r="U2639" s="143" t="e">
        <f>IF(ЗАПОЛНИТЬ!$F$7=1,#REF!/1000,#REF!)</f>
        <v>#REF!</v>
      </c>
      <c r="V2639" s="145" t="e">
        <f t="shared" si="178"/>
        <v>#REF!</v>
      </c>
      <c r="W2639" s="145" t="e">
        <f t="shared" si="180"/>
        <v>#REF!</v>
      </c>
    </row>
    <row r="2640" spans="1:23">
      <c r="A2640" s="144" t="str">
        <f>ЗАПОЛНИТЬ!$B$23</f>
        <v>4</v>
      </c>
      <c r="B2640" s="144" t="str">
        <f>ЗАПОЛНИТЬ!$B$13</f>
        <v>24188344</v>
      </c>
      <c r="C2640" s="144" t="str">
        <f>ЗАПОЛНИТЬ!$B$24</f>
        <v>298</v>
      </c>
      <c r="D2640" s="144" t="str">
        <f>ЗАПОЛНИТЬ!$B$21</f>
        <v>12</v>
      </c>
      <c r="E2640" s="145"/>
      <c r="F2640" s="144" t="str">
        <f>ЗАПОЛНИТЬ!$B$22</f>
        <v>15</v>
      </c>
      <c r="G2640" s="144" t="str">
        <f>ЗАПОЛНИТЬ!$B$20</f>
        <v>040222</v>
      </c>
      <c r="H2640" s="143" t="str">
        <f>IF(ЗАПОЛНИТЬ!$F$7=1,ЗАПОЛНИТЬ!$H$9,ЗАПОЛНИТЬ!$H$10)</f>
        <v>73</v>
      </c>
      <c r="I2640" s="146" t="e">
        <f>IF(ЗАПОЛНИТЬ!$F$7=1,#REF!,#REF!)</f>
        <v>#REF!</v>
      </c>
      <c r="J2640" s="145" t="str">
        <f>IF(ЗАПОЛНИТЬ!$F$7=1,CONCATENATE(ЗАПОЛНИТЬ!$F$18,ЗАПОЛНИТЬ!$D$18),ЗАПОЛНИТЬ!$E$18)</f>
        <v>01.07.2016</v>
      </c>
      <c r="K2640" s="143" t="e">
        <f>#REF!</f>
        <v>#REF!</v>
      </c>
      <c r="L2640" s="143" t="e">
        <f>IF(ЗАПОЛНИТЬ!$F$7=1,#REF!/1000,#REF!)</f>
        <v>#REF!</v>
      </c>
      <c r="M2640" s="143" t="e">
        <f>IF(ЗАПОЛНИТЬ!$F$7=1,#REF!/1000,#REF!)</f>
        <v>#REF!</v>
      </c>
      <c r="N2640" s="143" t="e">
        <f>IF(ЗАПОЛНИТЬ!$F$7=1,#REF!/1000,#REF!)</f>
        <v>#REF!</v>
      </c>
      <c r="O2640" s="143" t="e">
        <f>IF(ЗАПОЛНИТЬ!$F$7=1,#REF!/1000,#REF!)</f>
        <v>#REF!</v>
      </c>
      <c r="P2640" s="143" t="e">
        <f>IF(ЗАПОЛНИТЬ!$F$7=1,#REF!/1000,#REF!)</f>
        <v>#REF!</v>
      </c>
      <c r="Q2640" s="143" t="e">
        <f>IF(ЗАПОЛНИТЬ!$F$7=1,#REF!/1000,#REF!)</f>
        <v>#REF!</v>
      </c>
      <c r="R2640" s="143" t="e">
        <f>IF(ЗАПОЛНИТЬ!$F$7=1,#REF!/1000,#REF!)</f>
        <v>#REF!</v>
      </c>
      <c r="S2640" s="143" t="e">
        <f>IF(ЗАПОЛНИТЬ!$F$7=1,#REF!/1000,#REF!)</f>
        <v>#REF!</v>
      </c>
      <c r="T2640" s="143" t="e">
        <f>IF(ЗАПОЛНИТЬ!$F$7=1,#REF!/1000,#REF!)</f>
        <v>#REF!</v>
      </c>
      <c r="U2640" s="143" t="e">
        <f>IF(ЗАПОЛНИТЬ!$F$7=1,#REF!/1000,#REF!)</f>
        <v>#REF!</v>
      </c>
      <c r="V2640" s="145" t="e">
        <f t="shared" si="178"/>
        <v>#REF!</v>
      </c>
      <c r="W2640" s="145">
        <v>0</v>
      </c>
    </row>
    <row r="2641" spans="1:23">
      <c r="A2641" s="144" t="str">
        <f>ЗАПОЛНИТЬ!$B$23</f>
        <v>4</v>
      </c>
      <c r="B2641" s="144" t="str">
        <f>ЗАПОЛНИТЬ!$B$13</f>
        <v>24188344</v>
      </c>
      <c r="C2641" s="144" t="str">
        <f>ЗАПОЛНИТЬ!$B$24</f>
        <v>298</v>
      </c>
      <c r="D2641" s="144" t="str">
        <f>ЗАПОЛНИТЬ!$B$21</f>
        <v>12</v>
      </c>
      <c r="E2641" s="145"/>
      <c r="F2641" s="144" t="str">
        <f>ЗАПОЛНИТЬ!$B$22</f>
        <v>15</v>
      </c>
      <c r="G2641" s="144" t="str">
        <f>ЗАПОЛНИТЬ!$B$20</f>
        <v>040222</v>
      </c>
      <c r="H2641" s="143" t="str">
        <f>IF(ЗАПОЛНИТЬ!$F$7=1,ЗАПОЛНИТЬ!$H$9,ЗАПОЛНИТЬ!$H$10)</f>
        <v>73</v>
      </c>
      <c r="I2641" s="146" t="e">
        <f>IF(ЗАПОЛНИТЬ!$F$7=1,#REF!,#REF!)</f>
        <v>#REF!</v>
      </c>
      <c r="J2641" s="145" t="str">
        <f>IF(ЗАПОЛНИТЬ!$F$7=1,CONCATENATE(ЗАПОЛНИТЬ!$F$18,ЗАПОЛНИТЬ!$D$18),ЗАПОЛНИТЬ!$E$18)</f>
        <v>01.07.2016</v>
      </c>
      <c r="K2641" s="143" t="e">
        <f>#REF!</f>
        <v>#REF!</v>
      </c>
      <c r="L2641" s="143" t="e">
        <f>IF(ЗАПОЛНИТЬ!$F$7=1,#REF!/1000,#REF!)</f>
        <v>#REF!</v>
      </c>
      <c r="M2641" s="143" t="e">
        <f>IF(ЗАПОЛНИТЬ!$F$7=1,#REF!/1000,#REF!)</f>
        <v>#REF!</v>
      </c>
      <c r="N2641" s="143" t="e">
        <f>IF(ЗАПОЛНИТЬ!$F$7=1,#REF!/1000,#REF!)</f>
        <v>#REF!</v>
      </c>
      <c r="O2641" s="143" t="e">
        <f>IF(ЗАПОЛНИТЬ!$F$7=1,#REF!/1000,#REF!)</f>
        <v>#REF!</v>
      </c>
      <c r="P2641" s="143" t="e">
        <f>IF(ЗАПОЛНИТЬ!$F$7=1,#REF!/1000,#REF!)</f>
        <v>#REF!</v>
      </c>
      <c r="Q2641" s="143" t="e">
        <f>IF(ЗАПОЛНИТЬ!$F$7=1,#REF!/1000,#REF!)</f>
        <v>#REF!</v>
      </c>
      <c r="R2641" s="143" t="e">
        <f>IF(ЗАПОЛНИТЬ!$F$7=1,#REF!/1000,#REF!)</f>
        <v>#REF!</v>
      </c>
      <c r="S2641" s="143" t="e">
        <f>IF(ЗАПОЛНИТЬ!$F$7=1,#REF!/1000,#REF!)</f>
        <v>#REF!</v>
      </c>
      <c r="T2641" s="143" t="e">
        <f>IF(ЗАПОЛНИТЬ!$F$7=1,#REF!/1000,#REF!)</f>
        <v>#REF!</v>
      </c>
      <c r="U2641" s="143" t="e">
        <f>IF(ЗАПОЛНИТЬ!$F$7=1,#REF!/1000,#REF!)</f>
        <v>#REF!</v>
      </c>
      <c r="V2641" s="145" t="e">
        <f t="shared" si="178"/>
        <v>#REF!</v>
      </c>
      <c r="W2641" s="145" t="e">
        <f t="shared" ref="W2641:W2646" si="181">IF(SUM(L2641:U2641)&gt;0,1,0)</f>
        <v>#REF!</v>
      </c>
    </row>
    <row r="2642" spans="1:23">
      <c r="A2642" s="144" t="str">
        <f>ЗАПОЛНИТЬ!$B$23</f>
        <v>4</v>
      </c>
      <c r="B2642" s="144" t="str">
        <f>ЗАПОЛНИТЬ!$B$13</f>
        <v>24188344</v>
      </c>
      <c r="C2642" s="144" t="str">
        <f>ЗАПОЛНИТЬ!$B$24</f>
        <v>298</v>
      </c>
      <c r="D2642" s="144" t="str">
        <f>ЗАПОЛНИТЬ!$B$21</f>
        <v>12</v>
      </c>
      <c r="E2642" s="145"/>
      <c r="F2642" s="144" t="str">
        <f>ЗАПОЛНИТЬ!$B$22</f>
        <v>15</v>
      </c>
      <c r="G2642" s="144" t="str">
        <f>ЗАПОЛНИТЬ!$B$20</f>
        <v>040222</v>
      </c>
      <c r="H2642" s="143" t="str">
        <f>IF(ЗАПОЛНИТЬ!$F$7=1,ЗАПОЛНИТЬ!$H$9,ЗАПОЛНИТЬ!$H$10)</f>
        <v>73</v>
      </c>
      <c r="I2642" s="146" t="e">
        <f>IF(ЗАПОЛНИТЬ!$F$7=1,#REF!,#REF!)</f>
        <v>#REF!</v>
      </c>
      <c r="J2642" s="145" t="str">
        <f>IF(ЗАПОЛНИТЬ!$F$7=1,CONCATENATE(ЗАПОЛНИТЬ!$F$18,ЗАПОЛНИТЬ!$D$18),ЗАПОЛНИТЬ!$E$18)</f>
        <v>01.07.2016</v>
      </c>
      <c r="K2642" s="143" t="e">
        <f>#REF!</f>
        <v>#REF!</v>
      </c>
      <c r="L2642" s="143" t="e">
        <f>IF(ЗАПОЛНИТЬ!$F$7=1,#REF!/1000,#REF!)</f>
        <v>#REF!</v>
      </c>
      <c r="M2642" s="143" t="e">
        <f>IF(ЗАПОЛНИТЬ!$F$7=1,#REF!/1000,#REF!)</f>
        <v>#REF!</v>
      </c>
      <c r="N2642" s="143" t="e">
        <f>IF(ЗАПОЛНИТЬ!$F$7=1,#REF!/1000,#REF!)</f>
        <v>#REF!</v>
      </c>
      <c r="O2642" s="143" t="e">
        <f>IF(ЗАПОЛНИТЬ!$F$7=1,#REF!/1000,#REF!)</f>
        <v>#REF!</v>
      </c>
      <c r="P2642" s="143" t="e">
        <f>IF(ЗАПОЛНИТЬ!$F$7=1,#REF!/1000,#REF!)</f>
        <v>#REF!</v>
      </c>
      <c r="Q2642" s="143" t="e">
        <f>IF(ЗАПОЛНИТЬ!$F$7=1,#REF!/1000,#REF!)</f>
        <v>#REF!</v>
      </c>
      <c r="R2642" s="143" t="e">
        <f>IF(ЗАПОЛНИТЬ!$F$7=1,#REF!/1000,#REF!)</f>
        <v>#REF!</v>
      </c>
      <c r="S2642" s="143" t="e">
        <f>IF(ЗАПОЛНИТЬ!$F$7=1,#REF!/1000,#REF!)</f>
        <v>#REF!</v>
      </c>
      <c r="T2642" s="143" t="e">
        <f>IF(ЗАПОЛНИТЬ!$F$7=1,#REF!/1000,#REF!)</f>
        <v>#REF!</v>
      </c>
      <c r="U2642" s="143" t="e">
        <f>IF(ЗАПОЛНИТЬ!$F$7=1,#REF!/1000,#REF!)</f>
        <v>#REF!</v>
      </c>
      <c r="V2642" s="145" t="e">
        <f t="shared" si="178"/>
        <v>#REF!</v>
      </c>
      <c r="W2642" s="145" t="e">
        <f t="shared" si="181"/>
        <v>#REF!</v>
      </c>
    </row>
    <row r="2643" spans="1:23">
      <c r="A2643" s="144" t="str">
        <f>ЗАПОЛНИТЬ!$B$23</f>
        <v>4</v>
      </c>
      <c r="B2643" s="144" t="str">
        <f>ЗАПОЛНИТЬ!$B$13</f>
        <v>24188344</v>
      </c>
      <c r="C2643" s="144" t="str">
        <f>ЗАПОЛНИТЬ!$B$24</f>
        <v>298</v>
      </c>
      <c r="D2643" s="144" t="str">
        <f>ЗАПОЛНИТЬ!$B$21</f>
        <v>12</v>
      </c>
      <c r="E2643" s="145"/>
      <c r="F2643" s="144" t="str">
        <f>ЗАПОЛНИТЬ!$B$22</f>
        <v>15</v>
      </c>
      <c r="G2643" s="144" t="str">
        <f>ЗАПОЛНИТЬ!$B$20</f>
        <v>040222</v>
      </c>
      <c r="H2643" s="143" t="str">
        <f>IF(ЗАПОЛНИТЬ!$F$7=1,ЗАПОЛНИТЬ!$H$9,ЗАПОЛНИТЬ!$H$10)</f>
        <v>73</v>
      </c>
      <c r="I2643" s="146" t="e">
        <f>IF(ЗАПОЛНИТЬ!$F$7=1,#REF!,#REF!)</f>
        <v>#REF!</v>
      </c>
      <c r="J2643" s="145" t="str">
        <f>IF(ЗАПОЛНИТЬ!$F$7=1,CONCATENATE(ЗАПОЛНИТЬ!$F$18,ЗАПОЛНИТЬ!$D$18),ЗАПОЛНИТЬ!$E$18)</f>
        <v>01.07.2016</v>
      </c>
      <c r="K2643" s="143" t="e">
        <f>#REF!</f>
        <v>#REF!</v>
      </c>
      <c r="L2643" s="143" t="e">
        <f>IF(ЗАПОЛНИТЬ!$F$7=1,#REF!/1000,#REF!)</f>
        <v>#REF!</v>
      </c>
      <c r="M2643" s="143" t="e">
        <f>IF(ЗАПОЛНИТЬ!$F$7=1,#REF!/1000,#REF!)</f>
        <v>#REF!</v>
      </c>
      <c r="N2643" s="143" t="e">
        <f>IF(ЗАПОЛНИТЬ!$F$7=1,#REF!/1000,#REF!)</f>
        <v>#REF!</v>
      </c>
      <c r="O2643" s="143" t="e">
        <f>IF(ЗАПОЛНИТЬ!$F$7=1,#REF!/1000,#REF!)</f>
        <v>#REF!</v>
      </c>
      <c r="P2643" s="143" t="e">
        <f>IF(ЗАПОЛНИТЬ!$F$7=1,#REF!/1000,#REF!)</f>
        <v>#REF!</v>
      </c>
      <c r="Q2643" s="143" t="e">
        <f>IF(ЗАПОЛНИТЬ!$F$7=1,#REF!/1000,#REF!)</f>
        <v>#REF!</v>
      </c>
      <c r="R2643" s="143" t="e">
        <f>IF(ЗАПОЛНИТЬ!$F$7=1,#REF!/1000,#REF!)</f>
        <v>#REF!</v>
      </c>
      <c r="S2643" s="143" t="e">
        <f>IF(ЗАПОЛНИТЬ!$F$7=1,#REF!/1000,#REF!)</f>
        <v>#REF!</v>
      </c>
      <c r="T2643" s="143" t="e">
        <f>IF(ЗАПОЛНИТЬ!$F$7=1,#REF!/1000,#REF!)</f>
        <v>#REF!</v>
      </c>
      <c r="U2643" s="143" t="e">
        <f>IF(ЗАПОЛНИТЬ!$F$7=1,#REF!/1000,#REF!)</f>
        <v>#REF!</v>
      </c>
      <c r="V2643" s="145" t="e">
        <f t="shared" si="178"/>
        <v>#REF!</v>
      </c>
      <c r="W2643" s="145" t="e">
        <f t="shared" si="181"/>
        <v>#REF!</v>
      </c>
    </row>
    <row r="2644" spans="1:23">
      <c r="A2644" s="144" t="str">
        <f>ЗАПОЛНИТЬ!$B$23</f>
        <v>4</v>
      </c>
      <c r="B2644" s="144" t="str">
        <f>ЗАПОЛНИТЬ!$B$13</f>
        <v>24188344</v>
      </c>
      <c r="C2644" s="144" t="str">
        <f>ЗАПОЛНИТЬ!$B$24</f>
        <v>298</v>
      </c>
      <c r="D2644" s="144" t="str">
        <f>ЗАПОЛНИТЬ!$B$21</f>
        <v>12</v>
      </c>
      <c r="E2644" s="145"/>
      <c r="F2644" s="144" t="str">
        <f>ЗАПОЛНИТЬ!$B$22</f>
        <v>15</v>
      </c>
      <c r="G2644" s="144" t="str">
        <f>ЗАПОЛНИТЬ!$B$20</f>
        <v>040222</v>
      </c>
      <c r="H2644" s="143" t="str">
        <f>IF(ЗАПОЛНИТЬ!$F$7=1,ЗАПОЛНИТЬ!$H$9,ЗАПОЛНИТЬ!$H$10)</f>
        <v>73</v>
      </c>
      <c r="I2644" s="146" t="e">
        <f>IF(ЗАПОЛНИТЬ!$F$7=1,#REF!,#REF!)</f>
        <v>#REF!</v>
      </c>
      <c r="J2644" s="145" t="str">
        <f>IF(ЗАПОЛНИТЬ!$F$7=1,CONCATENATE(ЗАПОЛНИТЬ!$F$18,ЗАПОЛНИТЬ!$D$18),ЗАПОЛНИТЬ!$E$18)</f>
        <v>01.07.2016</v>
      </c>
      <c r="K2644" s="143" t="e">
        <f>#REF!</f>
        <v>#REF!</v>
      </c>
      <c r="L2644" s="143" t="e">
        <f>IF(ЗАПОЛНИТЬ!$F$7=1,#REF!/1000,#REF!)</f>
        <v>#REF!</v>
      </c>
      <c r="M2644" s="143" t="e">
        <f>IF(ЗАПОЛНИТЬ!$F$7=1,#REF!/1000,#REF!)</f>
        <v>#REF!</v>
      </c>
      <c r="N2644" s="143" t="e">
        <f>IF(ЗАПОЛНИТЬ!$F$7=1,#REF!/1000,#REF!)</f>
        <v>#REF!</v>
      </c>
      <c r="O2644" s="143" t="e">
        <f>IF(ЗАПОЛНИТЬ!$F$7=1,#REF!/1000,#REF!)</f>
        <v>#REF!</v>
      </c>
      <c r="P2644" s="143" t="e">
        <f>IF(ЗАПОЛНИТЬ!$F$7=1,#REF!/1000,#REF!)</f>
        <v>#REF!</v>
      </c>
      <c r="Q2644" s="143" t="e">
        <f>IF(ЗАПОЛНИТЬ!$F$7=1,#REF!/1000,#REF!)</f>
        <v>#REF!</v>
      </c>
      <c r="R2644" s="143" t="e">
        <f>IF(ЗАПОЛНИТЬ!$F$7=1,#REF!/1000,#REF!)</f>
        <v>#REF!</v>
      </c>
      <c r="S2644" s="143" t="e">
        <f>IF(ЗАПОЛНИТЬ!$F$7=1,#REF!/1000,#REF!)</f>
        <v>#REF!</v>
      </c>
      <c r="T2644" s="143" t="e">
        <f>IF(ЗАПОЛНИТЬ!$F$7=1,#REF!/1000,#REF!)</f>
        <v>#REF!</v>
      </c>
      <c r="U2644" s="143" t="e">
        <f>IF(ЗАПОЛНИТЬ!$F$7=1,#REF!/1000,#REF!)</f>
        <v>#REF!</v>
      </c>
      <c r="V2644" s="145" t="e">
        <f t="shared" si="178"/>
        <v>#REF!</v>
      </c>
      <c r="W2644" s="145" t="e">
        <f t="shared" si="181"/>
        <v>#REF!</v>
      </c>
    </row>
    <row r="2645" spans="1:23">
      <c r="A2645" s="144" t="str">
        <f>ЗАПОЛНИТЬ!$B$23</f>
        <v>4</v>
      </c>
      <c r="B2645" s="144" t="str">
        <f>ЗАПОЛНИТЬ!$B$13</f>
        <v>24188344</v>
      </c>
      <c r="C2645" s="144" t="str">
        <f>ЗАПОЛНИТЬ!$B$24</f>
        <v>298</v>
      </c>
      <c r="D2645" s="144" t="str">
        <f>ЗАПОЛНИТЬ!$B$21</f>
        <v>12</v>
      </c>
      <c r="E2645" s="145"/>
      <c r="F2645" s="144" t="str">
        <f>ЗАПОЛНИТЬ!$B$22</f>
        <v>15</v>
      </c>
      <c r="G2645" s="144" t="str">
        <f>ЗАПОЛНИТЬ!$B$20</f>
        <v>040222</v>
      </c>
      <c r="H2645" s="143" t="str">
        <f>IF(ЗАПОЛНИТЬ!$F$7=1,ЗАПОЛНИТЬ!$H$9,ЗАПОЛНИТЬ!$H$10)</f>
        <v>73</v>
      </c>
      <c r="I2645" s="146" t="e">
        <f>IF(ЗАПОЛНИТЬ!$F$7=1,#REF!,#REF!)</f>
        <v>#REF!</v>
      </c>
      <c r="J2645" s="145" t="str">
        <f>IF(ЗАПОЛНИТЬ!$F$7=1,CONCATENATE(ЗАПОЛНИТЬ!$F$18,ЗАПОЛНИТЬ!$D$18),ЗАПОЛНИТЬ!$E$18)</f>
        <v>01.07.2016</v>
      </c>
      <c r="K2645" s="143" t="e">
        <f>#REF!</f>
        <v>#REF!</v>
      </c>
      <c r="L2645" s="143" t="e">
        <f>IF(ЗАПОЛНИТЬ!$F$7=1,#REF!/1000,#REF!)</f>
        <v>#REF!</v>
      </c>
      <c r="M2645" s="143" t="e">
        <f>IF(ЗАПОЛНИТЬ!$F$7=1,#REF!/1000,#REF!)</f>
        <v>#REF!</v>
      </c>
      <c r="N2645" s="143" t="e">
        <f>IF(ЗАПОЛНИТЬ!$F$7=1,#REF!/1000,#REF!)</f>
        <v>#REF!</v>
      </c>
      <c r="O2645" s="143" t="e">
        <f>IF(ЗАПОЛНИТЬ!$F$7=1,#REF!/1000,#REF!)</f>
        <v>#REF!</v>
      </c>
      <c r="P2645" s="143" t="e">
        <f>IF(ЗАПОЛНИТЬ!$F$7=1,#REF!/1000,#REF!)</f>
        <v>#REF!</v>
      </c>
      <c r="Q2645" s="143" t="e">
        <f>IF(ЗАПОЛНИТЬ!$F$7=1,#REF!/1000,#REF!)</f>
        <v>#REF!</v>
      </c>
      <c r="R2645" s="143" t="e">
        <f>IF(ЗАПОЛНИТЬ!$F$7=1,#REF!/1000,#REF!)</f>
        <v>#REF!</v>
      </c>
      <c r="S2645" s="143" t="e">
        <f>IF(ЗАПОЛНИТЬ!$F$7=1,#REF!/1000,#REF!)</f>
        <v>#REF!</v>
      </c>
      <c r="T2645" s="143" t="e">
        <f>IF(ЗАПОЛНИТЬ!$F$7=1,#REF!/1000,#REF!)</f>
        <v>#REF!</v>
      </c>
      <c r="U2645" s="143" t="e">
        <f>IF(ЗАПОЛНИТЬ!$F$7=1,#REF!/1000,#REF!)</f>
        <v>#REF!</v>
      </c>
      <c r="V2645" s="145" t="e">
        <f t="shared" si="178"/>
        <v>#REF!</v>
      </c>
      <c r="W2645" s="145" t="e">
        <f t="shared" si="181"/>
        <v>#REF!</v>
      </c>
    </row>
    <row r="2646" spans="1:23">
      <c r="A2646" s="144" t="str">
        <f>ЗАПОЛНИТЬ!$B$23</f>
        <v>4</v>
      </c>
      <c r="B2646" s="144" t="str">
        <f>ЗАПОЛНИТЬ!$B$13</f>
        <v>24188344</v>
      </c>
      <c r="C2646" s="144" t="str">
        <f>ЗАПОЛНИТЬ!$B$24</f>
        <v>298</v>
      </c>
      <c r="D2646" s="144" t="str">
        <f>ЗАПОЛНИТЬ!$B$21</f>
        <v>12</v>
      </c>
      <c r="E2646" s="145"/>
      <c r="F2646" s="144" t="str">
        <f>ЗАПОЛНИТЬ!$B$22</f>
        <v>15</v>
      </c>
      <c r="G2646" s="144" t="str">
        <f>ЗАПОЛНИТЬ!$B$20</f>
        <v>040222</v>
      </c>
      <c r="H2646" s="143" t="str">
        <f>IF(ЗАПОЛНИТЬ!$F$7=1,ЗАПОЛНИТЬ!$H$9,ЗАПОЛНИТЬ!$H$10)</f>
        <v>73</v>
      </c>
      <c r="I2646" s="146" t="e">
        <f>IF(ЗАПОЛНИТЬ!$F$7=1,#REF!,#REF!)</f>
        <v>#REF!</v>
      </c>
      <c r="J2646" s="145" t="str">
        <f>IF(ЗАПОЛНИТЬ!$F$7=1,CONCATENATE(ЗАПОЛНИТЬ!$F$18,ЗАПОЛНИТЬ!$D$18),ЗАПОЛНИТЬ!$E$18)</f>
        <v>01.07.2016</v>
      </c>
      <c r="K2646" s="143" t="e">
        <f>#REF!</f>
        <v>#REF!</v>
      </c>
      <c r="L2646" s="143" t="e">
        <f>IF(ЗАПОЛНИТЬ!$F$7=1,#REF!/1000,#REF!)</f>
        <v>#REF!</v>
      </c>
      <c r="M2646" s="143" t="e">
        <f>IF(ЗАПОЛНИТЬ!$F$7=1,#REF!/1000,#REF!)</f>
        <v>#REF!</v>
      </c>
      <c r="N2646" s="143" t="e">
        <f>IF(ЗАПОЛНИТЬ!$F$7=1,#REF!/1000,#REF!)</f>
        <v>#REF!</v>
      </c>
      <c r="O2646" s="143" t="e">
        <f>IF(ЗАПОЛНИТЬ!$F$7=1,#REF!/1000,#REF!)</f>
        <v>#REF!</v>
      </c>
      <c r="P2646" s="143" t="e">
        <f>IF(ЗАПОЛНИТЬ!$F$7=1,#REF!/1000,#REF!)</f>
        <v>#REF!</v>
      </c>
      <c r="Q2646" s="143" t="e">
        <f>IF(ЗАПОЛНИТЬ!$F$7=1,#REF!/1000,#REF!)</f>
        <v>#REF!</v>
      </c>
      <c r="R2646" s="143" t="e">
        <f>IF(ЗАПОЛНИТЬ!$F$7=1,#REF!/1000,#REF!)</f>
        <v>#REF!</v>
      </c>
      <c r="S2646" s="143" t="e">
        <f>IF(ЗАПОЛНИТЬ!$F$7=1,#REF!/1000,#REF!)</f>
        <v>#REF!</v>
      </c>
      <c r="T2646" s="143" t="e">
        <f>IF(ЗАПОЛНИТЬ!$F$7=1,#REF!/1000,#REF!)</f>
        <v>#REF!</v>
      </c>
      <c r="U2646" s="143" t="e">
        <f>IF(ЗАПОЛНИТЬ!$F$7=1,#REF!/1000,#REF!)</f>
        <v>#REF!</v>
      </c>
      <c r="V2646" s="145" t="e">
        <f>IF(SUM(L2646:U2646)&gt;0,1,0)</f>
        <v>#REF!</v>
      </c>
      <c r="W2646" s="145" t="e">
        <f t="shared" si="181"/>
        <v>#REF!</v>
      </c>
    </row>
    <row r="2647" spans="1:23">
      <c r="A2647" s="144" t="str">
        <f>ЗАПОЛНИТЬ!$B$23</f>
        <v>4</v>
      </c>
      <c r="B2647" s="144" t="str">
        <f>ЗАПОЛНИТЬ!$B$13</f>
        <v>24188344</v>
      </c>
      <c r="C2647" s="144" t="str">
        <f>ЗАПОЛНИТЬ!$B$24</f>
        <v>298</v>
      </c>
      <c r="D2647" s="144" t="str">
        <f>ЗАПОЛНИТЬ!$B$21</f>
        <v>12</v>
      </c>
      <c r="E2647" s="145"/>
      <c r="F2647" s="144" t="str">
        <f>ЗАПОЛНИТЬ!$B$22</f>
        <v>15</v>
      </c>
      <c r="G2647" s="144" t="str">
        <f>ЗАПОЛНИТЬ!$B$20</f>
        <v>040222</v>
      </c>
      <c r="H2647" s="143" t="str">
        <f>IF(ЗАПОЛНИТЬ!$F$7=1,ЗАПОЛНИТЬ!$H$9,ЗАПОЛНИТЬ!$H$10)</f>
        <v>73</v>
      </c>
      <c r="I2647" s="146" t="e">
        <f>IF(ЗАПОЛНИТЬ!$F$7=1,#REF!,#REF!)</f>
        <v>#REF!</v>
      </c>
      <c r="J2647" s="145" t="str">
        <f>IF(ЗАПОЛНИТЬ!$F$7=1,CONCATENATE(ЗАПОЛНИТЬ!$F$18,ЗАПОЛНИТЬ!$D$18),ЗАПОЛНИТЬ!$E$18)</f>
        <v>01.07.2016</v>
      </c>
      <c r="K2647" s="143" t="e">
        <f>#REF!</f>
        <v>#REF!</v>
      </c>
      <c r="L2647" s="143" t="e">
        <f>IF(ЗАПОЛНИТЬ!$F$7=1,#REF!/1000,#REF!)</f>
        <v>#REF!</v>
      </c>
      <c r="M2647" s="143" t="e">
        <f>IF(ЗАПОЛНИТЬ!$F$7=1,#REF!/1000,#REF!)</f>
        <v>#REF!</v>
      </c>
      <c r="N2647" s="143" t="e">
        <f>IF(ЗАПОЛНИТЬ!$F$7=1,#REF!/1000,#REF!)</f>
        <v>#REF!</v>
      </c>
      <c r="O2647" s="143" t="e">
        <f>IF(ЗАПОЛНИТЬ!$F$7=1,#REF!/1000,#REF!)</f>
        <v>#REF!</v>
      </c>
      <c r="P2647" s="143" t="e">
        <f>IF(ЗАПОЛНИТЬ!$F$7=1,#REF!/1000,#REF!)</f>
        <v>#REF!</v>
      </c>
      <c r="Q2647" s="143" t="e">
        <f>IF(ЗАПОЛНИТЬ!$F$7=1,#REF!/1000,#REF!)</f>
        <v>#REF!</v>
      </c>
      <c r="R2647" s="143" t="e">
        <f>IF(ЗАПОЛНИТЬ!$F$7=1,#REF!/1000,#REF!)</f>
        <v>#REF!</v>
      </c>
      <c r="S2647" s="143" t="e">
        <f>IF(ЗАПОЛНИТЬ!$F$7=1,#REF!/1000,#REF!)</f>
        <v>#REF!</v>
      </c>
      <c r="T2647" s="143" t="e">
        <f>IF(ЗАПОЛНИТЬ!$F$7=1,#REF!/1000,#REF!)</f>
        <v>#REF!</v>
      </c>
      <c r="U2647" s="143" t="e">
        <f>IF(ЗАПОЛНИТЬ!$F$7=1,#REF!/1000,#REF!)</f>
        <v>#REF!</v>
      </c>
      <c r="V2647" s="145" t="e">
        <f t="shared" si="178"/>
        <v>#REF!</v>
      </c>
      <c r="W2647" s="145">
        <v>0</v>
      </c>
    </row>
    <row r="2648" spans="1:23">
      <c r="A2648" s="144" t="str">
        <f>ЗАПОЛНИТЬ!$B$23</f>
        <v>4</v>
      </c>
      <c r="B2648" s="144" t="str">
        <f>ЗАПОЛНИТЬ!$B$13</f>
        <v>24188344</v>
      </c>
      <c r="C2648" s="144" t="str">
        <f>ЗАПОЛНИТЬ!$B$24</f>
        <v>298</v>
      </c>
      <c r="D2648" s="144" t="str">
        <f>ЗАПОЛНИТЬ!$B$21</f>
        <v>12</v>
      </c>
      <c r="E2648" s="145"/>
      <c r="F2648" s="144" t="str">
        <f>ЗАПОЛНИТЬ!$B$22</f>
        <v>15</v>
      </c>
      <c r="G2648" s="144" t="str">
        <f>ЗАПОЛНИТЬ!$B$20</f>
        <v>040222</v>
      </c>
      <c r="H2648" s="143" t="str">
        <f>IF(ЗАПОЛНИТЬ!$F$7=1,ЗАПОЛНИТЬ!$H$9,ЗАПОЛНИТЬ!$H$10)</f>
        <v>73</v>
      </c>
      <c r="I2648" s="146" t="e">
        <f>IF(ЗАПОЛНИТЬ!$F$7=1,#REF!,#REF!)</f>
        <v>#REF!</v>
      </c>
      <c r="J2648" s="145" t="str">
        <f>IF(ЗАПОЛНИТЬ!$F$7=1,CONCATENATE(ЗАПОЛНИТЬ!$F$18,ЗАПОЛНИТЬ!$D$18),ЗАПОЛНИТЬ!$E$18)</f>
        <v>01.07.2016</v>
      </c>
      <c r="K2648" s="143" t="e">
        <f>#REF!</f>
        <v>#REF!</v>
      </c>
      <c r="L2648" s="143" t="e">
        <f>IF(ЗАПОЛНИТЬ!$F$7=1,#REF!/1000,#REF!)</f>
        <v>#REF!</v>
      </c>
      <c r="M2648" s="143" t="e">
        <f>IF(ЗАПОЛНИТЬ!$F$7=1,#REF!/1000,#REF!)</f>
        <v>#REF!</v>
      </c>
      <c r="N2648" s="143" t="e">
        <f>IF(ЗАПОЛНИТЬ!$F$7=1,#REF!/1000,#REF!)</f>
        <v>#REF!</v>
      </c>
      <c r="O2648" s="143" t="e">
        <f>IF(ЗАПОЛНИТЬ!$F$7=1,#REF!/1000,#REF!)</f>
        <v>#REF!</v>
      </c>
      <c r="P2648" s="143" t="e">
        <f>IF(ЗАПОЛНИТЬ!$F$7=1,#REF!/1000,#REF!)</f>
        <v>#REF!</v>
      </c>
      <c r="Q2648" s="143" t="e">
        <f>IF(ЗАПОЛНИТЬ!$F$7=1,#REF!/1000,#REF!)</f>
        <v>#REF!</v>
      </c>
      <c r="R2648" s="143" t="e">
        <f>IF(ЗАПОЛНИТЬ!$F$7=1,#REF!/1000,#REF!)</f>
        <v>#REF!</v>
      </c>
      <c r="S2648" s="143" t="e">
        <f>IF(ЗАПОЛНИТЬ!$F$7=1,#REF!/1000,#REF!)</f>
        <v>#REF!</v>
      </c>
      <c r="T2648" s="143" t="e">
        <f>IF(ЗАПОЛНИТЬ!$F$7=1,#REF!/1000,#REF!)</f>
        <v>#REF!</v>
      </c>
      <c r="U2648" s="143" t="e">
        <f>IF(ЗАПОЛНИТЬ!$F$7=1,#REF!/1000,#REF!)</f>
        <v>#REF!</v>
      </c>
      <c r="V2648" s="145" t="e">
        <f t="shared" si="178"/>
        <v>#REF!</v>
      </c>
      <c r="W2648" s="145" t="e">
        <f>IF(SUM(L2648:U2648)&gt;0,1,0)</f>
        <v>#REF!</v>
      </c>
    </row>
    <row r="2649" spans="1:23">
      <c r="A2649" s="144" t="str">
        <f>ЗАПОЛНИТЬ!$B$23</f>
        <v>4</v>
      </c>
      <c r="B2649" s="144" t="str">
        <f>ЗАПОЛНИТЬ!$B$13</f>
        <v>24188344</v>
      </c>
      <c r="C2649" s="144" t="str">
        <f>ЗАПОЛНИТЬ!$B$24</f>
        <v>298</v>
      </c>
      <c r="D2649" s="144" t="str">
        <f>ЗАПОЛНИТЬ!$B$21</f>
        <v>12</v>
      </c>
      <c r="E2649" s="145"/>
      <c r="F2649" s="144" t="str">
        <f>ЗАПОЛНИТЬ!$B$22</f>
        <v>15</v>
      </c>
      <c r="G2649" s="144" t="str">
        <f>ЗАПОЛНИТЬ!$B$20</f>
        <v>040222</v>
      </c>
      <c r="H2649" s="143" t="str">
        <f>IF(ЗАПОЛНИТЬ!$F$7=1,ЗАПОЛНИТЬ!$H$9,ЗАПОЛНИТЬ!$H$10)</f>
        <v>73</v>
      </c>
      <c r="I2649" s="146" t="e">
        <f>IF(ЗАПОЛНИТЬ!$F$7=1,#REF!,#REF!)</f>
        <v>#REF!</v>
      </c>
      <c r="J2649" s="145" t="str">
        <f>IF(ЗАПОЛНИТЬ!$F$7=1,CONCATENATE(ЗАПОЛНИТЬ!$F$18,ЗАПОЛНИТЬ!$D$18),ЗАПОЛНИТЬ!$E$18)</f>
        <v>01.07.2016</v>
      </c>
      <c r="K2649" s="143" t="e">
        <f>#REF!</f>
        <v>#REF!</v>
      </c>
      <c r="L2649" s="143" t="e">
        <f>IF(ЗАПОЛНИТЬ!$F$7=1,#REF!/1000,#REF!)</f>
        <v>#REF!</v>
      </c>
      <c r="M2649" s="143" t="e">
        <f>IF(ЗАПОЛНИТЬ!$F$7=1,#REF!/1000,#REF!)</f>
        <v>#REF!</v>
      </c>
      <c r="N2649" s="143" t="e">
        <f>IF(ЗАПОЛНИТЬ!$F$7=1,#REF!/1000,#REF!)</f>
        <v>#REF!</v>
      </c>
      <c r="O2649" s="143" t="e">
        <f>IF(ЗАПОЛНИТЬ!$F$7=1,#REF!/1000,#REF!)</f>
        <v>#REF!</v>
      </c>
      <c r="P2649" s="143" t="e">
        <f>IF(ЗАПОЛНИТЬ!$F$7=1,#REF!/1000,#REF!)</f>
        <v>#REF!</v>
      </c>
      <c r="Q2649" s="143" t="e">
        <f>IF(ЗАПОЛНИТЬ!$F$7=1,#REF!/1000,#REF!)</f>
        <v>#REF!</v>
      </c>
      <c r="R2649" s="143" t="e">
        <f>IF(ЗАПОЛНИТЬ!$F$7=1,#REF!/1000,#REF!)</f>
        <v>#REF!</v>
      </c>
      <c r="S2649" s="143" t="e">
        <f>IF(ЗАПОЛНИТЬ!$F$7=1,#REF!/1000,#REF!)</f>
        <v>#REF!</v>
      </c>
      <c r="T2649" s="143" t="e">
        <f>IF(ЗАПОЛНИТЬ!$F$7=1,#REF!/1000,#REF!)</f>
        <v>#REF!</v>
      </c>
      <c r="U2649" s="143" t="e">
        <f>IF(ЗАПОЛНИТЬ!$F$7=1,#REF!/1000,#REF!)</f>
        <v>#REF!</v>
      </c>
      <c r="V2649" s="145" t="e">
        <f t="shared" si="178"/>
        <v>#REF!</v>
      </c>
      <c r="W2649" s="145" t="e">
        <f>IF(SUM(L2649:U2649)&gt;0,1,0)</f>
        <v>#REF!</v>
      </c>
    </row>
    <row r="2650" spans="1:23">
      <c r="A2650" s="144" t="str">
        <f>ЗАПОЛНИТЬ!$B$23</f>
        <v>4</v>
      </c>
      <c r="B2650" s="144" t="str">
        <f>ЗАПОЛНИТЬ!$B$13</f>
        <v>24188344</v>
      </c>
      <c r="C2650" s="144" t="str">
        <f>ЗАПОЛНИТЬ!$B$24</f>
        <v>298</v>
      </c>
      <c r="D2650" s="144" t="str">
        <f>ЗАПОЛНИТЬ!$B$21</f>
        <v>12</v>
      </c>
      <c r="E2650" s="145"/>
      <c r="F2650" s="144" t="str">
        <f>ЗАПОЛНИТЬ!$B$22</f>
        <v>15</v>
      </c>
      <c r="G2650" s="144" t="str">
        <f>ЗАПОЛНИТЬ!$B$20</f>
        <v>040222</v>
      </c>
      <c r="H2650" s="143" t="str">
        <f>IF(ЗАПОЛНИТЬ!$F$7=1,ЗАПОЛНИТЬ!$H$9,ЗАПОЛНИТЬ!$H$10)</f>
        <v>73</v>
      </c>
      <c r="I2650" s="146" t="e">
        <f>IF(ЗАПОЛНИТЬ!$F$7=1,#REF!,#REF!)</f>
        <v>#REF!</v>
      </c>
      <c r="J2650" s="145" t="str">
        <f>IF(ЗАПОЛНИТЬ!$F$7=1,CONCATENATE(ЗАПОЛНИТЬ!$F$18,ЗАПОЛНИТЬ!$D$18),ЗАПОЛНИТЬ!$E$18)</f>
        <v>01.07.2016</v>
      </c>
      <c r="K2650" s="143" t="e">
        <f>#REF!</f>
        <v>#REF!</v>
      </c>
      <c r="L2650" s="143" t="e">
        <f>IF(ЗАПОЛНИТЬ!$F$7=1,#REF!/1000,#REF!)</f>
        <v>#REF!</v>
      </c>
      <c r="M2650" s="143" t="e">
        <f>IF(ЗАПОЛНИТЬ!$F$7=1,#REF!/1000,#REF!)</f>
        <v>#REF!</v>
      </c>
      <c r="N2650" s="143" t="e">
        <f>IF(ЗАПОЛНИТЬ!$F$7=1,#REF!/1000,#REF!)</f>
        <v>#REF!</v>
      </c>
      <c r="O2650" s="143" t="e">
        <f>IF(ЗАПОЛНИТЬ!$F$7=1,#REF!/1000,#REF!)</f>
        <v>#REF!</v>
      </c>
      <c r="P2650" s="143" t="e">
        <f>IF(ЗАПОЛНИТЬ!$F$7=1,#REF!/1000,#REF!)</f>
        <v>#REF!</v>
      </c>
      <c r="Q2650" s="143" t="e">
        <f>IF(ЗАПОЛНИТЬ!$F$7=1,#REF!/1000,#REF!)</f>
        <v>#REF!</v>
      </c>
      <c r="R2650" s="143" t="e">
        <f>IF(ЗАПОЛНИТЬ!$F$7=1,#REF!/1000,#REF!)</f>
        <v>#REF!</v>
      </c>
      <c r="S2650" s="143" t="e">
        <f>IF(ЗАПОЛНИТЬ!$F$7=1,#REF!/1000,#REF!)</f>
        <v>#REF!</v>
      </c>
      <c r="T2650" s="143" t="e">
        <f>IF(ЗАПОЛНИТЬ!$F$7=1,#REF!/1000,#REF!)</f>
        <v>#REF!</v>
      </c>
      <c r="U2650" s="143" t="e">
        <f>IF(ЗАПОЛНИТЬ!$F$7=1,#REF!/1000,#REF!)</f>
        <v>#REF!</v>
      </c>
      <c r="V2650" s="145" t="e">
        <f t="shared" si="178"/>
        <v>#REF!</v>
      </c>
      <c r="W2650" s="145">
        <v>0</v>
      </c>
    </row>
    <row r="2651" spans="1:23">
      <c r="A2651" s="144" t="str">
        <f>ЗАПОЛНИТЬ!$B$23</f>
        <v>4</v>
      </c>
      <c r="B2651" s="144" t="str">
        <f>ЗАПОЛНИТЬ!$B$13</f>
        <v>24188344</v>
      </c>
      <c r="C2651" s="144" t="str">
        <f>ЗАПОЛНИТЬ!$B$24</f>
        <v>298</v>
      </c>
      <c r="D2651" s="144" t="str">
        <f>ЗАПОЛНИТЬ!$B$21</f>
        <v>12</v>
      </c>
      <c r="E2651" s="145"/>
      <c r="F2651" s="144" t="str">
        <f>ЗАПОЛНИТЬ!$B$22</f>
        <v>15</v>
      </c>
      <c r="G2651" s="144" t="str">
        <f>ЗАПОЛНИТЬ!$B$20</f>
        <v>040222</v>
      </c>
      <c r="H2651" s="143" t="str">
        <f>IF(ЗАПОЛНИТЬ!$F$7=1,ЗАПОЛНИТЬ!$H$9,ЗАПОЛНИТЬ!$H$10)</f>
        <v>73</v>
      </c>
      <c r="I2651" s="146" t="e">
        <f>IF(ЗАПОЛНИТЬ!$F$7=1,#REF!,#REF!)</f>
        <v>#REF!</v>
      </c>
      <c r="J2651" s="145" t="str">
        <f>IF(ЗАПОЛНИТЬ!$F$7=1,CONCATENATE(ЗАПОЛНИТЬ!$F$18,ЗАПОЛНИТЬ!$D$18),ЗАПОЛНИТЬ!$E$18)</f>
        <v>01.07.2016</v>
      </c>
      <c r="K2651" s="143" t="e">
        <f>#REF!</f>
        <v>#REF!</v>
      </c>
      <c r="L2651" s="143" t="e">
        <f>IF(ЗАПОЛНИТЬ!$F$7=1,#REF!/1000,#REF!)</f>
        <v>#REF!</v>
      </c>
      <c r="M2651" s="143" t="e">
        <f>IF(ЗАПОЛНИТЬ!$F$7=1,#REF!/1000,#REF!)</f>
        <v>#REF!</v>
      </c>
      <c r="N2651" s="143" t="e">
        <f>IF(ЗАПОЛНИТЬ!$F$7=1,#REF!/1000,#REF!)</f>
        <v>#REF!</v>
      </c>
      <c r="O2651" s="143" t="e">
        <f>IF(ЗАПОЛНИТЬ!$F$7=1,#REF!/1000,#REF!)</f>
        <v>#REF!</v>
      </c>
      <c r="P2651" s="143" t="e">
        <f>IF(ЗАПОЛНИТЬ!$F$7=1,#REF!/1000,#REF!)</f>
        <v>#REF!</v>
      </c>
      <c r="Q2651" s="143" t="e">
        <f>IF(ЗАПОЛНИТЬ!$F$7=1,#REF!/1000,#REF!)</f>
        <v>#REF!</v>
      </c>
      <c r="R2651" s="143" t="e">
        <f>IF(ЗАПОЛНИТЬ!$F$7=1,#REF!/1000,#REF!)</f>
        <v>#REF!</v>
      </c>
      <c r="S2651" s="143" t="e">
        <f>IF(ЗАПОЛНИТЬ!$F$7=1,#REF!/1000,#REF!)</f>
        <v>#REF!</v>
      </c>
      <c r="T2651" s="143" t="e">
        <f>IF(ЗАПОЛНИТЬ!$F$7=1,#REF!/1000,#REF!)</f>
        <v>#REF!</v>
      </c>
      <c r="U2651" s="143" t="e">
        <f>IF(ЗАПОЛНИТЬ!$F$7=1,#REF!/1000,#REF!)</f>
        <v>#REF!</v>
      </c>
      <c r="V2651" s="145" t="e">
        <f t="shared" si="178"/>
        <v>#REF!</v>
      </c>
      <c r="W2651" s="145" t="e">
        <f>IF(SUM(L2651:U2651)&gt;0,1,0)</f>
        <v>#REF!</v>
      </c>
    </row>
    <row r="2652" spans="1:23">
      <c r="A2652" s="144" t="str">
        <f>ЗАПОЛНИТЬ!$B$23</f>
        <v>4</v>
      </c>
      <c r="B2652" s="144" t="str">
        <f>ЗАПОЛНИТЬ!$B$13</f>
        <v>24188344</v>
      </c>
      <c r="C2652" s="144" t="str">
        <f>ЗАПОЛНИТЬ!$B$24</f>
        <v>298</v>
      </c>
      <c r="D2652" s="144" t="str">
        <f>ЗАПОЛНИТЬ!$B$21</f>
        <v>12</v>
      </c>
      <c r="E2652" s="145"/>
      <c r="F2652" s="144" t="str">
        <f>ЗАПОЛНИТЬ!$B$22</f>
        <v>15</v>
      </c>
      <c r="G2652" s="144" t="str">
        <f>ЗАПОЛНИТЬ!$B$20</f>
        <v>040222</v>
      </c>
      <c r="H2652" s="143" t="str">
        <f>IF(ЗАПОЛНИТЬ!$F$7=1,ЗАПОЛНИТЬ!$H$9,ЗАПОЛНИТЬ!$H$10)</f>
        <v>73</v>
      </c>
      <c r="I2652" s="146" t="e">
        <f>IF(ЗАПОЛНИТЬ!$F$7=1,#REF!,#REF!)</f>
        <v>#REF!</v>
      </c>
      <c r="J2652" s="145" t="str">
        <f>IF(ЗАПОЛНИТЬ!$F$7=1,CONCATENATE(ЗАПОЛНИТЬ!$F$18,ЗАПОЛНИТЬ!$D$18),ЗАПОЛНИТЬ!$E$18)</f>
        <v>01.07.2016</v>
      </c>
      <c r="K2652" s="143" t="e">
        <f>#REF!</f>
        <v>#REF!</v>
      </c>
      <c r="L2652" s="143" t="e">
        <f>IF(ЗАПОЛНИТЬ!$F$7=1,#REF!/1000,#REF!)</f>
        <v>#REF!</v>
      </c>
      <c r="M2652" s="143" t="e">
        <f>IF(ЗАПОЛНИТЬ!$F$7=1,#REF!/1000,#REF!)</f>
        <v>#REF!</v>
      </c>
      <c r="N2652" s="143" t="e">
        <f>IF(ЗАПОЛНИТЬ!$F$7=1,#REF!/1000,#REF!)</f>
        <v>#REF!</v>
      </c>
      <c r="O2652" s="143" t="e">
        <f>IF(ЗАПОЛНИТЬ!$F$7=1,#REF!/1000,#REF!)</f>
        <v>#REF!</v>
      </c>
      <c r="P2652" s="143" t="e">
        <f>IF(ЗАПОЛНИТЬ!$F$7=1,#REF!/1000,#REF!)</f>
        <v>#REF!</v>
      </c>
      <c r="Q2652" s="143" t="e">
        <f>IF(ЗАПОЛНИТЬ!$F$7=1,#REF!/1000,#REF!)</f>
        <v>#REF!</v>
      </c>
      <c r="R2652" s="143" t="e">
        <f>IF(ЗАПОЛНИТЬ!$F$7=1,#REF!/1000,#REF!)</f>
        <v>#REF!</v>
      </c>
      <c r="S2652" s="143" t="e">
        <f>IF(ЗАПОЛНИТЬ!$F$7=1,#REF!/1000,#REF!)</f>
        <v>#REF!</v>
      </c>
      <c r="T2652" s="143" t="e">
        <f>IF(ЗАПОЛНИТЬ!$F$7=1,#REF!/1000,#REF!)</f>
        <v>#REF!</v>
      </c>
      <c r="U2652" s="143" t="e">
        <f>IF(ЗАПОЛНИТЬ!$F$7=1,#REF!/1000,#REF!)</f>
        <v>#REF!</v>
      </c>
      <c r="V2652" s="145" t="e">
        <f t="shared" si="178"/>
        <v>#REF!</v>
      </c>
      <c r="W2652" s="145" t="e">
        <f>IF(SUM(L2652:U2652)&gt;0,1,0)</f>
        <v>#REF!</v>
      </c>
    </row>
    <row r="2653" spans="1:23">
      <c r="A2653" s="144" t="str">
        <f>ЗАПОЛНИТЬ!$B$23</f>
        <v>4</v>
      </c>
      <c r="B2653" s="144" t="str">
        <f>ЗАПОЛНИТЬ!$B$13</f>
        <v>24188344</v>
      </c>
      <c r="C2653" s="144" t="str">
        <f>ЗАПОЛНИТЬ!$B$24</f>
        <v>298</v>
      </c>
      <c r="D2653" s="144" t="str">
        <f>ЗАПОЛНИТЬ!$B$21</f>
        <v>12</v>
      </c>
      <c r="E2653" s="145"/>
      <c r="F2653" s="144" t="str">
        <f>ЗАПОЛНИТЬ!$B$22</f>
        <v>15</v>
      </c>
      <c r="G2653" s="144" t="str">
        <f>ЗАПОЛНИТЬ!$B$20</f>
        <v>040222</v>
      </c>
      <c r="H2653" s="143" t="str">
        <f>IF(ЗАПОЛНИТЬ!$F$7=1,ЗАПОЛНИТЬ!$H$9,ЗАПОЛНИТЬ!$H$10)</f>
        <v>73</v>
      </c>
      <c r="I2653" s="146" t="e">
        <f>IF(ЗАПОЛНИТЬ!$F$7=1,#REF!,#REF!)</f>
        <v>#REF!</v>
      </c>
      <c r="J2653" s="145" t="str">
        <f>IF(ЗАПОЛНИТЬ!$F$7=1,CONCATENATE(ЗАПОЛНИТЬ!$F$18,ЗАПОЛНИТЬ!$D$18),ЗАПОЛНИТЬ!$E$18)</f>
        <v>01.07.2016</v>
      </c>
      <c r="K2653" s="143" t="e">
        <f>#REF!</f>
        <v>#REF!</v>
      </c>
      <c r="L2653" s="143" t="e">
        <f>IF(ЗАПОЛНИТЬ!$F$7=1,#REF!/1000,#REF!)</f>
        <v>#REF!</v>
      </c>
      <c r="M2653" s="143" t="e">
        <f>IF(ЗАПОЛНИТЬ!$F$7=1,#REF!/1000,#REF!)</f>
        <v>#REF!</v>
      </c>
      <c r="N2653" s="143" t="e">
        <f>IF(ЗАПОЛНИТЬ!$F$7=1,#REF!/1000,#REF!)</f>
        <v>#REF!</v>
      </c>
      <c r="O2653" s="143" t="e">
        <f>IF(ЗАПОЛНИТЬ!$F$7=1,#REF!/1000,#REF!)</f>
        <v>#REF!</v>
      </c>
      <c r="P2653" s="143" t="e">
        <f>IF(ЗАПОЛНИТЬ!$F$7=1,#REF!/1000,#REF!)</f>
        <v>#REF!</v>
      </c>
      <c r="Q2653" s="143" t="e">
        <f>IF(ЗАПОЛНИТЬ!$F$7=1,#REF!/1000,#REF!)</f>
        <v>#REF!</v>
      </c>
      <c r="R2653" s="143" t="e">
        <f>IF(ЗАПОЛНИТЬ!$F$7=1,#REF!/1000,#REF!)</f>
        <v>#REF!</v>
      </c>
      <c r="S2653" s="143" t="e">
        <f>IF(ЗАПОЛНИТЬ!$F$7=1,#REF!/1000,#REF!)</f>
        <v>#REF!</v>
      </c>
      <c r="T2653" s="143" t="e">
        <f>IF(ЗАПОЛНИТЬ!$F$7=1,#REF!/1000,#REF!)</f>
        <v>#REF!</v>
      </c>
      <c r="U2653" s="143" t="e">
        <f>IF(ЗАПОЛНИТЬ!$F$7=1,#REF!/1000,#REF!)</f>
        <v>#REF!</v>
      </c>
      <c r="V2653" s="145" t="e">
        <f t="shared" si="178"/>
        <v>#REF!</v>
      </c>
      <c r="W2653" s="145">
        <v>0</v>
      </c>
    </row>
    <row r="2654" spans="1:23">
      <c r="A2654" s="144" t="str">
        <f>ЗАПОЛНИТЬ!$B$23</f>
        <v>4</v>
      </c>
      <c r="B2654" s="144" t="str">
        <f>ЗАПОЛНИТЬ!$B$13</f>
        <v>24188344</v>
      </c>
      <c r="C2654" s="144" t="str">
        <f>ЗАПОЛНИТЬ!$B$24</f>
        <v>298</v>
      </c>
      <c r="D2654" s="144" t="str">
        <f>ЗАПОЛНИТЬ!$B$21</f>
        <v>12</v>
      </c>
      <c r="E2654" s="145"/>
      <c r="F2654" s="144" t="str">
        <f>ЗАПОЛНИТЬ!$B$22</f>
        <v>15</v>
      </c>
      <c r="G2654" s="144" t="str">
        <f>ЗАПОЛНИТЬ!$B$20</f>
        <v>040222</v>
      </c>
      <c r="H2654" s="143" t="str">
        <f>IF(ЗАПОЛНИТЬ!$F$7=1,ЗАПОЛНИТЬ!$H$9,ЗАПОЛНИТЬ!$H$10)</f>
        <v>73</v>
      </c>
      <c r="I2654" s="146" t="e">
        <f>IF(ЗАПОЛНИТЬ!$F$7=1,#REF!,#REF!)</f>
        <v>#REF!</v>
      </c>
      <c r="J2654" s="145" t="str">
        <f>IF(ЗАПОЛНИТЬ!$F$7=1,CONCATENATE(ЗАПОЛНИТЬ!$F$18,ЗАПОЛНИТЬ!$D$18),ЗАПОЛНИТЬ!$E$18)</f>
        <v>01.07.2016</v>
      </c>
      <c r="K2654" s="143" t="e">
        <f>#REF!</f>
        <v>#REF!</v>
      </c>
      <c r="L2654" s="143" t="e">
        <f>IF(ЗАПОЛНИТЬ!$F$7=1,#REF!/1000,#REF!)</f>
        <v>#REF!</v>
      </c>
      <c r="M2654" s="143" t="e">
        <f>IF(ЗАПОЛНИТЬ!$F$7=1,#REF!/1000,#REF!)</f>
        <v>#REF!</v>
      </c>
      <c r="N2654" s="143" t="e">
        <f>IF(ЗАПОЛНИТЬ!$F$7=1,#REF!/1000,#REF!)</f>
        <v>#REF!</v>
      </c>
      <c r="O2654" s="143" t="e">
        <f>IF(ЗАПОЛНИТЬ!$F$7=1,#REF!/1000,#REF!)</f>
        <v>#REF!</v>
      </c>
      <c r="P2654" s="143" t="e">
        <f>IF(ЗАПОЛНИТЬ!$F$7=1,#REF!/1000,#REF!)</f>
        <v>#REF!</v>
      </c>
      <c r="Q2654" s="143" t="e">
        <f>IF(ЗАПОЛНИТЬ!$F$7=1,#REF!/1000,#REF!)</f>
        <v>#REF!</v>
      </c>
      <c r="R2654" s="143" t="e">
        <f>IF(ЗАПОЛНИТЬ!$F$7=1,#REF!/1000,#REF!)</f>
        <v>#REF!</v>
      </c>
      <c r="S2654" s="143" t="e">
        <f>IF(ЗАПОЛНИТЬ!$F$7=1,#REF!/1000,#REF!)</f>
        <v>#REF!</v>
      </c>
      <c r="T2654" s="143" t="e">
        <f>IF(ЗАПОЛНИТЬ!$F$7=1,#REF!/1000,#REF!)</f>
        <v>#REF!</v>
      </c>
      <c r="U2654" s="143" t="e">
        <f>IF(ЗАПОЛНИТЬ!$F$7=1,#REF!/1000,#REF!)</f>
        <v>#REF!</v>
      </c>
      <c r="V2654" s="145" t="e">
        <f t="shared" si="178"/>
        <v>#REF!</v>
      </c>
      <c r="W2654" s="145" t="e">
        <f>IF(SUM(L2654:U2654)&gt;0,1,0)</f>
        <v>#REF!</v>
      </c>
    </row>
    <row r="2655" spans="1:23">
      <c r="A2655" s="144" t="str">
        <f>ЗАПОЛНИТЬ!$B$23</f>
        <v>4</v>
      </c>
      <c r="B2655" s="144" t="str">
        <f>ЗАПОЛНИТЬ!$B$13</f>
        <v>24188344</v>
      </c>
      <c r="C2655" s="144" t="str">
        <f>ЗАПОЛНИТЬ!$B$24</f>
        <v>298</v>
      </c>
      <c r="D2655" s="144" t="str">
        <f>ЗАПОЛНИТЬ!$B$21</f>
        <v>12</v>
      </c>
      <c r="E2655" s="145"/>
      <c r="F2655" s="144" t="str">
        <f>ЗАПОЛНИТЬ!$B$22</f>
        <v>15</v>
      </c>
      <c r="G2655" s="144" t="str">
        <f>ЗАПОЛНИТЬ!$B$20</f>
        <v>040222</v>
      </c>
      <c r="H2655" s="143" t="str">
        <f>IF(ЗАПОЛНИТЬ!$F$7=1,ЗАПОЛНИТЬ!$H$9,ЗАПОЛНИТЬ!$H$10)</f>
        <v>73</v>
      </c>
      <c r="I2655" s="146" t="e">
        <f>IF(ЗАПОЛНИТЬ!$F$7=1,#REF!,#REF!)</f>
        <v>#REF!</v>
      </c>
      <c r="J2655" s="145" t="str">
        <f>IF(ЗАПОЛНИТЬ!$F$7=1,CONCATENATE(ЗАПОЛНИТЬ!$F$18,ЗАПОЛНИТЬ!$D$18),ЗАПОЛНИТЬ!$E$18)</f>
        <v>01.07.2016</v>
      </c>
      <c r="K2655" s="143" t="e">
        <f>#REF!</f>
        <v>#REF!</v>
      </c>
      <c r="L2655" s="143" t="e">
        <f>IF(ЗАПОЛНИТЬ!$F$7=1,#REF!/1000,#REF!)</f>
        <v>#REF!</v>
      </c>
      <c r="M2655" s="143" t="e">
        <f>IF(ЗАПОЛНИТЬ!$F$7=1,#REF!/1000,#REF!)</f>
        <v>#REF!</v>
      </c>
      <c r="N2655" s="143" t="e">
        <f>IF(ЗАПОЛНИТЬ!$F$7=1,#REF!/1000,#REF!)</f>
        <v>#REF!</v>
      </c>
      <c r="O2655" s="143" t="e">
        <f>IF(ЗАПОЛНИТЬ!$F$7=1,#REF!/1000,#REF!)</f>
        <v>#REF!</v>
      </c>
      <c r="P2655" s="143" t="e">
        <f>IF(ЗАПОЛНИТЬ!$F$7=1,#REF!/1000,#REF!)</f>
        <v>#REF!</v>
      </c>
      <c r="Q2655" s="143" t="e">
        <f>IF(ЗАПОЛНИТЬ!$F$7=1,#REF!/1000,#REF!)</f>
        <v>#REF!</v>
      </c>
      <c r="R2655" s="143" t="e">
        <f>IF(ЗАПОЛНИТЬ!$F$7=1,#REF!/1000,#REF!)</f>
        <v>#REF!</v>
      </c>
      <c r="S2655" s="143" t="e">
        <f>IF(ЗАПОЛНИТЬ!$F$7=1,#REF!/1000,#REF!)</f>
        <v>#REF!</v>
      </c>
      <c r="T2655" s="143" t="e">
        <f>IF(ЗАПОЛНИТЬ!$F$7=1,#REF!/1000,#REF!)</f>
        <v>#REF!</v>
      </c>
      <c r="U2655" s="143" t="e">
        <f>IF(ЗАПОЛНИТЬ!$F$7=1,#REF!/1000,#REF!)</f>
        <v>#REF!</v>
      </c>
      <c r="V2655" s="145" t="e">
        <f t="shared" si="178"/>
        <v>#REF!</v>
      </c>
      <c r="W2655" s="145" t="e">
        <f>IF(SUM(L2655:U2655)&gt;0,1,0)</f>
        <v>#REF!</v>
      </c>
    </row>
    <row r="2656" spans="1:23">
      <c r="A2656" s="144" t="str">
        <f>ЗАПОЛНИТЬ!$B$23</f>
        <v>4</v>
      </c>
      <c r="B2656" s="144" t="str">
        <f>ЗАПОЛНИТЬ!$B$13</f>
        <v>24188344</v>
      </c>
      <c r="C2656" s="144" t="str">
        <f>ЗАПОЛНИТЬ!$B$24</f>
        <v>298</v>
      </c>
      <c r="D2656" s="144" t="str">
        <f>ЗАПОЛНИТЬ!$B$21</f>
        <v>12</v>
      </c>
      <c r="E2656" s="145"/>
      <c r="F2656" s="144" t="str">
        <f>ЗАПОЛНИТЬ!$B$22</f>
        <v>15</v>
      </c>
      <c r="G2656" s="144" t="str">
        <f>ЗАПОЛНИТЬ!$B$20</f>
        <v>040222</v>
      </c>
      <c r="H2656" s="143" t="str">
        <f>IF(ЗАПОЛНИТЬ!$F$7=1,ЗАПОЛНИТЬ!$H$9,ЗАПОЛНИТЬ!$H$10)</f>
        <v>73</v>
      </c>
      <c r="I2656" s="146" t="e">
        <f>IF(ЗАПОЛНИТЬ!$F$7=1,#REF!,#REF!)</f>
        <v>#REF!</v>
      </c>
      <c r="J2656" s="145" t="str">
        <f>IF(ЗАПОЛНИТЬ!$F$7=1,CONCATENATE(ЗАПОЛНИТЬ!$F$18,ЗАПОЛНИТЬ!$D$18),ЗАПОЛНИТЬ!$E$18)</f>
        <v>01.07.2016</v>
      </c>
      <c r="K2656" s="143" t="e">
        <f>#REF!</f>
        <v>#REF!</v>
      </c>
      <c r="L2656" s="143" t="e">
        <f>IF(ЗАПОЛНИТЬ!$F$7=1,#REF!/1000,#REF!)</f>
        <v>#REF!</v>
      </c>
      <c r="M2656" s="143" t="e">
        <f>IF(ЗАПОЛНИТЬ!$F$7=1,#REF!/1000,#REF!)</f>
        <v>#REF!</v>
      </c>
      <c r="N2656" s="143" t="e">
        <f>IF(ЗАПОЛНИТЬ!$F$7=1,#REF!/1000,#REF!)</f>
        <v>#REF!</v>
      </c>
      <c r="O2656" s="143" t="e">
        <f>IF(ЗАПОЛНИТЬ!$F$7=1,#REF!/1000,#REF!)</f>
        <v>#REF!</v>
      </c>
      <c r="P2656" s="143" t="e">
        <f>IF(ЗАПОЛНИТЬ!$F$7=1,#REF!/1000,#REF!)</f>
        <v>#REF!</v>
      </c>
      <c r="Q2656" s="143" t="e">
        <f>IF(ЗАПОЛНИТЬ!$F$7=1,#REF!/1000,#REF!)</f>
        <v>#REF!</v>
      </c>
      <c r="R2656" s="143" t="e">
        <f>IF(ЗАПОЛНИТЬ!$F$7=1,#REF!/1000,#REF!)</f>
        <v>#REF!</v>
      </c>
      <c r="S2656" s="143" t="e">
        <f>IF(ЗАПОЛНИТЬ!$F$7=1,#REF!/1000,#REF!)</f>
        <v>#REF!</v>
      </c>
      <c r="T2656" s="143" t="e">
        <f>IF(ЗАПОЛНИТЬ!$F$7=1,#REF!/1000,#REF!)</f>
        <v>#REF!</v>
      </c>
      <c r="U2656" s="143" t="e">
        <f>IF(ЗАПОЛНИТЬ!$F$7=1,#REF!/1000,#REF!)</f>
        <v>#REF!</v>
      </c>
      <c r="V2656" s="145" t="e">
        <f t="shared" si="178"/>
        <v>#REF!</v>
      </c>
      <c r="W2656" s="145" t="e">
        <f>IF(SUM(L2656:U2656)&gt;0,1,0)</f>
        <v>#REF!</v>
      </c>
    </row>
    <row r="2657" spans="1:23">
      <c r="A2657" s="144" t="str">
        <f>ЗАПОЛНИТЬ!$B$23</f>
        <v>4</v>
      </c>
      <c r="B2657" s="144" t="str">
        <f>ЗАПОЛНИТЬ!$B$13</f>
        <v>24188344</v>
      </c>
      <c r="C2657" s="144" t="str">
        <f>ЗАПОЛНИТЬ!$B$24</f>
        <v>298</v>
      </c>
      <c r="D2657" s="144" t="str">
        <f>ЗАПОЛНИТЬ!$B$21</f>
        <v>12</v>
      </c>
      <c r="E2657" s="145"/>
      <c r="F2657" s="144" t="str">
        <f>ЗАПОЛНИТЬ!$B$22</f>
        <v>15</v>
      </c>
      <c r="G2657" s="144" t="str">
        <f>ЗАПОЛНИТЬ!$B$20</f>
        <v>040222</v>
      </c>
      <c r="H2657" s="143" t="str">
        <f>IF(ЗАПОЛНИТЬ!$F$7=1,ЗАПОЛНИТЬ!$H$9,ЗАПОЛНИТЬ!$H$10)</f>
        <v>73</v>
      </c>
      <c r="I2657" s="146" t="e">
        <f>IF(ЗАПОЛНИТЬ!$F$7=1,#REF!,#REF!)</f>
        <v>#REF!</v>
      </c>
      <c r="J2657" s="145" t="str">
        <f>IF(ЗАПОЛНИТЬ!$F$7=1,CONCATENATE(ЗАПОЛНИТЬ!$F$18,ЗАПОЛНИТЬ!$D$18),ЗАПОЛНИТЬ!$E$18)</f>
        <v>01.07.2016</v>
      </c>
      <c r="K2657" s="143" t="e">
        <f>#REF!</f>
        <v>#REF!</v>
      </c>
      <c r="L2657" s="143" t="e">
        <f>IF(ЗАПОЛНИТЬ!$F$7=1,#REF!/1000,#REF!)</f>
        <v>#REF!</v>
      </c>
      <c r="M2657" s="143" t="e">
        <f>IF(ЗАПОЛНИТЬ!$F$7=1,#REF!/1000,#REF!)</f>
        <v>#REF!</v>
      </c>
      <c r="N2657" s="143" t="e">
        <f>IF(ЗАПОЛНИТЬ!$F$7=1,#REF!/1000,#REF!)</f>
        <v>#REF!</v>
      </c>
      <c r="O2657" s="143" t="e">
        <f>IF(ЗАПОЛНИТЬ!$F$7=1,#REF!/1000,#REF!)</f>
        <v>#REF!</v>
      </c>
      <c r="P2657" s="143" t="e">
        <f>IF(ЗАПОЛНИТЬ!$F$7=1,#REF!/1000,#REF!)</f>
        <v>#REF!</v>
      </c>
      <c r="Q2657" s="143" t="e">
        <f>IF(ЗАПОЛНИТЬ!$F$7=1,#REF!/1000,#REF!)</f>
        <v>#REF!</v>
      </c>
      <c r="R2657" s="143" t="e">
        <f>IF(ЗАПОЛНИТЬ!$F$7=1,#REF!/1000,#REF!)</f>
        <v>#REF!</v>
      </c>
      <c r="S2657" s="143" t="e">
        <f>IF(ЗАПОЛНИТЬ!$F$7=1,#REF!/1000,#REF!)</f>
        <v>#REF!</v>
      </c>
      <c r="T2657" s="143" t="e">
        <f>IF(ЗАПОЛНИТЬ!$F$7=1,#REF!/1000,#REF!)</f>
        <v>#REF!</v>
      </c>
      <c r="U2657" s="143" t="e">
        <f>IF(ЗАПОЛНИТЬ!$F$7=1,#REF!/1000,#REF!)</f>
        <v>#REF!</v>
      </c>
      <c r="V2657" s="145" t="e">
        <f t="shared" si="178"/>
        <v>#REF!</v>
      </c>
      <c r="W2657" s="145">
        <v>0</v>
      </c>
    </row>
    <row r="2658" spans="1:23">
      <c r="A2658" s="144" t="str">
        <f>ЗАПОЛНИТЬ!$B$23</f>
        <v>4</v>
      </c>
      <c r="B2658" s="144" t="str">
        <f>ЗАПОЛНИТЬ!$B$13</f>
        <v>24188344</v>
      </c>
      <c r="C2658" s="144" t="str">
        <f>ЗАПОЛНИТЬ!$B$24</f>
        <v>298</v>
      </c>
      <c r="D2658" s="144" t="str">
        <f>ЗАПОЛНИТЬ!$B$21</f>
        <v>12</v>
      </c>
      <c r="E2658" s="145"/>
      <c r="F2658" s="144" t="str">
        <f>ЗАПОЛНИТЬ!$B$22</f>
        <v>15</v>
      </c>
      <c r="G2658" s="144" t="str">
        <f>ЗАПОЛНИТЬ!$B$20</f>
        <v>040222</v>
      </c>
      <c r="H2658" s="143" t="str">
        <f>IF(ЗАПОЛНИТЬ!$F$7=1,ЗАПОЛНИТЬ!$H$9,ЗАПОЛНИТЬ!$H$10)</f>
        <v>73</v>
      </c>
      <c r="I2658" s="146" t="e">
        <f>IF(ЗАПОЛНИТЬ!$F$7=1,#REF!,#REF!)</f>
        <v>#REF!</v>
      </c>
      <c r="J2658" s="145" t="str">
        <f>IF(ЗАПОЛНИТЬ!$F$7=1,CONCATENATE(ЗАПОЛНИТЬ!$F$18,ЗАПОЛНИТЬ!$D$18),ЗАПОЛНИТЬ!$E$18)</f>
        <v>01.07.2016</v>
      </c>
      <c r="K2658" s="143" t="e">
        <f>#REF!</f>
        <v>#REF!</v>
      </c>
      <c r="L2658" s="143" t="e">
        <f>IF(ЗАПОЛНИТЬ!$F$7=1,#REF!/1000,#REF!)</f>
        <v>#REF!</v>
      </c>
      <c r="M2658" s="143" t="e">
        <f>IF(ЗАПОЛНИТЬ!$F$7=1,#REF!/1000,#REF!)</f>
        <v>#REF!</v>
      </c>
      <c r="N2658" s="143" t="e">
        <f>IF(ЗАПОЛНИТЬ!$F$7=1,#REF!/1000,#REF!)</f>
        <v>#REF!</v>
      </c>
      <c r="O2658" s="143" t="e">
        <f>IF(ЗАПОЛНИТЬ!$F$7=1,#REF!/1000,#REF!)</f>
        <v>#REF!</v>
      </c>
      <c r="P2658" s="143" t="e">
        <f>IF(ЗАПОЛНИТЬ!$F$7=1,#REF!/1000,#REF!)</f>
        <v>#REF!</v>
      </c>
      <c r="Q2658" s="143" t="e">
        <f>IF(ЗАПОЛНИТЬ!$F$7=1,#REF!/1000,#REF!)</f>
        <v>#REF!</v>
      </c>
      <c r="R2658" s="143" t="e">
        <f>IF(ЗАПОЛНИТЬ!$F$7=1,#REF!/1000,#REF!)</f>
        <v>#REF!</v>
      </c>
      <c r="S2658" s="143" t="e">
        <f>IF(ЗАПОЛНИТЬ!$F$7=1,#REF!/1000,#REF!)</f>
        <v>#REF!</v>
      </c>
      <c r="T2658" s="143" t="e">
        <f>IF(ЗАПОЛНИТЬ!$F$7=1,#REF!/1000,#REF!)</f>
        <v>#REF!</v>
      </c>
      <c r="U2658" s="143" t="e">
        <f>IF(ЗАПОЛНИТЬ!$F$7=1,#REF!/1000,#REF!)</f>
        <v>#REF!</v>
      </c>
      <c r="V2658" s="145" t="e">
        <f t="shared" si="178"/>
        <v>#REF!</v>
      </c>
      <c r="W2658" s="145" t="e">
        <f>IF(SUM(L2658:U2658)&gt;0,1,0)</f>
        <v>#REF!</v>
      </c>
    </row>
    <row r="2659" spans="1:23">
      <c r="A2659" s="144" t="str">
        <f>ЗАПОЛНИТЬ!$B$23</f>
        <v>4</v>
      </c>
      <c r="B2659" s="144" t="str">
        <f>ЗАПОЛНИТЬ!$B$13</f>
        <v>24188344</v>
      </c>
      <c r="C2659" s="144" t="str">
        <f>ЗАПОЛНИТЬ!$B$24</f>
        <v>298</v>
      </c>
      <c r="D2659" s="144" t="str">
        <f>ЗАПОЛНИТЬ!$B$21</f>
        <v>12</v>
      </c>
      <c r="E2659" s="145"/>
      <c r="F2659" s="144" t="str">
        <f>ЗАПОЛНИТЬ!$B$22</f>
        <v>15</v>
      </c>
      <c r="G2659" s="144" t="str">
        <f>ЗАПОЛНИТЬ!$B$20</f>
        <v>040222</v>
      </c>
      <c r="H2659" s="143" t="str">
        <f>IF(ЗАПОЛНИТЬ!$F$7=1,ЗАПОЛНИТЬ!$H$9,ЗАПОЛНИТЬ!$H$10)</f>
        <v>73</v>
      </c>
      <c r="I2659" s="146" t="e">
        <f>IF(ЗАПОЛНИТЬ!$F$7=1,#REF!,#REF!)</f>
        <v>#REF!</v>
      </c>
      <c r="J2659" s="145" t="str">
        <f>IF(ЗАПОЛНИТЬ!$F$7=1,CONCATENATE(ЗАПОЛНИТЬ!$F$18,ЗАПОЛНИТЬ!$D$18),ЗАПОЛНИТЬ!$E$18)</f>
        <v>01.07.2016</v>
      </c>
      <c r="K2659" s="143" t="e">
        <f>#REF!</f>
        <v>#REF!</v>
      </c>
      <c r="L2659" s="143" t="e">
        <f>IF(ЗАПОЛНИТЬ!$F$7=1,#REF!/1000,#REF!)</f>
        <v>#REF!</v>
      </c>
      <c r="M2659" s="143" t="e">
        <f>IF(ЗАПОЛНИТЬ!$F$7=1,#REF!/1000,#REF!)</f>
        <v>#REF!</v>
      </c>
      <c r="N2659" s="143" t="e">
        <f>IF(ЗАПОЛНИТЬ!$F$7=1,#REF!/1000,#REF!)</f>
        <v>#REF!</v>
      </c>
      <c r="O2659" s="143" t="e">
        <f>IF(ЗАПОЛНИТЬ!$F$7=1,#REF!/1000,#REF!)</f>
        <v>#REF!</v>
      </c>
      <c r="P2659" s="143" t="e">
        <f>IF(ЗАПОЛНИТЬ!$F$7=1,#REF!/1000,#REF!)</f>
        <v>#REF!</v>
      </c>
      <c r="Q2659" s="143" t="e">
        <f>IF(ЗАПОЛНИТЬ!$F$7=1,#REF!/1000,#REF!)</f>
        <v>#REF!</v>
      </c>
      <c r="R2659" s="143" t="e">
        <f>IF(ЗАПОЛНИТЬ!$F$7=1,#REF!/1000,#REF!)</f>
        <v>#REF!</v>
      </c>
      <c r="S2659" s="143" t="e">
        <f>IF(ЗАПОЛНИТЬ!$F$7=1,#REF!/1000,#REF!)</f>
        <v>#REF!</v>
      </c>
      <c r="T2659" s="143" t="e">
        <f>IF(ЗАПОЛНИТЬ!$F$7=1,#REF!/1000,#REF!)</f>
        <v>#REF!</v>
      </c>
      <c r="U2659" s="143" t="e">
        <f>IF(ЗАПОЛНИТЬ!$F$7=1,#REF!/1000,#REF!)</f>
        <v>#REF!</v>
      </c>
      <c r="V2659" s="145" t="e">
        <f t="shared" si="178"/>
        <v>#REF!</v>
      </c>
      <c r="W2659" s="145" t="e">
        <f>IF(SUM(L2659:U2659)&gt;0,1,0)</f>
        <v>#REF!</v>
      </c>
    </row>
    <row r="2660" spans="1:23">
      <c r="A2660" s="144" t="str">
        <f>ЗАПОЛНИТЬ!$B$23</f>
        <v>4</v>
      </c>
      <c r="B2660" s="144" t="str">
        <f>ЗАПОЛНИТЬ!$B$13</f>
        <v>24188344</v>
      </c>
      <c r="C2660" s="144" t="str">
        <f>ЗАПОЛНИТЬ!$B$24</f>
        <v>298</v>
      </c>
      <c r="D2660" s="144" t="str">
        <f>ЗАПОЛНИТЬ!$B$21</f>
        <v>12</v>
      </c>
      <c r="E2660" s="145"/>
      <c r="F2660" s="144" t="str">
        <f>ЗАПОЛНИТЬ!$B$22</f>
        <v>15</v>
      </c>
      <c r="G2660" s="144" t="str">
        <f>ЗАПОЛНИТЬ!$B$20</f>
        <v>040222</v>
      </c>
      <c r="H2660" s="143" t="str">
        <f>IF(ЗАПОЛНИТЬ!$F$7=1,ЗАПОЛНИТЬ!$H$9,ЗАПОЛНИТЬ!$H$10)</f>
        <v>73</v>
      </c>
      <c r="I2660" s="146" t="e">
        <f>IF(ЗАПОЛНИТЬ!$F$7=1,#REF!,#REF!)</f>
        <v>#REF!</v>
      </c>
      <c r="J2660" s="145" t="str">
        <f>IF(ЗАПОЛНИТЬ!$F$7=1,CONCATENATE(ЗАПОЛНИТЬ!$F$18,ЗАПОЛНИТЬ!$D$18),ЗАПОЛНИТЬ!$E$18)</f>
        <v>01.07.2016</v>
      </c>
      <c r="K2660" s="143" t="e">
        <f>#REF!</f>
        <v>#REF!</v>
      </c>
      <c r="L2660" s="143" t="e">
        <f>IF(ЗАПОЛНИТЬ!$F$7=1,#REF!/1000,#REF!)</f>
        <v>#REF!</v>
      </c>
      <c r="M2660" s="143" t="e">
        <f>IF(ЗАПОЛНИТЬ!$F$7=1,#REF!/1000,#REF!)</f>
        <v>#REF!</v>
      </c>
      <c r="N2660" s="143" t="e">
        <f>IF(ЗАПОЛНИТЬ!$F$7=1,#REF!/1000,#REF!)</f>
        <v>#REF!</v>
      </c>
      <c r="O2660" s="143" t="e">
        <f>IF(ЗАПОЛНИТЬ!$F$7=1,#REF!/1000,#REF!)</f>
        <v>#REF!</v>
      </c>
      <c r="P2660" s="143" t="e">
        <f>IF(ЗАПОЛНИТЬ!$F$7=1,#REF!/1000,#REF!)</f>
        <v>#REF!</v>
      </c>
      <c r="Q2660" s="143" t="e">
        <f>IF(ЗАПОЛНИТЬ!$F$7=1,#REF!/1000,#REF!)</f>
        <v>#REF!</v>
      </c>
      <c r="R2660" s="143" t="e">
        <f>IF(ЗАПОЛНИТЬ!$F$7=1,#REF!/1000,#REF!)</f>
        <v>#REF!</v>
      </c>
      <c r="S2660" s="143" t="e">
        <f>IF(ЗАПОЛНИТЬ!$F$7=1,#REF!/1000,#REF!)</f>
        <v>#REF!</v>
      </c>
      <c r="T2660" s="143" t="e">
        <f>IF(ЗАПОЛНИТЬ!$F$7=1,#REF!/1000,#REF!)</f>
        <v>#REF!</v>
      </c>
      <c r="U2660" s="143" t="e">
        <f>IF(ЗАПОЛНИТЬ!$F$7=1,#REF!/1000,#REF!)</f>
        <v>#REF!</v>
      </c>
      <c r="V2660" s="145" t="e">
        <f t="shared" si="178"/>
        <v>#REF!</v>
      </c>
      <c r="W2660" s="145" t="e">
        <f>IF(SUM(L2660:U2660)&gt;0,1,0)</f>
        <v>#REF!</v>
      </c>
    </row>
    <row r="2661" spans="1:23">
      <c r="A2661" s="144" t="str">
        <f>ЗАПОЛНИТЬ!$B$23</f>
        <v>4</v>
      </c>
      <c r="B2661" s="144" t="str">
        <f>ЗАПОЛНИТЬ!$B$13</f>
        <v>24188344</v>
      </c>
      <c r="C2661" s="144" t="str">
        <f>ЗАПОЛНИТЬ!$B$24</f>
        <v>298</v>
      </c>
      <c r="D2661" s="144" t="str">
        <f>ЗАПОЛНИТЬ!$B$21</f>
        <v>12</v>
      </c>
      <c r="E2661" s="145"/>
      <c r="F2661" s="144" t="str">
        <f>ЗАПОЛНИТЬ!$B$22</f>
        <v>15</v>
      </c>
      <c r="G2661" s="144" t="str">
        <f>ЗАПОЛНИТЬ!$B$20</f>
        <v>040222</v>
      </c>
      <c r="H2661" s="143" t="str">
        <f>IF(ЗАПОЛНИТЬ!$F$7=1,ЗАПОЛНИТЬ!$H$9,ЗАПОЛНИТЬ!$H$10)</f>
        <v>73</v>
      </c>
      <c r="I2661" s="146" t="e">
        <f>IF(ЗАПОЛНИТЬ!$F$7=1,#REF!,#REF!)</f>
        <v>#REF!</v>
      </c>
      <c r="J2661" s="145" t="str">
        <f>IF(ЗАПОЛНИТЬ!$F$7=1,CONCATENATE(ЗАПОЛНИТЬ!$F$18,ЗАПОЛНИТЬ!$D$18),ЗАПОЛНИТЬ!$E$18)</f>
        <v>01.07.2016</v>
      </c>
      <c r="K2661" s="143" t="e">
        <f>#REF!</f>
        <v>#REF!</v>
      </c>
      <c r="L2661" s="143" t="e">
        <f>IF(ЗАПОЛНИТЬ!$F$7=1,#REF!/1000,#REF!)</f>
        <v>#REF!</v>
      </c>
      <c r="M2661" s="143" t="e">
        <f>IF(ЗАПОЛНИТЬ!$F$7=1,#REF!/1000,#REF!)</f>
        <v>#REF!</v>
      </c>
      <c r="N2661" s="143" t="e">
        <f>IF(ЗАПОЛНИТЬ!$F$7=1,#REF!/1000,#REF!)</f>
        <v>#REF!</v>
      </c>
      <c r="O2661" s="143" t="e">
        <f>IF(ЗАПОЛНИТЬ!$F$7=1,#REF!/1000,#REF!)</f>
        <v>#REF!</v>
      </c>
      <c r="P2661" s="143" t="e">
        <f>IF(ЗАПОЛНИТЬ!$F$7=1,#REF!/1000,#REF!)</f>
        <v>#REF!</v>
      </c>
      <c r="Q2661" s="143" t="e">
        <f>IF(ЗАПОЛНИТЬ!$F$7=1,#REF!/1000,#REF!)</f>
        <v>#REF!</v>
      </c>
      <c r="R2661" s="143" t="e">
        <f>IF(ЗАПОЛНИТЬ!$F$7=1,#REF!/1000,#REF!)</f>
        <v>#REF!</v>
      </c>
      <c r="S2661" s="143" t="e">
        <f>IF(ЗАПОЛНИТЬ!$F$7=1,#REF!/1000,#REF!)</f>
        <v>#REF!</v>
      </c>
      <c r="T2661" s="143" t="e">
        <f>IF(ЗАПОЛНИТЬ!$F$7=1,#REF!/1000,#REF!)</f>
        <v>#REF!</v>
      </c>
      <c r="U2661" s="143" t="e">
        <f>IF(ЗАПОЛНИТЬ!$F$7=1,#REF!/1000,#REF!)</f>
        <v>#REF!</v>
      </c>
      <c r="V2661" s="145" t="e">
        <f t="shared" si="178"/>
        <v>#REF!</v>
      </c>
      <c r="W2661" s="145" t="e">
        <f>IF(SUM(L2661:U2661)&gt;0,1,0)</f>
        <v>#REF!</v>
      </c>
    </row>
    <row r="2662" spans="1:23">
      <c r="A2662" s="144" t="str">
        <f>ЗАПОЛНИТЬ!$B$23</f>
        <v>4</v>
      </c>
      <c r="B2662" s="144" t="str">
        <f>ЗАПОЛНИТЬ!$B$13</f>
        <v>24188344</v>
      </c>
      <c r="C2662" s="144" t="str">
        <f>ЗАПОЛНИТЬ!$B$24</f>
        <v>298</v>
      </c>
      <c r="D2662" s="144" t="str">
        <f>ЗАПОЛНИТЬ!$B$21</f>
        <v>12</v>
      </c>
      <c r="E2662" s="145"/>
      <c r="F2662" s="144" t="str">
        <f>ЗАПОЛНИТЬ!$B$22</f>
        <v>15</v>
      </c>
      <c r="G2662" s="144" t="str">
        <f>ЗАПОЛНИТЬ!$B$20</f>
        <v>040222</v>
      </c>
      <c r="H2662" s="143" t="str">
        <f>IF(ЗАПОЛНИТЬ!$F$7=1,ЗАПОЛНИТЬ!$H$9,ЗАПОЛНИТЬ!$H$10)</f>
        <v>73</v>
      </c>
      <c r="I2662" s="146" t="e">
        <f>IF(ЗАПОЛНИТЬ!$F$7=1,#REF!,#REF!)</f>
        <v>#REF!</v>
      </c>
      <c r="J2662" s="145" t="str">
        <f>IF(ЗАПОЛНИТЬ!$F$7=1,CONCATENATE(ЗАПОЛНИТЬ!$F$18,ЗАПОЛНИТЬ!$D$18),ЗАПОЛНИТЬ!$E$18)</f>
        <v>01.07.2016</v>
      </c>
      <c r="K2662" s="143" t="e">
        <f>#REF!</f>
        <v>#REF!</v>
      </c>
      <c r="L2662" s="143" t="e">
        <f>IF(ЗАПОЛНИТЬ!$F$7=1,#REF!/1000,#REF!)</f>
        <v>#REF!</v>
      </c>
      <c r="M2662" s="143" t="e">
        <f>IF(ЗАПОЛНИТЬ!$F$7=1,#REF!/1000,#REF!)</f>
        <v>#REF!</v>
      </c>
      <c r="N2662" s="143" t="e">
        <f>IF(ЗАПОЛНИТЬ!$F$7=1,#REF!/1000,#REF!)</f>
        <v>#REF!</v>
      </c>
      <c r="O2662" s="143" t="e">
        <f>IF(ЗАПОЛНИТЬ!$F$7=1,#REF!/1000,#REF!)</f>
        <v>#REF!</v>
      </c>
      <c r="P2662" s="143" t="e">
        <f>IF(ЗАПОЛНИТЬ!$F$7=1,#REF!/1000,#REF!)</f>
        <v>#REF!</v>
      </c>
      <c r="Q2662" s="143" t="e">
        <f>IF(ЗАПОЛНИТЬ!$F$7=1,#REF!/1000,#REF!)</f>
        <v>#REF!</v>
      </c>
      <c r="R2662" s="143" t="e">
        <f>IF(ЗАПОЛНИТЬ!$F$7=1,#REF!/1000,#REF!)</f>
        <v>#REF!</v>
      </c>
      <c r="S2662" s="143" t="e">
        <f>IF(ЗАПОЛНИТЬ!$F$7=1,#REF!/1000,#REF!)</f>
        <v>#REF!</v>
      </c>
      <c r="T2662" s="143" t="e">
        <f>IF(ЗАПОЛНИТЬ!$F$7=1,#REF!/1000,#REF!)</f>
        <v>#REF!</v>
      </c>
      <c r="U2662" s="143" t="e">
        <f>IF(ЗАПОЛНИТЬ!$F$7=1,#REF!/1000,#REF!)</f>
        <v>#REF!</v>
      </c>
      <c r="V2662" s="145" t="e">
        <f t="shared" si="178"/>
        <v>#REF!</v>
      </c>
      <c r="W2662" s="145">
        <v>0</v>
      </c>
    </row>
    <row r="2663" spans="1:23">
      <c r="A2663" s="144" t="str">
        <f>ЗАПОЛНИТЬ!$B$23</f>
        <v>4</v>
      </c>
      <c r="B2663" s="144" t="str">
        <f>ЗАПОЛНИТЬ!$B$13</f>
        <v>24188344</v>
      </c>
      <c r="C2663" s="144" t="str">
        <f>ЗАПОЛНИТЬ!$B$24</f>
        <v>298</v>
      </c>
      <c r="D2663" s="144" t="str">
        <f>ЗАПОЛНИТЬ!$B$21</f>
        <v>12</v>
      </c>
      <c r="E2663" s="145"/>
      <c r="F2663" s="144" t="str">
        <f>ЗАПОЛНИТЬ!$B$22</f>
        <v>15</v>
      </c>
      <c r="G2663" s="144" t="str">
        <f>ЗАПОЛНИТЬ!$B$20</f>
        <v>040222</v>
      </c>
      <c r="H2663" s="143" t="str">
        <f>IF(ЗАПОЛНИТЬ!$F$7=1,ЗАПОЛНИТЬ!$H$9,ЗАПОЛНИТЬ!$H$10)</f>
        <v>73</v>
      </c>
      <c r="I2663" s="146" t="e">
        <f>IF(ЗАПОЛНИТЬ!$F$7=1,#REF!,#REF!)</f>
        <v>#REF!</v>
      </c>
      <c r="J2663" s="145" t="str">
        <f>IF(ЗАПОЛНИТЬ!$F$7=1,CONCATENATE(ЗАПОЛНИТЬ!$F$18,ЗАПОЛНИТЬ!$D$18),ЗАПОЛНИТЬ!$E$18)</f>
        <v>01.07.2016</v>
      </c>
      <c r="K2663" s="143" t="e">
        <f>#REF!</f>
        <v>#REF!</v>
      </c>
      <c r="L2663" s="143" t="e">
        <f>IF(ЗАПОЛНИТЬ!$F$7=1,#REF!/1000,#REF!)</f>
        <v>#REF!</v>
      </c>
      <c r="M2663" s="143" t="e">
        <f>IF(ЗАПОЛНИТЬ!$F$7=1,#REF!/1000,#REF!)</f>
        <v>#REF!</v>
      </c>
      <c r="N2663" s="143" t="e">
        <f>IF(ЗАПОЛНИТЬ!$F$7=1,#REF!/1000,#REF!)</f>
        <v>#REF!</v>
      </c>
      <c r="O2663" s="143" t="e">
        <f>IF(ЗАПОЛНИТЬ!$F$7=1,#REF!/1000,#REF!)</f>
        <v>#REF!</v>
      </c>
      <c r="P2663" s="143" t="e">
        <f>IF(ЗАПОЛНИТЬ!$F$7=1,#REF!/1000,#REF!)</f>
        <v>#REF!</v>
      </c>
      <c r="Q2663" s="143" t="e">
        <f>IF(ЗАПОЛНИТЬ!$F$7=1,#REF!/1000,#REF!)</f>
        <v>#REF!</v>
      </c>
      <c r="R2663" s="143" t="e">
        <f>IF(ЗАПОЛНИТЬ!$F$7=1,#REF!/1000,#REF!)</f>
        <v>#REF!</v>
      </c>
      <c r="S2663" s="143" t="e">
        <f>IF(ЗАПОЛНИТЬ!$F$7=1,#REF!/1000,#REF!)</f>
        <v>#REF!</v>
      </c>
      <c r="T2663" s="143" t="e">
        <f>IF(ЗАПОЛНИТЬ!$F$7=1,#REF!/1000,#REF!)</f>
        <v>#REF!</v>
      </c>
      <c r="U2663" s="143" t="e">
        <f>IF(ЗАПОЛНИТЬ!$F$7=1,#REF!/1000,#REF!)</f>
        <v>#REF!</v>
      </c>
      <c r="V2663" s="145" t="e">
        <f t="shared" si="178"/>
        <v>#REF!</v>
      </c>
      <c r="W2663" s="145">
        <v>0</v>
      </c>
    </row>
    <row r="2664" spans="1:23">
      <c r="A2664" s="144" t="str">
        <f>ЗАПОЛНИТЬ!$B$23</f>
        <v>4</v>
      </c>
      <c r="B2664" s="144" t="str">
        <f>ЗАПОЛНИТЬ!$B$13</f>
        <v>24188344</v>
      </c>
      <c r="C2664" s="144" t="str">
        <f>ЗАПОЛНИТЬ!$B$24</f>
        <v>298</v>
      </c>
      <c r="D2664" s="144" t="str">
        <f>ЗАПОЛНИТЬ!$B$21</f>
        <v>12</v>
      </c>
      <c r="E2664" s="145"/>
      <c r="F2664" s="144" t="str">
        <f>ЗАПОЛНИТЬ!$B$22</f>
        <v>15</v>
      </c>
      <c r="G2664" s="144" t="str">
        <f>ЗАПОЛНИТЬ!$B$20</f>
        <v>040222</v>
      </c>
      <c r="H2664" s="143" t="str">
        <f>IF(ЗАПОЛНИТЬ!$F$7=1,ЗАПОЛНИТЬ!$H$9,ЗАПОЛНИТЬ!$H$10)</f>
        <v>73</v>
      </c>
      <c r="I2664" s="146" t="e">
        <f>IF(ЗАПОЛНИТЬ!$F$7=1,#REF!,#REF!)</f>
        <v>#REF!</v>
      </c>
      <c r="J2664" s="145" t="str">
        <f>IF(ЗАПОЛНИТЬ!$F$7=1,CONCATENATE(ЗАПОЛНИТЬ!$F$18,ЗАПОЛНИТЬ!$D$18),ЗАПОЛНИТЬ!$E$18)</f>
        <v>01.07.2016</v>
      </c>
      <c r="K2664" s="143" t="e">
        <f>#REF!</f>
        <v>#REF!</v>
      </c>
      <c r="L2664" s="143" t="e">
        <f>IF(ЗАПОЛНИТЬ!$F$7=1,#REF!/1000,#REF!)</f>
        <v>#REF!</v>
      </c>
      <c r="M2664" s="143" t="e">
        <f>IF(ЗАПОЛНИТЬ!$F$7=1,#REF!/1000,#REF!)</f>
        <v>#REF!</v>
      </c>
      <c r="N2664" s="143" t="e">
        <f>IF(ЗАПОЛНИТЬ!$F$7=1,#REF!/1000,#REF!)</f>
        <v>#REF!</v>
      </c>
      <c r="O2664" s="143" t="e">
        <f>IF(ЗАПОЛНИТЬ!$F$7=1,#REF!/1000,#REF!)</f>
        <v>#REF!</v>
      </c>
      <c r="P2664" s="143" t="e">
        <f>IF(ЗАПОЛНИТЬ!$F$7=1,#REF!/1000,#REF!)</f>
        <v>#REF!</v>
      </c>
      <c r="Q2664" s="143" t="e">
        <f>IF(ЗАПОЛНИТЬ!$F$7=1,#REF!/1000,#REF!)</f>
        <v>#REF!</v>
      </c>
      <c r="R2664" s="143" t="e">
        <f>IF(ЗАПОЛНИТЬ!$F$7=1,#REF!/1000,#REF!)</f>
        <v>#REF!</v>
      </c>
      <c r="S2664" s="143" t="e">
        <f>IF(ЗАПОЛНИТЬ!$F$7=1,#REF!/1000,#REF!)</f>
        <v>#REF!</v>
      </c>
      <c r="T2664" s="143" t="e">
        <f>IF(ЗАПОЛНИТЬ!$F$7=1,#REF!/1000,#REF!)</f>
        <v>#REF!</v>
      </c>
      <c r="U2664" s="143" t="e">
        <f>IF(ЗАПОЛНИТЬ!$F$7=1,#REF!/1000,#REF!)</f>
        <v>#REF!</v>
      </c>
      <c r="V2664" s="145" t="e">
        <f t="shared" si="178"/>
        <v>#REF!</v>
      </c>
      <c r="W2664" s="145" t="e">
        <f>IF(SUM(L2664:U2664)&gt;0,1,0)</f>
        <v>#REF!</v>
      </c>
    </row>
    <row r="2665" spans="1:23">
      <c r="A2665" s="144" t="str">
        <f>ЗАПОЛНИТЬ!$B$23</f>
        <v>4</v>
      </c>
      <c r="B2665" s="144" t="str">
        <f>ЗАПОЛНИТЬ!$B$13</f>
        <v>24188344</v>
      </c>
      <c r="C2665" s="144" t="str">
        <f>ЗАПОЛНИТЬ!$B$24</f>
        <v>298</v>
      </c>
      <c r="D2665" s="144" t="str">
        <f>ЗАПОЛНИТЬ!$B$21</f>
        <v>12</v>
      </c>
      <c r="E2665" s="145"/>
      <c r="F2665" s="144" t="str">
        <f>ЗАПОЛНИТЬ!$B$22</f>
        <v>15</v>
      </c>
      <c r="G2665" s="144" t="str">
        <f>ЗАПОЛНИТЬ!$B$20</f>
        <v>040222</v>
      </c>
      <c r="H2665" s="143" t="str">
        <f>IF(ЗАПОЛНИТЬ!$F$7=1,ЗАПОЛНИТЬ!$H$9,ЗАПОЛНИТЬ!$H$10)</f>
        <v>73</v>
      </c>
      <c r="I2665" s="146" t="e">
        <f>IF(ЗАПОЛНИТЬ!$F$7=1,#REF!,#REF!)</f>
        <v>#REF!</v>
      </c>
      <c r="J2665" s="145" t="str">
        <f>IF(ЗАПОЛНИТЬ!$F$7=1,CONCATENATE(ЗАПОЛНИТЬ!$F$18,ЗАПОЛНИТЬ!$D$18),ЗАПОЛНИТЬ!$E$18)</f>
        <v>01.07.2016</v>
      </c>
      <c r="K2665" s="143" t="e">
        <f>#REF!</f>
        <v>#REF!</v>
      </c>
      <c r="L2665" s="143" t="e">
        <f>IF(ЗАПОЛНИТЬ!$F$7=1,#REF!/1000,#REF!)</f>
        <v>#REF!</v>
      </c>
      <c r="M2665" s="143" t="e">
        <f>IF(ЗАПОЛНИТЬ!$F$7=1,#REF!/1000,#REF!)</f>
        <v>#REF!</v>
      </c>
      <c r="N2665" s="143" t="e">
        <f>IF(ЗАПОЛНИТЬ!$F$7=1,#REF!/1000,#REF!)</f>
        <v>#REF!</v>
      </c>
      <c r="O2665" s="143" t="e">
        <f>IF(ЗАПОЛНИТЬ!$F$7=1,#REF!/1000,#REF!)</f>
        <v>#REF!</v>
      </c>
      <c r="P2665" s="143" t="e">
        <f>IF(ЗАПОЛНИТЬ!$F$7=1,#REF!/1000,#REF!)</f>
        <v>#REF!</v>
      </c>
      <c r="Q2665" s="143" t="e">
        <f>IF(ЗАПОЛНИТЬ!$F$7=1,#REF!/1000,#REF!)</f>
        <v>#REF!</v>
      </c>
      <c r="R2665" s="143" t="e">
        <f>IF(ЗАПОЛНИТЬ!$F$7=1,#REF!/1000,#REF!)</f>
        <v>#REF!</v>
      </c>
      <c r="S2665" s="143" t="e">
        <f>IF(ЗАПОЛНИТЬ!$F$7=1,#REF!/1000,#REF!)</f>
        <v>#REF!</v>
      </c>
      <c r="T2665" s="143" t="e">
        <f>IF(ЗАПОЛНИТЬ!$F$7=1,#REF!/1000,#REF!)</f>
        <v>#REF!</v>
      </c>
      <c r="U2665" s="143" t="e">
        <f>IF(ЗАПОЛНИТЬ!$F$7=1,#REF!/1000,#REF!)</f>
        <v>#REF!</v>
      </c>
      <c r="V2665" s="145" t="e">
        <f t="shared" si="178"/>
        <v>#REF!</v>
      </c>
      <c r="W2665" s="145">
        <v>0</v>
      </c>
    </row>
    <row r="2666" spans="1:23">
      <c r="A2666" s="144" t="str">
        <f>ЗАПОЛНИТЬ!$B$23</f>
        <v>4</v>
      </c>
      <c r="B2666" s="144" t="str">
        <f>ЗАПОЛНИТЬ!$B$13</f>
        <v>24188344</v>
      </c>
      <c r="C2666" s="144" t="str">
        <f>ЗАПОЛНИТЬ!$B$24</f>
        <v>298</v>
      </c>
      <c r="D2666" s="144" t="str">
        <f>ЗАПОЛНИТЬ!$B$21</f>
        <v>12</v>
      </c>
      <c r="E2666" s="145"/>
      <c r="F2666" s="144" t="str">
        <f>ЗАПОЛНИТЬ!$B$22</f>
        <v>15</v>
      </c>
      <c r="G2666" s="144" t="str">
        <f>ЗАПОЛНИТЬ!$B$20</f>
        <v>040222</v>
      </c>
      <c r="H2666" s="143" t="str">
        <f>IF(ЗАПОЛНИТЬ!$F$7=1,ЗАПОЛНИТЬ!$H$9,ЗАПОЛНИТЬ!$H$10)</f>
        <v>73</v>
      </c>
      <c r="I2666" s="146" t="e">
        <f>IF(ЗАПОЛНИТЬ!$F$7=1,#REF!,#REF!)</f>
        <v>#REF!</v>
      </c>
      <c r="J2666" s="145" t="str">
        <f>IF(ЗАПОЛНИТЬ!$F$7=1,CONCATENATE(ЗАПОЛНИТЬ!$F$18,ЗАПОЛНИТЬ!$D$18),ЗАПОЛНИТЬ!$E$18)</f>
        <v>01.07.2016</v>
      </c>
      <c r="K2666" s="143" t="e">
        <f>#REF!</f>
        <v>#REF!</v>
      </c>
      <c r="L2666" s="143" t="e">
        <f>IF(ЗАПОЛНИТЬ!$F$7=1,#REF!/1000,#REF!)</f>
        <v>#REF!</v>
      </c>
      <c r="M2666" s="143" t="e">
        <f>IF(ЗАПОЛНИТЬ!$F$7=1,#REF!/1000,#REF!)</f>
        <v>#REF!</v>
      </c>
      <c r="N2666" s="143" t="e">
        <f>IF(ЗАПОЛНИТЬ!$F$7=1,#REF!/1000,#REF!)</f>
        <v>#REF!</v>
      </c>
      <c r="O2666" s="143" t="e">
        <f>IF(ЗАПОЛНИТЬ!$F$7=1,#REF!/1000,#REF!)</f>
        <v>#REF!</v>
      </c>
      <c r="P2666" s="143" t="e">
        <f>IF(ЗАПОЛНИТЬ!$F$7=1,#REF!/1000,#REF!)</f>
        <v>#REF!</v>
      </c>
      <c r="Q2666" s="143" t="e">
        <f>IF(ЗАПОЛНИТЬ!$F$7=1,#REF!/1000,#REF!)</f>
        <v>#REF!</v>
      </c>
      <c r="R2666" s="143" t="e">
        <f>IF(ЗАПОЛНИТЬ!$F$7=1,#REF!/1000,#REF!)</f>
        <v>#REF!</v>
      </c>
      <c r="S2666" s="143" t="e">
        <f>IF(ЗАПОЛНИТЬ!$F$7=1,#REF!/1000,#REF!)</f>
        <v>#REF!</v>
      </c>
      <c r="T2666" s="143" t="e">
        <f>IF(ЗАПОЛНИТЬ!$F$7=1,#REF!/1000,#REF!)</f>
        <v>#REF!</v>
      </c>
      <c r="U2666" s="143" t="e">
        <f>IF(ЗАПОЛНИТЬ!$F$7=1,#REF!/1000,#REF!)</f>
        <v>#REF!</v>
      </c>
      <c r="V2666" s="145" t="e">
        <f t="shared" si="178"/>
        <v>#REF!</v>
      </c>
      <c r="W2666" s="145" t="e">
        <f>IF(SUM(L2666:U2666)&gt;0,1,0)</f>
        <v>#REF!</v>
      </c>
    </row>
    <row r="2667" spans="1:23">
      <c r="A2667" s="144" t="str">
        <f>ЗАПОЛНИТЬ!$B$23</f>
        <v>4</v>
      </c>
      <c r="B2667" s="144" t="str">
        <f>ЗАПОЛНИТЬ!$B$13</f>
        <v>24188344</v>
      </c>
      <c r="C2667" s="144" t="str">
        <f>ЗАПОЛНИТЬ!$B$24</f>
        <v>298</v>
      </c>
      <c r="D2667" s="144" t="str">
        <f>ЗАПОЛНИТЬ!$B$21</f>
        <v>12</v>
      </c>
      <c r="E2667" s="145"/>
      <c r="F2667" s="144" t="str">
        <f>ЗАПОЛНИТЬ!$B$22</f>
        <v>15</v>
      </c>
      <c r="G2667" s="144" t="str">
        <f>ЗАПОЛНИТЬ!$B$20</f>
        <v>040222</v>
      </c>
      <c r="H2667" s="143" t="str">
        <f>IF(ЗАПОЛНИТЬ!$F$7=1,ЗАПОЛНИТЬ!$H$9,ЗАПОЛНИТЬ!$H$10)</f>
        <v>73</v>
      </c>
      <c r="I2667" s="146" t="e">
        <f>IF(ЗАПОЛНИТЬ!$F$7=1,#REF!,#REF!)</f>
        <v>#REF!</v>
      </c>
      <c r="J2667" s="145" t="str">
        <f>IF(ЗАПОЛНИТЬ!$F$7=1,CONCATENATE(ЗАПОЛНИТЬ!$F$18,ЗАПОЛНИТЬ!$D$18),ЗАПОЛНИТЬ!$E$18)</f>
        <v>01.07.2016</v>
      </c>
      <c r="K2667" s="143" t="e">
        <f>#REF!</f>
        <v>#REF!</v>
      </c>
      <c r="L2667" s="143" t="e">
        <f>IF(ЗАПОЛНИТЬ!$F$7=1,#REF!/1000,#REF!)</f>
        <v>#REF!</v>
      </c>
      <c r="M2667" s="143" t="e">
        <f>IF(ЗАПОЛНИТЬ!$F$7=1,#REF!/1000,#REF!)</f>
        <v>#REF!</v>
      </c>
      <c r="N2667" s="143" t="e">
        <f>IF(ЗАПОЛНИТЬ!$F$7=1,#REF!/1000,#REF!)</f>
        <v>#REF!</v>
      </c>
      <c r="O2667" s="143" t="e">
        <f>IF(ЗАПОЛНИТЬ!$F$7=1,#REF!/1000,#REF!)</f>
        <v>#REF!</v>
      </c>
      <c r="P2667" s="143" t="e">
        <f>IF(ЗАПОЛНИТЬ!$F$7=1,#REF!/1000,#REF!)</f>
        <v>#REF!</v>
      </c>
      <c r="Q2667" s="143" t="e">
        <f>IF(ЗАПОЛНИТЬ!$F$7=1,#REF!/1000,#REF!)</f>
        <v>#REF!</v>
      </c>
      <c r="R2667" s="143" t="e">
        <f>IF(ЗАПОЛНИТЬ!$F$7=1,#REF!/1000,#REF!)</f>
        <v>#REF!</v>
      </c>
      <c r="S2667" s="143" t="e">
        <f>IF(ЗАПОЛНИТЬ!$F$7=1,#REF!/1000,#REF!)</f>
        <v>#REF!</v>
      </c>
      <c r="T2667" s="143" t="e">
        <f>IF(ЗАПОЛНИТЬ!$F$7=1,#REF!/1000,#REF!)</f>
        <v>#REF!</v>
      </c>
      <c r="U2667" s="143" t="e">
        <f>IF(ЗАПОЛНИТЬ!$F$7=1,#REF!/1000,#REF!)</f>
        <v>#REF!</v>
      </c>
      <c r="V2667" s="145" t="e">
        <f t="shared" si="178"/>
        <v>#REF!</v>
      </c>
      <c r="W2667" s="145" t="e">
        <f>IF(SUM(L2667:U2667)&gt;0,1,0)</f>
        <v>#REF!</v>
      </c>
    </row>
    <row r="2668" spans="1:23">
      <c r="A2668" s="144" t="str">
        <f>ЗАПОЛНИТЬ!$B$23</f>
        <v>4</v>
      </c>
      <c r="B2668" s="144" t="str">
        <f>ЗАПОЛНИТЬ!$B$13</f>
        <v>24188344</v>
      </c>
      <c r="C2668" s="144" t="str">
        <f>ЗАПОЛНИТЬ!$B$24</f>
        <v>298</v>
      </c>
      <c r="D2668" s="144" t="str">
        <f>ЗАПОЛНИТЬ!$B$21</f>
        <v>12</v>
      </c>
      <c r="E2668" s="145"/>
      <c r="F2668" s="144" t="str">
        <f>ЗАПОЛНИТЬ!$B$22</f>
        <v>15</v>
      </c>
      <c r="G2668" s="144" t="str">
        <f>ЗАПОЛНИТЬ!$B$20</f>
        <v>040222</v>
      </c>
      <c r="H2668" s="143" t="str">
        <f>IF(ЗАПОЛНИТЬ!$F$7=1,ЗАПОЛНИТЬ!$H$9,ЗАПОЛНИТЬ!$H$10)</f>
        <v>73</v>
      </c>
      <c r="I2668" s="146" t="e">
        <f>IF(ЗАПОЛНИТЬ!$F$7=1,#REF!,#REF!)</f>
        <v>#REF!</v>
      </c>
      <c r="J2668" s="145" t="str">
        <f>IF(ЗАПОЛНИТЬ!$F$7=1,CONCATENATE(ЗАПОЛНИТЬ!$F$18,ЗАПОЛНИТЬ!$D$18),ЗАПОЛНИТЬ!$E$18)</f>
        <v>01.07.2016</v>
      </c>
      <c r="K2668" s="143" t="e">
        <f>#REF!</f>
        <v>#REF!</v>
      </c>
      <c r="L2668" s="143" t="e">
        <f>IF(ЗАПОЛНИТЬ!$F$7=1,#REF!/1000,#REF!)</f>
        <v>#REF!</v>
      </c>
      <c r="M2668" s="143" t="e">
        <f>IF(ЗАПОЛНИТЬ!$F$7=1,#REF!/1000,#REF!)</f>
        <v>#REF!</v>
      </c>
      <c r="N2668" s="143" t="e">
        <f>IF(ЗАПОЛНИТЬ!$F$7=1,#REF!/1000,#REF!)</f>
        <v>#REF!</v>
      </c>
      <c r="O2668" s="143" t="e">
        <f>IF(ЗАПОЛНИТЬ!$F$7=1,#REF!/1000,#REF!)</f>
        <v>#REF!</v>
      </c>
      <c r="P2668" s="143" t="e">
        <f>IF(ЗАПОЛНИТЬ!$F$7=1,#REF!/1000,#REF!)</f>
        <v>#REF!</v>
      </c>
      <c r="Q2668" s="143" t="e">
        <f>IF(ЗАПОЛНИТЬ!$F$7=1,#REF!/1000,#REF!)</f>
        <v>#REF!</v>
      </c>
      <c r="R2668" s="143" t="e">
        <f>IF(ЗАПОЛНИТЬ!$F$7=1,#REF!/1000,#REF!)</f>
        <v>#REF!</v>
      </c>
      <c r="S2668" s="143" t="e">
        <f>IF(ЗАПОЛНИТЬ!$F$7=1,#REF!/1000,#REF!)</f>
        <v>#REF!</v>
      </c>
      <c r="T2668" s="143" t="e">
        <f>IF(ЗАПОЛНИТЬ!$F$7=1,#REF!/1000,#REF!)</f>
        <v>#REF!</v>
      </c>
      <c r="U2668" s="143" t="e">
        <f>IF(ЗАПОЛНИТЬ!$F$7=1,#REF!/1000,#REF!)</f>
        <v>#REF!</v>
      </c>
      <c r="V2668" s="145" t="e">
        <f t="shared" si="178"/>
        <v>#REF!</v>
      </c>
      <c r="W2668" s="145">
        <v>0</v>
      </c>
    </row>
    <row r="2669" spans="1:23">
      <c r="A2669" s="144" t="str">
        <f>ЗАПОЛНИТЬ!$B$23</f>
        <v>4</v>
      </c>
      <c r="B2669" s="144" t="str">
        <f>ЗАПОЛНИТЬ!$B$13</f>
        <v>24188344</v>
      </c>
      <c r="C2669" s="144" t="str">
        <f>ЗАПОЛНИТЬ!$B$24</f>
        <v>298</v>
      </c>
      <c r="D2669" s="144" t="str">
        <f>ЗАПОЛНИТЬ!$B$21</f>
        <v>12</v>
      </c>
      <c r="E2669" s="145"/>
      <c r="F2669" s="144" t="str">
        <f>ЗАПОЛНИТЬ!$B$22</f>
        <v>15</v>
      </c>
      <c r="G2669" s="144" t="str">
        <f>ЗАПОЛНИТЬ!$B$20</f>
        <v>040222</v>
      </c>
      <c r="H2669" s="143" t="str">
        <f>IF(ЗАПОЛНИТЬ!$F$7=1,ЗАПОЛНИТЬ!$H$9,ЗАПОЛНИТЬ!$H$10)</f>
        <v>73</v>
      </c>
      <c r="I2669" s="146" t="e">
        <f>IF(ЗАПОЛНИТЬ!$F$7=1,#REF!,#REF!)</f>
        <v>#REF!</v>
      </c>
      <c r="J2669" s="145" t="str">
        <f>IF(ЗАПОЛНИТЬ!$F$7=1,CONCATENATE(ЗАПОЛНИТЬ!$F$18,ЗАПОЛНИТЬ!$D$18),ЗАПОЛНИТЬ!$E$18)</f>
        <v>01.07.2016</v>
      </c>
      <c r="K2669" s="143" t="e">
        <f>#REF!</f>
        <v>#REF!</v>
      </c>
      <c r="L2669" s="143" t="e">
        <f>IF(ЗАПОЛНИТЬ!$F$7=1,#REF!/1000,#REF!)</f>
        <v>#REF!</v>
      </c>
      <c r="M2669" s="143" t="e">
        <f>IF(ЗАПОЛНИТЬ!$F$7=1,#REF!/1000,#REF!)</f>
        <v>#REF!</v>
      </c>
      <c r="N2669" s="143" t="e">
        <f>IF(ЗАПОЛНИТЬ!$F$7=1,#REF!/1000,#REF!)</f>
        <v>#REF!</v>
      </c>
      <c r="O2669" s="143" t="e">
        <f>IF(ЗАПОЛНИТЬ!$F$7=1,#REF!/1000,#REF!)</f>
        <v>#REF!</v>
      </c>
      <c r="P2669" s="143" t="e">
        <f>IF(ЗАПОЛНИТЬ!$F$7=1,#REF!/1000,#REF!)</f>
        <v>#REF!</v>
      </c>
      <c r="Q2669" s="143" t="e">
        <f>IF(ЗАПОЛНИТЬ!$F$7=1,#REF!/1000,#REF!)</f>
        <v>#REF!</v>
      </c>
      <c r="R2669" s="143" t="e">
        <f>IF(ЗАПОЛНИТЬ!$F$7=1,#REF!/1000,#REF!)</f>
        <v>#REF!</v>
      </c>
      <c r="S2669" s="143" t="e">
        <f>IF(ЗАПОЛНИТЬ!$F$7=1,#REF!/1000,#REF!)</f>
        <v>#REF!</v>
      </c>
      <c r="T2669" s="143" t="e">
        <f>IF(ЗАПОЛНИТЬ!$F$7=1,#REF!/1000,#REF!)</f>
        <v>#REF!</v>
      </c>
      <c r="U2669" s="143" t="e">
        <f>IF(ЗАПОЛНИТЬ!$F$7=1,#REF!/1000,#REF!)</f>
        <v>#REF!</v>
      </c>
      <c r="V2669" s="145" t="e">
        <f t="shared" si="178"/>
        <v>#REF!</v>
      </c>
      <c r="W2669" s="145" t="e">
        <f>IF(SUM(L2669:U2669)&gt;0,1,0)</f>
        <v>#REF!</v>
      </c>
    </row>
    <row r="2670" spans="1:23">
      <c r="A2670" s="144" t="str">
        <f>ЗАПОЛНИТЬ!$B$23</f>
        <v>4</v>
      </c>
      <c r="B2670" s="144" t="str">
        <f>ЗАПОЛНИТЬ!$B$13</f>
        <v>24188344</v>
      </c>
      <c r="C2670" s="144" t="str">
        <f>ЗАПОЛНИТЬ!$B$24</f>
        <v>298</v>
      </c>
      <c r="D2670" s="144" t="str">
        <f>ЗАПОЛНИТЬ!$B$21</f>
        <v>12</v>
      </c>
      <c r="E2670" s="145"/>
      <c r="F2670" s="144" t="str">
        <f>ЗАПОЛНИТЬ!$B$22</f>
        <v>15</v>
      </c>
      <c r="G2670" s="144" t="str">
        <f>ЗАПОЛНИТЬ!$B$20</f>
        <v>040222</v>
      </c>
      <c r="H2670" s="143" t="str">
        <f>IF(ЗАПОЛНИТЬ!$F$7=1,ЗАПОЛНИТЬ!$H$9,ЗАПОЛНИТЬ!$H$10)</f>
        <v>73</v>
      </c>
      <c r="I2670" s="146" t="e">
        <f>IF(ЗАПОЛНИТЬ!$F$7=1,#REF!,#REF!)</f>
        <v>#REF!</v>
      </c>
      <c r="J2670" s="145" t="str">
        <f>IF(ЗАПОЛНИТЬ!$F$7=1,CONCATENATE(ЗАПОЛНИТЬ!$F$18,ЗАПОЛНИТЬ!$D$18),ЗАПОЛНИТЬ!$E$18)</f>
        <v>01.07.2016</v>
      </c>
      <c r="K2670" s="143" t="e">
        <f>#REF!</f>
        <v>#REF!</v>
      </c>
      <c r="L2670" s="143" t="e">
        <f>IF(ЗАПОЛНИТЬ!$F$7=1,#REF!/1000,#REF!)</f>
        <v>#REF!</v>
      </c>
      <c r="M2670" s="143" t="e">
        <f>IF(ЗАПОЛНИТЬ!$F$7=1,#REF!/1000,#REF!)</f>
        <v>#REF!</v>
      </c>
      <c r="N2670" s="143" t="e">
        <f>IF(ЗАПОЛНИТЬ!$F$7=1,#REF!/1000,#REF!)</f>
        <v>#REF!</v>
      </c>
      <c r="O2670" s="143" t="e">
        <f>IF(ЗАПОЛНИТЬ!$F$7=1,#REF!/1000,#REF!)</f>
        <v>#REF!</v>
      </c>
      <c r="P2670" s="143" t="e">
        <f>IF(ЗАПОЛНИТЬ!$F$7=1,#REF!/1000,#REF!)</f>
        <v>#REF!</v>
      </c>
      <c r="Q2670" s="143" t="e">
        <f>IF(ЗАПОЛНИТЬ!$F$7=1,#REF!/1000,#REF!)</f>
        <v>#REF!</v>
      </c>
      <c r="R2670" s="143" t="e">
        <f>IF(ЗАПОЛНИТЬ!$F$7=1,#REF!/1000,#REF!)</f>
        <v>#REF!</v>
      </c>
      <c r="S2670" s="143" t="e">
        <f>IF(ЗАПОЛНИТЬ!$F$7=1,#REF!/1000,#REF!)</f>
        <v>#REF!</v>
      </c>
      <c r="T2670" s="143" t="e">
        <f>IF(ЗАПОЛНИТЬ!$F$7=1,#REF!/1000,#REF!)</f>
        <v>#REF!</v>
      </c>
      <c r="U2670" s="143" t="e">
        <f>IF(ЗАПОЛНИТЬ!$F$7=1,#REF!/1000,#REF!)</f>
        <v>#REF!</v>
      </c>
      <c r="V2670" s="145" t="e">
        <f t="shared" si="178"/>
        <v>#REF!</v>
      </c>
      <c r="W2670" s="145" t="e">
        <f>IF(SUM(L2670:U2670)&gt;0,1,0)</f>
        <v>#REF!</v>
      </c>
    </row>
    <row r="2671" spans="1:23">
      <c r="A2671" s="144" t="str">
        <f>ЗАПОЛНИТЬ!$B$23</f>
        <v>4</v>
      </c>
      <c r="B2671" s="144" t="str">
        <f>ЗАПОЛНИТЬ!$B$13</f>
        <v>24188344</v>
      </c>
      <c r="C2671" s="144" t="str">
        <f>ЗАПОЛНИТЬ!$B$24</f>
        <v>298</v>
      </c>
      <c r="D2671" s="144" t="str">
        <f>ЗАПОЛНИТЬ!$B$21</f>
        <v>12</v>
      </c>
      <c r="E2671" s="145"/>
      <c r="F2671" s="144" t="str">
        <f>ЗАПОЛНИТЬ!$B$22</f>
        <v>15</v>
      </c>
      <c r="G2671" s="144" t="str">
        <f>ЗАПОЛНИТЬ!$B$20</f>
        <v>040222</v>
      </c>
      <c r="H2671" s="143" t="str">
        <f>IF(ЗАПОЛНИТЬ!$F$7=1,ЗАПОЛНИТЬ!$H$9,ЗАПОЛНИТЬ!$H$10)</f>
        <v>73</v>
      </c>
      <c r="I2671" s="146" t="e">
        <f>IF(ЗАПОЛНИТЬ!$F$7=1,#REF!,#REF!)</f>
        <v>#REF!</v>
      </c>
      <c r="J2671" s="145" t="str">
        <f>IF(ЗАПОЛНИТЬ!$F$7=1,CONCATENATE(ЗАПОЛНИТЬ!$F$18,ЗАПОЛНИТЬ!$D$18),ЗАПОЛНИТЬ!$E$18)</f>
        <v>01.07.2016</v>
      </c>
      <c r="K2671" s="143" t="e">
        <f>#REF!</f>
        <v>#REF!</v>
      </c>
      <c r="L2671" s="143" t="e">
        <f>IF(ЗАПОЛНИТЬ!$F$7=1,#REF!/1000,#REF!)</f>
        <v>#REF!</v>
      </c>
      <c r="M2671" s="143" t="e">
        <f>IF(ЗАПОЛНИТЬ!$F$7=1,#REF!/1000,#REF!)</f>
        <v>#REF!</v>
      </c>
      <c r="N2671" s="143" t="e">
        <f>IF(ЗАПОЛНИТЬ!$F$7=1,#REF!/1000,#REF!)</f>
        <v>#REF!</v>
      </c>
      <c r="O2671" s="143" t="e">
        <f>IF(ЗАПОЛНИТЬ!$F$7=1,#REF!/1000,#REF!)</f>
        <v>#REF!</v>
      </c>
      <c r="P2671" s="143" t="e">
        <f>IF(ЗАПОЛНИТЬ!$F$7=1,#REF!/1000,#REF!)</f>
        <v>#REF!</v>
      </c>
      <c r="Q2671" s="143" t="e">
        <f>IF(ЗАПОЛНИТЬ!$F$7=1,#REF!/1000,#REF!)</f>
        <v>#REF!</v>
      </c>
      <c r="R2671" s="143" t="e">
        <f>IF(ЗАПОЛНИТЬ!$F$7=1,#REF!/1000,#REF!)</f>
        <v>#REF!</v>
      </c>
      <c r="S2671" s="143" t="e">
        <f>IF(ЗАПОЛНИТЬ!$F$7=1,#REF!/1000,#REF!)</f>
        <v>#REF!</v>
      </c>
      <c r="T2671" s="143" t="e">
        <f>IF(ЗАПОЛНИТЬ!$F$7=1,#REF!/1000,#REF!)</f>
        <v>#REF!</v>
      </c>
      <c r="U2671" s="143" t="e">
        <f>IF(ЗАПОЛНИТЬ!$F$7=1,#REF!/1000,#REF!)</f>
        <v>#REF!</v>
      </c>
      <c r="V2671" s="145" t="e">
        <f t="shared" si="178"/>
        <v>#REF!</v>
      </c>
      <c r="W2671" s="145">
        <v>0</v>
      </c>
    </row>
    <row r="2672" spans="1:23">
      <c r="A2672" s="144" t="str">
        <f>ЗАПОЛНИТЬ!$B$23</f>
        <v>4</v>
      </c>
      <c r="B2672" s="144" t="str">
        <f>ЗАПОЛНИТЬ!$B$13</f>
        <v>24188344</v>
      </c>
      <c r="C2672" s="144" t="str">
        <f>ЗАПОЛНИТЬ!$B$24</f>
        <v>298</v>
      </c>
      <c r="D2672" s="144" t="str">
        <f>ЗАПОЛНИТЬ!$B$21</f>
        <v>12</v>
      </c>
      <c r="E2672" s="145"/>
      <c r="F2672" s="144" t="str">
        <f>ЗАПОЛНИТЬ!$B$22</f>
        <v>15</v>
      </c>
      <c r="G2672" s="144" t="str">
        <f>ЗАПОЛНИТЬ!$B$20</f>
        <v>040222</v>
      </c>
      <c r="H2672" s="143" t="str">
        <f>IF(ЗАПОЛНИТЬ!$F$7=1,ЗАПОЛНИТЬ!$H$9,ЗАПОЛНИТЬ!$H$10)</f>
        <v>73</v>
      </c>
      <c r="I2672" s="146" t="e">
        <f>IF(ЗАПОЛНИТЬ!$F$7=1,#REF!,#REF!)</f>
        <v>#REF!</v>
      </c>
      <c r="J2672" s="145" t="str">
        <f>IF(ЗАПОЛНИТЬ!$F$7=1,CONCATENATE(ЗАПОЛНИТЬ!$F$18,ЗАПОЛНИТЬ!$D$18),ЗАПОЛНИТЬ!$E$18)</f>
        <v>01.07.2016</v>
      </c>
      <c r="K2672" s="143" t="e">
        <f>#REF!</f>
        <v>#REF!</v>
      </c>
      <c r="L2672" s="143" t="e">
        <f>IF(ЗАПОЛНИТЬ!$F$7=1,#REF!/1000,#REF!)</f>
        <v>#REF!</v>
      </c>
      <c r="M2672" s="143" t="e">
        <f>IF(ЗАПОЛНИТЬ!$F$7=1,#REF!/1000,#REF!)</f>
        <v>#REF!</v>
      </c>
      <c r="N2672" s="143" t="e">
        <f>IF(ЗАПОЛНИТЬ!$F$7=1,#REF!/1000,#REF!)</f>
        <v>#REF!</v>
      </c>
      <c r="O2672" s="143" t="e">
        <f>IF(ЗАПОЛНИТЬ!$F$7=1,#REF!/1000,#REF!)</f>
        <v>#REF!</v>
      </c>
      <c r="P2672" s="143" t="e">
        <f>IF(ЗАПОЛНИТЬ!$F$7=1,#REF!/1000,#REF!)</f>
        <v>#REF!</v>
      </c>
      <c r="Q2672" s="143" t="e">
        <f>IF(ЗАПОЛНИТЬ!$F$7=1,#REF!/1000,#REF!)</f>
        <v>#REF!</v>
      </c>
      <c r="R2672" s="143" t="e">
        <f>IF(ЗАПОЛНИТЬ!$F$7=1,#REF!/1000,#REF!)</f>
        <v>#REF!</v>
      </c>
      <c r="S2672" s="143" t="e">
        <f>IF(ЗАПОЛНИТЬ!$F$7=1,#REF!/1000,#REF!)</f>
        <v>#REF!</v>
      </c>
      <c r="T2672" s="143" t="e">
        <f>IF(ЗАПОЛНИТЬ!$F$7=1,#REF!/1000,#REF!)</f>
        <v>#REF!</v>
      </c>
      <c r="U2672" s="143" t="e">
        <f>IF(ЗАПОЛНИТЬ!$F$7=1,#REF!/1000,#REF!)</f>
        <v>#REF!</v>
      </c>
      <c r="V2672" s="145" t="e">
        <f t="shared" si="178"/>
        <v>#REF!</v>
      </c>
      <c r="W2672" s="145" t="e">
        <f>IF(SUM(L2672:U2672)&gt;0,1,0)</f>
        <v>#REF!</v>
      </c>
    </row>
    <row r="2673" spans="1:23">
      <c r="A2673" s="144" t="str">
        <f>ЗАПОЛНИТЬ!$B$23</f>
        <v>4</v>
      </c>
      <c r="B2673" s="144" t="str">
        <f>ЗАПОЛНИТЬ!$B$13</f>
        <v>24188344</v>
      </c>
      <c r="C2673" s="144" t="str">
        <f>ЗАПОЛНИТЬ!$B$24</f>
        <v>298</v>
      </c>
      <c r="D2673" s="144" t="str">
        <f>ЗАПОЛНИТЬ!$B$21</f>
        <v>12</v>
      </c>
      <c r="E2673" s="145"/>
      <c r="F2673" s="144" t="str">
        <f>ЗАПОЛНИТЬ!$B$22</f>
        <v>15</v>
      </c>
      <c r="G2673" s="144" t="str">
        <f>ЗАПОЛНИТЬ!$B$20</f>
        <v>040222</v>
      </c>
      <c r="H2673" s="143" t="str">
        <f>IF(ЗАПОЛНИТЬ!$F$7=1,ЗАПОЛНИТЬ!$H$9,ЗАПОЛНИТЬ!$H$10)</f>
        <v>73</v>
      </c>
      <c r="I2673" s="146" t="e">
        <f>IF(ЗАПОЛНИТЬ!$F$7=1,#REF!,#REF!)</f>
        <v>#REF!</v>
      </c>
      <c r="J2673" s="145" t="str">
        <f>IF(ЗАПОЛНИТЬ!$F$7=1,CONCATENATE(ЗАПОЛНИТЬ!$F$18,ЗАПОЛНИТЬ!$D$18),ЗАПОЛНИТЬ!$E$18)</f>
        <v>01.07.2016</v>
      </c>
      <c r="K2673" s="143" t="e">
        <f>#REF!</f>
        <v>#REF!</v>
      </c>
      <c r="L2673" s="143" t="e">
        <f>IF(ЗАПОЛНИТЬ!$F$7=1,#REF!/1000,#REF!)</f>
        <v>#REF!</v>
      </c>
      <c r="M2673" s="143" t="e">
        <f>IF(ЗАПОЛНИТЬ!$F$7=1,#REF!/1000,#REF!)</f>
        <v>#REF!</v>
      </c>
      <c r="N2673" s="143" t="e">
        <f>IF(ЗАПОЛНИТЬ!$F$7=1,#REF!/1000,#REF!)</f>
        <v>#REF!</v>
      </c>
      <c r="O2673" s="143" t="e">
        <f>IF(ЗАПОЛНИТЬ!$F$7=1,#REF!/1000,#REF!)</f>
        <v>#REF!</v>
      </c>
      <c r="P2673" s="143" t="e">
        <f>IF(ЗАПОЛНИТЬ!$F$7=1,#REF!/1000,#REF!)</f>
        <v>#REF!</v>
      </c>
      <c r="Q2673" s="143" t="e">
        <f>IF(ЗАПОЛНИТЬ!$F$7=1,#REF!/1000,#REF!)</f>
        <v>#REF!</v>
      </c>
      <c r="R2673" s="143" t="e">
        <f>IF(ЗАПОЛНИТЬ!$F$7=1,#REF!/1000,#REF!)</f>
        <v>#REF!</v>
      </c>
      <c r="S2673" s="143" t="e">
        <f>IF(ЗАПОЛНИТЬ!$F$7=1,#REF!/1000,#REF!)</f>
        <v>#REF!</v>
      </c>
      <c r="T2673" s="143" t="e">
        <f>IF(ЗАПОЛНИТЬ!$F$7=1,#REF!/1000,#REF!)</f>
        <v>#REF!</v>
      </c>
      <c r="U2673" s="143" t="e">
        <f>IF(ЗАПОЛНИТЬ!$F$7=1,#REF!/1000,#REF!)</f>
        <v>#REF!</v>
      </c>
      <c r="V2673" s="145" t="e">
        <f t="shared" si="178"/>
        <v>#REF!</v>
      </c>
      <c r="W2673" s="145" t="e">
        <f>IF(SUM(L2673:U2673)&gt;0,1,0)</f>
        <v>#REF!</v>
      </c>
    </row>
    <row r="2674" spans="1:23">
      <c r="A2674" s="144" t="str">
        <f>ЗАПОЛНИТЬ!$B$23</f>
        <v>4</v>
      </c>
      <c r="B2674" s="144" t="str">
        <f>ЗАПОЛНИТЬ!$B$13</f>
        <v>24188344</v>
      </c>
      <c r="C2674" s="144" t="str">
        <f>ЗАПОЛНИТЬ!$B$24</f>
        <v>298</v>
      </c>
      <c r="D2674" s="144" t="str">
        <f>ЗАПОЛНИТЬ!$B$21</f>
        <v>12</v>
      </c>
      <c r="E2674" s="145"/>
      <c r="F2674" s="144" t="str">
        <f>ЗАПОЛНИТЬ!$B$22</f>
        <v>15</v>
      </c>
      <c r="G2674" s="144" t="str">
        <f>ЗАПОЛНИТЬ!$B$20</f>
        <v>040222</v>
      </c>
      <c r="H2674" s="143" t="str">
        <f>IF(ЗАПОЛНИТЬ!$F$7=1,ЗАПОЛНИТЬ!$H$9,ЗАПОЛНИТЬ!$H$10)</f>
        <v>73</v>
      </c>
      <c r="I2674" s="146" t="e">
        <f>IF(ЗАПОЛНИТЬ!$F$7=1,#REF!,#REF!)</f>
        <v>#REF!</v>
      </c>
      <c r="J2674" s="145" t="str">
        <f>IF(ЗАПОЛНИТЬ!$F$7=1,CONCATENATE(ЗАПОЛНИТЬ!$F$18,ЗАПОЛНИТЬ!$D$18),ЗАПОЛНИТЬ!$E$18)</f>
        <v>01.07.2016</v>
      </c>
      <c r="K2674" s="143" t="e">
        <f>#REF!</f>
        <v>#REF!</v>
      </c>
      <c r="L2674" s="143" t="e">
        <f>IF(ЗАПОЛНИТЬ!$F$7=1,#REF!/1000,#REF!)</f>
        <v>#REF!</v>
      </c>
      <c r="M2674" s="143" t="e">
        <f>IF(ЗАПОЛНИТЬ!$F$7=1,#REF!/1000,#REF!)</f>
        <v>#REF!</v>
      </c>
      <c r="N2674" s="143" t="e">
        <f>IF(ЗАПОЛНИТЬ!$F$7=1,#REF!/1000,#REF!)</f>
        <v>#REF!</v>
      </c>
      <c r="O2674" s="143" t="e">
        <f>IF(ЗАПОЛНИТЬ!$F$7=1,#REF!/1000,#REF!)</f>
        <v>#REF!</v>
      </c>
      <c r="P2674" s="143" t="e">
        <f>IF(ЗАПОЛНИТЬ!$F$7=1,#REF!/1000,#REF!)</f>
        <v>#REF!</v>
      </c>
      <c r="Q2674" s="143" t="e">
        <f>IF(ЗАПОЛНИТЬ!$F$7=1,#REF!/1000,#REF!)</f>
        <v>#REF!</v>
      </c>
      <c r="R2674" s="143" t="e">
        <f>IF(ЗАПОЛНИТЬ!$F$7=1,#REF!/1000,#REF!)</f>
        <v>#REF!</v>
      </c>
      <c r="S2674" s="143" t="e">
        <f>IF(ЗАПОЛНИТЬ!$F$7=1,#REF!/1000,#REF!)</f>
        <v>#REF!</v>
      </c>
      <c r="T2674" s="143" t="e">
        <f>IF(ЗАПОЛНИТЬ!$F$7=1,#REF!/1000,#REF!)</f>
        <v>#REF!</v>
      </c>
      <c r="U2674" s="143" t="e">
        <f>IF(ЗАПОЛНИТЬ!$F$7=1,#REF!/1000,#REF!)</f>
        <v>#REF!</v>
      </c>
      <c r="V2674" s="145" t="e">
        <f t="shared" si="178"/>
        <v>#REF!</v>
      </c>
      <c r="W2674" s="145" t="e">
        <f>IF(SUM(L2674:U2674)&gt;0,1,0)</f>
        <v>#REF!</v>
      </c>
    </row>
    <row r="2675" spans="1:23">
      <c r="A2675" s="144" t="str">
        <f>ЗАПОЛНИТЬ!$B$23</f>
        <v>4</v>
      </c>
      <c r="B2675" s="144" t="str">
        <f>ЗАПОЛНИТЬ!$B$13</f>
        <v>24188344</v>
      </c>
      <c r="C2675" s="144" t="str">
        <f>ЗАПОЛНИТЬ!$B$24</f>
        <v>298</v>
      </c>
      <c r="D2675" s="144" t="str">
        <f>ЗАПОЛНИТЬ!$B$21</f>
        <v>12</v>
      </c>
      <c r="E2675" s="145"/>
      <c r="F2675" s="144" t="str">
        <f>ЗАПОЛНИТЬ!$B$22</f>
        <v>15</v>
      </c>
      <c r="G2675" s="144" t="str">
        <f>ЗАПОЛНИТЬ!$B$20</f>
        <v>040222</v>
      </c>
      <c r="H2675" s="143" t="str">
        <f>IF(ЗАПОЛНИТЬ!$F$7=1,ЗАПОЛНИТЬ!$H$9,ЗАПОЛНИТЬ!$H$10)</f>
        <v>73</v>
      </c>
      <c r="I2675" s="146" t="e">
        <f>IF(ЗАПОЛНИТЬ!$F$7=1,#REF!,#REF!)</f>
        <v>#REF!</v>
      </c>
      <c r="J2675" s="145" t="str">
        <f>IF(ЗАПОЛНИТЬ!$F$7=1,CONCATENATE(ЗАПОЛНИТЬ!$F$18,ЗАПОЛНИТЬ!$D$18),ЗАПОЛНИТЬ!$E$18)</f>
        <v>01.07.2016</v>
      </c>
      <c r="K2675" s="143" t="e">
        <f>#REF!</f>
        <v>#REF!</v>
      </c>
      <c r="L2675" s="143" t="e">
        <f>IF(ЗАПОЛНИТЬ!$F$7=1,#REF!/1000,#REF!)</f>
        <v>#REF!</v>
      </c>
      <c r="M2675" s="143" t="e">
        <f>IF(ЗАПОЛНИТЬ!$F$7=1,#REF!/1000,#REF!)</f>
        <v>#REF!</v>
      </c>
      <c r="N2675" s="143" t="e">
        <f>IF(ЗАПОЛНИТЬ!$F$7=1,#REF!/1000,#REF!)</f>
        <v>#REF!</v>
      </c>
      <c r="O2675" s="143" t="e">
        <f>IF(ЗАПОЛНИТЬ!$F$7=1,#REF!/1000,#REF!)</f>
        <v>#REF!</v>
      </c>
      <c r="P2675" s="143" t="e">
        <f>IF(ЗАПОЛНИТЬ!$F$7=1,#REF!/1000,#REF!)</f>
        <v>#REF!</v>
      </c>
      <c r="Q2675" s="143" t="e">
        <f>IF(ЗАПОЛНИТЬ!$F$7=1,#REF!/1000,#REF!)</f>
        <v>#REF!</v>
      </c>
      <c r="R2675" s="143" t="e">
        <f>IF(ЗАПОЛНИТЬ!$F$7=1,#REF!/1000,#REF!)</f>
        <v>#REF!</v>
      </c>
      <c r="S2675" s="143" t="e">
        <f>IF(ЗАПОЛНИТЬ!$F$7=1,#REF!/1000,#REF!)</f>
        <v>#REF!</v>
      </c>
      <c r="T2675" s="143" t="e">
        <f>IF(ЗАПОЛНИТЬ!$F$7=1,#REF!/1000,#REF!)</f>
        <v>#REF!</v>
      </c>
      <c r="U2675" s="143" t="e">
        <f>IF(ЗАПОЛНИТЬ!$F$7=1,#REF!/1000,#REF!)</f>
        <v>#REF!</v>
      </c>
      <c r="V2675" s="145" t="e">
        <f t="shared" ref="V2675:V2739" si="182">IF(SUM(L2675:U2675)&gt;0,1,0)</f>
        <v>#REF!</v>
      </c>
      <c r="W2675" s="145" t="e">
        <f>IF(SUM(L2675:U2675)&gt;0,1,0)</f>
        <v>#REF!</v>
      </c>
    </row>
    <row r="2676" spans="1:23">
      <c r="A2676" s="144" t="str">
        <f>ЗАПОЛНИТЬ!$B$23</f>
        <v>4</v>
      </c>
      <c r="B2676" s="144" t="str">
        <f>ЗАПОЛНИТЬ!$B$13</f>
        <v>24188344</v>
      </c>
      <c r="C2676" s="144" t="str">
        <f>ЗАПОЛНИТЬ!$B$24</f>
        <v>298</v>
      </c>
      <c r="D2676" s="144" t="str">
        <f>ЗАПОЛНИТЬ!$B$21</f>
        <v>12</v>
      </c>
      <c r="E2676" s="145"/>
      <c r="F2676" s="144" t="str">
        <f>ЗАПОЛНИТЬ!$B$22</f>
        <v>15</v>
      </c>
      <c r="G2676" s="144" t="str">
        <f>ЗАПОЛНИТЬ!$B$20</f>
        <v>040222</v>
      </c>
      <c r="H2676" s="143" t="str">
        <f>IF(ЗАПОЛНИТЬ!$F$7=1,ЗАПОЛНИТЬ!$H$9,ЗАПОЛНИТЬ!$H$10)</f>
        <v>73</v>
      </c>
      <c r="I2676" s="146" t="e">
        <f>IF(ЗАПОЛНИТЬ!$F$7=1,#REF!,#REF!)</f>
        <v>#REF!</v>
      </c>
      <c r="J2676" s="145" t="str">
        <f>IF(ЗАПОЛНИТЬ!$F$7=1,CONCATENATE(ЗАПОЛНИТЬ!$F$18,ЗАПОЛНИТЬ!$D$18),ЗАПОЛНИТЬ!$E$18)</f>
        <v>01.07.2016</v>
      </c>
      <c r="K2676" s="143" t="e">
        <f>#REF!</f>
        <v>#REF!</v>
      </c>
      <c r="L2676" s="143" t="e">
        <f>IF(ЗАПОЛНИТЬ!$F$7=1,#REF!/1000,#REF!)</f>
        <v>#REF!</v>
      </c>
      <c r="M2676" s="143" t="e">
        <f>IF(ЗАПОЛНИТЬ!$F$7=1,#REF!/1000,#REF!)</f>
        <v>#REF!</v>
      </c>
      <c r="N2676" s="143" t="e">
        <f>IF(ЗАПОЛНИТЬ!$F$7=1,#REF!/1000,#REF!)</f>
        <v>#REF!</v>
      </c>
      <c r="O2676" s="143" t="e">
        <f>IF(ЗАПОЛНИТЬ!$F$7=1,#REF!/1000,#REF!)</f>
        <v>#REF!</v>
      </c>
      <c r="P2676" s="143" t="e">
        <f>IF(ЗАПОЛНИТЬ!$F$7=1,#REF!/1000,#REF!)</f>
        <v>#REF!</v>
      </c>
      <c r="Q2676" s="143" t="e">
        <f>IF(ЗАПОЛНИТЬ!$F$7=1,#REF!/1000,#REF!)</f>
        <v>#REF!</v>
      </c>
      <c r="R2676" s="143" t="e">
        <f>IF(ЗАПОЛНИТЬ!$F$7=1,#REF!/1000,#REF!)</f>
        <v>#REF!</v>
      </c>
      <c r="S2676" s="143" t="e">
        <f>IF(ЗАПОЛНИТЬ!$F$7=1,#REF!/1000,#REF!)</f>
        <v>#REF!</v>
      </c>
      <c r="T2676" s="143" t="e">
        <f>IF(ЗАПОЛНИТЬ!$F$7=1,#REF!/1000,#REF!)</f>
        <v>#REF!</v>
      </c>
      <c r="U2676" s="143" t="e">
        <f>IF(ЗАПОЛНИТЬ!$F$7=1,#REF!/1000,#REF!)</f>
        <v>#REF!</v>
      </c>
      <c r="V2676" s="145" t="e">
        <f t="shared" si="182"/>
        <v>#REF!</v>
      </c>
      <c r="W2676" s="145" t="e">
        <f>IF(SUM(L2676:U2676)&gt;0,1,0)</f>
        <v>#REF!</v>
      </c>
    </row>
    <row r="2677" spans="1:23">
      <c r="A2677" s="144" t="str">
        <f>ЗАПОЛНИТЬ!$B$23</f>
        <v>4</v>
      </c>
      <c r="B2677" s="144" t="str">
        <f>ЗАПОЛНИТЬ!$B$13</f>
        <v>24188344</v>
      </c>
      <c r="C2677" s="144" t="str">
        <f>ЗАПОЛНИТЬ!$B$24</f>
        <v>298</v>
      </c>
      <c r="D2677" s="144" t="str">
        <f>ЗАПОЛНИТЬ!$B$21</f>
        <v>12</v>
      </c>
      <c r="E2677" s="145"/>
      <c r="F2677" s="144" t="str">
        <f>ЗАПОЛНИТЬ!$B$22</f>
        <v>15</v>
      </c>
      <c r="G2677" s="144" t="str">
        <f>ЗАПОЛНИТЬ!$B$20</f>
        <v>040222</v>
      </c>
      <c r="H2677" s="143" t="str">
        <f>IF(ЗАПОЛНИТЬ!$F$7=1,ЗАПОЛНИТЬ!$H$9,ЗАПОЛНИТЬ!$H$10)</f>
        <v>73</v>
      </c>
      <c r="I2677" s="146" t="e">
        <f>IF(ЗАПОЛНИТЬ!$F$7=1,#REF!,#REF!)</f>
        <v>#REF!</v>
      </c>
      <c r="J2677" s="145" t="str">
        <f>IF(ЗАПОЛНИТЬ!$F$7=1,CONCATENATE(ЗАПОЛНИТЬ!$F$18,ЗАПОЛНИТЬ!$D$18),ЗАПОЛНИТЬ!$E$18)</f>
        <v>01.07.2016</v>
      </c>
      <c r="K2677" s="143" t="e">
        <f>#REF!</f>
        <v>#REF!</v>
      </c>
      <c r="L2677" s="143" t="e">
        <f>IF(ЗАПОЛНИТЬ!$F$7=1,#REF!/1000,#REF!)</f>
        <v>#REF!</v>
      </c>
      <c r="M2677" s="143" t="e">
        <f>IF(ЗАПОЛНИТЬ!$F$7=1,#REF!/1000,#REF!)</f>
        <v>#REF!</v>
      </c>
      <c r="N2677" s="143" t="e">
        <f>IF(ЗАПОЛНИТЬ!$F$7=1,#REF!/1000,#REF!)</f>
        <v>#REF!</v>
      </c>
      <c r="O2677" s="143" t="e">
        <f>IF(ЗАПОЛНИТЬ!$F$7=1,#REF!/1000,#REF!)</f>
        <v>#REF!</v>
      </c>
      <c r="P2677" s="143" t="e">
        <f>IF(ЗАПОЛНИТЬ!$F$7=1,#REF!/1000,#REF!)</f>
        <v>#REF!</v>
      </c>
      <c r="Q2677" s="143" t="e">
        <f>IF(ЗАПОЛНИТЬ!$F$7=1,#REF!/1000,#REF!)</f>
        <v>#REF!</v>
      </c>
      <c r="R2677" s="143" t="e">
        <f>IF(ЗАПОЛНИТЬ!$F$7=1,#REF!/1000,#REF!)</f>
        <v>#REF!</v>
      </c>
      <c r="S2677" s="143" t="e">
        <f>IF(ЗАПОЛНИТЬ!$F$7=1,#REF!/1000,#REF!)</f>
        <v>#REF!</v>
      </c>
      <c r="T2677" s="143" t="e">
        <f>IF(ЗАПОЛНИТЬ!$F$7=1,#REF!/1000,#REF!)</f>
        <v>#REF!</v>
      </c>
      <c r="U2677" s="143" t="e">
        <f>IF(ЗАПОЛНИТЬ!$F$7=1,#REF!/1000,#REF!)</f>
        <v>#REF!</v>
      </c>
      <c r="V2677" s="145" t="e">
        <f t="shared" si="182"/>
        <v>#REF!</v>
      </c>
      <c r="W2677" s="145">
        <v>0</v>
      </c>
    </row>
    <row r="2678" spans="1:23">
      <c r="A2678" s="144" t="str">
        <f>ЗАПОЛНИТЬ!$B$23</f>
        <v>4</v>
      </c>
      <c r="B2678" s="144" t="str">
        <f>ЗАПОЛНИТЬ!$B$13</f>
        <v>24188344</v>
      </c>
      <c r="C2678" s="144" t="str">
        <f>ЗАПОЛНИТЬ!$B$24</f>
        <v>298</v>
      </c>
      <c r="D2678" s="144" t="str">
        <f>ЗАПОЛНИТЬ!$B$21</f>
        <v>12</v>
      </c>
      <c r="E2678" s="145"/>
      <c r="F2678" s="144" t="str">
        <f>ЗАПОЛНИТЬ!$B$22</f>
        <v>15</v>
      </c>
      <c r="G2678" s="144" t="str">
        <f>ЗАПОЛНИТЬ!$B$20</f>
        <v>040222</v>
      </c>
      <c r="H2678" s="143" t="str">
        <f>IF(ЗАПОЛНИТЬ!$F$7=1,ЗАПОЛНИТЬ!$H$9,ЗАПОЛНИТЬ!$H$10)</f>
        <v>73</v>
      </c>
      <c r="I2678" s="146" t="e">
        <f>IF(ЗАПОЛНИТЬ!$F$7=1,#REF!,#REF!)</f>
        <v>#REF!</v>
      </c>
      <c r="J2678" s="145" t="str">
        <f>IF(ЗАПОЛНИТЬ!$F$7=1,CONCATENATE(ЗАПОЛНИТЬ!$F$18,ЗАПОЛНИТЬ!$D$18),ЗАПОЛНИТЬ!$E$18)</f>
        <v>01.07.2016</v>
      </c>
      <c r="K2678" s="143" t="e">
        <f>#REF!</f>
        <v>#REF!</v>
      </c>
      <c r="L2678" s="143" t="e">
        <f>IF(ЗАПОЛНИТЬ!$F$7=1,#REF!/1000,#REF!)</f>
        <v>#REF!</v>
      </c>
      <c r="M2678" s="143" t="e">
        <f>IF(ЗАПОЛНИТЬ!$F$7=1,#REF!/1000,#REF!)</f>
        <v>#REF!</v>
      </c>
      <c r="N2678" s="143" t="e">
        <f>IF(ЗАПОЛНИТЬ!$F$7=1,#REF!/1000,#REF!)</f>
        <v>#REF!</v>
      </c>
      <c r="O2678" s="143" t="e">
        <f>IF(ЗАПОЛНИТЬ!$F$7=1,#REF!/1000,#REF!)</f>
        <v>#REF!</v>
      </c>
      <c r="P2678" s="143" t="e">
        <f>IF(ЗАПОЛНИТЬ!$F$7=1,#REF!/1000,#REF!)</f>
        <v>#REF!</v>
      </c>
      <c r="Q2678" s="143" t="e">
        <f>IF(ЗАПОЛНИТЬ!$F$7=1,#REF!/1000,#REF!)</f>
        <v>#REF!</v>
      </c>
      <c r="R2678" s="143" t="e">
        <f>IF(ЗАПОЛНИТЬ!$F$7=1,#REF!/1000,#REF!)</f>
        <v>#REF!</v>
      </c>
      <c r="S2678" s="143" t="e">
        <f>IF(ЗАПОЛНИТЬ!$F$7=1,#REF!/1000,#REF!)</f>
        <v>#REF!</v>
      </c>
      <c r="T2678" s="143" t="e">
        <f>IF(ЗАПОЛНИТЬ!$F$7=1,#REF!/1000,#REF!)</f>
        <v>#REF!</v>
      </c>
      <c r="U2678" s="143" t="e">
        <f>IF(ЗАПОЛНИТЬ!$F$7=1,#REF!/1000,#REF!)</f>
        <v>#REF!</v>
      </c>
      <c r="V2678" s="145" t="e">
        <f t="shared" si="182"/>
        <v>#REF!</v>
      </c>
      <c r="W2678" s="145" t="e">
        <f>IF(SUM(L2678:U2678)&gt;0,1,0)</f>
        <v>#REF!</v>
      </c>
    </row>
    <row r="2679" spans="1:23">
      <c r="A2679" s="144" t="str">
        <f>ЗАПОЛНИТЬ!$B$23</f>
        <v>4</v>
      </c>
      <c r="B2679" s="144" t="str">
        <f>ЗАПОЛНИТЬ!$B$13</f>
        <v>24188344</v>
      </c>
      <c r="C2679" s="144" t="str">
        <f>ЗАПОЛНИТЬ!$B$24</f>
        <v>298</v>
      </c>
      <c r="D2679" s="144" t="str">
        <f>ЗАПОЛНИТЬ!$B$21</f>
        <v>12</v>
      </c>
      <c r="E2679" s="145"/>
      <c r="F2679" s="144" t="str">
        <f>ЗАПОЛНИТЬ!$B$22</f>
        <v>15</v>
      </c>
      <c r="G2679" s="144" t="str">
        <f>ЗАПОЛНИТЬ!$B$20</f>
        <v>040222</v>
      </c>
      <c r="H2679" s="143" t="str">
        <f>IF(ЗАПОЛНИТЬ!$F$7=1,ЗАПОЛНИТЬ!$H$9,ЗАПОЛНИТЬ!$H$10)</f>
        <v>73</v>
      </c>
      <c r="I2679" s="146" t="e">
        <f>IF(ЗАПОЛНИТЬ!$F$7=1,#REF!,#REF!)</f>
        <v>#REF!</v>
      </c>
      <c r="J2679" s="145" t="str">
        <f>IF(ЗАПОЛНИТЬ!$F$7=1,CONCATENATE(ЗАПОЛНИТЬ!$F$18,ЗАПОЛНИТЬ!$D$18),ЗАПОЛНИТЬ!$E$18)</f>
        <v>01.07.2016</v>
      </c>
      <c r="K2679" s="143" t="e">
        <f>#REF!</f>
        <v>#REF!</v>
      </c>
      <c r="L2679" s="143" t="e">
        <f>IF(ЗАПОЛНИТЬ!$F$7=1,#REF!/1000,#REF!)</f>
        <v>#REF!</v>
      </c>
      <c r="M2679" s="143" t="e">
        <f>IF(ЗАПОЛНИТЬ!$F$7=1,#REF!/1000,#REF!)</f>
        <v>#REF!</v>
      </c>
      <c r="N2679" s="143" t="e">
        <f>IF(ЗАПОЛНИТЬ!$F$7=1,#REF!/1000,#REF!)</f>
        <v>#REF!</v>
      </c>
      <c r="O2679" s="143" t="e">
        <f>IF(ЗАПОЛНИТЬ!$F$7=1,#REF!/1000,#REF!)</f>
        <v>#REF!</v>
      </c>
      <c r="P2679" s="143" t="e">
        <f>IF(ЗАПОЛНИТЬ!$F$7=1,#REF!/1000,#REF!)</f>
        <v>#REF!</v>
      </c>
      <c r="Q2679" s="143" t="e">
        <f>IF(ЗАПОЛНИТЬ!$F$7=1,#REF!/1000,#REF!)</f>
        <v>#REF!</v>
      </c>
      <c r="R2679" s="143" t="e">
        <f>IF(ЗАПОЛНИТЬ!$F$7=1,#REF!/1000,#REF!)</f>
        <v>#REF!</v>
      </c>
      <c r="S2679" s="143" t="e">
        <f>IF(ЗАПОЛНИТЬ!$F$7=1,#REF!/1000,#REF!)</f>
        <v>#REF!</v>
      </c>
      <c r="T2679" s="143" t="e">
        <f>IF(ЗАПОЛНИТЬ!$F$7=1,#REF!/1000,#REF!)</f>
        <v>#REF!</v>
      </c>
      <c r="U2679" s="143" t="e">
        <f>IF(ЗАПОЛНИТЬ!$F$7=1,#REF!/1000,#REF!)</f>
        <v>#REF!</v>
      </c>
      <c r="V2679" s="145" t="e">
        <f t="shared" si="182"/>
        <v>#REF!</v>
      </c>
      <c r="W2679" s="145" t="e">
        <f>IF(SUM(L2679:U2679)&gt;0,1,0)</f>
        <v>#REF!</v>
      </c>
    </row>
    <row r="2680" spans="1:23">
      <c r="A2680" s="144" t="str">
        <f>ЗАПОЛНИТЬ!$B$23</f>
        <v>4</v>
      </c>
      <c r="B2680" s="144" t="str">
        <f>ЗАПОЛНИТЬ!$B$13</f>
        <v>24188344</v>
      </c>
      <c r="C2680" s="144" t="str">
        <f>ЗАПОЛНИТЬ!$B$24</f>
        <v>298</v>
      </c>
      <c r="D2680" s="144" t="str">
        <f>ЗАПОЛНИТЬ!$B$21</f>
        <v>12</v>
      </c>
      <c r="E2680" s="145"/>
      <c r="F2680" s="144" t="str">
        <f>ЗАПОЛНИТЬ!$B$22</f>
        <v>15</v>
      </c>
      <c r="G2680" s="144" t="str">
        <f>ЗАПОЛНИТЬ!$B$20</f>
        <v>040222</v>
      </c>
      <c r="H2680" s="143" t="str">
        <f>IF(ЗАПОЛНИТЬ!$F$7=1,ЗАПОЛНИТЬ!$H$9,ЗАПОЛНИТЬ!$H$10)</f>
        <v>73</v>
      </c>
      <c r="I2680" s="146" t="e">
        <f>IF(ЗАПОЛНИТЬ!$F$7=1,#REF!,#REF!)</f>
        <v>#REF!</v>
      </c>
      <c r="J2680" s="145" t="str">
        <f>IF(ЗАПОЛНИТЬ!$F$7=1,CONCATENATE(ЗАПОЛНИТЬ!$F$18,ЗАПОЛНИТЬ!$D$18),ЗАПОЛНИТЬ!$E$18)</f>
        <v>01.07.2016</v>
      </c>
      <c r="K2680" s="143" t="e">
        <f>#REF!</f>
        <v>#REF!</v>
      </c>
      <c r="L2680" s="143" t="e">
        <f>IF(ЗАПОЛНИТЬ!$F$7=1,#REF!/1000,#REF!)</f>
        <v>#REF!</v>
      </c>
      <c r="M2680" s="143" t="e">
        <f>IF(ЗАПОЛНИТЬ!$F$7=1,#REF!/1000,#REF!)</f>
        <v>#REF!</v>
      </c>
      <c r="N2680" s="143" t="e">
        <f>IF(ЗАПОЛНИТЬ!$F$7=1,#REF!/1000,#REF!)</f>
        <v>#REF!</v>
      </c>
      <c r="O2680" s="143" t="e">
        <f>IF(ЗАПОЛНИТЬ!$F$7=1,#REF!/1000,#REF!)</f>
        <v>#REF!</v>
      </c>
      <c r="P2680" s="143" t="e">
        <f>IF(ЗАПОЛНИТЬ!$F$7=1,#REF!/1000,#REF!)</f>
        <v>#REF!</v>
      </c>
      <c r="Q2680" s="143" t="e">
        <f>IF(ЗАПОЛНИТЬ!$F$7=1,#REF!/1000,#REF!)</f>
        <v>#REF!</v>
      </c>
      <c r="R2680" s="143" t="e">
        <f>IF(ЗАПОЛНИТЬ!$F$7=1,#REF!/1000,#REF!)</f>
        <v>#REF!</v>
      </c>
      <c r="S2680" s="143" t="e">
        <f>IF(ЗАПОЛНИТЬ!$F$7=1,#REF!/1000,#REF!)</f>
        <v>#REF!</v>
      </c>
      <c r="T2680" s="143" t="e">
        <f>IF(ЗАПОЛНИТЬ!$F$7=1,#REF!/1000,#REF!)</f>
        <v>#REF!</v>
      </c>
      <c r="U2680" s="143" t="e">
        <f>IF(ЗАПОЛНИТЬ!$F$7=1,#REF!/1000,#REF!)</f>
        <v>#REF!</v>
      </c>
      <c r="V2680" s="145" t="e">
        <f t="shared" si="182"/>
        <v>#REF!</v>
      </c>
      <c r="W2680" s="145" t="e">
        <f>IF(SUM(L2680:U2680)&gt;0,1,0)</f>
        <v>#REF!</v>
      </c>
    </row>
    <row r="2681" spans="1:23">
      <c r="A2681" s="144" t="str">
        <f>ЗАПОЛНИТЬ!$B$23</f>
        <v>4</v>
      </c>
      <c r="B2681" s="144" t="str">
        <f>ЗАПОЛНИТЬ!$B$13</f>
        <v>24188344</v>
      </c>
      <c r="C2681" s="144" t="str">
        <f>ЗАПОЛНИТЬ!$B$24</f>
        <v>298</v>
      </c>
      <c r="D2681" s="144" t="str">
        <f>ЗАПОЛНИТЬ!$B$21</f>
        <v>12</v>
      </c>
      <c r="E2681" s="145"/>
      <c r="F2681" s="144" t="str">
        <f>ЗАПОЛНИТЬ!$B$22</f>
        <v>15</v>
      </c>
      <c r="G2681" s="144" t="str">
        <f>ЗАПОЛНИТЬ!$B$20</f>
        <v>040222</v>
      </c>
      <c r="H2681" s="143" t="str">
        <f>IF(ЗАПОЛНИТЬ!$F$7=1,ЗАПОЛНИТЬ!$H$9,ЗАПОЛНИТЬ!$H$10)</f>
        <v>73</v>
      </c>
      <c r="I2681" s="146" t="e">
        <f>IF(ЗАПОЛНИТЬ!$F$7=1,#REF!,#REF!)</f>
        <v>#REF!</v>
      </c>
      <c r="J2681" s="145" t="str">
        <f>IF(ЗАПОЛНИТЬ!$F$7=1,CONCATENATE(ЗАПОЛНИТЬ!$F$18,ЗАПОЛНИТЬ!$D$18),ЗАПОЛНИТЬ!$E$18)</f>
        <v>01.07.2016</v>
      </c>
      <c r="K2681" s="143" t="e">
        <f>#REF!</f>
        <v>#REF!</v>
      </c>
      <c r="L2681" s="143" t="e">
        <f>IF(ЗАПОЛНИТЬ!$F$7=1,#REF!/1000,#REF!)</f>
        <v>#REF!</v>
      </c>
      <c r="M2681" s="143" t="e">
        <f>IF(ЗАПОЛНИТЬ!$F$7=1,#REF!/1000,#REF!)</f>
        <v>#REF!</v>
      </c>
      <c r="N2681" s="143" t="e">
        <f>IF(ЗАПОЛНИТЬ!$F$7=1,#REF!/1000,#REF!)</f>
        <v>#REF!</v>
      </c>
      <c r="O2681" s="143" t="e">
        <f>IF(ЗАПОЛНИТЬ!$F$7=1,#REF!/1000,#REF!)</f>
        <v>#REF!</v>
      </c>
      <c r="P2681" s="143" t="e">
        <f>IF(ЗАПОЛНИТЬ!$F$7=1,#REF!/1000,#REF!)</f>
        <v>#REF!</v>
      </c>
      <c r="Q2681" s="143" t="e">
        <f>IF(ЗАПОЛНИТЬ!$F$7=1,#REF!/1000,#REF!)</f>
        <v>#REF!</v>
      </c>
      <c r="R2681" s="143" t="e">
        <f>IF(ЗАПОЛНИТЬ!$F$7=1,#REF!/1000,#REF!)</f>
        <v>#REF!</v>
      </c>
      <c r="S2681" s="143" t="e">
        <f>IF(ЗАПОЛНИТЬ!$F$7=1,#REF!/1000,#REF!)</f>
        <v>#REF!</v>
      </c>
      <c r="T2681" s="143" t="e">
        <f>IF(ЗАПОЛНИТЬ!$F$7=1,#REF!/1000,#REF!)</f>
        <v>#REF!</v>
      </c>
      <c r="U2681" s="143" t="e">
        <f>IF(ЗАПОЛНИТЬ!$F$7=1,#REF!/1000,#REF!)</f>
        <v>#REF!</v>
      </c>
      <c r="V2681" s="145" t="e">
        <f t="shared" si="182"/>
        <v>#REF!</v>
      </c>
      <c r="W2681" s="145" t="e">
        <f>IF(SUM(L2681:U2681)&gt;0,1,0)</f>
        <v>#REF!</v>
      </c>
    </row>
    <row r="2682" spans="1:23">
      <c r="A2682" s="144" t="str">
        <f>ЗАПОЛНИТЬ!$B$23</f>
        <v>4</v>
      </c>
      <c r="B2682" s="144" t="str">
        <f>ЗАПОЛНИТЬ!$B$13</f>
        <v>24188344</v>
      </c>
      <c r="C2682" s="144" t="str">
        <f>ЗАПОЛНИТЬ!$B$24</f>
        <v>298</v>
      </c>
      <c r="D2682" s="144" t="str">
        <f>ЗАПОЛНИТЬ!$B$21</f>
        <v>12</v>
      </c>
      <c r="E2682" s="145"/>
      <c r="F2682" s="144" t="str">
        <f>ЗАПОЛНИТЬ!$B$22</f>
        <v>15</v>
      </c>
      <c r="G2682" s="144" t="str">
        <f>ЗАПОЛНИТЬ!$B$20</f>
        <v>040222</v>
      </c>
      <c r="H2682" s="143" t="str">
        <f>IF(ЗАПОЛНИТЬ!$F$7=1,ЗАПОЛНИТЬ!$H$9,ЗАПОЛНИТЬ!$H$10)</f>
        <v>73</v>
      </c>
      <c r="I2682" s="146" t="e">
        <f>IF(ЗАПОЛНИТЬ!$F$7=1,#REF!,#REF!)</f>
        <v>#REF!</v>
      </c>
      <c r="J2682" s="145" t="str">
        <f>IF(ЗАПОЛНИТЬ!$F$7=1,CONCATENATE(ЗАПОЛНИТЬ!$F$18,ЗАПОЛНИТЬ!$D$18),ЗАПОЛНИТЬ!$E$18)</f>
        <v>01.07.2016</v>
      </c>
      <c r="K2682" s="143">
        <v>9999</v>
      </c>
      <c r="L2682" s="143" t="e">
        <f>L2683</f>
        <v>#REF!</v>
      </c>
      <c r="M2682" s="143" t="e">
        <f t="shared" ref="M2682:U2682" si="183">M2683</f>
        <v>#REF!</v>
      </c>
      <c r="N2682" s="143" t="e">
        <f t="shared" si="183"/>
        <v>#REF!</v>
      </c>
      <c r="O2682" s="143" t="e">
        <f t="shared" si="183"/>
        <v>#REF!</v>
      </c>
      <c r="P2682" s="143" t="e">
        <f t="shared" si="183"/>
        <v>#REF!</v>
      </c>
      <c r="Q2682" s="143" t="e">
        <f t="shared" si="183"/>
        <v>#REF!</v>
      </c>
      <c r="R2682" s="143" t="e">
        <f t="shared" si="183"/>
        <v>#REF!</v>
      </c>
      <c r="S2682" s="143" t="e">
        <f t="shared" si="183"/>
        <v>#REF!</v>
      </c>
      <c r="T2682" s="143" t="e">
        <f t="shared" si="183"/>
        <v>#REF!</v>
      </c>
      <c r="U2682" s="143" t="e">
        <f t="shared" si="183"/>
        <v>#REF!</v>
      </c>
      <c r="V2682" s="145" t="e">
        <f t="shared" si="182"/>
        <v>#REF!</v>
      </c>
      <c r="W2682" s="145">
        <v>0</v>
      </c>
    </row>
    <row r="2683" spans="1:23">
      <c r="A2683" s="144" t="str">
        <f>ЗАПОЛНИТЬ!$B$23</f>
        <v>4</v>
      </c>
      <c r="B2683" s="144" t="str">
        <f>ЗАПОЛНИТЬ!$B$13</f>
        <v>24188344</v>
      </c>
      <c r="C2683" s="144" t="str">
        <f>ЗАПОЛНИТЬ!$B$24</f>
        <v>298</v>
      </c>
      <c r="D2683" s="144" t="str">
        <f>ЗАПОЛНИТЬ!$B$21</f>
        <v>12</v>
      </c>
      <c r="E2683" s="145"/>
      <c r="F2683" s="144" t="str">
        <f>ЗАПОЛНИТЬ!$B$22</f>
        <v>15</v>
      </c>
      <c r="G2683" s="144" t="str">
        <f>ЗАПОЛНИТЬ!$B$20</f>
        <v>040222</v>
      </c>
      <c r="H2683" s="143" t="str">
        <f>IF(ЗАПОЛНИТЬ!$F$7=1,ЗАПОЛНИТЬ!$H$9,ЗАПОЛНИТЬ!$H$10)</f>
        <v>73</v>
      </c>
      <c r="I2683" s="146" t="e">
        <f>IF(ЗАПОЛНИТЬ!$F$7=1,#REF!,#REF!)</f>
        <v>#REF!</v>
      </c>
      <c r="J2683" s="145" t="str">
        <f>IF(ЗАПОЛНИТЬ!$F$7=1,CONCATENATE(ЗАПОЛНИТЬ!$F$18,ЗАПОЛНИТЬ!$D$18),ЗАПОЛНИТЬ!$E$18)</f>
        <v>01.07.2016</v>
      </c>
      <c r="K2683" s="143">
        <v>2</v>
      </c>
      <c r="L2683" s="143" t="e">
        <f>IF(ЗАПОЛНИТЬ!$F$7=1,#REF!/1000,#REF!)</f>
        <v>#REF!</v>
      </c>
      <c r="M2683" s="143" t="e">
        <f>IF(ЗАПОЛНИТЬ!$F$7=1,#REF!/1000,#REF!)</f>
        <v>#REF!</v>
      </c>
      <c r="N2683" s="143" t="e">
        <f>IF(ЗАПОЛНИТЬ!$F$7=1,#REF!/1000,#REF!)</f>
        <v>#REF!</v>
      </c>
      <c r="O2683" s="143" t="e">
        <f>IF(ЗАПОЛНИТЬ!$F$7=1,#REF!/1000,#REF!)</f>
        <v>#REF!</v>
      </c>
      <c r="P2683" s="143" t="e">
        <f>IF(ЗАПОЛНИТЬ!$F$7=1,#REF!/1000,#REF!)</f>
        <v>#REF!</v>
      </c>
      <c r="Q2683" s="143" t="e">
        <f>IF(ЗАПОЛНИТЬ!$F$7=1,#REF!/1000,#REF!)</f>
        <v>#REF!</v>
      </c>
      <c r="R2683" s="143" t="e">
        <f>IF(ЗАПОЛНИТЬ!$F$7=1,#REF!/1000,#REF!)</f>
        <v>#REF!</v>
      </c>
      <c r="S2683" s="143" t="e">
        <f>IF(ЗАПОЛНИТЬ!$F$7=1,#REF!/1000,#REF!)</f>
        <v>#REF!</v>
      </c>
      <c r="T2683" s="143" t="e">
        <f>IF(ЗАПОЛНИТЬ!$F$7=1,#REF!/1000,#REF!)</f>
        <v>#REF!</v>
      </c>
      <c r="U2683" s="143" t="e">
        <f>IF(ЗАПОЛНИТЬ!$F$7=1,#REF!/1000,#REF!)</f>
        <v>#REF!</v>
      </c>
      <c r="V2683" s="145" t="e">
        <f t="shared" si="182"/>
        <v>#REF!</v>
      </c>
      <c r="W2683" s="145">
        <v>0</v>
      </c>
    </row>
    <row r="2684" spans="1:23">
      <c r="A2684" s="144" t="str">
        <f>ЗАПОЛНИТЬ!$B$23</f>
        <v>4</v>
      </c>
      <c r="B2684" s="144" t="str">
        <f>ЗАПОЛНИТЬ!$B$13</f>
        <v>24188344</v>
      </c>
      <c r="C2684" s="144" t="str">
        <f>ЗАПОЛНИТЬ!$B$24</f>
        <v>298</v>
      </c>
      <c r="D2684" s="144" t="str">
        <f>ЗАПОЛНИТЬ!$B$21</f>
        <v>12</v>
      </c>
      <c r="E2684" s="145"/>
      <c r="F2684" s="144" t="str">
        <f>ЗАПОЛНИТЬ!$B$22</f>
        <v>15</v>
      </c>
      <c r="G2684" s="144" t="str">
        <f>ЗАПОЛНИТЬ!$B$20</f>
        <v>040222</v>
      </c>
      <c r="H2684" s="143" t="str">
        <f>IF(ЗАПОЛНИТЬ!$F$7=1,ЗАПОЛНИТЬ!$H$9,ЗАПОЛНИТЬ!$H$10)</f>
        <v>73</v>
      </c>
      <c r="I2684" s="146" t="e">
        <f>IF(ЗАПОЛНИТЬ!$F$7=1,#REF!,#REF!)</f>
        <v>#REF!</v>
      </c>
      <c r="J2684" s="145" t="str">
        <f>IF(ЗАПОЛНИТЬ!$F$7=1,CONCATENATE(ЗАПОЛНИТЬ!$F$18,ЗАПОЛНИТЬ!$D$18),ЗАПОЛНИТЬ!$E$18)</f>
        <v>01.07.2016</v>
      </c>
      <c r="K2684" s="143" t="e">
        <f>#REF!</f>
        <v>#REF!</v>
      </c>
      <c r="L2684" s="143" t="e">
        <f>IF(ЗАПОЛНИТЬ!$F$7=1,#REF!/1000,#REF!)</f>
        <v>#REF!</v>
      </c>
      <c r="M2684" s="143" t="e">
        <f>IF(ЗАПОЛНИТЬ!$F$7=1,#REF!/1000,#REF!)</f>
        <v>#REF!</v>
      </c>
      <c r="N2684" s="143" t="e">
        <f>IF(ЗАПОЛНИТЬ!$F$7=1,#REF!/1000,#REF!)</f>
        <v>#REF!</v>
      </c>
      <c r="O2684" s="143" t="e">
        <f>IF(ЗАПОЛНИТЬ!$F$7=1,#REF!/1000,#REF!)</f>
        <v>#REF!</v>
      </c>
      <c r="P2684" s="143" t="e">
        <f>IF(ЗАПОЛНИТЬ!$F$7=1,#REF!/1000,#REF!)</f>
        <v>#REF!</v>
      </c>
      <c r="Q2684" s="143" t="e">
        <f>IF(ЗАПОЛНИТЬ!$F$7=1,#REF!/1000,#REF!)</f>
        <v>#REF!</v>
      </c>
      <c r="R2684" s="143" t="e">
        <f>IF(ЗАПОЛНИТЬ!$F$7=1,#REF!/1000,#REF!)</f>
        <v>#REF!</v>
      </c>
      <c r="S2684" s="143" t="e">
        <f>IF(ЗАПОЛНИТЬ!$F$7=1,#REF!/1000,#REF!)</f>
        <v>#REF!</v>
      </c>
      <c r="T2684" s="143" t="e">
        <f>IF(ЗАПОЛНИТЬ!$F$7=1,#REF!/1000,#REF!)</f>
        <v>#REF!</v>
      </c>
      <c r="U2684" s="143" t="e">
        <f>IF(ЗАПОЛНИТЬ!$F$7=1,#REF!/1000,#REF!)</f>
        <v>#REF!</v>
      </c>
      <c r="V2684" s="145" t="e">
        <f t="shared" si="182"/>
        <v>#REF!</v>
      </c>
      <c r="W2684" s="145">
        <v>0</v>
      </c>
    </row>
    <row r="2685" spans="1:23">
      <c r="A2685" s="144" t="str">
        <f>ЗАПОЛНИТЬ!$B$23</f>
        <v>4</v>
      </c>
      <c r="B2685" s="144" t="str">
        <f>ЗАПОЛНИТЬ!$B$13</f>
        <v>24188344</v>
      </c>
      <c r="C2685" s="144" t="str">
        <f>ЗАПОЛНИТЬ!$B$24</f>
        <v>298</v>
      </c>
      <c r="D2685" s="144" t="str">
        <f>ЗАПОЛНИТЬ!$B$21</f>
        <v>12</v>
      </c>
      <c r="E2685" s="145"/>
      <c r="F2685" s="144" t="str">
        <f>ЗАПОЛНИТЬ!$B$22</f>
        <v>15</v>
      </c>
      <c r="G2685" s="144" t="str">
        <f>ЗАПОЛНИТЬ!$B$20</f>
        <v>040222</v>
      </c>
      <c r="H2685" s="143" t="str">
        <f>IF(ЗАПОЛНИТЬ!$F$7=1,ЗАПОЛНИТЬ!$H$9,ЗАПОЛНИТЬ!$H$10)</f>
        <v>73</v>
      </c>
      <c r="I2685" s="146" t="e">
        <f>IF(ЗАПОЛНИТЬ!$F$7=1,#REF!,#REF!)</f>
        <v>#REF!</v>
      </c>
      <c r="J2685" s="145" t="str">
        <f>IF(ЗАПОЛНИТЬ!$F$7=1,CONCATENATE(ЗАПОЛНИТЬ!$F$18,ЗАПОЛНИТЬ!$D$18),ЗАПОЛНИТЬ!$E$18)</f>
        <v>01.07.2016</v>
      </c>
      <c r="K2685" s="143" t="e">
        <f>#REF!</f>
        <v>#REF!</v>
      </c>
      <c r="L2685" s="143" t="e">
        <f>IF(ЗАПОЛНИТЬ!$F$7=1,#REF!/1000,#REF!)</f>
        <v>#REF!</v>
      </c>
      <c r="M2685" s="143" t="e">
        <f>IF(ЗАПОЛНИТЬ!$F$7=1,#REF!/1000,#REF!)</f>
        <v>#REF!</v>
      </c>
      <c r="N2685" s="143" t="e">
        <f>IF(ЗАПОЛНИТЬ!$F$7=1,#REF!/1000,#REF!)</f>
        <v>#REF!</v>
      </c>
      <c r="O2685" s="143" t="e">
        <f>IF(ЗАПОЛНИТЬ!$F$7=1,#REF!/1000,#REF!)</f>
        <v>#REF!</v>
      </c>
      <c r="P2685" s="143" t="e">
        <f>IF(ЗАПОЛНИТЬ!$F$7=1,#REF!/1000,#REF!)</f>
        <v>#REF!</v>
      </c>
      <c r="Q2685" s="143" t="e">
        <f>IF(ЗАПОЛНИТЬ!$F$7=1,#REF!/1000,#REF!)</f>
        <v>#REF!</v>
      </c>
      <c r="R2685" s="143" t="e">
        <f>IF(ЗАПОЛНИТЬ!$F$7=1,#REF!/1000,#REF!)</f>
        <v>#REF!</v>
      </c>
      <c r="S2685" s="143" t="e">
        <f>IF(ЗАПОЛНИТЬ!$F$7=1,#REF!/1000,#REF!)</f>
        <v>#REF!</v>
      </c>
      <c r="T2685" s="143" t="e">
        <f>IF(ЗАПОЛНИТЬ!$F$7=1,#REF!/1000,#REF!)</f>
        <v>#REF!</v>
      </c>
      <c r="U2685" s="143" t="e">
        <f>IF(ЗАПОЛНИТЬ!$F$7=1,#REF!/1000,#REF!)</f>
        <v>#REF!</v>
      </c>
      <c r="V2685" s="145" t="e">
        <f t="shared" si="182"/>
        <v>#REF!</v>
      </c>
      <c r="W2685" s="145">
        <v>0</v>
      </c>
    </row>
    <row r="2686" spans="1:23">
      <c r="A2686" s="144" t="str">
        <f>ЗАПОЛНИТЬ!$B$23</f>
        <v>4</v>
      </c>
      <c r="B2686" s="144" t="str">
        <f>ЗАПОЛНИТЬ!$B$13</f>
        <v>24188344</v>
      </c>
      <c r="C2686" s="144" t="str">
        <f>ЗАПОЛНИТЬ!$B$24</f>
        <v>298</v>
      </c>
      <c r="D2686" s="144" t="str">
        <f>ЗАПОЛНИТЬ!$B$21</f>
        <v>12</v>
      </c>
      <c r="E2686" s="145"/>
      <c r="F2686" s="144" t="str">
        <f>ЗАПОЛНИТЬ!$B$22</f>
        <v>15</v>
      </c>
      <c r="G2686" s="144" t="str">
        <f>ЗАПОЛНИТЬ!$B$20</f>
        <v>040222</v>
      </c>
      <c r="H2686" s="143" t="str">
        <f>IF(ЗАПОЛНИТЬ!$F$7=1,ЗАПОЛНИТЬ!$H$9,ЗАПОЛНИТЬ!$H$10)</f>
        <v>73</v>
      </c>
      <c r="I2686" s="146" t="e">
        <f>IF(ЗАПОЛНИТЬ!$F$7=1,#REF!,#REF!)</f>
        <v>#REF!</v>
      </c>
      <c r="J2686" s="145" t="str">
        <f>IF(ЗАПОЛНИТЬ!$F$7=1,CONCATENATE(ЗАПОЛНИТЬ!$F$18,ЗАПОЛНИТЬ!$D$18),ЗАПОЛНИТЬ!$E$18)</f>
        <v>01.07.2016</v>
      </c>
      <c r="K2686" s="143" t="e">
        <f>#REF!</f>
        <v>#REF!</v>
      </c>
      <c r="L2686" s="143" t="e">
        <f>IF(ЗАПОЛНИТЬ!$F$7=1,#REF!/1000,#REF!)</f>
        <v>#REF!</v>
      </c>
      <c r="M2686" s="143" t="e">
        <f>IF(ЗАПОЛНИТЬ!$F$7=1,#REF!/1000,#REF!)</f>
        <v>#REF!</v>
      </c>
      <c r="N2686" s="143" t="e">
        <f>IF(ЗАПОЛНИТЬ!$F$7=1,#REF!/1000,#REF!)</f>
        <v>#REF!</v>
      </c>
      <c r="O2686" s="143" t="e">
        <f>IF(ЗАПОЛНИТЬ!$F$7=1,#REF!/1000,#REF!)</f>
        <v>#REF!</v>
      </c>
      <c r="P2686" s="143" t="e">
        <f>IF(ЗАПОЛНИТЬ!$F$7=1,#REF!/1000,#REF!)</f>
        <v>#REF!</v>
      </c>
      <c r="Q2686" s="143" t="e">
        <f>IF(ЗАПОЛНИТЬ!$F$7=1,#REF!/1000,#REF!)</f>
        <v>#REF!</v>
      </c>
      <c r="R2686" s="143" t="e">
        <f>IF(ЗАПОЛНИТЬ!$F$7=1,#REF!/1000,#REF!)</f>
        <v>#REF!</v>
      </c>
      <c r="S2686" s="143" t="e">
        <f>IF(ЗАПОЛНИТЬ!$F$7=1,#REF!/1000,#REF!)</f>
        <v>#REF!</v>
      </c>
      <c r="T2686" s="143" t="e">
        <f>IF(ЗАПОЛНИТЬ!$F$7=1,#REF!/1000,#REF!)</f>
        <v>#REF!</v>
      </c>
      <c r="U2686" s="143" t="e">
        <f>IF(ЗАПОЛНИТЬ!$F$7=1,#REF!/1000,#REF!)</f>
        <v>#REF!</v>
      </c>
      <c r="V2686" s="145" t="e">
        <f t="shared" si="182"/>
        <v>#REF!</v>
      </c>
      <c r="W2686" s="145">
        <v>0</v>
      </c>
    </row>
    <row r="2687" spans="1:23">
      <c r="A2687" s="144" t="str">
        <f>ЗАПОЛНИТЬ!$B$23</f>
        <v>4</v>
      </c>
      <c r="B2687" s="144" t="str">
        <f>ЗАПОЛНИТЬ!$B$13</f>
        <v>24188344</v>
      </c>
      <c r="C2687" s="144" t="str">
        <f>ЗАПОЛНИТЬ!$B$24</f>
        <v>298</v>
      </c>
      <c r="D2687" s="144" t="str">
        <f>ЗАПОЛНИТЬ!$B$21</f>
        <v>12</v>
      </c>
      <c r="E2687" s="145"/>
      <c r="F2687" s="144" t="str">
        <f>ЗАПОЛНИТЬ!$B$22</f>
        <v>15</v>
      </c>
      <c r="G2687" s="144" t="str">
        <f>ЗАПОЛНИТЬ!$B$20</f>
        <v>040222</v>
      </c>
      <c r="H2687" s="143" t="str">
        <f>IF(ЗАПОЛНИТЬ!$F$7=1,ЗАПОЛНИТЬ!$H$9,ЗАПОЛНИТЬ!$H$10)</f>
        <v>73</v>
      </c>
      <c r="I2687" s="146" t="e">
        <f>IF(ЗАПОЛНИТЬ!$F$7=1,#REF!,#REF!)</f>
        <v>#REF!</v>
      </c>
      <c r="J2687" s="145" t="str">
        <f>IF(ЗАПОЛНИТЬ!$F$7=1,CONCATENATE(ЗАПОЛНИТЬ!$F$18,ЗАПОЛНИТЬ!$D$18),ЗАПОЛНИТЬ!$E$18)</f>
        <v>01.07.2016</v>
      </c>
      <c r="K2687" s="143" t="e">
        <f>#REF!</f>
        <v>#REF!</v>
      </c>
      <c r="L2687" s="143" t="e">
        <f>IF(ЗАПОЛНИТЬ!$F$7=1,#REF!/1000,#REF!)</f>
        <v>#REF!</v>
      </c>
      <c r="M2687" s="143" t="e">
        <f>IF(ЗАПОЛНИТЬ!$F$7=1,#REF!/1000,#REF!)</f>
        <v>#REF!</v>
      </c>
      <c r="N2687" s="143" t="e">
        <f>IF(ЗАПОЛНИТЬ!$F$7=1,#REF!/1000,#REF!)</f>
        <v>#REF!</v>
      </c>
      <c r="O2687" s="143" t="e">
        <f>IF(ЗАПОЛНИТЬ!$F$7=1,#REF!/1000,#REF!)</f>
        <v>#REF!</v>
      </c>
      <c r="P2687" s="143" t="e">
        <f>IF(ЗАПОЛНИТЬ!$F$7=1,#REF!/1000,#REF!)</f>
        <v>#REF!</v>
      </c>
      <c r="Q2687" s="143" t="e">
        <f>IF(ЗАПОЛНИТЬ!$F$7=1,#REF!/1000,#REF!)</f>
        <v>#REF!</v>
      </c>
      <c r="R2687" s="143" t="e">
        <f>IF(ЗАПОЛНИТЬ!$F$7=1,#REF!/1000,#REF!)</f>
        <v>#REF!</v>
      </c>
      <c r="S2687" s="143" t="e">
        <f>IF(ЗАПОЛНИТЬ!$F$7=1,#REF!/1000,#REF!)</f>
        <v>#REF!</v>
      </c>
      <c r="T2687" s="143" t="e">
        <f>IF(ЗАПОЛНИТЬ!$F$7=1,#REF!/1000,#REF!)</f>
        <v>#REF!</v>
      </c>
      <c r="U2687" s="143" t="e">
        <f>IF(ЗАПОЛНИТЬ!$F$7=1,#REF!/1000,#REF!)</f>
        <v>#REF!</v>
      </c>
      <c r="V2687" s="145" t="e">
        <f t="shared" si="182"/>
        <v>#REF!</v>
      </c>
      <c r="W2687" s="145" t="e">
        <f>IF(SUM(L2687:U2687)&gt;0,1,0)</f>
        <v>#REF!</v>
      </c>
    </row>
    <row r="2688" spans="1:23">
      <c r="A2688" s="144" t="str">
        <f>ЗАПОЛНИТЬ!$B$23</f>
        <v>4</v>
      </c>
      <c r="B2688" s="144" t="str">
        <f>ЗАПОЛНИТЬ!$B$13</f>
        <v>24188344</v>
      </c>
      <c r="C2688" s="144" t="str">
        <f>ЗАПОЛНИТЬ!$B$24</f>
        <v>298</v>
      </c>
      <c r="D2688" s="144" t="str">
        <f>ЗАПОЛНИТЬ!$B$21</f>
        <v>12</v>
      </c>
      <c r="E2688" s="145"/>
      <c r="F2688" s="144" t="str">
        <f>ЗАПОЛНИТЬ!$B$22</f>
        <v>15</v>
      </c>
      <c r="G2688" s="144" t="str">
        <f>ЗАПОЛНИТЬ!$B$20</f>
        <v>040222</v>
      </c>
      <c r="H2688" s="143" t="str">
        <f>IF(ЗАПОЛНИТЬ!$F$7=1,ЗАПОЛНИТЬ!$H$9,ЗАПОЛНИТЬ!$H$10)</f>
        <v>73</v>
      </c>
      <c r="I2688" s="146" t="e">
        <f>IF(ЗАПОЛНИТЬ!$F$7=1,#REF!,#REF!)</f>
        <v>#REF!</v>
      </c>
      <c r="J2688" s="145" t="str">
        <f>IF(ЗАПОЛНИТЬ!$F$7=1,CONCATENATE(ЗАПОЛНИТЬ!$F$18,ЗАПОЛНИТЬ!$D$18),ЗАПОЛНИТЬ!$E$18)</f>
        <v>01.07.2016</v>
      </c>
      <c r="K2688" s="143" t="e">
        <f>#REF!</f>
        <v>#REF!</v>
      </c>
      <c r="L2688" s="143" t="e">
        <f>IF(ЗАПОЛНИТЬ!$F$7=1,#REF!/1000,#REF!)</f>
        <v>#REF!</v>
      </c>
      <c r="M2688" s="143" t="e">
        <f>IF(ЗАПОЛНИТЬ!$F$7=1,#REF!/1000,#REF!)</f>
        <v>#REF!</v>
      </c>
      <c r="N2688" s="143" t="e">
        <f>IF(ЗАПОЛНИТЬ!$F$7=1,#REF!/1000,#REF!)</f>
        <v>#REF!</v>
      </c>
      <c r="O2688" s="143" t="e">
        <f>IF(ЗАПОЛНИТЬ!$F$7=1,#REF!/1000,#REF!)</f>
        <v>#REF!</v>
      </c>
      <c r="P2688" s="143" t="e">
        <f>IF(ЗАПОЛНИТЬ!$F$7=1,#REF!/1000,#REF!)</f>
        <v>#REF!</v>
      </c>
      <c r="Q2688" s="143" t="e">
        <f>IF(ЗАПОЛНИТЬ!$F$7=1,#REF!/1000,#REF!)</f>
        <v>#REF!</v>
      </c>
      <c r="R2688" s="143" t="e">
        <f>IF(ЗАПОЛНИТЬ!$F$7=1,#REF!/1000,#REF!)</f>
        <v>#REF!</v>
      </c>
      <c r="S2688" s="143" t="e">
        <f>IF(ЗАПОЛНИТЬ!$F$7=1,#REF!/1000,#REF!)</f>
        <v>#REF!</v>
      </c>
      <c r="T2688" s="143" t="e">
        <f>IF(ЗАПОЛНИТЬ!$F$7=1,#REF!/1000,#REF!)</f>
        <v>#REF!</v>
      </c>
      <c r="U2688" s="143" t="e">
        <f>IF(ЗАПОЛНИТЬ!$F$7=1,#REF!/1000,#REF!)</f>
        <v>#REF!</v>
      </c>
      <c r="V2688" s="145" t="e">
        <f t="shared" si="182"/>
        <v>#REF!</v>
      </c>
      <c r="W2688" s="145" t="e">
        <f>IF(SUM(L2688:U2688)&gt;0,1,0)</f>
        <v>#REF!</v>
      </c>
    </row>
    <row r="2689" spans="1:23">
      <c r="A2689" s="144" t="str">
        <f>ЗАПОЛНИТЬ!$B$23</f>
        <v>4</v>
      </c>
      <c r="B2689" s="144" t="str">
        <f>ЗАПОЛНИТЬ!$B$13</f>
        <v>24188344</v>
      </c>
      <c r="C2689" s="144" t="str">
        <f>ЗАПОЛНИТЬ!$B$24</f>
        <v>298</v>
      </c>
      <c r="D2689" s="144" t="str">
        <f>ЗАПОЛНИТЬ!$B$21</f>
        <v>12</v>
      </c>
      <c r="E2689" s="145"/>
      <c r="F2689" s="144" t="str">
        <f>ЗАПОЛНИТЬ!$B$22</f>
        <v>15</v>
      </c>
      <c r="G2689" s="144" t="str">
        <f>ЗАПОЛНИТЬ!$B$20</f>
        <v>040222</v>
      </c>
      <c r="H2689" s="143" t="str">
        <f>IF(ЗАПОЛНИТЬ!$F$7=1,ЗАПОЛНИТЬ!$H$9,ЗАПОЛНИТЬ!$H$10)</f>
        <v>73</v>
      </c>
      <c r="I2689" s="146" t="e">
        <f>IF(ЗАПОЛНИТЬ!$F$7=1,#REF!,#REF!)</f>
        <v>#REF!</v>
      </c>
      <c r="J2689" s="145" t="str">
        <f>IF(ЗАПОЛНИТЬ!$F$7=1,CONCATENATE(ЗАПОЛНИТЬ!$F$18,ЗАПОЛНИТЬ!$D$18),ЗАПОЛНИТЬ!$E$18)</f>
        <v>01.07.2016</v>
      </c>
      <c r="K2689" s="143" t="e">
        <f>#REF!</f>
        <v>#REF!</v>
      </c>
      <c r="L2689" s="143" t="e">
        <f>IF(ЗАПОЛНИТЬ!$F$7=1,#REF!/1000,#REF!)</f>
        <v>#REF!</v>
      </c>
      <c r="M2689" s="143" t="e">
        <f>IF(ЗАПОЛНИТЬ!$F$7=1,#REF!/1000,#REF!)</f>
        <v>#REF!</v>
      </c>
      <c r="N2689" s="143" t="e">
        <f>IF(ЗАПОЛНИТЬ!$F$7=1,#REF!/1000,#REF!)</f>
        <v>#REF!</v>
      </c>
      <c r="O2689" s="143" t="e">
        <f>IF(ЗАПОЛНИТЬ!$F$7=1,#REF!/1000,#REF!)</f>
        <v>#REF!</v>
      </c>
      <c r="P2689" s="143" t="e">
        <f>IF(ЗАПОЛНИТЬ!$F$7=1,#REF!/1000,#REF!)</f>
        <v>#REF!</v>
      </c>
      <c r="Q2689" s="143" t="e">
        <f>IF(ЗАПОЛНИТЬ!$F$7=1,#REF!/1000,#REF!)</f>
        <v>#REF!</v>
      </c>
      <c r="R2689" s="143" t="e">
        <f>IF(ЗАПОЛНИТЬ!$F$7=1,#REF!/1000,#REF!)</f>
        <v>#REF!</v>
      </c>
      <c r="S2689" s="143" t="e">
        <f>IF(ЗАПОЛНИТЬ!$F$7=1,#REF!/1000,#REF!)</f>
        <v>#REF!</v>
      </c>
      <c r="T2689" s="143" t="e">
        <f>IF(ЗАПОЛНИТЬ!$F$7=1,#REF!/1000,#REF!)</f>
        <v>#REF!</v>
      </c>
      <c r="U2689" s="143" t="e">
        <f>IF(ЗАПОЛНИТЬ!$F$7=1,#REF!/1000,#REF!)</f>
        <v>#REF!</v>
      </c>
      <c r="V2689" s="145" t="e">
        <f t="shared" si="182"/>
        <v>#REF!</v>
      </c>
      <c r="W2689" s="145" t="e">
        <f>IF(SUM(L2689:U2689)&gt;0,1,0)</f>
        <v>#REF!</v>
      </c>
    </row>
    <row r="2690" spans="1:23">
      <c r="A2690" s="144" t="str">
        <f>ЗАПОЛНИТЬ!$B$23</f>
        <v>4</v>
      </c>
      <c r="B2690" s="144" t="str">
        <f>ЗАПОЛНИТЬ!$B$13</f>
        <v>24188344</v>
      </c>
      <c r="C2690" s="144" t="str">
        <f>ЗАПОЛНИТЬ!$B$24</f>
        <v>298</v>
      </c>
      <c r="D2690" s="144" t="str">
        <f>ЗАПОЛНИТЬ!$B$21</f>
        <v>12</v>
      </c>
      <c r="E2690" s="145"/>
      <c r="F2690" s="144" t="str">
        <f>ЗАПОЛНИТЬ!$B$22</f>
        <v>15</v>
      </c>
      <c r="G2690" s="144" t="str">
        <f>ЗАПОЛНИТЬ!$B$20</f>
        <v>040222</v>
      </c>
      <c r="H2690" s="143" t="str">
        <f>IF(ЗАПОЛНИТЬ!$F$7=1,ЗАПОЛНИТЬ!$H$9,ЗАПОЛНИТЬ!$H$10)</f>
        <v>73</v>
      </c>
      <c r="I2690" s="146" t="e">
        <f>IF(ЗАПОЛНИТЬ!$F$7=1,#REF!,#REF!)</f>
        <v>#REF!</v>
      </c>
      <c r="J2690" s="145" t="str">
        <f>IF(ЗАПОЛНИТЬ!$F$7=1,CONCATENATE(ЗАПОЛНИТЬ!$F$18,ЗАПОЛНИТЬ!$D$18),ЗАПОЛНИТЬ!$E$18)</f>
        <v>01.07.2016</v>
      </c>
      <c r="K2690" s="143" t="e">
        <f>#REF!</f>
        <v>#REF!</v>
      </c>
      <c r="L2690" s="143" t="e">
        <f>IF(ЗАПОЛНИТЬ!$F$7=1,#REF!/1000,#REF!)</f>
        <v>#REF!</v>
      </c>
      <c r="M2690" s="143" t="e">
        <f>IF(ЗАПОЛНИТЬ!$F$7=1,#REF!/1000,#REF!)</f>
        <v>#REF!</v>
      </c>
      <c r="N2690" s="143" t="e">
        <f>IF(ЗАПОЛНИТЬ!$F$7=1,#REF!/1000,#REF!)</f>
        <v>#REF!</v>
      </c>
      <c r="O2690" s="143" t="e">
        <f>IF(ЗАПОЛНИТЬ!$F$7=1,#REF!/1000,#REF!)</f>
        <v>#REF!</v>
      </c>
      <c r="P2690" s="143" t="e">
        <f>IF(ЗАПОЛНИТЬ!$F$7=1,#REF!/1000,#REF!)</f>
        <v>#REF!</v>
      </c>
      <c r="Q2690" s="143" t="e">
        <f>IF(ЗАПОЛНИТЬ!$F$7=1,#REF!/1000,#REF!)</f>
        <v>#REF!</v>
      </c>
      <c r="R2690" s="143" t="e">
        <f>IF(ЗАПОЛНИТЬ!$F$7=1,#REF!/1000,#REF!)</f>
        <v>#REF!</v>
      </c>
      <c r="S2690" s="143" t="e">
        <f>IF(ЗАПОЛНИТЬ!$F$7=1,#REF!/1000,#REF!)</f>
        <v>#REF!</v>
      </c>
      <c r="T2690" s="143" t="e">
        <f>IF(ЗАПОЛНИТЬ!$F$7=1,#REF!/1000,#REF!)</f>
        <v>#REF!</v>
      </c>
      <c r="U2690" s="143" t="e">
        <f>IF(ЗАПОЛНИТЬ!$F$7=1,#REF!/1000,#REF!)</f>
        <v>#REF!</v>
      </c>
      <c r="V2690" s="145" t="e">
        <f t="shared" si="182"/>
        <v>#REF!</v>
      </c>
      <c r="W2690" s="145">
        <v>0</v>
      </c>
    </row>
    <row r="2691" spans="1:23">
      <c r="A2691" s="144" t="str">
        <f>ЗАПОЛНИТЬ!$B$23</f>
        <v>4</v>
      </c>
      <c r="B2691" s="144" t="str">
        <f>ЗАПОЛНИТЬ!$B$13</f>
        <v>24188344</v>
      </c>
      <c r="C2691" s="144" t="str">
        <f>ЗАПОЛНИТЬ!$B$24</f>
        <v>298</v>
      </c>
      <c r="D2691" s="144" t="str">
        <f>ЗАПОЛНИТЬ!$B$21</f>
        <v>12</v>
      </c>
      <c r="E2691" s="145"/>
      <c r="F2691" s="144" t="str">
        <f>ЗАПОЛНИТЬ!$B$22</f>
        <v>15</v>
      </c>
      <c r="G2691" s="144" t="str">
        <f>ЗАПОЛНИТЬ!$B$20</f>
        <v>040222</v>
      </c>
      <c r="H2691" s="143" t="str">
        <f>IF(ЗАПОЛНИТЬ!$F$7=1,ЗАПОЛНИТЬ!$H$9,ЗАПОЛНИТЬ!$H$10)</f>
        <v>73</v>
      </c>
      <c r="I2691" s="146" t="e">
        <f>IF(ЗАПОЛНИТЬ!$F$7=1,#REF!,#REF!)</f>
        <v>#REF!</v>
      </c>
      <c r="J2691" s="145" t="str">
        <f>IF(ЗАПОЛНИТЬ!$F$7=1,CONCATENATE(ЗАПОЛНИТЬ!$F$18,ЗАПОЛНИТЬ!$D$18),ЗАПОЛНИТЬ!$E$18)</f>
        <v>01.07.2016</v>
      </c>
      <c r="K2691" s="143" t="e">
        <f>#REF!</f>
        <v>#REF!</v>
      </c>
      <c r="L2691" s="143" t="e">
        <f>IF(ЗАПОЛНИТЬ!$F$7=1,#REF!/1000,#REF!)</f>
        <v>#REF!</v>
      </c>
      <c r="M2691" s="143" t="e">
        <f>IF(ЗАПОЛНИТЬ!$F$7=1,#REF!/1000,#REF!)</f>
        <v>#REF!</v>
      </c>
      <c r="N2691" s="143" t="e">
        <f>IF(ЗАПОЛНИТЬ!$F$7=1,#REF!/1000,#REF!)</f>
        <v>#REF!</v>
      </c>
      <c r="O2691" s="143" t="e">
        <f>IF(ЗАПОЛНИТЬ!$F$7=1,#REF!/1000,#REF!)</f>
        <v>#REF!</v>
      </c>
      <c r="P2691" s="143" t="e">
        <f>IF(ЗАПОЛНИТЬ!$F$7=1,#REF!/1000,#REF!)</f>
        <v>#REF!</v>
      </c>
      <c r="Q2691" s="143" t="e">
        <f>IF(ЗАПОЛНИТЬ!$F$7=1,#REF!/1000,#REF!)</f>
        <v>#REF!</v>
      </c>
      <c r="R2691" s="143" t="e">
        <f>IF(ЗАПОЛНИТЬ!$F$7=1,#REF!/1000,#REF!)</f>
        <v>#REF!</v>
      </c>
      <c r="S2691" s="143" t="e">
        <f>IF(ЗАПОЛНИТЬ!$F$7=1,#REF!/1000,#REF!)</f>
        <v>#REF!</v>
      </c>
      <c r="T2691" s="143" t="e">
        <f>IF(ЗАПОЛНИТЬ!$F$7=1,#REF!/1000,#REF!)</f>
        <v>#REF!</v>
      </c>
      <c r="U2691" s="143" t="e">
        <f>IF(ЗАПОЛНИТЬ!$F$7=1,#REF!/1000,#REF!)</f>
        <v>#REF!</v>
      </c>
      <c r="V2691" s="145" t="e">
        <f t="shared" si="182"/>
        <v>#REF!</v>
      </c>
      <c r="W2691" s="145" t="e">
        <f t="shared" ref="W2691:W2696" si="184">IF(SUM(L2691:U2691)&gt;0,1,0)</f>
        <v>#REF!</v>
      </c>
    </row>
    <row r="2692" spans="1:23">
      <c r="A2692" s="144" t="str">
        <f>ЗАПОЛНИТЬ!$B$23</f>
        <v>4</v>
      </c>
      <c r="B2692" s="144" t="str">
        <f>ЗАПОЛНИТЬ!$B$13</f>
        <v>24188344</v>
      </c>
      <c r="C2692" s="144" t="str">
        <f>ЗАПОЛНИТЬ!$B$24</f>
        <v>298</v>
      </c>
      <c r="D2692" s="144" t="str">
        <f>ЗАПОЛНИТЬ!$B$21</f>
        <v>12</v>
      </c>
      <c r="E2692" s="145"/>
      <c r="F2692" s="144" t="str">
        <f>ЗАПОЛНИТЬ!$B$22</f>
        <v>15</v>
      </c>
      <c r="G2692" s="144" t="str">
        <f>ЗАПОЛНИТЬ!$B$20</f>
        <v>040222</v>
      </c>
      <c r="H2692" s="143" t="str">
        <f>IF(ЗАПОЛНИТЬ!$F$7=1,ЗАПОЛНИТЬ!$H$9,ЗАПОЛНИТЬ!$H$10)</f>
        <v>73</v>
      </c>
      <c r="I2692" s="146" t="e">
        <f>IF(ЗАПОЛНИТЬ!$F$7=1,#REF!,#REF!)</f>
        <v>#REF!</v>
      </c>
      <c r="J2692" s="145" t="str">
        <f>IF(ЗАПОЛНИТЬ!$F$7=1,CONCATENATE(ЗАПОЛНИТЬ!$F$18,ЗАПОЛНИТЬ!$D$18),ЗАПОЛНИТЬ!$E$18)</f>
        <v>01.07.2016</v>
      </c>
      <c r="K2692" s="143" t="e">
        <f>#REF!</f>
        <v>#REF!</v>
      </c>
      <c r="L2692" s="143" t="e">
        <f>IF(ЗАПОЛНИТЬ!$F$7=1,#REF!/1000,#REF!)</f>
        <v>#REF!</v>
      </c>
      <c r="M2692" s="143" t="e">
        <f>IF(ЗАПОЛНИТЬ!$F$7=1,#REF!/1000,#REF!)</f>
        <v>#REF!</v>
      </c>
      <c r="N2692" s="143" t="e">
        <f>IF(ЗАПОЛНИТЬ!$F$7=1,#REF!/1000,#REF!)</f>
        <v>#REF!</v>
      </c>
      <c r="O2692" s="143" t="e">
        <f>IF(ЗАПОЛНИТЬ!$F$7=1,#REF!/1000,#REF!)</f>
        <v>#REF!</v>
      </c>
      <c r="P2692" s="143" t="e">
        <f>IF(ЗАПОЛНИТЬ!$F$7=1,#REF!/1000,#REF!)</f>
        <v>#REF!</v>
      </c>
      <c r="Q2692" s="143" t="e">
        <f>IF(ЗАПОЛНИТЬ!$F$7=1,#REF!/1000,#REF!)</f>
        <v>#REF!</v>
      </c>
      <c r="R2692" s="143" t="e">
        <f>IF(ЗАПОЛНИТЬ!$F$7=1,#REF!/1000,#REF!)</f>
        <v>#REF!</v>
      </c>
      <c r="S2692" s="143" t="e">
        <f>IF(ЗАПОЛНИТЬ!$F$7=1,#REF!/1000,#REF!)</f>
        <v>#REF!</v>
      </c>
      <c r="T2692" s="143" t="e">
        <f>IF(ЗАПОЛНИТЬ!$F$7=1,#REF!/1000,#REF!)</f>
        <v>#REF!</v>
      </c>
      <c r="U2692" s="143" t="e">
        <f>IF(ЗАПОЛНИТЬ!$F$7=1,#REF!/1000,#REF!)</f>
        <v>#REF!</v>
      </c>
      <c r="V2692" s="145" t="e">
        <f t="shared" si="182"/>
        <v>#REF!</v>
      </c>
      <c r="W2692" s="145" t="e">
        <f t="shared" si="184"/>
        <v>#REF!</v>
      </c>
    </row>
    <row r="2693" spans="1:23">
      <c r="A2693" s="144" t="str">
        <f>ЗАПОЛНИТЬ!$B$23</f>
        <v>4</v>
      </c>
      <c r="B2693" s="144" t="str">
        <f>ЗАПОЛНИТЬ!$B$13</f>
        <v>24188344</v>
      </c>
      <c r="C2693" s="144" t="str">
        <f>ЗАПОЛНИТЬ!$B$24</f>
        <v>298</v>
      </c>
      <c r="D2693" s="144" t="str">
        <f>ЗАПОЛНИТЬ!$B$21</f>
        <v>12</v>
      </c>
      <c r="E2693" s="145"/>
      <c r="F2693" s="144" t="str">
        <f>ЗАПОЛНИТЬ!$B$22</f>
        <v>15</v>
      </c>
      <c r="G2693" s="144" t="str">
        <f>ЗАПОЛНИТЬ!$B$20</f>
        <v>040222</v>
      </c>
      <c r="H2693" s="143" t="str">
        <f>IF(ЗАПОЛНИТЬ!$F$7=1,ЗАПОЛНИТЬ!$H$9,ЗАПОЛНИТЬ!$H$10)</f>
        <v>73</v>
      </c>
      <c r="I2693" s="146" t="e">
        <f>IF(ЗАПОЛНИТЬ!$F$7=1,#REF!,#REF!)</f>
        <v>#REF!</v>
      </c>
      <c r="J2693" s="145" t="str">
        <f>IF(ЗАПОЛНИТЬ!$F$7=1,CONCATENATE(ЗАПОЛНИТЬ!$F$18,ЗАПОЛНИТЬ!$D$18),ЗАПОЛНИТЬ!$E$18)</f>
        <v>01.07.2016</v>
      </c>
      <c r="K2693" s="143" t="e">
        <f>#REF!</f>
        <v>#REF!</v>
      </c>
      <c r="L2693" s="143" t="e">
        <f>IF(ЗАПОЛНИТЬ!$F$7=1,#REF!/1000,#REF!)</f>
        <v>#REF!</v>
      </c>
      <c r="M2693" s="143" t="e">
        <f>IF(ЗАПОЛНИТЬ!$F$7=1,#REF!/1000,#REF!)</f>
        <v>#REF!</v>
      </c>
      <c r="N2693" s="143" t="e">
        <f>IF(ЗАПОЛНИТЬ!$F$7=1,#REF!/1000,#REF!)</f>
        <v>#REF!</v>
      </c>
      <c r="O2693" s="143" t="e">
        <f>IF(ЗАПОЛНИТЬ!$F$7=1,#REF!/1000,#REF!)</f>
        <v>#REF!</v>
      </c>
      <c r="P2693" s="143" t="e">
        <f>IF(ЗАПОЛНИТЬ!$F$7=1,#REF!/1000,#REF!)</f>
        <v>#REF!</v>
      </c>
      <c r="Q2693" s="143" t="e">
        <f>IF(ЗАПОЛНИТЬ!$F$7=1,#REF!/1000,#REF!)</f>
        <v>#REF!</v>
      </c>
      <c r="R2693" s="143" t="e">
        <f>IF(ЗАПОЛНИТЬ!$F$7=1,#REF!/1000,#REF!)</f>
        <v>#REF!</v>
      </c>
      <c r="S2693" s="143" t="e">
        <f>IF(ЗАПОЛНИТЬ!$F$7=1,#REF!/1000,#REF!)</f>
        <v>#REF!</v>
      </c>
      <c r="T2693" s="143" t="e">
        <f>IF(ЗАПОЛНИТЬ!$F$7=1,#REF!/1000,#REF!)</f>
        <v>#REF!</v>
      </c>
      <c r="U2693" s="143" t="e">
        <f>IF(ЗАПОЛНИТЬ!$F$7=1,#REF!/1000,#REF!)</f>
        <v>#REF!</v>
      </c>
      <c r="V2693" s="145" t="e">
        <f t="shared" si="182"/>
        <v>#REF!</v>
      </c>
      <c r="W2693" s="145" t="e">
        <f t="shared" si="184"/>
        <v>#REF!</v>
      </c>
    </row>
    <row r="2694" spans="1:23">
      <c r="A2694" s="144" t="str">
        <f>ЗАПОЛНИТЬ!$B$23</f>
        <v>4</v>
      </c>
      <c r="B2694" s="144" t="str">
        <f>ЗАПОЛНИТЬ!$B$13</f>
        <v>24188344</v>
      </c>
      <c r="C2694" s="144" t="str">
        <f>ЗАПОЛНИТЬ!$B$24</f>
        <v>298</v>
      </c>
      <c r="D2694" s="144" t="str">
        <f>ЗАПОЛНИТЬ!$B$21</f>
        <v>12</v>
      </c>
      <c r="E2694" s="145"/>
      <c r="F2694" s="144" t="str">
        <f>ЗАПОЛНИТЬ!$B$22</f>
        <v>15</v>
      </c>
      <c r="G2694" s="144" t="str">
        <f>ЗАПОЛНИТЬ!$B$20</f>
        <v>040222</v>
      </c>
      <c r="H2694" s="143" t="str">
        <f>IF(ЗАПОЛНИТЬ!$F$7=1,ЗАПОЛНИТЬ!$H$9,ЗАПОЛНИТЬ!$H$10)</f>
        <v>73</v>
      </c>
      <c r="I2694" s="146" t="e">
        <f>IF(ЗАПОЛНИТЬ!$F$7=1,#REF!,#REF!)</f>
        <v>#REF!</v>
      </c>
      <c r="J2694" s="145" t="str">
        <f>IF(ЗАПОЛНИТЬ!$F$7=1,CONCATENATE(ЗАПОЛНИТЬ!$F$18,ЗАПОЛНИТЬ!$D$18),ЗАПОЛНИТЬ!$E$18)</f>
        <v>01.07.2016</v>
      </c>
      <c r="K2694" s="143" t="e">
        <f>#REF!</f>
        <v>#REF!</v>
      </c>
      <c r="L2694" s="143" t="e">
        <f>IF(ЗАПОЛНИТЬ!$F$7=1,#REF!/1000,#REF!)</f>
        <v>#REF!</v>
      </c>
      <c r="M2694" s="143" t="e">
        <f>IF(ЗАПОЛНИТЬ!$F$7=1,#REF!/1000,#REF!)</f>
        <v>#REF!</v>
      </c>
      <c r="N2694" s="143" t="e">
        <f>IF(ЗАПОЛНИТЬ!$F$7=1,#REF!/1000,#REF!)</f>
        <v>#REF!</v>
      </c>
      <c r="O2694" s="143" t="e">
        <f>IF(ЗАПОЛНИТЬ!$F$7=1,#REF!/1000,#REF!)</f>
        <v>#REF!</v>
      </c>
      <c r="P2694" s="143" t="e">
        <f>IF(ЗАПОЛНИТЬ!$F$7=1,#REF!/1000,#REF!)</f>
        <v>#REF!</v>
      </c>
      <c r="Q2694" s="143" t="e">
        <f>IF(ЗАПОЛНИТЬ!$F$7=1,#REF!/1000,#REF!)</f>
        <v>#REF!</v>
      </c>
      <c r="R2694" s="143" t="e">
        <f>IF(ЗАПОЛНИТЬ!$F$7=1,#REF!/1000,#REF!)</f>
        <v>#REF!</v>
      </c>
      <c r="S2694" s="143" t="e">
        <f>IF(ЗАПОЛНИТЬ!$F$7=1,#REF!/1000,#REF!)</f>
        <v>#REF!</v>
      </c>
      <c r="T2694" s="143" t="e">
        <f>IF(ЗАПОЛНИТЬ!$F$7=1,#REF!/1000,#REF!)</f>
        <v>#REF!</v>
      </c>
      <c r="U2694" s="143" t="e">
        <f>IF(ЗАПОЛНИТЬ!$F$7=1,#REF!/1000,#REF!)</f>
        <v>#REF!</v>
      </c>
      <c r="V2694" s="145" t="e">
        <f t="shared" si="182"/>
        <v>#REF!</v>
      </c>
      <c r="W2694" s="145" t="e">
        <f t="shared" si="184"/>
        <v>#REF!</v>
      </c>
    </row>
    <row r="2695" spans="1:23">
      <c r="A2695" s="144" t="str">
        <f>ЗАПОЛНИТЬ!$B$23</f>
        <v>4</v>
      </c>
      <c r="B2695" s="144" t="str">
        <f>ЗАПОЛНИТЬ!$B$13</f>
        <v>24188344</v>
      </c>
      <c r="C2695" s="144" t="str">
        <f>ЗАПОЛНИТЬ!$B$24</f>
        <v>298</v>
      </c>
      <c r="D2695" s="144" t="str">
        <f>ЗАПОЛНИТЬ!$B$21</f>
        <v>12</v>
      </c>
      <c r="E2695" s="145"/>
      <c r="F2695" s="144" t="str">
        <f>ЗАПОЛНИТЬ!$B$22</f>
        <v>15</v>
      </c>
      <c r="G2695" s="144" t="str">
        <f>ЗАПОЛНИТЬ!$B$20</f>
        <v>040222</v>
      </c>
      <c r="H2695" s="143" t="str">
        <f>IF(ЗАПОЛНИТЬ!$F$7=1,ЗАПОЛНИТЬ!$H$9,ЗАПОЛНИТЬ!$H$10)</f>
        <v>73</v>
      </c>
      <c r="I2695" s="146" t="e">
        <f>IF(ЗАПОЛНИТЬ!$F$7=1,#REF!,#REF!)</f>
        <v>#REF!</v>
      </c>
      <c r="J2695" s="145" t="str">
        <f>IF(ЗАПОЛНИТЬ!$F$7=1,CONCATENATE(ЗАПОЛНИТЬ!$F$18,ЗАПОЛНИТЬ!$D$18),ЗАПОЛНИТЬ!$E$18)</f>
        <v>01.07.2016</v>
      </c>
      <c r="K2695" s="143" t="e">
        <f>#REF!</f>
        <v>#REF!</v>
      </c>
      <c r="L2695" s="143" t="e">
        <f>IF(ЗАПОЛНИТЬ!$F$7=1,#REF!/1000,#REF!)</f>
        <v>#REF!</v>
      </c>
      <c r="M2695" s="143" t="e">
        <f>IF(ЗАПОЛНИТЬ!$F$7=1,#REF!/1000,#REF!)</f>
        <v>#REF!</v>
      </c>
      <c r="N2695" s="143" t="e">
        <f>IF(ЗАПОЛНИТЬ!$F$7=1,#REF!/1000,#REF!)</f>
        <v>#REF!</v>
      </c>
      <c r="O2695" s="143" t="e">
        <f>IF(ЗАПОЛНИТЬ!$F$7=1,#REF!/1000,#REF!)</f>
        <v>#REF!</v>
      </c>
      <c r="P2695" s="143" t="e">
        <f>IF(ЗАПОЛНИТЬ!$F$7=1,#REF!/1000,#REF!)</f>
        <v>#REF!</v>
      </c>
      <c r="Q2695" s="143" t="e">
        <f>IF(ЗАПОЛНИТЬ!$F$7=1,#REF!/1000,#REF!)</f>
        <v>#REF!</v>
      </c>
      <c r="R2695" s="143" t="e">
        <f>IF(ЗАПОЛНИТЬ!$F$7=1,#REF!/1000,#REF!)</f>
        <v>#REF!</v>
      </c>
      <c r="S2695" s="143" t="e">
        <f>IF(ЗАПОЛНИТЬ!$F$7=1,#REF!/1000,#REF!)</f>
        <v>#REF!</v>
      </c>
      <c r="T2695" s="143" t="e">
        <f>IF(ЗАПОЛНИТЬ!$F$7=1,#REF!/1000,#REF!)</f>
        <v>#REF!</v>
      </c>
      <c r="U2695" s="143" t="e">
        <f>IF(ЗАПОЛНИТЬ!$F$7=1,#REF!/1000,#REF!)</f>
        <v>#REF!</v>
      </c>
      <c r="V2695" s="145" t="e">
        <f t="shared" si="182"/>
        <v>#REF!</v>
      </c>
      <c r="W2695" s="145" t="e">
        <f t="shared" si="184"/>
        <v>#REF!</v>
      </c>
    </row>
    <row r="2696" spans="1:23">
      <c r="A2696" s="144" t="str">
        <f>ЗАПОЛНИТЬ!$B$23</f>
        <v>4</v>
      </c>
      <c r="B2696" s="144" t="str">
        <f>ЗАПОЛНИТЬ!$B$13</f>
        <v>24188344</v>
      </c>
      <c r="C2696" s="144" t="str">
        <f>ЗАПОЛНИТЬ!$B$24</f>
        <v>298</v>
      </c>
      <c r="D2696" s="144" t="str">
        <f>ЗАПОЛНИТЬ!$B$21</f>
        <v>12</v>
      </c>
      <c r="E2696" s="145"/>
      <c r="F2696" s="144" t="str">
        <f>ЗАПОЛНИТЬ!$B$22</f>
        <v>15</v>
      </c>
      <c r="G2696" s="144" t="str">
        <f>ЗАПОЛНИТЬ!$B$20</f>
        <v>040222</v>
      </c>
      <c r="H2696" s="143" t="str">
        <f>IF(ЗАПОЛНИТЬ!$F$7=1,ЗАПОЛНИТЬ!$H$9,ЗАПОЛНИТЬ!$H$10)</f>
        <v>73</v>
      </c>
      <c r="I2696" s="146" t="e">
        <f>IF(ЗАПОЛНИТЬ!$F$7=1,#REF!,#REF!)</f>
        <v>#REF!</v>
      </c>
      <c r="J2696" s="145" t="str">
        <f>IF(ЗАПОЛНИТЬ!$F$7=1,CONCATENATE(ЗАПОЛНИТЬ!$F$18,ЗАПОЛНИТЬ!$D$18),ЗАПОЛНИТЬ!$E$18)</f>
        <v>01.07.2016</v>
      </c>
      <c r="K2696" s="143" t="e">
        <f>#REF!</f>
        <v>#REF!</v>
      </c>
      <c r="L2696" s="143" t="e">
        <f>IF(ЗАПОЛНИТЬ!$F$7=1,#REF!/1000,#REF!)</f>
        <v>#REF!</v>
      </c>
      <c r="M2696" s="143" t="e">
        <f>IF(ЗАПОЛНИТЬ!$F$7=1,#REF!/1000,#REF!)</f>
        <v>#REF!</v>
      </c>
      <c r="N2696" s="143" t="e">
        <f>IF(ЗАПОЛНИТЬ!$F$7=1,#REF!/1000,#REF!)</f>
        <v>#REF!</v>
      </c>
      <c r="O2696" s="143" t="e">
        <f>IF(ЗАПОЛНИТЬ!$F$7=1,#REF!/1000,#REF!)</f>
        <v>#REF!</v>
      </c>
      <c r="P2696" s="143" t="e">
        <f>IF(ЗАПОЛНИТЬ!$F$7=1,#REF!/1000,#REF!)</f>
        <v>#REF!</v>
      </c>
      <c r="Q2696" s="143" t="e">
        <f>IF(ЗАПОЛНИТЬ!$F$7=1,#REF!/1000,#REF!)</f>
        <v>#REF!</v>
      </c>
      <c r="R2696" s="143" t="e">
        <f>IF(ЗАПОЛНИТЬ!$F$7=1,#REF!/1000,#REF!)</f>
        <v>#REF!</v>
      </c>
      <c r="S2696" s="143" t="e">
        <f>IF(ЗАПОЛНИТЬ!$F$7=1,#REF!/1000,#REF!)</f>
        <v>#REF!</v>
      </c>
      <c r="T2696" s="143" t="e">
        <f>IF(ЗАПОЛНИТЬ!$F$7=1,#REF!/1000,#REF!)</f>
        <v>#REF!</v>
      </c>
      <c r="U2696" s="143" t="e">
        <f>IF(ЗАПОЛНИТЬ!$F$7=1,#REF!/1000,#REF!)</f>
        <v>#REF!</v>
      </c>
      <c r="V2696" s="145" t="e">
        <f t="shared" si="182"/>
        <v>#REF!</v>
      </c>
      <c r="W2696" s="145" t="e">
        <f t="shared" si="184"/>
        <v>#REF!</v>
      </c>
    </row>
    <row r="2697" spans="1:23">
      <c r="A2697" s="144" t="str">
        <f>ЗАПОЛНИТЬ!$B$23</f>
        <v>4</v>
      </c>
      <c r="B2697" s="144" t="str">
        <f>ЗАПОЛНИТЬ!$B$13</f>
        <v>24188344</v>
      </c>
      <c r="C2697" s="144" t="str">
        <f>ЗАПОЛНИТЬ!$B$24</f>
        <v>298</v>
      </c>
      <c r="D2697" s="144" t="str">
        <f>ЗАПОЛНИТЬ!$B$21</f>
        <v>12</v>
      </c>
      <c r="E2697" s="145"/>
      <c r="F2697" s="144" t="str">
        <f>ЗАПОЛНИТЬ!$B$22</f>
        <v>15</v>
      </c>
      <c r="G2697" s="144" t="str">
        <f>ЗАПОЛНИТЬ!$B$20</f>
        <v>040222</v>
      </c>
      <c r="H2697" s="143" t="str">
        <f>IF(ЗАПОЛНИТЬ!$F$7=1,ЗАПОЛНИТЬ!$H$9,ЗАПОЛНИТЬ!$H$10)</f>
        <v>73</v>
      </c>
      <c r="I2697" s="146" t="e">
        <f>IF(ЗАПОЛНИТЬ!$F$7=1,#REF!,#REF!)</f>
        <v>#REF!</v>
      </c>
      <c r="J2697" s="145" t="str">
        <f>IF(ЗАПОЛНИТЬ!$F$7=1,CONCATENATE(ЗАПОЛНИТЬ!$F$18,ЗАПОЛНИТЬ!$D$18),ЗАПОЛНИТЬ!$E$18)</f>
        <v>01.07.2016</v>
      </c>
      <c r="K2697" s="143" t="e">
        <f>#REF!</f>
        <v>#REF!</v>
      </c>
      <c r="L2697" s="143" t="e">
        <f>IF(ЗАПОЛНИТЬ!$F$7=1,#REF!/1000,#REF!)</f>
        <v>#REF!</v>
      </c>
      <c r="M2697" s="143" t="e">
        <f>IF(ЗАПОЛНИТЬ!$F$7=1,#REF!/1000,#REF!)</f>
        <v>#REF!</v>
      </c>
      <c r="N2697" s="143" t="e">
        <f>IF(ЗАПОЛНИТЬ!$F$7=1,#REF!/1000,#REF!)</f>
        <v>#REF!</v>
      </c>
      <c r="O2697" s="143" t="e">
        <f>IF(ЗАПОЛНИТЬ!$F$7=1,#REF!/1000,#REF!)</f>
        <v>#REF!</v>
      </c>
      <c r="P2697" s="143" t="e">
        <f>IF(ЗАПОЛНИТЬ!$F$7=1,#REF!/1000,#REF!)</f>
        <v>#REF!</v>
      </c>
      <c r="Q2697" s="143" t="e">
        <f>IF(ЗАПОЛНИТЬ!$F$7=1,#REF!/1000,#REF!)</f>
        <v>#REF!</v>
      </c>
      <c r="R2697" s="143" t="e">
        <f>IF(ЗАПОЛНИТЬ!$F$7=1,#REF!/1000,#REF!)</f>
        <v>#REF!</v>
      </c>
      <c r="S2697" s="143" t="e">
        <f>IF(ЗАПОЛНИТЬ!$F$7=1,#REF!/1000,#REF!)</f>
        <v>#REF!</v>
      </c>
      <c r="T2697" s="143" t="e">
        <f>IF(ЗАПОЛНИТЬ!$F$7=1,#REF!/1000,#REF!)</f>
        <v>#REF!</v>
      </c>
      <c r="U2697" s="143" t="e">
        <f>IF(ЗАПОЛНИТЬ!$F$7=1,#REF!/1000,#REF!)</f>
        <v>#REF!</v>
      </c>
      <c r="V2697" s="145" t="e">
        <f t="shared" si="182"/>
        <v>#REF!</v>
      </c>
      <c r="W2697" s="145">
        <v>0</v>
      </c>
    </row>
    <row r="2698" spans="1:23">
      <c r="A2698" s="144" t="str">
        <f>ЗАПОЛНИТЬ!$B$23</f>
        <v>4</v>
      </c>
      <c r="B2698" s="144" t="str">
        <f>ЗАПОЛНИТЬ!$B$13</f>
        <v>24188344</v>
      </c>
      <c r="C2698" s="144" t="str">
        <f>ЗАПОЛНИТЬ!$B$24</f>
        <v>298</v>
      </c>
      <c r="D2698" s="144" t="str">
        <f>ЗАПОЛНИТЬ!$B$21</f>
        <v>12</v>
      </c>
      <c r="E2698" s="145"/>
      <c r="F2698" s="144" t="str">
        <f>ЗАПОЛНИТЬ!$B$22</f>
        <v>15</v>
      </c>
      <c r="G2698" s="144" t="str">
        <f>ЗАПОЛНИТЬ!$B$20</f>
        <v>040222</v>
      </c>
      <c r="H2698" s="143" t="str">
        <f>IF(ЗАПОЛНИТЬ!$F$7=1,ЗАПОЛНИТЬ!$H$9,ЗАПОЛНИТЬ!$H$10)</f>
        <v>73</v>
      </c>
      <c r="I2698" s="146" t="e">
        <f>IF(ЗАПОЛНИТЬ!$F$7=1,#REF!,#REF!)</f>
        <v>#REF!</v>
      </c>
      <c r="J2698" s="145" t="str">
        <f>IF(ЗАПОЛНИТЬ!$F$7=1,CONCATENATE(ЗАПОЛНИТЬ!$F$18,ЗАПОЛНИТЬ!$D$18),ЗАПОЛНИТЬ!$E$18)</f>
        <v>01.07.2016</v>
      </c>
      <c r="K2698" s="143" t="e">
        <f>#REF!</f>
        <v>#REF!</v>
      </c>
      <c r="L2698" s="143" t="e">
        <f>IF(ЗАПОЛНИТЬ!$F$7=1,#REF!/1000,#REF!)</f>
        <v>#REF!</v>
      </c>
      <c r="M2698" s="143" t="e">
        <f>IF(ЗАПОЛНИТЬ!$F$7=1,#REF!/1000,#REF!)</f>
        <v>#REF!</v>
      </c>
      <c r="N2698" s="143" t="e">
        <f>IF(ЗАПОЛНИТЬ!$F$7=1,#REF!/1000,#REF!)</f>
        <v>#REF!</v>
      </c>
      <c r="O2698" s="143" t="e">
        <f>IF(ЗАПОЛНИТЬ!$F$7=1,#REF!/1000,#REF!)</f>
        <v>#REF!</v>
      </c>
      <c r="P2698" s="143" t="e">
        <f>IF(ЗАПОЛНИТЬ!$F$7=1,#REF!/1000,#REF!)</f>
        <v>#REF!</v>
      </c>
      <c r="Q2698" s="143" t="e">
        <f>IF(ЗАПОЛНИТЬ!$F$7=1,#REF!/1000,#REF!)</f>
        <v>#REF!</v>
      </c>
      <c r="R2698" s="143" t="e">
        <f>IF(ЗАПОЛНИТЬ!$F$7=1,#REF!/1000,#REF!)</f>
        <v>#REF!</v>
      </c>
      <c r="S2698" s="143" t="e">
        <f>IF(ЗАПОЛНИТЬ!$F$7=1,#REF!/1000,#REF!)</f>
        <v>#REF!</v>
      </c>
      <c r="T2698" s="143" t="e">
        <f>IF(ЗАПОЛНИТЬ!$F$7=1,#REF!/1000,#REF!)</f>
        <v>#REF!</v>
      </c>
      <c r="U2698" s="143" t="e">
        <f>IF(ЗАПОЛНИТЬ!$F$7=1,#REF!/1000,#REF!)</f>
        <v>#REF!</v>
      </c>
      <c r="V2698" s="145" t="e">
        <f t="shared" si="182"/>
        <v>#REF!</v>
      </c>
      <c r="W2698" s="145" t="e">
        <f t="shared" ref="W2698:W2703" si="185">IF(SUM(L2698:U2698)&gt;0,1,0)</f>
        <v>#REF!</v>
      </c>
    </row>
    <row r="2699" spans="1:23">
      <c r="A2699" s="144" t="str">
        <f>ЗАПОЛНИТЬ!$B$23</f>
        <v>4</v>
      </c>
      <c r="B2699" s="144" t="str">
        <f>ЗАПОЛНИТЬ!$B$13</f>
        <v>24188344</v>
      </c>
      <c r="C2699" s="144" t="str">
        <f>ЗАПОЛНИТЬ!$B$24</f>
        <v>298</v>
      </c>
      <c r="D2699" s="144" t="str">
        <f>ЗАПОЛНИТЬ!$B$21</f>
        <v>12</v>
      </c>
      <c r="E2699" s="145"/>
      <c r="F2699" s="144" t="str">
        <f>ЗАПОЛНИТЬ!$B$22</f>
        <v>15</v>
      </c>
      <c r="G2699" s="144" t="str">
        <f>ЗАПОЛНИТЬ!$B$20</f>
        <v>040222</v>
      </c>
      <c r="H2699" s="143" t="str">
        <f>IF(ЗАПОЛНИТЬ!$F$7=1,ЗАПОЛНИТЬ!$H$9,ЗАПОЛНИТЬ!$H$10)</f>
        <v>73</v>
      </c>
      <c r="I2699" s="146" t="e">
        <f>IF(ЗАПОЛНИТЬ!$F$7=1,#REF!,#REF!)</f>
        <v>#REF!</v>
      </c>
      <c r="J2699" s="145" t="str">
        <f>IF(ЗАПОЛНИТЬ!$F$7=1,CONCATENATE(ЗАПОЛНИТЬ!$F$18,ЗАПОЛНИТЬ!$D$18),ЗАПОЛНИТЬ!$E$18)</f>
        <v>01.07.2016</v>
      </c>
      <c r="K2699" s="143" t="e">
        <f>#REF!</f>
        <v>#REF!</v>
      </c>
      <c r="L2699" s="143" t="e">
        <f>IF(ЗАПОЛНИТЬ!$F$7=1,#REF!/1000,#REF!)</f>
        <v>#REF!</v>
      </c>
      <c r="M2699" s="143" t="e">
        <f>IF(ЗАПОЛНИТЬ!$F$7=1,#REF!/1000,#REF!)</f>
        <v>#REF!</v>
      </c>
      <c r="N2699" s="143" t="e">
        <f>IF(ЗАПОЛНИТЬ!$F$7=1,#REF!/1000,#REF!)</f>
        <v>#REF!</v>
      </c>
      <c r="O2699" s="143" t="e">
        <f>IF(ЗАПОЛНИТЬ!$F$7=1,#REF!/1000,#REF!)</f>
        <v>#REF!</v>
      </c>
      <c r="P2699" s="143" t="e">
        <f>IF(ЗАПОЛНИТЬ!$F$7=1,#REF!/1000,#REF!)</f>
        <v>#REF!</v>
      </c>
      <c r="Q2699" s="143" t="e">
        <f>IF(ЗАПОЛНИТЬ!$F$7=1,#REF!/1000,#REF!)</f>
        <v>#REF!</v>
      </c>
      <c r="R2699" s="143" t="e">
        <f>IF(ЗАПОЛНИТЬ!$F$7=1,#REF!/1000,#REF!)</f>
        <v>#REF!</v>
      </c>
      <c r="S2699" s="143" t="e">
        <f>IF(ЗАПОЛНИТЬ!$F$7=1,#REF!/1000,#REF!)</f>
        <v>#REF!</v>
      </c>
      <c r="T2699" s="143" t="e">
        <f>IF(ЗАПОЛНИТЬ!$F$7=1,#REF!/1000,#REF!)</f>
        <v>#REF!</v>
      </c>
      <c r="U2699" s="143" t="e">
        <f>IF(ЗАПОЛНИТЬ!$F$7=1,#REF!/1000,#REF!)</f>
        <v>#REF!</v>
      </c>
      <c r="V2699" s="145" t="e">
        <f t="shared" si="182"/>
        <v>#REF!</v>
      </c>
      <c r="W2699" s="145" t="e">
        <f t="shared" si="185"/>
        <v>#REF!</v>
      </c>
    </row>
    <row r="2700" spans="1:23">
      <c r="A2700" s="144" t="str">
        <f>ЗАПОЛНИТЬ!$B$23</f>
        <v>4</v>
      </c>
      <c r="B2700" s="144" t="str">
        <f>ЗАПОЛНИТЬ!$B$13</f>
        <v>24188344</v>
      </c>
      <c r="C2700" s="144" t="str">
        <f>ЗАПОЛНИТЬ!$B$24</f>
        <v>298</v>
      </c>
      <c r="D2700" s="144" t="str">
        <f>ЗАПОЛНИТЬ!$B$21</f>
        <v>12</v>
      </c>
      <c r="E2700" s="145"/>
      <c r="F2700" s="144" t="str">
        <f>ЗАПОЛНИТЬ!$B$22</f>
        <v>15</v>
      </c>
      <c r="G2700" s="144" t="str">
        <f>ЗАПОЛНИТЬ!$B$20</f>
        <v>040222</v>
      </c>
      <c r="H2700" s="143" t="str">
        <f>IF(ЗАПОЛНИТЬ!$F$7=1,ЗАПОЛНИТЬ!$H$9,ЗАПОЛНИТЬ!$H$10)</f>
        <v>73</v>
      </c>
      <c r="I2700" s="146" t="e">
        <f>IF(ЗАПОЛНИТЬ!$F$7=1,#REF!,#REF!)</f>
        <v>#REF!</v>
      </c>
      <c r="J2700" s="145" t="str">
        <f>IF(ЗАПОЛНИТЬ!$F$7=1,CONCATENATE(ЗАПОЛНИТЬ!$F$18,ЗАПОЛНИТЬ!$D$18),ЗАПОЛНИТЬ!$E$18)</f>
        <v>01.07.2016</v>
      </c>
      <c r="K2700" s="143" t="e">
        <f>#REF!</f>
        <v>#REF!</v>
      </c>
      <c r="L2700" s="143" t="e">
        <f>IF(ЗАПОЛНИТЬ!$F$7=1,#REF!/1000,#REF!)</f>
        <v>#REF!</v>
      </c>
      <c r="M2700" s="143" t="e">
        <f>IF(ЗАПОЛНИТЬ!$F$7=1,#REF!/1000,#REF!)</f>
        <v>#REF!</v>
      </c>
      <c r="N2700" s="143" t="e">
        <f>IF(ЗАПОЛНИТЬ!$F$7=1,#REF!/1000,#REF!)</f>
        <v>#REF!</v>
      </c>
      <c r="O2700" s="143" t="e">
        <f>IF(ЗАПОЛНИТЬ!$F$7=1,#REF!/1000,#REF!)</f>
        <v>#REF!</v>
      </c>
      <c r="P2700" s="143" t="e">
        <f>IF(ЗАПОЛНИТЬ!$F$7=1,#REF!/1000,#REF!)</f>
        <v>#REF!</v>
      </c>
      <c r="Q2700" s="143" t="e">
        <f>IF(ЗАПОЛНИТЬ!$F$7=1,#REF!/1000,#REF!)</f>
        <v>#REF!</v>
      </c>
      <c r="R2700" s="143" t="e">
        <f>IF(ЗАПОЛНИТЬ!$F$7=1,#REF!/1000,#REF!)</f>
        <v>#REF!</v>
      </c>
      <c r="S2700" s="143" t="e">
        <f>IF(ЗАПОЛНИТЬ!$F$7=1,#REF!/1000,#REF!)</f>
        <v>#REF!</v>
      </c>
      <c r="T2700" s="143" t="e">
        <f>IF(ЗАПОЛНИТЬ!$F$7=1,#REF!/1000,#REF!)</f>
        <v>#REF!</v>
      </c>
      <c r="U2700" s="143" t="e">
        <f>IF(ЗАПОЛНИТЬ!$F$7=1,#REF!/1000,#REF!)</f>
        <v>#REF!</v>
      </c>
      <c r="V2700" s="145" t="e">
        <f t="shared" si="182"/>
        <v>#REF!</v>
      </c>
      <c r="W2700" s="145" t="e">
        <f t="shared" si="185"/>
        <v>#REF!</v>
      </c>
    </row>
    <row r="2701" spans="1:23">
      <c r="A2701" s="144" t="str">
        <f>ЗАПОЛНИТЬ!$B$23</f>
        <v>4</v>
      </c>
      <c r="B2701" s="144" t="str">
        <f>ЗАПОЛНИТЬ!$B$13</f>
        <v>24188344</v>
      </c>
      <c r="C2701" s="144" t="str">
        <f>ЗАПОЛНИТЬ!$B$24</f>
        <v>298</v>
      </c>
      <c r="D2701" s="144" t="str">
        <f>ЗАПОЛНИТЬ!$B$21</f>
        <v>12</v>
      </c>
      <c r="E2701" s="145"/>
      <c r="F2701" s="144" t="str">
        <f>ЗАПОЛНИТЬ!$B$22</f>
        <v>15</v>
      </c>
      <c r="G2701" s="144" t="str">
        <f>ЗАПОЛНИТЬ!$B$20</f>
        <v>040222</v>
      </c>
      <c r="H2701" s="143" t="str">
        <f>IF(ЗАПОЛНИТЬ!$F$7=1,ЗАПОЛНИТЬ!$H$9,ЗАПОЛНИТЬ!$H$10)</f>
        <v>73</v>
      </c>
      <c r="I2701" s="146" t="e">
        <f>IF(ЗАПОЛНИТЬ!$F$7=1,#REF!,#REF!)</f>
        <v>#REF!</v>
      </c>
      <c r="J2701" s="145" t="str">
        <f>IF(ЗАПОЛНИТЬ!$F$7=1,CONCATENATE(ЗАПОЛНИТЬ!$F$18,ЗАПОЛНИТЬ!$D$18),ЗАПОЛНИТЬ!$E$18)</f>
        <v>01.07.2016</v>
      </c>
      <c r="K2701" s="143" t="e">
        <f>#REF!</f>
        <v>#REF!</v>
      </c>
      <c r="L2701" s="143" t="e">
        <f>IF(ЗАПОЛНИТЬ!$F$7=1,#REF!/1000,#REF!)</f>
        <v>#REF!</v>
      </c>
      <c r="M2701" s="143" t="e">
        <f>IF(ЗАПОЛНИТЬ!$F$7=1,#REF!/1000,#REF!)</f>
        <v>#REF!</v>
      </c>
      <c r="N2701" s="143" t="e">
        <f>IF(ЗАПОЛНИТЬ!$F$7=1,#REF!/1000,#REF!)</f>
        <v>#REF!</v>
      </c>
      <c r="O2701" s="143" t="e">
        <f>IF(ЗАПОЛНИТЬ!$F$7=1,#REF!/1000,#REF!)</f>
        <v>#REF!</v>
      </c>
      <c r="P2701" s="143" t="e">
        <f>IF(ЗАПОЛНИТЬ!$F$7=1,#REF!/1000,#REF!)</f>
        <v>#REF!</v>
      </c>
      <c r="Q2701" s="143" t="e">
        <f>IF(ЗАПОЛНИТЬ!$F$7=1,#REF!/1000,#REF!)</f>
        <v>#REF!</v>
      </c>
      <c r="R2701" s="143" t="e">
        <f>IF(ЗАПОЛНИТЬ!$F$7=1,#REF!/1000,#REF!)</f>
        <v>#REF!</v>
      </c>
      <c r="S2701" s="143" t="e">
        <f>IF(ЗАПОЛНИТЬ!$F$7=1,#REF!/1000,#REF!)</f>
        <v>#REF!</v>
      </c>
      <c r="T2701" s="143" t="e">
        <f>IF(ЗАПОЛНИТЬ!$F$7=1,#REF!/1000,#REF!)</f>
        <v>#REF!</v>
      </c>
      <c r="U2701" s="143" t="e">
        <f>IF(ЗАПОЛНИТЬ!$F$7=1,#REF!/1000,#REF!)</f>
        <v>#REF!</v>
      </c>
      <c r="V2701" s="145" t="e">
        <f t="shared" si="182"/>
        <v>#REF!</v>
      </c>
      <c r="W2701" s="145" t="e">
        <f t="shared" si="185"/>
        <v>#REF!</v>
      </c>
    </row>
    <row r="2702" spans="1:23">
      <c r="A2702" s="144" t="str">
        <f>ЗАПОЛНИТЬ!$B$23</f>
        <v>4</v>
      </c>
      <c r="B2702" s="144" t="str">
        <f>ЗАПОЛНИТЬ!$B$13</f>
        <v>24188344</v>
      </c>
      <c r="C2702" s="144" t="str">
        <f>ЗАПОЛНИТЬ!$B$24</f>
        <v>298</v>
      </c>
      <c r="D2702" s="144" t="str">
        <f>ЗАПОЛНИТЬ!$B$21</f>
        <v>12</v>
      </c>
      <c r="E2702" s="145"/>
      <c r="F2702" s="144" t="str">
        <f>ЗАПОЛНИТЬ!$B$22</f>
        <v>15</v>
      </c>
      <c r="G2702" s="144" t="str">
        <f>ЗАПОЛНИТЬ!$B$20</f>
        <v>040222</v>
      </c>
      <c r="H2702" s="143" t="str">
        <f>IF(ЗАПОЛНИТЬ!$F$7=1,ЗАПОЛНИТЬ!$H$9,ЗАПОЛНИТЬ!$H$10)</f>
        <v>73</v>
      </c>
      <c r="I2702" s="146" t="e">
        <f>IF(ЗАПОЛНИТЬ!$F$7=1,#REF!,#REF!)</f>
        <v>#REF!</v>
      </c>
      <c r="J2702" s="145" t="str">
        <f>IF(ЗАПОЛНИТЬ!$F$7=1,CONCATENATE(ЗАПОЛНИТЬ!$F$18,ЗАПОЛНИТЬ!$D$18),ЗАПОЛНИТЬ!$E$18)</f>
        <v>01.07.2016</v>
      </c>
      <c r="K2702" s="143" t="e">
        <f>#REF!</f>
        <v>#REF!</v>
      </c>
      <c r="L2702" s="143" t="e">
        <f>IF(ЗАПОЛНИТЬ!$F$7=1,#REF!/1000,#REF!)</f>
        <v>#REF!</v>
      </c>
      <c r="M2702" s="143" t="e">
        <f>IF(ЗАПОЛНИТЬ!$F$7=1,#REF!/1000,#REF!)</f>
        <v>#REF!</v>
      </c>
      <c r="N2702" s="143" t="e">
        <f>IF(ЗАПОЛНИТЬ!$F$7=1,#REF!/1000,#REF!)</f>
        <v>#REF!</v>
      </c>
      <c r="O2702" s="143" t="e">
        <f>IF(ЗАПОЛНИТЬ!$F$7=1,#REF!/1000,#REF!)</f>
        <v>#REF!</v>
      </c>
      <c r="P2702" s="143" t="e">
        <f>IF(ЗАПОЛНИТЬ!$F$7=1,#REF!/1000,#REF!)</f>
        <v>#REF!</v>
      </c>
      <c r="Q2702" s="143" t="e">
        <f>IF(ЗАПОЛНИТЬ!$F$7=1,#REF!/1000,#REF!)</f>
        <v>#REF!</v>
      </c>
      <c r="R2702" s="143" t="e">
        <f>IF(ЗАПОЛНИТЬ!$F$7=1,#REF!/1000,#REF!)</f>
        <v>#REF!</v>
      </c>
      <c r="S2702" s="143" t="e">
        <f>IF(ЗАПОЛНИТЬ!$F$7=1,#REF!/1000,#REF!)</f>
        <v>#REF!</v>
      </c>
      <c r="T2702" s="143" t="e">
        <f>IF(ЗАПОЛНИТЬ!$F$7=1,#REF!/1000,#REF!)</f>
        <v>#REF!</v>
      </c>
      <c r="U2702" s="143" t="e">
        <f>IF(ЗАПОЛНИТЬ!$F$7=1,#REF!/1000,#REF!)</f>
        <v>#REF!</v>
      </c>
      <c r="V2702" s="145" t="e">
        <f t="shared" si="182"/>
        <v>#REF!</v>
      </c>
      <c r="W2702" s="145" t="e">
        <f t="shared" si="185"/>
        <v>#REF!</v>
      </c>
    </row>
    <row r="2703" spans="1:23">
      <c r="A2703" s="144" t="str">
        <f>ЗАПОЛНИТЬ!$B$23</f>
        <v>4</v>
      </c>
      <c r="B2703" s="144" t="str">
        <f>ЗАПОЛНИТЬ!$B$13</f>
        <v>24188344</v>
      </c>
      <c r="C2703" s="144" t="str">
        <f>ЗАПОЛНИТЬ!$B$24</f>
        <v>298</v>
      </c>
      <c r="D2703" s="144" t="str">
        <f>ЗАПОЛНИТЬ!$B$21</f>
        <v>12</v>
      </c>
      <c r="E2703" s="145"/>
      <c r="F2703" s="144" t="str">
        <f>ЗАПОЛНИТЬ!$B$22</f>
        <v>15</v>
      </c>
      <c r="G2703" s="144" t="str">
        <f>ЗАПОЛНИТЬ!$B$20</f>
        <v>040222</v>
      </c>
      <c r="H2703" s="143" t="str">
        <f>IF(ЗАПОЛНИТЬ!$F$7=1,ЗАПОЛНИТЬ!$H$9,ЗАПОЛНИТЬ!$H$10)</f>
        <v>73</v>
      </c>
      <c r="I2703" s="146" t="e">
        <f>IF(ЗАПОЛНИТЬ!$F$7=1,#REF!,#REF!)</f>
        <v>#REF!</v>
      </c>
      <c r="J2703" s="145" t="str">
        <f>IF(ЗАПОЛНИТЬ!$F$7=1,CONCATENATE(ЗАПОЛНИТЬ!$F$18,ЗАПОЛНИТЬ!$D$18),ЗАПОЛНИТЬ!$E$18)</f>
        <v>01.07.2016</v>
      </c>
      <c r="K2703" s="143" t="e">
        <f>#REF!</f>
        <v>#REF!</v>
      </c>
      <c r="L2703" s="143" t="e">
        <f>IF(ЗАПОЛНИТЬ!$F$7=1,#REF!/1000,#REF!)</f>
        <v>#REF!</v>
      </c>
      <c r="M2703" s="143" t="e">
        <f>IF(ЗАПОЛНИТЬ!$F$7=1,#REF!/1000,#REF!)</f>
        <v>#REF!</v>
      </c>
      <c r="N2703" s="143" t="e">
        <f>IF(ЗАПОЛНИТЬ!$F$7=1,#REF!/1000,#REF!)</f>
        <v>#REF!</v>
      </c>
      <c r="O2703" s="143" t="e">
        <f>IF(ЗАПОЛНИТЬ!$F$7=1,#REF!/1000,#REF!)</f>
        <v>#REF!</v>
      </c>
      <c r="P2703" s="143" t="e">
        <f>IF(ЗАПОЛНИТЬ!$F$7=1,#REF!/1000,#REF!)</f>
        <v>#REF!</v>
      </c>
      <c r="Q2703" s="143" t="e">
        <f>IF(ЗАПОЛНИТЬ!$F$7=1,#REF!/1000,#REF!)</f>
        <v>#REF!</v>
      </c>
      <c r="R2703" s="143" t="e">
        <f>IF(ЗАПОЛНИТЬ!$F$7=1,#REF!/1000,#REF!)</f>
        <v>#REF!</v>
      </c>
      <c r="S2703" s="143" t="e">
        <f>IF(ЗАПОЛНИТЬ!$F$7=1,#REF!/1000,#REF!)</f>
        <v>#REF!</v>
      </c>
      <c r="T2703" s="143" t="e">
        <f>IF(ЗАПОЛНИТЬ!$F$7=1,#REF!/1000,#REF!)</f>
        <v>#REF!</v>
      </c>
      <c r="U2703" s="143" t="e">
        <f>IF(ЗАПОЛНИТЬ!$F$7=1,#REF!/1000,#REF!)</f>
        <v>#REF!</v>
      </c>
      <c r="V2703" s="145" t="e">
        <f>IF(SUM(L2703:U2703)&gt;0,1,0)</f>
        <v>#REF!</v>
      </c>
      <c r="W2703" s="145" t="e">
        <f t="shared" si="185"/>
        <v>#REF!</v>
      </c>
    </row>
    <row r="2704" spans="1:23">
      <c r="A2704" s="144" t="str">
        <f>ЗАПОЛНИТЬ!$B$23</f>
        <v>4</v>
      </c>
      <c r="B2704" s="144" t="str">
        <f>ЗАПОЛНИТЬ!$B$13</f>
        <v>24188344</v>
      </c>
      <c r="C2704" s="144" t="str">
        <f>ЗАПОЛНИТЬ!$B$24</f>
        <v>298</v>
      </c>
      <c r="D2704" s="144" t="str">
        <f>ЗАПОЛНИТЬ!$B$21</f>
        <v>12</v>
      </c>
      <c r="E2704" s="145"/>
      <c r="F2704" s="144" t="str">
        <f>ЗАПОЛНИТЬ!$B$22</f>
        <v>15</v>
      </c>
      <c r="G2704" s="144" t="str">
        <f>ЗАПОЛНИТЬ!$B$20</f>
        <v>040222</v>
      </c>
      <c r="H2704" s="143" t="str">
        <f>IF(ЗАПОЛНИТЬ!$F$7=1,ЗАПОЛНИТЬ!$H$9,ЗАПОЛНИТЬ!$H$10)</f>
        <v>73</v>
      </c>
      <c r="I2704" s="146" t="e">
        <f>IF(ЗАПОЛНИТЬ!$F$7=1,#REF!,#REF!)</f>
        <v>#REF!</v>
      </c>
      <c r="J2704" s="145" t="str">
        <f>IF(ЗАПОЛНИТЬ!$F$7=1,CONCATENATE(ЗАПОЛНИТЬ!$F$18,ЗАПОЛНИТЬ!$D$18),ЗАПОЛНИТЬ!$E$18)</f>
        <v>01.07.2016</v>
      </c>
      <c r="K2704" s="143" t="e">
        <f>#REF!</f>
        <v>#REF!</v>
      </c>
      <c r="L2704" s="143" t="e">
        <f>IF(ЗАПОЛНИТЬ!$F$7=1,#REF!/1000,#REF!)</f>
        <v>#REF!</v>
      </c>
      <c r="M2704" s="143" t="e">
        <f>IF(ЗАПОЛНИТЬ!$F$7=1,#REF!/1000,#REF!)</f>
        <v>#REF!</v>
      </c>
      <c r="N2704" s="143" t="e">
        <f>IF(ЗАПОЛНИТЬ!$F$7=1,#REF!/1000,#REF!)</f>
        <v>#REF!</v>
      </c>
      <c r="O2704" s="143" t="e">
        <f>IF(ЗАПОЛНИТЬ!$F$7=1,#REF!/1000,#REF!)</f>
        <v>#REF!</v>
      </c>
      <c r="P2704" s="143" t="e">
        <f>IF(ЗАПОЛНИТЬ!$F$7=1,#REF!/1000,#REF!)</f>
        <v>#REF!</v>
      </c>
      <c r="Q2704" s="143" t="e">
        <f>IF(ЗАПОЛНИТЬ!$F$7=1,#REF!/1000,#REF!)</f>
        <v>#REF!</v>
      </c>
      <c r="R2704" s="143" t="e">
        <f>IF(ЗАПОЛНИТЬ!$F$7=1,#REF!/1000,#REF!)</f>
        <v>#REF!</v>
      </c>
      <c r="S2704" s="143" t="e">
        <f>IF(ЗАПОЛНИТЬ!$F$7=1,#REF!/1000,#REF!)</f>
        <v>#REF!</v>
      </c>
      <c r="T2704" s="143" t="e">
        <f>IF(ЗАПОЛНИТЬ!$F$7=1,#REF!/1000,#REF!)</f>
        <v>#REF!</v>
      </c>
      <c r="U2704" s="143" t="e">
        <f>IF(ЗАПОЛНИТЬ!$F$7=1,#REF!/1000,#REF!)</f>
        <v>#REF!</v>
      </c>
      <c r="V2704" s="145" t="e">
        <f t="shared" si="182"/>
        <v>#REF!</v>
      </c>
      <c r="W2704" s="145">
        <v>0</v>
      </c>
    </row>
    <row r="2705" spans="1:23">
      <c r="A2705" s="144" t="str">
        <f>ЗАПОЛНИТЬ!$B$23</f>
        <v>4</v>
      </c>
      <c r="B2705" s="144" t="str">
        <f>ЗАПОЛНИТЬ!$B$13</f>
        <v>24188344</v>
      </c>
      <c r="C2705" s="144" t="str">
        <f>ЗАПОЛНИТЬ!$B$24</f>
        <v>298</v>
      </c>
      <c r="D2705" s="144" t="str">
        <f>ЗАПОЛНИТЬ!$B$21</f>
        <v>12</v>
      </c>
      <c r="E2705" s="145"/>
      <c r="F2705" s="144" t="str">
        <f>ЗАПОЛНИТЬ!$B$22</f>
        <v>15</v>
      </c>
      <c r="G2705" s="144" t="str">
        <f>ЗАПОЛНИТЬ!$B$20</f>
        <v>040222</v>
      </c>
      <c r="H2705" s="143" t="str">
        <f>IF(ЗАПОЛНИТЬ!$F$7=1,ЗАПОЛНИТЬ!$H$9,ЗАПОЛНИТЬ!$H$10)</f>
        <v>73</v>
      </c>
      <c r="I2705" s="146" t="e">
        <f>IF(ЗАПОЛНИТЬ!$F$7=1,#REF!,#REF!)</f>
        <v>#REF!</v>
      </c>
      <c r="J2705" s="145" t="str">
        <f>IF(ЗАПОЛНИТЬ!$F$7=1,CONCATENATE(ЗАПОЛНИТЬ!$F$18,ЗАПОЛНИТЬ!$D$18),ЗАПОЛНИТЬ!$E$18)</f>
        <v>01.07.2016</v>
      </c>
      <c r="K2705" s="143" t="e">
        <f>#REF!</f>
        <v>#REF!</v>
      </c>
      <c r="L2705" s="143" t="e">
        <f>IF(ЗАПОЛНИТЬ!$F$7=1,#REF!/1000,#REF!)</f>
        <v>#REF!</v>
      </c>
      <c r="M2705" s="143" t="e">
        <f>IF(ЗАПОЛНИТЬ!$F$7=1,#REF!/1000,#REF!)</f>
        <v>#REF!</v>
      </c>
      <c r="N2705" s="143" t="e">
        <f>IF(ЗАПОЛНИТЬ!$F$7=1,#REF!/1000,#REF!)</f>
        <v>#REF!</v>
      </c>
      <c r="O2705" s="143" t="e">
        <f>IF(ЗАПОЛНИТЬ!$F$7=1,#REF!/1000,#REF!)</f>
        <v>#REF!</v>
      </c>
      <c r="P2705" s="143" t="e">
        <f>IF(ЗАПОЛНИТЬ!$F$7=1,#REF!/1000,#REF!)</f>
        <v>#REF!</v>
      </c>
      <c r="Q2705" s="143" t="e">
        <f>IF(ЗАПОЛНИТЬ!$F$7=1,#REF!/1000,#REF!)</f>
        <v>#REF!</v>
      </c>
      <c r="R2705" s="143" t="e">
        <f>IF(ЗАПОЛНИТЬ!$F$7=1,#REF!/1000,#REF!)</f>
        <v>#REF!</v>
      </c>
      <c r="S2705" s="143" t="e">
        <f>IF(ЗАПОЛНИТЬ!$F$7=1,#REF!/1000,#REF!)</f>
        <v>#REF!</v>
      </c>
      <c r="T2705" s="143" t="e">
        <f>IF(ЗАПОЛНИТЬ!$F$7=1,#REF!/1000,#REF!)</f>
        <v>#REF!</v>
      </c>
      <c r="U2705" s="143" t="e">
        <f>IF(ЗАПОЛНИТЬ!$F$7=1,#REF!/1000,#REF!)</f>
        <v>#REF!</v>
      </c>
      <c r="V2705" s="145" t="e">
        <f t="shared" si="182"/>
        <v>#REF!</v>
      </c>
      <c r="W2705" s="145" t="e">
        <f>IF(SUM(L2705:U2705)&gt;0,1,0)</f>
        <v>#REF!</v>
      </c>
    </row>
    <row r="2706" spans="1:23">
      <c r="A2706" s="144" t="str">
        <f>ЗАПОЛНИТЬ!$B$23</f>
        <v>4</v>
      </c>
      <c r="B2706" s="144" t="str">
        <f>ЗАПОЛНИТЬ!$B$13</f>
        <v>24188344</v>
      </c>
      <c r="C2706" s="144" t="str">
        <f>ЗАПОЛНИТЬ!$B$24</f>
        <v>298</v>
      </c>
      <c r="D2706" s="144" t="str">
        <f>ЗАПОЛНИТЬ!$B$21</f>
        <v>12</v>
      </c>
      <c r="E2706" s="145"/>
      <c r="F2706" s="144" t="str">
        <f>ЗАПОЛНИТЬ!$B$22</f>
        <v>15</v>
      </c>
      <c r="G2706" s="144" t="str">
        <f>ЗАПОЛНИТЬ!$B$20</f>
        <v>040222</v>
      </c>
      <c r="H2706" s="143" t="str">
        <f>IF(ЗАПОЛНИТЬ!$F$7=1,ЗАПОЛНИТЬ!$H$9,ЗАПОЛНИТЬ!$H$10)</f>
        <v>73</v>
      </c>
      <c r="I2706" s="146" t="e">
        <f>IF(ЗАПОЛНИТЬ!$F$7=1,#REF!,#REF!)</f>
        <v>#REF!</v>
      </c>
      <c r="J2706" s="145" t="str">
        <f>IF(ЗАПОЛНИТЬ!$F$7=1,CONCATENATE(ЗАПОЛНИТЬ!$F$18,ЗАПОЛНИТЬ!$D$18),ЗАПОЛНИТЬ!$E$18)</f>
        <v>01.07.2016</v>
      </c>
      <c r="K2706" s="143" t="e">
        <f>#REF!</f>
        <v>#REF!</v>
      </c>
      <c r="L2706" s="143" t="e">
        <f>IF(ЗАПОЛНИТЬ!$F$7=1,#REF!/1000,#REF!)</f>
        <v>#REF!</v>
      </c>
      <c r="M2706" s="143" t="e">
        <f>IF(ЗАПОЛНИТЬ!$F$7=1,#REF!/1000,#REF!)</f>
        <v>#REF!</v>
      </c>
      <c r="N2706" s="143" t="e">
        <f>IF(ЗАПОЛНИТЬ!$F$7=1,#REF!/1000,#REF!)</f>
        <v>#REF!</v>
      </c>
      <c r="O2706" s="143" t="e">
        <f>IF(ЗАПОЛНИТЬ!$F$7=1,#REF!/1000,#REF!)</f>
        <v>#REF!</v>
      </c>
      <c r="P2706" s="143" t="e">
        <f>IF(ЗАПОЛНИТЬ!$F$7=1,#REF!/1000,#REF!)</f>
        <v>#REF!</v>
      </c>
      <c r="Q2706" s="143" t="e">
        <f>IF(ЗАПОЛНИТЬ!$F$7=1,#REF!/1000,#REF!)</f>
        <v>#REF!</v>
      </c>
      <c r="R2706" s="143" t="e">
        <f>IF(ЗАПОЛНИТЬ!$F$7=1,#REF!/1000,#REF!)</f>
        <v>#REF!</v>
      </c>
      <c r="S2706" s="143" t="e">
        <f>IF(ЗАПОЛНИТЬ!$F$7=1,#REF!/1000,#REF!)</f>
        <v>#REF!</v>
      </c>
      <c r="T2706" s="143" t="e">
        <f>IF(ЗАПОЛНИТЬ!$F$7=1,#REF!/1000,#REF!)</f>
        <v>#REF!</v>
      </c>
      <c r="U2706" s="143" t="e">
        <f>IF(ЗАПОЛНИТЬ!$F$7=1,#REF!/1000,#REF!)</f>
        <v>#REF!</v>
      </c>
      <c r="V2706" s="145" t="e">
        <f t="shared" si="182"/>
        <v>#REF!</v>
      </c>
      <c r="W2706" s="145" t="e">
        <f>IF(SUM(L2706:U2706)&gt;0,1,0)</f>
        <v>#REF!</v>
      </c>
    </row>
    <row r="2707" spans="1:23">
      <c r="A2707" s="144" t="str">
        <f>ЗАПОЛНИТЬ!$B$23</f>
        <v>4</v>
      </c>
      <c r="B2707" s="144" t="str">
        <f>ЗАПОЛНИТЬ!$B$13</f>
        <v>24188344</v>
      </c>
      <c r="C2707" s="144" t="str">
        <f>ЗАПОЛНИТЬ!$B$24</f>
        <v>298</v>
      </c>
      <c r="D2707" s="144" t="str">
        <f>ЗАПОЛНИТЬ!$B$21</f>
        <v>12</v>
      </c>
      <c r="E2707" s="145"/>
      <c r="F2707" s="144" t="str">
        <f>ЗАПОЛНИТЬ!$B$22</f>
        <v>15</v>
      </c>
      <c r="G2707" s="144" t="str">
        <f>ЗАПОЛНИТЬ!$B$20</f>
        <v>040222</v>
      </c>
      <c r="H2707" s="143" t="str">
        <f>IF(ЗАПОЛНИТЬ!$F$7=1,ЗАПОЛНИТЬ!$H$9,ЗАПОЛНИТЬ!$H$10)</f>
        <v>73</v>
      </c>
      <c r="I2707" s="146" t="e">
        <f>IF(ЗАПОЛНИТЬ!$F$7=1,#REF!,#REF!)</f>
        <v>#REF!</v>
      </c>
      <c r="J2707" s="145" t="str">
        <f>IF(ЗАПОЛНИТЬ!$F$7=1,CONCATENATE(ЗАПОЛНИТЬ!$F$18,ЗАПОЛНИТЬ!$D$18),ЗАПОЛНИТЬ!$E$18)</f>
        <v>01.07.2016</v>
      </c>
      <c r="K2707" s="143" t="e">
        <f>#REF!</f>
        <v>#REF!</v>
      </c>
      <c r="L2707" s="143" t="e">
        <f>IF(ЗАПОЛНИТЬ!$F$7=1,#REF!/1000,#REF!)</f>
        <v>#REF!</v>
      </c>
      <c r="M2707" s="143" t="e">
        <f>IF(ЗАПОЛНИТЬ!$F$7=1,#REF!/1000,#REF!)</f>
        <v>#REF!</v>
      </c>
      <c r="N2707" s="143" t="e">
        <f>IF(ЗАПОЛНИТЬ!$F$7=1,#REF!/1000,#REF!)</f>
        <v>#REF!</v>
      </c>
      <c r="O2707" s="143" t="e">
        <f>IF(ЗАПОЛНИТЬ!$F$7=1,#REF!/1000,#REF!)</f>
        <v>#REF!</v>
      </c>
      <c r="P2707" s="143" t="e">
        <f>IF(ЗАПОЛНИТЬ!$F$7=1,#REF!/1000,#REF!)</f>
        <v>#REF!</v>
      </c>
      <c r="Q2707" s="143" t="e">
        <f>IF(ЗАПОЛНИТЬ!$F$7=1,#REF!/1000,#REF!)</f>
        <v>#REF!</v>
      </c>
      <c r="R2707" s="143" t="e">
        <f>IF(ЗАПОЛНИТЬ!$F$7=1,#REF!/1000,#REF!)</f>
        <v>#REF!</v>
      </c>
      <c r="S2707" s="143" t="e">
        <f>IF(ЗАПОЛНИТЬ!$F$7=1,#REF!/1000,#REF!)</f>
        <v>#REF!</v>
      </c>
      <c r="T2707" s="143" t="e">
        <f>IF(ЗАПОЛНИТЬ!$F$7=1,#REF!/1000,#REF!)</f>
        <v>#REF!</v>
      </c>
      <c r="U2707" s="143" t="e">
        <f>IF(ЗАПОЛНИТЬ!$F$7=1,#REF!/1000,#REF!)</f>
        <v>#REF!</v>
      </c>
      <c r="V2707" s="145" t="e">
        <f t="shared" si="182"/>
        <v>#REF!</v>
      </c>
      <c r="W2707" s="145">
        <v>0</v>
      </c>
    </row>
    <row r="2708" spans="1:23">
      <c r="A2708" s="144" t="str">
        <f>ЗАПОЛНИТЬ!$B$23</f>
        <v>4</v>
      </c>
      <c r="B2708" s="144" t="str">
        <f>ЗАПОЛНИТЬ!$B$13</f>
        <v>24188344</v>
      </c>
      <c r="C2708" s="144" t="str">
        <f>ЗАПОЛНИТЬ!$B$24</f>
        <v>298</v>
      </c>
      <c r="D2708" s="144" t="str">
        <f>ЗАПОЛНИТЬ!$B$21</f>
        <v>12</v>
      </c>
      <c r="E2708" s="145"/>
      <c r="F2708" s="144" t="str">
        <f>ЗАПОЛНИТЬ!$B$22</f>
        <v>15</v>
      </c>
      <c r="G2708" s="144" t="str">
        <f>ЗАПОЛНИТЬ!$B$20</f>
        <v>040222</v>
      </c>
      <c r="H2708" s="143" t="str">
        <f>IF(ЗАПОЛНИТЬ!$F$7=1,ЗАПОЛНИТЬ!$H$9,ЗАПОЛНИТЬ!$H$10)</f>
        <v>73</v>
      </c>
      <c r="I2708" s="146" t="e">
        <f>IF(ЗАПОЛНИТЬ!$F$7=1,#REF!,#REF!)</f>
        <v>#REF!</v>
      </c>
      <c r="J2708" s="145" t="str">
        <f>IF(ЗАПОЛНИТЬ!$F$7=1,CONCATENATE(ЗАПОЛНИТЬ!$F$18,ЗАПОЛНИТЬ!$D$18),ЗАПОЛНИТЬ!$E$18)</f>
        <v>01.07.2016</v>
      </c>
      <c r="K2708" s="143" t="e">
        <f>#REF!</f>
        <v>#REF!</v>
      </c>
      <c r="L2708" s="143" t="e">
        <f>IF(ЗАПОЛНИТЬ!$F$7=1,#REF!/1000,#REF!)</f>
        <v>#REF!</v>
      </c>
      <c r="M2708" s="143" t="e">
        <f>IF(ЗАПОЛНИТЬ!$F$7=1,#REF!/1000,#REF!)</f>
        <v>#REF!</v>
      </c>
      <c r="N2708" s="143" t="e">
        <f>IF(ЗАПОЛНИТЬ!$F$7=1,#REF!/1000,#REF!)</f>
        <v>#REF!</v>
      </c>
      <c r="O2708" s="143" t="e">
        <f>IF(ЗАПОЛНИТЬ!$F$7=1,#REF!/1000,#REF!)</f>
        <v>#REF!</v>
      </c>
      <c r="P2708" s="143" t="e">
        <f>IF(ЗАПОЛНИТЬ!$F$7=1,#REF!/1000,#REF!)</f>
        <v>#REF!</v>
      </c>
      <c r="Q2708" s="143" t="e">
        <f>IF(ЗАПОЛНИТЬ!$F$7=1,#REF!/1000,#REF!)</f>
        <v>#REF!</v>
      </c>
      <c r="R2708" s="143" t="e">
        <f>IF(ЗАПОЛНИТЬ!$F$7=1,#REF!/1000,#REF!)</f>
        <v>#REF!</v>
      </c>
      <c r="S2708" s="143" t="e">
        <f>IF(ЗАПОЛНИТЬ!$F$7=1,#REF!/1000,#REF!)</f>
        <v>#REF!</v>
      </c>
      <c r="T2708" s="143" t="e">
        <f>IF(ЗАПОЛНИТЬ!$F$7=1,#REF!/1000,#REF!)</f>
        <v>#REF!</v>
      </c>
      <c r="U2708" s="143" t="e">
        <f>IF(ЗАПОЛНИТЬ!$F$7=1,#REF!/1000,#REF!)</f>
        <v>#REF!</v>
      </c>
      <c r="V2708" s="145" t="e">
        <f t="shared" si="182"/>
        <v>#REF!</v>
      </c>
      <c r="W2708" s="145" t="e">
        <f>IF(SUM(L2708:U2708)&gt;0,1,0)</f>
        <v>#REF!</v>
      </c>
    </row>
    <row r="2709" spans="1:23">
      <c r="A2709" s="144" t="str">
        <f>ЗАПОЛНИТЬ!$B$23</f>
        <v>4</v>
      </c>
      <c r="B2709" s="144" t="str">
        <f>ЗАПОЛНИТЬ!$B$13</f>
        <v>24188344</v>
      </c>
      <c r="C2709" s="144" t="str">
        <f>ЗАПОЛНИТЬ!$B$24</f>
        <v>298</v>
      </c>
      <c r="D2709" s="144" t="str">
        <f>ЗАПОЛНИТЬ!$B$21</f>
        <v>12</v>
      </c>
      <c r="E2709" s="145"/>
      <c r="F2709" s="144" t="str">
        <f>ЗАПОЛНИТЬ!$B$22</f>
        <v>15</v>
      </c>
      <c r="G2709" s="144" t="str">
        <f>ЗАПОЛНИТЬ!$B$20</f>
        <v>040222</v>
      </c>
      <c r="H2709" s="143" t="str">
        <f>IF(ЗАПОЛНИТЬ!$F$7=1,ЗАПОЛНИТЬ!$H$9,ЗАПОЛНИТЬ!$H$10)</f>
        <v>73</v>
      </c>
      <c r="I2709" s="146" t="e">
        <f>IF(ЗАПОЛНИТЬ!$F$7=1,#REF!,#REF!)</f>
        <v>#REF!</v>
      </c>
      <c r="J2709" s="145" t="str">
        <f>IF(ЗАПОЛНИТЬ!$F$7=1,CONCATENATE(ЗАПОЛНИТЬ!$F$18,ЗАПОЛНИТЬ!$D$18),ЗАПОЛНИТЬ!$E$18)</f>
        <v>01.07.2016</v>
      </c>
      <c r="K2709" s="143" t="e">
        <f>#REF!</f>
        <v>#REF!</v>
      </c>
      <c r="L2709" s="143" t="e">
        <f>IF(ЗАПОЛНИТЬ!$F$7=1,#REF!/1000,#REF!)</f>
        <v>#REF!</v>
      </c>
      <c r="M2709" s="143" t="e">
        <f>IF(ЗАПОЛНИТЬ!$F$7=1,#REF!/1000,#REF!)</f>
        <v>#REF!</v>
      </c>
      <c r="N2709" s="143" t="e">
        <f>IF(ЗАПОЛНИТЬ!$F$7=1,#REF!/1000,#REF!)</f>
        <v>#REF!</v>
      </c>
      <c r="O2709" s="143" t="e">
        <f>IF(ЗАПОЛНИТЬ!$F$7=1,#REF!/1000,#REF!)</f>
        <v>#REF!</v>
      </c>
      <c r="P2709" s="143" t="e">
        <f>IF(ЗАПОЛНИТЬ!$F$7=1,#REF!/1000,#REF!)</f>
        <v>#REF!</v>
      </c>
      <c r="Q2709" s="143" t="e">
        <f>IF(ЗАПОЛНИТЬ!$F$7=1,#REF!/1000,#REF!)</f>
        <v>#REF!</v>
      </c>
      <c r="R2709" s="143" t="e">
        <f>IF(ЗАПОЛНИТЬ!$F$7=1,#REF!/1000,#REF!)</f>
        <v>#REF!</v>
      </c>
      <c r="S2709" s="143" t="e">
        <f>IF(ЗАПОЛНИТЬ!$F$7=1,#REF!/1000,#REF!)</f>
        <v>#REF!</v>
      </c>
      <c r="T2709" s="143" t="e">
        <f>IF(ЗАПОЛНИТЬ!$F$7=1,#REF!/1000,#REF!)</f>
        <v>#REF!</v>
      </c>
      <c r="U2709" s="143" t="e">
        <f>IF(ЗАПОЛНИТЬ!$F$7=1,#REF!/1000,#REF!)</f>
        <v>#REF!</v>
      </c>
      <c r="V2709" s="145" t="e">
        <f t="shared" si="182"/>
        <v>#REF!</v>
      </c>
      <c r="W2709" s="145" t="e">
        <f>IF(SUM(L2709:U2709)&gt;0,1,0)</f>
        <v>#REF!</v>
      </c>
    </row>
    <row r="2710" spans="1:23">
      <c r="A2710" s="144" t="str">
        <f>ЗАПОЛНИТЬ!$B$23</f>
        <v>4</v>
      </c>
      <c r="B2710" s="144" t="str">
        <f>ЗАПОЛНИТЬ!$B$13</f>
        <v>24188344</v>
      </c>
      <c r="C2710" s="144" t="str">
        <f>ЗАПОЛНИТЬ!$B$24</f>
        <v>298</v>
      </c>
      <c r="D2710" s="144" t="str">
        <f>ЗАПОЛНИТЬ!$B$21</f>
        <v>12</v>
      </c>
      <c r="E2710" s="145"/>
      <c r="F2710" s="144" t="str">
        <f>ЗАПОЛНИТЬ!$B$22</f>
        <v>15</v>
      </c>
      <c r="G2710" s="144" t="str">
        <f>ЗАПОЛНИТЬ!$B$20</f>
        <v>040222</v>
      </c>
      <c r="H2710" s="143" t="str">
        <f>IF(ЗАПОЛНИТЬ!$F$7=1,ЗАПОЛНИТЬ!$H$9,ЗАПОЛНИТЬ!$H$10)</f>
        <v>73</v>
      </c>
      <c r="I2710" s="146" t="e">
        <f>IF(ЗАПОЛНИТЬ!$F$7=1,#REF!,#REF!)</f>
        <v>#REF!</v>
      </c>
      <c r="J2710" s="145" t="str">
        <f>IF(ЗАПОЛНИТЬ!$F$7=1,CONCATENATE(ЗАПОЛНИТЬ!$F$18,ЗАПОЛНИТЬ!$D$18),ЗАПОЛНИТЬ!$E$18)</f>
        <v>01.07.2016</v>
      </c>
      <c r="K2710" s="143" t="e">
        <f>#REF!</f>
        <v>#REF!</v>
      </c>
      <c r="L2710" s="143" t="e">
        <f>IF(ЗАПОЛНИТЬ!$F$7=1,#REF!/1000,#REF!)</f>
        <v>#REF!</v>
      </c>
      <c r="M2710" s="143" t="e">
        <f>IF(ЗАПОЛНИТЬ!$F$7=1,#REF!/1000,#REF!)</f>
        <v>#REF!</v>
      </c>
      <c r="N2710" s="143" t="e">
        <f>IF(ЗАПОЛНИТЬ!$F$7=1,#REF!/1000,#REF!)</f>
        <v>#REF!</v>
      </c>
      <c r="O2710" s="143" t="e">
        <f>IF(ЗАПОЛНИТЬ!$F$7=1,#REF!/1000,#REF!)</f>
        <v>#REF!</v>
      </c>
      <c r="P2710" s="143" t="e">
        <f>IF(ЗАПОЛНИТЬ!$F$7=1,#REF!/1000,#REF!)</f>
        <v>#REF!</v>
      </c>
      <c r="Q2710" s="143" t="e">
        <f>IF(ЗАПОЛНИТЬ!$F$7=1,#REF!/1000,#REF!)</f>
        <v>#REF!</v>
      </c>
      <c r="R2710" s="143" t="e">
        <f>IF(ЗАПОЛНИТЬ!$F$7=1,#REF!/1000,#REF!)</f>
        <v>#REF!</v>
      </c>
      <c r="S2710" s="143" t="e">
        <f>IF(ЗАПОЛНИТЬ!$F$7=1,#REF!/1000,#REF!)</f>
        <v>#REF!</v>
      </c>
      <c r="T2710" s="143" t="e">
        <f>IF(ЗАПОЛНИТЬ!$F$7=1,#REF!/1000,#REF!)</f>
        <v>#REF!</v>
      </c>
      <c r="U2710" s="143" t="e">
        <f>IF(ЗАПОЛНИТЬ!$F$7=1,#REF!/1000,#REF!)</f>
        <v>#REF!</v>
      </c>
      <c r="V2710" s="145" t="e">
        <f t="shared" si="182"/>
        <v>#REF!</v>
      </c>
      <c r="W2710" s="145">
        <v>0</v>
      </c>
    </row>
    <row r="2711" spans="1:23">
      <c r="A2711" s="144" t="str">
        <f>ЗАПОЛНИТЬ!$B$23</f>
        <v>4</v>
      </c>
      <c r="B2711" s="144" t="str">
        <f>ЗАПОЛНИТЬ!$B$13</f>
        <v>24188344</v>
      </c>
      <c r="C2711" s="144" t="str">
        <f>ЗАПОЛНИТЬ!$B$24</f>
        <v>298</v>
      </c>
      <c r="D2711" s="144" t="str">
        <f>ЗАПОЛНИТЬ!$B$21</f>
        <v>12</v>
      </c>
      <c r="E2711" s="145"/>
      <c r="F2711" s="144" t="str">
        <f>ЗАПОЛНИТЬ!$B$22</f>
        <v>15</v>
      </c>
      <c r="G2711" s="144" t="str">
        <f>ЗАПОЛНИТЬ!$B$20</f>
        <v>040222</v>
      </c>
      <c r="H2711" s="143" t="str">
        <f>IF(ЗАПОЛНИТЬ!$F$7=1,ЗАПОЛНИТЬ!$H$9,ЗАПОЛНИТЬ!$H$10)</f>
        <v>73</v>
      </c>
      <c r="I2711" s="146" t="e">
        <f>IF(ЗАПОЛНИТЬ!$F$7=1,#REF!,#REF!)</f>
        <v>#REF!</v>
      </c>
      <c r="J2711" s="145" t="str">
        <f>IF(ЗАПОЛНИТЬ!$F$7=1,CONCATENATE(ЗАПОЛНИТЬ!$F$18,ЗАПОЛНИТЬ!$D$18),ЗАПОЛНИТЬ!$E$18)</f>
        <v>01.07.2016</v>
      </c>
      <c r="K2711" s="143" t="e">
        <f>#REF!</f>
        <v>#REF!</v>
      </c>
      <c r="L2711" s="143" t="e">
        <f>IF(ЗАПОЛНИТЬ!$F$7=1,#REF!/1000,#REF!)</f>
        <v>#REF!</v>
      </c>
      <c r="M2711" s="143" t="e">
        <f>IF(ЗАПОЛНИТЬ!$F$7=1,#REF!/1000,#REF!)</f>
        <v>#REF!</v>
      </c>
      <c r="N2711" s="143" t="e">
        <f>IF(ЗАПОЛНИТЬ!$F$7=1,#REF!/1000,#REF!)</f>
        <v>#REF!</v>
      </c>
      <c r="O2711" s="143" t="e">
        <f>IF(ЗАПОЛНИТЬ!$F$7=1,#REF!/1000,#REF!)</f>
        <v>#REF!</v>
      </c>
      <c r="P2711" s="143" t="e">
        <f>IF(ЗАПОЛНИТЬ!$F$7=1,#REF!/1000,#REF!)</f>
        <v>#REF!</v>
      </c>
      <c r="Q2711" s="143" t="e">
        <f>IF(ЗАПОЛНИТЬ!$F$7=1,#REF!/1000,#REF!)</f>
        <v>#REF!</v>
      </c>
      <c r="R2711" s="143" t="e">
        <f>IF(ЗАПОЛНИТЬ!$F$7=1,#REF!/1000,#REF!)</f>
        <v>#REF!</v>
      </c>
      <c r="S2711" s="143" t="e">
        <f>IF(ЗАПОЛНИТЬ!$F$7=1,#REF!/1000,#REF!)</f>
        <v>#REF!</v>
      </c>
      <c r="T2711" s="143" t="e">
        <f>IF(ЗАПОЛНИТЬ!$F$7=1,#REF!/1000,#REF!)</f>
        <v>#REF!</v>
      </c>
      <c r="U2711" s="143" t="e">
        <f>IF(ЗАПОЛНИТЬ!$F$7=1,#REF!/1000,#REF!)</f>
        <v>#REF!</v>
      </c>
      <c r="V2711" s="145" t="e">
        <f t="shared" si="182"/>
        <v>#REF!</v>
      </c>
      <c r="W2711" s="145" t="e">
        <f>IF(SUM(L2711:U2711)&gt;0,1,0)</f>
        <v>#REF!</v>
      </c>
    </row>
    <row r="2712" spans="1:23">
      <c r="A2712" s="144" t="str">
        <f>ЗАПОЛНИТЬ!$B$23</f>
        <v>4</v>
      </c>
      <c r="B2712" s="144" t="str">
        <f>ЗАПОЛНИТЬ!$B$13</f>
        <v>24188344</v>
      </c>
      <c r="C2712" s="144" t="str">
        <f>ЗАПОЛНИТЬ!$B$24</f>
        <v>298</v>
      </c>
      <c r="D2712" s="144" t="str">
        <f>ЗАПОЛНИТЬ!$B$21</f>
        <v>12</v>
      </c>
      <c r="E2712" s="145"/>
      <c r="F2712" s="144" t="str">
        <f>ЗАПОЛНИТЬ!$B$22</f>
        <v>15</v>
      </c>
      <c r="G2712" s="144" t="str">
        <f>ЗАПОЛНИТЬ!$B$20</f>
        <v>040222</v>
      </c>
      <c r="H2712" s="143" t="str">
        <f>IF(ЗАПОЛНИТЬ!$F$7=1,ЗАПОЛНИТЬ!$H$9,ЗАПОЛНИТЬ!$H$10)</f>
        <v>73</v>
      </c>
      <c r="I2712" s="146" t="e">
        <f>IF(ЗАПОЛНИТЬ!$F$7=1,#REF!,#REF!)</f>
        <v>#REF!</v>
      </c>
      <c r="J2712" s="145" t="str">
        <f>IF(ЗАПОЛНИТЬ!$F$7=1,CONCATENATE(ЗАПОЛНИТЬ!$F$18,ЗАПОЛНИТЬ!$D$18),ЗАПОЛНИТЬ!$E$18)</f>
        <v>01.07.2016</v>
      </c>
      <c r="K2712" s="143" t="e">
        <f>#REF!</f>
        <v>#REF!</v>
      </c>
      <c r="L2712" s="143" t="e">
        <f>IF(ЗАПОЛНИТЬ!$F$7=1,#REF!/1000,#REF!)</f>
        <v>#REF!</v>
      </c>
      <c r="M2712" s="143" t="e">
        <f>IF(ЗАПОЛНИТЬ!$F$7=1,#REF!/1000,#REF!)</f>
        <v>#REF!</v>
      </c>
      <c r="N2712" s="143" t="e">
        <f>IF(ЗАПОЛНИТЬ!$F$7=1,#REF!/1000,#REF!)</f>
        <v>#REF!</v>
      </c>
      <c r="O2712" s="143" t="e">
        <f>IF(ЗАПОЛНИТЬ!$F$7=1,#REF!/1000,#REF!)</f>
        <v>#REF!</v>
      </c>
      <c r="P2712" s="143" t="e">
        <f>IF(ЗАПОЛНИТЬ!$F$7=1,#REF!/1000,#REF!)</f>
        <v>#REF!</v>
      </c>
      <c r="Q2712" s="143" t="e">
        <f>IF(ЗАПОЛНИТЬ!$F$7=1,#REF!/1000,#REF!)</f>
        <v>#REF!</v>
      </c>
      <c r="R2712" s="143" t="e">
        <f>IF(ЗАПОЛНИТЬ!$F$7=1,#REF!/1000,#REF!)</f>
        <v>#REF!</v>
      </c>
      <c r="S2712" s="143" t="e">
        <f>IF(ЗАПОЛНИТЬ!$F$7=1,#REF!/1000,#REF!)</f>
        <v>#REF!</v>
      </c>
      <c r="T2712" s="143" t="e">
        <f>IF(ЗАПОЛНИТЬ!$F$7=1,#REF!/1000,#REF!)</f>
        <v>#REF!</v>
      </c>
      <c r="U2712" s="143" t="e">
        <f>IF(ЗАПОЛНИТЬ!$F$7=1,#REF!/1000,#REF!)</f>
        <v>#REF!</v>
      </c>
      <c r="V2712" s="145" t="e">
        <f t="shared" si="182"/>
        <v>#REF!</v>
      </c>
      <c r="W2712" s="145" t="e">
        <f>IF(SUM(L2712:U2712)&gt;0,1,0)</f>
        <v>#REF!</v>
      </c>
    </row>
    <row r="2713" spans="1:23">
      <c r="A2713" s="144" t="str">
        <f>ЗАПОЛНИТЬ!$B$23</f>
        <v>4</v>
      </c>
      <c r="B2713" s="144" t="str">
        <f>ЗАПОЛНИТЬ!$B$13</f>
        <v>24188344</v>
      </c>
      <c r="C2713" s="144" t="str">
        <f>ЗАПОЛНИТЬ!$B$24</f>
        <v>298</v>
      </c>
      <c r="D2713" s="144" t="str">
        <f>ЗАПОЛНИТЬ!$B$21</f>
        <v>12</v>
      </c>
      <c r="E2713" s="145"/>
      <c r="F2713" s="144" t="str">
        <f>ЗАПОЛНИТЬ!$B$22</f>
        <v>15</v>
      </c>
      <c r="G2713" s="144" t="str">
        <f>ЗАПОЛНИТЬ!$B$20</f>
        <v>040222</v>
      </c>
      <c r="H2713" s="143" t="str">
        <f>IF(ЗАПОЛНИТЬ!$F$7=1,ЗАПОЛНИТЬ!$H$9,ЗАПОЛНИТЬ!$H$10)</f>
        <v>73</v>
      </c>
      <c r="I2713" s="146" t="e">
        <f>IF(ЗАПОЛНИТЬ!$F$7=1,#REF!,#REF!)</f>
        <v>#REF!</v>
      </c>
      <c r="J2713" s="145" t="str">
        <f>IF(ЗАПОЛНИТЬ!$F$7=1,CONCATENATE(ЗАПОЛНИТЬ!$F$18,ЗАПОЛНИТЬ!$D$18),ЗАПОЛНИТЬ!$E$18)</f>
        <v>01.07.2016</v>
      </c>
      <c r="K2713" s="143" t="e">
        <f>#REF!</f>
        <v>#REF!</v>
      </c>
      <c r="L2713" s="143" t="e">
        <f>IF(ЗАПОЛНИТЬ!$F$7=1,#REF!/1000,#REF!)</f>
        <v>#REF!</v>
      </c>
      <c r="M2713" s="143" t="e">
        <f>IF(ЗАПОЛНИТЬ!$F$7=1,#REF!/1000,#REF!)</f>
        <v>#REF!</v>
      </c>
      <c r="N2713" s="143" t="e">
        <f>IF(ЗАПОЛНИТЬ!$F$7=1,#REF!/1000,#REF!)</f>
        <v>#REF!</v>
      </c>
      <c r="O2713" s="143" t="e">
        <f>IF(ЗАПОЛНИТЬ!$F$7=1,#REF!/1000,#REF!)</f>
        <v>#REF!</v>
      </c>
      <c r="P2713" s="143" t="e">
        <f>IF(ЗАПОЛНИТЬ!$F$7=1,#REF!/1000,#REF!)</f>
        <v>#REF!</v>
      </c>
      <c r="Q2713" s="143" t="e">
        <f>IF(ЗАПОЛНИТЬ!$F$7=1,#REF!/1000,#REF!)</f>
        <v>#REF!</v>
      </c>
      <c r="R2713" s="143" t="e">
        <f>IF(ЗАПОЛНИТЬ!$F$7=1,#REF!/1000,#REF!)</f>
        <v>#REF!</v>
      </c>
      <c r="S2713" s="143" t="e">
        <f>IF(ЗАПОЛНИТЬ!$F$7=1,#REF!/1000,#REF!)</f>
        <v>#REF!</v>
      </c>
      <c r="T2713" s="143" t="e">
        <f>IF(ЗАПОЛНИТЬ!$F$7=1,#REF!/1000,#REF!)</f>
        <v>#REF!</v>
      </c>
      <c r="U2713" s="143" t="e">
        <f>IF(ЗАПОЛНИТЬ!$F$7=1,#REF!/1000,#REF!)</f>
        <v>#REF!</v>
      </c>
      <c r="V2713" s="145" t="e">
        <f t="shared" si="182"/>
        <v>#REF!</v>
      </c>
      <c r="W2713" s="145" t="e">
        <f>IF(SUM(L2713:U2713)&gt;0,1,0)</f>
        <v>#REF!</v>
      </c>
    </row>
    <row r="2714" spans="1:23">
      <c r="A2714" s="144" t="str">
        <f>ЗАПОЛНИТЬ!$B$23</f>
        <v>4</v>
      </c>
      <c r="B2714" s="144" t="str">
        <f>ЗАПОЛНИТЬ!$B$13</f>
        <v>24188344</v>
      </c>
      <c r="C2714" s="144" t="str">
        <f>ЗАПОЛНИТЬ!$B$24</f>
        <v>298</v>
      </c>
      <c r="D2714" s="144" t="str">
        <f>ЗАПОЛНИТЬ!$B$21</f>
        <v>12</v>
      </c>
      <c r="E2714" s="145"/>
      <c r="F2714" s="144" t="str">
        <f>ЗАПОЛНИТЬ!$B$22</f>
        <v>15</v>
      </c>
      <c r="G2714" s="144" t="str">
        <f>ЗАПОЛНИТЬ!$B$20</f>
        <v>040222</v>
      </c>
      <c r="H2714" s="143" t="str">
        <f>IF(ЗАПОЛНИТЬ!$F$7=1,ЗАПОЛНИТЬ!$H$9,ЗАПОЛНИТЬ!$H$10)</f>
        <v>73</v>
      </c>
      <c r="I2714" s="146" t="e">
        <f>IF(ЗАПОЛНИТЬ!$F$7=1,#REF!,#REF!)</f>
        <v>#REF!</v>
      </c>
      <c r="J2714" s="145" t="str">
        <f>IF(ЗАПОЛНИТЬ!$F$7=1,CONCATENATE(ЗАПОЛНИТЬ!$F$18,ЗАПОЛНИТЬ!$D$18),ЗАПОЛНИТЬ!$E$18)</f>
        <v>01.07.2016</v>
      </c>
      <c r="K2714" s="143" t="e">
        <f>#REF!</f>
        <v>#REF!</v>
      </c>
      <c r="L2714" s="143" t="e">
        <f>IF(ЗАПОЛНИТЬ!$F$7=1,#REF!/1000,#REF!)</f>
        <v>#REF!</v>
      </c>
      <c r="M2714" s="143" t="e">
        <f>IF(ЗАПОЛНИТЬ!$F$7=1,#REF!/1000,#REF!)</f>
        <v>#REF!</v>
      </c>
      <c r="N2714" s="143" t="e">
        <f>IF(ЗАПОЛНИТЬ!$F$7=1,#REF!/1000,#REF!)</f>
        <v>#REF!</v>
      </c>
      <c r="O2714" s="143" t="e">
        <f>IF(ЗАПОЛНИТЬ!$F$7=1,#REF!/1000,#REF!)</f>
        <v>#REF!</v>
      </c>
      <c r="P2714" s="143" t="e">
        <f>IF(ЗАПОЛНИТЬ!$F$7=1,#REF!/1000,#REF!)</f>
        <v>#REF!</v>
      </c>
      <c r="Q2714" s="143" t="e">
        <f>IF(ЗАПОЛНИТЬ!$F$7=1,#REF!/1000,#REF!)</f>
        <v>#REF!</v>
      </c>
      <c r="R2714" s="143" t="e">
        <f>IF(ЗАПОЛНИТЬ!$F$7=1,#REF!/1000,#REF!)</f>
        <v>#REF!</v>
      </c>
      <c r="S2714" s="143" t="e">
        <f>IF(ЗАПОЛНИТЬ!$F$7=1,#REF!/1000,#REF!)</f>
        <v>#REF!</v>
      </c>
      <c r="T2714" s="143" t="e">
        <f>IF(ЗАПОЛНИТЬ!$F$7=1,#REF!/1000,#REF!)</f>
        <v>#REF!</v>
      </c>
      <c r="U2714" s="143" t="e">
        <f>IF(ЗАПОЛНИТЬ!$F$7=1,#REF!/1000,#REF!)</f>
        <v>#REF!</v>
      </c>
      <c r="V2714" s="145" t="e">
        <f t="shared" si="182"/>
        <v>#REF!</v>
      </c>
      <c r="W2714" s="145">
        <v>0</v>
      </c>
    </row>
    <row r="2715" spans="1:23">
      <c r="A2715" s="144" t="str">
        <f>ЗАПОЛНИТЬ!$B$23</f>
        <v>4</v>
      </c>
      <c r="B2715" s="144" t="str">
        <f>ЗАПОЛНИТЬ!$B$13</f>
        <v>24188344</v>
      </c>
      <c r="C2715" s="144" t="str">
        <f>ЗАПОЛНИТЬ!$B$24</f>
        <v>298</v>
      </c>
      <c r="D2715" s="144" t="str">
        <f>ЗАПОЛНИТЬ!$B$21</f>
        <v>12</v>
      </c>
      <c r="E2715" s="145"/>
      <c r="F2715" s="144" t="str">
        <f>ЗАПОЛНИТЬ!$B$22</f>
        <v>15</v>
      </c>
      <c r="G2715" s="144" t="str">
        <f>ЗАПОЛНИТЬ!$B$20</f>
        <v>040222</v>
      </c>
      <c r="H2715" s="143" t="str">
        <f>IF(ЗАПОЛНИТЬ!$F$7=1,ЗАПОЛНИТЬ!$H$9,ЗАПОЛНИТЬ!$H$10)</f>
        <v>73</v>
      </c>
      <c r="I2715" s="146" t="e">
        <f>IF(ЗАПОЛНИТЬ!$F$7=1,#REF!,#REF!)</f>
        <v>#REF!</v>
      </c>
      <c r="J2715" s="145" t="str">
        <f>IF(ЗАПОЛНИТЬ!$F$7=1,CONCATENATE(ЗАПОЛНИТЬ!$F$18,ЗАПОЛНИТЬ!$D$18),ЗАПОЛНИТЬ!$E$18)</f>
        <v>01.07.2016</v>
      </c>
      <c r="K2715" s="143" t="e">
        <f>#REF!</f>
        <v>#REF!</v>
      </c>
      <c r="L2715" s="143" t="e">
        <f>IF(ЗАПОЛНИТЬ!$F$7=1,#REF!/1000,#REF!)</f>
        <v>#REF!</v>
      </c>
      <c r="M2715" s="143" t="e">
        <f>IF(ЗАПОЛНИТЬ!$F$7=1,#REF!/1000,#REF!)</f>
        <v>#REF!</v>
      </c>
      <c r="N2715" s="143" t="e">
        <f>IF(ЗАПОЛНИТЬ!$F$7=1,#REF!/1000,#REF!)</f>
        <v>#REF!</v>
      </c>
      <c r="O2715" s="143" t="e">
        <f>IF(ЗАПОЛНИТЬ!$F$7=1,#REF!/1000,#REF!)</f>
        <v>#REF!</v>
      </c>
      <c r="P2715" s="143" t="e">
        <f>IF(ЗАПОЛНИТЬ!$F$7=1,#REF!/1000,#REF!)</f>
        <v>#REF!</v>
      </c>
      <c r="Q2715" s="143" t="e">
        <f>IF(ЗАПОЛНИТЬ!$F$7=1,#REF!/1000,#REF!)</f>
        <v>#REF!</v>
      </c>
      <c r="R2715" s="143" t="e">
        <f>IF(ЗАПОЛНИТЬ!$F$7=1,#REF!/1000,#REF!)</f>
        <v>#REF!</v>
      </c>
      <c r="S2715" s="143" t="e">
        <f>IF(ЗАПОЛНИТЬ!$F$7=1,#REF!/1000,#REF!)</f>
        <v>#REF!</v>
      </c>
      <c r="T2715" s="143" t="e">
        <f>IF(ЗАПОЛНИТЬ!$F$7=1,#REF!/1000,#REF!)</f>
        <v>#REF!</v>
      </c>
      <c r="U2715" s="143" t="e">
        <f>IF(ЗАПОЛНИТЬ!$F$7=1,#REF!/1000,#REF!)</f>
        <v>#REF!</v>
      </c>
      <c r="V2715" s="145" t="e">
        <f t="shared" si="182"/>
        <v>#REF!</v>
      </c>
      <c r="W2715" s="145" t="e">
        <f>IF(SUM(L2715:U2715)&gt;0,1,0)</f>
        <v>#REF!</v>
      </c>
    </row>
    <row r="2716" spans="1:23">
      <c r="A2716" s="144" t="str">
        <f>ЗАПОЛНИТЬ!$B$23</f>
        <v>4</v>
      </c>
      <c r="B2716" s="144" t="str">
        <f>ЗАПОЛНИТЬ!$B$13</f>
        <v>24188344</v>
      </c>
      <c r="C2716" s="144" t="str">
        <f>ЗАПОЛНИТЬ!$B$24</f>
        <v>298</v>
      </c>
      <c r="D2716" s="144" t="str">
        <f>ЗАПОЛНИТЬ!$B$21</f>
        <v>12</v>
      </c>
      <c r="E2716" s="145"/>
      <c r="F2716" s="144" t="str">
        <f>ЗАПОЛНИТЬ!$B$22</f>
        <v>15</v>
      </c>
      <c r="G2716" s="144" t="str">
        <f>ЗАПОЛНИТЬ!$B$20</f>
        <v>040222</v>
      </c>
      <c r="H2716" s="143" t="str">
        <f>IF(ЗАПОЛНИТЬ!$F$7=1,ЗАПОЛНИТЬ!$H$9,ЗАПОЛНИТЬ!$H$10)</f>
        <v>73</v>
      </c>
      <c r="I2716" s="146" t="e">
        <f>IF(ЗАПОЛНИТЬ!$F$7=1,#REF!,#REF!)</f>
        <v>#REF!</v>
      </c>
      <c r="J2716" s="145" t="str">
        <f>IF(ЗАПОЛНИТЬ!$F$7=1,CONCATENATE(ЗАПОЛНИТЬ!$F$18,ЗАПОЛНИТЬ!$D$18),ЗАПОЛНИТЬ!$E$18)</f>
        <v>01.07.2016</v>
      </c>
      <c r="K2716" s="143" t="e">
        <f>#REF!</f>
        <v>#REF!</v>
      </c>
      <c r="L2716" s="143" t="e">
        <f>IF(ЗАПОЛНИТЬ!$F$7=1,#REF!/1000,#REF!)</f>
        <v>#REF!</v>
      </c>
      <c r="M2716" s="143" t="e">
        <f>IF(ЗАПОЛНИТЬ!$F$7=1,#REF!/1000,#REF!)</f>
        <v>#REF!</v>
      </c>
      <c r="N2716" s="143" t="e">
        <f>IF(ЗАПОЛНИТЬ!$F$7=1,#REF!/1000,#REF!)</f>
        <v>#REF!</v>
      </c>
      <c r="O2716" s="143" t="e">
        <f>IF(ЗАПОЛНИТЬ!$F$7=1,#REF!/1000,#REF!)</f>
        <v>#REF!</v>
      </c>
      <c r="P2716" s="143" t="e">
        <f>IF(ЗАПОЛНИТЬ!$F$7=1,#REF!/1000,#REF!)</f>
        <v>#REF!</v>
      </c>
      <c r="Q2716" s="143" t="e">
        <f>IF(ЗАПОЛНИТЬ!$F$7=1,#REF!/1000,#REF!)</f>
        <v>#REF!</v>
      </c>
      <c r="R2716" s="143" t="e">
        <f>IF(ЗАПОЛНИТЬ!$F$7=1,#REF!/1000,#REF!)</f>
        <v>#REF!</v>
      </c>
      <c r="S2716" s="143" t="e">
        <f>IF(ЗАПОЛНИТЬ!$F$7=1,#REF!/1000,#REF!)</f>
        <v>#REF!</v>
      </c>
      <c r="T2716" s="143" t="e">
        <f>IF(ЗАПОЛНИТЬ!$F$7=1,#REF!/1000,#REF!)</f>
        <v>#REF!</v>
      </c>
      <c r="U2716" s="143" t="e">
        <f>IF(ЗАПОЛНИТЬ!$F$7=1,#REF!/1000,#REF!)</f>
        <v>#REF!</v>
      </c>
      <c r="V2716" s="145" t="e">
        <f t="shared" si="182"/>
        <v>#REF!</v>
      </c>
      <c r="W2716" s="145" t="e">
        <f>IF(SUM(L2716:U2716)&gt;0,1,0)</f>
        <v>#REF!</v>
      </c>
    </row>
    <row r="2717" spans="1:23">
      <c r="A2717" s="144" t="str">
        <f>ЗАПОЛНИТЬ!$B$23</f>
        <v>4</v>
      </c>
      <c r="B2717" s="144" t="str">
        <f>ЗАПОЛНИТЬ!$B$13</f>
        <v>24188344</v>
      </c>
      <c r="C2717" s="144" t="str">
        <f>ЗАПОЛНИТЬ!$B$24</f>
        <v>298</v>
      </c>
      <c r="D2717" s="144" t="str">
        <f>ЗАПОЛНИТЬ!$B$21</f>
        <v>12</v>
      </c>
      <c r="E2717" s="145"/>
      <c r="F2717" s="144" t="str">
        <f>ЗАПОЛНИТЬ!$B$22</f>
        <v>15</v>
      </c>
      <c r="G2717" s="144" t="str">
        <f>ЗАПОЛНИТЬ!$B$20</f>
        <v>040222</v>
      </c>
      <c r="H2717" s="143" t="str">
        <f>IF(ЗАПОЛНИТЬ!$F$7=1,ЗАПОЛНИТЬ!$H$9,ЗАПОЛНИТЬ!$H$10)</f>
        <v>73</v>
      </c>
      <c r="I2717" s="146" t="e">
        <f>IF(ЗАПОЛНИТЬ!$F$7=1,#REF!,#REF!)</f>
        <v>#REF!</v>
      </c>
      <c r="J2717" s="145" t="str">
        <f>IF(ЗАПОЛНИТЬ!$F$7=1,CONCATENATE(ЗАПОЛНИТЬ!$F$18,ЗАПОЛНИТЬ!$D$18),ЗАПОЛНИТЬ!$E$18)</f>
        <v>01.07.2016</v>
      </c>
      <c r="K2717" s="143" t="e">
        <f>#REF!</f>
        <v>#REF!</v>
      </c>
      <c r="L2717" s="143" t="e">
        <f>IF(ЗАПОЛНИТЬ!$F$7=1,#REF!/1000,#REF!)</f>
        <v>#REF!</v>
      </c>
      <c r="M2717" s="143" t="e">
        <f>IF(ЗАПОЛНИТЬ!$F$7=1,#REF!/1000,#REF!)</f>
        <v>#REF!</v>
      </c>
      <c r="N2717" s="143" t="e">
        <f>IF(ЗАПОЛНИТЬ!$F$7=1,#REF!/1000,#REF!)</f>
        <v>#REF!</v>
      </c>
      <c r="O2717" s="143" t="e">
        <f>IF(ЗАПОЛНИТЬ!$F$7=1,#REF!/1000,#REF!)</f>
        <v>#REF!</v>
      </c>
      <c r="P2717" s="143" t="e">
        <f>IF(ЗАПОЛНИТЬ!$F$7=1,#REF!/1000,#REF!)</f>
        <v>#REF!</v>
      </c>
      <c r="Q2717" s="143" t="e">
        <f>IF(ЗАПОЛНИТЬ!$F$7=1,#REF!/1000,#REF!)</f>
        <v>#REF!</v>
      </c>
      <c r="R2717" s="143" t="e">
        <f>IF(ЗАПОЛНИТЬ!$F$7=1,#REF!/1000,#REF!)</f>
        <v>#REF!</v>
      </c>
      <c r="S2717" s="143" t="e">
        <f>IF(ЗАПОЛНИТЬ!$F$7=1,#REF!/1000,#REF!)</f>
        <v>#REF!</v>
      </c>
      <c r="T2717" s="143" t="e">
        <f>IF(ЗАПОЛНИТЬ!$F$7=1,#REF!/1000,#REF!)</f>
        <v>#REF!</v>
      </c>
      <c r="U2717" s="143" t="e">
        <f>IF(ЗАПОЛНИТЬ!$F$7=1,#REF!/1000,#REF!)</f>
        <v>#REF!</v>
      </c>
      <c r="V2717" s="145" t="e">
        <f t="shared" si="182"/>
        <v>#REF!</v>
      </c>
      <c r="W2717" s="145" t="e">
        <f>IF(SUM(L2717:U2717)&gt;0,1,0)</f>
        <v>#REF!</v>
      </c>
    </row>
    <row r="2718" spans="1:23">
      <c r="A2718" s="144" t="str">
        <f>ЗАПОЛНИТЬ!$B$23</f>
        <v>4</v>
      </c>
      <c r="B2718" s="144" t="str">
        <f>ЗАПОЛНИТЬ!$B$13</f>
        <v>24188344</v>
      </c>
      <c r="C2718" s="144" t="str">
        <f>ЗАПОЛНИТЬ!$B$24</f>
        <v>298</v>
      </c>
      <c r="D2718" s="144" t="str">
        <f>ЗАПОЛНИТЬ!$B$21</f>
        <v>12</v>
      </c>
      <c r="E2718" s="145"/>
      <c r="F2718" s="144" t="str">
        <f>ЗАПОЛНИТЬ!$B$22</f>
        <v>15</v>
      </c>
      <c r="G2718" s="144" t="str">
        <f>ЗАПОЛНИТЬ!$B$20</f>
        <v>040222</v>
      </c>
      <c r="H2718" s="143" t="str">
        <f>IF(ЗАПОЛНИТЬ!$F$7=1,ЗАПОЛНИТЬ!$H$9,ЗАПОЛНИТЬ!$H$10)</f>
        <v>73</v>
      </c>
      <c r="I2718" s="146" t="e">
        <f>IF(ЗАПОЛНИТЬ!$F$7=1,#REF!,#REF!)</f>
        <v>#REF!</v>
      </c>
      <c r="J2718" s="145" t="str">
        <f>IF(ЗАПОЛНИТЬ!$F$7=1,CONCATENATE(ЗАПОЛНИТЬ!$F$18,ЗАПОЛНИТЬ!$D$18),ЗАПОЛНИТЬ!$E$18)</f>
        <v>01.07.2016</v>
      </c>
      <c r="K2718" s="143" t="e">
        <f>#REF!</f>
        <v>#REF!</v>
      </c>
      <c r="L2718" s="143" t="e">
        <f>IF(ЗАПОЛНИТЬ!$F$7=1,#REF!/1000,#REF!)</f>
        <v>#REF!</v>
      </c>
      <c r="M2718" s="143" t="e">
        <f>IF(ЗАПОЛНИТЬ!$F$7=1,#REF!/1000,#REF!)</f>
        <v>#REF!</v>
      </c>
      <c r="N2718" s="143" t="e">
        <f>IF(ЗАПОЛНИТЬ!$F$7=1,#REF!/1000,#REF!)</f>
        <v>#REF!</v>
      </c>
      <c r="O2718" s="143" t="e">
        <f>IF(ЗАПОЛНИТЬ!$F$7=1,#REF!/1000,#REF!)</f>
        <v>#REF!</v>
      </c>
      <c r="P2718" s="143" t="e">
        <f>IF(ЗАПОЛНИТЬ!$F$7=1,#REF!/1000,#REF!)</f>
        <v>#REF!</v>
      </c>
      <c r="Q2718" s="143" t="e">
        <f>IF(ЗАПОЛНИТЬ!$F$7=1,#REF!/1000,#REF!)</f>
        <v>#REF!</v>
      </c>
      <c r="R2718" s="143" t="e">
        <f>IF(ЗАПОЛНИТЬ!$F$7=1,#REF!/1000,#REF!)</f>
        <v>#REF!</v>
      </c>
      <c r="S2718" s="143" t="e">
        <f>IF(ЗАПОЛНИТЬ!$F$7=1,#REF!/1000,#REF!)</f>
        <v>#REF!</v>
      </c>
      <c r="T2718" s="143" t="e">
        <f>IF(ЗАПОЛНИТЬ!$F$7=1,#REF!/1000,#REF!)</f>
        <v>#REF!</v>
      </c>
      <c r="U2718" s="143" t="e">
        <f>IF(ЗАПОЛНИТЬ!$F$7=1,#REF!/1000,#REF!)</f>
        <v>#REF!</v>
      </c>
      <c r="V2718" s="145" t="e">
        <f t="shared" si="182"/>
        <v>#REF!</v>
      </c>
      <c r="W2718" s="145" t="e">
        <f>IF(SUM(L2718:U2718)&gt;0,1,0)</f>
        <v>#REF!</v>
      </c>
    </row>
    <row r="2719" spans="1:23">
      <c r="A2719" s="144" t="str">
        <f>ЗАПОЛНИТЬ!$B$23</f>
        <v>4</v>
      </c>
      <c r="B2719" s="144" t="str">
        <f>ЗАПОЛНИТЬ!$B$13</f>
        <v>24188344</v>
      </c>
      <c r="C2719" s="144" t="str">
        <f>ЗАПОЛНИТЬ!$B$24</f>
        <v>298</v>
      </c>
      <c r="D2719" s="144" t="str">
        <f>ЗАПОЛНИТЬ!$B$21</f>
        <v>12</v>
      </c>
      <c r="E2719" s="145"/>
      <c r="F2719" s="144" t="str">
        <f>ЗАПОЛНИТЬ!$B$22</f>
        <v>15</v>
      </c>
      <c r="G2719" s="144" t="str">
        <f>ЗАПОЛНИТЬ!$B$20</f>
        <v>040222</v>
      </c>
      <c r="H2719" s="143" t="str">
        <f>IF(ЗАПОЛНИТЬ!$F$7=1,ЗАПОЛНИТЬ!$H$9,ЗАПОЛНИТЬ!$H$10)</f>
        <v>73</v>
      </c>
      <c r="I2719" s="146" t="e">
        <f>IF(ЗАПОЛНИТЬ!$F$7=1,#REF!,#REF!)</f>
        <v>#REF!</v>
      </c>
      <c r="J2719" s="145" t="str">
        <f>IF(ЗАПОЛНИТЬ!$F$7=1,CONCATENATE(ЗАПОЛНИТЬ!$F$18,ЗАПОЛНИТЬ!$D$18),ЗАПОЛНИТЬ!$E$18)</f>
        <v>01.07.2016</v>
      </c>
      <c r="K2719" s="143" t="e">
        <f>#REF!</f>
        <v>#REF!</v>
      </c>
      <c r="L2719" s="143" t="e">
        <f>IF(ЗАПОЛНИТЬ!$F$7=1,#REF!/1000,#REF!)</f>
        <v>#REF!</v>
      </c>
      <c r="M2719" s="143" t="e">
        <f>IF(ЗАПОЛНИТЬ!$F$7=1,#REF!/1000,#REF!)</f>
        <v>#REF!</v>
      </c>
      <c r="N2719" s="143" t="e">
        <f>IF(ЗАПОЛНИТЬ!$F$7=1,#REF!/1000,#REF!)</f>
        <v>#REF!</v>
      </c>
      <c r="O2719" s="143" t="e">
        <f>IF(ЗАПОЛНИТЬ!$F$7=1,#REF!/1000,#REF!)</f>
        <v>#REF!</v>
      </c>
      <c r="P2719" s="143" t="e">
        <f>IF(ЗАПОЛНИТЬ!$F$7=1,#REF!/1000,#REF!)</f>
        <v>#REF!</v>
      </c>
      <c r="Q2719" s="143" t="e">
        <f>IF(ЗАПОЛНИТЬ!$F$7=1,#REF!/1000,#REF!)</f>
        <v>#REF!</v>
      </c>
      <c r="R2719" s="143" t="e">
        <f>IF(ЗАПОЛНИТЬ!$F$7=1,#REF!/1000,#REF!)</f>
        <v>#REF!</v>
      </c>
      <c r="S2719" s="143" t="e">
        <f>IF(ЗАПОЛНИТЬ!$F$7=1,#REF!/1000,#REF!)</f>
        <v>#REF!</v>
      </c>
      <c r="T2719" s="143" t="e">
        <f>IF(ЗАПОЛНИТЬ!$F$7=1,#REF!/1000,#REF!)</f>
        <v>#REF!</v>
      </c>
      <c r="U2719" s="143" t="e">
        <f>IF(ЗАПОЛНИТЬ!$F$7=1,#REF!/1000,#REF!)</f>
        <v>#REF!</v>
      </c>
      <c r="V2719" s="145" t="e">
        <f t="shared" si="182"/>
        <v>#REF!</v>
      </c>
      <c r="W2719" s="145">
        <v>0</v>
      </c>
    </row>
    <row r="2720" spans="1:23">
      <c r="A2720" s="144" t="str">
        <f>ЗАПОЛНИТЬ!$B$23</f>
        <v>4</v>
      </c>
      <c r="B2720" s="144" t="str">
        <f>ЗАПОЛНИТЬ!$B$13</f>
        <v>24188344</v>
      </c>
      <c r="C2720" s="144" t="str">
        <f>ЗАПОЛНИТЬ!$B$24</f>
        <v>298</v>
      </c>
      <c r="D2720" s="144" t="str">
        <f>ЗАПОЛНИТЬ!$B$21</f>
        <v>12</v>
      </c>
      <c r="E2720" s="145"/>
      <c r="F2720" s="144" t="str">
        <f>ЗАПОЛНИТЬ!$B$22</f>
        <v>15</v>
      </c>
      <c r="G2720" s="144" t="str">
        <f>ЗАПОЛНИТЬ!$B$20</f>
        <v>040222</v>
      </c>
      <c r="H2720" s="143" t="str">
        <f>IF(ЗАПОЛНИТЬ!$F$7=1,ЗАПОЛНИТЬ!$H$9,ЗАПОЛНИТЬ!$H$10)</f>
        <v>73</v>
      </c>
      <c r="I2720" s="146" t="e">
        <f>IF(ЗАПОЛНИТЬ!$F$7=1,#REF!,#REF!)</f>
        <v>#REF!</v>
      </c>
      <c r="J2720" s="145" t="str">
        <f>IF(ЗАПОЛНИТЬ!$F$7=1,CONCATENATE(ЗАПОЛНИТЬ!$F$18,ЗАПОЛНИТЬ!$D$18),ЗАПОЛНИТЬ!$E$18)</f>
        <v>01.07.2016</v>
      </c>
      <c r="K2720" s="143" t="e">
        <f>#REF!</f>
        <v>#REF!</v>
      </c>
      <c r="L2720" s="143" t="e">
        <f>IF(ЗАПОЛНИТЬ!$F$7=1,#REF!/1000,#REF!)</f>
        <v>#REF!</v>
      </c>
      <c r="M2720" s="143" t="e">
        <f>IF(ЗАПОЛНИТЬ!$F$7=1,#REF!/1000,#REF!)</f>
        <v>#REF!</v>
      </c>
      <c r="N2720" s="143" t="e">
        <f>IF(ЗАПОЛНИТЬ!$F$7=1,#REF!/1000,#REF!)</f>
        <v>#REF!</v>
      </c>
      <c r="O2720" s="143" t="e">
        <f>IF(ЗАПОЛНИТЬ!$F$7=1,#REF!/1000,#REF!)</f>
        <v>#REF!</v>
      </c>
      <c r="P2720" s="143" t="e">
        <f>IF(ЗАПОЛНИТЬ!$F$7=1,#REF!/1000,#REF!)</f>
        <v>#REF!</v>
      </c>
      <c r="Q2720" s="143" t="e">
        <f>IF(ЗАПОЛНИТЬ!$F$7=1,#REF!/1000,#REF!)</f>
        <v>#REF!</v>
      </c>
      <c r="R2720" s="143" t="e">
        <f>IF(ЗАПОЛНИТЬ!$F$7=1,#REF!/1000,#REF!)</f>
        <v>#REF!</v>
      </c>
      <c r="S2720" s="143" t="e">
        <f>IF(ЗАПОЛНИТЬ!$F$7=1,#REF!/1000,#REF!)</f>
        <v>#REF!</v>
      </c>
      <c r="T2720" s="143" t="e">
        <f>IF(ЗАПОЛНИТЬ!$F$7=1,#REF!/1000,#REF!)</f>
        <v>#REF!</v>
      </c>
      <c r="U2720" s="143" t="e">
        <f>IF(ЗАПОЛНИТЬ!$F$7=1,#REF!/1000,#REF!)</f>
        <v>#REF!</v>
      </c>
      <c r="V2720" s="145" t="e">
        <f t="shared" si="182"/>
        <v>#REF!</v>
      </c>
      <c r="W2720" s="145">
        <v>0</v>
      </c>
    </row>
    <row r="2721" spans="1:23">
      <c r="A2721" s="144" t="str">
        <f>ЗАПОЛНИТЬ!$B$23</f>
        <v>4</v>
      </c>
      <c r="B2721" s="144" t="str">
        <f>ЗАПОЛНИТЬ!$B$13</f>
        <v>24188344</v>
      </c>
      <c r="C2721" s="144" t="str">
        <f>ЗАПОЛНИТЬ!$B$24</f>
        <v>298</v>
      </c>
      <c r="D2721" s="144" t="str">
        <f>ЗАПОЛНИТЬ!$B$21</f>
        <v>12</v>
      </c>
      <c r="E2721" s="145"/>
      <c r="F2721" s="144" t="str">
        <f>ЗАПОЛНИТЬ!$B$22</f>
        <v>15</v>
      </c>
      <c r="G2721" s="144" t="str">
        <f>ЗАПОЛНИТЬ!$B$20</f>
        <v>040222</v>
      </c>
      <c r="H2721" s="143" t="str">
        <f>IF(ЗАПОЛНИТЬ!$F$7=1,ЗАПОЛНИТЬ!$H$9,ЗАПОЛНИТЬ!$H$10)</f>
        <v>73</v>
      </c>
      <c r="I2721" s="146" t="e">
        <f>IF(ЗАПОЛНИТЬ!$F$7=1,#REF!,#REF!)</f>
        <v>#REF!</v>
      </c>
      <c r="J2721" s="145" t="str">
        <f>IF(ЗАПОЛНИТЬ!$F$7=1,CONCATENATE(ЗАПОЛНИТЬ!$F$18,ЗАПОЛНИТЬ!$D$18),ЗАПОЛНИТЬ!$E$18)</f>
        <v>01.07.2016</v>
      </c>
      <c r="K2721" s="143" t="e">
        <f>#REF!</f>
        <v>#REF!</v>
      </c>
      <c r="L2721" s="143" t="e">
        <f>IF(ЗАПОЛНИТЬ!$F$7=1,#REF!/1000,#REF!)</f>
        <v>#REF!</v>
      </c>
      <c r="M2721" s="143" t="e">
        <f>IF(ЗАПОЛНИТЬ!$F$7=1,#REF!/1000,#REF!)</f>
        <v>#REF!</v>
      </c>
      <c r="N2721" s="143" t="e">
        <f>IF(ЗАПОЛНИТЬ!$F$7=1,#REF!/1000,#REF!)</f>
        <v>#REF!</v>
      </c>
      <c r="O2721" s="143" t="e">
        <f>IF(ЗАПОЛНИТЬ!$F$7=1,#REF!/1000,#REF!)</f>
        <v>#REF!</v>
      </c>
      <c r="P2721" s="143" t="e">
        <f>IF(ЗАПОЛНИТЬ!$F$7=1,#REF!/1000,#REF!)</f>
        <v>#REF!</v>
      </c>
      <c r="Q2721" s="143" t="e">
        <f>IF(ЗАПОЛНИТЬ!$F$7=1,#REF!/1000,#REF!)</f>
        <v>#REF!</v>
      </c>
      <c r="R2721" s="143" t="e">
        <f>IF(ЗАПОЛНИТЬ!$F$7=1,#REF!/1000,#REF!)</f>
        <v>#REF!</v>
      </c>
      <c r="S2721" s="143" t="e">
        <f>IF(ЗАПОЛНИТЬ!$F$7=1,#REF!/1000,#REF!)</f>
        <v>#REF!</v>
      </c>
      <c r="T2721" s="143" t="e">
        <f>IF(ЗАПОЛНИТЬ!$F$7=1,#REF!/1000,#REF!)</f>
        <v>#REF!</v>
      </c>
      <c r="U2721" s="143" t="e">
        <f>IF(ЗАПОЛНИТЬ!$F$7=1,#REF!/1000,#REF!)</f>
        <v>#REF!</v>
      </c>
      <c r="V2721" s="145" t="e">
        <f t="shared" si="182"/>
        <v>#REF!</v>
      </c>
      <c r="W2721" s="145" t="e">
        <f>IF(SUM(L2721:U2721)&gt;0,1,0)</f>
        <v>#REF!</v>
      </c>
    </row>
    <row r="2722" spans="1:23">
      <c r="A2722" s="144" t="str">
        <f>ЗАПОЛНИТЬ!$B$23</f>
        <v>4</v>
      </c>
      <c r="B2722" s="144" t="str">
        <f>ЗАПОЛНИТЬ!$B$13</f>
        <v>24188344</v>
      </c>
      <c r="C2722" s="144" t="str">
        <f>ЗАПОЛНИТЬ!$B$24</f>
        <v>298</v>
      </c>
      <c r="D2722" s="144" t="str">
        <f>ЗАПОЛНИТЬ!$B$21</f>
        <v>12</v>
      </c>
      <c r="E2722" s="145"/>
      <c r="F2722" s="144" t="str">
        <f>ЗАПОЛНИТЬ!$B$22</f>
        <v>15</v>
      </c>
      <c r="G2722" s="144" t="str">
        <f>ЗАПОЛНИТЬ!$B$20</f>
        <v>040222</v>
      </c>
      <c r="H2722" s="143" t="str">
        <f>IF(ЗАПОЛНИТЬ!$F$7=1,ЗАПОЛНИТЬ!$H$9,ЗАПОЛНИТЬ!$H$10)</f>
        <v>73</v>
      </c>
      <c r="I2722" s="146" t="e">
        <f>IF(ЗАПОЛНИТЬ!$F$7=1,#REF!,#REF!)</f>
        <v>#REF!</v>
      </c>
      <c r="J2722" s="145" t="str">
        <f>IF(ЗАПОЛНИТЬ!$F$7=1,CONCATENATE(ЗАПОЛНИТЬ!$F$18,ЗАПОЛНИТЬ!$D$18),ЗАПОЛНИТЬ!$E$18)</f>
        <v>01.07.2016</v>
      </c>
      <c r="K2722" s="143" t="e">
        <f>#REF!</f>
        <v>#REF!</v>
      </c>
      <c r="L2722" s="143" t="e">
        <f>IF(ЗАПОЛНИТЬ!$F$7=1,#REF!/1000,#REF!)</f>
        <v>#REF!</v>
      </c>
      <c r="M2722" s="143" t="e">
        <f>IF(ЗАПОЛНИТЬ!$F$7=1,#REF!/1000,#REF!)</f>
        <v>#REF!</v>
      </c>
      <c r="N2722" s="143" t="e">
        <f>IF(ЗАПОЛНИТЬ!$F$7=1,#REF!/1000,#REF!)</f>
        <v>#REF!</v>
      </c>
      <c r="O2722" s="143" t="e">
        <f>IF(ЗАПОЛНИТЬ!$F$7=1,#REF!/1000,#REF!)</f>
        <v>#REF!</v>
      </c>
      <c r="P2722" s="143" t="e">
        <f>IF(ЗАПОЛНИТЬ!$F$7=1,#REF!/1000,#REF!)</f>
        <v>#REF!</v>
      </c>
      <c r="Q2722" s="143" t="e">
        <f>IF(ЗАПОЛНИТЬ!$F$7=1,#REF!/1000,#REF!)</f>
        <v>#REF!</v>
      </c>
      <c r="R2722" s="143" t="e">
        <f>IF(ЗАПОЛНИТЬ!$F$7=1,#REF!/1000,#REF!)</f>
        <v>#REF!</v>
      </c>
      <c r="S2722" s="143" t="e">
        <f>IF(ЗАПОЛНИТЬ!$F$7=1,#REF!/1000,#REF!)</f>
        <v>#REF!</v>
      </c>
      <c r="T2722" s="143" t="e">
        <f>IF(ЗАПОЛНИТЬ!$F$7=1,#REF!/1000,#REF!)</f>
        <v>#REF!</v>
      </c>
      <c r="U2722" s="143" t="e">
        <f>IF(ЗАПОЛНИТЬ!$F$7=1,#REF!/1000,#REF!)</f>
        <v>#REF!</v>
      </c>
      <c r="V2722" s="145" t="e">
        <f t="shared" si="182"/>
        <v>#REF!</v>
      </c>
      <c r="W2722" s="145">
        <v>0</v>
      </c>
    </row>
    <row r="2723" spans="1:23">
      <c r="A2723" s="144" t="str">
        <f>ЗАПОЛНИТЬ!$B$23</f>
        <v>4</v>
      </c>
      <c r="B2723" s="144" t="str">
        <f>ЗАПОЛНИТЬ!$B$13</f>
        <v>24188344</v>
      </c>
      <c r="C2723" s="144" t="str">
        <f>ЗАПОЛНИТЬ!$B$24</f>
        <v>298</v>
      </c>
      <c r="D2723" s="144" t="str">
        <f>ЗАПОЛНИТЬ!$B$21</f>
        <v>12</v>
      </c>
      <c r="E2723" s="145"/>
      <c r="F2723" s="144" t="str">
        <f>ЗАПОЛНИТЬ!$B$22</f>
        <v>15</v>
      </c>
      <c r="G2723" s="144" t="str">
        <f>ЗАПОЛНИТЬ!$B$20</f>
        <v>040222</v>
      </c>
      <c r="H2723" s="143" t="str">
        <f>IF(ЗАПОЛНИТЬ!$F$7=1,ЗАПОЛНИТЬ!$H$9,ЗАПОЛНИТЬ!$H$10)</f>
        <v>73</v>
      </c>
      <c r="I2723" s="146" t="e">
        <f>IF(ЗАПОЛНИТЬ!$F$7=1,#REF!,#REF!)</f>
        <v>#REF!</v>
      </c>
      <c r="J2723" s="145" t="str">
        <f>IF(ЗАПОЛНИТЬ!$F$7=1,CONCATENATE(ЗАПОЛНИТЬ!$F$18,ЗАПОЛНИТЬ!$D$18),ЗАПОЛНИТЬ!$E$18)</f>
        <v>01.07.2016</v>
      </c>
      <c r="K2723" s="143" t="e">
        <f>#REF!</f>
        <v>#REF!</v>
      </c>
      <c r="L2723" s="143" t="e">
        <f>IF(ЗАПОЛНИТЬ!$F$7=1,#REF!/1000,#REF!)</f>
        <v>#REF!</v>
      </c>
      <c r="M2723" s="143" t="e">
        <f>IF(ЗАПОЛНИТЬ!$F$7=1,#REF!/1000,#REF!)</f>
        <v>#REF!</v>
      </c>
      <c r="N2723" s="143" t="e">
        <f>IF(ЗАПОЛНИТЬ!$F$7=1,#REF!/1000,#REF!)</f>
        <v>#REF!</v>
      </c>
      <c r="O2723" s="143" t="e">
        <f>IF(ЗАПОЛНИТЬ!$F$7=1,#REF!/1000,#REF!)</f>
        <v>#REF!</v>
      </c>
      <c r="P2723" s="143" t="e">
        <f>IF(ЗАПОЛНИТЬ!$F$7=1,#REF!/1000,#REF!)</f>
        <v>#REF!</v>
      </c>
      <c r="Q2723" s="143" t="e">
        <f>IF(ЗАПОЛНИТЬ!$F$7=1,#REF!/1000,#REF!)</f>
        <v>#REF!</v>
      </c>
      <c r="R2723" s="143" t="e">
        <f>IF(ЗАПОЛНИТЬ!$F$7=1,#REF!/1000,#REF!)</f>
        <v>#REF!</v>
      </c>
      <c r="S2723" s="143" t="e">
        <f>IF(ЗАПОЛНИТЬ!$F$7=1,#REF!/1000,#REF!)</f>
        <v>#REF!</v>
      </c>
      <c r="T2723" s="143" t="e">
        <f>IF(ЗАПОЛНИТЬ!$F$7=1,#REF!/1000,#REF!)</f>
        <v>#REF!</v>
      </c>
      <c r="U2723" s="143" t="e">
        <f>IF(ЗАПОЛНИТЬ!$F$7=1,#REF!/1000,#REF!)</f>
        <v>#REF!</v>
      </c>
      <c r="V2723" s="145" t="e">
        <f t="shared" si="182"/>
        <v>#REF!</v>
      </c>
      <c r="W2723" s="145" t="e">
        <f>IF(SUM(L2723:U2723)&gt;0,1,0)</f>
        <v>#REF!</v>
      </c>
    </row>
    <row r="2724" spans="1:23">
      <c r="A2724" s="144" t="str">
        <f>ЗАПОЛНИТЬ!$B$23</f>
        <v>4</v>
      </c>
      <c r="B2724" s="144" t="str">
        <f>ЗАПОЛНИТЬ!$B$13</f>
        <v>24188344</v>
      </c>
      <c r="C2724" s="144" t="str">
        <f>ЗАПОЛНИТЬ!$B$24</f>
        <v>298</v>
      </c>
      <c r="D2724" s="144" t="str">
        <f>ЗАПОЛНИТЬ!$B$21</f>
        <v>12</v>
      </c>
      <c r="E2724" s="145"/>
      <c r="F2724" s="144" t="str">
        <f>ЗАПОЛНИТЬ!$B$22</f>
        <v>15</v>
      </c>
      <c r="G2724" s="144" t="str">
        <f>ЗАПОЛНИТЬ!$B$20</f>
        <v>040222</v>
      </c>
      <c r="H2724" s="143" t="str">
        <f>IF(ЗАПОЛНИТЬ!$F$7=1,ЗАПОЛНИТЬ!$H$9,ЗАПОЛНИТЬ!$H$10)</f>
        <v>73</v>
      </c>
      <c r="I2724" s="146" t="e">
        <f>IF(ЗАПОЛНИТЬ!$F$7=1,#REF!,#REF!)</f>
        <v>#REF!</v>
      </c>
      <c r="J2724" s="145" t="str">
        <f>IF(ЗАПОЛНИТЬ!$F$7=1,CONCATENATE(ЗАПОЛНИТЬ!$F$18,ЗАПОЛНИТЬ!$D$18),ЗАПОЛНИТЬ!$E$18)</f>
        <v>01.07.2016</v>
      </c>
      <c r="K2724" s="143" t="e">
        <f>#REF!</f>
        <v>#REF!</v>
      </c>
      <c r="L2724" s="143" t="e">
        <f>IF(ЗАПОЛНИТЬ!$F$7=1,#REF!/1000,#REF!)</f>
        <v>#REF!</v>
      </c>
      <c r="M2724" s="143" t="e">
        <f>IF(ЗАПОЛНИТЬ!$F$7=1,#REF!/1000,#REF!)</f>
        <v>#REF!</v>
      </c>
      <c r="N2724" s="143" t="e">
        <f>IF(ЗАПОЛНИТЬ!$F$7=1,#REF!/1000,#REF!)</f>
        <v>#REF!</v>
      </c>
      <c r="O2724" s="143" t="e">
        <f>IF(ЗАПОЛНИТЬ!$F$7=1,#REF!/1000,#REF!)</f>
        <v>#REF!</v>
      </c>
      <c r="P2724" s="143" t="e">
        <f>IF(ЗАПОЛНИТЬ!$F$7=1,#REF!/1000,#REF!)</f>
        <v>#REF!</v>
      </c>
      <c r="Q2724" s="143" t="e">
        <f>IF(ЗАПОЛНИТЬ!$F$7=1,#REF!/1000,#REF!)</f>
        <v>#REF!</v>
      </c>
      <c r="R2724" s="143" t="e">
        <f>IF(ЗАПОЛНИТЬ!$F$7=1,#REF!/1000,#REF!)</f>
        <v>#REF!</v>
      </c>
      <c r="S2724" s="143" t="e">
        <f>IF(ЗАПОЛНИТЬ!$F$7=1,#REF!/1000,#REF!)</f>
        <v>#REF!</v>
      </c>
      <c r="T2724" s="143" t="e">
        <f>IF(ЗАПОЛНИТЬ!$F$7=1,#REF!/1000,#REF!)</f>
        <v>#REF!</v>
      </c>
      <c r="U2724" s="143" t="e">
        <f>IF(ЗАПОЛНИТЬ!$F$7=1,#REF!/1000,#REF!)</f>
        <v>#REF!</v>
      </c>
      <c r="V2724" s="145" t="e">
        <f t="shared" si="182"/>
        <v>#REF!</v>
      </c>
      <c r="W2724" s="145" t="e">
        <f>IF(SUM(L2724:U2724)&gt;0,1,0)</f>
        <v>#REF!</v>
      </c>
    </row>
    <row r="2725" spans="1:23">
      <c r="A2725" s="144" t="str">
        <f>ЗАПОЛНИТЬ!$B$23</f>
        <v>4</v>
      </c>
      <c r="B2725" s="144" t="str">
        <f>ЗАПОЛНИТЬ!$B$13</f>
        <v>24188344</v>
      </c>
      <c r="C2725" s="144" t="str">
        <f>ЗАПОЛНИТЬ!$B$24</f>
        <v>298</v>
      </c>
      <c r="D2725" s="144" t="str">
        <f>ЗАПОЛНИТЬ!$B$21</f>
        <v>12</v>
      </c>
      <c r="E2725" s="145"/>
      <c r="F2725" s="144" t="str">
        <f>ЗАПОЛНИТЬ!$B$22</f>
        <v>15</v>
      </c>
      <c r="G2725" s="144" t="str">
        <f>ЗАПОЛНИТЬ!$B$20</f>
        <v>040222</v>
      </c>
      <c r="H2725" s="143" t="str">
        <f>IF(ЗАПОЛНИТЬ!$F$7=1,ЗАПОЛНИТЬ!$H$9,ЗАПОЛНИТЬ!$H$10)</f>
        <v>73</v>
      </c>
      <c r="I2725" s="146" t="e">
        <f>IF(ЗАПОЛНИТЬ!$F$7=1,#REF!,#REF!)</f>
        <v>#REF!</v>
      </c>
      <c r="J2725" s="145" t="str">
        <f>IF(ЗАПОЛНИТЬ!$F$7=1,CONCATENATE(ЗАПОЛНИТЬ!$F$18,ЗАПОЛНИТЬ!$D$18),ЗАПОЛНИТЬ!$E$18)</f>
        <v>01.07.2016</v>
      </c>
      <c r="K2725" s="143" t="e">
        <f>#REF!</f>
        <v>#REF!</v>
      </c>
      <c r="L2725" s="143" t="e">
        <f>IF(ЗАПОЛНИТЬ!$F$7=1,#REF!/1000,#REF!)</f>
        <v>#REF!</v>
      </c>
      <c r="M2725" s="143" t="e">
        <f>IF(ЗАПОЛНИТЬ!$F$7=1,#REF!/1000,#REF!)</f>
        <v>#REF!</v>
      </c>
      <c r="N2725" s="143" t="e">
        <f>IF(ЗАПОЛНИТЬ!$F$7=1,#REF!/1000,#REF!)</f>
        <v>#REF!</v>
      </c>
      <c r="O2725" s="143" t="e">
        <f>IF(ЗАПОЛНИТЬ!$F$7=1,#REF!/1000,#REF!)</f>
        <v>#REF!</v>
      </c>
      <c r="P2725" s="143" t="e">
        <f>IF(ЗАПОЛНИТЬ!$F$7=1,#REF!/1000,#REF!)</f>
        <v>#REF!</v>
      </c>
      <c r="Q2725" s="143" t="e">
        <f>IF(ЗАПОЛНИТЬ!$F$7=1,#REF!/1000,#REF!)</f>
        <v>#REF!</v>
      </c>
      <c r="R2725" s="143" t="e">
        <f>IF(ЗАПОЛНИТЬ!$F$7=1,#REF!/1000,#REF!)</f>
        <v>#REF!</v>
      </c>
      <c r="S2725" s="143" t="e">
        <f>IF(ЗАПОЛНИТЬ!$F$7=1,#REF!/1000,#REF!)</f>
        <v>#REF!</v>
      </c>
      <c r="T2725" s="143" t="e">
        <f>IF(ЗАПОЛНИТЬ!$F$7=1,#REF!/1000,#REF!)</f>
        <v>#REF!</v>
      </c>
      <c r="U2725" s="143" t="e">
        <f>IF(ЗАПОЛНИТЬ!$F$7=1,#REF!/1000,#REF!)</f>
        <v>#REF!</v>
      </c>
      <c r="V2725" s="145" t="e">
        <f t="shared" si="182"/>
        <v>#REF!</v>
      </c>
      <c r="W2725" s="145">
        <v>0</v>
      </c>
    </row>
    <row r="2726" spans="1:23">
      <c r="A2726" s="144" t="str">
        <f>ЗАПОЛНИТЬ!$B$23</f>
        <v>4</v>
      </c>
      <c r="B2726" s="144" t="str">
        <f>ЗАПОЛНИТЬ!$B$13</f>
        <v>24188344</v>
      </c>
      <c r="C2726" s="144" t="str">
        <f>ЗАПОЛНИТЬ!$B$24</f>
        <v>298</v>
      </c>
      <c r="D2726" s="144" t="str">
        <f>ЗАПОЛНИТЬ!$B$21</f>
        <v>12</v>
      </c>
      <c r="E2726" s="145"/>
      <c r="F2726" s="144" t="str">
        <f>ЗАПОЛНИТЬ!$B$22</f>
        <v>15</v>
      </c>
      <c r="G2726" s="144" t="str">
        <f>ЗАПОЛНИТЬ!$B$20</f>
        <v>040222</v>
      </c>
      <c r="H2726" s="143" t="str">
        <f>IF(ЗАПОЛНИТЬ!$F$7=1,ЗАПОЛНИТЬ!$H$9,ЗАПОЛНИТЬ!$H$10)</f>
        <v>73</v>
      </c>
      <c r="I2726" s="146" t="e">
        <f>IF(ЗАПОЛНИТЬ!$F$7=1,#REF!,#REF!)</f>
        <v>#REF!</v>
      </c>
      <c r="J2726" s="145" t="str">
        <f>IF(ЗАПОЛНИТЬ!$F$7=1,CONCATENATE(ЗАПОЛНИТЬ!$F$18,ЗАПОЛНИТЬ!$D$18),ЗАПОЛНИТЬ!$E$18)</f>
        <v>01.07.2016</v>
      </c>
      <c r="K2726" s="143" t="e">
        <f>#REF!</f>
        <v>#REF!</v>
      </c>
      <c r="L2726" s="143" t="e">
        <f>IF(ЗАПОЛНИТЬ!$F$7=1,#REF!/1000,#REF!)</f>
        <v>#REF!</v>
      </c>
      <c r="M2726" s="143" t="e">
        <f>IF(ЗАПОЛНИТЬ!$F$7=1,#REF!/1000,#REF!)</f>
        <v>#REF!</v>
      </c>
      <c r="N2726" s="143" t="e">
        <f>IF(ЗАПОЛНИТЬ!$F$7=1,#REF!/1000,#REF!)</f>
        <v>#REF!</v>
      </c>
      <c r="O2726" s="143" t="e">
        <f>IF(ЗАПОЛНИТЬ!$F$7=1,#REF!/1000,#REF!)</f>
        <v>#REF!</v>
      </c>
      <c r="P2726" s="143" t="e">
        <f>IF(ЗАПОЛНИТЬ!$F$7=1,#REF!/1000,#REF!)</f>
        <v>#REF!</v>
      </c>
      <c r="Q2726" s="143" t="e">
        <f>IF(ЗАПОЛНИТЬ!$F$7=1,#REF!/1000,#REF!)</f>
        <v>#REF!</v>
      </c>
      <c r="R2726" s="143" t="e">
        <f>IF(ЗАПОЛНИТЬ!$F$7=1,#REF!/1000,#REF!)</f>
        <v>#REF!</v>
      </c>
      <c r="S2726" s="143" t="e">
        <f>IF(ЗАПОЛНИТЬ!$F$7=1,#REF!/1000,#REF!)</f>
        <v>#REF!</v>
      </c>
      <c r="T2726" s="143" t="e">
        <f>IF(ЗАПОЛНИТЬ!$F$7=1,#REF!/1000,#REF!)</f>
        <v>#REF!</v>
      </c>
      <c r="U2726" s="143" t="e">
        <f>IF(ЗАПОЛНИТЬ!$F$7=1,#REF!/1000,#REF!)</f>
        <v>#REF!</v>
      </c>
      <c r="V2726" s="145" t="e">
        <f t="shared" si="182"/>
        <v>#REF!</v>
      </c>
      <c r="W2726" s="145" t="e">
        <f>IF(SUM(L2726:U2726)&gt;0,1,0)</f>
        <v>#REF!</v>
      </c>
    </row>
    <row r="2727" spans="1:23">
      <c r="A2727" s="144" t="str">
        <f>ЗАПОЛНИТЬ!$B$23</f>
        <v>4</v>
      </c>
      <c r="B2727" s="144" t="str">
        <f>ЗАПОЛНИТЬ!$B$13</f>
        <v>24188344</v>
      </c>
      <c r="C2727" s="144" t="str">
        <f>ЗАПОЛНИТЬ!$B$24</f>
        <v>298</v>
      </c>
      <c r="D2727" s="144" t="str">
        <f>ЗАПОЛНИТЬ!$B$21</f>
        <v>12</v>
      </c>
      <c r="E2727" s="145"/>
      <c r="F2727" s="144" t="str">
        <f>ЗАПОЛНИТЬ!$B$22</f>
        <v>15</v>
      </c>
      <c r="G2727" s="144" t="str">
        <f>ЗАПОЛНИТЬ!$B$20</f>
        <v>040222</v>
      </c>
      <c r="H2727" s="143" t="str">
        <f>IF(ЗАПОЛНИТЬ!$F$7=1,ЗАПОЛНИТЬ!$H$9,ЗАПОЛНИТЬ!$H$10)</f>
        <v>73</v>
      </c>
      <c r="I2727" s="146" t="e">
        <f>IF(ЗАПОЛНИТЬ!$F$7=1,#REF!,#REF!)</f>
        <v>#REF!</v>
      </c>
      <c r="J2727" s="145" t="str">
        <f>IF(ЗАПОЛНИТЬ!$F$7=1,CONCATENATE(ЗАПОЛНИТЬ!$F$18,ЗАПОЛНИТЬ!$D$18),ЗАПОЛНИТЬ!$E$18)</f>
        <v>01.07.2016</v>
      </c>
      <c r="K2727" s="143" t="e">
        <f>#REF!</f>
        <v>#REF!</v>
      </c>
      <c r="L2727" s="143" t="e">
        <f>IF(ЗАПОЛНИТЬ!$F$7=1,#REF!/1000,#REF!)</f>
        <v>#REF!</v>
      </c>
      <c r="M2727" s="143" t="e">
        <f>IF(ЗАПОЛНИТЬ!$F$7=1,#REF!/1000,#REF!)</f>
        <v>#REF!</v>
      </c>
      <c r="N2727" s="143" t="e">
        <f>IF(ЗАПОЛНИТЬ!$F$7=1,#REF!/1000,#REF!)</f>
        <v>#REF!</v>
      </c>
      <c r="O2727" s="143" t="e">
        <f>IF(ЗАПОЛНИТЬ!$F$7=1,#REF!/1000,#REF!)</f>
        <v>#REF!</v>
      </c>
      <c r="P2727" s="143" t="e">
        <f>IF(ЗАПОЛНИТЬ!$F$7=1,#REF!/1000,#REF!)</f>
        <v>#REF!</v>
      </c>
      <c r="Q2727" s="143" t="e">
        <f>IF(ЗАПОЛНИТЬ!$F$7=1,#REF!/1000,#REF!)</f>
        <v>#REF!</v>
      </c>
      <c r="R2727" s="143" t="e">
        <f>IF(ЗАПОЛНИТЬ!$F$7=1,#REF!/1000,#REF!)</f>
        <v>#REF!</v>
      </c>
      <c r="S2727" s="143" t="e">
        <f>IF(ЗАПОЛНИТЬ!$F$7=1,#REF!/1000,#REF!)</f>
        <v>#REF!</v>
      </c>
      <c r="T2727" s="143" t="e">
        <f>IF(ЗАПОЛНИТЬ!$F$7=1,#REF!/1000,#REF!)</f>
        <v>#REF!</v>
      </c>
      <c r="U2727" s="143" t="e">
        <f>IF(ЗАПОЛНИТЬ!$F$7=1,#REF!/1000,#REF!)</f>
        <v>#REF!</v>
      </c>
      <c r="V2727" s="145" t="e">
        <f t="shared" si="182"/>
        <v>#REF!</v>
      </c>
      <c r="W2727" s="145" t="e">
        <f>IF(SUM(L2727:U2727)&gt;0,1,0)</f>
        <v>#REF!</v>
      </c>
    </row>
    <row r="2728" spans="1:23">
      <c r="A2728" s="144" t="str">
        <f>ЗАПОЛНИТЬ!$B$23</f>
        <v>4</v>
      </c>
      <c r="B2728" s="144" t="str">
        <f>ЗАПОЛНИТЬ!$B$13</f>
        <v>24188344</v>
      </c>
      <c r="C2728" s="144" t="str">
        <f>ЗАПОЛНИТЬ!$B$24</f>
        <v>298</v>
      </c>
      <c r="D2728" s="144" t="str">
        <f>ЗАПОЛНИТЬ!$B$21</f>
        <v>12</v>
      </c>
      <c r="E2728" s="145"/>
      <c r="F2728" s="144" t="str">
        <f>ЗАПОЛНИТЬ!$B$22</f>
        <v>15</v>
      </c>
      <c r="G2728" s="144" t="str">
        <f>ЗАПОЛНИТЬ!$B$20</f>
        <v>040222</v>
      </c>
      <c r="H2728" s="143" t="str">
        <f>IF(ЗАПОЛНИТЬ!$F$7=1,ЗАПОЛНИТЬ!$H$9,ЗАПОЛНИТЬ!$H$10)</f>
        <v>73</v>
      </c>
      <c r="I2728" s="146" t="e">
        <f>IF(ЗАПОЛНИТЬ!$F$7=1,#REF!,#REF!)</f>
        <v>#REF!</v>
      </c>
      <c r="J2728" s="145" t="str">
        <f>IF(ЗАПОЛНИТЬ!$F$7=1,CONCATENATE(ЗАПОЛНИТЬ!$F$18,ЗАПОЛНИТЬ!$D$18),ЗАПОЛНИТЬ!$E$18)</f>
        <v>01.07.2016</v>
      </c>
      <c r="K2728" s="143" t="e">
        <f>#REF!</f>
        <v>#REF!</v>
      </c>
      <c r="L2728" s="143" t="e">
        <f>IF(ЗАПОЛНИТЬ!$F$7=1,#REF!/1000,#REF!)</f>
        <v>#REF!</v>
      </c>
      <c r="M2728" s="143" t="e">
        <f>IF(ЗАПОЛНИТЬ!$F$7=1,#REF!/1000,#REF!)</f>
        <v>#REF!</v>
      </c>
      <c r="N2728" s="143" t="e">
        <f>IF(ЗАПОЛНИТЬ!$F$7=1,#REF!/1000,#REF!)</f>
        <v>#REF!</v>
      </c>
      <c r="O2728" s="143" t="e">
        <f>IF(ЗАПОЛНИТЬ!$F$7=1,#REF!/1000,#REF!)</f>
        <v>#REF!</v>
      </c>
      <c r="P2728" s="143" t="e">
        <f>IF(ЗАПОЛНИТЬ!$F$7=1,#REF!/1000,#REF!)</f>
        <v>#REF!</v>
      </c>
      <c r="Q2728" s="143" t="e">
        <f>IF(ЗАПОЛНИТЬ!$F$7=1,#REF!/1000,#REF!)</f>
        <v>#REF!</v>
      </c>
      <c r="R2728" s="143" t="e">
        <f>IF(ЗАПОЛНИТЬ!$F$7=1,#REF!/1000,#REF!)</f>
        <v>#REF!</v>
      </c>
      <c r="S2728" s="143" t="e">
        <f>IF(ЗАПОЛНИТЬ!$F$7=1,#REF!/1000,#REF!)</f>
        <v>#REF!</v>
      </c>
      <c r="T2728" s="143" t="e">
        <f>IF(ЗАПОЛНИТЬ!$F$7=1,#REF!/1000,#REF!)</f>
        <v>#REF!</v>
      </c>
      <c r="U2728" s="143" t="e">
        <f>IF(ЗАПОЛНИТЬ!$F$7=1,#REF!/1000,#REF!)</f>
        <v>#REF!</v>
      </c>
      <c r="V2728" s="145" t="e">
        <f t="shared" si="182"/>
        <v>#REF!</v>
      </c>
      <c r="W2728" s="145">
        <v>0</v>
      </c>
    </row>
    <row r="2729" spans="1:23">
      <c r="A2729" s="144" t="str">
        <f>ЗАПОЛНИТЬ!$B$23</f>
        <v>4</v>
      </c>
      <c r="B2729" s="144" t="str">
        <f>ЗАПОЛНИТЬ!$B$13</f>
        <v>24188344</v>
      </c>
      <c r="C2729" s="144" t="str">
        <f>ЗАПОЛНИТЬ!$B$24</f>
        <v>298</v>
      </c>
      <c r="D2729" s="144" t="str">
        <f>ЗАПОЛНИТЬ!$B$21</f>
        <v>12</v>
      </c>
      <c r="E2729" s="145"/>
      <c r="F2729" s="144" t="str">
        <f>ЗАПОЛНИТЬ!$B$22</f>
        <v>15</v>
      </c>
      <c r="G2729" s="144" t="str">
        <f>ЗАПОЛНИТЬ!$B$20</f>
        <v>040222</v>
      </c>
      <c r="H2729" s="143" t="str">
        <f>IF(ЗАПОЛНИТЬ!$F$7=1,ЗАПОЛНИТЬ!$H$9,ЗАПОЛНИТЬ!$H$10)</f>
        <v>73</v>
      </c>
      <c r="I2729" s="146" t="e">
        <f>IF(ЗАПОЛНИТЬ!$F$7=1,#REF!,#REF!)</f>
        <v>#REF!</v>
      </c>
      <c r="J2729" s="145" t="str">
        <f>IF(ЗАПОЛНИТЬ!$F$7=1,CONCATENATE(ЗАПОЛНИТЬ!$F$18,ЗАПОЛНИТЬ!$D$18),ЗАПОЛНИТЬ!$E$18)</f>
        <v>01.07.2016</v>
      </c>
      <c r="K2729" s="143" t="e">
        <f>#REF!</f>
        <v>#REF!</v>
      </c>
      <c r="L2729" s="143" t="e">
        <f>IF(ЗАПОЛНИТЬ!$F$7=1,#REF!/1000,#REF!)</f>
        <v>#REF!</v>
      </c>
      <c r="M2729" s="143" t="e">
        <f>IF(ЗАПОЛНИТЬ!$F$7=1,#REF!/1000,#REF!)</f>
        <v>#REF!</v>
      </c>
      <c r="N2729" s="143" t="e">
        <f>IF(ЗАПОЛНИТЬ!$F$7=1,#REF!/1000,#REF!)</f>
        <v>#REF!</v>
      </c>
      <c r="O2729" s="143" t="e">
        <f>IF(ЗАПОЛНИТЬ!$F$7=1,#REF!/1000,#REF!)</f>
        <v>#REF!</v>
      </c>
      <c r="P2729" s="143" t="e">
        <f>IF(ЗАПОЛНИТЬ!$F$7=1,#REF!/1000,#REF!)</f>
        <v>#REF!</v>
      </c>
      <c r="Q2729" s="143" t="e">
        <f>IF(ЗАПОЛНИТЬ!$F$7=1,#REF!/1000,#REF!)</f>
        <v>#REF!</v>
      </c>
      <c r="R2729" s="143" t="e">
        <f>IF(ЗАПОЛНИТЬ!$F$7=1,#REF!/1000,#REF!)</f>
        <v>#REF!</v>
      </c>
      <c r="S2729" s="143" t="e">
        <f>IF(ЗАПОЛНИТЬ!$F$7=1,#REF!/1000,#REF!)</f>
        <v>#REF!</v>
      </c>
      <c r="T2729" s="143" t="e">
        <f>IF(ЗАПОЛНИТЬ!$F$7=1,#REF!/1000,#REF!)</f>
        <v>#REF!</v>
      </c>
      <c r="U2729" s="143" t="e">
        <f>IF(ЗАПОЛНИТЬ!$F$7=1,#REF!/1000,#REF!)</f>
        <v>#REF!</v>
      </c>
      <c r="V2729" s="145" t="e">
        <f t="shared" si="182"/>
        <v>#REF!</v>
      </c>
      <c r="W2729" s="145" t="e">
        <f>IF(SUM(L2729:U2729)&gt;0,1,0)</f>
        <v>#REF!</v>
      </c>
    </row>
    <row r="2730" spans="1:23">
      <c r="A2730" s="144" t="str">
        <f>ЗАПОЛНИТЬ!$B$23</f>
        <v>4</v>
      </c>
      <c r="B2730" s="144" t="str">
        <f>ЗАПОЛНИТЬ!$B$13</f>
        <v>24188344</v>
      </c>
      <c r="C2730" s="144" t="str">
        <f>ЗАПОЛНИТЬ!$B$24</f>
        <v>298</v>
      </c>
      <c r="D2730" s="144" t="str">
        <f>ЗАПОЛНИТЬ!$B$21</f>
        <v>12</v>
      </c>
      <c r="E2730" s="145"/>
      <c r="F2730" s="144" t="str">
        <f>ЗАПОЛНИТЬ!$B$22</f>
        <v>15</v>
      </c>
      <c r="G2730" s="144" t="str">
        <f>ЗАПОЛНИТЬ!$B$20</f>
        <v>040222</v>
      </c>
      <c r="H2730" s="143" t="str">
        <f>IF(ЗАПОЛНИТЬ!$F$7=1,ЗАПОЛНИТЬ!$H$9,ЗАПОЛНИТЬ!$H$10)</f>
        <v>73</v>
      </c>
      <c r="I2730" s="146" t="e">
        <f>IF(ЗАПОЛНИТЬ!$F$7=1,#REF!,#REF!)</f>
        <v>#REF!</v>
      </c>
      <c r="J2730" s="145" t="str">
        <f>IF(ЗАПОЛНИТЬ!$F$7=1,CONCATENATE(ЗАПОЛНИТЬ!$F$18,ЗАПОЛНИТЬ!$D$18),ЗАПОЛНИТЬ!$E$18)</f>
        <v>01.07.2016</v>
      </c>
      <c r="K2730" s="143" t="e">
        <f>#REF!</f>
        <v>#REF!</v>
      </c>
      <c r="L2730" s="143" t="e">
        <f>IF(ЗАПОЛНИТЬ!$F$7=1,#REF!/1000,#REF!)</f>
        <v>#REF!</v>
      </c>
      <c r="M2730" s="143" t="e">
        <f>IF(ЗАПОЛНИТЬ!$F$7=1,#REF!/1000,#REF!)</f>
        <v>#REF!</v>
      </c>
      <c r="N2730" s="143" t="e">
        <f>IF(ЗАПОЛНИТЬ!$F$7=1,#REF!/1000,#REF!)</f>
        <v>#REF!</v>
      </c>
      <c r="O2730" s="143" t="e">
        <f>IF(ЗАПОЛНИТЬ!$F$7=1,#REF!/1000,#REF!)</f>
        <v>#REF!</v>
      </c>
      <c r="P2730" s="143" t="e">
        <f>IF(ЗАПОЛНИТЬ!$F$7=1,#REF!/1000,#REF!)</f>
        <v>#REF!</v>
      </c>
      <c r="Q2730" s="143" t="e">
        <f>IF(ЗАПОЛНИТЬ!$F$7=1,#REF!/1000,#REF!)</f>
        <v>#REF!</v>
      </c>
      <c r="R2730" s="143" t="e">
        <f>IF(ЗАПОЛНИТЬ!$F$7=1,#REF!/1000,#REF!)</f>
        <v>#REF!</v>
      </c>
      <c r="S2730" s="143" t="e">
        <f>IF(ЗАПОЛНИТЬ!$F$7=1,#REF!/1000,#REF!)</f>
        <v>#REF!</v>
      </c>
      <c r="T2730" s="143" t="e">
        <f>IF(ЗАПОЛНИТЬ!$F$7=1,#REF!/1000,#REF!)</f>
        <v>#REF!</v>
      </c>
      <c r="U2730" s="143" t="e">
        <f>IF(ЗАПОЛНИТЬ!$F$7=1,#REF!/1000,#REF!)</f>
        <v>#REF!</v>
      </c>
      <c r="V2730" s="145" t="e">
        <f t="shared" si="182"/>
        <v>#REF!</v>
      </c>
      <c r="W2730" s="145" t="e">
        <f>IF(SUM(L2730:U2730)&gt;0,1,0)</f>
        <v>#REF!</v>
      </c>
    </row>
    <row r="2731" spans="1:23">
      <c r="A2731" s="144" t="str">
        <f>ЗАПОЛНИТЬ!$B$23</f>
        <v>4</v>
      </c>
      <c r="B2731" s="144" t="str">
        <f>ЗАПОЛНИТЬ!$B$13</f>
        <v>24188344</v>
      </c>
      <c r="C2731" s="144" t="str">
        <f>ЗАПОЛНИТЬ!$B$24</f>
        <v>298</v>
      </c>
      <c r="D2731" s="144" t="str">
        <f>ЗАПОЛНИТЬ!$B$21</f>
        <v>12</v>
      </c>
      <c r="E2731" s="145"/>
      <c r="F2731" s="144" t="str">
        <f>ЗАПОЛНИТЬ!$B$22</f>
        <v>15</v>
      </c>
      <c r="G2731" s="144" t="str">
        <f>ЗАПОЛНИТЬ!$B$20</f>
        <v>040222</v>
      </c>
      <c r="H2731" s="143" t="str">
        <f>IF(ЗАПОЛНИТЬ!$F$7=1,ЗАПОЛНИТЬ!$H$9,ЗАПОЛНИТЬ!$H$10)</f>
        <v>73</v>
      </c>
      <c r="I2731" s="146" t="e">
        <f>IF(ЗАПОЛНИТЬ!$F$7=1,#REF!,#REF!)</f>
        <v>#REF!</v>
      </c>
      <c r="J2731" s="145" t="str">
        <f>IF(ЗАПОЛНИТЬ!$F$7=1,CONCATENATE(ЗАПОЛНИТЬ!$F$18,ЗАПОЛНИТЬ!$D$18),ЗАПОЛНИТЬ!$E$18)</f>
        <v>01.07.2016</v>
      </c>
      <c r="K2731" s="143" t="e">
        <f>#REF!</f>
        <v>#REF!</v>
      </c>
      <c r="L2731" s="143" t="e">
        <f>IF(ЗАПОЛНИТЬ!$F$7=1,#REF!/1000,#REF!)</f>
        <v>#REF!</v>
      </c>
      <c r="M2731" s="143" t="e">
        <f>IF(ЗАПОЛНИТЬ!$F$7=1,#REF!/1000,#REF!)</f>
        <v>#REF!</v>
      </c>
      <c r="N2731" s="143" t="e">
        <f>IF(ЗАПОЛНИТЬ!$F$7=1,#REF!/1000,#REF!)</f>
        <v>#REF!</v>
      </c>
      <c r="O2731" s="143" t="e">
        <f>IF(ЗАПОЛНИТЬ!$F$7=1,#REF!/1000,#REF!)</f>
        <v>#REF!</v>
      </c>
      <c r="P2731" s="143" t="e">
        <f>IF(ЗАПОЛНИТЬ!$F$7=1,#REF!/1000,#REF!)</f>
        <v>#REF!</v>
      </c>
      <c r="Q2731" s="143" t="e">
        <f>IF(ЗАПОЛНИТЬ!$F$7=1,#REF!/1000,#REF!)</f>
        <v>#REF!</v>
      </c>
      <c r="R2731" s="143" t="e">
        <f>IF(ЗАПОЛНИТЬ!$F$7=1,#REF!/1000,#REF!)</f>
        <v>#REF!</v>
      </c>
      <c r="S2731" s="143" t="e">
        <f>IF(ЗАПОЛНИТЬ!$F$7=1,#REF!/1000,#REF!)</f>
        <v>#REF!</v>
      </c>
      <c r="T2731" s="143" t="e">
        <f>IF(ЗАПОЛНИТЬ!$F$7=1,#REF!/1000,#REF!)</f>
        <v>#REF!</v>
      </c>
      <c r="U2731" s="143" t="e">
        <f>IF(ЗАПОЛНИТЬ!$F$7=1,#REF!/1000,#REF!)</f>
        <v>#REF!</v>
      </c>
      <c r="V2731" s="145" t="e">
        <f t="shared" si="182"/>
        <v>#REF!</v>
      </c>
      <c r="W2731" s="145" t="e">
        <f>IF(SUM(L2731:U2731)&gt;0,1,0)</f>
        <v>#REF!</v>
      </c>
    </row>
    <row r="2732" spans="1:23">
      <c r="A2732" s="144" t="str">
        <f>ЗАПОЛНИТЬ!$B$23</f>
        <v>4</v>
      </c>
      <c r="B2732" s="144" t="str">
        <f>ЗАПОЛНИТЬ!$B$13</f>
        <v>24188344</v>
      </c>
      <c r="C2732" s="144" t="str">
        <f>ЗАПОЛНИТЬ!$B$24</f>
        <v>298</v>
      </c>
      <c r="D2732" s="144" t="str">
        <f>ЗАПОЛНИТЬ!$B$21</f>
        <v>12</v>
      </c>
      <c r="E2732" s="145"/>
      <c r="F2732" s="144" t="str">
        <f>ЗАПОЛНИТЬ!$B$22</f>
        <v>15</v>
      </c>
      <c r="G2732" s="144" t="str">
        <f>ЗАПОЛНИТЬ!$B$20</f>
        <v>040222</v>
      </c>
      <c r="H2732" s="143" t="str">
        <f>IF(ЗАПОЛНИТЬ!$F$7=1,ЗАПОЛНИТЬ!$H$9,ЗАПОЛНИТЬ!$H$10)</f>
        <v>73</v>
      </c>
      <c r="I2732" s="146" t="e">
        <f>IF(ЗАПОЛНИТЬ!$F$7=1,#REF!,#REF!)</f>
        <v>#REF!</v>
      </c>
      <c r="J2732" s="145" t="str">
        <f>IF(ЗАПОЛНИТЬ!$F$7=1,CONCATENATE(ЗАПОЛНИТЬ!$F$18,ЗАПОЛНИТЬ!$D$18),ЗАПОЛНИТЬ!$E$18)</f>
        <v>01.07.2016</v>
      </c>
      <c r="K2732" s="143" t="e">
        <f>#REF!</f>
        <v>#REF!</v>
      </c>
      <c r="L2732" s="143" t="e">
        <f>IF(ЗАПОЛНИТЬ!$F$7=1,#REF!/1000,#REF!)</f>
        <v>#REF!</v>
      </c>
      <c r="M2732" s="143" t="e">
        <f>IF(ЗАПОЛНИТЬ!$F$7=1,#REF!/1000,#REF!)</f>
        <v>#REF!</v>
      </c>
      <c r="N2732" s="143" t="e">
        <f>IF(ЗАПОЛНИТЬ!$F$7=1,#REF!/1000,#REF!)</f>
        <v>#REF!</v>
      </c>
      <c r="O2732" s="143" t="e">
        <f>IF(ЗАПОЛНИТЬ!$F$7=1,#REF!/1000,#REF!)</f>
        <v>#REF!</v>
      </c>
      <c r="P2732" s="143" t="e">
        <f>IF(ЗАПОЛНИТЬ!$F$7=1,#REF!/1000,#REF!)</f>
        <v>#REF!</v>
      </c>
      <c r="Q2732" s="143" t="e">
        <f>IF(ЗАПОЛНИТЬ!$F$7=1,#REF!/1000,#REF!)</f>
        <v>#REF!</v>
      </c>
      <c r="R2732" s="143" t="e">
        <f>IF(ЗАПОЛНИТЬ!$F$7=1,#REF!/1000,#REF!)</f>
        <v>#REF!</v>
      </c>
      <c r="S2732" s="143" t="e">
        <f>IF(ЗАПОЛНИТЬ!$F$7=1,#REF!/1000,#REF!)</f>
        <v>#REF!</v>
      </c>
      <c r="T2732" s="143" t="e">
        <f>IF(ЗАПОЛНИТЬ!$F$7=1,#REF!/1000,#REF!)</f>
        <v>#REF!</v>
      </c>
      <c r="U2732" s="143" t="e">
        <f>IF(ЗАПОЛНИТЬ!$F$7=1,#REF!/1000,#REF!)</f>
        <v>#REF!</v>
      </c>
      <c r="V2732" s="145" t="e">
        <f t="shared" si="182"/>
        <v>#REF!</v>
      </c>
      <c r="W2732" s="145" t="e">
        <f>IF(SUM(L2732:U2732)&gt;0,1,0)</f>
        <v>#REF!</v>
      </c>
    </row>
    <row r="2733" spans="1:23">
      <c r="A2733" s="144" t="str">
        <f>ЗАПОЛНИТЬ!$B$23</f>
        <v>4</v>
      </c>
      <c r="B2733" s="144" t="str">
        <f>ЗАПОЛНИТЬ!$B$13</f>
        <v>24188344</v>
      </c>
      <c r="C2733" s="144" t="str">
        <f>ЗАПОЛНИТЬ!$B$24</f>
        <v>298</v>
      </c>
      <c r="D2733" s="144" t="str">
        <f>ЗАПОЛНИТЬ!$B$21</f>
        <v>12</v>
      </c>
      <c r="E2733" s="145"/>
      <c r="F2733" s="144" t="str">
        <f>ЗАПОЛНИТЬ!$B$22</f>
        <v>15</v>
      </c>
      <c r="G2733" s="144" t="str">
        <f>ЗАПОЛНИТЬ!$B$20</f>
        <v>040222</v>
      </c>
      <c r="H2733" s="143" t="str">
        <f>IF(ЗАПОЛНИТЬ!$F$7=1,ЗАПОЛНИТЬ!$H$9,ЗАПОЛНИТЬ!$H$10)</f>
        <v>73</v>
      </c>
      <c r="I2733" s="146" t="e">
        <f>IF(ЗАПОЛНИТЬ!$F$7=1,#REF!,#REF!)</f>
        <v>#REF!</v>
      </c>
      <c r="J2733" s="145" t="str">
        <f>IF(ЗАПОЛНИТЬ!$F$7=1,CONCATENATE(ЗАПОЛНИТЬ!$F$18,ЗАПОЛНИТЬ!$D$18),ЗАПОЛНИТЬ!$E$18)</f>
        <v>01.07.2016</v>
      </c>
      <c r="K2733" s="143" t="e">
        <f>#REF!</f>
        <v>#REF!</v>
      </c>
      <c r="L2733" s="143" t="e">
        <f>IF(ЗАПОЛНИТЬ!$F$7=1,#REF!/1000,#REF!)</f>
        <v>#REF!</v>
      </c>
      <c r="M2733" s="143" t="e">
        <f>IF(ЗАПОЛНИТЬ!$F$7=1,#REF!/1000,#REF!)</f>
        <v>#REF!</v>
      </c>
      <c r="N2733" s="143" t="e">
        <f>IF(ЗАПОЛНИТЬ!$F$7=1,#REF!/1000,#REF!)</f>
        <v>#REF!</v>
      </c>
      <c r="O2733" s="143" t="e">
        <f>IF(ЗАПОЛНИТЬ!$F$7=1,#REF!/1000,#REF!)</f>
        <v>#REF!</v>
      </c>
      <c r="P2733" s="143" t="e">
        <f>IF(ЗАПОЛНИТЬ!$F$7=1,#REF!/1000,#REF!)</f>
        <v>#REF!</v>
      </c>
      <c r="Q2733" s="143" t="e">
        <f>IF(ЗАПОЛНИТЬ!$F$7=1,#REF!/1000,#REF!)</f>
        <v>#REF!</v>
      </c>
      <c r="R2733" s="143" t="e">
        <f>IF(ЗАПОЛНИТЬ!$F$7=1,#REF!/1000,#REF!)</f>
        <v>#REF!</v>
      </c>
      <c r="S2733" s="143" t="e">
        <f>IF(ЗАПОЛНИТЬ!$F$7=1,#REF!/1000,#REF!)</f>
        <v>#REF!</v>
      </c>
      <c r="T2733" s="143" t="e">
        <f>IF(ЗАПОЛНИТЬ!$F$7=1,#REF!/1000,#REF!)</f>
        <v>#REF!</v>
      </c>
      <c r="U2733" s="143" t="e">
        <f>IF(ЗАПОЛНИТЬ!$F$7=1,#REF!/1000,#REF!)</f>
        <v>#REF!</v>
      </c>
      <c r="V2733" s="145" t="e">
        <f t="shared" si="182"/>
        <v>#REF!</v>
      </c>
      <c r="W2733" s="145" t="e">
        <f>IF(SUM(L2733:U2733)&gt;0,1,0)</f>
        <v>#REF!</v>
      </c>
    </row>
    <row r="2734" spans="1:23">
      <c r="A2734" s="144" t="str">
        <f>ЗАПОЛНИТЬ!$B$23</f>
        <v>4</v>
      </c>
      <c r="B2734" s="144" t="str">
        <f>ЗАПОЛНИТЬ!$B$13</f>
        <v>24188344</v>
      </c>
      <c r="C2734" s="144" t="str">
        <f>ЗАПОЛНИТЬ!$B$24</f>
        <v>298</v>
      </c>
      <c r="D2734" s="144" t="str">
        <f>ЗАПОЛНИТЬ!$B$21</f>
        <v>12</v>
      </c>
      <c r="E2734" s="145"/>
      <c r="F2734" s="144" t="str">
        <f>ЗАПОЛНИТЬ!$B$22</f>
        <v>15</v>
      </c>
      <c r="G2734" s="144" t="str">
        <f>ЗАПОЛНИТЬ!$B$20</f>
        <v>040222</v>
      </c>
      <c r="H2734" s="143" t="str">
        <f>IF(ЗАПОЛНИТЬ!$F$7=1,ЗАПОЛНИТЬ!$H$9,ЗАПОЛНИТЬ!$H$10)</f>
        <v>73</v>
      </c>
      <c r="I2734" s="146" t="e">
        <f>IF(ЗАПОЛНИТЬ!$F$7=1,#REF!,#REF!)</f>
        <v>#REF!</v>
      </c>
      <c r="J2734" s="145" t="str">
        <f>IF(ЗАПОЛНИТЬ!$F$7=1,CONCATENATE(ЗАПОЛНИТЬ!$F$18,ЗАПОЛНИТЬ!$D$18),ЗАПОЛНИТЬ!$E$18)</f>
        <v>01.07.2016</v>
      </c>
      <c r="K2734" s="143" t="e">
        <f>#REF!</f>
        <v>#REF!</v>
      </c>
      <c r="L2734" s="143" t="e">
        <f>IF(ЗАПОЛНИТЬ!$F$7=1,#REF!/1000,#REF!)</f>
        <v>#REF!</v>
      </c>
      <c r="M2734" s="143" t="e">
        <f>IF(ЗАПОЛНИТЬ!$F$7=1,#REF!/1000,#REF!)</f>
        <v>#REF!</v>
      </c>
      <c r="N2734" s="143" t="e">
        <f>IF(ЗАПОЛНИТЬ!$F$7=1,#REF!/1000,#REF!)</f>
        <v>#REF!</v>
      </c>
      <c r="O2734" s="143" t="e">
        <f>IF(ЗАПОЛНИТЬ!$F$7=1,#REF!/1000,#REF!)</f>
        <v>#REF!</v>
      </c>
      <c r="P2734" s="143" t="e">
        <f>IF(ЗАПОЛНИТЬ!$F$7=1,#REF!/1000,#REF!)</f>
        <v>#REF!</v>
      </c>
      <c r="Q2734" s="143" t="e">
        <f>IF(ЗАПОЛНИТЬ!$F$7=1,#REF!/1000,#REF!)</f>
        <v>#REF!</v>
      </c>
      <c r="R2734" s="143" t="e">
        <f>IF(ЗАПОЛНИТЬ!$F$7=1,#REF!/1000,#REF!)</f>
        <v>#REF!</v>
      </c>
      <c r="S2734" s="143" t="e">
        <f>IF(ЗАПОЛНИТЬ!$F$7=1,#REF!/1000,#REF!)</f>
        <v>#REF!</v>
      </c>
      <c r="T2734" s="143" t="e">
        <f>IF(ЗАПОЛНИТЬ!$F$7=1,#REF!/1000,#REF!)</f>
        <v>#REF!</v>
      </c>
      <c r="U2734" s="143" t="e">
        <f>IF(ЗАПОЛНИТЬ!$F$7=1,#REF!/1000,#REF!)</f>
        <v>#REF!</v>
      </c>
      <c r="V2734" s="145" t="e">
        <f t="shared" si="182"/>
        <v>#REF!</v>
      </c>
      <c r="W2734" s="145">
        <v>0</v>
      </c>
    </row>
    <row r="2735" spans="1:23">
      <c r="A2735" s="144" t="str">
        <f>ЗАПОЛНИТЬ!$B$23</f>
        <v>4</v>
      </c>
      <c r="B2735" s="144" t="str">
        <f>ЗАПОЛНИТЬ!$B$13</f>
        <v>24188344</v>
      </c>
      <c r="C2735" s="144" t="str">
        <f>ЗАПОЛНИТЬ!$B$24</f>
        <v>298</v>
      </c>
      <c r="D2735" s="144" t="str">
        <f>ЗАПОЛНИТЬ!$B$21</f>
        <v>12</v>
      </c>
      <c r="E2735" s="145"/>
      <c r="F2735" s="144" t="str">
        <f>ЗАПОЛНИТЬ!$B$22</f>
        <v>15</v>
      </c>
      <c r="G2735" s="144" t="str">
        <f>ЗАПОЛНИТЬ!$B$20</f>
        <v>040222</v>
      </c>
      <c r="H2735" s="143" t="str">
        <f>IF(ЗАПОЛНИТЬ!$F$7=1,ЗАПОЛНИТЬ!$H$9,ЗАПОЛНИТЬ!$H$10)</f>
        <v>73</v>
      </c>
      <c r="I2735" s="146" t="e">
        <f>IF(ЗАПОЛНИТЬ!$F$7=1,#REF!,#REF!)</f>
        <v>#REF!</v>
      </c>
      <c r="J2735" s="145" t="str">
        <f>IF(ЗАПОЛНИТЬ!$F$7=1,CONCATENATE(ЗАПОЛНИТЬ!$F$18,ЗАПОЛНИТЬ!$D$18),ЗАПОЛНИТЬ!$E$18)</f>
        <v>01.07.2016</v>
      </c>
      <c r="K2735" s="143" t="e">
        <f>#REF!</f>
        <v>#REF!</v>
      </c>
      <c r="L2735" s="143" t="e">
        <f>IF(ЗАПОЛНИТЬ!$F$7=1,#REF!/1000,#REF!)</f>
        <v>#REF!</v>
      </c>
      <c r="M2735" s="143" t="e">
        <f>IF(ЗАПОЛНИТЬ!$F$7=1,#REF!/1000,#REF!)</f>
        <v>#REF!</v>
      </c>
      <c r="N2735" s="143" t="e">
        <f>IF(ЗАПОЛНИТЬ!$F$7=1,#REF!/1000,#REF!)</f>
        <v>#REF!</v>
      </c>
      <c r="O2735" s="143" t="e">
        <f>IF(ЗАПОЛНИТЬ!$F$7=1,#REF!/1000,#REF!)</f>
        <v>#REF!</v>
      </c>
      <c r="P2735" s="143" t="e">
        <f>IF(ЗАПОЛНИТЬ!$F$7=1,#REF!/1000,#REF!)</f>
        <v>#REF!</v>
      </c>
      <c r="Q2735" s="143" t="e">
        <f>IF(ЗАПОЛНИТЬ!$F$7=1,#REF!/1000,#REF!)</f>
        <v>#REF!</v>
      </c>
      <c r="R2735" s="143" t="e">
        <f>IF(ЗАПОЛНИТЬ!$F$7=1,#REF!/1000,#REF!)</f>
        <v>#REF!</v>
      </c>
      <c r="S2735" s="143" t="e">
        <f>IF(ЗАПОЛНИТЬ!$F$7=1,#REF!/1000,#REF!)</f>
        <v>#REF!</v>
      </c>
      <c r="T2735" s="143" t="e">
        <f>IF(ЗАПОЛНИТЬ!$F$7=1,#REF!/1000,#REF!)</f>
        <v>#REF!</v>
      </c>
      <c r="U2735" s="143" t="e">
        <f>IF(ЗАПОЛНИТЬ!$F$7=1,#REF!/1000,#REF!)</f>
        <v>#REF!</v>
      </c>
      <c r="V2735" s="145" t="e">
        <f t="shared" si="182"/>
        <v>#REF!</v>
      </c>
      <c r="W2735" s="145" t="e">
        <f>IF(SUM(L2735:U2735)&gt;0,1,0)</f>
        <v>#REF!</v>
      </c>
    </row>
    <row r="2736" spans="1:23">
      <c r="A2736" s="144" t="str">
        <f>ЗАПОЛНИТЬ!$B$23</f>
        <v>4</v>
      </c>
      <c r="B2736" s="144" t="str">
        <f>ЗАПОЛНИТЬ!$B$13</f>
        <v>24188344</v>
      </c>
      <c r="C2736" s="144" t="str">
        <f>ЗАПОЛНИТЬ!$B$24</f>
        <v>298</v>
      </c>
      <c r="D2736" s="144" t="str">
        <f>ЗАПОЛНИТЬ!$B$21</f>
        <v>12</v>
      </c>
      <c r="E2736" s="145"/>
      <c r="F2736" s="144" t="str">
        <f>ЗАПОЛНИТЬ!$B$22</f>
        <v>15</v>
      </c>
      <c r="G2736" s="144" t="str">
        <f>ЗАПОЛНИТЬ!$B$20</f>
        <v>040222</v>
      </c>
      <c r="H2736" s="143" t="str">
        <f>IF(ЗАПОЛНИТЬ!$F$7=1,ЗАПОЛНИТЬ!$H$9,ЗАПОЛНИТЬ!$H$10)</f>
        <v>73</v>
      </c>
      <c r="I2736" s="146" t="e">
        <f>IF(ЗАПОЛНИТЬ!$F$7=1,#REF!,#REF!)</f>
        <v>#REF!</v>
      </c>
      <c r="J2736" s="145" t="str">
        <f>IF(ЗАПОЛНИТЬ!$F$7=1,CONCATENATE(ЗАПОЛНИТЬ!$F$18,ЗАПОЛНИТЬ!$D$18),ЗАПОЛНИТЬ!$E$18)</f>
        <v>01.07.2016</v>
      </c>
      <c r="K2736" s="143" t="e">
        <f>#REF!</f>
        <v>#REF!</v>
      </c>
      <c r="L2736" s="143" t="e">
        <f>IF(ЗАПОЛНИТЬ!$F$7=1,#REF!/1000,#REF!)</f>
        <v>#REF!</v>
      </c>
      <c r="M2736" s="143" t="e">
        <f>IF(ЗАПОЛНИТЬ!$F$7=1,#REF!/1000,#REF!)</f>
        <v>#REF!</v>
      </c>
      <c r="N2736" s="143" t="e">
        <f>IF(ЗАПОЛНИТЬ!$F$7=1,#REF!/1000,#REF!)</f>
        <v>#REF!</v>
      </c>
      <c r="O2736" s="143" t="e">
        <f>IF(ЗАПОЛНИТЬ!$F$7=1,#REF!/1000,#REF!)</f>
        <v>#REF!</v>
      </c>
      <c r="P2736" s="143" t="e">
        <f>IF(ЗАПОЛНИТЬ!$F$7=1,#REF!/1000,#REF!)</f>
        <v>#REF!</v>
      </c>
      <c r="Q2736" s="143" t="e">
        <f>IF(ЗАПОЛНИТЬ!$F$7=1,#REF!/1000,#REF!)</f>
        <v>#REF!</v>
      </c>
      <c r="R2736" s="143" t="e">
        <f>IF(ЗАПОЛНИТЬ!$F$7=1,#REF!/1000,#REF!)</f>
        <v>#REF!</v>
      </c>
      <c r="S2736" s="143" t="e">
        <f>IF(ЗАПОЛНИТЬ!$F$7=1,#REF!/1000,#REF!)</f>
        <v>#REF!</v>
      </c>
      <c r="T2736" s="143" t="e">
        <f>IF(ЗАПОЛНИТЬ!$F$7=1,#REF!/1000,#REF!)</f>
        <v>#REF!</v>
      </c>
      <c r="U2736" s="143" t="e">
        <f>IF(ЗАПОЛНИТЬ!$F$7=1,#REF!/1000,#REF!)</f>
        <v>#REF!</v>
      </c>
      <c r="V2736" s="145" t="e">
        <f t="shared" si="182"/>
        <v>#REF!</v>
      </c>
      <c r="W2736" s="145" t="e">
        <f>IF(SUM(L2736:U2736)&gt;0,1,0)</f>
        <v>#REF!</v>
      </c>
    </row>
    <row r="2737" spans="1:23">
      <c r="A2737" s="144" t="str">
        <f>ЗАПОЛНИТЬ!$B$23</f>
        <v>4</v>
      </c>
      <c r="B2737" s="144" t="str">
        <f>ЗАПОЛНИТЬ!$B$13</f>
        <v>24188344</v>
      </c>
      <c r="C2737" s="144" t="str">
        <f>ЗАПОЛНИТЬ!$B$24</f>
        <v>298</v>
      </c>
      <c r="D2737" s="144" t="str">
        <f>ЗАПОЛНИТЬ!$B$21</f>
        <v>12</v>
      </c>
      <c r="E2737" s="145"/>
      <c r="F2737" s="144" t="str">
        <f>ЗАПОЛНИТЬ!$B$22</f>
        <v>15</v>
      </c>
      <c r="G2737" s="144" t="str">
        <f>ЗАПОЛНИТЬ!$B$20</f>
        <v>040222</v>
      </c>
      <c r="H2737" s="143" t="str">
        <f>IF(ЗАПОЛНИТЬ!$F$7=1,ЗАПОЛНИТЬ!$H$9,ЗАПОЛНИТЬ!$H$10)</f>
        <v>73</v>
      </c>
      <c r="I2737" s="146" t="e">
        <f>IF(ЗАПОЛНИТЬ!$F$7=1,#REF!,#REF!)</f>
        <v>#REF!</v>
      </c>
      <c r="J2737" s="145" t="str">
        <f>IF(ЗАПОЛНИТЬ!$F$7=1,CONCATENATE(ЗАПОЛНИТЬ!$F$18,ЗАПОЛНИТЬ!$D$18),ЗАПОЛНИТЬ!$E$18)</f>
        <v>01.07.2016</v>
      </c>
      <c r="K2737" s="143" t="e">
        <f>#REF!</f>
        <v>#REF!</v>
      </c>
      <c r="L2737" s="143" t="e">
        <f>IF(ЗАПОЛНИТЬ!$F$7=1,#REF!/1000,#REF!)</f>
        <v>#REF!</v>
      </c>
      <c r="M2737" s="143" t="e">
        <f>IF(ЗАПОЛНИТЬ!$F$7=1,#REF!/1000,#REF!)</f>
        <v>#REF!</v>
      </c>
      <c r="N2737" s="143" t="e">
        <f>IF(ЗАПОЛНИТЬ!$F$7=1,#REF!/1000,#REF!)</f>
        <v>#REF!</v>
      </c>
      <c r="O2737" s="143" t="e">
        <f>IF(ЗАПОЛНИТЬ!$F$7=1,#REF!/1000,#REF!)</f>
        <v>#REF!</v>
      </c>
      <c r="P2737" s="143" t="e">
        <f>IF(ЗАПОЛНИТЬ!$F$7=1,#REF!/1000,#REF!)</f>
        <v>#REF!</v>
      </c>
      <c r="Q2737" s="143" t="e">
        <f>IF(ЗАПОЛНИТЬ!$F$7=1,#REF!/1000,#REF!)</f>
        <v>#REF!</v>
      </c>
      <c r="R2737" s="143" t="e">
        <f>IF(ЗАПОЛНИТЬ!$F$7=1,#REF!/1000,#REF!)</f>
        <v>#REF!</v>
      </c>
      <c r="S2737" s="143" t="e">
        <f>IF(ЗАПОЛНИТЬ!$F$7=1,#REF!/1000,#REF!)</f>
        <v>#REF!</v>
      </c>
      <c r="T2737" s="143" t="e">
        <f>IF(ЗАПОЛНИТЬ!$F$7=1,#REF!/1000,#REF!)</f>
        <v>#REF!</v>
      </c>
      <c r="U2737" s="143" t="e">
        <f>IF(ЗАПОЛНИТЬ!$F$7=1,#REF!/1000,#REF!)</f>
        <v>#REF!</v>
      </c>
      <c r="V2737" s="145" t="e">
        <f t="shared" si="182"/>
        <v>#REF!</v>
      </c>
      <c r="W2737" s="145" t="e">
        <f>IF(SUM(L2737:U2737)&gt;0,1,0)</f>
        <v>#REF!</v>
      </c>
    </row>
    <row r="2738" spans="1:23">
      <c r="A2738" s="144" t="str">
        <f>ЗАПОЛНИТЬ!$B$23</f>
        <v>4</v>
      </c>
      <c r="B2738" s="144" t="str">
        <f>ЗАПОЛНИТЬ!$B$13</f>
        <v>24188344</v>
      </c>
      <c r="C2738" s="144" t="str">
        <f>ЗАПОЛНИТЬ!$B$24</f>
        <v>298</v>
      </c>
      <c r="D2738" s="144" t="str">
        <f>ЗАПОЛНИТЬ!$B$21</f>
        <v>12</v>
      </c>
      <c r="E2738" s="145"/>
      <c r="F2738" s="144" t="str">
        <f>ЗАПОЛНИТЬ!$B$22</f>
        <v>15</v>
      </c>
      <c r="G2738" s="144" t="str">
        <f>ЗАПОЛНИТЬ!$B$20</f>
        <v>040222</v>
      </c>
      <c r="H2738" s="143" t="str">
        <f>IF(ЗАПОЛНИТЬ!$F$7=1,ЗАПОЛНИТЬ!$H$9,ЗАПОЛНИТЬ!$H$10)</f>
        <v>73</v>
      </c>
      <c r="I2738" s="146" t="e">
        <f>IF(ЗАПОЛНИТЬ!$F$7=1,#REF!,#REF!)</f>
        <v>#REF!</v>
      </c>
      <c r="J2738" s="145" t="str">
        <f>IF(ЗАПОЛНИТЬ!$F$7=1,CONCATENATE(ЗАПОЛНИТЬ!$F$18,ЗАПОЛНИТЬ!$D$18),ЗАПОЛНИТЬ!$E$18)</f>
        <v>01.07.2016</v>
      </c>
      <c r="K2738" s="143" t="e">
        <f>#REF!</f>
        <v>#REF!</v>
      </c>
      <c r="L2738" s="143" t="e">
        <f>IF(ЗАПОЛНИТЬ!$F$7=1,#REF!/1000,#REF!)</f>
        <v>#REF!</v>
      </c>
      <c r="M2738" s="143" t="e">
        <f>IF(ЗАПОЛНИТЬ!$F$7=1,#REF!/1000,#REF!)</f>
        <v>#REF!</v>
      </c>
      <c r="N2738" s="143" t="e">
        <f>IF(ЗАПОЛНИТЬ!$F$7=1,#REF!/1000,#REF!)</f>
        <v>#REF!</v>
      </c>
      <c r="O2738" s="143" t="e">
        <f>IF(ЗАПОЛНИТЬ!$F$7=1,#REF!/1000,#REF!)</f>
        <v>#REF!</v>
      </c>
      <c r="P2738" s="143" t="e">
        <f>IF(ЗАПОЛНИТЬ!$F$7=1,#REF!/1000,#REF!)</f>
        <v>#REF!</v>
      </c>
      <c r="Q2738" s="143" t="e">
        <f>IF(ЗАПОЛНИТЬ!$F$7=1,#REF!/1000,#REF!)</f>
        <v>#REF!</v>
      </c>
      <c r="R2738" s="143" t="e">
        <f>IF(ЗАПОЛНИТЬ!$F$7=1,#REF!/1000,#REF!)</f>
        <v>#REF!</v>
      </c>
      <c r="S2738" s="143" t="e">
        <f>IF(ЗАПОЛНИТЬ!$F$7=1,#REF!/1000,#REF!)</f>
        <v>#REF!</v>
      </c>
      <c r="T2738" s="143" t="e">
        <f>IF(ЗАПОЛНИТЬ!$F$7=1,#REF!/1000,#REF!)</f>
        <v>#REF!</v>
      </c>
      <c r="U2738" s="143" t="e">
        <f>IF(ЗАПОЛНИТЬ!$F$7=1,#REF!/1000,#REF!)</f>
        <v>#REF!</v>
      </c>
      <c r="V2738" s="145" t="e">
        <f t="shared" si="182"/>
        <v>#REF!</v>
      </c>
      <c r="W2738" s="145" t="e">
        <f>IF(SUM(L2738:U2738)&gt;0,1,0)</f>
        <v>#REF!</v>
      </c>
    </row>
    <row r="2739" spans="1:23">
      <c r="A2739" s="144" t="str">
        <f>ЗАПОЛНИТЬ!$B$23</f>
        <v>4</v>
      </c>
      <c r="B2739" s="144" t="str">
        <f>ЗАПОЛНИТЬ!$B$13</f>
        <v>24188344</v>
      </c>
      <c r="C2739" s="144" t="str">
        <f>ЗАПОЛНИТЬ!$B$24</f>
        <v>298</v>
      </c>
      <c r="D2739" s="144" t="str">
        <f>ЗАПОЛНИТЬ!$B$21</f>
        <v>12</v>
      </c>
      <c r="E2739" s="145"/>
      <c r="F2739" s="144" t="str">
        <f>ЗАПОЛНИТЬ!$B$22</f>
        <v>15</v>
      </c>
      <c r="G2739" s="144" t="str">
        <f>ЗАПОЛНИТЬ!$B$20</f>
        <v>040222</v>
      </c>
      <c r="H2739" s="143" t="str">
        <f>IF(ЗАПОЛНИТЬ!$F$7=1,ЗАПОЛНИТЬ!$H$9,ЗАПОЛНИТЬ!$H$10)</f>
        <v>73</v>
      </c>
      <c r="I2739" s="146" t="e">
        <f>IF(ЗАПОЛНИТЬ!$F$7=1,#REF!,#REF!)</f>
        <v>#REF!</v>
      </c>
      <c r="J2739" s="145" t="str">
        <f>IF(ЗАПОЛНИТЬ!$F$7=1,CONCATENATE(ЗАПОЛНИТЬ!$F$18,ЗАПОЛНИТЬ!$D$18),ЗАПОЛНИТЬ!$E$18)</f>
        <v>01.07.2016</v>
      </c>
      <c r="K2739" s="143">
        <v>9999</v>
      </c>
      <c r="L2739" s="143" t="e">
        <f>L2740</f>
        <v>#REF!</v>
      </c>
      <c r="M2739" s="143" t="e">
        <f t="shared" ref="M2739:U2739" si="186">M2740</f>
        <v>#REF!</v>
      </c>
      <c r="N2739" s="143" t="e">
        <f t="shared" si="186"/>
        <v>#REF!</v>
      </c>
      <c r="O2739" s="143" t="e">
        <f t="shared" si="186"/>
        <v>#REF!</v>
      </c>
      <c r="P2739" s="143" t="e">
        <f t="shared" si="186"/>
        <v>#REF!</v>
      </c>
      <c r="Q2739" s="143" t="e">
        <f t="shared" si="186"/>
        <v>#REF!</v>
      </c>
      <c r="R2739" s="143" t="e">
        <f t="shared" si="186"/>
        <v>#REF!</v>
      </c>
      <c r="S2739" s="143" t="e">
        <f t="shared" si="186"/>
        <v>#REF!</v>
      </c>
      <c r="T2739" s="143" t="e">
        <f t="shared" si="186"/>
        <v>#REF!</v>
      </c>
      <c r="U2739" s="143" t="e">
        <f t="shared" si="186"/>
        <v>#REF!</v>
      </c>
      <c r="V2739" s="145" t="e">
        <f t="shared" si="182"/>
        <v>#REF!</v>
      </c>
      <c r="W2739" s="145">
        <v>0</v>
      </c>
    </row>
    <row r="2740" spans="1:23">
      <c r="A2740" s="144" t="str">
        <f>ЗАПОЛНИТЬ!$B$23</f>
        <v>4</v>
      </c>
      <c r="B2740" s="144" t="str">
        <f>ЗАПОЛНИТЬ!$B$13</f>
        <v>24188344</v>
      </c>
      <c r="C2740" s="144" t="str">
        <f>ЗАПОЛНИТЬ!$B$24</f>
        <v>298</v>
      </c>
      <c r="D2740" s="144" t="str">
        <f>ЗАПОЛНИТЬ!$B$21</f>
        <v>12</v>
      </c>
      <c r="E2740" s="145"/>
      <c r="F2740" s="144" t="str">
        <f>ЗАПОЛНИТЬ!$B$22</f>
        <v>15</v>
      </c>
      <c r="G2740" s="144" t="str">
        <f>ЗАПОЛНИТЬ!$B$20</f>
        <v>040222</v>
      </c>
      <c r="H2740" s="143" t="str">
        <f>IF(ЗАПОЛНИТЬ!$F$7=1,ЗАПОЛНИТЬ!$H$9,ЗАПОЛНИТЬ!$H$10)</f>
        <v>73</v>
      </c>
      <c r="I2740" s="146" t="e">
        <f>IF(ЗАПОЛНИТЬ!$F$7=1,#REF!,#REF!)</f>
        <v>#REF!</v>
      </c>
      <c r="J2740" s="145" t="str">
        <f>IF(ЗАПОЛНИТЬ!$F$7=1,CONCATENATE(ЗАПОЛНИТЬ!$F$18,ЗАПОЛНИТЬ!$D$18),ЗАПОЛНИТЬ!$E$18)</f>
        <v>01.07.2016</v>
      </c>
      <c r="K2740" s="143">
        <v>2</v>
      </c>
      <c r="L2740" s="143" t="e">
        <f>IF(ЗАПОЛНИТЬ!$F$7=1,#REF!/1000,#REF!)</f>
        <v>#REF!</v>
      </c>
      <c r="M2740" s="143" t="e">
        <f>IF(ЗАПОЛНИТЬ!$F$7=1,#REF!/1000,#REF!)</f>
        <v>#REF!</v>
      </c>
      <c r="N2740" s="143" t="e">
        <f>IF(ЗАПОЛНИТЬ!$F$7=1,#REF!/1000,#REF!)</f>
        <v>#REF!</v>
      </c>
      <c r="O2740" s="143" t="e">
        <f>IF(ЗАПОЛНИТЬ!$F$7=1,#REF!/1000,#REF!)</f>
        <v>#REF!</v>
      </c>
      <c r="P2740" s="143" t="e">
        <f>IF(ЗАПОЛНИТЬ!$F$7=1,#REF!/1000,#REF!)</f>
        <v>#REF!</v>
      </c>
      <c r="Q2740" s="143" t="e">
        <f>IF(ЗАПОЛНИТЬ!$F$7=1,#REF!/1000,#REF!)</f>
        <v>#REF!</v>
      </c>
      <c r="R2740" s="143" t="e">
        <f>IF(ЗАПОЛНИТЬ!$F$7=1,#REF!/1000,#REF!)</f>
        <v>#REF!</v>
      </c>
      <c r="S2740" s="143" t="e">
        <f>IF(ЗАПОЛНИТЬ!$F$7=1,#REF!/1000,#REF!)</f>
        <v>#REF!</v>
      </c>
      <c r="T2740" s="143" t="e">
        <f>IF(ЗАПОЛНИТЬ!$F$7=1,#REF!/1000,#REF!)</f>
        <v>#REF!</v>
      </c>
      <c r="U2740" s="143" t="e">
        <f>IF(ЗАПОЛНИТЬ!$F$7=1,#REF!/1000,#REF!)</f>
        <v>#REF!</v>
      </c>
      <c r="V2740" s="145" t="e">
        <f t="shared" ref="V2740:V2804" si="187">IF(SUM(L2740:U2740)&gt;0,1,0)</f>
        <v>#REF!</v>
      </c>
      <c r="W2740" s="145">
        <v>0</v>
      </c>
    </row>
    <row r="2741" spans="1:23">
      <c r="A2741" s="144" t="str">
        <f>ЗАПОЛНИТЬ!$B$23</f>
        <v>4</v>
      </c>
      <c r="B2741" s="144" t="str">
        <f>ЗАПОЛНИТЬ!$B$13</f>
        <v>24188344</v>
      </c>
      <c r="C2741" s="144" t="str">
        <f>ЗАПОЛНИТЬ!$B$24</f>
        <v>298</v>
      </c>
      <c r="D2741" s="144" t="str">
        <f>ЗАПОЛНИТЬ!$B$21</f>
        <v>12</v>
      </c>
      <c r="E2741" s="145"/>
      <c r="F2741" s="144" t="str">
        <f>ЗАПОЛНИТЬ!$B$22</f>
        <v>15</v>
      </c>
      <c r="G2741" s="144" t="str">
        <f>ЗАПОЛНИТЬ!$B$20</f>
        <v>040222</v>
      </c>
      <c r="H2741" s="143" t="str">
        <f>IF(ЗАПОЛНИТЬ!$F$7=1,ЗАПОЛНИТЬ!$H$9,ЗАПОЛНИТЬ!$H$10)</f>
        <v>73</v>
      </c>
      <c r="I2741" s="146" t="e">
        <f>IF(ЗАПОЛНИТЬ!$F$7=1,#REF!,#REF!)</f>
        <v>#REF!</v>
      </c>
      <c r="J2741" s="145" t="str">
        <f>IF(ЗАПОЛНИТЬ!$F$7=1,CONCATENATE(ЗАПОЛНИТЬ!$F$18,ЗАПОЛНИТЬ!$D$18),ЗАПОЛНИТЬ!$E$18)</f>
        <v>01.07.2016</v>
      </c>
      <c r="K2741" s="143" t="e">
        <f>#REF!</f>
        <v>#REF!</v>
      </c>
      <c r="L2741" s="143" t="e">
        <f>IF(ЗАПОЛНИТЬ!$F$7=1,#REF!/1000,#REF!)</f>
        <v>#REF!</v>
      </c>
      <c r="M2741" s="143" t="e">
        <f>IF(ЗАПОЛНИТЬ!$F$7=1,#REF!/1000,#REF!)</f>
        <v>#REF!</v>
      </c>
      <c r="N2741" s="143" t="e">
        <f>IF(ЗАПОЛНИТЬ!$F$7=1,#REF!/1000,#REF!)</f>
        <v>#REF!</v>
      </c>
      <c r="O2741" s="143" t="e">
        <f>IF(ЗАПОЛНИТЬ!$F$7=1,#REF!/1000,#REF!)</f>
        <v>#REF!</v>
      </c>
      <c r="P2741" s="143" t="e">
        <f>IF(ЗАПОЛНИТЬ!$F$7=1,#REF!/1000,#REF!)</f>
        <v>#REF!</v>
      </c>
      <c r="Q2741" s="143" t="e">
        <f>IF(ЗАПОЛНИТЬ!$F$7=1,#REF!/1000,#REF!)</f>
        <v>#REF!</v>
      </c>
      <c r="R2741" s="143" t="e">
        <f>IF(ЗАПОЛНИТЬ!$F$7=1,#REF!/1000,#REF!)</f>
        <v>#REF!</v>
      </c>
      <c r="S2741" s="143" t="e">
        <f>IF(ЗАПОЛНИТЬ!$F$7=1,#REF!/1000,#REF!)</f>
        <v>#REF!</v>
      </c>
      <c r="T2741" s="143" t="e">
        <f>IF(ЗАПОЛНИТЬ!$F$7=1,#REF!/1000,#REF!)</f>
        <v>#REF!</v>
      </c>
      <c r="U2741" s="143" t="e">
        <f>IF(ЗАПОЛНИТЬ!$F$7=1,#REF!/1000,#REF!)</f>
        <v>#REF!</v>
      </c>
      <c r="V2741" s="145" t="e">
        <f t="shared" si="187"/>
        <v>#REF!</v>
      </c>
      <c r="W2741" s="145">
        <v>0</v>
      </c>
    </row>
    <row r="2742" spans="1:23">
      <c r="A2742" s="144" t="str">
        <f>ЗАПОЛНИТЬ!$B$23</f>
        <v>4</v>
      </c>
      <c r="B2742" s="144" t="str">
        <f>ЗАПОЛНИТЬ!$B$13</f>
        <v>24188344</v>
      </c>
      <c r="C2742" s="144" t="str">
        <f>ЗАПОЛНИТЬ!$B$24</f>
        <v>298</v>
      </c>
      <c r="D2742" s="144" t="str">
        <f>ЗАПОЛНИТЬ!$B$21</f>
        <v>12</v>
      </c>
      <c r="E2742" s="145"/>
      <c r="F2742" s="144" t="str">
        <f>ЗАПОЛНИТЬ!$B$22</f>
        <v>15</v>
      </c>
      <c r="G2742" s="144" t="str">
        <f>ЗАПОЛНИТЬ!$B$20</f>
        <v>040222</v>
      </c>
      <c r="H2742" s="143" t="str">
        <f>IF(ЗАПОЛНИТЬ!$F$7=1,ЗАПОЛНИТЬ!$H$9,ЗАПОЛНИТЬ!$H$10)</f>
        <v>73</v>
      </c>
      <c r="I2742" s="146" t="e">
        <f>IF(ЗАПОЛНИТЬ!$F$7=1,#REF!,#REF!)</f>
        <v>#REF!</v>
      </c>
      <c r="J2742" s="145" t="str">
        <f>IF(ЗАПОЛНИТЬ!$F$7=1,CONCATENATE(ЗАПОЛНИТЬ!$F$18,ЗАПОЛНИТЬ!$D$18),ЗАПОЛНИТЬ!$E$18)</f>
        <v>01.07.2016</v>
      </c>
      <c r="K2742" s="143" t="e">
        <f>#REF!</f>
        <v>#REF!</v>
      </c>
      <c r="L2742" s="143" t="e">
        <f>IF(ЗАПОЛНИТЬ!$F$7=1,#REF!/1000,#REF!)</f>
        <v>#REF!</v>
      </c>
      <c r="M2742" s="143" t="e">
        <f>IF(ЗАПОЛНИТЬ!$F$7=1,#REF!/1000,#REF!)</f>
        <v>#REF!</v>
      </c>
      <c r="N2742" s="143" t="e">
        <f>IF(ЗАПОЛНИТЬ!$F$7=1,#REF!/1000,#REF!)</f>
        <v>#REF!</v>
      </c>
      <c r="O2742" s="143" t="e">
        <f>IF(ЗАПОЛНИТЬ!$F$7=1,#REF!/1000,#REF!)</f>
        <v>#REF!</v>
      </c>
      <c r="P2742" s="143" t="e">
        <f>IF(ЗАПОЛНИТЬ!$F$7=1,#REF!/1000,#REF!)</f>
        <v>#REF!</v>
      </c>
      <c r="Q2742" s="143" t="e">
        <f>IF(ЗАПОЛНИТЬ!$F$7=1,#REF!/1000,#REF!)</f>
        <v>#REF!</v>
      </c>
      <c r="R2742" s="143" t="e">
        <f>IF(ЗАПОЛНИТЬ!$F$7=1,#REF!/1000,#REF!)</f>
        <v>#REF!</v>
      </c>
      <c r="S2742" s="143" t="e">
        <f>IF(ЗАПОЛНИТЬ!$F$7=1,#REF!/1000,#REF!)</f>
        <v>#REF!</v>
      </c>
      <c r="T2742" s="143" t="e">
        <f>IF(ЗАПОЛНИТЬ!$F$7=1,#REF!/1000,#REF!)</f>
        <v>#REF!</v>
      </c>
      <c r="U2742" s="143" t="e">
        <f>IF(ЗАПОЛНИТЬ!$F$7=1,#REF!/1000,#REF!)</f>
        <v>#REF!</v>
      </c>
      <c r="V2742" s="145" t="e">
        <f t="shared" si="187"/>
        <v>#REF!</v>
      </c>
      <c r="W2742" s="145">
        <v>0</v>
      </c>
    </row>
    <row r="2743" spans="1:23">
      <c r="A2743" s="144" t="str">
        <f>ЗАПОЛНИТЬ!$B$23</f>
        <v>4</v>
      </c>
      <c r="B2743" s="144" t="str">
        <f>ЗАПОЛНИТЬ!$B$13</f>
        <v>24188344</v>
      </c>
      <c r="C2743" s="144" t="str">
        <f>ЗАПОЛНИТЬ!$B$24</f>
        <v>298</v>
      </c>
      <c r="D2743" s="144" t="str">
        <f>ЗАПОЛНИТЬ!$B$21</f>
        <v>12</v>
      </c>
      <c r="E2743" s="145"/>
      <c r="F2743" s="144" t="str">
        <f>ЗАПОЛНИТЬ!$B$22</f>
        <v>15</v>
      </c>
      <c r="G2743" s="144" t="str">
        <f>ЗАПОЛНИТЬ!$B$20</f>
        <v>040222</v>
      </c>
      <c r="H2743" s="143" t="str">
        <f>IF(ЗАПОЛНИТЬ!$F$7=1,ЗАПОЛНИТЬ!$H$9,ЗАПОЛНИТЬ!$H$10)</f>
        <v>73</v>
      </c>
      <c r="I2743" s="146" t="e">
        <f>IF(ЗАПОЛНИТЬ!$F$7=1,#REF!,#REF!)</f>
        <v>#REF!</v>
      </c>
      <c r="J2743" s="145" t="str">
        <f>IF(ЗАПОЛНИТЬ!$F$7=1,CONCATENATE(ЗАПОЛНИТЬ!$F$18,ЗАПОЛНИТЬ!$D$18),ЗАПОЛНИТЬ!$E$18)</f>
        <v>01.07.2016</v>
      </c>
      <c r="K2743" s="143" t="e">
        <f>#REF!</f>
        <v>#REF!</v>
      </c>
      <c r="L2743" s="143" t="e">
        <f>IF(ЗАПОЛНИТЬ!$F$7=1,#REF!/1000,#REF!)</f>
        <v>#REF!</v>
      </c>
      <c r="M2743" s="143" t="e">
        <f>IF(ЗАПОЛНИТЬ!$F$7=1,#REF!/1000,#REF!)</f>
        <v>#REF!</v>
      </c>
      <c r="N2743" s="143" t="e">
        <f>IF(ЗАПОЛНИТЬ!$F$7=1,#REF!/1000,#REF!)</f>
        <v>#REF!</v>
      </c>
      <c r="O2743" s="143" t="e">
        <f>IF(ЗАПОЛНИТЬ!$F$7=1,#REF!/1000,#REF!)</f>
        <v>#REF!</v>
      </c>
      <c r="P2743" s="143" t="e">
        <f>IF(ЗАПОЛНИТЬ!$F$7=1,#REF!/1000,#REF!)</f>
        <v>#REF!</v>
      </c>
      <c r="Q2743" s="143" t="e">
        <f>IF(ЗАПОЛНИТЬ!$F$7=1,#REF!/1000,#REF!)</f>
        <v>#REF!</v>
      </c>
      <c r="R2743" s="143" t="e">
        <f>IF(ЗАПОЛНИТЬ!$F$7=1,#REF!/1000,#REF!)</f>
        <v>#REF!</v>
      </c>
      <c r="S2743" s="143" t="e">
        <f>IF(ЗАПОЛНИТЬ!$F$7=1,#REF!/1000,#REF!)</f>
        <v>#REF!</v>
      </c>
      <c r="T2743" s="143" t="e">
        <f>IF(ЗАПОЛНИТЬ!$F$7=1,#REF!/1000,#REF!)</f>
        <v>#REF!</v>
      </c>
      <c r="U2743" s="143" t="e">
        <f>IF(ЗАПОЛНИТЬ!$F$7=1,#REF!/1000,#REF!)</f>
        <v>#REF!</v>
      </c>
      <c r="V2743" s="145" t="e">
        <f t="shared" si="187"/>
        <v>#REF!</v>
      </c>
      <c r="W2743" s="145">
        <v>0</v>
      </c>
    </row>
    <row r="2744" spans="1:23">
      <c r="A2744" s="144" t="str">
        <f>ЗАПОЛНИТЬ!$B$23</f>
        <v>4</v>
      </c>
      <c r="B2744" s="144" t="str">
        <f>ЗАПОЛНИТЬ!$B$13</f>
        <v>24188344</v>
      </c>
      <c r="C2744" s="144" t="str">
        <f>ЗАПОЛНИТЬ!$B$24</f>
        <v>298</v>
      </c>
      <c r="D2744" s="144" t="str">
        <f>ЗАПОЛНИТЬ!$B$21</f>
        <v>12</v>
      </c>
      <c r="E2744" s="145"/>
      <c r="F2744" s="144" t="str">
        <f>ЗАПОЛНИТЬ!$B$22</f>
        <v>15</v>
      </c>
      <c r="G2744" s="144" t="str">
        <f>ЗАПОЛНИТЬ!$B$20</f>
        <v>040222</v>
      </c>
      <c r="H2744" s="143" t="str">
        <f>IF(ЗАПОЛНИТЬ!$F$7=1,ЗАПОЛНИТЬ!$H$9,ЗАПОЛНИТЬ!$H$10)</f>
        <v>73</v>
      </c>
      <c r="I2744" s="146" t="e">
        <f>IF(ЗАПОЛНИТЬ!$F$7=1,#REF!,#REF!)</f>
        <v>#REF!</v>
      </c>
      <c r="J2744" s="145" t="str">
        <f>IF(ЗАПОЛНИТЬ!$F$7=1,CONCATENATE(ЗАПОЛНИТЬ!$F$18,ЗАПОЛНИТЬ!$D$18),ЗАПОЛНИТЬ!$E$18)</f>
        <v>01.07.2016</v>
      </c>
      <c r="K2744" s="143" t="e">
        <f>#REF!</f>
        <v>#REF!</v>
      </c>
      <c r="L2744" s="143" t="e">
        <f>IF(ЗАПОЛНИТЬ!$F$7=1,#REF!/1000,#REF!)</f>
        <v>#REF!</v>
      </c>
      <c r="M2744" s="143" t="e">
        <f>IF(ЗАПОЛНИТЬ!$F$7=1,#REF!/1000,#REF!)</f>
        <v>#REF!</v>
      </c>
      <c r="N2744" s="143" t="e">
        <f>IF(ЗАПОЛНИТЬ!$F$7=1,#REF!/1000,#REF!)</f>
        <v>#REF!</v>
      </c>
      <c r="O2744" s="143" t="e">
        <f>IF(ЗАПОЛНИТЬ!$F$7=1,#REF!/1000,#REF!)</f>
        <v>#REF!</v>
      </c>
      <c r="P2744" s="143" t="e">
        <f>IF(ЗАПОЛНИТЬ!$F$7=1,#REF!/1000,#REF!)</f>
        <v>#REF!</v>
      </c>
      <c r="Q2744" s="143" t="e">
        <f>IF(ЗАПОЛНИТЬ!$F$7=1,#REF!/1000,#REF!)</f>
        <v>#REF!</v>
      </c>
      <c r="R2744" s="143" t="e">
        <f>IF(ЗАПОЛНИТЬ!$F$7=1,#REF!/1000,#REF!)</f>
        <v>#REF!</v>
      </c>
      <c r="S2744" s="143" t="e">
        <f>IF(ЗАПОЛНИТЬ!$F$7=1,#REF!/1000,#REF!)</f>
        <v>#REF!</v>
      </c>
      <c r="T2744" s="143" t="e">
        <f>IF(ЗАПОЛНИТЬ!$F$7=1,#REF!/1000,#REF!)</f>
        <v>#REF!</v>
      </c>
      <c r="U2744" s="143" t="e">
        <f>IF(ЗАПОЛНИТЬ!$F$7=1,#REF!/1000,#REF!)</f>
        <v>#REF!</v>
      </c>
      <c r="V2744" s="145" t="e">
        <f t="shared" si="187"/>
        <v>#REF!</v>
      </c>
      <c r="W2744" s="145" t="e">
        <f>IF(SUM(L2744:U2744)&gt;0,1,0)</f>
        <v>#REF!</v>
      </c>
    </row>
    <row r="2745" spans="1:23">
      <c r="A2745" s="144" t="str">
        <f>ЗАПОЛНИТЬ!$B$23</f>
        <v>4</v>
      </c>
      <c r="B2745" s="144" t="str">
        <f>ЗАПОЛНИТЬ!$B$13</f>
        <v>24188344</v>
      </c>
      <c r="C2745" s="144" t="str">
        <f>ЗАПОЛНИТЬ!$B$24</f>
        <v>298</v>
      </c>
      <c r="D2745" s="144" t="str">
        <f>ЗАПОЛНИТЬ!$B$21</f>
        <v>12</v>
      </c>
      <c r="E2745" s="145"/>
      <c r="F2745" s="144" t="str">
        <f>ЗАПОЛНИТЬ!$B$22</f>
        <v>15</v>
      </c>
      <c r="G2745" s="144" t="str">
        <f>ЗАПОЛНИТЬ!$B$20</f>
        <v>040222</v>
      </c>
      <c r="H2745" s="143" t="str">
        <f>IF(ЗАПОЛНИТЬ!$F$7=1,ЗАПОЛНИТЬ!$H$9,ЗАПОЛНИТЬ!$H$10)</f>
        <v>73</v>
      </c>
      <c r="I2745" s="146" t="e">
        <f>IF(ЗАПОЛНИТЬ!$F$7=1,#REF!,#REF!)</f>
        <v>#REF!</v>
      </c>
      <c r="J2745" s="145" t="str">
        <f>IF(ЗАПОЛНИТЬ!$F$7=1,CONCATENATE(ЗАПОЛНИТЬ!$F$18,ЗАПОЛНИТЬ!$D$18),ЗАПОЛНИТЬ!$E$18)</f>
        <v>01.07.2016</v>
      </c>
      <c r="K2745" s="143" t="e">
        <f>#REF!</f>
        <v>#REF!</v>
      </c>
      <c r="L2745" s="143" t="e">
        <f>IF(ЗАПОЛНИТЬ!$F$7=1,#REF!/1000,#REF!)</f>
        <v>#REF!</v>
      </c>
      <c r="M2745" s="143" t="e">
        <f>IF(ЗАПОЛНИТЬ!$F$7=1,#REF!/1000,#REF!)</f>
        <v>#REF!</v>
      </c>
      <c r="N2745" s="143" t="e">
        <f>IF(ЗАПОЛНИТЬ!$F$7=1,#REF!/1000,#REF!)</f>
        <v>#REF!</v>
      </c>
      <c r="O2745" s="143" t="e">
        <f>IF(ЗАПОЛНИТЬ!$F$7=1,#REF!/1000,#REF!)</f>
        <v>#REF!</v>
      </c>
      <c r="P2745" s="143" t="e">
        <f>IF(ЗАПОЛНИТЬ!$F$7=1,#REF!/1000,#REF!)</f>
        <v>#REF!</v>
      </c>
      <c r="Q2745" s="143" t="e">
        <f>IF(ЗАПОЛНИТЬ!$F$7=1,#REF!/1000,#REF!)</f>
        <v>#REF!</v>
      </c>
      <c r="R2745" s="143" t="e">
        <f>IF(ЗАПОЛНИТЬ!$F$7=1,#REF!/1000,#REF!)</f>
        <v>#REF!</v>
      </c>
      <c r="S2745" s="143" t="e">
        <f>IF(ЗАПОЛНИТЬ!$F$7=1,#REF!/1000,#REF!)</f>
        <v>#REF!</v>
      </c>
      <c r="T2745" s="143" t="e">
        <f>IF(ЗАПОЛНИТЬ!$F$7=1,#REF!/1000,#REF!)</f>
        <v>#REF!</v>
      </c>
      <c r="U2745" s="143" t="e">
        <f>IF(ЗАПОЛНИТЬ!$F$7=1,#REF!/1000,#REF!)</f>
        <v>#REF!</v>
      </c>
      <c r="V2745" s="145" t="e">
        <f t="shared" si="187"/>
        <v>#REF!</v>
      </c>
      <c r="W2745" s="145" t="e">
        <f>IF(SUM(L2745:U2745)&gt;0,1,0)</f>
        <v>#REF!</v>
      </c>
    </row>
    <row r="2746" spans="1:23">
      <c r="A2746" s="144" t="str">
        <f>ЗАПОЛНИТЬ!$B$23</f>
        <v>4</v>
      </c>
      <c r="B2746" s="144" t="str">
        <f>ЗАПОЛНИТЬ!$B$13</f>
        <v>24188344</v>
      </c>
      <c r="C2746" s="144" t="str">
        <f>ЗАПОЛНИТЬ!$B$24</f>
        <v>298</v>
      </c>
      <c r="D2746" s="144" t="str">
        <f>ЗАПОЛНИТЬ!$B$21</f>
        <v>12</v>
      </c>
      <c r="E2746" s="145"/>
      <c r="F2746" s="144" t="str">
        <f>ЗАПОЛНИТЬ!$B$22</f>
        <v>15</v>
      </c>
      <c r="G2746" s="144" t="str">
        <f>ЗАПОЛНИТЬ!$B$20</f>
        <v>040222</v>
      </c>
      <c r="H2746" s="143" t="str">
        <f>IF(ЗАПОЛНИТЬ!$F$7=1,ЗАПОЛНИТЬ!$H$9,ЗАПОЛНИТЬ!$H$10)</f>
        <v>73</v>
      </c>
      <c r="I2746" s="146" t="e">
        <f>IF(ЗАПОЛНИТЬ!$F$7=1,#REF!,#REF!)</f>
        <v>#REF!</v>
      </c>
      <c r="J2746" s="145" t="str">
        <f>IF(ЗАПОЛНИТЬ!$F$7=1,CONCATENATE(ЗАПОЛНИТЬ!$F$18,ЗАПОЛНИТЬ!$D$18),ЗАПОЛНИТЬ!$E$18)</f>
        <v>01.07.2016</v>
      </c>
      <c r="K2746" s="143" t="e">
        <f>#REF!</f>
        <v>#REF!</v>
      </c>
      <c r="L2746" s="143" t="e">
        <f>IF(ЗАПОЛНИТЬ!$F$7=1,#REF!/1000,#REF!)</f>
        <v>#REF!</v>
      </c>
      <c r="M2746" s="143" t="e">
        <f>IF(ЗАПОЛНИТЬ!$F$7=1,#REF!/1000,#REF!)</f>
        <v>#REF!</v>
      </c>
      <c r="N2746" s="143" t="e">
        <f>IF(ЗАПОЛНИТЬ!$F$7=1,#REF!/1000,#REF!)</f>
        <v>#REF!</v>
      </c>
      <c r="O2746" s="143" t="e">
        <f>IF(ЗАПОЛНИТЬ!$F$7=1,#REF!/1000,#REF!)</f>
        <v>#REF!</v>
      </c>
      <c r="P2746" s="143" t="e">
        <f>IF(ЗАПОЛНИТЬ!$F$7=1,#REF!/1000,#REF!)</f>
        <v>#REF!</v>
      </c>
      <c r="Q2746" s="143" t="e">
        <f>IF(ЗАПОЛНИТЬ!$F$7=1,#REF!/1000,#REF!)</f>
        <v>#REF!</v>
      </c>
      <c r="R2746" s="143" t="e">
        <f>IF(ЗАПОЛНИТЬ!$F$7=1,#REF!/1000,#REF!)</f>
        <v>#REF!</v>
      </c>
      <c r="S2746" s="143" t="e">
        <f>IF(ЗАПОЛНИТЬ!$F$7=1,#REF!/1000,#REF!)</f>
        <v>#REF!</v>
      </c>
      <c r="T2746" s="143" t="e">
        <f>IF(ЗАПОЛНИТЬ!$F$7=1,#REF!/1000,#REF!)</f>
        <v>#REF!</v>
      </c>
      <c r="U2746" s="143" t="e">
        <f>IF(ЗАПОЛНИТЬ!$F$7=1,#REF!/1000,#REF!)</f>
        <v>#REF!</v>
      </c>
      <c r="V2746" s="145" t="e">
        <f t="shared" si="187"/>
        <v>#REF!</v>
      </c>
      <c r="W2746" s="145" t="e">
        <f>IF(SUM(L2746:U2746)&gt;0,1,0)</f>
        <v>#REF!</v>
      </c>
    </row>
    <row r="2747" spans="1:23">
      <c r="A2747" s="144" t="str">
        <f>ЗАПОЛНИТЬ!$B$23</f>
        <v>4</v>
      </c>
      <c r="B2747" s="144" t="str">
        <f>ЗАПОЛНИТЬ!$B$13</f>
        <v>24188344</v>
      </c>
      <c r="C2747" s="144" t="str">
        <f>ЗАПОЛНИТЬ!$B$24</f>
        <v>298</v>
      </c>
      <c r="D2747" s="144" t="str">
        <f>ЗАПОЛНИТЬ!$B$21</f>
        <v>12</v>
      </c>
      <c r="E2747" s="145"/>
      <c r="F2747" s="144" t="str">
        <f>ЗАПОЛНИТЬ!$B$22</f>
        <v>15</v>
      </c>
      <c r="G2747" s="144" t="str">
        <f>ЗАПОЛНИТЬ!$B$20</f>
        <v>040222</v>
      </c>
      <c r="H2747" s="143" t="str">
        <f>IF(ЗАПОЛНИТЬ!$F$7=1,ЗАПОЛНИТЬ!$H$9,ЗАПОЛНИТЬ!$H$10)</f>
        <v>73</v>
      </c>
      <c r="I2747" s="146" t="e">
        <f>IF(ЗАПОЛНИТЬ!$F$7=1,#REF!,#REF!)</f>
        <v>#REF!</v>
      </c>
      <c r="J2747" s="145" t="str">
        <f>IF(ЗАПОЛНИТЬ!$F$7=1,CONCATENATE(ЗАПОЛНИТЬ!$F$18,ЗАПОЛНИТЬ!$D$18),ЗАПОЛНИТЬ!$E$18)</f>
        <v>01.07.2016</v>
      </c>
      <c r="K2747" s="143" t="e">
        <f>#REF!</f>
        <v>#REF!</v>
      </c>
      <c r="L2747" s="143" t="e">
        <f>IF(ЗАПОЛНИТЬ!$F$7=1,#REF!/1000,#REF!)</f>
        <v>#REF!</v>
      </c>
      <c r="M2747" s="143" t="e">
        <f>IF(ЗАПОЛНИТЬ!$F$7=1,#REF!/1000,#REF!)</f>
        <v>#REF!</v>
      </c>
      <c r="N2747" s="143" t="e">
        <f>IF(ЗАПОЛНИТЬ!$F$7=1,#REF!/1000,#REF!)</f>
        <v>#REF!</v>
      </c>
      <c r="O2747" s="143" t="e">
        <f>IF(ЗАПОЛНИТЬ!$F$7=1,#REF!/1000,#REF!)</f>
        <v>#REF!</v>
      </c>
      <c r="P2747" s="143" t="e">
        <f>IF(ЗАПОЛНИТЬ!$F$7=1,#REF!/1000,#REF!)</f>
        <v>#REF!</v>
      </c>
      <c r="Q2747" s="143" t="e">
        <f>IF(ЗАПОЛНИТЬ!$F$7=1,#REF!/1000,#REF!)</f>
        <v>#REF!</v>
      </c>
      <c r="R2747" s="143" t="e">
        <f>IF(ЗАПОЛНИТЬ!$F$7=1,#REF!/1000,#REF!)</f>
        <v>#REF!</v>
      </c>
      <c r="S2747" s="143" t="e">
        <f>IF(ЗАПОЛНИТЬ!$F$7=1,#REF!/1000,#REF!)</f>
        <v>#REF!</v>
      </c>
      <c r="T2747" s="143" t="e">
        <f>IF(ЗАПОЛНИТЬ!$F$7=1,#REF!/1000,#REF!)</f>
        <v>#REF!</v>
      </c>
      <c r="U2747" s="143" t="e">
        <f>IF(ЗАПОЛНИТЬ!$F$7=1,#REF!/1000,#REF!)</f>
        <v>#REF!</v>
      </c>
      <c r="V2747" s="145" t="e">
        <f t="shared" si="187"/>
        <v>#REF!</v>
      </c>
      <c r="W2747" s="145">
        <v>0</v>
      </c>
    </row>
    <row r="2748" spans="1:23">
      <c r="A2748" s="144" t="str">
        <f>ЗАПОЛНИТЬ!$B$23</f>
        <v>4</v>
      </c>
      <c r="B2748" s="144" t="str">
        <f>ЗАПОЛНИТЬ!$B$13</f>
        <v>24188344</v>
      </c>
      <c r="C2748" s="144" t="str">
        <f>ЗАПОЛНИТЬ!$B$24</f>
        <v>298</v>
      </c>
      <c r="D2748" s="144" t="str">
        <f>ЗАПОЛНИТЬ!$B$21</f>
        <v>12</v>
      </c>
      <c r="E2748" s="145"/>
      <c r="F2748" s="144" t="str">
        <f>ЗАПОЛНИТЬ!$B$22</f>
        <v>15</v>
      </c>
      <c r="G2748" s="144" t="str">
        <f>ЗАПОЛНИТЬ!$B$20</f>
        <v>040222</v>
      </c>
      <c r="H2748" s="143" t="str">
        <f>IF(ЗАПОЛНИТЬ!$F$7=1,ЗАПОЛНИТЬ!$H$9,ЗАПОЛНИТЬ!$H$10)</f>
        <v>73</v>
      </c>
      <c r="I2748" s="146" t="e">
        <f>IF(ЗАПОЛНИТЬ!$F$7=1,#REF!,#REF!)</f>
        <v>#REF!</v>
      </c>
      <c r="J2748" s="145" t="str">
        <f>IF(ЗАПОЛНИТЬ!$F$7=1,CONCATENATE(ЗАПОЛНИТЬ!$F$18,ЗАПОЛНИТЬ!$D$18),ЗАПОЛНИТЬ!$E$18)</f>
        <v>01.07.2016</v>
      </c>
      <c r="K2748" s="143" t="e">
        <f>#REF!</f>
        <v>#REF!</v>
      </c>
      <c r="L2748" s="143" t="e">
        <f>IF(ЗАПОЛНИТЬ!$F$7=1,#REF!/1000,#REF!)</f>
        <v>#REF!</v>
      </c>
      <c r="M2748" s="143" t="e">
        <f>IF(ЗАПОЛНИТЬ!$F$7=1,#REF!/1000,#REF!)</f>
        <v>#REF!</v>
      </c>
      <c r="N2748" s="143" t="e">
        <f>IF(ЗАПОЛНИТЬ!$F$7=1,#REF!/1000,#REF!)</f>
        <v>#REF!</v>
      </c>
      <c r="O2748" s="143" t="e">
        <f>IF(ЗАПОЛНИТЬ!$F$7=1,#REF!/1000,#REF!)</f>
        <v>#REF!</v>
      </c>
      <c r="P2748" s="143" t="e">
        <f>IF(ЗАПОЛНИТЬ!$F$7=1,#REF!/1000,#REF!)</f>
        <v>#REF!</v>
      </c>
      <c r="Q2748" s="143" t="e">
        <f>IF(ЗАПОЛНИТЬ!$F$7=1,#REF!/1000,#REF!)</f>
        <v>#REF!</v>
      </c>
      <c r="R2748" s="143" t="e">
        <f>IF(ЗАПОЛНИТЬ!$F$7=1,#REF!/1000,#REF!)</f>
        <v>#REF!</v>
      </c>
      <c r="S2748" s="143" t="e">
        <f>IF(ЗАПОЛНИТЬ!$F$7=1,#REF!/1000,#REF!)</f>
        <v>#REF!</v>
      </c>
      <c r="T2748" s="143" t="e">
        <f>IF(ЗАПОЛНИТЬ!$F$7=1,#REF!/1000,#REF!)</f>
        <v>#REF!</v>
      </c>
      <c r="U2748" s="143" t="e">
        <f>IF(ЗАПОЛНИТЬ!$F$7=1,#REF!/1000,#REF!)</f>
        <v>#REF!</v>
      </c>
      <c r="V2748" s="145" t="e">
        <f t="shared" si="187"/>
        <v>#REF!</v>
      </c>
      <c r="W2748" s="145" t="e">
        <f t="shared" ref="W2748:W2753" si="188">IF(SUM(L2748:U2748)&gt;0,1,0)</f>
        <v>#REF!</v>
      </c>
    </row>
    <row r="2749" spans="1:23">
      <c r="A2749" s="144" t="str">
        <f>ЗАПОЛНИТЬ!$B$23</f>
        <v>4</v>
      </c>
      <c r="B2749" s="144" t="str">
        <f>ЗАПОЛНИТЬ!$B$13</f>
        <v>24188344</v>
      </c>
      <c r="C2749" s="144" t="str">
        <f>ЗАПОЛНИТЬ!$B$24</f>
        <v>298</v>
      </c>
      <c r="D2749" s="144" t="str">
        <f>ЗАПОЛНИТЬ!$B$21</f>
        <v>12</v>
      </c>
      <c r="E2749" s="145"/>
      <c r="F2749" s="144" t="str">
        <f>ЗАПОЛНИТЬ!$B$22</f>
        <v>15</v>
      </c>
      <c r="G2749" s="144" t="str">
        <f>ЗАПОЛНИТЬ!$B$20</f>
        <v>040222</v>
      </c>
      <c r="H2749" s="143" t="str">
        <f>IF(ЗАПОЛНИТЬ!$F$7=1,ЗАПОЛНИТЬ!$H$9,ЗАПОЛНИТЬ!$H$10)</f>
        <v>73</v>
      </c>
      <c r="I2749" s="146" t="e">
        <f>IF(ЗАПОЛНИТЬ!$F$7=1,#REF!,#REF!)</f>
        <v>#REF!</v>
      </c>
      <c r="J2749" s="145" t="str">
        <f>IF(ЗАПОЛНИТЬ!$F$7=1,CONCATENATE(ЗАПОЛНИТЬ!$F$18,ЗАПОЛНИТЬ!$D$18),ЗАПОЛНИТЬ!$E$18)</f>
        <v>01.07.2016</v>
      </c>
      <c r="K2749" s="143" t="e">
        <f>#REF!</f>
        <v>#REF!</v>
      </c>
      <c r="L2749" s="143" t="e">
        <f>IF(ЗАПОЛНИТЬ!$F$7=1,#REF!/1000,#REF!)</f>
        <v>#REF!</v>
      </c>
      <c r="M2749" s="143" t="e">
        <f>IF(ЗАПОЛНИТЬ!$F$7=1,#REF!/1000,#REF!)</f>
        <v>#REF!</v>
      </c>
      <c r="N2749" s="143" t="e">
        <f>IF(ЗАПОЛНИТЬ!$F$7=1,#REF!/1000,#REF!)</f>
        <v>#REF!</v>
      </c>
      <c r="O2749" s="143" t="e">
        <f>IF(ЗАПОЛНИТЬ!$F$7=1,#REF!/1000,#REF!)</f>
        <v>#REF!</v>
      </c>
      <c r="P2749" s="143" t="e">
        <f>IF(ЗАПОЛНИТЬ!$F$7=1,#REF!/1000,#REF!)</f>
        <v>#REF!</v>
      </c>
      <c r="Q2749" s="143" t="e">
        <f>IF(ЗАПОЛНИТЬ!$F$7=1,#REF!/1000,#REF!)</f>
        <v>#REF!</v>
      </c>
      <c r="R2749" s="143" t="e">
        <f>IF(ЗАПОЛНИТЬ!$F$7=1,#REF!/1000,#REF!)</f>
        <v>#REF!</v>
      </c>
      <c r="S2749" s="143" t="e">
        <f>IF(ЗАПОЛНИТЬ!$F$7=1,#REF!/1000,#REF!)</f>
        <v>#REF!</v>
      </c>
      <c r="T2749" s="143" t="e">
        <f>IF(ЗАПОЛНИТЬ!$F$7=1,#REF!/1000,#REF!)</f>
        <v>#REF!</v>
      </c>
      <c r="U2749" s="143" t="e">
        <f>IF(ЗАПОЛНИТЬ!$F$7=1,#REF!/1000,#REF!)</f>
        <v>#REF!</v>
      </c>
      <c r="V2749" s="145" t="e">
        <f t="shared" si="187"/>
        <v>#REF!</v>
      </c>
      <c r="W2749" s="145" t="e">
        <f t="shared" si="188"/>
        <v>#REF!</v>
      </c>
    </row>
    <row r="2750" spans="1:23">
      <c r="A2750" s="144" t="str">
        <f>ЗАПОЛНИТЬ!$B$23</f>
        <v>4</v>
      </c>
      <c r="B2750" s="144" t="str">
        <f>ЗАПОЛНИТЬ!$B$13</f>
        <v>24188344</v>
      </c>
      <c r="C2750" s="144" t="str">
        <f>ЗАПОЛНИТЬ!$B$24</f>
        <v>298</v>
      </c>
      <c r="D2750" s="144" t="str">
        <f>ЗАПОЛНИТЬ!$B$21</f>
        <v>12</v>
      </c>
      <c r="E2750" s="145"/>
      <c r="F2750" s="144" t="str">
        <f>ЗАПОЛНИТЬ!$B$22</f>
        <v>15</v>
      </c>
      <c r="G2750" s="144" t="str">
        <f>ЗАПОЛНИТЬ!$B$20</f>
        <v>040222</v>
      </c>
      <c r="H2750" s="143" t="str">
        <f>IF(ЗАПОЛНИТЬ!$F$7=1,ЗАПОЛНИТЬ!$H$9,ЗАПОЛНИТЬ!$H$10)</f>
        <v>73</v>
      </c>
      <c r="I2750" s="146" t="e">
        <f>IF(ЗАПОЛНИТЬ!$F$7=1,#REF!,#REF!)</f>
        <v>#REF!</v>
      </c>
      <c r="J2750" s="145" t="str">
        <f>IF(ЗАПОЛНИТЬ!$F$7=1,CONCATENATE(ЗАПОЛНИТЬ!$F$18,ЗАПОЛНИТЬ!$D$18),ЗАПОЛНИТЬ!$E$18)</f>
        <v>01.07.2016</v>
      </c>
      <c r="K2750" s="143" t="e">
        <f>#REF!</f>
        <v>#REF!</v>
      </c>
      <c r="L2750" s="143" t="e">
        <f>IF(ЗАПОЛНИТЬ!$F$7=1,#REF!/1000,#REF!)</f>
        <v>#REF!</v>
      </c>
      <c r="M2750" s="143" t="e">
        <f>IF(ЗАПОЛНИТЬ!$F$7=1,#REF!/1000,#REF!)</f>
        <v>#REF!</v>
      </c>
      <c r="N2750" s="143" t="e">
        <f>IF(ЗАПОЛНИТЬ!$F$7=1,#REF!/1000,#REF!)</f>
        <v>#REF!</v>
      </c>
      <c r="O2750" s="143" t="e">
        <f>IF(ЗАПОЛНИТЬ!$F$7=1,#REF!/1000,#REF!)</f>
        <v>#REF!</v>
      </c>
      <c r="P2750" s="143" t="e">
        <f>IF(ЗАПОЛНИТЬ!$F$7=1,#REF!/1000,#REF!)</f>
        <v>#REF!</v>
      </c>
      <c r="Q2750" s="143" t="e">
        <f>IF(ЗАПОЛНИТЬ!$F$7=1,#REF!/1000,#REF!)</f>
        <v>#REF!</v>
      </c>
      <c r="R2750" s="143" t="e">
        <f>IF(ЗАПОЛНИТЬ!$F$7=1,#REF!/1000,#REF!)</f>
        <v>#REF!</v>
      </c>
      <c r="S2750" s="143" t="e">
        <f>IF(ЗАПОЛНИТЬ!$F$7=1,#REF!/1000,#REF!)</f>
        <v>#REF!</v>
      </c>
      <c r="T2750" s="143" t="e">
        <f>IF(ЗАПОЛНИТЬ!$F$7=1,#REF!/1000,#REF!)</f>
        <v>#REF!</v>
      </c>
      <c r="U2750" s="143" t="e">
        <f>IF(ЗАПОЛНИТЬ!$F$7=1,#REF!/1000,#REF!)</f>
        <v>#REF!</v>
      </c>
      <c r="V2750" s="145" t="e">
        <f t="shared" si="187"/>
        <v>#REF!</v>
      </c>
      <c r="W2750" s="145" t="e">
        <f t="shared" si="188"/>
        <v>#REF!</v>
      </c>
    </row>
    <row r="2751" spans="1:23">
      <c r="A2751" s="144" t="str">
        <f>ЗАПОЛНИТЬ!$B$23</f>
        <v>4</v>
      </c>
      <c r="B2751" s="144" t="str">
        <f>ЗАПОЛНИТЬ!$B$13</f>
        <v>24188344</v>
      </c>
      <c r="C2751" s="144" t="str">
        <f>ЗАПОЛНИТЬ!$B$24</f>
        <v>298</v>
      </c>
      <c r="D2751" s="144" t="str">
        <f>ЗАПОЛНИТЬ!$B$21</f>
        <v>12</v>
      </c>
      <c r="E2751" s="145"/>
      <c r="F2751" s="144" t="str">
        <f>ЗАПОЛНИТЬ!$B$22</f>
        <v>15</v>
      </c>
      <c r="G2751" s="144" t="str">
        <f>ЗАПОЛНИТЬ!$B$20</f>
        <v>040222</v>
      </c>
      <c r="H2751" s="143" t="str">
        <f>IF(ЗАПОЛНИТЬ!$F$7=1,ЗАПОЛНИТЬ!$H$9,ЗАПОЛНИТЬ!$H$10)</f>
        <v>73</v>
      </c>
      <c r="I2751" s="146" t="e">
        <f>IF(ЗАПОЛНИТЬ!$F$7=1,#REF!,#REF!)</f>
        <v>#REF!</v>
      </c>
      <c r="J2751" s="145" t="str">
        <f>IF(ЗАПОЛНИТЬ!$F$7=1,CONCATENATE(ЗАПОЛНИТЬ!$F$18,ЗАПОЛНИТЬ!$D$18),ЗАПОЛНИТЬ!$E$18)</f>
        <v>01.07.2016</v>
      </c>
      <c r="K2751" s="143" t="e">
        <f>#REF!</f>
        <v>#REF!</v>
      </c>
      <c r="L2751" s="143" t="e">
        <f>IF(ЗАПОЛНИТЬ!$F$7=1,#REF!/1000,#REF!)</f>
        <v>#REF!</v>
      </c>
      <c r="M2751" s="143" t="e">
        <f>IF(ЗАПОЛНИТЬ!$F$7=1,#REF!/1000,#REF!)</f>
        <v>#REF!</v>
      </c>
      <c r="N2751" s="143" t="e">
        <f>IF(ЗАПОЛНИТЬ!$F$7=1,#REF!/1000,#REF!)</f>
        <v>#REF!</v>
      </c>
      <c r="O2751" s="143" t="e">
        <f>IF(ЗАПОЛНИТЬ!$F$7=1,#REF!/1000,#REF!)</f>
        <v>#REF!</v>
      </c>
      <c r="P2751" s="143" t="e">
        <f>IF(ЗАПОЛНИТЬ!$F$7=1,#REF!/1000,#REF!)</f>
        <v>#REF!</v>
      </c>
      <c r="Q2751" s="143" t="e">
        <f>IF(ЗАПОЛНИТЬ!$F$7=1,#REF!/1000,#REF!)</f>
        <v>#REF!</v>
      </c>
      <c r="R2751" s="143" t="e">
        <f>IF(ЗАПОЛНИТЬ!$F$7=1,#REF!/1000,#REF!)</f>
        <v>#REF!</v>
      </c>
      <c r="S2751" s="143" t="e">
        <f>IF(ЗАПОЛНИТЬ!$F$7=1,#REF!/1000,#REF!)</f>
        <v>#REF!</v>
      </c>
      <c r="T2751" s="143" t="e">
        <f>IF(ЗАПОЛНИТЬ!$F$7=1,#REF!/1000,#REF!)</f>
        <v>#REF!</v>
      </c>
      <c r="U2751" s="143" t="e">
        <f>IF(ЗАПОЛНИТЬ!$F$7=1,#REF!/1000,#REF!)</f>
        <v>#REF!</v>
      </c>
      <c r="V2751" s="145" t="e">
        <f t="shared" si="187"/>
        <v>#REF!</v>
      </c>
      <c r="W2751" s="145" t="e">
        <f t="shared" si="188"/>
        <v>#REF!</v>
      </c>
    </row>
    <row r="2752" spans="1:23">
      <c r="A2752" s="144" t="str">
        <f>ЗАПОЛНИТЬ!$B$23</f>
        <v>4</v>
      </c>
      <c r="B2752" s="144" t="str">
        <f>ЗАПОЛНИТЬ!$B$13</f>
        <v>24188344</v>
      </c>
      <c r="C2752" s="144" t="str">
        <f>ЗАПОЛНИТЬ!$B$24</f>
        <v>298</v>
      </c>
      <c r="D2752" s="144" t="str">
        <f>ЗАПОЛНИТЬ!$B$21</f>
        <v>12</v>
      </c>
      <c r="E2752" s="145"/>
      <c r="F2752" s="144" t="str">
        <f>ЗАПОЛНИТЬ!$B$22</f>
        <v>15</v>
      </c>
      <c r="G2752" s="144" t="str">
        <f>ЗАПОЛНИТЬ!$B$20</f>
        <v>040222</v>
      </c>
      <c r="H2752" s="143" t="str">
        <f>IF(ЗАПОЛНИТЬ!$F$7=1,ЗАПОЛНИТЬ!$H$9,ЗАПОЛНИТЬ!$H$10)</f>
        <v>73</v>
      </c>
      <c r="I2752" s="146" t="e">
        <f>IF(ЗАПОЛНИТЬ!$F$7=1,#REF!,#REF!)</f>
        <v>#REF!</v>
      </c>
      <c r="J2752" s="145" t="str">
        <f>IF(ЗАПОЛНИТЬ!$F$7=1,CONCATENATE(ЗАПОЛНИТЬ!$F$18,ЗАПОЛНИТЬ!$D$18),ЗАПОЛНИТЬ!$E$18)</f>
        <v>01.07.2016</v>
      </c>
      <c r="K2752" s="143" t="e">
        <f>#REF!</f>
        <v>#REF!</v>
      </c>
      <c r="L2752" s="143" t="e">
        <f>IF(ЗАПОЛНИТЬ!$F$7=1,#REF!/1000,#REF!)</f>
        <v>#REF!</v>
      </c>
      <c r="M2752" s="143" t="e">
        <f>IF(ЗАПОЛНИТЬ!$F$7=1,#REF!/1000,#REF!)</f>
        <v>#REF!</v>
      </c>
      <c r="N2752" s="143" t="e">
        <f>IF(ЗАПОЛНИТЬ!$F$7=1,#REF!/1000,#REF!)</f>
        <v>#REF!</v>
      </c>
      <c r="O2752" s="143" t="e">
        <f>IF(ЗАПОЛНИТЬ!$F$7=1,#REF!/1000,#REF!)</f>
        <v>#REF!</v>
      </c>
      <c r="P2752" s="143" t="e">
        <f>IF(ЗАПОЛНИТЬ!$F$7=1,#REF!/1000,#REF!)</f>
        <v>#REF!</v>
      </c>
      <c r="Q2752" s="143" t="e">
        <f>IF(ЗАПОЛНИТЬ!$F$7=1,#REF!/1000,#REF!)</f>
        <v>#REF!</v>
      </c>
      <c r="R2752" s="143" t="e">
        <f>IF(ЗАПОЛНИТЬ!$F$7=1,#REF!/1000,#REF!)</f>
        <v>#REF!</v>
      </c>
      <c r="S2752" s="143" t="e">
        <f>IF(ЗАПОЛНИТЬ!$F$7=1,#REF!/1000,#REF!)</f>
        <v>#REF!</v>
      </c>
      <c r="T2752" s="143" t="e">
        <f>IF(ЗАПОЛНИТЬ!$F$7=1,#REF!/1000,#REF!)</f>
        <v>#REF!</v>
      </c>
      <c r="U2752" s="143" t="e">
        <f>IF(ЗАПОЛНИТЬ!$F$7=1,#REF!/1000,#REF!)</f>
        <v>#REF!</v>
      </c>
      <c r="V2752" s="145" t="e">
        <f t="shared" si="187"/>
        <v>#REF!</v>
      </c>
      <c r="W2752" s="145" t="e">
        <f t="shared" si="188"/>
        <v>#REF!</v>
      </c>
    </row>
    <row r="2753" spans="1:23">
      <c r="A2753" s="144" t="str">
        <f>ЗАПОЛНИТЬ!$B$23</f>
        <v>4</v>
      </c>
      <c r="B2753" s="144" t="str">
        <f>ЗАПОЛНИТЬ!$B$13</f>
        <v>24188344</v>
      </c>
      <c r="C2753" s="144" t="str">
        <f>ЗАПОЛНИТЬ!$B$24</f>
        <v>298</v>
      </c>
      <c r="D2753" s="144" t="str">
        <f>ЗАПОЛНИТЬ!$B$21</f>
        <v>12</v>
      </c>
      <c r="E2753" s="145"/>
      <c r="F2753" s="144" t="str">
        <f>ЗАПОЛНИТЬ!$B$22</f>
        <v>15</v>
      </c>
      <c r="G2753" s="144" t="str">
        <f>ЗАПОЛНИТЬ!$B$20</f>
        <v>040222</v>
      </c>
      <c r="H2753" s="143" t="str">
        <f>IF(ЗАПОЛНИТЬ!$F$7=1,ЗАПОЛНИТЬ!$H$9,ЗАПОЛНИТЬ!$H$10)</f>
        <v>73</v>
      </c>
      <c r="I2753" s="146" t="e">
        <f>IF(ЗАПОЛНИТЬ!$F$7=1,#REF!,#REF!)</f>
        <v>#REF!</v>
      </c>
      <c r="J2753" s="145" t="str">
        <f>IF(ЗАПОЛНИТЬ!$F$7=1,CONCATENATE(ЗАПОЛНИТЬ!$F$18,ЗАПОЛНИТЬ!$D$18),ЗАПОЛНИТЬ!$E$18)</f>
        <v>01.07.2016</v>
      </c>
      <c r="K2753" s="143" t="e">
        <f>#REF!</f>
        <v>#REF!</v>
      </c>
      <c r="L2753" s="143" t="e">
        <f>IF(ЗАПОЛНИТЬ!$F$7=1,#REF!/1000,#REF!)</f>
        <v>#REF!</v>
      </c>
      <c r="M2753" s="143" t="e">
        <f>IF(ЗАПОЛНИТЬ!$F$7=1,#REF!/1000,#REF!)</f>
        <v>#REF!</v>
      </c>
      <c r="N2753" s="143" t="e">
        <f>IF(ЗАПОЛНИТЬ!$F$7=1,#REF!/1000,#REF!)</f>
        <v>#REF!</v>
      </c>
      <c r="O2753" s="143" t="e">
        <f>IF(ЗАПОЛНИТЬ!$F$7=1,#REF!/1000,#REF!)</f>
        <v>#REF!</v>
      </c>
      <c r="P2753" s="143" t="e">
        <f>IF(ЗАПОЛНИТЬ!$F$7=1,#REF!/1000,#REF!)</f>
        <v>#REF!</v>
      </c>
      <c r="Q2753" s="143" t="e">
        <f>IF(ЗАПОЛНИТЬ!$F$7=1,#REF!/1000,#REF!)</f>
        <v>#REF!</v>
      </c>
      <c r="R2753" s="143" t="e">
        <f>IF(ЗАПОЛНИТЬ!$F$7=1,#REF!/1000,#REF!)</f>
        <v>#REF!</v>
      </c>
      <c r="S2753" s="143" t="e">
        <f>IF(ЗАПОЛНИТЬ!$F$7=1,#REF!/1000,#REF!)</f>
        <v>#REF!</v>
      </c>
      <c r="T2753" s="143" t="e">
        <f>IF(ЗАПОЛНИТЬ!$F$7=1,#REF!/1000,#REF!)</f>
        <v>#REF!</v>
      </c>
      <c r="U2753" s="143" t="e">
        <f>IF(ЗАПОЛНИТЬ!$F$7=1,#REF!/1000,#REF!)</f>
        <v>#REF!</v>
      </c>
      <c r="V2753" s="145" t="e">
        <f t="shared" si="187"/>
        <v>#REF!</v>
      </c>
      <c r="W2753" s="145" t="e">
        <f t="shared" si="188"/>
        <v>#REF!</v>
      </c>
    </row>
    <row r="2754" spans="1:23">
      <c r="A2754" s="144" t="str">
        <f>ЗАПОЛНИТЬ!$B$23</f>
        <v>4</v>
      </c>
      <c r="B2754" s="144" t="str">
        <f>ЗАПОЛНИТЬ!$B$13</f>
        <v>24188344</v>
      </c>
      <c r="C2754" s="144" t="str">
        <f>ЗАПОЛНИТЬ!$B$24</f>
        <v>298</v>
      </c>
      <c r="D2754" s="144" t="str">
        <f>ЗАПОЛНИТЬ!$B$21</f>
        <v>12</v>
      </c>
      <c r="E2754" s="145"/>
      <c r="F2754" s="144" t="str">
        <f>ЗАПОЛНИТЬ!$B$22</f>
        <v>15</v>
      </c>
      <c r="G2754" s="144" t="str">
        <f>ЗАПОЛНИТЬ!$B$20</f>
        <v>040222</v>
      </c>
      <c r="H2754" s="143" t="str">
        <f>IF(ЗАПОЛНИТЬ!$F$7=1,ЗАПОЛНИТЬ!$H$9,ЗАПОЛНИТЬ!$H$10)</f>
        <v>73</v>
      </c>
      <c r="I2754" s="146" t="e">
        <f>IF(ЗАПОЛНИТЬ!$F$7=1,#REF!,#REF!)</f>
        <v>#REF!</v>
      </c>
      <c r="J2754" s="145" t="str">
        <f>IF(ЗАПОЛНИТЬ!$F$7=1,CONCATENATE(ЗАПОЛНИТЬ!$F$18,ЗАПОЛНИТЬ!$D$18),ЗАПОЛНИТЬ!$E$18)</f>
        <v>01.07.2016</v>
      </c>
      <c r="K2754" s="143" t="e">
        <f>#REF!</f>
        <v>#REF!</v>
      </c>
      <c r="L2754" s="143" t="e">
        <f>IF(ЗАПОЛНИТЬ!$F$7=1,#REF!/1000,#REF!)</f>
        <v>#REF!</v>
      </c>
      <c r="M2754" s="143" t="e">
        <f>IF(ЗАПОЛНИТЬ!$F$7=1,#REF!/1000,#REF!)</f>
        <v>#REF!</v>
      </c>
      <c r="N2754" s="143" t="e">
        <f>IF(ЗАПОЛНИТЬ!$F$7=1,#REF!/1000,#REF!)</f>
        <v>#REF!</v>
      </c>
      <c r="O2754" s="143" t="e">
        <f>IF(ЗАПОЛНИТЬ!$F$7=1,#REF!/1000,#REF!)</f>
        <v>#REF!</v>
      </c>
      <c r="P2754" s="143" t="e">
        <f>IF(ЗАПОЛНИТЬ!$F$7=1,#REF!/1000,#REF!)</f>
        <v>#REF!</v>
      </c>
      <c r="Q2754" s="143" t="e">
        <f>IF(ЗАПОЛНИТЬ!$F$7=1,#REF!/1000,#REF!)</f>
        <v>#REF!</v>
      </c>
      <c r="R2754" s="143" t="e">
        <f>IF(ЗАПОЛНИТЬ!$F$7=1,#REF!/1000,#REF!)</f>
        <v>#REF!</v>
      </c>
      <c r="S2754" s="143" t="e">
        <f>IF(ЗАПОЛНИТЬ!$F$7=1,#REF!/1000,#REF!)</f>
        <v>#REF!</v>
      </c>
      <c r="T2754" s="143" t="e">
        <f>IF(ЗАПОЛНИТЬ!$F$7=1,#REF!/1000,#REF!)</f>
        <v>#REF!</v>
      </c>
      <c r="U2754" s="143" t="e">
        <f>IF(ЗАПОЛНИТЬ!$F$7=1,#REF!/1000,#REF!)</f>
        <v>#REF!</v>
      </c>
      <c r="V2754" s="145" t="e">
        <f t="shared" si="187"/>
        <v>#REF!</v>
      </c>
      <c r="W2754" s="145">
        <v>0</v>
      </c>
    </row>
    <row r="2755" spans="1:23">
      <c r="A2755" s="144" t="str">
        <f>ЗАПОЛНИТЬ!$B$23</f>
        <v>4</v>
      </c>
      <c r="B2755" s="144" t="str">
        <f>ЗАПОЛНИТЬ!$B$13</f>
        <v>24188344</v>
      </c>
      <c r="C2755" s="144" t="str">
        <f>ЗАПОЛНИТЬ!$B$24</f>
        <v>298</v>
      </c>
      <c r="D2755" s="144" t="str">
        <f>ЗАПОЛНИТЬ!$B$21</f>
        <v>12</v>
      </c>
      <c r="E2755" s="145"/>
      <c r="F2755" s="144" t="str">
        <f>ЗАПОЛНИТЬ!$B$22</f>
        <v>15</v>
      </c>
      <c r="G2755" s="144" t="str">
        <f>ЗАПОЛНИТЬ!$B$20</f>
        <v>040222</v>
      </c>
      <c r="H2755" s="143" t="str">
        <f>IF(ЗАПОЛНИТЬ!$F$7=1,ЗАПОЛНИТЬ!$H$9,ЗАПОЛНИТЬ!$H$10)</f>
        <v>73</v>
      </c>
      <c r="I2755" s="146" t="e">
        <f>IF(ЗАПОЛНИТЬ!$F$7=1,#REF!,#REF!)</f>
        <v>#REF!</v>
      </c>
      <c r="J2755" s="145" t="str">
        <f>IF(ЗАПОЛНИТЬ!$F$7=1,CONCATENATE(ЗАПОЛНИТЬ!$F$18,ЗАПОЛНИТЬ!$D$18),ЗАПОЛНИТЬ!$E$18)</f>
        <v>01.07.2016</v>
      </c>
      <c r="K2755" s="143" t="e">
        <f>#REF!</f>
        <v>#REF!</v>
      </c>
      <c r="L2755" s="143" t="e">
        <f>IF(ЗАПОЛНИТЬ!$F$7=1,#REF!/1000,#REF!)</f>
        <v>#REF!</v>
      </c>
      <c r="M2755" s="143" t="e">
        <f>IF(ЗАПОЛНИТЬ!$F$7=1,#REF!/1000,#REF!)</f>
        <v>#REF!</v>
      </c>
      <c r="N2755" s="143" t="e">
        <f>IF(ЗАПОЛНИТЬ!$F$7=1,#REF!/1000,#REF!)</f>
        <v>#REF!</v>
      </c>
      <c r="O2755" s="143" t="e">
        <f>IF(ЗАПОЛНИТЬ!$F$7=1,#REF!/1000,#REF!)</f>
        <v>#REF!</v>
      </c>
      <c r="P2755" s="143" t="e">
        <f>IF(ЗАПОЛНИТЬ!$F$7=1,#REF!/1000,#REF!)</f>
        <v>#REF!</v>
      </c>
      <c r="Q2755" s="143" t="e">
        <f>IF(ЗАПОЛНИТЬ!$F$7=1,#REF!/1000,#REF!)</f>
        <v>#REF!</v>
      </c>
      <c r="R2755" s="143" t="e">
        <f>IF(ЗАПОЛНИТЬ!$F$7=1,#REF!/1000,#REF!)</f>
        <v>#REF!</v>
      </c>
      <c r="S2755" s="143" t="e">
        <f>IF(ЗАПОЛНИТЬ!$F$7=1,#REF!/1000,#REF!)</f>
        <v>#REF!</v>
      </c>
      <c r="T2755" s="143" t="e">
        <f>IF(ЗАПОЛНИТЬ!$F$7=1,#REF!/1000,#REF!)</f>
        <v>#REF!</v>
      </c>
      <c r="U2755" s="143" t="e">
        <f>IF(ЗАПОЛНИТЬ!$F$7=1,#REF!/1000,#REF!)</f>
        <v>#REF!</v>
      </c>
      <c r="V2755" s="145" t="e">
        <f t="shared" si="187"/>
        <v>#REF!</v>
      </c>
      <c r="W2755" s="145" t="e">
        <f t="shared" ref="W2755:W2760" si="189">IF(SUM(L2755:U2755)&gt;0,1,0)</f>
        <v>#REF!</v>
      </c>
    </row>
    <row r="2756" spans="1:23">
      <c r="A2756" s="144" t="str">
        <f>ЗАПОЛНИТЬ!$B$23</f>
        <v>4</v>
      </c>
      <c r="B2756" s="144" t="str">
        <f>ЗАПОЛНИТЬ!$B$13</f>
        <v>24188344</v>
      </c>
      <c r="C2756" s="144" t="str">
        <f>ЗАПОЛНИТЬ!$B$24</f>
        <v>298</v>
      </c>
      <c r="D2756" s="144" t="str">
        <f>ЗАПОЛНИТЬ!$B$21</f>
        <v>12</v>
      </c>
      <c r="E2756" s="145"/>
      <c r="F2756" s="144" t="str">
        <f>ЗАПОЛНИТЬ!$B$22</f>
        <v>15</v>
      </c>
      <c r="G2756" s="144" t="str">
        <f>ЗАПОЛНИТЬ!$B$20</f>
        <v>040222</v>
      </c>
      <c r="H2756" s="143" t="str">
        <f>IF(ЗАПОЛНИТЬ!$F$7=1,ЗАПОЛНИТЬ!$H$9,ЗАПОЛНИТЬ!$H$10)</f>
        <v>73</v>
      </c>
      <c r="I2756" s="146" t="e">
        <f>IF(ЗАПОЛНИТЬ!$F$7=1,#REF!,#REF!)</f>
        <v>#REF!</v>
      </c>
      <c r="J2756" s="145" t="str">
        <f>IF(ЗАПОЛНИТЬ!$F$7=1,CONCATENATE(ЗАПОЛНИТЬ!$F$18,ЗАПОЛНИТЬ!$D$18),ЗАПОЛНИТЬ!$E$18)</f>
        <v>01.07.2016</v>
      </c>
      <c r="K2756" s="143" t="e">
        <f>#REF!</f>
        <v>#REF!</v>
      </c>
      <c r="L2756" s="143" t="e">
        <f>IF(ЗАПОЛНИТЬ!$F$7=1,#REF!/1000,#REF!)</f>
        <v>#REF!</v>
      </c>
      <c r="M2756" s="143" t="e">
        <f>IF(ЗАПОЛНИТЬ!$F$7=1,#REF!/1000,#REF!)</f>
        <v>#REF!</v>
      </c>
      <c r="N2756" s="143" t="e">
        <f>IF(ЗАПОЛНИТЬ!$F$7=1,#REF!/1000,#REF!)</f>
        <v>#REF!</v>
      </c>
      <c r="O2756" s="143" t="e">
        <f>IF(ЗАПОЛНИТЬ!$F$7=1,#REF!/1000,#REF!)</f>
        <v>#REF!</v>
      </c>
      <c r="P2756" s="143" t="e">
        <f>IF(ЗАПОЛНИТЬ!$F$7=1,#REF!/1000,#REF!)</f>
        <v>#REF!</v>
      </c>
      <c r="Q2756" s="143" t="e">
        <f>IF(ЗАПОЛНИТЬ!$F$7=1,#REF!/1000,#REF!)</f>
        <v>#REF!</v>
      </c>
      <c r="R2756" s="143" t="e">
        <f>IF(ЗАПОЛНИТЬ!$F$7=1,#REF!/1000,#REF!)</f>
        <v>#REF!</v>
      </c>
      <c r="S2756" s="143" t="e">
        <f>IF(ЗАПОЛНИТЬ!$F$7=1,#REF!/1000,#REF!)</f>
        <v>#REF!</v>
      </c>
      <c r="T2756" s="143" t="e">
        <f>IF(ЗАПОЛНИТЬ!$F$7=1,#REF!/1000,#REF!)</f>
        <v>#REF!</v>
      </c>
      <c r="U2756" s="143" t="e">
        <f>IF(ЗАПОЛНИТЬ!$F$7=1,#REF!/1000,#REF!)</f>
        <v>#REF!</v>
      </c>
      <c r="V2756" s="145" t="e">
        <f t="shared" si="187"/>
        <v>#REF!</v>
      </c>
      <c r="W2756" s="145" t="e">
        <f t="shared" si="189"/>
        <v>#REF!</v>
      </c>
    </row>
    <row r="2757" spans="1:23">
      <c r="A2757" s="144" t="str">
        <f>ЗАПОЛНИТЬ!$B$23</f>
        <v>4</v>
      </c>
      <c r="B2757" s="144" t="str">
        <f>ЗАПОЛНИТЬ!$B$13</f>
        <v>24188344</v>
      </c>
      <c r="C2757" s="144" t="str">
        <f>ЗАПОЛНИТЬ!$B$24</f>
        <v>298</v>
      </c>
      <c r="D2757" s="144" t="str">
        <f>ЗАПОЛНИТЬ!$B$21</f>
        <v>12</v>
      </c>
      <c r="E2757" s="145"/>
      <c r="F2757" s="144" t="str">
        <f>ЗАПОЛНИТЬ!$B$22</f>
        <v>15</v>
      </c>
      <c r="G2757" s="144" t="str">
        <f>ЗАПОЛНИТЬ!$B$20</f>
        <v>040222</v>
      </c>
      <c r="H2757" s="143" t="str">
        <f>IF(ЗАПОЛНИТЬ!$F$7=1,ЗАПОЛНИТЬ!$H$9,ЗАПОЛНИТЬ!$H$10)</f>
        <v>73</v>
      </c>
      <c r="I2757" s="146" t="e">
        <f>IF(ЗАПОЛНИТЬ!$F$7=1,#REF!,#REF!)</f>
        <v>#REF!</v>
      </c>
      <c r="J2757" s="145" t="str">
        <f>IF(ЗАПОЛНИТЬ!$F$7=1,CONCATENATE(ЗАПОЛНИТЬ!$F$18,ЗАПОЛНИТЬ!$D$18),ЗАПОЛНИТЬ!$E$18)</f>
        <v>01.07.2016</v>
      </c>
      <c r="K2757" s="143" t="e">
        <f>#REF!</f>
        <v>#REF!</v>
      </c>
      <c r="L2757" s="143" t="e">
        <f>IF(ЗАПОЛНИТЬ!$F$7=1,#REF!/1000,#REF!)</f>
        <v>#REF!</v>
      </c>
      <c r="M2757" s="143" t="e">
        <f>IF(ЗАПОЛНИТЬ!$F$7=1,#REF!/1000,#REF!)</f>
        <v>#REF!</v>
      </c>
      <c r="N2757" s="143" t="e">
        <f>IF(ЗАПОЛНИТЬ!$F$7=1,#REF!/1000,#REF!)</f>
        <v>#REF!</v>
      </c>
      <c r="O2757" s="143" t="e">
        <f>IF(ЗАПОЛНИТЬ!$F$7=1,#REF!/1000,#REF!)</f>
        <v>#REF!</v>
      </c>
      <c r="P2757" s="143" t="e">
        <f>IF(ЗАПОЛНИТЬ!$F$7=1,#REF!/1000,#REF!)</f>
        <v>#REF!</v>
      </c>
      <c r="Q2757" s="143" t="e">
        <f>IF(ЗАПОЛНИТЬ!$F$7=1,#REF!/1000,#REF!)</f>
        <v>#REF!</v>
      </c>
      <c r="R2757" s="143" t="e">
        <f>IF(ЗАПОЛНИТЬ!$F$7=1,#REF!/1000,#REF!)</f>
        <v>#REF!</v>
      </c>
      <c r="S2757" s="143" t="e">
        <f>IF(ЗАПОЛНИТЬ!$F$7=1,#REF!/1000,#REF!)</f>
        <v>#REF!</v>
      </c>
      <c r="T2757" s="143" t="e">
        <f>IF(ЗАПОЛНИТЬ!$F$7=1,#REF!/1000,#REF!)</f>
        <v>#REF!</v>
      </c>
      <c r="U2757" s="143" t="e">
        <f>IF(ЗАПОЛНИТЬ!$F$7=1,#REF!/1000,#REF!)</f>
        <v>#REF!</v>
      </c>
      <c r="V2757" s="145" t="e">
        <f t="shared" si="187"/>
        <v>#REF!</v>
      </c>
      <c r="W2757" s="145" t="e">
        <f t="shared" si="189"/>
        <v>#REF!</v>
      </c>
    </row>
    <row r="2758" spans="1:23">
      <c r="A2758" s="144" t="str">
        <f>ЗАПОЛНИТЬ!$B$23</f>
        <v>4</v>
      </c>
      <c r="B2758" s="144" t="str">
        <f>ЗАПОЛНИТЬ!$B$13</f>
        <v>24188344</v>
      </c>
      <c r="C2758" s="144" t="str">
        <f>ЗАПОЛНИТЬ!$B$24</f>
        <v>298</v>
      </c>
      <c r="D2758" s="144" t="str">
        <f>ЗАПОЛНИТЬ!$B$21</f>
        <v>12</v>
      </c>
      <c r="E2758" s="145"/>
      <c r="F2758" s="144" t="str">
        <f>ЗАПОЛНИТЬ!$B$22</f>
        <v>15</v>
      </c>
      <c r="G2758" s="144" t="str">
        <f>ЗАПОЛНИТЬ!$B$20</f>
        <v>040222</v>
      </c>
      <c r="H2758" s="143" t="str">
        <f>IF(ЗАПОЛНИТЬ!$F$7=1,ЗАПОЛНИТЬ!$H$9,ЗАПОЛНИТЬ!$H$10)</f>
        <v>73</v>
      </c>
      <c r="I2758" s="146" t="e">
        <f>IF(ЗАПОЛНИТЬ!$F$7=1,#REF!,#REF!)</f>
        <v>#REF!</v>
      </c>
      <c r="J2758" s="145" t="str">
        <f>IF(ЗАПОЛНИТЬ!$F$7=1,CONCATENATE(ЗАПОЛНИТЬ!$F$18,ЗАПОЛНИТЬ!$D$18),ЗАПОЛНИТЬ!$E$18)</f>
        <v>01.07.2016</v>
      </c>
      <c r="K2758" s="143" t="e">
        <f>#REF!</f>
        <v>#REF!</v>
      </c>
      <c r="L2758" s="143" t="e">
        <f>IF(ЗАПОЛНИТЬ!$F$7=1,#REF!/1000,#REF!)</f>
        <v>#REF!</v>
      </c>
      <c r="M2758" s="143" t="e">
        <f>IF(ЗАПОЛНИТЬ!$F$7=1,#REF!/1000,#REF!)</f>
        <v>#REF!</v>
      </c>
      <c r="N2758" s="143" t="e">
        <f>IF(ЗАПОЛНИТЬ!$F$7=1,#REF!/1000,#REF!)</f>
        <v>#REF!</v>
      </c>
      <c r="O2758" s="143" t="e">
        <f>IF(ЗАПОЛНИТЬ!$F$7=1,#REF!/1000,#REF!)</f>
        <v>#REF!</v>
      </c>
      <c r="P2758" s="143" t="e">
        <f>IF(ЗАПОЛНИТЬ!$F$7=1,#REF!/1000,#REF!)</f>
        <v>#REF!</v>
      </c>
      <c r="Q2758" s="143" t="e">
        <f>IF(ЗАПОЛНИТЬ!$F$7=1,#REF!/1000,#REF!)</f>
        <v>#REF!</v>
      </c>
      <c r="R2758" s="143" t="e">
        <f>IF(ЗАПОЛНИТЬ!$F$7=1,#REF!/1000,#REF!)</f>
        <v>#REF!</v>
      </c>
      <c r="S2758" s="143" t="e">
        <f>IF(ЗАПОЛНИТЬ!$F$7=1,#REF!/1000,#REF!)</f>
        <v>#REF!</v>
      </c>
      <c r="T2758" s="143" t="e">
        <f>IF(ЗАПОЛНИТЬ!$F$7=1,#REF!/1000,#REF!)</f>
        <v>#REF!</v>
      </c>
      <c r="U2758" s="143" t="e">
        <f>IF(ЗАПОЛНИТЬ!$F$7=1,#REF!/1000,#REF!)</f>
        <v>#REF!</v>
      </c>
      <c r="V2758" s="145" t="e">
        <f t="shared" si="187"/>
        <v>#REF!</v>
      </c>
      <c r="W2758" s="145" t="e">
        <f t="shared" si="189"/>
        <v>#REF!</v>
      </c>
    </row>
    <row r="2759" spans="1:23">
      <c r="A2759" s="144" t="str">
        <f>ЗАПОЛНИТЬ!$B$23</f>
        <v>4</v>
      </c>
      <c r="B2759" s="144" t="str">
        <f>ЗАПОЛНИТЬ!$B$13</f>
        <v>24188344</v>
      </c>
      <c r="C2759" s="144" t="str">
        <f>ЗАПОЛНИТЬ!$B$24</f>
        <v>298</v>
      </c>
      <c r="D2759" s="144" t="str">
        <f>ЗАПОЛНИТЬ!$B$21</f>
        <v>12</v>
      </c>
      <c r="E2759" s="145"/>
      <c r="F2759" s="144" t="str">
        <f>ЗАПОЛНИТЬ!$B$22</f>
        <v>15</v>
      </c>
      <c r="G2759" s="144" t="str">
        <f>ЗАПОЛНИТЬ!$B$20</f>
        <v>040222</v>
      </c>
      <c r="H2759" s="143" t="str">
        <f>IF(ЗАПОЛНИТЬ!$F$7=1,ЗАПОЛНИТЬ!$H$9,ЗАПОЛНИТЬ!$H$10)</f>
        <v>73</v>
      </c>
      <c r="I2759" s="146" t="e">
        <f>IF(ЗАПОЛНИТЬ!$F$7=1,#REF!,#REF!)</f>
        <v>#REF!</v>
      </c>
      <c r="J2759" s="145" t="str">
        <f>IF(ЗАПОЛНИТЬ!$F$7=1,CONCATENATE(ЗАПОЛНИТЬ!$F$18,ЗАПОЛНИТЬ!$D$18),ЗАПОЛНИТЬ!$E$18)</f>
        <v>01.07.2016</v>
      </c>
      <c r="K2759" s="143" t="e">
        <f>#REF!</f>
        <v>#REF!</v>
      </c>
      <c r="L2759" s="143" t="e">
        <f>IF(ЗАПОЛНИТЬ!$F$7=1,#REF!/1000,#REF!)</f>
        <v>#REF!</v>
      </c>
      <c r="M2759" s="143" t="e">
        <f>IF(ЗАПОЛНИТЬ!$F$7=1,#REF!/1000,#REF!)</f>
        <v>#REF!</v>
      </c>
      <c r="N2759" s="143" t="e">
        <f>IF(ЗАПОЛНИТЬ!$F$7=1,#REF!/1000,#REF!)</f>
        <v>#REF!</v>
      </c>
      <c r="O2759" s="143" t="e">
        <f>IF(ЗАПОЛНИТЬ!$F$7=1,#REF!/1000,#REF!)</f>
        <v>#REF!</v>
      </c>
      <c r="P2759" s="143" t="e">
        <f>IF(ЗАПОЛНИТЬ!$F$7=1,#REF!/1000,#REF!)</f>
        <v>#REF!</v>
      </c>
      <c r="Q2759" s="143" t="e">
        <f>IF(ЗАПОЛНИТЬ!$F$7=1,#REF!/1000,#REF!)</f>
        <v>#REF!</v>
      </c>
      <c r="R2759" s="143" t="e">
        <f>IF(ЗАПОЛНИТЬ!$F$7=1,#REF!/1000,#REF!)</f>
        <v>#REF!</v>
      </c>
      <c r="S2759" s="143" t="e">
        <f>IF(ЗАПОЛНИТЬ!$F$7=1,#REF!/1000,#REF!)</f>
        <v>#REF!</v>
      </c>
      <c r="T2759" s="143" t="e">
        <f>IF(ЗАПОЛНИТЬ!$F$7=1,#REF!/1000,#REF!)</f>
        <v>#REF!</v>
      </c>
      <c r="U2759" s="143" t="e">
        <f>IF(ЗАПОЛНИТЬ!$F$7=1,#REF!/1000,#REF!)</f>
        <v>#REF!</v>
      </c>
      <c r="V2759" s="145" t="e">
        <f t="shared" si="187"/>
        <v>#REF!</v>
      </c>
      <c r="W2759" s="145" t="e">
        <f t="shared" si="189"/>
        <v>#REF!</v>
      </c>
    </row>
    <row r="2760" spans="1:23">
      <c r="A2760" s="144" t="str">
        <f>ЗАПОЛНИТЬ!$B$23</f>
        <v>4</v>
      </c>
      <c r="B2760" s="144" t="str">
        <f>ЗАПОЛНИТЬ!$B$13</f>
        <v>24188344</v>
      </c>
      <c r="C2760" s="144" t="str">
        <f>ЗАПОЛНИТЬ!$B$24</f>
        <v>298</v>
      </c>
      <c r="D2760" s="144" t="str">
        <f>ЗАПОЛНИТЬ!$B$21</f>
        <v>12</v>
      </c>
      <c r="E2760" s="145"/>
      <c r="F2760" s="144" t="str">
        <f>ЗАПОЛНИТЬ!$B$22</f>
        <v>15</v>
      </c>
      <c r="G2760" s="144" t="str">
        <f>ЗАПОЛНИТЬ!$B$20</f>
        <v>040222</v>
      </c>
      <c r="H2760" s="143" t="str">
        <f>IF(ЗАПОЛНИТЬ!$F$7=1,ЗАПОЛНИТЬ!$H$9,ЗАПОЛНИТЬ!$H$10)</f>
        <v>73</v>
      </c>
      <c r="I2760" s="146" t="e">
        <f>IF(ЗАПОЛНИТЬ!$F$7=1,#REF!,#REF!)</f>
        <v>#REF!</v>
      </c>
      <c r="J2760" s="145" t="str">
        <f>IF(ЗАПОЛНИТЬ!$F$7=1,CONCATENATE(ЗАПОЛНИТЬ!$F$18,ЗАПОЛНИТЬ!$D$18),ЗАПОЛНИТЬ!$E$18)</f>
        <v>01.07.2016</v>
      </c>
      <c r="K2760" s="143" t="e">
        <f>#REF!</f>
        <v>#REF!</v>
      </c>
      <c r="L2760" s="143" t="e">
        <f>IF(ЗАПОЛНИТЬ!$F$7=1,#REF!/1000,#REF!)</f>
        <v>#REF!</v>
      </c>
      <c r="M2760" s="143" t="e">
        <f>IF(ЗАПОЛНИТЬ!$F$7=1,#REF!/1000,#REF!)</f>
        <v>#REF!</v>
      </c>
      <c r="N2760" s="143" t="e">
        <f>IF(ЗАПОЛНИТЬ!$F$7=1,#REF!/1000,#REF!)</f>
        <v>#REF!</v>
      </c>
      <c r="O2760" s="143" t="e">
        <f>IF(ЗАПОЛНИТЬ!$F$7=1,#REF!/1000,#REF!)</f>
        <v>#REF!</v>
      </c>
      <c r="P2760" s="143" t="e">
        <f>IF(ЗАПОЛНИТЬ!$F$7=1,#REF!/1000,#REF!)</f>
        <v>#REF!</v>
      </c>
      <c r="Q2760" s="143" t="e">
        <f>IF(ЗАПОЛНИТЬ!$F$7=1,#REF!/1000,#REF!)</f>
        <v>#REF!</v>
      </c>
      <c r="R2760" s="143" t="e">
        <f>IF(ЗАПОЛНИТЬ!$F$7=1,#REF!/1000,#REF!)</f>
        <v>#REF!</v>
      </c>
      <c r="S2760" s="143" t="e">
        <f>IF(ЗАПОЛНИТЬ!$F$7=1,#REF!/1000,#REF!)</f>
        <v>#REF!</v>
      </c>
      <c r="T2760" s="143" t="e">
        <f>IF(ЗАПОЛНИТЬ!$F$7=1,#REF!/1000,#REF!)</f>
        <v>#REF!</v>
      </c>
      <c r="U2760" s="143" t="e">
        <f>IF(ЗАПОЛНИТЬ!$F$7=1,#REF!/1000,#REF!)</f>
        <v>#REF!</v>
      </c>
      <c r="V2760" s="145" t="e">
        <f>IF(SUM(L2760:U2760)&gt;0,1,0)</f>
        <v>#REF!</v>
      </c>
      <c r="W2760" s="145" t="e">
        <f t="shared" si="189"/>
        <v>#REF!</v>
      </c>
    </row>
    <row r="2761" spans="1:23">
      <c r="A2761" s="144" t="str">
        <f>ЗАПОЛНИТЬ!$B$23</f>
        <v>4</v>
      </c>
      <c r="B2761" s="144" t="str">
        <f>ЗАПОЛНИТЬ!$B$13</f>
        <v>24188344</v>
      </c>
      <c r="C2761" s="144" t="str">
        <f>ЗАПОЛНИТЬ!$B$24</f>
        <v>298</v>
      </c>
      <c r="D2761" s="144" t="str">
        <f>ЗАПОЛНИТЬ!$B$21</f>
        <v>12</v>
      </c>
      <c r="E2761" s="145"/>
      <c r="F2761" s="144" t="str">
        <f>ЗАПОЛНИТЬ!$B$22</f>
        <v>15</v>
      </c>
      <c r="G2761" s="144" t="str">
        <f>ЗАПОЛНИТЬ!$B$20</f>
        <v>040222</v>
      </c>
      <c r="H2761" s="143" t="str">
        <f>IF(ЗАПОЛНИТЬ!$F$7=1,ЗАПОЛНИТЬ!$H$9,ЗАПОЛНИТЬ!$H$10)</f>
        <v>73</v>
      </c>
      <c r="I2761" s="146" t="e">
        <f>IF(ЗАПОЛНИТЬ!$F$7=1,#REF!,#REF!)</f>
        <v>#REF!</v>
      </c>
      <c r="J2761" s="145" t="str">
        <f>IF(ЗАПОЛНИТЬ!$F$7=1,CONCATENATE(ЗАПОЛНИТЬ!$F$18,ЗАПОЛНИТЬ!$D$18),ЗАПОЛНИТЬ!$E$18)</f>
        <v>01.07.2016</v>
      </c>
      <c r="K2761" s="143" t="e">
        <f>#REF!</f>
        <v>#REF!</v>
      </c>
      <c r="L2761" s="143" t="e">
        <f>IF(ЗАПОЛНИТЬ!$F$7=1,#REF!/1000,#REF!)</f>
        <v>#REF!</v>
      </c>
      <c r="M2761" s="143" t="e">
        <f>IF(ЗАПОЛНИТЬ!$F$7=1,#REF!/1000,#REF!)</f>
        <v>#REF!</v>
      </c>
      <c r="N2761" s="143" t="e">
        <f>IF(ЗАПОЛНИТЬ!$F$7=1,#REF!/1000,#REF!)</f>
        <v>#REF!</v>
      </c>
      <c r="O2761" s="143" t="e">
        <f>IF(ЗАПОЛНИТЬ!$F$7=1,#REF!/1000,#REF!)</f>
        <v>#REF!</v>
      </c>
      <c r="P2761" s="143" t="e">
        <f>IF(ЗАПОЛНИТЬ!$F$7=1,#REF!/1000,#REF!)</f>
        <v>#REF!</v>
      </c>
      <c r="Q2761" s="143" t="e">
        <f>IF(ЗАПОЛНИТЬ!$F$7=1,#REF!/1000,#REF!)</f>
        <v>#REF!</v>
      </c>
      <c r="R2761" s="143" t="e">
        <f>IF(ЗАПОЛНИТЬ!$F$7=1,#REF!/1000,#REF!)</f>
        <v>#REF!</v>
      </c>
      <c r="S2761" s="143" t="e">
        <f>IF(ЗАПОЛНИТЬ!$F$7=1,#REF!/1000,#REF!)</f>
        <v>#REF!</v>
      </c>
      <c r="T2761" s="143" t="e">
        <f>IF(ЗАПОЛНИТЬ!$F$7=1,#REF!/1000,#REF!)</f>
        <v>#REF!</v>
      </c>
      <c r="U2761" s="143" t="e">
        <f>IF(ЗАПОЛНИТЬ!$F$7=1,#REF!/1000,#REF!)</f>
        <v>#REF!</v>
      </c>
      <c r="V2761" s="145" t="e">
        <f t="shared" si="187"/>
        <v>#REF!</v>
      </c>
      <c r="W2761" s="145">
        <v>0</v>
      </c>
    </row>
    <row r="2762" spans="1:23">
      <c r="A2762" s="144" t="str">
        <f>ЗАПОЛНИТЬ!$B$23</f>
        <v>4</v>
      </c>
      <c r="B2762" s="144" t="str">
        <f>ЗАПОЛНИТЬ!$B$13</f>
        <v>24188344</v>
      </c>
      <c r="C2762" s="144" t="str">
        <f>ЗАПОЛНИТЬ!$B$24</f>
        <v>298</v>
      </c>
      <c r="D2762" s="144" t="str">
        <f>ЗАПОЛНИТЬ!$B$21</f>
        <v>12</v>
      </c>
      <c r="E2762" s="145"/>
      <c r="F2762" s="144" t="str">
        <f>ЗАПОЛНИТЬ!$B$22</f>
        <v>15</v>
      </c>
      <c r="G2762" s="144" t="str">
        <f>ЗАПОЛНИТЬ!$B$20</f>
        <v>040222</v>
      </c>
      <c r="H2762" s="143" t="str">
        <f>IF(ЗАПОЛНИТЬ!$F$7=1,ЗАПОЛНИТЬ!$H$9,ЗАПОЛНИТЬ!$H$10)</f>
        <v>73</v>
      </c>
      <c r="I2762" s="146" t="e">
        <f>IF(ЗАПОЛНИТЬ!$F$7=1,#REF!,#REF!)</f>
        <v>#REF!</v>
      </c>
      <c r="J2762" s="145" t="str">
        <f>IF(ЗАПОЛНИТЬ!$F$7=1,CONCATENATE(ЗАПОЛНИТЬ!$F$18,ЗАПОЛНИТЬ!$D$18),ЗАПОЛНИТЬ!$E$18)</f>
        <v>01.07.2016</v>
      </c>
      <c r="K2762" s="143" t="e">
        <f>#REF!</f>
        <v>#REF!</v>
      </c>
      <c r="L2762" s="143" t="e">
        <f>IF(ЗАПОЛНИТЬ!$F$7=1,#REF!/1000,#REF!)</f>
        <v>#REF!</v>
      </c>
      <c r="M2762" s="143" t="e">
        <f>IF(ЗАПОЛНИТЬ!$F$7=1,#REF!/1000,#REF!)</f>
        <v>#REF!</v>
      </c>
      <c r="N2762" s="143" t="e">
        <f>IF(ЗАПОЛНИТЬ!$F$7=1,#REF!/1000,#REF!)</f>
        <v>#REF!</v>
      </c>
      <c r="O2762" s="143" t="e">
        <f>IF(ЗАПОЛНИТЬ!$F$7=1,#REF!/1000,#REF!)</f>
        <v>#REF!</v>
      </c>
      <c r="P2762" s="143" t="e">
        <f>IF(ЗАПОЛНИТЬ!$F$7=1,#REF!/1000,#REF!)</f>
        <v>#REF!</v>
      </c>
      <c r="Q2762" s="143" t="e">
        <f>IF(ЗАПОЛНИТЬ!$F$7=1,#REF!/1000,#REF!)</f>
        <v>#REF!</v>
      </c>
      <c r="R2762" s="143" t="e">
        <f>IF(ЗАПОЛНИТЬ!$F$7=1,#REF!/1000,#REF!)</f>
        <v>#REF!</v>
      </c>
      <c r="S2762" s="143" t="e">
        <f>IF(ЗАПОЛНИТЬ!$F$7=1,#REF!/1000,#REF!)</f>
        <v>#REF!</v>
      </c>
      <c r="T2762" s="143" t="e">
        <f>IF(ЗАПОЛНИТЬ!$F$7=1,#REF!/1000,#REF!)</f>
        <v>#REF!</v>
      </c>
      <c r="U2762" s="143" t="e">
        <f>IF(ЗАПОЛНИТЬ!$F$7=1,#REF!/1000,#REF!)</f>
        <v>#REF!</v>
      </c>
      <c r="V2762" s="145" t="e">
        <f t="shared" si="187"/>
        <v>#REF!</v>
      </c>
      <c r="W2762" s="145" t="e">
        <f>IF(SUM(L2762:U2762)&gt;0,1,0)</f>
        <v>#REF!</v>
      </c>
    </row>
    <row r="2763" spans="1:23">
      <c r="A2763" s="144" t="str">
        <f>ЗАПОЛНИТЬ!$B$23</f>
        <v>4</v>
      </c>
      <c r="B2763" s="144" t="str">
        <f>ЗАПОЛНИТЬ!$B$13</f>
        <v>24188344</v>
      </c>
      <c r="C2763" s="144" t="str">
        <f>ЗАПОЛНИТЬ!$B$24</f>
        <v>298</v>
      </c>
      <c r="D2763" s="144" t="str">
        <f>ЗАПОЛНИТЬ!$B$21</f>
        <v>12</v>
      </c>
      <c r="E2763" s="145"/>
      <c r="F2763" s="144" t="str">
        <f>ЗАПОЛНИТЬ!$B$22</f>
        <v>15</v>
      </c>
      <c r="G2763" s="144" t="str">
        <f>ЗАПОЛНИТЬ!$B$20</f>
        <v>040222</v>
      </c>
      <c r="H2763" s="143" t="str">
        <f>IF(ЗАПОЛНИТЬ!$F$7=1,ЗАПОЛНИТЬ!$H$9,ЗАПОЛНИТЬ!$H$10)</f>
        <v>73</v>
      </c>
      <c r="I2763" s="146" t="e">
        <f>IF(ЗАПОЛНИТЬ!$F$7=1,#REF!,#REF!)</f>
        <v>#REF!</v>
      </c>
      <c r="J2763" s="145" t="str">
        <f>IF(ЗАПОЛНИТЬ!$F$7=1,CONCATENATE(ЗАПОЛНИТЬ!$F$18,ЗАПОЛНИТЬ!$D$18),ЗАПОЛНИТЬ!$E$18)</f>
        <v>01.07.2016</v>
      </c>
      <c r="K2763" s="143" t="e">
        <f>#REF!</f>
        <v>#REF!</v>
      </c>
      <c r="L2763" s="143" t="e">
        <f>IF(ЗАПОЛНИТЬ!$F$7=1,#REF!/1000,#REF!)</f>
        <v>#REF!</v>
      </c>
      <c r="M2763" s="143" t="e">
        <f>IF(ЗАПОЛНИТЬ!$F$7=1,#REF!/1000,#REF!)</f>
        <v>#REF!</v>
      </c>
      <c r="N2763" s="143" t="e">
        <f>IF(ЗАПОЛНИТЬ!$F$7=1,#REF!/1000,#REF!)</f>
        <v>#REF!</v>
      </c>
      <c r="O2763" s="143" t="e">
        <f>IF(ЗАПОЛНИТЬ!$F$7=1,#REF!/1000,#REF!)</f>
        <v>#REF!</v>
      </c>
      <c r="P2763" s="143" t="e">
        <f>IF(ЗАПОЛНИТЬ!$F$7=1,#REF!/1000,#REF!)</f>
        <v>#REF!</v>
      </c>
      <c r="Q2763" s="143" t="e">
        <f>IF(ЗАПОЛНИТЬ!$F$7=1,#REF!/1000,#REF!)</f>
        <v>#REF!</v>
      </c>
      <c r="R2763" s="143" t="e">
        <f>IF(ЗАПОЛНИТЬ!$F$7=1,#REF!/1000,#REF!)</f>
        <v>#REF!</v>
      </c>
      <c r="S2763" s="143" t="e">
        <f>IF(ЗАПОЛНИТЬ!$F$7=1,#REF!/1000,#REF!)</f>
        <v>#REF!</v>
      </c>
      <c r="T2763" s="143" t="e">
        <f>IF(ЗАПОЛНИТЬ!$F$7=1,#REF!/1000,#REF!)</f>
        <v>#REF!</v>
      </c>
      <c r="U2763" s="143" t="e">
        <f>IF(ЗАПОЛНИТЬ!$F$7=1,#REF!/1000,#REF!)</f>
        <v>#REF!</v>
      </c>
      <c r="V2763" s="145" t="e">
        <f t="shared" si="187"/>
        <v>#REF!</v>
      </c>
      <c r="W2763" s="145" t="e">
        <f>IF(SUM(L2763:U2763)&gt;0,1,0)</f>
        <v>#REF!</v>
      </c>
    </row>
    <row r="2764" spans="1:23">
      <c r="A2764" s="144" t="str">
        <f>ЗАПОЛНИТЬ!$B$23</f>
        <v>4</v>
      </c>
      <c r="B2764" s="144" t="str">
        <f>ЗАПОЛНИТЬ!$B$13</f>
        <v>24188344</v>
      </c>
      <c r="C2764" s="144" t="str">
        <f>ЗАПОЛНИТЬ!$B$24</f>
        <v>298</v>
      </c>
      <c r="D2764" s="144" t="str">
        <f>ЗАПОЛНИТЬ!$B$21</f>
        <v>12</v>
      </c>
      <c r="E2764" s="145"/>
      <c r="F2764" s="144" t="str">
        <f>ЗАПОЛНИТЬ!$B$22</f>
        <v>15</v>
      </c>
      <c r="G2764" s="144" t="str">
        <f>ЗАПОЛНИТЬ!$B$20</f>
        <v>040222</v>
      </c>
      <c r="H2764" s="143" t="str">
        <f>IF(ЗАПОЛНИТЬ!$F$7=1,ЗАПОЛНИТЬ!$H$9,ЗАПОЛНИТЬ!$H$10)</f>
        <v>73</v>
      </c>
      <c r="I2764" s="146" t="e">
        <f>IF(ЗАПОЛНИТЬ!$F$7=1,#REF!,#REF!)</f>
        <v>#REF!</v>
      </c>
      <c r="J2764" s="145" t="str">
        <f>IF(ЗАПОЛНИТЬ!$F$7=1,CONCATENATE(ЗАПОЛНИТЬ!$F$18,ЗАПОЛНИТЬ!$D$18),ЗАПОЛНИТЬ!$E$18)</f>
        <v>01.07.2016</v>
      </c>
      <c r="K2764" s="143" t="e">
        <f>#REF!</f>
        <v>#REF!</v>
      </c>
      <c r="L2764" s="143" t="e">
        <f>IF(ЗАПОЛНИТЬ!$F$7=1,#REF!/1000,#REF!)</f>
        <v>#REF!</v>
      </c>
      <c r="M2764" s="143" t="e">
        <f>IF(ЗАПОЛНИТЬ!$F$7=1,#REF!/1000,#REF!)</f>
        <v>#REF!</v>
      </c>
      <c r="N2764" s="143" t="e">
        <f>IF(ЗАПОЛНИТЬ!$F$7=1,#REF!/1000,#REF!)</f>
        <v>#REF!</v>
      </c>
      <c r="O2764" s="143" t="e">
        <f>IF(ЗАПОЛНИТЬ!$F$7=1,#REF!/1000,#REF!)</f>
        <v>#REF!</v>
      </c>
      <c r="P2764" s="143" t="e">
        <f>IF(ЗАПОЛНИТЬ!$F$7=1,#REF!/1000,#REF!)</f>
        <v>#REF!</v>
      </c>
      <c r="Q2764" s="143" t="e">
        <f>IF(ЗАПОЛНИТЬ!$F$7=1,#REF!/1000,#REF!)</f>
        <v>#REF!</v>
      </c>
      <c r="R2764" s="143" t="e">
        <f>IF(ЗАПОЛНИТЬ!$F$7=1,#REF!/1000,#REF!)</f>
        <v>#REF!</v>
      </c>
      <c r="S2764" s="143" t="e">
        <f>IF(ЗАПОЛНИТЬ!$F$7=1,#REF!/1000,#REF!)</f>
        <v>#REF!</v>
      </c>
      <c r="T2764" s="143" t="e">
        <f>IF(ЗАПОЛНИТЬ!$F$7=1,#REF!/1000,#REF!)</f>
        <v>#REF!</v>
      </c>
      <c r="U2764" s="143" t="e">
        <f>IF(ЗАПОЛНИТЬ!$F$7=1,#REF!/1000,#REF!)</f>
        <v>#REF!</v>
      </c>
      <c r="V2764" s="145" t="e">
        <f t="shared" si="187"/>
        <v>#REF!</v>
      </c>
      <c r="W2764" s="145">
        <v>0</v>
      </c>
    </row>
    <row r="2765" spans="1:23">
      <c r="A2765" s="144" t="str">
        <f>ЗАПОЛНИТЬ!$B$23</f>
        <v>4</v>
      </c>
      <c r="B2765" s="144" t="str">
        <f>ЗАПОЛНИТЬ!$B$13</f>
        <v>24188344</v>
      </c>
      <c r="C2765" s="144" t="str">
        <f>ЗАПОЛНИТЬ!$B$24</f>
        <v>298</v>
      </c>
      <c r="D2765" s="144" t="str">
        <f>ЗАПОЛНИТЬ!$B$21</f>
        <v>12</v>
      </c>
      <c r="E2765" s="145"/>
      <c r="F2765" s="144" t="str">
        <f>ЗАПОЛНИТЬ!$B$22</f>
        <v>15</v>
      </c>
      <c r="G2765" s="144" t="str">
        <f>ЗАПОЛНИТЬ!$B$20</f>
        <v>040222</v>
      </c>
      <c r="H2765" s="143" t="str">
        <f>IF(ЗАПОЛНИТЬ!$F$7=1,ЗАПОЛНИТЬ!$H$9,ЗАПОЛНИТЬ!$H$10)</f>
        <v>73</v>
      </c>
      <c r="I2765" s="146" t="e">
        <f>IF(ЗАПОЛНИТЬ!$F$7=1,#REF!,#REF!)</f>
        <v>#REF!</v>
      </c>
      <c r="J2765" s="145" t="str">
        <f>IF(ЗАПОЛНИТЬ!$F$7=1,CONCATENATE(ЗАПОЛНИТЬ!$F$18,ЗАПОЛНИТЬ!$D$18),ЗАПОЛНИТЬ!$E$18)</f>
        <v>01.07.2016</v>
      </c>
      <c r="K2765" s="143" t="e">
        <f>#REF!</f>
        <v>#REF!</v>
      </c>
      <c r="L2765" s="143" t="e">
        <f>IF(ЗАПОЛНИТЬ!$F$7=1,#REF!/1000,#REF!)</f>
        <v>#REF!</v>
      </c>
      <c r="M2765" s="143" t="e">
        <f>IF(ЗАПОЛНИТЬ!$F$7=1,#REF!/1000,#REF!)</f>
        <v>#REF!</v>
      </c>
      <c r="N2765" s="143" t="e">
        <f>IF(ЗАПОЛНИТЬ!$F$7=1,#REF!/1000,#REF!)</f>
        <v>#REF!</v>
      </c>
      <c r="O2765" s="143" t="e">
        <f>IF(ЗАПОЛНИТЬ!$F$7=1,#REF!/1000,#REF!)</f>
        <v>#REF!</v>
      </c>
      <c r="P2765" s="143" t="e">
        <f>IF(ЗАПОЛНИТЬ!$F$7=1,#REF!/1000,#REF!)</f>
        <v>#REF!</v>
      </c>
      <c r="Q2765" s="143" t="e">
        <f>IF(ЗАПОЛНИТЬ!$F$7=1,#REF!/1000,#REF!)</f>
        <v>#REF!</v>
      </c>
      <c r="R2765" s="143" t="e">
        <f>IF(ЗАПОЛНИТЬ!$F$7=1,#REF!/1000,#REF!)</f>
        <v>#REF!</v>
      </c>
      <c r="S2765" s="143" t="e">
        <f>IF(ЗАПОЛНИТЬ!$F$7=1,#REF!/1000,#REF!)</f>
        <v>#REF!</v>
      </c>
      <c r="T2765" s="143" t="e">
        <f>IF(ЗАПОЛНИТЬ!$F$7=1,#REF!/1000,#REF!)</f>
        <v>#REF!</v>
      </c>
      <c r="U2765" s="143" t="e">
        <f>IF(ЗАПОЛНИТЬ!$F$7=1,#REF!/1000,#REF!)</f>
        <v>#REF!</v>
      </c>
      <c r="V2765" s="145" t="e">
        <f t="shared" si="187"/>
        <v>#REF!</v>
      </c>
      <c r="W2765" s="145" t="e">
        <f>IF(SUM(L2765:U2765)&gt;0,1,0)</f>
        <v>#REF!</v>
      </c>
    </row>
    <row r="2766" spans="1:23">
      <c r="A2766" s="144" t="str">
        <f>ЗАПОЛНИТЬ!$B$23</f>
        <v>4</v>
      </c>
      <c r="B2766" s="144" t="str">
        <f>ЗАПОЛНИТЬ!$B$13</f>
        <v>24188344</v>
      </c>
      <c r="C2766" s="144" t="str">
        <f>ЗАПОЛНИТЬ!$B$24</f>
        <v>298</v>
      </c>
      <c r="D2766" s="144" t="str">
        <f>ЗАПОЛНИТЬ!$B$21</f>
        <v>12</v>
      </c>
      <c r="E2766" s="145"/>
      <c r="F2766" s="144" t="str">
        <f>ЗАПОЛНИТЬ!$B$22</f>
        <v>15</v>
      </c>
      <c r="G2766" s="144" t="str">
        <f>ЗАПОЛНИТЬ!$B$20</f>
        <v>040222</v>
      </c>
      <c r="H2766" s="143" t="str">
        <f>IF(ЗАПОЛНИТЬ!$F$7=1,ЗАПОЛНИТЬ!$H$9,ЗАПОЛНИТЬ!$H$10)</f>
        <v>73</v>
      </c>
      <c r="I2766" s="146" t="e">
        <f>IF(ЗАПОЛНИТЬ!$F$7=1,#REF!,#REF!)</f>
        <v>#REF!</v>
      </c>
      <c r="J2766" s="145" t="str">
        <f>IF(ЗАПОЛНИТЬ!$F$7=1,CONCATENATE(ЗАПОЛНИТЬ!$F$18,ЗАПОЛНИТЬ!$D$18),ЗАПОЛНИТЬ!$E$18)</f>
        <v>01.07.2016</v>
      </c>
      <c r="K2766" s="143" t="e">
        <f>#REF!</f>
        <v>#REF!</v>
      </c>
      <c r="L2766" s="143" t="e">
        <f>IF(ЗАПОЛНИТЬ!$F$7=1,#REF!/1000,#REF!)</f>
        <v>#REF!</v>
      </c>
      <c r="M2766" s="143" t="e">
        <f>IF(ЗАПОЛНИТЬ!$F$7=1,#REF!/1000,#REF!)</f>
        <v>#REF!</v>
      </c>
      <c r="N2766" s="143" t="e">
        <f>IF(ЗАПОЛНИТЬ!$F$7=1,#REF!/1000,#REF!)</f>
        <v>#REF!</v>
      </c>
      <c r="O2766" s="143" t="e">
        <f>IF(ЗАПОЛНИТЬ!$F$7=1,#REF!/1000,#REF!)</f>
        <v>#REF!</v>
      </c>
      <c r="P2766" s="143" t="e">
        <f>IF(ЗАПОЛНИТЬ!$F$7=1,#REF!/1000,#REF!)</f>
        <v>#REF!</v>
      </c>
      <c r="Q2766" s="143" t="e">
        <f>IF(ЗАПОЛНИТЬ!$F$7=1,#REF!/1000,#REF!)</f>
        <v>#REF!</v>
      </c>
      <c r="R2766" s="143" t="e">
        <f>IF(ЗАПОЛНИТЬ!$F$7=1,#REF!/1000,#REF!)</f>
        <v>#REF!</v>
      </c>
      <c r="S2766" s="143" t="e">
        <f>IF(ЗАПОЛНИТЬ!$F$7=1,#REF!/1000,#REF!)</f>
        <v>#REF!</v>
      </c>
      <c r="T2766" s="143" t="e">
        <f>IF(ЗАПОЛНИТЬ!$F$7=1,#REF!/1000,#REF!)</f>
        <v>#REF!</v>
      </c>
      <c r="U2766" s="143" t="e">
        <f>IF(ЗАПОЛНИТЬ!$F$7=1,#REF!/1000,#REF!)</f>
        <v>#REF!</v>
      </c>
      <c r="V2766" s="145" t="e">
        <f t="shared" si="187"/>
        <v>#REF!</v>
      </c>
      <c r="W2766" s="145" t="e">
        <f>IF(SUM(L2766:U2766)&gt;0,1,0)</f>
        <v>#REF!</v>
      </c>
    </row>
    <row r="2767" spans="1:23">
      <c r="A2767" s="144" t="str">
        <f>ЗАПОЛНИТЬ!$B$23</f>
        <v>4</v>
      </c>
      <c r="B2767" s="144" t="str">
        <f>ЗАПОЛНИТЬ!$B$13</f>
        <v>24188344</v>
      </c>
      <c r="C2767" s="144" t="str">
        <f>ЗАПОЛНИТЬ!$B$24</f>
        <v>298</v>
      </c>
      <c r="D2767" s="144" t="str">
        <f>ЗАПОЛНИТЬ!$B$21</f>
        <v>12</v>
      </c>
      <c r="E2767" s="145"/>
      <c r="F2767" s="144" t="str">
        <f>ЗАПОЛНИТЬ!$B$22</f>
        <v>15</v>
      </c>
      <c r="G2767" s="144" t="str">
        <f>ЗАПОЛНИТЬ!$B$20</f>
        <v>040222</v>
      </c>
      <c r="H2767" s="143" t="str">
        <f>IF(ЗАПОЛНИТЬ!$F$7=1,ЗАПОЛНИТЬ!$H$9,ЗАПОЛНИТЬ!$H$10)</f>
        <v>73</v>
      </c>
      <c r="I2767" s="146" t="e">
        <f>IF(ЗАПОЛНИТЬ!$F$7=1,#REF!,#REF!)</f>
        <v>#REF!</v>
      </c>
      <c r="J2767" s="145" t="str">
        <f>IF(ЗАПОЛНИТЬ!$F$7=1,CONCATENATE(ЗАПОЛНИТЬ!$F$18,ЗАПОЛНИТЬ!$D$18),ЗАПОЛНИТЬ!$E$18)</f>
        <v>01.07.2016</v>
      </c>
      <c r="K2767" s="143" t="e">
        <f>#REF!</f>
        <v>#REF!</v>
      </c>
      <c r="L2767" s="143" t="e">
        <f>IF(ЗАПОЛНИТЬ!$F$7=1,#REF!/1000,#REF!)</f>
        <v>#REF!</v>
      </c>
      <c r="M2767" s="143" t="e">
        <f>IF(ЗАПОЛНИТЬ!$F$7=1,#REF!/1000,#REF!)</f>
        <v>#REF!</v>
      </c>
      <c r="N2767" s="143" t="e">
        <f>IF(ЗАПОЛНИТЬ!$F$7=1,#REF!/1000,#REF!)</f>
        <v>#REF!</v>
      </c>
      <c r="O2767" s="143" t="e">
        <f>IF(ЗАПОЛНИТЬ!$F$7=1,#REF!/1000,#REF!)</f>
        <v>#REF!</v>
      </c>
      <c r="P2767" s="143" t="e">
        <f>IF(ЗАПОЛНИТЬ!$F$7=1,#REF!/1000,#REF!)</f>
        <v>#REF!</v>
      </c>
      <c r="Q2767" s="143" t="e">
        <f>IF(ЗАПОЛНИТЬ!$F$7=1,#REF!/1000,#REF!)</f>
        <v>#REF!</v>
      </c>
      <c r="R2767" s="143" t="e">
        <f>IF(ЗАПОЛНИТЬ!$F$7=1,#REF!/1000,#REF!)</f>
        <v>#REF!</v>
      </c>
      <c r="S2767" s="143" t="e">
        <f>IF(ЗАПОЛНИТЬ!$F$7=1,#REF!/1000,#REF!)</f>
        <v>#REF!</v>
      </c>
      <c r="T2767" s="143" t="e">
        <f>IF(ЗАПОЛНИТЬ!$F$7=1,#REF!/1000,#REF!)</f>
        <v>#REF!</v>
      </c>
      <c r="U2767" s="143" t="e">
        <f>IF(ЗАПОЛНИТЬ!$F$7=1,#REF!/1000,#REF!)</f>
        <v>#REF!</v>
      </c>
      <c r="V2767" s="145" t="e">
        <f t="shared" si="187"/>
        <v>#REF!</v>
      </c>
      <c r="W2767" s="145">
        <v>0</v>
      </c>
    </row>
    <row r="2768" spans="1:23">
      <c r="A2768" s="144" t="str">
        <f>ЗАПОЛНИТЬ!$B$23</f>
        <v>4</v>
      </c>
      <c r="B2768" s="144" t="str">
        <f>ЗАПОЛНИТЬ!$B$13</f>
        <v>24188344</v>
      </c>
      <c r="C2768" s="144" t="str">
        <f>ЗАПОЛНИТЬ!$B$24</f>
        <v>298</v>
      </c>
      <c r="D2768" s="144" t="str">
        <f>ЗАПОЛНИТЬ!$B$21</f>
        <v>12</v>
      </c>
      <c r="E2768" s="145"/>
      <c r="F2768" s="144" t="str">
        <f>ЗАПОЛНИТЬ!$B$22</f>
        <v>15</v>
      </c>
      <c r="G2768" s="144" t="str">
        <f>ЗАПОЛНИТЬ!$B$20</f>
        <v>040222</v>
      </c>
      <c r="H2768" s="143" t="str">
        <f>IF(ЗАПОЛНИТЬ!$F$7=1,ЗАПОЛНИТЬ!$H$9,ЗАПОЛНИТЬ!$H$10)</f>
        <v>73</v>
      </c>
      <c r="I2768" s="146" t="e">
        <f>IF(ЗАПОЛНИТЬ!$F$7=1,#REF!,#REF!)</f>
        <v>#REF!</v>
      </c>
      <c r="J2768" s="145" t="str">
        <f>IF(ЗАПОЛНИТЬ!$F$7=1,CONCATENATE(ЗАПОЛНИТЬ!$F$18,ЗАПОЛНИТЬ!$D$18),ЗАПОЛНИТЬ!$E$18)</f>
        <v>01.07.2016</v>
      </c>
      <c r="K2768" s="143" t="e">
        <f>#REF!</f>
        <v>#REF!</v>
      </c>
      <c r="L2768" s="143" t="e">
        <f>IF(ЗАПОЛНИТЬ!$F$7=1,#REF!/1000,#REF!)</f>
        <v>#REF!</v>
      </c>
      <c r="M2768" s="143" t="e">
        <f>IF(ЗАПОЛНИТЬ!$F$7=1,#REF!/1000,#REF!)</f>
        <v>#REF!</v>
      </c>
      <c r="N2768" s="143" t="e">
        <f>IF(ЗАПОЛНИТЬ!$F$7=1,#REF!/1000,#REF!)</f>
        <v>#REF!</v>
      </c>
      <c r="O2768" s="143" t="e">
        <f>IF(ЗАПОЛНИТЬ!$F$7=1,#REF!/1000,#REF!)</f>
        <v>#REF!</v>
      </c>
      <c r="P2768" s="143" t="e">
        <f>IF(ЗАПОЛНИТЬ!$F$7=1,#REF!/1000,#REF!)</f>
        <v>#REF!</v>
      </c>
      <c r="Q2768" s="143" t="e">
        <f>IF(ЗАПОЛНИТЬ!$F$7=1,#REF!/1000,#REF!)</f>
        <v>#REF!</v>
      </c>
      <c r="R2768" s="143" t="e">
        <f>IF(ЗАПОЛНИТЬ!$F$7=1,#REF!/1000,#REF!)</f>
        <v>#REF!</v>
      </c>
      <c r="S2768" s="143" t="e">
        <f>IF(ЗАПОЛНИТЬ!$F$7=1,#REF!/1000,#REF!)</f>
        <v>#REF!</v>
      </c>
      <c r="T2768" s="143" t="e">
        <f>IF(ЗАПОЛНИТЬ!$F$7=1,#REF!/1000,#REF!)</f>
        <v>#REF!</v>
      </c>
      <c r="U2768" s="143" t="e">
        <f>IF(ЗАПОЛНИТЬ!$F$7=1,#REF!/1000,#REF!)</f>
        <v>#REF!</v>
      </c>
      <c r="V2768" s="145" t="e">
        <f t="shared" si="187"/>
        <v>#REF!</v>
      </c>
      <c r="W2768" s="145" t="e">
        <f>IF(SUM(L2768:U2768)&gt;0,1,0)</f>
        <v>#REF!</v>
      </c>
    </row>
    <row r="2769" spans="1:23">
      <c r="A2769" s="144" t="str">
        <f>ЗАПОЛНИТЬ!$B$23</f>
        <v>4</v>
      </c>
      <c r="B2769" s="144" t="str">
        <f>ЗАПОЛНИТЬ!$B$13</f>
        <v>24188344</v>
      </c>
      <c r="C2769" s="144" t="str">
        <f>ЗАПОЛНИТЬ!$B$24</f>
        <v>298</v>
      </c>
      <c r="D2769" s="144" t="str">
        <f>ЗАПОЛНИТЬ!$B$21</f>
        <v>12</v>
      </c>
      <c r="E2769" s="145"/>
      <c r="F2769" s="144" t="str">
        <f>ЗАПОЛНИТЬ!$B$22</f>
        <v>15</v>
      </c>
      <c r="G2769" s="144" t="str">
        <f>ЗАПОЛНИТЬ!$B$20</f>
        <v>040222</v>
      </c>
      <c r="H2769" s="143" t="str">
        <f>IF(ЗАПОЛНИТЬ!$F$7=1,ЗАПОЛНИТЬ!$H$9,ЗАПОЛНИТЬ!$H$10)</f>
        <v>73</v>
      </c>
      <c r="I2769" s="146" t="e">
        <f>IF(ЗАПОЛНИТЬ!$F$7=1,#REF!,#REF!)</f>
        <v>#REF!</v>
      </c>
      <c r="J2769" s="145" t="str">
        <f>IF(ЗАПОЛНИТЬ!$F$7=1,CONCATENATE(ЗАПОЛНИТЬ!$F$18,ЗАПОЛНИТЬ!$D$18),ЗАПОЛНИТЬ!$E$18)</f>
        <v>01.07.2016</v>
      </c>
      <c r="K2769" s="143" t="e">
        <f>#REF!</f>
        <v>#REF!</v>
      </c>
      <c r="L2769" s="143" t="e">
        <f>IF(ЗАПОЛНИТЬ!$F$7=1,#REF!/1000,#REF!)</f>
        <v>#REF!</v>
      </c>
      <c r="M2769" s="143" t="e">
        <f>IF(ЗАПОЛНИТЬ!$F$7=1,#REF!/1000,#REF!)</f>
        <v>#REF!</v>
      </c>
      <c r="N2769" s="143" t="e">
        <f>IF(ЗАПОЛНИТЬ!$F$7=1,#REF!/1000,#REF!)</f>
        <v>#REF!</v>
      </c>
      <c r="O2769" s="143" t="e">
        <f>IF(ЗАПОЛНИТЬ!$F$7=1,#REF!/1000,#REF!)</f>
        <v>#REF!</v>
      </c>
      <c r="P2769" s="143" t="e">
        <f>IF(ЗАПОЛНИТЬ!$F$7=1,#REF!/1000,#REF!)</f>
        <v>#REF!</v>
      </c>
      <c r="Q2769" s="143" t="e">
        <f>IF(ЗАПОЛНИТЬ!$F$7=1,#REF!/1000,#REF!)</f>
        <v>#REF!</v>
      </c>
      <c r="R2769" s="143" t="e">
        <f>IF(ЗАПОЛНИТЬ!$F$7=1,#REF!/1000,#REF!)</f>
        <v>#REF!</v>
      </c>
      <c r="S2769" s="143" t="e">
        <f>IF(ЗАПОЛНИТЬ!$F$7=1,#REF!/1000,#REF!)</f>
        <v>#REF!</v>
      </c>
      <c r="T2769" s="143" t="e">
        <f>IF(ЗАПОЛНИТЬ!$F$7=1,#REF!/1000,#REF!)</f>
        <v>#REF!</v>
      </c>
      <c r="U2769" s="143" t="e">
        <f>IF(ЗАПОЛНИТЬ!$F$7=1,#REF!/1000,#REF!)</f>
        <v>#REF!</v>
      </c>
      <c r="V2769" s="145" t="e">
        <f t="shared" si="187"/>
        <v>#REF!</v>
      </c>
      <c r="W2769" s="145" t="e">
        <f>IF(SUM(L2769:U2769)&gt;0,1,0)</f>
        <v>#REF!</v>
      </c>
    </row>
    <row r="2770" spans="1:23">
      <c r="A2770" s="144" t="str">
        <f>ЗАПОЛНИТЬ!$B$23</f>
        <v>4</v>
      </c>
      <c r="B2770" s="144" t="str">
        <f>ЗАПОЛНИТЬ!$B$13</f>
        <v>24188344</v>
      </c>
      <c r="C2770" s="144" t="str">
        <f>ЗАПОЛНИТЬ!$B$24</f>
        <v>298</v>
      </c>
      <c r="D2770" s="144" t="str">
        <f>ЗАПОЛНИТЬ!$B$21</f>
        <v>12</v>
      </c>
      <c r="E2770" s="145"/>
      <c r="F2770" s="144" t="str">
        <f>ЗАПОЛНИТЬ!$B$22</f>
        <v>15</v>
      </c>
      <c r="G2770" s="144" t="str">
        <f>ЗАПОЛНИТЬ!$B$20</f>
        <v>040222</v>
      </c>
      <c r="H2770" s="143" t="str">
        <f>IF(ЗАПОЛНИТЬ!$F$7=1,ЗАПОЛНИТЬ!$H$9,ЗАПОЛНИТЬ!$H$10)</f>
        <v>73</v>
      </c>
      <c r="I2770" s="146" t="e">
        <f>IF(ЗАПОЛНИТЬ!$F$7=1,#REF!,#REF!)</f>
        <v>#REF!</v>
      </c>
      <c r="J2770" s="145" t="str">
        <f>IF(ЗАПОЛНИТЬ!$F$7=1,CONCATENATE(ЗАПОЛНИТЬ!$F$18,ЗАПОЛНИТЬ!$D$18),ЗАПОЛНИТЬ!$E$18)</f>
        <v>01.07.2016</v>
      </c>
      <c r="K2770" s="143" t="e">
        <f>#REF!</f>
        <v>#REF!</v>
      </c>
      <c r="L2770" s="143" t="e">
        <f>IF(ЗАПОЛНИТЬ!$F$7=1,#REF!/1000,#REF!)</f>
        <v>#REF!</v>
      </c>
      <c r="M2770" s="143" t="e">
        <f>IF(ЗАПОЛНИТЬ!$F$7=1,#REF!/1000,#REF!)</f>
        <v>#REF!</v>
      </c>
      <c r="N2770" s="143" t="e">
        <f>IF(ЗАПОЛНИТЬ!$F$7=1,#REF!/1000,#REF!)</f>
        <v>#REF!</v>
      </c>
      <c r="O2770" s="143" t="e">
        <f>IF(ЗАПОЛНИТЬ!$F$7=1,#REF!/1000,#REF!)</f>
        <v>#REF!</v>
      </c>
      <c r="P2770" s="143" t="e">
        <f>IF(ЗАПОЛНИТЬ!$F$7=1,#REF!/1000,#REF!)</f>
        <v>#REF!</v>
      </c>
      <c r="Q2770" s="143" t="e">
        <f>IF(ЗАПОЛНИТЬ!$F$7=1,#REF!/1000,#REF!)</f>
        <v>#REF!</v>
      </c>
      <c r="R2770" s="143" t="e">
        <f>IF(ЗАПОЛНИТЬ!$F$7=1,#REF!/1000,#REF!)</f>
        <v>#REF!</v>
      </c>
      <c r="S2770" s="143" t="e">
        <f>IF(ЗАПОЛНИТЬ!$F$7=1,#REF!/1000,#REF!)</f>
        <v>#REF!</v>
      </c>
      <c r="T2770" s="143" t="e">
        <f>IF(ЗАПОЛНИТЬ!$F$7=1,#REF!/1000,#REF!)</f>
        <v>#REF!</v>
      </c>
      <c r="U2770" s="143" t="e">
        <f>IF(ЗАПОЛНИТЬ!$F$7=1,#REF!/1000,#REF!)</f>
        <v>#REF!</v>
      </c>
      <c r="V2770" s="145" t="e">
        <f t="shared" si="187"/>
        <v>#REF!</v>
      </c>
      <c r="W2770" s="145" t="e">
        <f>IF(SUM(L2770:U2770)&gt;0,1,0)</f>
        <v>#REF!</v>
      </c>
    </row>
    <row r="2771" spans="1:23">
      <c r="A2771" s="144" t="str">
        <f>ЗАПОЛНИТЬ!$B$23</f>
        <v>4</v>
      </c>
      <c r="B2771" s="144" t="str">
        <f>ЗАПОЛНИТЬ!$B$13</f>
        <v>24188344</v>
      </c>
      <c r="C2771" s="144" t="str">
        <f>ЗАПОЛНИТЬ!$B$24</f>
        <v>298</v>
      </c>
      <c r="D2771" s="144" t="str">
        <f>ЗАПОЛНИТЬ!$B$21</f>
        <v>12</v>
      </c>
      <c r="E2771" s="145"/>
      <c r="F2771" s="144" t="str">
        <f>ЗАПОЛНИТЬ!$B$22</f>
        <v>15</v>
      </c>
      <c r="G2771" s="144" t="str">
        <f>ЗАПОЛНИТЬ!$B$20</f>
        <v>040222</v>
      </c>
      <c r="H2771" s="143" t="str">
        <f>IF(ЗАПОЛНИТЬ!$F$7=1,ЗАПОЛНИТЬ!$H$9,ЗАПОЛНИТЬ!$H$10)</f>
        <v>73</v>
      </c>
      <c r="I2771" s="146" t="e">
        <f>IF(ЗАПОЛНИТЬ!$F$7=1,#REF!,#REF!)</f>
        <v>#REF!</v>
      </c>
      <c r="J2771" s="145" t="str">
        <f>IF(ЗАПОЛНИТЬ!$F$7=1,CONCATENATE(ЗАПОЛНИТЬ!$F$18,ЗАПОЛНИТЬ!$D$18),ЗАПОЛНИТЬ!$E$18)</f>
        <v>01.07.2016</v>
      </c>
      <c r="K2771" s="143" t="e">
        <f>#REF!</f>
        <v>#REF!</v>
      </c>
      <c r="L2771" s="143" t="e">
        <f>IF(ЗАПОЛНИТЬ!$F$7=1,#REF!/1000,#REF!)</f>
        <v>#REF!</v>
      </c>
      <c r="M2771" s="143" t="e">
        <f>IF(ЗАПОЛНИТЬ!$F$7=1,#REF!/1000,#REF!)</f>
        <v>#REF!</v>
      </c>
      <c r="N2771" s="143" t="e">
        <f>IF(ЗАПОЛНИТЬ!$F$7=1,#REF!/1000,#REF!)</f>
        <v>#REF!</v>
      </c>
      <c r="O2771" s="143" t="e">
        <f>IF(ЗАПОЛНИТЬ!$F$7=1,#REF!/1000,#REF!)</f>
        <v>#REF!</v>
      </c>
      <c r="P2771" s="143" t="e">
        <f>IF(ЗАПОЛНИТЬ!$F$7=1,#REF!/1000,#REF!)</f>
        <v>#REF!</v>
      </c>
      <c r="Q2771" s="143" t="e">
        <f>IF(ЗАПОЛНИТЬ!$F$7=1,#REF!/1000,#REF!)</f>
        <v>#REF!</v>
      </c>
      <c r="R2771" s="143" t="e">
        <f>IF(ЗАПОЛНИТЬ!$F$7=1,#REF!/1000,#REF!)</f>
        <v>#REF!</v>
      </c>
      <c r="S2771" s="143" t="e">
        <f>IF(ЗАПОЛНИТЬ!$F$7=1,#REF!/1000,#REF!)</f>
        <v>#REF!</v>
      </c>
      <c r="T2771" s="143" t="e">
        <f>IF(ЗАПОЛНИТЬ!$F$7=1,#REF!/1000,#REF!)</f>
        <v>#REF!</v>
      </c>
      <c r="U2771" s="143" t="e">
        <f>IF(ЗАПОЛНИТЬ!$F$7=1,#REF!/1000,#REF!)</f>
        <v>#REF!</v>
      </c>
      <c r="V2771" s="145" t="e">
        <f t="shared" si="187"/>
        <v>#REF!</v>
      </c>
      <c r="W2771" s="145">
        <v>0</v>
      </c>
    </row>
    <row r="2772" spans="1:23">
      <c r="A2772" s="144" t="str">
        <f>ЗАПОЛНИТЬ!$B$23</f>
        <v>4</v>
      </c>
      <c r="B2772" s="144" t="str">
        <f>ЗАПОЛНИТЬ!$B$13</f>
        <v>24188344</v>
      </c>
      <c r="C2772" s="144" t="str">
        <f>ЗАПОЛНИТЬ!$B$24</f>
        <v>298</v>
      </c>
      <c r="D2772" s="144" t="str">
        <f>ЗАПОЛНИТЬ!$B$21</f>
        <v>12</v>
      </c>
      <c r="E2772" s="145"/>
      <c r="F2772" s="144" t="str">
        <f>ЗАПОЛНИТЬ!$B$22</f>
        <v>15</v>
      </c>
      <c r="G2772" s="144" t="str">
        <f>ЗАПОЛНИТЬ!$B$20</f>
        <v>040222</v>
      </c>
      <c r="H2772" s="143" t="str">
        <f>IF(ЗАПОЛНИТЬ!$F$7=1,ЗАПОЛНИТЬ!$H$9,ЗАПОЛНИТЬ!$H$10)</f>
        <v>73</v>
      </c>
      <c r="I2772" s="146" t="e">
        <f>IF(ЗАПОЛНИТЬ!$F$7=1,#REF!,#REF!)</f>
        <v>#REF!</v>
      </c>
      <c r="J2772" s="145" t="str">
        <f>IF(ЗАПОЛНИТЬ!$F$7=1,CONCATENATE(ЗАПОЛНИТЬ!$F$18,ЗАПОЛНИТЬ!$D$18),ЗАПОЛНИТЬ!$E$18)</f>
        <v>01.07.2016</v>
      </c>
      <c r="K2772" s="143" t="e">
        <f>#REF!</f>
        <v>#REF!</v>
      </c>
      <c r="L2772" s="143" t="e">
        <f>IF(ЗАПОЛНИТЬ!$F$7=1,#REF!/1000,#REF!)</f>
        <v>#REF!</v>
      </c>
      <c r="M2772" s="143" t="e">
        <f>IF(ЗАПОЛНИТЬ!$F$7=1,#REF!/1000,#REF!)</f>
        <v>#REF!</v>
      </c>
      <c r="N2772" s="143" t="e">
        <f>IF(ЗАПОЛНИТЬ!$F$7=1,#REF!/1000,#REF!)</f>
        <v>#REF!</v>
      </c>
      <c r="O2772" s="143" t="e">
        <f>IF(ЗАПОЛНИТЬ!$F$7=1,#REF!/1000,#REF!)</f>
        <v>#REF!</v>
      </c>
      <c r="P2772" s="143" t="e">
        <f>IF(ЗАПОЛНИТЬ!$F$7=1,#REF!/1000,#REF!)</f>
        <v>#REF!</v>
      </c>
      <c r="Q2772" s="143" t="e">
        <f>IF(ЗАПОЛНИТЬ!$F$7=1,#REF!/1000,#REF!)</f>
        <v>#REF!</v>
      </c>
      <c r="R2772" s="143" t="e">
        <f>IF(ЗАПОЛНИТЬ!$F$7=1,#REF!/1000,#REF!)</f>
        <v>#REF!</v>
      </c>
      <c r="S2772" s="143" t="e">
        <f>IF(ЗАПОЛНИТЬ!$F$7=1,#REF!/1000,#REF!)</f>
        <v>#REF!</v>
      </c>
      <c r="T2772" s="143" t="e">
        <f>IF(ЗАПОЛНИТЬ!$F$7=1,#REF!/1000,#REF!)</f>
        <v>#REF!</v>
      </c>
      <c r="U2772" s="143" t="e">
        <f>IF(ЗАПОЛНИТЬ!$F$7=1,#REF!/1000,#REF!)</f>
        <v>#REF!</v>
      </c>
      <c r="V2772" s="145" t="e">
        <f t="shared" si="187"/>
        <v>#REF!</v>
      </c>
      <c r="W2772" s="145" t="e">
        <f>IF(SUM(L2772:U2772)&gt;0,1,0)</f>
        <v>#REF!</v>
      </c>
    </row>
    <row r="2773" spans="1:23">
      <c r="A2773" s="144" t="str">
        <f>ЗАПОЛНИТЬ!$B$23</f>
        <v>4</v>
      </c>
      <c r="B2773" s="144" t="str">
        <f>ЗАПОЛНИТЬ!$B$13</f>
        <v>24188344</v>
      </c>
      <c r="C2773" s="144" t="str">
        <f>ЗАПОЛНИТЬ!$B$24</f>
        <v>298</v>
      </c>
      <c r="D2773" s="144" t="str">
        <f>ЗАПОЛНИТЬ!$B$21</f>
        <v>12</v>
      </c>
      <c r="E2773" s="145"/>
      <c r="F2773" s="144" t="str">
        <f>ЗАПОЛНИТЬ!$B$22</f>
        <v>15</v>
      </c>
      <c r="G2773" s="144" t="str">
        <f>ЗАПОЛНИТЬ!$B$20</f>
        <v>040222</v>
      </c>
      <c r="H2773" s="143" t="str">
        <f>IF(ЗАПОЛНИТЬ!$F$7=1,ЗАПОЛНИТЬ!$H$9,ЗАПОЛНИТЬ!$H$10)</f>
        <v>73</v>
      </c>
      <c r="I2773" s="146" t="e">
        <f>IF(ЗАПОЛНИТЬ!$F$7=1,#REF!,#REF!)</f>
        <v>#REF!</v>
      </c>
      <c r="J2773" s="145" t="str">
        <f>IF(ЗАПОЛНИТЬ!$F$7=1,CONCATENATE(ЗАПОЛНИТЬ!$F$18,ЗАПОЛНИТЬ!$D$18),ЗАПОЛНИТЬ!$E$18)</f>
        <v>01.07.2016</v>
      </c>
      <c r="K2773" s="143" t="e">
        <f>#REF!</f>
        <v>#REF!</v>
      </c>
      <c r="L2773" s="143" t="e">
        <f>IF(ЗАПОЛНИТЬ!$F$7=1,#REF!/1000,#REF!)</f>
        <v>#REF!</v>
      </c>
      <c r="M2773" s="143" t="e">
        <f>IF(ЗАПОЛНИТЬ!$F$7=1,#REF!/1000,#REF!)</f>
        <v>#REF!</v>
      </c>
      <c r="N2773" s="143" t="e">
        <f>IF(ЗАПОЛНИТЬ!$F$7=1,#REF!/1000,#REF!)</f>
        <v>#REF!</v>
      </c>
      <c r="O2773" s="143" t="e">
        <f>IF(ЗАПОЛНИТЬ!$F$7=1,#REF!/1000,#REF!)</f>
        <v>#REF!</v>
      </c>
      <c r="P2773" s="143" t="e">
        <f>IF(ЗАПОЛНИТЬ!$F$7=1,#REF!/1000,#REF!)</f>
        <v>#REF!</v>
      </c>
      <c r="Q2773" s="143" t="e">
        <f>IF(ЗАПОЛНИТЬ!$F$7=1,#REF!/1000,#REF!)</f>
        <v>#REF!</v>
      </c>
      <c r="R2773" s="143" t="e">
        <f>IF(ЗАПОЛНИТЬ!$F$7=1,#REF!/1000,#REF!)</f>
        <v>#REF!</v>
      </c>
      <c r="S2773" s="143" t="e">
        <f>IF(ЗАПОЛНИТЬ!$F$7=1,#REF!/1000,#REF!)</f>
        <v>#REF!</v>
      </c>
      <c r="T2773" s="143" t="e">
        <f>IF(ЗАПОЛНИТЬ!$F$7=1,#REF!/1000,#REF!)</f>
        <v>#REF!</v>
      </c>
      <c r="U2773" s="143" t="e">
        <f>IF(ЗАПОЛНИТЬ!$F$7=1,#REF!/1000,#REF!)</f>
        <v>#REF!</v>
      </c>
      <c r="V2773" s="145" t="e">
        <f t="shared" si="187"/>
        <v>#REF!</v>
      </c>
      <c r="W2773" s="145" t="e">
        <f>IF(SUM(L2773:U2773)&gt;0,1,0)</f>
        <v>#REF!</v>
      </c>
    </row>
    <row r="2774" spans="1:23">
      <c r="A2774" s="144" t="str">
        <f>ЗАПОЛНИТЬ!$B$23</f>
        <v>4</v>
      </c>
      <c r="B2774" s="144" t="str">
        <f>ЗАПОЛНИТЬ!$B$13</f>
        <v>24188344</v>
      </c>
      <c r="C2774" s="144" t="str">
        <f>ЗАПОЛНИТЬ!$B$24</f>
        <v>298</v>
      </c>
      <c r="D2774" s="144" t="str">
        <f>ЗАПОЛНИТЬ!$B$21</f>
        <v>12</v>
      </c>
      <c r="E2774" s="145"/>
      <c r="F2774" s="144" t="str">
        <f>ЗАПОЛНИТЬ!$B$22</f>
        <v>15</v>
      </c>
      <c r="G2774" s="144" t="str">
        <f>ЗАПОЛНИТЬ!$B$20</f>
        <v>040222</v>
      </c>
      <c r="H2774" s="143" t="str">
        <f>IF(ЗАПОЛНИТЬ!$F$7=1,ЗАПОЛНИТЬ!$H$9,ЗАПОЛНИТЬ!$H$10)</f>
        <v>73</v>
      </c>
      <c r="I2774" s="146" t="e">
        <f>IF(ЗАПОЛНИТЬ!$F$7=1,#REF!,#REF!)</f>
        <v>#REF!</v>
      </c>
      <c r="J2774" s="145" t="str">
        <f>IF(ЗАПОЛНИТЬ!$F$7=1,CONCATENATE(ЗАПОЛНИТЬ!$F$18,ЗАПОЛНИТЬ!$D$18),ЗАПОЛНИТЬ!$E$18)</f>
        <v>01.07.2016</v>
      </c>
      <c r="K2774" s="143" t="e">
        <f>#REF!</f>
        <v>#REF!</v>
      </c>
      <c r="L2774" s="143" t="e">
        <f>IF(ЗАПОЛНИТЬ!$F$7=1,#REF!/1000,#REF!)</f>
        <v>#REF!</v>
      </c>
      <c r="M2774" s="143" t="e">
        <f>IF(ЗАПОЛНИТЬ!$F$7=1,#REF!/1000,#REF!)</f>
        <v>#REF!</v>
      </c>
      <c r="N2774" s="143" t="e">
        <f>IF(ЗАПОЛНИТЬ!$F$7=1,#REF!/1000,#REF!)</f>
        <v>#REF!</v>
      </c>
      <c r="O2774" s="143" t="e">
        <f>IF(ЗАПОЛНИТЬ!$F$7=1,#REF!/1000,#REF!)</f>
        <v>#REF!</v>
      </c>
      <c r="P2774" s="143" t="e">
        <f>IF(ЗАПОЛНИТЬ!$F$7=1,#REF!/1000,#REF!)</f>
        <v>#REF!</v>
      </c>
      <c r="Q2774" s="143" t="e">
        <f>IF(ЗАПОЛНИТЬ!$F$7=1,#REF!/1000,#REF!)</f>
        <v>#REF!</v>
      </c>
      <c r="R2774" s="143" t="e">
        <f>IF(ЗАПОЛНИТЬ!$F$7=1,#REF!/1000,#REF!)</f>
        <v>#REF!</v>
      </c>
      <c r="S2774" s="143" t="e">
        <f>IF(ЗАПОЛНИТЬ!$F$7=1,#REF!/1000,#REF!)</f>
        <v>#REF!</v>
      </c>
      <c r="T2774" s="143" t="e">
        <f>IF(ЗАПОЛНИТЬ!$F$7=1,#REF!/1000,#REF!)</f>
        <v>#REF!</v>
      </c>
      <c r="U2774" s="143" t="e">
        <f>IF(ЗАПОЛНИТЬ!$F$7=1,#REF!/1000,#REF!)</f>
        <v>#REF!</v>
      </c>
      <c r="V2774" s="145" t="e">
        <f t="shared" si="187"/>
        <v>#REF!</v>
      </c>
      <c r="W2774" s="145" t="e">
        <f>IF(SUM(L2774:U2774)&gt;0,1,0)</f>
        <v>#REF!</v>
      </c>
    </row>
    <row r="2775" spans="1:23">
      <c r="A2775" s="144" t="str">
        <f>ЗАПОЛНИТЬ!$B$23</f>
        <v>4</v>
      </c>
      <c r="B2775" s="144" t="str">
        <f>ЗАПОЛНИТЬ!$B$13</f>
        <v>24188344</v>
      </c>
      <c r="C2775" s="144" t="str">
        <f>ЗАПОЛНИТЬ!$B$24</f>
        <v>298</v>
      </c>
      <c r="D2775" s="144" t="str">
        <f>ЗАПОЛНИТЬ!$B$21</f>
        <v>12</v>
      </c>
      <c r="E2775" s="145"/>
      <c r="F2775" s="144" t="str">
        <f>ЗАПОЛНИТЬ!$B$22</f>
        <v>15</v>
      </c>
      <c r="G2775" s="144" t="str">
        <f>ЗАПОЛНИТЬ!$B$20</f>
        <v>040222</v>
      </c>
      <c r="H2775" s="143" t="str">
        <f>IF(ЗАПОЛНИТЬ!$F$7=1,ЗАПОЛНИТЬ!$H$9,ЗАПОЛНИТЬ!$H$10)</f>
        <v>73</v>
      </c>
      <c r="I2775" s="146" t="e">
        <f>IF(ЗАПОЛНИТЬ!$F$7=1,#REF!,#REF!)</f>
        <v>#REF!</v>
      </c>
      <c r="J2775" s="145" t="str">
        <f>IF(ЗАПОЛНИТЬ!$F$7=1,CONCATENATE(ЗАПОЛНИТЬ!$F$18,ЗАПОЛНИТЬ!$D$18),ЗАПОЛНИТЬ!$E$18)</f>
        <v>01.07.2016</v>
      </c>
      <c r="K2775" s="143" t="e">
        <f>#REF!</f>
        <v>#REF!</v>
      </c>
      <c r="L2775" s="143" t="e">
        <f>IF(ЗАПОЛНИТЬ!$F$7=1,#REF!/1000,#REF!)</f>
        <v>#REF!</v>
      </c>
      <c r="M2775" s="143" t="e">
        <f>IF(ЗАПОЛНИТЬ!$F$7=1,#REF!/1000,#REF!)</f>
        <v>#REF!</v>
      </c>
      <c r="N2775" s="143" t="e">
        <f>IF(ЗАПОЛНИТЬ!$F$7=1,#REF!/1000,#REF!)</f>
        <v>#REF!</v>
      </c>
      <c r="O2775" s="143" t="e">
        <f>IF(ЗАПОЛНИТЬ!$F$7=1,#REF!/1000,#REF!)</f>
        <v>#REF!</v>
      </c>
      <c r="P2775" s="143" t="e">
        <f>IF(ЗАПОЛНИТЬ!$F$7=1,#REF!/1000,#REF!)</f>
        <v>#REF!</v>
      </c>
      <c r="Q2775" s="143" t="e">
        <f>IF(ЗАПОЛНИТЬ!$F$7=1,#REF!/1000,#REF!)</f>
        <v>#REF!</v>
      </c>
      <c r="R2775" s="143" t="e">
        <f>IF(ЗАПОЛНИТЬ!$F$7=1,#REF!/1000,#REF!)</f>
        <v>#REF!</v>
      </c>
      <c r="S2775" s="143" t="e">
        <f>IF(ЗАПОЛНИТЬ!$F$7=1,#REF!/1000,#REF!)</f>
        <v>#REF!</v>
      </c>
      <c r="T2775" s="143" t="e">
        <f>IF(ЗАПОЛНИТЬ!$F$7=1,#REF!/1000,#REF!)</f>
        <v>#REF!</v>
      </c>
      <c r="U2775" s="143" t="e">
        <f>IF(ЗАПОЛНИТЬ!$F$7=1,#REF!/1000,#REF!)</f>
        <v>#REF!</v>
      </c>
      <c r="V2775" s="145" t="e">
        <f t="shared" si="187"/>
        <v>#REF!</v>
      </c>
      <c r="W2775" s="145" t="e">
        <f>IF(SUM(L2775:U2775)&gt;0,1,0)</f>
        <v>#REF!</v>
      </c>
    </row>
    <row r="2776" spans="1:23">
      <c r="A2776" s="144" t="str">
        <f>ЗАПОЛНИТЬ!$B$23</f>
        <v>4</v>
      </c>
      <c r="B2776" s="144" t="str">
        <f>ЗАПОЛНИТЬ!$B$13</f>
        <v>24188344</v>
      </c>
      <c r="C2776" s="144" t="str">
        <f>ЗАПОЛНИТЬ!$B$24</f>
        <v>298</v>
      </c>
      <c r="D2776" s="144" t="str">
        <f>ЗАПОЛНИТЬ!$B$21</f>
        <v>12</v>
      </c>
      <c r="E2776" s="145"/>
      <c r="F2776" s="144" t="str">
        <f>ЗАПОЛНИТЬ!$B$22</f>
        <v>15</v>
      </c>
      <c r="G2776" s="144" t="str">
        <f>ЗАПОЛНИТЬ!$B$20</f>
        <v>040222</v>
      </c>
      <c r="H2776" s="143" t="str">
        <f>IF(ЗАПОЛНИТЬ!$F$7=1,ЗАПОЛНИТЬ!$H$9,ЗАПОЛНИТЬ!$H$10)</f>
        <v>73</v>
      </c>
      <c r="I2776" s="146" t="e">
        <f>IF(ЗАПОЛНИТЬ!$F$7=1,#REF!,#REF!)</f>
        <v>#REF!</v>
      </c>
      <c r="J2776" s="145" t="str">
        <f>IF(ЗАПОЛНИТЬ!$F$7=1,CONCATENATE(ЗАПОЛНИТЬ!$F$18,ЗАПОЛНИТЬ!$D$18),ЗАПОЛНИТЬ!$E$18)</f>
        <v>01.07.2016</v>
      </c>
      <c r="K2776" s="143" t="e">
        <f>#REF!</f>
        <v>#REF!</v>
      </c>
      <c r="L2776" s="143" t="e">
        <f>IF(ЗАПОЛНИТЬ!$F$7=1,#REF!/1000,#REF!)</f>
        <v>#REF!</v>
      </c>
      <c r="M2776" s="143" t="e">
        <f>IF(ЗАПОЛНИТЬ!$F$7=1,#REF!/1000,#REF!)</f>
        <v>#REF!</v>
      </c>
      <c r="N2776" s="143" t="e">
        <f>IF(ЗАПОЛНИТЬ!$F$7=1,#REF!/1000,#REF!)</f>
        <v>#REF!</v>
      </c>
      <c r="O2776" s="143" t="e">
        <f>IF(ЗАПОЛНИТЬ!$F$7=1,#REF!/1000,#REF!)</f>
        <v>#REF!</v>
      </c>
      <c r="P2776" s="143" t="e">
        <f>IF(ЗАПОЛНИТЬ!$F$7=1,#REF!/1000,#REF!)</f>
        <v>#REF!</v>
      </c>
      <c r="Q2776" s="143" t="e">
        <f>IF(ЗАПОЛНИТЬ!$F$7=1,#REF!/1000,#REF!)</f>
        <v>#REF!</v>
      </c>
      <c r="R2776" s="143" t="e">
        <f>IF(ЗАПОЛНИТЬ!$F$7=1,#REF!/1000,#REF!)</f>
        <v>#REF!</v>
      </c>
      <c r="S2776" s="143" t="e">
        <f>IF(ЗАПОЛНИТЬ!$F$7=1,#REF!/1000,#REF!)</f>
        <v>#REF!</v>
      </c>
      <c r="T2776" s="143" t="e">
        <f>IF(ЗАПОЛНИТЬ!$F$7=1,#REF!/1000,#REF!)</f>
        <v>#REF!</v>
      </c>
      <c r="U2776" s="143" t="e">
        <f>IF(ЗАПОЛНИТЬ!$F$7=1,#REF!/1000,#REF!)</f>
        <v>#REF!</v>
      </c>
      <c r="V2776" s="145" t="e">
        <f t="shared" si="187"/>
        <v>#REF!</v>
      </c>
      <c r="W2776" s="145">
        <v>0</v>
      </c>
    </row>
    <row r="2777" spans="1:23">
      <c r="A2777" s="144" t="str">
        <f>ЗАПОЛНИТЬ!$B$23</f>
        <v>4</v>
      </c>
      <c r="B2777" s="144" t="str">
        <f>ЗАПОЛНИТЬ!$B$13</f>
        <v>24188344</v>
      </c>
      <c r="C2777" s="144" t="str">
        <f>ЗАПОЛНИТЬ!$B$24</f>
        <v>298</v>
      </c>
      <c r="D2777" s="144" t="str">
        <f>ЗАПОЛНИТЬ!$B$21</f>
        <v>12</v>
      </c>
      <c r="E2777" s="145"/>
      <c r="F2777" s="144" t="str">
        <f>ЗАПОЛНИТЬ!$B$22</f>
        <v>15</v>
      </c>
      <c r="G2777" s="144" t="str">
        <f>ЗАПОЛНИТЬ!$B$20</f>
        <v>040222</v>
      </c>
      <c r="H2777" s="143" t="str">
        <f>IF(ЗАПОЛНИТЬ!$F$7=1,ЗАПОЛНИТЬ!$H$9,ЗАПОЛНИТЬ!$H$10)</f>
        <v>73</v>
      </c>
      <c r="I2777" s="146" t="e">
        <f>IF(ЗАПОЛНИТЬ!$F$7=1,#REF!,#REF!)</f>
        <v>#REF!</v>
      </c>
      <c r="J2777" s="145" t="str">
        <f>IF(ЗАПОЛНИТЬ!$F$7=1,CONCATENATE(ЗАПОЛНИТЬ!$F$18,ЗАПОЛНИТЬ!$D$18),ЗАПОЛНИТЬ!$E$18)</f>
        <v>01.07.2016</v>
      </c>
      <c r="K2777" s="143" t="e">
        <f>#REF!</f>
        <v>#REF!</v>
      </c>
      <c r="L2777" s="143" t="e">
        <f>IF(ЗАПОЛНИТЬ!$F$7=1,#REF!/1000,#REF!)</f>
        <v>#REF!</v>
      </c>
      <c r="M2777" s="143" t="e">
        <f>IF(ЗАПОЛНИТЬ!$F$7=1,#REF!/1000,#REF!)</f>
        <v>#REF!</v>
      </c>
      <c r="N2777" s="143" t="e">
        <f>IF(ЗАПОЛНИТЬ!$F$7=1,#REF!/1000,#REF!)</f>
        <v>#REF!</v>
      </c>
      <c r="O2777" s="143" t="e">
        <f>IF(ЗАПОЛНИТЬ!$F$7=1,#REF!/1000,#REF!)</f>
        <v>#REF!</v>
      </c>
      <c r="P2777" s="143" t="e">
        <f>IF(ЗАПОЛНИТЬ!$F$7=1,#REF!/1000,#REF!)</f>
        <v>#REF!</v>
      </c>
      <c r="Q2777" s="143" t="e">
        <f>IF(ЗАПОЛНИТЬ!$F$7=1,#REF!/1000,#REF!)</f>
        <v>#REF!</v>
      </c>
      <c r="R2777" s="143" t="e">
        <f>IF(ЗАПОЛНИТЬ!$F$7=1,#REF!/1000,#REF!)</f>
        <v>#REF!</v>
      </c>
      <c r="S2777" s="143" t="e">
        <f>IF(ЗАПОЛНИТЬ!$F$7=1,#REF!/1000,#REF!)</f>
        <v>#REF!</v>
      </c>
      <c r="T2777" s="143" t="e">
        <f>IF(ЗАПОЛНИТЬ!$F$7=1,#REF!/1000,#REF!)</f>
        <v>#REF!</v>
      </c>
      <c r="U2777" s="143" t="e">
        <f>IF(ЗАПОЛНИТЬ!$F$7=1,#REF!/1000,#REF!)</f>
        <v>#REF!</v>
      </c>
      <c r="V2777" s="145" t="e">
        <f t="shared" si="187"/>
        <v>#REF!</v>
      </c>
      <c r="W2777" s="145">
        <v>0</v>
      </c>
    </row>
    <row r="2778" spans="1:23">
      <c r="A2778" s="144" t="str">
        <f>ЗАПОЛНИТЬ!$B$23</f>
        <v>4</v>
      </c>
      <c r="B2778" s="144" t="str">
        <f>ЗАПОЛНИТЬ!$B$13</f>
        <v>24188344</v>
      </c>
      <c r="C2778" s="144" t="str">
        <f>ЗАПОЛНИТЬ!$B$24</f>
        <v>298</v>
      </c>
      <c r="D2778" s="144" t="str">
        <f>ЗАПОЛНИТЬ!$B$21</f>
        <v>12</v>
      </c>
      <c r="E2778" s="145"/>
      <c r="F2778" s="144" t="str">
        <f>ЗАПОЛНИТЬ!$B$22</f>
        <v>15</v>
      </c>
      <c r="G2778" s="144" t="str">
        <f>ЗАПОЛНИТЬ!$B$20</f>
        <v>040222</v>
      </c>
      <c r="H2778" s="143" t="str">
        <f>IF(ЗАПОЛНИТЬ!$F$7=1,ЗАПОЛНИТЬ!$H$9,ЗАПОЛНИТЬ!$H$10)</f>
        <v>73</v>
      </c>
      <c r="I2778" s="146" t="e">
        <f>IF(ЗАПОЛНИТЬ!$F$7=1,#REF!,#REF!)</f>
        <v>#REF!</v>
      </c>
      <c r="J2778" s="145" t="str">
        <f>IF(ЗАПОЛНИТЬ!$F$7=1,CONCATENATE(ЗАПОЛНИТЬ!$F$18,ЗАПОЛНИТЬ!$D$18),ЗАПОЛНИТЬ!$E$18)</f>
        <v>01.07.2016</v>
      </c>
      <c r="K2778" s="143" t="e">
        <f>#REF!</f>
        <v>#REF!</v>
      </c>
      <c r="L2778" s="143" t="e">
        <f>IF(ЗАПОЛНИТЬ!$F$7=1,#REF!/1000,#REF!)</f>
        <v>#REF!</v>
      </c>
      <c r="M2778" s="143" t="e">
        <f>IF(ЗАПОЛНИТЬ!$F$7=1,#REF!/1000,#REF!)</f>
        <v>#REF!</v>
      </c>
      <c r="N2778" s="143" t="e">
        <f>IF(ЗАПОЛНИТЬ!$F$7=1,#REF!/1000,#REF!)</f>
        <v>#REF!</v>
      </c>
      <c r="O2778" s="143" t="e">
        <f>IF(ЗАПОЛНИТЬ!$F$7=1,#REF!/1000,#REF!)</f>
        <v>#REF!</v>
      </c>
      <c r="P2778" s="143" t="e">
        <f>IF(ЗАПОЛНИТЬ!$F$7=1,#REF!/1000,#REF!)</f>
        <v>#REF!</v>
      </c>
      <c r="Q2778" s="143" t="e">
        <f>IF(ЗАПОЛНИТЬ!$F$7=1,#REF!/1000,#REF!)</f>
        <v>#REF!</v>
      </c>
      <c r="R2778" s="143" t="e">
        <f>IF(ЗАПОЛНИТЬ!$F$7=1,#REF!/1000,#REF!)</f>
        <v>#REF!</v>
      </c>
      <c r="S2778" s="143" t="e">
        <f>IF(ЗАПОЛНИТЬ!$F$7=1,#REF!/1000,#REF!)</f>
        <v>#REF!</v>
      </c>
      <c r="T2778" s="143" t="e">
        <f>IF(ЗАПОЛНИТЬ!$F$7=1,#REF!/1000,#REF!)</f>
        <v>#REF!</v>
      </c>
      <c r="U2778" s="143" t="e">
        <f>IF(ЗАПОЛНИТЬ!$F$7=1,#REF!/1000,#REF!)</f>
        <v>#REF!</v>
      </c>
      <c r="V2778" s="145" t="e">
        <f t="shared" si="187"/>
        <v>#REF!</v>
      </c>
      <c r="W2778" s="145" t="e">
        <f>IF(SUM(L2778:U2778)&gt;0,1,0)</f>
        <v>#REF!</v>
      </c>
    </row>
    <row r="2779" spans="1:23">
      <c r="A2779" s="144" t="str">
        <f>ЗАПОЛНИТЬ!$B$23</f>
        <v>4</v>
      </c>
      <c r="B2779" s="144" t="str">
        <f>ЗАПОЛНИТЬ!$B$13</f>
        <v>24188344</v>
      </c>
      <c r="C2779" s="144" t="str">
        <f>ЗАПОЛНИТЬ!$B$24</f>
        <v>298</v>
      </c>
      <c r="D2779" s="144" t="str">
        <f>ЗАПОЛНИТЬ!$B$21</f>
        <v>12</v>
      </c>
      <c r="E2779" s="145"/>
      <c r="F2779" s="144" t="str">
        <f>ЗАПОЛНИТЬ!$B$22</f>
        <v>15</v>
      </c>
      <c r="G2779" s="144" t="str">
        <f>ЗАПОЛНИТЬ!$B$20</f>
        <v>040222</v>
      </c>
      <c r="H2779" s="143" t="str">
        <f>IF(ЗАПОЛНИТЬ!$F$7=1,ЗАПОЛНИТЬ!$H$9,ЗАПОЛНИТЬ!$H$10)</f>
        <v>73</v>
      </c>
      <c r="I2779" s="146" t="e">
        <f>IF(ЗАПОЛНИТЬ!$F$7=1,#REF!,#REF!)</f>
        <v>#REF!</v>
      </c>
      <c r="J2779" s="145" t="str">
        <f>IF(ЗАПОЛНИТЬ!$F$7=1,CONCATENATE(ЗАПОЛНИТЬ!$F$18,ЗАПОЛНИТЬ!$D$18),ЗАПОЛНИТЬ!$E$18)</f>
        <v>01.07.2016</v>
      </c>
      <c r="K2779" s="143" t="e">
        <f>#REF!</f>
        <v>#REF!</v>
      </c>
      <c r="L2779" s="143" t="e">
        <f>IF(ЗАПОЛНИТЬ!$F$7=1,#REF!/1000,#REF!)</f>
        <v>#REF!</v>
      </c>
      <c r="M2779" s="143" t="e">
        <f>IF(ЗАПОЛНИТЬ!$F$7=1,#REF!/1000,#REF!)</f>
        <v>#REF!</v>
      </c>
      <c r="N2779" s="143" t="e">
        <f>IF(ЗАПОЛНИТЬ!$F$7=1,#REF!/1000,#REF!)</f>
        <v>#REF!</v>
      </c>
      <c r="O2779" s="143" t="e">
        <f>IF(ЗАПОЛНИТЬ!$F$7=1,#REF!/1000,#REF!)</f>
        <v>#REF!</v>
      </c>
      <c r="P2779" s="143" t="e">
        <f>IF(ЗАПОЛНИТЬ!$F$7=1,#REF!/1000,#REF!)</f>
        <v>#REF!</v>
      </c>
      <c r="Q2779" s="143" t="e">
        <f>IF(ЗАПОЛНИТЬ!$F$7=1,#REF!/1000,#REF!)</f>
        <v>#REF!</v>
      </c>
      <c r="R2779" s="143" t="e">
        <f>IF(ЗАПОЛНИТЬ!$F$7=1,#REF!/1000,#REF!)</f>
        <v>#REF!</v>
      </c>
      <c r="S2779" s="143" t="e">
        <f>IF(ЗАПОЛНИТЬ!$F$7=1,#REF!/1000,#REF!)</f>
        <v>#REF!</v>
      </c>
      <c r="T2779" s="143" t="e">
        <f>IF(ЗАПОЛНИТЬ!$F$7=1,#REF!/1000,#REF!)</f>
        <v>#REF!</v>
      </c>
      <c r="U2779" s="143" t="e">
        <f>IF(ЗАПОЛНИТЬ!$F$7=1,#REF!/1000,#REF!)</f>
        <v>#REF!</v>
      </c>
      <c r="V2779" s="145" t="e">
        <f t="shared" si="187"/>
        <v>#REF!</v>
      </c>
      <c r="W2779" s="145">
        <v>0</v>
      </c>
    </row>
    <row r="2780" spans="1:23">
      <c r="A2780" s="144" t="str">
        <f>ЗАПОЛНИТЬ!$B$23</f>
        <v>4</v>
      </c>
      <c r="B2780" s="144" t="str">
        <f>ЗАПОЛНИТЬ!$B$13</f>
        <v>24188344</v>
      </c>
      <c r="C2780" s="144" t="str">
        <f>ЗАПОЛНИТЬ!$B$24</f>
        <v>298</v>
      </c>
      <c r="D2780" s="144" t="str">
        <f>ЗАПОЛНИТЬ!$B$21</f>
        <v>12</v>
      </c>
      <c r="E2780" s="145"/>
      <c r="F2780" s="144" t="str">
        <f>ЗАПОЛНИТЬ!$B$22</f>
        <v>15</v>
      </c>
      <c r="G2780" s="144" t="str">
        <f>ЗАПОЛНИТЬ!$B$20</f>
        <v>040222</v>
      </c>
      <c r="H2780" s="143" t="str">
        <f>IF(ЗАПОЛНИТЬ!$F$7=1,ЗАПОЛНИТЬ!$H$9,ЗАПОЛНИТЬ!$H$10)</f>
        <v>73</v>
      </c>
      <c r="I2780" s="146" t="e">
        <f>IF(ЗАПОЛНИТЬ!$F$7=1,#REF!,#REF!)</f>
        <v>#REF!</v>
      </c>
      <c r="J2780" s="145" t="str">
        <f>IF(ЗАПОЛНИТЬ!$F$7=1,CONCATENATE(ЗАПОЛНИТЬ!$F$18,ЗАПОЛНИТЬ!$D$18),ЗАПОЛНИТЬ!$E$18)</f>
        <v>01.07.2016</v>
      </c>
      <c r="K2780" s="143" t="e">
        <f>#REF!</f>
        <v>#REF!</v>
      </c>
      <c r="L2780" s="143" t="e">
        <f>IF(ЗАПОЛНИТЬ!$F$7=1,#REF!/1000,#REF!)</f>
        <v>#REF!</v>
      </c>
      <c r="M2780" s="143" t="e">
        <f>IF(ЗАПОЛНИТЬ!$F$7=1,#REF!/1000,#REF!)</f>
        <v>#REF!</v>
      </c>
      <c r="N2780" s="143" t="e">
        <f>IF(ЗАПОЛНИТЬ!$F$7=1,#REF!/1000,#REF!)</f>
        <v>#REF!</v>
      </c>
      <c r="O2780" s="143" t="e">
        <f>IF(ЗАПОЛНИТЬ!$F$7=1,#REF!/1000,#REF!)</f>
        <v>#REF!</v>
      </c>
      <c r="P2780" s="143" t="e">
        <f>IF(ЗАПОЛНИТЬ!$F$7=1,#REF!/1000,#REF!)</f>
        <v>#REF!</v>
      </c>
      <c r="Q2780" s="143" t="e">
        <f>IF(ЗАПОЛНИТЬ!$F$7=1,#REF!/1000,#REF!)</f>
        <v>#REF!</v>
      </c>
      <c r="R2780" s="143" t="e">
        <f>IF(ЗАПОЛНИТЬ!$F$7=1,#REF!/1000,#REF!)</f>
        <v>#REF!</v>
      </c>
      <c r="S2780" s="143" t="e">
        <f>IF(ЗАПОЛНИТЬ!$F$7=1,#REF!/1000,#REF!)</f>
        <v>#REF!</v>
      </c>
      <c r="T2780" s="143" t="e">
        <f>IF(ЗАПОЛНИТЬ!$F$7=1,#REF!/1000,#REF!)</f>
        <v>#REF!</v>
      </c>
      <c r="U2780" s="143" t="e">
        <f>IF(ЗАПОЛНИТЬ!$F$7=1,#REF!/1000,#REF!)</f>
        <v>#REF!</v>
      </c>
      <c r="V2780" s="145" t="e">
        <f t="shared" si="187"/>
        <v>#REF!</v>
      </c>
      <c r="W2780" s="145" t="e">
        <f>IF(SUM(L2780:U2780)&gt;0,1,0)</f>
        <v>#REF!</v>
      </c>
    </row>
    <row r="2781" spans="1:23">
      <c r="A2781" s="144" t="str">
        <f>ЗАПОЛНИТЬ!$B$23</f>
        <v>4</v>
      </c>
      <c r="B2781" s="144" t="str">
        <f>ЗАПОЛНИТЬ!$B$13</f>
        <v>24188344</v>
      </c>
      <c r="C2781" s="144" t="str">
        <f>ЗАПОЛНИТЬ!$B$24</f>
        <v>298</v>
      </c>
      <c r="D2781" s="144" t="str">
        <f>ЗАПОЛНИТЬ!$B$21</f>
        <v>12</v>
      </c>
      <c r="E2781" s="145"/>
      <c r="F2781" s="144" t="str">
        <f>ЗАПОЛНИТЬ!$B$22</f>
        <v>15</v>
      </c>
      <c r="G2781" s="144" t="str">
        <f>ЗАПОЛНИТЬ!$B$20</f>
        <v>040222</v>
      </c>
      <c r="H2781" s="143" t="str">
        <f>IF(ЗАПОЛНИТЬ!$F$7=1,ЗАПОЛНИТЬ!$H$9,ЗАПОЛНИТЬ!$H$10)</f>
        <v>73</v>
      </c>
      <c r="I2781" s="146" t="e">
        <f>IF(ЗАПОЛНИТЬ!$F$7=1,#REF!,#REF!)</f>
        <v>#REF!</v>
      </c>
      <c r="J2781" s="145" t="str">
        <f>IF(ЗАПОЛНИТЬ!$F$7=1,CONCATENATE(ЗАПОЛНИТЬ!$F$18,ЗАПОЛНИТЬ!$D$18),ЗАПОЛНИТЬ!$E$18)</f>
        <v>01.07.2016</v>
      </c>
      <c r="K2781" s="143" t="e">
        <f>#REF!</f>
        <v>#REF!</v>
      </c>
      <c r="L2781" s="143" t="e">
        <f>IF(ЗАПОЛНИТЬ!$F$7=1,#REF!/1000,#REF!)</f>
        <v>#REF!</v>
      </c>
      <c r="M2781" s="143" t="e">
        <f>IF(ЗАПОЛНИТЬ!$F$7=1,#REF!/1000,#REF!)</f>
        <v>#REF!</v>
      </c>
      <c r="N2781" s="143" t="e">
        <f>IF(ЗАПОЛНИТЬ!$F$7=1,#REF!/1000,#REF!)</f>
        <v>#REF!</v>
      </c>
      <c r="O2781" s="143" t="e">
        <f>IF(ЗАПОЛНИТЬ!$F$7=1,#REF!/1000,#REF!)</f>
        <v>#REF!</v>
      </c>
      <c r="P2781" s="143" t="e">
        <f>IF(ЗАПОЛНИТЬ!$F$7=1,#REF!/1000,#REF!)</f>
        <v>#REF!</v>
      </c>
      <c r="Q2781" s="143" t="e">
        <f>IF(ЗАПОЛНИТЬ!$F$7=1,#REF!/1000,#REF!)</f>
        <v>#REF!</v>
      </c>
      <c r="R2781" s="143" t="e">
        <f>IF(ЗАПОЛНИТЬ!$F$7=1,#REF!/1000,#REF!)</f>
        <v>#REF!</v>
      </c>
      <c r="S2781" s="143" t="e">
        <f>IF(ЗАПОЛНИТЬ!$F$7=1,#REF!/1000,#REF!)</f>
        <v>#REF!</v>
      </c>
      <c r="T2781" s="143" t="e">
        <f>IF(ЗАПОЛНИТЬ!$F$7=1,#REF!/1000,#REF!)</f>
        <v>#REF!</v>
      </c>
      <c r="U2781" s="143" t="e">
        <f>IF(ЗАПОЛНИТЬ!$F$7=1,#REF!/1000,#REF!)</f>
        <v>#REF!</v>
      </c>
      <c r="V2781" s="145" t="e">
        <f t="shared" si="187"/>
        <v>#REF!</v>
      </c>
      <c r="W2781" s="145" t="e">
        <f>IF(SUM(L2781:U2781)&gt;0,1,0)</f>
        <v>#REF!</v>
      </c>
    </row>
    <row r="2782" spans="1:23">
      <c r="A2782" s="144" t="str">
        <f>ЗАПОЛНИТЬ!$B$23</f>
        <v>4</v>
      </c>
      <c r="B2782" s="144" t="str">
        <f>ЗАПОЛНИТЬ!$B$13</f>
        <v>24188344</v>
      </c>
      <c r="C2782" s="144" t="str">
        <f>ЗАПОЛНИТЬ!$B$24</f>
        <v>298</v>
      </c>
      <c r="D2782" s="144" t="str">
        <f>ЗАПОЛНИТЬ!$B$21</f>
        <v>12</v>
      </c>
      <c r="E2782" s="145"/>
      <c r="F2782" s="144" t="str">
        <f>ЗАПОЛНИТЬ!$B$22</f>
        <v>15</v>
      </c>
      <c r="G2782" s="144" t="str">
        <f>ЗАПОЛНИТЬ!$B$20</f>
        <v>040222</v>
      </c>
      <c r="H2782" s="143" t="str">
        <f>IF(ЗАПОЛНИТЬ!$F$7=1,ЗАПОЛНИТЬ!$H$9,ЗАПОЛНИТЬ!$H$10)</f>
        <v>73</v>
      </c>
      <c r="I2782" s="146" t="e">
        <f>IF(ЗАПОЛНИТЬ!$F$7=1,#REF!,#REF!)</f>
        <v>#REF!</v>
      </c>
      <c r="J2782" s="145" t="str">
        <f>IF(ЗАПОЛНИТЬ!$F$7=1,CONCATENATE(ЗАПОЛНИТЬ!$F$18,ЗАПОЛНИТЬ!$D$18),ЗАПОЛНИТЬ!$E$18)</f>
        <v>01.07.2016</v>
      </c>
      <c r="K2782" s="143" t="e">
        <f>#REF!</f>
        <v>#REF!</v>
      </c>
      <c r="L2782" s="143" t="e">
        <f>IF(ЗАПОЛНИТЬ!$F$7=1,#REF!/1000,#REF!)</f>
        <v>#REF!</v>
      </c>
      <c r="M2782" s="143" t="e">
        <f>IF(ЗАПОЛНИТЬ!$F$7=1,#REF!/1000,#REF!)</f>
        <v>#REF!</v>
      </c>
      <c r="N2782" s="143" t="e">
        <f>IF(ЗАПОЛНИТЬ!$F$7=1,#REF!/1000,#REF!)</f>
        <v>#REF!</v>
      </c>
      <c r="O2782" s="143" t="e">
        <f>IF(ЗАПОЛНИТЬ!$F$7=1,#REF!/1000,#REF!)</f>
        <v>#REF!</v>
      </c>
      <c r="P2782" s="143" t="e">
        <f>IF(ЗАПОЛНИТЬ!$F$7=1,#REF!/1000,#REF!)</f>
        <v>#REF!</v>
      </c>
      <c r="Q2782" s="143" t="e">
        <f>IF(ЗАПОЛНИТЬ!$F$7=1,#REF!/1000,#REF!)</f>
        <v>#REF!</v>
      </c>
      <c r="R2782" s="143" t="e">
        <f>IF(ЗАПОЛНИТЬ!$F$7=1,#REF!/1000,#REF!)</f>
        <v>#REF!</v>
      </c>
      <c r="S2782" s="143" t="e">
        <f>IF(ЗАПОЛНИТЬ!$F$7=1,#REF!/1000,#REF!)</f>
        <v>#REF!</v>
      </c>
      <c r="T2782" s="143" t="e">
        <f>IF(ЗАПОЛНИТЬ!$F$7=1,#REF!/1000,#REF!)</f>
        <v>#REF!</v>
      </c>
      <c r="U2782" s="143" t="e">
        <f>IF(ЗАПОЛНИТЬ!$F$7=1,#REF!/1000,#REF!)</f>
        <v>#REF!</v>
      </c>
      <c r="V2782" s="145" t="e">
        <f t="shared" si="187"/>
        <v>#REF!</v>
      </c>
      <c r="W2782" s="145">
        <v>0</v>
      </c>
    </row>
    <row r="2783" spans="1:23">
      <c r="A2783" s="144" t="str">
        <f>ЗАПОЛНИТЬ!$B$23</f>
        <v>4</v>
      </c>
      <c r="B2783" s="144" t="str">
        <f>ЗАПОЛНИТЬ!$B$13</f>
        <v>24188344</v>
      </c>
      <c r="C2783" s="144" t="str">
        <f>ЗАПОЛНИТЬ!$B$24</f>
        <v>298</v>
      </c>
      <c r="D2783" s="144" t="str">
        <f>ЗАПОЛНИТЬ!$B$21</f>
        <v>12</v>
      </c>
      <c r="E2783" s="145"/>
      <c r="F2783" s="144" t="str">
        <f>ЗАПОЛНИТЬ!$B$22</f>
        <v>15</v>
      </c>
      <c r="G2783" s="144" t="str">
        <f>ЗАПОЛНИТЬ!$B$20</f>
        <v>040222</v>
      </c>
      <c r="H2783" s="143" t="str">
        <f>IF(ЗАПОЛНИТЬ!$F$7=1,ЗАПОЛНИТЬ!$H$9,ЗАПОЛНИТЬ!$H$10)</f>
        <v>73</v>
      </c>
      <c r="I2783" s="146" t="e">
        <f>IF(ЗАПОЛНИТЬ!$F$7=1,#REF!,#REF!)</f>
        <v>#REF!</v>
      </c>
      <c r="J2783" s="145" t="str">
        <f>IF(ЗАПОЛНИТЬ!$F$7=1,CONCATENATE(ЗАПОЛНИТЬ!$F$18,ЗАПОЛНИТЬ!$D$18),ЗАПОЛНИТЬ!$E$18)</f>
        <v>01.07.2016</v>
      </c>
      <c r="K2783" s="143" t="e">
        <f>#REF!</f>
        <v>#REF!</v>
      </c>
      <c r="L2783" s="143" t="e">
        <f>IF(ЗАПОЛНИТЬ!$F$7=1,#REF!/1000,#REF!)</f>
        <v>#REF!</v>
      </c>
      <c r="M2783" s="143" t="e">
        <f>IF(ЗАПОЛНИТЬ!$F$7=1,#REF!/1000,#REF!)</f>
        <v>#REF!</v>
      </c>
      <c r="N2783" s="143" t="e">
        <f>IF(ЗАПОЛНИТЬ!$F$7=1,#REF!/1000,#REF!)</f>
        <v>#REF!</v>
      </c>
      <c r="O2783" s="143" t="e">
        <f>IF(ЗАПОЛНИТЬ!$F$7=1,#REF!/1000,#REF!)</f>
        <v>#REF!</v>
      </c>
      <c r="P2783" s="143" t="e">
        <f>IF(ЗАПОЛНИТЬ!$F$7=1,#REF!/1000,#REF!)</f>
        <v>#REF!</v>
      </c>
      <c r="Q2783" s="143" t="e">
        <f>IF(ЗАПОЛНИТЬ!$F$7=1,#REF!/1000,#REF!)</f>
        <v>#REF!</v>
      </c>
      <c r="R2783" s="143" t="e">
        <f>IF(ЗАПОЛНИТЬ!$F$7=1,#REF!/1000,#REF!)</f>
        <v>#REF!</v>
      </c>
      <c r="S2783" s="143" t="e">
        <f>IF(ЗАПОЛНИТЬ!$F$7=1,#REF!/1000,#REF!)</f>
        <v>#REF!</v>
      </c>
      <c r="T2783" s="143" t="e">
        <f>IF(ЗАПОЛНИТЬ!$F$7=1,#REF!/1000,#REF!)</f>
        <v>#REF!</v>
      </c>
      <c r="U2783" s="143" t="e">
        <f>IF(ЗАПОЛНИТЬ!$F$7=1,#REF!/1000,#REF!)</f>
        <v>#REF!</v>
      </c>
      <c r="V2783" s="145" t="e">
        <f t="shared" si="187"/>
        <v>#REF!</v>
      </c>
      <c r="W2783" s="145" t="e">
        <f>IF(SUM(L2783:U2783)&gt;0,1,0)</f>
        <v>#REF!</v>
      </c>
    </row>
    <row r="2784" spans="1:23">
      <c r="A2784" s="144" t="str">
        <f>ЗАПОЛНИТЬ!$B$23</f>
        <v>4</v>
      </c>
      <c r="B2784" s="144" t="str">
        <f>ЗАПОЛНИТЬ!$B$13</f>
        <v>24188344</v>
      </c>
      <c r="C2784" s="144" t="str">
        <f>ЗАПОЛНИТЬ!$B$24</f>
        <v>298</v>
      </c>
      <c r="D2784" s="144" t="str">
        <f>ЗАПОЛНИТЬ!$B$21</f>
        <v>12</v>
      </c>
      <c r="E2784" s="145"/>
      <c r="F2784" s="144" t="str">
        <f>ЗАПОЛНИТЬ!$B$22</f>
        <v>15</v>
      </c>
      <c r="G2784" s="144" t="str">
        <f>ЗАПОЛНИТЬ!$B$20</f>
        <v>040222</v>
      </c>
      <c r="H2784" s="143" t="str">
        <f>IF(ЗАПОЛНИТЬ!$F$7=1,ЗАПОЛНИТЬ!$H$9,ЗАПОЛНИТЬ!$H$10)</f>
        <v>73</v>
      </c>
      <c r="I2784" s="146" t="e">
        <f>IF(ЗАПОЛНИТЬ!$F$7=1,#REF!,#REF!)</f>
        <v>#REF!</v>
      </c>
      <c r="J2784" s="145" t="str">
        <f>IF(ЗАПОЛНИТЬ!$F$7=1,CONCATENATE(ЗАПОЛНИТЬ!$F$18,ЗАПОЛНИТЬ!$D$18),ЗАПОЛНИТЬ!$E$18)</f>
        <v>01.07.2016</v>
      </c>
      <c r="K2784" s="143" t="e">
        <f>#REF!</f>
        <v>#REF!</v>
      </c>
      <c r="L2784" s="143" t="e">
        <f>IF(ЗАПОЛНИТЬ!$F$7=1,#REF!/1000,#REF!)</f>
        <v>#REF!</v>
      </c>
      <c r="M2784" s="143" t="e">
        <f>IF(ЗАПОЛНИТЬ!$F$7=1,#REF!/1000,#REF!)</f>
        <v>#REF!</v>
      </c>
      <c r="N2784" s="143" t="e">
        <f>IF(ЗАПОЛНИТЬ!$F$7=1,#REF!/1000,#REF!)</f>
        <v>#REF!</v>
      </c>
      <c r="O2784" s="143" t="e">
        <f>IF(ЗАПОЛНИТЬ!$F$7=1,#REF!/1000,#REF!)</f>
        <v>#REF!</v>
      </c>
      <c r="P2784" s="143" t="e">
        <f>IF(ЗАПОЛНИТЬ!$F$7=1,#REF!/1000,#REF!)</f>
        <v>#REF!</v>
      </c>
      <c r="Q2784" s="143" t="e">
        <f>IF(ЗАПОЛНИТЬ!$F$7=1,#REF!/1000,#REF!)</f>
        <v>#REF!</v>
      </c>
      <c r="R2784" s="143" t="e">
        <f>IF(ЗАПОЛНИТЬ!$F$7=1,#REF!/1000,#REF!)</f>
        <v>#REF!</v>
      </c>
      <c r="S2784" s="143" t="e">
        <f>IF(ЗАПОЛНИТЬ!$F$7=1,#REF!/1000,#REF!)</f>
        <v>#REF!</v>
      </c>
      <c r="T2784" s="143" t="e">
        <f>IF(ЗАПОЛНИТЬ!$F$7=1,#REF!/1000,#REF!)</f>
        <v>#REF!</v>
      </c>
      <c r="U2784" s="143" t="e">
        <f>IF(ЗАПОЛНИТЬ!$F$7=1,#REF!/1000,#REF!)</f>
        <v>#REF!</v>
      </c>
      <c r="V2784" s="145" t="e">
        <f t="shared" si="187"/>
        <v>#REF!</v>
      </c>
      <c r="W2784" s="145" t="e">
        <f>IF(SUM(L2784:U2784)&gt;0,1,0)</f>
        <v>#REF!</v>
      </c>
    </row>
    <row r="2785" spans="1:23">
      <c r="A2785" s="144" t="str">
        <f>ЗАПОЛНИТЬ!$B$23</f>
        <v>4</v>
      </c>
      <c r="B2785" s="144" t="str">
        <f>ЗАПОЛНИТЬ!$B$13</f>
        <v>24188344</v>
      </c>
      <c r="C2785" s="144" t="str">
        <f>ЗАПОЛНИТЬ!$B$24</f>
        <v>298</v>
      </c>
      <c r="D2785" s="144" t="str">
        <f>ЗАПОЛНИТЬ!$B$21</f>
        <v>12</v>
      </c>
      <c r="E2785" s="145"/>
      <c r="F2785" s="144" t="str">
        <f>ЗАПОЛНИТЬ!$B$22</f>
        <v>15</v>
      </c>
      <c r="G2785" s="144" t="str">
        <f>ЗАПОЛНИТЬ!$B$20</f>
        <v>040222</v>
      </c>
      <c r="H2785" s="143" t="str">
        <f>IF(ЗАПОЛНИТЬ!$F$7=1,ЗАПОЛНИТЬ!$H$9,ЗАПОЛНИТЬ!$H$10)</f>
        <v>73</v>
      </c>
      <c r="I2785" s="146" t="e">
        <f>IF(ЗАПОЛНИТЬ!$F$7=1,#REF!,#REF!)</f>
        <v>#REF!</v>
      </c>
      <c r="J2785" s="145" t="str">
        <f>IF(ЗАПОЛНИТЬ!$F$7=1,CONCATENATE(ЗАПОЛНИТЬ!$F$18,ЗАПОЛНИТЬ!$D$18),ЗАПОЛНИТЬ!$E$18)</f>
        <v>01.07.2016</v>
      </c>
      <c r="K2785" s="143" t="e">
        <f>#REF!</f>
        <v>#REF!</v>
      </c>
      <c r="L2785" s="143" t="e">
        <f>IF(ЗАПОЛНИТЬ!$F$7=1,#REF!/1000,#REF!)</f>
        <v>#REF!</v>
      </c>
      <c r="M2785" s="143" t="e">
        <f>IF(ЗАПОЛНИТЬ!$F$7=1,#REF!/1000,#REF!)</f>
        <v>#REF!</v>
      </c>
      <c r="N2785" s="143" t="e">
        <f>IF(ЗАПОЛНИТЬ!$F$7=1,#REF!/1000,#REF!)</f>
        <v>#REF!</v>
      </c>
      <c r="O2785" s="143" t="e">
        <f>IF(ЗАПОЛНИТЬ!$F$7=1,#REF!/1000,#REF!)</f>
        <v>#REF!</v>
      </c>
      <c r="P2785" s="143" t="e">
        <f>IF(ЗАПОЛНИТЬ!$F$7=1,#REF!/1000,#REF!)</f>
        <v>#REF!</v>
      </c>
      <c r="Q2785" s="143" t="e">
        <f>IF(ЗАПОЛНИТЬ!$F$7=1,#REF!/1000,#REF!)</f>
        <v>#REF!</v>
      </c>
      <c r="R2785" s="143" t="e">
        <f>IF(ЗАПОЛНИТЬ!$F$7=1,#REF!/1000,#REF!)</f>
        <v>#REF!</v>
      </c>
      <c r="S2785" s="143" t="e">
        <f>IF(ЗАПОЛНИТЬ!$F$7=1,#REF!/1000,#REF!)</f>
        <v>#REF!</v>
      </c>
      <c r="T2785" s="143" t="e">
        <f>IF(ЗАПОЛНИТЬ!$F$7=1,#REF!/1000,#REF!)</f>
        <v>#REF!</v>
      </c>
      <c r="U2785" s="143" t="e">
        <f>IF(ЗАПОЛНИТЬ!$F$7=1,#REF!/1000,#REF!)</f>
        <v>#REF!</v>
      </c>
      <c r="V2785" s="145" t="e">
        <f t="shared" si="187"/>
        <v>#REF!</v>
      </c>
      <c r="W2785" s="145">
        <v>0</v>
      </c>
    </row>
    <row r="2786" spans="1:23">
      <c r="A2786" s="144" t="str">
        <f>ЗАПОЛНИТЬ!$B$23</f>
        <v>4</v>
      </c>
      <c r="B2786" s="144" t="str">
        <f>ЗАПОЛНИТЬ!$B$13</f>
        <v>24188344</v>
      </c>
      <c r="C2786" s="144" t="str">
        <f>ЗАПОЛНИТЬ!$B$24</f>
        <v>298</v>
      </c>
      <c r="D2786" s="144" t="str">
        <f>ЗАПОЛНИТЬ!$B$21</f>
        <v>12</v>
      </c>
      <c r="E2786" s="145"/>
      <c r="F2786" s="144" t="str">
        <f>ЗАПОЛНИТЬ!$B$22</f>
        <v>15</v>
      </c>
      <c r="G2786" s="144" t="str">
        <f>ЗАПОЛНИТЬ!$B$20</f>
        <v>040222</v>
      </c>
      <c r="H2786" s="143" t="str">
        <f>IF(ЗАПОЛНИТЬ!$F$7=1,ЗАПОЛНИТЬ!$H$9,ЗАПОЛНИТЬ!$H$10)</f>
        <v>73</v>
      </c>
      <c r="I2786" s="146" t="e">
        <f>IF(ЗАПОЛНИТЬ!$F$7=1,#REF!,#REF!)</f>
        <v>#REF!</v>
      </c>
      <c r="J2786" s="145" t="str">
        <f>IF(ЗАПОЛНИТЬ!$F$7=1,CONCATENATE(ЗАПОЛНИТЬ!$F$18,ЗАПОЛНИТЬ!$D$18),ЗАПОЛНИТЬ!$E$18)</f>
        <v>01.07.2016</v>
      </c>
      <c r="K2786" s="143" t="e">
        <f>#REF!</f>
        <v>#REF!</v>
      </c>
      <c r="L2786" s="143" t="e">
        <f>IF(ЗАПОЛНИТЬ!$F$7=1,#REF!/1000,#REF!)</f>
        <v>#REF!</v>
      </c>
      <c r="M2786" s="143" t="e">
        <f>IF(ЗАПОЛНИТЬ!$F$7=1,#REF!/1000,#REF!)</f>
        <v>#REF!</v>
      </c>
      <c r="N2786" s="143" t="e">
        <f>IF(ЗАПОЛНИТЬ!$F$7=1,#REF!/1000,#REF!)</f>
        <v>#REF!</v>
      </c>
      <c r="O2786" s="143" t="e">
        <f>IF(ЗАПОЛНИТЬ!$F$7=1,#REF!/1000,#REF!)</f>
        <v>#REF!</v>
      </c>
      <c r="P2786" s="143" t="e">
        <f>IF(ЗАПОЛНИТЬ!$F$7=1,#REF!/1000,#REF!)</f>
        <v>#REF!</v>
      </c>
      <c r="Q2786" s="143" t="e">
        <f>IF(ЗАПОЛНИТЬ!$F$7=1,#REF!/1000,#REF!)</f>
        <v>#REF!</v>
      </c>
      <c r="R2786" s="143" t="e">
        <f>IF(ЗАПОЛНИТЬ!$F$7=1,#REF!/1000,#REF!)</f>
        <v>#REF!</v>
      </c>
      <c r="S2786" s="143" t="e">
        <f>IF(ЗАПОЛНИТЬ!$F$7=1,#REF!/1000,#REF!)</f>
        <v>#REF!</v>
      </c>
      <c r="T2786" s="143" t="e">
        <f>IF(ЗАПОЛНИТЬ!$F$7=1,#REF!/1000,#REF!)</f>
        <v>#REF!</v>
      </c>
      <c r="U2786" s="143" t="e">
        <f>IF(ЗАПОЛНИТЬ!$F$7=1,#REF!/1000,#REF!)</f>
        <v>#REF!</v>
      </c>
      <c r="V2786" s="145" t="e">
        <f t="shared" si="187"/>
        <v>#REF!</v>
      </c>
      <c r="W2786" s="145" t="e">
        <f>IF(SUM(L2786:U2786)&gt;0,1,0)</f>
        <v>#REF!</v>
      </c>
    </row>
    <row r="2787" spans="1:23">
      <c r="A2787" s="144" t="str">
        <f>ЗАПОЛНИТЬ!$B$23</f>
        <v>4</v>
      </c>
      <c r="B2787" s="144" t="str">
        <f>ЗАПОЛНИТЬ!$B$13</f>
        <v>24188344</v>
      </c>
      <c r="C2787" s="144" t="str">
        <f>ЗАПОЛНИТЬ!$B$24</f>
        <v>298</v>
      </c>
      <c r="D2787" s="144" t="str">
        <f>ЗАПОЛНИТЬ!$B$21</f>
        <v>12</v>
      </c>
      <c r="E2787" s="145"/>
      <c r="F2787" s="144" t="str">
        <f>ЗАПОЛНИТЬ!$B$22</f>
        <v>15</v>
      </c>
      <c r="G2787" s="144" t="str">
        <f>ЗАПОЛНИТЬ!$B$20</f>
        <v>040222</v>
      </c>
      <c r="H2787" s="143" t="str">
        <f>IF(ЗАПОЛНИТЬ!$F$7=1,ЗАПОЛНИТЬ!$H$9,ЗАПОЛНИТЬ!$H$10)</f>
        <v>73</v>
      </c>
      <c r="I2787" s="146" t="e">
        <f>IF(ЗАПОЛНИТЬ!$F$7=1,#REF!,#REF!)</f>
        <v>#REF!</v>
      </c>
      <c r="J2787" s="145" t="str">
        <f>IF(ЗАПОЛНИТЬ!$F$7=1,CONCATENATE(ЗАПОЛНИТЬ!$F$18,ЗАПОЛНИТЬ!$D$18),ЗАПОЛНИТЬ!$E$18)</f>
        <v>01.07.2016</v>
      </c>
      <c r="K2787" s="143" t="e">
        <f>#REF!</f>
        <v>#REF!</v>
      </c>
      <c r="L2787" s="143" t="e">
        <f>IF(ЗАПОЛНИТЬ!$F$7=1,#REF!/1000,#REF!)</f>
        <v>#REF!</v>
      </c>
      <c r="M2787" s="143" t="e">
        <f>IF(ЗАПОЛНИТЬ!$F$7=1,#REF!/1000,#REF!)</f>
        <v>#REF!</v>
      </c>
      <c r="N2787" s="143" t="e">
        <f>IF(ЗАПОЛНИТЬ!$F$7=1,#REF!/1000,#REF!)</f>
        <v>#REF!</v>
      </c>
      <c r="O2787" s="143" t="e">
        <f>IF(ЗАПОЛНИТЬ!$F$7=1,#REF!/1000,#REF!)</f>
        <v>#REF!</v>
      </c>
      <c r="P2787" s="143" t="e">
        <f>IF(ЗАПОЛНИТЬ!$F$7=1,#REF!/1000,#REF!)</f>
        <v>#REF!</v>
      </c>
      <c r="Q2787" s="143" t="e">
        <f>IF(ЗАПОЛНИТЬ!$F$7=1,#REF!/1000,#REF!)</f>
        <v>#REF!</v>
      </c>
      <c r="R2787" s="143" t="e">
        <f>IF(ЗАПОЛНИТЬ!$F$7=1,#REF!/1000,#REF!)</f>
        <v>#REF!</v>
      </c>
      <c r="S2787" s="143" t="e">
        <f>IF(ЗАПОЛНИТЬ!$F$7=1,#REF!/1000,#REF!)</f>
        <v>#REF!</v>
      </c>
      <c r="T2787" s="143" t="e">
        <f>IF(ЗАПОЛНИТЬ!$F$7=1,#REF!/1000,#REF!)</f>
        <v>#REF!</v>
      </c>
      <c r="U2787" s="143" t="e">
        <f>IF(ЗАПОЛНИТЬ!$F$7=1,#REF!/1000,#REF!)</f>
        <v>#REF!</v>
      </c>
      <c r="V2787" s="145" t="e">
        <f t="shared" si="187"/>
        <v>#REF!</v>
      </c>
      <c r="W2787" s="145" t="e">
        <f>IF(SUM(L2787:U2787)&gt;0,1,0)</f>
        <v>#REF!</v>
      </c>
    </row>
    <row r="2788" spans="1:23">
      <c r="A2788" s="144" t="str">
        <f>ЗАПОЛНИТЬ!$B$23</f>
        <v>4</v>
      </c>
      <c r="B2788" s="144" t="str">
        <f>ЗАПОЛНИТЬ!$B$13</f>
        <v>24188344</v>
      </c>
      <c r="C2788" s="144" t="str">
        <f>ЗАПОЛНИТЬ!$B$24</f>
        <v>298</v>
      </c>
      <c r="D2788" s="144" t="str">
        <f>ЗАПОЛНИТЬ!$B$21</f>
        <v>12</v>
      </c>
      <c r="E2788" s="145"/>
      <c r="F2788" s="144" t="str">
        <f>ЗАПОЛНИТЬ!$B$22</f>
        <v>15</v>
      </c>
      <c r="G2788" s="144" t="str">
        <f>ЗАПОЛНИТЬ!$B$20</f>
        <v>040222</v>
      </c>
      <c r="H2788" s="143" t="str">
        <f>IF(ЗАПОЛНИТЬ!$F$7=1,ЗАПОЛНИТЬ!$H$9,ЗАПОЛНИТЬ!$H$10)</f>
        <v>73</v>
      </c>
      <c r="I2788" s="146" t="e">
        <f>IF(ЗАПОЛНИТЬ!$F$7=1,#REF!,#REF!)</f>
        <v>#REF!</v>
      </c>
      <c r="J2788" s="145" t="str">
        <f>IF(ЗАПОЛНИТЬ!$F$7=1,CONCATENATE(ЗАПОЛНИТЬ!$F$18,ЗАПОЛНИТЬ!$D$18),ЗАПОЛНИТЬ!$E$18)</f>
        <v>01.07.2016</v>
      </c>
      <c r="K2788" s="143" t="e">
        <f>#REF!</f>
        <v>#REF!</v>
      </c>
      <c r="L2788" s="143" t="e">
        <f>IF(ЗАПОЛНИТЬ!$F$7=1,#REF!/1000,#REF!)</f>
        <v>#REF!</v>
      </c>
      <c r="M2788" s="143" t="e">
        <f>IF(ЗАПОЛНИТЬ!$F$7=1,#REF!/1000,#REF!)</f>
        <v>#REF!</v>
      </c>
      <c r="N2788" s="143" t="e">
        <f>IF(ЗАПОЛНИТЬ!$F$7=1,#REF!/1000,#REF!)</f>
        <v>#REF!</v>
      </c>
      <c r="O2788" s="143" t="e">
        <f>IF(ЗАПОЛНИТЬ!$F$7=1,#REF!/1000,#REF!)</f>
        <v>#REF!</v>
      </c>
      <c r="P2788" s="143" t="e">
        <f>IF(ЗАПОЛНИТЬ!$F$7=1,#REF!/1000,#REF!)</f>
        <v>#REF!</v>
      </c>
      <c r="Q2788" s="143" t="e">
        <f>IF(ЗАПОЛНИТЬ!$F$7=1,#REF!/1000,#REF!)</f>
        <v>#REF!</v>
      </c>
      <c r="R2788" s="143" t="e">
        <f>IF(ЗАПОЛНИТЬ!$F$7=1,#REF!/1000,#REF!)</f>
        <v>#REF!</v>
      </c>
      <c r="S2788" s="143" t="e">
        <f>IF(ЗАПОЛНИТЬ!$F$7=1,#REF!/1000,#REF!)</f>
        <v>#REF!</v>
      </c>
      <c r="T2788" s="143" t="e">
        <f>IF(ЗАПОЛНИТЬ!$F$7=1,#REF!/1000,#REF!)</f>
        <v>#REF!</v>
      </c>
      <c r="U2788" s="143" t="e">
        <f>IF(ЗАПОЛНИТЬ!$F$7=1,#REF!/1000,#REF!)</f>
        <v>#REF!</v>
      </c>
      <c r="V2788" s="145" t="e">
        <f t="shared" si="187"/>
        <v>#REF!</v>
      </c>
      <c r="W2788" s="145" t="e">
        <f>IF(SUM(L2788:U2788)&gt;0,1,0)</f>
        <v>#REF!</v>
      </c>
    </row>
    <row r="2789" spans="1:23">
      <c r="A2789" s="144" t="str">
        <f>ЗАПОЛНИТЬ!$B$23</f>
        <v>4</v>
      </c>
      <c r="B2789" s="144" t="str">
        <f>ЗАПОЛНИТЬ!$B$13</f>
        <v>24188344</v>
      </c>
      <c r="C2789" s="144" t="str">
        <f>ЗАПОЛНИТЬ!$B$24</f>
        <v>298</v>
      </c>
      <c r="D2789" s="144" t="str">
        <f>ЗАПОЛНИТЬ!$B$21</f>
        <v>12</v>
      </c>
      <c r="E2789" s="145"/>
      <c r="F2789" s="144" t="str">
        <f>ЗАПОЛНИТЬ!$B$22</f>
        <v>15</v>
      </c>
      <c r="G2789" s="144" t="str">
        <f>ЗАПОЛНИТЬ!$B$20</f>
        <v>040222</v>
      </c>
      <c r="H2789" s="143" t="str">
        <f>IF(ЗАПОЛНИТЬ!$F$7=1,ЗАПОЛНИТЬ!$H$9,ЗАПОЛНИТЬ!$H$10)</f>
        <v>73</v>
      </c>
      <c r="I2789" s="146" t="e">
        <f>IF(ЗАПОЛНИТЬ!$F$7=1,#REF!,#REF!)</f>
        <v>#REF!</v>
      </c>
      <c r="J2789" s="145" t="str">
        <f>IF(ЗАПОЛНИТЬ!$F$7=1,CONCATENATE(ЗАПОЛНИТЬ!$F$18,ЗАПОЛНИТЬ!$D$18),ЗАПОЛНИТЬ!$E$18)</f>
        <v>01.07.2016</v>
      </c>
      <c r="K2789" s="143" t="e">
        <f>#REF!</f>
        <v>#REF!</v>
      </c>
      <c r="L2789" s="143" t="e">
        <f>IF(ЗАПОЛНИТЬ!$F$7=1,#REF!/1000,#REF!)</f>
        <v>#REF!</v>
      </c>
      <c r="M2789" s="143" t="e">
        <f>IF(ЗАПОЛНИТЬ!$F$7=1,#REF!/1000,#REF!)</f>
        <v>#REF!</v>
      </c>
      <c r="N2789" s="143" t="e">
        <f>IF(ЗАПОЛНИТЬ!$F$7=1,#REF!/1000,#REF!)</f>
        <v>#REF!</v>
      </c>
      <c r="O2789" s="143" t="e">
        <f>IF(ЗАПОЛНИТЬ!$F$7=1,#REF!/1000,#REF!)</f>
        <v>#REF!</v>
      </c>
      <c r="P2789" s="143" t="e">
        <f>IF(ЗАПОЛНИТЬ!$F$7=1,#REF!/1000,#REF!)</f>
        <v>#REF!</v>
      </c>
      <c r="Q2789" s="143" t="e">
        <f>IF(ЗАПОЛНИТЬ!$F$7=1,#REF!/1000,#REF!)</f>
        <v>#REF!</v>
      </c>
      <c r="R2789" s="143" t="e">
        <f>IF(ЗАПОЛНИТЬ!$F$7=1,#REF!/1000,#REF!)</f>
        <v>#REF!</v>
      </c>
      <c r="S2789" s="143" t="e">
        <f>IF(ЗАПОЛНИТЬ!$F$7=1,#REF!/1000,#REF!)</f>
        <v>#REF!</v>
      </c>
      <c r="T2789" s="143" t="e">
        <f>IF(ЗАПОЛНИТЬ!$F$7=1,#REF!/1000,#REF!)</f>
        <v>#REF!</v>
      </c>
      <c r="U2789" s="143" t="e">
        <f>IF(ЗАПОЛНИТЬ!$F$7=1,#REF!/1000,#REF!)</f>
        <v>#REF!</v>
      </c>
      <c r="V2789" s="145" t="e">
        <f t="shared" si="187"/>
        <v>#REF!</v>
      </c>
      <c r="W2789" s="145" t="e">
        <f>IF(SUM(L2789:U2789)&gt;0,1,0)</f>
        <v>#REF!</v>
      </c>
    </row>
    <row r="2790" spans="1:23">
      <c r="A2790" s="144" t="str">
        <f>ЗАПОЛНИТЬ!$B$23</f>
        <v>4</v>
      </c>
      <c r="B2790" s="144" t="str">
        <f>ЗАПОЛНИТЬ!$B$13</f>
        <v>24188344</v>
      </c>
      <c r="C2790" s="144" t="str">
        <f>ЗАПОЛНИТЬ!$B$24</f>
        <v>298</v>
      </c>
      <c r="D2790" s="144" t="str">
        <f>ЗАПОЛНИТЬ!$B$21</f>
        <v>12</v>
      </c>
      <c r="E2790" s="145"/>
      <c r="F2790" s="144" t="str">
        <f>ЗАПОЛНИТЬ!$B$22</f>
        <v>15</v>
      </c>
      <c r="G2790" s="144" t="str">
        <f>ЗАПОЛНИТЬ!$B$20</f>
        <v>040222</v>
      </c>
      <c r="H2790" s="143" t="str">
        <f>IF(ЗАПОЛНИТЬ!$F$7=1,ЗАПОЛНИТЬ!$H$9,ЗАПОЛНИТЬ!$H$10)</f>
        <v>73</v>
      </c>
      <c r="I2790" s="146" t="e">
        <f>IF(ЗАПОЛНИТЬ!$F$7=1,#REF!,#REF!)</f>
        <v>#REF!</v>
      </c>
      <c r="J2790" s="145" t="str">
        <f>IF(ЗАПОЛНИТЬ!$F$7=1,CONCATENATE(ЗАПОЛНИТЬ!$F$18,ЗАПОЛНИТЬ!$D$18),ЗАПОЛНИТЬ!$E$18)</f>
        <v>01.07.2016</v>
      </c>
      <c r="K2790" s="143" t="e">
        <f>#REF!</f>
        <v>#REF!</v>
      </c>
      <c r="L2790" s="143" t="e">
        <f>IF(ЗАПОЛНИТЬ!$F$7=1,#REF!/1000,#REF!)</f>
        <v>#REF!</v>
      </c>
      <c r="M2790" s="143" t="e">
        <f>IF(ЗАПОЛНИТЬ!$F$7=1,#REF!/1000,#REF!)</f>
        <v>#REF!</v>
      </c>
      <c r="N2790" s="143" t="e">
        <f>IF(ЗАПОЛНИТЬ!$F$7=1,#REF!/1000,#REF!)</f>
        <v>#REF!</v>
      </c>
      <c r="O2790" s="143" t="e">
        <f>IF(ЗАПОЛНИТЬ!$F$7=1,#REF!/1000,#REF!)</f>
        <v>#REF!</v>
      </c>
      <c r="P2790" s="143" t="e">
        <f>IF(ЗАПОЛНИТЬ!$F$7=1,#REF!/1000,#REF!)</f>
        <v>#REF!</v>
      </c>
      <c r="Q2790" s="143" t="e">
        <f>IF(ЗАПОЛНИТЬ!$F$7=1,#REF!/1000,#REF!)</f>
        <v>#REF!</v>
      </c>
      <c r="R2790" s="143" t="e">
        <f>IF(ЗАПОЛНИТЬ!$F$7=1,#REF!/1000,#REF!)</f>
        <v>#REF!</v>
      </c>
      <c r="S2790" s="143" t="e">
        <f>IF(ЗАПОЛНИТЬ!$F$7=1,#REF!/1000,#REF!)</f>
        <v>#REF!</v>
      </c>
      <c r="T2790" s="143" t="e">
        <f>IF(ЗАПОЛНИТЬ!$F$7=1,#REF!/1000,#REF!)</f>
        <v>#REF!</v>
      </c>
      <c r="U2790" s="143" t="e">
        <f>IF(ЗАПОЛНИТЬ!$F$7=1,#REF!/1000,#REF!)</f>
        <v>#REF!</v>
      </c>
      <c r="V2790" s="145" t="e">
        <f t="shared" si="187"/>
        <v>#REF!</v>
      </c>
      <c r="W2790" s="145" t="e">
        <f>IF(SUM(L2790:U2790)&gt;0,1,0)</f>
        <v>#REF!</v>
      </c>
    </row>
    <row r="2791" spans="1:23">
      <c r="A2791" s="144" t="str">
        <f>ЗАПОЛНИТЬ!$B$23</f>
        <v>4</v>
      </c>
      <c r="B2791" s="144" t="str">
        <f>ЗАПОЛНИТЬ!$B$13</f>
        <v>24188344</v>
      </c>
      <c r="C2791" s="144" t="str">
        <f>ЗАПОЛНИТЬ!$B$24</f>
        <v>298</v>
      </c>
      <c r="D2791" s="144" t="str">
        <f>ЗАПОЛНИТЬ!$B$21</f>
        <v>12</v>
      </c>
      <c r="E2791" s="145"/>
      <c r="F2791" s="144" t="str">
        <f>ЗАПОЛНИТЬ!$B$22</f>
        <v>15</v>
      </c>
      <c r="G2791" s="144" t="str">
        <f>ЗАПОЛНИТЬ!$B$20</f>
        <v>040222</v>
      </c>
      <c r="H2791" s="143" t="str">
        <f>IF(ЗАПОЛНИТЬ!$F$7=1,ЗАПОЛНИТЬ!$H$9,ЗАПОЛНИТЬ!$H$10)</f>
        <v>73</v>
      </c>
      <c r="I2791" s="146" t="e">
        <f>IF(ЗАПОЛНИТЬ!$F$7=1,#REF!,#REF!)</f>
        <v>#REF!</v>
      </c>
      <c r="J2791" s="145" t="str">
        <f>IF(ЗАПОЛНИТЬ!$F$7=1,CONCATENATE(ЗАПОЛНИТЬ!$F$18,ЗАПОЛНИТЬ!$D$18),ЗАПОЛНИТЬ!$E$18)</f>
        <v>01.07.2016</v>
      </c>
      <c r="K2791" s="143" t="e">
        <f>#REF!</f>
        <v>#REF!</v>
      </c>
      <c r="L2791" s="143" t="e">
        <f>IF(ЗАПОЛНИТЬ!$F$7=1,#REF!/1000,#REF!)</f>
        <v>#REF!</v>
      </c>
      <c r="M2791" s="143" t="e">
        <f>IF(ЗАПОЛНИТЬ!$F$7=1,#REF!/1000,#REF!)</f>
        <v>#REF!</v>
      </c>
      <c r="N2791" s="143" t="e">
        <f>IF(ЗАПОЛНИТЬ!$F$7=1,#REF!/1000,#REF!)</f>
        <v>#REF!</v>
      </c>
      <c r="O2791" s="143" t="e">
        <f>IF(ЗАПОЛНИТЬ!$F$7=1,#REF!/1000,#REF!)</f>
        <v>#REF!</v>
      </c>
      <c r="P2791" s="143" t="e">
        <f>IF(ЗАПОЛНИТЬ!$F$7=1,#REF!/1000,#REF!)</f>
        <v>#REF!</v>
      </c>
      <c r="Q2791" s="143" t="e">
        <f>IF(ЗАПОЛНИТЬ!$F$7=1,#REF!/1000,#REF!)</f>
        <v>#REF!</v>
      </c>
      <c r="R2791" s="143" t="e">
        <f>IF(ЗАПОЛНИТЬ!$F$7=1,#REF!/1000,#REF!)</f>
        <v>#REF!</v>
      </c>
      <c r="S2791" s="143" t="e">
        <f>IF(ЗАПОЛНИТЬ!$F$7=1,#REF!/1000,#REF!)</f>
        <v>#REF!</v>
      </c>
      <c r="T2791" s="143" t="e">
        <f>IF(ЗАПОЛНИТЬ!$F$7=1,#REF!/1000,#REF!)</f>
        <v>#REF!</v>
      </c>
      <c r="U2791" s="143" t="e">
        <f>IF(ЗАПОЛНИТЬ!$F$7=1,#REF!/1000,#REF!)</f>
        <v>#REF!</v>
      </c>
      <c r="V2791" s="145" t="e">
        <f t="shared" si="187"/>
        <v>#REF!</v>
      </c>
      <c r="W2791" s="145">
        <v>0</v>
      </c>
    </row>
    <row r="2792" spans="1:23">
      <c r="A2792" s="144" t="str">
        <f>ЗАПОЛНИТЬ!$B$23</f>
        <v>4</v>
      </c>
      <c r="B2792" s="144" t="str">
        <f>ЗАПОЛНИТЬ!$B$13</f>
        <v>24188344</v>
      </c>
      <c r="C2792" s="144" t="str">
        <f>ЗАПОЛНИТЬ!$B$24</f>
        <v>298</v>
      </c>
      <c r="D2792" s="144" t="str">
        <f>ЗАПОЛНИТЬ!$B$21</f>
        <v>12</v>
      </c>
      <c r="E2792" s="145"/>
      <c r="F2792" s="144" t="str">
        <f>ЗАПОЛНИТЬ!$B$22</f>
        <v>15</v>
      </c>
      <c r="G2792" s="144" t="str">
        <f>ЗАПОЛНИТЬ!$B$20</f>
        <v>040222</v>
      </c>
      <c r="H2792" s="143" t="str">
        <f>IF(ЗАПОЛНИТЬ!$F$7=1,ЗАПОЛНИТЬ!$H$9,ЗАПОЛНИТЬ!$H$10)</f>
        <v>73</v>
      </c>
      <c r="I2792" s="146" t="e">
        <f>IF(ЗАПОЛНИТЬ!$F$7=1,#REF!,#REF!)</f>
        <v>#REF!</v>
      </c>
      <c r="J2792" s="145" t="str">
        <f>IF(ЗАПОЛНИТЬ!$F$7=1,CONCATENATE(ЗАПОЛНИТЬ!$F$18,ЗАПОЛНИТЬ!$D$18),ЗАПОЛНИТЬ!$E$18)</f>
        <v>01.07.2016</v>
      </c>
      <c r="K2792" s="143" t="e">
        <f>#REF!</f>
        <v>#REF!</v>
      </c>
      <c r="L2792" s="143" t="e">
        <f>IF(ЗАПОЛНИТЬ!$F$7=1,#REF!/1000,#REF!)</f>
        <v>#REF!</v>
      </c>
      <c r="M2792" s="143" t="e">
        <f>IF(ЗАПОЛНИТЬ!$F$7=1,#REF!/1000,#REF!)</f>
        <v>#REF!</v>
      </c>
      <c r="N2792" s="143" t="e">
        <f>IF(ЗАПОЛНИТЬ!$F$7=1,#REF!/1000,#REF!)</f>
        <v>#REF!</v>
      </c>
      <c r="O2792" s="143" t="e">
        <f>IF(ЗАПОЛНИТЬ!$F$7=1,#REF!/1000,#REF!)</f>
        <v>#REF!</v>
      </c>
      <c r="P2792" s="143" t="e">
        <f>IF(ЗАПОЛНИТЬ!$F$7=1,#REF!/1000,#REF!)</f>
        <v>#REF!</v>
      </c>
      <c r="Q2792" s="143" t="e">
        <f>IF(ЗАПОЛНИТЬ!$F$7=1,#REF!/1000,#REF!)</f>
        <v>#REF!</v>
      </c>
      <c r="R2792" s="143" t="e">
        <f>IF(ЗАПОЛНИТЬ!$F$7=1,#REF!/1000,#REF!)</f>
        <v>#REF!</v>
      </c>
      <c r="S2792" s="143" t="e">
        <f>IF(ЗАПОЛНИТЬ!$F$7=1,#REF!/1000,#REF!)</f>
        <v>#REF!</v>
      </c>
      <c r="T2792" s="143" t="e">
        <f>IF(ЗАПОЛНИТЬ!$F$7=1,#REF!/1000,#REF!)</f>
        <v>#REF!</v>
      </c>
      <c r="U2792" s="143" t="e">
        <f>IF(ЗАПОЛНИТЬ!$F$7=1,#REF!/1000,#REF!)</f>
        <v>#REF!</v>
      </c>
      <c r="V2792" s="145" t="e">
        <f t="shared" si="187"/>
        <v>#REF!</v>
      </c>
      <c r="W2792" s="145" t="e">
        <f>IF(SUM(L2792:U2792)&gt;0,1,0)</f>
        <v>#REF!</v>
      </c>
    </row>
    <row r="2793" spans="1:23">
      <c r="A2793" s="144" t="str">
        <f>ЗАПОЛНИТЬ!$B$23</f>
        <v>4</v>
      </c>
      <c r="B2793" s="144" t="str">
        <f>ЗАПОЛНИТЬ!$B$13</f>
        <v>24188344</v>
      </c>
      <c r="C2793" s="144" t="str">
        <f>ЗАПОЛНИТЬ!$B$24</f>
        <v>298</v>
      </c>
      <c r="D2793" s="144" t="str">
        <f>ЗАПОЛНИТЬ!$B$21</f>
        <v>12</v>
      </c>
      <c r="E2793" s="145"/>
      <c r="F2793" s="144" t="str">
        <f>ЗАПОЛНИТЬ!$B$22</f>
        <v>15</v>
      </c>
      <c r="G2793" s="144" t="str">
        <f>ЗАПОЛНИТЬ!$B$20</f>
        <v>040222</v>
      </c>
      <c r="H2793" s="143" t="str">
        <f>IF(ЗАПОЛНИТЬ!$F$7=1,ЗАПОЛНИТЬ!$H$9,ЗАПОЛНИТЬ!$H$10)</f>
        <v>73</v>
      </c>
      <c r="I2793" s="146" t="e">
        <f>IF(ЗАПОЛНИТЬ!$F$7=1,#REF!,#REF!)</f>
        <v>#REF!</v>
      </c>
      <c r="J2793" s="145" t="str">
        <f>IF(ЗАПОЛНИТЬ!$F$7=1,CONCATENATE(ЗАПОЛНИТЬ!$F$18,ЗАПОЛНИТЬ!$D$18),ЗАПОЛНИТЬ!$E$18)</f>
        <v>01.07.2016</v>
      </c>
      <c r="K2793" s="143" t="e">
        <f>#REF!</f>
        <v>#REF!</v>
      </c>
      <c r="L2793" s="143" t="e">
        <f>IF(ЗАПОЛНИТЬ!$F$7=1,#REF!/1000,#REF!)</f>
        <v>#REF!</v>
      </c>
      <c r="M2793" s="143" t="e">
        <f>IF(ЗАПОЛНИТЬ!$F$7=1,#REF!/1000,#REF!)</f>
        <v>#REF!</v>
      </c>
      <c r="N2793" s="143" t="e">
        <f>IF(ЗАПОЛНИТЬ!$F$7=1,#REF!/1000,#REF!)</f>
        <v>#REF!</v>
      </c>
      <c r="O2793" s="143" t="e">
        <f>IF(ЗАПОЛНИТЬ!$F$7=1,#REF!/1000,#REF!)</f>
        <v>#REF!</v>
      </c>
      <c r="P2793" s="143" t="e">
        <f>IF(ЗАПОЛНИТЬ!$F$7=1,#REF!/1000,#REF!)</f>
        <v>#REF!</v>
      </c>
      <c r="Q2793" s="143" t="e">
        <f>IF(ЗАПОЛНИТЬ!$F$7=1,#REF!/1000,#REF!)</f>
        <v>#REF!</v>
      </c>
      <c r="R2793" s="143" t="e">
        <f>IF(ЗАПОЛНИТЬ!$F$7=1,#REF!/1000,#REF!)</f>
        <v>#REF!</v>
      </c>
      <c r="S2793" s="143" t="e">
        <f>IF(ЗАПОЛНИТЬ!$F$7=1,#REF!/1000,#REF!)</f>
        <v>#REF!</v>
      </c>
      <c r="T2793" s="143" t="e">
        <f>IF(ЗАПОЛНИТЬ!$F$7=1,#REF!/1000,#REF!)</f>
        <v>#REF!</v>
      </c>
      <c r="U2793" s="143" t="e">
        <f>IF(ЗАПОЛНИТЬ!$F$7=1,#REF!/1000,#REF!)</f>
        <v>#REF!</v>
      </c>
      <c r="V2793" s="145" t="e">
        <f t="shared" si="187"/>
        <v>#REF!</v>
      </c>
      <c r="W2793" s="145" t="e">
        <f>IF(SUM(L2793:U2793)&gt;0,1,0)</f>
        <v>#REF!</v>
      </c>
    </row>
    <row r="2794" spans="1:23">
      <c r="A2794" s="144" t="str">
        <f>ЗАПОЛНИТЬ!$B$23</f>
        <v>4</v>
      </c>
      <c r="B2794" s="144" t="str">
        <f>ЗАПОЛНИТЬ!$B$13</f>
        <v>24188344</v>
      </c>
      <c r="C2794" s="144" t="str">
        <f>ЗАПОЛНИТЬ!$B$24</f>
        <v>298</v>
      </c>
      <c r="D2794" s="144" t="str">
        <f>ЗАПОЛНИТЬ!$B$21</f>
        <v>12</v>
      </c>
      <c r="E2794" s="145"/>
      <c r="F2794" s="144" t="str">
        <f>ЗАПОЛНИТЬ!$B$22</f>
        <v>15</v>
      </c>
      <c r="G2794" s="144" t="str">
        <f>ЗАПОЛНИТЬ!$B$20</f>
        <v>040222</v>
      </c>
      <c r="H2794" s="143" t="str">
        <f>IF(ЗАПОЛНИТЬ!$F$7=1,ЗАПОЛНИТЬ!$H$9,ЗАПОЛНИТЬ!$H$10)</f>
        <v>73</v>
      </c>
      <c r="I2794" s="146" t="e">
        <f>IF(ЗАПОЛНИТЬ!$F$7=1,#REF!,#REF!)</f>
        <v>#REF!</v>
      </c>
      <c r="J2794" s="145" t="str">
        <f>IF(ЗАПОЛНИТЬ!$F$7=1,CONCATENATE(ЗАПОЛНИТЬ!$F$18,ЗАПОЛНИТЬ!$D$18),ЗАПОЛНИТЬ!$E$18)</f>
        <v>01.07.2016</v>
      </c>
      <c r="K2794" s="143" t="e">
        <f>#REF!</f>
        <v>#REF!</v>
      </c>
      <c r="L2794" s="143" t="e">
        <f>IF(ЗАПОЛНИТЬ!$F$7=1,#REF!/1000,#REF!)</f>
        <v>#REF!</v>
      </c>
      <c r="M2794" s="143" t="e">
        <f>IF(ЗАПОЛНИТЬ!$F$7=1,#REF!/1000,#REF!)</f>
        <v>#REF!</v>
      </c>
      <c r="N2794" s="143" t="e">
        <f>IF(ЗАПОЛНИТЬ!$F$7=1,#REF!/1000,#REF!)</f>
        <v>#REF!</v>
      </c>
      <c r="O2794" s="143" t="e">
        <f>IF(ЗАПОЛНИТЬ!$F$7=1,#REF!/1000,#REF!)</f>
        <v>#REF!</v>
      </c>
      <c r="P2794" s="143" t="e">
        <f>IF(ЗАПОЛНИТЬ!$F$7=1,#REF!/1000,#REF!)</f>
        <v>#REF!</v>
      </c>
      <c r="Q2794" s="143" t="e">
        <f>IF(ЗАПОЛНИТЬ!$F$7=1,#REF!/1000,#REF!)</f>
        <v>#REF!</v>
      </c>
      <c r="R2794" s="143" t="e">
        <f>IF(ЗАПОЛНИТЬ!$F$7=1,#REF!/1000,#REF!)</f>
        <v>#REF!</v>
      </c>
      <c r="S2794" s="143" t="e">
        <f>IF(ЗАПОЛНИТЬ!$F$7=1,#REF!/1000,#REF!)</f>
        <v>#REF!</v>
      </c>
      <c r="T2794" s="143" t="e">
        <f>IF(ЗАПОЛНИТЬ!$F$7=1,#REF!/1000,#REF!)</f>
        <v>#REF!</v>
      </c>
      <c r="U2794" s="143" t="e">
        <f>IF(ЗАПОЛНИТЬ!$F$7=1,#REF!/1000,#REF!)</f>
        <v>#REF!</v>
      </c>
      <c r="V2794" s="145" t="e">
        <f t="shared" si="187"/>
        <v>#REF!</v>
      </c>
      <c r="W2794" s="145" t="e">
        <f>IF(SUM(L2794:U2794)&gt;0,1,0)</f>
        <v>#REF!</v>
      </c>
    </row>
    <row r="2795" spans="1:23">
      <c r="A2795" s="144" t="str">
        <f>ЗАПОЛНИТЬ!$B$23</f>
        <v>4</v>
      </c>
      <c r="B2795" s="144" t="str">
        <f>ЗАПОЛНИТЬ!$B$13</f>
        <v>24188344</v>
      </c>
      <c r="C2795" s="144" t="str">
        <f>ЗАПОЛНИТЬ!$B$24</f>
        <v>298</v>
      </c>
      <c r="D2795" s="144" t="str">
        <f>ЗАПОЛНИТЬ!$B$21</f>
        <v>12</v>
      </c>
      <c r="E2795" s="145"/>
      <c r="F2795" s="144" t="str">
        <f>ЗАПОЛНИТЬ!$B$22</f>
        <v>15</v>
      </c>
      <c r="G2795" s="144" t="str">
        <f>ЗАПОЛНИТЬ!$B$20</f>
        <v>040222</v>
      </c>
      <c r="H2795" s="143" t="str">
        <f>IF(ЗАПОЛНИТЬ!$F$7=1,ЗАПОЛНИТЬ!$H$9,ЗАПОЛНИТЬ!$H$10)</f>
        <v>73</v>
      </c>
      <c r="I2795" s="146" t="e">
        <f>IF(ЗАПОЛНИТЬ!$F$7=1,#REF!,#REF!)</f>
        <v>#REF!</v>
      </c>
      <c r="J2795" s="145" t="str">
        <f>IF(ЗАПОЛНИТЬ!$F$7=1,CONCATENATE(ЗАПОЛНИТЬ!$F$18,ЗАПОЛНИТЬ!$D$18),ЗАПОЛНИТЬ!$E$18)</f>
        <v>01.07.2016</v>
      </c>
      <c r="K2795" s="143" t="e">
        <f>#REF!</f>
        <v>#REF!</v>
      </c>
      <c r="L2795" s="143" t="e">
        <f>IF(ЗАПОЛНИТЬ!$F$7=1,#REF!/1000,#REF!)</f>
        <v>#REF!</v>
      </c>
      <c r="M2795" s="143" t="e">
        <f>IF(ЗАПОЛНИТЬ!$F$7=1,#REF!/1000,#REF!)</f>
        <v>#REF!</v>
      </c>
      <c r="N2795" s="143" t="e">
        <f>IF(ЗАПОЛНИТЬ!$F$7=1,#REF!/1000,#REF!)</f>
        <v>#REF!</v>
      </c>
      <c r="O2795" s="143" t="e">
        <f>IF(ЗАПОЛНИТЬ!$F$7=1,#REF!/1000,#REF!)</f>
        <v>#REF!</v>
      </c>
      <c r="P2795" s="143" t="e">
        <f>IF(ЗАПОЛНИТЬ!$F$7=1,#REF!/1000,#REF!)</f>
        <v>#REF!</v>
      </c>
      <c r="Q2795" s="143" t="e">
        <f>IF(ЗАПОЛНИТЬ!$F$7=1,#REF!/1000,#REF!)</f>
        <v>#REF!</v>
      </c>
      <c r="R2795" s="143" t="e">
        <f>IF(ЗАПОЛНИТЬ!$F$7=1,#REF!/1000,#REF!)</f>
        <v>#REF!</v>
      </c>
      <c r="S2795" s="143" t="e">
        <f>IF(ЗАПОЛНИТЬ!$F$7=1,#REF!/1000,#REF!)</f>
        <v>#REF!</v>
      </c>
      <c r="T2795" s="143" t="e">
        <f>IF(ЗАПОЛНИТЬ!$F$7=1,#REF!/1000,#REF!)</f>
        <v>#REF!</v>
      </c>
      <c r="U2795" s="143" t="e">
        <f>IF(ЗАПОЛНИТЬ!$F$7=1,#REF!/1000,#REF!)</f>
        <v>#REF!</v>
      </c>
      <c r="V2795" s="145" t="e">
        <f t="shared" si="187"/>
        <v>#REF!</v>
      </c>
      <c r="W2795" s="145" t="e">
        <f>IF(SUM(L2795:U2795)&gt;0,1,0)</f>
        <v>#REF!</v>
      </c>
    </row>
    <row r="2796" spans="1:23">
      <c r="A2796" s="144" t="str">
        <f>ЗАПОЛНИТЬ!$B$23</f>
        <v>4</v>
      </c>
      <c r="B2796" s="144" t="str">
        <f>ЗАПОЛНИТЬ!$B$13</f>
        <v>24188344</v>
      </c>
      <c r="C2796" s="144" t="str">
        <f>ЗАПОЛНИТЬ!$B$24</f>
        <v>298</v>
      </c>
      <c r="D2796" s="144" t="str">
        <f>ЗАПОЛНИТЬ!$B$21</f>
        <v>12</v>
      </c>
      <c r="E2796" s="145"/>
      <c r="F2796" s="144" t="str">
        <f>ЗАПОЛНИТЬ!$B$22</f>
        <v>15</v>
      </c>
      <c r="G2796" s="144" t="str">
        <f>ЗАПОЛНИТЬ!$B$20</f>
        <v>040222</v>
      </c>
      <c r="H2796" s="143" t="str">
        <f>IF(ЗАПОЛНИТЬ!$F$7=1,ЗАПОЛНИТЬ!$H$9,ЗАПОЛНИТЬ!$H$10)</f>
        <v>73</v>
      </c>
      <c r="I2796" s="146">
        <f>IF(ЗАПОЛНИТЬ!$F$7=1,'Ф.7(ЗФ).50'!$E$13,'Ф.7(ЗФ).50'!$E$15)</f>
        <v>0</v>
      </c>
      <c r="J2796" s="145" t="str">
        <f>IF(ЗАПОЛНИТЬ!$F$7=1,CONCATENATE(ЗАПОЛНИТЬ!$F$18,ЗАПОЛНИТЬ!$D$18),ЗАПОЛНИТЬ!$E$18)</f>
        <v>01.07.2016</v>
      </c>
      <c r="K2796" s="143">
        <v>9999</v>
      </c>
      <c r="L2796" s="143">
        <f>L2797</f>
        <v>0</v>
      </c>
      <c r="M2796" s="143">
        <f t="shared" ref="M2796:U2796" si="190">M2797</f>
        <v>0</v>
      </c>
      <c r="N2796" s="143">
        <f t="shared" si="190"/>
        <v>0</v>
      </c>
      <c r="O2796" s="143">
        <f t="shared" si="190"/>
        <v>0</v>
      </c>
      <c r="P2796" s="143">
        <f t="shared" si="190"/>
        <v>0</v>
      </c>
      <c r="Q2796" s="143">
        <f t="shared" si="190"/>
        <v>0</v>
      </c>
      <c r="R2796" s="143">
        <f t="shared" si="190"/>
        <v>0</v>
      </c>
      <c r="S2796" s="143">
        <f t="shared" si="190"/>
        <v>0</v>
      </c>
      <c r="T2796" s="143">
        <f t="shared" si="190"/>
        <v>0</v>
      </c>
      <c r="U2796" s="143">
        <f t="shared" si="190"/>
        <v>0</v>
      </c>
      <c r="V2796" s="145">
        <f t="shared" si="187"/>
        <v>0</v>
      </c>
      <c r="W2796" s="145">
        <v>0</v>
      </c>
    </row>
    <row r="2797" spans="1:23">
      <c r="A2797" s="144" t="str">
        <f>ЗАПОЛНИТЬ!$B$23</f>
        <v>4</v>
      </c>
      <c r="B2797" s="144" t="str">
        <f>ЗАПОЛНИТЬ!$B$13</f>
        <v>24188344</v>
      </c>
      <c r="C2797" s="144" t="str">
        <f>ЗАПОЛНИТЬ!$B$24</f>
        <v>298</v>
      </c>
      <c r="D2797" s="144" t="str">
        <f>ЗАПОЛНИТЬ!$B$21</f>
        <v>12</v>
      </c>
      <c r="E2797" s="145"/>
      <c r="F2797" s="144" t="str">
        <f>ЗАПОЛНИТЬ!$B$22</f>
        <v>15</v>
      </c>
      <c r="G2797" s="144" t="str">
        <f>ЗАПОЛНИТЬ!$B$20</f>
        <v>040222</v>
      </c>
      <c r="H2797" s="143" t="str">
        <f>IF(ЗАПОЛНИТЬ!$F$7=1,ЗАПОЛНИТЬ!$H$9,ЗАПОЛНИТЬ!$H$10)</f>
        <v>73</v>
      </c>
      <c r="I2797" s="146">
        <f>IF(ЗАПОЛНИТЬ!$F$7=1,'Ф.7(ЗФ).50'!$E$13,'Ф.7(ЗФ).50'!$E$15)</f>
        <v>0</v>
      </c>
      <c r="J2797" s="145" t="str">
        <f>IF(ЗАПОЛНИТЬ!$F$7=1,CONCATENATE(ЗАПОЛНИТЬ!$F$18,ЗАПОЛНИТЬ!$D$18),ЗАПОЛНИТЬ!$E$18)</f>
        <v>01.07.2016</v>
      </c>
      <c r="K2797" s="143">
        <v>2</v>
      </c>
      <c r="L2797" s="143">
        <f>IF(ЗАПОЛНИТЬ!$F$7=1,'Ф.7(ЗФ).50'!D27/1000,'Ф.7(ЗФ).50'!D27)</f>
        <v>0</v>
      </c>
      <c r="M2797" s="143">
        <f>IF(ЗАПОЛНИТЬ!$F$7=1,'Ф.7(ЗФ).50'!E27/1000,'Ф.7(ЗФ).50'!E27)</f>
        <v>0</v>
      </c>
      <c r="N2797" s="143">
        <f>IF(ЗАПОЛНИТЬ!$F$7=1,'Ф.7(ЗФ).50'!F27/1000,'Ф.7(ЗФ).50'!F27)</f>
        <v>0</v>
      </c>
      <c r="O2797" s="143">
        <f>IF(ЗАПОЛНИТЬ!$F$7=1,'Ф.7(ЗФ).50'!G27/1000,'Ф.7(ЗФ).50'!G27)</f>
        <v>0</v>
      </c>
      <c r="P2797" s="143">
        <f>IF(ЗАПОЛНИТЬ!$F$7=1,'Ф.7(ЗФ).50'!H27/1000,'Ф.7(ЗФ).50'!H27)</f>
        <v>0</v>
      </c>
      <c r="Q2797" s="143">
        <f>IF(ЗАПОЛНИТЬ!$F$7=1,'Ф.7(ЗФ).50'!I27/1000,'Ф.7(ЗФ).50'!I27)</f>
        <v>0</v>
      </c>
      <c r="R2797" s="143">
        <f>IF(ЗАПОЛНИТЬ!$F$7=1,'Ф.7(ЗФ).50'!J27/1000,'Ф.7(ЗФ).50'!J27)</f>
        <v>0</v>
      </c>
      <c r="S2797" s="143">
        <f>IF(ЗАПОЛНИТЬ!$F$7=1,'Ф.7(ЗФ).50'!K27/1000,'Ф.7(ЗФ).50'!K27)</f>
        <v>0</v>
      </c>
      <c r="T2797" s="143">
        <f>IF(ЗАПОЛНИТЬ!$F$7=1,'Ф.7(ЗФ).50'!L27/1000,'Ф.7(ЗФ).50'!L27)</f>
        <v>0</v>
      </c>
      <c r="U2797" s="143">
        <f>IF(ЗАПОЛНИТЬ!$F$7=1,'Ф.7(ЗФ).50'!M27/1000,'Ф.7(ЗФ).50'!M27)</f>
        <v>0</v>
      </c>
      <c r="V2797" s="145">
        <f t="shared" si="187"/>
        <v>0</v>
      </c>
      <c r="W2797" s="145">
        <v>0</v>
      </c>
    </row>
    <row r="2798" spans="1:23">
      <c r="A2798" s="144" t="str">
        <f>ЗАПОЛНИТЬ!$B$23</f>
        <v>4</v>
      </c>
      <c r="B2798" s="144" t="str">
        <f>ЗАПОЛНИТЬ!$B$13</f>
        <v>24188344</v>
      </c>
      <c r="C2798" s="144" t="str">
        <f>ЗАПОЛНИТЬ!$B$24</f>
        <v>298</v>
      </c>
      <c r="D2798" s="144" t="str">
        <f>ЗАПОЛНИТЬ!$B$21</f>
        <v>12</v>
      </c>
      <c r="E2798" s="145"/>
      <c r="F2798" s="144" t="str">
        <f>ЗАПОЛНИТЬ!$B$22</f>
        <v>15</v>
      </c>
      <c r="G2798" s="144" t="str">
        <f>ЗАПОЛНИТЬ!$B$20</f>
        <v>040222</v>
      </c>
      <c r="H2798" s="143" t="str">
        <f>IF(ЗАПОЛНИТЬ!$F$7=1,ЗАПОЛНИТЬ!$H$9,ЗАПОЛНИТЬ!$H$10)</f>
        <v>73</v>
      </c>
      <c r="I2798" s="146">
        <f>IF(ЗАПОЛНИТЬ!$F$7=1,'Ф.7(ЗФ).50'!$E$13,'Ф.7(ЗФ).50'!$E$15)</f>
        <v>0</v>
      </c>
      <c r="J2798" s="145" t="str">
        <f>IF(ЗАПОЛНИТЬ!$F$7=1,CONCATENATE(ЗАПОЛНИТЬ!$F$18,ЗАПОЛНИТЬ!$D$18),ЗАПОЛНИТЬ!$E$18)</f>
        <v>01.07.2016</v>
      </c>
      <c r="K2798" s="143">
        <f>'Ф.7(ЗФ).50'!B28</f>
        <v>2000</v>
      </c>
      <c r="L2798" s="143">
        <f>IF(ЗАПОЛНИТЬ!$F$7=1,'Ф.7(ЗФ).50'!D28/1000,'Ф.7(ЗФ).50'!D28)</f>
        <v>0</v>
      </c>
      <c r="M2798" s="143">
        <f>IF(ЗАПОЛНИТЬ!$F$7=1,'Ф.7(ЗФ).50'!E28/1000,'Ф.7(ЗФ).50'!E28)</f>
        <v>0</v>
      </c>
      <c r="N2798" s="143">
        <f>IF(ЗАПОЛНИТЬ!$F$7=1,'Ф.7(ЗФ).50'!F28/1000,'Ф.7(ЗФ).50'!F28)</f>
        <v>0</v>
      </c>
      <c r="O2798" s="143">
        <f>IF(ЗАПОЛНИТЬ!$F$7=1,'Ф.7(ЗФ).50'!G28/1000,'Ф.7(ЗФ).50'!G28)</f>
        <v>0</v>
      </c>
      <c r="P2798" s="143">
        <f>IF(ЗАПОЛНИТЬ!$F$7=1,'Ф.7(ЗФ).50'!H28/1000,'Ф.7(ЗФ).50'!H28)</f>
        <v>0</v>
      </c>
      <c r="Q2798" s="143">
        <f>IF(ЗАПОЛНИТЬ!$F$7=1,'Ф.7(ЗФ).50'!I28/1000,'Ф.7(ЗФ).50'!I28)</f>
        <v>0</v>
      </c>
      <c r="R2798" s="143">
        <f>IF(ЗАПОЛНИТЬ!$F$7=1,'Ф.7(ЗФ).50'!J28/1000,'Ф.7(ЗФ).50'!J28)</f>
        <v>0</v>
      </c>
      <c r="S2798" s="143">
        <f>IF(ЗАПОЛНИТЬ!$F$7=1,'Ф.7(ЗФ).50'!K28/1000,'Ф.7(ЗФ).50'!K28)</f>
        <v>0</v>
      </c>
      <c r="T2798" s="143">
        <f>IF(ЗАПОЛНИТЬ!$F$7=1,'Ф.7(ЗФ).50'!L28/1000,'Ф.7(ЗФ).50'!L28)</f>
        <v>0</v>
      </c>
      <c r="U2798" s="143">
        <f>IF(ЗАПОЛНИТЬ!$F$7=1,'Ф.7(ЗФ).50'!M28/1000,'Ф.7(ЗФ).50'!M28)</f>
        <v>0</v>
      </c>
      <c r="V2798" s="145">
        <f t="shared" si="187"/>
        <v>0</v>
      </c>
      <c r="W2798" s="145">
        <v>0</v>
      </c>
    </row>
    <row r="2799" spans="1:23">
      <c r="A2799" s="144" t="str">
        <f>ЗАПОЛНИТЬ!$B$23</f>
        <v>4</v>
      </c>
      <c r="B2799" s="144" t="str">
        <f>ЗАПОЛНИТЬ!$B$13</f>
        <v>24188344</v>
      </c>
      <c r="C2799" s="144" t="str">
        <f>ЗАПОЛНИТЬ!$B$24</f>
        <v>298</v>
      </c>
      <c r="D2799" s="144" t="str">
        <f>ЗАПОЛНИТЬ!$B$21</f>
        <v>12</v>
      </c>
      <c r="E2799" s="145"/>
      <c r="F2799" s="144" t="str">
        <f>ЗАПОЛНИТЬ!$B$22</f>
        <v>15</v>
      </c>
      <c r="G2799" s="144" t="str">
        <f>ЗАПОЛНИТЬ!$B$20</f>
        <v>040222</v>
      </c>
      <c r="H2799" s="143" t="str">
        <f>IF(ЗАПОЛНИТЬ!$F$7=1,ЗАПОЛНИТЬ!$H$9,ЗАПОЛНИТЬ!$H$10)</f>
        <v>73</v>
      </c>
      <c r="I2799" s="146">
        <f>IF(ЗАПОЛНИТЬ!$F$7=1,'Ф.7(ЗФ).50'!$E$13,'Ф.7(ЗФ).50'!$E$15)</f>
        <v>0</v>
      </c>
      <c r="J2799" s="145" t="str">
        <f>IF(ЗАПОЛНИТЬ!$F$7=1,CONCATENATE(ЗАПОЛНИТЬ!$F$18,ЗАПОЛНИТЬ!$D$18),ЗАПОЛНИТЬ!$E$18)</f>
        <v>01.07.2016</v>
      </c>
      <c r="K2799" s="143">
        <f>'Ф.7(ЗФ).50'!B29</f>
        <v>2100</v>
      </c>
      <c r="L2799" s="143">
        <f>IF(ЗАПОЛНИТЬ!$F$7=1,'Ф.7(ЗФ).50'!D29/1000,'Ф.7(ЗФ).50'!D29)</f>
        <v>0</v>
      </c>
      <c r="M2799" s="143">
        <f>IF(ЗАПОЛНИТЬ!$F$7=1,'Ф.7(ЗФ).50'!E29/1000,'Ф.7(ЗФ).50'!E29)</f>
        <v>0</v>
      </c>
      <c r="N2799" s="143">
        <f>IF(ЗАПОЛНИТЬ!$F$7=1,'Ф.7(ЗФ).50'!F29/1000,'Ф.7(ЗФ).50'!F29)</f>
        <v>0</v>
      </c>
      <c r="O2799" s="143">
        <f>IF(ЗАПОЛНИТЬ!$F$7=1,'Ф.7(ЗФ).50'!G29/1000,'Ф.7(ЗФ).50'!G29)</f>
        <v>0</v>
      </c>
      <c r="P2799" s="143">
        <f>IF(ЗАПОЛНИТЬ!$F$7=1,'Ф.7(ЗФ).50'!H29/1000,'Ф.7(ЗФ).50'!H29)</f>
        <v>0</v>
      </c>
      <c r="Q2799" s="143">
        <f>IF(ЗАПОЛНИТЬ!$F$7=1,'Ф.7(ЗФ).50'!I29/1000,'Ф.7(ЗФ).50'!I29)</f>
        <v>0</v>
      </c>
      <c r="R2799" s="143">
        <f>IF(ЗАПОЛНИТЬ!$F$7=1,'Ф.7(ЗФ).50'!J29/1000,'Ф.7(ЗФ).50'!J29)</f>
        <v>0</v>
      </c>
      <c r="S2799" s="143">
        <f>IF(ЗАПОЛНИТЬ!$F$7=1,'Ф.7(ЗФ).50'!K29/1000,'Ф.7(ЗФ).50'!K29)</f>
        <v>0</v>
      </c>
      <c r="T2799" s="143">
        <f>IF(ЗАПОЛНИТЬ!$F$7=1,'Ф.7(ЗФ).50'!L29/1000,'Ф.7(ЗФ).50'!L29)</f>
        <v>0</v>
      </c>
      <c r="U2799" s="143">
        <f>IF(ЗАПОЛНИТЬ!$F$7=1,'Ф.7(ЗФ).50'!M29/1000,'Ф.7(ЗФ).50'!M29)</f>
        <v>0</v>
      </c>
      <c r="V2799" s="145">
        <f t="shared" si="187"/>
        <v>0</v>
      </c>
      <c r="W2799" s="145">
        <v>0</v>
      </c>
    </row>
    <row r="2800" spans="1:23">
      <c r="A2800" s="144" t="str">
        <f>ЗАПОЛНИТЬ!$B$23</f>
        <v>4</v>
      </c>
      <c r="B2800" s="144" t="str">
        <f>ЗАПОЛНИТЬ!$B$13</f>
        <v>24188344</v>
      </c>
      <c r="C2800" s="144" t="str">
        <f>ЗАПОЛНИТЬ!$B$24</f>
        <v>298</v>
      </c>
      <c r="D2800" s="144" t="str">
        <f>ЗАПОЛНИТЬ!$B$21</f>
        <v>12</v>
      </c>
      <c r="E2800" s="145"/>
      <c r="F2800" s="144" t="str">
        <f>ЗАПОЛНИТЬ!$B$22</f>
        <v>15</v>
      </c>
      <c r="G2800" s="144" t="str">
        <f>ЗАПОЛНИТЬ!$B$20</f>
        <v>040222</v>
      </c>
      <c r="H2800" s="143" t="str">
        <f>IF(ЗАПОЛНИТЬ!$F$7=1,ЗАПОЛНИТЬ!$H$9,ЗАПОЛНИТЬ!$H$10)</f>
        <v>73</v>
      </c>
      <c r="I2800" s="146">
        <f>IF(ЗАПОЛНИТЬ!$F$7=1,'Ф.7(ЗФ).50'!$E$13,'Ф.7(ЗФ).50'!$E$15)</f>
        <v>0</v>
      </c>
      <c r="J2800" s="145" t="str">
        <f>IF(ЗАПОЛНИТЬ!$F$7=1,CONCATENATE(ЗАПОЛНИТЬ!$F$18,ЗАПОЛНИТЬ!$D$18),ЗАПОЛНИТЬ!$E$18)</f>
        <v>01.07.2016</v>
      </c>
      <c r="K2800" s="143">
        <f>'Ф.7(ЗФ).50'!B30</f>
        <v>2110</v>
      </c>
      <c r="L2800" s="143">
        <f>IF(ЗАПОЛНИТЬ!$F$7=1,'Ф.7(ЗФ).50'!D30/1000,'Ф.7(ЗФ).50'!D30)</f>
        <v>0</v>
      </c>
      <c r="M2800" s="143">
        <f>IF(ЗАПОЛНИТЬ!$F$7=1,'Ф.7(ЗФ).50'!E30/1000,'Ф.7(ЗФ).50'!E30)</f>
        <v>0</v>
      </c>
      <c r="N2800" s="143">
        <f>IF(ЗАПОЛНИТЬ!$F$7=1,'Ф.7(ЗФ).50'!F30/1000,'Ф.7(ЗФ).50'!F30)</f>
        <v>0</v>
      </c>
      <c r="O2800" s="143">
        <f>IF(ЗАПОЛНИТЬ!$F$7=1,'Ф.7(ЗФ).50'!G30/1000,'Ф.7(ЗФ).50'!G30)</f>
        <v>0</v>
      </c>
      <c r="P2800" s="143">
        <f>IF(ЗАПОЛНИТЬ!$F$7=1,'Ф.7(ЗФ).50'!H30/1000,'Ф.7(ЗФ).50'!H30)</f>
        <v>0</v>
      </c>
      <c r="Q2800" s="143">
        <f>IF(ЗАПОЛНИТЬ!$F$7=1,'Ф.7(ЗФ).50'!I30/1000,'Ф.7(ЗФ).50'!I30)</f>
        <v>0</v>
      </c>
      <c r="R2800" s="143">
        <f>IF(ЗАПОЛНИТЬ!$F$7=1,'Ф.7(ЗФ).50'!J30/1000,'Ф.7(ЗФ).50'!J30)</f>
        <v>0</v>
      </c>
      <c r="S2800" s="143">
        <f>IF(ЗАПОЛНИТЬ!$F$7=1,'Ф.7(ЗФ).50'!K30/1000,'Ф.7(ЗФ).50'!K30)</f>
        <v>0</v>
      </c>
      <c r="T2800" s="143">
        <f>IF(ЗАПОЛНИТЬ!$F$7=1,'Ф.7(ЗФ).50'!L30/1000,'Ф.7(ЗФ).50'!L30)</f>
        <v>0</v>
      </c>
      <c r="U2800" s="143">
        <f>IF(ЗАПОЛНИТЬ!$F$7=1,'Ф.7(ЗФ).50'!M30/1000,'Ф.7(ЗФ).50'!M30)</f>
        <v>0</v>
      </c>
      <c r="V2800" s="145">
        <f t="shared" si="187"/>
        <v>0</v>
      </c>
      <c r="W2800" s="145">
        <v>0</v>
      </c>
    </row>
    <row r="2801" spans="1:23">
      <c r="A2801" s="144" t="str">
        <f>ЗАПОЛНИТЬ!$B$23</f>
        <v>4</v>
      </c>
      <c r="B2801" s="144" t="str">
        <f>ЗАПОЛНИТЬ!$B$13</f>
        <v>24188344</v>
      </c>
      <c r="C2801" s="144" t="str">
        <f>ЗАПОЛНИТЬ!$B$24</f>
        <v>298</v>
      </c>
      <c r="D2801" s="144" t="str">
        <f>ЗАПОЛНИТЬ!$B$21</f>
        <v>12</v>
      </c>
      <c r="E2801" s="145"/>
      <c r="F2801" s="144" t="str">
        <f>ЗАПОЛНИТЬ!$B$22</f>
        <v>15</v>
      </c>
      <c r="G2801" s="144" t="str">
        <f>ЗАПОЛНИТЬ!$B$20</f>
        <v>040222</v>
      </c>
      <c r="H2801" s="143" t="str">
        <f>IF(ЗАПОЛНИТЬ!$F$7=1,ЗАПОЛНИТЬ!$H$9,ЗАПОЛНИТЬ!$H$10)</f>
        <v>73</v>
      </c>
      <c r="I2801" s="146">
        <f>IF(ЗАПОЛНИТЬ!$F$7=1,'Ф.7(ЗФ).50'!$E$13,'Ф.7(ЗФ).50'!$E$15)</f>
        <v>0</v>
      </c>
      <c r="J2801" s="145" t="str">
        <f>IF(ЗАПОЛНИТЬ!$F$7=1,CONCATENATE(ЗАПОЛНИТЬ!$F$18,ЗАПОЛНИТЬ!$D$18),ЗАПОЛНИТЬ!$E$18)</f>
        <v>01.07.2016</v>
      </c>
      <c r="K2801" s="143">
        <f>'Ф.7(ЗФ).50'!B31</f>
        <v>2111</v>
      </c>
      <c r="L2801" s="143">
        <f>IF(ЗАПОЛНИТЬ!$F$7=1,'Ф.7(ЗФ).50'!D31/1000,'Ф.7(ЗФ).50'!D31)</f>
        <v>0</v>
      </c>
      <c r="M2801" s="143">
        <f>IF(ЗАПОЛНИТЬ!$F$7=1,'Ф.7(ЗФ).50'!E31/1000,'Ф.7(ЗФ).50'!E31)</f>
        <v>0</v>
      </c>
      <c r="N2801" s="143">
        <f>IF(ЗАПОЛНИТЬ!$F$7=1,'Ф.7(ЗФ).50'!F31/1000,'Ф.7(ЗФ).50'!F31)</f>
        <v>0</v>
      </c>
      <c r="O2801" s="143">
        <f>IF(ЗАПОЛНИТЬ!$F$7=1,'Ф.7(ЗФ).50'!G31/1000,'Ф.7(ЗФ).50'!G31)</f>
        <v>0</v>
      </c>
      <c r="P2801" s="143">
        <f>IF(ЗАПОЛНИТЬ!$F$7=1,'Ф.7(ЗФ).50'!H31/1000,'Ф.7(ЗФ).50'!H31)</f>
        <v>0</v>
      </c>
      <c r="Q2801" s="143">
        <f>IF(ЗАПОЛНИТЬ!$F$7=1,'Ф.7(ЗФ).50'!I31/1000,'Ф.7(ЗФ).50'!I31)</f>
        <v>0</v>
      </c>
      <c r="R2801" s="143">
        <f>IF(ЗАПОЛНИТЬ!$F$7=1,'Ф.7(ЗФ).50'!J31/1000,'Ф.7(ЗФ).50'!J31)</f>
        <v>0</v>
      </c>
      <c r="S2801" s="143">
        <f>IF(ЗАПОЛНИТЬ!$F$7=1,'Ф.7(ЗФ).50'!K31/1000,'Ф.7(ЗФ).50'!K31)</f>
        <v>0</v>
      </c>
      <c r="T2801" s="143">
        <f>IF(ЗАПОЛНИТЬ!$F$7=1,'Ф.7(ЗФ).50'!L31/1000,'Ф.7(ЗФ).50'!L31)</f>
        <v>0</v>
      </c>
      <c r="U2801" s="143">
        <f>IF(ЗАПОЛНИТЬ!$F$7=1,'Ф.7(ЗФ).50'!M31/1000,'Ф.7(ЗФ).50'!M31)</f>
        <v>0</v>
      </c>
      <c r="V2801" s="145">
        <f t="shared" si="187"/>
        <v>0</v>
      </c>
      <c r="W2801" s="145">
        <f>IF(SUM(L2801:U2801)&gt;0,1,0)</f>
        <v>0</v>
      </c>
    </row>
    <row r="2802" spans="1:23">
      <c r="A2802" s="144" t="str">
        <f>ЗАПОЛНИТЬ!$B$23</f>
        <v>4</v>
      </c>
      <c r="B2802" s="144" t="str">
        <f>ЗАПОЛНИТЬ!$B$13</f>
        <v>24188344</v>
      </c>
      <c r="C2802" s="144" t="str">
        <f>ЗАПОЛНИТЬ!$B$24</f>
        <v>298</v>
      </c>
      <c r="D2802" s="144" t="str">
        <f>ЗАПОЛНИТЬ!$B$21</f>
        <v>12</v>
      </c>
      <c r="E2802" s="145"/>
      <c r="F2802" s="144" t="str">
        <f>ЗАПОЛНИТЬ!$B$22</f>
        <v>15</v>
      </c>
      <c r="G2802" s="144" t="str">
        <f>ЗАПОЛНИТЬ!$B$20</f>
        <v>040222</v>
      </c>
      <c r="H2802" s="143" t="str">
        <f>IF(ЗАПОЛНИТЬ!$F$7=1,ЗАПОЛНИТЬ!$H$9,ЗАПОЛНИТЬ!$H$10)</f>
        <v>73</v>
      </c>
      <c r="I2802" s="146">
        <f>IF(ЗАПОЛНИТЬ!$F$7=1,'Ф.7(ЗФ).50'!$E$13,'Ф.7(ЗФ).50'!$E$15)</f>
        <v>0</v>
      </c>
      <c r="J2802" s="145" t="str">
        <f>IF(ЗАПОЛНИТЬ!$F$7=1,CONCATENATE(ЗАПОЛНИТЬ!$F$18,ЗАПОЛНИТЬ!$D$18),ЗАПОЛНИТЬ!$E$18)</f>
        <v>01.07.2016</v>
      </c>
      <c r="K2802" s="143">
        <f>'Ф.7(ЗФ).50'!B32</f>
        <v>2112</v>
      </c>
      <c r="L2802" s="143">
        <f>IF(ЗАПОЛНИТЬ!$F$7=1,'Ф.7(ЗФ).50'!D32/1000,'Ф.7(ЗФ).50'!D32)</f>
        <v>0</v>
      </c>
      <c r="M2802" s="143">
        <f>IF(ЗАПОЛНИТЬ!$F$7=1,'Ф.7(ЗФ).50'!E32/1000,'Ф.7(ЗФ).50'!E32)</f>
        <v>0</v>
      </c>
      <c r="N2802" s="143">
        <f>IF(ЗАПОЛНИТЬ!$F$7=1,'Ф.7(ЗФ).50'!F32/1000,'Ф.7(ЗФ).50'!F32)</f>
        <v>0</v>
      </c>
      <c r="O2802" s="143">
        <f>IF(ЗАПОЛНИТЬ!$F$7=1,'Ф.7(ЗФ).50'!G32/1000,'Ф.7(ЗФ).50'!G32)</f>
        <v>0</v>
      </c>
      <c r="P2802" s="143">
        <f>IF(ЗАПОЛНИТЬ!$F$7=1,'Ф.7(ЗФ).50'!H32/1000,'Ф.7(ЗФ).50'!H32)</f>
        <v>0</v>
      </c>
      <c r="Q2802" s="143">
        <f>IF(ЗАПОЛНИТЬ!$F$7=1,'Ф.7(ЗФ).50'!I32/1000,'Ф.7(ЗФ).50'!I32)</f>
        <v>0</v>
      </c>
      <c r="R2802" s="143">
        <f>IF(ЗАПОЛНИТЬ!$F$7=1,'Ф.7(ЗФ).50'!J32/1000,'Ф.7(ЗФ).50'!J32)</f>
        <v>0</v>
      </c>
      <c r="S2802" s="143">
        <f>IF(ЗАПОЛНИТЬ!$F$7=1,'Ф.7(ЗФ).50'!K32/1000,'Ф.7(ЗФ).50'!K32)</f>
        <v>0</v>
      </c>
      <c r="T2802" s="143">
        <f>IF(ЗАПОЛНИТЬ!$F$7=1,'Ф.7(ЗФ).50'!L32/1000,'Ф.7(ЗФ).50'!L32)</f>
        <v>0</v>
      </c>
      <c r="U2802" s="143">
        <f>IF(ЗАПОЛНИТЬ!$F$7=1,'Ф.7(ЗФ).50'!M32/1000,'Ф.7(ЗФ).50'!M32)</f>
        <v>0</v>
      </c>
      <c r="V2802" s="145">
        <f t="shared" si="187"/>
        <v>0</v>
      </c>
      <c r="W2802" s="145">
        <f>IF(SUM(L2802:U2802)&gt;0,1,0)</f>
        <v>0</v>
      </c>
    </row>
    <row r="2803" spans="1:23">
      <c r="A2803" s="144" t="str">
        <f>ЗАПОЛНИТЬ!$B$23</f>
        <v>4</v>
      </c>
      <c r="B2803" s="144" t="str">
        <f>ЗАПОЛНИТЬ!$B$13</f>
        <v>24188344</v>
      </c>
      <c r="C2803" s="144" t="str">
        <f>ЗАПОЛНИТЬ!$B$24</f>
        <v>298</v>
      </c>
      <c r="D2803" s="144" t="str">
        <f>ЗАПОЛНИТЬ!$B$21</f>
        <v>12</v>
      </c>
      <c r="E2803" s="145"/>
      <c r="F2803" s="144" t="str">
        <f>ЗАПОЛНИТЬ!$B$22</f>
        <v>15</v>
      </c>
      <c r="G2803" s="144" t="str">
        <f>ЗАПОЛНИТЬ!$B$20</f>
        <v>040222</v>
      </c>
      <c r="H2803" s="143" t="str">
        <f>IF(ЗАПОЛНИТЬ!$F$7=1,ЗАПОЛНИТЬ!$H$9,ЗАПОЛНИТЬ!$H$10)</f>
        <v>73</v>
      </c>
      <c r="I2803" s="146">
        <f>IF(ЗАПОЛНИТЬ!$F$7=1,'Ф.7(ЗФ).50'!$E$13,'Ф.7(ЗФ).50'!$E$15)</f>
        <v>0</v>
      </c>
      <c r="J2803" s="145" t="str">
        <f>IF(ЗАПОЛНИТЬ!$F$7=1,CONCATENATE(ЗАПОЛНИТЬ!$F$18,ЗАПОЛНИТЬ!$D$18),ЗАПОЛНИТЬ!$E$18)</f>
        <v>01.07.2016</v>
      </c>
      <c r="K2803" s="143">
        <f>'Ф.7(ЗФ).50'!B33</f>
        <v>2120</v>
      </c>
      <c r="L2803" s="143">
        <f>IF(ЗАПОЛНИТЬ!$F$7=1,'Ф.7(ЗФ).50'!D33/1000,'Ф.7(ЗФ).50'!D33)</f>
        <v>0</v>
      </c>
      <c r="M2803" s="143">
        <f>IF(ЗАПОЛНИТЬ!$F$7=1,'Ф.7(ЗФ).50'!E33/1000,'Ф.7(ЗФ).50'!E33)</f>
        <v>0</v>
      </c>
      <c r="N2803" s="143">
        <f>IF(ЗАПОЛНИТЬ!$F$7=1,'Ф.7(ЗФ).50'!F33/1000,'Ф.7(ЗФ).50'!F33)</f>
        <v>0</v>
      </c>
      <c r="O2803" s="143">
        <f>IF(ЗАПОЛНИТЬ!$F$7=1,'Ф.7(ЗФ).50'!G33/1000,'Ф.7(ЗФ).50'!G33)</f>
        <v>0</v>
      </c>
      <c r="P2803" s="143">
        <f>IF(ЗАПОЛНИТЬ!$F$7=1,'Ф.7(ЗФ).50'!H33/1000,'Ф.7(ЗФ).50'!H33)</f>
        <v>0</v>
      </c>
      <c r="Q2803" s="143">
        <f>IF(ЗАПОЛНИТЬ!$F$7=1,'Ф.7(ЗФ).50'!I33/1000,'Ф.7(ЗФ).50'!I33)</f>
        <v>0</v>
      </c>
      <c r="R2803" s="143">
        <f>IF(ЗАПОЛНИТЬ!$F$7=1,'Ф.7(ЗФ).50'!J33/1000,'Ф.7(ЗФ).50'!J33)</f>
        <v>0</v>
      </c>
      <c r="S2803" s="143">
        <f>IF(ЗАПОЛНИТЬ!$F$7=1,'Ф.7(ЗФ).50'!K33/1000,'Ф.7(ЗФ).50'!K33)</f>
        <v>0</v>
      </c>
      <c r="T2803" s="143">
        <f>IF(ЗАПОЛНИТЬ!$F$7=1,'Ф.7(ЗФ).50'!L33/1000,'Ф.7(ЗФ).50'!L33)</f>
        <v>0</v>
      </c>
      <c r="U2803" s="143">
        <f>IF(ЗАПОЛНИТЬ!$F$7=1,'Ф.7(ЗФ).50'!M33/1000,'Ф.7(ЗФ).50'!M33)</f>
        <v>0</v>
      </c>
      <c r="V2803" s="145">
        <f t="shared" si="187"/>
        <v>0</v>
      </c>
      <c r="W2803" s="145">
        <f>IF(SUM(L2803:U2803)&gt;0,1,0)</f>
        <v>0</v>
      </c>
    </row>
    <row r="2804" spans="1:23">
      <c r="A2804" s="144" t="str">
        <f>ЗАПОЛНИТЬ!$B$23</f>
        <v>4</v>
      </c>
      <c r="B2804" s="144" t="str">
        <f>ЗАПОЛНИТЬ!$B$13</f>
        <v>24188344</v>
      </c>
      <c r="C2804" s="144" t="str">
        <f>ЗАПОЛНИТЬ!$B$24</f>
        <v>298</v>
      </c>
      <c r="D2804" s="144" t="str">
        <f>ЗАПОЛНИТЬ!$B$21</f>
        <v>12</v>
      </c>
      <c r="E2804" s="145"/>
      <c r="F2804" s="144" t="str">
        <f>ЗАПОЛНИТЬ!$B$22</f>
        <v>15</v>
      </c>
      <c r="G2804" s="144" t="str">
        <f>ЗАПОЛНИТЬ!$B$20</f>
        <v>040222</v>
      </c>
      <c r="H2804" s="143" t="str">
        <f>IF(ЗАПОЛНИТЬ!$F$7=1,ЗАПОЛНИТЬ!$H$9,ЗАПОЛНИТЬ!$H$10)</f>
        <v>73</v>
      </c>
      <c r="I2804" s="146">
        <f>IF(ЗАПОЛНИТЬ!$F$7=1,'Ф.7(ЗФ).50'!$E$13,'Ф.7(ЗФ).50'!$E$15)</f>
        <v>0</v>
      </c>
      <c r="J2804" s="145" t="str">
        <f>IF(ЗАПОЛНИТЬ!$F$7=1,CONCATENATE(ЗАПОЛНИТЬ!$F$18,ЗАПОЛНИТЬ!$D$18),ЗАПОЛНИТЬ!$E$18)</f>
        <v>01.07.2016</v>
      </c>
      <c r="K2804" s="143">
        <f>'Ф.7(ЗФ).50'!B34</f>
        <v>2200</v>
      </c>
      <c r="L2804" s="143">
        <f>IF(ЗАПОЛНИТЬ!$F$7=1,'Ф.7(ЗФ).50'!D34/1000,'Ф.7(ЗФ).50'!D34)</f>
        <v>0</v>
      </c>
      <c r="M2804" s="143">
        <f>IF(ЗАПОЛНИТЬ!$F$7=1,'Ф.7(ЗФ).50'!E34/1000,'Ф.7(ЗФ).50'!E34)</f>
        <v>0</v>
      </c>
      <c r="N2804" s="143">
        <f>IF(ЗАПОЛНИТЬ!$F$7=1,'Ф.7(ЗФ).50'!F34/1000,'Ф.7(ЗФ).50'!F34)</f>
        <v>0</v>
      </c>
      <c r="O2804" s="143">
        <f>IF(ЗАПОЛНИТЬ!$F$7=1,'Ф.7(ЗФ).50'!G34/1000,'Ф.7(ЗФ).50'!G34)</f>
        <v>0</v>
      </c>
      <c r="P2804" s="143">
        <f>IF(ЗАПОЛНИТЬ!$F$7=1,'Ф.7(ЗФ).50'!H34/1000,'Ф.7(ЗФ).50'!H34)</f>
        <v>0</v>
      </c>
      <c r="Q2804" s="143">
        <f>IF(ЗАПОЛНИТЬ!$F$7=1,'Ф.7(ЗФ).50'!I34/1000,'Ф.7(ЗФ).50'!I34)</f>
        <v>0</v>
      </c>
      <c r="R2804" s="143">
        <f>IF(ЗАПОЛНИТЬ!$F$7=1,'Ф.7(ЗФ).50'!J34/1000,'Ф.7(ЗФ).50'!J34)</f>
        <v>0</v>
      </c>
      <c r="S2804" s="143">
        <f>IF(ЗАПОЛНИТЬ!$F$7=1,'Ф.7(ЗФ).50'!K34/1000,'Ф.7(ЗФ).50'!K34)</f>
        <v>0</v>
      </c>
      <c r="T2804" s="143">
        <f>IF(ЗАПОЛНИТЬ!$F$7=1,'Ф.7(ЗФ).50'!L34/1000,'Ф.7(ЗФ).50'!L34)</f>
        <v>0</v>
      </c>
      <c r="U2804" s="143">
        <f>IF(ЗАПОЛНИТЬ!$F$7=1,'Ф.7(ЗФ).50'!M34/1000,'Ф.7(ЗФ).50'!M34)</f>
        <v>0</v>
      </c>
      <c r="V2804" s="145">
        <f t="shared" si="187"/>
        <v>0</v>
      </c>
      <c r="W2804" s="145">
        <v>0</v>
      </c>
    </row>
    <row r="2805" spans="1:23">
      <c r="A2805" s="144" t="str">
        <f>ЗАПОЛНИТЬ!$B$23</f>
        <v>4</v>
      </c>
      <c r="B2805" s="144" t="str">
        <f>ЗАПОЛНИТЬ!$B$13</f>
        <v>24188344</v>
      </c>
      <c r="C2805" s="144" t="str">
        <f>ЗАПОЛНИТЬ!$B$24</f>
        <v>298</v>
      </c>
      <c r="D2805" s="144" t="str">
        <f>ЗАПОЛНИТЬ!$B$21</f>
        <v>12</v>
      </c>
      <c r="E2805" s="145"/>
      <c r="F2805" s="144" t="str">
        <f>ЗАПОЛНИТЬ!$B$22</f>
        <v>15</v>
      </c>
      <c r="G2805" s="144" t="str">
        <f>ЗАПОЛНИТЬ!$B$20</f>
        <v>040222</v>
      </c>
      <c r="H2805" s="143" t="str">
        <f>IF(ЗАПОЛНИТЬ!$F$7=1,ЗАПОЛНИТЬ!$H$9,ЗАПОЛНИТЬ!$H$10)</f>
        <v>73</v>
      </c>
      <c r="I2805" s="146">
        <f>IF(ЗАПОЛНИТЬ!$F$7=1,'Ф.7(ЗФ).50'!$E$13,'Ф.7(ЗФ).50'!$E$15)</f>
        <v>0</v>
      </c>
      <c r="J2805" s="145" t="str">
        <f>IF(ЗАПОЛНИТЬ!$F$7=1,CONCATENATE(ЗАПОЛНИТЬ!$F$18,ЗАПОЛНИТЬ!$D$18),ЗАПОЛНИТЬ!$E$18)</f>
        <v>01.07.2016</v>
      </c>
      <c r="K2805" s="143">
        <f>'Ф.7(ЗФ).50'!B35</f>
        <v>2210</v>
      </c>
      <c r="L2805" s="143">
        <f>IF(ЗАПОЛНИТЬ!$F$7=1,'Ф.7(ЗФ).50'!D35/1000,'Ф.7(ЗФ).50'!D35)</f>
        <v>0</v>
      </c>
      <c r="M2805" s="143">
        <f>IF(ЗАПОЛНИТЬ!$F$7=1,'Ф.7(ЗФ).50'!E35/1000,'Ф.7(ЗФ).50'!E35)</f>
        <v>0</v>
      </c>
      <c r="N2805" s="143">
        <f>IF(ЗАПОЛНИТЬ!$F$7=1,'Ф.7(ЗФ).50'!F35/1000,'Ф.7(ЗФ).50'!F35)</f>
        <v>0</v>
      </c>
      <c r="O2805" s="143">
        <f>IF(ЗАПОЛНИТЬ!$F$7=1,'Ф.7(ЗФ).50'!G35/1000,'Ф.7(ЗФ).50'!G35)</f>
        <v>0</v>
      </c>
      <c r="P2805" s="143">
        <f>IF(ЗАПОЛНИТЬ!$F$7=1,'Ф.7(ЗФ).50'!H35/1000,'Ф.7(ЗФ).50'!H35)</f>
        <v>0</v>
      </c>
      <c r="Q2805" s="143">
        <f>IF(ЗАПОЛНИТЬ!$F$7=1,'Ф.7(ЗФ).50'!I35/1000,'Ф.7(ЗФ).50'!I35)</f>
        <v>0</v>
      </c>
      <c r="R2805" s="143">
        <f>IF(ЗАПОЛНИТЬ!$F$7=1,'Ф.7(ЗФ).50'!J35/1000,'Ф.7(ЗФ).50'!J35)</f>
        <v>0</v>
      </c>
      <c r="S2805" s="143">
        <f>IF(ЗАПОЛНИТЬ!$F$7=1,'Ф.7(ЗФ).50'!K35/1000,'Ф.7(ЗФ).50'!K35)</f>
        <v>0</v>
      </c>
      <c r="T2805" s="143">
        <f>IF(ЗАПОЛНИТЬ!$F$7=1,'Ф.7(ЗФ).50'!L35/1000,'Ф.7(ЗФ).50'!L35)</f>
        <v>0</v>
      </c>
      <c r="U2805" s="143">
        <f>IF(ЗАПОЛНИТЬ!$F$7=1,'Ф.7(ЗФ).50'!M35/1000,'Ф.7(ЗФ).50'!M35)</f>
        <v>0</v>
      </c>
      <c r="V2805" s="145">
        <f t="shared" ref="V2805:V2852" si="191">IF(SUM(L2805:U2805)&gt;0,1,0)</f>
        <v>0</v>
      </c>
      <c r="W2805" s="145">
        <f t="shared" ref="W2805:W2810" si="192">IF(SUM(L2805:U2805)&gt;0,1,0)</f>
        <v>0</v>
      </c>
    </row>
    <row r="2806" spans="1:23">
      <c r="A2806" s="144" t="str">
        <f>ЗАПОЛНИТЬ!$B$23</f>
        <v>4</v>
      </c>
      <c r="B2806" s="144" t="str">
        <f>ЗАПОЛНИТЬ!$B$13</f>
        <v>24188344</v>
      </c>
      <c r="C2806" s="144" t="str">
        <f>ЗАПОЛНИТЬ!$B$24</f>
        <v>298</v>
      </c>
      <c r="D2806" s="144" t="str">
        <f>ЗАПОЛНИТЬ!$B$21</f>
        <v>12</v>
      </c>
      <c r="E2806" s="145"/>
      <c r="F2806" s="144" t="str">
        <f>ЗАПОЛНИТЬ!$B$22</f>
        <v>15</v>
      </c>
      <c r="G2806" s="144" t="str">
        <f>ЗАПОЛНИТЬ!$B$20</f>
        <v>040222</v>
      </c>
      <c r="H2806" s="143" t="str">
        <f>IF(ЗАПОЛНИТЬ!$F$7=1,ЗАПОЛНИТЬ!$H$9,ЗАПОЛНИТЬ!$H$10)</f>
        <v>73</v>
      </c>
      <c r="I2806" s="146">
        <f>IF(ЗАПОЛНИТЬ!$F$7=1,'Ф.7(ЗФ).50'!$E$13,'Ф.7(ЗФ).50'!$E$15)</f>
        <v>0</v>
      </c>
      <c r="J2806" s="145" t="str">
        <f>IF(ЗАПОЛНИТЬ!$F$7=1,CONCATENATE(ЗАПОЛНИТЬ!$F$18,ЗАПОЛНИТЬ!$D$18),ЗАПОЛНИТЬ!$E$18)</f>
        <v>01.07.2016</v>
      </c>
      <c r="K2806" s="143">
        <f>'Ф.7(ЗФ).50'!B36</f>
        <v>2220</v>
      </c>
      <c r="L2806" s="143">
        <f>IF(ЗАПОЛНИТЬ!$F$7=1,'Ф.7(ЗФ).50'!D36/1000,'Ф.7(ЗФ).50'!D36)</f>
        <v>0</v>
      </c>
      <c r="M2806" s="143">
        <f>IF(ЗАПОЛНИТЬ!$F$7=1,'Ф.7(ЗФ).50'!E36/1000,'Ф.7(ЗФ).50'!E36)</f>
        <v>0</v>
      </c>
      <c r="N2806" s="143">
        <f>IF(ЗАПОЛНИТЬ!$F$7=1,'Ф.7(ЗФ).50'!F36/1000,'Ф.7(ЗФ).50'!F36)</f>
        <v>0</v>
      </c>
      <c r="O2806" s="143">
        <f>IF(ЗАПОЛНИТЬ!$F$7=1,'Ф.7(ЗФ).50'!G36/1000,'Ф.7(ЗФ).50'!G36)</f>
        <v>0</v>
      </c>
      <c r="P2806" s="143">
        <f>IF(ЗАПОЛНИТЬ!$F$7=1,'Ф.7(ЗФ).50'!H36/1000,'Ф.7(ЗФ).50'!H36)</f>
        <v>0</v>
      </c>
      <c r="Q2806" s="143">
        <f>IF(ЗАПОЛНИТЬ!$F$7=1,'Ф.7(ЗФ).50'!I36/1000,'Ф.7(ЗФ).50'!I36)</f>
        <v>0</v>
      </c>
      <c r="R2806" s="143">
        <f>IF(ЗАПОЛНИТЬ!$F$7=1,'Ф.7(ЗФ).50'!J36/1000,'Ф.7(ЗФ).50'!J36)</f>
        <v>0</v>
      </c>
      <c r="S2806" s="143">
        <f>IF(ЗАПОЛНИТЬ!$F$7=1,'Ф.7(ЗФ).50'!K36/1000,'Ф.7(ЗФ).50'!K36)</f>
        <v>0</v>
      </c>
      <c r="T2806" s="143">
        <f>IF(ЗАПОЛНИТЬ!$F$7=1,'Ф.7(ЗФ).50'!L36/1000,'Ф.7(ЗФ).50'!L36)</f>
        <v>0</v>
      </c>
      <c r="U2806" s="143">
        <f>IF(ЗАПОЛНИТЬ!$F$7=1,'Ф.7(ЗФ).50'!M36/1000,'Ф.7(ЗФ).50'!M36)</f>
        <v>0</v>
      </c>
      <c r="V2806" s="145">
        <f t="shared" si="191"/>
        <v>0</v>
      </c>
      <c r="W2806" s="145">
        <f t="shared" si="192"/>
        <v>0</v>
      </c>
    </row>
    <row r="2807" spans="1:23">
      <c r="A2807" s="144" t="str">
        <f>ЗАПОЛНИТЬ!$B$23</f>
        <v>4</v>
      </c>
      <c r="B2807" s="144" t="str">
        <f>ЗАПОЛНИТЬ!$B$13</f>
        <v>24188344</v>
      </c>
      <c r="C2807" s="144" t="str">
        <f>ЗАПОЛНИТЬ!$B$24</f>
        <v>298</v>
      </c>
      <c r="D2807" s="144" t="str">
        <f>ЗАПОЛНИТЬ!$B$21</f>
        <v>12</v>
      </c>
      <c r="E2807" s="145"/>
      <c r="F2807" s="144" t="str">
        <f>ЗАПОЛНИТЬ!$B$22</f>
        <v>15</v>
      </c>
      <c r="G2807" s="144" t="str">
        <f>ЗАПОЛНИТЬ!$B$20</f>
        <v>040222</v>
      </c>
      <c r="H2807" s="143" t="str">
        <f>IF(ЗАПОЛНИТЬ!$F$7=1,ЗАПОЛНИТЬ!$H$9,ЗАПОЛНИТЬ!$H$10)</f>
        <v>73</v>
      </c>
      <c r="I2807" s="146">
        <f>IF(ЗАПОЛНИТЬ!$F$7=1,'Ф.7(ЗФ).50'!$E$13,'Ф.7(ЗФ).50'!$E$15)</f>
        <v>0</v>
      </c>
      <c r="J2807" s="145" t="str">
        <f>IF(ЗАПОЛНИТЬ!$F$7=1,CONCATENATE(ЗАПОЛНИТЬ!$F$18,ЗАПОЛНИТЬ!$D$18),ЗАПОЛНИТЬ!$E$18)</f>
        <v>01.07.2016</v>
      </c>
      <c r="K2807" s="143">
        <f>'Ф.7(ЗФ).50'!B37</f>
        <v>2230</v>
      </c>
      <c r="L2807" s="143">
        <f>IF(ЗАПОЛНИТЬ!$F$7=1,'Ф.7(ЗФ).50'!D37/1000,'Ф.7(ЗФ).50'!D37)</f>
        <v>0</v>
      </c>
      <c r="M2807" s="143">
        <f>IF(ЗАПОЛНИТЬ!$F$7=1,'Ф.7(ЗФ).50'!E37/1000,'Ф.7(ЗФ).50'!E37)</f>
        <v>0</v>
      </c>
      <c r="N2807" s="143">
        <f>IF(ЗАПОЛНИТЬ!$F$7=1,'Ф.7(ЗФ).50'!F37/1000,'Ф.7(ЗФ).50'!F37)</f>
        <v>0</v>
      </c>
      <c r="O2807" s="143">
        <f>IF(ЗАПОЛНИТЬ!$F$7=1,'Ф.7(ЗФ).50'!G37/1000,'Ф.7(ЗФ).50'!G37)</f>
        <v>0</v>
      </c>
      <c r="P2807" s="143">
        <f>IF(ЗАПОЛНИТЬ!$F$7=1,'Ф.7(ЗФ).50'!H37/1000,'Ф.7(ЗФ).50'!H37)</f>
        <v>0</v>
      </c>
      <c r="Q2807" s="143">
        <f>IF(ЗАПОЛНИТЬ!$F$7=1,'Ф.7(ЗФ).50'!I37/1000,'Ф.7(ЗФ).50'!I37)</f>
        <v>0</v>
      </c>
      <c r="R2807" s="143">
        <f>IF(ЗАПОЛНИТЬ!$F$7=1,'Ф.7(ЗФ).50'!J37/1000,'Ф.7(ЗФ).50'!J37)</f>
        <v>0</v>
      </c>
      <c r="S2807" s="143">
        <f>IF(ЗАПОЛНИТЬ!$F$7=1,'Ф.7(ЗФ).50'!K37/1000,'Ф.7(ЗФ).50'!K37)</f>
        <v>0</v>
      </c>
      <c r="T2807" s="143">
        <f>IF(ЗАПОЛНИТЬ!$F$7=1,'Ф.7(ЗФ).50'!L37/1000,'Ф.7(ЗФ).50'!L37)</f>
        <v>0</v>
      </c>
      <c r="U2807" s="143">
        <f>IF(ЗАПОЛНИТЬ!$F$7=1,'Ф.7(ЗФ).50'!M37/1000,'Ф.7(ЗФ).50'!M37)</f>
        <v>0</v>
      </c>
      <c r="V2807" s="145">
        <f t="shared" si="191"/>
        <v>0</v>
      </c>
      <c r="W2807" s="145">
        <f t="shared" si="192"/>
        <v>0</v>
      </c>
    </row>
    <row r="2808" spans="1:23">
      <c r="A2808" s="144" t="str">
        <f>ЗАПОЛНИТЬ!$B$23</f>
        <v>4</v>
      </c>
      <c r="B2808" s="144" t="str">
        <f>ЗАПОЛНИТЬ!$B$13</f>
        <v>24188344</v>
      </c>
      <c r="C2808" s="144" t="str">
        <f>ЗАПОЛНИТЬ!$B$24</f>
        <v>298</v>
      </c>
      <c r="D2808" s="144" t="str">
        <f>ЗАПОЛНИТЬ!$B$21</f>
        <v>12</v>
      </c>
      <c r="E2808" s="145"/>
      <c r="F2808" s="144" t="str">
        <f>ЗАПОЛНИТЬ!$B$22</f>
        <v>15</v>
      </c>
      <c r="G2808" s="144" t="str">
        <f>ЗАПОЛНИТЬ!$B$20</f>
        <v>040222</v>
      </c>
      <c r="H2808" s="143" t="str">
        <f>IF(ЗАПОЛНИТЬ!$F$7=1,ЗАПОЛНИТЬ!$H$9,ЗАПОЛНИТЬ!$H$10)</f>
        <v>73</v>
      </c>
      <c r="I2808" s="146">
        <f>IF(ЗАПОЛНИТЬ!$F$7=1,'Ф.7(ЗФ).50'!$E$13,'Ф.7(ЗФ).50'!$E$15)</f>
        <v>0</v>
      </c>
      <c r="J2808" s="145" t="str">
        <f>IF(ЗАПОЛНИТЬ!$F$7=1,CONCATENATE(ЗАПОЛНИТЬ!$F$18,ЗАПОЛНИТЬ!$D$18),ЗАПОЛНИТЬ!$E$18)</f>
        <v>01.07.2016</v>
      </c>
      <c r="K2808" s="143">
        <f>'Ф.7(ЗФ).50'!B38</f>
        <v>2240</v>
      </c>
      <c r="L2808" s="143">
        <f>IF(ЗАПОЛНИТЬ!$F$7=1,'Ф.7(ЗФ).50'!D38/1000,'Ф.7(ЗФ).50'!D38)</f>
        <v>0</v>
      </c>
      <c r="M2808" s="143">
        <f>IF(ЗАПОЛНИТЬ!$F$7=1,'Ф.7(ЗФ).50'!E38/1000,'Ф.7(ЗФ).50'!E38)</f>
        <v>0</v>
      </c>
      <c r="N2808" s="143">
        <f>IF(ЗАПОЛНИТЬ!$F$7=1,'Ф.7(ЗФ).50'!F38/1000,'Ф.7(ЗФ).50'!F38)</f>
        <v>0</v>
      </c>
      <c r="O2808" s="143">
        <f>IF(ЗАПОЛНИТЬ!$F$7=1,'Ф.7(ЗФ).50'!G38/1000,'Ф.7(ЗФ).50'!G38)</f>
        <v>0</v>
      </c>
      <c r="P2808" s="143">
        <f>IF(ЗАПОЛНИТЬ!$F$7=1,'Ф.7(ЗФ).50'!H38/1000,'Ф.7(ЗФ).50'!H38)</f>
        <v>0</v>
      </c>
      <c r="Q2808" s="143">
        <f>IF(ЗАПОЛНИТЬ!$F$7=1,'Ф.7(ЗФ).50'!I38/1000,'Ф.7(ЗФ).50'!I38)</f>
        <v>0</v>
      </c>
      <c r="R2808" s="143">
        <f>IF(ЗАПОЛНИТЬ!$F$7=1,'Ф.7(ЗФ).50'!J38/1000,'Ф.7(ЗФ).50'!J38)</f>
        <v>0</v>
      </c>
      <c r="S2808" s="143">
        <f>IF(ЗАПОЛНИТЬ!$F$7=1,'Ф.7(ЗФ).50'!K38/1000,'Ф.7(ЗФ).50'!K38)</f>
        <v>0</v>
      </c>
      <c r="T2808" s="143">
        <f>IF(ЗАПОЛНИТЬ!$F$7=1,'Ф.7(ЗФ).50'!L38/1000,'Ф.7(ЗФ).50'!L38)</f>
        <v>0</v>
      </c>
      <c r="U2808" s="143">
        <f>IF(ЗАПОЛНИТЬ!$F$7=1,'Ф.7(ЗФ).50'!M38/1000,'Ф.7(ЗФ).50'!M38)</f>
        <v>0</v>
      </c>
      <c r="V2808" s="145">
        <f t="shared" si="191"/>
        <v>0</v>
      </c>
      <c r="W2808" s="145">
        <f t="shared" si="192"/>
        <v>0</v>
      </c>
    </row>
    <row r="2809" spans="1:23">
      <c r="A2809" s="144" t="str">
        <f>ЗАПОЛНИТЬ!$B$23</f>
        <v>4</v>
      </c>
      <c r="B2809" s="144" t="str">
        <f>ЗАПОЛНИТЬ!$B$13</f>
        <v>24188344</v>
      </c>
      <c r="C2809" s="144" t="str">
        <f>ЗАПОЛНИТЬ!$B$24</f>
        <v>298</v>
      </c>
      <c r="D2809" s="144" t="str">
        <f>ЗАПОЛНИТЬ!$B$21</f>
        <v>12</v>
      </c>
      <c r="E2809" s="145"/>
      <c r="F2809" s="144" t="str">
        <f>ЗАПОЛНИТЬ!$B$22</f>
        <v>15</v>
      </c>
      <c r="G2809" s="144" t="str">
        <f>ЗАПОЛНИТЬ!$B$20</f>
        <v>040222</v>
      </c>
      <c r="H2809" s="143" t="str">
        <f>IF(ЗАПОЛНИТЬ!$F$7=1,ЗАПОЛНИТЬ!$H$9,ЗАПОЛНИТЬ!$H$10)</f>
        <v>73</v>
      </c>
      <c r="I2809" s="146">
        <f>IF(ЗАПОЛНИТЬ!$F$7=1,'Ф.7(ЗФ).50'!$E$13,'Ф.7(ЗФ).50'!$E$15)</f>
        <v>0</v>
      </c>
      <c r="J2809" s="145" t="str">
        <f>IF(ЗАПОЛНИТЬ!$F$7=1,CONCATENATE(ЗАПОЛНИТЬ!$F$18,ЗАПОЛНИТЬ!$D$18),ЗАПОЛНИТЬ!$E$18)</f>
        <v>01.07.2016</v>
      </c>
      <c r="K2809" s="143">
        <f>'Ф.7(ЗФ).50'!B39</f>
        <v>2250</v>
      </c>
      <c r="L2809" s="143">
        <f>IF(ЗАПОЛНИТЬ!$F$7=1,'Ф.7(ЗФ).50'!D39/1000,'Ф.7(ЗФ).50'!D39)</f>
        <v>0</v>
      </c>
      <c r="M2809" s="143">
        <f>IF(ЗАПОЛНИТЬ!$F$7=1,'Ф.7(ЗФ).50'!E39/1000,'Ф.7(ЗФ).50'!E39)</f>
        <v>0</v>
      </c>
      <c r="N2809" s="143">
        <f>IF(ЗАПОЛНИТЬ!$F$7=1,'Ф.7(ЗФ).50'!F39/1000,'Ф.7(ЗФ).50'!F39)</f>
        <v>0</v>
      </c>
      <c r="O2809" s="143">
        <f>IF(ЗАПОЛНИТЬ!$F$7=1,'Ф.7(ЗФ).50'!G39/1000,'Ф.7(ЗФ).50'!G39)</f>
        <v>0</v>
      </c>
      <c r="P2809" s="143">
        <f>IF(ЗАПОЛНИТЬ!$F$7=1,'Ф.7(ЗФ).50'!H39/1000,'Ф.7(ЗФ).50'!H39)</f>
        <v>0</v>
      </c>
      <c r="Q2809" s="143">
        <f>IF(ЗАПОЛНИТЬ!$F$7=1,'Ф.7(ЗФ).50'!I39/1000,'Ф.7(ЗФ).50'!I39)</f>
        <v>0</v>
      </c>
      <c r="R2809" s="143">
        <f>IF(ЗАПОЛНИТЬ!$F$7=1,'Ф.7(ЗФ).50'!J39/1000,'Ф.7(ЗФ).50'!J39)</f>
        <v>0</v>
      </c>
      <c r="S2809" s="143">
        <f>IF(ЗАПОЛНИТЬ!$F$7=1,'Ф.7(ЗФ).50'!K39/1000,'Ф.7(ЗФ).50'!K39)</f>
        <v>0</v>
      </c>
      <c r="T2809" s="143">
        <f>IF(ЗАПОЛНИТЬ!$F$7=1,'Ф.7(ЗФ).50'!L39/1000,'Ф.7(ЗФ).50'!L39)</f>
        <v>0</v>
      </c>
      <c r="U2809" s="143">
        <f>IF(ЗАПОЛНИТЬ!$F$7=1,'Ф.7(ЗФ).50'!M39/1000,'Ф.7(ЗФ).50'!M39)</f>
        <v>0</v>
      </c>
      <c r="V2809" s="145">
        <f t="shared" si="191"/>
        <v>0</v>
      </c>
      <c r="W2809" s="145">
        <f t="shared" si="192"/>
        <v>0</v>
      </c>
    </row>
    <row r="2810" spans="1:23">
      <c r="A2810" s="144" t="str">
        <f>ЗАПОЛНИТЬ!$B$23</f>
        <v>4</v>
      </c>
      <c r="B2810" s="144" t="str">
        <f>ЗАПОЛНИТЬ!$B$13</f>
        <v>24188344</v>
      </c>
      <c r="C2810" s="144" t="str">
        <f>ЗАПОЛНИТЬ!$B$24</f>
        <v>298</v>
      </c>
      <c r="D2810" s="144" t="str">
        <f>ЗАПОЛНИТЬ!$B$21</f>
        <v>12</v>
      </c>
      <c r="E2810" s="145"/>
      <c r="F2810" s="144" t="str">
        <f>ЗАПОЛНИТЬ!$B$22</f>
        <v>15</v>
      </c>
      <c r="G2810" s="144" t="str">
        <f>ЗАПОЛНИТЬ!$B$20</f>
        <v>040222</v>
      </c>
      <c r="H2810" s="143" t="str">
        <f>IF(ЗАПОЛНИТЬ!$F$7=1,ЗАПОЛНИТЬ!$H$9,ЗАПОЛНИТЬ!$H$10)</f>
        <v>73</v>
      </c>
      <c r="I2810" s="146">
        <f>IF(ЗАПОЛНИТЬ!$F$7=1,'Ф.7(ЗФ).50'!$E$13,'Ф.7(ЗФ).50'!$E$15)</f>
        <v>0</v>
      </c>
      <c r="J2810" s="145" t="str">
        <f>IF(ЗАПОЛНИТЬ!$F$7=1,CONCATENATE(ЗАПОЛНИТЬ!$F$18,ЗАПОЛНИТЬ!$D$18),ЗАПОЛНИТЬ!$E$18)</f>
        <v>01.07.2016</v>
      </c>
      <c r="K2810" s="143">
        <f>'Ф.7(ЗФ).50'!B40</f>
        <v>2260</v>
      </c>
      <c r="L2810" s="143">
        <f>IF(ЗАПОЛНИТЬ!$F$7=1,'Ф.7(ЗФ).50'!D40/1000,'Ф.7(ЗФ).50'!D40)</f>
        <v>0</v>
      </c>
      <c r="M2810" s="143">
        <f>IF(ЗАПОЛНИТЬ!$F$7=1,'Ф.7(ЗФ).50'!E40/1000,'Ф.7(ЗФ).50'!E40)</f>
        <v>0</v>
      </c>
      <c r="N2810" s="143">
        <f>IF(ЗАПОЛНИТЬ!$F$7=1,'Ф.7(ЗФ).50'!F40/1000,'Ф.7(ЗФ).50'!F40)</f>
        <v>0</v>
      </c>
      <c r="O2810" s="143">
        <f>IF(ЗАПОЛНИТЬ!$F$7=1,'Ф.7(ЗФ).50'!G40/1000,'Ф.7(ЗФ).50'!G40)</f>
        <v>0</v>
      </c>
      <c r="P2810" s="143">
        <f>IF(ЗАПОЛНИТЬ!$F$7=1,'Ф.7(ЗФ).50'!H40/1000,'Ф.7(ЗФ).50'!H40)</f>
        <v>0</v>
      </c>
      <c r="Q2810" s="143">
        <f>IF(ЗАПОЛНИТЬ!$F$7=1,'Ф.7(ЗФ).50'!I40/1000,'Ф.7(ЗФ).50'!I40)</f>
        <v>0</v>
      </c>
      <c r="R2810" s="143">
        <f>IF(ЗАПОЛНИТЬ!$F$7=1,'Ф.7(ЗФ).50'!J40/1000,'Ф.7(ЗФ).50'!J40)</f>
        <v>0</v>
      </c>
      <c r="S2810" s="143">
        <f>IF(ЗАПОЛНИТЬ!$F$7=1,'Ф.7(ЗФ).50'!K40/1000,'Ф.7(ЗФ).50'!K40)</f>
        <v>0</v>
      </c>
      <c r="T2810" s="143">
        <f>IF(ЗАПОЛНИТЬ!$F$7=1,'Ф.7(ЗФ).50'!L40/1000,'Ф.7(ЗФ).50'!L40)</f>
        <v>0</v>
      </c>
      <c r="U2810" s="143">
        <f>IF(ЗАПОЛНИТЬ!$F$7=1,'Ф.7(ЗФ).50'!M40/1000,'Ф.7(ЗФ).50'!M40)</f>
        <v>0</v>
      </c>
      <c r="V2810" s="145">
        <f t="shared" si="191"/>
        <v>0</v>
      </c>
      <c r="W2810" s="145">
        <f t="shared" si="192"/>
        <v>0</v>
      </c>
    </row>
    <row r="2811" spans="1:23">
      <c r="A2811" s="144" t="str">
        <f>ЗАПОЛНИТЬ!$B$23</f>
        <v>4</v>
      </c>
      <c r="B2811" s="144" t="str">
        <f>ЗАПОЛНИТЬ!$B$13</f>
        <v>24188344</v>
      </c>
      <c r="C2811" s="144" t="str">
        <f>ЗАПОЛНИТЬ!$B$24</f>
        <v>298</v>
      </c>
      <c r="D2811" s="144" t="str">
        <f>ЗАПОЛНИТЬ!$B$21</f>
        <v>12</v>
      </c>
      <c r="E2811" s="145"/>
      <c r="F2811" s="144" t="str">
        <f>ЗАПОЛНИТЬ!$B$22</f>
        <v>15</v>
      </c>
      <c r="G2811" s="144" t="str">
        <f>ЗАПОЛНИТЬ!$B$20</f>
        <v>040222</v>
      </c>
      <c r="H2811" s="143" t="str">
        <f>IF(ЗАПОЛНИТЬ!$F$7=1,ЗАПОЛНИТЬ!$H$9,ЗАПОЛНИТЬ!$H$10)</f>
        <v>73</v>
      </c>
      <c r="I2811" s="146">
        <f>IF(ЗАПОЛНИТЬ!$F$7=1,'Ф.7(ЗФ).50'!$E$13,'Ф.7(ЗФ).50'!$E$15)</f>
        <v>0</v>
      </c>
      <c r="J2811" s="145" t="str">
        <f>IF(ЗАПОЛНИТЬ!$F$7=1,CONCATENATE(ЗАПОЛНИТЬ!$F$18,ЗАПОЛНИТЬ!$D$18),ЗАПОЛНИТЬ!$E$18)</f>
        <v>01.07.2016</v>
      </c>
      <c r="K2811" s="143">
        <f>'Ф.7(ЗФ).50'!B41</f>
        <v>2270</v>
      </c>
      <c r="L2811" s="143">
        <f>IF(ЗАПОЛНИТЬ!$F$7=1,'Ф.7(ЗФ).50'!D41/1000,'Ф.7(ЗФ).50'!D41)</f>
        <v>0</v>
      </c>
      <c r="M2811" s="143">
        <f>IF(ЗАПОЛНИТЬ!$F$7=1,'Ф.7(ЗФ).50'!E41/1000,'Ф.7(ЗФ).50'!E41)</f>
        <v>0</v>
      </c>
      <c r="N2811" s="143">
        <f>IF(ЗАПОЛНИТЬ!$F$7=1,'Ф.7(ЗФ).50'!F41/1000,'Ф.7(ЗФ).50'!F41)</f>
        <v>0</v>
      </c>
      <c r="O2811" s="143">
        <f>IF(ЗАПОЛНИТЬ!$F$7=1,'Ф.7(ЗФ).50'!G41/1000,'Ф.7(ЗФ).50'!G41)</f>
        <v>0</v>
      </c>
      <c r="P2811" s="143">
        <f>IF(ЗАПОЛНИТЬ!$F$7=1,'Ф.7(ЗФ).50'!H41/1000,'Ф.7(ЗФ).50'!H41)</f>
        <v>0</v>
      </c>
      <c r="Q2811" s="143">
        <f>IF(ЗАПОЛНИТЬ!$F$7=1,'Ф.7(ЗФ).50'!I41/1000,'Ф.7(ЗФ).50'!I41)</f>
        <v>0</v>
      </c>
      <c r="R2811" s="143">
        <f>IF(ЗАПОЛНИТЬ!$F$7=1,'Ф.7(ЗФ).50'!J41/1000,'Ф.7(ЗФ).50'!J41)</f>
        <v>0</v>
      </c>
      <c r="S2811" s="143">
        <f>IF(ЗАПОЛНИТЬ!$F$7=1,'Ф.7(ЗФ).50'!K41/1000,'Ф.7(ЗФ).50'!K41)</f>
        <v>0</v>
      </c>
      <c r="T2811" s="143">
        <f>IF(ЗАПОЛНИТЬ!$F$7=1,'Ф.7(ЗФ).50'!L41/1000,'Ф.7(ЗФ).50'!L41)</f>
        <v>0</v>
      </c>
      <c r="U2811" s="143">
        <f>IF(ЗАПОЛНИТЬ!$F$7=1,'Ф.7(ЗФ).50'!M41/1000,'Ф.7(ЗФ).50'!M41)</f>
        <v>0</v>
      </c>
      <c r="V2811" s="145">
        <f t="shared" si="191"/>
        <v>0</v>
      </c>
      <c r="W2811" s="145">
        <v>0</v>
      </c>
    </row>
    <row r="2812" spans="1:23">
      <c r="A2812" s="144" t="str">
        <f>ЗАПОЛНИТЬ!$B$23</f>
        <v>4</v>
      </c>
      <c r="B2812" s="144" t="str">
        <f>ЗАПОЛНИТЬ!$B$13</f>
        <v>24188344</v>
      </c>
      <c r="C2812" s="144" t="str">
        <f>ЗАПОЛНИТЬ!$B$24</f>
        <v>298</v>
      </c>
      <c r="D2812" s="144" t="str">
        <f>ЗАПОЛНИТЬ!$B$21</f>
        <v>12</v>
      </c>
      <c r="E2812" s="145"/>
      <c r="F2812" s="144" t="str">
        <f>ЗАПОЛНИТЬ!$B$22</f>
        <v>15</v>
      </c>
      <c r="G2812" s="144" t="str">
        <f>ЗАПОЛНИТЬ!$B$20</f>
        <v>040222</v>
      </c>
      <c r="H2812" s="143" t="str">
        <f>IF(ЗАПОЛНИТЬ!$F$7=1,ЗАПОЛНИТЬ!$H$9,ЗАПОЛНИТЬ!$H$10)</f>
        <v>73</v>
      </c>
      <c r="I2812" s="146">
        <f>IF(ЗАПОЛНИТЬ!$F$7=1,'Ф.7(ЗФ).50'!$E$13,'Ф.7(ЗФ).50'!$E$15)</f>
        <v>0</v>
      </c>
      <c r="J2812" s="145" t="str">
        <f>IF(ЗАПОЛНИТЬ!$F$7=1,CONCATENATE(ЗАПОЛНИТЬ!$F$18,ЗАПОЛНИТЬ!$D$18),ЗАПОЛНИТЬ!$E$18)</f>
        <v>01.07.2016</v>
      </c>
      <c r="K2812" s="143">
        <f>'Ф.7(ЗФ).50'!B42</f>
        <v>2271</v>
      </c>
      <c r="L2812" s="143">
        <f>IF(ЗАПОЛНИТЬ!$F$7=1,'Ф.7(ЗФ).50'!D42/1000,'Ф.7(ЗФ).50'!D42)</f>
        <v>0</v>
      </c>
      <c r="M2812" s="143">
        <f>IF(ЗАПОЛНИТЬ!$F$7=1,'Ф.7(ЗФ).50'!E42/1000,'Ф.7(ЗФ).50'!E42)</f>
        <v>0</v>
      </c>
      <c r="N2812" s="143">
        <f>IF(ЗАПОЛНИТЬ!$F$7=1,'Ф.7(ЗФ).50'!F42/1000,'Ф.7(ЗФ).50'!F42)</f>
        <v>0</v>
      </c>
      <c r="O2812" s="143">
        <f>IF(ЗАПОЛНИТЬ!$F$7=1,'Ф.7(ЗФ).50'!G42/1000,'Ф.7(ЗФ).50'!G42)</f>
        <v>0</v>
      </c>
      <c r="P2812" s="143">
        <f>IF(ЗАПОЛНИТЬ!$F$7=1,'Ф.7(ЗФ).50'!H42/1000,'Ф.7(ЗФ).50'!H42)</f>
        <v>0</v>
      </c>
      <c r="Q2812" s="143">
        <f>IF(ЗАПОЛНИТЬ!$F$7=1,'Ф.7(ЗФ).50'!I42/1000,'Ф.7(ЗФ).50'!I42)</f>
        <v>0</v>
      </c>
      <c r="R2812" s="143">
        <f>IF(ЗАПОЛНИТЬ!$F$7=1,'Ф.7(ЗФ).50'!J42/1000,'Ф.7(ЗФ).50'!J42)</f>
        <v>0</v>
      </c>
      <c r="S2812" s="143">
        <f>IF(ЗАПОЛНИТЬ!$F$7=1,'Ф.7(ЗФ).50'!K42/1000,'Ф.7(ЗФ).50'!K42)</f>
        <v>0</v>
      </c>
      <c r="T2812" s="143">
        <f>IF(ЗАПОЛНИТЬ!$F$7=1,'Ф.7(ЗФ).50'!L42/1000,'Ф.7(ЗФ).50'!L42)</f>
        <v>0</v>
      </c>
      <c r="U2812" s="143">
        <f>IF(ЗАПОЛНИТЬ!$F$7=1,'Ф.7(ЗФ).50'!M42/1000,'Ф.7(ЗФ).50'!M42)</f>
        <v>0</v>
      </c>
      <c r="V2812" s="145">
        <f t="shared" si="191"/>
        <v>0</v>
      </c>
      <c r="W2812" s="145">
        <f t="shared" ref="W2812:W2817" si="193">IF(SUM(L2812:U2812)&gt;0,1,0)</f>
        <v>0</v>
      </c>
    </row>
    <row r="2813" spans="1:23">
      <c r="A2813" s="144" t="str">
        <f>ЗАПОЛНИТЬ!$B$23</f>
        <v>4</v>
      </c>
      <c r="B2813" s="144" t="str">
        <f>ЗАПОЛНИТЬ!$B$13</f>
        <v>24188344</v>
      </c>
      <c r="C2813" s="144" t="str">
        <f>ЗАПОЛНИТЬ!$B$24</f>
        <v>298</v>
      </c>
      <c r="D2813" s="144" t="str">
        <f>ЗАПОЛНИТЬ!$B$21</f>
        <v>12</v>
      </c>
      <c r="E2813" s="145"/>
      <c r="F2813" s="144" t="str">
        <f>ЗАПОЛНИТЬ!$B$22</f>
        <v>15</v>
      </c>
      <c r="G2813" s="144" t="str">
        <f>ЗАПОЛНИТЬ!$B$20</f>
        <v>040222</v>
      </c>
      <c r="H2813" s="143" t="str">
        <f>IF(ЗАПОЛНИТЬ!$F$7=1,ЗАПОЛНИТЬ!$H$9,ЗАПОЛНИТЬ!$H$10)</f>
        <v>73</v>
      </c>
      <c r="I2813" s="146">
        <f>IF(ЗАПОЛНИТЬ!$F$7=1,'Ф.7(ЗФ).50'!$E$13,'Ф.7(ЗФ).50'!$E$15)</f>
        <v>0</v>
      </c>
      <c r="J2813" s="145" t="str">
        <f>IF(ЗАПОЛНИТЬ!$F$7=1,CONCATENATE(ЗАПОЛНИТЬ!$F$18,ЗАПОЛНИТЬ!$D$18),ЗАПОЛНИТЬ!$E$18)</f>
        <v>01.07.2016</v>
      </c>
      <c r="K2813" s="143">
        <f>'Ф.7(ЗФ).50'!B43</f>
        <v>2272</v>
      </c>
      <c r="L2813" s="143">
        <f>IF(ЗАПОЛНИТЬ!$F$7=1,'Ф.7(ЗФ).50'!D43/1000,'Ф.7(ЗФ).50'!D43)</f>
        <v>0</v>
      </c>
      <c r="M2813" s="143">
        <f>IF(ЗАПОЛНИТЬ!$F$7=1,'Ф.7(ЗФ).50'!E43/1000,'Ф.7(ЗФ).50'!E43)</f>
        <v>0</v>
      </c>
      <c r="N2813" s="143">
        <f>IF(ЗАПОЛНИТЬ!$F$7=1,'Ф.7(ЗФ).50'!F43/1000,'Ф.7(ЗФ).50'!F43)</f>
        <v>0</v>
      </c>
      <c r="O2813" s="143">
        <f>IF(ЗАПОЛНИТЬ!$F$7=1,'Ф.7(ЗФ).50'!G43/1000,'Ф.7(ЗФ).50'!G43)</f>
        <v>0</v>
      </c>
      <c r="P2813" s="143">
        <f>IF(ЗАПОЛНИТЬ!$F$7=1,'Ф.7(ЗФ).50'!H43/1000,'Ф.7(ЗФ).50'!H43)</f>
        <v>0</v>
      </c>
      <c r="Q2813" s="143">
        <f>IF(ЗАПОЛНИТЬ!$F$7=1,'Ф.7(ЗФ).50'!I43/1000,'Ф.7(ЗФ).50'!I43)</f>
        <v>0</v>
      </c>
      <c r="R2813" s="143">
        <f>IF(ЗАПОЛНИТЬ!$F$7=1,'Ф.7(ЗФ).50'!J43/1000,'Ф.7(ЗФ).50'!J43)</f>
        <v>0</v>
      </c>
      <c r="S2813" s="143">
        <f>IF(ЗАПОЛНИТЬ!$F$7=1,'Ф.7(ЗФ).50'!K43/1000,'Ф.7(ЗФ).50'!K43)</f>
        <v>0</v>
      </c>
      <c r="T2813" s="143">
        <f>IF(ЗАПОЛНИТЬ!$F$7=1,'Ф.7(ЗФ).50'!L43/1000,'Ф.7(ЗФ).50'!L43)</f>
        <v>0</v>
      </c>
      <c r="U2813" s="143">
        <f>IF(ЗАПОЛНИТЬ!$F$7=1,'Ф.7(ЗФ).50'!M43/1000,'Ф.7(ЗФ).50'!M43)</f>
        <v>0</v>
      </c>
      <c r="V2813" s="145">
        <f t="shared" si="191"/>
        <v>0</v>
      </c>
      <c r="W2813" s="145">
        <f t="shared" si="193"/>
        <v>0</v>
      </c>
    </row>
    <row r="2814" spans="1:23">
      <c r="A2814" s="144" t="str">
        <f>ЗАПОЛНИТЬ!$B$23</f>
        <v>4</v>
      </c>
      <c r="B2814" s="144" t="str">
        <f>ЗАПОЛНИТЬ!$B$13</f>
        <v>24188344</v>
      </c>
      <c r="C2814" s="144" t="str">
        <f>ЗАПОЛНИТЬ!$B$24</f>
        <v>298</v>
      </c>
      <c r="D2814" s="144" t="str">
        <f>ЗАПОЛНИТЬ!$B$21</f>
        <v>12</v>
      </c>
      <c r="E2814" s="145"/>
      <c r="F2814" s="144" t="str">
        <f>ЗАПОЛНИТЬ!$B$22</f>
        <v>15</v>
      </c>
      <c r="G2814" s="144" t="str">
        <f>ЗАПОЛНИТЬ!$B$20</f>
        <v>040222</v>
      </c>
      <c r="H2814" s="143" t="str">
        <f>IF(ЗАПОЛНИТЬ!$F$7=1,ЗАПОЛНИТЬ!$H$9,ЗАПОЛНИТЬ!$H$10)</f>
        <v>73</v>
      </c>
      <c r="I2814" s="146">
        <f>IF(ЗАПОЛНИТЬ!$F$7=1,'Ф.7(ЗФ).50'!$E$13,'Ф.7(ЗФ).50'!$E$15)</f>
        <v>0</v>
      </c>
      <c r="J2814" s="145" t="str">
        <f>IF(ЗАПОЛНИТЬ!$F$7=1,CONCATENATE(ЗАПОЛНИТЬ!$F$18,ЗАПОЛНИТЬ!$D$18),ЗАПОЛНИТЬ!$E$18)</f>
        <v>01.07.2016</v>
      </c>
      <c r="K2814" s="143">
        <f>'Ф.7(ЗФ).50'!B44</f>
        <v>2273</v>
      </c>
      <c r="L2814" s="143">
        <f>IF(ЗАПОЛНИТЬ!$F$7=1,'Ф.7(ЗФ).50'!D44/1000,'Ф.7(ЗФ).50'!D44)</f>
        <v>0</v>
      </c>
      <c r="M2814" s="143">
        <f>IF(ЗАПОЛНИТЬ!$F$7=1,'Ф.7(ЗФ).50'!E44/1000,'Ф.7(ЗФ).50'!E44)</f>
        <v>0</v>
      </c>
      <c r="N2814" s="143">
        <f>IF(ЗАПОЛНИТЬ!$F$7=1,'Ф.7(ЗФ).50'!F44/1000,'Ф.7(ЗФ).50'!F44)</f>
        <v>0</v>
      </c>
      <c r="O2814" s="143">
        <f>IF(ЗАПОЛНИТЬ!$F$7=1,'Ф.7(ЗФ).50'!G44/1000,'Ф.7(ЗФ).50'!G44)</f>
        <v>0</v>
      </c>
      <c r="P2814" s="143">
        <f>IF(ЗАПОЛНИТЬ!$F$7=1,'Ф.7(ЗФ).50'!H44/1000,'Ф.7(ЗФ).50'!H44)</f>
        <v>0</v>
      </c>
      <c r="Q2814" s="143">
        <f>IF(ЗАПОЛНИТЬ!$F$7=1,'Ф.7(ЗФ).50'!I44/1000,'Ф.7(ЗФ).50'!I44)</f>
        <v>0</v>
      </c>
      <c r="R2814" s="143">
        <f>IF(ЗАПОЛНИТЬ!$F$7=1,'Ф.7(ЗФ).50'!J44/1000,'Ф.7(ЗФ).50'!J44)</f>
        <v>0</v>
      </c>
      <c r="S2814" s="143">
        <f>IF(ЗАПОЛНИТЬ!$F$7=1,'Ф.7(ЗФ).50'!K44/1000,'Ф.7(ЗФ).50'!K44)</f>
        <v>0</v>
      </c>
      <c r="T2814" s="143">
        <f>IF(ЗАПОЛНИТЬ!$F$7=1,'Ф.7(ЗФ).50'!L44/1000,'Ф.7(ЗФ).50'!L44)</f>
        <v>0</v>
      </c>
      <c r="U2814" s="143">
        <f>IF(ЗАПОЛНИТЬ!$F$7=1,'Ф.7(ЗФ).50'!M44/1000,'Ф.7(ЗФ).50'!M44)</f>
        <v>0</v>
      </c>
      <c r="V2814" s="145">
        <f t="shared" si="191"/>
        <v>0</v>
      </c>
      <c r="W2814" s="145">
        <f t="shared" si="193"/>
        <v>0</v>
      </c>
    </row>
    <row r="2815" spans="1:23">
      <c r="A2815" s="144" t="str">
        <f>ЗАПОЛНИТЬ!$B$23</f>
        <v>4</v>
      </c>
      <c r="B2815" s="144" t="str">
        <f>ЗАПОЛНИТЬ!$B$13</f>
        <v>24188344</v>
      </c>
      <c r="C2815" s="144" t="str">
        <f>ЗАПОЛНИТЬ!$B$24</f>
        <v>298</v>
      </c>
      <c r="D2815" s="144" t="str">
        <f>ЗАПОЛНИТЬ!$B$21</f>
        <v>12</v>
      </c>
      <c r="E2815" s="145"/>
      <c r="F2815" s="144" t="str">
        <f>ЗАПОЛНИТЬ!$B$22</f>
        <v>15</v>
      </c>
      <c r="G2815" s="144" t="str">
        <f>ЗАПОЛНИТЬ!$B$20</f>
        <v>040222</v>
      </c>
      <c r="H2815" s="143" t="str">
        <f>IF(ЗАПОЛНИТЬ!$F$7=1,ЗАПОЛНИТЬ!$H$9,ЗАПОЛНИТЬ!$H$10)</f>
        <v>73</v>
      </c>
      <c r="I2815" s="146">
        <f>IF(ЗАПОЛНИТЬ!$F$7=1,'Ф.7(ЗФ).50'!$E$13,'Ф.7(ЗФ).50'!$E$15)</f>
        <v>0</v>
      </c>
      <c r="J2815" s="145" t="str">
        <f>IF(ЗАПОЛНИТЬ!$F$7=1,CONCATENATE(ЗАПОЛНИТЬ!$F$18,ЗАПОЛНИТЬ!$D$18),ЗАПОЛНИТЬ!$E$18)</f>
        <v>01.07.2016</v>
      </c>
      <c r="K2815" s="143">
        <f>'Ф.7(ЗФ).50'!B45</f>
        <v>2274</v>
      </c>
      <c r="L2815" s="143">
        <f>IF(ЗАПОЛНИТЬ!$F$7=1,'Ф.7(ЗФ).50'!D45/1000,'Ф.7(ЗФ).50'!D45)</f>
        <v>0</v>
      </c>
      <c r="M2815" s="143">
        <f>IF(ЗАПОЛНИТЬ!$F$7=1,'Ф.7(ЗФ).50'!E45/1000,'Ф.7(ЗФ).50'!E45)</f>
        <v>0</v>
      </c>
      <c r="N2815" s="143">
        <f>IF(ЗАПОЛНИТЬ!$F$7=1,'Ф.7(ЗФ).50'!F45/1000,'Ф.7(ЗФ).50'!F45)</f>
        <v>0</v>
      </c>
      <c r="O2815" s="143">
        <f>IF(ЗАПОЛНИТЬ!$F$7=1,'Ф.7(ЗФ).50'!G45/1000,'Ф.7(ЗФ).50'!G45)</f>
        <v>0</v>
      </c>
      <c r="P2815" s="143">
        <f>IF(ЗАПОЛНИТЬ!$F$7=1,'Ф.7(ЗФ).50'!H45/1000,'Ф.7(ЗФ).50'!H45)</f>
        <v>0</v>
      </c>
      <c r="Q2815" s="143">
        <f>IF(ЗАПОЛНИТЬ!$F$7=1,'Ф.7(ЗФ).50'!I45/1000,'Ф.7(ЗФ).50'!I45)</f>
        <v>0</v>
      </c>
      <c r="R2815" s="143">
        <f>IF(ЗАПОЛНИТЬ!$F$7=1,'Ф.7(ЗФ).50'!J45/1000,'Ф.7(ЗФ).50'!J45)</f>
        <v>0</v>
      </c>
      <c r="S2815" s="143">
        <f>IF(ЗАПОЛНИТЬ!$F$7=1,'Ф.7(ЗФ).50'!K45/1000,'Ф.7(ЗФ).50'!K45)</f>
        <v>0</v>
      </c>
      <c r="T2815" s="143">
        <f>IF(ЗАПОЛНИТЬ!$F$7=1,'Ф.7(ЗФ).50'!L45/1000,'Ф.7(ЗФ).50'!L45)</f>
        <v>0</v>
      </c>
      <c r="U2815" s="143">
        <f>IF(ЗАПОЛНИТЬ!$F$7=1,'Ф.7(ЗФ).50'!M45/1000,'Ф.7(ЗФ).50'!M45)</f>
        <v>0</v>
      </c>
      <c r="V2815" s="145">
        <f t="shared" si="191"/>
        <v>0</v>
      </c>
      <c r="W2815" s="145">
        <f t="shared" si="193"/>
        <v>0</v>
      </c>
    </row>
    <row r="2816" spans="1:23">
      <c r="A2816" s="144" t="str">
        <f>ЗАПОЛНИТЬ!$B$23</f>
        <v>4</v>
      </c>
      <c r="B2816" s="144" t="str">
        <f>ЗАПОЛНИТЬ!$B$13</f>
        <v>24188344</v>
      </c>
      <c r="C2816" s="144" t="str">
        <f>ЗАПОЛНИТЬ!$B$24</f>
        <v>298</v>
      </c>
      <c r="D2816" s="144" t="str">
        <f>ЗАПОЛНИТЬ!$B$21</f>
        <v>12</v>
      </c>
      <c r="E2816" s="145"/>
      <c r="F2816" s="144" t="str">
        <f>ЗАПОЛНИТЬ!$B$22</f>
        <v>15</v>
      </c>
      <c r="G2816" s="144" t="str">
        <f>ЗАПОЛНИТЬ!$B$20</f>
        <v>040222</v>
      </c>
      <c r="H2816" s="143" t="str">
        <f>IF(ЗАПОЛНИТЬ!$F$7=1,ЗАПОЛНИТЬ!$H$9,ЗАПОЛНИТЬ!$H$10)</f>
        <v>73</v>
      </c>
      <c r="I2816" s="146">
        <f>IF(ЗАПОЛНИТЬ!$F$7=1,'Ф.7(ЗФ).50'!$E$13,'Ф.7(ЗФ).50'!$E$15)</f>
        <v>0</v>
      </c>
      <c r="J2816" s="145" t="str">
        <f>IF(ЗАПОЛНИТЬ!$F$7=1,CONCATENATE(ЗАПОЛНИТЬ!$F$18,ЗАПОЛНИТЬ!$D$18),ЗАПОЛНИТЬ!$E$18)</f>
        <v>01.07.2016</v>
      </c>
      <c r="K2816" s="143">
        <f>'Ф.7(ЗФ).50'!B46</f>
        <v>2275</v>
      </c>
      <c r="L2816" s="143">
        <f>IF(ЗАПОЛНИТЬ!$F$7=1,'Ф.7(ЗФ).50'!D46/1000,'Ф.7(ЗФ).50'!D46)</f>
        <v>0</v>
      </c>
      <c r="M2816" s="143">
        <f>IF(ЗАПОЛНИТЬ!$F$7=1,'Ф.7(ЗФ).50'!E46/1000,'Ф.7(ЗФ).50'!E46)</f>
        <v>0</v>
      </c>
      <c r="N2816" s="143">
        <f>IF(ЗАПОЛНИТЬ!$F$7=1,'Ф.7(ЗФ).50'!F46/1000,'Ф.7(ЗФ).50'!F46)</f>
        <v>0</v>
      </c>
      <c r="O2816" s="143">
        <f>IF(ЗАПОЛНИТЬ!$F$7=1,'Ф.7(ЗФ).50'!G46/1000,'Ф.7(ЗФ).50'!G46)</f>
        <v>0</v>
      </c>
      <c r="P2816" s="143">
        <f>IF(ЗАПОЛНИТЬ!$F$7=1,'Ф.7(ЗФ).50'!H46/1000,'Ф.7(ЗФ).50'!H46)</f>
        <v>0</v>
      </c>
      <c r="Q2816" s="143">
        <f>IF(ЗАПОЛНИТЬ!$F$7=1,'Ф.7(ЗФ).50'!I46/1000,'Ф.7(ЗФ).50'!I46)</f>
        <v>0</v>
      </c>
      <c r="R2816" s="143">
        <f>IF(ЗАПОЛНИТЬ!$F$7=1,'Ф.7(ЗФ).50'!J46/1000,'Ф.7(ЗФ).50'!J46)</f>
        <v>0</v>
      </c>
      <c r="S2816" s="143">
        <f>IF(ЗАПОЛНИТЬ!$F$7=1,'Ф.7(ЗФ).50'!K46/1000,'Ф.7(ЗФ).50'!K46)</f>
        <v>0</v>
      </c>
      <c r="T2816" s="143">
        <f>IF(ЗАПОЛНИТЬ!$F$7=1,'Ф.7(ЗФ).50'!L46/1000,'Ф.7(ЗФ).50'!L46)</f>
        <v>0</v>
      </c>
      <c r="U2816" s="143">
        <f>IF(ЗАПОЛНИТЬ!$F$7=1,'Ф.7(ЗФ).50'!M46/1000,'Ф.7(ЗФ).50'!M46)</f>
        <v>0</v>
      </c>
      <c r="V2816" s="145">
        <f t="shared" si="191"/>
        <v>0</v>
      </c>
      <c r="W2816" s="145">
        <f t="shared" si="193"/>
        <v>0</v>
      </c>
    </row>
    <row r="2817" spans="1:23">
      <c r="A2817" s="144" t="str">
        <f>ЗАПОЛНИТЬ!$B$23</f>
        <v>4</v>
      </c>
      <c r="B2817" s="144" t="str">
        <f>ЗАПОЛНИТЬ!$B$13</f>
        <v>24188344</v>
      </c>
      <c r="C2817" s="144" t="str">
        <f>ЗАПОЛНИТЬ!$B$24</f>
        <v>298</v>
      </c>
      <c r="D2817" s="144" t="str">
        <f>ЗАПОЛНИТЬ!$B$21</f>
        <v>12</v>
      </c>
      <c r="E2817" s="145"/>
      <c r="F2817" s="144" t="str">
        <f>ЗАПОЛНИТЬ!$B$22</f>
        <v>15</v>
      </c>
      <c r="G2817" s="144" t="str">
        <f>ЗАПОЛНИТЬ!$B$20</f>
        <v>040222</v>
      </c>
      <c r="H2817" s="143" t="str">
        <f>IF(ЗАПОЛНИТЬ!$F$7=1,ЗАПОЛНИТЬ!$H$9,ЗАПОЛНИТЬ!$H$10)</f>
        <v>73</v>
      </c>
      <c r="I2817" s="146">
        <f>IF(ЗАПОЛНИТЬ!$F$7=1,'Ф.7(ЗФ).50'!$E$13,'Ф.7(ЗФ).50'!$E$15)</f>
        <v>0</v>
      </c>
      <c r="J2817" s="145" t="str">
        <f>IF(ЗАПОЛНИТЬ!$F$7=1,CONCATENATE(ЗАПОЛНИТЬ!$F$18,ЗАПОЛНИТЬ!$D$18),ЗАПОЛНИТЬ!$E$18)</f>
        <v>01.07.2016</v>
      </c>
      <c r="K2817" s="143">
        <f>'Ф.7(ЗФ).50'!B47</f>
        <v>2276</v>
      </c>
      <c r="L2817" s="143">
        <f>IF(ЗАПОЛНИТЬ!$F$7=1,'Ф.7(ЗФ).50'!D47/1000,'Ф.7(ЗФ).50'!D47)</f>
        <v>0</v>
      </c>
      <c r="M2817" s="143">
        <f>IF(ЗАПОЛНИТЬ!$F$7=1,'Ф.7(ЗФ).50'!E47/1000,'Ф.7(ЗФ).50'!E47)</f>
        <v>0</v>
      </c>
      <c r="N2817" s="143">
        <f>IF(ЗАПОЛНИТЬ!$F$7=1,'Ф.7(ЗФ).50'!F47/1000,'Ф.7(ЗФ).50'!F47)</f>
        <v>0</v>
      </c>
      <c r="O2817" s="143">
        <f>IF(ЗАПОЛНИТЬ!$F$7=1,'Ф.7(ЗФ).50'!G47/1000,'Ф.7(ЗФ).50'!G47)</f>
        <v>0</v>
      </c>
      <c r="P2817" s="143">
        <f>IF(ЗАПОЛНИТЬ!$F$7=1,'Ф.7(ЗФ).50'!H47/1000,'Ф.7(ЗФ).50'!H47)</f>
        <v>0</v>
      </c>
      <c r="Q2817" s="143">
        <f>IF(ЗАПОЛНИТЬ!$F$7=1,'Ф.7(ЗФ).50'!I47/1000,'Ф.7(ЗФ).50'!I47)</f>
        <v>0</v>
      </c>
      <c r="R2817" s="143">
        <f>IF(ЗАПОЛНИТЬ!$F$7=1,'Ф.7(ЗФ).50'!J47/1000,'Ф.7(ЗФ).50'!J47)</f>
        <v>0</v>
      </c>
      <c r="S2817" s="143">
        <f>IF(ЗАПОЛНИТЬ!$F$7=1,'Ф.7(ЗФ).50'!K47/1000,'Ф.7(ЗФ).50'!K47)</f>
        <v>0</v>
      </c>
      <c r="T2817" s="143">
        <f>IF(ЗАПОЛНИТЬ!$F$7=1,'Ф.7(ЗФ).50'!L47/1000,'Ф.7(ЗФ).50'!L47)</f>
        <v>0</v>
      </c>
      <c r="U2817" s="143">
        <f>IF(ЗАПОЛНИТЬ!$F$7=1,'Ф.7(ЗФ).50'!M47/1000,'Ф.7(ЗФ).50'!M47)</f>
        <v>0</v>
      </c>
      <c r="V2817" s="145">
        <f>IF(SUM(L2817:U2817)&gt;0,1,0)</f>
        <v>0</v>
      </c>
      <c r="W2817" s="145">
        <f t="shared" si="193"/>
        <v>0</v>
      </c>
    </row>
    <row r="2818" spans="1:23">
      <c r="A2818" s="144" t="str">
        <f>ЗАПОЛНИТЬ!$B$23</f>
        <v>4</v>
      </c>
      <c r="B2818" s="144" t="str">
        <f>ЗАПОЛНИТЬ!$B$13</f>
        <v>24188344</v>
      </c>
      <c r="C2818" s="144" t="str">
        <f>ЗАПОЛНИТЬ!$B$24</f>
        <v>298</v>
      </c>
      <c r="D2818" s="144" t="str">
        <f>ЗАПОЛНИТЬ!$B$21</f>
        <v>12</v>
      </c>
      <c r="E2818" s="145"/>
      <c r="F2818" s="144" t="str">
        <f>ЗАПОЛНИТЬ!$B$22</f>
        <v>15</v>
      </c>
      <c r="G2818" s="144" t="str">
        <f>ЗАПОЛНИТЬ!$B$20</f>
        <v>040222</v>
      </c>
      <c r="H2818" s="143" t="str">
        <f>IF(ЗАПОЛНИТЬ!$F$7=1,ЗАПОЛНИТЬ!$H$9,ЗАПОЛНИТЬ!$H$10)</f>
        <v>73</v>
      </c>
      <c r="I2818" s="146">
        <f>IF(ЗАПОЛНИТЬ!$F$7=1,'Ф.7(ЗФ).50'!$E$13,'Ф.7(ЗФ).50'!$E$15)</f>
        <v>0</v>
      </c>
      <c r="J2818" s="145" t="str">
        <f>IF(ЗАПОЛНИТЬ!$F$7=1,CONCATENATE(ЗАПОЛНИТЬ!$F$18,ЗАПОЛНИТЬ!$D$18),ЗАПОЛНИТЬ!$E$18)</f>
        <v>01.07.2016</v>
      </c>
      <c r="K2818" s="143">
        <f>'Ф.7(ЗФ).50'!B48</f>
        <v>2280</v>
      </c>
      <c r="L2818" s="143">
        <f>IF(ЗАПОЛНИТЬ!$F$7=1,'Ф.7(ЗФ).50'!D48/1000,'Ф.7(ЗФ).50'!D48)</f>
        <v>0</v>
      </c>
      <c r="M2818" s="143">
        <f>IF(ЗАПОЛНИТЬ!$F$7=1,'Ф.7(ЗФ).50'!E48/1000,'Ф.7(ЗФ).50'!E48)</f>
        <v>0</v>
      </c>
      <c r="N2818" s="143">
        <f>IF(ЗАПОЛНИТЬ!$F$7=1,'Ф.7(ЗФ).50'!F48/1000,'Ф.7(ЗФ).50'!F48)</f>
        <v>0</v>
      </c>
      <c r="O2818" s="143">
        <f>IF(ЗАПОЛНИТЬ!$F$7=1,'Ф.7(ЗФ).50'!G48/1000,'Ф.7(ЗФ).50'!G48)</f>
        <v>0</v>
      </c>
      <c r="P2818" s="143">
        <f>IF(ЗАПОЛНИТЬ!$F$7=1,'Ф.7(ЗФ).50'!H48/1000,'Ф.7(ЗФ).50'!H48)</f>
        <v>0</v>
      </c>
      <c r="Q2818" s="143">
        <f>IF(ЗАПОЛНИТЬ!$F$7=1,'Ф.7(ЗФ).50'!I48/1000,'Ф.7(ЗФ).50'!I48)</f>
        <v>0</v>
      </c>
      <c r="R2818" s="143">
        <f>IF(ЗАПОЛНИТЬ!$F$7=1,'Ф.7(ЗФ).50'!J48/1000,'Ф.7(ЗФ).50'!J48)</f>
        <v>0</v>
      </c>
      <c r="S2818" s="143">
        <f>IF(ЗАПОЛНИТЬ!$F$7=1,'Ф.7(ЗФ).50'!K48/1000,'Ф.7(ЗФ).50'!K48)</f>
        <v>0</v>
      </c>
      <c r="T2818" s="143">
        <f>IF(ЗАПОЛНИТЬ!$F$7=1,'Ф.7(ЗФ).50'!L48/1000,'Ф.7(ЗФ).50'!L48)</f>
        <v>0</v>
      </c>
      <c r="U2818" s="143">
        <f>IF(ЗАПОЛНИТЬ!$F$7=1,'Ф.7(ЗФ).50'!M48/1000,'Ф.7(ЗФ).50'!M48)</f>
        <v>0</v>
      </c>
      <c r="V2818" s="145">
        <f t="shared" si="191"/>
        <v>0</v>
      </c>
      <c r="W2818" s="145">
        <v>0</v>
      </c>
    </row>
    <row r="2819" spans="1:23">
      <c r="A2819" s="144" t="str">
        <f>ЗАПОЛНИТЬ!$B$23</f>
        <v>4</v>
      </c>
      <c r="B2819" s="144" t="str">
        <f>ЗАПОЛНИТЬ!$B$13</f>
        <v>24188344</v>
      </c>
      <c r="C2819" s="144" t="str">
        <f>ЗАПОЛНИТЬ!$B$24</f>
        <v>298</v>
      </c>
      <c r="D2819" s="144" t="str">
        <f>ЗАПОЛНИТЬ!$B$21</f>
        <v>12</v>
      </c>
      <c r="E2819" s="145"/>
      <c r="F2819" s="144" t="str">
        <f>ЗАПОЛНИТЬ!$B$22</f>
        <v>15</v>
      </c>
      <c r="G2819" s="144" t="str">
        <f>ЗАПОЛНИТЬ!$B$20</f>
        <v>040222</v>
      </c>
      <c r="H2819" s="143" t="str">
        <f>IF(ЗАПОЛНИТЬ!$F$7=1,ЗАПОЛНИТЬ!$H$9,ЗАПОЛНИТЬ!$H$10)</f>
        <v>73</v>
      </c>
      <c r="I2819" s="146">
        <f>IF(ЗАПОЛНИТЬ!$F$7=1,'Ф.7(ЗФ).50'!$E$13,'Ф.7(ЗФ).50'!$E$15)</f>
        <v>0</v>
      </c>
      <c r="J2819" s="145" t="str">
        <f>IF(ЗАПОЛНИТЬ!$F$7=1,CONCATENATE(ЗАПОЛНИТЬ!$F$18,ЗАПОЛНИТЬ!$D$18),ЗАПОЛНИТЬ!$E$18)</f>
        <v>01.07.2016</v>
      </c>
      <c r="K2819" s="143">
        <f>'Ф.7(ЗФ).50'!B49</f>
        <v>2281</v>
      </c>
      <c r="L2819" s="143">
        <f>IF(ЗАПОЛНИТЬ!$F$7=1,'Ф.7(ЗФ).50'!D49/1000,'Ф.7(ЗФ).50'!D49)</f>
        <v>0</v>
      </c>
      <c r="M2819" s="143">
        <f>IF(ЗАПОЛНИТЬ!$F$7=1,'Ф.7(ЗФ).50'!E49/1000,'Ф.7(ЗФ).50'!E49)</f>
        <v>0</v>
      </c>
      <c r="N2819" s="143">
        <f>IF(ЗАПОЛНИТЬ!$F$7=1,'Ф.7(ЗФ).50'!F49/1000,'Ф.7(ЗФ).50'!F49)</f>
        <v>0</v>
      </c>
      <c r="O2819" s="143">
        <f>IF(ЗАПОЛНИТЬ!$F$7=1,'Ф.7(ЗФ).50'!G49/1000,'Ф.7(ЗФ).50'!G49)</f>
        <v>0</v>
      </c>
      <c r="P2819" s="143">
        <f>IF(ЗАПОЛНИТЬ!$F$7=1,'Ф.7(ЗФ).50'!H49/1000,'Ф.7(ЗФ).50'!H49)</f>
        <v>0</v>
      </c>
      <c r="Q2819" s="143">
        <f>IF(ЗАПОЛНИТЬ!$F$7=1,'Ф.7(ЗФ).50'!I49/1000,'Ф.7(ЗФ).50'!I49)</f>
        <v>0</v>
      </c>
      <c r="R2819" s="143">
        <f>IF(ЗАПОЛНИТЬ!$F$7=1,'Ф.7(ЗФ).50'!J49/1000,'Ф.7(ЗФ).50'!J49)</f>
        <v>0</v>
      </c>
      <c r="S2819" s="143">
        <f>IF(ЗАПОЛНИТЬ!$F$7=1,'Ф.7(ЗФ).50'!K49/1000,'Ф.7(ЗФ).50'!K49)</f>
        <v>0</v>
      </c>
      <c r="T2819" s="143">
        <f>IF(ЗАПОЛНИТЬ!$F$7=1,'Ф.7(ЗФ).50'!L49/1000,'Ф.7(ЗФ).50'!L49)</f>
        <v>0</v>
      </c>
      <c r="U2819" s="143">
        <f>IF(ЗАПОЛНИТЬ!$F$7=1,'Ф.7(ЗФ).50'!M49/1000,'Ф.7(ЗФ).50'!M49)</f>
        <v>0</v>
      </c>
      <c r="V2819" s="145">
        <f t="shared" si="191"/>
        <v>0</v>
      </c>
      <c r="W2819" s="145">
        <f>IF(SUM(L2819:U2819)&gt;0,1,0)</f>
        <v>0</v>
      </c>
    </row>
    <row r="2820" spans="1:23">
      <c r="A2820" s="144" t="str">
        <f>ЗАПОЛНИТЬ!$B$23</f>
        <v>4</v>
      </c>
      <c r="B2820" s="144" t="str">
        <f>ЗАПОЛНИТЬ!$B$13</f>
        <v>24188344</v>
      </c>
      <c r="C2820" s="144" t="str">
        <f>ЗАПОЛНИТЬ!$B$24</f>
        <v>298</v>
      </c>
      <c r="D2820" s="144" t="str">
        <f>ЗАПОЛНИТЬ!$B$21</f>
        <v>12</v>
      </c>
      <c r="E2820" s="145"/>
      <c r="F2820" s="144" t="str">
        <f>ЗАПОЛНИТЬ!$B$22</f>
        <v>15</v>
      </c>
      <c r="G2820" s="144" t="str">
        <f>ЗАПОЛНИТЬ!$B$20</f>
        <v>040222</v>
      </c>
      <c r="H2820" s="143" t="str">
        <f>IF(ЗАПОЛНИТЬ!$F$7=1,ЗАПОЛНИТЬ!$H$9,ЗАПОЛНИТЬ!$H$10)</f>
        <v>73</v>
      </c>
      <c r="I2820" s="146">
        <f>IF(ЗАПОЛНИТЬ!$F$7=1,'Ф.7(ЗФ).50'!$E$13,'Ф.7(ЗФ).50'!$E$15)</f>
        <v>0</v>
      </c>
      <c r="J2820" s="145" t="str">
        <f>IF(ЗАПОЛНИТЬ!$F$7=1,CONCATENATE(ЗАПОЛНИТЬ!$F$18,ЗАПОЛНИТЬ!$D$18),ЗАПОЛНИТЬ!$E$18)</f>
        <v>01.07.2016</v>
      </c>
      <c r="K2820" s="143">
        <f>'Ф.7(ЗФ).50'!B50</f>
        <v>2282</v>
      </c>
      <c r="L2820" s="143">
        <f>IF(ЗАПОЛНИТЬ!$F$7=1,'Ф.7(ЗФ).50'!D50/1000,'Ф.7(ЗФ).50'!D50)</f>
        <v>0</v>
      </c>
      <c r="M2820" s="143">
        <f>IF(ЗАПОЛНИТЬ!$F$7=1,'Ф.7(ЗФ).50'!E50/1000,'Ф.7(ЗФ).50'!E50)</f>
        <v>0</v>
      </c>
      <c r="N2820" s="143">
        <f>IF(ЗАПОЛНИТЬ!$F$7=1,'Ф.7(ЗФ).50'!F50/1000,'Ф.7(ЗФ).50'!F50)</f>
        <v>0</v>
      </c>
      <c r="O2820" s="143">
        <f>IF(ЗАПОЛНИТЬ!$F$7=1,'Ф.7(ЗФ).50'!G50/1000,'Ф.7(ЗФ).50'!G50)</f>
        <v>0</v>
      </c>
      <c r="P2820" s="143">
        <f>IF(ЗАПОЛНИТЬ!$F$7=1,'Ф.7(ЗФ).50'!H50/1000,'Ф.7(ЗФ).50'!H50)</f>
        <v>0</v>
      </c>
      <c r="Q2820" s="143">
        <f>IF(ЗАПОЛНИТЬ!$F$7=1,'Ф.7(ЗФ).50'!I50/1000,'Ф.7(ЗФ).50'!I50)</f>
        <v>0</v>
      </c>
      <c r="R2820" s="143">
        <f>IF(ЗАПОЛНИТЬ!$F$7=1,'Ф.7(ЗФ).50'!J50/1000,'Ф.7(ЗФ).50'!J50)</f>
        <v>0</v>
      </c>
      <c r="S2820" s="143">
        <f>IF(ЗАПОЛНИТЬ!$F$7=1,'Ф.7(ЗФ).50'!K50/1000,'Ф.7(ЗФ).50'!K50)</f>
        <v>0</v>
      </c>
      <c r="T2820" s="143">
        <f>IF(ЗАПОЛНИТЬ!$F$7=1,'Ф.7(ЗФ).50'!L50/1000,'Ф.7(ЗФ).50'!L50)</f>
        <v>0</v>
      </c>
      <c r="U2820" s="143">
        <f>IF(ЗАПОЛНИТЬ!$F$7=1,'Ф.7(ЗФ).50'!M50/1000,'Ф.7(ЗФ).50'!M50)</f>
        <v>0</v>
      </c>
      <c r="V2820" s="145">
        <f t="shared" si="191"/>
        <v>0</v>
      </c>
      <c r="W2820" s="145">
        <f>IF(SUM(L2820:U2820)&gt;0,1,0)</f>
        <v>0</v>
      </c>
    </row>
    <row r="2821" spans="1:23">
      <c r="A2821" s="144" t="str">
        <f>ЗАПОЛНИТЬ!$B$23</f>
        <v>4</v>
      </c>
      <c r="B2821" s="144" t="str">
        <f>ЗАПОЛНИТЬ!$B$13</f>
        <v>24188344</v>
      </c>
      <c r="C2821" s="144" t="str">
        <f>ЗАПОЛНИТЬ!$B$24</f>
        <v>298</v>
      </c>
      <c r="D2821" s="144" t="str">
        <f>ЗАПОЛНИТЬ!$B$21</f>
        <v>12</v>
      </c>
      <c r="E2821" s="145"/>
      <c r="F2821" s="144" t="str">
        <f>ЗАПОЛНИТЬ!$B$22</f>
        <v>15</v>
      </c>
      <c r="G2821" s="144" t="str">
        <f>ЗАПОЛНИТЬ!$B$20</f>
        <v>040222</v>
      </c>
      <c r="H2821" s="143" t="str">
        <f>IF(ЗАПОЛНИТЬ!$F$7=1,ЗАПОЛНИТЬ!$H$9,ЗАПОЛНИТЬ!$H$10)</f>
        <v>73</v>
      </c>
      <c r="I2821" s="146">
        <f>IF(ЗАПОЛНИТЬ!$F$7=1,'Ф.7(ЗФ).50'!$E$13,'Ф.7(ЗФ).50'!$E$15)</f>
        <v>0</v>
      </c>
      <c r="J2821" s="145" t="str">
        <f>IF(ЗАПОЛНИТЬ!$F$7=1,CONCATENATE(ЗАПОЛНИТЬ!$F$18,ЗАПОЛНИТЬ!$D$18),ЗАПОЛНИТЬ!$E$18)</f>
        <v>01.07.2016</v>
      </c>
      <c r="K2821" s="143">
        <f>'Ф.7(ЗФ).50'!B51</f>
        <v>2400</v>
      </c>
      <c r="L2821" s="143">
        <f>IF(ЗАПОЛНИТЬ!$F$7=1,'Ф.7(ЗФ).50'!D51/1000,'Ф.7(ЗФ).50'!D51)</f>
        <v>0</v>
      </c>
      <c r="M2821" s="143">
        <f>IF(ЗАПОЛНИТЬ!$F$7=1,'Ф.7(ЗФ).50'!E51/1000,'Ф.7(ЗФ).50'!E51)</f>
        <v>0</v>
      </c>
      <c r="N2821" s="143">
        <f>IF(ЗАПОЛНИТЬ!$F$7=1,'Ф.7(ЗФ).50'!F51/1000,'Ф.7(ЗФ).50'!F51)</f>
        <v>0</v>
      </c>
      <c r="O2821" s="143">
        <f>IF(ЗАПОЛНИТЬ!$F$7=1,'Ф.7(ЗФ).50'!G51/1000,'Ф.7(ЗФ).50'!G51)</f>
        <v>0</v>
      </c>
      <c r="P2821" s="143">
        <f>IF(ЗАПОЛНИТЬ!$F$7=1,'Ф.7(ЗФ).50'!H51/1000,'Ф.7(ЗФ).50'!H51)</f>
        <v>0</v>
      </c>
      <c r="Q2821" s="143">
        <f>IF(ЗАПОЛНИТЬ!$F$7=1,'Ф.7(ЗФ).50'!I51/1000,'Ф.7(ЗФ).50'!I51)</f>
        <v>0</v>
      </c>
      <c r="R2821" s="143">
        <f>IF(ЗАПОЛНИТЬ!$F$7=1,'Ф.7(ЗФ).50'!J51/1000,'Ф.7(ЗФ).50'!J51)</f>
        <v>0</v>
      </c>
      <c r="S2821" s="143">
        <f>IF(ЗАПОЛНИТЬ!$F$7=1,'Ф.7(ЗФ).50'!K51/1000,'Ф.7(ЗФ).50'!K51)</f>
        <v>0</v>
      </c>
      <c r="T2821" s="143">
        <f>IF(ЗАПОЛНИТЬ!$F$7=1,'Ф.7(ЗФ).50'!L51/1000,'Ф.7(ЗФ).50'!L51)</f>
        <v>0</v>
      </c>
      <c r="U2821" s="143">
        <f>IF(ЗАПОЛНИТЬ!$F$7=1,'Ф.7(ЗФ).50'!M51/1000,'Ф.7(ЗФ).50'!M51)</f>
        <v>0</v>
      </c>
      <c r="V2821" s="145">
        <f t="shared" si="191"/>
        <v>0</v>
      </c>
      <c r="W2821" s="145">
        <v>0</v>
      </c>
    </row>
    <row r="2822" spans="1:23">
      <c r="A2822" s="144" t="str">
        <f>ЗАПОЛНИТЬ!$B$23</f>
        <v>4</v>
      </c>
      <c r="B2822" s="144" t="str">
        <f>ЗАПОЛНИТЬ!$B$13</f>
        <v>24188344</v>
      </c>
      <c r="C2822" s="144" t="str">
        <f>ЗАПОЛНИТЬ!$B$24</f>
        <v>298</v>
      </c>
      <c r="D2822" s="144" t="str">
        <f>ЗАПОЛНИТЬ!$B$21</f>
        <v>12</v>
      </c>
      <c r="E2822" s="145"/>
      <c r="F2822" s="144" t="str">
        <f>ЗАПОЛНИТЬ!$B$22</f>
        <v>15</v>
      </c>
      <c r="G2822" s="144" t="str">
        <f>ЗАПОЛНИТЬ!$B$20</f>
        <v>040222</v>
      </c>
      <c r="H2822" s="143" t="str">
        <f>IF(ЗАПОЛНИТЬ!$F$7=1,ЗАПОЛНИТЬ!$H$9,ЗАПОЛНИТЬ!$H$10)</f>
        <v>73</v>
      </c>
      <c r="I2822" s="146">
        <f>IF(ЗАПОЛНИТЬ!$F$7=1,'Ф.7(ЗФ).50'!$E$13,'Ф.7(ЗФ).50'!$E$15)</f>
        <v>0</v>
      </c>
      <c r="J2822" s="145" t="str">
        <f>IF(ЗАПОЛНИТЬ!$F$7=1,CONCATENATE(ЗАПОЛНИТЬ!$F$18,ЗАПОЛНИТЬ!$D$18),ЗАПОЛНИТЬ!$E$18)</f>
        <v>01.07.2016</v>
      </c>
      <c r="K2822" s="143">
        <f>'Ф.7(ЗФ).50'!B52</f>
        <v>2410</v>
      </c>
      <c r="L2822" s="143">
        <f>IF(ЗАПОЛНИТЬ!$F$7=1,'Ф.7(ЗФ).50'!D52/1000,'Ф.7(ЗФ).50'!D52)</f>
        <v>0</v>
      </c>
      <c r="M2822" s="143">
        <f>IF(ЗАПОЛНИТЬ!$F$7=1,'Ф.7(ЗФ).50'!E52/1000,'Ф.7(ЗФ).50'!E52)</f>
        <v>0</v>
      </c>
      <c r="N2822" s="143">
        <f>IF(ЗАПОЛНИТЬ!$F$7=1,'Ф.7(ЗФ).50'!F52/1000,'Ф.7(ЗФ).50'!F52)</f>
        <v>0</v>
      </c>
      <c r="O2822" s="143">
        <f>IF(ЗАПОЛНИТЬ!$F$7=1,'Ф.7(ЗФ).50'!G52/1000,'Ф.7(ЗФ).50'!G52)</f>
        <v>0</v>
      </c>
      <c r="P2822" s="143">
        <f>IF(ЗАПОЛНИТЬ!$F$7=1,'Ф.7(ЗФ).50'!H52/1000,'Ф.7(ЗФ).50'!H52)</f>
        <v>0</v>
      </c>
      <c r="Q2822" s="143">
        <f>IF(ЗАПОЛНИТЬ!$F$7=1,'Ф.7(ЗФ).50'!I52/1000,'Ф.7(ЗФ).50'!I52)</f>
        <v>0</v>
      </c>
      <c r="R2822" s="143">
        <f>IF(ЗАПОЛНИТЬ!$F$7=1,'Ф.7(ЗФ).50'!J52/1000,'Ф.7(ЗФ).50'!J52)</f>
        <v>0</v>
      </c>
      <c r="S2822" s="143">
        <f>IF(ЗАПОЛНИТЬ!$F$7=1,'Ф.7(ЗФ).50'!K52/1000,'Ф.7(ЗФ).50'!K52)</f>
        <v>0</v>
      </c>
      <c r="T2822" s="143">
        <f>IF(ЗАПОЛНИТЬ!$F$7=1,'Ф.7(ЗФ).50'!L52/1000,'Ф.7(ЗФ).50'!L52)</f>
        <v>0</v>
      </c>
      <c r="U2822" s="143">
        <f>IF(ЗАПОЛНИТЬ!$F$7=1,'Ф.7(ЗФ).50'!M52/1000,'Ф.7(ЗФ).50'!M52)</f>
        <v>0</v>
      </c>
      <c r="V2822" s="145">
        <f t="shared" si="191"/>
        <v>0</v>
      </c>
      <c r="W2822" s="145">
        <f>IF(SUM(L2822:U2822)&gt;0,1,0)</f>
        <v>0</v>
      </c>
    </row>
    <row r="2823" spans="1:23">
      <c r="A2823" s="144" t="str">
        <f>ЗАПОЛНИТЬ!$B$23</f>
        <v>4</v>
      </c>
      <c r="B2823" s="144" t="str">
        <f>ЗАПОЛНИТЬ!$B$13</f>
        <v>24188344</v>
      </c>
      <c r="C2823" s="144" t="str">
        <f>ЗАПОЛНИТЬ!$B$24</f>
        <v>298</v>
      </c>
      <c r="D2823" s="144" t="str">
        <f>ЗАПОЛНИТЬ!$B$21</f>
        <v>12</v>
      </c>
      <c r="E2823" s="145"/>
      <c r="F2823" s="144" t="str">
        <f>ЗАПОЛНИТЬ!$B$22</f>
        <v>15</v>
      </c>
      <c r="G2823" s="144" t="str">
        <f>ЗАПОЛНИТЬ!$B$20</f>
        <v>040222</v>
      </c>
      <c r="H2823" s="143" t="str">
        <f>IF(ЗАПОЛНИТЬ!$F$7=1,ЗАПОЛНИТЬ!$H$9,ЗАПОЛНИТЬ!$H$10)</f>
        <v>73</v>
      </c>
      <c r="I2823" s="146">
        <f>IF(ЗАПОЛНИТЬ!$F$7=1,'Ф.7(ЗФ).50'!$E$13,'Ф.7(ЗФ).50'!$E$15)</f>
        <v>0</v>
      </c>
      <c r="J2823" s="145" t="str">
        <f>IF(ЗАПОЛНИТЬ!$F$7=1,CONCATENATE(ЗАПОЛНИТЬ!$F$18,ЗАПОЛНИТЬ!$D$18),ЗАПОЛНИТЬ!$E$18)</f>
        <v>01.07.2016</v>
      </c>
      <c r="K2823" s="143">
        <f>'Ф.7(ЗФ).50'!B53</f>
        <v>2420</v>
      </c>
      <c r="L2823" s="143">
        <f>IF(ЗАПОЛНИТЬ!$F$7=1,'Ф.7(ЗФ).50'!D53/1000,'Ф.7(ЗФ).50'!D53)</f>
        <v>0</v>
      </c>
      <c r="M2823" s="143">
        <f>IF(ЗАПОЛНИТЬ!$F$7=1,'Ф.7(ЗФ).50'!E53/1000,'Ф.7(ЗФ).50'!E53)</f>
        <v>0</v>
      </c>
      <c r="N2823" s="143">
        <f>IF(ЗАПОЛНИТЬ!$F$7=1,'Ф.7(ЗФ).50'!F53/1000,'Ф.7(ЗФ).50'!F53)</f>
        <v>0</v>
      </c>
      <c r="O2823" s="143">
        <f>IF(ЗАПОЛНИТЬ!$F$7=1,'Ф.7(ЗФ).50'!G53/1000,'Ф.7(ЗФ).50'!G53)</f>
        <v>0</v>
      </c>
      <c r="P2823" s="143">
        <f>IF(ЗАПОЛНИТЬ!$F$7=1,'Ф.7(ЗФ).50'!H53/1000,'Ф.7(ЗФ).50'!H53)</f>
        <v>0</v>
      </c>
      <c r="Q2823" s="143">
        <f>IF(ЗАПОЛНИТЬ!$F$7=1,'Ф.7(ЗФ).50'!I53/1000,'Ф.7(ЗФ).50'!I53)</f>
        <v>0</v>
      </c>
      <c r="R2823" s="143">
        <f>IF(ЗАПОЛНИТЬ!$F$7=1,'Ф.7(ЗФ).50'!J53/1000,'Ф.7(ЗФ).50'!J53)</f>
        <v>0</v>
      </c>
      <c r="S2823" s="143">
        <f>IF(ЗАПОЛНИТЬ!$F$7=1,'Ф.7(ЗФ).50'!K53/1000,'Ф.7(ЗФ).50'!K53)</f>
        <v>0</v>
      </c>
      <c r="T2823" s="143">
        <f>IF(ЗАПОЛНИТЬ!$F$7=1,'Ф.7(ЗФ).50'!L53/1000,'Ф.7(ЗФ).50'!L53)</f>
        <v>0</v>
      </c>
      <c r="U2823" s="143">
        <f>IF(ЗАПОЛНИТЬ!$F$7=1,'Ф.7(ЗФ).50'!M53/1000,'Ф.7(ЗФ).50'!M53)</f>
        <v>0</v>
      </c>
      <c r="V2823" s="145">
        <f t="shared" si="191"/>
        <v>0</v>
      </c>
      <c r="W2823" s="145">
        <f>IF(SUM(L2823:U2823)&gt;0,1,0)</f>
        <v>0</v>
      </c>
    </row>
    <row r="2824" spans="1:23">
      <c r="A2824" s="144" t="str">
        <f>ЗАПОЛНИТЬ!$B$23</f>
        <v>4</v>
      </c>
      <c r="B2824" s="144" t="str">
        <f>ЗАПОЛНИТЬ!$B$13</f>
        <v>24188344</v>
      </c>
      <c r="C2824" s="144" t="str">
        <f>ЗАПОЛНИТЬ!$B$24</f>
        <v>298</v>
      </c>
      <c r="D2824" s="144" t="str">
        <f>ЗАПОЛНИТЬ!$B$21</f>
        <v>12</v>
      </c>
      <c r="E2824" s="145"/>
      <c r="F2824" s="144" t="str">
        <f>ЗАПОЛНИТЬ!$B$22</f>
        <v>15</v>
      </c>
      <c r="G2824" s="144" t="str">
        <f>ЗАПОЛНИТЬ!$B$20</f>
        <v>040222</v>
      </c>
      <c r="H2824" s="143" t="str">
        <f>IF(ЗАПОЛНИТЬ!$F$7=1,ЗАПОЛНИТЬ!$H$9,ЗАПОЛНИТЬ!$H$10)</f>
        <v>73</v>
      </c>
      <c r="I2824" s="146">
        <f>IF(ЗАПОЛНИТЬ!$F$7=1,'Ф.7(ЗФ).50'!$E$13,'Ф.7(ЗФ).50'!$E$15)</f>
        <v>0</v>
      </c>
      <c r="J2824" s="145" t="str">
        <f>IF(ЗАПОЛНИТЬ!$F$7=1,CONCATENATE(ЗАПОЛНИТЬ!$F$18,ЗАПОЛНИТЬ!$D$18),ЗАПОЛНИТЬ!$E$18)</f>
        <v>01.07.2016</v>
      </c>
      <c r="K2824" s="143">
        <f>'Ф.7(ЗФ).50'!B54</f>
        <v>2600</v>
      </c>
      <c r="L2824" s="143">
        <f>IF(ЗАПОЛНИТЬ!$F$7=1,'Ф.7(ЗФ).50'!D54/1000,'Ф.7(ЗФ).50'!D54)</f>
        <v>0</v>
      </c>
      <c r="M2824" s="143">
        <f>IF(ЗАПОЛНИТЬ!$F$7=1,'Ф.7(ЗФ).50'!E54/1000,'Ф.7(ЗФ).50'!E54)</f>
        <v>0</v>
      </c>
      <c r="N2824" s="143">
        <f>IF(ЗАПОЛНИТЬ!$F$7=1,'Ф.7(ЗФ).50'!F54/1000,'Ф.7(ЗФ).50'!F54)</f>
        <v>0</v>
      </c>
      <c r="O2824" s="143">
        <f>IF(ЗАПОЛНИТЬ!$F$7=1,'Ф.7(ЗФ).50'!G54/1000,'Ф.7(ЗФ).50'!G54)</f>
        <v>0</v>
      </c>
      <c r="P2824" s="143">
        <f>IF(ЗАПОЛНИТЬ!$F$7=1,'Ф.7(ЗФ).50'!H54/1000,'Ф.7(ЗФ).50'!H54)</f>
        <v>0</v>
      </c>
      <c r="Q2824" s="143">
        <f>IF(ЗАПОЛНИТЬ!$F$7=1,'Ф.7(ЗФ).50'!I54/1000,'Ф.7(ЗФ).50'!I54)</f>
        <v>0</v>
      </c>
      <c r="R2824" s="143">
        <f>IF(ЗАПОЛНИТЬ!$F$7=1,'Ф.7(ЗФ).50'!J54/1000,'Ф.7(ЗФ).50'!J54)</f>
        <v>0</v>
      </c>
      <c r="S2824" s="143">
        <f>IF(ЗАПОЛНИТЬ!$F$7=1,'Ф.7(ЗФ).50'!K54/1000,'Ф.7(ЗФ).50'!K54)</f>
        <v>0</v>
      </c>
      <c r="T2824" s="143">
        <f>IF(ЗАПОЛНИТЬ!$F$7=1,'Ф.7(ЗФ).50'!L54/1000,'Ф.7(ЗФ).50'!L54)</f>
        <v>0</v>
      </c>
      <c r="U2824" s="143">
        <f>IF(ЗАПОЛНИТЬ!$F$7=1,'Ф.7(ЗФ).50'!M54/1000,'Ф.7(ЗФ).50'!M54)</f>
        <v>0</v>
      </c>
      <c r="V2824" s="145">
        <f t="shared" si="191"/>
        <v>0</v>
      </c>
      <c r="W2824" s="145">
        <v>0</v>
      </c>
    </row>
    <row r="2825" spans="1:23">
      <c r="A2825" s="144" t="str">
        <f>ЗАПОЛНИТЬ!$B$23</f>
        <v>4</v>
      </c>
      <c r="B2825" s="144" t="str">
        <f>ЗАПОЛНИТЬ!$B$13</f>
        <v>24188344</v>
      </c>
      <c r="C2825" s="144" t="str">
        <f>ЗАПОЛНИТЬ!$B$24</f>
        <v>298</v>
      </c>
      <c r="D2825" s="144" t="str">
        <f>ЗАПОЛНИТЬ!$B$21</f>
        <v>12</v>
      </c>
      <c r="E2825" s="145"/>
      <c r="F2825" s="144" t="str">
        <f>ЗАПОЛНИТЬ!$B$22</f>
        <v>15</v>
      </c>
      <c r="G2825" s="144" t="str">
        <f>ЗАПОЛНИТЬ!$B$20</f>
        <v>040222</v>
      </c>
      <c r="H2825" s="143" t="str">
        <f>IF(ЗАПОЛНИТЬ!$F$7=1,ЗАПОЛНИТЬ!$H$9,ЗАПОЛНИТЬ!$H$10)</f>
        <v>73</v>
      </c>
      <c r="I2825" s="146">
        <f>IF(ЗАПОЛНИТЬ!$F$7=1,'Ф.7(ЗФ).50'!$E$13,'Ф.7(ЗФ).50'!$E$15)</f>
        <v>0</v>
      </c>
      <c r="J2825" s="145" t="str">
        <f>IF(ЗАПОЛНИТЬ!$F$7=1,CONCATENATE(ЗАПОЛНИТЬ!$F$18,ЗАПОЛНИТЬ!$D$18),ЗАПОЛНИТЬ!$E$18)</f>
        <v>01.07.2016</v>
      </c>
      <c r="K2825" s="143">
        <f>'Ф.7(ЗФ).50'!B55</f>
        <v>2610</v>
      </c>
      <c r="L2825" s="143">
        <f>IF(ЗАПОЛНИТЬ!$F$7=1,'Ф.7(ЗФ).50'!D55/1000,'Ф.7(ЗФ).50'!D55)</f>
        <v>0</v>
      </c>
      <c r="M2825" s="143">
        <f>IF(ЗАПОЛНИТЬ!$F$7=1,'Ф.7(ЗФ).50'!E55/1000,'Ф.7(ЗФ).50'!E55)</f>
        <v>0</v>
      </c>
      <c r="N2825" s="143">
        <f>IF(ЗАПОЛНИТЬ!$F$7=1,'Ф.7(ЗФ).50'!F55/1000,'Ф.7(ЗФ).50'!F55)</f>
        <v>0</v>
      </c>
      <c r="O2825" s="143">
        <f>IF(ЗАПОЛНИТЬ!$F$7=1,'Ф.7(ЗФ).50'!G55/1000,'Ф.7(ЗФ).50'!G55)</f>
        <v>0</v>
      </c>
      <c r="P2825" s="143">
        <f>IF(ЗАПОЛНИТЬ!$F$7=1,'Ф.7(ЗФ).50'!H55/1000,'Ф.7(ЗФ).50'!H55)</f>
        <v>0</v>
      </c>
      <c r="Q2825" s="143">
        <f>IF(ЗАПОЛНИТЬ!$F$7=1,'Ф.7(ЗФ).50'!I55/1000,'Ф.7(ЗФ).50'!I55)</f>
        <v>0</v>
      </c>
      <c r="R2825" s="143">
        <f>IF(ЗАПОЛНИТЬ!$F$7=1,'Ф.7(ЗФ).50'!J55/1000,'Ф.7(ЗФ).50'!J55)</f>
        <v>0</v>
      </c>
      <c r="S2825" s="143">
        <f>IF(ЗАПОЛНИТЬ!$F$7=1,'Ф.7(ЗФ).50'!K55/1000,'Ф.7(ЗФ).50'!K55)</f>
        <v>0</v>
      </c>
      <c r="T2825" s="143">
        <f>IF(ЗАПОЛНИТЬ!$F$7=1,'Ф.7(ЗФ).50'!L55/1000,'Ф.7(ЗФ).50'!L55)</f>
        <v>0</v>
      </c>
      <c r="U2825" s="143">
        <f>IF(ЗАПОЛНИТЬ!$F$7=1,'Ф.7(ЗФ).50'!M55/1000,'Ф.7(ЗФ).50'!M55)</f>
        <v>0</v>
      </c>
      <c r="V2825" s="145">
        <f t="shared" si="191"/>
        <v>0</v>
      </c>
      <c r="W2825" s="145">
        <f>IF(SUM(L2825:U2825)&gt;0,1,0)</f>
        <v>0</v>
      </c>
    </row>
    <row r="2826" spans="1:23">
      <c r="A2826" s="144" t="str">
        <f>ЗАПОЛНИТЬ!$B$23</f>
        <v>4</v>
      </c>
      <c r="B2826" s="144" t="str">
        <f>ЗАПОЛНИТЬ!$B$13</f>
        <v>24188344</v>
      </c>
      <c r="C2826" s="144" t="str">
        <f>ЗАПОЛНИТЬ!$B$24</f>
        <v>298</v>
      </c>
      <c r="D2826" s="144" t="str">
        <f>ЗАПОЛНИТЬ!$B$21</f>
        <v>12</v>
      </c>
      <c r="E2826" s="145"/>
      <c r="F2826" s="144" t="str">
        <f>ЗАПОЛНИТЬ!$B$22</f>
        <v>15</v>
      </c>
      <c r="G2826" s="144" t="str">
        <f>ЗАПОЛНИТЬ!$B$20</f>
        <v>040222</v>
      </c>
      <c r="H2826" s="143" t="str">
        <f>IF(ЗАПОЛНИТЬ!$F$7=1,ЗАПОЛНИТЬ!$H$9,ЗАПОЛНИТЬ!$H$10)</f>
        <v>73</v>
      </c>
      <c r="I2826" s="146">
        <f>IF(ЗАПОЛНИТЬ!$F$7=1,'Ф.7(ЗФ).50'!$E$13,'Ф.7(ЗФ).50'!$E$15)</f>
        <v>0</v>
      </c>
      <c r="J2826" s="145" t="str">
        <f>IF(ЗАПОЛНИТЬ!$F$7=1,CONCATENATE(ЗАПОЛНИТЬ!$F$18,ЗАПОЛНИТЬ!$D$18),ЗАПОЛНИТЬ!$E$18)</f>
        <v>01.07.2016</v>
      </c>
      <c r="K2826" s="143">
        <f>'Ф.7(ЗФ).50'!B56</f>
        <v>2620</v>
      </c>
      <c r="L2826" s="143">
        <f>IF(ЗАПОЛНИТЬ!$F$7=1,'Ф.7(ЗФ).50'!D56/1000,'Ф.7(ЗФ).50'!D56)</f>
        <v>0</v>
      </c>
      <c r="M2826" s="143">
        <f>IF(ЗАПОЛНИТЬ!$F$7=1,'Ф.7(ЗФ).50'!E56/1000,'Ф.7(ЗФ).50'!E56)</f>
        <v>0</v>
      </c>
      <c r="N2826" s="143">
        <f>IF(ЗАПОЛНИТЬ!$F$7=1,'Ф.7(ЗФ).50'!F56/1000,'Ф.7(ЗФ).50'!F56)</f>
        <v>0</v>
      </c>
      <c r="O2826" s="143">
        <f>IF(ЗАПОЛНИТЬ!$F$7=1,'Ф.7(ЗФ).50'!G56/1000,'Ф.7(ЗФ).50'!G56)</f>
        <v>0</v>
      </c>
      <c r="P2826" s="143">
        <f>IF(ЗАПОЛНИТЬ!$F$7=1,'Ф.7(ЗФ).50'!H56/1000,'Ф.7(ЗФ).50'!H56)</f>
        <v>0</v>
      </c>
      <c r="Q2826" s="143">
        <f>IF(ЗАПОЛНИТЬ!$F$7=1,'Ф.7(ЗФ).50'!I56/1000,'Ф.7(ЗФ).50'!I56)</f>
        <v>0</v>
      </c>
      <c r="R2826" s="143">
        <f>IF(ЗАПОЛНИТЬ!$F$7=1,'Ф.7(ЗФ).50'!J56/1000,'Ф.7(ЗФ).50'!J56)</f>
        <v>0</v>
      </c>
      <c r="S2826" s="143">
        <f>IF(ЗАПОЛНИТЬ!$F$7=1,'Ф.7(ЗФ).50'!K56/1000,'Ф.7(ЗФ).50'!K56)</f>
        <v>0</v>
      </c>
      <c r="T2826" s="143">
        <f>IF(ЗАПОЛНИТЬ!$F$7=1,'Ф.7(ЗФ).50'!L56/1000,'Ф.7(ЗФ).50'!L56)</f>
        <v>0</v>
      </c>
      <c r="U2826" s="143">
        <f>IF(ЗАПОЛНИТЬ!$F$7=1,'Ф.7(ЗФ).50'!M56/1000,'Ф.7(ЗФ).50'!M56)</f>
        <v>0</v>
      </c>
      <c r="V2826" s="145">
        <f t="shared" si="191"/>
        <v>0</v>
      </c>
      <c r="W2826" s="145">
        <f>IF(SUM(L2826:U2826)&gt;0,1,0)</f>
        <v>0</v>
      </c>
    </row>
    <row r="2827" spans="1:23">
      <c r="A2827" s="144" t="str">
        <f>ЗАПОЛНИТЬ!$B$23</f>
        <v>4</v>
      </c>
      <c r="B2827" s="144" t="str">
        <f>ЗАПОЛНИТЬ!$B$13</f>
        <v>24188344</v>
      </c>
      <c r="C2827" s="144" t="str">
        <f>ЗАПОЛНИТЬ!$B$24</f>
        <v>298</v>
      </c>
      <c r="D2827" s="144" t="str">
        <f>ЗАПОЛНИТЬ!$B$21</f>
        <v>12</v>
      </c>
      <c r="E2827" s="145"/>
      <c r="F2827" s="144" t="str">
        <f>ЗАПОЛНИТЬ!$B$22</f>
        <v>15</v>
      </c>
      <c r="G2827" s="144" t="str">
        <f>ЗАПОЛНИТЬ!$B$20</f>
        <v>040222</v>
      </c>
      <c r="H2827" s="143" t="str">
        <f>IF(ЗАПОЛНИТЬ!$F$7=1,ЗАПОЛНИТЬ!$H$9,ЗАПОЛНИТЬ!$H$10)</f>
        <v>73</v>
      </c>
      <c r="I2827" s="146">
        <f>IF(ЗАПОЛНИТЬ!$F$7=1,'Ф.7(ЗФ).50'!$E$13,'Ф.7(ЗФ).50'!$E$15)</f>
        <v>0</v>
      </c>
      <c r="J2827" s="145" t="str">
        <f>IF(ЗАПОЛНИТЬ!$F$7=1,CONCATENATE(ЗАПОЛНИТЬ!$F$18,ЗАПОЛНИТЬ!$D$18),ЗАПОЛНИТЬ!$E$18)</f>
        <v>01.07.2016</v>
      </c>
      <c r="K2827" s="143">
        <f>'Ф.7(ЗФ).50'!B57</f>
        <v>2630</v>
      </c>
      <c r="L2827" s="143">
        <f>IF(ЗАПОЛНИТЬ!$F$7=1,'Ф.7(ЗФ).50'!D57/1000,'Ф.7(ЗФ).50'!D57)</f>
        <v>0</v>
      </c>
      <c r="M2827" s="143">
        <f>IF(ЗАПОЛНИТЬ!$F$7=1,'Ф.7(ЗФ).50'!E57/1000,'Ф.7(ЗФ).50'!E57)</f>
        <v>0</v>
      </c>
      <c r="N2827" s="143">
        <f>IF(ЗАПОЛНИТЬ!$F$7=1,'Ф.7(ЗФ).50'!F57/1000,'Ф.7(ЗФ).50'!F57)</f>
        <v>0</v>
      </c>
      <c r="O2827" s="143">
        <f>IF(ЗАПОЛНИТЬ!$F$7=1,'Ф.7(ЗФ).50'!G57/1000,'Ф.7(ЗФ).50'!G57)</f>
        <v>0</v>
      </c>
      <c r="P2827" s="143">
        <f>IF(ЗАПОЛНИТЬ!$F$7=1,'Ф.7(ЗФ).50'!H57/1000,'Ф.7(ЗФ).50'!H57)</f>
        <v>0</v>
      </c>
      <c r="Q2827" s="143">
        <f>IF(ЗАПОЛНИТЬ!$F$7=1,'Ф.7(ЗФ).50'!I57/1000,'Ф.7(ЗФ).50'!I57)</f>
        <v>0</v>
      </c>
      <c r="R2827" s="143">
        <f>IF(ЗАПОЛНИТЬ!$F$7=1,'Ф.7(ЗФ).50'!J57/1000,'Ф.7(ЗФ).50'!J57)</f>
        <v>0</v>
      </c>
      <c r="S2827" s="143">
        <f>IF(ЗАПОЛНИТЬ!$F$7=1,'Ф.7(ЗФ).50'!K57/1000,'Ф.7(ЗФ).50'!K57)</f>
        <v>0</v>
      </c>
      <c r="T2827" s="143">
        <f>IF(ЗАПОЛНИТЬ!$F$7=1,'Ф.7(ЗФ).50'!L57/1000,'Ф.7(ЗФ).50'!L57)</f>
        <v>0</v>
      </c>
      <c r="U2827" s="143">
        <f>IF(ЗАПОЛНИТЬ!$F$7=1,'Ф.7(ЗФ).50'!M57/1000,'Ф.7(ЗФ).50'!M57)</f>
        <v>0</v>
      </c>
      <c r="V2827" s="145">
        <f t="shared" si="191"/>
        <v>0</v>
      </c>
      <c r="W2827" s="145">
        <f>IF(SUM(L2827:U2827)&gt;0,1,0)</f>
        <v>0</v>
      </c>
    </row>
    <row r="2828" spans="1:23">
      <c r="A2828" s="144" t="str">
        <f>ЗАПОЛНИТЬ!$B$23</f>
        <v>4</v>
      </c>
      <c r="B2828" s="144" t="str">
        <f>ЗАПОЛНИТЬ!$B$13</f>
        <v>24188344</v>
      </c>
      <c r="C2828" s="144" t="str">
        <f>ЗАПОЛНИТЬ!$B$24</f>
        <v>298</v>
      </c>
      <c r="D2828" s="144" t="str">
        <f>ЗАПОЛНИТЬ!$B$21</f>
        <v>12</v>
      </c>
      <c r="E2828" s="145"/>
      <c r="F2828" s="144" t="str">
        <f>ЗАПОЛНИТЬ!$B$22</f>
        <v>15</v>
      </c>
      <c r="G2828" s="144" t="str">
        <f>ЗАПОЛНИТЬ!$B$20</f>
        <v>040222</v>
      </c>
      <c r="H2828" s="143" t="str">
        <f>IF(ЗАПОЛНИТЬ!$F$7=1,ЗАПОЛНИТЬ!$H$9,ЗАПОЛНИТЬ!$H$10)</f>
        <v>73</v>
      </c>
      <c r="I2828" s="146">
        <f>IF(ЗАПОЛНИТЬ!$F$7=1,'Ф.7(ЗФ).50'!$E$13,'Ф.7(ЗФ).50'!$E$15)</f>
        <v>0</v>
      </c>
      <c r="J2828" s="145" t="str">
        <f>IF(ЗАПОЛНИТЬ!$F$7=1,CONCATENATE(ЗАПОЛНИТЬ!$F$18,ЗАПОЛНИТЬ!$D$18),ЗАПОЛНИТЬ!$E$18)</f>
        <v>01.07.2016</v>
      </c>
      <c r="K2828" s="143">
        <f>'Ф.7(ЗФ).50'!B58</f>
        <v>2700</v>
      </c>
      <c r="L2828" s="143">
        <f>IF(ЗАПОЛНИТЬ!$F$7=1,'Ф.7(ЗФ).50'!D58/1000,'Ф.7(ЗФ).50'!D58)</f>
        <v>0</v>
      </c>
      <c r="M2828" s="143">
        <f>IF(ЗАПОЛНИТЬ!$F$7=1,'Ф.7(ЗФ).50'!E58/1000,'Ф.7(ЗФ).50'!E58)</f>
        <v>0</v>
      </c>
      <c r="N2828" s="143">
        <f>IF(ЗАПОЛНИТЬ!$F$7=1,'Ф.7(ЗФ).50'!F58/1000,'Ф.7(ЗФ).50'!F58)</f>
        <v>0</v>
      </c>
      <c r="O2828" s="143">
        <f>IF(ЗАПОЛНИТЬ!$F$7=1,'Ф.7(ЗФ).50'!G58/1000,'Ф.7(ЗФ).50'!G58)</f>
        <v>0</v>
      </c>
      <c r="P2828" s="143">
        <f>IF(ЗАПОЛНИТЬ!$F$7=1,'Ф.7(ЗФ).50'!H58/1000,'Ф.7(ЗФ).50'!H58)</f>
        <v>0</v>
      </c>
      <c r="Q2828" s="143">
        <f>IF(ЗАПОЛНИТЬ!$F$7=1,'Ф.7(ЗФ).50'!I58/1000,'Ф.7(ЗФ).50'!I58)</f>
        <v>0</v>
      </c>
      <c r="R2828" s="143">
        <f>IF(ЗАПОЛНИТЬ!$F$7=1,'Ф.7(ЗФ).50'!J58/1000,'Ф.7(ЗФ).50'!J58)</f>
        <v>0</v>
      </c>
      <c r="S2828" s="143">
        <f>IF(ЗАПОЛНИТЬ!$F$7=1,'Ф.7(ЗФ).50'!K58/1000,'Ф.7(ЗФ).50'!K58)</f>
        <v>0</v>
      </c>
      <c r="T2828" s="143">
        <f>IF(ЗАПОЛНИТЬ!$F$7=1,'Ф.7(ЗФ).50'!L58/1000,'Ф.7(ЗФ).50'!L58)</f>
        <v>0</v>
      </c>
      <c r="U2828" s="143">
        <f>IF(ЗАПОЛНИТЬ!$F$7=1,'Ф.7(ЗФ).50'!M58/1000,'Ф.7(ЗФ).50'!M58)</f>
        <v>0</v>
      </c>
      <c r="V2828" s="145">
        <f t="shared" si="191"/>
        <v>0</v>
      </c>
      <c r="W2828" s="145">
        <v>0</v>
      </c>
    </row>
    <row r="2829" spans="1:23">
      <c r="A2829" s="144" t="str">
        <f>ЗАПОЛНИТЬ!$B$23</f>
        <v>4</v>
      </c>
      <c r="B2829" s="144" t="str">
        <f>ЗАПОЛНИТЬ!$B$13</f>
        <v>24188344</v>
      </c>
      <c r="C2829" s="144" t="str">
        <f>ЗАПОЛНИТЬ!$B$24</f>
        <v>298</v>
      </c>
      <c r="D2829" s="144" t="str">
        <f>ЗАПОЛНИТЬ!$B$21</f>
        <v>12</v>
      </c>
      <c r="E2829" s="145"/>
      <c r="F2829" s="144" t="str">
        <f>ЗАПОЛНИТЬ!$B$22</f>
        <v>15</v>
      </c>
      <c r="G2829" s="144" t="str">
        <f>ЗАПОЛНИТЬ!$B$20</f>
        <v>040222</v>
      </c>
      <c r="H2829" s="143" t="str">
        <f>IF(ЗАПОЛНИТЬ!$F$7=1,ЗАПОЛНИТЬ!$H$9,ЗАПОЛНИТЬ!$H$10)</f>
        <v>73</v>
      </c>
      <c r="I2829" s="146">
        <f>IF(ЗАПОЛНИТЬ!$F$7=1,'Ф.7(ЗФ).50'!$E$13,'Ф.7(ЗФ).50'!$E$15)</f>
        <v>0</v>
      </c>
      <c r="J2829" s="145" t="str">
        <f>IF(ЗАПОЛНИТЬ!$F$7=1,CONCATENATE(ЗАПОЛНИТЬ!$F$18,ЗАПОЛНИТЬ!$D$18),ЗАПОЛНИТЬ!$E$18)</f>
        <v>01.07.2016</v>
      </c>
      <c r="K2829" s="143">
        <f>'Ф.7(ЗФ).50'!B59</f>
        <v>2710</v>
      </c>
      <c r="L2829" s="143">
        <f>IF(ЗАПОЛНИТЬ!$F$7=1,'Ф.7(ЗФ).50'!D59/1000,'Ф.7(ЗФ).50'!D59)</f>
        <v>0</v>
      </c>
      <c r="M2829" s="143">
        <f>IF(ЗАПОЛНИТЬ!$F$7=1,'Ф.7(ЗФ).50'!E59/1000,'Ф.7(ЗФ).50'!E59)</f>
        <v>0</v>
      </c>
      <c r="N2829" s="143">
        <f>IF(ЗАПОЛНИТЬ!$F$7=1,'Ф.7(ЗФ).50'!F59/1000,'Ф.7(ЗФ).50'!F59)</f>
        <v>0</v>
      </c>
      <c r="O2829" s="143">
        <f>IF(ЗАПОЛНИТЬ!$F$7=1,'Ф.7(ЗФ).50'!G59/1000,'Ф.7(ЗФ).50'!G59)</f>
        <v>0</v>
      </c>
      <c r="P2829" s="143">
        <f>IF(ЗАПОЛНИТЬ!$F$7=1,'Ф.7(ЗФ).50'!H59/1000,'Ф.7(ЗФ).50'!H59)</f>
        <v>0</v>
      </c>
      <c r="Q2829" s="143">
        <f>IF(ЗАПОЛНИТЬ!$F$7=1,'Ф.7(ЗФ).50'!I59/1000,'Ф.7(ЗФ).50'!I59)</f>
        <v>0</v>
      </c>
      <c r="R2829" s="143">
        <f>IF(ЗАПОЛНИТЬ!$F$7=1,'Ф.7(ЗФ).50'!J59/1000,'Ф.7(ЗФ).50'!J59)</f>
        <v>0</v>
      </c>
      <c r="S2829" s="143">
        <f>IF(ЗАПОЛНИТЬ!$F$7=1,'Ф.7(ЗФ).50'!K59/1000,'Ф.7(ЗФ).50'!K59)</f>
        <v>0</v>
      </c>
      <c r="T2829" s="143">
        <f>IF(ЗАПОЛНИТЬ!$F$7=1,'Ф.7(ЗФ).50'!L59/1000,'Ф.7(ЗФ).50'!L59)</f>
        <v>0</v>
      </c>
      <c r="U2829" s="143">
        <f>IF(ЗАПОЛНИТЬ!$F$7=1,'Ф.7(ЗФ).50'!M59/1000,'Ф.7(ЗФ).50'!M59)</f>
        <v>0</v>
      </c>
      <c r="V2829" s="145">
        <f t="shared" si="191"/>
        <v>0</v>
      </c>
      <c r="W2829" s="145">
        <f>IF(SUM(L2829:U2829)&gt;0,1,0)</f>
        <v>0</v>
      </c>
    </row>
    <row r="2830" spans="1:23">
      <c r="A2830" s="144" t="str">
        <f>ЗАПОЛНИТЬ!$B$23</f>
        <v>4</v>
      </c>
      <c r="B2830" s="144" t="str">
        <f>ЗАПОЛНИТЬ!$B$13</f>
        <v>24188344</v>
      </c>
      <c r="C2830" s="144" t="str">
        <f>ЗАПОЛНИТЬ!$B$24</f>
        <v>298</v>
      </c>
      <c r="D2830" s="144" t="str">
        <f>ЗАПОЛНИТЬ!$B$21</f>
        <v>12</v>
      </c>
      <c r="E2830" s="145"/>
      <c r="F2830" s="144" t="str">
        <f>ЗАПОЛНИТЬ!$B$22</f>
        <v>15</v>
      </c>
      <c r="G2830" s="144" t="str">
        <f>ЗАПОЛНИТЬ!$B$20</f>
        <v>040222</v>
      </c>
      <c r="H2830" s="143" t="str">
        <f>IF(ЗАПОЛНИТЬ!$F$7=1,ЗАПОЛНИТЬ!$H$9,ЗАПОЛНИТЬ!$H$10)</f>
        <v>73</v>
      </c>
      <c r="I2830" s="146">
        <f>IF(ЗАПОЛНИТЬ!$F$7=1,'Ф.7(ЗФ).50'!$E$13,'Ф.7(ЗФ).50'!$E$15)</f>
        <v>0</v>
      </c>
      <c r="J2830" s="145" t="str">
        <f>IF(ЗАПОЛНИТЬ!$F$7=1,CONCATENATE(ЗАПОЛНИТЬ!$F$18,ЗАПОЛНИТЬ!$D$18),ЗАПОЛНИТЬ!$E$18)</f>
        <v>01.07.2016</v>
      </c>
      <c r="K2830" s="143">
        <f>'Ф.7(ЗФ).50'!B60</f>
        <v>2720</v>
      </c>
      <c r="L2830" s="143">
        <f>IF(ЗАПОЛНИТЬ!$F$7=1,'Ф.7(ЗФ).50'!D60/1000,'Ф.7(ЗФ).50'!D60)</f>
        <v>0</v>
      </c>
      <c r="M2830" s="143">
        <f>IF(ЗАПОЛНИТЬ!$F$7=1,'Ф.7(ЗФ).50'!E60/1000,'Ф.7(ЗФ).50'!E60)</f>
        <v>0</v>
      </c>
      <c r="N2830" s="143">
        <f>IF(ЗАПОЛНИТЬ!$F$7=1,'Ф.7(ЗФ).50'!F60/1000,'Ф.7(ЗФ).50'!F60)</f>
        <v>0</v>
      </c>
      <c r="O2830" s="143">
        <f>IF(ЗАПОЛНИТЬ!$F$7=1,'Ф.7(ЗФ).50'!G60/1000,'Ф.7(ЗФ).50'!G60)</f>
        <v>0</v>
      </c>
      <c r="P2830" s="143">
        <f>IF(ЗАПОЛНИТЬ!$F$7=1,'Ф.7(ЗФ).50'!H60/1000,'Ф.7(ЗФ).50'!H60)</f>
        <v>0</v>
      </c>
      <c r="Q2830" s="143">
        <f>IF(ЗАПОЛНИТЬ!$F$7=1,'Ф.7(ЗФ).50'!I60/1000,'Ф.7(ЗФ).50'!I60)</f>
        <v>0</v>
      </c>
      <c r="R2830" s="143">
        <f>IF(ЗАПОЛНИТЬ!$F$7=1,'Ф.7(ЗФ).50'!J60/1000,'Ф.7(ЗФ).50'!J60)</f>
        <v>0</v>
      </c>
      <c r="S2830" s="143">
        <f>IF(ЗАПОЛНИТЬ!$F$7=1,'Ф.7(ЗФ).50'!K60/1000,'Ф.7(ЗФ).50'!K60)</f>
        <v>0</v>
      </c>
      <c r="T2830" s="143">
        <f>IF(ЗАПОЛНИТЬ!$F$7=1,'Ф.7(ЗФ).50'!L60/1000,'Ф.7(ЗФ).50'!L60)</f>
        <v>0</v>
      </c>
      <c r="U2830" s="143">
        <f>IF(ЗАПОЛНИТЬ!$F$7=1,'Ф.7(ЗФ).50'!M60/1000,'Ф.7(ЗФ).50'!M60)</f>
        <v>0</v>
      </c>
      <c r="V2830" s="145">
        <f t="shared" si="191"/>
        <v>0</v>
      </c>
      <c r="W2830" s="145">
        <f>IF(SUM(L2830:U2830)&gt;0,1,0)</f>
        <v>0</v>
      </c>
    </row>
    <row r="2831" spans="1:23">
      <c r="A2831" s="144" t="str">
        <f>ЗАПОЛНИТЬ!$B$23</f>
        <v>4</v>
      </c>
      <c r="B2831" s="144" t="str">
        <f>ЗАПОЛНИТЬ!$B$13</f>
        <v>24188344</v>
      </c>
      <c r="C2831" s="144" t="str">
        <f>ЗАПОЛНИТЬ!$B$24</f>
        <v>298</v>
      </c>
      <c r="D2831" s="144" t="str">
        <f>ЗАПОЛНИТЬ!$B$21</f>
        <v>12</v>
      </c>
      <c r="E2831" s="145"/>
      <c r="F2831" s="144" t="str">
        <f>ЗАПОЛНИТЬ!$B$22</f>
        <v>15</v>
      </c>
      <c r="G2831" s="144" t="str">
        <f>ЗАПОЛНИТЬ!$B$20</f>
        <v>040222</v>
      </c>
      <c r="H2831" s="143" t="str">
        <f>IF(ЗАПОЛНИТЬ!$F$7=1,ЗАПОЛНИТЬ!$H$9,ЗАПОЛНИТЬ!$H$10)</f>
        <v>73</v>
      </c>
      <c r="I2831" s="146">
        <f>IF(ЗАПОЛНИТЬ!$F$7=1,'Ф.7(ЗФ).50'!$E$13,'Ф.7(ЗФ).50'!$E$15)</f>
        <v>0</v>
      </c>
      <c r="J2831" s="145" t="str">
        <f>IF(ЗАПОЛНИТЬ!$F$7=1,CONCATENATE(ЗАПОЛНИТЬ!$F$18,ЗАПОЛНИТЬ!$D$18),ЗАПОЛНИТЬ!$E$18)</f>
        <v>01.07.2016</v>
      </c>
      <c r="K2831" s="143">
        <f>'Ф.7(ЗФ).50'!B61</f>
        <v>2730</v>
      </c>
      <c r="L2831" s="143">
        <f>IF(ЗАПОЛНИТЬ!$F$7=1,'Ф.7(ЗФ).50'!D61/1000,'Ф.7(ЗФ).50'!D61)</f>
        <v>0</v>
      </c>
      <c r="M2831" s="143">
        <f>IF(ЗАПОЛНИТЬ!$F$7=1,'Ф.7(ЗФ).50'!E61/1000,'Ф.7(ЗФ).50'!E61)</f>
        <v>0</v>
      </c>
      <c r="N2831" s="143">
        <f>IF(ЗАПОЛНИТЬ!$F$7=1,'Ф.7(ЗФ).50'!F61/1000,'Ф.7(ЗФ).50'!F61)</f>
        <v>0</v>
      </c>
      <c r="O2831" s="143">
        <f>IF(ЗАПОЛНИТЬ!$F$7=1,'Ф.7(ЗФ).50'!G61/1000,'Ф.7(ЗФ).50'!G61)</f>
        <v>0</v>
      </c>
      <c r="P2831" s="143">
        <f>IF(ЗАПОЛНИТЬ!$F$7=1,'Ф.7(ЗФ).50'!H61/1000,'Ф.7(ЗФ).50'!H61)</f>
        <v>0</v>
      </c>
      <c r="Q2831" s="143">
        <f>IF(ЗАПОЛНИТЬ!$F$7=1,'Ф.7(ЗФ).50'!I61/1000,'Ф.7(ЗФ).50'!I61)</f>
        <v>0</v>
      </c>
      <c r="R2831" s="143">
        <f>IF(ЗАПОЛНИТЬ!$F$7=1,'Ф.7(ЗФ).50'!J61/1000,'Ф.7(ЗФ).50'!J61)</f>
        <v>0</v>
      </c>
      <c r="S2831" s="143">
        <f>IF(ЗАПОЛНИТЬ!$F$7=1,'Ф.7(ЗФ).50'!K61/1000,'Ф.7(ЗФ).50'!K61)</f>
        <v>0</v>
      </c>
      <c r="T2831" s="143">
        <f>IF(ЗАПОЛНИТЬ!$F$7=1,'Ф.7(ЗФ).50'!L61/1000,'Ф.7(ЗФ).50'!L61)</f>
        <v>0</v>
      </c>
      <c r="U2831" s="143">
        <f>IF(ЗАПОЛНИТЬ!$F$7=1,'Ф.7(ЗФ).50'!M61/1000,'Ф.7(ЗФ).50'!M61)</f>
        <v>0</v>
      </c>
      <c r="V2831" s="145">
        <f t="shared" si="191"/>
        <v>0</v>
      </c>
      <c r="W2831" s="145">
        <f>IF(SUM(L2831:U2831)&gt;0,1,0)</f>
        <v>0</v>
      </c>
    </row>
    <row r="2832" spans="1:23">
      <c r="A2832" s="144" t="str">
        <f>ЗАПОЛНИТЬ!$B$23</f>
        <v>4</v>
      </c>
      <c r="B2832" s="144" t="str">
        <f>ЗАПОЛНИТЬ!$B$13</f>
        <v>24188344</v>
      </c>
      <c r="C2832" s="144" t="str">
        <f>ЗАПОЛНИТЬ!$B$24</f>
        <v>298</v>
      </c>
      <c r="D2832" s="144" t="str">
        <f>ЗАПОЛНИТЬ!$B$21</f>
        <v>12</v>
      </c>
      <c r="E2832" s="145"/>
      <c r="F2832" s="144" t="str">
        <f>ЗАПОЛНИТЬ!$B$22</f>
        <v>15</v>
      </c>
      <c r="G2832" s="144" t="str">
        <f>ЗАПОЛНИТЬ!$B$20</f>
        <v>040222</v>
      </c>
      <c r="H2832" s="143" t="str">
        <f>IF(ЗАПОЛНИТЬ!$F$7=1,ЗАПОЛНИТЬ!$H$9,ЗАПОЛНИТЬ!$H$10)</f>
        <v>73</v>
      </c>
      <c r="I2832" s="146">
        <f>IF(ЗАПОЛНИТЬ!$F$7=1,'Ф.7(ЗФ).50'!$E$13,'Ф.7(ЗФ).50'!$E$15)</f>
        <v>0</v>
      </c>
      <c r="J2832" s="145" t="str">
        <f>IF(ЗАПОЛНИТЬ!$F$7=1,CONCATENATE(ЗАПОЛНИТЬ!$F$18,ЗАПОЛНИТЬ!$D$18),ЗАПОЛНИТЬ!$E$18)</f>
        <v>01.07.2016</v>
      </c>
      <c r="K2832" s="143">
        <f>'Ф.7(ЗФ).50'!B62</f>
        <v>2800</v>
      </c>
      <c r="L2832" s="143">
        <f>IF(ЗАПОЛНИТЬ!$F$7=1,'Ф.7(ЗФ).50'!D62/1000,'Ф.7(ЗФ).50'!D62)</f>
        <v>0</v>
      </c>
      <c r="M2832" s="143">
        <f>IF(ЗАПОЛНИТЬ!$F$7=1,'Ф.7(ЗФ).50'!E62/1000,'Ф.7(ЗФ).50'!E62)</f>
        <v>0</v>
      </c>
      <c r="N2832" s="143">
        <f>IF(ЗАПОЛНИТЬ!$F$7=1,'Ф.7(ЗФ).50'!F62/1000,'Ф.7(ЗФ).50'!F62)</f>
        <v>0</v>
      </c>
      <c r="O2832" s="143">
        <f>IF(ЗАПОЛНИТЬ!$F$7=1,'Ф.7(ЗФ).50'!G62/1000,'Ф.7(ЗФ).50'!G62)</f>
        <v>0</v>
      </c>
      <c r="P2832" s="143">
        <f>IF(ЗАПОЛНИТЬ!$F$7=1,'Ф.7(ЗФ).50'!H62/1000,'Ф.7(ЗФ).50'!H62)</f>
        <v>0</v>
      </c>
      <c r="Q2832" s="143">
        <f>IF(ЗАПОЛНИТЬ!$F$7=1,'Ф.7(ЗФ).50'!I62/1000,'Ф.7(ЗФ).50'!I62)</f>
        <v>0</v>
      </c>
      <c r="R2832" s="143">
        <f>IF(ЗАПОЛНИТЬ!$F$7=1,'Ф.7(ЗФ).50'!J62/1000,'Ф.7(ЗФ).50'!J62)</f>
        <v>0</v>
      </c>
      <c r="S2832" s="143">
        <f>IF(ЗАПОЛНИТЬ!$F$7=1,'Ф.7(ЗФ).50'!K62/1000,'Ф.7(ЗФ).50'!K62)</f>
        <v>0</v>
      </c>
      <c r="T2832" s="143">
        <f>IF(ЗАПОЛНИТЬ!$F$7=1,'Ф.7(ЗФ).50'!L62/1000,'Ф.7(ЗФ).50'!L62)</f>
        <v>0</v>
      </c>
      <c r="U2832" s="143">
        <f>IF(ЗАПОЛНИТЬ!$F$7=1,'Ф.7(ЗФ).50'!M62/1000,'Ф.7(ЗФ).50'!M62)</f>
        <v>0</v>
      </c>
      <c r="V2832" s="145">
        <f t="shared" si="191"/>
        <v>0</v>
      </c>
      <c r="W2832" s="145">
        <f>IF(SUM(L2832:U2832)&gt;0,1,0)</f>
        <v>0</v>
      </c>
    </row>
    <row r="2833" spans="1:23">
      <c r="A2833" s="144" t="str">
        <f>ЗАПОЛНИТЬ!$B$23</f>
        <v>4</v>
      </c>
      <c r="B2833" s="144" t="str">
        <f>ЗАПОЛНИТЬ!$B$13</f>
        <v>24188344</v>
      </c>
      <c r="C2833" s="144" t="str">
        <f>ЗАПОЛНИТЬ!$B$24</f>
        <v>298</v>
      </c>
      <c r="D2833" s="144" t="str">
        <f>ЗАПОЛНИТЬ!$B$21</f>
        <v>12</v>
      </c>
      <c r="E2833" s="145"/>
      <c r="F2833" s="144" t="str">
        <f>ЗАПОЛНИТЬ!$B$22</f>
        <v>15</v>
      </c>
      <c r="G2833" s="144" t="str">
        <f>ЗАПОЛНИТЬ!$B$20</f>
        <v>040222</v>
      </c>
      <c r="H2833" s="143" t="str">
        <f>IF(ЗАПОЛНИТЬ!$F$7=1,ЗАПОЛНИТЬ!$H$9,ЗАПОЛНИТЬ!$H$10)</f>
        <v>73</v>
      </c>
      <c r="I2833" s="146">
        <f>IF(ЗАПОЛНИТЬ!$F$7=1,'Ф.7(ЗФ).50'!$E$13,'Ф.7(ЗФ).50'!$E$15)</f>
        <v>0</v>
      </c>
      <c r="J2833" s="145" t="str">
        <f>IF(ЗАПОЛНИТЬ!$F$7=1,CONCATENATE(ЗАПОЛНИТЬ!$F$18,ЗАПОЛНИТЬ!$D$18),ЗАПОЛНИТЬ!$E$18)</f>
        <v>01.07.2016</v>
      </c>
      <c r="K2833" s="143">
        <f>'Ф.7(ЗФ).50'!B63</f>
        <v>3000</v>
      </c>
      <c r="L2833" s="143">
        <f>IF(ЗАПОЛНИТЬ!$F$7=1,'Ф.7(ЗФ).50'!D63/1000,'Ф.7(ЗФ).50'!D63)</f>
        <v>0</v>
      </c>
      <c r="M2833" s="143">
        <f>IF(ЗАПОЛНИТЬ!$F$7=1,'Ф.7(ЗФ).50'!E63/1000,'Ф.7(ЗФ).50'!E63)</f>
        <v>0</v>
      </c>
      <c r="N2833" s="143">
        <f>IF(ЗАПОЛНИТЬ!$F$7=1,'Ф.7(ЗФ).50'!F63/1000,'Ф.7(ЗФ).50'!F63)</f>
        <v>0</v>
      </c>
      <c r="O2833" s="143">
        <f>IF(ЗАПОЛНИТЬ!$F$7=1,'Ф.7(ЗФ).50'!G63/1000,'Ф.7(ЗФ).50'!G63)</f>
        <v>0</v>
      </c>
      <c r="P2833" s="143">
        <f>IF(ЗАПОЛНИТЬ!$F$7=1,'Ф.7(ЗФ).50'!H63/1000,'Ф.7(ЗФ).50'!H63)</f>
        <v>0</v>
      </c>
      <c r="Q2833" s="143">
        <f>IF(ЗАПОЛНИТЬ!$F$7=1,'Ф.7(ЗФ).50'!I63/1000,'Ф.7(ЗФ).50'!I63)</f>
        <v>0</v>
      </c>
      <c r="R2833" s="143">
        <f>IF(ЗАПОЛНИТЬ!$F$7=1,'Ф.7(ЗФ).50'!J63/1000,'Ф.7(ЗФ).50'!J63)</f>
        <v>0</v>
      </c>
      <c r="S2833" s="143">
        <f>IF(ЗАПОЛНИТЬ!$F$7=1,'Ф.7(ЗФ).50'!K63/1000,'Ф.7(ЗФ).50'!K63)</f>
        <v>0</v>
      </c>
      <c r="T2833" s="143">
        <f>IF(ЗАПОЛНИТЬ!$F$7=1,'Ф.7(ЗФ).50'!L63/1000,'Ф.7(ЗФ).50'!L63)</f>
        <v>0</v>
      </c>
      <c r="U2833" s="143">
        <f>IF(ЗАПОЛНИТЬ!$F$7=1,'Ф.7(ЗФ).50'!M63/1000,'Ф.7(ЗФ).50'!M63)</f>
        <v>0</v>
      </c>
      <c r="V2833" s="145">
        <f t="shared" si="191"/>
        <v>0</v>
      </c>
      <c r="W2833" s="145">
        <v>0</v>
      </c>
    </row>
    <row r="2834" spans="1:23">
      <c r="A2834" s="144" t="str">
        <f>ЗАПОЛНИТЬ!$B$23</f>
        <v>4</v>
      </c>
      <c r="B2834" s="144" t="str">
        <f>ЗАПОЛНИТЬ!$B$13</f>
        <v>24188344</v>
      </c>
      <c r="C2834" s="144" t="str">
        <f>ЗАПОЛНИТЬ!$B$24</f>
        <v>298</v>
      </c>
      <c r="D2834" s="144" t="str">
        <f>ЗАПОЛНИТЬ!$B$21</f>
        <v>12</v>
      </c>
      <c r="E2834" s="145"/>
      <c r="F2834" s="144" t="str">
        <f>ЗАПОЛНИТЬ!$B$22</f>
        <v>15</v>
      </c>
      <c r="G2834" s="144" t="str">
        <f>ЗАПОЛНИТЬ!$B$20</f>
        <v>040222</v>
      </c>
      <c r="H2834" s="143" t="str">
        <f>IF(ЗАПОЛНИТЬ!$F$7=1,ЗАПОЛНИТЬ!$H$9,ЗАПОЛНИТЬ!$H$10)</f>
        <v>73</v>
      </c>
      <c r="I2834" s="146">
        <f>IF(ЗАПОЛНИТЬ!$F$7=1,'Ф.7(ЗФ).50'!$E$13,'Ф.7(ЗФ).50'!$E$15)</f>
        <v>0</v>
      </c>
      <c r="J2834" s="145" t="str">
        <f>IF(ЗАПОЛНИТЬ!$F$7=1,CONCATENATE(ЗАПОЛНИТЬ!$F$18,ЗАПОЛНИТЬ!$D$18),ЗАПОЛНИТЬ!$E$18)</f>
        <v>01.07.2016</v>
      </c>
      <c r="K2834" s="143">
        <f>'Ф.7(ЗФ).50'!B64</f>
        <v>3100</v>
      </c>
      <c r="L2834" s="143">
        <f>IF(ЗАПОЛНИТЬ!$F$7=1,'Ф.7(ЗФ).50'!D64/1000,'Ф.7(ЗФ).50'!D64)</f>
        <v>0</v>
      </c>
      <c r="M2834" s="143">
        <f>IF(ЗАПОЛНИТЬ!$F$7=1,'Ф.7(ЗФ).50'!E64/1000,'Ф.7(ЗФ).50'!E64)</f>
        <v>0</v>
      </c>
      <c r="N2834" s="143">
        <f>IF(ЗАПОЛНИТЬ!$F$7=1,'Ф.7(ЗФ).50'!F64/1000,'Ф.7(ЗФ).50'!F64)</f>
        <v>0</v>
      </c>
      <c r="O2834" s="143">
        <f>IF(ЗАПОЛНИТЬ!$F$7=1,'Ф.7(ЗФ).50'!G64/1000,'Ф.7(ЗФ).50'!G64)</f>
        <v>0</v>
      </c>
      <c r="P2834" s="143">
        <f>IF(ЗАПОЛНИТЬ!$F$7=1,'Ф.7(ЗФ).50'!H64/1000,'Ф.7(ЗФ).50'!H64)</f>
        <v>0</v>
      </c>
      <c r="Q2834" s="143">
        <f>IF(ЗАПОЛНИТЬ!$F$7=1,'Ф.7(ЗФ).50'!I64/1000,'Ф.7(ЗФ).50'!I64)</f>
        <v>0</v>
      </c>
      <c r="R2834" s="143">
        <f>IF(ЗАПОЛНИТЬ!$F$7=1,'Ф.7(ЗФ).50'!J64/1000,'Ф.7(ЗФ).50'!J64)</f>
        <v>0</v>
      </c>
      <c r="S2834" s="143">
        <f>IF(ЗАПОЛНИТЬ!$F$7=1,'Ф.7(ЗФ).50'!K64/1000,'Ф.7(ЗФ).50'!K64)</f>
        <v>0</v>
      </c>
      <c r="T2834" s="143">
        <f>IF(ЗАПОЛНИТЬ!$F$7=1,'Ф.7(ЗФ).50'!L64/1000,'Ф.7(ЗФ).50'!L64)</f>
        <v>0</v>
      </c>
      <c r="U2834" s="143">
        <f>IF(ЗАПОЛНИТЬ!$F$7=1,'Ф.7(ЗФ).50'!M64/1000,'Ф.7(ЗФ).50'!M64)</f>
        <v>0</v>
      </c>
      <c r="V2834" s="145">
        <f t="shared" si="191"/>
        <v>0</v>
      </c>
      <c r="W2834" s="145">
        <v>0</v>
      </c>
    </row>
    <row r="2835" spans="1:23">
      <c r="A2835" s="144" t="str">
        <f>ЗАПОЛНИТЬ!$B$23</f>
        <v>4</v>
      </c>
      <c r="B2835" s="144" t="str">
        <f>ЗАПОЛНИТЬ!$B$13</f>
        <v>24188344</v>
      </c>
      <c r="C2835" s="144" t="str">
        <f>ЗАПОЛНИТЬ!$B$24</f>
        <v>298</v>
      </c>
      <c r="D2835" s="144" t="str">
        <f>ЗАПОЛНИТЬ!$B$21</f>
        <v>12</v>
      </c>
      <c r="E2835" s="145"/>
      <c r="F2835" s="144" t="str">
        <f>ЗАПОЛНИТЬ!$B$22</f>
        <v>15</v>
      </c>
      <c r="G2835" s="144" t="str">
        <f>ЗАПОЛНИТЬ!$B$20</f>
        <v>040222</v>
      </c>
      <c r="H2835" s="143" t="str">
        <f>IF(ЗАПОЛНИТЬ!$F$7=1,ЗАПОЛНИТЬ!$H$9,ЗАПОЛНИТЬ!$H$10)</f>
        <v>73</v>
      </c>
      <c r="I2835" s="146">
        <f>IF(ЗАПОЛНИТЬ!$F$7=1,'Ф.7(ЗФ).50'!$E$13,'Ф.7(ЗФ).50'!$E$15)</f>
        <v>0</v>
      </c>
      <c r="J2835" s="145" t="str">
        <f>IF(ЗАПОЛНИТЬ!$F$7=1,CONCATENATE(ЗАПОЛНИТЬ!$F$18,ЗАПОЛНИТЬ!$D$18),ЗАПОЛНИТЬ!$E$18)</f>
        <v>01.07.2016</v>
      </c>
      <c r="K2835" s="143">
        <f>'Ф.7(ЗФ).50'!B65</f>
        <v>3110</v>
      </c>
      <c r="L2835" s="143">
        <f>IF(ЗАПОЛНИТЬ!$F$7=1,'Ф.7(ЗФ).50'!D65/1000,'Ф.7(ЗФ).50'!D65)</f>
        <v>0</v>
      </c>
      <c r="M2835" s="143">
        <f>IF(ЗАПОЛНИТЬ!$F$7=1,'Ф.7(ЗФ).50'!E65/1000,'Ф.7(ЗФ).50'!E65)</f>
        <v>0</v>
      </c>
      <c r="N2835" s="143">
        <f>IF(ЗАПОЛНИТЬ!$F$7=1,'Ф.7(ЗФ).50'!F65/1000,'Ф.7(ЗФ).50'!F65)</f>
        <v>0</v>
      </c>
      <c r="O2835" s="143">
        <f>IF(ЗАПОЛНИТЬ!$F$7=1,'Ф.7(ЗФ).50'!G65/1000,'Ф.7(ЗФ).50'!G65)</f>
        <v>0</v>
      </c>
      <c r="P2835" s="143">
        <f>IF(ЗАПОЛНИТЬ!$F$7=1,'Ф.7(ЗФ).50'!H65/1000,'Ф.7(ЗФ).50'!H65)</f>
        <v>0</v>
      </c>
      <c r="Q2835" s="143">
        <f>IF(ЗАПОЛНИТЬ!$F$7=1,'Ф.7(ЗФ).50'!I65/1000,'Ф.7(ЗФ).50'!I65)</f>
        <v>0</v>
      </c>
      <c r="R2835" s="143">
        <f>IF(ЗАПОЛНИТЬ!$F$7=1,'Ф.7(ЗФ).50'!J65/1000,'Ф.7(ЗФ).50'!J65)</f>
        <v>0</v>
      </c>
      <c r="S2835" s="143">
        <f>IF(ЗАПОЛНИТЬ!$F$7=1,'Ф.7(ЗФ).50'!K65/1000,'Ф.7(ЗФ).50'!K65)</f>
        <v>0</v>
      </c>
      <c r="T2835" s="143">
        <f>IF(ЗАПОЛНИТЬ!$F$7=1,'Ф.7(ЗФ).50'!L65/1000,'Ф.7(ЗФ).50'!L65)</f>
        <v>0</v>
      </c>
      <c r="U2835" s="143">
        <f>IF(ЗАПОЛНИТЬ!$F$7=1,'Ф.7(ЗФ).50'!M65/1000,'Ф.7(ЗФ).50'!M65)</f>
        <v>0</v>
      </c>
      <c r="V2835" s="145">
        <f t="shared" si="191"/>
        <v>0</v>
      </c>
      <c r="W2835" s="145">
        <f>IF(SUM(L2835:U2835)&gt;0,1,0)</f>
        <v>0</v>
      </c>
    </row>
    <row r="2836" spans="1:23">
      <c r="A2836" s="144" t="str">
        <f>ЗАПОЛНИТЬ!$B$23</f>
        <v>4</v>
      </c>
      <c r="B2836" s="144" t="str">
        <f>ЗАПОЛНИТЬ!$B$13</f>
        <v>24188344</v>
      </c>
      <c r="C2836" s="144" t="str">
        <f>ЗАПОЛНИТЬ!$B$24</f>
        <v>298</v>
      </c>
      <c r="D2836" s="144" t="str">
        <f>ЗАПОЛНИТЬ!$B$21</f>
        <v>12</v>
      </c>
      <c r="E2836" s="145"/>
      <c r="F2836" s="144" t="str">
        <f>ЗАПОЛНИТЬ!$B$22</f>
        <v>15</v>
      </c>
      <c r="G2836" s="144" t="str">
        <f>ЗАПОЛНИТЬ!$B$20</f>
        <v>040222</v>
      </c>
      <c r="H2836" s="143" t="str">
        <f>IF(ЗАПОЛНИТЬ!$F$7=1,ЗАПОЛНИТЬ!$H$9,ЗАПОЛНИТЬ!$H$10)</f>
        <v>73</v>
      </c>
      <c r="I2836" s="146">
        <f>IF(ЗАПОЛНИТЬ!$F$7=1,'Ф.7(ЗФ).50'!$E$13,'Ф.7(ЗФ).50'!$E$15)</f>
        <v>0</v>
      </c>
      <c r="J2836" s="145" t="str">
        <f>IF(ЗАПОЛНИТЬ!$F$7=1,CONCATENATE(ЗАПОЛНИТЬ!$F$18,ЗАПОЛНИТЬ!$D$18),ЗАПОЛНИТЬ!$E$18)</f>
        <v>01.07.2016</v>
      </c>
      <c r="K2836" s="143">
        <f>'Ф.7(ЗФ).50'!B66</f>
        <v>3120</v>
      </c>
      <c r="L2836" s="143">
        <f>IF(ЗАПОЛНИТЬ!$F$7=1,'Ф.7(ЗФ).50'!D66/1000,'Ф.7(ЗФ).50'!D66)</f>
        <v>0</v>
      </c>
      <c r="M2836" s="143">
        <f>IF(ЗАПОЛНИТЬ!$F$7=1,'Ф.7(ЗФ).50'!E66/1000,'Ф.7(ЗФ).50'!E66)</f>
        <v>0</v>
      </c>
      <c r="N2836" s="143">
        <f>IF(ЗАПОЛНИТЬ!$F$7=1,'Ф.7(ЗФ).50'!F66/1000,'Ф.7(ЗФ).50'!F66)</f>
        <v>0</v>
      </c>
      <c r="O2836" s="143">
        <f>IF(ЗАПОЛНИТЬ!$F$7=1,'Ф.7(ЗФ).50'!G66/1000,'Ф.7(ЗФ).50'!G66)</f>
        <v>0</v>
      </c>
      <c r="P2836" s="143">
        <f>IF(ЗАПОЛНИТЬ!$F$7=1,'Ф.7(ЗФ).50'!H66/1000,'Ф.7(ЗФ).50'!H66)</f>
        <v>0</v>
      </c>
      <c r="Q2836" s="143">
        <f>IF(ЗАПОЛНИТЬ!$F$7=1,'Ф.7(ЗФ).50'!I66/1000,'Ф.7(ЗФ).50'!I66)</f>
        <v>0</v>
      </c>
      <c r="R2836" s="143">
        <f>IF(ЗАПОЛНИТЬ!$F$7=1,'Ф.7(ЗФ).50'!J66/1000,'Ф.7(ЗФ).50'!J66)</f>
        <v>0</v>
      </c>
      <c r="S2836" s="143">
        <f>IF(ЗАПОЛНИТЬ!$F$7=1,'Ф.7(ЗФ).50'!K66/1000,'Ф.7(ЗФ).50'!K66)</f>
        <v>0</v>
      </c>
      <c r="T2836" s="143">
        <f>IF(ЗАПОЛНИТЬ!$F$7=1,'Ф.7(ЗФ).50'!L66/1000,'Ф.7(ЗФ).50'!L66)</f>
        <v>0</v>
      </c>
      <c r="U2836" s="143">
        <f>IF(ЗАПОЛНИТЬ!$F$7=1,'Ф.7(ЗФ).50'!M66/1000,'Ф.7(ЗФ).50'!M66)</f>
        <v>0</v>
      </c>
      <c r="V2836" s="145">
        <f t="shared" si="191"/>
        <v>0</v>
      </c>
      <c r="W2836" s="145">
        <v>0</v>
      </c>
    </row>
    <row r="2837" spans="1:23">
      <c r="A2837" s="144" t="str">
        <f>ЗАПОЛНИТЬ!$B$23</f>
        <v>4</v>
      </c>
      <c r="B2837" s="144" t="str">
        <f>ЗАПОЛНИТЬ!$B$13</f>
        <v>24188344</v>
      </c>
      <c r="C2837" s="144" t="str">
        <f>ЗАПОЛНИТЬ!$B$24</f>
        <v>298</v>
      </c>
      <c r="D2837" s="144" t="str">
        <f>ЗАПОЛНИТЬ!$B$21</f>
        <v>12</v>
      </c>
      <c r="E2837" s="145"/>
      <c r="F2837" s="144" t="str">
        <f>ЗАПОЛНИТЬ!$B$22</f>
        <v>15</v>
      </c>
      <c r="G2837" s="144" t="str">
        <f>ЗАПОЛНИТЬ!$B$20</f>
        <v>040222</v>
      </c>
      <c r="H2837" s="143" t="str">
        <f>IF(ЗАПОЛНИТЬ!$F$7=1,ЗАПОЛНИТЬ!$H$9,ЗАПОЛНИТЬ!$H$10)</f>
        <v>73</v>
      </c>
      <c r="I2837" s="146">
        <f>IF(ЗАПОЛНИТЬ!$F$7=1,'Ф.7(ЗФ).50'!$E$13,'Ф.7(ЗФ).50'!$E$15)</f>
        <v>0</v>
      </c>
      <c r="J2837" s="145" t="str">
        <f>IF(ЗАПОЛНИТЬ!$F$7=1,CONCATENATE(ЗАПОЛНИТЬ!$F$18,ЗАПОЛНИТЬ!$D$18),ЗАПОЛНИТЬ!$E$18)</f>
        <v>01.07.2016</v>
      </c>
      <c r="K2837" s="143">
        <f>'Ф.7(ЗФ).50'!B67</f>
        <v>3121</v>
      </c>
      <c r="L2837" s="143">
        <f>IF(ЗАПОЛНИТЬ!$F$7=1,'Ф.7(ЗФ).50'!D67/1000,'Ф.7(ЗФ).50'!D67)</f>
        <v>0</v>
      </c>
      <c r="M2837" s="143">
        <f>IF(ЗАПОЛНИТЬ!$F$7=1,'Ф.7(ЗФ).50'!E67/1000,'Ф.7(ЗФ).50'!E67)</f>
        <v>0</v>
      </c>
      <c r="N2837" s="143">
        <f>IF(ЗАПОЛНИТЬ!$F$7=1,'Ф.7(ЗФ).50'!F67/1000,'Ф.7(ЗФ).50'!F67)</f>
        <v>0</v>
      </c>
      <c r="O2837" s="143">
        <f>IF(ЗАПОЛНИТЬ!$F$7=1,'Ф.7(ЗФ).50'!G67/1000,'Ф.7(ЗФ).50'!G67)</f>
        <v>0</v>
      </c>
      <c r="P2837" s="143">
        <f>IF(ЗАПОЛНИТЬ!$F$7=1,'Ф.7(ЗФ).50'!H67/1000,'Ф.7(ЗФ).50'!H67)</f>
        <v>0</v>
      </c>
      <c r="Q2837" s="143">
        <f>IF(ЗАПОЛНИТЬ!$F$7=1,'Ф.7(ЗФ).50'!I67/1000,'Ф.7(ЗФ).50'!I67)</f>
        <v>0</v>
      </c>
      <c r="R2837" s="143">
        <f>IF(ЗАПОЛНИТЬ!$F$7=1,'Ф.7(ЗФ).50'!J67/1000,'Ф.7(ЗФ).50'!J67)</f>
        <v>0</v>
      </c>
      <c r="S2837" s="143">
        <f>IF(ЗАПОЛНИТЬ!$F$7=1,'Ф.7(ЗФ).50'!K67/1000,'Ф.7(ЗФ).50'!K67)</f>
        <v>0</v>
      </c>
      <c r="T2837" s="143">
        <f>IF(ЗАПОЛНИТЬ!$F$7=1,'Ф.7(ЗФ).50'!L67/1000,'Ф.7(ЗФ).50'!L67)</f>
        <v>0</v>
      </c>
      <c r="U2837" s="143">
        <f>IF(ЗАПОЛНИТЬ!$F$7=1,'Ф.7(ЗФ).50'!M67/1000,'Ф.7(ЗФ).50'!M67)</f>
        <v>0</v>
      </c>
      <c r="V2837" s="145">
        <f t="shared" si="191"/>
        <v>0</v>
      </c>
      <c r="W2837" s="145">
        <f>IF(SUM(L2837:U2837)&gt;0,1,0)</f>
        <v>0</v>
      </c>
    </row>
    <row r="2838" spans="1:23">
      <c r="A2838" s="144" t="str">
        <f>ЗАПОЛНИТЬ!$B$23</f>
        <v>4</v>
      </c>
      <c r="B2838" s="144" t="str">
        <f>ЗАПОЛНИТЬ!$B$13</f>
        <v>24188344</v>
      </c>
      <c r="C2838" s="144" t="str">
        <f>ЗАПОЛНИТЬ!$B$24</f>
        <v>298</v>
      </c>
      <c r="D2838" s="144" t="str">
        <f>ЗАПОЛНИТЬ!$B$21</f>
        <v>12</v>
      </c>
      <c r="E2838" s="145"/>
      <c r="F2838" s="144" t="str">
        <f>ЗАПОЛНИТЬ!$B$22</f>
        <v>15</v>
      </c>
      <c r="G2838" s="144" t="str">
        <f>ЗАПОЛНИТЬ!$B$20</f>
        <v>040222</v>
      </c>
      <c r="H2838" s="143" t="str">
        <f>IF(ЗАПОЛНИТЬ!$F$7=1,ЗАПОЛНИТЬ!$H$9,ЗАПОЛНИТЬ!$H$10)</f>
        <v>73</v>
      </c>
      <c r="I2838" s="146">
        <f>IF(ЗАПОЛНИТЬ!$F$7=1,'Ф.7(ЗФ).50'!$E$13,'Ф.7(ЗФ).50'!$E$15)</f>
        <v>0</v>
      </c>
      <c r="J2838" s="145" t="str">
        <f>IF(ЗАПОЛНИТЬ!$F$7=1,CONCATENATE(ЗАПОЛНИТЬ!$F$18,ЗАПОЛНИТЬ!$D$18),ЗАПОЛНИТЬ!$E$18)</f>
        <v>01.07.2016</v>
      </c>
      <c r="K2838" s="143">
        <f>'Ф.7(ЗФ).50'!B68</f>
        <v>3122</v>
      </c>
      <c r="L2838" s="143">
        <f>IF(ЗАПОЛНИТЬ!$F$7=1,'Ф.7(ЗФ).50'!D68/1000,'Ф.7(ЗФ).50'!D68)</f>
        <v>0</v>
      </c>
      <c r="M2838" s="143">
        <f>IF(ЗАПОЛНИТЬ!$F$7=1,'Ф.7(ЗФ).50'!E68/1000,'Ф.7(ЗФ).50'!E68)</f>
        <v>0</v>
      </c>
      <c r="N2838" s="143">
        <f>IF(ЗАПОЛНИТЬ!$F$7=1,'Ф.7(ЗФ).50'!F68/1000,'Ф.7(ЗФ).50'!F68)</f>
        <v>0</v>
      </c>
      <c r="O2838" s="143">
        <f>IF(ЗАПОЛНИТЬ!$F$7=1,'Ф.7(ЗФ).50'!G68/1000,'Ф.7(ЗФ).50'!G68)</f>
        <v>0</v>
      </c>
      <c r="P2838" s="143">
        <f>IF(ЗАПОЛНИТЬ!$F$7=1,'Ф.7(ЗФ).50'!H68/1000,'Ф.7(ЗФ).50'!H68)</f>
        <v>0</v>
      </c>
      <c r="Q2838" s="143">
        <f>IF(ЗАПОЛНИТЬ!$F$7=1,'Ф.7(ЗФ).50'!I68/1000,'Ф.7(ЗФ).50'!I68)</f>
        <v>0</v>
      </c>
      <c r="R2838" s="143">
        <f>IF(ЗАПОЛНИТЬ!$F$7=1,'Ф.7(ЗФ).50'!J68/1000,'Ф.7(ЗФ).50'!J68)</f>
        <v>0</v>
      </c>
      <c r="S2838" s="143">
        <f>IF(ЗАПОЛНИТЬ!$F$7=1,'Ф.7(ЗФ).50'!K68/1000,'Ф.7(ЗФ).50'!K68)</f>
        <v>0</v>
      </c>
      <c r="T2838" s="143">
        <f>IF(ЗАПОЛНИТЬ!$F$7=1,'Ф.7(ЗФ).50'!L68/1000,'Ф.7(ЗФ).50'!L68)</f>
        <v>0</v>
      </c>
      <c r="U2838" s="143">
        <f>IF(ЗАПОЛНИТЬ!$F$7=1,'Ф.7(ЗФ).50'!M68/1000,'Ф.7(ЗФ).50'!M68)</f>
        <v>0</v>
      </c>
      <c r="V2838" s="145">
        <f t="shared" si="191"/>
        <v>0</v>
      </c>
      <c r="W2838" s="145">
        <f>IF(SUM(L2838:U2838)&gt;0,1,0)</f>
        <v>0</v>
      </c>
    </row>
    <row r="2839" spans="1:23">
      <c r="A2839" s="144" t="str">
        <f>ЗАПОЛНИТЬ!$B$23</f>
        <v>4</v>
      </c>
      <c r="B2839" s="144" t="str">
        <f>ЗАПОЛНИТЬ!$B$13</f>
        <v>24188344</v>
      </c>
      <c r="C2839" s="144" t="str">
        <f>ЗАПОЛНИТЬ!$B$24</f>
        <v>298</v>
      </c>
      <c r="D2839" s="144" t="str">
        <f>ЗАПОЛНИТЬ!$B$21</f>
        <v>12</v>
      </c>
      <c r="E2839" s="145"/>
      <c r="F2839" s="144" t="str">
        <f>ЗАПОЛНИТЬ!$B$22</f>
        <v>15</v>
      </c>
      <c r="G2839" s="144" t="str">
        <f>ЗАПОЛНИТЬ!$B$20</f>
        <v>040222</v>
      </c>
      <c r="H2839" s="143" t="str">
        <f>IF(ЗАПОЛНИТЬ!$F$7=1,ЗАПОЛНИТЬ!$H$9,ЗАПОЛНИТЬ!$H$10)</f>
        <v>73</v>
      </c>
      <c r="I2839" s="146">
        <f>IF(ЗАПОЛНИТЬ!$F$7=1,'Ф.7(ЗФ).50'!$E$13,'Ф.7(ЗФ).50'!$E$15)</f>
        <v>0</v>
      </c>
      <c r="J2839" s="145" t="str">
        <f>IF(ЗАПОЛНИТЬ!$F$7=1,CONCATENATE(ЗАПОЛНИТЬ!$F$18,ЗАПОЛНИТЬ!$D$18),ЗАПОЛНИТЬ!$E$18)</f>
        <v>01.07.2016</v>
      </c>
      <c r="K2839" s="143">
        <f>'Ф.7(ЗФ).50'!B69</f>
        <v>3130</v>
      </c>
      <c r="L2839" s="143">
        <f>IF(ЗАПОЛНИТЬ!$F$7=1,'Ф.7(ЗФ).50'!D69/1000,'Ф.7(ЗФ).50'!D69)</f>
        <v>0</v>
      </c>
      <c r="M2839" s="143">
        <f>IF(ЗАПОЛНИТЬ!$F$7=1,'Ф.7(ЗФ).50'!E69/1000,'Ф.7(ЗФ).50'!E69)</f>
        <v>0</v>
      </c>
      <c r="N2839" s="143">
        <f>IF(ЗАПОЛНИТЬ!$F$7=1,'Ф.7(ЗФ).50'!F69/1000,'Ф.7(ЗФ).50'!F69)</f>
        <v>0</v>
      </c>
      <c r="O2839" s="143">
        <f>IF(ЗАПОЛНИТЬ!$F$7=1,'Ф.7(ЗФ).50'!G69/1000,'Ф.7(ЗФ).50'!G69)</f>
        <v>0</v>
      </c>
      <c r="P2839" s="143">
        <f>IF(ЗАПОЛНИТЬ!$F$7=1,'Ф.7(ЗФ).50'!H69/1000,'Ф.7(ЗФ).50'!H69)</f>
        <v>0</v>
      </c>
      <c r="Q2839" s="143">
        <f>IF(ЗАПОЛНИТЬ!$F$7=1,'Ф.7(ЗФ).50'!I69/1000,'Ф.7(ЗФ).50'!I69)</f>
        <v>0</v>
      </c>
      <c r="R2839" s="143">
        <f>IF(ЗАПОЛНИТЬ!$F$7=1,'Ф.7(ЗФ).50'!J69/1000,'Ф.7(ЗФ).50'!J69)</f>
        <v>0</v>
      </c>
      <c r="S2839" s="143">
        <f>IF(ЗАПОЛНИТЬ!$F$7=1,'Ф.7(ЗФ).50'!K69/1000,'Ф.7(ЗФ).50'!K69)</f>
        <v>0</v>
      </c>
      <c r="T2839" s="143">
        <f>IF(ЗАПОЛНИТЬ!$F$7=1,'Ф.7(ЗФ).50'!L69/1000,'Ф.7(ЗФ).50'!L69)</f>
        <v>0</v>
      </c>
      <c r="U2839" s="143">
        <f>IF(ЗАПОЛНИТЬ!$F$7=1,'Ф.7(ЗФ).50'!M69/1000,'Ф.7(ЗФ).50'!M69)</f>
        <v>0</v>
      </c>
      <c r="V2839" s="145">
        <f t="shared" si="191"/>
        <v>0</v>
      </c>
      <c r="W2839" s="145">
        <v>0</v>
      </c>
    </row>
    <row r="2840" spans="1:23">
      <c r="A2840" s="144" t="str">
        <f>ЗАПОЛНИТЬ!$B$23</f>
        <v>4</v>
      </c>
      <c r="B2840" s="144" t="str">
        <f>ЗАПОЛНИТЬ!$B$13</f>
        <v>24188344</v>
      </c>
      <c r="C2840" s="144" t="str">
        <f>ЗАПОЛНИТЬ!$B$24</f>
        <v>298</v>
      </c>
      <c r="D2840" s="144" t="str">
        <f>ЗАПОЛНИТЬ!$B$21</f>
        <v>12</v>
      </c>
      <c r="E2840" s="145"/>
      <c r="F2840" s="144" t="str">
        <f>ЗАПОЛНИТЬ!$B$22</f>
        <v>15</v>
      </c>
      <c r="G2840" s="144" t="str">
        <f>ЗАПОЛНИТЬ!$B$20</f>
        <v>040222</v>
      </c>
      <c r="H2840" s="143" t="str">
        <f>IF(ЗАПОЛНИТЬ!$F$7=1,ЗАПОЛНИТЬ!$H$9,ЗАПОЛНИТЬ!$H$10)</f>
        <v>73</v>
      </c>
      <c r="I2840" s="146">
        <f>IF(ЗАПОЛНИТЬ!$F$7=1,'Ф.7(ЗФ).50'!$E$13,'Ф.7(ЗФ).50'!$E$15)</f>
        <v>0</v>
      </c>
      <c r="J2840" s="145" t="str">
        <f>IF(ЗАПОЛНИТЬ!$F$7=1,CONCATENATE(ЗАПОЛНИТЬ!$F$18,ЗАПОЛНИТЬ!$D$18),ЗАПОЛНИТЬ!$E$18)</f>
        <v>01.07.2016</v>
      </c>
      <c r="K2840" s="143">
        <f>'Ф.7(ЗФ).50'!B70</f>
        <v>3131</v>
      </c>
      <c r="L2840" s="143">
        <f>IF(ЗАПОЛНИТЬ!$F$7=1,'Ф.7(ЗФ).50'!D70/1000,'Ф.7(ЗФ).50'!D70)</f>
        <v>0</v>
      </c>
      <c r="M2840" s="143">
        <f>IF(ЗАПОЛНИТЬ!$F$7=1,'Ф.7(ЗФ).50'!E70/1000,'Ф.7(ЗФ).50'!E70)</f>
        <v>0</v>
      </c>
      <c r="N2840" s="143">
        <f>IF(ЗАПОЛНИТЬ!$F$7=1,'Ф.7(ЗФ).50'!F70/1000,'Ф.7(ЗФ).50'!F70)</f>
        <v>0</v>
      </c>
      <c r="O2840" s="143">
        <f>IF(ЗАПОЛНИТЬ!$F$7=1,'Ф.7(ЗФ).50'!G70/1000,'Ф.7(ЗФ).50'!G70)</f>
        <v>0</v>
      </c>
      <c r="P2840" s="143">
        <f>IF(ЗАПОЛНИТЬ!$F$7=1,'Ф.7(ЗФ).50'!H70/1000,'Ф.7(ЗФ).50'!H70)</f>
        <v>0</v>
      </c>
      <c r="Q2840" s="143">
        <f>IF(ЗАПОЛНИТЬ!$F$7=1,'Ф.7(ЗФ).50'!I70/1000,'Ф.7(ЗФ).50'!I70)</f>
        <v>0</v>
      </c>
      <c r="R2840" s="143">
        <f>IF(ЗАПОЛНИТЬ!$F$7=1,'Ф.7(ЗФ).50'!J70/1000,'Ф.7(ЗФ).50'!J70)</f>
        <v>0</v>
      </c>
      <c r="S2840" s="143">
        <f>IF(ЗАПОЛНИТЬ!$F$7=1,'Ф.7(ЗФ).50'!K70/1000,'Ф.7(ЗФ).50'!K70)</f>
        <v>0</v>
      </c>
      <c r="T2840" s="143">
        <f>IF(ЗАПОЛНИТЬ!$F$7=1,'Ф.7(ЗФ).50'!L70/1000,'Ф.7(ЗФ).50'!L70)</f>
        <v>0</v>
      </c>
      <c r="U2840" s="143">
        <f>IF(ЗАПОЛНИТЬ!$F$7=1,'Ф.7(ЗФ).50'!M70/1000,'Ф.7(ЗФ).50'!M70)</f>
        <v>0</v>
      </c>
      <c r="V2840" s="145">
        <f t="shared" si="191"/>
        <v>0</v>
      </c>
      <c r="W2840" s="145">
        <f>IF(SUM(L2840:U2840)&gt;0,1,0)</f>
        <v>0</v>
      </c>
    </row>
    <row r="2841" spans="1:23">
      <c r="A2841" s="144" t="str">
        <f>ЗАПОЛНИТЬ!$B$23</f>
        <v>4</v>
      </c>
      <c r="B2841" s="144" t="str">
        <f>ЗАПОЛНИТЬ!$B$13</f>
        <v>24188344</v>
      </c>
      <c r="C2841" s="144" t="str">
        <f>ЗАПОЛНИТЬ!$B$24</f>
        <v>298</v>
      </c>
      <c r="D2841" s="144" t="str">
        <f>ЗАПОЛНИТЬ!$B$21</f>
        <v>12</v>
      </c>
      <c r="E2841" s="145"/>
      <c r="F2841" s="144" t="str">
        <f>ЗАПОЛНИТЬ!$B$22</f>
        <v>15</v>
      </c>
      <c r="G2841" s="144" t="str">
        <f>ЗАПОЛНИТЬ!$B$20</f>
        <v>040222</v>
      </c>
      <c r="H2841" s="143" t="str">
        <f>IF(ЗАПОЛНИТЬ!$F$7=1,ЗАПОЛНИТЬ!$H$9,ЗАПОЛНИТЬ!$H$10)</f>
        <v>73</v>
      </c>
      <c r="I2841" s="146">
        <f>IF(ЗАПОЛНИТЬ!$F$7=1,'Ф.7(ЗФ).50'!$E$13,'Ф.7(ЗФ).50'!$E$15)</f>
        <v>0</v>
      </c>
      <c r="J2841" s="145" t="str">
        <f>IF(ЗАПОЛНИТЬ!$F$7=1,CONCATENATE(ЗАПОЛНИТЬ!$F$18,ЗАПОЛНИТЬ!$D$18),ЗАПОЛНИТЬ!$E$18)</f>
        <v>01.07.2016</v>
      </c>
      <c r="K2841" s="143">
        <f>'Ф.7(ЗФ).50'!B71</f>
        <v>3132</v>
      </c>
      <c r="L2841" s="143">
        <f>IF(ЗАПОЛНИТЬ!$F$7=1,'Ф.7(ЗФ).50'!D71/1000,'Ф.7(ЗФ).50'!D71)</f>
        <v>0</v>
      </c>
      <c r="M2841" s="143">
        <f>IF(ЗАПОЛНИТЬ!$F$7=1,'Ф.7(ЗФ).50'!E71/1000,'Ф.7(ЗФ).50'!E71)</f>
        <v>0</v>
      </c>
      <c r="N2841" s="143">
        <f>IF(ЗАПОЛНИТЬ!$F$7=1,'Ф.7(ЗФ).50'!F71/1000,'Ф.7(ЗФ).50'!F71)</f>
        <v>0</v>
      </c>
      <c r="O2841" s="143">
        <f>IF(ЗАПОЛНИТЬ!$F$7=1,'Ф.7(ЗФ).50'!G71/1000,'Ф.7(ЗФ).50'!G71)</f>
        <v>0</v>
      </c>
      <c r="P2841" s="143">
        <f>IF(ЗАПОЛНИТЬ!$F$7=1,'Ф.7(ЗФ).50'!H71/1000,'Ф.7(ЗФ).50'!H71)</f>
        <v>0</v>
      </c>
      <c r="Q2841" s="143">
        <f>IF(ЗАПОЛНИТЬ!$F$7=1,'Ф.7(ЗФ).50'!I71/1000,'Ф.7(ЗФ).50'!I71)</f>
        <v>0</v>
      </c>
      <c r="R2841" s="143">
        <f>IF(ЗАПОЛНИТЬ!$F$7=1,'Ф.7(ЗФ).50'!J71/1000,'Ф.7(ЗФ).50'!J71)</f>
        <v>0</v>
      </c>
      <c r="S2841" s="143">
        <f>IF(ЗАПОЛНИТЬ!$F$7=1,'Ф.7(ЗФ).50'!K71/1000,'Ф.7(ЗФ).50'!K71)</f>
        <v>0</v>
      </c>
      <c r="T2841" s="143">
        <f>IF(ЗАПОЛНИТЬ!$F$7=1,'Ф.7(ЗФ).50'!L71/1000,'Ф.7(ЗФ).50'!L71)</f>
        <v>0</v>
      </c>
      <c r="U2841" s="143">
        <f>IF(ЗАПОЛНИТЬ!$F$7=1,'Ф.7(ЗФ).50'!M71/1000,'Ф.7(ЗФ).50'!M71)</f>
        <v>0</v>
      </c>
      <c r="V2841" s="145">
        <f t="shared" si="191"/>
        <v>0</v>
      </c>
      <c r="W2841" s="145">
        <f>IF(SUM(L2841:U2841)&gt;0,1,0)</f>
        <v>0</v>
      </c>
    </row>
    <row r="2842" spans="1:23">
      <c r="A2842" s="144" t="str">
        <f>ЗАПОЛНИТЬ!$B$23</f>
        <v>4</v>
      </c>
      <c r="B2842" s="144" t="str">
        <f>ЗАПОЛНИТЬ!$B$13</f>
        <v>24188344</v>
      </c>
      <c r="C2842" s="144" t="str">
        <f>ЗАПОЛНИТЬ!$B$24</f>
        <v>298</v>
      </c>
      <c r="D2842" s="144" t="str">
        <f>ЗАПОЛНИТЬ!$B$21</f>
        <v>12</v>
      </c>
      <c r="E2842" s="145"/>
      <c r="F2842" s="144" t="str">
        <f>ЗАПОЛНИТЬ!$B$22</f>
        <v>15</v>
      </c>
      <c r="G2842" s="144" t="str">
        <f>ЗАПОЛНИТЬ!$B$20</f>
        <v>040222</v>
      </c>
      <c r="H2842" s="143" t="str">
        <f>IF(ЗАПОЛНИТЬ!$F$7=1,ЗАПОЛНИТЬ!$H$9,ЗАПОЛНИТЬ!$H$10)</f>
        <v>73</v>
      </c>
      <c r="I2842" s="146">
        <f>IF(ЗАПОЛНИТЬ!$F$7=1,'Ф.7(ЗФ).50'!$E$13,'Ф.7(ЗФ).50'!$E$15)</f>
        <v>0</v>
      </c>
      <c r="J2842" s="145" t="str">
        <f>IF(ЗАПОЛНИТЬ!$F$7=1,CONCATENATE(ЗАПОЛНИТЬ!$F$18,ЗАПОЛНИТЬ!$D$18),ЗАПОЛНИТЬ!$E$18)</f>
        <v>01.07.2016</v>
      </c>
      <c r="K2842" s="143">
        <f>'Ф.7(ЗФ).50'!B72</f>
        <v>3140</v>
      </c>
      <c r="L2842" s="143">
        <f>IF(ЗАПОЛНИТЬ!$F$7=1,'Ф.7(ЗФ).50'!D72/1000,'Ф.7(ЗФ).50'!D72)</f>
        <v>0</v>
      </c>
      <c r="M2842" s="143">
        <f>IF(ЗАПОЛНИТЬ!$F$7=1,'Ф.7(ЗФ).50'!E72/1000,'Ф.7(ЗФ).50'!E72)</f>
        <v>0</v>
      </c>
      <c r="N2842" s="143">
        <f>IF(ЗАПОЛНИТЬ!$F$7=1,'Ф.7(ЗФ).50'!F72/1000,'Ф.7(ЗФ).50'!F72)</f>
        <v>0</v>
      </c>
      <c r="O2842" s="143">
        <f>IF(ЗАПОЛНИТЬ!$F$7=1,'Ф.7(ЗФ).50'!G72/1000,'Ф.7(ЗФ).50'!G72)</f>
        <v>0</v>
      </c>
      <c r="P2842" s="143">
        <f>IF(ЗАПОЛНИТЬ!$F$7=1,'Ф.7(ЗФ).50'!H72/1000,'Ф.7(ЗФ).50'!H72)</f>
        <v>0</v>
      </c>
      <c r="Q2842" s="143">
        <f>IF(ЗАПОЛНИТЬ!$F$7=1,'Ф.7(ЗФ).50'!I72/1000,'Ф.7(ЗФ).50'!I72)</f>
        <v>0</v>
      </c>
      <c r="R2842" s="143">
        <f>IF(ЗАПОЛНИТЬ!$F$7=1,'Ф.7(ЗФ).50'!J72/1000,'Ф.7(ЗФ).50'!J72)</f>
        <v>0</v>
      </c>
      <c r="S2842" s="143">
        <f>IF(ЗАПОЛНИТЬ!$F$7=1,'Ф.7(ЗФ).50'!K72/1000,'Ф.7(ЗФ).50'!K72)</f>
        <v>0</v>
      </c>
      <c r="T2842" s="143">
        <f>IF(ЗАПОЛНИТЬ!$F$7=1,'Ф.7(ЗФ).50'!L72/1000,'Ф.7(ЗФ).50'!L72)</f>
        <v>0</v>
      </c>
      <c r="U2842" s="143">
        <f>IF(ЗАПОЛНИТЬ!$F$7=1,'Ф.7(ЗФ).50'!M72/1000,'Ф.7(ЗФ).50'!M72)</f>
        <v>0</v>
      </c>
      <c r="V2842" s="145">
        <f t="shared" si="191"/>
        <v>0</v>
      </c>
      <c r="W2842" s="145">
        <v>0</v>
      </c>
    </row>
    <row r="2843" spans="1:23">
      <c r="A2843" s="144" t="str">
        <f>ЗАПОЛНИТЬ!$B$23</f>
        <v>4</v>
      </c>
      <c r="B2843" s="144" t="str">
        <f>ЗАПОЛНИТЬ!$B$13</f>
        <v>24188344</v>
      </c>
      <c r="C2843" s="144" t="str">
        <f>ЗАПОЛНИТЬ!$B$24</f>
        <v>298</v>
      </c>
      <c r="D2843" s="144" t="str">
        <f>ЗАПОЛНИТЬ!$B$21</f>
        <v>12</v>
      </c>
      <c r="E2843" s="145"/>
      <c r="F2843" s="144" t="str">
        <f>ЗАПОЛНИТЬ!$B$22</f>
        <v>15</v>
      </c>
      <c r="G2843" s="144" t="str">
        <f>ЗАПОЛНИТЬ!$B$20</f>
        <v>040222</v>
      </c>
      <c r="H2843" s="143" t="str">
        <f>IF(ЗАПОЛНИТЬ!$F$7=1,ЗАПОЛНИТЬ!$H$9,ЗАПОЛНИТЬ!$H$10)</f>
        <v>73</v>
      </c>
      <c r="I2843" s="146">
        <f>IF(ЗАПОЛНИТЬ!$F$7=1,'Ф.7(ЗФ).50'!$E$13,'Ф.7(ЗФ).50'!$E$15)</f>
        <v>0</v>
      </c>
      <c r="J2843" s="145" t="str">
        <f>IF(ЗАПОЛНИТЬ!$F$7=1,CONCATENATE(ЗАПОЛНИТЬ!$F$18,ЗАПОЛНИТЬ!$D$18),ЗАПОЛНИТЬ!$E$18)</f>
        <v>01.07.2016</v>
      </c>
      <c r="K2843" s="143">
        <f>'Ф.7(ЗФ).50'!B73</f>
        <v>3141</v>
      </c>
      <c r="L2843" s="143">
        <f>IF(ЗАПОЛНИТЬ!$F$7=1,'Ф.7(ЗФ).50'!D73/1000,'Ф.7(ЗФ).50'!D73)</f>
        <v>0</v>
      </c>
      <c r="M2843" s="143">
        <f>IF(ЗАПОЛНИТЬ!$F$7=1,'Ф.7(ЗФ).50'!E73/1000,'Ф.7(ЗФ).50'!E73)</f>
        <v>0</v>
      </c>
      <c r="N2843" s="143">
        <f>IF(ЗАПОЛНИТЬ!$F$7=1,'Ф.7(ЗФ).50'!F73/1000,'Ф.7(ЗФ).50'!F73)</f>
        <v>0</v>
      </c>
      <c r="O2843" s="143">
        <f>IF(ЗАПОЛНИТЬ!$F$7=1,'Ф.7(ЗФ).50'!G73/1000,'Ф.7(ЗФ).50'!G73)</f>
        <v>0</v>
      </c>
      <c r="P2843" s="143">
        <f>IF(ЗАПОЛНИТЬ!$F$7=1,'Ф.7(ЗФ).50'!H73/1000,'Ф.7(ЗФ).50'!H73)</f>
        <v>0</v>
      </c>
      <c r="Q2843" s="143">
        <f>IF(ЗАПОЛНИТЬ!$F$7=1,'Ф.7(ЗФ).50'!I73/1000,'Ф.7(ЗФ).50'!I73)</f>
        <v>0</v>
      </c>
      <c r="R2843" s="143">
        <f>IF(ЗАПОЛНИТЬ!$F$7=1,'Ф.7(ЗФ).50'!J73/1000,'Ф.7(ЗФ).50'!J73)</f>
        <v>0</v>
      </c>
      <c r="S2843" s="143">
        <f>IF(ЗАПОЛНИТЬ!$F$7=1,'Ф.7(ЗФ).50'!K73/1000,'Ф.7(ЗФ).50'!K73)</f>
        <v>0</v>
      </c>
      <c r="T2843" s="143">
        <f>IF(ЗАПОЛНИТЬ!$F$7=1,'Ф.7(ЗФ).50'!L73/1000,'Ф.7(ЗФ).50'!L73)</f>
        <v>0</v>
      </c>
      <c r="U2843" s="143">
        <f>IF(ЗАПОЛНИТЬ!$F$7=1,'Ф.7(ЗФ).50'!M73/1000,'Ф.7(ЗФ).50'!M73)</f>
        <v>0</v>
      </c>
      <c r="V2843" s="145">
        <f t="shared" si="191"/>
        <v>0</v>
      </c>
      <c r="W2843" s="145">
        <f>IF(SUM(L2843:U2843)&gt;0,1,0)</f>
        <v>0</v>
      </c>
    </row>
    <row r="2844" spans="1:23">
      <c r="A2844" s="144" t="str">
        <f>ЗАПОЛНИТЬ!$B$23</f>
        <v>4</v>
      </c>
      <c r="B2844" s="144" t="str">
        <f>ЗАПОЛНИТЬ!$B$13</f>
        <v>24188344</v>
      </c>
      <c r="C2844" s="144" t="str">
        <f>ЗАПОЛНИТЬ!$B$24</f>
        <v>298</v>
      </c>
      <c r="D2844" s="144" t="str">
        <f>ЗАПОЛНИТЬ!$B$21</f>
        <v>12</v>
      </c>
      <c r="E2844" s="145"/>
      <c r="F2844" s="144" t="str">
        <f>ЗАПОЛНИТЬ!$B$22</f>
        <v>15</v>
      </c>
      <c r="G2844" s="144" t="str">
        <f>ЗАПОЛНИТЬ!$B$20</f>
        <v>040222</v>
      </c>
      <c r="H2844" s="143" t="str">
        <f>IF(ЗАПОЛНИТЬ!$F$7=1,ЗАПОЛНИТЬ!$H$9,ЗАПОЛНИТЬ!$H$10)</f>
        <v>73</v>
      </c>
      <c r="I2844" s="146">
        <f>IF(ЗАПОЛНИТЬ!$F$7=1,'Ф.7(ЗФ).50'!$E$13,'Ф.7(ЗФ).50'!$E$15)</f>
        <v>0</v>
      </c>
      <c r="J2844" s="145" t="str">
        <f>IF(ЗАПОЛНИТЬ!$F$7=1,CONCATENATE(ЗАПОЛНИТЬ!$F$18,ЗАПОЛНИТЬ!$D$18),ЗАПОЛНИТЬ!$E$18)</f>
        <v>01.07.2016</v>
      </c>
      <c r="K2844" s="143">
        <f>'Ф.7(ЗФ).50'!B74</f>
        <v>3142</v>
      </c>
      <c r="L2844" s="143">
        <f>IF(ЗАПОЛНИТЬ!$F$7=1,'Ф.7(ЗФ).50'!D74/1000,'Ф.7(ЗФ).50'!D74)</f>
        <v>0</v>
      </c>
      <c r="M2844" s="143">
        <f>IF(ЗАПОЛНИТЬ!$F$7=1,'Ф.7(ЗФ).50'!E74/1000,'Ф.7(ЗФ).50'!E74)</f>
        <v>0</v>
      </c>
      <c r="N2844" s="143">
        <f>IF(ЗАПОЛНИТЬ!$F$7=1,'Ф.7(ЗФ).50'!F74/1000,'Ф.7(ЗФ).50'!F74)</f>
        <v>0</v>
      </c>
      <c r="O2844" s="143">
        <f>IF(ЗАПОЛНИТЬ!$F$7=1,'Ф.7(ЗФ).50'!G74/1000,'Ф.7(ЗФ).50'!G74)</f>
        <v>0</v>
      </c>
      <c r="P2844" s="143">
        <f>IF(ЗАПОЛНИТЬ!$F$7=1,'Ф.7(ЗФ).50'!H74/1000,'Ф.7(ЗФ).50'!H74)</f>
        <v>0</v>
      </c>
      <c r="Q2844" s="143">
        <f>IF(ЗАПОЛНИТЬ!$F$7=1,'Ф.7(ЗФ).50'!I74/1000,'Ф.7(ЗФ).50'!I74)</f>
        <v>0</v>
      </c>
      <c r="R2844" s="143">
        <f>IF(ЗАПОЛНИТЬ!$F$7=1,'Ф.7(ЗФ).50'!J74/1000,'Ф.7(ЗФ).50'!J74)</f>
        <v>0</v>
      </c>
      <c r="S2844" s="143">
        <f>IF(ЗАПОЛНИТЬ!$F$7=1,'Ф.7(ЗФ).50'!K74/1000,'Ф.7(ЗФ).50'!K74)</f>
        <v>0</v>
      </c>
      <c r="T2844" s="143">
        <f>IF(ЗАПОЛНИТЬ!$F$7=1,'Ф.7(ЗФ).50'!L74/1000,'Ф.7(ЗФ).50'!L74)</f>
        <v>0</v>
      </c>
      <c r="U2844" s="143">
        <f>IF(ЗАПОЛНИТЬ!$F$7=1,'Ф.7(ЗФ).50'!M74/1000,'Ф.7(ЗФ).50'!M74)</f>
        <v>0</v>
      </c>
      <c r="V2844" s="145">
        <f t="shared" si="191"/>
        <v>0</v>
      </c>
      <c r="W2844" s="145">
        <f>IF(SUM(L2844:U2844)&gt;0,1,0)</f>
        <v>0</v>
      </c>
    </row>
    <row r="2845" spans="1:23">
      <c r="A2845" s="144" t="str">
        <f>ЗАПОЛНИТЬ!$B$23</f>
        <v>4</v>
      </c>
      <c r="B2845" s="144" t="str">
        <f>ЗАПОЛНИТЬ!$B$13</f>
        <v>24188344</v>
      </c>
      <c r="C2845" s="144" t="str">
        <f>ЗАПОЛНИТЬ!$B$24</f>
        <v>298</v>
      </c>
      <c r="D2845" s="144" t="str">
        <f>ЗАПОЛНИТЬ!$B$21</f>
        <v>12</v>
      </c>
      <c r="E2845" s="145"/>
      <c r="F2845" s="144" t="str">
        <f>ЗАПОЛНИТЬ!$B$22</f>
        <v>15</v>
      </c>
      <c r="G2845" s="144" t="str">
        <f>ЗАПОЛНИТЬ!$B$20</f>
        <v>040222</v>
      </c>
      <c r="H2845" s="143" t="str">
        <f>IF(ЗАПОЛНИТЬ!$F$7=1,ЗАПОЛНИТЬ!$H$9,ЗАПОЛНИТЬ!$H$10)</f>
        <v>73</v>
      </c>
      <c r="I2845" s="146">
        <f>IF(ЗАПОЛНИТЬ!$F$7=1,'Ф.7(ЗФ).50'!$E$13,'Ф.7(ЗФ).50'!$E$15)</f>
        <v>0</v>
      </c>
      <c r="J2845" s="145" t="str">
        <f>IF(ЗАПОЛНИТЬ!$F$7=1,CONCATENATE(ЗАПОЛНИТЬ!$F$18,ЗАПОЛНИТЬ!$D$18),ЗАПОЛНИТЬ!$E$18)</f>
        <v>01.07.2016</v>
      </c>
      <c r="K2845" s="143">
        <f>'Ф.7(ЗФ).50'!B75</f>
        <v>3143</v>
      </c>
      <c r="L2845" s="143">
        <f>IF(ЗАПОЛНИТЬ!$F$7=1,'Ф.7(ЗФ).50'!D75/1000,'Ф.7(ЗФ).50'!D75)</f>
        <v>0</v>
      </c>
      <c r="M2845" s="143">
        <f>IF(ЗАПОЛНИТЬ!$F$7=1,'Ф.7(ЗФ).50'!E75/1000,'Ф.7(ЗФ).50'!E75)</f>
        <v>0</v>
      </c>
      <c r="N2845" s="143">
        <f>IF(ЗАПОЛНИТЬ!$F$7=1,'Ф.7(ЗФ).50'!F75/1000,'Ф.7(ЗФ).50'!F75)</f>
        <v>0</v>
      </c>
      <c r="O2845" s="143">
        <f>IF(ЗАПОЛНИТЬ!$F$7=1,'Ф.7(ЗФ).50'!G75/1000,'Ф.7(ЗФ).50'!G75)</f>
        <v>0</v>
      </c>
      <c r="P2845" s="143">
        <f>IF(ЗАПОЛНИТЬ!$F$7=1,'Ф.7(ЗФ).50'!H75/1000,'Ф.7(ЗФ).50'!H75)</f>
        <v>0</v>
      </c>
      <c r="Q2845" s="143">
        <f>IF(ЗАПОЛНИТЬ!$F$7=1,'Ф.7(ЗФ).50'!I75/1000,'Ф.7(ЗФ).50'!I75)</f>
        <v>0</v>
      </c>
      <c r="R2845" s="143">
        <f>IF(ЗАПОЛНИТЬ!$F$7=1,'Ф.7(ЗФ).50'!J75/1000,'Ф.7(ЗФ).50'!J75)</f>
        <v>0</v>
      </c>
      <c r="S2845" s="143">
        <f>IF(ЗАПОЛНИТЬ!$F$7=1,'Ф.7(ЗФ).50'!K75/1000,'Ф.7(ЗФ).50'!K75)</f>
        <v>0</v>
      </c>
      <c r="T2845" s="143">
        <f>IF(ЗАПОЛНИТЬ!$F$7=1,'Ф.7(ЗФ).50'!L75/1000,'Ф.7(ЗФ).50'!L75)</f>
        <v>0</v>
      </c>
      <c r="U2845" s="143">
        <f>IF(ЗАПОЛНИТЬ!$F$7=1,'Ф.7(ЗФ).50'!M75/1000,'Ф.7(ЗФ).50'!M75)</f>
        <v>0</v>
      </c>
      <c r="V2845" s="145">
        <f t="shared" si="191"/>
        <v>0</v>
      </c>
      <c r="W2845" s="145">
        <f>IF(SUM(L2845:U2845)&gt;0,1,0)</f>
        <v>0</v>
      </c>
    </row>
    <row r="2846" spans="1:23">
      <c r="A2846" s="144" t="str">
        <f>ЗАПОЛНИТЬ!$B$23</f>
        <v>4</v>
      </c>
      <c r="B2846" s="144" t="str">
        <f>ЗАПОЛНИТЬ!$B$13</f>
        <v>24188344</v>
      </c>
      <c r="C2846" s="144" t="str">
        <f>ЗАПОЛНИТЬ!$B$24</f>
        <v>298</v>
      </c>
      <c r="D2846" s="144" t="str">
        <f>ЗАПОЛНИТЬ!$B$21</f>
        <v>12</v>
      </c>
      <c r="E2846" s="145"/>
      <c r="F2846" s="144" t="str">
        <f>ЗАПОЛНИТЬ!$B$22</f>
        <v>15</v>
      </c>
      <c r="G2846" s="144" t="str">
        <f>ЗАПОЛНИТЬ!$B$20</f>
        <v>040222</v>
      </c>
      <c r="H2846" s="143" t="str">
        <f>IF(ЗАПОЛНИТЬ!$F$7=1,ЗАПОЛНИТЬ!$H$9,ЗАПОЛНИТЬ!$H$10)</f>
        <v>73</v>
      </c>
      <c r="I2846" s="146">
        <f>IF(ЗАПОЛНИТЬ!$F$7=1,'Ф.7(ЗФ).50'!$E$13,'Ф.7(ЗФ).50'!$E$15)</f>
        <v>0</v>
      </c>
      <c r="J2846" s="145" t="str">
        <f>IF(ЗАПОЛНИТЬ!$F$7=1,CONCATENATE(ЗАПОЛНИТЬ!$F$18,ЗАПОЛНИТЬ!$D$18),ЗАПОЛНИТЬ!$E$18)</f>
        <v>01.07.2016</v>
      </c>
      <c r="K2846" s="143">
        <f>'Ф.7(ЗФ).50'!B76</f>
        <v>3150</v>
      </c>
      <c r="L2846" s="143">
        <f>IF(ЗАПОЛНИТЬ!$F$7=1,'Ф.7(ЗФ).50'!D76/1000,'Ф.7(ЗФ).50'!D76)</f>
        <v>0</v>
      </c>
      <c r="M2846" s="143">
        <f>IF(ЗАПОЛНИТЬ!$F$7=1,'Ф.7(ЗФ).50'!E76/1000,'Ф.7(ЗФ).50'!E76)</f>
        <v>0</v>
      </c>
      <c r="N2846" s="143">
        <f>IF(ЗАПОЛНИТЬ!$F$7=1,'Ф.7(ЗФ).50'!F76/1000,'Ф.7(ЗФ).50'!F76)</f>
        <v>0</v>
      </c>
      <c r="O2846" s="143">
        <f>IF(ЗАПОЛНИТЬ!$F$7=1,'Ф.7(ЗФ).50'!G76/1000,'Ф.7(ЗФ).50'!G76)</f>
        <v>0</v>
      </c>
      <c r="P2846" s="143">
        <f>IF(ЗАПОЛНИТЬ!$F$7=1,'Ф.7(ЗФ).50'!H76/1000,'Ф.7(ЗФ).50'!H76)</f>
        <v>0</v>
      </c>
      <c r="Q2846" s="143">
        <f>IF(ЗАПОЛНИТЬ!$F$7=1,'Ф.7(ЗФ).50'!I76/1000,'Ф.7(ЗФ).50'!I76)</f>
        <v>0</v>
      </c>
      <c r="R2846" s="143">
        <f>IF(ЗАПОЛНИТЬ!$F$7=1,'Ф.7(ЗФ).50'!J76/1000,'Ф.7(ЗФ).50'!J76)</f>
        <v>0</v>
      </c>
      <c r="S2846" s="143">
        <f>IF(ЗАПОЛНИТЬ!$F$7=1,'Ф.7(ЗФ).50'!K76/1000,'Ф.7(ЗФ).50'!K76)</f>
        <v>0</v>
      </c>
      <c r="T2846" s="143">
        <f>IF(ЗАПОЛНИТЬ!$F$7=1,'Ф.7(ЗФ).50'!L76/1000,'Ф.7(ЗФ).50'!L76)</f>
        <v>0</v>
      </c>
      <c r="U2846" s="143">
        <f>IF(ЗАПОЛНИТЬ!$F$7=1,'Ф.7(ЗФ).50'!M76/1000,'Ф.7(ЗФ).50'!M76)</f>
        <v>0</v>
      </c>
      <c r="V2846" s="145">
        <f t="shared" si="191"/>
        <v>0</v>
      </c>
      <c r="W2846" s="145">
        <f>IF(SUM(L2846:U2846)&gt;0,1,0)</f>
        <v>0</v>
      </c>
    </row>
    <row r="2847" spans="1:23">
      <c r="A2847" s="144" t="str">
        <f>ЗАПОЛНИТЬ!$B$23</f>
        <v>4</v>
      </c>
      <c r="B2847" s="144" t="str">
        <f>ЗАПОЛНИТЬ!$B$13</f>
        <v>24188344</v>
      </c>
      <c r="C2847" s="144" t="str">
        <f>ЗАПОЛНИТЬ!$B$24</f>
        <v>298</v>
      </c>
      <c r="D2847" s="144" t="str">
        <f>ЗАПОЛНИТЬ!$B$21</f>
        <v>12</v>
      </c>
      <c r="E2847" s="145"/>
      <c r="F2847" s="144" t="str">
        <f>ЗАПОЛНИТЬ!$B$22</f>
        <v>15</v>
      </c>
      <c r="G2847" s="144" t="str">
        <f>ЗАПОЛНИТЬ!$B$20</f>
        <v>040222</v>
      </c>
      <c r="H2847" s="143" t="str">
        <f>IF(ЗАПОЛНИТЬ!$F$7=1,ЗАПОЛНИТЬ!$H$9,ЗАПОЛНИТЬ!$H$10)</f>
        <v>73</v>
      </c>
      <c r="I2847" s="146">
        <f>IF(ЗАПОЛНИТЬ!$F$7=1,'Ф.7(ЗФ).50'!$E$13,'Ф.7(ЗФ).50'!$E$15)</f>
        <v>0</v>
      </c>
      <c r="J2847" s="145" t="str">
        <f>IF(ЗАПОЛНИТЬ!$F$7=1,CONCATENATE(ЗАПОЛНИТЬ!$F$18,ЗАПОЛНИТЬ!$D$18),ЗАПОЛНИТЬ!$E$18)</f>
        <v>01.07.2016</v>
      </c>
      <c r="K2847" s="143">
        <f>'Ф.7(ЗФ).50'!B77</f>
        <v>3160</v>
      </c>
      <c r="L2847" s="143">
        <f>IF(ЗАПОЛНИТЬ!$F$7=1,'Ф.7(ЗФ).50'!D77/1000,'Ф.7(ЗФ).50'!D77)</f>
        <v>0</v>
      </c>
      <c r="M2847" s="143">
        <f>IF(ЗАПОЛНИТЬ!$F$7=1,'Ф.7(ЗФ).50'!E77/1000,'Ф.7(ЗФ).50'!E77)</f>
        <v>0</v>
      </c>
      <c r="N2847" s="143">
        <f>IF(ЗАПОЛНИТЬ!$F$7=1,'Ф.7(ЗФ).50'!F77/1000,'Ф.7(ЗФ).50'!F77)</f>
        <v>0</v>
      </c>
      <c r="O2847" s="143">
        <f>IF(ЗАПОЛНИТЬ!$F$7=1,'Ф.7(ЗФ).50'!G77/1000,'Ф.7(ЗФ).50'!G77)</f>
        <v>0</v>
      </c>
      <c r="P2847" s="143">
        <f>IF(ЗАПОЛНИТЬ!$F$7=1,'Ф.7(ЗФ).50'!H77/1000,'Ф.7(ЗФ).50'!H77)</f>
        <v>0</v>
      </c>
      <c r="Q2847" s="143">
        <f>IF(ЗАПОЛНИТЬ!$F$7=1,'Ф.7(ЗФ).50'!I77/1000,'Ф.7(ЗФ).50'!I77)</f>
        <v>0</v>
      </c>
      <c r="R2847" s="143">
        <f>IF(ЗАПОЛНИТЬ!$F$7=1,'Ф.7(ЗФ).50'!J77/1000,'Ф.7(ЗФ).50'!J77)</f>
        <v>0</v>
      </c>
      <c r="S2847" s="143">
        <f>IF(ЗАПОЛНИТЬ!$F$7=1,'Ф.7(ЗФ).50'!K77/1000,'Ф.7(ЗФ).50'!K77)</f>
        <v>0</v>
      </c>
      <c r="T2847" s="143">
        <f>IF(ЗАПОЛНИТЬ!$F$7=1,'Ф.7(ЗФ).50'!L77/1000,'Ф.7(ЗФ).50'!L77)</f>
        <v>0</v>
      </c>
      <c r="U2847" s="143">
        <f>IF(ЗАПОЛНИТЬ!$F$7=1,'Ф.7(ЗФ).50'!M77/1000,'Ф.7(ЗФ).50'!M77)</f>
        <v>0</v>
      </c>
      <c r="V2847" s="145">
        <f t="shared" si="191"/>
        <v>0</v>
      </c>
      <c r="W2847" s="145">
        <f>IF(SUM(L2847:U2847)&gt;0,1,0)</f>
        <v>0</v>
      </c>
    </row>
    <row r="2848" spans="1:23">
      <c r="A2848" s="144" t="str">
        <f>ЗАПОЛНИТЬ!$B$23</f>
        <v>4</v>
      </c>
      <c r="B2848" s="144" t="str">
        <f>ЗАПОЛНИТЬ!$B$13</f>
        <v>24188344</v>
      </c>
      <c r="C2848" s="144" t="str">
        <f>ЗАПОЛНИТЬ!$B$24</f>
        <v>298</v>
      </c>
      <c r="D2848" s="144" t="str">
        <f>ЗАПОЛНИТЬ!$B$21</f>
        <v>12</v>
      </c>
      <c r="E2848" s="145"/>
      <c r="F2848" s="144" t="str">
        <f>ЗАПОЛНИТЬ!$B$22</f>
        <v>15</v>
      </c>
      <c r="G2848" s="144" t="str">
        <f>ЗАПОЛНИТЬ!$B$20</f>
        <v>040222</v>
      </c>
      <c r="H2848" s="143" t="str">
        <f>IF(ЗАПОЛНИТЬ!$F$7=1,ЗАПОЛНИТЬ!$H$9,ЗАПОЛНИТЬ!$H$10)</f>
        <v>73</v>
      </c>
      <c r="I2848" s="146">
        <f>IF(ЗАПОЛНИТЬ!$F$7=1,'Ф.7(ЗФ).50'!$E$13,'Ф.7(ЗФ).50'!$E$15)</f>
        <v>0</v>
      </c>
      <c r="J2848" s="145" t="str">
        <f>IF(ЗАПОЛНИТЬ!$F$7=1,CONCATENATE(ЗАПОЛНИТЬ!$F$18,ЗАПОЛНИТЬ!$D$18),ЗАПОЛНИТЬ!$E$18)</f>
        <v>01.07.2016</v>
      </c>
      <c r="K2848" s="143">
        <f>'Ф.7(ЗФ).50'!B78</f>
        <v>3200</v>
      </c>
      <c r="L2848" s="143">
        <f>IF(ЗАПОЛНИТЬ!$F$7=1,'Ф.7(ЗФ).50'!D78/1000,'Ф.7(ЗФ).50'!D78)</f>
        <v>0</v>
      </c>
      <c r="M2848" s="143">
        <f>IF(ЗАПОЛНИТЬ!$F$7=1,'Ф.7(ЗФ).50'!E78/1000,'Ф.7(ЗФ).50'!E78)</f>
        <v>0</v>
      </c>
      <c r="N2848" s="143">
        <f>IF(ЗАПОЛНИТЬ!$F$7=1,'Ф.7(ЗФ).50'!F78/1000,'Ф.7(ЗФ).50'!F78)</f>
        <v>0</v>
      </c>
      <c r="O2848" s="143">
        <f>IF(ЗАПОЛНИТЬ!$F$7=1,'Ф.7(ЗФ).50'!G78/1000,'Ф.7(ЗФ).50'!G78)</f>
        <v>0</v>
      </c>
      <c r="P2848" s="143">
        <f>IF(ЗАПОЛНИТЬ!$F$7=1,'Ф.7(ЗФ).50'!H78/1000,'Ф.7(ЗФ).50'!H78)</f>
        <v>0</v>
      </c>
      <c r="Q2848" s="143">
        <f>IF(ЗАПОЛНИТЬ!$F$7=1,'Ф.7(ЗФ).50'!I78/1000,'Ф.7(ЗФ).50'!I78)</f>
        <v>0</v>
      </c>
      <c r="R2848" s="143">
        <f>IF(ЗАПОЛНИТЬ!$F$7=1,'Ф.7(ЗФ).50'!J78/1000,'Ф.7(ЗФ).50'!J78)</f>
        <v>0</v>
      </c>
      <c r="S2848" s="143">
        <f>IF(ЗАПОЛНИТЬ!$F$7=1,'Ф.7(ЗФ).50'!K78/1000,'Ф.7(ЗФ).50'!K78)</f>
        <v>0</v>
      </c>
      <c r="T2848" s="143">
        <f>IF(ЗАПОЛНИТЬ!$F$7=1,'Ф.7(ЗФ).50'!L78/1000,'Ф.7(ЗФ).50'!L78)</f>
        <v>0</v>
      </c>
      <c r="U2848" s="143">
        <f>IF(ЗАПОЛНИТЬ!$F$7=1,'Ф.7(ЗФ).50'!M78/1000,'Ф.7(ЗФ).50'!M78)</f>
        <v>0</v>
      </c>
      <c r="V2848" s="145">
        <f t="shared" si="191"/>
        <v>0</v>
      </c>
      <c r="W2848" s="145">
        <v>0</v>
      </c>
    </row>
    <row r="2849" spans="1:23">
      <c r="A2849" s="144" t="str">
        <f>ЗАПОЛНИТЬ!$B$23</f>
        <v>4</v>
      </c>
      <c r="B2849" s="144" t="str">
        <f>ЗАПОЛНИТЬ!$B$13</f>
        <v>24188344</v>
      </c>
      <c r="C2849" s="144" t="str">
        <f>ЗАПОЛНИТЬ!$B$24</f>
        <v>298</v>
      </c>
      <c r="D2849" s="144" t="str">
        <f>ЗАПОЛНИТЬ!$B$21</f>
        <v>12</v>
      </c>
      <c r="E2849" s="145"/>
      <c r="F2849" s="144" t="str">
        <f>ЗАПОЛНИТЬ!$B$22</f>
        <v>15</v>
      </c>
      <c r="G2849" s="144" t="str">
        <f>ЗАПОЛНИТЬ!$B$20</f>
        <v>040222</v>
      </c>
      <c r="H2849" s="143" t="str">
        <f>IF(ЗАПОЛНИТЬ!$F$7=1,ЗАПОЛНИТЬ!$H$9,ЗАПОЛНИТЬ!$H$10)</f>
        <v>73</v>
      </c>
      <c r="I2849" s="146">
        <f>IF(ЗАПОЛНИТЬ!$F$7=1,'Ф.7(ЗФ).50'!$E$13,'Ф.7(ЗФ).50'!$E$15)</f>
        <v>0</v>
      </c>
      <c r="J2849" s="145" t="str">
        <f>IF(ЗАПОЛНИТЬ!$F$7=1,CONCATENATE(ЗАПОЛНИТЬ!$F$18,ЗАПОЛНИТЬ!$D$18),ЗАПОЛНИТЬ!$E$18)</f>
        <v>01.07.2016</v>
      </c>
      <c r="K2849" s="143">
        <f>'Ф.7(ЗФ).50'!B79</f>
        <v>3210</v>
      </c>
      <c r="L2849" s="143">
        <f>IF(ЗАПОЛНИТЬ!$F$7=1,'Ф.7(ЗФ).50'!D79/1000,'Ф.7(ЗФ).50'!D79)</f>
        <v>0</v>
      </c>
      <c r="M2849" s="143">
        <f>IF(ЗАПОЛНИТЬ!$F$7=1,'Ф.7(ЗФ).50'!E79/1000,'Ф.7(ЗФ).50'!E79)</f>
        <v>0</v>
      </c>
      <c r="N2849" s="143">
        <f>IF(ЗАПОЛНИТЬ!$F$7=1,'Ф.7(ЗФ).50'!F79/1000,'Ф.7(ЗФ).50'!F79)</f>
        <v>0</v>
      </c>
      <c r="O2849" s="143">
        <f>IF(ЗАПОЛНИТЬ!$F$7=1,'Ф.7(ЗФ).50'!G79/1000,'Ф.7(ЗФ).50'!G79)</f>
        <v>0</v>
      </c>
      <c r="P2849" s="143">
        <f>IF(ЗАПОЛНИТЬ!$F$7=1,'Ф.7(ЗФ).50'!H79/1000,'Ф.7(ЗФ).50'!H79)</f>
        <v>0</v>
      </c>
      <c r="Q2849" s="143">
        <f>IF(ЗАПОЛНИТЬ!$F$7=1,'Ф.7(ЗФ).50'!I79/1000,'Ф.7(ЗФ).50'!I79)</f>
        <v>0</v>
      </c>
      <c r="R2849" s="143">
        <f>IF(ЗАПОЛНИТЬ!$F$7=1,'Ф.7(ЗФ).50'!J79/1000,'Ф.7(ЗФ).50'!J79)</f>
        <v>0</v>
      </c>
      <c r="S2849" s="143">
        <f>IF(ЗАПОЛНИТЬ!$F$7=1,'Ф.7(ЗФ).50'!K79/1000,'Ф.7(ЗФ).50'!K79)</f>
        <v>0</v>
      </c>
      <c r="T2849" s="143">
        <f>IF(ЗАПОЛНИТЬ!$F$7=1,'Ф.7(ЗФ).50'!L79/1000,'Ф.7(ЗФ).50'!L79)</f>
        <v>0</v>
      </c>
      <c r="U2849" s="143">
        <f>IF(ЗАПОЛНИТЬ!$F$7=1,'Ф.7(ЗФ).50'!M79/1000,'Ф.7(ЗФ).50'!M79)</f>
        <v>0</v>
      </c>
      <c r="V2849" s="145">
        <f t="shared" si="191"/>
        <v>0</v>
      </c>
      <c r="W2849" s="145">
        <f>IF(SUM(L2849:U2849)&gt;0,1,0)</f>
        <v>0</v>
      </c>
    </row>
    <row r="2850" spans="1:23">
      <c r="A2850" s="144" t="str">
        <f>ЗАПОЛНИТЬ!$B$23</f>
        <v>4</v>
      </c>
      <c r="B2850" s="144" t="str">
        <f>ЗАПОЛНИТЬ!$B$13</f>
        <v>24188344</v>
      </c>
      <c r="C2850" s="144" t="str">
        <f>ЗАПОЛНИТЬ!$B$24</f>
        <v>298</v>
      </c>
      <c r="D2850" s="144" t="str">
        <f>ЗАПОЛНИТЬ!$B$21</f>
        <v>12</v>
      </c>
      <c r="E2850" s="145"/>
      <c r="F2850" s="144" t="str">
        <f>ЗАПОЛНИТЬ!$B$22</f>
        <v>15</v>
      </c>
      <c r="G2850" s="144" t="str">
        <f>ЗАПОЛНИТЬ!$B$20</f>
        <v>040222</v>
      </c>
      <c r="H2850" s="143" t="str">
        <f>IF(ЗАПОЛНИТЬ!$F$7=1,ЗАПОЛНИТЬ!$H$9,ЗАПОЛНИТЬ!$H$10)</f>
        <v>73</v>
      </c>
      <c r="I2850" s="146">
        <f>IF(ЗАПОЛНИТЬ!$F$7=1,'Ф.7(ЗФ).50'!$E$13,'Ф.7(ЗФ).50'!$E$15)</f>
        <v>0</v>
      </c>
      <c r="J2850" s="145" t="str">
        <f>IF(ЗАПОЛНИТЬ!$F$7=1,CONCATENATE(ЗАПОЛНИТЬ!$F$18,ЗАПОЛНИТЬ!$D$18),ЗАПОЛНИТЬ!$E$18)</f>
        <v>01.07.2016</v>
      </c>
      <c r="K2850" s="143">
        <f>'Ф.7(ЗФ).50'!B80</f>
        <v>3220</v>
      </c>
      <c r="L2850" s="143">
        <f>IF(ЗАПОЛНИТЬ!$F$7=1,'Ф.7(ЗФ).50'!D80/1000,'Ф.7(ЗФ).50'!D80)</f>
        <v>0</v>
      </c>
      <c r="M2850" s="143">
        <f>IF(ЗАПОЛНИТЬ!$F$7=1,'Ф.7(ЗФ).50'!E80/1000,'Ф.7(ЗФ).50'!E80)</f>
        <v>0</v>
      </c>
      <c r="N2850" s="143">
        <f>IF(ЗАПОЛНИТЬ!$F$7=1,'Ф.7(ЗФ).50'!F80/1000,'Ф.7(ЗФ).50'!F80)</f>
        <v>0</v>
      </c>
      <c r="O2850" s="143">
        <f>IF(ЗАПОЛНИТЬ!$F$7=1,'Ф.7(ЗФ).50'!G80/1000,'Ф.7(ЗФ).50'!G80)</f>
        <v>0</v>
      </c>
      <c r="P2850" s="143">
        <f>IF(ЗАПОЛНИТЬ!$F$7=1,'Ф.7(ЗФ).50'!H80/1000,'Ф.7(ЗФ).50'!H80)</f>
        <v>0</v>
      </c>
      <c r="Q2850" s="143">
        <f>IF(ЗАПОЛНИТЬ!$F$7=1,'Ф.7(ЗФ).50'!I80/1000,'Ф.7(ЗФ).50'!I80)</f>
        <v>0</v>
      </c>
      <c r="R2850" s="143">
        <f>IF(ЗАПОЛНИТЬ!$F$7=1,'Ф.7(ЗФ).50'!J80/1000,'Ф.7(ЗФ).50'!J80)</f>
        <v>0</v>
      </c>
      <c r="S2850" s="143">
        <f>IF(ЗАПОЛНИТЬ!$F$7=1,'Ф.7(ЗФ).50'!K80/1000,'Ф.7(ЗФ).50'!K80)</f>
        <v>0</v>
      </c>
      <c r="T2850" s="143">
        <f>IF(ЗАПОЛНИТЬ!$F$7=1,'Ф.7(ЗФ).50'!L80/1000,'Ф.7(ЗФ).50'!L80)</f>
        <v>0</v>
      </c>
      <c r="U2850" s="143">
        <f>IF(ЗАПОЛНИТЬ!$F$7=1,'Ф.7(ЗФ).50'!M80/1000,'Ф.7(ЗФ).50'!M80)</f>
        <v>0</v>
      </c>
      <c r="V2850" s="145">
        <f t="shared" si="191"/>
        <v>0</v>
      </c>
      <c r="W2850" s="145">
        <f>IF(SUM(L2850:U2850)&gt;0,1,0)</f>
        <v>0</v>
      </c>
    </row>
    <row r="2851" spans="1:23">
      <c r="A2851" s="144" t="str">
        <f>ЗАПОЛНИТЬ!$B$23</f>
        <v>4</v>
      </c>
      <c r="B2851" s="144" t="str">
        <f>ЗАПОЛНИТЬ!$B$13</f>
        <v>24188344</v>
      </c>
      <c r="C2851" s="144" t="str">
        <f>ЗАПОЛНИТЬ!$B$24</f>
        <v>298</v>
      </c>
      <c r="D2851" s="144" t="str">
        <f>ЗАПОЛНИТЬ!$B$21</f>
        <v>12</v>
      </c>
      <c r="E2851" s="145"/>
      <c r="F2851" s="144" t="str">
        <f>ЗАПОЛНИТЬ!$B$22</f>
        <v>15</v>
      </c>
      <c r="G2851" s="144" t="str">
        <f>ЗАПОЛНИТЬ!$B$20</f>
        <v>040222</v>
      </c>
      <c r="H2851" s="143" t="str">
        <f>IF(ЗАПОЛНИТЬ!$F$7=1,ЗАПОЛНИТЬ!$H$9,ЗАПОЛНИТЬ!$H$10)</f>
        <v>73</v>
      </c>
      <c r="I2851" s="146">
        <f>IF(ЗАПОЛНИТЬ!$F$7=1,'Ф.7(ЗФ).50'!$E$13,'Ф.7(ЗФ).50'!$E$15)</f>
        <v>0</v>
      </c>
      <c r="J2851" s="145" t="str">
        <f>IF(ЗАПОЛНИТЬ!$F$7=1,CONCATENATE(ЗАПОЛНИТЬ!$F$18,ЗАПОЛНИТЬ!$D$18),ЗАПОЛНИТЬ!$E$18)</f>
        <v>01.07.2016</v>
      </c>
      <c r="K2851" s="143">
        <f>'Ф.7(ЗФ).50'!B81</f>
        <v>3230</v>
      </c>
      <c r="L2851" s="143">
        <f>IF(ЗАПОЛНИТЬ!$F$7=1,'Ф.7(ЗФ).50'!D81/1000,'Ф.7(ЗФ).50'!D81)</f>
        <v>0</v>
      </c>
      <c r="M2851" s="143">
        <f>IF(ЗАПОЛНИТЬ!$F$7=1,'Ф.7(ЗФ).50'!E81/1000,'Ф.7(ЗФ).50'!E81)</f>
        <v>0</v>
      </c>
      <c r="N2851" s="143">
        <f>IF(ЗАПОЛНИТЬ!$F$7=1,'Ф.7(ЗФ).50'!F81/1000,'Ф.7(ЗФ).50'!F81)</f>
        <v>0</v>
      </c>
      <c r="O2851" s="143">
        <f>IF(ЗАПОЛНИТЬ!$F$7=1,'Ф.7(ЗФ).50'!G81/1000,'Ф.7(ЗФ).50'!G81)</f>
        <v>0</v>
      </c>
      <c r="P2851" s="143">
        <f>IF(ЗАПОЛНИТЬ!$F$7=1,'Ф.7(ЗФ).50'!H81/1000,'Ф.7(ЗФ).50'!H81)</f>
        <v>0</v>
      </c>
      <c r="Q2851" s="143">
        <f>IF(ЗАПОЛНИТЬ!$F$7=1,'Ф.7(ЗФ).50'!I81/1000,'Ф.7(ЗФ).50'!I81)</f>
        <v>0</v>
      </c>
      <c r="R2851" s="143">
        <f>IF(ЗАПОЛНИТЬ!$F$7=1,'Ф.7(ЗФ).50'!J81/1000,'Ф.7(ЗФ).50'!J81)</f>
        <v>0</v>
      </c>
      <c r="S2851" s="143">
        <f>IF(ЗАПОЛНИТЬ!$F$7=1,'Ф.7(ЗФ).50'!K81/1000,'Ф.7(ЗФ).50'!K81)</f>
        <v>0</v>
      </c>
      <c r="T2851" s="143">
        <f>IF(ЗАПОЛНИТЬ!$F$7=1,'Ф.7(ЗФ).50'!L81/1000,'Ф.7(ЗФ).50'!L81)</f>
        <v>0</v>
      </c>
      <c r="U2851" s="143">
        <f>IF(ЗАПОЛНИТЬ!$F$7=1,'Ф.7(ЗФ).50'!M81/1000,'Ф.7(ЗФ).50'!M81)</f>
        <v>0</v>
      </c>
      <c r="V2851" s="145">
        <f t="shared" si="191"/>
        <v>0</v>
      </c>
      <c r="W2851" s="145">
        <f>IF(SUM(L2851:U2851)&gt;0,1,0)</f>
        <v>0</v>
      </c>
    </row>
    <row r="2852" spans="1:23">
      <c r="A2852" s="144" t="str">
        <f>ЗАПОЛНИТЬ!$B$23</f>
        <v>4</v>
      </c>
      <c r="B2852" s="144" t="str">
        <f>ЗАПОЛНИТЬ!$B$13</f>
        <v>24188344</v>
      </c>
      <c r="C2852" s="144" t="str">
        <f>ЗАПОЛНИТЬ!$B$24</f>
        <v>298</v>
      </c>
      <c r="D2852" s="144" t="str">
        <f>ЗАПОЛНИТЬ!$B$21</f>
        <v>12</v>
      </c>
      <c r="E2852" s="145"/>
      <c r="F2852" s="144" t="str">
        <f>ЗАПОЛНИТЬ!$B$22</f>
        <v>15</v>
      </c>
      <c r="G2852" s="144" t="str">
        <f>ЗАПОЛНИТЬ!$B$20</f>
        <v>040222</v>
      </c>
      <c r="H2852" s="143" t="str">
        <f>IF(ЗАПОЛНИТЬ!$F$7=1,ЗАПОЛНИТЬ!$H$9,ЗАПОЛНИТЬ!$H$10)</f>
        <v>73</v>
      </c>
      <c r="I2852" s="146">
        <f>IF(ЗАПОЛНИТЬ!$F$7=1,'Ф.7(ЗФ).50'!$E$13,'Ф.7(ЗФ).50'!$E$15)</f>
        <v>0</v>
      </c>
      <c r="J2852" s="145" t="str">
        <f>IF(ЗАПОЛНИТЬ!$F$7=1,CONCATENATE(ЗАПОЛНИТЬ!$F$18,ЗАПОЛНИТЬ!$D$18),ЗАПОЛНИТЬ!$E$18)</f>
        <v>01.07.2016</v>
      </c>
      <c r="K2852" s="143">
        <f>'Ф.7(ЗФ).50'!B82</f>
        <v>3240</v>
      </c>
      <c r="L2852" s="143">
        <f>IF(ЗАПОЛНИТЬ!$F$7=1,'Ф.7(ЗФ).50'!D82/1000,'Ф.7(ЗФ).50'!D82)</f>
        <v>0</v>
      </c>
      <c r="M2852" s="143">
        <f>IF(ЗАПОЛНИТЬ!$F$7=1,'Ф.7(ЗФ).50'!E82/1000,'Ф.7(ЗФ).50'!E82)</f>
        <v>0</v>
      </c>
      <c r="N2852" s="143">
        <f>IF(ЗАПОЛНИТЬ!$F$7=1,'Ф.7(ЗФ).50'!F82/1000,'Ф.7(ЗФ).50'!F82)</f>
        <v>0</v>
      </c>
      <c r="O2852" s="143">
        <f>IF(ЗАПОЛНИТЬ!$F$7=1,'Ф.7(ЗФ).50'!G82/1000,'Ф.7(ЗФ).50'!G82)</f>
        <v>0</v>
      </c>
      <c r="P2852" s="143">
        <f>IF(ЗАПОЛНИТЬ!$F$7=1,'Ф.7(ЗФ).50'!H82/1000,'Ф.7(ЗФ).50'!H82)</f>
        <v>0</v>
      </c>
      <c r="Q2852" s="143">
        <f>IF(ЗАПОЛНИТЬ!$F$7=1,'Ф.7(ЗФ).50'!I82/1000,'Ф.7(ЗФ).50'!I82)</f>
        <v>0</v>
      </c>
      <c r="R2852" s="143">
        <f>IF(ЗАПОЛНИТЬ!$F$7=1,'Ф.7(ЗФ).50'!J82/1000,'Ф.7(ЗФ).50'!J82)</f>
        <v>0</v>
      </c>
      <c r="S2852" s="143">
        <f>IF(ЗАПОЛНИТЬ!$F$7=1,'Ф.7(ЗФ).50'!K82/1000,'Ф.7(ЗФ).50'!K82)</f>
        <v>0</v>
      </c>
      <c r="T2852" s="143">
        <f>IF(ЗАПОЛНИТЬ!$F$7=1,'Ф.7(ЗФ).50'!L82/1000,'Ф.7(ЗФ).50'!L82)</f>
        <v>0</v>
      </c>
      <c r="U2852" s="143">
        <f>IF(ЗАПОЛНИТЬ!$F$7=1,'Ф.7(ЗФ).50'!M82/1000,'Ф.7(ЗФ).50'!M82)</f>
        <v>0</v>
      </c>
      <c r="V2852" s="145">
        <f t="shared" si="191"/>
        <v>0</v>
      </c>
      <c r="W2852" s="145">
        <f>IF(SUM(L2852:U2852)&gt;0,1,0)</f>
        <v>0</v>
      </c>
    </row>
  </sheetData>
  <autoFilter ref="V1:W2852"/>
  <phoneticPr fontId="7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Лист5"/>
  <dimension ref="A1:W2041"/>
  <sheetViews>
    <sheetView workbookViewId="0">
      <selection activeCell="J2" sqref="J2:J2032"/>
    </sheetView>
  </sheetViews>
  <sheetFormatPr defaultRowHeight="15"/>
  <cols>
    <col min="1" max="1" width="1.85546875" style="143" bestFit="1" customWidth="1"/>
    <col min="2" max="2" width="7.85546875" style="143" bestFit="1" customWidth="1"/>
    <col min="3" max="3" width="3.5703125" bestFit="1" customWidth="1"/>
    <col min="4" max="4" width="2.7109375" bestFit="1" customWidth="1"/>
    <col min="5" max="5" width="9.28515625" style="143" customWidth="1"/>
    <col min="6" max="6" width="2.7109375" style="143" bestFit="1" customWidth="1"/>
    <col min="7" max="7" width="6.140625" style="143" bestFit="1" customWidth="1"/>
    <col min="8" max="8" width="4.42578125" style="143" bestFit="1" customWidth="1"/>
    <col min="9" max="9" width="9.28515625" style="143" bestFit="1" customWidth="1"/>
    <col min="10" max="10" width="3.5703125" style="143" bestFit="1" customWidth="1"/>
    <col min="11" max="11" width="4.42578125" style="143" bestFit="1" customWidth="1"/>
    <col min="12" max="21" width="1.85546875" style="143" bestFit="1" customWidth="1"/>
    <col min="22" max="23" width="5.42578125" style="145" customWidth="1"/>
    <col min="24" max="16384" width="9.140625" style="143"/>
  </cols>
  <sheetData>
    <row r="1" spans="1:23">
      <c r="H1" s="143" t="s">
        <v>1418</v>
      </c>
      <c r="I1" s="143" t="s">
        <v>3345</v>
      </c>
      <c r="V1" s="145" t="s">
        <v>3358</v>
      </c>
      <c r="W1" s="145" t="s">
        <v>3359</v>
      </c>
    </row>
    <row r="2" spans="1:23" ht="12.75">
      <c r="A2" s="144" t="str">
        <f>ЗАПОЛНИТЬ!$B$23</f>
        <v>4</v>
      </c>
      <c r="B2" s="144" t="str">
        <f>ЗАПОЛНИТЬ!$B$13</f>
        <v>24188344</v>
      </c>
      <c r="C2" s="144" t="str">
        <f>ЗАПОЛНИТЬ!$B$24</f>
        <v>298</v>
      </c>
      <c r="D2" s="144" t="str">
        <f>ЗАПОЛНИТЬ!$B$21</f>
        <v>12</v>
      </c>
      <c r="E2" s="145"/>
      <c r="F2" s="144" t="str">
        <f>ЗАПОЛНИТЬ!$B$22</f>
        <v>15</v>
      </c>
      <c r="G2" s="144" t="str">
        <f>ЗАПОЛНИТЬ!$B$20</f>
        <v>040222</v>
      </c>
      <c r="J2" s="145" t="str">
        <f>IF(ЗАПОЛНИТЬ!$F$7=1,CONCATENATE(ЗАПОЛНИТЬ!$F$18,ЗАПОЛНИТЬ!$D$18),ЗАПОЛНИТЬ!$E$18)</f>
        <v>01.07.2016</v>
      </c>
      <c r="V2" s="145" t="e">
        <f>IF(SUM(V3:V2032)&gt;0,0,1)</f>
        <v>#REF!</v>
      </c>
      <c r="W2" s="145" t="e">
        <f>IF(SUM(W3:W2032)&gt;0,0,1)</f>
        <v>#REF!</v>
      </c>
    </row>
    <row r="3" spans="1:23" ht="12.75">
      <c r="A3" s="144" t="str">
        <f>ЗАПОЛНИТЬ!$B$23</f>
        <v>4</v>
      </c>
      <c r="B3" s="144" t="str">
        <f>ЗАПОЛНИТЬ!$B$13</f>
        <v>24188344</v>
      </c>
      <c r="C3" s="144" t="str">
        <f>ЗАПОЛНИТЬ!$B$24</f>
        <v>298</v>
      </c>
      <c r="D3" s="144" t="str">
        <f>ЗАПОЛНИТЬ!$B$21</f>
        <v>12</v>
      </c>
      <c r="E3" s="145"/>
      <c r="F3" s="144" t="str">
        <f>ЗАПОЛНИТЬ!$B$22</f>
        <v>15</v>
      </c>
      <c r="G3" s="144" t="str">
        <f>ЗАПОЛНИТЬ!$B$20</f>
        <v>040222</v>
      </c>
      <c r="H3" s="143" t="str">
        <f>IF(ЗАПОЛНИТЬ!$F$7=1,ЗАПОЛНИТЬ!$H$9,ЗАПОЛНИТЬ!$H$10)</f>
        <v>73</v>
      </c>
      <c r="I3" s="146" t="e">
        <f>IF(ЗАПОЛНИТЬ!$F$7=1,#REF!,#REF!)</f>
        <v>#REF!</v>
      </c>
      <c r="J3" s="145" t="str">
        <f>IF(ЗАПОЛНИТЬ!$F$7=1,CONCATENATE(ЗАПОЛНИТЬ!$F$18,ЗАПОЛНИТЬ!$D$18),ЗАПОЛНИТЬ!$E$18)</f>
        <v>01.07.2016</v>
      </c>
      <c r="K3" s="143">
        <v>9999</v>
      </c>
      <c r="L3" s="143" t="e">
        <f>IF(ЗАПОЛНИТЬ!$F$7=2,L4,(L4+L5))</f>
        <v>#REF!</v>
      </c>
      <c r="M3" s="143" t="e">
        <f>IF(ЗАПОЛНИТЬ!$F$7=2,M4,(M4+M5))</f>
        <v>#REF!</v>
      </c>
      <c r="N3" s="143" t="e">
        <f>IF(ЗАПОЛНИТЬ!$F$7=2,N4,(N4+N5))</f>
        <v>#REF!</v>
      </c>
      <c r="O3" s="143" t="e">
        <f>IF(ЗАПОЛНИТЬ!$F$7=2,O4,(O4+O5))</f>
        <v>#REF!</v>
      </c>
      <c r="P3" s="143" t="e">
        <f>IF(ЗАПОЛНИТЬ!$F$7=2,P4,(P4+P5))</f>
        <v>#REF!</v>
      </c>
      <c r="Q3" s="143" t="e">
        <f>IF(ЗАПОЛНИТЬ!$F$7=2,Q4,(Q4+Q5))</f>
        <v>#REF!</v>
      </c>
      <c r="R3" s="143" t="e">
        <f>IF(ЗАПОЛНИТЬ!$F$7=2,R4,(R4+R5))</f>
        <v>#REF!</v>
      </c>
      <c r="S3" s="143">
        <f>IF(ЗАПОЛНИТЬ!$F$7=2,S4,(S4+S5))</f>
        <v>0</v>
      </c>
      <c r="T3" s="143" t="e">
        <f>IF(ЗАПОЛНИТЬ!$F$7=2,T4,(T4+T5))</f>
        <v>#REF!</v>
      </c>
      <c r="U3" s="143">
        <f>IF(ЗАПОЛНИТЬ!$F$7=2,U4,(U4+U5))</f>
        <v>0</v>
      </c>
      <c r="V3" s="145" t="e">
        <f>IF(SUM(L3:U3)&gt;0,1,0)</f>
        <v>#REF!</v>
      </c>
      <c r="W3" s="145" t="e">
        <f>IF(SUM(L3:U3)&gt;0,1,0)</f>
        <v>#REF!</v>
      </c>
    </row>
    <row r="4" spans="1:23" ht="12.75">
      <c r="A4" s="144" t="str">
        <f>ЗАПОЛНИТЬ!$B$23</f>
        <v>4</v>
      </c>
      <c r="B4" s="144" t="str">
        <f>ЗАПОЛНИТЬ!$B$13</f>
        <v>24188344</v>
      </c>
      <c r="C4" s="144" t="str">
        <f>ЗАПОЛНИТЬ!$B$24</f>
        <v>298</v>
      </c>
      <c r="D4" s="144" t="str">
        <f>ЗАПОЛНИТЬ!$B$21</f>
        <v>12</v>
      </c>
      <c r="E4" s="145"/>
      <c r="F4" s="144" t="str">
        <f>ЗАПОЛНИТЬ!$B$22</f>
        <v>15</v>
      </c>
      <c r="G4" s="144" t="str">
        <f>ЗАПОЛНИТЬ!$B$20</f>
        <v>040222</v>
      </c>
      <c r="H4" s="143" t="str">
        <f>IF(ЗАПОЛНИТЬ!$F$7=1,ЗАПОЛНИТЬ!$H$9,ЗАПОЛНИТЬ!$H$10)</f>
        <v>73</v>
      </c>
      <c r="I4" s="146" t="e">
        <f>IF(ЗАПОЛНИТЬ!$F$7=1,#REF!,#REF!)</f>
        <v>#REF!</v>
      </c>
      <c r="J4" s="145" t="str">
        <f>IF(ЗАПОЛНИТЬ!$F$7=1,CONCATENATE(ЗАПОЛНИТЬ!$F$18,ЗАПОЛНИТЬ!$D$18),ЗАПОЛНИТЬ!$E$18)</f>
        <v>01.07.2016</v>
      </c>
      <c r="K4" s="143">
        <v>1</v>
      </c>
      <c r="L4" s="143" t="e">
        <f>IF(ЗАПОЛНИТЬ!$F$7=1,#REF!/1000,#REF!)</f>
        <v>#REF!</v>
      </c>
      <c r="M4" s="143" t="e">
        <f>IF(ЗАПОЛНИТЬ!$F$7=1,#REF!/1000,#REF!)</f>
        <v>#REF!</v>
      </c>
      <c r="N4" s="143" t="e">
        <f>IF(ЗАПОЛНИТЬ!$F$7=1,#REF!/1000,#REF!)</f>
        <v>#REF!</v>
      </c>
      <c r="O4" s="143" t="e">
        <f>IF(ЗАПОЛНИТЬ!$F$7=1,#REF!/1000,#REF!)</f>
        <v>#REF!</v>
      </c>
      <c r="P4" s="143" t="e">
        <f>IF(ЗАПОЛНИТЬ!$F$7=1,#REF!/1000,#REF!)</f>
        <v>#REF!</v>
      </c>
      <c r="Q4" s="143" t="e">
        <f>IF(ЗАПОЛНИТЬ!$F$7=1,#REF!/1000,#REF!)</f>
        <v>#REF!</v>
      </c>
      <c r="R4" s="143" t="e">
        <f>IF(ЗАПОЛНИТЬ!$F$7=1,#REF!/1000,#REF!)</f>
        <v>#REF!</v>
      </c>
      <c r="T4" s="143" t="e">
        <f>IF(ЗАПОЛНИТЬ!$F$7=1,#REF!/1000,#REF!)</f>
        <v>#REF!</v>
      </c>
      <c r="V4" s="145">
        <v>0</v>
      </c>
      <c r="W4" s="145" t="e">
        <f t="shared" ref="W4:W68" si="0">IF(SUM(L4:U4)&gt;0,1,0)</f>
        <v>#REF!</v>
      </c>
    </row>
    <row r="5" spans="1:23" ht="12.75">
      <c r="A5" s="144" t="str">
        <f>ЗАПОЛНИТЬ!$B$23</f>
        <v>4</v>
      </c>
      <c r="B5" s="144" t="str">
        <f>ЗАПОЛНИТЬ!$B$13</f>
        <v>24188344</v>
      </c>
      <c r="C5" s="144" t="str">
        <f>ЗАПОЛНИТЬ!$B$24</f>
        <v>298</v>
      </c>
      <c r="D5" s="144" t="str">
        <f>ЗАПОЛНИТЬ!$B$21</f>
        <v>12</v>
      </c>
      <c r="E5" s="145"/>
      <c r="F5" s="144" t="str">
        <f>ЗАПОЛНИТЬ!$B$22</f>
        <v>15</v>
      </c>
      <c r="G5" s="144" t="str">
        <f>ЗАПОЛНИТЬ!$B$20</f>
        <v>040222</v>
      </c>
      <c r="H5" s="143" t="str">
        <f>IF(ЗАПОЛНИТЬ!$F$7=1,ЗАПОЛНИТЬ!$H$9,ЗАПОЛНИТЬ!$H$10)</f>
        <v>73</v>
      </c>
      <c r="I5" s="146" t="e">
        <f>IF(ЗАПОЛНИТЬ!$F$7=1,#REF!,#REF!)</f>
        <v>#REF!</v>
      </c>
      <c r="J5" s="145" t="str">
        <f>IF(ЗАПОЛНИТЬ!$F$7=1,CONCATENATE(ЗАПОЛНИТЬ!$F$18,ЗАПОЛНИТЬ!$D$18),ЗАПОЛНИТЬ!$E$18)</f>
        <v>01.07.2016</v>
      </c>
      <c r="K5" s="143">
        <v>2</v>
      </c>
      <c r="L5" s="143" t="e">
        <f>IF(ЗАПОЛНИТЬ!$F$7=1,#REF!/1000,#REF!)</f>
        <v>#REF!</v>
      </c>
      <c r="M5" s="143" t="e">
        <f>IF(ЗАПОЛНИТЬ!$F$7=1,#REF!/1000,#REF!)</f>
        <v>#REF!</v>
      </c>
      <c r="N5" s="143" t="e">
        <f>IF(ЗАПОЛНИТЬ!$F$7=1,#REF!/1000,#REF!)</f>
        <v>#REF!</v>
      </c>
      <c r="O5" s="143" t="e">
        <f>IF(ЗАПОЛНИТЬ!$F$7=1,#REF!/1000,#REF!)</f>
        <v>#REF!</v>
      </c>
      <c r="P5" s="143" t="e">
        <f>IF(ЗАПОЛНИТЬ!$F$7=1,#REF!/1000,#REF!)</f>
        <v>#REF!</v>
      </c>
      <c r="Q5" s="143" t="e">
        <f>IF(ЗАПОЛНИТЬ!$F$7=1,#REF!/1000,#REF!)</f>
        <v>#REF!</v>
      </c>
      <c r="R5" s="143" t="e">
        <f>IF(ЗАПОЛНИТЬ!$F$7=1,#REF!/1000,#REF!)</f>
        <v>#REF!</v>
      </c>
      <c r="S5" s="143" t="e">
        <f>IF(ЗАПОЛНИТЬ!$F$7=1,#REF!/1000,#REF!)</f>
        <v>#REF!</v>
      </c>
      <c r="T5" s="143" t="e">
        <f>IF(ЗАПОЛНИТЬ!$F$7=1,#REF!/1000,#REF!)</f>
        <v>#REF!</v>
      </c>
      <c r="U5" s="143" t="e">
        <f>IF(ЗАПОЛНИТЬ!$F$7=1,#REF!/1000,#REF!)</f>
        <v>#REF!</v>
      </c>
      <c r="V5" s="145">
        <v>0</v>
      </c>
      <c r="W5" s="145" t="e">
        <f t="shared" si="0"/>
        <v>#REF!</v>
      </c>
    </row>
    <row r="6" spans="1:23" ht="12.75">
      <c r="A6" s="144" t="str">
        <f>ЗАПОЛНИТЬ!$B$23</f>
        <v>4</v>
      </c>
      <c r="B6" s="144" t="str">
        <f>ЗАПОЛНИТЬ!$B$13</f>
        <v>24188344</v>
      </c>
      <c r="C6" s="144" t="str">
        <f>ЗАПОЛНИТЬ!$B$24</f>
        <v>298</v>
      </c>
      <c r="D6" s="144" t="str">
        <f>ЗАПОЛНИТЬ!$B$21</f>
        <v>12</v>
      </c>
      <c r="E6" s="145"/>
      <c r="F6" s="144" t="str">
        <f>ЗАПОЛНИТЬ!$B$22</f>
        <v>15</v>
      </c>
      <c r="G6" s="144" t="str">
        <f>ЗАПОЛНИТЬ!$B$20</f>
        <v>040222</v>
      </c>
      <c r="H6" s="143" t="str">
        <f>IF(ЗАПОЛНИТЬ!$F$7=1,ЗАПОЛНИТЬ!$H$9,ЗАПОЛНИТЬ!$H$10)</f>
        <v>73</v>
      </c>
      <c r="I6" s="146" t="e">
        <f>IF(ЗАПОЛНИТЬ!$F$7=1,#REF!,#REF!)</f>
        <v>#REF!</v>
      </c>
      <c r="J6" s="145" t="str">
        <f>IF(ЗАПОЛНИТЬ!$F$7=1,CONCATENATE(ЗАПОЛНИТЬ!$F$18,ЗАПОЛНИТЬ!$D$18),ЗАПОЛНИТЬ!$E$18)</f>
        <v>01.07.2016</v>
      </c>
      <c r="K6" s="143" t="e">
        <f>#REF!</f>
        <v>#REF!</v>
      </c>
      <c r="L6" s="143" t="e">
        <f>IF(ЗАПОЛНИТЬ!$F$7=1,#REF!/1000,#REF!)</f>
        <v>#REF!</v>
      </c>
      <c r="M6" s="143" t="e">
        <f>IF(ЗАПОЛНИТЬ!$F$7=1,#REF!/1000,#REF!)</f>
        <v>#REF!</v>
      </c>
      <c r="N6" s="143" t="e">
        <f>IF(ЗАПОЛНИТЬ!$F$7=1,#REF!/1000,#REF!)</f>
        <v>#REF!</v>
      </c>
      <c r="O6" s="143" t="e">
        <f>IF(ЗАПОЛНИТЬ!$F$7=1,#REF!/1000,#REF!)</f>
        <v>#REF!</v>
      </c>
      <c r="P6" s="143" t="e">
        <f>IF(ЗАПОЛНИТЬ!$F$7=1,#REF!/1000,#REF!)</f>
        <v>#REF!</v>
      </c>
      <c r="Q6" s="143" t="e">
        <f>IF(ЗАПОЛНИТЬ!$F$7=1,#REF!/1000,#REF!)</f>
        <v>#REF!</v>
      </c>
      <c r="R6" s="143" t="e">
        <f>IF(ЗАПОЛНИТЬ!$F$7=1,#REF!/1000,#REF!)</f>
        <v>#REF!</v>
      </c>
      <c r="S6" s="143" t="e">
        <f>IF(ЗАПОЛНИТЬ!$F$7=1,#REF!/1000,#REF!)</f>
        <v>#REF!</v>
      </c>
      <c r="T6" s="143" t="e">
        <f>IF(ЗАПОЛНИТЬ!$F$7=1,#REF!/1000,#REF!)</f>
        <v>#REF!</v>
      </c>
      <c r="U6" s="143" t="e">
        <f>IF(ЗАПОЛНИТЬ!$F$7=1,#REF!/1000,#REF!)</f>
        <v>#REF!</v>
      </c>
      <c r="V6" s="145">
        <v>0</v>
      </c>
      <c r="W6" s="145" t="e">
        <f t="shared" si="0"/>
        <v>#REF!</v>
      </c>
    </row>
    <row r="7" spans="1:23" ht="12.75">
      <c r="A7" s="144" t="str">
        <f>ЗАПОЛНИТЬ!$B$23</f>
        <v>4</v>
      </c>
      <c r="B7" s="144" t="str">
        <f>ЗАПОЛНИТЬ!$B$13</f>
        <v>24188344</v>
      </c>
      <c r="C7" s="144" t="str">
        <f>ЗАПОЛНИТЬ!$B$24</f>
        <v>298</v>
      </c>
      <c r="D7" s="144" t="str">
        <f>ЗАПОЛНИТЬ!$B$21</f>
        <v>12</v>
      </c>
      <c r="E7" s="145"/>
      <c r="F7" s="144" t="str">
        <f>ЗАПОЛНИТЬ!$B$22</f>
        <v>15</v>
      </c>
      <c r="G7" s="144" t="str">
        <f>ЗАПОЛНИТЬ!$B$20</f>
        <v>040222</v>
      </c>
      <c r="H7" s="143" t="str">
        <f>IF(ЗАПОЛНИТЬ!$F$7=1,ЗАПОЛНИТЬ!$H$9,ЗАПОЛНИТЬ!$H$10)</f>
        <v>73</v>
      </c>
      <c r="I7" s="146" t="e">
        <f>IF(ЗАПОЛНИТЬ!$F$7=1,#REF!,#REF!)</f>
        <v>#REF!</v>
      </c>
      <c r="J7" s="145" t="str">
        <f>IF(ЗАПОЛНИТЬ!$F$7=1,CONCATENATE(ЗАПОЛНИТЬ!$F$18,ЗАПОЛНИТЬ!$D$18),ЗАПОЛНИТЬ!$E$18)</f>
        <v>01.07.2016</v>
      </c>
      <c r="K7" s="143" t="e">
        <f>#REF!</f>
        <v>#REF!</v>
      </c>
      <c r="L7" s="143" t="e">
        <f>IF(ЗАПОЛНИТЬ!$F$7=1,#REF!/1000,#REF!)</f>
        <v>#REF!</v>
      </c>
      <c r="M7" s="143" t="e">
        <f>IF(ЗАПОЛНИТЬ!$F$7=1,#REF!/1000,#REF!)</f>
        <v>#REF!</v>
      </c>
      <c r="N7" s="143" t="e">
        <f>IF(ЗАПОЛНИТЬ!$F$7=1,#REF!/1000,#REF!)</f>
        <v>#REF!</v>
      </c>
      <c r="O7" s="143" t="e">
        <f>IF(ЗАПОЛНИТЬ!$F$7=1,#REF!/1000,#REF!)</f>
        <v>#REF!</v>
      </c>
      <c r="P7" s="143" t="e">
        <f>IF(ЗАПОЛНИТЬ!$F$7=1,#REF!/1000,#REF!)</f>
        <v>#REF!</v>
      </c>
      <c r="Q7" s="143" t="e">
        <f>IF(ЗАПОЛНИТЬ!$F$7=1,#REF!/1000,#REF!)</f>
        <v>#REF!</v>
      </c>
      <c r="R7" s="143" t="e">
        <f>IF(ЗАПОЛНИТЬ!$F$7=1,#REF!/1000,#REF!)</f>
        <v>#REF!</v>
      </c>
      <c r="S7" s="143" t="e">
        <f>IF(ЗАПОЛНИТЬ!$F$7=1,#REF!/1000,#REF!)</f>
        <v>#REF!</v>
      </c>
      <c r="T7" s="143" t="e">
        <f>IF(ЗАПОЛНИТЬ!$F$7=1,#REF!/1000,#REF!)</f>
        <v>#REF!</v>
      </c>
      <c r="U7" s="143" t="e">
        <f>IF(ЗАПОЛНИТЬ!$F$7=1,#REF!/1000,#REF!)</f>
        <v>#REF!</v>
      </c>
      <c r="V7" s="145">
        <v>0</v>
      </c>
      <c r="W7" s="145" t="e">
        <f t="shared" si="0"/>
        <v>#REF!</v>
      </c>
    </row>
    <row r="8" spans="1:23" ht="12.75">
      <c r="A8" s="144" t="str">
        <f>ЗАПОЛНИТЬ!$B$23</f>
        <v>4</v>
      </c>
      <c r="B8" s="144" t="str">
        <f>ЗАПОЛНИТЬ!$B$13</f>
        <v>24188344</v>
      </c>
      <c r="C8" s="144" t="str">
        <f>ЗАПОЛНИТЬ!$B$24</f>
        <v>298</v>
      </c>
      <c r="D8" s="144" t="str">
        <f>ЗАПОЛНИТЬ!$B$21</f>
        <v>12</v>
      </c>
      <c r="E8" s="145"/>
      <c r="F8" s="144" t="str">
        <f>ЗАПОЛНИТЬ!$B$22</f>
        <v>15</v>
      </c>
      <c r="G8" s="144" t="str">
        <f>ЗАПОЛНИТЬ!$B$20</f>
        <v>040222</v>
      </c>
      <c r="H8" s="143" t="str">
        <f>IF(ЗАПОЛНИТЬ!$F$7=1,ЗАПОЛНИТЬ!$H$9,ЗАПОЛНИТЬ!$H$10)</f>
        <v>73</v>
      </c>
      <c r="I8" s="146" t="e">
        <f>IF(ЗАПОЛНИТЬ!$F$7=1,#REF!,#REF!)</f>
        <v>#REF!</v>
      </c>
      <c r="J8" s="145" t="str">
        <f>IF(ЗАПОЛНИТЬ!$F$7=1,CONCATENATE(ЗАПОЛНИТЬ!$F$18,ЗАПОЛНИТЬ!$D$18),ЗАПОЛНИТЬ!$E$18)</f>
        <v>01.07.2016</v>
      </c>
      <c r="K8" s="143" t="e">
        <f>#REF!</f>
        <v>#REF!</v>
      </c>
      <c r="L8" s="143" t="e">
        <f>IF(ЗАПОЛНИТЬ!$F$7=1,#REF!/1000,#REF!)</f>
        <v>#REF!</v>
      </c>
      <c r="M8" s="143" t="e">
        <f>IF(ЗАПОЛНИТЬ!$F$7=1,#REF!/1000,#REF!)</f>
        <v>#REF!</v>
      </c>
      <c r="N8" s="143" t="e">
        <f>IF(ЗАПОЛНИТЬ!$F$7=1,#REF!/1000,#REF!)</f>
        <v>#REF!</v>
      </c>
      <c r="O8" s="143" t="e">
        <f>IF(ЗАПОЛНИТЬ!$F$7=1,#REF!/1000,#REF!)</f>
        <v>#REF!</v>
      </c>
      <c r="P8" s="143" t="e">
        <f>IF(ЗАПОЛНИТЬ!$F$7=1,#REF!/1000,#REF!)</f>
        <v>#REF!</v>
      </c>
      <c r="Q8" s="143" t="e">
        <f>IF(ЗАПОЛНИТЬ!$F$7=1,#REF!/1000,#REF!)</f>
        <v>#REF!</v>
      </c>
      <c r="R8" s="143" t="e">
        <f>IF(ЗАПОЛНИТЬ!$F$7=1,#REF!/1000,#REF!)</f>
        <v>#REF!</v>
      </c>
      <c r="S8" s="143" t="e">
        <f>IF(ЗАПОЛНИТЬ!$F$7=1,#REF!/1000,#REF!)</f>
        <v>#REF!</v>
      </c>
      <c r="T8" s="143" t="e">
        <f>IF(ЗАПОЛНИТЬ!$F$7=1,#REF!/1000,#REF!)</f>
        <v>#REF!</v>
      </c>
      <c r="U8" s="143" t="e">
        <f>IF(ЗАПОЛНИТЬ!$F$7=1,#REF!/1000,#REF!)</f>
        <v>#REF!</v>
      </c>
      <c r="V8" s="145">
        <v>0</v>
      </c>
      <c r="W8" s="145" t="e">
        <f t="shared" si="0"/>
        <v>#REF!</v>
      </c>
    </row>
    <row r="9" spans="1:23" ht="12.75">
      <c r="A9" s="144" t="str">
        <f>ЗАПОЛНИТЬ!$B$23</f>
        <v>4</v>
      </c>
      <c r="B9" s="144" t="str">
        <f>ЗАПОЛНИТЬ!$B$13</f>
        <v>24188344</v>
      </c>
      <c r="C9" s="144" t="str">
        <f>ЗАПОЛНИТЬ!$B$24</f>
        <v>298</v>
      </c>
      <c r="D9" s="144" t="str">
        <f>ЗАПОЛНИТЬ!$B$21</f>
        <v>12</v>
      </c>
      <c r="E9" s="145"/>
      <c r="F9" s="144" t="str">
        <f>ЗАПОЛНИТЬ!$B$22</f>
        <v>15</v>
      </c>
      <c r="G9" s="144" t="str">
        <f>ЗАПОЛНИТЬ!$B$20</f>
        <v>040222</v>
      </c>
      <c r="H9" s="143" t="str">
        <f>IF(ЗАПОЛНИТЬ!$F$7=1,ЗАПОЛНИТЬ!$H$9,ЗАПОЛНИТЬ!$H$10)</f>
        <v>73</v>
      </c>
      <c r="I9" s="146" t="e">
        <f>IF(ЗАПОЛНИТЬ!$F$7=1,#REF!,#REF!)</f>
        <v>#REF!</v>
      </c>
      <c r="J9" s="145" t="str">
        <f>IF(ЗАПОЛНИТЬ!$F$7=1,CONCATENATE(ЗАПОЛНИТЬ!$F$18,ЗАПОЛНИТЬ!$D$18),ЗАПОЛНИТЬ!$E$18)</f>
        <v>01.07.2016</v>
      </c>
      <c r="K9" s="143" t="e">
        <f>#REF!</f>
        <v>#REF!</v>
      </c>
      <c r="L9" s="143" t="e">
        <f>IF(ЗАПОЛНИТЬ!$F$7=1,#REF!/1000,#REF!)</f>
        <v>#REF!</v>
      </c>
      <c r="M9" s="143" t="e">
        <f>IF(ЗАПОЛНИТЬ!$F$7=1,#REF!/1000,#REF!)</f>
        <v>#REF!</v>
      </c>
      <c r="N9" s="143" t="e">
        <f>IF(ЗАПОЛНИТЬ!$F$7=1,#REF!/1000,#REF!)</f>
        <v>#REF!</v>
      </c>
      <c r="O9" s="143" t="e">
        <f>IF(ЗАПОЛНИТЬ!$F$7=1,#REF!/1000,#REF!)</f>
        <v>#REF!</v>
      </c>
      <c r="P9" s="143" t="e">
        <f>IF(ЗАПОЛНИТЬ!$F$7=1,#REF!/1000,#REF!)</f>
        <v>#REF!</v>
      </c>
      <c r="Q9" s="143" t="e">
        <f>IF(ЗАПОЛНИТЬ!$F$7=1,#REF!/1000,#REF!)</f>
        <v>#REF!</v>
      </c>
      <c r="R9" s="143" t="e">
        <f>IF(ЗАПОЛНИТЬ!$F$7=1,#REF!/1000,#REF!)</f>
        <v>#REF!</v>
      </c>
      <c r="S9" s="143" t="e">
        <f>IF(ЗАПОЛНИТЬ!$F$7=1,#REF!/1000,#REF!)</f>
        <v>#REF!</v>
      </c>
      <c r="T9" s="143" t="e">
        <f>IF(ЗАПОЛНИТЬ!$F$7=1,#REF!/1000,#REF!)</f>
        <v>#REF!</v>
      </c>
      <c r="U9" s="143" t="e">
        <f>IF(ЗАПОЛНИТЬ!$F$7=1,#REF!/1000,#REF!)</f>
        <v>#REF!</v>
      </c>
      <c r="V9" s="145" t="e">
        <f>IF(SUM(L9:U9)&gt;0,1,0)</f>
        <v>#REF!</v>
      </c>
      <c r="W9" s="145" t="e">
        <f t="shared" si="0"/>
        <v>#REF!</v>
      </c>
    </row>
    <row r="10" spans="1:23" ht="12.75">
      <c r="A10" s="144" t="str">
        <f>ЗАПОЛНИТЬ!$B$23</f>
        <v>4</v>
      </c>
      <c r="B10" s="144" t="str">
        <f>ЗАПОЛНИТЬ!$B$13</f>
        <v>24188344</v>
      </c>
      <c r="C10" s="144" t="str">
        <f>ЗАПОЛНИТЬ!$B$24</f>
        <v>298</v>
      </c>
      <c r="D10" s="144" t="str">
        <f>ЗАПОЛНИТЬ!$B$21</f>
        <v>12</v>
      </c>
      <c r="E10" s="145"/>
      <c r="F10" s="144" t="str">
        <f>ЗАПОЛНИТЬ!$B$22</f>
        <v>15</v>
      </c>
      <c r="G10" s="144" t="str">
        <f>ЗАПОЛНИТЬ!$B$20</f>
        <v>040222</v>
      </c>
      <c r="H10" s="143" t="str">
        <f>IF(ЗАПОЛНИТЬ!$F$7=1,ЗАПОЛНИТЬ!$H$9,ЗАПОЛНИТЬ!$H$10)</f>
        <v>73</v>
      </c>
      <c r="I10" s="146" t="e">
        <f>IF(ЗАПОЛНИТЬ!$F$7=1,#REF!,#REF!)</f>
        <v>#REF!</v>
      </c>
      <c r="J10" s="145" t="str">
        <f>IF(ЗАПОЛНИТЬ!$F$7=1,CONCATENATE(ЗАПОЛНИТЬ!$F$18,ЗАПОЛНИТЬ!$D$18),ЗАПОЛНИТЬ!$E$18)</f>
        <v>01.07.2016</v>
      </c>
      <c r="K10" s="143" t="e">
        <f>#REF!</f>
        <v>#REF!</v>
      </c>
      <c r="L10" s="143" t="e">
        <f>IF(ЗАПОЛНИТЬ!$F$7=1,#REF!/1000,#REF!)</f>
        <v>#REF!</v>
      </c>
      <c r="M10" s="143" t="e">
        <f>IF(ЗАПОЛНИТЬ!$F$7=1,#REF!/1000,#REF!)</f>
        <v>#REF!</v>
      </c>
      <c r="N10" s="143" t="e">
        <f>IF(ЗАПОЛНИТЬ!$F$7=1,#REF!/1000,#REF!)</f>
        <v>#REF!</v>
      </c>
      <c r="O10" s="143" t="e">
        <f>IF(ЗАПОЛНИТЬ!$F$7=1,#REF!/1000,#REF!)</f>
        <v>#REF!</v>
      </c>
      <c r="P10" s="143" t="e">
        <f>IF(ЗАПОЛНИТЬ!$F$7=1,#REF!/1000,#REF!)</f>
        <v>#REF!</v>
      </c>
      <c r="Q10" s="143" t="e">
        <f>IF(ЗАПОЛНИТЬ!$F$7=1,#REF!/1000,#REF!)</f>
        <v>#REF!</v>
      </c>
      <c r="R10" s="143" t="e">
        <f>IF(ЗАПОЛНИТЬ!$F$7=1,#REF!/1000,#REF!)</f>
        <v>#REF!</v>
      </c>
      <c r="S10" s="143" t="e">
        <f>IF(ЗАПОЛНИТЬ!$F$7=1,#REF!/1000,#REF!)</f>
        <v>#REF!</v>
      </c>
      <c r="T10" s="143" t="e">
        <f>IF(ЗАПОЛНИТЬ!$F$7=1,#REF!/1000,#REF!)</f>
        <v>#REF!</v>
      </c>
      <c r="U10" s="143" t="e">
        <f>IF(ЗАПОЛНИТЬ!$F$7=1,#REF!/1000,#REF!)</f>
        <v>#REF!</v>
      </c>
      <c r="V10" s="145" t="e">
        <f>IF(SUM(L10:U10)&gt;0,1,0)</f>
        <v>#REF!</v>
      </c>
      <c r="W10" s="145" t="e">
        <f t="shared" si="0"/>
        <v>#REF!</v>
      </c>
    </row>
    <row r="11" spans="1:23" ht="12.75">
      <c r="A11" s="144" t="str">
        <f>ЗАПОЛНИТЬ!$B$23</f>
        <v>4</v>
      </c>
      <c r="B11" s="144" t="str">
        <f>ЗАПОЛНИТЬ!$B$13</f>
        <v>24188344</v>
      </c>
      <c r="C11" s="144" t="str">
        <f>ЗАПОЛНИТЬ!$B$24</f>
        <v>298</v>
      </c>
      <c r="D11" s="144" t="str">
        <f>ЗАПОЛНИТЬ!$B$21</f>
        <v>12</v>
      </c>
      <c r="E11" s="145"/>
      <c r="F11" s="144" t="str">
        <f>ЗАПОЛНИТЬ!$B$22</f>
        <v>15</v>
      </c>
      <c r="G11" s="144" t="str">
        <f>ЗАПОЛНИТЬ!$B$20</f>
        <v>040222</v>
      </c>
      <c r="H11" s="143" t="str">
        <f>IF(ЗАПОЛНИТЬ!$F$7=1,ЗАПОЛНИТЬ!$H$9,ЗАПОЛНИТЬ!$H$10)</f>
        <v>73</v>
      </c>
      <c r="I11" s="146" t="e">
        <f>IF(ЗАПОЛНИТЬ!$F$7=1,#REF!,#REF!)</f>
        <v>#REF!</v>
      </c>
      <c r="J11" s="145" t="str">
        <f>IF(ЗАПОЛНИТЬ!$F$7=1,CONCATENATE(ЗАПОЛНИТЬ!$F$18,ЗАПОЛНИТЬ!$D$18),ЗАПОЛНИТЬ!$E$18)</f>
        <v>01.07.2016</v>
      </c>
      <c r="K11" s="143" t="e">
        <f>#REF!</f>
        <v>#REF!</v>
      </c>
      <c r="L11" s="143" t="e">
        <f>IF(ЗАПОЛНИТЬ!$F$7=1,#REF!/1000,#REF!)</f>
        <v>#REF!</v>
      </c>
      <c r="M11" s="143" t="e">
        <f>IF(ЗАПОЛНИТЬ!$F$7=1,#REF!/1000,#REF!)</f>
        <v>#REF!</v>
      </c>
      <c r="N11" s="143" t="e">
        <f>IF(ЗАПОЛНИТЬ!$F$7=1,#REF!/1000,#REF!)</f>
        <v>#REF!</v>
      </c>
      <c r="O11" s="143" t="e">
        <f>IF(ЗАПОЛНИТЬ!$F$7=1,#REF!/1000,#REF!)</f>
        <v>#REF!</v>
      </c>
      <c r="P11" s="143" t="e">
        <f>IF(ЗАПОЛНИТЬ!$F$7=1,#REF!/1000,#REF!)</f>
        <v>#REF!</v>
      </c>
      <c r="Q11" s="143" t="e">
        <f>IF(ЗАПОЛНИТЬ!$F$7=1,#REF!/1000,#REF!)</f>
        <v>#REF!</v>
      </c>
      <c r="R11" s="143" t="e">
        <f>IF(ЗАПОЛНИТЬ!$F$7=1,#REF!/1000,#REF!)</f>
        <v>#REF!</v>
      </c>
      <c r="S11" s="143" t="e">
        <f>IF(ЗАПОЛНИТЬ!$F$7=1,#REF!/1000,#REF!)</f>
        <v>#REF!</v>
      </c>
      <c r="T11" s="143" t="e">
        <f>IF(ЗАПОЛНИТЬ!$F$7=1,#REF!/1000,#REF!)</f>
        <v>#REF!</v>
      </c>
      <c r="U11" s="143" t="e">
        <f>IF(ЗАПОЛНИТЬ!$F$7=1,#REF!/1000,#REF!)</f>
        <v>#REF!</v>
      </c>
      <c r="V11" s="145" t="e">
        <f>IF(SUM(L11:U11)&gt;0,1,0)</f>
        <v>#REF!</v>
      </c>
      <c r="W11" s="145" t="e">
        <f t="shared" si="0"/>
        <v>#REF!</v>
      </c>
    </row>
    <row r="12" spans="1:23" ht="12.75">
      <c r="A12" s="144" t="str">
        <f>ЗАПОЛНИТЬ!$B$23</f>
        <v>4</v>
      </c>
      <c r="B12" s="144" t="str">
        <f>ЗАПОЛНИТЬ!$B$13</f>
        <v>24188344</v>
      </c>
      <c r="C12" s="144" t="str">
        <f>ЗАПОЛНИТЬ!$B$24</f>
        <v>298</v>
      </c>
      <c r="D12" s="144" t="str">
        <f>ЗАПОЛНИТЬ!$B$21</f>
        <v>12</v>
      </c>
      <c r="E12" s="145"/>
      <c r="F12" s="144" t="str">
        <f>ЗАПОЛНИТЬ!$B$22</f>
        <v>15</v>
      </c>
      <c r="G12" s="144" t="str">
        <f>ЗАПОЛНИТЬ!$B$20</f>
        <v>040222</v>
      </c>
      <c r="H12" s="143" t="str">
        <f>IF(ЗАПОЛНИТЬ!$F$7=1,ЗАПОЛНИТЬ!$H$9,ЗАПОЛНИТЬ!$H$10)</f>
        <v>73</v>
      </c>
      <c r="I12" s="146" t="e">
        <f>IF(ЗАПОЛНИТЬ!$F$7=1,#REF!,#REF!)</f>
        <v>#REF!</v>
      </c>
      <c r="J12" s="145" t="str">
        <f>IF(ЗАПОЛНИТЬ!$F$7=1,CONCATENATE(ЗАПОЛНИТЬ!$F$18,ЗАПОЛНИТЬ!$D$18),ЗАПОЛНИТЬ!$E$18)</f>
        <v>01.07.2016</v>
      </c>
      <c r="K12" s="143" t="e">
        <f>#REF!</f>
        <v>#REF!</v>
      </c>
      <c r="L12" s="143" t="e">
        <f>IF(ЗАПОЛНИТЬ!$F$7=1,#REF!/1000,#REF!)</f>
        <v>#REF!</v>
      </c>
      <c r="M12" s="143" t="e">
        <f>IF(ЗАПОЛНИТЬ!$F$7=1,#REF!/1000,#REF!)</f>
        <v>#REF!</v>
      </c>
      <c r="N12" s="143" t="e">
        <f>IF(ЗАПОЛНИТЬ!$F$7=1,#REF!/1000,#REF!)</f>
        <v>#REF!</v>
      </c>
      <c r="O12" s="143" t="e">
        <f>IF(ЗАПОЛНИТЬ!$F$7=1,#REF!/1000,#REF!)</f>
        <v>#REF!</v>
      </c>
      <c r="P12" s="143" t="e">
        <f>IF(ЗАПОЛНИТЬ!$F$7=1,#REF!/1000,#REF!)</f>
        <v>#REF!</v>
      </c>
      <c r="Q12" s="143" t="e">
        <f>IF(ЗАПОЛНИТЬ!$F$7=1,#REF!/1000,#REF!)</f>
        <v>#REF!</v>
      </c>
      <c r="R12" s="143" t="e">
        <f>IF(ЗАПОЛНИТЬ!$F$7=1,#REF!/1000,#REF!)</f>
        <v>#REF!</v>
      </c>
      <c r="S12" s="143" t="e">
        <f>IF(ЗАПОЛНИТЬ!$F$7=1,#REF!/1000,#REF!)</f>
        <v>#REF!</v>
      </c>
      <c r="T12" s="143" t="e">
        <f>IF(ЗАПОЛНИТЬ!$F$7=1,#REF!/1000,#REF!)</f>
        <v>#REF!</v>
      </c>
      <c r="U12" s="143" t="e">
        <f>IF(ЗАПОЛНИТЬ!$F$7=1,#REF!/1000,#REF!)</f>
        <v>#REF!</v>
      </c>
      <c r="V12" s="145">
        <v>0</v>
      </c>
      <c r="W12" s="145" t="e">
        <f t="shared" si="0"/>
        <v>#REF!</v>
      </c>
    </row>
    <row r="13" spans="1:23" ht="12.75">
      <c r="A13" s="144" t="str">
        <f>ЗАПОЛНИТЬ!$B$23</f>
        <v>4</v>
      </c>
      <c r="B13" s="144" t="str">
        <f>ЗАПОЛНИТЬ!$B$13</f>
        <v>24188344</v>
      </c>
      <c r="C13" s="144" t="str">
        <f>ЗАПОЛНИТЬ!$B$24</f>
        <v>298</v>
      </c>
      <c r="D13" s="144" t="str">
        <f>ЗАПОЛНИТЬ!$B$21</f>
        <v>12</v>
      </c>
      <c r="E13" s="145"/>
      <c r="F13" s="144" t="str">
        <f>ЗАПОЛНИТЬ!$B$22</f>
        <v>15</v>
      </c>
      <c r="G13" s="144" t="str">
        <f>ЗАПОЛНИТЬ!$B$20</f>
        <v>040222</v>
      </c>
      <c r="H13" s="143" t="str">
        <f>IF(ЗАПОЛНИТЬ!$F$7=1,ЗАПОЛНИТЬ!$H$9,ЗАПОЛНИТЬ!$H$10)</f>
        <v>73</v>
      </c>
      <c r="I13" s="146" t="e">
        <f>IF(ЗАПОЛНИТЬ!$F$7=1,#REF!,#REF!)</f>
        <v>#REF!</v>
      </c>
      <c r="J13" s="145" t="str">
        <f>IF(ЗАПОЛНИТЬ!$F$7=1,CONCATENATE(ЗАПОЛНИТЬ!$F$18,ЗАПОЛНИТЬ!$D$18),ЗАПОЛНИТЬ!$E$18)</f>
        <v>01.07.2016</v>
      </c>
      <c r="K13" s="143" t="e">
        <f>#REF!</f>
        <v>#REF!</v>
      </c>
      <c r="L13" s="143" t="e">
        <f>IF(ЗАПОЛНИТЬ!$F$7=1,#REF!/1000,#REF!)</f>
        <v>#REF!</v>
      </c>
      <c r="M13" s="143" t="e">
        <f>IF(ЗАПОЛНИТЬ!$F$7=1,#REF!/1000,#REF!)</f>
        <v>#REF!</v>
      </c>
      <c r="N13" s="143" t="e">
        <f>IF(ЗАПОЛНИТЬ!$F$7=1,#REF!/1000,#REF!)</f>
        <v>#REF!</v>
      </c>
      <c r="O13" s="143" t="e">
        <f>IF(ЗАПОЛНИТЬ!$F$7=1,#REF!/1000,#REF!)</f>
        <v>#REF!</v>
      </c>
      <c r="P13" s="143" t="e">
        <f>IF(ЗАПОЛНИТЬ!$F$7=1,#REF!/1000,#REF!)</f>
        <v>#REF!</v>
      </c>
      <c r="Q13" s="143" t="e">
        <f>IF(ЗАПОЛНИТЬ!$F$7=1,#REF!/1000,#REF!)</f>
        <v>#REF!</v>
      </c>
      <c r="R13" s="143" t="e">
        <f>IF(ЗАПОЛНИТЬ!$F$7=1,#REF!/1000,#REF!)</f>
        <v>#REF!</v>
      </c>
      <c r="S13" s="143" t="e">
        <f>IF(ЗАПОЛНИТЬ!$F$7=1,#REF!/1000,#REF!)</f>
        <v>#REF!</v>
      </c>
      <c r="T13" s="143" t="e">
        <f>IF(ЗАПОЛНИТЬ!$F$7=1,#REF!/1000,#REF!)</f>
        <v>#REF!</v>
      </c>
      <c r="U13" s="143" t="e">
        <f>IF(ЗАПОЛНИТЬ!$F$7=1,#REF!/1000,#REF!)</f>
        <v>#REF!</v>
      </c>
      <c r="V13" s="145" t="e">
        <f t="shared" ref="V13:V18" si="1">IF(SUM(L13:U13)&gt;0,1,0)</f>
        <v>#REF!</v>
      </c>
      <c r="W13" s="145" t="e">
        <f t="shared" si="0"/>
        <v>#REF!</v>
      </c>
    </row>
    <row r="14" spans="1:23" ht="12.75">
      <c r="A14" s="144" t="str">
        <f>ЗАПОЛНИТЬ!$B$23</f>
        <v>4</v>
      </c>
      <c r="B14" s="144" t="str">
        <f>ЗАПОЛНИТЬ!$B$13</f>
        <v>24188344</v>
      </c>
      <c r="C14" s="144" t="str">
        <f>ЗАПОЛНИТЬ!$B$24</f>
        <v>298</v>
      </c>
      <c r="D14" s="144" t="str">
        <f>ЗАПОЛНИТЬ!$B$21</f>
        <v>12</v>
      </c>
      <c r="E14" s="145"/>
      <c r="F14" s="144" t="str">
        <f>ЗАПОЛНИТЬ!$B$22</f>
        <v>15</v>
      </c>
      <c r="G14" s="144" t="str">
        <f>ЗАПОЛНИТЬ!$B$20</f>
        <v>040222</v>
      </c>
      <c r="H14" s="143" t="str">
        <f>IF(ЗАПОЛНИТЬ!$F$7=1,ЗАПОЛНИТЬ!$H$9,ЗАПОЛНИТЬ!$H$10)</f>
        <v>73</v>
      </c>
      <c r="I14" s="146" t="e">
        <f>IF(ЗАПОЛНИТЬ!$F$7=1,#REF!,#REF!)</f>
        <v>#REF!</v>
      </c>
      <c r="J14" s="145" t="str">
        <f>IF(ЗАПОЛНИТЬ!$F$7=1,CONCATENATE(ЗАПОЛНИТЬ!$F$18,ЗАПОЛНИТЬ!$D$18),ЗАПОЛНИТЬ!$E$18)</f>
        <v>01.07.2016</v>
      </c>
      <c r="K14" s="143" t="e">
        <f>#REF!</f>
        <v>#REF!</v>
      </c>
      <c r="L14" s="143" t="e">
        <f>IF(ЗАПОЛНИТЬ!$F$7=1,#REF!/1000,#REF!)</f>
        <v>#REF!</v>
      </c>
      <c r="M14" s="143" t="e">
        <f>IF(ЗАПОЛНИТЬ!$F$7=1,#REF!/1000,#REF!)</f>
        <v>#REF!</v>
      </c>
      <c r="N14" s="143" t="e">
        <f>IF(ЗАПОЛНИТЬ!$F$7=1,#REF!/1000,#REF!)</f>
        <v>#REF!</v>
      </c>
      <c r="O14" s="143" t="e">
        <f>IF(ЗАПОЛНИТЬ!$F$7=1,#REF!/1000,#REF!)</f>
        <v>#REF!</v>
      </c>
      <c r="P14" s="143" t="e">
        <f>IF(ЗАПОЛНИТЬ!$F$7=1,#REF!/1000,#REF!)</f>
        <v>#REF!</v>
      </c>
      <c r="Q14" s="143" t="e">
        <f>IF(ЗАПОЛНИТЬ!$F$7=1,#REF!/1000,#REF!)</f>
        <v>#REF!</v>
      </c>
      <c r="R14" s="143" t="e">
        <f>IF(ЗАПОЛНИТЬ!$F$7=1,#REF!/1000,#REF!)</f>
        <v>#REF!</v>
      </c>
      <c r="S14" s="143" t="e">
        <f>IF(ЗАПОЛНИТЬ!$F$7=1,#REF!/1000,#REF!)</f>
        <v>#REF!</v>
      </c>
      <c r="T14" s="143" t="e">
        <f>IF(ЗАПОЛНИТЬ!$F$7=1,#REF!/1000,#REF!)</f>
        <v>#REF!</v>
      </c>
      <c r="U14" s="143" t="e">
        <f>IF(ЗАПОЛНИТЬ!$F$7=1,#REF!/1000,#REF!)</f>
        <v>#REF!</v>
      </c>
      <c r="V14" s="145" t="e">
        <f t="shared" si="1"/>
        <v>#REF!</v>
      </c>
      <c r="W14" s="145" t="e">
        <f t="shared" si="0"/>
        <v>#REF!</v>
      </c>
    </row>
    <row r="15" spans="1:23" ht="12.75">
      <c r="A15" s="144" t="str">
        <f>ЗАПОЛНИТЬ!$B$23</f>
        <v>4</v>
      </c>
      <c r="B15" s="144" t="str">
        <f>ЗАПОЛНИТЬ!$B$13</f>
        <v>24188344</v>
      </c>
      <c r="C15" s="144" t="str">
        <f>ЗАПОЛНИТЬ!$B$24</f>
        <v>298</v>
      </c>
      <c r="D15" s="144" t="str">
        <f>ЗАПОЛНИТЬ!$B$21</f>
        <v>12</v>
      </c>
      <c r="E15" s="145"/>
      <c r="F15" s="144" t="str">
        <f>ЗАПОЛНИТЬ!$B$22</f>
        <v>15</v>
      </c>
      <c r="G15" s="144" t="str">
        <f>ЗАПОЛНИТЬ!$B$20</f>
        <v>040222</v>
      </c>
      <c r="H15" s="143" t="str">
        <f>IF(ЗАПОЛНИТЬ!$F$7=1,ЗАПОЛНИТЬ!$H$9,ЗАПОЛНИТЬ!$H$10)</f>
        <v>73</v>
      </c>
      <c r="I15" s="146" t="e">
        <f>IF(ЗАПОЛНИТЬ!$F$7=1,#REF!,#REF!)</f>
        <v>#REF!</v>
      </c>
      <c r="J15" s="145" t="str">
        <f>IF(ЗАПОЛНИТЬ!$F$7=1,CONCATENATE(ЗАПОЛНИТЬ!$F$18,ЗАПОЛНИТЬ!$D$18),ЗАПОЛНИТЬ!$E$18)</f>
        <v>01.07.2016</v>
      </c>
      <c r="K15" s="143" t="e">
        <f>#REF!</f>
        <v>#REF!</v>
      </c>
      <c r="L15" s="143" t="e">
        <f>IF(ЗАПОЛНИТЬ!$F$7=1,#REF!/1000,#REF!)</f>
        <v>#REF!</v>
      </c>
      <c r="M15" s="143" t="e">
        <f>IF(ЗАПОЛНИТЬ!$F$7=1,#REF!/1000,#REF!)</f>
        <v>#REF!</v>
      </c>
      <c r="N15" s="143" t="e">
        <f>IF(ЗАПОЛНИТЬ!$F$7=1,#REF!/1000,#REF!)</f>
        <v>#REF!</v>
      </c>
      <c r="O15" s="143" t="e">
        <f>IF(ЗАПОЛНИТЬ!$F$7=1,#REF!/1000,#REF!)</f>
        <v>#REF!</v>
      </c>
      <c r="P15" s="143" t="e">
        <f>IF(ЗАПОЛНИТЬ!$F$7=1,#REF!/1000,#REF!)</f>
        <v>#REF!</v>
      </c>
      <c r="Q15" s="143" t="e">
        <f>IF(ЗАПОЛНИТЬ!$F$7=1,#REF!/1000,#REF!)</f>
        <v>#REF!</v>
      </c>
      <c r="R15" s="143" t="e">
        <f>IF(ЗАПОЛНИТЬ!$F$7=1,#REF!/1000,#REF!)</f>
        <v>#REF!</v>
      </c>
      <c r="S15" s="143" t="e">
        <f>IF(ЗАПОЛНИТЬ!$F$7=1,#REF!/1000,#REF!)</f>
        <v>#REF!</v>
      </c>
      <c r="T15" s="143" t="e">
        <f>IF(ЗАПОЛНИТЬ!$F$7=1,#REF!/1000,#REF!)</f>
        <v>#REF!</v>
      </c>
      <c r="U15" s="143" t="e">
        <f>IF(ЗАПОЛНИТЬ!$F$7=1,#REF!/1000,#REF!)</f>
        <v>#REF!</v>
      </c>
      <c r="V15" s="145" t="e">
        <f t="shared" si="1"/>
        <v>#REF!</v>
      </c>
      <c r="W15" s="145" t="e">
        <f t="shared" si="0"/>
        <v>#REF!</v>
      </c>
    </row>
    <row r="16" spans="1:23" ht="12.75">
      <c r="A16" s="144" t="str">
        <f>ЗАПОЛНИТЬ!$B$23</f>
        <v>4</v>
      </c>
      <c r="B16" s="144" t="str">
        <f>ЗАПОЛНИТЬ!$B$13</f>
        <v>24188344</v>
      </c>
      <c r="C16" s="144" t="str">
        <f>ЗАПОЛНИТЬ!$B$24</f>
        <v>298</v>
      </c>
      <c r="D16" s="144" t="str">
        <f>ЗАПОЛНИТЬ!$B$21</f>
        <v>12</v>
      </c>
      <c r="E16" s="145"/>
      <c r="F16" s="144" t="str">
        <f>ЗАПОЛНИТЬ!$B$22</f>
        <v>15</v>
      </c>
      <c r="G16" s="144" t="str">
        <f>ЗАПОЛНИТЬ!$B$20</f>
        <v>040222</v>
      </c>
      <c r="H16" s="143" t="str">
        <f>IF(ЗАПОЛНИТЬ!$F$7=1,ЗАПОЛНИТЬ!$H$9,ЗАПОЛНИТЬ!$H$10)</f>
        <v>73</v>
      </c>
      <c r="I16" s="146" t="e">
        <f>IF(ЗАПОЛНИТЬ!$F$7=1,#REF!,#REF!)</f>
        <v>#REF!</v>
      </c>
      <c r="J16" s="145" t="str">
        <f>IF(ЗАПОЛНИТЬ!$F$7=1,CONCATENATE(ЗАПОЛНИТЬ!$F$18,ЗАПОЛНИТЬ!$D$18),ЗАПОЛНИТЬ!$E$18)</f>
        <v>01.07.2016</v>
      </c>
      <c r="K16" s="143" t="e">
        <f>#REF!</f>
        <v>#REF!</v>
      </c>
      <c r="L16" s="143" t="e">
        <f>IF(ЗАПОЛНИТЬ!$F$7=1,#REF!/1000,#REF!)</f>
        <v>#REF!</v>
      </c>
      <c r="M16" s="143" t="e">
        <f>IF(ЗАПОЛНИТЬ!$F$7=1,#REF!/1000,#REF!)</f>
        <v>#REF!</v>
      </c>
      <c r="N16" s="143" t="e">
        <f>IF(ЗАПОЛНИТЬ!$F$7=1,#REF!/1000,#REF!)</f>
        <v>#REF!</v>
      </c>
      <c r="O16" s="143" t="e">
        <f>IF(ЗАПОЛНИТЬ!$F$7=1,#REF!/1000,#REF!)</f>
        <v>#REF!</v>
      </c>
      <c r="P16" s="143" t="e">
        <f>IF(ЗАПОЛНИТЬ!$F$7=1,#REF!/1000,#REF!)</f>
        <v>#REF!</v>
      </c>
      <c r="Q16" s="143" t="e">
        <f>IF(ЗАПОЛНИТЬ!$F$7=1,#REF!/1000,#REF!)</f>
        <v>#REF!</v>
      </c>
      <c r="R16" s="143" t="e">
        <f>IF(ЗАПОЛНИТЬ!$F$7=1,#REF!/1000,#REF!)</f>
        <v>#REF!</v>
      </c>
      <c r="S16" s="143" t="e">
        <f>IF(ЗАПОЛНИТЬ!$F$7=1,#REF!/1000,#REF!)</f>
        <v>#REF!</v>
      </c>
      <c r="T16" s="143" t="e">
        <f>IF(ЗАПОЛНИТЬ!$F$7=1,#REF!/1000,#REF!)</f>
        <v>#REF!</v>
      </c>
      <c r="U16" s="143" t="e">
        <f>IF(ЗАПОЛНИТЬ!$F$7=1,#REF!/1000,#REF!)</f>
        <v>#REF!</v>
      </c>
      <c r="V16" s="145" t="e">
        <f t="shared" si="1"/>
        <v>#REF!</v>
      </c>
      <c r="W16" s="145" t="e">
        <f t="shared" si="0"/>
        <v>#REF!</v>
      </c>
    </row>
    <row r="17" spans="1:23" ht="12.75">
      <c r="A17" s="144" t="str">
        <f>ЗАПОЛНИТЬ!$B$23</f>
        <v>4</v>
      </c>
      <c r="B17" s="144" t="str">
        <f>ЗАПОЛНИТЬ!$B$13</f>
        <v>24188344</v>
      </c>
      <c r="C17" s="144" t="str">
        <f>ЗАПОЛНИТЬ!$B$24</f>
        <v>298</v>
      </c>
      <c r="D17" s="144" t="str">
        <f>ЗАПОЛНИТЬ!$B$21</f>
        <v>12</v>
      </c>
      <c r="E17" s="145"/>
      <c r="F17" s="144" t="str">
        <f>ЗАПОЛНИТЬ!$B$22</f>
        <v>15</v>
      </c>
      <c r="G17" s="144" t="str">
        <f>ЗАПОЛНИТЬ!$B$20</f>
        <v>040222</v>
      </c>
      <c r="H17" s="143" t="str">
        <f>IF(ЗАПОЛНИТЬ!$F$7=1,ЗАПОЛНИТЬ!$H$9,ЗАПОЛНИТЬ!$H$10)</f>
        <v>73</v>
      </c>
      <c r="I17" s="146" t="e">
        <f>IF(ЗАПОЛНИТЬ!$F$7=1,#REF!,#REF!)</f>
        <v>#REF!</v>
      </c>
      <c r="J17" s="145" t="str">
        <f>IF(ЗАПОЛНИТЬ!$F$7=1,CONCATENATE(ЗАПОЛНИТЬ!$F$18,ЗАПОЛНИТЬ!$D$18),ЗАПОЛНИТЬ!$E$18)</f>
        <v>01.07.2016</v>
      </c>
      <c r="K17" s="143" t="e">
        <f>#REF!</f>
        <v>#REF!</v>
      </c>
      <c r="L17" s="143" t="e">
        <f>IF(ЗАПОЛНИТЬ!$F$7=1,#REF!/1000,#REF!)</f>
        <v>#REF!</v>
      </c>
      <c r="M17" s="143" t="e">
        <f>IF(ЗАПОЛНИТЬ!$F$7=1,#REF!/1000,#REF!)</f>
        <v>#REF!</v>
      </c>
      <c r="N17" s="143" t="e">
        <f>IF(ЗАПОЛНИТЬ!$F$7=1,#REF!/1000,#REF!)</f>
        <v>#REF!</v>
      </c>
      <c r="O17" s="143" t="e">
        <f>IF(ЗАПОЛНИТЬ!$F$7=1,#REF!/1000,#REF!)</f>
        <v>#REF!</v>
      </c>
      <c r="P17" s="143" t="e">
        <f>IF(ЗАПОЛНИТЬ!$F$7=1,#REF!/1000,#REF!)</f>
        <v>#REF!</v>
      </c>
      <c r="Q17" s="143" t="e">
        <f>IF(ЗАПОЛНИТЬ!$F$7=1,#REF!/1000,#REF!)</f>
        <v>#REF!</v>
      </c>
      <c r="R17" s="143" t="e">
        <f>IF(ЗАПОЛНИТЬ!$F$7=1,#REF!/1000,#REF!)</f>
        <v>#REF!</v>
      </c>
      <c r="S17" s="143" t="e">
        <f>IF(ЗАПОЛНИТЬ!$F$7=1,#REF!/1000,#REF!)</f>
        <v>#REF!</v>
      </c>
      <c r="T17" s="143" t="e">
        <f>IF(ЗАПОЛНИТЬ!$F$7=1,#REF!/1000,#REF!)</f>
        <v>#REF!</v>
      </c>
      <c r="U17" s="143" t="e">
        <f>IF(ЗАПОЛНИТЬ!$F$7=1,#REF!/1000,#REF!)</f>
        <v>#REF!</v>
      </c>
      <c r="V17" s="145" t="e">
        <f t="shared" si="1"/>
        <v>#REF!</v>
      </c>
      <c r="W17" s="145" t="e">
        <f t="shared" si="0"/>
        <v>#REF!</v>
      </c>
    </row>
    <row r="18" spans="1:23" ht="12.75">
      <c r="A18" s="144" t="str">
        <f>ЗАПОЛНИТЬ!$B$23</f>
        <v>4</v>
      </c>
      <c r="B18" s="144" t="str">
        <f>ЗАПОЛНИТЬ!$B$13</f>
        <v>24188344</v>
      </c>
      <c r="C18" s="144" t="str">
        <f>ЗАПОЛНИТЬ!$B$24</f>
        <v>298</v>
      </c>
      <c r="D18" s="144" t="str">
        <f>ЗАПОЛНИТЬ!$B$21</f>
        <v>12</v>
      </c>
      <c r="E18" s="145"/>
      <c r="F18" s="144" t="str">
        <f>ЗАПОЛНИТЬ!$B$22</f>
        <v>15</v>
      </c>
      <c r="G18" s="144" t="str">
        <f>ЗАПОЛНИТЬ!$B$20</f>
        <v>040222</v>
      </c>
      <c r="H18" s="143" t="str">
        <f>IF(ЗАПОЛНИТЬ!$F$7=1,ЗАПОЛНИТЬ!$H$9,ЗАПОЛНИТЬ!$H$10)</f>
        <v>73</v>
      </c>
      <c r="I18" s="146" t="e">
        <f>IF(ЗАПОЛНИТЬ!$F$7=1,#REF!,#REF!)</f>
        <v>#REF!</v>
      </c>
      <c r="J18" s="145" t="str">
        <f>IF(ЗАПОЛНИТЬ!$F$7=1,CONCATENATE(ЗАПОЛНИТЬ!$F$18,ЗАПОЛНИТЬ!$D$18),ЗАПОЛНИТЬ!$E$18)</f>
        <v>01.07.2016</v>
      </c>
      <c r="K18" s="143" t="e">
        <f>#REF!</f>
        <v>#REF!</v>
      </c>
      <c r="L18" s="143" t="e">
        <f>IF(ЗАПОЛНИТЬ!$F$7=1,#REF!/1000,#REF!)</f>
        <v>#REF!</v>
      </c>
      <c r="M18" s="143" t="e">
        <f>IF(ЗАПОЛНИТЬ!$F$7=1,#REF!/1000,#REF!)</f>
        <v>#REF!</v>
      </c>
      <c r="N18" s="143" t="e">
        <f>IF(ЗАПОЛНИТЬ!$F$7=1,#REF!/1000,#REF!)</f>
        <v>#REF!</v>
      </c>
      <c r="O18" s="143" t="e">
        <f>IF(ЗАПОЛНИТЬ!$F$7=1,#REF!/1000,#REF!)</f>
        <v>#REF!</v>
      </c>
      <c r="P18" s="143" t="e">
        <f>IF(ЗАПОЛНИТЬ!$F$7=1,#REF!/1000,#REF!)</f>
        <v>#REF!</v>
      </c>
      <c r="Q18" s="143" t="e">
        <f>IF(ЗАПОЛНИТЬ!$F$7=1,#REF!/1000,#REF!)</f>
        <v>#REF!</v>
      </c>
      <c r="R18" s="143" t="e">
        <f>IF(ЗАПОЛНИТЬ!$F$7=1,#REF!/1000,#REF!)</f>
        <v>#REF!</v>
      </c>
      <c r="S18" s="143" t="e">
        <f>IF(ЗАПОЛНИТЬ!$F$7=1,#REF!/1000,#REF!)</f>
        <v>#REF!</v>
      </c>
      <c r="T18" s="143" t="e">
        <f>IF(ЗАПОЛНИТЬ!$F$7=1,#REF!/1000,#REF!)</f>
        <v>#REF!</v>
      </c>
      <c r="U18" s="143" t="e">
        <f>IF(ЗАПОЛНИТЬ!$F$7=1,#REF!/1000,#REF!)</f>
        <v>#REF!</v>
      </c>
      <c r="V18" s="145" t="e">
        <f t="shared" si="1"/>
        <v>#REF!</v>
      </c>
      <c r="W18" s="145" t="e">
        <f t="shared" si="0"/>
        <v>#REF!</v>
      </c>
    </row>
    <row r="19" spans="1:23" ht="12.75">
      <c r="A19" s="144" t="str">
        <f>ЗАПОЛНИТЬ!$B$23</f>
        <v>4</v>
      </c>
      <c r="B19" s="144" t="str">
        <f>ЗАПОЛНИТЬ!$B$13</f>
        <v>24188344</v>
      </c>
      <c r="C19" s="144" t="str">
        <f>ЗАПОЛНИТЬ!$B$24</f>
        <v>298</v>
      </c>
      <c r="D19" s="144" t="str">
        <f>ЗАПОЛНИТЬ!$B$21</f>
        <v>12</v>
      </c>
      <c r="E19" s="145"/>
      <c r="F19" s="144" t="str">
        <f>ЗАПОЛНИТЬ!$B$22</f>
        <v>15</v>
      </c>
      <c r="G19" s="144" t="str">
        <f>ЗАПОЛНИТЬ!$B$20</f>
        <v>040222</v>
      </c>
      <c r="H19" s="143" t="str">
        <f>IF(ЗАПОЛНИТЬ!$F$7=1,ЗАПОЛНИТЬ!$H$9,ЗАПОЛНИТЬ!$H$10)</f>
        <v>73</v>
      </c>
      <c r="I19" s="146" t="e">
        <f>IF(ЗАПОЛНИТЬ!$F$7=1,#REF!,#REF!)</f>
        <v>#REF!</v>
      </c>
      <c r="J19" s="145" t="str">
        <f>IF(ЗАПОЛНИТЬ!$F$7=1,CONCATENATE(ЗАПОЛНИТЬ!$F$18,ЗАПОЛНИТЬ!$D$18),ЗАПОЛНИТЬ!$E$18)</f>
        <v>01.07.2016</v>
      </c>
      <c r="K19" s="143" t="e">
        <f>#REF!</f>
        <v>#REF!</v>
      </c>
      <c r="L19" s="143" t="e">
        <f>IF(ЗАПОЛНИТЬ!$F$7=1,#REF!/1000,#REF!)</f>
        <v>#REF!</v>
      </c>
      <c r="M19" s="143" t="e">
        <f>IF(ЗАПОЛНИТЬ!$F$7=1,#REF!/1000,#REF!)</f>
        <v>#REF!</v>
      </c>
      <c r="N19" s="143" t="e">
        <f>IF(ЗАПОЛНИТЬ!$F$7=1,#REF!/1000,#REF!)</f>
        <v>#REF!</v>
      </c>
      <c r="O19" s="143" t="e">
        <f>IF(ЗАПОЛНИТЬ!$F$7=1,#REF!/1000,#REF!)</f>
        <v>#REF!</v>
      </c>
      <c r="P19" s="143" t="e">
        <f>IF(ЗАПОЛНИТЬ!$F$7=1,#REF!/1000,#REF!)</f>
        <v>#REF!</v>
      </c>
      <c r="Q19" s="143" t="e">
        <f>IF(ЗАПОЛНИТЬ!$F$7=1,#REF!/1000,#REF!)</f>
        <v>#REF!</v>
      </c>
      <c r="R19" s="143" t="e">
        <f>IF(ЗАПОЛНИТЬ!$F$7=1,#REF!/1000,#REF!)</f>
        <v>#REF!</v>
      </c>
      <c r="S19" s="143" t="e">
        <f>IF(ЗАПОЛНИТЬ!$F$7=1,#REF!/1000,#REF!)</f>
        <v>#REF!</v>
      </c>
      <c r="T19" s="143" t="e">
        <f>IF(ЗАПОЛНИТЬ!$F$7=1,#REF!/1000,#REF!)</f>
        <v>#REF!</v>
      </c>
      <c r="U19" s="143" t="e">
        <f>IF(ЗАПОЛНИТЬ!$F$7=1,#REF!/1000,#REF!)</f>
        <v>#REF!</v>
      </c>
      <c r="V19" s="145">
        <v>0</v>
      </c>
      <c r="W19" s="145" t="e">
        <f t="shared" si="0"/>
        <v>#REF!</v>
      </c>
    </row>
    <row r="20" spans="1:23" ht="12.75">
      <c r="A20" s="144" t="str">
        <f>ЗАПОЛНИТЬ!$B$23</f>
        <v>4</v>
      </c>
      <c r="B20" s="144" t="str">
        <f>ЗАПОЛНИТЬ!$B$13</f>
        <v>24188344</v>
      </c>
      <c r="C20" s="144" t="str">
        <f>ЗАПОЛНИТЬ!$B$24</f>
        <v>298</v>
      </c>
      <c r="D20" s="144" t="str">
        <f>ЗАПОЛНИТЬ!$B$21</f>
        <v>12</v>
      </c>
      <c r="E20" s="145"/>
      <c r="F20" s="144" t="str">
        <f>ЗАПОЛНИТЬ!$B$22</f>
        <v>15</v>
      </c>
      <c r="G20" s="144" t="str">
        <f>ЗАПОЛНИТЬ!$B$20</f>
        <v>040222</v>
      </c>
      <c r="H20" s="143" t="str">
        <f>IF(ЗАПОЛНИТЬ!$F$7=1,ЗАПОЛНИТЬ!$H$9,ЗАПОЛНИТЬ!$H$10)</f>
        <v>73</v>
      </c>
      <c r="I20" s="146" t="e">
        <f>IF(ЗАПОЛНИТЬ!$F$7=1,#REF!,#REF!)</f>
        <v>#REF!</v>
      </c>
      <c r="J20" s="145" t="str">
        <f>IF(ЗАПОЛНИТЬ!$F$7=1,CONCATENATE(ЗАПОЛНИТЬ!$F$18,ЗАПОЛНИТЬ!$D$18),ЗАПОЛНИТЬ!$E$18)</f>
        <v>01.07.2016</v>
      </c>
      <c r="K20" s="143" t="e">
        <f>#REF!</f>
        <v>#REF!</v>
      </c>
      <c r="L20" s="143" t="e">
        <f>IF(ЗАПОЛНИТЬ!$F$7=1,#REF!/1000,#REF!)</f>
        <v>#REF!</v>
      </c>
      <c r="M20" s="143" t="e">
        <f>IF(ЗАПОЛНИТЬ!$F$7=1,#REF!/1000,#REF!)</f>
        <v>#REF!</v>
      </c>
      <c r="N20" s="143" t="e">
        <f>IF(ЗАПОЛНИТЬ!$F$7=1,#REF!/1000,#REF!)</f>
        <v>#REF!</v>
      </c>
      <c r="O20" s="143" t="e">
        <f>IF(ЗАПОЛНИТЬ!$F$7=1,#REF!/1000,#REF!)</f>
        <v>#REF!</v>
      </c>
      <c r="P20" s="143" t="e">
        <f>IF(ЗАПОЛНИТЬ!$F$7=1,#REF!/1000,#REF!)</f>
        <v>#REF!</v>
      </c>
      <c r="Q20" s="143" t="e">
        <f>IF(ЗАПОЛНИТЬ!$F$7=1,#REF!/1000,#REF!)</f>
        <v>#REF!</v>
      </c>
      <c r="R20" s="143" t="e">
        <f>IF(ЗАПОЛНИТЬ!$F$7=1,#REF!/1000,#REF!)</f>
        <v>#REF!</v>
      </c>
      <c r="S20" s="143" t="e">
        <f>IF(ЗАПОЛНИТЬ!$F$7=1,#REF!/1000,#REF!)</f>
        <v>#REF!</v>
      </c>
      <c r="T20" s="143" t="e">
        <f>IF(ЗАПОЛНИТЬ!$F$7=1,#REF!/1000,#REF!)</f>
        <v>#REF!</v>
      </c>
      <c r="U20" s="143" t="e">
        <f>IF(ЗАПОЛНИТЬ!$F$7=1,#REF!/1000,#REF!)</f>
        <v>#REF!</v>
      </c>
      <c r="V20" s="145" t="e">
        <f t="shared" ref="V20:V25" si="2">IF(SUM(L20:U20)&gt;0,1,0)</f>
        <v>#REF!</v>
      </c>
      <c r="W20" s="145" t="e">
        <f t="shared" si="0"/>
        <v>#REF!</v>
      </c>
    </row>
    <row r="21" spans="1:23" ht="12.75">
      <c r="A21" s="144" t="str">
        <f>ЗАПОЛНИТЬ!$B$23</f>
        <v>4</v>
      </c>
      <c r="B21" s="144" t="str">
        <f>ЗАПОЛНИТЬ!$B$13</f>
        <v>24188344</v>
      </c>
      <c r="C21" s="144" t="str">
        <f>ЗАПОЛНИТЬ!$B$24</f>
        <v>298</v>
      </c>
      <c r="D21" s="144" t="str">
        <f>ЗАПОЛНИТЬ!$B$21</f>
        <v>12</v>
      </c>
      <c r="E21" s="145"/>
      <c r="F21" s="144" t="str">
        <f>ЗАПОЛНИТЬ!$B$22</f>
        <v>15</v>
      </c>
      <c r="G21" s="144" t="str">
        <f>ЗАПОЛНИТЬ!$B$20</f>
        <v>040222</v>
      </c>
      <c r="H21" s="143" t="str">
        <f>IF(ЗАПОЛНИТЬ!$F$7=1,ЗАПОЛНИТЬ!$H$9,ЗАПОЛНИТЬ!$H$10)</f>
        <v>73</v>
      </c>
      <c r="I21" s="146" t="e">
        <f>IF(ЗАПОЛНИТЬ!$F$7=1,#REF!,#REF!)</f>
        <v>#REF!</v>
      </c>
      <c r="J21" s="145" t="str">
        <f>IF(ЗАПОЛНИТЬ!$F$7=1,CONCATENATE(ЗАПОЛНИТЬ!$F$18,ЗАПОЛНИТЬ!$D$18),ЗАПОЛНИТЬ!$E$18)</f>
        <v>01.07.2016</v>
      </c>
      <c r="K21" s="143" t="e">
        <f>#REF!</f>
        <v>#REF!</v>
      </c>
      <c r="L21" s="143" t="e">
        <f>IF(ЗАПОЛНИТЬ!$F$7=1,#REF!/1000,#REF!)</f>
        <v>#REF!</v>
      </c>
      <c r="M21" s="143" t="e">
        <f>IF(ЗАПОЛНИТЬ!$F$7=1,#REF!/1000,#REF!)</f>
        <v>#REF!</v>
      </c>
      <c r="N21" s="143" t="e">
        <f>IF(ЗАПОЛНИТЬ!$F$7=1,#REF!/1000,#REF!)</f>
        <v>#REF!</v>
      </c>
      <c r="O21" s="143" t="e">
        <f>IF(ЗАПОЛНИТЬ!$F$7=1,#REF!/1000,#REF!)</f>
        <v>#REF!</v>
      </c>
      <c r="P21" s="143" t="e">
        <f>IF(ЗАПОЛНИТЬ!$F$7=1,#REF!/1000,#REF!)</f>
        <v>#REF!</v>
      </c>
      <c r="Q21" s="143" t="e">
        <f>IF(ЗАПОЛНИТЬ!$F$7=1,#REF!/1000,#REF!)</f>
        <v>#REF!</v>
      </c>
      <c r="R21" s="143" t="e">
        <f>IF(ЗАПОЛНИТЬ!$F$7=1,#REF!/1000,#REF!)</f>
        <v>#REF!</v>
      </c>
      <c r="S21" s="143" t="e">
        <f>IF(ЗАПОЛНИТЬ!$F$7=1,#REF!/1000,#REF!)</f>
        <v>#REF!</v>
      </c>
      <c r="T21" s="143" t="e">
        <f>IF(ЗАПОЛНИТЬ!$F$7=1,#REF!/1000,#REF!)</f>
        <v>#REF!</v>
      </c>
      <c r="U21" s="143" t="e">
        <f>IF(ЗАПОЛНИТЬ!$F$7=1,#REF!/1000,#REF!)</f>
        <v>#REF!</v>
      </c>
      <c r="V21" s="145" t="e">
        <f t="shared" si="2"/>
        <v>#REF!</v>
      </c>
      <c r="W21" s="145" t="e">
        <f t="shared" si="0"/>
        <v>#REF!</v>
      </c>
    </row>
    <row r="22" spans="1:23" ht="12.75">
      <c r="A22" s="144" t="str">
        <f>ЗАПОЛНИТЬ!$B$23</f>
        <v>4</v>
      </c>
      <c r="B22" s="144" t="str">
        <f>ЗАПОЛНИТЬ!$B$13</f>
        <v>24188344</v>
      </c>
      <c r="C22" s="144" t="str">
        <f>ЗАПОЛНИТЬ!$B$24</f>
        <v>298</v>
      </c>
      <c r="D22" s="144" t="str">
        <f>ЗАПОЛНИТЬ!$B$21</f>
        <v>12</v>
      </c>
      <c r="E22" s="145"/>
      <c r="F22" s="144" t="str">
        <f>ЗАПОЛНИТЬ!$B$22</f>
        <v>15</v>
      </c>
      <c r="G22" s="144" t="str">
        <f>ЗАПОЛНИТЬ!$B$20</f>
        <v>040222</v>
      </c>
      <c r="H22" s="143" t="str">
        <f>IF(ЗАПОЛНИТЬ!$F$7=1,ЗАПОЛНИТЬ!$H$9,ЗАПОЛНИТЬ!$H$10)</f>
        <v>73</v>
      </c>
      <c r="I22" s="146" t="e">
        <f>IF(ЗАПОЛНИТЬ!$F$7=1,#REF!,#REF!)</f>
        <v>#REF!</v>
      </c>
      <c r="J22" s="145" t="str">
        <f>IF(ЗАПОЛНИТЬ!$F$7=1,CONCATENATE(ЗАПОЛНИТЬ!$F$18,ЗАПОЛНИТЬ!$D$18),ЗАПОЛНИТЬ!$E$18)</f>
        <v>01.07.2016</v>
      </c>
      <c r="K22" s="143" t="e">
        <f>#REF!</f>
        <v>#REF!</v>
      </c>
      <c r="L22" s="143" t="e">
        <f>IF(ЗАПОЛНИТЬ!$F$7=1,#REF!/1000,#REF!)</f>
        <v>#REF!</v>
      </c>
      <c r="M22" s="143" t="e">
        <f>IF(ЗАПОЛНИТЬ!$F$7=1,#REF!/1000,#REF!)</f>
        <v>#REF!</v>
      </c>
      <c r="N22" s="143" t="e">
        <f>IF(ЗАПОЛНИТЬ!$F$7=1,#REF!/1000,#REF!)</f>
        <v>#REF!</v>
      </c>
      <c r="O22" s="143" t="e">
        <f>IF(ЗАПОЛНИТЬ!$F$7=1,#REF!/1000,#REF!)</f>
        <v>#REF!</v>
      </c>
      <c r="P22" s="143" t="e">
        <f>IF(ЗАПОЛНИТЬ!$F$7=1,#REF!/1000,#REF!)</f>
        <v>#REF!</v>
      </c>
      <c r="Q22" s="143" t="e">
        <f>IF(ЗАПОЛНИТЬ!$F$7=1,#REF!/1000,#REF!)</f>
        <v>#REF!</v>
      </c>
      <c r="R22" s="143" t="e">
        <f>IF(ЗАПОЛНИТЬ!$F$7=1,#REF!/1000,#REF!)</f>
        <v>#REF!</v>
      </c>
      <c r="S22" s="143" t="e">
        <f>IF(ЗАПОЛНИТЬ!$F$7=1,#REF!/1000,#REF!)</f>
        <v>#REF!</v>
      </c>
      <c r="T22" s="143" t="e">
        <f>IF(ЗАПОЛНИТЬ!$F$7=1,#REF!/1000,#REF!)</f>
        <v>#REF!</v>
      </c>
      <c r="U22" s="143" t="e">
        <f>IF(ЗАПОЛНИТЬ!$F$7=1,#REF!/1000,#REF!)</f>
        <v>#REF!</v>
      </c>
      <c r="V22" s="145" t="e">
        <f t="shared" si="2"/>
        <v>#REF!</v>
      </c>
      <c r="W22" s="145" t="e">
        <f t="shared" si="0"/>
        <v>#REF!</v>
      </c>
    </row>
    <row r="23" spans="1:23" ht="12.75">
      <c r="A23" s="144" t="str">
        <f>ЗАПОЛНИТЬ!$B$23</f>
        <v>4</v>
      </c>
      <c r="B23" s="144" t="str">
        <f>ЗАПОЛНИТЬ!$B$13</f>
        <v>24188344</v>
      </c>
      <c r="C23" s="144" t="str">
        <f>ЗАПОЛНИТЬ!$B$24</f>
        <v>298</v>
      </c>
      <c r="D23" s="144" t="str">
        <f>ЗАПОЛНИТЬ!$B$21</f>
        <v>12</v>
      </c>
      <c r="E23" s="145"/>
      <c r="F23" s="144" t="str">
        <f>ЗАПОЛНИТЬ!$B$22</f>
        <v>15</v>
      </c>
      <c r="G23" s="144" t="str">
        <f>ЗАПОЛНИТЬ!$B$20</f>
        <v>040222</v>
      </c>
      <c r="H23" s="143" t="str">
        <f>IF(ЗАПОЛНИТЬ!$F$7=1,ЗАПОЛНИТЬ!$H$9,ЗАПОЛНИТЬ!$H$10)</f>
        <v>73</v>
      </c>
      <c r="I23" s="146" t="e">
        <f>IF(ЗАПОЛНИТЬ!$F$7=1,#REF!,#REF!)</f>
        <v>#REF!</v>
      </c>
      <c r="J23" s="145" t="str">
        <f>IF(ЗАПОЛНИТЬ!$F$7=1,CONCATENATE(ЗАПОЛНИТЬ!$F$18,ЗАПОЛНИТЬ!$D$18),ЗАПОЛНИТЬ!$E$18)</f>
        <v>01.07.2016</v>
      </c>
      <c r="K23" s="143" t="e">
        <f>#REF!</f>
        <v>#REF!</v>
      </c>
      <c r="L23" s="143" t="e">
        <f>IF(ЗАПОЛНИТЬ!$F$7=1,#REF!/1000,#REF!)</f>
        <v>#REF!</v>
      </c>
      <c r="M23" s="143" t="e">
        <f>IF(ЗАПОЛНИТЬ!$F$7=1,#REF!/1000,#REF!)</f>
        <v>#REF!</v>
      </c>
      <c r="N23" s="143" t="e">
        <f>IF(ЗАПОЛНИТЬ!$F$7=1,#REF!/1000,#REF!)</f>
        <v>#REF!</v>
      </c>
      <c r="O23" s="143" t="e">
        <f>IF(ЗАПОЛНИТЬ!$F$7=1,#REF!/1000,#REF!)</f>
        <v>#REF!</v>
      </c>
      <c r="P23" s="143" t="e">
        <f>IF(ЗАПОЛНИТЬ!$F$7=1,#REF!/1000,#REF!)</f>
        <v>#REF!</v>
      </c>
      <c r="Q23" s="143" t="e">
        <f>IF(ЗАПОЛНИТЬ!$F$7=1,#REF!/1000,#REF!)</f>
        <v>#REF!</v>
      </c>
      <c r="R23" s="143" t="e">
        <f>IF(ЗАПОЛНИТЬ!$F$7=1,#REF!/1000,#REF!)</f>
        <v>#REF!</v>
      </c>
      <c r="S23" s="143" t="e">
        <f>IF(ЗАПОЛНИТЬ!$F$7=1,#REF!/1000,#REF!)</f>
        <v>#REF!</v>
      </c>
      <c r="T23" s="143" t="e">
        <f>IF(ЗАПОЛНИТЬ!$F$7=1,#REF!/1000,#REF!)</f>
        <v>#REF!</v>
      </c>
      <c r="U23" s="143" t="e">
        <f>IF(ЗАПОЛНИТЬ!$F$7=1,#REF!/1000,#REF!)</f>
        <v>#REF!</v>
      </c>
      <c r="V23" s="145" t="e">
        <f t="shared" si="2"/>
        <v>#REF!</v>
      </c>
      <c r="W23" s="145" t="e">
        <f t="shared" si="0"/>
        <v>#REF!</v>
      </c>
    </row>
    <row r="24" spans="1:23" ht="12.75">
      <c r="A24" s="144" t="str">
        <f>ЗАПОЛНИТЬ!$B$23</f>
        <v>4</v>
      </c>
      <c r="B24" s="144" t="str">
        <f>ЗАПОЛНИТЬ!$B$13</f>
        <v>24188344</v>
      </c>
      <c r="C24" s="144" t="str">
        <f>ЗАПОЛНИТЬ!$B$24</f>
        <v>298</v>
      </c>
      <c r="D24" s="144" t="str">
        <f>ЗАПОЛНИТЬ!$B$21</f>
        <v>12</v>
      </c>
      <c r="E24" s="145"/>
      <c r="F24" s="144" t="str">
        <f>ЗАПОЛНИТЬ!$B$22</f>
        <v>15</v>
      </c>
      <c r="G24" s="144" t="str">
        <f>ЗАПОЛНИТЬ!$B$20</f>
        <v>040222</v>
      </c>
      <c r="H24" s="143" t="str">
        <f>IF(ЗАПОЛНИТЬ!$F$7=1,ЗАПОЛНИТЬ!$H$9,ЗАПОЛНИТЬ!$H$10)</f>
        <v>73</v>
      </c>
      <c r="I24" s="146" t="e">
        <f>IF(ЗАПОЛНИТЬ!$F$7=1,#REF!,#REF!)</f>
        <v>#REF!</v>
      </c>
      <c r="J24" s="145" t="str">
        <f>IF(ЗАПОЛНИТЬ!$F$7=1,CONCATENATE(ЗАПОЛНИТЬ!$F$18,ЗАПОЛНИТЬ!$D$18),ЗАПОЛНИТЬ!$E$18)</f>
        <v>01.07.2016</v>
      </c>
      <c r="K24" s="143" t="e">
        <f>#REF!</f>
        <v>#REF!</v>
      </c>
      <c r="L24" s="143" t="e">
        <f>IF(ЗАПОЛНИТЬ!$F$7=1,#REF!/1000,#REF!)</f>
        <v>#REF!</v>
      </c>
      <c r="M24" s="143" t="e">
        <f>IF(ЗАПОЛНИТЬ!$F$7=1,#REF!/1000,#REF!)</f>
        <v>#REF!</v>
      </c>
      <c r="N24" s="143" t="e">
        <f>IF(ЗАПОЛНИТЬ!$F$7=1,#REF!/1000,#REF!)</f>
        <v>#REF!</v>
      </c>
      <c r="O24" s="143" t="e">
        <f>IF(ЗАПОЛНИТЬ!$F$7=1,#REF!/1000,#REF!)</f>
        <v>#REF!</v>
      </c>
      <c r="P24" s="143" t="e">
        <f>IF(ЗАПОЛНИТЬ!$F$7=1,#REF!/1000,#REF!)</f>
        <v>#REF!</v>
      </c>
      <c r="Q24" s="143" t="e">
        <f>IF(ЗАПОЛНИТЬ!$F$7=1,#REF!/1000,#REF!)</f>
        <v>#REF!</v>
      </c>
      <c r="R24" s="143" t="e">
        <f>IF(ЗАПОЛНИТЬ!$F$7=1,#REF!/1000,#REF!)</f>
        <v>#REF!</v>
      </c>
      <c r="S24" s="143" t="e">
        <f>IF(ЗАПОЛНИТЬ!$F$7=1,#REF!/1000,#REF!)</f>
        <v>#REF!</v>
      </c>
      <c r="T24" s="143" t="e">
        <f>IF(ЗАПОЛНИТЬ!$F$7=1,#REF!/1000,#REF!)</f>
        <v>#REF!</v>
      </c>
      <c r="U24" s="143" t="e">
        <f>IF(ЗАПОЛНИТЬ!$F$7=1,#REF!/1000,#REF!)</f>
        <v>#REF!</v>
      </c>
      <c r="V24" s="145" t="e">
        <f t="shared" si="2"/>
        <v>#REF!</v>
      </c>
      <c r="W24" s="145" t="e">
        <f t="shared" si="0"/>
        <v>#REF!</v>
      </c>
    </row>
    <row r="25" spans="1:23" ht="12.75">
      <c r="A25" s="144" t="str">
        <f>ЗАПОЛНИТЬ!$B$23</f>
        <v>4</v>
      </c>
      <c r="B25" s="144" t="str">
        <f>ЗАПОЛНИТЬ!$B$13</f>
        <v>24188344</v>
      </c>
      <c r="C25" s="144" t="str">
        <f>ЗАПОЛНИТЬ!$B$24</f>
        <v>298</v>
      </c>
      <c r="D25" s="144" t="str">
        <f>ЗАПОЛНИТЬ!$B$21</f>
        <v>12</v>
      </c>
      <c r="E25" s="145"/>
      <c r="F25" s="144" t="str">
        <f>ЗАПОЛНИТЬ!$B$22</f>
        <v>15</v>
      </c>
      <c r="G25" s="144" t="str">
        <f>ЗАПОЛНИТЬ!$B$20</f>
        <v>040222</v>
      </c>
      <c r="H25" s="143" t="str">
        <f>IF(ЗАПОЛНИТЬ!$F$7=1,ЗАПОЛНИТЬ!$H$9,ЗАПОЛНИТЬ!$H$10)</f>
        <v>73</v>
      </c>
      <c r="I25" s="146" t="e">
        <f>IF(ЗАПОЛНИТЬ!$F$7=1,#REF!,#REF!)</f>
        <v>#REF!</v>
      </c>
      <c r="J25" s="145" t="str">
        <f>IF(ЗАПОЛНИТЬ!$F$7=1,CONCATENATE(ЗАПОЛНИТЬ!$F$18,ЗАПОЛНИТЬ!$D$18),ЗАПОЛНИТЬ!$E$18)</f>
        <v>01.07.2016</v>
      </c>
      <c r="K25" s="143" t="e">
        <f>#REF!</f>
        <v>#REF!</v>
      </c>
      <c r="L25" s="143" t="e">
        <f>IF(ЗАПОЛНИТЬ!$F$7=1,#REF!/1000,#REF!)</f>
        <v>#REF!</v>
      </c>
      <c r="M25" s="143" t="e">
        <f>IF(ЗАПОЛНИТЬ!$F$7=1,#REF!/1000,#REF!)</f>
        <v>#REF!</v>
      </c>
      <c r="N25" s="143" t="e">
        <f>IF(ЗАПОЛНИТЬ!$F$7=1,#REF!/1000,#REF!)</f>
        <v>#REF!</v>
      </c>
      <c r="O25" s="143" t="e">
        <f>IF(ЗАПОЛНИТЬ!$F$7=1,#REF!/1000,#REF!)</f>
        <v>#REF!</v>
      </c>
      <c r="P25" s="143" t="e">
        <f>IF(ЗАПОЛНИТЬ!$F$7=1,#REF!/1000,#REF!)</f>
        <v>#REF!</v>
      </c>
      <c r="Q25" s="143" t="e">
        <f>IF(ЗАПОЛНИТЬ!$F$7=1,#REF!/1000,#REF!)</f>
        <v>#REF!</v>
      </c>
      <c r="R25" s="143" t="e">
        <f>IF(ЗАПОЛНИТЬ!$F$7=1,#REF!/1000,#REF!)</f>
        <v>#REF!</v>
      </c>
      <c r="S25" s="143" t="e">
        <f>IF(ЗАПОЛНИТЬ!$F$7=1,#REF!/1000,#REF!)</f>
        <v>#REF!</v>
      </c>
      <c r="T25" s="143" t="e">
        <f>IF(ЗАПОЛНИТЬ!$F$7=1,#REF!/1000,#REF!)</f>
        <v>#REF!</v>
      </c>
      <c r="U25" s="143" t="e">
        <f>IF(ЗАПОЛНИТЬ!$F$7=1,#REF!/1000,#REF!)</f>
        <v>#REF!</v>
      </c>
      <c r="V25" s="145" t="e">
        <f t="shared" si="2"/>
        <v>#REF!</v>
      </c>
      <c r="W25" s="145" t="e">
        <f>IF(SUM(L25:U25)&gt;0,1,0)</f>
        <v>#REF!</v>
      </c>
    </row>
    <row r="26" spans="1:23" ht="12.75">
      <c r="A26" s="144" t="str">
        <f>ЗАПОЛНИТЬ!$B$23</f>
        <v>4</v>
      </c>
      <c r="B26" s="144" t="str">
        <f>ЗАПОЛНИТЬ!$B$13</f>
        <v>24188344</v>
      </c>
      <c r="C26" s="144" t="str">
        <f>ЗАПОЛНИТЬ!$B$24</f>
        <v>298</v>
      </c>
      <c r="D26" s="144" t="str">
        <f>ЗАПОЛНИТЬ!$B$21</f>
        <v>12</v>
      </c>
      <c r="E26" s="145"/>
      <c r="F26" s="144" t="str">
        <f>ЗАПОЛНИТЬ!$B$22</f>
        <v>15</v>
      </c>
      <c r="G26" s="144" t="str">
        <f>ЗАПОЛНИТЬ!$B$20</f>
        <v>040222</v>
      </c>
      <c r="H26" s="143" t="str">
        <f>IF(ЗАПОЛНИТЬ!$F$7=1,ЗАПОЛНИТЬ!$H$9,ЗАПОЛНИТЬ!$H$10)</f>
        <v>73</v>
      </c>
      <c r="I26" s="146" t="e">
        <f>IF(ЗАПОЛНИТЬ!$F$7=1,#REF!,#REF!)</f>
        <v>#REF!</v>
      </c>
      <c r="J26" s="145" t="str">
        <f>IF(ЗАПОЛНИТЬ!$F$7=1,CONCATENATE(ЗАПОЛНИТЬ!$F$18,ЗАПОЛНИТЬ!$D$18),ЗАПОЛНИТЬ!$E$18)</f>
        <v>01.07.2016</v>
      </c>
      <c r="K26" s="143" t="e">
        <f>#REF!</f>
        <v>#REF!</v>
      </c>
      <c r="L26" s="143" t="e">
        <f>IF(ЗАПОЛНИТЬ!$F$7=1,#REF!/1000,#REF!)</f>
        <v>#REF!</v>
      </c>
      <c r="M26" s="143" t="e">
        <f>IF(ЗАПОЛНИТЬ!$F$7=1,#REF!/1000,#REF!)</f>
        <v>#REF!</v>
      </c>
      <c r="N26" s="143" t="e">
        <f>IF(ЗАПОЛНИТЬ!$F$7=1,#REF!/1000,#REF!)</f>
        <v>#REF!</v>
      </c>
      <c r="O26" s="143" t="e">
        <f>IF(ЗАПОЛНИТЬ!$F$7=1,#REF!/1000,#REF!)</f>
        <v>#REF!</v>
      </c>
      <c r="P26" s="143" t="e">
        <f>IF(ЗАПОЛНИТЬ!$F$7=1,#REF!/1000,#REF!)</f>
        <v>#REF!</v>
      </c>
      <c r="Q26" s="143" t="e">
        <f>IF(ЗАПОЛНИТЬ!$F$7=1,#REF!/1000,#REF!)</f>
        <v>#REF!</v>
      </c>
      <c r="R26" s="143" t="e">
        <f>IF(ЗАПОЛНИТЬ!$F$7=1,#REF!/1000,#REF!)</f>
        <v>#REF!</v>
      </c>
      <c r="S26" s="143" t="e">
        <f>IF(ЗАПОЛНИТЬ!$F$7=1,#REF!/1000,#REF!)</f>
        <v>#REF!</v>
      </c>
      <c r="T26" s="143" t="e">
        <f>IF(ЗАПОЛНИТЬ!$F$7=1,#REF!/1000,#REF!)</f>
        <v>#REF!</v>
      </c>
      <c r="U26" s="143" t="e">
        <f>IF(ЗАПОЛНИТЬ!$F$7=1,#REF!/1000,#REF!)</f>
        <v>#REF!</v>
      </c>
      <c r="V26" s="145">
        <v>0</v>
      </c>
      <c r="W26" s="145" t="e">
        <f t="shared" si="0"/>
        <v>#REF!</v>
      </c>
    </row>
    <row r="27" spans="1:23" ht="12.75">
      <c r="A27" s="144" t="str">
        <f>ЗАПОЛНИТЬ!$B$23</f>
        <v>4</v>
      </c>
      <c r="B27" s="144" t="str">
        <f>ЗАПОЛНИТЬ!$B$13</f>
        <v>24188344</v>
      </c>
      <c r="C27" s="144" t="str">
        <f>ЗАПОЛНИТЬ!$B$24</f>
        <v>298</v>
      </c>
      <c r="D27" s="144" t="str">
        <f>ЗАПОЛНИТЬ!$B$21</f>
        <v>12</v>
      </c>
      <c r="E27" s="145"/>
      <c r="F27" s="144" t="str">
        <f>ЗАПОЛНИТЬ!$B$22</f>
        <v>15</v>
      </c>
      <c r="G27" s="144" t="str">
        <f>ЗАПОЛНИТЬ!$B$20</f>
        <v>040222</v>
      </c>
      <c r="H27" s="143" t="str">
        <f>IF(ЗАПОЛНИТЬ!$F$7=1,ЗАПОЛНИТЬ!$H$9,ЗАПОЛНИТЬ!$H$10)</f>
        <v>73</v>
      </c>
      <c r="I27" s="146" t="e">
        <f>IF(ЗАПОЛНИТЬ!$F$7=1,#REF!,#REF!)</f>
        <v>#REF!</v>
      </c>
      <c r="J27" s="145" t="str">
        <f>IF(ЗАПОЛНИТЬ!$F$7=1,CONCATENATE(ЗАПОЛНИТЬ!$F$18,ЗАПОЛНИТЬ!$D$18),ЗАПОЛНИТЬ!$E$18)</f>
        <v>01.07.2016</v>
      </c>
      <c r="K27" s="143" t="e">
        <f>#REF!</f>
        <v>#REF!</v>
      </c>
      <c r="L27" s="143" t="e">
        <f>IF(ЗАПОЛНИТЬ!$F$7=1,#REF!/1000,#REF!)</f>
        <v>#REF!</v>
      </c>
      <c r="M27" s="143" t="e">
        <f>IF(ЗАПОЛНИТЬ!$F$7=1,#REF!/1000,#REF!)</f>
        <v>#REF!</v>
      </c>
      <c r="N27" s="143" t="e">
        <f>IF(ЗАПОЛНИТЬ!$F$7=1,#REF!/1000,#REF!)</f>
        <v>#REF!</v>
      </c>
      <c r="O27" s="143" t="e">
        <f>IF(ЗАПОЛНИТЬ!$F$7=1,#REF!/1000,#REF!)</f>
        <v>#REF!</v>
      </c>
      <c r="P27" s="143" t="e">
        <f>IF(ЗАПОЛНИТЬ!$F$7=1,#REF!/1000,#REF!)</f>
        <v>#REF!</v>
      </c>
      <c r="Q27" s="143" t="e">
        <f>IF(ЗАПОЛНИТЬ!$F$7=1,#REF!/1000,#REF!)</f>
        <v>#REF!</v>
      </c>
      <c r="R27" s="143" t="e">
        <f>IF(ЗАПОЛНИТЬ!$F$7=1,#REF!/1000,#REF!)</f>
        <v>#REF!</v>
      </c>
      <c r="S27" s="143" t="e">
        <f>IF(ЗАПОЛНИТЬ!$F$7=1,#REF!/1000,#REF!)</f>
        <v>#REF!</v>
      </c>
      <c r="T27" s="143" t="e">
        <f>IF(ЗАПОЛНИТЬ!$F$7=1,#REF!/1000,#REF!)</f>
        <v>#REF!</v>
      </c>
      <c r="U27" s="143" t="e">
        <f>IF(ЗАПОЛНИТЬ!$F$7=1,#REF!/1000,#REF!)</f>
        <v>#REF!</v>
      </c>
      <c r="V27" s="145" t="e">
        <f>IF(SUM(L27:U27)&gt;0,1,0)</f>
        <v>#REF!</v>
      </c>
      <c r="W27" s="145" t="e">
        <f t="shared" si="0"/>
        <v>#REF!</v>
      </c>
    </row>
    <row r="28" spans="1:23" ht="12.75">
      <c r="A28" s="144" t="str">
        <f>ЗАПОЛНИТЬ!$B$23</f>
        <v>4</v>
      </c>
      <c r="B28" s="144" t="str">
        <f>ЗАПОЛНИТЬ!$B$13</f>
        <v>24188344</v>
      </c>
      <c r="C28" s="144" t="str">
        <f>ЗАПОЛНИТЬ!$B$24</f>
        <v>298</v>
      </c>
      <c r="D28" s="144" t="str">
        <f>ЗАПОЛНИТЬ!$B$21</f>
        <v>12</v>
      </c>
      <c r="E28" s="145"/>
      <c r="F28" s="144" t="str">
        <f>ЗАПОЛНИТЬ!$B$22</f>
        <v>15</v>
      </c>
      <c r="G28" s="144" t="str">
        <f>ЗАПОЛНИТЬ!$B$20</f>
        <v>040222</v>
      </c>
      <c r="H28" s="143" t="str">
        <f>IF(ЗАПОЛНИТЬ!$F$7=1,ЗАПОЛНИТЬ!$H$9,ЗАПОЛНИТЬ!$H$10)</f>
        <v>73</v>
      </c>
      <c r="I28" s="146" t="e">
        <f>IF(ЗАПОЛНИТЬ!$F$7=1,#REF!,#REF!)</f>
        <v>#REF!</v>
      </c>
      <c r="J28" s="145" t="str">
        <f>IF(ЗАПОЛНИТЬ!$F$7=1,CONCATENATE(ЗАПОЛНИТЬ!$F$18,ЗАПОЛНИТЬ!$D$18),ЗАПОЛНИТЬ!$E$18)</f>
        <v>01.07.2016</v>
      </c>
      <c r="K28" s="143" t="e">
        <f>#REF!</f>
        <v>#REF!</v>
      </c>
      <c r="L28" s="143" t="e">
        <f>IF(ЗАПОЛНИТЬ!$F$7=1,#REF!/1000,#REF!)</f>
        <v>#REF!</v>
      </c>
      <c r="M28" s="143" t="e">
        <f>IF(ЗАПОЛНИТЬ!$F$7=1,#REF!/1000,#REF!)</f>
        <v>#REF!</v>
      </c>
      <c r="N28" s="143" t="e">
        <f>IF(ЗАПОЛНИТЬ!$F$7=1,#REF!/1000,#REF!)</f>
        <v>#REF!</v>
      </c>
      <c r="O28" s="143" t="e">
        <f>IF(ЗАПОЛНИТЬ!$F$7=1,#REF!/1000,#REF!)</f>
        <v>#REF!</v>
      </c>
      <c r="P28" s="143" t="e">
        <f>IF(ЗАПОЛНИТЬ!$F$7=1,#REF!/1000,#REF!)</f>
        <v>#REF!</v>
      </c>
      <c r="Q28" s="143" t="e">
        <f>IF(ЗАПОЛНИТЬ!$F$7=1,#REF!/1000,#REF!)</f>
        <v>#REF!</v>
      </c>
      <c r="R28" s="143" t="e">
        <f>IF(ЗАПОЛНИТЬ!$F$7=1,#REF!/1000,#REF!)</f>
        <v>#REF!</v>
      </c>
      <c r="S28" s="143" t="e">
        <f>IF(ЗАПОЛНИТЬ!$F$7=1,#REF!/1000,#REF!)</f>
        <v>#REF!</v>
      </c>
      <c r="T28" s="143" t="e">
        <f>IF(ЗАПОЛНИТЬ!$F$7=1,#REF!/1000,#REF!)</f>
        <v>#REF!</v>
      </c>
      <c r="U28" s="143" t="e">
        <f>IF(ЗАПОЛНИТЬ!$F$7=1,#REF!/1000,#REF!)</f>
        <v>#REF!</v>
      </c>
      <c r="V28" s="145" t="e">
        <f>IF(SUM(L28:U28)&gt;0,1,0)</f>
        <v>#REF!</v>
      </c>
      <c r="W28" s="145" t="e">
        <f t="shared" si="0"/>
        <v>#REF!</v>
      </c>
    </row>
    <row r="29" spans="1:23" ht="12.75">
      <c r="A29" s="144" t="str">
        <f>ЗАПОЛНИТЬ!$B$23</f>
        <v>4</v>
      </c>
      <c r="B29" s="144" t="str">
        <f>ЗАПОЛНИТЬ!$B$13</f>
        <v>24188344</v>
      </c>
      <c r="C29" s="144" t="str">
        <f>ЗАПОЛНИТЬ!$B$24</f>
        <v>298</v>
      </c>
      <c r="D29" s="144" t="str">
        <f>ЗАПОЛНИТЬ!$B$21</f>
        <v>12</v>
      </c>
      <c r="E29" s="145"/>
      <c r="F29" s="144" t="str">
        <f>ЗАПОЛНИТЬ!$B$22</f>
        <v>15</v>
      </c>
      <c r="G29" s="144" t="str">
        <f>ЗАПОЛНИТЬ!$B$20</f>
        <v>040222</v>
      </c>
      <c r="H29" s="143" t="str">
        <f>IF(ЗАПОЛНИТЬ!$F$7=1,ЗАПОЛНИТЬ!$H$9,ЗАПОЛНИТЬ!$H$10)</f>
        <v>73</v>
      </c>
      <c r="I29" s="146" t="e">
        <f>IF(ЗАПОЛНИТЬ!$F$7=1,#REF!,#REF!)</f>
        <v>#REF!</v>
      </c>
      <c r="J29" s="145" t="str">
        <f>IF(ЗАПОЛНИТЬ!$F$7=1,CONCATENATE(ЗАПОЛНИТЬ!$F$18,ЗАПОЛНИТЬ!$D$18),ЗАПОЛНИТЬ!$E$18)</f>
        <v>01.07.2016</v>
      </c>
      <c r="K29" s="143" t="e">
        <f>#REF!</f>
        <v>#REF!</v>
      </c>
      <c r="L29" s="143" t="e">
        <f>IF(ЗАПОЛНИТЬ!$F$7=1,#REF!/1000,#REF!)</f>
        <v>#REF!</v>
      </c>
      <c r="M29" s="143" t="e">
        <f>IF(ЗАПОЛНИТЬ!$F$7=1,#REF!/1000,#REF!)</f>
        <v>#REF!</v>
      </c>
      <c r="N29" s="143" t="e">
        <f>IF(ЗАПОЛНИТЬ!$F$7=1,#REF!/1000,#REF!)</f>
        <v>#REF!</v>
      </c>
      <c r="O29" s="143" t="e">
        <f>IF(ЗАПОЛНИТЬ!$F$7=1,#REF!/1000,#REF!)</f>
        <v>#REF!</v>
      </c>
      <c r="P29" s="143" t="e">
        <f>IF(ЗАПОЛНИТЬ!$F$7=1,#REF!/1000,#REF!)</f>
        <v>#REF!</v>
      </c>
      <c r="Q29" s="143" t="e">
        <f>IF(ЗАПОЛНИТЬ!$F$7=1,#REF!/1000,#REF!)</f>
        <v>#REF!</v>
      </c>
      <c r="R29" s="143" t="e">
        <f>IF(ЗАПОЛНИТЬ!$F$7=1,#REF!/1000,#REF!)</f>
        <v>#REF!</v>
      </c>
      <c r="S29" s="143" t="e">
        <f>IF(ЗАПОЛНИТЬ!$F$7=1,#REF!/1000,#REF!)</f>
        <v>#REF!</v>
      </c>
      <c r="T29" s="143" t="e">
        <f>IF(ЗАПОЛНИТЬ!$F$7=1,#REF!/1000,#REF!)</f>
        <v>#REF!</v>
      </c>
      <c r="U29" s="143" t="e">
        <f>IF(ЗАПОЛНИТЬ!$F$7=1,#REF!/1000,#REF!)</f>
        <v>#REF!</v>
      </c>
      <c r="V29" s="145">
        <v>0</v>
      </c>
      <c r="W29" s="145" t="e">
        <f t="shared" si="0"/>
        <v>#REF!</v>
      </c>
    </row>
    <row r="30" spans="1:23" ht="12.75">
      <c r="A30" s="144" t="str">
        <f>ЗАПОЛНИТЬ!$B$23</f>
        <v>4</v>
      </c>
      <c r="B30" s="144" t="str">
        <f>ЗАПОЛНИТЬ!$B$13</f>
        <v>24188344</v>
      </c>
      <c r="C30" s="144" t="str">
        <f>ЗАПОЛНИТЬ!$B$24</f>
        <v>298</v>
      </c>
      <c r="D30" s="144" t="str">
        <f>ЗАПОЛНИТЬ!$B$21</f>
        <v>12</v>
      </c>
      <c r="E30" s="145"/>
      <c r="F30" s="144" t="str">
        <f>ЗАПОЛНИТЬ!$B$22</f>
        <v>15</v>
      </c>
      <c r="G30" s="144" t="str">
        <f>ЗАПОЛНИТЬ!$B$20</f>
        <v>040222</v>
      </c>
      <c r="H30" s="143" t="str">
        <f>IF(ЗАПОЛНИТЬ!$F$7=1,ЗАПОЛНИТЬ!$H$9,ЗАПОЛНИТЬ!$H$10)</f>
        <v>73</v>
      </c>
      <c r="I30" s="146" t="e">
        <f>IF(ЗАПОЛНИТЬ!$F$7=1,#REF!,#REF!)</f>
        <v>#REF!</v>
      </c>
      <c r="J30" s="145" t="str">
        <f>IF(ЗАПОЛНИТЬ!$F$7=1,CONCATENATE(ЗАПОЛНИТЬ!$F$18,ЗАПОЛНИТЬ!$D$18),ЗАПОЛНИТЬ!$E$18)</f>
        <v>01.07.2016</v>
      </c>
      <c r="K30" s="143" t="e">
        <f>#REF!</f>
        <v>#REF!</v>
      </c>
      <c r="L30" s="143" t="e">
        <f>IF(ЗАПОЛНИТЬ!$F$7=1,#REF!/1000,#REF!)</f>
        <v>#REF!</v>
      </c>
      <c r="M30" s="143" t="e">
        <f>IF(ЗАПОЛНИТЬ!$F$7=1,#REF!/1000,#REF!)</f>
        <v>#REF!</v>
      </c>
      <c r="N30" s="143" t="e">
        <f>IF(ЗАПОЛНИТЬ!$F$7=1,#REF!/1000,#REF!)</f>
        <v>#REF!</v>
      </c>
      <c r="O30" s="143" t="e">
        <f>IF(ЗАПОЛНИТЬ!$F$7=1,#REF!/1000,#REF!)</f>
        <v>#REF!</v>
      </c>
      <c r="P30" s="143" t="e">
        <f>IF(ЗАПОЛНИТЬ!$F$7=1,#REF!/1000,#REF!)</f>
        <v>#REF!</v>
      </c>
      <c r="Q30" s="143" t="e">
        <f>IF(ЗАПОЛНИТЬ!$F$7=1,#REF!/1000,#REF!)</f>
        <v>#REF!</v>
      </c>
      <c r="R30" s="143" t="e">
        <f>IF(ЗАПОЛНИТЬ!$F$7=1,#REF!/1000,#REF!)</f>
        <v>#REF!</v>
      </c>
      <c r="S30" s="143" t="e">
        <f>IF(ЗАПОЛНИТЬ!$F$7=1,#REF!/1000,#REF!)</f>
        <v>#REF!</v>
      </c>
      <c r="T30" s="143" t="e">
        <f>IF(ЗАПОЛНИТЬ!$F$7=1,#REF!/1000,#REF!)</f>
        <v>#REF!</v>
      </c>
      <c r="U30" s="143" t="e">
        <f>IF(ЗАПОЛНИТЬ!$F$7=1,#REF!/1000,#REF!)</f>
        <v>#REF!</v>
      </c>
      <c r="V30" s="145" t="e">
        <f>IF(SUM(L30:U30)&gt;0,1,0)</f>
        <v>#REF!</v>
      </c>
      <c r="W30" s="145" t="e">
        <f t="shared" si="0"/>
        <v>#REF!</v>
      </c>
    </row>
    <row r="31" spans="1:23" ht="12.75">
      <c r="A31" s="144" t="str">
        <f>ЗАПОЛНИТЬ!$B$23</f>
        <v>4</v>
      </c>
      <c r="B31" s="144" t="str">
        <f>ЗАПОЛНИТЬ!$B$13</f>
        <v>24188344</v>
      </c>
      <c r="C31" s="144" t="str">
        <f>ЗАПОЛНИТЬ!$B$24</f>
        <v>298</v>
      </c>
      <c r="D31" s="144" t="str">
        <f>ЗАПОЛНИТЬ!$B$21</f>
        <v>12</v>
      </c>
      <c r="E31" s="145"/>
      <c r="F31" s="144" t="str">
        <f>ЗАПОЛНИТЬ!$B$22</f>
        <v>15</v>
      </c>
      <c r="G31" s="144" t="str">
        <f>ЗАПОЛНИТЬ!$B$20</f>
        <v>040222</v>
      </c>
      <c r="H31" s="143" t="str">
        <f>IF(ЗАПОЛНИТЬ!$F$7=1,ЗАПОЛНИТЬ!$H$9,ЗАПОЛНИТЬ!$H$10)</f>
        <v>73</v>
      </c>
      <c r="I31" s="146" t="e">
        <f>IF(ЗАПОЛНИТЬ!$F$7=1,#REF!,#REF!)</f>
        <v>#REF!</v>
      </c>
      <c r="J31" s="145" t="str">
        <f>IF(ЗАПОЛНИТЬ!$F$7=1,CONCATENATE(ЗАПОЛНИТЬ!$F$18,ЗАПОЛНИТЬ!$D$18),ЗАПОЛНИТЬ!$E$18)</f>
        <v>01.07.2016</v>
      </c>
      <c r="K31" s="143" t="e">
        <f>#REF!</f>
        <v>#REF!</v>
      </c>
      <c r="L31" s="143" t="e">
        <f>IF(ЗАПОЛНИТЬ!$F$7=1,#REF!/1000,#REF!)</f>
        <v>#REF!</v>
      </c>
      <c r="M31" s="143" t="e">
        <f>IF(ЗАПОЛНИТЬ!$F$7=1,#REF!/1000,#REF!)</f>
        <v>#REF!</v>
      </c>
      <c r="N31" s="143" t="e">
        <f>IF(ЗАПОЛНИТЬ!$F$7=1,#REF!/1000,#REF!)</f>
        <v>#REF!</v>
      </c>
      <c r="O31" s="143" t="e">
        <f>IF(ЗАПОЛНИТЬ!$F$7=1,#REF!/1000,#REF!)</f>
        <v>#REF!</v>
      </c>
      <c r="P31" s="143" t="e">
        <f>IF(ЗАПОЛНИТЬ!$F$7=1,#REF!/1000,#REF!)</f>
        <v>#REF!</v>
      </c>
      <c r="Q31" s="143" t="e">
        <f>IF(ЗАПОЛНИТЬ!$F$7=1,#REF!/1000,#REF!)</f>
        <v>#REF!</v>
      </c>
      <c r="R31" s="143" t="e">
        <f>IF(ЗАПОЛНИТЬ!$F$7=1,#REF!/1000,#REF!)</f>
        <v>#REF!</v>
      </c>
      <c r="S31" s="143" t="e">
        <f>IF(ЗАПОЛНИТЬ!$F$7=1,#REF!/1000,#REF!)</f>
        <v>#REF!</v>
      </c>
      <c r="T31" s="143" t="e">
        <f>IF(ЗАПОЛНИТЬ!$F$7=1,#REF!/1000,#REF!)</f>
        <v>#REF!</v>
      </c>
      <c r="U31" s="143" t="e">
        <f>IF(ЗАПОЛНИТЬ!$F$7=1,#REF!/1000,#REF!)</f>
        <v>#REF!</v>
      </c>
      <c r="V31" s="145" t="e">
        <f>IF(SUM(L31:U31)&gt;0,1,0)</f>
        <v>#REF!</v>
      </c>
      <c r="W31" s="145" t="e">
        <f t="shared" si="0"/>
        <v>#REF!</v>
      </c>
    </row>
    <row r="32" spans="1:23" ht="12.75">
      <c r="A32" s="144" t="str">
        <f>ЗАПОЛНИТЬ!$B$23</f>
        <v>4</v>
      </c>
      <c r="B32" s="144" t="str">
        <f>ЗАПОЛНИТЬ!$B$13</f>
        <v>24188344</v>
      </c>
      <c r="C32" s="144" t="str">
        <f>ЗАПОЛНИТЬ!$B$24</f>
        <v>298</v>
      </c>
      <c r="D32" s="144" t="str">
        <f>ЗАПОЛНИТЬ!$B$21</f>
        <v>12</v>
      </c>
      <c r="E32" s="145"/>
      <c r="F32" s="144" t="str">
        <f>ЗАПОЛНИТЬ!$B$22</f>
        <v>15</v>
      </c>
      <c r="G32" s="144" t="str">
        <f>ЗАПОЛНИТЬ!$B$20</f>
        <v>040222</v>
      </c>
      <c r="H32" s="143" t="str">
        <f>IF(ЗАПОЛНИТЬ!$F$7=1,ЗАПОЛНИТЬ!$H$9,ЗАПОЛНИТЬ!$H$10)</f>
        <v>73</v>
      </c>
      <c r="I32" s="146" t="e">
        <f>IF(ЗАПОЛНИТЬ!$F$7=1,#REF!,#REF!)</f>
        <v>#REF!</v>
      </c>
      <c r="J32" s="145" t="str">
        <f>IF(ЗАПОЛНИТЬ!$F$7=1,CONCATENATE(ЗАПОЛНИТЬ!$F$18,ЗАПОЛНИТЬ!$D$18),ЗАПОЛНИТЬ!$E$18)</f>
        <v>01.07.2016</v>
      </c>
      <c r="K32" s="143" t="e">
        <f>#REF!</f>
        <v>#REF!</v>
      </c>
      <c r="L32" s="143" t="e">
        <f>IF(ЗАПОЛНИТЬ!$F$7=1,#REF!/1000,#REF!)</f>
        <v>#REF!</v>
      </c>
      <c r="M32" s="143" t="e">
        <f>IF(ЗАПОЛНИТЬ!$F$7=1,#REF!/1000,#REF!)</f>
        <v>#REF!</v>
      </c>
      <c r="N32" s="143" t="e">
        <f>IF(ЗАПОЛНИТЬ!$F$7=1,#REF!/1000,#REF!)</f>
        <v>#REF!</v>
      </c>
      <c r="O32" s="143" t="e">
        <f>IF(ЗАПОЛНИТЬ!$F$7=1,#REF!/1000,#REF!)</f>
        <v>#REF!</v>
      </c>
      <c r="P32" s="143" t="e">
        <f>IF(ЗАПОЛНИТЬ!$F$7=1,#REF!/1000,#REF!)</f>
        <v>#REF!</v>
      </c>
      <c r="Q32" s="143" t="e">
        <f>IF(ЗАПОЛНИТЬ!$F$7=1,#REF!/1000,#REF!)</f>
        <v>#REF!</v>
      </c>
      <c r="R32" s="143" t="e">
        <f>IF(ЗАПОЛНИТЬ!$F$7=1,#REF!/1000,#REF!)</f>
        <v>#REF!</v>
      </c>
      <c r="S32" s="143" t="e">
        <f>IF(ЗАПОЛНИТЬ!$F$7=1,#REF!/1000,#REF!)</f>
        <v>#REF!</v>
      </c>
      <c r="T32" s="143" t="e">
        <f>IF(ЗАПОЛНИТЬ!$F$7=1,#REF!/1000,#REF!)</f>
        <v>#REF!</v>
      </c>
      <c r="U32" s="143" t="e">
        <f>IF(ЗАПОЛНИТЬ!$F$7=1,#REF!/1000,#REF!)</f>
        <v>#REF!</v>
      </c>
      <c r="V32" s="145">
        <v>0</v>
      </c>
      <c r="W32" s="145" t="e">
        <f t="shared" si="0"/>
        <v>#REF!</v>
      </c>
    </row>
    <row r="33" spans="1:23" ht="12.75">
      <c r="A33" s="144" t="str">
        <f>ЗАПОЛНИТЬ!$B$23</f>
        <v>4</v>
      </c>
      <c r="B33" s="144" t="str">
        <f>ЗАПОЛНИТЬ!$B$13</f>
        <v>24188344</v>
      </c>
      <c r="C33" s="144" t="str">
        <f>ЗАПОЛНИТЬ!$B$24</f>
        <v>298</v>
      </c>
      <c r="D33" s="144" t="str">
        <f>ЗАПОЛНИТЬ!$B$21</f>
        <v>12</v>
      </c>
      <c r="E33" s="145"/>
      <c r="F33" s="144" t="str">
        <f>ЗАПОЛНИТЬ!$B$22</f>
        <v>15</v>
      </c>
      <c r="G33" s="144" t="str">
        <f>ЗАПОЛНИТЬ!$B$20</f>
        <v>040222</v>
      </c>
      <c r="H33" s="143" t="str">
        <f>IF(ЗАПОЛНИТЬ!$F$7=1,ЗАПОЛНИТЬ!$H$9,ЗАПОЛНИТЬ!$H$10)</f>
        <v>73</v>
      </c>
      <c r="I33" s="146" t="e">
        <f>IF(ЗАПОЛНИТЬ!$F$7=1,#REF!,#REF!)</f>
        <v>#REF!</v>
      </c>
      <c r="J33" s="145" t="str">
        <f>IF(ЗАПОЛНИТЬ!$F$7=1,CONCATENATE(ЗАПОЛНИТЬ!$F$18,ЗАПОЛНИТЬ!$D$18),ЗАПОЛНИТЬ!$E$18)</f>
        <v>01.07.2016</v>
      </c>
      <c r="K33" s="143" t="e">
        <f>#REF!</f>
        <v>#REF!</v>
      </c>
      <c r="L33" s="143" t="e">
        <f>IF(ЗАПОЛНИТЬ!$F$7=1,#REF!/1000,#REF!)</f>
        <v>#REF!</v>
      </c>
      <c r="M33" s="143" t="e">
        <f>IF(ЗАПОЛНИТЬ!$F$7=1,#REF!/1000,#REF!)</f>
        <v>#REF!</v>
      </c>
      <c r="N33" s="143" t="e">
        <f>IF(ЗАПОЛНИТЬ!$F$7=1,#REF!/1000,#REF!)</f>
        <v>#REF!</v>
      </c>
      <c r="O33" s="143" t="e">
        <f>IF(ЗАПОЛНИТЬ!$F$7=1,#REF!/1000,#REF!)</f>
        <v>#REF!</v>
      </c>
      <c r="P33" s="143" t="e">
        <f>IF(ЗАПОЛНИТЬ!$F$7=1,#REF!/1000,#REF!)</f>
        <v>#REF!</v>
      </c>
      <c r="Q33" s="143" t="e">
        <f>IF(ЗАПОЛНИТЬ!$F$7=1,#REF!/1000,#REF!)</f>
        <v>#REF!</v>
      </c>
      <c r="R33" s="143" t="e">
        <f>IF(ЗАПОЛНИТЬ!$F$7=1,#REF!/1000,#REF!)</f>
        <v>#REF!</v>
      </c>
      <c r="S33" s="143" t="e">
        <f>IF(ЗАПОЛНИТЬ!$F$7=1,#REF!/1000,#REF!)</f>
        <v>#REF!</v>
      </c>
      <c r="T33" s="143" t="e">
        <f>IF(ЗАПОЛНИТЬ!$F$7=1,#REF!/1000,#REF!)</f>
        <v>#REF!</v>
      </c>
      <c r="U33" s="143" t="e">
        <f>IF(ЗАПОЛНИТЬ!$F$7=1,#REF!/1000,#REF!)</f>
        <v>#REF!</v>
      </c>
      <c r="V33" s="145" t="e">
        <f>IF(SUM(L33:U33)&gt;0,1,0)</f>
        <v>#REF!</v>
      </c>
      <c r="W33" s="145" t="e">
        <f t="shared" si="0"/>
        <v>#REF!</v>
      </c>
    </row>
    <row r="34" spans="1:23" ht="12.75">
      <c r="A34" s="144" t="str">
        <f>ЗАПОЛНИТЬ!$B$23</f>
        <v>4</v>
      </c>
      <c r="B34" s="144" t="str">
        <f>ЗАПОЛНИТЬ!$B$13</f>
        <v>24188344</v>
      </c>
      <c r="C34" s="144" t="str">
        <f>ЗАПОЛНИТЬ!$B$24</f>
        <v>298</v>
      </c>
      <c r="D34" s="144" t="str">
        <f>ЗАПОЛНИТЬ!$B$21</f>
        <v>12</v>
      </c>
      <c r="E34" s="145"/>
      <c r="F34" s="144" t="str">
        <f>ЗАПОЛНИТЬ!$B$22</f>
        <v>15</v>
      </c>
      <c r="G34" s="144" t="str">
        <f>ЗАПОЛНИТЬ!$B$20</f>
        <v>040222</v>
      </c>
      <c r="H34" s="143" t="str">
        <f>IF(ЗАПОЛНИТЬ!$F$7=1,ЗАПОЛНИТЬ!$H$9,ЗАПОЛНИТЬ!$H$10)</f>
        <v>73</v>
      </c>
      <c r="I34" s="146" t="e">
        <f>IF(ЗАПОЛНИТЬ!$F$7=1,#REF!,#REF!)</f>
        <v>#REF!</v>
      </c>
      <c r="J34" s="145" t="str">
        <f>IF(ЗАПОЛНИТЬ!$F$7=1,CONCATENATE(ЗАПОЛНИТЬ!$F$18,ЗАПОЛНИТЬ!$D$18),ЗАПОЛНИТЬ!$E$18)</f>
        <v>01.07.2016</v>
      </c>
      <c r="K34" s="143" t="e">
        <f>#REF!</f>
        <v>#REF!</v>
      </c>
      <c r="L34" s="143" t="e">
        <f>IF(ЗАПОЛНИТЬ!$F$7=1,#REF!/1000,#REF!)</f>
        <v>#REF!</v>
      </c>
      <c r="M34" s="143" t="e">
        <f>IF(ЗАПОЛНИТЬ!$F$7=1,#REF!/1000,#REF!)</f>
        <v>#REF!</v>
      </c>
      <c r="N34" s="143" t="e">
        <f>IF(ЗАПОЛНИТЬ!$F$7=1,#REF!/1000,#REF!)</f>
        <v>#REF!</v>
      </c>
      <c r="O34" s="143" t="e">
        <f>IF(ЗАПОЛНИТЬ!$F$7=1,#REF!/1000,#REF!)</f>
        <v>#REF!</v>
      </c>
      <c r="P34" s="143" t="e">
        <f>IF(ЗАПОЛНИТЬ!$F$7=1,#REF!/1000,#REF!)</f>
        <v>#REF!</v>
      </c>
      <c r="Q34" s="143" t="e">
        <f>IF(ЗАПОЛНИТЬ!$F$7=1,#REF!/1000,#REF!)</f>
        <v>#REF!</v>
      </c>
      <c r="R34" s="143" t="e">
        <f>IF(ЗАПОЛНИТЬ!$F$7=1,#REF!/1000,#REF!)</f>
        <v>#REF!</v>
      </c>
      <c r="S34" s="143" t="e">
        <f>IF(ЗАПОЛНИТЬ!$F$7=1,#REF!/1000,#REF!)</f>
        <v>#REF!</v>
      </c>
      <c r="T34" s="143" t="e">
        <f>IF(ЗАПОЛНИТЬ!$F$7=1,#REF!/1000,#REF!)</f>
        <v>#REF!</v>
      </c>
      <c r="U34" s="143" t="e">
        <f>IF(ЗАПОЛНИТЬ!$F$7=1,#REF!/1000,#REF!)</f>
        <v>#REF!</v>
      </c>
      <c r="V34" s="145" t="e">
        <f>IF(SUM(L34:U34)&gt;0,1,0)</f>
        <v>#REF!</v>
      </c>
      <c r="W34" s="145" t="e">
        <f t="shared" si="0"/>
        <v>#REF!</v>
      </c>
    </row>
    <row r="35" spans="1:23" ht="12.75">
      <c r="A35" s="144" t="str">
        <f>ЗАПОЛНИТЬ!$B$23</f>
        <v>4</v>
      </c>
      <c r="B35" s="144" t="str">
        <f>ЗАПОЛНИТЬ!$B$13</f>
        <v>24188344</v>
      </c>
      <c r="C35" s="144" t="str">
        <f>ЗАПОЛНИТЬ!$B$24</f>
        <v>298</v>
      </c>
      <c r="D35" s="144" t="str">
        <f>ЗАПОЛНИТЬ!$B$21</f>
        <v>12</v>
      </c>
      <c r="E35" s="145"/>
      <c r="F35" s="144" t="str">
        <f>ЗАПОЛНИТЬ!$B$22</f>
        <v>15</v>
      </c>
      <c r="G35" s="144" t="str">
        <f>ЗАПОЛНИТЬ!$B$20</f>
        <v>040222</v>
      </c>
      <c r="H35" s="143" t="str">
        <f>IF(ЗАПОЛНИТЬ!$F$7=1,ЗАПОЛНИТЬ!$H$9,ЗАПОЛНИТЬ!$H$10)</f>
        <v>73</v>
      </c>
      <c r="I35" s="146" t="e">
        <f>IF(ЗАПОЛНИТЬ!$F$7=1,#REF!,#REF!)</f>
        <v>#REF!</v>
      </c>
      <c r="J35" s="145" t="str">
        <f>IF(ЗАПОЛНИТЬ!$F$7=1,CONCATENATE(ЗАПОЛНИТЬ!$F$18,ЗАПОЛНИТЬ!$D$18),ЗАПОЛНИТЬ!$E$18)</f>
        <v>01.07.2016</v>
      </c>
      <c r="K35" s="143" t="e">
        <f>#REF!</f>
        <v>#REF!</v>
      </c>
      <c r="L35" s="143" t="e">
        <f>IF(ЗАПОЛНИТЬ!$F$7=1,#REF!/1000,#REF!)</f>
        <v>#REF!</v>
      </c>
      <c r="M35" s="143" t="e">
        <f>IF(ЗАПОЛНИТЬ!$F$7=1,#REF!/1000,#REF!)</f>
        <v>#REF!</v>
      </c>
      <c r="N35" s="143" t="e">
        <f>IF(ЗАПОЛНИТЬ!$F$7=1,#REF!/1000,#REF!)</f>
        <v>#REF!</v>
      </c>
      <c r="O35" s="143" t="e">
        <f>IF(ЗАПОЛНИТЬ!$F$7=1,#REF!/1000,#REF!)</f>
        <v>#REF!</v>
      </c>
      <c r="P35" s="143" t="e">
        <f>IF(ЗАПОЛНИТЬ!$F$7=1,#REF!/1000,#REF!)</f>
        <v>#REF!</v>
      </c>
      <c r="Q35" s="143" t="e">
        <f>IF(ЗАПОЛНИТЬ!$F$7=1,#REF!/1000,#REF!)</f>
        <v>#REF!</v>
      </c>
      <c r="R35" s="143" t="e">
        <f>IF(ЗАПОЛНИТЬ!$F$7=1,#REF!/1000,#REF!)</f>
        <v>#REF!</v>
      </c>
      <c r="S35" s="143" t="e">
        <f>IF(ЗАПОЛНИТЬ!$F$7=1,#REF!/1000,#REF!)</f>
        <v>#REF!</v>
      </c>
      <c r="T35" s="143" t="e">
        <f>IF(ЗАПОЛНИТЬ!$F$7=1,#REF!/1000,#REF!)</f>
        <v>#REF!</v>
      </c>
      <c r="U35" s="143" t="e">
        <f>IF(ЗАПОЛНИТЬ!$F$7=1,#REF!/1000,#REF!)</f>
        <v>#REF!</v>
      </c>
      <c r="V35" s="145" t="e">
        <f>IF(SUM(L35:U35)&gt;0,1,0)</f>
        <v>#REF!</v>
      </c>
      <c r="W35" s="145" t="e">
        <f t="shared" si="0"/>
        <v>#REF!</v>
      </c>
    </row>
    <row r="36" spans="1:23" ht="12.75">
      <c r="A36" s="144" t="str">
        <f>ЗАПОЛНИТЬ!$B$23</f>
        <v>4</v>
      </c>
      <c r="B36" s="144" t="str">
        <f>ЗАПОЛНИТЬ!$B$13</f>
        <v>24188344</v>
      </c>
      <c r="C36" s="144" t="str">
        <f>ЗАПОЛНИТЬ!$B$24</f>
        <v>298</v>
      </c>
      <c r="D36" s="144" t="str">
        <f>ЗАПОЛНИТЬ!$B$21</f>
        <v>12</v>
      </c>
      <c r="E36" s="145"/>
      <c r="F36" s="144" t="str">
        <f>ЗАПОЛНИТЬ!$B$22</f>
        <v>15</v>
      </c>
      <c r="G36" s="144" t="str">
        <f>ЗАПОЛНИТЬ!$B$20</f>
        <v>040222</v>
      </c>
      <c r="H36" s="143" t="str">
        <f>IF(ЗАПОЛНИТЬ!$F$7=1,ЗАПОЛНИТЬ!$H$9,ЗАПОЛНИТЬ!$H$10)</f>
        <v>73</v>
      </c>
      <c r="I36" s="146" t="e">
        <f>IF(ЗАПОЛНИТЬ!$F$7=1,#REF!,#REF!)</f>
        <v>#REF!</v>
      </c>
      <c r="J36" s="145" t="str">
        <f>IF(ЗАПОЛНИТЬ!$F$7=1,CONCATENATE(ЗАПОЛНИТЬ!$F$18,ЗАПОЛНИТЬ!$D$18),ЗАПОЛНИТЬ!$E$18)</f>
        <v>01.07.2016</v>
      </c>
      <c r="K36" s="143" t="e">
        <f>#REF!</f>
        <v>#REF!</v>
      </c>
      <c r="L36" s="143" t="e">
        <f>IF(ЗАПОЛНИТЬ!$F$7=1,#REF!/1000,#REF!)</f>
        <v>#REF!</v>
      </c>
      <c r="M36" s="143" t="e">
        <f>IF(ЗАПОЛНИТЬ!$F$7=1,#REF!/1000,#REF!)</f>
        <v>#REF!</v>
      </c>
      <c r="N36" s="143" t="e">
        <f>IF(ЗАПОЛНИТЬ!$F$7=1,#REF!/1000,#REF!)</f>
        <v>#REF!</v>
      </c>
      <c r="O36" s="143" t="e">
        <f>IF(ЗАПОЛНИТЬ!$F$7=1,#REF!/1000,#REF!)</f>
        <v>#REF!</v>
      </c>
      <c r="P36" s="143" t="e">
        <f>IF(ЗАПОЛНИТЬ!$F$7=1,#REF!/1000,#REF!)</f>
        <v>#REF!</v>
      </c>
      <c r="Q36" s="143" t="e">
        <f>IF(ЗАПОЛНИТЬ!$F$7=1,#REF!/1000,#REF!)</f>
        <v>#REF!</v>
      </c>
      <c r="R36" s="143" t="e">
        <f>IF(ЗАПОЛНИТЬ!$F$7=1,#REF!/1000,#REF!)</f>
        <v>#REF!</v>
      </c>
      <c r="S36" s="143" t="e">
        <f>IF(ЗАПОЛНИТЬ!$F$7=1,#REF!/1000,#REF!)</f>
        <v>#REF!</v>
      </c>
      <c r="T36" s="143" t="e">
        <f>IF(ЗАПОЛНИТЬ!$F$7=1,#REF!/1000,#REF!)</f>
        <v>#REF!</v>
      </c>
      <c r="U36" s="143" t="e">
        <f>IF(ЗАПОЛНИТЬ!$F$7=1,#REF!/1000,#REF!)</f>
        <v>#REF!</v>
      </c>
      <c r="V36" s="145">
        <v>0</v>
      </c>
      <c r="W36" s="145" t="e">
        <f t="shared" si="0"/>
        <v>#REF!</v>
      </c>
    </row>
    <row r="37" spans="1:23" ht="12.75">
      <c r="A37" s="144" t="str">
        <f>ЗАПОЛНИТЬ!$B$23</f>
        <v>4</v>
      </c>
      <c r="B37" s="144" t="str">
        <f>ЗАПОЛНИТЬ!$B$13</f>
        <v>24188344</v>
      </c>
      <c r="C37" s="144" t="str">
        <f>ЗАПОЛНИТЬ!$B$24</f>
        <v>298</v>
      </c>
      <c r="D37" s="144" t="str">
        <f>ЗАПОЛНИТЬ!$B$21</f>
        <v>12</v>
      </c>
      <c r="E37" s="145"/>
      <c r="F37" s="144" t="str">
        <f>ЗАПОЛНИТЬ!$B$22</f>
        <v>15</v>
      </c>
      <c r="G37" s="144" t="str">
        <f>ЗАПОЛНИТЬ!$B$20</f>
        <v>040222</v>
      </c>
      <c r="H37" s="143" t="str">
        <f>IF(ЗАПОЛНИТЬ!$F$7=1,ЗАПОЛНИТЬ!$H$9,ЗАПОЛНИТЬ!$H$10)</f>
        <v>73</v>
      </c>
      <c r="I37" s="146" t="e">
        <f>IF(ЗАПОЛНИТЬ!$F$7=1,#REF!,#REF!)</f>
        <v>#REF!</v>
      </c>
      <c r="J37" s="145" t="str">
        <f>IF(ЗАПОЛНИТЬ!$F$7=1,CONCATENATE(ЗАПОЛНИТЬ!$F$18,ЗАПОЛНИТЬ!$D$18),ЗАПОЛНИТЬ!$E$18)</f>
        <v>01.07.2016</v>
      </c>
      <c r="K37" s="143" t="e">
        <f>#REF!</f>
        <v>#REF!</v>
      </c>
      <c r="L37" s="143" t="e">
        <f>IF(ЗАПОЛНИТЬ!$F$7=1,#REF!/1000,#REF!)</f>
        <v>#REF!</v>
      </c>
      <c r="M37" s="143" t="e">
        <f>IF(ЗАПОЛНИТЬ!$F$7=1,#REF!/1000,#REF!)</f>
        <v>#REF!</v>
      </c>
      <c r="N37" s="143" t="e">
        <f>IF(ЗАПОЛНИТЬ!$F$7=1,#REF!/1000,#REF!)</f>
        <v>#REF!</v>
      </c>
      <c r="O37" s="143" t="e">
        <f>IF(ЗАПОЛНИТЬ!$F$7=1,#REF!/1000,#REF!)</f>
        <v>#REF!</v>
      </c>
      <c r="P37" s="143" t="e">
        <f>IF(ЗАПОЛНИТЬ!$F$7=1,#REF!/1000,#REF!)</f>
        <v>#REF!</v>
      </c>
      <c r="Q37" s="143" t="e">
        <f>IF(ЗАПОЛНИТЬ!$F$7=1,#REF!/1000,#REF!)</f>
        <v>#REF!</v>
      </c>
      <c r="R37" s="143" t="e">
        <f>IF(ЗАПОЛНИТЬ!$F$7=1,#REF!/1000,#REF!)</f>
        <v>#REF!</v>
      </c>
      <c r="S37" s="143" t="e">
        <f>IF(ЗАПОЛНИТЬ!$F$7=1,#REF!/1000,#REF!)</f>
        <v>#REF!</v>
      </c>
      <c r="T37" s="143" t="e">
        <f>IF(ЗАПОЛНИТЬ!$F$7=1,#REF!/1000,#REF!)</f>
        <v>#REF!</v>
      </c>
      <c r="U37" s="143" t="e">
        <f>IF(ЗАПОЛНИТЬ!$F$7=1,#REF!/1000,#REF!)</f>
        <v>#REF!</v>
      </c>
      <c r="V37" s="145" t="e">
        <f>IF(SUM(L37:U37)&gt;0,1,0)</f>
        <v>#REF!</v>
      </c>
      <c r="W37" s="145" t="e">
        <f t="shared" si="0"/>
        <v>#REF!</v>
      </c>
    </row>
    <row r="38" spans="1:23" ht="12.75">
      <c r="A38" s="144" t="str">
        <f>ЗАПОЛНИТЬ!$B$23</f>
        <v>4</v>
      </c>
      <c r="B38" s="144" t="str">
        <f>ЗАПОЛНИТЬ!$B$13</f>
        <v>24188344</v>
      </c>
      <c r="C38" s="144" t="str">
        <f>ЗАПОЛНИТЬ!$B$24</f>
        <v>298</v>
      </c>
      <c r="D38" s="144" t="str">
        <f>ЗАПОЛНИТЬ!$B$21</f>
        <v>12</v>
      </c>
      <c r="E38" s="145"/>
      <c r="F38" s="144" t="str">
        <f>ЗАПОЛНИТЬ!$B$22</f>
        <v>15</v>
      </c>
      <c r="G38" s="144" t="str">
        <f>ЗАПОЛНИТЬ!$B$20</f>
        <v>040222</v>
      </c>
      <c r="H38" s="143" t="str">
        <f>IF(ЗАПОЛНИТЬ!$F$7=1,ЗАПОЛНИТЬ!$H$9,ЗАПОЛНИТЬ!$H$10)</f>
        <v>73</v>
      </c>
      <c r="I38" s="146" t="e">
        <f>IF(ЗАПОЛНИТЬ!$F$7=1,#REF!,#REF!)</f>
        <v>#REF!</v>
      </c>
      <c r="J38" s="145" t="str">
        <f>IF(ЗАПОЛНИТЬ!$F$7=1,CONCATENATE(ЗАПОЛНИТЬ!$F$18,ЗАПОЛНИТЬ!$D$18),ЗАПОЛНИТЬ!$E$18)</f>
        <v>01.07.2016</v>
      </c>
      <c r="K38" s="143" t="e">
        <f>#REF!</f>
        <v>#REF!</v>
      </c>
      <c r="L38" s="143" t="e">
        <f>IF(ЗАПОЛНИТЬ!$F$7=1,#REF!/1000,#REF!)</f>
        <v>#REF!</v>
      </c>
      <c r="M38" s="143" t="e">
        <f>IF(ЗАПОЛНИТЬ!$F$7=1,#REF!/1000,#REF!)</f>
        <v>#REF!</v>
      </c>
      <c r="N38" s="143" t="e">
        <f>IF(ЗАПОЛНИТЬ!$F$7=1,#REF!/1000,#REF!)</f>
        <v>#REF!</v>
      </c>
      <c r="O38" s="143" t="e">
        <f>IF(ЗАПОЛНИТЬ!$F$7=1,#REF!/1000,#REF!)</f>
        <v>#REF!</v>
      </c>
      <c r="P38" s="143" t="e">
        <f>IF(ЗАПОЛНИТЬ!$F$7=1,#REF!/1000,#REF!)</f>
        <v>#REF!</v>
      </c>
      <c r="Q38" s="143" t="e">
        <f>IF(ЗАПОЛНИТЬ!$F$7=1,#REF!/1000,#REF!)</f>
        <v>#REF!</v>
      </c>
      <c r="R38" s="143" t="e">
        <f>IF(ЗАПОЛНИТЬ!$F$7=1,#REF!/1000,#REF!)</f>
        <v>#REF!</v>
      </c>
      <c r="S38" s="143" t="e">
        <f>IF(ЗАПОЛНИТЬ!$F$7=1,#REF!/1000,#REF!)</f>
        <v>#REF!</v>
      </c>
      <c r="T38" s="143" t="e">
        <f>IF(ЗАПОЛНИТЬ!$F$7=1,#REF!/1000,#REF!)</f>
        <v>#REF!</v>
      </c>
      <c r="U38" s="143" t="e">
        <f>IF(ЗАПОЛНИТЬ!$F$7=1,#REF!/1000,#REF!)</f>
        <v>#REF!</v>
      </c>
      <c r="V38" s="145" t="e">
        <f>IF(SUM(L38:U38)&gt;0,1,0)</f>
        <v>#REF!</v>
      </c>
      <c r="W38" s="145" t="e">
        <f t="shared" si="0"/>
        <v>#REF!</v>
      </c>
    </row>
    <row r="39" spans="1:23" ht="12.75">
      <c r="A39" s="144" t="str">
        <f>ЗАПОЛНИТЬ!$B$23</f>
        <v>4</v>
      </c>
      <c r="B39" s="144" t="str">
        <f>ЗАПОЛНИТЬ!$B$13</f>
        <v>24188344</v>
      </c>
      <c r="C39" s="144" t="str">
        <f>ЗАПОЛНИТЬ!$B$24</f>
        <v>298</v>
      </c>
      <c r="D39" s="144" t="str">
        <f>ЗАПОЛНИТЬ!$B$21</f>
        <v>12</v>
      </c>
      <c r="E39" s="145"/>
      <c r="F39" s="144" t="str">
        <f>ЗАПОЛНИТЬ!$B$22</f>
        <v>15</v>
      </c>
      <c r="G39" s="144" t="str">
        <f>ЗАПОЛНИТЬ!$B$20</f>
        <v>040222</v>
      </c>
      <c r="H39" s="143" t="str">
        <f>IF(ЗАПОЛНИТЬ!$F$7=1,ЗАПОЛНИТЬ!$H$9,ЗАПОЛНИТЬ!$H$10)</f>
        <v>73</v>
      </c>
      <c r="I39" s="146" t="e">
        <f>IF(ЗАПОЛНИТЬ!$F$7=1,#REF!,#REF!)</f>
        <v>#REF!</v>
      </c>
      <c r="J39" s="145" t="str">
        <f>IF(ЗАПОЛНИТЬ!$F$7=1,CONCATENATE(ЗАПОЛНИТЬ!$F$18,ЗАПОЛНИТЬ!$D$18),ЗАПОЛНИТЬ!$E$18)</f>
        <v>01.07.2016</v>
      </c>
      <c r="K39" s="143" t="e">
        <f>#REF!</f>
        <v>#REF!</v>
      </c>
      <c r="L39" s="143" t="e">
        <f>IF(ЗАПОЛНИТЬ!$F$7=1,#REF!/1000,#REF!)</f>
        <v>#REF!</v>
      </c>
      <c r="M39" s="143" t="e">
        <f>IF(ЗАПОЛНИТЬ!$F$7=1,#REF!/1000,#REF!)</f>
        <v>#REF!</v>
      </c>
      <c r="N39" s="143" t="e">
        <f>IF(ЗАПОЛНИТЬ!$F$7=1,#REF!/1000,#REF!)</f>
        <v>#REF!</v>
      </c>
      <c r="O39" s="143" t="e">
        <f>IF(ЗАПОЛНИТЬ!$F$7=1,#REF!/1000,#REF!)</f>
        <v>#REF!</v>
      </c>
      <c r="P39" s="143" t="e">
        <f>IF(ЗАПОЛНИТЬ!$F$7=1,#REF!/1000,#REF!)</f>
        <v>#REF!</v>
      </c>
      <c r="Q39" s="143" t="e">
        <f>IF(ЗАПОЛНИТЬ!$F$7=1,#REF!/1000,#REF!)</f>
        <v>#REF!</v>
      </c>
      <c r="R39" s="143" t="e">
        <f>IF(ЗАПОЛНИТЬ!$F$7=1,#REF!/1000,#REF!)</f>
        <v>#REF!</v>
      </c>
      <c r="S39" s="143" t="e">
        <f>IF(ЗАПОЛНИТЬ!$F$7=1,#REF!/1000,#REF!)</f>
        <v>#REF!</v>
      </c>
      <c r="T39" s="143" t="e">
        <f>IF(ЗАПОЛНИТЬ!$F$7=1,#REF!/1000,#REF!)</f>
        <v>#REF!</v>
      </c>
      <c r="U39" s="143" t="e">
        <f>IF(ЗАПОЛНИТЬ!$F$7=1,#REF!/1000,#REF!)</f>
        <v>#REF!</v>
      </c>
      <c r="V39" s="145" t="e">
        <f>IF(SUM(L39:U39)&gt;0,1,0)</f>
        <v>#REF!</v>
      </c>
      <c r="W39" s="145" t="e">
        <f t="shared" si="0"/>
        <v>#REF!</v>
      </c>
    </row>
    <row r="40" spans="1:23" ht="12.75">
      <c r="A40" s="144" t="str">
        <f>ЗАПОЛНИТЬ!$B$23</f>
        <v>4</v>
      </c>
      <c r="B40" s="144" t="str">
        <f>ЗАПОЛНИТЬ!$B$13</f>
        <v>24188344</v>
      </c>
      <c r="C40" s="144" t="str">
        <f>ЗАПОЛНИТЬ!$B$24</f>
        <v>298</v>
      </c>
      <c r="D40" s="144" t="str">
        <f>ЗАПОЛНИТЬ!$B$21</f>
        <v>12</v>
      </c>
      <c r="E40" s="145"/>
      <c r="F40" s="144" t="str">
        <f>ЗАПОЛНИТЬ!$B$22</f>
        <v>15</v>
      </c>
      <c r="G40" s="144" t="str">
        <f>ЗАПОЛНИТЬ!$B$20</f>
        <v>040222</v>
      </c>
      <c r="H40" s="143" t="str">
        <f>IF(ЗАПОЛНИТЬ!$F$7=1,ЗАПОЛНИТЬ!$H$9,ЗАПОЛНИТЬ!$H$10)</f>
        <v>73</v>
      </c>
      <c r="I40" s="146" t="e">
        <f>IF(ЗАПОЛНИТЬ!$F$7=1,#REF!,#REF!)</f>
        <v>#REF!</v>
      </c>
      <c r="J40" s="145" t="str">
        <f>IF(ЗАПОЛНИТЬ!$F$7=1,CONCATENATE(ЗАПОЛНИТЬ!$F$18,ЗАПОЛНИТЬ!$D$18),ЗАПОЛНИТЬ!$E$18)</f>
        <v>01.07.2016</v>
      </c>
      <c r="K40" s="143" t="e">
        <f>#REF!</f>
        <v>#REF!</v>
      </c>
      <c r="L40" s="143" t="e">
        <f>IF(ЗАПОЛНИТЬ!$F$7=1,#REF!/1000,#REF!)</f>
        <v>#REF!</v>
      </c>
      <c r="M40" s="143" t="e">
        <f>IF(ЗАПОЛНИТЬ!$F$7=1,#REF!/1000,#REF!)</f>
        <v>#REF!</v>
      </c>
      <c r="N40" s="143" t="e">
        <f>IF(ЗАПОЛНИТЬ!$F$7=1,#REF!/1000,#REF!)</f>
        <v>#REF!</v>
      </c>
      <c r="O40" s="143" t="e">
        <f>IF(ЗАПОЛНИТЬ!$F$7=1,#REF!/1000,#REF!)</f>
        <v>#REF!</v>
      </c>
      <c r="P40" s="143" t="e">
        <f>IF(ЗАПОЛНИТЬ!$F$7=1,#REF!/1000,#REF!)</f>
        <v>#REF!</v>
      </c>
      <c r="Q40" s="143" t="e">
        <f>IF(ЗАПОЛНИТЬ!$F$7=1,#REF!/1000,#REF!)</f>
        <v>#REF!</v>
      </c>
      <c r="R40" s="143" t="e">
        <f>IF(ЗАПОЛНИТЬ!$F$7=1,#REF!/1000,#REF!)</f>
        <v>#REF!</v>
      </c>
      <c r="S40" s="143" t="e">
        <f>IF(ЗАПОЛНИТЬ!$F$7=1,#REF!/1000,#REF!)</f>
        <v>#REF!</v>
      </c>
      <c r="T40" s="143" t="e">
        <f>IF(ЗАПОЛНИТЬ!$F$7=1,#REF!/1000,#REF!)</f>
        <v>#REF!</v>
      </c>
      <c r="U40" s="143" t="e">
        <f>IF(ЗАПОЛНИТЬ!$F$7=1,#REF!/1000,#REF!)</f>
        <v>#REF!</v>
      </c>
      <c r="V40" s="145" t="e">
        <f>IF(SUM(L40:U40)&gt;0,1,0)</f>
        <v>#REF!</v>
      </c>
      <c r="W40" s="145" t="e">
        <f t="shared" si="0"/>
        <v>#REF!</v>
      </c>
    </row>
    <row r="41" spans="1:23" ht="12.75">
      <c r="A41" s="144" t="str">
        <f>ЗАПОЛНИТЬ!$B$23</f>
        <v>4</v>
      </c>
      <c r="B41" s="144" t="str">
        <f>ЗАПОЛНИТЬ!$B$13</f>
        <v>24188344</v>
      </c>
      <c r="C41" s="144" t="str">
        <f>ЗАПОЛНИТЬ!$B$24</f>
        <v>298</v>
      </c>
      <c r="D41" s="144" t="str">
        <f>ЗАПОЛНИТЬ!$B$21</f>
        <v>12</v>
      </c>
      <c r="E41" s="145"/>
      <c r="F41" s="144" t="str">
        <f>ЗАПОЛНИТЬ!$B$22</f>
        <v>15</v>
      </c>
      <c r="G41" s="144" t="str">
        <f>ЗАПОЛНИТЬ!$B$20</f>
        <v>040222</v>
      </c>
      <c r="H41" s="143" t="str">
        <f>IF(ЗАПОЛНИТЬ!$F$7=1,ЗАПОЛНИТЬ!$H$9,ЗАПОЛНИТЬ!$H$10)</f>
        <v>73</v>
      </c>
      <c r="I41" s="146" t="e">
        <f>IF(ЗАПОЛНИТЬ!$F$7=1,#REF!,#REF!)</f>
        <v>#REF!</v>
      </c>
      <c r="J41" s="145" t="str">
        <f>IF(ЗАПОЛНИТЬ!$F$7=1,CONCATENATE(ЗАПОЛНИТЬ!$F$18,ЗАПОЛНИТЬ!$D$18),ЗАПОЛНИТЬ!$E$18)</f>
        <v>01.07.2016</v>
      </c>
      <c r="K41" s="143" t="e">
        <f>#REF!</f>
        <v>#REF!</v>
      </c>
      <c r="L41" s="143" t="e">
        <f>IF(ЗАПОЛНИТЬ!$F$7=1,#REF!/1000,#REF!)</f>
        <v>#REF!</v>
      </c>
      <c r="M41" s="143" t="e">
        <f>IF(ЗАПОЛНИТЬ!$F$7=1,#REF!/1000,#REF!)</f>
        <v>#REF!</v>
      </c>
      <c r="N41" s="143" t="e">
        <f>IF(ЗАПОЛНИТЬ!$F$7=1,#REF!/1000,#REF!)</f>
        <v>#REF!</v>
      </c>
      <c r="O41" s="143" t="e">
        <f>IF(ЗАПОЛНИТЬ!$F$7=1,#REF!/1000,#REF!)</f>
        <v>#REF!</v>
      </c>
      <c r="P41" s="143" t="e">
        <f>IF(ЗАПОЛНИТЬ!$F$7=1,#REF!/1000,#REF!)</f>
        <v>#REF!</v>
      </c>
      <c r="Q41" s="143" t="e">
        <f>IF(ЗАПОЛНИТЬ!$F$7=1,#REF!/1000,#REF!)</f>
        <v>#REF!</v>
      </c>
      <c r="R41" s="143" t="e">
        <f>IF(ЗАПОЛНИТЬ!$F$7=1,#REF!/1000,#REF!)</f>
        <v>#REF!</v>
      </c>
      <c r="S41" s="143" t="e">
        <f>IF(ЗАПОЛНИТЬ!$F$7=1,#REF!/1000,#REF!)</f>
        <v>#REF!</v>
      </c>
      <c r="T41" s="143" t="e">
        <f>IF(ЗАПОЛНИТЬ!$F$7=1,#REF!/1000,#REF!)</f>
        <v>#REF!</v>
      </c>
      <c r="U41" s="143" t="e">
        <f>IF(ЗАПОЛНИТЬ!$F$7=1,#REF!/1000,#REF!)</f>
        <v>#REF!</v>
      </c>
      <c r="V41" s="145">
        <v>0</v>
      </c>
      <c r="W41" s="145" t="e">
        <f t="shared" si="0"/>
        <v>#REF!</v>
      </c>
    </row>
    <row r="42" spans="1:23" ht="12.75">
      <c r="A42" s="144" t="str">
        <f>ЗАПОЛНИТЬ!$B$23</f>
        <v>4</v>
      </c>
      <c r="B42" s="144" t="str">
        <f>ЗАПОЛНИТЬ!$B$13</f>
        <v>24188344</v>
      </c>
      <c r="C42" s="144" t="str">
        <f>ЗАПОЛНИТЬ!$B$24</f>
        <v>298</v>
      </c>
      <c r="D42" s="144" t="str">
        <f>ЗАПОЛНИТЬ!$B$21</f>
        <v>12</v>
      </c>
      <c r="E42" s="145"/>
      <c r="F42" s="144" t="str">
        <f>ЗАПОЛНИТЬ!$B$22</f>
        <v>15</v>
      </c>
      <c r="G42" s="144" t="str">
        <f>ЗАПОЛНИТЬ!$B$20</f>
        <v>040222</v>
      </c>
      <c r="H42" s="143" t="str">
        <f>IF(ЗАПОЛНИТЬ!$F$7=1,ЗАПОЛНИТЬ!$H$9,ЗАПОЛНИТЬ!$H$10)</f>
        <v>73</v>
      </c>
      <c r="I42" s="146" t="e">
        <f>IF(ЗАПОЛНИТЬ!$F$7=1,#REF!,#REF!)</f>
        <v>#REF!</v>
      </c>
      <c r="J42" s="145" t="str">
        <f>IF(ЗАПОЛНИТЬ!$F$7=1,CONCATENATE(ЗАПОЛНИТЬ!$F$18,ЗАПОЛНИТЬ!$D$18),ЗАПОЛНИТЬ!$E$18)</f>
        <v>01.07.2016</v>
      </c>
      <c r="K42" s="143" t="e">
        <f>#REF!</f>
        <v>#REF!</v>
      </c>
      <c r="L42" s="143" t="e">
        <f>IF(ЗАПОЛНИТЬ!$F$7=1,#REF!/1000,#REF!)</f>
        <v>#REF!</v>
      </c>
      <c r="M42" s="143" t="e">
        <f>IF(ЗАПОЛНИТЬ!$F$7=1,#REF!/1000,#REF!)</f>
        <v>#REF!</v>
      </c>
      <c r="N42" s="143" t="e">
        <f>IF(ЗАПОЛНИТЬ!$F$7=1,#REF!/1000,#REF!)</f>
        <v>#REF!</v>
      </c>
      <c r="O42" s="143" t="e">
        <f>IF(ЗАПОЛНИТЬ!$F$7=1,#REF!/1000,#REF!)</f>
        <v>#REF!</v>
      </c>
      <c r="P42" s="143" t="e">
        <f>IF(ЗАПОЛНИТЬ!$F$7=1,#REF!/1000,#REF!)</f>
        <v>#REF!</v>
      </c>
      <c r="Q42" s="143" t="e">
        <f>IF(ЗАПОЛНИТЬ!$F$7=1,#REF!/1000,#REF!)</f>
        <v>#REF!</v>
      </c>
      <c r="R42" s="143" t="e">
        <f>IF(ЗАПОЛНИТЬ!$F$7=1,#REF!/1000,#REF!)</f>
        <v>#REF!</v>
      </c>
      <c r="S42" s="143" t="e">
        <f>IF(ЗАПОЛНИТЬ!$F$7=1,#REF!/1000,#REF!)</f>
        <v>#REF!</v>
      </c>
      <c r="T42" s="143" t="e">
        <f>IF(ЗАПОЛНИТЬ!$F$7=1,#REF!/1000,#REF!)</f>
        <v>#REF!</v>
      </c>
      <c r="U42" s="143" t="e">
        <f>IF(ЗАПОЛНИТЬ!$F$7=1,#REF!/1000,#REF!)</f>
        <v>#REF!</v>
      </c>
      <c r="V42" s="145">
        <v>0</v>
      </c>
      <c r="W42" s="145" t="e">
        <f t="shared" si="0"/>
        <v>#REF!</v>
      </c>
    </row>
    <row r="43" spans="1:23" ht="12.75">
      <c r="A43" s="144" t="str">
        <f>ЗАПОЛНИТЬ!$B$23</f>
        <v>4</v>
      </c>
      <c r="B43" s="144" t="str">
        <f>ЗАПОЛНИТЬ!$B$13</f>
        <v>24188344</v>
      </c>
      <c r="C43" s="144" t="str">
        <f>ЗАПОЛНИТЬ!$B$24</f>
        <v>298</v>
      </c>
      <c r="D43" s="144" t="str">
        <f>ЗАПОЛНИТЬ!$B$21</f>
        <v>12</v>
      </c>
      <c r="E43" s="145"/>
      <c r="F43" s="144" t="str">
        <f>ЗАПОЛНИТЬ!$B$22</f>
        <v>15</v>
      </c>
      <c r="G43" s="144" t="str">
        <f>ЗАПОЛНИТЬ!$B$20</f>
        <v>040222</v>
      </c>
      <c r="H43" s="143" t="str">
        <f>IF(ЗАПОЛНИТЬ!$F$7=1,ЗАПОЛНИТЬ!$H$9,ЗАПОЛНИТЬ!$H$10)</f>
        <v>73</v>
      </c>
      <c r="I43" s="146" t="e">
        <f>IF(ЗАПОЛНИТЬ!$F$7=1,#REF!,#REF!)</f>
        <v>#REF!</v>
      </c>
      <c r="J43" s="145" t="str">
        <f>IF(ЗАПОЛНИТЬ!$F$7=1,CONCATENATE(ЗАПОЛНИТЬ!$F$18,ЗАПОЛНИТЬ!$D$18),ЗАПОЛНИТЬ!$E$18)</f>
        <v>01.07.2016</v>
      </c>
      <c r="K43" s="143" t="e">
        <f>#REF!</f>
        <v>#REF!</v>
      </c>
      <c r="L43" s="143" t="e">
        <f>IF(ЗАПОЛНИТЬ!$F$7=1,#REF!/1000,#REF!)</f>
        <v>#REF!</v>
      </c>
      <c r="M43" s="143" t="e">
        <f>IF(ЗАПОЛНИТЬ!$F$7=1,#REF!/1000,#REF!)</f>
        <v>#REF!</v>
      </c>
      <c r="N43" s="143" t="e">
        <f>IF(ЗАПОЛНИТЬ!$F$7=1,#REF!/1000,#REF!)</f>
        <v>#REF!</v>
      </c>
      <c r="O43" s="143" t="e">
        <f>IF(ЗАПОЛНИТЬ!$F$7=1,#REF!/1000,#REF!)</f>
        <v>#REF!</v>
      </c>
      <c r="P43" s="143" t="e">
        <f>IF(ЗАПОЛНИТЬ!$F$7=1,#REF!/1000,#REF!)</f>
        <v>#REF!</v>
      </c>
      <c r="Q43" s="143" t="e">
        <f>IF(ЗАПОЛНИТЬ!$F$7=1,#REF!/1000,#REF!)</f>
        <v>#REF!</v>
      </c>
      <c r="R43" s="143" t="e">
        <f>IF(ЗАПОЛНИТЬ!$F$7=1,#REF!/1000,#REF!)</f>
        <v>#REF!</v>
      </c>
      <c r="S43" s="143" t="e">
        <f>IF(ЗАПОЛНИТЬ!$F$7=1,#REF!/1000,#REF!)</f>
        <v>#REF!</v>
      </c>
      <c r="T43" s="143" t="e">
        <f>IF(ЗАПОЛНИТЬ!$F$7=1,#REF!/1000,#REF!)</f>
        <v>#REF!</v>
      </c>
      <c r="U43" s="143" t="e">
        <f>IF(ЗАПОЛНИТЬ!$F$7=1,#REF!/1000,#REF!)</f>
        <v>#REF!</v>
      </c>
      <c r="V43" s="145" t="e">
        <f>IF(SUM(L43:U43)&gt;0,1,0)</f>
        <v>#REF!</v>
      </c>
      <c r="W43" s="145" t="e">
        <f t="shared" si="0"/>
        <v>#REF!</v>
      </c>
    </row>
    <row r="44" spans="1:23" ht="12.75">
      <c r="A44" s="144" t="str">
        <f>ЗАПОЛНИТЬ!$B$23</f>
        <v>4</v>
      </c>
      <c r="B44" s="144" t="str">
        <f>ЗАПОЛНИТЬ!$B$13</f>
        <v>24188344</v>
      </c>
      <c r="C44" s="144" t="str">
        <f>ЗАПОЛНИТЬ!$B$24</f>
        <v>298</v>
      </c>
      <c r="D44" s="144" t="str">
        <f>ЗАПОЛНИТЬ!$B$21</f>
        <v>12</v>
      </c>
      <c r="E44" s="145"/>
      <c r="F44" s="144" t="str">
        <f>ЗАПОЛНИТЬ!$B$22</f>
        <v>15</v>
      </c>
      <c r="G44" s="144" t="str">
        <f>ЗАПОЛНИТЬ!$B$20</f>
        <v>040222</v>
      </c>
      <c r="H44" s="143" t="str">
        <f>IF(ЗАПОЛНИТЬ!$F$7=1,ЗАПОЛНИТЬ!$H$9,ЗАПОЛНИТЬ!$H$10)</f>
        <v>73</v>
      </c>
      <c r="I44" s="146" t="e">
        <f>IF(ЗАПОЛНИТЬ!$F$7=1,#REF!,#REF!)</f>
        <v>#REF!</v>
      </c>
      <c r="J44" s="145" t="str">
        <f>IF(ЗАПОЛНИТЬ!$F$7=1,CONCATENATE(ЗАПОЛНИТЬ!$F$18,ЗАПОЛНИТЬ!$D$18),ЗАПОЛНИТЬ!$E$18)</f>
        <v>01.07.2016</v>
      </c>
      <c r="K44" s="143" t="e">
        <f>#REF!</f>
        <v>#REF!</v>
      </c>
      <c r="L44" s="143" t="e">
        <f>IF(ЗАПОЛНИТЬ!$F$7=1,#REF!/1000,#REF!)</f>
        <v>#REF!</v>
      </c>
      <c r="M44" s="143" t="e">
        <f>IF(ЗАПОЛНИТЬ!$F$7=1,#REF!/1000,#REF!)</f>
        <v>#REF!</v>
      </c>
      <c r="N44" s="143" t="e">
        <f>IF(ЗАПОЛНИТЬ!$F$7=1,#REF!/1000,#REF!)</f>
        <v>#REF!</v>
      </c>
      <c r="O44" s="143" t="e">
        <f>IF(ЗАПОЛНИТЬ!$F$7=1,#REF!/1000,#REF!)</f>
        <v>#REF!</v>
      </c>
      <c r="P44" s="143" t="e">
        <f>IF(ЗАПОЛНИТЬ!$F$7=1,#REF!/1000,#REF!)</f>
        <v>#REF!</v>
      </c>
      <c r="Q44" s="143" t="e">
        <f>IF(ЗАПОЛНИТЬ!$F$7=1,#REF!/1000,#REF!)</f>
        <v>#REF!</v>
      </c>
      <c r="R44" s="143" t="e">
        <f>IF(ЗАПОЛНИТЬ!$F$7=1,#REF!/1000,#REF!)</f>
        <v>#REF!</v>
      </c>
      <c r="S44" s="143" t="e">
        <f>IF(ЗАПОЛНИТЬ!$F$7=1,#REF!/1000,#REF!)</f>
        <v>#REF!</v>
      </c>
      <c r="T44" s="143" t="e">
        <f>IF(ЗАПОЛНИТЬ!$F$7=1,#REF!/1000,#REF!)</f>
        <v>#REF!</v>
      </c>
      <c r="U44" s="143" t="e">
        <f>IF(ЗАПОЛНИТЬ!$F$7=1,#REF!/1000,#REF!)</f>
        <v>#REF!</v>
      </c>
      <c r="V44" s="145">
        <v>0</v>
      </c>
      <c r="W44" s="145" t="e">
        <f t="shared" si="0"/>
        <v>#REF!</v>
      </c>
    </row>
    <row r="45" spans="1:23" ht="12.75">
      <c r="A45" s="144" t="str">
        <f>ЗАПОЛНИТЬ!$B$23</f>
        <v>4</v>
      </c>
      <c r="B45" s="144" t="str">
        <f>ЗАПОЛНИТЬ!$B$13</f>
        <v>24188344</v>
      </c>
      <c r="C45" s="144" t="str">
        <f>ЗАПОЛНИТЬ!$B$24</f>
        <v>298</v>
      </c>
      <c r="D45" s="144" t="str">
        <f>ЗАПОЛНИТЬ!$B$21</f>
        <v>12</v>
      </c>
      <c r="E45" s="145"/>
      <c r="F45" s="144" t="str">
        <f>ЗАПОЛНИТЬ!$B$22</f>
        <v>15</v>
      </c>
      <c r="G45" s="144" t="str">
        <f>ЗАПОЛНИТЬ!$B$20</f>
        <v>040222</v>
      </c>
      <c r="H45" s="143" t="str">
        <f>IF(ЗАПОЛНИТЬ!$F$7=1,ЗАПОЛНИТЬ!$H$9,ЗАПОЛНИТЬ!$H$10)</f>
        <v>73</v>
      </c>
      <c r="I45" s="146" t="e">
        <f>IF(ЗАПОЛНИТЬ!$F$7=1,#REF!,#REF!)</f>
        <v>#REF!</v>
      </c>
      <c r="J45" s="145" t="str">
        <f>IF(ЗАПОЛНИТЬ!$F$7=1,CONCATENATE(ЗАПОЛНИТЬ!$F$18,ЗАПОЛНИТЬ!$D$18),ЗАПОЛНИТЬ!$E$18)</f>
        <v>01.07.2016</v>
      </c>
      <c r="K45" s="143" t="e">
        <f>#REF!</f>
        <v>#REF!</v>
      </c>
      <c r="L45" s="143" t="e">
        <f>IF(ЗАПОЛНИТЬ!$F$7=1,#REF!/1000,#REF!)</f>
        <v>#REF!</v>
      </c>
      <c r="M45" s="143" t="e">
        <f>IF(ЗАПОЛНИТЬ!$F$7=1,#REF!/1000,#REF!)</f>
        <v>#REF!</v>
      </c>
      <c r="N45" s="143" t="e">
        <f>IF(ЗАПОЛНИТЬ!$F$7=1,#REF!/1000,#REF!)</f>
        <v>#REF!</v>
      </c>
      <c r="O45" s="143" t="e">
        <f>IF(ЗАПОЛНИТЬ!$F$7=1,#REF!/1000,#REF!)</f>
        <v>#REF!</v>
      </c>
      <c r="P45" s="143" t="e">
        <f>IF(ЗАПОЛНИТЬ!$F$7=1,#REF!/1000,#REF!)</f>
        <v>#REF!</v>
      </c>
      <c r="Q45" s="143" t="e">
        <f>IF(ЗАПОЛНИТЬ!$F$7=1,#REF!/1000,#REF!)</f>
        <v>#REF!</v>
      </c>
      <c r="R45" s="143" t="e">
        <f>IF(ЗАПОЛНИТЬ!$F$7=1,#REF!/1000,#REF!)</f>
        <v>#REF!</v>
      </c>
      <c r="S45" s="143" t="e">
        <f>IF(ЗАПОЛНИТЬ!$F$7=1,#REF!/1000,#REF!)</f>
        <v>#REF!</v>
      </c>
      <c r="T45" s="143" t="e">
        <f>IF(ЗАПОЛНИТЬ!$F$7=1,#REF!/1000,#REF!)</f>
        <v>#REF!</v>
      </c>
      <c r="U45" s="143" t="e">
        <f>IF(ЗАПОЛНИТЬ!$F$7=1,#REF!/1000,#REF!)</f>
        <v>#REF!</v>
      </c>
      <c r="V45" s="145" t="e">
        <f>IF(SUM(L45:U45)&gt;0,1,0)</f>
        <v>#REF!</v>
      </c>
      <c r="W45" s="145" t="e">
        <f t="shared" si="0"/>
        <v>#REF!</v>
      </c>
    </row>
    <row r="46" spans="1:23" ht="12.75">
      <c r="A46" s="144" t="str">
        <f>ЗАПОЛНИТЬ!$B$23</f>
        <v>4</v>
      </c>
      <c r="B46" s="144" t="str">
        <f>ЗАПОЛНИТЬ!$B$13</f>
        <v>24188344</v>
      </c>
      <c r="C46" s="144" t="str">
        <f>ЗАПОЛНИТЬ!$B$24</f>
        <v>298</v>
      </c>
      <c r="D46" s="144" t="str">
        <f>ЗАПОЛНИТЬ!$B$21</f>
        <v>12</v>
      </c>
      <c r="E46" s="145"/>
      <c r="F46" s="144" t="str">
        <f>ЗАПОЛНИТЬ!$B$22</f>
        <v>15</v>
      </c>
      <c r="G46" s="144" t="str">
        <f>ЗАПОЛНИТЬ!$B$20</f>
        <v>040222</v>
      </c>
      <c r="H46" s="143" t="str">
        <f>IF(ЗАПОЛНИТЬ!$F$7=1,ЗАПОЛНИТЬ!$H$9,ЗАПОЛНИТЬ!$H$10)</f>
        <v>73</v>
      </c>
      <c r="I46" s="146" t="e">
        <f>IF(ЗАПОЛНИТЬ!$F$7=1,#REF!,#REF!)</f>
        <v>#REF!</v>
      </c>
      <c r="J46" s="145" t="str">
        <f>IF(ЗАПОЛНИТЬ!$F$7=1,CONCATENATE(ЗАПОЛНИТЬ!$F$18,ЗАПОЛНИТЬ!$D$18),ЗАПОЛНИТЬ!$E$18)</f>
        <v>01.07.2016</v>
      </c>
      <c r="K46" s="143" t="e">
        <f>#REF!</f>
        <v>#REF!</v>
      </c>
      <c r="L46" s="143" t="e">
        <f>IF(ЗАПОЛНИТЬ!$F$7=1,#REF!/1000,#REF!)</f>
        <v>#REF!</v>
      </c>
      <c r="M46" s="143" t="e">
        <f>IF(ЗАПОЛНИТЬ!$F$7=1,#REF!/1000,#REF!)</f>
        <v>#REF!</v>
      </c>
      <c r="N46" s="143" t="e">
        <f>IF(ЗАПОЛНИТЬ!$F$7=1,#REF!/1000,#REF!)</f>
        <v>#REF!</v>
      </c>
      <c r="O46" s="143" t="e">
        <f>IF(ЗАПОЛНИТЬ!$F$7=1,#REF!/1000,#REF!)</f>
        <v>#REF!</v>
      </c>
      <c r="P46" s="143" t="e">
        <f>IF(ЗАПОЛНИТЬ!$F$7=1,#REF!/1000,#REF!)</f>
        <v>#REF!</v>
      </c>
      <c r="Q46" s="143" t="e">
        <f>IF(ЗАПОЛНИТЬ!$F$7=1,#REF!/1000,#REF!)</f>
        <v>#REF!</v>
      </c>
      <c r="R46" s="143" t="e">
        <f>IF(ЗАПОЛНИТЬ!$F$7=1,#REF!/1000,#REF!)</f>
        <v>#REF!</v>
      </c>
      <c r="S46" s="143" t="e">
        <f>IF(ЗАПОЛНИТЬ!$F$7=1,#REF!/1000,#REF!)</f>
        <v>#REF!</v>
      </c>
      <c r="T46" s="143" t="e">
        <f>IF(ЗАПОЛНИТЬ!$F$7=1,#REF!/1000,#REF!)</f>
        <v>#REF!</v>
      </c>
      <c r="U46" s="143" t="e">
        <f>IF(ЗАПОЛНИТЬ!$F$7=1,#REF!/1000,#REF!)</f>
        <v>#REF!</v>
      </c>
      <c r="V46" s="145" t="e">
        <f>IF(SUM(L46:U46)&gt;0,1,0)</f>
        <v>#REF!</v>
      </c>
      <c r="W46" s="145" t="e">
        <f t="shared" si="0"/>
        <v>#REF!</v>
      </c>
    </row>
    <row r="47" spans="1:23" ht="12.75">
      <c r="A47" s="144" t="str">
        <f>ЗАПОЛНИТЬ!$B$23</f>
        <v>4</v>
      </c>
      <c r="B47" s="144" t="str">
        <f>ЗАПОЛНИТЬ!$B$13</f>
        <v>24188344</v>
      </c>
      <c r="C47" s="144" t="str">
        <f>ЗАПОЛНИТЬ!$B$24</f>
        <v>298</v>
      </c>
      <c r="D47" s="144" t="str">
        <f>ЗАПОЛНИТЬ!$B$21</f>
        <v>12</v>
      </c>
      <c r="E47" s="145"/>
      <c r="F47" s="144" t="str">
        <f>ЗАПОЛНИТЬ!$B$22</f>
        <v>15</v>
      </c>
      <c r="G47" s="144" t="str">
        <f>ЗАПОЛНИТЬ!$B$20</f>
        <v>040222</v>
      </c>
      <c r="H47" s="143" t="str">
        <f>IF(ЗАПОЛНИТЬ!$F$7=1,ЗАПОЛНИТЬ!$H$9,ЗАПОЛНИТЬ!$H$10)</f>
        <v>73</v>
      </c>
      <c r="I47" s="146" t="e">
        <f>IF(ЗАПОЛНИТЬ!$F$7=1,#REF!,#REF!)</f>
        <v>#REF!</v>
      </c>
      <c r="J47" s="145" t="str">
        <f>IF(ЗАПОЛНИТЬ!$F$7=1,CONCATENATE(ЗАПОЛНИТЬ!$F$18,ЗАПОЛНИТЬ!$D$18),ЗАПОЛНИТЬ!$E$18)</f>
        <v>01.07.2016</v>
      </c>
      <c r="K47" s="143" t="e">
        <f>#REF!</f>
        <v>#REF!</v>
      </c>
      <c r="L47" s="143" t="e">
        <f>IF(ЗАПОЛНИТЬ!$F$7=1,#REF!/1000,#REF!)</f>
        <v>#REF!</v>
      </c>
      <c r="M47" s="143" t="e">
        <f>IF(ЗАПОЛНИТЬ!$F$7=1,#REF!/1000,#REF!)</f>
        <v>#REF!</v>
      </c>
      <c r="N47" s="143" t="e">
        <f>IF(ЗАПОЛНИТЬ!$F$7=1,#REF!/1000,#REF!)</f>
        <v>#REF!</v>
      </c>
      <c r="O47" s="143" t="e">
        <f>IF(ЗАПОЛНИТЬ!$F$7=1,#REF!/1000,#REF!)</f>
        <v>#REF!</v>
      </c>
      <c r="P47" s="143" t="e">
        <f>IF(ЗАПОЛНИТЬ!$F$7=1,#REF!/1000,#REF!)</f>
        <v>#REF!</v>
      </c>
      <c r="Q47" s="143" t="e">
        <f>IF(ЗАПОЛНИТЬ!$F$7=1,#REF!/1000,#REF!)</f>
        <v>#REF!</v>
      </c>
      <c r="R47" s="143" t="e">
        <f>IF(ЗАПОЛНИТЬ!$F$7=1,#REF!/1000,#REF!)</f>
        <v>#REF!</v>
      </c>
      <c r="S47" s="143" t="e">
        <f>IF(ЗАПОЛНИТЬ!$F$7=1,#REF!/1000,#REF!)</f>
        <v>#REF!</v>
      </c>
      <c r="T47" s="143" t="e">
        <f>IF(ЗАПОЛНИТЬ!$F$7=1,#REF!/1000,#REF!)</f>
        <v>#REF!</v>
      </c>
      <c r="U47" s="143" t="e">
        <f>IF(ЗАПОЛНИТЬ!$F$7=1,#REF!/1000,#REF!)</f>
        <v>#REF!</v>
      </c>
      <c r="V47" s="145">
        <v>0</v>
      </c>
      <c r="W47" s="145" t="e">
        <f t="shared" si="0"/>
        <v>#REF!</v>
      </c>
    </row>
    <row r="48" spans="1:23" ht="12.75">
      <c r="A48" s="144" t="str">
        <f>ЗАПОЛНИТЬ!$B$23</f>
        <v>4</v>
      </c>
      <c r="B48" s="144" t="str">
        <f>ЗАПОЛНИТЬ!$B$13</f>
        <v>24188344</v>
      </c>
      <c r="C48" s="144" t="str">
        <f>ЗАПОЛНИТЬ!$B$24</f>
        <v>298</v>
      </c>
      <c r="D48" s="144" t="str">
        <f>ЗАПОЛНИТЬ!$B$21</f>
        <v>12</v>
      </c>
      <c r="E48" s="145"/>
      <c r="F48" s="144" t="str">
        <f>ЗАПОЛНИТЬ!$B$22</f>
        <v>15</v>
      </c>
      <c r="G48" s="144" t="str">
        <f>ЗАПОЛНИТЬ!$B$20</f>
        <v>040222</v>
      </c>
      <c r="H48" s="143" t="str">
        <f>IF(ЗАПОЛНИТЬ!$F$7=1,ЗАПОЛНИТЬ!$H$9,ЗАПОЛНИТЬ!$H$10)</f>
        <v>73</v>
      </c>
      <c r="I48" s="146" t="e">
        <f>IF(ЗАПОЛНИТЬ!$F$7=1,#REF!,#REF!)</f>
        <v>#REF!</v>
      </c>
      <c r="J48" s="145" t="str">
        <f>IF(ЗАПОЛНИТЬ!$F$7=1,CONCATENATE(ЗАПОЛНИТЬ!$F$18,ЗАПОЛНИТЬ!$D$18),ЗАПОЛНИТЬ!$E$18)</f>
        <v>01.07.2016</v>
      </c>
      <c r="K48" s="143" t="e">
        <f>#REF!</f>
        <v>#REF!</v>
      </c>
      <c r="L48" s="143" t="e">
        <f>IF(ЗАПОЛНИТЬ!$F$7=1,#REF!/1000,#REF!)</f>
        <v>#REF!</v>
      </c>
      <c r="M48" s="143" t="e">
        <f>IF(ЗАПОЛНИТЬ!$F$7=1,#REF!/1000,#REF!)</f>
        <v>#REF!</v>
      </c>
      <c r="N48" s="143" t="e">
        <f>IF(ЗАПОЛНИТЬ!$F$7=1,#REF!/1000,#REF!)</f>
        <v>#REF!</v>
      </c>
      <c r="O48" s="143" t="e">
        <f>IF(ЗАПОЛНИТЬ!$F$7=1,#REF!/1000,#REF!)</f>
        <v>#REF!</v>
      </c>
      <c r="P48" s="143" t="e">
        <f>IF(ЗАПОЛНИТЬ!$F$7=1,#REF!/1000,#REF!)</f>
        <v>#REF!</v>
      </c>
      <c r="Q48" s="143" t="e">
        <f>IF(ЗАПОЛНИТЬ!$F$7=1,#REF!/1000,#REF!)</f>
        <v>#REF!</v>
      </c>
      <c r="R48" s="143" t="e">
        <f>IF(ЗАПОЛНИТЬ!$F$7=1,#REF!/1000,#REF!)</f>
        <v>#REF!</v>
      </c>
      <c r="S48" s="143" t="e">
        <f>IF(ЗАПОЛНИТЬ!$F$7=1,#REF!/1000,#REF!)</f>
        <v>#REF!</v>
      </c>
      <c r="T48" s="143" t="e">
        <f>IF(ЗАПОЛНИТЬ!$F$7=1,#REF!/1000,#REF!)</f>
        <v>#REF!</v>
      </c>
      <c r="U48" s="143" t="e">
        <f>IF(ЗАПОЛНИТЬ!$F$7=1,#REF!/1000,#REF!)</f>
        <v>#REF!</v>
      </c>
      <c r="V48" s="145" t="e">
        <f>IF(SUM(L48:U48)&gt;0,1,0)</f>
        <v>#REF!</v>
      </c>
      <c r="W48" s="145" t="e">
        <f t="shared" si="0"/>
        <v>#REF!</v>
      </c>
    </row>
    <row r="49" spans="1:23" ht="12.75">
      <c r="A49" s="144" t="str">
        <f>ЗАПОЛНИТЬ!$B$23</f>
        <v>4</v>
      </c>
      <c r="B49" s="144" t="str">
        <f>ЗАПОЛНИТЬ!$B$13</f>
        <v>24188344</v>
      </c>
      <c r="C49" s="144" t="str">
        <f>ЗАПОЛНИТЬ!$B$24</f>
        <v>298</v>
      </c>
      <c r="D49" s="144" t="str">
        <f>ЗАПОЛНИТЬ!$B$21</f>
        <v>12</v>
      </c>
      <c r="E49" s="145"/>
      <c r="F49" s="144" t="str">
        <f>ЗАПОЛНИТЬ!$B$22</f>
        <v>15</v>
      </c>
      <c r="G49" s="144" t="str">
        <f>ЗАПОЛНИТЬ!$B$20</f>
        <v>040222</v>
      </c>
      <c r="H49" s="143" t="str">
        <f>IF(ЗАПОЛНИТЬ!$F$7=1,ЗАПОЛНИТЬ!$H$9,ЗАПОЛНИТЬ!$H$10)</f>
        <v>73</v>
      </c>
      <c r="I49" s="146" t="e">
        <f>IF(ЗАПОЛНИТЬ!$F$7=1,#REF!,#REF!)</f>
        <v>#REF!</v>
      </c>
      <c r="J49" s="145" t="str">
        <f>IF(ЗАПОЛНИТЬ!$F$7=1,CONCATENATE(ЗАПОЛНИТЬ!$F$18,ЗАПОЛНИТЬ!$D$18),ЗАПОЛНИТЬ!$E$18)</f>
        <v>01.07.2016</v>
      </c>
      <c r="K49" s="143" t="e">
        <f>#REF!</f>
        <v>#REF!</v>
      </c>
      <c r="L49" s="143" t="e">
        <f>IF(ЗАПОЛНИТЬ!$F$7=1,#REF!/1000,#REF!)</f>
        <v>#REF!</v>
      </c>
      <c r="M49" s="143" t="e">
        <f>IF(ЗАПОЛНИТЬ!$F$7=1,#REF!/1000,#REF!)</f>
        <v>#REF!</v>
      </c>
      <c r="N49" s="143" t="e">
        <f>IF(ЗАПОЛНИТЬ!$F$7=1,#REF!/1000,#REF!)</f>
        <v>#REF!</v>
      </c>
      <c r="O49" s="143" t="e">
        <f>IF(ЗАПОЛНИТЬ!$F$7=1,#REF!/1000,#REF!)</f>
        <v>#REF!</v>
      </c>
      <c r="P49" s="143" t="e">
        <f>IF(ЗАПОЛНИТЬ!$F$7=1,#REF!/1000,#REF!)</f>
        <v>#REF!</v>
      </c>
      <c r="Q49" s="143" t="e">
        <f>IF(ЗАПОЛНИТЬ!$F$7=1,#REF!/1000,#REF!)</f>
        <v>#REF!</v>
      </c>
      <c r="R49" s="143" t="e">
        <f>IF(ЗАПОЛНИТЬ!$F$7=1,#REF!/1000,#REF!)</f>
        <v>#REF!</v>
      </c>
      <c r="S49" s="143" t="e">
        <f>IF(ЗАПОЛНИТЬ!$F$7=1,#REF!/1000,#REF!)</f>
        <v>#REF!</v>
      </c>
      <c r="T49" s="143" t="e">
        <f>IF(ЗАПОЛНИТЬ!$F$7=1,#REF!/1000,#REF!)</f>
        <v>#REF!</v>
      </c>
      <c r="U49" s="143" t="e">
        <f>IF(ЗАПОЛНИТЬ!$F$7=1,#REF!/1000,#REF!)</f>
        <v>#REF!</v>
      </c>
      <c r="V49" s="145" t="e">
        <f>IF(SUM(L49:U49)&gt;0,1,0)</f>
        <v>#REF!</v>
      </c>
      <c r="W49" s="145" t="e">
        <f t="shared" si="0"/>
        <v>#REF!</v>
      </c>
    </row>
    <row r="50" spans="1:23" ht="12.75">
      <c r="A50" s="144" t="str">
        <f>ЗАПОЛНИТЬ!$B$23</f>
        <v>4</v>
      </c>
      <c r="B50" s="144" t="str">
        <f>ЗАПОЛНИТЬ!$B$13</f>
        <v>24188344</v>
      </c>
      <c r="C50" s="144" t="str">
        <f>ЗАПОЛНИТЬ!$B$24</f>
        <v>298</v>
      </c>
      <c r="D50" s="144" t="str">
        <f>ЗАПОЛНИТЬ!$B$21</f>
        <v>12</v>
      </c>
      <c r="E50" s="145"/>
      <c r="F50" s="144" t="str">
        <f>ЗАПОЛНИТЬ!$B$22</f>
        <v>15</v>
      </c>
      <c r="G50" s="144" t="str">
        <f>ЗАПОЛНИТЬ!$B$20</f>
        <v>040222</v>
      </c>
      <c r="H50" s="143" t="str">
        <f>IF(ЗАПОЛНИТЬ!$F$7=1,ЗАПОЛНИТЬ!$H$9,ЗАПОЛНИТЬ!$H$10)</f>
        <v>73</v>
      </c>
      <c r="I50" s="146" t="e">
        <f>IF(ЗАПОЛНИТЬ!$F$7=1,#REF!,#REF!)</f>
        <v>#REF!</v>
      </c>
      <c r="J50" s="145" t="str">
        <f>IF(ЗАПОЛНИТЬ!$F$7=1,CONCATENATE(ЗАПОЛНИТЬ!$F$18,ЗАПОЛНИТЬ!$D$18),ЗАПОЛНИТЬ!$E$18)</f>
        <v>01.07.2016</v>
      </c>
      <c r="K50" s="143" t="e">
        <f>#REF!</f>
        <v>#REF!</v>
      </c>
      <c r="L50" s="143" t="e">
        <f>IF(ЗАПОЛНИТЬ!$F$7=1,#REF!/1000,#REF!)</f>
        <v>#REF!</v>
      </c>
      <c r="M50" s="143" t="e">
        <f>IF(ЗАПОЛНИТЬ!$F$7=1,#REF!/1000,#REF!)</f>
        <v>#REF!</v>
      </c>
      <c r="N50" s="143" t="e">
        <f>IF(ЗАПОЛНИТЬ!$F$7=1,#REF!/1000,#REF!)</f>
        <v>#REF!</v>
      </c>
      <c r="O50" s="143" t="e">
        <f>IF(ЗАПОЛНИТЬ!$F$7=1,#REF!/1000,#REF!)</f>
        <v>#REF!</v>
      </c>
      <c r="P50" s="143" t="e">
        <f>IF(ЗАПОЛНИТЬ!$F$7=1,#REF!/1000,#REF!)</f>
        <v>#REF!</v>
      </c>
      <c r="Q50" s="143" t="e">
        <f>IF(ЗАПОЛНИТЬ!$F$7=1,#REF!/1000,#REF!)</f>
        <v>#REF!</v>
      </c>
      <c r="R50" s="143" t="e">
        <f>IF(ЗАПОЛНИТЬ!$F$7=1,#REF!/1000,#REF!)</f>
        <v>#REF!</v>
      </c>
      <c r="S50" s="143" t="e">
        <f>IF(ЗАПОЛНИТЬ!$F$7=1,#REF!/1000,#REF!)</f>
        <v>#REF!</v>
      </c>
      <c r="T50" s="143" t="e">
        <f>IF(ЗАПОЛНИТЬ!$F$7=1,#REF!/1000,#REF!)</f>
        <v>#REF!</v>
      </c>
      <c r="U50" s="143" t="e">
        <f>IF(ЗАПОЛНИТЬ!$F$7=1,#REF!/1000,#REF!)</f>
        <v>#REF!</v>
      </c>
      <c r="V50" s="145">
        <v>0</v>
      </c>
      <c r="W50" s="145" t="e">
        <f t="shared" si="0"/>
        <v>#REF!</v>
      </c>
    </row>
    <row r="51" spans="1:23" ht="12.75">
      <c r="A51" s="144" t="str">
        <f>ЗАПОЛНИТЬ!$B$23</f>
        <v>4</v>
      </c>
      <c r="B51" s="144" t="str">
        <f>ЗАПОЛНИТЬ!$B$13</f>
        <v>24188344</v>
      </c>
      <c r="C51" s="144" t="str">
        <f>ЗАПОЛНИТЬ!$B$24</f>
        <v>298</v>
      </c>
      <c r="D51" s="144" t="str">
        <f>ЗАПОЛНИТЬ!$B$21</f>
        <v>12</v>
      </c>
      <c r="E51" s="145"/>
      <c r="F51" s="144" t="str">
        <f>ЗАПОЛНИТЬ!$B$22</f>
        <v>15</v>
      </c>
      <c r="G51" s="144" t="str">
        <f>ЗАПОЛНИТЬ!$B$20</f>
        <v>040222</v>
      </c>
      <c r="H51" s="143" t="str">
        <f>IF(ЗАПОЛНИТЬ!$F$7=1,ЗАПОЛНИТЬ!$H$9,ЗАПОЛНИТЬ!$H$10)</f>
        <v>73</v>
      </c>
      <c r="I51" s="146" t="e">
        <f>IF(ЗАПОЛНИТЬ!$F$7=1,#REF!,#REF!)</f>
        <v>#REF!</v>
      </c>
      <c r="J51" s="145" t="str">
        <f>IF(ЗАПОЛНИТЬ!$F$7=1,CONCATENATE(ЗАПОЛНИТЬ!$F$18,ЗАПОЛНИТЬ!$D$18),ЗАПОЛНИТЬ!$E$18)</f>
        <v>01.07.2016</v>
      </c>
      <c r="K51" s="143" t="e">
        <f>#REF!</f>
        <v>#REF!</v>
      </c>
      <c r="L51" s="143" t="e">
        <f>IF(ЗАПОЛНИТЬ!$F$7=1,#REF!/1000,#REF!)</f>
        <v>#REF!</v>
      </c>
      <c r="M51" s="143" t="e">
        <f>IF(ЗАПОЛНИТЬ!$F$7=1,#REF!/1000,#REF!)</f>
        <v>#REF!</v>
      </c>
      <c r="N51" s="143" t="e">
        <f>IF(ЗАПОЛНИТЬ!$F$7=1,#REF!/1000,#REF!)</f>
        <v>#REF!</v>
      </c>
      <c r="O51" s="143" t="e">
        <f>IF(ЗАПОЛНИТЬ!$F$7=1,#REF!/1000,#REF!)</f>
        <v>#REF!</v>
      </c>
      <c r="P51" s="143" t="e">
        <f>IF(ЗАПОЛНИТЬ!$F$7=1,#REF!/1000,#REF!)</f>
        <v>#REF!</v>
      </c>
      <c r="Q51" s="143" t="e">
        <f>IF(ЗАПОЛНИТЬ!$F$7=1,#REF!/1000,#REF!)</f>
        <v>#REF!</v>
      </c>
      <c r="R51" s="143" t="e">
        <f>IF(ЗАПОЛНИТЬ!$F$7=1,#REF!/1000,#REF!)</f>
        <v>#REF!</v>
      </c>
      <c r="S51" s="143" t="e">
        <f>IF(ЗАПОЛНИТЬ!$F$7=1,#REF!/1000,#REF!)</f>
        <v>#REF!</v>
      </c>
      <c r="T51" s="143" t="e">
        <f>IF(ЗАПОЛНИТЬ!$F$7=1,#REF!/1000,#REF!)</f>
        <v>#REF!</v>
      </c>
      <c r="U51" s="143" t="e">
        <f>IF(ЗАПОЛНИТЬ!$F$7=1,#REF!/1000,#REF!)</f>
        <v>#REF!</v>
      </c>
      <c r="V51" s="145" t="e">
        <f>IF(SUM(L51:U51)&gt;0,1,0)</f>
        <v>#REF!</v>
      </c>
      <c r="W51" s="145" t="e">
        <f t="shared" si="0"/>
        <v>#REF!</v>
      </c>
    </row>
    <row r="52" spans="1:23" ht="12.75">
      <c r="A52" s="144" t="str">
        <f>ЗАПОЛНИТЬ!$B$23</f>
        <v>4</v>
      </c>
      <c r="B52" s="144" t="str">
        <f>ЗАПОЛНИТЬ!$B$13</f>
        <v>24188344</v>
      </c>
      <c r="C52" s="144" t="str">
        <f>ЗАПОЛНИТЬ!$B$24</f>
        <v>298</v>
      </c>
      <c r="D52" s="144" t="str">
        <f>ЗАПОЛНИТЬ!$B$21</f>
        <v>12</v>
      </c>
      <c r="E52" s="145"/>
      <c r="F52" s="144" t="str">
        <f>ЗАПОЛНИТЬ!$B$22</f>
        <v>15</v>
      </c>
      <c r="G52" s="144" t="str">
        <f>ЗАПОЛНИТЬ!$B$20</f>
        <v>040222</v>
      </c>
      <c r="H52" s="143" t="str">
        <f>IF(ЗАПОЛНИТЬ!$F$7=1,ЗАПОЛНИТЬ!$H$9,ЗАПОЛНИТЬ!$H$10)</f>
        <v>73</v>
      </c>
      <c r="I52" s="146" t="e">
        <f>IF(ЗАПОЛНИТЬ!$F$7=1,#REF!,#REF!)</f>
        <v>#REF!</v>
      </c>
      <c r="J52" s="145" t="str">
        <f>IF(ЗАПОЛНИТЬ!$F$7=1,CONCATENATE(ЗАПОЛНИТЬ!$F$18,ЗАПОЛНИТЬ!$D$18),ЗАПОЛНИТЬ!$E$18)</f>
        <v>01.07.2016</v>
      </c>
      <c r="K52" s="143" t="e">
        <f>#REF!</f>
        <v>#REF!</v>
      </c>
      <c r="L52" s="143" t="e">
        <f>IF(ЗАПОЛНИТЬ!$F$7=1,#REF!/1000,#REF!)</f>
        <v>#REF!</v>
      </c>
      <c r="M52" s="143" t="e">
        <f>IF(ЗАПОЛНИТЬ!$F$7=1,#REF!/1000,#REF!)</f>
        <v>#REF!</v>
      </c>
      <c r="N52" s="143" t="e">
        <f>IF(ЗАПОЛНИТЬ!$F$7=1,#REF!/1000,#REF!)</f>
        <v>#REF!</v>
      </c>
      <c r="O52" s="143" t="e">
        <f>IF(ЗАПОЛНИТЬ!$F$7=1,#REF!/1000,#REF!)</f>
        <v>#REF!</v>
      </c>
      <c r="P52" s="143" t="e">
        <f>IF(ЗАПОЛНИТЬ!$F$7=1,#REF!/1000,#REF!)</f>
        <v>#REF!</v>
      </c>
      <c r="Q52" s="143" t="e">
        <f>IF(ЗАПОЛНИТЬ!$F$7=1,#REF!/1000,#REF!)</f>
        <v>#REF!</v>
      </c>
      <c r="R52" s="143" t="e">
        <f>IF(ЗАПОЛНИТЬ!$F$7=1,#REF!/1000,#REF!)</f>
        <v>#REF!</v>
      </c>
      <c r="S52" s="143" t="e">
        <f>IF(ЗАПОЛНИТЬ!$F$7=1,#REF!/1000,#REF!)</f>
        <v>#REF!</v>
      </c>
      <c r="T52" s="143" t="e">
        <f>IF(ЗАПОЛНИТЬ!$F$7=1,#REF!/1000,#REF!)</f>
        <v>#REF!</v>
      </c>
      <c r="U52" s="143" t="e">
        <f>IF(ЗАПОЛНИТЬ!$F$7=1,#REF!/1000,#REF!)</f>
        <v>#REF!</v>
      </c>
      <c r="V52" s="145" t="e">
        <f>IF(SUM(L52:U52)&gt;0,1,0)</f>
        <v>#REF!</v>
      </c>
      <c r="W52" s="145" t="e">
        <f t="shared" si="0"/>
        <v>#REF!</v>
      </c>
    </row>
    <row r="53" spans="1:23" ht="12.75">
      <c r="A53" s="144" t="str">
        <f>ЗАПОЛНИТЬ!$B$23</f>
        <v>4</v>
      </c>
      <c r="B53" s="144" t="str">
        <f>ЗАПОЛНИТЬ!$B$13</f>
        <v>24188344</v>
      </c>
      <c r="C53" s="144" t="str">
        <f>ЗАПОЛНИТЬ!$B$24</f>
        <v>298</v>
      </c>
      <c r="D53" s="144" t="str">
        <f>ЗАПОЛНИТЬ!$B$21</f>
        <v>12</v>
      </c>
      <c r="E53" s="145"/>
      <c r="F53" s="144" t="str">
        <f>ЗАПОЛНИТЬ!$B$22</f>
        <v>15</v>
      </c>
      <c r="G53" s="144" t="str">
        <f>ЗАПОЛНИТЬ!$B$20</f>
        <v>040222</v>
      </c>
      <c r="H53" s="143" t="str">
        <f>IF(ЗАПОЛНИТЬ!$F$7=1,ЗАПОЛНИТЬ!$H$9,ЗАПОЛНИТЬ!$H$10)</f>
        <v>73</v>
      </c>
      <c r="I53" s="146" t="e">
        <f>IF(ЗАПОЛНИТЬ!$F$7=1,#REF!,#REF!)</f>
        <v>#REF!</v>
      </c>
      <c r="J53" s="145" t="str">
        <f>IF(ЗАПОЛНИТЬ!$F$7=1,CONCATENATE(ЗАПОЛНИТЬ!$F$18,ЗАПОЛНИТЬ!$D$18),ЗАПОЛНИТЬ!$E$18)</f>
        <v>01.07.2016</v>
      </c>
      <c r="K53" s="143" t="e">
        <f>#REF!</f>
        <v>#REF!</v>
      </c>
      <c r="L53" s="143" t="e">
        <f>IF(ЗАПОЛНИТЬ!$F$7=1,#REF!/1000,#REF!)</f>
        <v>#REF!</v>
      </c>
      <c r="M53" s="143" t="e">
        <f>IF(ЗАПОЛНИТЬ!$F$7=1,#REF!/1000,#REF!)</f>
        <v>#REF!</v>
      </c>
      <c r="N53" s="143" t="e">
        <f>IF(ЗАПОЛНИТЬ!$F$7=1,#REF!/1000,#REF!)</f>
        <v>#REF!</v>
      </c>
      <c r="O53" s="143" t="e">
        <f>IF(ЗАПОЛНИТЬ!$F$7=1,#REF!/1000,#REF!)</f>
        <v>#REF!</v>
      </c>
      <c r="P53" s="143" t="e">
        <f>IF(ЗАПОЛНИТЬ!$F$7=1,#REF!/1000,#REF!)</f>
        <v>#REF!</v>
      </c>
      <c r="Q53" s="143" t="e">
        <f>IF(ЗАПОЛНИТЬ!$F$7=1,#REF!/1000,#REF!)</f>
        <v>#REF!</v>
      </c>
      <c r="R53" s="143" t="e">
        <f>IF(ЗАПОЛНИТЬ!$F$7=1,#REF!/1000,#REF!)</f>
        <v>#REF!</v>
      </c>
      <c r="S53" s="143" t="e">
        <f>IF(ЗАПОЛНИТЬ!$F$7=1,#REF!/1000,#REF!)</f>
        <v>#REF!</v>
      </c>
      <c r="T53" s="143" t="e">
        <f>IF(ЗАПОЛНИТЬ!$F$7=1,#REF!/1000,#REF!)</f>
        <v>#REF!</v>
      </c>
      <c r="U53" s="143" t="e">
        <f>IF(ЗАПОЛНИТЬ!$F$7=1,#REF!/1000,#REF!)</f>
        <v>#REF!</v>
      </c>
      <c r="V53" s="145" t="e">
        <f>IF(SUM(L53:U53)&gt;0,1,0)</f>
        <v>#REF!</v>
      </c>
      <c r="W53" s="145" t="e">
        <f t="shared" si="0"/>
        <v>#REF!</v>
      </c>
    </row>
    <row r="54" spans="1:23" ht="12.75">
      <c r="A54" s="144" t="str">
        <f>ЗАПОЛНИТЬ!$B$23</f>
        <v>4</v>
      </c>
      <c r="B54" s="144" t="str">
        <f>ЗАПОЛНИТЬ!$B$13</f>
        <v>24188344</v>
      </c>
      <c r="C54" s="144" t="str">
        <f>ЗАПОЛНИТЬ!$B$24</f>
        <v>298</v>
      </c>
      <c r="D54" s="144" t="str">
        <f>ЗАПОЛНИТЬ!$B$21</f>
        <v>12</v>
      </c>
      <c r="E54" s="145"/>
      <c r="F54" s="144" t="str">
        <f>ЗАПОЛНИТЬ!$B$22</f>
        <v>15</v>
      </c>
      <c r="G54" s="144" t="str">
        <f>ЗАПОЛНИТЬ!$B$20</f>
        <v>040222</v>
      </c>
      <c r="H54" s="143" t="str">
        <f>IF(ЗАПОЛНИТЬ!$F$7=1,ЗАПОЛНИТЬ!$H$9,ЗАПОЛНИТЬ!$H$10)</f>
        <v>73</v>
      </c>
      <c r="I54" s="146" t="e">
        <f>IF(ЗАПОЛНИТЬ!$F$7=1,#REF!,#REF!)</f>
        <v>#REF!</v>
      </c>
      <c r="J54" s="145" t="str">
        <f>IF(ЗАПОЛНИТЬ!$F$7=1,CONCATENATE(ЗАПОЛНИТЬ!$F$18,ЗАПОЛНИТЬ!$D$18),ЗАПОЛНИТЬ!$E$18)</f>
        <v>01.07.2016</v>
      </c>
      <c r="K54" s="143" t="e">
        <f>#REF!</f>
        <v>#REF!</v>
      </c>
      <c r="L54" s="143" t="e">
        <f>IF(ЗАПОЛНИТЬ!$F$7=1,#REF!/1000,#REF!)</f>
        <v>#REF!</v>
      </c>
      <c r="M54" s="143" t="e">
        <f>IF(ЗАПОЛНИТЬ!$F$7=1,#REF!/1000,#REF!)</f>
        <v>#REF!</v>
      </c>
      <c r="N54" s="143" t="e">
        <f>IF(ЗАПОЛНИТЬ!$F$7=1,#REF!/1000,#REF!)</f>
        <v>#REF!</v>
      </c>
      <c r="O54" s="143" t="e">
        <f>IF(ЗАПОЛНИТЬ!$F$7=1,#REF!/1000,#REF!)</f>
        <v>#REF!</v>
      </c>
      <c r="P54" s="143" t="e">
        <f>IF(ЗАПОЛНИТЬ!$F$7=1,#REF!/1000,#REF!)</f>
        <v>#REF!</v>
      </c>
      <c r="Q54" s="143" t="e">
        <f>IF(ЗАПОЛНИТЬ!$F$7=1,#REF!/1000,#REF!)</f>
        <v>#REF!</v>
      </c>
      <c r="R54" s="143" t="e">
        <f>IF(ЗАПОЛНИТЬ!$F$7=1,#REF!/1000,#REF!)</f>
        <v>#REF!</v>
      </c>
      <c r="S54" s="143" t="e">
        <f>IF(ЗАПОЛНИТЬ!$F$7=1,#REF!/1000,#REF!)</f>
        <v>#REF!</v>
      </c>
      <c r="T54" s="143" t="e">
        <f>IF(ЗАПОЛНИТЬ!$F$7=1,#REF!/1000,#REF!)</f>
        <v>#REF!</v>
      </c>
      <c r="U54" s="143" t="e">
        <f>IF(ЗАПОЛНИТЬ!$F$7=1,#REF!/1000,#REF!)</f>
        <v>#REF!</v>
      </c>
      <c r="V54" s="145" t="e">
        <f>IF(SUM(L54:U54)&gt;0,1,0)</f>
        <v>#REF!</v>
      </c>
      <c r="W54" s="145" t="e">
        <f t="shared" si="0"/>
        <v>#REF!</v>
      </c>
    </row>
    <row r="55" spans="1:23" ht="12.75">
      <c r="A55" s="144" t="str">
        <f>ЗАПОЛНИТЬ!$B$23</f>
        <v>4</v>
      </c>
      <c r="B55" s="144" t="str">
        <f>ЗАПОЛНИТЬ!$B$13</f>
        <v>24188344</v>
      </c>
      <c r="C55" s="144" t="str">
        <f>ЗАПОЛНИТЬ!$B$24</f>
        <v>298</v>
      </c>
      <c r="D55" s="144" t="str">
        <f>ЗАПОЛНИТЬ!$B$21</f>
        <v>12</v>
      </c>
      <c r="E55" s="145"/>
      <c r="F55" s="144" t="str">
        <f>ЗАПОЛНИТЬ!$B$22</f>
        <v>15</v>
      </c>
      <c r="G55" s="144" t="str">
        <f>ЗАПОЛНИТЬ!$B$20</f>
        <v>040222</v>
      </c>
      <c r="H55" s="143" t="str">
        <f>IF(ЗАПОЛНИТЬ!$F$7=1,ЗАПОЛНИТЬ!$H$9,ЗАПОЛНИТЬ!$H$10)</f>
        <v>73</v>
      </c>
      <c r="I55" s="146" t="e">
        <f>IF(ЗАПОЛНИТЬ!$F$7=1,#REF!,#REF!)</f>
        <v>#REF!</v>
      </c>
      <c r="J55" s="145" t="str">
        <f>IF(ЗАПОЛНИТЬ!$F$7=1,CONCATENATE(ЗАПОЛНИТЬ!$F$18,ЗАПОЛНИТЬ!$D$18),ЗАПОЛНИТЬ!$E$18)</f>
        <v>01.07.2016</v>
      </c>
      <c r="K55" s="143" t="e">
        <f>#REF!</f>
        <v>#REF!</v>
      </c>
      <c r="L55" s="143" t="e">
        <f>IF(ЗАПОЛНИТЬ!$F$7=1,#REF!/1000,#REF!)</f>
        <v>#REF!</v>
      </c>
      <c r="M55" s="143" t="e">
        <f>IF(ЗАПОЛНИТЬ!$F$7=1,#REF!/1000,#REF!)</f>
        <v>#REF!</v>
      </c>
      <c r="N55" s="143" t="e">
        <f>IF(ЗАПОЛНИТЬ!$F$7=1,#REF!/1000,#REF!)</f>
        <v>#REF!</v>
      </c>
      <c r="O55" s="143" t="e">
        <f>IF(ЗАПОЛНИТЬ!$F$7=1,#REF!/1000,#REF!)</f>
        <v>#REF!</v>
      </c>
      <c r="P55" s="143" t="e">
        <f>IF(ЗАПОЛНИТЬ!$F$7=1,#REF!/1000,#REF!)</f>
        <v>#REF!</v>
      </c>
      <c r="Q55" s="143" t="e">
        <f>IF(ЗАПОЛНИТЬ!$F$7=1,#REF!/1000,#REF!)</f>
        <v>#REF!</v>
      </c>
      <c r="R55" s="143" t="e">
        <f>IF(ЗАПОЛНИТЬ!$F$7=1,#REF!/1000,#REF!)</f>
        <v>#REF!</v>
      </c>
      <c r="S55" s="143" t="e">
        <f>IF(ЗАПОЛНИТЬ!$F$7=1,#REF!/1000,#REF!)</f>
        <v>#REF!</v>
      </c>
      <c r="T55" s="143" t="e">
        <f>IF(ЗАПОЛНИТЬ!$F$7=1,#REF!/1000,#REF!)</f>
        <v>#REF!</v>
      </c>
      <c r="U55" s="143" t="e">
        <f>IF(ЗАПОЛНИТЬ!$F$7=1,#REF!/1000,#REF!)</f>
        <v>#REF!</v>
      </c>
      <c r="V55" s="145" t="e">
        <f>IF(SUM(L55:U55)&gt;0,1,0)</f>
        <v>#REF!</v>
      </c>
      <c r="W55" s="145" t="e">
        <f t="shared" si="0"/>
        <v>#REF!</v>
      </c>
    </row>
    <row r="56" spans="1:23" ht="12.75">
      <c r="A56" s="144" t="str">
        <f>ЗАПОЛНИТЬ!$B$23</f>
        <v>4</v>
      </c>
      <c r="B56" s="144" t="str">
        <f>ЗАПОЛНИТЬ!$B$13</f>
        <v>24188344</v>
      </c>
      <c r="C56" s="144" t="str">
        <f>ЗАПОЛНИТЬ!$B$24</f>
        <v>298</v>
      </c>
      <c r="D56" s="144" t="str">
        <f>ЗАПОЛНИТЬ!$B$21</f>
        <v>12</v>
      </c>
      <c r="E56" s="145"/>
      <c r="F56" s="144" t="str">
        <f>ЗАПОЛНИТЬ!$B$22</f>
        <v>15</v>
      </c>
      <c r="G56" s="144" t="str">
        <f>ЗАПОЛНИТЬ!$B$20</f>
        <v>040222</v>
      </c>
      <c r="H56" s="143" t="str">
        <f>IF(ЗАПОЛНИТЬ!$F$7=1,ЗАПОЛНИТЬ!$H$9,ЗАПОЛНИТЬ!$H$10)</f>
        <v>73</v>
      </c>
      <c r="I56" s="146" t="e">
        <f>IF(ЗАПОЛНИТЬ!$F$7=1,#REF!,#REF!)</f>
        <v>#REF!</v>
      </c>
      <c r="J56" s="145" t="str">
        <f>IF(ЗАПОЛНИТЬ!$F$7=1,CONCATENATE(ЗАПОЛНИТЬ!$F$18,ЗАПОЛНИТЬ!$D$18),ЗАПОЛНИТЬ!$E$18)</f>
        <v>01.07.2016</v>
      </c>
      <c r="K56" s="143" t="e">
        <f>#REF!</f>
        <v>#REF!</v>
      </c>
      <c r="L56" s="143" t="e">
        <f>IF(ЗАПОЛНИТЬ!$F$7=1,#REF!/1000,#REF!)</f>
        <v>#REF!</v>
      </c>
      <c r="M56" s="143" t="e">
        <f>IF(ЗАПОЛНИТЬ!$F$7=1,#REF!/1000,#REF!)</f>
        <v>#REF!</v>
      </c>
      <c r="N56" s="143" t="e">
        <f>IF(ЗАПОЛНИТЬ!$F$7=1,#REF!/1000,#REF!)</f>
        <v>#REF!</v>
      </c>
      <c r="O56" s="143" t="e">
        <f>IF(ЗАПОЛНИТЬ!$F$7=1,#REF!/1000,#REF!)</f>
        <v>#REF!</v>
      </c>
      <c r="P56" s="143" t="e">
        <f>IF(ЗАПОЛНИТЬ!$F$7=1,#REF!/1000,#REF!)</f>
        <v>#REF!</v>
      </c>
      <c r="Q56" s="143" t="e">
        <f>IF(ЗАПОЛНИТЬ!$F$7=1,#REF!/1000,#REF!)</f>
        <v>#REF!</v>
      </c>
      <c r="R56" s="143" t="e">
        <f>IF(ЗАПОЛНИТЬ!$F$7=1,#REF!/1000,#REF!)</f>
        <v>#REF!</v>
      </c>
      <c r="S56" s="143" t="e">
        <f>IF(ЗАПОЛНИТЬ!$F$7=1,#REF!/1000,#REF!)</f>
        <v>#REF!</v>
      </c>
      <c r="T56" s="143" t="e">
        <f>IF(ЗАПОЛНИТЬ!$F$7=1,#REF!/1000,#REF!)</f>
        <v>#REF!</v>
      </c>
      <c r="U56" s="143" t="e">
        <f>IF(ЗАПОЛНИТЬ!$F$7=1,#REF!/1000,#REF!)</f>
        <v>#REF!</v>
      </c>
      <c r="V56" s="145">
        <v>0</v>
      </c>
      <c r="W56" s="145" t="e">
        <f t="shared" si="0"/>
        <v>#REF!</v>
      </c>
    </row>
    <row r="57" spans="1:23" ht="12.75">
      <c r="A57" s="144" t="str">
        <f>ЗАПОЛНИТЬ!$B$23</f>
        <v>4</v>
      </c>
      <c r="B57" s="144" t="str">
        <f>ЗАПОЛНИТЬ!$B$13</f>
        <v>24188344</v>
      </c>
      <c r="C57" s="144" t="str">
        <f>ЗАПОЛНИТЬ!$B$24</f>
        <v>298</v>
      </c>
      <c r="D57" s="144" t="str">
        <f>ЗАПОЛНИТЬ!$B$21</f>
        <v>12</v>
      </c>
      <c r="E57" s="145"/>
      <c r="F57" s="144" t="str">
        <f>ЗАПОЛНИТЬ!$B$22</f>
        <v>15</v>
      </c>
      <c r="G57" s="144" t="str">
        <f>ЗАПОЛНИТЬ!$B$20</f>
        <v>040222</v>
      </c>
      <c r="H57" s="143" t="str">
        <f>IF(ЗАПОЛНИТЬ!$F$7=1,ЗАПОЛНИТЬ!$H$9,ЗАПОЛНИТЬ!$H$10)</f>
        <v>73</v>
      </c>
      <c r="I57" s="146" t="e">
        <f>IF(ЗАПОЛНИТЬ!$F$7=1,#REF!,#REF!)</f>
        <v>#REF!</v>
      </c>
      <c r="J57" s="145" t="str">
        <f>IF(ЗАПОЛНИТЬ!$F$7=1,CONCATENATE(ЗАПОЛНИТЬ!$F$18,ЗАПОЛНИТЬ!$D$18),ЗАПОЛНИТЬ!$E$18)</f>
        <v>01.07.2016</v>
      </c>
      <c r="K57" s="143" t="e">
        <f>#REF!</f>
        <v>#REF!</v>
      </c>
      <c r="L57" s="143" t="e">
        <f>IF(ЗАПОЛНИТЬ!$F$7=1,#REF!/1000,#REF!)</f>
        <v>#REF!</v>
      </c>
      <c r="M57" s="143" t="e">
        <f>IF(ЗАПОЛНИТЬ!$F$7=1,#REF!/1000,#REF!)</f>
        <v>#REF!</v>
      </c>
      <c r="N57" s="143" t="e">
        <f>IF(ЗАПОЛНИТЬ!$F$7=1,#REF!/1000,#REF!)</f>
        <v>#REF!</v>
      </c>
      <c r="O57" s="143" t="e">
        <f>IF(ЗАПОЛНИТЬ!$F$7=1,#REF!/1000,#REF!)</f>
        <v>#REF!</v>
      </c>
      <c r="P57" s="143" t="e">
        <f>IF(ЗАПОЛНИТЬ!$F$7=1,#REF!/1000,#REF!)</f>
        <v>#REF!</v>
      </c>
      <c r="Q57" s="143" t="e">
        <f>IF(ЗАПОЛНИТЬ!$F$7=1,#REF!/1000,#REF!)</f>
        <v>#REF!</v>
      </c>
      <c r="R57" s="143" t="e">
        <f>IF(ЗАПОЛНИТЬ!$F$7=1,#REF!/1000,#REF!)</f>
        <v>#REF!</v>
      </c>
      <c r="S57" s="143" t="e">
        <f>IF(ЗАПОЛНИТЬ!$F$7=1,#REF!/1000,#REF!)</f>
        <v>#REF!</v>
      </c>
      <c r="T57" s="143" t="e">
        <f>IF(ЗАПОЛНИТЬ!$F$7=1,#REF!/1000,#REF!)</f>
        <v>#REF!</v>
      </c>
      <c r="U57" s="143" t="e">
        <f>IF(ЗАПОЛНИТЬ!$F$7=1,#REF!/1000,#REF!)</f>
        <v>#REF!</v>
      </c>
      <c r="V57" s="145" t="e">
        <f>IF(SUM(L57:U57)&gt;0,1,0)</f>
        <v>#REF!</v>
      </c>
      <c r="W57" s="145" t="e">
        <f t="shared" si="0"/>
        <v>#REF!</v>
      </c>
    </row>
    <row r="58" spans="1:23" ht="12.75">
      <c r="A58" s="144" t="str">
        <f>ЗАПОЛНИТЬ!$B$23</f>
        <v>4</v>
      </c>
      <c r="B58" s="144" t="str">
        <f>ЗАПОЛНИТЬ!$B$13</f>
        <v>24188344</v>
      </c>
      <c r="C58" s="144" t="str">
        <f>ЗАПОЛНИТЬ!$B$24</f>
        <v>298</v>
      </c>
      <c r="D58" s="144" t="str">
        <f>ЗАПОЛНИТЬ!$B$21</f>
        <v>12</v>
      </c>
      <c r="E58" s="145"/>
      <c r="F58" s="144" t="str">
        <f>ЗАПОЛНИТЬ!$B$22</f>
        <v>15</v>
      </c>
      <c r="G58" s="144" t="str">
        <f>ЗАПОЛНИТЬ!$B$20</f>
        <v>040222</v>
      </c>
      <c r="H58" s="143" t="str">
        <f>IF(ЗАПОЛНИТЬ!$F$7=1,ЗАПОЛНИТЬ!$H$9,ЗАПОЛНИТЬ!$H$10)</f>
        <v>73</v>
      </c>
      <c r="I58" s="146" t="e">
        <f>IF(ЗАПОЛНИТЬ!$F$7=1,#REF!,#REF!)</f>
        <v>#REF!</v>
      </c>
      <c r="J58" s="145" t="str">
        <f>IF(ЗАПОЛНИТЬ!$F$7=1,CONCATENATE(ЗАПОЛНИТЬ!$F$18,ЗАПОЛНИТЬ!$D$18),ЗАПОЛНИТЬ!$E$18)</f>
        <v>01.07.2016</v>
      </c>
      <c r="K58" s="143" t="e">
        <f>#REF!</f>
        <v>#REF!</v>
      </c>
      <c r="L58" s="143" t="e">
        <f>IF(ЗАПОЛНИТЬ!$F$7=1,#REF!/1000,#REF!)</f>
        <v>#REF!</v>
      </c>
      <c r="M58" s="143" t="e">
        <f>IF(ЗАПОЛНИТЬ!$F$7=1,#REF!/1000,#REF!)</f>
        <v>#REF!</v>
      </c>
      <c r="N58" s="143" t="e">
        <f>IF(ЗАПОЛНИТЬ!$F$7=1,#REF!/1000,#REF!)</f>
        <v>#REF!</v>
      </c>
      <c r="O58" s="143" t="e">
        <f>IF(ЗАПОЛНИТЬ!$F$7=1,#REF!/1000,#REF!)</f>
        <v>#REF!</v>
      </c>
      <c r="P58" s="143" t="e">
        <f>IF(ЗАПОЛНИТЬ!$F$7=1,#REF!/1000,#REF!)</f>
        <v>#REF!</v>
      </c>
      <c r="Q58" s="143" t="e">
        <f>IF(ЗАПОЛНИТЬ!$F$7=1,#REF!/1000,#REF!)</f>
        <v>#REF!</v>
      </c>
      <c r="R58" s="143" t="e">
        <f>IF(ЗАПОЛНИТЬ!$F$7=1,#REF!/1000,#REF!)</f>
        <v>#REF!</v>
      </c>
      <c r="S58" s="143" t="e">
        <f>IF(ЗАПОЛНИТЬ!$F$7=1,#REF!/1000,#REF!)</f>
        <v>#REF!</v>
      </c>
      <c r="T58" s="143" t="e">
        <f>IF(ЗАПОЛНИТЬ!$F$7=1,#REF!/1000,#REF!)</f>
        <v>#REF!</v>
      </c>
      <c r="U58" s="143" t="e">
        <f>IF(ЗАПОЛНИТЬ!$F$7=1,#REF!/1000,#REF!)</f>
        <v>#REF!</v>
      </c>
      <c r="V58" s="145" t="e">
        <f>IF(SUM(L58:U58)&gt;0,1,0)</f>
        <v>#REF!</v>
      </c>
      <c r="W58" s="145" t="e">
        <f t="shared" si="0"/>
        <v>#REF!</v>
      </c>
    </row>
    <row r="59" spans="1:23" ht="12.75">
      <c r="A59" s="144" t="str">
        <f>ЗАПОЛНИТЬ!$B$23</f>
        <v>4</v>
      </c>
      <c r="B59" s="144" t="str">
        <f>ЗАПОЛНИТЬ!$B$13</f>
        <v>24188344</v>
      </c>
      <c r="C59" s="144" t="str">
        <f>ЗАПОЛНИТЬ!$B$24</f>
        <v>298</v>
      </c>
      <c r="D59" s="144" t="str">
        <f>ЗАПОЛНИТЬ!$B$21</f>
        <v>12</v>
      </c>
      <c r="E59" s="145"/>
      <c r="F59" s="144" t="str">
        <f>ЗАПОЛНИТЬ!$B$22</f>
        <v>15</v>
      </c>
      <c r="G59" s="144" t="str">
        <f>ЗАПОЛНИТЬ!$B$20</f>
        <v>040222</v>
      </c>
      <c r="H59" s="143" t="str">
        <f>IF(ЗАПОЛНИТЬ!$F$7=1,ЗАПОЛНИТЬ!$H$9,ЗАПОЛНИТЬ!$H$10)</f>
        <v>73</v>
      </c>
      <c r="I59" s="146" t="e">
        <f>IF(ЗАПОЛНИТЬ!$F$7=1,#REF!,#REF!)</f>
        <v>#REF!</v>
      </c>
      <c r="J59" s="145" t="str">
        <f>IF(ЗАПОЛНИТЬ!$F$7=1,CONCATENATE(ЗАПОЛНИТЬ!$F$18,ЗАПОЛНИТЬ!$D$18),ЗАПОЛНИТЬ!$E$18)</f>
        <v>01.07.2016</v>
      </c>
      <c r="K59" s="143" t="e">
        <f>#REF!</f>
        <v>#REF!</v>
      </c>
      <c r="L59" s="143" t="e">
        <f>IF(ЗАПОЛНИТЬ!$F$7=1,#REF!/1000,#REF!)</f>
        <v>#REF!</v>
      </c>
      <c r="M59" s="143" t="e">
        <f>IF(ЗАПОЛНИТЬ!$F$7=1,#REF!/1000,#REF!)</f>
        <v>#REF!</v>
      </c>
      <c r="N59" s="143" t="e">
        <f>IF(ЗАПОЛНИТЬ!$F$7=1,#REF!/1000,#REF!)</f>
        <v>#REF!</v>
      </c>
      <c r="O59" s="143" t="e">
        <f>IF(ЗАПОЛНИТЬ!$F$7=1,#REF!/1000,#REF!)</f>
        <v>#REF!</v>
      </c>
      <c r="P59" s="143" t="e">
        <f>IF(ЗАПОЛНИТЬ!$F$7=1,#REF!/1000,#REF!)</f>
        <v>#REF!</v>
      </c>
      <c r="Q59" s="143" t="e">
        <f>IF(ЗАПОЛНИТЬ!$F$7=1,#REF!/1000,#REF!)</f>
        <v>#REF!</v>
      </c>
      <c r="R59" s="143" t="e">
        <f>IF(ЗАПОЛНИТЬ!$F$7=1,#REF!/1000,#REF!)</f>
        <v>#REF!</v>
      </c>
      <c r="S59" s="143" t="e">
        <f>IF(ЗАПОЛНИТЬ!$F$7=1,#REF!/1000,#REF!)</f>
        <v>#REF!</v>
      </c>
      <c r="T59" s="143" t="e">
        <f>IF(ЗАПОЛНИТЬ!$F$7=1,#REF!/1000,#REF!)</f>
        <v>#REF!</v>
      </c>
      <c r="U59" s="143" t="e">
        <f>IF(ЗАПОЛНИТЬ!$F$7=1,#REF!/1000,#REF!)</f>
        <v>#REF!</v>
      </c>
      <c r="V59" s="145" t="e">
        <f>IF(SUM(L59:U59)&gt;0,1,0)</f>
        <v>#REF!</v>
      </c>
      <c r="W59" s="145" t="e">
        <f t="shared" si="0"/>
        <v>#REF!</v>
      </c>
    </row>
    <row r="60" spans="1:23" ht="12.75">
      <c r="A60" s="144" t="str">
        <f>ЗАПОЛНИТЬ!$B$23</f>
        <v>4</v>
      </c>
      <c r="B60" s="144" t="str">
        <f>ЗАПОЛНИТЬ!$B$13</f>
        <v>24188344</v>
      </c>
      <c r="C60" s="144" t="str">
        <f>ЗАПОЛНИТЬ!$B$24</f>
        <v>298</v>
      </c>
      <c r="D60" s="144" t="str">
        <f>ЗАПОЛНИТЬ!$B$21</f>
        <v>12</v>
      </c>
      <c r="E60" s="145"/>
      <c r="F60" s="144" t="str">
        <f>ЗАПОЛНИТЬ!$B$22</f>
        <v>15</v>
      </c>
      <c r="G60" s="144" t="str">
        <f>ЗАПОЛНИТЬ!$B$20</f>
        <v>040222</v>
      </c>
      <c r="H60" s="143" t="str">
        <f>IF(ЗАПОЛНИТЬ!$F$7=1,ЗАПОЛНИТЬ!$H$9,ЗАПОЛНИТЬ!$H$10)</f>
        <v>73</v>
      </c>
      <c r="I60" s="146" t="e">
        <f>IF(ЗАПОЛНИТЬ!$F$7=1,#REF!,#REF!)</f>
        <v>#REF!</v>
      </c>
      <c r="J60" s="145" t="str">
        <f>IF(ЗАПОЛНИТЬ!$F$7=1,CONCATENATE(ЗАПОЛНИТЬ!$F$18,ЗАПОЛНИТЬ!$D$18),ЗАПОЛНИТЬ!$E$18)</f>
        <v>01.07.2016</v>
      </c>
      <c r="K60" s="143" t="e">
        <f>#REF!</f>
        <v>#REF!</v>
      </c>
      <c r="L60" s="143" t="e">
        <f>IF(ЗАПОЛНИТЬ!$F$7=1,#REF!/1000,#REF!)</f>
        <v>#REF!</v>
      </c>
      <c r="M60" s="143" t="e">
        <f>IF(ЗАПОЛНИТЬ!$F$7=1,#REF!/1000,#REF!)</f>
        <v>#REF!</v>
      </c>
      <c r="N60" s="143" t="e">
        <f>IF(ЗАПОЛНИТЬ!$F$7=1,#REF!/1000,#REF!)</f>
        <v>#REF!</v>
      </c>
      <c r="O60" s="143" t="e">
        <f>IF(ЗАПОЛНИТЬ!$F$7=1,#REF!/1000,#REF!)</f>
        <v>#REF!</v>
      </c>
      <c r="P60" s="143" t="e">
        <f>IF(ЗАПОЛНИТЬ!$F$7=1,#REF!/1000,#REF!)</f>
        <v>#REF!</v>
      </c>
      <c r="Q60" s="143" t="e">
        <f>IF(ЗАПОЛНИТЬ!$F$7=1,#REF!/1000,#REF!)</f>
        <v>#REF!</v>
      </c>
      <c r="R60" s="143" t="e">
        <f>IF(ЗАПОЛНИТЬ!$F$7=1,#REF!/1000,#REF!)</f>
        <v>#REF!</v>
      </c>
      <c r="S60" s="143" t="e">
        <f>IF(ЗАПОЛНИТЬ!$F$7=1,#REF!/1000,#REF!)</f>
        <v>#REF!</v>
      </c>
      <c r="T60" s="143" t="e">
        <f>IF(ЗАПОЛНИТЬ!$F$7=1,#REF!/1000,#REF!)</f>
        <v>#REF!</v>
      </c>
      <c r="U60" s="143" t="e">
        <f>IF(ЗАПОЛНИТЬ!$F$7=1,#REF!/1000,#REF!)</f>
        <v>#REF!</v>
      </c>
      <c r="V60" s="145" t="e">
        <f>IF(SUM(L60:U60)&gt;0,1,0)</f>
        <v>#REF!</v>
      </c>
      <c r="W60" s="145" t="e">
        <f t="shared" si="0"/>
        <v>#REF!</v>
      </c>
    </row>
    <row r="61" spans="1:23" ht="12.75">
      <c r="A61" s="144" t="str">
        <f>ЗАПОЛНИТЬ!$B$23</f>
        <v>4</v>
      </c>
      <c r="B61" s="144" t="str">
        <f>ЗАПОЛНИТЬ!$B$13</f>
        <v>24188344</v>
      </c>
      <c r="C61" s="144" t="str">
        <f>ЗАПОЛНИТЬ!$B$24</f>
        <v>298</v>
      </c>
      <c r="D61" s="144" t="str">
        <f>ЗАПОЛНИТЬ!$B$21</f>
        <v>12</v>
      </c>
      <c r="E61" s="145"/>
      <c r="F61" s="144" t="str">
        <f>ЗАПОЛНИТЬ!$B$22</f>
        <v>15</v>
      </c>
      <c r="G61" s="144" t="str">
        <f>ЗАПОЛНИТЬ!$B$20</f>
        <v>040222</v>
      </c>
      <c r="H61" s="143" t="str">
        <f>IF(ЗАПОЛНИТЬ!$F$7=1,ЗАПОЛНИТЬ!$H$9,ЗАПОЛНИТЬ!$H$10)</f>
        <v>73</v>
      </c>
      <c r="I61" s="146" t="e">
        <f>IF(ЗАПОЛНИТЬ!$F$7=1,#REF!,#REF!)</f>
        <v>#REF!</v>
      </c>
      <c r="J61" s="145" t="str">
        <f>IF(ЗАПОЛНИТЬ!$F$7=1,CONCATENATE(ЗАПОЛНИТЬ!$F$18,ЗАПОЛНИТЬ!$D$18),ЗАПОЛНИТЬ!$E$18)</f>
        <v>01.07.2016</v>
      </c>
      <c r="K61" s="143">
        <v>9999</v>
      </c>
      <c r="L61" s="143" t="e">
        <f>IF(ЗАПОЛНИТЬ!$F$7=2,L62,(L62+L63))</f>
        <v>#REF!</v>
      </c>
      <c r="M61" s="143" t="e">
        <f>IF(ЗАПОЛНИТЬ!$F$7=2,M62,(M62+M63))</f>
        <v>#REF!</v>
      </c>
      <c r="N61" s="143" t="e">
        <f>IF(ЗАПОЛНИТЬ!$F$7=2,N62,(N62+N63))</f>
        <v>#REF!</v>
      </c>
      <c r="O61" s="143" t="e">
        <f>IF(ЗАПОЛНИТЬ!$F$7=2,O62,(O62+O63))</f>
        <v>#REF!</v>
      </c>
      <c r="P61" s="143" t="e">
        <f>IF(ЗАПОЛНИТЬ!$F$7=2,P62,(P62+P63))</f>
        <v>#REF!</v>
      </c>
      <c r="Q61" s="143" t="e">
        <f>IF(ЗАПОЛНИТЬ!$F$7=2,Q62,(Q62+Q63))</f>
        <v>#REF!</v>
      </c>
      <c r="R61" s="143" t="e">
        <f>IF(ЗАПОЛНИТЬ!$F$7=2,R62,(R62+R63))</f>
        <v>#REF!</v>
      </c>
      <c r="S61" s="143">
        <f>IF(ЗАПОЛНИТЬ!$F$7=2,S62,(S62+S63))</f>
        <v>0</v>
      </c>
      <c r="T61" s="143" t="e">
        <f>IF(ЗАПОЛНИТЬ!$F$7=2,T62,(T62+T63))</f>
        <v>#REF!</v>
      </c>
      <c r="U61" s="143">
        <f>IF(ЗАПОЛНИТЬ!$F$7=2,U62,(U62+U63))</f>
        <v>0</v>
      </c>
      <c r="V61" s="145" t="e">
        <f>IF(SUM(L61:U61)&gt;0,1,0)</f>
        <v>#REF!</v>
      </c>
      <c r="W61" s="145" t="e">
        <f t="shared" si="0"/>
        <v>#REF!</v>
      </c>
    </row>
    <row r="62" spans="1:23" ht="12.75">
      <c r="A62" s="144" t="str">
        <f>ЗАПОЛНИТЬ!$B$23</f>
        <v>4</v>
      </c>
      <c r="B62" s="144" t="str">
        <f>ЗАПОЛНИТЬ!$B$13</f>
        <v>24188344</v>
      </c>
      <c r="C62" s="144" t="str">
        <f>ЗАПОЛНИТЬ!$B$24</f>
        <v>298</v>
      </c>
      <c r="D62" s="144" t="str">
        <f>ЗАПОЛНИТЬ!$B$21</f>
        <v>12</v>
      </c>
      <c r="E62" s="145"/>
      <c r="F62" s="144" t="str">
        <f>ЗАПОЛНИТЬ!$B$22</f>
        <v>15</v>
      </c>
      <c r="G62" s="144" t="str">
        <f>ЗАПОЛНИТЬ!$B$20</f>
        <v>040222</v>
      </c>
      <c r="H62" s="143" t="str">
        <f>IF(ЗАПОЛНИТЬ!$F$7=1,ЗАПОЛНИТЬ!$H$9,ЗАПОЛНИТЬ!$H$10)</f>
        <v>73</v>
      </c>
      <c r="I62" s="146" t="e">
        <f>IF(ЗАПОЛНИТЬ!$F$7=1,#REF!,#REF!)</f>
        <v>#REF!</v>
      </c>
      <c r="J62" s="145" t="str">
        <f>IF(ЗАПОЛНИТЬ!$F$7=1,CONCATENATE(ЗАПОЛНИТЬ!$F$18,ЗАПОЛНИТЬ!$D$18),ЗАПОЛНИТЬ!$E$18)</f>
        <v>01.07.2016</v>
      </c>
      <c r="K62" s="143">
        <v>1</v>
      </c>
      <c r="L62" s="143" t="e">
        <f>IF(ЗАПОЛНИТЬ!$F$7=1,#REF!/1000,#REF!)</f>
        <v>#REF!</v>
      </c>
      <c r="M62" s="143" t="e">
        <f>IF(ЗАПОЛНИТЬ!$F$7=1,#REF!/1000,#REF!)</f>
        <v>#REF!</v>
      </c>
      <c r="N62" s="143" t="e">
        <f>IF(ЗАПОЛНИТЬ!$F$7=1,#REF!/1000,#REF!)</f>
        <v>#REF!</v>
      </c>
      <c r="O62" s="143" t="e">
        <f>IF(ЗАПОЛНИТЬ!$F$7=1,#REF!/1000,#REF!)</f>
        <v>#REF!</v>
      </c>
      <c r="P62" s="143" t="e">
        <f>IF(ЗАПОЛНИТЬ!$F$7=1,#REF!/1000,#REF!)</f>
        <v>#REF!</v>
      </c>
      <c r="Q62" s="143" t="e">
        <f>IF(ЗАПОЛНИТЬ!$F$7=1,#REF!/1000,#REF!)</f>
        <v>#REF!</v>
      </c>
      <c r="R62" s="143" t="e">
        <f>IF(ЗАПОЛНИТЬ!$F$7=1,#REF!/1000,#REF!)</f>
        <v>#REF!</v>
      </c>
      <c r="T62" s="143" t="e">
        <f>IF(ЗАПОЛНИТЬ!$F$7=1,#REF!/1000,#REF!)</f>
        <v>#REF!</v>
      </c>
      <c r="V62" s="145">
        <v>0</v>
      </c>
      <c r="W62" s="145" t="e">
        <f t="shared" si="0"/>
        <v>#REF!</v>
      </c>
    </row>
    <row r="63" spans="1:23" ht="12.75">
      <c r="A63" s="144" t="str">
        <f>ЗАПОЛНИТЬ!$B$23</f>
        <v>4</v>
      </c>
      <c r="B63" s="144" t="str">
        <f>ЗАПОЛНИТЬ!$B$13</f>
        <v>24188344</v>
      </c>
      <c r="C63" s="144" t="str">
        <f>ЗАПОЛНИТЬ!$B$24</f>
        <v>298</v>
      </c>
      <c r="D63" s="144" t="str">
        <f>ЗАПОЛНИТЬ!$B$21</f>
        <v>12</v>
      </c>
      <c r="E63" s="145"/>
      <c r="F63" s="144" t="str">
        <f>ЗАПОЛНИТЬ!$B$22</f>
        <v>15</v>
      </c>
      <c r="G63" s="144" t="str">
        <f>ЗАПОЛНИТЬ!$B$20</f>
        <v>040222</v>
      </c>
      <c r="H63" s="143" t="str">
        <f>IF(ЗАПОЛНИТЬ!$F$7=1,ЗАПОЛНИТЬ!$H$9,ЗАПОЛНИТЬ!$H$10)</f>
        <v>73</v>
      </c>
      <c r="I63" s="146" t="e">
        <f>IF(ЗАПОЛНИТЬ!$F$7=1,#REF!,#REF!)</f>
        <v>#REF!</v>
      </c>
      <c r="J63" s="145" t="str">
        <f>IF(ЗАПОЛНИТЬ!$F$7=1,CONCATENATE(ЗАПОЛНИТЬ!$F$18,ЗАПОЛНИТЬ!$D$18),ЗАПОЛНИТЬ!$E$18)</f>
        <v>01.07.2016</v>
      </c>
      <c r="K63" s="143">
        <v>2</v>
      </c>
      <c r="L63" s="143" t="e">
        <f>IF(ЗАПОЛНИТЬ!$F$7=1,#REF!/1000,#REF!)</f>
        <v>#REF!</v>
      </c>
      <c r="M63" s="143" t="e">
        <f>IF(ЗАПОЛНИТЬ!$F$7=1,#REF!/1000,#REF!)</f>
        <v>#REF!</v>
      </c>
      <c r="N63" s="143" t="e">
        <f>IF(ЗАПОЛНИТЬ!$F$7=1,#REF!/1000,#REF!)</f>
        <v>#REF!</v>
      </c>
      <c r="O63" s="143" t="e">
        <f>IF(ЗАПОЛНИТЬ!$F$7=1,#REF!/1000,#REF!)</f>
        <v>#REF!</v>
      </c>
      <c r="P63" s="143" t="e">
        <f>IF(ЗАПОЛНИТЬ!$F$7=1,#REF!/1000,#REF!)</f>
        <v>#REF!</v>
      </c>
      <c r="Q63" s="143" t="e">
        <f>IF(ЗАПОЛНИТЬ!$F$7=1,#REF!/1000,#REF!)</f>
        <v>#REF!</v>
      </c>
      <c r="R63" s="143" t="e">
        <f>IF(ЗАПОЛНИТЬ!$F$7=1,#REF!/1000,#REF!)</f>
        <v>#REF!</v>
      </c>
      <c r="S63" s="143" t="e">
        <f>IF(ЗАПОЛНИТЬ!$F$7=1,#REF!/1000,#REF!)</f>
        <v>#REF!</v>
      </c>
      <c r="T63" s="143" t="e">
        <f>IF(ЗАПОЛНИТЬ!$F$7=1,#REF!/1000,#REF!)</f>
        <v>#REF!</v>
      </c>
      <c r="U63" s="143" t="e">
        <f>IF(ЗАПОЛНИТЬ!$F$7=1,#REF!/1000,#REF!)</f>
        <v>#REF!</v>
      </c>
      <c r="V63" s="145">
        <v>0</v>
      </c>
      <c r="W63" s="145" t="e">
        <f t="shared" si="0"/>
        <v>#REF!</v>
      </c>
    </row>
    <row r="64" spans="1:23" ht="12.75">
      <c r="A64" s="144" t="str">
        <f>ЗАПОЛНИТЬ!$B$23</f>
        <v>4</v>
      </c>
      <c r="B64" s="144" t="str">
        <f>ЗАПОЛНИТЬ!$B$13</f>
        <v>24188344</v>
      </c>
      <c r="C64" s="144" t="str">
        <f>ЗАПОЛНИТЬ!$B$24</f>
        <v>298</v>
      </c>
      <c r="D64" s="144" t="str">
        <f>ЗАПОЛНИТЬ!$B$21</f>
        <v>12</v>
      </c>
      <c r="E64" s="145"/>
      <c r="F64" s="144" t="str">
        <f>ЗАПОЛНИТЬ!$B$22</f>
        <v>15</v>
      </c>
      <c r="G64" s="144" t="str">
        <f>ЗАПОЛНИТЬ!$B$20</f>
        <v>040222</v>
      </c>
      <c r="H64" s="143" t="str">
        <f>IF(ЗАПОЛНИТЬ!$F$7=1,ЗАПОЛНИТЬ!$H$9,ЗАПОЛНИТЬ!$H$10)</f>
        <v>73</v>
      </c>
      <c r="I64" s="146" t="e">
        <f>IF(ЗАПОЛНИТЬ!$F$7=1,#REF!,#REF!)</f>
        <v>#REF!</v>
      </c>
      <c r="J64" s="145" t="str">
        <f>IF(ЗАПОЛНИТЬ!$F$7=1,CONCATENATE(ЗАПОЛНИТЬ!$F$18,ЗАПОЛНИТЬ!$D$18),ЗАПОЛНИТЬ!$E$18)</f>
        <v>01.07.2016</v>
      </c>
      <c r="K64" s="143" t="e">
        <f>#REF!</f>
        <v>#REF!</v>
      </c>
      <c r="L64" s="143" t="e">
        <f>IF(ЗАПОЛНИТЬ!$F$7=1,#REF!/1000,#REF!)</f>
        <v>#REF!</v>
      </c>
      <c r="M64" s="143" t="e">
        <f>IF(ЗАПОЛНИТЬ!$F$7=1,#REF!/1000,#REF!)</f>
        <v>#REF!</v>
      </c>
      <c r="N64" s="143" t="e">
        <f>IF(ЗАПОЛНИТЬ!$F$7=1,#REF!/1000,#REF!)</f>
        <v>#REF!</v>
      </c>
      <c r="O64" s="143" t="e">
        <f>IF(ЗАПОЛНИТЬ!$F$7=1,#REF!/1000,#REF!)</f>
        <v>#REF!</v>
      </c>
      <c r="P64" s="143" t="e">
        <f>IF(ЗАПОЛНИТЬ!$F$7=1,#REF!/1000,#REF!)</f>
        <v>#REF!</v>
      </c>
      <c r="Q64" s="143" t="e">
        <f>IF(ЗАПОЛНИТЬ!$F$7=1,#REF!/1000,#REF!)</f>
        <v>#REF!</v>
      </c>
      <c r="R64" s="143" t="e">
        <f>IF(ЗАПОЛНИТЬ!$F$7=1,#REF!/1000,#REF!)</f>
        <v>#REF!</v>
      </c>
      <c r="S64" s="143" t="e">
        <f>IF(ЗАПОЛНИТЬ!$F$7=1,#REF!/1000,#REF!)</f>
        <v>#REF!</v>
      </c>
      <c r="T64" s="143" t="e">
        <f>IF(ЗАПОЛНИТЬ!$F$7=1,#REF!/1000,#REF!)</f>
        <v>#REF!</v>
      </c>
      <c r="U64" s="143" t="e">
        <f>IF(ЗАПОЛНИТЬ!$F$7=1,#REF!/1000,#REF!)</f>
        <v>#REF!</v>
      </c>
      <c r="V64" s="145">
        <v>0</v>
      </c>
      <c r="W64" s="145" t="e">
        <f t="shared" si="0"/>
        <v>#REF!</v>
      </c>
    </row>
    <row r="65" spans="1:23" ht="12.75">
      <c r="A65" s="144" t="str">
        <f>ЗАПОЛНИТЬ!$B$23</f>
        <v>4</v>
      </c>
      <c r="B65" s="144" t="str">
        <f>ЗАПОЛНИТЬ!$B$13</f>
        <v>24188344</v>
      </c>
      <c r="C65" s="144" t="str">
        <f>ЗАПОЛНИТЬ!$B$24</f>
        <v>298</v>
      </c>
      <c r="D65" s="144" t="str">
        <f>ЗАПОЛНИТЬ!$B$21</f>
        <v>12</v>
      </c>
      <c r="E65" s="145"/>
      <c r="F65" s="144" t="str">
        <f>ЗАПОЛНИТЬ!$B$22</f>
        <v>15</v>
      </c>
      <c r="G65" s="144" t="str">
        <f>ЗАПОЛНИТЬ!$B$20</f>
        <v>040222</v>
      </c>
      <c r="H65" s="143" t="str">
        <f>IF(ЗАПОЛНИТЬ!$F$7=1,ЗАПОЛНИТЬ!$H$9,ЗАПОЛНИТЬ!$H$10)</f>
        <v>73</v>
      </c>
      <c r="I65" s="146" t="e">
        <f>IF(ЗАПОЛНИТЬ!$F$7=1,#REF!,#REF!)</f>
        <v>#REF!</v>
      </c>
      <c r="J65" s="145" t="str">
        <f>IF(ЗАПОЛНИТЬ!$F$7=1,CONCATENATE(ЗАПОЛНИТЬ!$F$18,ЗАПОЛНИТЬ!$D$18),ЗАПОЛНИТЬ!$E$18)</f>
        <v>01.07.2016</v>
      </c>
      <c r="K65" s="143" t="e">
        <f>#REF!</f>
        <v>#REF!</v>
      </c>
      <c r="L65" s="143" t="e">
        <f>IF(ЗАПОЛНИТЬ!$F$7=1,#REF!/1000,#REF!)</f>
        <v>#REF!</v>
      </c>
      <c r="M65" s="143" t="e">
        <f>IF(ЗАПОЛНИТЬ!$F$7=1,#REF!/1000,#REF!)</f>
        <v>#REF!</v>
      </c>
      <c r="N65" s="143" t="e">
        <f>IF(ЗАПОЛНИТЬ!$F$7=1,#REF!/1000,#REF!)</f>
        <v>#REF!</v>
      </c>
      <c r="O65" s="143" t="e">
        <f>IF(ЗАПОЛНИТЬ!$F$7=1,#REF!/1000,#REF!)</f>
        <v>#REF!</v>
      </c>
      <c r="P65" s="143" t="e">
        <f>IF(ЗАПОЛНИТЬ!$F$7=1,#REF!/1000,#REF!)</f>
        <v>#REF!</v>
      </c>
      <c r="Q65" s="143" t="e">
        <f>IF(ЗАПОЛНИТЬ!$F$7=1,#REF!/1000,#REF!)</f>
        <v>#REF!</v>
      </c>
      <c r="R65" s="143" t="e">
        <f>IF(ЗАПОЛНИТЬ!$F$7=1,#REF!/1000,#REF!)</f>
        <v>#REF!</v>
      </c>
      <c r="S65" s="143" t="e">
        <f>IF(ЗАПОЛНИТЬ!$F$7=1,#REF!/1000,#REF!)</f>
        <v>#REF!</v>
      </c>
      <c r="T65" s="143" t="e">
        <f>IF(ЗАПОЛНИТЬ!$F$7=1,#REF!/1000,#REF!)</f>
        <v>#REF!</v>
      </c>
      <c r="U65" s="143" t="e">
        <f>IF(ЗАПОЛНИТЬ!$F$7=1,#REF!/1000,#REF!)</f>
        <v>#REF!</v>
      </c>
      <c r="V65" s="145">
        <v>0</v>
      </c>
      <c r="W65" s="145" t="e">
        <f t="shared" si="0"/>
        <v>#REF!</v>
      </c>
    </row>
    <row r="66" spans="1:23" ht="12.75">
      <c r="A66" s="144" t="str">
        <f>ЗАПОЛНИТЬ!$B$23</f>
        <v>4</v>
      </c>
      <c r="B66" s="144" t="str">
        <f>ЗАПОЛНИТЬ!$B$13</f>
        <v>24188344</v>
      </c>
      <c r="C66" s="144" t="str">
        <f>ЗАПОЛНИТЬ!$B$24</f>
        <v>298</v>
      </c>
      <c r="D66" s="144" t="str">
        <f>ЗАПОЛНИТЬ!$B$21</f>
        <v>12</v>
      </c>
      <c r="E66" s="145"/>
      <c r="F66" s="144" t="str">
        <f>ЗАПОЛНИТЬ!$B$22</f>
        <v>15</v>
      </c>
      <c r="G66" s="144" t="str">
        <f>ЗАПОЛНИТЬ!$B$20</f>
        <v>040222</v>
      </c>
      <c r="H66" s="143" t="str">
        <f>IF(ЗАПОЛНИТЬ!$F$7=1,ЗАПОЛНИТЬ!$H$9,ЗАПОЛНИТЬ!$H$10)</f>
        <v>73</v>
      </c>
      <c r="I66" s="146" t="e">
        <f>IF(ЗАПОЛНИТЬ!$F$7=1,#REF!,#REF!)</f>
        <v>#REF!</v>
      </c>
      <c r="J66" s="145" t="str">
        <f>IF(ЗАПОЛНИТЬ!$F$7=1,CONCATENATE(ЗАПОЛНИТЬ!$F$18,ЗАПОЛНИТЬ!$D$18),ЗАПОЛНИТЬ!$E$18)</f>
        <v>01.07.2016</v>
      </c>
      <c r="K66" s="143" t="e">
        <f>#REF!</f>
        <v>#REF!</v>
      </c>
      <c r="L66" s="143" t="e">
        <f>IF(ЗАПОЛНИТЬ!$F$7=1,#REF!/1000,#REF!)</f>
        <v>#REF!</v>
      </c>
      <c r="M66" s="143" t="e">
        <f>IF(ЗАПОЛНИТЬ!$F$7=1,#REF!/1000,#REF!)</f>
        <v>#REF!</v>
      </c>
      <c r="N66" s="143" t="e">
        <f>IF(ЗАПОЛНИТЬ!$F$7=1,#REF!/1000,#REF!)</f>
        <v>#REF!</v>
      </c>
      <c r="O66" s="143" t="e">
        <f>IF(ЗАПОЛНИТЬ!$F$7=1,#REF!/1000,#REF!)</f>
        <v>#REF!</v>
      </c>
      <c r="P66" s="143" t="e">
        <f>IF(ЗАПОЛНИТЬ!$F$7=1,#REF!/1000,#REF!)</f>
        <v>#REF!</v>
      </c>
      <c r="Q66" s="143" t="e">
        <f>IF(ЗАПОЛНИТЬ!$F$7=1,#REF!/1000,#REF!)</f>
        <v>#REF!</v>
      </c>
      <c r="R66" s="143" t="e">
        <f>IF(ЗАПОЛНИТЬ!$F$7=1,#REF!/1000,#REF!)</f>
        <v>#REF!</v>
      </c>
      <c r="S66" s="143" t="e">
        <f>IF(ЗАПОЛНИТЬ!$F$7=1,#REF!/1000,#REF!)</f>
        <v>#REF!</v>
      </c>
      <c r="T66" s="143" t="e">
        <f>IF(ЗАПОЛНИТЬ!$F$7=1,#REF!/1000,#REF!)</f>
        <v>#REF!</v>
      </c>
      <c r="U66" s="143" t="e">
        <f>IF(ЗАПОЛНИТЬ!$F$7=1,#REF!/1000,#REF!)</f>
        <v>#REF!</v>
      </c>
      <c r="V66" s="145">
        <v>0</v>
      </c>
      <c r="W66" s="145" t="e">
        <f t="shared" si="0"/>
        <v>#REF!</v>
      </c>
    </row>
    <row r="67" spans="1:23" ht="12.75">
      <c r="A67" s="144" t="str">
        <f>ЗАПОЛНИТЬ!$B$23</f>
        <v>4</v>
      </c>
      <c r="B67" s="144" t="str">
        <f>ЗАПОЛНИТЬ!$B$13</f>
        <v>24188344</v>
      </c>
      <c r="C67" s="144" t="str">
        <f>ЗАПОЛНИТЬ!$B$24</f>
        <v>298</v>
      </c>
      <c r="D67" s="144" t="str">
        <f>ЗАПОЛНИТЬ!$B$21</f>
        <v>12</v>
      </c>
      <c r="E67" s="145"/>
      <c r="F67" s="144" t="str">
        <f>ЗАПОЛНИТЬ!$B$22</f>
        <v>15</v>
      </c>
      <c r="G67" s="144" t="str">
        <f>ЗАПОЛНИТЬ!$B$20</f>
        <v>040222</v>
      </c>
      <c r="H67" s="143" t="str">
        <f>IF(ЗАПОЛНИТЬ!$F$7=1,ЗАПОЛНИТЬ!$H$9,ЗАПОЛНИТЬ!$H$10)</f>
        <v>73</v>
      </c>
      <c r="I67" s="146" t="e">
        <f>IF(ЗАПОЛНИТЬ!$F$7=1,#REF!,#REF!)</f>
        <v>#REF!</v>
      </c>
      <c r="J67" s="145" t="str">
        <f>IF(ЗАПОЛНИТЬ!$F$7=1,CONCATENATE(ЗАПОЛНИТЬ!$F$18,ЗАПОЛНИТЬ!$D$18),ЗАПОЛНИТЬ!$E$18)</f>
        <v>01.07.2016</v>
      </c>
      <c r="K67" s="143" t="e">
        <f>#REF!</f>
        <v>#REF!</v>
      </c>
      <c r="L67" s="143" t="e">
        <f>IF(ЗАПОЛНИТЬ!$F$7=1,#REF!/1000,#REF!)</f>
        <v>#REF!</v>
      </c>
      <c r="M67" s="143" t="e">
        <f>IF(ЗАПОЛНИТЬ!$F$7=1,#REF!/1000,#REF!)</f>
        <v>#REF!</v>
      </c>
      <c r="N67" s="143" t="e">
        <f>IF(ЗАПОЛНИТЬ!$F$7=1,#REF!/1000,#REF!)</f>
        <v>#REF!</v>
      </c>
      <c r="O67" s="143" t="e">
        <f>IF(ЗАПОЛНИТЬ!$F$7=1,#REF!/1000,#REF!)</f>
        <v>#REF!</v>
      </c>
      <c r="P67" s="143" t="e">
        <f>IF(ЗАПОЛНИТЬ!$F$7=1,#REF!/1000,#REF!)</f>
        <v>#REF!</v>
      </c>
      <c r="Q67" s="143" t="e">
        <f>IF(ЗАПОЛНИТЬ!$F$7=1,#REF!/1000,#REF!)</f>
        <v>#REF!</v>
      </c>
      <c r="R67" s="143" t="e">
        <f>IF(ЗАПОЛНИТЬ!$F$7=1,#REF!/1000,#REF!)</f>
        <v>#REF!</v>
      </c>
      <c r="S67" s="143" t="e">
        <f>IF(ЗАПОЛНИТЬ!$F$7=1,#REF!/1000,#REF!)</f>
        <v>#REF!</v>
      </c>
      <c r="T67" s="143" t="e">
        <f>IF(ЗАПОЛНИТЬ!$F$7=1,#REF!/1000,#REF!)</f>
        <v>#REF!</v>
      </c>
      <c r="U67" s="143" t="e">
        <f>IF(ЗАПОЛНИТЬ!$F$7=1,#REF!/1000,#REF!)</f>
        <v>#REF!</v>
      </c>
      <c r="V67" s="145" t="e">
        <f>IF(SUM(L67:U67)&gt;0,1,0)</f>
        <v>#REF!</v>
      </c>
      <c r="W67" s="145" t="e">
        <f t="shared" si="0"/>
        <v>#REF!</v>
      </c>
    </row>
    <row r="68" spans="1:23" ht="12.75">
      <c r="A68" s="144" t="str">
        <f>ЗАПОЛНИТЬ!$B$23</f>
        <v>4</v>
      </c>
      <c r="B68" s="144" t="str">
        <f>ЗАПОЛНИТЬ!$B$13</f>
        <v>24188344</v>
      </c>
      <c r="C68" s="144" t="str">
        <f>ЗАПОЛНИТЬ!$B$24</f>
        <v>298</v>
      </c>
      <c r="D68" s="144" t="str">
        <f>ЗАПОЛНИТЬ!$B$21</f>
        <v>12</v>
      </c>
      <c r="E68" s="145"/>
      <c r="F68" s="144" t="str">
        <f>ЗАПОЛНИТЬ!$B$22</f>
        <v>15</v>
      </c>
      <c r="G68" s="144" t="str">
        <f>ЗАПОЛНИТЬ!$B$20</f>
        <v>040222</v>
      </c>
      <c r="H68" s="143" t="str">
        <f>IF(ЗАПОЛНИТЬ!$F$7=1,ЗАПОЛНИТЬ!$H$9,ЗАПОЛНИТЬ!$H$10)</f>
        <v>73</v>
      </c>
      <c r="I68" s="146" t="e">
        <f>IF(ЗАПОЛНИТЬ!$F$7=1,#REF!,#REF!)</f>
        <v>#REF!</v>
      </c>
      <c r="J68" s="145" t="str">
        <f>IF(ЗАПОЛНИТЬ!$F$7=1,CONCATENATE(ЗАПОЛНИТЬ!$F$18,ЗАПОЛНИТЬ!$D$18),ЗАПОЛНИТЬ!$E$18)</f>
        <v>01.07.2016</v>
      </c>
      <c r="K68" s="143" t="e">
        <f>#REF!</f>
        <v>#REF!</v>
      </c>
      <c r="L68" s="143" t="e">
        <f>IF(ЗАПОЛНИТЬ!$F$7=1,#REF!/1000,#REF!)</f>
        <v>#REF!</v>
      </c>
      <c r="M68" s="143" t="e">
        <f>IF(ЗАПОЛНИТЬ!$F$7=1,#REF!/1000,#REF!)</f>
        <v>#REF!</v>
      </c>
      <c r="N68" s="143" t="e">
        <f>IF(ЗАПОЛНИТЬ!$F$7=1,#REF!/1000,#REF!)</f>
        <v>#REF!</v>
      </c>
      <c r="O68" s="143" t="e">
        <f>IF(ЗАПОЛНИТЬ!$F$7=1,#REF!/1000,#REF!)</f>
        <v>#REF!</v>
      </c>
      <c r="P68" s="143" t="e">
        <f>IF(ЗАПОЛНИТЬ!$F$7=1,#REF!/1000,#REF!)</f>
        <v>#REF!</v>
      </c>
      <c r="Q68" s="143" t="e">
        <f>IF(ЗАПОЛНИТЬ!$F$7=1,#REF!/1000,#REF!)</f>
        <v>#REF!</v>
      </c>
      <c r="R68" s="143" t="e">
        <f>IF(ЗАПОЛНИТЬ!$F$7=1,#REF!/1000,#REF!)</f>
        <v>#REF!</v>
      </c>
      <c r="S68" s="143" t="e">
        <f>IF(ЗАПОЛНИТЬ!$F$7=1,#REF!/1000,#REF!)</f>
        <v>#REF!</v>
      </c>
      <c r="T68" s="143" t="e">
        <f>IF(ЗАПОЛНИТЬ!$F$7=1,#REF!/1000,#REF!)</f>
        <v>#REF!</v>
      </c>
      <c r="U68" s="143" t="e">
        <f>IF(ЗАПОЛНИТЬ!$F$7=1,#REF!/1000,#REF!)</f>
        <v>#REF!</v>
      </c>
      <c r="V68" s="145" t="e">
        <f>IF(SUM(L68:U68)&gt;0,1,0)</f>
        <v>#REF!</v>
      </c>
      <c r="W68" s="145" t="e">
        <f t="shared" si="0"/>
        <v>#REF!</v>
      </c>
    </row>
    <row r="69" spans="1:23" ht="12.75">
      <c r="A69" s="144" t="str">
        <f>ЗАПОЛНИТЬ!$B$23</f>
        <v>4</v>
      </c>
      <c r="B69" s="144" t="str">
        <f>ЗАПОЛНИТЬ!$B$13</f>
        <v>24188344</v>
      </c>
      <c r="C69" s="144" t="str">
        <f>ЗАПОЛНИТЬ!$B$24</f>
        <v>298</v>
      </c>
      <c r="D69" s="144" t="str">
        <f>ЗАПОЛНИТЬ!$B$21</f>
        <v>12</v>
      </c>
      <c r="E69" s="145"/>
      <c r="F69" s="144" t="str">
        <f>ЗАПОЛНИТЬ!$B$22</f>
        <v>15</v>
      </c>
      <c r="G69" s="144" t="str">
        <f>ЗАПОЛНИТЬ!$B$20</f>
        <v>040222</v>
      </c>
      <c r="H69" s="143" t="str">
        <f>IF(ЗАПОЛНИТЬ!$F$7=1,ЗАПОЛНИТЬ!$H$9,ЗАПОЛНИТЬ!$H$10)</f>
        <v>73</v>
      </c>
      <c r="I69" s="146" t="e">
        <f>IF(ЗАПОЛНИТЬ!$F$7=1,#REF!,#REF!)</f>
        <v>#REF!</v>
      </c>
      <c r="J69" s="145" t="str">
        <f>IF(ЗАПОЛНИТЬ!$F$7=1,CONCATENATE(ЗАПОЛНИТЬ!$F$18,ЗАПОЛНИТЬ!$D$18),ЗАПОЛНИТЬ!$E$18)</f>
        <v>01.07.2016</v>
      </c>
      <c r="K69" s="143" t="e">
        <f>#REF!</f>
        <v>#REF!</v>
      </c>
      <c r="L69" s="143" t="e">
        <f>IF(ЗАПОЛНИТЬ!$F$7=1,#REF!/1000,#REF!)</f>
        <v>#REF!</v>
      </c>
      <c r="M69" s="143" t="e">
        <f>IF(ЗАПОЛНИТЬ!$F$7=1,#REF!/1000,#REF!)</f>
        <v>#REF!</v>
      </c>
      <c r="N69" s="143" t="e">
        <f>IF(ЗАПОЛНИТЬ!$F$7=1,#REF!/1000,#REF!)</f>
        <v>#REF!</v>
      </c>
      <c r="O69" s="143" t="e">
        <f>IF(ЗАПОЛНИТЬ!$F$7=1,#REF!/1000,#REF!)</f>
        <v>#REF!</v>
      </c>
      <c r="P69" s="143" t="e">
        <f>IF(ЗАПОЛНИТЬ!$F$7=1,#REF!/1000,#REF!)</f>
        <v>#REF!</v>
      </c>
      <c r="Q69" s="143" t="e">
        <f>IF(ЗАПОЛНИТЬ!$F$7=1,#REF!/1000,#REF!)</f>
        <v>#REF!</v>
      </c>
      <c r="R69" s="143" t="e">
        <f>IF(ЗАПОЛНИТЬ!$F$7=1,#REF!/1000,#REF!)</f>
        <v>#REF!</v>
      </c>
      <c r="S69" s="143" t="e">
        <f>IF(ЗАПОЛНИТЬ!$F$7=1,#REF!/1000,#REF!)</f>
        <v>#REF!</v>
      </c>
      <c r="T69" s="143" t="e">
        <f>IF(ЗАПОЛНИТЬ!$F$7=1,#REF!/1000,#REF!)</f>
        <v>#REF!</v>
      </c>
      <c r="U69" s="143" t="e">
        <f>IF(ЗАПОЛНИТЬ!$F$7=1,#REF!/1000,#REF!)</f>
        <v>#REF!</v>
      </c>
      <c r="V69" s="145" t="e">
        <f>IF(SUM(L69:U69)&gt;0,1,0)</f>
        <v>#REF!</v>
      </c>
      <c r="W69" s="145" t="e">
        <f t="shared" ref="W69:W133" si="3">IF(SUM(L69:U69)&gt;0,1,0)</f>
        <v>#REF!</v>
      </c>
    </row>
    <row r="70" spans="1:23" ht="12.75">
      <c r="A70" s="144" t="str">
        <f>ЗАПОЛНИТЬ!$B$23</f>
        <v>4</v>
      </c>
      <c r="B70" s="144" t="str">
        <f>ЗАПОЛНИТЬ!$B$13</f>
        <v>24188344</v>
      </c>
      <c r="C70" s="144" t="str">
        <f>ЗАПОЛНИТЬ!$B$24</f>
        <v>298</v>
      </c>
      <c r="D70" s="144" t="str">
        <f>ЗАПОЛНИТЬ!$B$21</f>
        <v>12</v>
      </c>
      <c r="E70" s="145"/>
      <c r="F70" s="144" t="str">
        <f>ЗАПОЛНИТЬ!$B$22</f>
        <v>15</v>
      </c>
      <c r="G70" s="144" t="str">
        <f>ЗАПОЛНИТЬ!$B$20</f>
        <v>040222</v>
      </c>
      <c r="H70" s="143" t="str">
        <f>IF(ЗАПОЛНИТЬ!$F$7=1,ЗАПОЛНИТЬ!$H$9,ЗАПОЛНИТЬ!$H$10)</f>
        <v>73</v>
      </c>
      <c r="I70" s="146" t="e">
        <f>IF(ЗАПОЛНИТЬ!$F$7=1,#REF!,#REF!)</f>
        <v>#REF!</v>
      </c>
      <c r="J70" s="145" t="str">
        <f>IF(ЗАПОЛНИТЬ!$F$7=1,CONCATENATE(ЗАПОЛНИТЬ!$F$18,ЗАПОЛНИТЬ!$D$18),ЗАПОЛНИТЬ!$E$18)</f>
        <v>01.07.2016</v>
      </c>
      <c r="K70" s="143" t="e">
        <f>#REF!</f>
        <v>#REF!</v>
      </c>
      <c r="L70" s="143" t="e">
        <f>IF(ЗАПОЛНИТЬ!$F$7=1,#REF!/1000,#REF!)</f>
        <v>#REF!</v>
      </c>
      <c r="M70" s="143" t="e">
        <f>IF(ЗАПОЛНИТЬ!$F$7=1,#REF!/1000,#REF!)</f>
        <v>#REF!</v>
      </c>
      <c r="N70" s="143" t="e">
        <f>IF(ЗАПОЛНИТЬ!$F$7=1,#REF!/1000,#REF!)</f>
        <v>#REF!</v>
      </c>
      <c r="O70" s="143" t="e">
        <f>IF(ЗАПОЛНИТЬ!$F$7=1,#REF!/1000,#REF!)</f>
        <v>#REF!</v>
      </c>
      <c r="P70" s="143" t="e">
        <f>IF(ЗАПОЛНИТЬ!$F$7=1,#REF!/1000,#REF!)</f>
        <v>#REF!</v>
      </c>
      <c r="Q70" s="143" t="e">
        <f>IF(ЗАПОЛНИТЬ!$F$7=1,#REF!/1000,#REF!)</f>
        <v>#REF!</v>
      </c>
      <c r="R70" s="143" t="e">
        <f>IF(ЗАПОЛНИТЬ!$F$7=1,#REF!/1000,#REF!)</f>
        <v>#REF!</v>
      </c>
      <c r="S70" s="143" t="e">
        <f>IF(ЗАПОЛНИТЬ!$F$7=1,#REF!/1000,#REF!)</f>
        <v>#REF!</v>
      </c>
      <c r="T70" s="143" t="e">
        <f>IF(ЗАПОЛНИТЬ!$F$7=1,#REF!/1000,#REF!)</f>
        <v>#REF!</v>
      </c>
      <c r="U70" s="143" t="e">
        <f>IF(ЗАПОЛНИТЬ!$F$7=1,#REF!/1000,#REF!)</f>
        <v>#REF!</v>
      </c>
      <c r="V70" s="145">
        <v>0</v>
      </c>
      <c r="W70" s="145" t="e">
        <f t="shared" si="3"/>
        <v>#REF!</v>
      </c>
    </row>
    <row r="71" spans="1:23" ht="12.75">
      <c r="A71" s="144" t="str">
        <f>ЗАПОЛНИТЬ!$B$23</f>
        <v>4</v>
      </c>
      <c r="B71" s="144" t="str">
        <f>ЗАПОЛНИТЬ!$B$13</f>
        <v>24188344</v>
      </c>
      <c r="C71" s="144" t="str">
        <f>ЗАПОЛНИТЬ!$B$24</f>
        <v>298</v>
      </c>
      <c r="D71" s="144" t="str">
        <f>ЗАПОЛНИТЬ!$B$21</f>
        <v>12</v>
      </c>
      <c r="E71" s="145"/>
      <c r="F71" s="144" t="str">
        <f>ЗАПОЛНИТЬ!$B$22</f>
        <v>15</v>
      </c>
      <c r="G71" s="144" t="str">
        <f>ЗАПОЛНИТЬ!$B$20</f>
        <v>040222</v>
      </c>
      <c r="H71" s="143" t="str">
        <f>IF(ЗАПОЛНИТЬ!$F$7=1,ЗАПОЛНИТЬ!$H$9,ЗАПОЛНИТЬ!$H$10)</f>
        <v>73</v>
      </c>
      <c r="I71" s="146" t="e">
        <f>IF(ЗАПОЛНИТЬ!$F$7=1,#REF!,#REF!)</f>
        <v>#REF!</v>
      </c>
      <c r="J71" s="145" t="str">
        <f>IF(ЗАПОЛНИТЬ!$F$7=1,CONCATENATE(ЗАПОЛНИТЬ!$F$18,ЗАПОЛНИТЬ!$D$18),ЗАПОЛНИТЬ!$E$18)</f>
        <v>01.07.2016</v>
      </c>
      <c r="K71" s="143" t="e">
        <f>#REF!</f>
        <v>#REF!</v>
      </c>
      <c r="L71" s="143" t="e">
        <f>IF(ЗАПОЛНИТЬ!$F$7=1,#REF!/1000,#REF!)</f>
        <v>#REF!</v>
      </c>
      <c r="M71" s="143" t="e">
        <f>IF(ЗАПОЛНИТЬ!$F$7=1,#REF!/1000,#REF!)</f>
        <v>#REF!</v>
      </c>
      <c r="N71" s="143" t="e">
        <f>IF(ЗАПОЛНИТЬ!$F$7=1,#REF!/1000,#REF!)</f>
        <v>#REF!</v>
      </c>
      <c r="O71" s="143" t="e">
        <f>IF(ЗАПОЛНИТЬ!$F$7=1,#REF!/1000,#REF!)</f>
        <v>#REF!</v>
      </c>
      <c r="P71" s="143" t="e">
        <f>IF(ЗАПОЛНИТЬ!$F$7=1,#REF!/1000,#REF!)</f>
        <v>#REF!</v>
      </c>
      <c r="Q71" s="143" t="e">
        <f>IF(ЗАПОЛНИТЬ!$F$7=1,#REF!/1000,#REF!)</f>
        <v>#REF!</v>
      </c>
      <c r="R71" s="143" t="e">
        <f>IF(ЗАПОЛНИТЬ!$F$7=1,#REF!/1000,#REF!)</f>
        <v>#REF!</v>
      </c>
      <c r="S71" s="143" t="e">
        <f>IF(ЗАПОЛНИТЬ!$F$7=1,#REF!/1000,#REF!)</f>
        <v>#REF!</v>
      </c>
      <c r="T71" s="143" t="e">
        <f>IF(ЗАПОЛНИТЬ!$F$7=1,#REF!/1000,#REF!)</f>
        <v>#REF!</v>
      </c>
      <c r="U71" s="143" t="e">
        <f>IF(ЗАПОЛНИТЬ!$F$7=1,#REF!/1000,#REF!)</f>
        <v>#REF!</v>
      </c>
      <c r="V71" s="145" t="e">
        <f t="shared" ref="V71:V76" si="4">IF(SUM(L71:U71)&gt;0,1,0)</f>
        <v>#REF!</v>
      </c>
      <c r="W71" s="145" t="e">
        <f t="shared" si="3"/>
        <v>#REF!</v>
      </c>
    </row>
    <row r="72" spans="1:23" ht="12.75">
      <c r="A72" s="144" t="str">
        <f>ЗАПОЛНИТЬ!$B$23</f>
        <v>4</v>
      </c>
      <c r="B72" s="144" t="str">
        <f>ЗАПОЛНИТЬ!$B$13</f>
        <v>24188344</v>
      </c>
      <c r="C72" s="144" t="str">
        <f>ЗАПОЛНИТЬ!$B$24</f>
        <v>298</v>
      </c>
      <c r="D72" s="144" t="str">
        <f>ЗАПОЛНИТЬ!$B$21</f>
        <v>12</v>
      </c>
      <c r="E72" s="145"/>
      <c r="F72" s="144" t="str">
        <f>ЗАПОЛНИТЬ!$B$22</f>
        <v>15</v>
      </c>
      <c r="G72" s="144" t="str">
        <f>ЗАПОЛНИТЬ!$B$20</f>
        <v>040222</v>
      </c>
      <c r="H72" s="143" t="str">
        <f>IF(ЗАПОЛНИТЬ!$F$7=1,ЗАПОЛНИТЬ!$H$9,ЗАПОЛНИТЬ!$H$10)</f>
        <v>73</v>
      </c>
      <c r="I72" s="146" t="e">
        <f>IF(ЗАПОЛНИТЬ!$F$7=1,#REF!,#REF!)</f>
        <v>#REF!</v>
      </c>
      <c r="J72" s="145" t="str">
        <f>IF(ЗАПОЛНИТЬ!$F$7=1,CONCATENATE(ЗАПОЛНИТЬ!$F$18,ЗАПОЛНИТЬ!$D$18),ЗАПОЛНИТЬ!$E$18)</f>
        <v>01.07.2016</v>
      </c>
      <c r="K72" s="143" t="e">
        <f>#REF!</f>
        <v>#REF!</v>
      </c>
      <c r="L72" s="143" t="e">
        <f>IF(ЗАПОЛНИТЬ!$F$7=1,#REF!/1000,#REF!)</f>
        <v>#REF!</v>
      </c>
      <c r="M72" s="143" t="e">
        <f>IF(ЗАПОЛНИТЬ!$F$7=1,#REF!/1000,#REF!)</f>
        <v>#REF!</v>
      </c>
      <c r="N72" s="143" t="e">
        <f>IF(ЗАПОЛНИТЬ!$F$7=1,#REF!/1000,#REF!)</f>
        <v>#REF!</v>
      </c>
      <c r="O72" s="143" t="e">
        <f>IF(ЗАПОЛНИТЬ!$F$7=1,#REF!/1000,#REF!)</f>
        <v>#REF!</v>
      </c>
      <c r="P72" s="143" t="e">
        <f>IF(ЗАПОЛНИТЬ!$F$7=1,#REF!/1000,#REF!)</f>
        <v>#REF!</v>
      </c>
      <c r="Q72" s="143" t="e">
        <f>IF(ЗАПОЛНИТЬ!$F$7=1,#REF!/1000,#REF!)</f>
        <v>#REF!</v>
      </c>
      <c r="R72" s="143" t="e">
        <f>IF(ЗАПОЛНИТЬ!$F$7=1,#REF!/1000,#REF!)</f>
        <v>#REF!</v>
      </c>
      <c r="S72" s="143" t="e">
        <f>IF(ЗАПОЛНИТЬ!$F$7=1,#REF!/1000,#REF!)</f>
        <v>#REF!</v>
      </c>
      <c r="T72" s="143" t="e">
        <f>IF(ЗАПОЛНИТЬ!$F$7=1,#REF!/1000,#REF!)</f>
        <v>#REF!</v>
      </c>
      <c r="U72" s="143" t="e">
        <f>IF(ЗАПОЛНИТЬ!$F$7=1,#REF!/1000,#REF!)</f>
        <v>#REF!</v>
      </c>
      <c r="V72" s="145" t="e">
        <f t="shared" si="4"/>
        <v>#REF!</v>
      </c>
      <c r="W72" s="145" t="e">
        <f t="shared" si="3"/>
        <v>#REF!</v>
      </c>
    </row>
    <row r="73" spans="1:23" ht="12.75">
      <c r="A73" s="144" t="str">
        <f>ЗАПОЛНИТЬ!$B$23</f>
        <v>4</v>
      </c>
      <c r="B73" s="144" t="str">
        <f>ЗАПОЛНИТЬ!$B$13</f>
        <v>24188344</v>
      </c>
      <c r="C73" s="144" t="str">
        <f>ЗАПОЛНИТЬ!$B$24</f>
        <v>298</v>
      </c>
      <c r="D73" s="144" t="str">
        <f>ЗАПОЛНИТЬ!$B$21</f>
        <v>12</v>
      </c>
      <c r="E73" s="145"/>
      <c r="F73" s="144" t="str">
        <f>ЗАПОЛНИТЬ!$B$22</f>
        <v>15</v>
      </c>
      <c r="G73" s="144" t="str">
        <f>ЗАПОЛНИТЬ!$B$20</f>
        <v>040222</v>
      </c>
      <c r="H73" s="143" t="str">
        <f>IF(ЗАПОЛНИТЬ!$F$7=1,ЗАПОЛНИТЬ!$H$9,ЗАПОЛНИТЬ!$H$10)</f>
        <v>73</v>
      </c>
      <c r="I73" s="146" t="e">
        <f>IF(ЗАПОЛНИТЬ!$F$7=1,#REF!,#REF!)</f>
        <v>#REF!</v>
      </c>
      <c r="J73" s="145" t="str">
        <f>IF(ЗАПОЛНИТЬ!$F$7=1,CONCATENATE(ЗАПОЛНИТЬ!$F$18,ЗАПОЛНИТЬ!$D$18),ЗАПОЛНИТЬ!$E$18)</f>
        <v>01.07.2016</v>
      </c>
      <c r="K73" s="143" t="e">
        <f>#REF!</f>
        <v>#REF!</v>
      </c>
      <c r="L73" s="143" t="e">
        <f>IF(ЗАПОЛНИТЬ!$F$7=1,#REF!/1000,#REF!)</f>
        <v>#REF!</v>
      </c>
      <c r="M73" s="143" t="e">
        <f>IF(ЗАПОЛНИТЬ!$F$7=1,#REF!/1000,#REF!)</f>
        <v>#REF!</v>
      </c>
      <c r="N73" s="143" t="e">
        <f>IF(ЗАПОЛНИТЬ!$F$7=1,#REF!/1000,#REF!)</f>
        <v>#REF!</v>
      </c>
      <c r="O73" s="143" t="e">
        <f>IF(ЗАПОЛНИТЬ!$F$7=1,#REF!/1000,#REF!)</f>
        <v>#REF!</v>
      </c>
      <c r="P73" s="143" t="e">
        <f>IF(ЗАПОЛНИТЬ!$F$7=1,#REF!/1000,#REF!)</f>
        <v>#REF!</v>
      </c>
      <c r="Q73" s="143" t="e">
        <f>IF(ЗАПОЛНИТЬ!$F$7=1,#REF!/1000,#REF!)</f>
        <v>#REF!</v>
      </c>
      <c r="R73" s="143" t="e">
        <f>IF(ЗАПОЛНИТЬ!$F$7=1,#REF!/1000,#REF!)</f>
        <v>#REF!</v>
      </c>
      <c r="S73" s="143" t="e">
        <f>IF(ЗАПОЛНИТЬ!$F$7=1,#REF!/1000,#REF!)</f>
        <v>#REF!</v>
      </c>
      <c r="T73" s="143" t="e">
        <f>IF(ЗАПОЛНИТЬ!$F$7=1,#REF!/1000,#REF!)</f>
        <v>#REF!</v>
      </c>
      <c r="U73" s="143" t="e">
        <f>IF(ЗАПОЛНИТЬ!$F$7=1,#REF!/1000,#REF!)</f>
        <v>#REF!</v>
      </c>
      <c r="V73" s="145" t="e">
        <f t="shared" si="4"/>
        <v>#REF!</v>
      </c>
      <c r="W73" s="145" t="e">
        <f t="shared" si="3"/>
        <v>#REF!</v>
      </c>
    </row>
    <row r="74" spans="1:23" ht="12.75">
      <c r="A74" s="144" t="str">
        <f>ЗАПОЛНИТЬ!$B$23</f>
        <v>4</v>
      </c>
      <c r="B74" s="144" t="str">
        <f>ЗАПОЛНИТЬ!$B$13</f>
        <v>24188344</v>
      </c>
      <c r="C74" s="144" t="str">
        <f>ЗАПОЛНИТЬ!$B$24</f>
        <v>298</v>
      </c>
      <c r="D74" s="144" t="str">
        <f>ЗАПОЛНИТЬ!$B$21</f>
        <v>12</v>
      </c>
      <c r="E74" s="145"/>
      <c r="F74" s="144" t="str">
        <f>ЗАПОЛНИТЬ!$B$22</f>
        <v>15</v>
      </c>
      <c r="G74" s="144" t="str">
        <f>ЗАПОЛНИТЬ!$B$20</f>
        <v>040222</v>
      </c>
      <c r="H74" s="143" t="str">
        <f>IF(ЗАПОЛНИТЬ!$F$7=1,ЗАПОЛНИТЬ!$H$9,ЗАПОЛНИТЬ!$H$10)</f>
        <v>73</v>
      </c>
      <c r="I74" s="146" t="e">
        <f>IF(ЗАПОЛНИТЬ!$F$7=1,#REF!,#REF!)</f>
        <v>#REF!</v>
      </c>
      <c r="J74" s="145" t="str">
        <f>IF(ЗАПОЛНИТЬ!$F$7=1,CONCATENATE(ЗАПОЛНИТЬ!$F$18,ЗАПОЛНИТЬ!$D$18),ЗАПОЛНИТЬ!$E$18)</f>
        <v>01.07.2016</v>
      </c>
      <c r="K74" s="143" t="e">
        <f>#REF!</f>
        <v>#REF!</v>
      </c>
      <c r="L74" s="143" t="e">
        <f>IF(ЗАПОЛНИТЬ!$F$7=1,#REF!/1000,#REF!)</f>
        <v>#REF!</v>
      </c>
      <c r="M74" s="143" t="e">
        <f>IF(ЗАПОЛНИТЬ!$F$7=1,#REF!/1000,#REF!)</f>
        <v>#REF!</v>
      </c>
      <c r="N74" s="143" t="e">
        <f>IF(ЗАПОЛНИТЬ!$F$7=1,#REF!/1000,#REF!)</f>
        <v>#REF!</v>
      </c>
      <c r="O74" s="143" t="e">
        <f>IF(ЗАПОЛНИТЬ!$F$7=1,#REF!/1000,#REF!)</f>
        <v>#REF!</v>
      </c>
      <c r="P74" s="143" t="e">
        <f>IF(ЗАПОЛНИТЬ!$F$7=1,#REF!/1000,#REF!)</f>
        <v>#REF!</v>
      </c>
      <c r="Q74" s="143" t="e">
        <f>IF(ЗАПОЛНИТЬ!$F$7=1,#REF!/1000,#REF!)</f>
        <v>#REF!</v>
      </c>
      <c r="R74" s="143" t="e">
        <f>IF(ЗАПОЛНИТЬ!$F$7=1,#REF!/1000,#REF!)</f>
        <v>#REF!</v>
      </c>
      <c r="S74" s="143" t="e">
        <f>IF(ЗАПОЛНИТЬ!$F$7=1,#REF!/1000,#REF!)</f>
        <v>#REF!</v>
      </c>
      <c r="T74" s="143" t="e">
        <f>IF(ЗАПОЛНИТЬ!$F$7=1,#REF!/1000,#REF!)</f>
        <v>#REF!</v>
      </c>
      <c r="U74" s="143" t="e">
        <f>IF(ЗАПОЛНИТЬ!$F$7=1,#REF!/1000,#REF!)</f>
        <v>#REF!</v>
      </c>
      <c r="V74" s="145" t="e">
        <f t="shared" si="4"/>
        <v>#REF!</v>
      </c>
      <c r="W74" s="145" t="e">
        <f t="shared" si="3"/>
        <v>#REF!</v>
      </c>
    </row>
    <row r="75" spans="1:23" ht="12.75">
      <c r="A75" s="144" t="str">
        <f>ЗАПОЛНИТЬ!$B$23</f>
        <v>4</v>
      </c>
      <c r="B75" s="144" t="str">
        <f>ЗАПОЛНИТЬ!$B$13</f>
        <v>24188344</v>
      </c>
      <c r="C75" s="144" t="str">
        <f>ЗАПОЛНИТЬ!$B$24</f>
        <v>298</v>
      </c>
      <c r="D75" s="144" t="str">
        <f>ЗАПОЛНИТЬ!$B$21</f>
        <v>12</v>
      </c>
      <c r="E75" s="145"/>
      <c r="F75" s="144" t="str">
        <f>ЗАПОЛНИТЬ!$B$22</f>
        <v>15</v>
      </c>
      <c r="G75" s="144" t="str">
        <f>ЗАПОЛНИТЬ!$B$20</f>
        <v>040222</v>
      </c>
      <c r="H75" s="143" t="str">
        <f>IF(ЗАПОЛНИТЬ!$F$7=1,ЗАПОЛНИТЬ!$H$9,ЗАПОЛНИТЬ!$H$10)</f>
        <v>73</v>
      </c>
      <c r="I75" s="146" t="e">
        <f>IF(ЗАПОЛНИТЬ!$F$7=1,#REF!,#REF!)</f>
        <v>#REF!</v>
      </c>
      <c r="J75" s="145" t="str">
        <f>IF(ЗАПОЛНИТЬ!$F$7=1,CONCATENATE(ЗАПОЛНИТЬ!$F$18,ЗАПОЛНИТЬ!$D$18),ЗАПОЛНИТЬ!$E$18)</f>
        <v>01.07.2016</v>
      </c>
      <c r="K75" s="143" t="e">
        <f>#REF!</f>
        <v>#REF!</v>
      </c>
      <c r="L75" s="143" t="e">
        <f>IF(ЗАПОЛНИТЬ!$F$7=1,#REF!/1000,#REF!)</f>
        <v>#REF!</v>
      </c>
      <c r="M75" s="143" t="e">
        <f>IF(ЗАПОЛНИТЬ!$F$7=1,#REF!/1000,#REF!)</f>
        <v>#REF!</v>
      </c>
      <c r="N75" s="143" t="e">
        <f>IF(ЗАПОЛНИТЬ!$F$7=1,#REF!/1000,#REF!)</f>
        <v>#REF!</v>
      </c>
      <c r="O75" s="143" t="e">
        <f>IF(ЗАПОЛНИТЬ!$F$7=1,#REF!/1000,#REF!)</f>
        <v>#REF!</v>
      </c>
      <c r="P75" s="143" t="e">
        <f>IF(ЗАПОЛНИТЬ!$F$7=1,#REF!/1000,#REF!)</f>
        <v>#REF!</v>
      </c>
      <c r="Q75" s="143" t="e">
        <f>IF(ЗАПОЛНИТЬ!$F$7=1,#REF!/1000,#REF!)</f>
        <v>#REF!</v>
      </c>
      <c r="R75" s="143" t="e">
        <f>IF(ЗАПОЛНИТЬ!$F$7=1,#REF!/1000,#REF!)</f>
        <v>#REF!</v>
      </c>
      <c r="S75" s="143" t="e">
        <f>IF(ЗАПОЛНИТЬ!$F$7=1,#REF!/1000,#REF!)</f>
        <v>#REF!</v>
      </c>
      <c r="T75" s="143" t="e">
        <f>IF(ЗАПОЛНИТЬ!$F$7=1,#REF!/1000,#REF!)</f>
        <v>#REF!</v>
      </c>
      <c r="U75" s="143" t="e">
        <f>IF(ЗАПОЛНИТЬ!$F$7=1,#REF!/1000,#REF!)</f>
        <v>#REF!</v>
      </c>
      <c r="V75" s="145" t="e">
        <f t="shared" si="4"/>
        <v>#REF!</v>
      </c>
      <c r="W75" s="145" t="e">
        <f t="shared" si="3"/>
        <v>#REF!</v>
      </c>
    </row>
    <row r="76" spans="1:23" ht="12.75">
      <c r="A76" s="144" t="str">
        <f>ЗАПОЛНИТЬ!$B$23</f>
        <v>4</v>
      </c>
      <c r="B76" s="144" t="str">
        <f>ЗАПОЛНИТЬ!$B$13</f>
        <v>24188344</v>
      </c>
      <c r="C76" s="144" t="str">
        <f>ЗАПОЛНИТЬ!$B$24</f>
        <v>298</v>
      </c>
      <c r="D76" s="144" t="str">
        <f>ЗАПОЛНИТЬ!$B$21</f>
        <v>12</v>
      </c>
      <c r="E76" s="145"/>
      <c r="F76" s="144" t="str">
        <f>ЗАПОЛНИТЬ!$B$22</f>
        <v>15</v>
      </c>
      <c r="G76" s="144" t="str">
        <f>ЗАПОЛНИТЬ!$B$20</f>
        <v>040222</v>
      </c>
      <c r="H76" s="143" t="str">
        <f>IF(ЗАПОЛНИТЬ!$F$7=1,ЗАПОЛНИТЬ!$H$9,ЗАПОЛНИТЬ!$H$10)</f>
        <v>73</v>
      </c>
      <c r="I76" s="146" t="e">
        <f>IF(ЗАПОЛНИТЬ!$F$7=1,#REF!,#REF!)</f>
        <v>#REF!</v>
      </c>
      <c r="J76" s="145" t="str">
        <f>IF(ЗАПОЛНИТЬ!$F$7=1,CONCATENATE(ЗАПОЛНИТЬ!$F$18,ЗАПОЛНИТЬ!$D$18),ЗАПОЛНИТЬ!$E$18)</f>
        <v>01.07.2016</v>
      </c>
      <c r="K76" s="143" t="e">
        <f>#REF!</f>
        <v>#REF!</v>
      </c>
      <c r="L76" s="143" t="e">
        <f>IF(ЗАПОЛНИТЬ!$F$7=1,#REF!/1000,#REF!)</f>
        <v>#REF!</v>
      </c>
      <c r="M76" s="143" t="e">
        <f>IF(ЗАПОЛНИТЬ!$F$7=1,#REF!/1000,#REF!)</f>
        <v>#REF!</v>
      </c>
      <c r="N76" s="143" t="e">
        <f>IF(ЗАПОЛНИТЬ!$F$7=1,#REF!/1000,#REF!)</f>
        <v>#REF!</v>
      </c>
      <c r="O76" s="143" t="e">
        <f>IF(ЗАПОЛНИТЬ!$F$7=1,#REF!/1000,#REF!)</f>
        <v>#REF!</v>
      </c>
      <c r="P76" s="143" t="e">
        <f>IF(ЗАПОЛНИТЬ!$F$7=1,#REF!/1000,#REF!)</f>
        <v>#REF!</v>
      </c>
      <c r="Q76" s="143" t="e">
        <f>IF(ЗАПОЛНИТЬ!$F$7=1,#REF!/1000,#REF!)</f>
        <v>#REF!</v>
      </c>
      <c r="R76" s="143" t="e">
        <f>IF(ЗАПОЛНИТЬ!$F$7=1,#REF!/1000,#REF!)</f>
        <v>#REF!</v>
      </c>
      <c r="S76" s="143" t="e">
        <f>IF(ЗАПОЛНИТЬ!$F$7=1,#REF!/1000,#REF!)</f>
        <v>#REF!</v>
      </c>
      <c r="T76" s="143" t="e">
        <f>IF(ЗАПОЛНИТЬ!$F$7=1,#REF!/1000,#REF!)</f>
        <v>#REF!</v>
      </c>
      <c r="U76" s="143" t="e">
        <f>IF(ЗАПОЛНИТЬ!$F$7=1,#REF!/1000,#REF!)</f>
        <v>#REF!</v>
      </c>
      <c r="V76" s="145" t="e">
        <f t="shared" si="4"/>
        <v>#REF!</v>
      </c>
      <c r="W76" s="145" t="e">
        <f t="shared" si="3"/>
        <v>#REF!</v>
      </c>
    </row>
    <row r="77" spans="1:23" ht="12.75">
      <c r="A77" s="144" t="str">
        <f>ЗАПОЛНИТЬ!$B$23</f>
        <v>4</v>
      </c>
      <c r="B77" s="144" t="str">
        <f>ЗАПОЛНИТЬ!$B$13</f>
        <v>24188344</v>
      </c>
      <c r="C77" s="144" t="str">
        <f>ЗАПОЛНИТЬ!$B$24</f>
        <v>298</v>
      </c>
      <c r="D77" s="144" t="str">
        <f>ЗАПОЛНИТЬ!$B$21</f>
        <v>12</v>
      </c>
      <c r="E77" s="145"/>
      <c r="F77" s="144" t="str">
        <f>ЗАПОЛНИТЬ!$B$22</f>
        <v>15</v>
      </c>
      <c r="G77" s="144" t="str">
        <f>ЗАПОЛНИТЬ!$B$20</f>
        <v>040222</v>
      </c>
      <c r="H77" s="143" t="str">
        <f>IF(ЗАПОЛНИТЬ!$F$7=1,ЗАПОЛНИТЬ!$H$9,ЗАПОЛНИТЬ!$H$10)</f>
        <v>73</v>
      </c>
      <c r="I77" s="146" t="e">
        <f>IF(ЗАПОЛНИТЬ!$F$7=1,#REF!,#REF!)</f>
        <v>#REF!</v>
      </c>
      <c r="J77" s="145" t="str">
        <f>IF(ЗАПОЛНИТЬ!$F$7=1,CONCATENATE(ЗАПОЛНИТЬ!$F$18,ЗАПОЛНИТЬ!$D$18),ЗАПОЛНИТЬ!$E$18)</f>
        <v>01.07.2016</v>
      </c>
      <c r="K77" s="143" t="e">
        <f>#REF!</f>
        <v>#REF!</v>
      </c>
      <c r="L77" s="143" t="e">
        <f>IF(ЗАПОЛНИТЬ!$F$7=1,#REF!/1000,#REF!)</f>
        <v>#REF!</v>
      </c>
      <c r="M77" s="143" t="e">
        <f>IF(ЗАПОЛНИТЬ!$F$7=1,#REF!/1000,#REF!)</f>
        <v>#REF!</v>
      </c>
      <c r="N77" s="143" t="e">
        <f>IF(ЗАПОЛНИТЬ!$F$7=1,#REF!/1000,#REF!)</f>
        <v>#REF!</v>
      </c>
      <c r="O77" s="143" t="e">
        <f>IF(ЗАПОЛНИТЬ!$F$7=1,#REF!/1000,#REF!)</f>
        <v>#REF!</v>
      </c>
      <c r="P77" s="143" t="e">
        <f>IF(ЗАПОЛНИТЬ!$F$7=1,#REF!/1000,#REF!)</f>
        <v>#REF!</v>
      </c>
      <c r="Q77" s="143" t="e">
        <f>IF(ЗАПОЛНИТЬ!$F$7=1,#REF!/1000,#REF!)</f>
        <v>#REF!</v>
      </c>
      <c r="R77" s="143" t="e">
        <f>IF(ЗАПОЛНИТЬ!$F$7=1,#REF!/1000,#REF!)</f>
        <v>#REF!</v>
      </c>
      <c r="S77" s="143" t="e">
        <f>IF(ЗАПОЛНИТЬ!$F$7=1,#REF!/1000,#REF!)</f>
        <v>#REF!</v>
      </c>
      <c r="T77" s="143" t="e">
        <f>IF(ЗАПОЛНИТЬ!$F$7=1,#REF!/1000,#REF!)</f>
        <v>#REF!</v>
      </c>
      <c r="U77" s="143" t="e">
        <f>IF(ЗАПОЛНИТЬ!$F$7=1,#REF!/1000,#REF!)</f>
        <v>#REF!</v>
      </c>
      <c r="V77" s="145">
        <v>0</v>
      </c>
      <c r="W77" s="145" t="e">
        <f t="shared" si="3"/>
        <v>#REF!</v>
      </c>
    </row>
    <row r="78" spans="1:23" ht="12.75">
      <c r="A78" s="144" t="str">
        <f>ЗАПОЛНИТЬ!$B$23</f>
        <v>4</v>
      </c>
      <c r="B78" s="144" t="str">
        <f>ЗАПОЛНИТЬ!$B$13</f>
        <v>24188344</v>
      </c>
      <c r="C78" s="144" t="str">
        <f>ЗАПОЛНИТЬ!$B$24</f>
        <v>298</v>
      </c>
      <c r="D78" s="144" t="str">
        <f>ЗАПОЛНИТЬ!$B$21</f>
        <v>12</v>
      </c>
      <c r="E78" s="145"/>
      <c r="F78" s="144" t="str">
        <f>ЗАПОЛНИТЬ!$B$22</f>
        <v>15</v>
      </c>
      <c r="G78" s="144" t="str">
        <f>ЗАПОЛНИТЬ!$B$20</f>
        <v>040222</v>
      </c>
      <c r="H78" s="143" t="str">
        <f>IF(ЗАПОЛНИТЬ!$F$7=1,ЗАПОЛНИТЬ!$H$9,ЗАПОЛНИТЬ!$H$10)</f>
        <v>73</v>
      </c>
      <c r="I78" s="146" t="e">
        <f>IF(ЗАПОЛНИТЬ!$F$7=1,#REF!,#REF!)</f>
        <v>#REF!</v>
      </c>
      <c r="J78" s="145" t="str">
        <f>IF(ЗАПОЛНИТЬ!$F$7=1,CONCATENATE(ЗАПОЛНИТЬ!$F$18,ЗАПОЛНИТЬ!$D$18),ЗАПОЛНИТЬ!$E$18)</f>
        <v>01.07.2016</v>
      </c>
      <c r="K78" s="143" t="e">
        <f>#REF!</f>
        <v>#REF!</v>
      </c>
      <c r="L78" s="143" t="e">
        <f>IF(ЗАПОЛНИТЬ!$F$7=1,#REF!/1000,#REF!)</f>
        <v>#REF!</v>
      </c>
      <c r="M78" s="143" t="e">
        <f>IF(ЗАПОЛНИТЬ!$F$7=1,#REF!/1000,#REF!)</f>
        <v>#REF!</v>
      </c>
      <c r="N78" s="143" t="e">
        <f>IF(ЗАПОЛНИТЬ!$F$7=1,#REF!/1000,#REF!)</f>
        <v>#REF!</v>
      </c>
      <c r="O78" s="143" t="e">
        <f>IF(ЗАПОЛНИТЬ!$F$7=1,#REF!/1000,#REF!)</f>
        <v>#REF!</v>
      </c>
      <c r="P78" s="143" t="e">
        <f>IF(ЗАПОЛНИТЬ!$F$7=1,#REF!/1000,#REF!)</f>
        <v>#REF!</v>
      </c>
      <c r="Q78" s="143" t="e">
        <f>IF(ЗАПОЛНИТЬ!$F$7=1,#REF!/1000,#REF!)</f>
        <v>#REF!</v>
      </c>
      <c r="R78" s="143" t="e">
        <f>IF(ЗАПОЛНИТЬ!$F$7=1,#REF!/1000,#REF!)</f>
        <v>#REF!</v>
      </c>
      <c r="S78" s="143" t="e">
        <f>IF(ЗАПОЛНИТЬ!$F$7=1,#REF!/1000,#REF!)</f>
        <v>#REF!</v>
      </c>
      <c r="T78" s="143" t="e">
        <f>IF(ЗАПОЛНИТЬ!$F$7=1,#REF!/1000,#REF!)</f>
        <v>#REF!</v>
      </c>
      <c r="U78" s="143" t="e">
        <f>IF(ЗАПОЛНИТЬ!$F$7=1,#REF!/1000,#REF!)</f>
        <v>#REF!</v>
      </c>
      <c r="V78" s="145" t="e">
        <f t="shared" ref="V78:V83" si="5">IF(SUM(L78:U78)&gt;0,1,0)</f>
        <v>#REF!</v>
      </c>
      <c r="W78" s="145" t="e">
        <f t="shared" si="3"/>
        <v>#REF!</v>
      </c>
    </row>
    <row r="79" spans="1:23" ht="12.75">
      <c r="A79" s="144" t="str">
        <f>ЗАПОЛНИТЬ!$B$23</f>
        <v>4</v>
      </c>
      <c r="B79" s="144" t="str">
        <f>ЗАПОЛНИТЬ!$B$13</f>
        <v>24188344</v>
      </c>
      <c r="C79" s="144" t="str">
        <f>ЗАПОЛНИТЬ!$B$24</f>
        <v>298</v>
      </c>
      <c r="D79" s="144" t="str">
        <f>ЗАПОЛНИТЬ!$B$21</f>
        <v>12</v>
      </c>
      <c r="E79" s="145"/>
      <c r="F79" s="144" t="str">
        <f>ЗАПОЛНИТЬ!$B$22</f>
        <v>15</v>
      </c>
      <c r="G79" s="144" t="str">
        <f>ЗАПОЛНИТЬ!$B$20</f>
        <v>040222</v>
      </c>
      <c r="H79" s="143" t="str">
        <f>IF(ЗАПОЛНИТЬ!$F$7=1,ЗАПОЛНИТЬ!$H$9,ЗАПОЛНИТЬ!$H$10)</f>
        <v>73</v>
      </c>
      <c r="I79" s="146" t="e">
        <f>IF(ЗАПОЛНИТЬ!$F$7=1,#REF!,#REF!)</f>
        <v>#REF!</v>
      </c>
      <c r="J79" s="145" t="str">
        <f>IF(ЗАПОЛНИТЬ!$F$7=1,CONCATENATE(ЗАПОЛНИТЬ!$F$18,ЗАПОЛНИТЬ!$D$18),ЗАПОЛНИТЬ!$E$18)</f>
        <v>01.07.2016</v>
      </c>
      <c r="K79" s="143" t="e">
        <f>#REF!</f>
        <v>#REF!</v>
      </c>
      <c r="L79" s="143" t="e">
        <f>IF(ЗАПОЛНИТЬ!$F$7=1,#REF!/1000,#REF!)</f>
        <v>#REF!</v>
      </c>
      <c r="M79" s="143" t="e">
        <f>IF(ЗАПОЛНИТЬ!$F$7=1,#REF!/1000,#REF!)</f>
        <v>#REF!</v>
      </c>
      <c r="N79" s="143" t="e">
        <f>IF(ЗАПОЛНИТЬ!$F$7=1,#REF!/1000,#REF!)</f>
        <v>#REF!</v>
      </c>
      <c r="O79" s="143" t="e">
        <f>IF(ЗАПОЛНИТЬ!$F$7=1,#REF!/1000,#REF!)</f>
        <v>#REF!</v>
      </c>
      <c r="P79" s="143" t="e">
        <f>IF(ЗАПОЛНИТЬ!$F$7=1,#REF!/1000,#REF!)</f>
        <v>#REF!</v>
      </c>
      <c r="Q79" s="143" t="e">
        <f>IF(ЗАПОЛНИТЬ!$F$7=1,#REF!/1000,#REF!)</f>
        <v>#REF!</v>
      </c>
      <c r="R79" s="143" t="e">
        <f>IF(ЗАПОЛНИТЬ!$F$7=1,#REF!/1000,#REF!)</f>
        <v>#REF!</v>
      </c>
      <c r="S79" s="143" t="e">
        <f>IF(ЗАПОЛНИТЬ!$F$7=1,#REF!/1000,#REF!)</f>
        <v>#REF!</v>
      </c>
      <c r="T79" s="143" t="e">
        <f>IF(ЗАПОЛНИТЬ!$F$7=1,#REF!/1000,#REF!)</f>
        <v>#REF!</v>
      </c>
      <c r="U79" s="143" t="e">
        <f>IF(ЗАПОЛНИТЬ!$F$7=1,#REF!/1000,#REF!)</f>
        <v>#REF!</v>
      </c>
      <c r="V79" s="145" t="e">
        <f t="shared" si="5"/>
        <v>#REF!</v>
      </c>
      <c r="W79" s="145" t="e">
        <f t="shared" si="3"/>
        <v>#REF!</v>
      </c>
    </row>
    <row r="80" spans="1:23" ht="12.75">
      <c r="A80" s="144" t="str">
        <f>ЗАПОЛНИТЬ!$B$23</f>
        <v>4</v>
      </c>
      <c r="B80" s="144" t="str">
        <f>ЗАПОЛНИТЬ!$B$13</f>
        <v>24188344</v>
      </c>
      <c r="C80" s="144" t="str">
        <f>ЗАПОЛНИТЬ!$B$24</f>
        <v>298</v>
      </c>
      <c r="D80" s="144" t="str">
        <f>ЗАПОЛНИТЬ!$B$21</f>
        <v>12</v>
      </c>
      <c r="E80" s="145"/>
      <c r="F80" s="144" t="str">
        <f>ЗАПОЛНИТЬ!$B$22</f>
        <v>15</v>
      </c>
      <c r="G80" s="144" t="str">
        <f>ЗАПОЛНИТЬ!$B$20</f>
        <v>040222</v>
      </c>
      <c r="H80" s="143" t="str">
        <f>IF(ЗАПОЛНИТЬ!$F$7=1,ЗАПОЛНИТЬ!$H$9,ЗАПОЛНИТЬ!$H$10)</f>
        <v>73</v>
      </c>
      <c r="I80" s="146" t="e">
        <f>IF(ЗАПОЛНИТЬ!$F$7=1,#REF!,#REF!)</f>
        <v>#REF!</v>
      </c>
      <c r="J80" s="145" t="str">
        <f>IF(ЗАПОЛНИТЬ!$F$7=1,CONCATENATE(ЗАПОЛНИТЬ!$F$18,ЗАПОЛНИТЬ!$D$18),ЗАПОЛНИТЬ!$E$18)</f>
        <v>01.07.2016</v>
      </c>
      <c r="K80" s="143" t="e">
        <f>#REF!</f>
        <v>#REF!</v>
      </c>
      <c r="L80" s="143" t="e">
        <f>IF(ЗАПОЛНИТЬ!$F$7=1,#REF!/1000,#REF!)</f>
        <v>#REF!</v>
      </c>
      <c r="M80" s="143" t="e">
        <f>IF(ЗАПОЛНИТЬ!$F$7=1,#REF!/1000,#REF!)</f>
        <v>#REF!</v>
      </c>
      <c r="N80" s="143" t="e">
        <f>IF(ЗАПОЛНИТЬ!$F$7=1,#REF!/1000,#REF!)</f>
        <v>#REF!</v>
      </c>
      <c r="O80" s="143" t="e">
        <f>IF(ЗАПОЛНИТЬ!$F$7=1,#REF!/1000,#REF!)</f>
        <v>#REF!</v>
      </c>
      <c r="P80" s="143" t="e">
        <f>IF(ЗАПОЛНИТЬ!$F$7=1,#REF!/1000,#REF!)</f>
        <v>#REF!</v>
      </c>
      <c r="Q80" s="143" t="e">
        <f>IF(ЗАПОЛНИТЬ!$F$7=1,#REF!/1000,#REF!)</f>
        <v>#REF!</v>
      </c>
      <c r="R80" s="143" t="e">
        <f>IF(ЗАПОЛНИТЬ!$F$7=1,#REF!/1000,#REF!)</f>
        <v>#REF!</v>
      </c>
      <c r="S80" s="143" t="e">
        <f>IF(ЗАПОЛНИТЬ!$F$7=1,#REF!/1000,#REF!)</f>
        <v>#REF!</v>
      </c>
      <c r="T80" s="143" t="e">
        <f>IF(ЗАПОЛНИТЬ!$F$7=1,#REF!/1000,#REF!)</f>
        <v>#REF!</v>
      </c>
      <c r="U80" s="143" t="e">
        <f>IF(ЗАПОЛНИТЬ!$F$7=1,#REF!/1000,#REF!)</f>
        <v>#REF!</v>
      </c>
      <c r="V80" s="145" t="e">
        <f t="shared" si="5"/>
        <v>#REF!</v>
      </c>
      <c r="W80" s="145" t="e">
        <f t="shared" si="3"/>
        <v>#REF!</v>
      </c>
    </row>
    <row r="81" spans="1:23" ht="12.75">
      <c r="A81" s="144" t="str">
        <f>ЗАПОЛНИТЬ!$B$23</f>
        <v>4</v>
      </c>
      <c r="B81" s="144" t="str">
        <f>ЗАПОЛНИТЬ!$B$13</f>
        <v>24188344</v>
      </c>
      <c r="C81" s="144" t="str">
        <f>ЗАПОЛНИТЬ!$B$24</f>
        <v>298</v>
      </c>
      <c r="D81" s="144" t="str">
        <f>ЗАПОЛНИТЬ!$B$21</f>
        <v>12</v>
      </c>
      <c r="E81" s="145"/>
      <c r="F81" s="144" t="str">
        <f>ЗАПОЛНИТЬ!$B$22</f>
        <v>15</v>
      </c>
      <c r="G81" s="144" t="str">
        <f>ЗАПОЛНИТЬ!$B$20</f>
        <v>040222</v>
      </c>
      <c r="H81" s="143" t="str">
        <f>IF(ЗАПОЛНИТЬ!$F$7=1,ЗАПОЛНИТЬ!$H$9,ЗАПОЛНИТЬ!$H$10)</f>
        <v>73</v>
      </c>
      <c r="I81" s="146" t="e">
        <f>IF(ЗАПОЛНИТЬ!$F$7=1,#REF!,#REF!)</f>
        <v>#REF!</v>
      </c>
      <c r="J81" s="145" t="str">
        <f>IF(ЗАПОЛНИТЬ!$F$7=1,CONCATENATE(ЗАПОЛНИТЬ!$F$18,ЗАПОЛНИТЬ!$D$18),ЗАПОЛНИТЬ!$E$18)</f>
        <v>01.07.2016</v>
      </c>
      <c r="K81" s="143" t="e">
        <f>#REF!</f>
        <v>#REF!</v>
      </c>
      <c r="L81" s="143" t="e">
        <f>IF(ЗАПОЛНИТЬ!$F$7=1,#REF!/1000,#REF!)</f>
        <v>#REF!</v>
      </c>
      <c r="M81" s="143" t="e">
        <f>IF(ЗАПОЛНИТЬ!$F$7=1,#REF!/1000,#REF!)</f>
        <v>#REF!</v>
      </c>
      <c r="N81" s="143" t="e">
        <f>IF(ЗАПОЛНИТЬ!$F$7=1,#REF!/1000,#REF!)</f>
        <v>#REF!</v>
      </c>
      <c r="O81" s="143" t="e">
        <f>IF(ЗАПОЛНИТЬ!$F$7=1,#REF!/1000,#REF!)</f>
        <v>#REF!</v>
      </c>
      <c r="P81" s="143" t="e">
        <f>IF(ЗАПОЛНИТЬ!$F$7=1,#REF!/1000,#REF!)</f>
        <v>#REF!</v>
      </c>
      <c r="Q81" s="143" t="e">
        <f>IF(ЗАПОЛНИТЬ!$F$7=1,#REF!/1000,#REF!)</f>
        <v>#REF!</v>
      </c>
      <c r="R81" s="143" t="e">
        <f>IF(ЗАПОЛНИТЬ!$F$7=1,#REF!/1000,#REF!)</f>
        <v>#REF!</v>
      </c>
      <c r="S81" s="143" t="e">
        <f>IF(ЗАПОЛНИТЬ!$F$7=1,#REF!/1000,#REF!)</f>
        <v>#REF!</v>
      </c>
      <c r="T81" s="143" t="e">
        <f>IF(ЗАПОЛНИТЬ!$F$7=1,#REF!/1000,#REF!)</f>
        <v>#REF!</v>
      </c>
      <c r="U81" s="143" t="e">
        <f>IF(ЗАПОЛНИТЬ!$F$7=1,#REF!/1000,#REF!)</f>
        <v>#REF!</v>
      </c>
      <c r="V81" s="145" t="e">
        <f t="shared" si="5"/>
        <v>#REF!</v>
      </c>
      <c r="W81" s="145" t="e">
        <f t="shared" si="3"/>
        <v>#REF!</v>
      </c>
    </row>
    <row r="82" spans="1:23" ht="12.75">
      <c r="A82" s="144" t="str">
        <f>ЗАПОЛНИТЬ!$B$23</f>
        <v>4</v>
      </c>
      <c r="B82" s="144" t="str">
        <f>ЗАПОЛНИТЬ!$B$13</f>
        <v>24188344</v>
      </c>
      <c r="C82" s="144" t="str">
        <f>ЗАПОЛНИТЬ!$B$24</f>
        <v>298</v>
      </c>
      <c r="D82" s="144" t="str">
        <f>ЗАПОЛНИТЬ!$B$21</f>
        <v>12</v>
      </c>
      <c r="E82" s="145"/>
      <c r="F82" s="144" t="str">
        <f>ЗАПОЛНИТЬ!$B$22</f>
        <v>15</v>
      </c>
      <c r="G82" s="144" t="str">
        <f>ЗАПОЛНИТЬ!$B$20</f>
        <v>040222</v>
      </c>
      <c r="H82" s="143" t="str">
        <f>IF(ЗАПОЛНИТЬ!$F$7=1,ЗАПОЛНИТЬ!$H$9,ЗАПОЛНИТЬ!$H$10)</f>
        <v>73</v>
      </c>
      <c r="I82" s="146" t="e">
        <f>IF(ЗАПОЛНИТЬ!$F$7=1,#REF!,#REF!)</f>
        <v>#REF!</v>
      </c>
      <c r="J82" s="145" t="str">
        <f>IF(ЗАПОЛНИТЬ!$F$7=1,CONCATENATE(ЗАПОЛНИТЬ!$F$18,ЗАПОЛНИТЬ!$D$18),ЗАПОЛНИТЬ!$E$18)</f>
        <v>01.07.2016</v>
      </c>
      <c r="K82" s="143" t="e">
        <f>#REF!</f>
        <v>#REF!</v>
      </c>
      <c r="L82" s="143" t="e">
        <f>IF(ЗАПОЛНИТЬ!$F$7=1,#REF!/1000,#REF!)</f>
        <v>#REF!</v>
      </c>
      <c r="M82" s="143" t="e">
        <f>IF(ЗАПОЛНИТЬ!$F$7=1,#REF!/1000,#REF!)</f>
        <v>#REF!</v>
      </c>
      <c r="N82" s="143" t="e">
        <f>IF(ЗАПОЛНИТЬ!$F$7=1,#REF!/1000,#REF!)</f>
        <v>#REF!</v>
      </c>
      <c r="O82" s="143" t="e">
        <f>IF(ЗАПОЛНИТЬ!$F$7=1,#REF!/1000,#REF!)</f>
        <v>#REF!</v>
      </c>
      <c r="P82" s="143" t="e">
        <f>IF(ЗАПОЛНИТЬ!$F$7=1,#REF!/1000,#REF!)</f>
        <v>#REF!</v>
      </c>
      <c r="Q82" s="143" t="e">
        <f>IF(ЗАПОЛНИТЬ!$F$7=1,#REF!/1000,#REF!)</f>
        <v>#REF!</v>
      </c>
      <c r="R82" s="143" t="e">
        <f>IF(ЗАПОЛНИТЬ!$F$7=1,#REF!/1000,#REF!)</f>
        <v>#REF!</v>
      </c>
      <c r="S82" s="143" t="e">
        <f>IF(ЗАПОЛНИТЬ!$F$7=1,#REF!/1000,#REF!)</f>
        <v>#REF!</v>
      </c>
      <c r="T82" s="143" t="e">
        <f>IF(ЗАПОЛНИТЬ!$F$7=1,#REF!/1000,#REF!)</f>
        <v>#REF!</v>
      </c>
      <c r="U82" s="143" t="e">
        <f>IF(ЗАПОЛНИТЬ!$F$7=1,#REF!/1000,#REF!)</f>
        <v>#REF!</v>
      </c>
      <c r="V82" s="145" t="e">
        <f t="shared" si="5"/>
        <v>#REF!</v>
      </c>
      <c r="W82" s="145" t="e">
        <f t="shared" si="3"/>
        <v>#REF!</v>
      </c>
    </row>
    <row r="83" spans="1:23" ht="12.75">
      <c r="A83" s="144" t="str">
        <f>ЗАПОЛНИТЬ!$B$23</f>
        <v>4</v>
      </c>
      <c r="B83" s="144" t="str">
        <f>ЗАПОЛНИТЬ!$B$13</f>
        <v>24188344</v>
      </c>
      <c r="C83" s="144" t="str">
        <f>ЗАПОЛНИТЬ!$B$24</f>
        <v>298</v>
      </c>
      <c r="D83" s="144" t="str">
        <f>ЗАПОЛНИТЬ!$B$21</f>
        <v>12</v>
      </c>
      <c r="E83" s="145"/>
      <c r="F83" s="144" t="str">
        <f>ЗАПОЛНИТЬ!$B$22</f>
        <v>15</v>
      </c>
      <c r="G83" s="144" t="str">
        <f>ЗАПОЛНИТЬ!$B$20</f>
        <v>040222</v>
      </c>
      <c r="H83" s="143" t="str">
        <f>IF(ЗАПОЛНИТЬ!$F$7=1,ЗАПОЛНИТЬ!$H$9,ЗАПОЛНИТЬ!$H$10)</f>
        <v>73</v>
      </c>
      <c r="I83" s="146" t="e">
        <f>IF(ЗАПОЛНИТЬ!$F$7=1,#REF!,#REF!)</f>
        <v>#REF!</v>
      </c>
      <c r="J83" s="145" t="str">
        <f>IF(ЗАПОЛНИТЬ!$F$7=1,CONCATENATE(ЗАПОЛНИТЬ!$F$18,ЗАПОЛНИТЬ!$D$18),ЗАПОЛНИТЬ!$E$18)</f>
        <v>01.07.2016</v>
      </c>
      <c r="K83" s="143" t="e">
        <f>#REF!</f>
        <v>#REF!</v>
      </c>
      <c r="L83" s="143" t="e">
        <f>IF(ЗАПОЛНИТЬ!$F$7=1,#REF!/1000,#REF!)</f>
        <v>#REF!</v>
      </c>
      <c r="M83" s="143" t="e">
        <f>IF(ЗАПОЛНИТЬ!$F$7=1,#REF!/1000,#REF!)</f>
        <v>#REF!</v>
      </c>
      <c r="N83" s="143" t="e">
        <f>IF(ЗАПОЛНИТЬ!$F$7=1,#REF!/1000,#REF!)</f>
        <v>#REF!</v>
      </c>
      <c r="O83" s="143" t="e">
        <f>IF(ЗАПОЛНИТЬ!$F$7=1,#REF!/1000,#REF!)</f>
        <v>#REF!</v>
      </c>
      <c r="P83" s="143" t="e">
        <f>IF(ЗАПОЛНИТЬ!$F$7=1,#REF!/1000,#REF!)</f>
        <v>#REF!</v>
      </c>
      <c r="Q83" s="143" t="e">
        <f>IF(ЗАПОЛНИТЬ!$F$7=1,#REF!/1000,#REF!)</f>
        <v>#REF!</v>
      </c>
      <c r="R83" s="143" t="e">
        <f>IF(ЗАПОЛНИТЬ!$F$7=1,#REF!/1000,#REF!)</f>
        <v>#REF!</v>
      </c>
      <c r="S83" s="143" t="e">
        <f>IF(ЗАПОЛНИТЬ!$F$7=1,#REF!/1000,#REF!)</f>
        <v>#REF!</v>
      </c>
      <c r="T83" s="143" t="e">
        <f>IF(ЗАПОЛНИТЬ!$F$7=1,#REF!/1000,#REF!)</f>
        <v>#REF!</v>
      </c>
      <c r="U83" s="143" t="e">
        <f>IF(ЗАПОЛНИТЬ!$F$7=1,#REF!/1000,#REF!)</f>
        <v>#REF!</v>
      </c>
      <c r="V83" s="145" t="e">
        <f t="shared" si="5"/>
        <v>#REF!</v>
      </c>
      <c r="W83" s="145" t="e">
        <f>IF(SUM(L83:U83)&gt;0,1,0)</f>
        <v>#REF!</v>
      </c>
    </row>
    <row r="84" spans="1:23" ht="12.75">
      <c r="A84" s="144" t="str">
        <f>ЗАПОЛНИТЬ!$B$23</f>
        <v>4</v>
      </c>
      <c r="B84" s="144" t="str">
        <f>ЗАПОЛНИТЬ!$B$13</f>
        <v>24188344</v>
      </c>
      <c r="C84" s="144" t="str">
        <f>ЗАПОЛНИТЬ!$B$24</f>
        <v>298</v>
      </c>
      <c r="D84" s="144" t="str">
        <f>ЗАПОЛНИТЬ!$B$21</f>
        <v>12</v>
      </c>
      <c r="E84" s="145"/>
      <c r="F84" s="144" t="str">
        <f>ЗАПОЛНИТЬ!$B$22</f>
        <v>15</v>
      </c>
      <c r="G84" s="144" t="str">
        <f>ЗАПОЛНИТЬ!$B$20</f>
        <v>040222</v>
      </c>
      <c r="H84" s="143" t="str">
        <f>IF(ЗАПОЛНИТЬ!$F$7=1,ЗАПОЛНИТЬ!$H$9,ЗАПОЛНИТЬ!$H$10)</f>
        <v>73</v>
      </c>
      <c r="I84" s="146" t="e">
        <f>IF(ЗАПОЛНИТЬ!$F$7=1,#REF!,#REF!)</f>
        <v>#REF!</v>
      </c>
      <c r="J84" s="145" t="str">
        <f>IF(ЗАПОЛНИТЬ!$F$7=1,CONCATENATE(ЗАПОЛНИТЬ!$F$18,ЗАПОЛНИТЬ!$D$18),ЗАПОЛНИТЬ!$E$18)</f>
        <v>01.07.2016</v>
      </c>
      <c r="K84" s="143" t="e">
        <f>#REF!</f>
        <v>#REF!</v>
      </c>
      <c r="L84" s="143" t="e">
        <f>IF(ЗАПОЛНИТЬ!$F$7=1,#REF!/1000,#REF!)</f>
        <v>#REF!</v>
      </c>
      <c r="M84" s="143" t="e">
        <f>IF(ЗАПОЛНИТЬ!$F$7=1,#REF!/1000,#REF!)</f>
        <v>#REF!</v>
      </c>
      <c r="N84" s="143" t="e">
        <f>IF(ЗАПОЛНИТЬ!$F$7=1,#REF!/1000,#REF!)</f>
        <v>#REF!</v>
      </c>
      <c r="O84" s="143" t="e">
        <f>IF(ЗАПОЛНИТЬ!$F$7=1,#REF!/1000,#REF!)</f>
        <v>#REF!</v>
      </c>
      <c r="P84" s="143" t="e">
        <f>IF(ЗАПОЛНИТЬ!$F$7=1,#REF!/1000,#REF!)</f>
        <v>#REF!</v>
      </c>
      <c r="Q84" s="143" t="e">
        <f>IF(ЗАПОЛНИТЬ!$F$7=1,#REF!/1000,#REF!)</f>
        <v>#REF!</v>
      </c>
      <c r="R84" s="143" t="e">
        <f>IF(ЗАПОЛНИТЬ!$F$7=1,#REF!/1000,#REF!)</f>
        <v>#REF!</v>
      </c>
      <c r="S84" s="143" t="e">
        <f>IF(ЗАПОЛНИТЬ!$F$7=1,#REF!/1000,#REF!)</f>
        <v>#REF!</v>
      </c>
      <c r="T84" s="143" t="e">
        <f>IF(ЗАПОЛНИТЬ!$F$7=1,#REF!/1000,#REF!)</f>
        <v>#REF!</v>
      </c>
      <c r="U84" s="143" t="e">
        <f>IF(ЗАПОЛНИТЬ!$F$7=1,#REF!/1000,#REF!)</f>
        <v>#REF!</v>
      </c>
      <c r="V84" s="145">
        <v>0</v>
      </c>
      <c r="W84" s="145" t="e">
        <f t="shared" si="3"/>
        <v>#REF!</v>
      </c>
    </row>
    <row r="85" spans="1:23" ht="12.75">
      <c r="A85" s="144" t="str">
        <f>ЗАПОЛНИТЬ!$B$23</f>
        <v>4</v>
      </c>
      <c r="B85" s="144" t="str">
        <f>ЗАПОЛНИТЬ!$B$13</f>
        <v>24188344</v>
      </c>
      <c r="C85" s="144" t="str">
        <f>ЗАПОЛНИТЬ!$B$24</f>
        <v>298</v>
      </c>
      <c r="D85" s="144" t="str">
        <f>ЗАПОЛНИТЬ!$B$21</f>
        <v>12</v>
      </c>
      <c r="E85" s="145"/>
      <c r="F85" s="144" t="str">
        <f>ЗАПОЛНИТЬ!$B$22</f>
        <v>15</v>
      </c>
      <c r="G85" s="144" t="str">
        <f>ЗАПОЛНИТЬ!$B$20</f>
        <v>040222</v>
      </c>
      <c r="H85" s="143" t="str">
        <f>IF(ЗАПОЛНИТЬ!$F$7=1,ЗАПОЛНИТЬ!$H$9,ЗАПОЛНИТЬ!$H$10)</f>
        <v>73</v>
      </c>
      <c r="I85" s="146" t="e">
        <f>IF(ЗАПОЛНИТЬ!$F$7=1,#REF!,#REF!)</f>
        <v>#REF!</v>
      </c>
      <c r="J85" s="145" t="str">
        <f>IF(ЗАПОЛНИТЬ!$F$7=1,CONCATENATE(ЗАПОЛНИТЬ!$F$18,ЗАПОЛНИТЬ!$D$18),ЗАПОЛНИТЬ!$E$18)</f>
        <v>01.07.2016</v>
      </c>
      <c r="K85" s="143" t="e">
        <f>#REF!</f>
        <v>#REF!</v>
      </c>
      <c r="L85" s="143" t="e">
        <f>IF(ЗАПОЛНИТЬ!$F$7=1,#REF!/1000,#REF!)</f>
        <v>#REF!</v>
      </c>
      <c r="M85" s="143" t="e">
        <f>IF(ЗАПОЛНИТЬ!$F$7=1,#REF!/1000,#REF!)</f>
        <v>#REF!</v>
      </c>
      <c r="N85" s="143" t="e">
        <f>IF(ЗАПОЛНИТЬ!$F$7=1,#REF!/1000,#REF!)</f>
        <v>#REF!</v>
      </c>
      <c r="O85" s="143" t="e">
        <f>IF(ЗАПОЛНИТЬ!$F$7=1,#REF!/1000,#REF!)</f>
        <v>#REF!</v>
      </c>
      <c r="P85" s="143" t="e">
        <f>IF(ЗАПОЛНИТЬ!$F$7=1,#REF!/1000,#REF!)</f>
        <v>#REF!</v>
      </c>
      <c r="Q85" s="143" t="e">
        <f>IF(ЗАПОЛНИТЬ!$F$7=1,#REF!/1000,#REF!)</f>
        <v>#REF!</v>
      </c>
      <c r="R85" s="143" t="e">
        <f>IF(ЗАПОЛНИТЬ!$F$7=1,#REF!/1000,#REF!)</f>
        <v>#REF!</v>
      </c>
      <c r="S85" s="143" t="e">
        <f>IF(ЗАПОЛНИТЬ!$F$7=1,#REF!/1000,#REF!)</f>
        <v>#REF!</v>
      </c>
      <c r="T85" s="143" t="e">
        <f>IF(ЗАПОЛНИТЬ!$F$7=1,#REF!/1000,#REF!)</f>
        <v>#REF!</v>
      </c>
      <c r="U85" s="143" t="e">
        <f>IF(ЗАПОЛНИТЬ!$F$7=1,#REF!/1000,#REF!)</f>
        <v>#REF!</v>
      </c>
      <c r="V85" s="145" t="e">
        <f>IF(SUM(L85:U85)&gt;0,1,0)</f>
        <v>#REF!</v>
      </c>
      <c r="W85" s="145" t="e">
        <f t="shared" si="3"/>
        <v>#REF!</v>
      </c>
    </row>
    <row r="86" spans="1:23" ht="12.75">
      <c r="A86" s="144" t="str">
        <f>ЗАПОЛНИТЬ!$B$23</f>
        <v>4</v>
      </c>
      <c r="B86" s="144" t="str">
        <f>ЗАПОЛНИТЬ!$B$13</f>
        <v>24188344</v>
      </c>
      <c r="C86" s="144" t="str">
        <f>ЗАПОЛНИТЬ!$B$24</f>
        <v>298</v>
      </c>
      <c r="D86" s="144" t="str">
        <f>ЗАПОЛНИТЬ!$B$21</f>
        <v>12</v>
      </c>
      <c r="E86" s="145"/>
      <c r="F86" s="144" t="str">
        <f>ЗАПОЛНИТЬ!$B$22</f>
        <v>15</v>
      </c>
      <c r="G86" s="144" t="str">
        <f>ЗАПОЛНИТЬ!$B$20</f>
        <v>040222</v>
      </c>
      <c r="H86" s="143" t="str">
        <f>IF(ЗАПОЛНИТЬ!$F$7=1,ЗАПОЛНИТЬ!$H$9,ЗАПОЛНИТЬ!$H$10)</f>
        <v>73</v>
      </c>
      <c r="I86" s="146" t="e">
        <f>IF(ЗАПОЛНИТЬ!$F$7=1,#REF!,#REF!)</f>
        <v>#REF!</v>
      </c>
      <c r="J86" s="145" t="str">
        <f>IF(ЗАПОЛНИТЬ!$F$7=1,CONCATENATE(ЗАПОЛНИТЬ!$F$18,ЗАПОЛНИТЬ!$D$18),ЗАПОЛНИТЬ!$E$18)</f>
        <v>01.07.2016</v>
      </c>
      <c r="K86" s="143" t="e">
        <f>#REF!</f>
        <v>#REF!</v>
      </c>
      <c r="L86" s="143" t="e">
        <f>IF(ЗАПОЛНИТЬ!$F$7=1,#REF!/1000,#REF!)</f>
        <v>#REF!</v>
      </c>
      <c r="M86" s="143" t="e">
        <f>IF(ЗАПОЛНИТЬ!$F$7=1,#REF!/1000,#REF!)</f>
        <v>#REF!</v>
      </c>
      <c r="N86" s="143" t="e">
        <f>IF(ЗАПОЛНИТЬ!$F$7=1,#REF!/1000,#REF!)</f>
        <v>#REF!</v>
      </c>
      <c r="O86" s="143" t="e">
        <f>IF(ЗАПОЛНИТЬ!$F$7=1,#REF!/1000,#REF!)</f>
        <v>#REF!</v>
      </c>
      <c r="P86" s="143" t="e">
        <f>IF(ЗАПОЛНИТЬ!$F$7=1,#REF!/1000,#REF!)</f>
        <v>#REF!</v>
      </c>
      <c r="Q86" s="143" t="e">
        <f>IF(ЗАПОЛНИТЬ!$F$7=1,#REF!/1000,#REF!)</f>
        <v>#REF!</v>
      </c>
      <c r="R86" s="143" t="e">
        <f>IF(ЗАПОЛНИТЬ!$F$7=1,#REF!/1000,#REF!)</f>
        <v>#REF!</v>
      </c>
      <c r="S86" s="143" t="e">
        <f>IF(ЗАПОЛНИТЬ!$F$7=1,#REF!/1000,#REF!)</f>
        <v>#REF!</v>
      </c>
      <c r="T86" s="143" t="e">
        <f>IF(ЗАПОЛНИТЬ!$F$7=1,#REF!/1000,#REF!)</f>
        <v>#REF!</v>
      </c>
      <c r="U86" s="143" t="e">
        <f>IF(ЗАПОЛНИТЬ!$F$7=1,#REF!/1000,#REF!)</f>
        <v>#REF!</v>
      </c>
      <c r="V86" s="145" t="e">
        <f>IF(SUM(L86:U86)&gt;0,1,0)</f>
        <v>#REF!</v>
      </c>
      <c r="W86" s="145" t="e">
        <f t="shared" si="3"/>
        <v>#REF!</v>
      </c>
    </row>
    <row r="87" spans="1:23" ht="12.75">
      <c r="A87" s="144" t="str">
        <f>ЗАПОЛНИТЬ!$B$23</f>
        <v>4</v>
      </c>
      <c r="B87" s="144" t="str">
        <f>ЗАПОЛНИТЬ!$B$13</f>
        <v>24188344</v>
      </c>
      <c r="C87" s="144" t="str">
        <f>ЗАПОЛНИТЬ!$B$24</f>
        <v>298</v>
      </c>
      <c r="D87" s="144" t="str">
        <f>ЗАПОЛНИТЬ!$B$21</f>
        <v>12</v>
      </c>
      <c r="E87" s="145"/>
      <c r="F87" s="144" t="str">
        <f>ЗАПОЛНИТЬ!$B$22</f>
        <v>15</v>
      </c>
      <c r="G87" s="144" t="str">
        <f>ЗАПОЛНИТЬ!$B$20</f>
        <v>040222</v>
      </c>
      <c r="H87" s="143" t="str">
        <f>IF(ЗАПОЛНИТЬ!$F$7=1,ЗАПОЛНИТЬ!$H$9,ЗАПОЛНИТЬ!$H$10)</f>
        <v>73</v>
      </c>
      <c r="I87" s="146" t="e">
        <f>IF(ЗАПОЛНИТЬ!$F$7=1,#REF!,#REF!)</f>
        <v>#REF!</v>
      </c>
      <c r="J87" s="145" t="str">
        <f>IF(ЗАПОЛНИТЬ!$F$7=1,CONCATENATE(ЗАПОЛНИТЬ!$F$18,ЗАПОЛНИТЬ!$D$18),ЗАПОЛНИТЬ!$E$18)</f>
        <v>01.07.2016</v>
      </c>
      <c r="K87" s="143" t="e">
        <f>#REF!</f>
        <v>#REF!</v>
      </c>
      <c r="L87" s="143" t="e">
        <f>IF(ЗАПОЛНИТЬ!$F$7=1,#REF!/1000,#REF!)</f>
        <v>#REF!</v>
      </c>
      <c r="M87" s="143" t="e">
        <f>IF(ЗАПОЛНИТЬ!$F$7=1,#REF!/1000,#REF!)</f>
        <v>#REF!</v>
      </c>
      <c r="N87" s="143" t="e">
        <f>IF(ЗАПОЛНИТЬ!$F$7=1,#REF!/1000,#REF!)</f>
        <v>#REF!</v>
      </c>
      <c r="O87" s="143" t="e">
        <f>IF(ЗАПОЛНИТЬ!$F$7=1,#REF!/1000,#REF!)</f>
        <v>#REF!</v>
      </c>
      <c r="P87" s="143" t="e">
        <f>IF(ЗАПОЛНИТЬ!$F$7=1,#REF!/1000,#REF!)</f>
        <v>#REF!</v>
      </c>
      <c r="Q87" s="143" t="e">
        <f>IF(ЗАПОЛНИТЬ!$F$7=1,#REF!/1000,#REF!)</f>
        <v>#REF!</v>
      </c>
      <c r="R87" s="143" t="e">
        <f>IF(ЗАПОЛНИТЬ!$F$7=1,#REF!/1000,#REF!)</f>
        <v>#REF!</v>
      </c>
      <c r="S87" s="143" t="e">
        <f>IF(ЗАПОЛНИТЬ!$F$7=1,#REF!/1000,#REF!)</f>
        <v>#REF!</v>
      </c>
      <c r="T87" s="143" t="e">
        <f>IF(ЗАПОЛНИТЬ!$F$7=1,#REF!/1000,#REF!)</f>
        <v>#REF!</v>
      </c>
      <c r="U87" s="143" t="e">
        <f>IF(ЗАПОЛНИТЬ!$F$7=1,#REF!/1000,#REF!)</f>
        <v>#REF!</v>
      </c>
      <c r="V87" s="145">
        <v>0</v>
      </c>
      <c r="W87" s="145" t="e">
        <f t="shared" si="3"/>
        <v>#REF!</v>
      </c>
    </row>
    <row r="88" spans="1:23" ht="12.75">
      <c r="A88" s="144" t="str">
        <f>ЗАПОЛНИТЬ!$B$23</f>
        <v>4</v>
      </c>
      <c r="B88" s="144" t="str">
        <f>ЗАПОЛНИТЬ!$B$13</f>
        <v>24188344</v>
      </c>
      <c r="C88" s="144" t="str">
        <f>ЗАПОЛНИТЬ!$B$24</f>
        <v>298</v>
      </c>
      <c r="D88" s="144" t="str">
        <f>ЗАПОЛНИТЬ!$B$21</f>
        <v>12</v>
      </c>
      <c r="E88" s="145"/>
      <c r="F88" s="144" t="str">
        <f>ЗАПОЛНИТЬ!$B$22</f>
        <v>15</v>
      </c>
      <c r="G88" s="144" t="str">
        <f>ЗАПОЛНИТЬ!$B$20</f>
        <v>040222</v>
      </c>
      <c r="H88" s="143" t="str">
        <f>IF(ЗАПОЛНИТЬ!$F$7=1,ЗАПОЛНИТЬ!$H$9,ЗАПОЛНИТЬ!$H$10)</f>
        <v>73</v>
      </c>
      <c r="I88" s="146" t="e">
        <f>IF(ЗАПОЛНИТЬ!$F$7=1,#REF!,#REF!)</f>
        <v>#REF!</v>
      </c>
      <c r="J88" s="145" t="str">
        <f>IF(ЗАПОЛНИТЬ!$F$7=1,CONCATENATE(ЗАПОЛНИТЬ!$F$18,ЗАПОЛНИТЬ!$D$18),ЗАПОЛНИТЬ!$E$18)</f>
        <v>01.07.2016</v>
      </c>
      <c r="K88" s="143" t="e">
        <f>#REF!</f>
        <v>#REF!</v>
      </c>
      <c r="L88" s="143" t="e">
        <f>IF(ЗАПОЛНИТЬ!$F$7=1,#REF!/1000,#REF!)</f>
        <v>#REF!</v>
      </c>
      <c r="M88" s="143" t="e">
        <f>IF(ЗАПОЛНИТЬ!$F$7=1,#REF!/1000,#REF!)</f>
        <v>#REF!</v>
      </c>
      <c r="N88" s="143" t="e">
        <f>IF(ЗАПОЛНИТЬ!$F$7=1,#REF!/1000,#REF!)</f>
        <v>#REF!</v>
      </c>
      <c r="O88" s="143" t="e">
        <f>IF(ЗАПОЛНИТЬ!$F$7=1,#REF!/1000,#REF!)</f>
        <v>#REF!</v>
      </c>
      <c r="P88" s="143" t="e">
        <f>IF(ЗАПОЛНИТЬ!$F$7=1,#REF!/1000,#REF!)</f>
        <v>#REF!</v>
      </c>
      <c r="Q88" s="143" t="e">
        <f>IF(ЗАПОЛНИТЬ!$F$7=1,#REF!/1000,#REF!)</f>
        <v>#REF!</v>
      </c>
      <c r="R88" s="143" t="e">
        <f>IF(ЗАПОЛНИТЬ!$F$7=1,#REF!/1000,#REF!)</f>
        <v>#REF!</v>
      </c>
      <c r="S88" s="143" t="e">
        <f>IF(ЗАПОЛНИТЬ!$F$7=1,#REF!/1000,#REF!)</f>
        <v>#REF!</v>
      </c>
      <c r="T88" s="143" t="e">
        <f>IF(ЗАПОЛНИТЬ!$F$7=1,#REF!/1000,#REF!)</f>
        <v>#REF!</v>
      </c>
      <c r="U88" s="143" t="e">
        <f>IF(ЗАПОЛНИТЬ!$F$7=1,#REF!/1000,#REF!)</f>
        <v>#REF!</v>
      </c>
      <c r="V88" s="145" t="e">
        <f>IF(SUM(L88:U88)&gt;0,1,0)</f>
        <v>#REF!</v>
      </c>
      <c r="W88" s="145" t="e">
        <f t="shared" si="3"/>
        <v>#REF!</v>
      </c>
    </row>
    <row r="89" spans="1:23" ht="12.75">
      <c r="A89" s="144" t="str">
        <f>ЗАПОЛНИТЬ!$B$23</f>
        <v>4</v>
      </c>
      <c r="B89" s="144" t="str">
        <f>ЗАПОЛНИТЬ!$B$13</f>
        <v>24188344</v>
      </c>
      <c r="C89" s="144" t="str">
        <f>ЗАПОЛНИТЬ!$B$24</f>
        <v>298</v>
      </c>
      <c r="D89" s="144" t="str">
        <f>ЗАПОЛНИТЬ!$B$21</f>
        <v>12</v>
      </c>
      <c r="E89" s="145"/>
      <c r="F89" s="144" t="str">
        <f>ЗАПОЛНИТЬ!$B$22</f>
        <v>15</v>
      </c>
      <c r="G89" s="144" t="str">
        <f>ЗАПОЛНИТЬ!$B$20</f>
        <v>040222</v>
      </c>
      <c r="H89" s="143" t="str">
        <f>IF(ЗАПОЛНИТЬ!$F$7=1,ЗАПОЛНИТЬ!$H$9,ЗАПОЛНИТЬ!$H$10)</f>
        <v>73</v>
      </c>
      <c r="I89" s="146" t="e">
        <f>IF(ЗАПОЛНИТЬ!$F$7=1,#REF!,#REF!)</f>
        <v>#REF!</v>
      </c>
      <c r="J89" s="145" t="str">
        <f>IF(ЗАПОЛНИТЬ!$F$7=1,CONCATENATE(ЗАПОЛНИТЬ!$F$18,ЗАПОЛНИТЬ!$D$18),ЗАПОЛНИТЬ!$E$18)</f>
        <v>01.07.2016</v>
      </c>
      <c r="K89" s="143" t="e">
        <f>#REF!</f>
        <v>#REF!</v>
      </c>
      <c r="L89" s="143" t="e">
        <f>IF(ЗАПОЛНИТЬ!$F$7=1,#REF!/1000,#REF!)</f>
        <v>#REF!</v>
      </c>
      <c r="M89" s="143" t="e">
        <f>IF(ЗАПОЛНИТЬ!$F$7=1,#REF!/1000,#REF!)</f>
        <v>#REF!</v>
      </c>
      <c r="N89" s="143" t="e">
        <f>IF(ЗАПОЛНИТЬ!$F$7=1,#REF!/1000,#REF!)</f>
        <v>#REF!</v>
      </c>
      <c r="O89" s="143" t="e">
        <f>IF(ЗАПОЛНИТЬ!$F$7=1,#REF!/1000,#REF!)</f>
        <v>#REF!</v>
      </c>
      <c r="P89" s="143" t="e">
        <f>IF(ЗАПОЛНИТЬ!$F$7=1,#REF!/1000,#REF!)</f>
        <v>#REF!</v>
      </c>
      <c r="Q89" s="143" t="e">
        <f>IF(ЗАПОЛНИТЬ!$F$7=1,#REF!/1000,#REF!)</f>
        <v>#REF!</v>
      </c>
      <c r="R89" s="143" t="e">
        <f>IF(ЗАПОЛНИТЬ!$F$7=1,#REF!/1000,#REF!)</f>
        <v>#REF!</v>
      </c>
      <c r="S89" s="143" t="e">
        <f>IF(ЗАПОЛНИТЬ!$F$7=1,#REF!/1000,#REF!)</f>
        <v>#REF!</v>
      </c>
      <c r="T89" s="143" t="e">
        <f>IF(ЗАПОЛНИТЬ!$F$7=1,#REF!/1000,#REF!)</f>
        <v>#REF!</v>
      </c>
      <c r="U89" s="143" t="e">
        <f>IF(ЗАПОЛНИТЬ!$F$7=1,#REF!/1000,#REF!)</f>
        <v>#REF!</v>
      </c>
      <c r="V89" s="145" t="e">
        <f>IF(SUM(L89:U89)&gt;0,1,0)</f>
        <v>#REF!</v>
      </c>
      <c r="W89" s="145" t="e">
        <f t="shared" si="3"/>
        <v>#REF!</v>
      </c>
    </row>
    <row r="90" spans="1:23" ht="12.75">
      <c r="A90" s="144" t="str">
        <f>ЗАПОЛНИТЬ!$B$23</f>
        <v>4</v>
      </c>
      <c r="B90" s="144" t="str">
        <f>ЗАПОЛНИТЬ!$B$13</f>
        <v>24188344</v>
      </c>
      <c r="C90" s="144" t="str">
        <f>ЗАПОЛНИТЬ!$B$24</f>
        <v>298</v>
      </c>
      <c r="D90" s="144" t="str">
        <f>ЗАПОЛНИТЬ!$B$21</f>
        <v>12</v>
      </c>
      <c r="E90" s="145"/>
      <c r="F90" s="144" t="str">
        <f>ЗАПОЛНИТЬ!$B$22</f>
        <v>15</v>
      </c>
      <c r="G90" s="144" t="str">
        <f>ЗАПОЛНИТЬ!$B$20</f>
        <v>040222</v>
      </c>
      <c r="H90" s="143" t="str">
        <f>IF(ЗАПОЛНИТЬ!$F$7=1,ЗАПОЛНИТЬ!$H$9,ЗАПОЛНИТЬ!$H$10)</f>
        <v>73</v>
      </c>
      <c r="I90" s="146" t="e">
        <f>IF(ЗАПОЛНИТЬ!$F$7=1,#REF!,#REF!)</f>
        <v>#REF!</v>
      </c>
      <c r="J90" s="145" t="str">
        <f>IF(ЗАПОЛНИТЬ!$F$7=1,CONCATENATE(ЗАПОЛНИТЬ!$F$18,ЗАПОЛНИТЬ!$D$18),ЗАПОЛНИТЬ!$E$18)</f>
        <v>01.07.2016</v>
      </c>
      <c r="K90" s="143" t="e">
        <f>#REF!</f>
        <v>#REF!</v>
      </c>
      <c r="L90" s="143" t="e">
        <f>IF(ЗАПОЛНИТЬ!$F$7=1,#REF!/1000,#REF!)</f>
        <v>#REF!</v>
      </c>
      <c r="M90" s="143" t="e">
        <f>IF(ЗАПОЛНИТЬ!$F$7=1,#REF!/1000,#REF!)</f>
        <v>#REF!</v>
      </c>
      <c r="N90" s="143" t="e">
        <f>IF(ЗАПОЛНИТЬ!$F$7=1,#REF!/1000,#REF!)</f>
        <v>#REF!</v>
      </c>
      <c r="O90" s="143" t="e">
        <f>IF(ЗАПОЛНИТЬ!$F$7=1,#REF!/1000,#REF!)</f>
        <v>#REF!</v>
      </c>
      <c r="P90" s="143" t="e">
        <f>IF(ЗАПОЛНИТЬ!$F$7=1,#REF!/1000,#REF!)</f>
        <v>#REF!</v>
      </c>
      <c r="Q90" s="143" t="e">
        <f>IF(ЗАПОЛНИТЬ!$F$7=1,#REF!/1000,#REF!)</f>
        <v>#REF!</v>
      </c>
      <c r="R90" s="143" t="e">
        <f>IF(ЗАПОЛНИТЬ!$F$7=1,#REF!/1000,#REF!)</f>
        <v>#REF!</v>
      </c>
      <c r="S90" s="143" t="e">
        <f>IF(ЗАПОЛНИТЬ!$F$7=1,#REF!/1000,#REF!)</f>
        <v>#REF!</v>
      </c>
      <c r="T90" s="143" t="e">
        <f>IF(ЗАПОЛНИТЬ!$F$7=1,#REF!/1000,#REF!)</f>
        <v>#REF!</v>
      </c>
      <c r="U90" s="143" t="e">
        <f>IF(ЗАПОЛНИТЬ!$F$7=1,#REF!/1000,#REF!)</f>
        <v>#REF!</v>
      </c>
      <c r="V90" s="145">
        <v>0</v>
      </c>
      <c r="W90" s="145" t="e">
        <f t="shared" si="3"/>
        <v>#REF!</v>
      </c>
    </row>
    <row r="91" spans="1:23" ht="12.75">
      <c r="A91" s="144" t="str">
        <f>ЗАПОЛНИТЬ!$B$23</f>
        <v>4</v>
      </c>
      <c r="B91" s="144" t="str">
        <f>ЗАПОЛНИТЬ!$B$13</f>
        <v>24188344</v>
      </c>
      <c r="C91" s="144" t="str">
        <f>ЗАПОЛНИТЬ!$B$24</f>
        <v>298</v>
      </c>
      <c r="D91" s="144" t="str">
        <f>ЗАПОЛНИТЬ!$B$21</f>
        <v>12</v>
      </c>
      <c r="E91" s="145"/>
      <c r="F91" s="144" t="str">
        <f>ЗАПОЛНИТЬ!$B$22</f>
        <v>15</v>
      </c>
      <c r="G91" s="144" t="str">
        <f>ЗАПОЛНИТЬ!$B$20</f>
        <v>040222</v>
      </c>
      <c r="H91" s="143" t="str">
        <f>IF(ЗАПОЛНИТЬ!$F$7=1,ЗАПОЛНИТЬ!$H$9,ЗАПОЛНИТЬ!$H$10)</f>
        <v>73</v>
      </c>
      <c r="I91" s="146" t="e">
        <f>IF(ЗАПОЛНИТЬ!$F$7=1,#REF!,#REF!)</f>
        <v>#REF!</v>
      </c>
      <c r="J91" s="145" t="str">
        <f>IF(ЗАПОЛНИТЬ!$F$7=1,CONCATENATE(ЗАПОЛНИТЬ!$F$18,ЗАПОЛНИТЬ!$D$18),ЗАПОЛНИТЬ!$E$18)</f>
        <v>01.07.2016</v>
      </c>
      <c r="K91" s="143" t="e">
        <f>#REF!</f>
        <v>#REF!</v>
      </c>
      <c r="L91" s="143" t="e">
        <f>IF(ЗАПОЛНИТЬ!$F$7=1,#REF!/1000,#REF!)</f>
        <v>#REF!</v>
      </c>
      <c r="M91" s="143" t="e">
        <f>IF(ЗАПОЛНИТЬ!$F$7=1,#REF!/1000,#REF!)</f>
        <v>#REF!</v>
      </c>
      <c r="N91" s="143" t="e">
        <f>IF(ЗАПОЛНИТЬ!$F$7=1,#REF!/1000,#REF!)</f>
        <v>#REF!</v>
      </c>
      <c r="O91" s="143" t="e">
        <f>IF(ЗАПОЛНИТЬ!$F$7=1,#REF!/1000,#REF!)</f>
        <v>#REF!</v>
      </c>
      <c r="P91" s="143" t="e">
        <f>IF(ЗАПОЛНИТЬ!$F$7=1,#REF!/1000,#REF!)</f>
        <v>#REF!</v>
      </c>
      <c r="Q91" s="143" t="e">
        <f>IF(ЗАПОЛНИТЬ!$F$7=1,#REF!/1000,#REF!)</f>
        <v>#REF!</v>
      </c>
      <c r="R91" s="143" t="e">
        <f>IF(ЗАПОЛНИТЬ!$F$7=1,#REF!/1000,#REF!)</f>
        <v>#REF!</v>
      </c>
      <c r="S91" s="143" t="e">
        <f>IF(ЗАПОЛНИТЬ!$F$7=1,#REF!/1000,#REF!)</f>
        <v>#REF!</v>
      </c>
      <c r="T91" s="143" t="e">
        <f>IF(ЗАПОЛНИТЬ!$F$7=1,#REF!/1000,#REF!)</f>
        <v>#REF!</v>
      </c>
      <c r="U91" s="143" t="e">
        <f>IF(ЗАПОЛНИТЬ!$F$7=1,#REF!/1000,#REF!)</f>
        <v>#REF!</v>
      </c>
      <c r="V91" s="145" t="e">
        <f>IF(SUM(L91:U91)&gt;0,1,0)</f>
        <v>#REF!</v>
      </c>
      <c r="W91" s="145" t="e">
        <f t="shared" si="3"/>
        <v>#REF!</v>
      </c>
    </row>
    <row r="92" spans="1:23" ht="12.75">
      <c r="A92" s="144" t="str">
        <f>ЗАПОЛНИТЬ!$B$23</f>
        <v>4</v>
      </c>
      <c r="B92" s="144" t="str">
        <f>ЗАПОЛНИТЬ!$B$13</f>
        <v>24188344</v>
      </c>
      <c r="C92" s="144" t="str">
        <f>ЗАПОЛНИТЬ!$B$24</f>
        <v>298</v>
      </c>
      <c r="D92" s="144" t="str">
        <f>ЗАПОЛНИТЬ!$B$21</f>
        <v>12</v>
      </c>
      <c r="E92" s="145"/>
      <c r="F92" s="144" t="str">
        <f>ЗАПОЛНИТЬ!$B$22</f>
        <v>15</v>
      </c>
      <c r="G92" s="144" t="str">
        <f>ЗАПОЛНИТЬ!$B$20</f>
        <v>040222</v>
      </c>
      <c r="H92" s="143" t="str">
        <f>IF(ЗАПОЛНИТЬ!$F$7=1,ЗАПОЛНИТЬ!$H$9,ЗАПОЛНИТЬ!$H$10)</f>
        <v>73</v>
      </c>
      <c r="I92" s="146" t="e">
        <f>IF(ЗАПОЛНИТЬ!$F$7=1,#REF!,#REF!)</f>
        <v>#REF!</v>
      </c>
      <c r="J92" s="145" t="str">
        <f>IF(ЗАПОЛНИТЬ!$F$7=1,CONCATENATE(ЗАПОЛНИТЬ!$F$18,ЗАПОЛНИТЬ!$D$18),ЗАПОЛНИТЬ!$E$18)</f>
        <v>01.07.2016</v>
      </c>
      <c r="K92" s="143" t="e">
        <f>#REF!</f>
        <v>#REF!</v>
      </c>
      <c r="L92" s="143" t="e">
        <f>IF(ЗАПОЛНИТЬ!$F$7=1,#REF!/1000,#REF!)</f>
        <v>#REF!</v>
      </c>
      <c r="M92" s="143" t="e">
        <f>IF(ЗАПОЛНИТЬ!$F$7=1,#REF!/1000,#REF!)</f>
        <v>#REF!</v>
      </c>
      <c r="N92" s="143" t="e">
        <f>IF(ЗАПОЛНИТЬ!$F$7=1,#REF!/1000,#REF!)</f>
        <v>#REF!</v>
      </c>
      <c r="O92" s="143" t="e">
        <f>IF(ЗАПОЛНИТЬ!$F$7=1,#REF!/1000,#REF!)</f>
        <v>#REF!</v>
      </c>
      <c r="P92" s="143" t="e">
        <f>IF(ЗАПОЛНИТЬ!$F$7=1,#REF!/1000,#REF!)</f>
        <v>#REF!</v>
      </c>
      <c r="Q92" s="143" t="e">
        <f>IF(ЗАПОЛНИТЬ!$F$7=1,#REF!/1000,#REF!)</f>
        <v>#REF!</v>
      </c>
      <c r="R92" s="143" t="e">
        <f>IF(ЗАПОЛНИТЬ!$F$7=1,#REF!/1000,#REF!)</f>
        <v>#REF!</v>
      </c>
      <c r="S92" s="143" t="e">
        <f>IF(ЗАПОЛНИТЬ!$F$7=1,#REF!/1000,#REF!)</f>
        <v>#REF!</v>
      </c>
      <c r="T92" s="143" t="e">
        <f>IF(ЗАПОЛНИТЬ!$F$7=1,#REF!/1000,#REF!)</f>
        <v>#REF!</v>
      </c>
      <c r="U92" s="143" t="e">
        <f>IF(ЗАПОЛНИТЬ!$F$7=1,#REF!/1000,#REF!)</f>
        <v>#REF!</v>
      </c>
      <c r="V92" s="145" t="e">
        <f>IF(SUM(L92:U92)&gt;0,1,0)</f>
        <v>#REF!</v>
      </c>
      <c r="W92" s="145" t="e">
        <f t="shared" si="3"/>
        <v>#REF!</v>
      </c>
    </row>
    <row r="93" spans="1:23" ht="12.75">
      <c r="A93" s="144" t="str">
        <f>ЗАПОЛНИТЬ!$B$23</f>
        <v>4</v>
      </c>
      <c r="B93" s="144" t="str">
        <f>ЗАПОЛНИТЬ!$B$13</f>
        <v>24188344</v>
      </c>
      <c r="C93" s="144" t="str">
        <f>ЗАПОЛНИТЬ!$B$24</f>
        <v>298</v>
      </c>
      <c r="D93" s="144" t="str">
        <f>ЗАПОЛНИТЬ!$B$21</f>
        <v>12</v>
      </c>
      <c r="E93" s="145"/>
      <c r="F93" s="144" t="str">
        <f>ЗАПОЛНИТЬ!$B$22</f>
        <v>15</v>
      </c>
      <c r="G93" s="144" t="str">
        <f>ЗАПОЛНИТЬ!$B$20</f>
        <v>040222</v>
      </c>
      <c r="H93" s="143" t="str">
        <f>IF(ЗАПОЛНИТЬ!$F$7=1,ЗАПОЛНИТЬ!$H$9,ЗАПОЛНИТЬ!$H$10)</f>
        <v>73</v>
      </c>
      <c r="I93" s="146" t="e">
        <f>IF(ЗАПОЛНИТЬ!$F$7=1,#REF!,#REF!)</f>
        <v>#REF!</v>
      </c>
      <c r="J93" s="145" t="str">
        <f>IF(ЗАПОЛНИТЬ!$F$7=1,CONCATENATE(ЗАПОЛНИТЬ!$F$18,ЗАПОЛНИТЬ!$D$18),ЗАПОЛНИТЬ!$E$18)</f>
        <v>01.07.2016</v>
      </c>
      <c r="K93" s="143" t="e">
        <f>#REF!</f>
        <v>#REF!</v>
      </c>
      <c r="L93" s="143" t="e">
        <f>IF(ЗАПОЛНИТЬ!$F$7=1,#REF!/1000,#REF!)</f>
        <v>#REF!</v>
      </c>
      <c r="M93" s="143" t="e">
        <f>IF(ЗАПОЛНИТЬ!$F$7=1,#REF!/1000,#REF!)</f>
        <v>#REF!</v>
      </c>
      <c r="N93" s="143" t="e">
        <f>IF(ЗАПОЛНИТЬ!$F$7=1,#REF!/1000,#REF!)</f>
        <v>#REF!</v>
      </c>
      <c r="O93" s="143" t="e">
        <f>IF(ЗАПОЛНИТЬ!$F$7=1,#REF!/1000,#REF!)</f>
        <v>#REF!</v>
      </c>
      <c r="P93" s="143" t="e">
        <f>IF(ЗАПОЛНИТЬ!$F$7=1,#REF!/1000,#REF!)</f>
        <v>#REF!</v>
      </c>
      <c r="Q93" s="143" t="e">
        <f>IF(ЗАПОЛНИТЬ!$F$7=1,#REF!/1000,#REF!)</f>
        <v>#REF!</v>
      </c>
      <c r="R93" s="143" t="e">
        <f>IF(ЗАПОЛНИТЬ!$F$7=1,#REF!/1000,#REF!)</f>
        <v>#REF!</v>
      </c>
      <c r="S93" s="143" t="e">
        <f>IF(ЗАПОЛНИТЬ!$F$7=1,#REF!/1000,#REF!)</f>
        <v>#REF!</v>
      </c>
      <c r="T93" s="143" t="e">
        <f>IF(ЗАПОЛНИТЬ!$F$7=1,#REF!/1000,#REF!)</f>
        <v>#REF!</v>
      </c>
      <c r="U93" s="143" t="e">
        <f>IF(ЗАПОЛНИТЬ!$F$7=1,#REF!/1000,#REF!)</f>
        <v>#REF!</v>
      </c>
      <c r="V93" s="145" t="e">
        <f>IF(SUM(L93:U93)&gt;0,1,0)</f>
        <v>#REF!</v>
      </c>
      <c r="W93" s="145" t="e">
        <f t="shared" si="3"/>
        <v>#REF!</v>
      </c>
    </row>
    <row r="94" spans="1:23" ht="12.75">
      <c r="A94" s="144" t="str">
        <f>ЗАПОЛНИТЬ!$B$23</f>
        <v>4</v>
      </c>
      <c r="B94" s="144" t="str">
        <f>ЗАПОЛНИТЬ!$B$13</f>
        <v>24188344</v>
      </c>
      <c r="C94" s="144" t="str">
        <f>ЗАПОЛНИТЬ!$B$24</f>
        <v>298</v>
      </c>
      <c r="D94" s="144" t="str">
        <f>ЗАПОЛНИТЬ!$B$21</f>
        <v>12</v>
      </c>
      <c r="E94" s="145"/>
      <c r="F94" s="144" t="str">
        <f>ЗАПОЛНИТЬ!$B$22</f>
        <v>15</v>
      </c>
      <c r="G94" s="144" t="str">
        <f>ЗАПОЛНИТЬ!$B$20</f>
        <v>040222</v>
      </c>
      <c r="H94" s="143" t="str">
        <f>IF(ЗАПОЛНИТЬ!$F$7=1,ЗАПОЛНИТЬ!$H$9,ЗАПОЛНИТЬ!$H$10)</f>
        <v>73</v>
      </c>
      <c r="I94" s="146" t="e">
        <f>IF(ЗАПОЛНИТЬ!$F$7=1,#REF!,#REF!)</f>
        <v>#REF!</v>
      </c>
      <c r="J94" s="145" t="str">
        <f>IF(ЗАПОЛНИТЬ!$F$7=1,CONCATENATE(ЗАПОЛНИТЬ!$F$18,ЗАПОЛНИТЬ!$D$18),ЗАПОЛНИТЬ!$E$18)</f>
        <v>01.07.2016</v>
      </c>
      <c r="K94" s="143" t="e">
        <f>#REF!</f>
        <v>#REF!</v>
      </c>
      <c r="L94" s="143" t="e">
        <f>IF(ЗАПОЛНИТЬ!$F$7=1,#REF!/1000,#REF!)</f>
        <v>#REF!</v>
      </c>
      <c r="M94" s="143" t="e">
        <f>IF(ЗАПОЛНИТЬ!$F$7=1,#REF!/1000,#REF!)</f>
        <v>#REF!</v>
      </c>
      <c r="N94" s="143" t="e">
        <f>IF(ЗАПОЛНИТЬ!$F$7=1,#REF!/1000,#REF!)</f>
        <v>#REF!</v>
      </c>
      <c r="O94" s="143" t="e">
        <f>IF(ЗАПОЛНИТЬ!$F$7=1,#REF!/1000,#REF!)</f>
        <v>#REF!</v>
      </c>
      <c r="P94" s="143" t="e">
        <f>IF(ЗАПОЛНИТЬ!$F$7=1,#REF!/1000,#REF!)</f>
        <v>#REF!</v>
      </c>
      <c r="Q94" s="143" t="e">
        <f>IF(ЗАПОЛНИТЬ!$F$7=1,#REF!/1000,#REF!)</f>
        <v>#REF!</v>
      </c>
      <c r="R94" s="143" t="e">
        <f>IF(ЗАПОЛНИТЬ!$F$7=1,#REF!/1000,#REF!)</f>
        <v>#REF!</v>
      </c>
      <c r="S94" s="143" t="e">
        <f>IF(ЗАПОЛНИТЬ!$F$7=1,#REF!/1000,#REF!)</f>
        <v>#REF!</v>
      </c>
      <c r="T94" s="143" t="e">
        <f>IF(ЗАПОЛНИТЬ!$F$7=1,#REF!/1000,#REF!)</f>
        <v>#REF!</v>
      </c>
      <c r="U94" s="143" t="e">
        <f>IF(ЗАПОЛНИТЬ!$F$7=1,#REF!/1000,#REF!)</f>
        <v>#REF!</v>
      </c>
      <c r="V94" s="145">
        <v>0</v>
      </c>
      <c r="W94" s="145" t="e">
        <f t="shared" si="3"/>
        <v>#REF!</v>
      </c>
    </row>
    <row r="95" spans="1:23" ht="12.75">
      <c r="A95" s="144" t="str">
        <f>ЗАПОЛНИТЬ!$B$23</f>
        <v>4</v>
      </c>
      <c r="B95" s="144" t="str">
        <f>ЗАПОЛНИТЬ!$B$13</f>
        <v>24188344</v>
      </c>
      <c r="C95" s="144" t="str">
        <f>ЗАПОЛНИТЬ!$B$24</f>
        <v>298</v>
      </c>
      <c r="D95" s="144" t="str">
        <f>ЗАПОЛНИТЬ!$B$21</f>
        <v>12</v>
      </c>
      <c r="E95" s="145"/>
      <c r="F95" s="144" t="str">
        <f>ЗАПОЛНИТЬ!$B$22</f>
        <v>15</v>
      </c>
      <c r="G95" s="144" t="str">
        <f>ЗАПОЛНИТЬ!$B$20</f>
        <v>040222</v>
      </c>
      <c r="H95" s="143" t="str">
        <f>IF(ЗАПОЛНИТЬ!$F$7=1,ЗАПОЛНИТЬ!$H$9,ЗАПОЛНИТЬ!$H$10)</f>
        <v>73</v>
      </c>
      <c r="I95" s="146" t="e">
        <f>IF(ЗАПОЛНИТЬ!$F$7=1,#REF!,#REF!)</f>
        <v>#REF!</v>
      </c>
      <c r="J95" s="145" t="str">
        <f>IF(ЗАПОЛНИТЬ!$F$7=1,CONCATENATE(ЗАПОЛНИТЬ!$F$18,ЗАПОЛНИТЬ!$D$18),ЗАПОЛНИТЬ!$E$18)</f>
        <v>01.07.2016</v>
      </c>
      <c r="K95" s="143" t="e">
        <f>#REF!</f>
        <v>#REF!</v>
      </c>
      <c r="L95" s="143" t="e">
        <f>IF(ЗАПОЛНИТЬ!$F$7=1,#REF!/1000,#REF!)</f>
        <v>#REF!</v>
      </c>
      <c r="M95" s="143" t="e">
        <f>IF(ЗАПОЛНИТЬ!$F$7=1,#REF!/1000,#REF!)</f>
        <v>#REF!</v>
      </c>
      <c r="N95" s="143" t="e">
        <f>IF(ЗАПОЛНИТЬ!$F$7=1,#REF!/1000,#REF!)</f>
        <v>#REF!</v>
      </c>
      <c r="O95" s="143" t="e">
        <f>IF(ЗАПОЛНИТЬ!$F$7=1,#REF!/1000,#REF!)</f>
        <v>#REF!</v>
      </c>
      <c r="P95" s="143" t="e">
        <f>IF(ЗАПОЛНИТЬ!$F$7=1,#REF!/1000,#REF!)</f>
        <v>#REF!</v>
      </c>
      <c r="Q95" s="143" t="e">
        <f>IF(ЗАПОЛНИТЬ!$F$7=1,#REF!/1000,#REF!)</f>
        <v>#REF!</v>
      </c>
      <c r="R95" s="143" t="e">
        <f>IF(ЗАПОЛНИТЬ!$F$7=1,#REF!/1000,#REF!)</f>
        <v>#REF!</v>
      </c>
      <c r="S95" s="143" t="e">
        <f>IF(ЗАПОЛНИТЬ!$F$7=1,#REF!/1000,#REF!)</f>
        <v>#REF!</v>
      </c>
      <c r="T95" s="143" t="e">
        <f>IF(ЗАПОЛНИТЬ!$F$7=1,#REF!/1000,#REF!)</f>
        <v>#REF!</v>
      </c>
      <c r="U95" s="143" t="e">
        <f>IF(ЗАПОЛНИТЬ!$F$7=1,#REF!/1000,#REF!)</f>
        <v>#REF!</v>
      </c>
      <c r="V95" s="145" t="e">
        <f>IF(SUM(L95:U95)&gt;0,1,0)</f>
        <v>#REF!</v>
      </c>
      <c r="W95" s="145" t="e">
        <f t="shared" si="3"/>
        <v>#REF!</v>
      </c>
    </row>
    <row r="96" spans="1:23" ht="12.75">
      <c r="A96" s="144" t="str">
        <f>ЗАПОЛНИТЬ!$B$23</f>
        <v>4</v>
      </c>
      <c r="B96" s="144" t="str">
        <f>ЗАПОЛНИТЬ!$B$13</f>
        <v>24188344</v>
      </c>
      <c r="C96" s="144" t="str">
        <f>ЗАПОЛНИТЬ!$B$24</f>
        <v>298</v>
      </c>
      <c r="D96" s="144" t="str">
        <f>ЗАПОЛНИТЬ!$B$21</f>
        <v>12</v>
      </c>
      <c r="E96" s="145"/>
      <c r="F96" s="144" t="str">
        <f>ЗАПОЛНИТЬ!$B$22</f>
        <v>15</v>
      </c>
      <c r="G96" s="144" t="str">
        <f>ЗАПОЛНИТЬ!$B$20</f>
        <v>040222</v>
      </c>
      <c r="H96" s="143" t="str">
        <f>IF(ЗАПОЛНИТЬ!$F$7=1,ЗАПОЛНИТЬ!$H$9,ЗАПОЛНИТЬ!$H$10)</f>
        <v>73</v>
      </c>
      <c r="I96" s="146" t="e">
        <f>IF(ЗАПОЛНИТЬ!$F$7=1,#REF!,#REF!)</f>
        <v>#REF!</v>
      </c>
      <c r="J96" s="145" t="str">
        <f>IF(ЗАПОЛНИТЬ!$F$7=1,CONCATENATE(ЗАПОЛНИТЬ!$F$18,ЗАПОЛНИТЬ!$D$18),ЗАПОЛНИТЬ!$E$18)</f>
        <v>01.07.2016</v>
      </c>
      <c r="K96" s="143" t="e">
        <f>#REF!</f>
        <v>#REF!</v>
      </c>
      <c r="L96" s="143" t="e">
        <f>IF(ЗАПОЛНИТЬ!$F$7=1,#REF!/1000,#REF!)</f>
        <v>#REF!</v>
      </c>
      <c r="M96" s="143" t="e">
        <f>IF(ЗАПОЛНИТЬ!$F$7=1,#REF!/1000,#REF!)</f>
        <v>#REF!</v>
      </c>
      <c r="N96" s="143" t="e">
        <f>IF(ЗАПОЛНИТЬ!$F$7=1,#REF!/1000,#REF!)</f>
        <v>#REF!</v>
      </c>
      <c r="O96" s="143" t="e">
        <f>IF(ЗАПОЛНИТЬ!$F$7=1,#REF!/1000,#REF!)</f>
        <v>#REF!</v>
      </c>
      <c r="P96" s="143" t="e">
        <f>IF(ЗАПОЛНИТЬ!$F$7=1,#REF!/1000,#REF!)</f>
        <v>#REF!</v>
      </c>
      <c r="Q96" s="143" t="e">
        <f>IF(ЗАПОЛНИТЬ!$F$7=1,#REF!/1000,#REF!)</f>
        <v>#REF!</v>
      </c>
      <c r="R96" s="143" t="e">
        <f>IF(ЗАПОЛНИТЬ!$F$7=1,#REF!/1000,#REF!)</f>
        <v>#REF!</v>
      </c>
      <c r="S96" s="143" t="e">
        <f>IF(ЗАПОЛНИТЬ!$F$7=1,#REF!/1000,#REF!)</f>
        <v>#REF!</v>
      </c>
      <c r="T96" s="143" t="e">
        <f>IF(ЗАПОЛНИТЬ!$F$7=1,#REF!/1000,#REF!)</f>
        <v>#REF!</v>
      </c>
      <c r="U96" s="143" t="e">
        <f>IF(ЗАПОЛНИТЬ!$F$7=1,#REF!/1000,#REF!)</f>
        <v>#REF!</v>
      </c>
      <c r="V96" s="145" t="e">
        <f>IF(SUM(L96:U96)&gt;0,1,0)</f>
        <v>#REF!</v>
      </c>
      <c r="W96" s="145" t="e">
        <f t="shared" si="3"/>
        <v>#REF!</v>
      </c>
    </row>
    <row r="97" spans="1:23" ht="12.75">
      <c r="A97" s="144" t="str">
        <f>ЗАПОЛНИТЬ!$B$23</f>
        <v>4</v>
      </c>
      <c r="B97" s="144" t="str">
        <f>ЗАПОЛНИТЬ!$B$13</f>
        <v>24188344</v>
      </c>
      <c r="C97" s="144" t="str">
        <f>ЗАПОЛНИТЬ!$B$24</f>
        <v>298</v>
      </c>
      <c r="D97" s="144" t="str">
        <f>ЗАПОЛНИТЬ!$B$21</f>
        <v>12</v>
      </c>
      <c r="E97" s="145"/>
      <c r="F97" s="144" t="str">
        <f>ЗАПОЛНИТЬ!$B$22</f>
        <v>15</v>
      </c>
      <c r="G97" s="144" t="str">
        <f>ЗАПОЛНИТЬ!$B$20</f>
        <v>040222</v>
      </c>
      <c r="H97" s="143" t="str">
        <f>IF(ЗАПОЛНИТЬ!$F$7=1,ЗАПОЛНИТЬ!$H$9,ЗАПОЛНИТЬ!$H$10)</f>
        <v>73</v>
      </c>
      <c r="I97" s="146" t="e">
        <f>IF(ЗАПОЛНИТЬ!$F$7=1,#REF!,#REF!)</f>
        <v>#REF!</v>
      </c>
      <c r="J97" s="145" t="str">
        <f>IF(ЗАПОЛНИТЬ!$F$7=1,CONCATENATE(ЗАПОЛНИТЬ!$F$18,ЗАПОЛНИТЬ!$D$18),ЗАПОЛНИТЬ!$E$18)</f>
        <v>01.07.2016</v>
      </c>
      <c r="K97" s="143" t="e">
        <f>#REF!</f>
        <v>#REF!</v>
      </c>
      <c r="L97" s="143" t="e">
        <f>IF(ЗАПОЛНИТЬ!$F$7=1,#REF!/1000,#REF!)</f>
        <v>#REF!</v>
      </c>
      <c r="M97" s="143" t="e">
        <f>IF(ЗАПОЛНИТЬ!$F$7=1,#REF!/1000,#REF!)</f>
        <v>#REF!</v>
      </c>
      <c r="N97" s="143" t="e">
        <f>IF(ЗАПОЛНИТЬ!$F$7=1,#REF!/1000,#REF!)</f>
        <v>#REF!</v>
      </c>
      <c r="O97" s="143" t="e">
        <f>IF(ЗАПОЛНИТЬ!$F$7=1,#REF!/1000,#REF!)</f>
        <v>#REF!</v>
      </c>
      <c r="P97" s="143" t="e">
        <f>IF(ЗАПОЛНИТЬ!$F$7=1,#REF!/1000,#REF!)</f>
        <v>#REF!</v>
      </c>
      <c r="Q97" s="143" t="e">
        <f>IF(ЗАПОЛНИТЬ!$F$7=1,#REF!/1000,#REF!)</f>
        <v>#REF!</v>
      </c>
      <c r="R97" s="143" t="e">
        <f>IF(ЗАПОЛНИТЬ!$F$7=1,#REF!/1000,#REF!)</f>
        <v>#REF!</v>
      </c>
      <c r="S97" s="143" t="e">
        <f>IF(ЗАПОЛНИТЬ!$F$7=1,#REF!/1000,#REF!)</f>
        <v>#REF!</v>
      </c>
      <c r="T97" s="143" t="e">
        <f>IF(ЗАПОЛНИТЬ!$F$7=1,#REF!/1000,#REF!)</f>
        <v>#REF!</v>
      </c>
      <c r="U97" s="143" t="e">
        <f>IF(ЗАПОЛНИТЬ!$F$7=1,#REF!/1000,#REF!)</f>
        <v>#REF!</v>
      </c>
      <c r="V97" s="145" t="e">
        <f>IF(SUM(L97:U97)&gt;0,1,0)</f>
        <v>#REF!</v>
      </c>
      <c r="W97" s="145" t="e">
        <f t="shared" si="3"/>
        <v>#REF!</v>
      </c>
    </row>
    <row r="98" spans="1:23" ht="12.75">
      <c r="A98" s="144" t="str">
        <f>ЗАПОЛНИТЬ!$B$23</f>
        <v>4</v>
      </c>
      <c r="B98" s="144" t="str">
        <f>ЗАПОЛНИТЬ!$B$13</f>
        <v>24188344</v>
      </c>
      <c r="C98" s="144" t="str">
        <f>ЗАПОЛНИТЬ!$B$24</f>
        <v>298</v>
      </c>
      <c r="D98" s="144" t="str">
        <f>ЗАПОЛНИТЬ!$B$21</f>
        <v>12</v>
      </c>
      <c r="E98" s="145"/>
      <c r="F98" s="144" t="str">
        <f>ЗАПОЛНИТЬ!$B$22</f>
        <v>15</v>
      </c>
      <c r="G98" s="144" t="str">
        <f>ЗАПОЛНИТЬ!$B$20</f>
        <v>040222</v>
      </c>
      <c r="H98" s="143" t="str">
        <f>IF(ЗАПОЛНИТЬ!$F$7=1,ЗАПОЛНИТЬ!$H$9,ЗАПОЛНИТЬ!$H$10)</f>
        <v>73</v>
      </c>
      <c r="I98" s="146" t="e">
        <f>IF(ЗАПОЛНИТЬ!$F$7=1,#REF!,#REF!)</f>
        <v>#REF!</v>
      </c>
      <c r="J98" s="145" t="str">
        <f>IF(ЗАПОЛНИТЬ!$F$7=1,CONCATENATE(ЗАПОЛНИТЬ!$F$18,ЗАПОЛНИТЬ!$D$18),ЗАПОЛНИТЬ!$E$18)</f>
        <v>01.07.2016</v>
      </c>
      <c r="K98" s="143" t="e">
        <f>#REF!</f>
        <v>#REF!</v>
      </c>
      <c r="L98" s="143" t="e">
        <f>IF(ЗАПОЛНИТЬ!$F$7=1,#REF!/1000,#REF!)</f>
        <v>#REF!</v>
      </c>
      <c r="M98" s="143" t="e">
        <f>IF(ЗАПОЛНИТЬ!$F$7=1,#REF!/1000,#REF!)</f>
        <v>#REF!</v>
      </c>
      <c r="N98" s="143" t="e">
        <f>IF(ЗАПОЛНИТЬ!$F$7=1,#REF!/1000,#REF!)</f>
        <v>#REF!</v>
      </c>
      <c r="O98" s="143" t="e">
        <f>IF(ЗАПОЛНИТЬ!$F$7=1,#REF!/1000,#REF!)</f>
        <v>#REF!</v>
      </c>
      <c r="P98" s="143" t="e">
        <f>IF(ЗАПОЛНИТЬ!$F$7=1,#REF!/1000,#REF!)</f>
        <v>#REF!</v>
      </c>
      <c r="Q98" s="143" t="e">
        <f>IF(ЗАПОЛНИТЬ!$F$7=1,#REF!/1000,#REF!)</f>
        <v>#REF!</v>
      </c>
      <c r="R98" s="143" t="e">
        <f>IF(ЗАПОЛНИТЬ!$F$7=1,#REF!/1000,#REF!)</f>
        <v>#REF!</v>
      </c>
      <c r="S98" s="143" t="e">
        <f>IF(ЗАПОЛНИТЬ!$F$7=1,#REF!/1000,#REF!)</f>
        <v>#REF!</v>
      </c>
      <c r="T98" s="143" t="e">
        <f>IF(ЗАПОЛНИТЬ!$F$7=1,#REF!/1000,#REF!)</f>
        <v>#REF!</v>
      </c>
      <c r="U98" s="143" t="e">
        <f>IF(ЗАПОЛНИТЬ!$F$7=1,#REF!/1000,#REF!)</f>
        <v>#REF!</v>
      </c>
      <c r="V98" s="145" t="e">
        <f>IF(SUM(L98:U98)&gt;0,1,0)</f>
        <v>#REF!</v>
      </c>
      <c r="W98" s="145" t="e">
        <f t="shared" si="3"/>
        <v>#REF!</v>
      </c>
    </row>
    <row r="99" spans="1:23" ht="12.75">
      <c r="A99" s="144" t="str">
        <f>ЗАПОЛНИТЬ!$B$23</f>
        <v>4</v>
      </c>
      <c r="B99" s="144" t="str">
        <f>ЗАПОЛНИТЬ!$B$13</f>
        <v>24188344</v>
      </c>
      <c r="C99" s="144" t="str">
        <f>ЗАПОЛНИТЬ!$B$24</f>
        <v>298</v>
      </c>
      <c r="D99" s="144" t="str">
        <f>ЗАПОЛНИТЬ!$B$21</f>
        <v>12</v>
      </c>
      <c r="E99" s="145"/>
      <c r="F99" s="144" t="str">
        <f>ЗАПОЛНИТЬ!$B$22</f>
        <v>15</v>
      </c>
      <c r="G99" s="144" t="str">
        <f>ЗАПОЛНИТЬ!$B$20</f>
        <v>040222</v>
      </c>
      <c r="H99" s="143" t="str">
        <f>IF(ЗАПОЛНИТЬ!$F$7=1,ЗАПОЛНИТЬ!$H$9,ЗАПОЛНИТЬ!$H$10)</f>
        <v>73</v>
      </c>
      <c r="I99" s="146" t="e">
        <f>IF(ЗАПОЛНИТЬ!$F$7=1,#REF!,#REF!)</f>
        <v>#REF!</v>
      </c>
      <c r="J99" s="145" t="str">
        <f>IF(ЗАПОЛНИТЬ!$F$7=1,CONCATENATE(ЗАПОЛНИТЬ!$F$18,ЗАПОЛНИТЬ!$D$18),ЗАПОЛНИТЬ!$E$18)</f>
        <v>01.07.2016</v>
      </c>
      <c r="K99" s="143" t="e">
        <f>#REF!</f>
        <v>#REF!</v>
      </c>
      <c r="L99" s="143" t="e">
        <f>IF(ЗАПОЛНИТЬ!$F$7=1,#REF!/1000,#REF!)</f>
        <v>#REF!</v>
      </c>
      <c r="M99" s="143" t="e">
        <f>IF(ЗАПОЛНИТЬ!$F$7=1,#REF!/1000,#REF!)</f>
        <v>#REF!</v>
      </c>
      <c r="N99" s="143" t="e">
        <f>IF(ЗАПОЛНИТЬ!$F$7=1,#REF!/1000,#REF!)</f>
        <v>#REF!</v>
      </c>
      <c r="O99" s="143" t="e">
        <f>IF(ЗАПОЛНИТЬ!$F$7=1,#REF!/1000,#REF!)</f>
        <v>#REF!</v>
      </c>
      <c r="P99" s="143" t="e">
        <f>IF(ЗАПОЛНИТЬ!$F$7=1,#REF!/1000,#REF!)</f>
        <v>#REF!</v>
      </c>
      <c r="Q99" s="143" t="e">
        <f>IF(ЗАПОЛНИТЬ!$F$7=1,#REF!/1000,#REF!)</f>
        <v>#REF!</v>
      </c>
      <c r="R99" s="143" t="e">
        <f>IF(ЗАПОЛНИТЬ!$F$7=1,#REF!/1000,#REF!)</f>
        <v>#REF!</v>
      </c>
      <c r="S99" s="143" t="e">
        <f>IF(ЗАПОЛНИТЬ!$F$7=1,#REF!/1000,#REF!)</f>
        <v>#REF!</v>
      </c>
      <c r="T99" s="143" t="e">
        <f>IF(ЗАПОЛНИТЬ!$F$7=1,#REF!/1000,#REF!)</f>
        <v>#REF!</v>
      </c>
      <c r="U99" s="143" t="e">
        <f>IF(ЗАПОЛНИТЬ!$F$7=1,#REF!/1000,#REF!)</f>
        <v>#REF!</v>
      </c>
      <c r="V99" s="145">
        <v>0</v>
      </c>
      <c r="W99" s="145" t="e">
        <f t="shared" si="3"/>
        <v>#REF!</v>
      </c>
    </row>
    <row r="100" spans="1:23" ht="12.75">
      <c r="A100" s="144" t="str">
        <f>ЗАПОЛНИТЬ!$B$23</f>
        <v>4</v>
      </c>
      <c r="B100" s="144" t="str">
        <f>ЗАПОЛНИТЬ!$B$13</f>
        <v>24188344</v>
      </c>
      <c r="C100" s="144" t="str">
        <f>ЗАПОЛНИТЬ!$B$24</f>
        <v>298</v>
      </c>
      <c r="D100" s="144" t="str">
        <f>ЗАПОЛНИТЬ!$B$21</f>
        <v>12</v>
      </c>
      <c r="E100" s="145"/>
      <c r="F100" s="144" t="str">
        <f>ЗАПОЛНИТЬ!$B$22</f>
        <v>15</v>
      </c>
      <c r="G100" s="144" t="str">
        <f>ЗАПОЛНИТЬ!$B$20</f>
        <v>040222</v>
      </c>
      <c r="H100" s="143" t="str">
        <f>IF(ЗАПОЛНИТЬ!$F$7=1,ЗАПОЛНИТЬ!$H$9,ЗАПОЛНИТЬ!$H$10)</f>
        <v>73</v>
      </c>
      <c r="I100" s="146" t="e">
        <f>IF(ЗАПОЛНИТЬ!$F$7=1,#REF!,#REF!)</f>
        <v>#REF!</v>
      </c>
      <c r="J100" s="145" t="str">
        <f>IF(ЗАПОЛНИТЬ!$F$7=1,CONCATENATE(ЗАПОЛНИТЬ!$F$18,ЗАПОЛНИТЬ!$D$18),ЗАПОЛНИТЬ!$E$18)</f>
        <v>01.07.2016</v>
      </c>
      <c r="K100" s="143" t="e">
        <f>#REF!</f>
        <v>#REF!</v>
      </c>
      <c r="L100" s="143" t="e">
        <f>IF(ЗАПОЛНИТЬ!$F$7=1,#REF!/1000,#REF!)</f>
        <v>#REF!</v>
      </c>
      <c r="M100" s="143" t="e">
        <f>IF(ЗАПОЛНИТЬ!$F$7=1,#REF!/1000,#REF!)</f>
        <v>#REF!</v>
      </c>
      <c r="N100" s="143" t="e">
        <f>IF(ЗАПОЛНИТЬ!$F$7=1,#REF!/1000,#REF!)</f>
        <v>#REF!</v>
      </c>
      <c r="O100" s="143" t="e">
        <f>IF(ЗАПОЛНИТЬ!$F$7=1,#REF!/1000,#REF!)</f>
        <v>#REF!</v>
      </c>
      <c r="P100" s="143" t="e">
        <f>IF(ЗАПОЛНИТЬ!$F$7=1,#REF!/1000,#REF!)</f>
        <v>#REF!</v>
      </c>
      <c r="Q100" s="143" t="e">
        <f>IF(ЗАПОЛНИТЬ!$F$7=1,#REF!/1000,#REF!)</f>
        <v>#REF!</v>
      </c>
      <c r="R100" s="143" t="e">
        <f>IF(ЗАПОЛНИТЬ!$F$7=1,#REF!/1000,#REF!)</f>
        <v>#REF!</v>
      </c>
      <c r="S100" s="143" t="e">
        <f>IF(ЗАПОЛНИТЬ!$F$7=1,#REF!/1000,#REF!)</f>
        <v>#REF!</v>
      </c>
      <c r="T100" s="143" t="e">
        <f>IF(ЗАПОЛНИТЬ!$F$7=1,#REF!/1000,#REF!)</f>
        <v>#REF!</v>
      </c>
      <c r="U100" s="143" t="e">
        <f>IF(ЗАПОЛНИТЬ!$F$7=1,#REF!/1000,#REF!)</f>
        <v>#REF!</v>
      </c>
      <c r="V100" s="145">
        <v>0</v>
      </c>
      <c r="W100" s="145" t="e">
        <f t="shared" si="3"/>
        <v>#REF!</v>
      </c>
    </row>
    <row r="101" spans="1:23" ht="12.75">
      <c r="A101" s="144" t="str">
        <f>ЗАПОЛНИТЬ!$B$23</f>
        <v>4</v>
      </c>
      <c r="B101" s="144" t="str">
        <f>ЗАПОЛНИТЬ!$B$13</f>
        <v>24188344</v>
      </c>
      <c r="C101" s="144" t="str">
        <f>ЗАПОЛНИТЬ!$B$24</f>
        <v>298</v>
      </c>
      <c r="D101" s="144" t="str">
        <f>ЗАПОЛНИТЬ!$B$21</f>
        <v>12</v>
      </c>
      <c r="E101" s="145"/>
      <c r="F101" s="144" t="str">
        <f>ЗАПОЛНИТЬ!$B$22</f>
        <v>15</v>
      </c>
      <c r="G101" s="144" t="str">
        <f>ЗАПОЛНИТЬ!$B$20</f>
        <v>040222</v>
      </c>
      <c r="H101" s="143" t="str">
        <f>IF(ЗАПОЛНИТЬ!$F$7=1,ЗАПОЛНИТЬ!$H$9,ЗАПОЛНИТЬ!$H$10)</f>
        <v>73</v>
      </c>
      <c r="I101" s="146" t="e">
        <f>IF(ЗАПОЛНИТЬ!$F$7=1,#REF!,#REF!)</f>
        <v>#REF!</v>
      </c>
      <c r="J101" s="145" t="str">
        <f>IF(ЗАПОЛНИТЬ!$F$7=1,CONCATENATE(ЗАПОЛНИТЬ!$F$18,ЗАПОЛНИТЬ!$D$18),ЗАПОЛНИТЬ!$E$18)</f>
        <v>01.07.2016</v>
      </c>
      <c r="K101" s="143" t="e">
        <f>#REF!</f>
        <v>#REF!</v>
      </c>
      <c r="L101" s="143" t="e">
        <f>IF(ЗАПОЛНИТЬ!$F$7=1,#REF!/1000,#REF!)</f>
        <v>#REF!</v>
      </c>
      <c r="M101" s="143" t="e">
        <f>IF(ЗАПОЛНИТЬ!$F$7=1,#REF!/1000,#REF!)</f>
        <v>#REF!</v>
      </c>
      <c r="N101" s="143" t="e">
        <f>IF(ЗАПОЛНИТЬ!$F$7=1,#REF!/1000,#REF!)</f>
        <v>#REF!</v>
      </c>
      <c r="O101" s="143" t="e">
        <f>IF(ЗАПОЛНИТЬ!$F$7=1,#REF!/1000,#REF!)</f>
        <v>#REF!</v>
      </c>
      <c r="P101" s="143" t="e">
        <f>IF(ЗАПОЛНИТЬ!$F$7=1,#REF!/1000,#REF!)</f>
        <v>#REF!</v>
      </c>
      <c r="Q101" s="143" t="e">
        <f>IF(ЗАПОЛНИТЬ!$F$7=1,#REF!/1000,#REF!)</f>
        <v>#REF!</v>
      </c>
      <c r="R101" s="143" t="e">
        <f>IF(ЗАПОЛНИТЬ!$F$7=1,#REF!/1000,#REF!)</f>
        <v>#REF!</v>
      </c>
      <c r="S101" s="143" t="e">
        <f>IF(ЗАПОЛНИТЬ!$F$7=1,#REF!/1000,#REF!)</f>
        <v>#REF!</v>
      </c>
      <c r="T101" s="143" t="e">
        <f>IF(ЗАПОЛНИТЬ!$F$7=1,#REF!/1000,#REF!)</f>
        <v>#REF!</v>
      </c>
      <c r="U101" s="143" t="e">
        <f>IF(ЗАПОЛНИТЬ!$F$7=1,#REF!/1000,#REF!)</f>
        <v>#REF!</v>
      </c>
      <c r="V101" s="145" t="e">
        <f>IF(SUM(L101:U101)&gt;0,1,0)</f>
        <v>#REF!</v>
      </c>
      <c r="W101" s="145" t="e">
        <f t="shared" si="3"/>
        <v>#REF!</v>
      </c>
    </row>
    <row r="102" spans="1:23" ht="12.75">
      <c r="A102" s="144" t="str">
        <f>ЗАПОЛНИТЬ!$B$23</f>
        <v>4</v>
      </c>
      <c r="B102" s="144" t="str">
        <f>ЗАПОЛНИТЬ!$B$13</f>
        <v>24188344</v>
      </c>
      <c r="C102" s="144" t="str">
        <f>ЗАПОЛНИТЬ!$B$24</f>
        <v>298</v>
      </c>
      <c r="D102" s="144" t="str">
        <f>ЗАПОЛНИТЬ!$B$21</f>
        <v>12</v>
      </c>
      <c r="E102" s="145"/>
      <c r="F102" s="144" t="str">
        <f>ЗАПОЛНИТЬ!$B$22</f>
        <v>15</v>
      </c>
      <c r="G102" s="144" t="str">
        <f>ЗАПОЛНИТЬ!$B$20</f>
        <v>040222</v>
      </c>
      <c r="H102" s="143" t="str">
        <f>IF(ЗАПОЛНИТЬ!$F$7=1,ЗАПОЛНИТЬ!$H$9,ЗАПОЛНИТЬ!$H$10)</f>
        <v>73</v>
      </c>
      <c r="I102" s="146" t="e">
        <f>IF(ЗАПОЛНИТЬ!$F$7=1,#REF!,#REF!)</f>
        <v>#REF!</v>
      </c>
      <c r="J102" s="145" t="str">
        <f>IF(ЗАПОЛНИТЬ!$F$7=1,CONCATENATE(ЗАПОЛНИТЬ!$F$18,ЗАПОЛНИТЬ!$D$18),ЗАПОЛНИТЬ!$E$18)</f>
        <v>01.07.2016</v>
      </c>
      <c r="K102" s="143" t="e">
        <f>#REF!</f>
        <v>#REF!</v>
      </c>
      <c r="L102" s="143" t="e">
        <f>IF(ЗАПОЛНИТЬ!$F$7=1,#REF!/1000,#REF!)</f>
        <v>#REF!</v>
      </c>
      <c r="M102" s="143" t="e">
        <f>IF(ЗАПОЛНИТЬ!$F$7=1,#REF!/1000,#REF!)</f>
        <v>#REF!</v>
      </c>
      <c r="N102" s="143" t="e">
        <f>IF(ЗАПОЛНИТЬ!$F$7=1,#REF!/1000,#REF!)</f>
        <v>#REF!</v>
      </c>
      <c r="O102" s="143" t="e">
        <f>IF(ЗАПОЛНИТЬ!$F$7=1,#REF!/1000,#REF!)</f>
        <v>#REF!</v>
      </c>
      <c r="P102" s="143" t="e">
        <f>IF(ЗАПОЛНИТЬ!$F$7=1,#REF!/1000,#REF!)</f>
        <v>#REF!</v>
      </c>
      <c r="Q102" s="143" t="e">
        <f>IF(ЗАПОЛНИТЬ!$F$7=1,#REF!/1000,#REF!)</f>
        <v>#REF!</v>
      </c>
      <c r="R102" s="143" t="e">
        <f>IF(ЗАПОЛНИТЬ!$F$7=1,#REF!/1000,#REF!)</f>
        <v>#REF!</v>
      </c>
      <c r="S102" s="143" t="e">
        <f>IF(ЗАПОЛНИТЬ!$F$7=1,#REF!/1000,#REF!)</f>
        <v>#REF!</v>
      </c>
      <c r="T102" s="143" t="e">
        <f>IF(ЗАПОЛНИТЬ!$F$7=1,#REF!/1000,#REF!)</f>
        <v>#REF!</v>
      </c>
      <c r="U102" s="143" t="e">
        <f>IF(ЗАПОЛНИТЬ!$F$7=1,#REF!/1000,#REF!)</f>
        <v>#REF!</v>
      </c>
      <c r="V102" s="145">
        <v>0</v>
      </c>
      <c r="W102" s="145" t="e">
        <f t="shared" si="3"/>
        <v>#REF!</v>
      </c>
    </row>
    <row r="103" spans="1:23" ht="12.75">
      <c r="A103" s="144" t="str">
        <f>ЗАПОЛНИТЬ!$B$23</f>
        <v>4</v>
      </c>
      <c r="B103" s="144" t="str">
        <f>ЗАПОЛНИТЬ!$B$13</f>
        <v>24188344</v>
      </c>
      <c r="C103" s="144" t="str">
        <f>ЗАПОЛНИТЬ!$B$24</f>
        <v>298</v>
      </c>
      <c r="D103" s="144" t="str">
        <f>ЗАПОЛНИТЬ!$B$21</f>
        <v>12</v>
      </c>
      <c r="E103" s="145"/>
      <c r="F103" s="144" t="str">
        <f>ЗАПОЛНИТЬ!$B$22</f>
        <v>15</v>
      </c>
      <c r="G103" s="144" t="str">
        <f>ЗАПОЛНИТЬ!$B$20</f>
        <v>040222</v>
      </c>
      <c r="H103" s="143" t="str">
        <f>IF(ЗАПОЛНИТЬ!$F$7=1,ЗАПОЛНИТЬ!$H$9,ЗАПОЛНИТЬ!$H$10)</f>
        <v>73</v>
      </c>
      <c r="I103" s="146" t="e">
        <f>IF(ЗАПОЛНИТЬ!$F$7=1,#REF!,#REF!)</f>
        <v>#REF!</v>
      </c>
      <c r="J103" s="145" t="str">
        <f>IF(ЗАПОЛНИТЬ!$F$7=1,CONCATENATE(ЗАПОЛНИТЬ!$F$18,ЗАПОЛНИТЬ!$D$18),ЗАПОЛНИТЬ!$E$18)</f>
        <v>01.07.2016</v>
      </c>
      <c r="K103" s="143" t="e">
        <f>#REF!</f>
        <v>#REF!</v>
      </c>
      <c r="L103" s="143" t="e">
        <f>IF(ЗАПОЛНИТЬ!$F$7=1,#REF!/1000,#REF!)</f>
        <v>#REF!</v>
      </c>
      <c r="M103" s="143" t="e">
        <f>IF(ЗАПОЛНИТЬ!$F$7=1,#REF!/1000,#REF!)</f>
        <v>#REF!</v>
      </c>
      <c r="N103" s="143" t="e">
        <f>IF(ЗАПОЛНИТЬ!$F$7=1,#REF!/1000,#REF!)</f>
        <v>#REF!</v>
      </c>
      <c r="O103" s="143" t="e">
        <f>IF(ЗАПОЛНИТЬ!$F$7=1,#REF!/1000,#REF!)</f>
        <v>#REF!</v>
      </c>
      <c r="P103" s="143" t="e">
        <f>IF(ЗАПОЛНИТЬ!$F$7=1,#REF!/1000,#REF!)</f>
        <v>#REF!</v>
      </c>
      <c r="Q103" s="143" t="e">
        <f>IF(ЗАПОЛНИТЬ!$F$7=1,#REF!/1000,#REF!)</f>
        <v>#REF!</v>
      </c>
      <c r="R103" s="143" t="e">
        <f>IF(ЗАПОЛНИТЬ!$F$7=1,#REF!/1000,#REF!)</f>
        <v>#REF!</v>
      </c>
      <c r="S103" s="143" t="e">
        <f>IF(ЗАПОЛНИТЬ!$F$7=1,#REF!/1000,#REF!)</f>
        <v>#REF!</v>
      </c>
      <c r="T103" s="143" t="e">
        <f>IF(ЗАПОЛНИТЬ!$F$7=1,#REF!/1000,#REF!)</f>
        <v>#REF!</v>
      </c>
      <c r="U103" s="143" t="e">
        <f>IF(ЗАПОЛНИТЬ!$F$7=1,#REF!/1000,#REF!)</f>
        <v>#REF!</v>
      </c>
      <c r="V103" s="145" t="e">
        <f>IF(SUM(L103:U103)&gt;0,1,0)</f>
        <v>#REF!</v>
      </c>
      <c r="W103" s="145" t="e">
        <f t="shared" si="3"/>
        <v>#REF!</v>
      </c>
    </row>
    <row r="104" spans="1:23" ht="12.75">
      <c r="A104" s="144" t="str">
        <f>ЗАПОЛНИТЬ!$B$23</f>
        <v>4</v>
      </c>
      <c r="B104" s="144" t="str">
        <f>ЗАПОЛНИТЬ!$B$13</f>
        <v>24188344</v>
      </c>
      <c r="C104" s="144" t="str">
        <f>ЗАПОЛНИТЬ!$B$24</f>
        <v>298</v>
      </c>
      <c r="D104" s="144" t="str">
        <f>ЗАПОЛНИТЬ!$B$21</f>
        <v>12</v>
      </c>
      <c r="E104" s="145"/>
      <c r="F104" s="144" t="str">
        <f>ЗАПОЛНИТЬ!$B$22</f>
        <v>15</v>
      </c>
      <c r="G104" s="144" t="str">
        <f>ЗАПОЛНИТЬ!$B$20</f>
        <v>040222</v>
      </c>
      <c r="H104" s="143" t="str">
        <f>IF(ЗАПОЛНИТЬ!$F$7=1,ЗАПОЛНИТЬ!$H$9,ЗАПОЛНИТЬ!$H$10)</f>
        <v>73</v>
      </c>
      <c r="I104" s="146" t="e">
        <f>IF(ЗАПОЛНИТЬ!$F$7=1,#REF!,#REF!)</f>
        <v>#REF!</v>
      </c>
      <c r="J104" s="145" t="str">
        <f>IF(ЗАПОЛНИТЬ!$F$7=1,CONCATENATE(ЗАПОЛНИТЬ!$F$18,ЗАПОЛНИТЬ!$D$18),ЗАПОЛНИТЬ!$E$18)</f>
        <v>01.07.2016</v>
      </c>
      <c r="K104" s="143" t="e">
        <f>#REF!</f>
        <v>#REF!</v>
      </c>
      <c r="L104" s="143" t="e">
        <f>IF(ЗАПОЛНИТЬ!$F$7=1,#REF!/1000,#REF!)</f>
        <v>#REF!</v>
      </c>
      <c r="M104" s="143" t="e">
        <f>IF(ЗАПОЛНИТЬ!$F$7=1,#REF!/1000,#REF!)</f>
        <v>#REF!</v>
      </c>
      <c r="N104" s="143" t="e">
        <f>IF(ЗАПОЛНИТЬ!$F$7=1,#REF!/1000,#REF!)</f>
        <v>#REF!</v>
      </c>
      <c r="O104" s="143" t="e">
        <f>IF(ЗАПОЛНИТЬ!$F$7=1,#REF!/1000,#REF!)</f>
        <v>#REF!</v>
      </c>
      <c r="P104" s="143" t="e">
        <f>IF(ЗАПОЛНИТЬ!$F$7=1,#REF!/1000,#REF!)</f>
        <v>#REF!</v>
      </c>
      <c r="Q104" s="143" t="e">
        <f>IF(ЗАПОЛНИТЬ!$F$7=1,#REF!/1000,#REF!)</f>
        <v>#REF!</v>
      </c>
      <c r="R104" s="143" t="e">
        <f>IF(ЗАПОЛНИТЬ!$F$7=1,#REF!/1000,#REF!)</f>
        <v>#REF!</v>
      </c>
      <c r="S104" s="143" t="e">
        <f>IF(ЗАПОЛНИТЬ!$F$7=1,#REF!/1000,#REF!)</f>
        <v>#REF!</v>
      </c>
      <c r="T104" s="143" t="e">
        <f>IF(ЗАПОЛНИТЬ!$F$7=1,#REF!/1000,#REF!)</f>
        <v>#REF!</v>
      </c>
      <c r="U104" s="143" t="e">
        <f>IF(ЗАПОЛНИТЬ!$F$7=1,#REF!/1000,#REF!)</f>
        <v>#REF!</v>
      </c>
      <c r="V104" s="145" t="e">
        <f>IF(SUM(L104:U104)&gt;0,1,0)</f>
        <v>#REF!</v>
      </c>
      <c r="W104" s="145" t="e">
        <f t="shared" si="3"/>
        <v>#REF!</v>
      </c>
    </row>
    <row r="105" spans="1:23" ht="12.75">
      <c r="A105" s="144" t="str">
        <f>ЗАПОЛНИТЬ!$B$23</f>
        <v>4</v>
      </c>
      <c r="B105" s="144" t="str">
        <f>ЗАПОЛНИТЬ!$B$13</f>
        <v>24188344</v>
      </c>
      <c r="C105" s="144" t="str">
        <f>ЗАПОЛНИТЬ!$B$24</f>
        <v>298</v>
      </c>
      <c r="D105" s="144" t="str">
        <f>ЗАПОЛНИТЬ!$B$21</f>
        <v>12</v>
      </c>
      <c r="E105" s="145"/>
      <c r="F105" s="144" t="str">
        <f>ЗАПОЛНИТЬ!$B$22</f>
        <v>15</v>
      </c>
      <c r="G105" s="144" t="str">
        <f>ЗАПОЛНИТЬ!$B$20</f>
        <v>040222</v>
      </c>
      <c r="H105" s="143" t="str">
        <f>IF(ЗАПОЛНИТЬ!$F$7=1,ЗАПОЛНИТЬ!$H$9,ЗАПОЛНИТЬ!$H$10)</f>
        <v>73</v>
      </c>
      <c r="I105" s="146" t="e">
        <f>IF(ЗАПОЛНИТЬ!$F$7=1,#REF!,#REF!)</f>
        <v>#REF!</v>
      </c>
      <c r="J105" s="145" t="str">
        <f>IF(ЗАПОЛНИТЬ!$F$7=1,CONCATENATE(ЗАПОЛНИТЬ!$F$18,ЗАПОЛНИТЬ!$D$18),ЗАПОЛНИТЬ!$E$18)</f>
        <v>01.07.2016</v>
      </c>
      <c r="K105" s="143" t="e">
        <f>#REF!</f>
        <v>#REF!</v>
      </c>
      <c r="L105" s="143" t="e">
        <f>IF(ЗАПОЛНИТЬ!$F$7=1,#REF!/1000,#REF!)</f>
        <v>#REF!</v>
      </c>
      <c r="M105" s="143" t="e">
        <f>IF(ЗАПОЛНИТЬ!$F$7=1,#REF!/1000,#REF!)</f>
        <v>#REF!</v>
      </c>
      <c r="N105" s="143" t="e">
        <f>IF(ЗАПОЛНИТЬ!$F$7=1,#REF!/1000,#REF!)</f>
        <v>#REF!</v>
      </c>
      <c r="O105" s="143" t="e">
        <f>IF(ЗАПОЛНИТЬ!$F$7=1,#REF!/1000,#REF!)</f>
        <v>#REF!</v>
      </c>
      <c r="P105" s="143" t="e">
        <f>IF(ЗАПОЛНИТЬ!$F$7=1,#REF!/1000,#REF!)</f>
        <v>#REF!</v>
      </c>
      <c r="Q105" s="143" t="e">
        <f>IF(ЗАПОЛНИТЬ!$F$7=1,#REF!/1000,#REF!)</f>
        <v>#REF!</v>
      </c>
      <c r="R105" s="143" t="e">
        <f>IF(ЗАПОЛНИТЬ!$F$7=1,#REF!/1000,#REF!)</f>
        <v>#REF!</v>
      </c>
      <c r="S105" s="143" t="e">
        <f>IF(ЗАПОЛНИТЬ!$F$7=1,#REF!/1000,#REF!)</f>
        <v>#REF!</v>
      </c>
      <c r="T105" s="143" t="e">
        <f>IF(ЗАПОЛНИТЬ!$F$7=1,#REF!/1000,#REF!)</f>
        <v>#REF!</v>
      </c>
      <c r="U105" s="143" t="e">
        <f>IF(ЗАПОЛНИТЬ!$F$7=1,#REF!/1000,#REF!)</f>
        <v>#REF!</v>
      </c>
      <c r="V105" s="145">
        <v>0</v>
      </c>
      <c r="W105" s="145" t="e">
        <f t="shared" si="3"/>
        <v>#REF!</v>
      </c>
    </row>
    <row r="106" spans="1:23" ht="12.75">
      <c r="A106" s="144" t="str">
        <f>ЗАПОЛНИТЬ!$B$23</f>
        <v>4</v>
      </c>
      <c r="B106" s="144" t="str">
        <f>ЗАПОЛНИТЬ!$B$13</f>
        <v>24188344</v>
      </c>
      <c r="C106" s="144" t="str">
        <f>ЗАПОЛНИТЬ!$B$24</f>
        <v>298</v>
      </c>
      <c r="D106" s="144" t="str">
        <f>ЗАПОЛНИТЬ!$B$21</f>
        <v>12</v>
      </c>
      <c r="E106" s="145"/>
      <c r="F106" s="144" t="str">
        <f>ЗАПОЛНИТЬ!$B$22</f>
        <v>15</v>
      </c>
      <c r="G106" s="144" t="str">
        <f>ЗАПОЛНИТЬ!$B$20</f>
        <v>040222</v>
      </c>
      <c r="H106" s="143" t="str">
        <f>IF(ЗАПОЛНИТЬ!$F$7=1,ЗАПОЛНИТЬ!$H$9,ЗАПОЛНИТЬ!$H$10)</f>
        <v>73</v>
      </c>
      <c r="I106" s="146" t="e">
        <f>IF(ЗАПОЛНИТЬ!$F$7=1,#REF!,#REF!)</f>
        <v>#REF!</v>
      </c>
      <c r="J106" s="145" t="str">
        <f>IF(ЗАПОЛНИТЬ!$F$7=1,CONCATENATE(ЗАПОЛНИТЬ!$F$18,ЗАПОЛНИТЬ!$D$18),ЗАПОЛНИТЬ!$E$18)</f>
        <v>01.07.2016</v>
      </c>
      <c r="K106" s="143" t="e">
        <f>#REF!</f>
        <v>#REF!</v>
      </c>
      <c r="L106" s="143" t="e">
        <f>IF(ЗАПОЛНИТЬ!$F$7=1,#REF!/1000,#REF!)</f>
        <v>#REF!</v>
      </c>
      <c r="M106" s="143" t="e">
        <f>IF(ЗАПОЛНИТЬ!$F$7=1,#REF!/1000,#REF!)</f>
        <v>#REF!</v>
      </c>
      <c r="N106" s="143" t="e">
        <f>IF(ЗАПОЛНИТЬ!$F$7=1,#REF!/1000,#REF!)</f>
        <v>#REF!</v>
      </c>
      <c r="O106" s="143" t="e">
        <f>IF(ЗАПОЛНИТЬ!$F$7=1,#REF!/1000,#REF!)</f>
        <v>#REF!</v>
      </c>
      <c r="P106" s="143" t="e">
        <f>IF(ЗАПОЛНИТЬ!$F$7=1,#REF!/1000,#REF!)</f>
        <v>#REF!</v>
      </c>
      <c r="Q106" s="143" t="e">
        <f>IF(ЗАПОЛНИТЬ!$F$7=1,#REF!/1000,#REF!)</f>
        <v>#REF!</v>
      </c>
      <c r="R106" s="143" t="e">
        <f>IF(ЗАПОЛНИТЬ!$F$7=1,#REF!/1000,#REF!)</f>
        <v>#REF!</v>
      </c>
      <c r="S106" s="143" t="e">
        <f>IF(ЗАПОЛНИТЬ!$F$7=1,#REF!/1000,#REF!)</f>
        <v>#REF!</v>
      </c>
      <c r="T106" s="143" t="e">
        <f>IF(ЗАПОЛНИТЬ!$F$7=1,#REF!/1000,#REF!)</f>
        <v>#REF!</v>
      </c>
      <c r="U106" s="143" t="e">
        <f>IF(ЗАПОЛНИТЬ!$F$7=1,#REF!/1000,#REF!)</f>
        <v>#REF!</v>
      </c>
      <c r="V106" s="145" t="e">
        <f>IF(SUM(L106:U106)&gt;0,1,0)</f>
        <v>#REF!</v>
      </c>
      <c r="W106" s="145" t="e">
        <f t="shared" si="3"/>
        <v>#REF!</v>
      </c>
    </row>
    <row r="107" spans="1:23" ht="12.75">
      <c r="A107" s="144" t="str">
        <f>ЗАПОЛНИТЬ!$B$23</f>
        <v>4</v>
      </c>
      <c r="B107" s="144" t="str">
        <f>ЗАПОЛНИТЬ!$B$13</f>
        <v>24188344</v>
      </c>
      <c r="C107" s="144" t="str">
        <f>ЗАПОЛНИТЬ!$B$24</f>
        <v>298</v>
      </c>
      <c r="D107" s="144" t="str">
        <f>ЗАПОЛНИТЬ!$B$21</f>
        <v>12</v>
      </c>
      <c r="E107" s="145"/>
      <c r="F107" s="144" t="str">
        <f>ЗАПОЛНИТЬ!$B$22</f>
        <v>15</v>
      </c>
      <c r="G107" s="144" t="str">
        <f>ЗАПОЛНИТЬ!$B$20</f>
        <v>040222</v>
      </c>
      <c r="H107" s="143" t="str">
        <f>IF(ЗАПОЛНИТЬ!$F$7=1,ЗАПОЛНИТЬ!$H$9,ЗАПОЛНИТЬ!$H$10)</f>
        <v>73</v>
      </c>
      <c r="I107" s="146" t="e">
        <f>IF(ЗАПОЛНИТЬ!$F$7=1,#REF!,#REF!)</f>
        <v>#REF!</v>
      </c>
      <c r="J107" s="145" t="str">
        <f>IF(ЗАПОЛНИТЬ!$F$7=1,CONCATENATE(ЗАПОЛНИТЬ!$F$18,ЗАПОЛНИТЬ!$D$18),ЗАПОЛНИТЬ!$E$18)</f>
        <v>01.07.2016</v>
      </c>
      <c r="K107" s="143" t="e">
        <f>#REF!</f>
        <v>#REF!</v>
      </c>
      <c r="L107" s="143" t="e">
        <f>IF(ЗАПОЛНИТЬ!$F$7=1,#REF!/1000,#REF!)</f>
        <v>#REF!</v>
      </c>
      <c r="M107" s="143" t="e">
        <f>IF(ЗАПОЛНИТЬ!$F$7=1,#REF!/1000,#REF!)</f>
        <v>#REF!</v>
      </c>
      <c r="N107" s="143" t="e">
        <f>IF(ЗАПОЛНИТЬ!$F$7=1,#REF!/1000,#REF!)</f>
        <v>#REF!</v>
      </c>
      <c r="O107" s="143" t="e">
        <f>IF(ЗАПОЛНИТЬ!$F$7=1,#REF!/1000,#REF!)</f>
        <v>#REF!</v>
      </c>
      <c r="P107" s="143" t="e">
        <f>IF(ЗАПОЛНИТЬ!$F$7=1,#REF!/1000,#REF!)</f>
        <v>#REF!</v>
      </c>
      <c r="Q107" s="143" t="e">
        <f>IF(ЗАПОЛНИТЬ!$F$7=1,#REF!/1000,#REF!)</f>
        <v>#REF!</v>
      </c>
      <c r="R107" s="143" t="e">
        <f>IF(ЗАПОЛНИТЬ!$F$7=1,#REF!/1000,#REF!)</f>
        <v>#REF!</v>
      </c>
      <c r="S107" s="143" t="e">
        <f>IF(ЗАПОЛНИТЬ!$F$7=1,#REF!/1000,#REF!)</f>
        <v>#REF!</v>
      </c>
      <c r="T107" s="143" t="e">
        <f>IF(ЗАПОЛНИТЬ!$F$7=1,#REF!/1000,#REF!)</f>
        <v>#REF!</v>
      </c>
      <c r="U107" s="143" t="e">
        <f>IF(ЗАПОЛНИТЬ!$F$7=1,#REF!/1000,#REF!)</f>
        <v>#REF!</v>
      </c>
      <c r="V107" s="145" t="e">
        <f>IF(SUM(L107:U107)&gt;0,1,0)</f>
        <v>#REF!</v>
      </c>
      <c r="W107" s="145" t="e">
        <f t="shared" si="3"/>
        <v>#REF!</v>
      </c>
    </row>
    <row r="108" spans="1:23" ht="12.75">
      <c r="A108" s="144" t="str">
        <f>ЗАПОЛНИТЬ!$B$23</f>
        <v>4</v>
      </c>
      <c r="B108" s="144" t="str">
        <f>ЗАПОЛНИТЬ!$B$13</f>
        <v>24188344</v>
      </c>
      <c r="C108" s="144" t="str">
        <f>ЗАПОЛНИТЬ!$B$24</f>
        <v>298</v>
      </c>
      <c r="D108" s="144" t="str">
        <f>ЗАПОЛНИТЬ!$B$21</f>
        <v>12</v>
      </c>
      <c r="E108" s="145"/>
      <c r="F108" s="144" t="str">
        <f>ЗАПОЛНИТЬ!$B$22</f>
        <v>15</v>
      </c>
      <c r="G108" s="144" t="str">
        <f>ЗАПОЛНИТЬ!$B$20</f>
        <v>040222</v>
      </c>
      <c r="H108" s="143" t="str">
        <f>IF(ЗАПОЛНИТЬ!$F$7=1,ЗАПОЛНИТЬ!$H$9,ЗАПОЛНИТЬ!$H$10)</f>
        <v>73</v>
      </c>
      <c r="I108" s="146" t="e">
        <f>IF(ЗАПОЛНИТЬ!$F$7=1,#REF!,#REF!)</f>
        <v>#REF!</v>
      </c>
      <c r="J108" s="145" t="str">
        <f>IF(ЗАПОЛНИТЬ!$F$7=1,CONCATENATE(ЗАПОЛНИТЬ!$F$18,ЗАПОЛНИТЬ!$D$18),ЗАПОЛНИТЬ!$E$18)</f>
        <v>01.07.2016</v>
      </c>
      <c r="K108" s="143" t="e">
        <f>#REF!</f>
        <v>#REF!</v>
      </c>
      <c r="L108" s="143" t="e">
        <f>IF(ЗАПОЛНИТЬ!$F$7=1,#REF!/1000,#REF!)</f>
        <v>#REF!</v>
      </c>
      <c r="M108" s="143" t="e">
        <f>IF(ЗАПОЛНИТЬ!$F$7=1,#REF!/1000,#REF!)</f>
        <v>#REF!</v>
      </c>
      <c r="N108" s="143" t="e">
        <f>IF(ЗАПОЛНИТЬ!$F$7=1,#REF!/1000,#REF!)</f>
        <v>#REF!</v>
      </c>
      <c r="O108" s="143" t="e">
        <f>IF(ЗАПОЛНИТЬ!$F$7=1,#REF!/1000,#REF!)</f>
        <v>#REF!</v>
      </c>
      <c r="P108" s="143" t="e">
        <f>IF(ЗАПОЛНИТЬ!$F$7=1,#REF!/1000,#REF!)</f>
        <v>#REF!</v>
      </c>
      <c r="Q108" s="143" t="e">
        <f>IF(ЗАПОЛНИТЬ!$F$7=1,#REF!/1000,#REF!)</f>
        <v>#REF!</v>
      </c>
      <c r="R108" s="143" t="e">
        <f>IF(ЗАПОЛНИТЬ!$F$7=1,#REF!/1000,#REF!)</f>
        <v>#REF!</v>
      </c>
      <c r="S108" s="143" t="e">
        <f>IF(ЗАПОЛНИТЬ!$F$7=1,#REF!/1000,#REF!)</f>
        <v>#REF!</v>
      </c>
      <c r="T108" s="143" t="e">
        <f>IF(ЗАПОЛНИТЬ!$F$7=1,#REF!/1000,#REF!)</f>
        <v>#REF!</v>
      </c>
      <c r="U108" s="143" t="e">
        <f>IF(ЗАПОЛНИТЬ!$F$7=1,#REF!/1000,#REF!)</f>
        <v>#REF!</v>
      </c>
      <c r="V108" s="145">
        <v>0</v>
      </c>
      <c r="W108" s="145" t="e">
        <f t="shared" si="3"/>
        <v>#REF!</v>
      </c>
    </row>
    <row r="109" spans="1:23" ht="12.75">
      <c r="A109" s="144" t="str">
        <f>ЗАПОЛНИТЬ!$B$23</f>
        <v>4</v>
      </c>
      <c r="B109" s="144" t="str">
        <f>ЗАПОЛНИТЬ!$B$13</f>
        <v>24188344</v>
      </c>
      <c r="C109" s="144" t="str">
        <f>ЗАПОЛНИТЬ!$B$24</f>
        <v>298</v>
      </c>
      <c r="D109" s="144" t="str">
        <f>ЗАПОЛНИТЬ!$B$21</f>
        <v>12</v>
      </c>
      <c r="E109" s="145"/>
      <c r="F109" s="144" t="str">
        <f>ЗАПОЛНИТЬ!$B$22</f>
        <v>15</v>
      </c>
      <c r="G109" s="144" t="str">
        <f>ЗАПОЛНИТЬ!$B$20</f>
        <v>040222</v>
      </c>
      <c r="H109" s="143" t="str">
        <f>IF(ЗАПОЛНИТЬ!$F$7=1,ЗАПОЛНИТЬ!$H$9,ЗАПОЛНИТЬ!$H$10)</f>
        <v>73</v>
      </c>
      <c r="I109" s="146" t="e">
        <f>IF(ЗАПОЛНИТЬ!$F$7=1,#REF!,#REF!)</f>
        <v>#REF!</v>
      </c>
      <c r="J109" s="145" t="str">
        <f>IF(ЗАПОЛНИТЬ!$F$7=1,CONCATENATE(ЗАПОЛНИТЬ!$F$18,ЗАПОЛНИТЬ!$D$18),ЗАПОЛНИТЬ!$E$18)</f>
        <v>01.07.2016</v>
      </c>
      <c r="K109" s="143" t="e">
        <f>#REF!</f>
        <v>#REF!</v>
      </c>
      <c r="L109" s="143" t="e">
        <f>IF(ЗАПОЛНИТЬ!$F$7=1,#REF!/1000,#REF!)</f>
        <v>#REF!</v>
      </c>
      <c r="M109" s="143" t="e">
        <f>IF(ЗАПОЛНИТЬ!$F$7=1,#REF!/1000,#REF!)</f>
        <v>#REF!</v>
      </c>
      <c r="N109" s="143" t="e">
        <f>IF(ЗАПОЛНИТЬ!$F$7=1,#REF!/1000,#REF!)</f>
        <v>#REF!</v>
      </c>
      <c r="O109" s="143" t="e">
        <f>IF(ЗАПОЛНИТЬ!$F$7=1,#REF!/1000,#REF!)</f>
        <v>#REF!</v>
      </c>
      <c r="P109" s="143" t="e">
        <f>IF(ЗАПОЛНИТЬ!$F$7=1,#REF!/1000,#REF!)</f>
        <v>#REF!</v>
      </c>
      <c r="Q109" s="143" t="e">
        <f>IF(ЗАПОЛНИТЬ!$F$7=1,#REF!/1000,#REF!)</f>
        <v>#REF!</v>
      </c>
      <c r="R109" s="143" t="e">
        <f>IF(ЗАПОЛНИТЬ!$F$7=1,#REF!/1000,#REF!)</f>
        <v>#REF!</v>
      </c>
      <c r="S109" s="143" t="e">
        <f>IF(ЗАПОЛНИТЬ!$F$7=1,#REF!/1000,#REF!)</f>
        <v>#REF!</v>
      </c>
      <c r="T109" s="143" t="e">
        <f>IF(ЗАПОЛНИТЬ!$F$7=1,#REF!/1000,#REF!)</f>
        <v>#REF!</v>
      </c>
      <c r="U109" s="143" t="e">
        <f>IF(ЗАПОЛНИТЬ!$F$7=1,#REF!/1000,#REF!)</f>
        <v>#REF!</v>
      </c>
      <c r="V109" s="145" t="e">
        <f>IF(SUM(L109:U109)&gt;0,1,0)</f>
        <v>#REF!</v>
      </c>
      <c r="W109" s="145" t="e">
        <f t="shared" si="3"/>
        <v>#REF!</v>
      </c>
    </row>
    <row r="110" spans="1:23" ht="12.75">
      <c r="A110" s="144" t="str">
        <f>ЗАПОЛНИТЬ!$B$23</f>
        <v>4</v>
      </c>
      <c r="B110" s="144" t="str">
        <f>ЗАПОЛНИТЬ!$B$13</f>
        <v>24188344</v>
      </c>
      <c r="C110" s="144" t="str">
        <f>ЗАПОЛНИТЬ!$B$24</f>
        <v>298</v>
      </c>
      <c r="D110" s="144" t="str">
        <f>ЗАПОЛНИТЬ!$B$21</f>
        <v>12</v>
      </c>
      <c r="E110" s="145"/>
      <c r="F110" s="144" t="str">
        <f>ЗАПОЛНИТЬ!$B$22</f>
        <v>15</v>
      </c>
      <c r="G110" s="144" t="str">
        <f>ЗАПОЛНИТЬ!$B$20</f>
        <v>040222</v>
      </c>
      <c r="H110" s="143" t="str">
        <f>IF(ЗАПОЛНИТЬ!$F$7=1,ЗАПОЛНИТЬ!$H$9,ЗАПОЛНИТЬ!$H$10)</f>
        <v>73</v>
      </c>
      <c r="I110" s="146" t="e">
        <f>IF(ЗАПОЛНИТЬ!$F$7=1,#REF!,#REF!)</f>
        <v>#REF!</v>
      </c>
      <c r="J110" s="145" t="str">
        <f>IF(ЗАПОЛНИТЬ!$F$7=1,CONCATENATE(ЗАПОЛНИТЬ!$F$18,ЗАПОЛНИТЬ!$D$18),ЗАПОЛНИТЬ!$E$18)</f>
        <v>01.07.2016</v>
      </c>
      <c r="K110" s="143" t="e">
        <f>#REF!</f>
        <v>#REF!</v>
      </c>
      <c r="L110" s="143" t="e">
        <f>IF(ЗАПОЛНИТЬ!$F$7=1,#REF!/1000,#REF!)</f>
        <v>#REF!</v>
      </c>
      <c r="M110" s="143" t="e">
        <f>IF(ЗАПОЛНИТЬ!$F$7=1,#REF!/1000,#REF!)</f>
        <v>#REF!</v>
      </c>
      <c r="N110" s="143" t="e">
        <f>IF(ЗАПОЛНИТЬ!$F$7=1,#REF!/1000,#REF!)</f>
        <v>#REF!</v>
      </c>
      <c r="O110" s="143" t="e">
        <f>IF(ЗАПОЛНИТЬ!$F$7=1,#REF!/1000,#REF!)</f>
        <v>#REF!</v>
      </c>
      <c r="P110" s="143" t="e">
        <f>IF(ЗАПОЛНИТЬ!$F$7=1,#REF!/1000,#REF!)</f>
        <v>#REF!</v>
      </c>
      <c r="Q110" s="143" t="e">
        <f>IF(ЗАПОЛНИТЬ!$F$7=1,#REF!/1000,#REF!)</f>
        <v>#REF!</v>
      </c>
      <c r="R110" s="143" t="e">
        <f>IF(ЗАПОЛНИТЬ!$F$7=1,#REF!/1000,#REF!)</f>
        <v>#REF!</v>
      </c>
      <c r="S110" s="143" t="e">
        <f>IF(ЗАПОЛНИТЬ!$F$7=1,#REF!/1000,#REF!)</f>
        <v>#REF!</v>
      </c>
      <c r="T110" s="143" t="e">
        <f>IF(ЗАПОЛНИТЬ!$F$7=1,#REF!/1000,#REF!)</f>
        <v>#REF!</v>
      </c>
      <c r="U110" s="143" t="e">
        <f>IF(ЗАПОЛНИТЬ!$F$7=1,#REF!/1000,#REF!)</f>
        <v>#REF!</v>
      </c>
      <c r="V110" s="145" t="e">
        <f>IF(SUM(L110:U110)&gt;0,1,0)</f>
        <v>#REF!</v>
      </c>
      <c r="W110" s="145" t="e">
        <f t="shared" si="3"/>
        <v>#REF!</v>
      </c>
    </row>
    <row r="111" spans="1:23" ht="12.75">
      <c r="A111" s="144" t="str">
        <f>ЗАПОЛНИТЬ!$B$23</f>
        <v>4</v>
      </c>
      <c r="B111" s="144" t="str">
        <f>ЗАПОЛНИТЬ!$B$13</f>
        <v>24188344</v>
      </c>
      <c r="C111" s="144" t="str">
        <f>ЗАПОЛНИТЬ!$B$24</f>
        <v>298</v>
      </c>
      <c r="D111" s="144" t="str">
        <f>ЗАПОЛНИТЬ!$B$21</f>
        <v>12</v>
      </c>
      <c r="E111" s="145"/>
      <c r="F111" s="144" t="str">
        <f>ЗАПОЛНИТЬ!$B$22</f>
        <v>15</v>
      </c>
      <c r="G111" s="144" t="str">
        <f>ЗАПОЛНИТЬ!$B$20</f>
        <v>040222</v>
      </c>
      <c r="H111" s="143" t="str">
        <f>IF(ЗАПОЛНИТЬ!$F$7=1,ЗАПОЛНИТЬ!$H$9,ЗАПОЛНИТЬ!$H$10)</f>
        <v>73</v>
      </c>
      <c r="I111" s="146" t="e">
        <f>IF(ЗАПОЛНИТЬ!$F$7=1,#REF!,#REF!)</f>
        <v>#REF!</v>
      </c>
      <c r="J111" s="145" t="str">
        <f>IF(ЗАПОЛНИТЬ!$F$7=1,CONCATENATE(ЗАПОЛНИТЬ!$F$18,ЗАПОЛНИТЬ!$D$18),ЗАПОЛНИТЬ!$E$18)</f>
        <v>01.07.2016</v>
      </c>
      <c r="K111" s="143" t="e">
        <f>#REF!</f>
        <v>#REF!</v>
      </c>
      <c r="L111" s="143" t="e">
        <f>IF(ЗАПОЛНИТЬ!$F$7=1,#REF!/1000,#REF!)</f>
        <v>#REF!</v>
      </c>
      <c r="M111" s="143" t="e">
        <f>IF(ЗАПОЛНИТЬ!$F$7=1,#REF!/1000,#REF!)</f>
        <v>#REF!</v>
      </c>
      <c r="N111" s="143" t="e">
        <f>IF(ЗАПОЛНИТЬ!$F$7=1,#REF!/1000,#REF!)</f>
        <v>#REF!</v>
      </c>
      <c r="O111" s="143" t="e">
        <f>IF(ЗАПОЛНИТЬ!$F$7=1,#REF!/1000,#REF!)</f>
        <v>#REF!</v>
      </c>
      <c r="P111" s="143" t="e">
        <f>IF(ЗАПОЛНИТЬ!$F$7=1,#REF!/1000,#REF!)</f>
        <v>#REF!</v>
      </c>
      <c r="Q111" s="143" t="e">
        <f>IF(ЗАПОЛНИТЬ!$F$7=1,#REF!/1000,#REF!)</f>
        <v>#REF!</v>
      </c>
      <c r="R111" s="143" t="e">
        <f>IF(ЗАПОЛНИТЬ!$F$7=1,#REF!/1000,#REF!)</f>
        <v>#REF!</v>
      </c>
      <c r="S111" s="143" t="e">
        <f>IF(ЗАПОЛНИТЬ!$F$7=1,#REF!/1000,#REF!)</f>
        <v>#REF!</v>
      </c>
      <c r="T111" s="143" t="e">
        <f>IF(ЗАПОЛНИТЬ!$F$7=1,#REF!/1000,#REF!)</f>
        <v>#REF!</v>
      </c>
      <c r="U111" s="143" t="e">
        <f>IF(ЗАПОЛНИТЬ!$F$7=1,#REF!/1000,#REF!)</f>
        <v>#REF!</v>
      </c>
      <c r="V111" s="145" t="e">
        <f>IF(SUM(L111:U111)&gt;0,1,0)</f>
        <v>#REF!</v>
      </c>
      <c r="W111" s="145" t="e">
        <f t="shared" si="3"/>
        <v>#REF!</v>
      </c>
    </row>
    <row r="112" spans="1:23" ht="12.75">
      <c r="A112" s="144" t="str">
        <f>ЗАПОЛНИТЬ!$B$23</f>
        <v>4</v>
      </c>
      <c r="B112" s="144" t="str">
        <f>ЗАПОЛНИТЬ!$B$13</f>
        <v>24188344</v>
      </c>
      <c r="C112" s="144" t="str">
        <f>ЗАПОЛНИТЬ!$B$24</f>
        <v>298</v>
      </c>
      <c r="D112" s="144" t="str">
        <f>ЗАПОЛНИТЬ!$B$21</f>
        <v>12</v>
      </c>
      <c r="E112" s="145"/>
      <c r="F112" s="144" t="str">
        <f>ЗАПОЛНИТЬ!$B$22</f>
        <v>15</v>
      </c>
      <c r="G112" s="144" t="str">
        <f>ЗАПОЛНИТЬ!$B$20</f>
        <v>040222</v>
      </c>
      <c r="H112" s="143" t="str">
        <f>IF(ЗАПОЛНИТЬ!$F$7=1,ЗАПОЛНИТЬ!$H$9,ЗАПОЛНИТЬ!$H$10)</f>
        <v>73</v>
      </c>
      <c r="I112" s="146" t="e">
        <f>IF(ЗАПОЛНИТЬ!$F$7=1,#REF!,#REF!)</f>
        <v>#REF!</v>
      </c>
      <c r="J112" s="145" t="str">
        <f>IF(ЗАПОЛНИТЬ!$F$7=1,CONCATENATE(ЗАПОЛНИТЬ!$F$18,ЗАПОЛНИТЬ!$D$18),ЗАПОЛНИТЬ!$E$18)</f>
        <v>01.07.2016</v>
      </c>
      <c r="K112" s="143" t="e">
        <f>#REF!</f>
        <v>#REF!</v>
      </c>
      <c r="L112" s="143" t="e">
        <f>IF(ЗАПОЛНИТЬ!$F$7=1,#REF!/1000,#REF!)</f>
        <v>#REF!</v>
      </c>
      <c r="M112" s="143" t="e">
        <f>IF(ЗАПОЛНИТЬ!$F$7=1,#REF!/1000,#REF!)</f>
        <v>#REF!</v>
      </c>
      <c r="N112" s="143" t="e">
        <f>IF(ЗАПОЛНИТЬ!$F$7=1,#REF!/1000,#REF!)</f>
        <v>#REF!</v>
      </c>
      <c r="O112" s="143" t="e">
        <f>IF(ЗАПОЛНИТЬ!$F$7=1,#REF!/1000,#REF!)</f>
        <v>#REF!</v>
      </c>
      <c r="P112" s="143" t="e">
        <f>IF(ЗАПОЛНИТЬ!$F$7=1,#REF!/1000,#REF!)</f>
        <v>#REF!</v>
      </c>
      <c r="Q112" s="143" t="e">
        <f>IF(ЗАПОЛНИТЬ!$F$7=1,#REF!/1000,#REF!)</f>
        <v>#REF!</v>
      </c>
      <c r="R112" s="143" t="e">
        <f>IF(ЗАПОЛНИТЬ!$F$7=1,#REF!/1000,#REF!)</f>
        <v>#REF!</v>
      </c>
      <c r="S112" s="143" t="e">
        <f>IF(ЗАПОЛНИТЬ!$F$7=1,#REF!/1000,#REF!)</f>
        <v>#REF!</v>
      </c>
      <c r="T112" s="143" t="e">
        <f>IF(ЗАПОЛНИТЬ!$F$7=1,#REF!/1000,#REF!)</f>
        <v>#REF!</v>
      </c>
      <c r="U112" s="143" t="e">
        <f>IF(ЗАПОЛНИТЬ!$F$7=1,#REF!/1000,#REF!)</f>
        <v>#REF!</v>
      </c>
      <c r="V112" s="145" t="e">
        <f>IF(SUM(L112:U112)&gt;0,1,0)</f>
        <v>#REF!</v>
      </c>
      <c r="W112" s="145" t="e">
        <f t="shared" si="3"/>
        <v>#REF!</v>
      </c>
    </row>
    <row r="113" spans="1:23" ht="12.75">
      <c r="A113" s="144" t="str">
        <f>ЗАПОЛНИТЬ!$B$23</f>
        <v>4</v>
      </c>
      <c r="B113" s="144" t="str">
        <f>ЗАПОЛНИТЬ!$B$13</f>
        <v>24188344</v>
      </c>
      <c r="C113" s="144" t="str">
        <f>ЗАПОЛНИТЬ!$B$24</f>
        <v>298</v>
      </c>
      <c r="D113" s="144" t="str">
        <f>ЗАПОЛНИТЬ!$B$21</f>
        <v>12</v>
      </c>
      <c r="E113" s="145"/>
      <c r="F113" s="144" t="str">
        <f>ЗАПОЛНИТЬ!$B$22</f>
        <v>15</v>
      </c>
      <c r="G113" s="144" t="str">
        <f>ЗАПОЛНИТЬ!$B$20</f>
        <v>040222</v>
      </c>
      <c r="H113" s="143" t="str">
        <f>IF(ЗАПОЛНИТЬ!$F$7=1,ЗАПОЛНИТЬ!$H$9,ЗАПОЛНИТЬ!$H$10)</f>
        <v>73</v>
      </c>
      <c r="I113" s="146" t="e">
        <f>IF(ЗАПОЛНИТЬ!$F$7=1,#REF!,#REF!)</f>
        <v>#REF!</v>
      </c>
      <c r="J113" s="145" t="str">
        <f>IF(ЗАПОЛНИТЬ!$F$7=1,CONCATENATE(ЗАПОЛНИТЬ!$F$18,ЗАПОЛНИТЬ!$D$18),ЗАПОЛНИТЬ!$E$18)</f>
        <v>01.07.2016</v>
      </c>
      <c r="K113" s="143" t="e">
        <f>#REF!</f>
        <v>#REF!</v>
      </c>
      <c r="L113" s="143" t="e">
        <f>IF(ЗАПОЛНИТЬ!$F$7=1,#REF!/1000,#REF!)</f>
        <v>#REF!</v>
      </c>
      <c r="M113" s="143" t="e">
        <f>IF(ЗАПОЛНИТЬ!$F$7=1,#REF!/1000,#REF!)</f>
        <v>#REF!</v>
      </c>
      <c r="N113" s="143" t="e">
        <f>IF(ЗАПОЛНИТЬ!$F$7=1,#REF!/1000,#REF!)</f>
        <v>#REF!</v>
      </c>
      <c r="O113" s="143" t="e">
        <f>IF(ЗАПОЛНИТЬ!$F$7=1,#REF!/1000,#REF!)</f>
        <v>#REF!</v>
      </c>
      <c r="P113" s="143" t="e">
        <f>IF(ЗАПОЛНИТЬ!$F$7=1,#REF!/1000,#REF!)</f>
        <v>#REF!</v>
      </c>
      <c r="Q113" s="143" t="e">
        <f>IF(ЗАПОЛНИТЬ!$F$7=1,#REF!/1000,#REF!)</f>
        <v>#REF!</v>
      </c>
      <c r="R113" s="143" t="e">
        <f>IF(ЗАПОЛНИТЬ!$F$7=1,#REF!/1000,#REF!)</f>
        <v>#REF!</v>
      </c>
      <c r="S113" s="143" t="e">
        <f>IF(ЗАПОЛНИТЬ!$F$7=1,#REF!/1000,#REF!)</f>
        <v>#REF!</v>
      </c>
      <c r="T113" s="143" t="e">
        <f>IF(ЗАПОЛНИТЬ!$F$7=1,#REF!/1000,#REF!)</f>
        <v>#REF!</v>
      </c>
      <c r="U113" s="143" t="e">
        <f>IF(ЗАПОЛНИТЬ!$F$7=1,#REF!/1000,#REF!)</f>
        <v>#REF!</v>
      </c>
      <c r="V113" s="145" t="e">
        <f>IF(SUM(L113:U113)&gt;0,1,0)</f>
        <v>#REF!</v>
      </c>
      <c r="W113" s="145" t="e">
        <f t="shared" si="3"/>
        <v>#REF!</v>
      </c>
    </row>
    <row r="114" spans="1:23" ht="12.75">
      <c r="A114" s="144" t="str">
        <f>ЗАПОЛНИТЬ!$B$23</f>
        <v>4</v>
      </c>
      <c r="B114" s="144" t="str">
        <f>ЗАПОЛНИТЬ!$B$13</f>
        <v>24188344</v>
      </c>
      <c r="C114" s="144" t="str">
        <f>ЗАПОЛНИТЬ!$B$24</f>
        <v>298</v>
      </c>
      <c r="D114" s="144" t="str">
        <f>ЗАПОЛНИТЬ!$B$21</f>
        <v>12</v>
      </c>
      <c r="E114" s="145"/>
      <c r="F114" s="144" t="str">
        <f>ЗАПОЛНИТЬ!$B$22</f>
        <v>15</v>
      </c>
      <c r="G114" s="144" t="str">
        <f>ЗАПОЛНИТЬ!$B$20</f>
        <v>040222</v>
      </c>
      <c r="H114" s="143" t="str">
        <f>IF(ЗАПОЛНИТЬ!$F$7=1,ЗАПОЛНИТЬ!$H$9,ЗАПОЛНИТЬ!$H$10)</f>
        <v>73</v>
      </c>
      <c r="I114" s="146" t="e">
        <f>IF(ЗАПОЛНИТЬ!$F$7=1,#REF!,#REF!)</f>
        <v>#REF!</v>
      </c>
      <c r="J114" s="145" t="str">
        <f>IF(ЗАПОЛНИТЬ!$F$7=1,CONCATENATE(ЗАПОЛНИТЬ!$F$18,ЗАПОЛНИТЬ!$D$18),ЗАПОЛНИТЬ!$E$18)</f>
        <v>01.07.2016</v>
      </c>
      <c r="K114" s="143" t="e">
        <f>#REF!</f>
        <v>#REF!</v>
      </c>
      <c r="L114" s="143" t="e">
        <f>IF(ЗАПОЛНИТЬ!$F$7=1,#REF!/1000,#REF!)</f>
        <v>#REF!</v>
      </c>
      <c r="M114" s="143" t="e">
        <f>IF(ЗАПОЛНИТЬ!$F$7=1,#REF!/1000,#REF!)</f>
        <v>#REF!</v>
      </c>
      <c r="N114" s="143" t="e">
        <f>IF(ЗАПОЛНИТЬ!$F$7=1,#REF!/1000,#REF!)</f>
        <v>#REF!</v>
      </c>
      <c r="O114" s="143" t="e">
        <f>IF(ЗАПОЛНИТЬ!$F$7=1,#REF!/1000,#REF!)</f>
        <v>#REF!</v>
      </c>
      <c r="P114" s="143" t="e">
        <f>IF(ЗАПОЛНИТЬ!$F$7=1,#REF!/1000,#REF!)</f>
        <v>#REF!</v>
      </c>
      <c r="Q114" s="143" t="e">
        <f>IF(ЗАПОЛНИТЬ!$F$7=1,#REF!/1000,#REF!)</f>
        <v>#REF!</v>
      </c>
      <c r="R114" s="143" t="e">
        <f>IF(ЗАПОЛНИТЬ!$F$7=1,#REF!/1000,#REF!)</f>
        <v>#REF!</v>
      </c>
      <c r="S114" s="143" t="e">
        <f>IF(ЗАПОЛНИТЬ!$F$7=1,#REF!/1000,#REF!)</f>
        <v>#REF!</v>
      </c>
      <c r="T114" s="143" t="e">
        <f>IF(ЗАПОЛНИТЬ!$F$7=1,#REF!/1000,#REF!)</f>
        <v>#REF!</v>
      </c>
      <c r="U114" s="143" t="e">
        <f>IF(ЗАПОЛНИТЬ!$F$7=1,#REF!/1000,#REF!)</f>
        <v>#REF!</v>
      </c>
      <c r="V114" s="145">
        <v>0</v>
      </c>
      <c r="W114" s="145" t="e">
        <f t="shared" si="3"/>
        <v>#REF!</v>
      </c>
    </row>
    <row r="115" spans="1:23" ht="12.75">
      <c r="A115" s="144" t="str">
        <f>ЗАПОЛНИТЬ!$B$23</f>
        <v>4</v>
      </c>
      <c r="B115" s="144" t="str">
        <f>ЗАПОЛНИТЬ!$B$13</f>
        <v>24188344</v>
      </c>
      <c r="C115" s="144" t="str">
        <f>ЗАПОЛНИТЬ!$B$24</f>
        <v>298</v>
      </c>
      <c r="D115" s="144" t="str">
        <f>ЗАПОЛНИТЬ!$B$21</f>
        <v>12</v>
      </c>
      <c r="E115" s="145"/>
      <c r="F115" s="144" t="str">
        <f>ЗАПОЛНИТЬ!$B$22</f>
        <v>15</v>
      </c>
      <c r="G115" s="144" t="str">
        <f>ЗАПОЛНИТЬ!$B$20</f>
        <v>040222</v>
      </c>
      <c r="H115" s="143" t="str">
        <f>IF(ЗАПОЛНИТЬ!$F$7=1,ЗАПОЛНИТЬ!$H$9,ЗАПОЛНИТЬ!$H$10)</f>
        <v>73</v>
      </c>
      <c r="I115" s="146" t="e">
        <f>IF(ЗАПОЛНИТЬ!$F$7=1,#REF!,#REF!)</f>
        <v>#REF!</v>
      </c>
      <c r="J115" s="145" t="str">
        <f>IF(ЗАПОЛНИТЬ!$F$7=1,CONCATENATE(ЗАПОЛНИТЬ!$F$18,ЗАПОЛНИТЬ!$D$18),ЗАПОЛНИТЬ!$E$18)</f>
        <v>01.07.2016</v>
      </c>
      <c r="K115" s="143" t="e">
        <f>#REF!</f>
        <v>#REF!</v>
      </c>
      <c r="L115" s="143" t="e">
        <f>IF(ЗАПОЛНИТЬ!$F$7=1,#REF!/1000,#REF!)</f>
        <v>#REF!</v>
      </c>
      <c r="M115" s="143" t="e">
        <f>IF(ЗАПОЛНИТЬ!$F$7=1,#REF!/1000,#REF!)</f>
        <v>#REF!</v>
      </c>
      <c r="N115" s="143" t="e">
        <f>IF(ЗАПОЛНИТЬ!$F$7=1,#REF!/1000,#REF!)</f>
        <v>#REF!</v>
      </c>
      <c r="O115" s="143" t="e">
        <f>IF(ЗАПОЛНИТЬ!$F$7=1,#REF!/1000,#REF!)</f>
        <v>#REF!</v>
      </c>
      <c r="P115" s="143" t="e">
        <f>IF(ЗАПОЛНИТЬ!$F$7=1,#REF!/1000,#REF!)</f>
        <v>#REF!</v>
      </c>
      <c r="Q115" s="143" t="e">
        <f>IF(ЗАПОЛНИТЬ!$F$7=1,#REF!/1000,#REF!)</f>
        <v>#REF!</v>
      </c>
      <c r="R115" s="143" t="e">
        <f>IF(ЗАПОЛНИТЬ!$F$7=1,#REF!/1000,#REF!)</f>
        <v>#REF!</v>
      </c>
      <c r="S115" s="143" t="e">
        <f>IF(ЗАПОЛНИТЬ!$F$7=1,#REF!/1000,#REF!)</f>
        <v>#REF!</v>
      </c>
      <c r="T115" s="143" t="e">
        <f>IF(ЗАПОЛНИТЬ!$F$7=1,#REF!/1000,#REF!)</f>
        <v>#REF!</v>
      </c>
      <c r="U115" s="143" t="e">
        <f>IF(ЗАПОЛНИТЬ!$F$7=1,#REF!/1000,#REF!)</f>
        <v>#REF!</v>
      </c>
      <c r="V115" s="145" t="e">
        <f>IF(SUM(L115:U115)&gt;0,1,0)</f>
        <v>#REF!</v>
      </c>
      <c r="W115" s="145" t="e">
        <f t="shared" si="3"/>
        <v>#REF!</v>
      </c>
    </row>
    <row r="116" spans="1:23" ht="12.75">
      <c r="A116" s="144" t="str">
        <f>ЗАПОЛНИТЬ!$B$23</f>
        <v>4</v>
      </c>
      <c r="B116" s="144" t="str">
        <f>ЗАПОЛНИТЬ!$B$13</f>
        <v>24188344</v>
      </c>
      <c r="C116" s="144" t="str">
        <f>ЗАПОЛНИТЬ!$B$24</f>
        <v>298</v>
      </c>
      <c r="D116" s="144" t="str">
        <f>ЗАПОЛНИТЬ!$B$21</f>
        <v>12</v>
      </c>
      <c r="E116" s="145"/>
      <c r="F116" s="144" t="str">
        <f>ЗАПОЛНИТЬ!$B$22</f>
        <v>15</v>
      </c>
      <c r="G116" s="144" t="str">
        <f>ЗАПОЛНИТЬ!$B$20</f>
        <v>040222</v>
      </c>
      <c r="H116" s="143" t="str">
        <f>IF(ЗАПОЛНИТЬ!$F$7=1,ЗАПОЛНИТЬ!$H$9,ЗАПОЛНИТЬ!$H$10)</f>
        <v>73</v>
      </c>
      <c r="I116" s="146" t="e">
        <f>IF(ЗАПОЛНИТЬ!$F$7=1,#REF!,#REF!)</f>
        <v>#REF!</v>
      </c>
      <c r="J116" s="145" t="str">
        <f>IF(ЗАПОЛНИТЬ!$F$7=1,CONCATENATE(ЗАПОЛНИТЬ!$F$18,ЗАПОЛНИТЬ!$D$18),ЗАПОЛНИТЬ!$E$18)</f>
        <v>01.07.2016</v>
      </c>
      <c r="K116" s="143" t="e">
        <f>#REF!</f>
        <v>#REF!</v>
      </c>
      <c r="L116" s="143" t="e">
        <f>IF(ЗАПОЛНИТЬ!$F$7=1,#REF!/1000,#REF!)</f>
        <v>#REF!</v>
      </c>
      <c r="M116" s="143" t="e">
        <f>IF(ЗАПОЛНИТЬ!$F$7=1,#REF!/1000,#REF!)</f>
        <v>#REF!</v>
      </c>
      <c r="N116" s="143" t="e">
        <f>IF(ЗАПОЛНИТЬ!$F$7=1,#REF!/1000,#REF!)</f>
        <v>#REF!</v>
      </c>
      <c r="O116" s="143" t="e">
        <f>IF(ЗАПОЛНИТЬ!$F$7=1,#REF!/1000,#REF!)</f>
        <v>#REF!</v>
      </c>
      <c r="P116" s="143" t="e">
        <f>IF(ЗАПОЛНИТЬ!$F$7=1,#REF!/1000,#REF!)</f>
        <v>#REF!</v>
      </c>
      <c r="Q116" s="143" t="e">
        <f>IF(ЗАПОЛНИТЬ!$F$7=1,#REF!/1000,#REF!)</f>
        <v>#REF!</v>
      </c>
      <c r="R116" s="143" t="e">
        <f>IF(ЗАПОЛНИТЬ!$F$7=1,#REF!/1000,#REF!)</f>
        <v>#REF!</v>
      </c>
      <c r="S116" s="143" t="e">
        <f>IF(ЗАПОЛНИТЬ!$F$7=1,#REF!/1000,#REF!)</f>
        <v>#REF!</v>
      </c>
      <c r="T116" s="143" t="e">
        <f>IF(ЗАПОЛНИТЬ!$F$7=1,#REF!/1000,#REF!)</f>
        <v>#REF!</v>
      </c>
      <c r="U116" s="143" t="e">
        <f>IF(ЗАПОЛНИТЬ!$F$7=1,#REF!/1000,#REF!)</f>
        <v>#REF!</v>
      </c>
      <c r="V116" s="145" t="e">
        <f>IF(SUM(L116:U116)&gt;0,1,0)</f>
        <v>#REF!</v>
      </c>
      <c r="W116" s="145" t="e">
        <f t="shared" si="3"/>
        <v>#REF!</v>
      </c>
    </row>
    <row r="117" spans="1:23" ht="12.75">
      <c r="A117" s="144" t="str">
        <f>ЗАПОЛНИТЬ!$B$23</f>
        <v>4</v>
      </c>
      <c r="B117" s="144" t="str">
        <f>ЗАПОЛНИТЬ!$B$13</f>
        <v>24188344</v>
      </c>
      <c r="C117" s="144" t="str">
        <f>ЗАПОЛНИТЬ!$B$24</f>
        <v>298</v>
      </c>
      <c r="D117" s="144" t="str">
        <f>ЗАПОЛНИТЬ!$B$21</f>
        <v>12</v>
      </c>
      <c r="E117" s="145"/>
      <c r="F117" s="144" t="str">
        <f>ЗАПОЛНИТЬ!$B$22</f>
        <v>15</v>
      </c>
      <c r="G117" s="144" t="str">
        <f>ЗАПОЛНИТЬ!$B$20</f>
        <v>040222</v>
      </c>
      <c r="H117" s="143" t="str">
        <f>IF(ЗАПОЛНИТЬ!$F$7=1,ЗАПОЛНИТЬ!$H$9,ЗАПОЛНИТЬ!$H$10)</f>
        <v>73</v>
      </c>
      <c r="I117" s="146" t="e">
        <f>IF(ЗАПОЛНИТЬ!$F$7=1,#REF!,#REF!)</f>
        <v>#REF!</v>
      </c>
      <c r="J117" s="145" t="str">
        <f>IF(ЗАПОЛНИТЬ!$F$7=1,CONCATENATE(ЗАПОЛНИТЬ!$F$18,ЗАПОЛНИТЬ!$D$18),ЗАПОЛНИТЬ!$E$18)</f>
        <v>01.07.2016</v>
      </c>
      <c r="K117" s="143" t="e">
        <f>#REF!</f>
        <v>#REF!</v>
      </c>
      <c r="L117" s="143" t="e">
        <f>IF(ЗАПОЛНИТЬ!$F$7=1,#REF!/1000,#REF!)</f>
        <v>#REF!</v>
      </c>
      <c r="M117" s="143" t="e">
        <f>IF(ЗАПОЛНИТЬ!$F$7=1,#REF!/1000,#REF!)</f>
        <v>#REF!</v>
      </c>
      <c r="N117" s="143" t="e">
        <f>IF(ЗАПОЛНИТЬ!$F$7=1,#REF!/1000,#REF!)</f>
        <v>#REF!</v>
      </c>
      <c r="O117" s="143" t="e">
        <f>IF(ЗАПОЛНИТЬ!$F$7=1,#REF!/1000,#REF!)</f>
        <v>#REF!</v>
      </c>
      <c r="P117" s="143" t="e">
        <f>IF(ЗАПОЛНИТЬ!$F$7=1,#REF!/1000,#REF!)</f>
        <v>#REF!</v>
      </c>
      <c r="Q117" s="143" t="e">
        <f>IF(ЗАПОЛНИТЬ!$F$7=1,#REF!/1000,#REF!)</f>
        <v>#REF!</v>
      </c>
      <c r="R117" s="143" t="e">
        <f>IF(ЗАПОЛНИТЬ!$F$7=1,#REF!/1000,#REF!)</f>
        <v>#REF!</v>
      </c>
      <c r="S117" s="143" t="e">
        <f>IF(ЗАПОЛНИТЬ!$F$7=1,#REF!/1000,#REF!)</f>
        <v>#REF!</v>
      </c>
      <c r="T117" s="143" t="e">
        <f>IF(ЗАПОЛНИТЬ!$F$7=1,#REF!/1000,#REF!)</f>
        <v>#REF!</v>
      </c>
      <c r="U117" s="143" t="e">
        <f>IF(ЗАПОЛНИТЬ!$F$7=1,#REF!/1000,#REF!)</f>
        <v>#REF!</v>
      </c>
      <c r="V117" s="145" t="e">
        <f>IF(SUM(L117:U117)&gt;0,1,0)</f>
        <v>#REF!</v>
      </c>
      <c r="W117" s="145" t="e">
        <f t="shared" si="3"/>
        <v>#REF!</v>
      </c>
    </row>
    <row r="118" spans="1:23" ht="12.75">
      <c r="A118" s="144" t="str">
        <f>ЗАПОЛНИТЬ!$B$23</f>
        <v>4</v>
      </c>
      <c r="B118" s="144" t="str">
        <f>ЗАПОЛНИТЬ!$B$13</f>
        <v>24188344</v>
      </c>
      <c r="C118" s="144" t="str">
        <f>ЗАПОЛНИТЬ!$B$24</f>
        <v>298</v>
      </c>
      <c r="D118" s="144" t="str">
        <f>ЗАПОЛНИТЬ!$B$21</f>
        <v>12</v>
      </c>
      <c r="E118" s="145"/>
      <c r="F118" s="144" t="str">
        <f>ЗАПОЛНИТЬ!$B$22</f>
        <v>15</v>
      </c>
      <c r="G118" s="144" t="str">
        <f>ЗАПОЛНИТЬ!$B$20</f>
        <v>040222</v>
      </c>
      <c r="H118" s="143" t="str">
        <f>IF(ЗАПОЛНИТЬ!$F$7=1,ЗАПОЛНИТЬ!$H$9,ЗАПОЛНИТЬ!$H$10)</f>
        <v>73</v>
      </c>
      <c r="I118" s="146" t="e">
        <f>IF(ЗАПОЛНИТЬ!$F$7=1,#REF!,#REF!)</f>
        <v>#REF!</v>
      </c>
      <c r="J118" s="145" t="str">
        <f>IF(ЗАПОЛНИТЬ!$F$7=1,CONCATENATE(ЗАПОЛНИТЬ!$F$18,ЗАПОЛНИТЬ!$D$18),ЗАПОЛНИТЬ!$E$18)</f>
        <v>01.07.2016</v>
      </c>
      <c r="K118" s="143" t="e">
        <f>#REF!</f>
        <v>#REF!</v>
      </c>
      <c r="L118" s="143" t="e">
        <f>IF(ЗАПОЛНИТЬ!$F$7=1,#REF!/1000,#REF!)</f>
        <v>#REF!</v>
      </c>
      <c r="M118" s="143" t="e">
        <f>IF(ЗАПОЛНИТЬ!$F$7=1,#REF!/1000,#REF!)</f>
        <v>#REF!</v>
      </c>
      <c r="N118" s="143" t="e">
        <f>IF(ЗАПОЛНИТЬ!$F$7=1,#REF!/1000,#REF!)</f>
        <v>#REF!</v>
      </c>
      <c r="O118" s="143" t="e">
        <f>IF(ЗАПОЛНИТЬ!$F$7=1,#REF!/1000,#REF!)</f>
        <v>#REF!</v>
      </c>
      <c r="P118" s="143" t="e">
        <f>IF(ЗАПОЛНИТЬ!$F$7=1,#REF!/1000,#REF!)</f>
        <v>#REF!</v>
      </c>
      <c r="Q118" s="143" t="e">
        <f>IF(ЗАПОЛНИТЬ!$F$7=1,#REF!/1000,#REF!)</f>
        <v>#REF!</v>
      </c>
      <c r="R118" s="143" t="e">
        <f>IF(ЗАПОЛНИТЬ!$F$7=1,#REF!/1000,#REF!)</f>
        <v>#REF!</v>
      </c>
      <c r="S118" s="143" t="e">
        <f>IF(ЗАПОЛНИТЬ!$F$7=1,#REF!/1000,#REF!)</f>
        <v>#REF!</v>
      </c>
      <c r="T118" s="143" t="e">
        <f>IF(ЗАПОЛНИТЬ!$F$7=1,#REF!/1000,#REF!)</f>
        <v>#REF!</v>
      </c>
      <c r="U118" s="143" t="e">
        <f>IF(ЗАПОЛНИТЬ!$F$7=1,#REF!/1000,#REF!)</f>
        <v>#REF!</v>
      </c>
      <c r="V118" s="145" t="e">
        <f>IF(SUM(L118:U118)&gt;0,1,0)</f>
        <v>#REF!</v>
      </c>
      <c r="W118" s="145" t="e">
        <f t="shared" si="3"/>
        <v>#REF!</v>
      </c>
    </row>
    <row r="119" spans="1:23" ht="12.75">
      <c r="A119" s="144" t="str">
        <f>ЗАПОЛНИТЬ!$B$23</f>
        <v>4</v>
      </c>
      <c r="B119" s="144" t="str">
        <f>ЗАПОЛНИТЬ!$B$13</f>
        <v>24188344</v>
      </c>
      <c r="C119" s="144" t="str">
        <f>ЗАПОЛНИТЬ!$B$24</f>
        <v>298</v>
      </c>
      <c r="D119" s="144" t="str">
        <f>ЗАПОЛНИТЬ!$B$21</f>
        <v>12</v>
      </c>
      <c r="E119" s="145"/>
      <c r="F119" s="144" t="str">
        <f>ЗАПОЛНИТЬ!$B$22</f>
        <v>15</v>
      </c>
      <c r="G119" s="144" t="str">
        <f>ЗАПОЛНИТЬ!$B$20</f>
        <v>040222</v>
      </c>
      <c r="H119" s="143" t="str">
        <f>IF(ЗАПОЛНИТЬ!$F$7=1,ЗАПОЛНИТЬ!$H$9,ЗАПОЛНИТЬ!$H$10)</f>
        <v>73</v>
      </c>
      <c r="I119" s="146" t="e">
        <f>IF(ЗАПОЛНИТЬ!$F$7=1,#REF!,#REF!)</f>
        <v>#REF!</v>
      </c>
      <c r="J119" s="145" t="str">
        <f>IF(ЗАПОЛНИТЬ!$F$7=1,CONCATENATE(ЗАПОЛНИТЬ!$F$18,ЗАПОЛНИТЬ!$D$18),ЗАПОЛНИТЬ!$E$18)</f>
        <v>01.07.2016</v>
      </c>
      <c r="K119" s="143">
        <v>9999</v>
      </c>
      <c r="L119" s="143" t="e">
        <f>IF(ЗАПОЛНИТЬ!$F$7=2,L120,(L120+L121))</f>
        <v>#REF!</v>
      </c>
      <c r="M119" s="143" t="e">
        <f>IF(ЗАПОЛНИТЬ!$F$7=2,M120,(M120+M121))</f>
        <v>#REF!</v>
      </c>
      <c r="N119" s="143" t="e">
        <f>IF(ЗАПОЛНИТЬ!$F$7=2,N120,(N120+N121))</f>
        <v>#REF!</v>
      </c>
      <c r="O119" s="143" t="e">
        <f>IF(ЗАПОЛНИТЬ!$F$7=2,O120,(O120+O121))</f>
        <v>#REF!</v>
      </c>
      <c r="P119" s="143" t="e">
        <f>IF(ЗАПОЛНИТЬ!$F$7=2,P120,(P120+P121))</f>
        <v>#REF!</v>
      </c>
      <c r="Q119" s="143" t="e">
        <f>IF(ЗАПОЛНИТЬ!$F$7=2,Q120,(Q120+Q121))</f>
        <v>#REF!</v>
      </c>
      <c r="R119" s="143" t="e">
        <f>IF(ЗАПОЛНИТЬ!$F$7=2,R120,(R120+R121))</f>
        <v>#REF!</v>
      </c>
      <c r="S119" s="143">
        <f>IF(ЗАПОЛНИТЬ!$F$7=2,S120,(S120+S121))</f>
        <v>0</v>
      </c>
      <c r="T119" s="143" t="e">
        <f>IF(ЗАПОЛНИТЬ!$F$7=2,T120,(T120+T121))</f>
        <v>#REF!</v>
      </c>
      <c r="U119" s="143">
        <f>IF(ЗАПОЛНИТЬ!$F$7=2,U120,(U120+U121))</f>
        <v>0</v>
      </c>
      <c r="V119" s="145" t="e">
        <f>IF(SUM(L119:U119)&gt;0,1,0)</f>
        <v>#REF!</v>
      </c>
      <c r="W119" s="145" t="e">
        <f t="shared" si="3"/>
        <v>#REF!</v>
      </c>
    </row>
    <row r="120" spans="1:23" ht="12.75">
      <c r="A120" s="144" t="str">
        <f>ЗАПОЛНИТЬ!$B$23</f>
        <v>4</v>
      </c>
      <c r="B120" s="144" t="str">
        <f>ЗАПОЛНИТЬ!$B$13</f>
        <v>24188344</v>
      </c>
      <c r="C120" s="144" t="str">
        <f>ЗАПОЛНИТЬ!$B$24</f>
        <v>298</v>
      </c>
      <c r="D120" s="144" t="str">
        <f>ЗАПОЛНИТЬ!$B$21</f>
        <v>12</v>
      </c>
      <c r="E120" s="145"/>
      <c r="F120" s="144" t="str">
        <f>ЗАПОЛНИТЬ!$B$22</f>
        <v>15</v>
      </c>
      <c r="G120" s="144" t="str">
        <f>ЗАПОЛНИТЬ!$B$20</f>
        <v>040222</v>
      </c>
      <c r="H120" s="143" t="str">
        <f>IF(ЗАПОЛНИТЬ!$F$7=1,ЗАПОЛНИТЬ!$H$9,ЗАПОЛНИТЬ!$H$10)</f>
        <v>73</v>
      </c>
      <c r="I120" s="146" t="e">
        <f>IF(ЗАПОЛНИТЬ!$F$7=1,#REF!,#REF!)</f>
        <v>#REF!</v>
      </c>
      <c r="J120" s="145" t="str">
        <f>IF(ЗАПОЛНИТЬ!$F$7=1,CONCATENATE(ЗАПОЛНИТЬ!$F$18,ЗАПОЛНИТЬ!$D$18),ЗАПОЛНИТЬ!$E$18)</f>
        <v>01.07.2016</v>
      </c>
      <c r="K120" s="143">
        <v>1</v>
      </c>
      <c r="L120" s="143" t="e">
        <f>IF(ЗАПОЛНИТЬ!$F$7=1,#REF!/1000,#REF!)</f>
        <v>#REF!</v>
      </c>
      <c r="M120" s="143" t="e">
        <f>IF(ЗАПОЛНИТЬ!$F$7=1,#REF!/1000,#REF!)</f>
        <v>#REF!</v>
      </c>
      <c r="N120" s="143" t="e">
        <f>IF(ЗАПОЛНИТЬ!$F$7=1,#REF!/1000,#REF!)</f>
        <v>#REF!</v>
      </c>
      <c r="O120" s="143" t="e">
        <f>IF(ЗАПОЛНИТЬ!$F$7=1,#REF!/1000,#REF!)</f>
        <v>#REF!</v>
      </c>
      <c r="P120" s="143" t="e">
        <f>IF(ЗАПОЛНИТЬ!$F$7=1,#REF!/1000,#REF!)</f>
        <v>#REF!</v>
      </c>
      <c r="Q120" s="143" t="e">
        <f>IF(ЗАПОЛНИТЬ!$F$7=1,#REF!/1000,#REF!)</f>
        <v>#REF!</v>
      </c>
      <c r="R120" s="143" t="e">
        <f>IF(ЗАПОЛНИТЬ!$F$7=1,#REF!/1000,#REF!)</f>
        <v>#REF!</v>
      </c>
      <c r="T120" s="143" t="e">
        <f>IF(ЗАПОЛНИТЬ!$F$7=1,#REF!/1000,#REF!)</f>
        <v>#REF!</v>
      </c>
      <c r="V120" s="145">
        <v>0</v>
      </c>
      <c r="W120" s="145" t="e">
        <f t="shared" si="3"/>
        <v>#REF!</v>
      </c>
    </row>
    <row r="121" spans="1:23" ht="12.75">
      <c r="A121" s="144" t="str">
        <f>ЗАПОЛНИТЬ!$B$23</f>
        <v>4</v>
      </c>
      <c r="B121" s="144" t="str">
        <f>ЗАПОЛНИТЬ!$B$13</f>
        <v>24188344</v>
      </c>
      <c r="C121" s="144" t="str">
        <f>ЗАПОЛНИТЬ!$B$24</f>
        <v>298</v>
      </c>
      <c r="D121" s="144" t="str">
        <f>ЗАПОЛНИТЬ!$B$21</f>
        <v>12</v>
      </c>
      <c r="E121" s="145"/>
      <c r="F121" s="144" t="str">
        <f>ЗАПОЛНИТЬ!$B$22</f>
        <v>15</v>
      </c>
      <c r="G121" s="144" t="str">
        <f>ЗАПОЛНИТЬ!$B$20</f>
        <v>040222</v>
      </c>
      <c r="H121" s="143" t="str">
        <f>IF(ЗАПОЛНИТЬ!$F$7=1,ЗАПОЛНИТЬ!$H$9,ЗАПОЛНИТЬ!$H$10)</f>
        <v>73</v>
      </c>
      <c r="I121" s="146" t="e">
        <f>IF(ЗАПОЛНИТЬ!$F$7=1,#REF!,#REF!)</f>
        <v>#REF!</v>
      </c>
      <c r="J121" s="145" t="str">
        <f>IF(ЗАПОЛНИТЬ!$F$7=1,CONCATENATE(ЗАПОЛНИТЬ!$F$18,ЗАПОЛНИТЬ!$D$18),ЗАПОЛНИТЬ!$E$18)</f>
        <v>01.07.2016</v>
      </c>
      <c r="K121" s="143">
        <v>2</v>
      </c>
      <c r="L121" s="143" t="e">
        <f>IF(ЗАПОЛНИТЬ!$F$7=1,#REF!/1000,#REF!)</f>
        <v>#REF!</v>
      </c>
      <c r="M121" s="143" t="e">
        <f>IF(ЗАПОЛНИТЬ!$F$7=1,#REF!/1000,#REF!)</f>
        <v>#REF!</v>
      </c>
      <c r="N121" s="143" t="e">
        <f>IF(ЗАПОЛНИТЬ!$F$7=1,#REF!/1000,#REF!)</f>
        <v>#REF!</v>
      </c>
      <c r="O121" s="143" t="e">
        <f>IF(ЗАПОЛНИТЬ!$F$7=1,#REF!/1000,#REF!)</f>
        <v>#REF!</v>
      </c>
      <c r="P121" s="143" t="e">
        <f>IF(ЗАПОЛНИТЬ!$F$7=1,#REF!/1000,#REF!)</f>
        <v>#REF!</v>
      </c>
      <c r="Q121" s="143" t="e">
        <f>IF(ЗАПОЛНИТЬ!$F$7=1,#REF!/1000,#REF!)</f>
        <v>#REF!</v>
      </c>
      <c r="R121" s="143" t="e">
        <f>IF(ЗАПОЛНИТЬ!$F$7=1,#REF!/1000,#REF!)</f>
        <v>#REF!</v>
      </c>
      <c r="S121" s="143" t="e">
        <f>IF(ЗАПОЛНИТЬ!$F$7=1,#REF!/1000,#REF!)</f>
        <v>#REF!</v>
      </c>
      <c r="T121" s="143" t="e">
        <f>IF(ЗАПОЛНИТЬ!$F$7=1,#REF!/1000,#REF!)</f>
        <v>#REF!</v>
      </c>
      <c r="U121" s="143" t="e">
        <f>IF(ЗАПОЛНИТЬ!$F$7=1,#REF!/1000,#REF!)</f>
        <v>#REF!</v>
      </c>
      <c r="V121" s="145">
        <v>0</v>
      </c>
      <c r="W121" s="145" t="e">
        <f t="shared" si="3"/>
        <v>#REF!</v>
      </c>
    </row>
    <row r="122" spans="1:23" ht="12.75">
      <c r="A122" s="144" t="str">
        <f>ЗАПОЛНИТЬ!$B$23</f>
        <v>4</v>
      </c>
      <c r="B122" s="144" t="str">
        <f>ЗАПОЛНИТЬ!$B$13</f>
        <v>24188344</v>
      </c>
      <c r="C122" s="144" t="str">
        <f>ЗАПОЛНИТЬ!$B$24</f>
        <v>298</v>
      </c>
      <c r="D122" s="144" t="str">
        <f>ЗАПОЛНИТЬ!$B$21</f>
        <v>12</v>
      </c>
      <c r="E122" s="145"/>
      <c r="F122" s="144" t="str">
        <f>ЗАПОЛНИТЬ!$B$22</f>
        <v>15</v>
      </c>
      <c r="G122" s="144" t="str">
        <f>ЗАПОЛНИТЬ!$B$20</f>
        <v>040222</v>
      </c>
      <c r="H122" s="143" t="str">
        <f>IF(ЗАПОЛНИТЬ!$F$7=1,ЗАПОЛНИТЬ!$H$9,ЗАПОЛНИТЬ!$H$10)</f>
        <v>73</v>
      </c>
      <c r="I122" s="146" t="e">
        <f>IF(ЗАПОЛНИТЬ!$F$7=1,#REF!,#REF!)</f>
        <v>#REF!</v>
      </c>
      <c r="J122" s="145" t="str">
        <f>IF(ЗАПОЛНИТЬ!$F$7=1,CONCATENATE(ЗАПОЛНИТЬ!$F$18,ЗАПОЛНИТЬ!$D$18),ЗАПОЛНИТЬ!$E$18)</f>
        <v>01.07.2016</v>
      </c>
      <c r="K122" s="143" t="e">
        <f>#REF!</f>
        <v>#REF!</v>
      </c>
      <c r="L122" s="143" t="e">
        <f>IF(ЗАПОЛНИТЬ!$F$7=1,#REF!/1000,#REF!)</f>
        <v>#REF!</v>
      </c>
      <c r="M122" s="143" t="e">
        <f>IF(ЗАПОЛНИТЬ!$F$7=1,#REF!/1000,#REF!)</f>
        <v>#REF!</v>
      </c>
      <c r="N122" s="143" t="e">
        <f>IF(ЗАПОЛНИТЬ!$F$7=1,#REF!/1000,#REF!)</f>
        <v>#REF!</v>
      </c>
      <c r="O122" s="143" t="e">
        <f>IF(ЗАПОЛНИТЬ!$F$7=1,#REF!/1000,#REF!)</f>
        <v>#REF!</v>
      </c>
      <c r="P122" s="143" t="e">
        <f>IF(ЗАПОЛНИТЬ!$F$7=1,#REF!/1000,#REF!)</f>
        <v>#REF!</v>
      </c>
      <c r="Q122" s="143" t="e">
        <f>IF(ЗАПОЛНИТЬ!$F$7=1,#REF!/1000,#REF!)</f>
        <v>#REF!</v>
      </c>
      <c r="R122" s="143" t="e">
        <f>IF(ЗАПОЛНИТЬ!$F$7=1,#REF!/1000,#REF!)</f>
        <v>#REF!</v>
      </c>
      <c r="S122" s="143" t="e">
        <f>IF(ЗАПОЛНИТЬ!$F$7=1,#REF!/1000,#REF!)</f>
        <v>#REF!</v>
      </c>
      <c r="T122" s="143" t="e">
        <f>IF(ЗАПОЛНИТЬ!$F$7=1,#REF!/1000,#REF!)</f>
        <v>#REF!</v>
      </c>
      <c r="U122" s="143" t="e">
        <f>IF(ЗАПОЛНИТЬ!$F$7=1,#REF!/1000,#REF!)</f>
        <v>#REF!</v>
      </c>
      <c r="V122" s="145">
        <v>0</v>
      </c>
      <c r="W122" s="145" t="e">
        <f t="shared" si="3"/>
        <v>#REF!</v>
      </c>
    </row>
    <row r="123" spans="1:23" ht="12.75">
      <c r="A123" s="144" t="str">
        <f>ЗАПОЛНИТЬ!$B$23</f>
        <v>4</v>
      </c>
      <c r="B123" s="144" t="str">
        <f>ЗАПОЛНИТЬ!$B$13</f>
        <v>24188344</v>
      </c>
      <c r="C123" s="144" t="str">
        <f>ЗАПОЛНИТЬ!$B$24</f>
        <v>298</v>
      </c>
      <c r="D123" s="144" t="str">
        <f>ЗАПОЛНИТЬ!$B$21</f>
        <v>12</v>
      </c>
      <c r="E123" s="145"/>
      <c r="F123" s="144" t="str">
        <f>ЗАПОЛНИТЬ!$B$22</f>
        <v>15</v>
      </c>
      <c r="G123" s="144" t="str">
        <f>ЗАПОЛНИТЬ!$B$20</f>
        <v>040222</v>
      </c>
      <c r="H123" s="143" t="str">
        <f>IF(ЗАПОЛНИТЬ!$F$7=1,ЗАПОЛНИТЬ!$H$9,ЗАПОЛНИТЬ!$H$10)</f>
        <v>73</v>
      </c>
      <c r="I123" s="146" t="e">
        <f>IF(ЗАПОЛНИТЬ!$F$7=1,#REF!,#REF!)</f>
        <v>#REF!</v>
      </c>
      <c r="J123" s="145" t="str">
        <f>IF(ЗАПОЛНИТЬ!$F$7=1,CONCATENATE(ЗАПОЛНИТЬ!$F$18,ЗАПОЛНИТЬ!$D$18),ЗАПОЛНИТЬ!$E$18)</f>
        <v>01.07.2016</v>
      </c>
      <c r="K123" s="143" t="e">
        <f>#REF!</f>
        <v>#REF!</v>
      </c>
      <c r="L123" s="143" t="e">
        <f>IF(ЗАПОЛНИТЬ!$F$7=1,#REF!/1000,#REF!)</f>
        <v>#REF!</v>
      </c>
      <c r="M123" s="143" t="e">
        <f>IF(ЗАПОЛНИТЬ!$F$7=1,#REF!/1000,#REF!)</f>
        <v>#REF!</v>
      </c>
      <c r="N123" s="143" t="e">
        <f>IF(ЗАПОЛНИТЬ!$F$7=1,#REF!/1000,#REF!)</f>
        <v>#REF!</v>
      </c>
      <c r="O123" s="143" t="e">
        <f>IF(ЗАПОЛНИТЬ!$F$7=1,#REF!/1000,#REF!)</f>
        <v>#REF!</v>
      </c>
      <c r="P123" s="143" t="e">
        <f>IF(ЗАПОЛНИТЬ!$F$7=1,#REF!/1000,#REF!)</f>
        <v>#REF!</v>
      </c>
      <c r="Q123" s="143" t="e">
        <f>IF(ЗАПОЛНИТЬ!$F$7=1,#REF!/1000,#REF!)</f>
        <v>#REF!</v>
      </c>
      <c r="R123" s="143" t="e">
        <f>IF(ЗАПОЛНИТЬ!$F$7=1,#REF!/1000,#REF!)</f>
        <v>#REF!</v>
      </c>
      <c r="S123" s="143" t="e">
        <f>IF(ЗАПОЛНИТЬ!$F$7=1,#REF!/1000,#REF!)</f>
        <v>#REF!</v>
      </c>
      <c r="T123" s="143" t="e">
        <f>IF(ЗАПОЛНИТЬ!$F$7=1,#REF!/1000,#REF!)</f>
        <v>#REF!</v>
      </c>
      <c r="U123" s="143" t="e">
        <f>IF(ЗАПОЛНИТЬ!$F$7=1,#REF!/1000,#REF!)</f>
        <v>#REF!</v>
      </c>
      <c r="V123" s="145">
        <v>0</v>
      </c>
      <c r="W123" s="145" t="e">
        <f t="shared" si="3"/>
        <v>#REF!</v>
      </c>
    </row>
    <row r="124" spans="1:23" ht="12.75">
      <c r="A124" s="144" t="str">
        <f>ЗАПОЛНИТЬ!$B$23</f>
        <v>4</v>
      </c>
      <c r="B124" s="144" t="str">
        <f>ЗАПОЛНИТЬ!$B$13</f>
        <v>24188344</v>
      </c>
      <c r="C124" s="144" t="str">
        <f>ЗАПОЛНИТЬ!$B$24</f>
        <v>298</v>
      </c>
      <c r="D124" s="144" t="str">
        <f>ЗАПОЛНИТЬ!$B$21</f>
        <v>12</v>
      </c>
      <c r="E124" s="145"/>
      <c r="F124" s="144" t="str">
        <f>ЗАПОЛНИТЬ!$B$22</f>
        <v>15</v>
      </c>
      <c r="G124" s="144" t="str">
        <f>ЗАПОЛНИТЬ!$B$20</f>
        <v>040222</v>
      </c>
      <c r="H124" s="143" t="str">
        <f>IF(ЗАПОЛНИТЬ!$F$7=1,ЗАПОЛНИТЬ!$H$9,ЗАПОЛНИТЬ!$H$10)</f>
        <v>73</v>
      </c>
      <c r="I124" s="146" t="e">
        <f>IF(ЗАПОЛНИТЬ!$F$7=1,#REF!,#REF!)</f>
        <v>#REF!</v>
      </c>
      <c r="J124" s="145" t="str">
        <f>IF(ЗАПОЛНИТЬ!$F$7=1,CONCATENATE(ЗАПОЛНИТЬ!$F$18,ЗАПОЛНИТЬ!$D$18),ЗАПОЛНИТЬ!$E$18)</f>
        <v>01.07.2016</v>
      </c>
      <c r="K124" s="143" t="e">
        <f>#REF!</f>
        <v>#REF!</v>
      </c>
      <c r="L124" s="143" t="e">
        <f>IF(ЗАПОЛНИТЬ!$F$7=1,#REF!/1000,#REF!)</f>
        <v>#REF!</v>
      </c>
      <c r="M124" s="143" t="e">
        <f>IF(ЗАПОЛНИТЬ!$F$7=1,#REF!/1000,#REF!)</f>
        <v>#REF!</v>
      </c>
      <c r="N124" s="143" t="e">
        <f>IF(ЗАПОЛНИТЬ!$F$7=1,#REF!/1000,#REF!)</f>
        <v>#REF!</v>
      </c>
      <c r="O124" s="143" t="e">
        <f>IF(ЗАПОЛНИТЬ!$F$7=1,#REF!/1000,#REF!)</f>
        <v>#REF!</v>
      </c>
      <c r="P124" s="143" t="e">
        <f>IF(ЗАПОЛНИТЬ!$F$7=1,#REF!/1000,#REF!)</f>
        <v>#REF!</v>
      </c>
      <c r="Q124" s="143" t="e">
        <f>IF(ЗАПОЛНИТЬ!$F$7=1,#REF!/1000,#REF!)</f>
        <v>#REF!</v>
      </c>
      <c r="R124" s="143" t="e">
        <f>IF(ЗАПОЛНИТЬ!$F$7=1,#REF!/1000,#REF!)</f>
        <v>#REF!</v>
      </c>
      <c r="S124" s="143" t="e">
        <f>IF(ЗАПОЛНИТЬ!$F$7=1,#REF!/1000,#REF!)</f>
        <v>#REF!</v>
      </c>
      <c r="T124" s="143" t="e">
        <f>IF(ЗАПОЛНИТЬ!$F$7=1,#REF!/1000,#REF!)</f>
        <v>#REF!</v>
      </c>
      <c r="U124" s="143" t="e">
        <f>IF(ЗАПОЛНИТЬ!$F$7=1,#REF!/1000,#REF!)</f>
        <v>#REF!</v>
      </c>
      <c r="V124" s="145">
        <v>0</v>
      </c>
      <c r="W124" s="145" t="e">
        <f t="shared" si="3"/>
        <v>#REF!</v>
      </c>
    </row>
    <row r="125" spans="1:23" ht="12.75">
      <c r="A125" s="144" t="str">
        <f>ЗАПОЛНИТЬ!$B$23</f>
        <v>4</v>
      </c>
      <c r="B125" s="144" t="str">
        <f>ЗАПОЛНИТЬ!$B$13</f>
        <v>24188344</v>
      </c>
      <c r="C125" s="144" t="str">
        <f>ЗАПОЛНИТЬ!$B$24</f>
        <v>298</v>
      </c>
      <c r="D125" s="144" t="str">
        <f>ЗАПОЛНИТЬ!$B$21</f>
        <v>12</v>
      </c>
      <c r="E125" s="145"/>
      <c r="F125" s="144" t="str">
        <f>ЗАПОЛНИТЬ!$B$22</f>
        <v>15</v>
      </c>
      <c r="G125" s="144" t="str">
        <f>ЗАПОЛНИТЬ!$B$20</f>
        <v>040222</v>
      </c>
      <c r="H125" s="143" t="str">
        <f>IF(ЗАПОЛНИТЬ!$F$7=1,ЗАПОЛНИТЬ!$H$9,ЗАПОЛНИТЬ!$H$10)</f>
        <v>73</v>
      </c>
      <c r="I125" s="146" t="e">
        <f>IF(ЗАПОЛНИТЬ!$F$7=1,#REF!,#REF!)</f>
        <v>#REF!</v>
      </c>
      <c r="J125" s="145" t="str">
        <f>IF(ЗАПОЛНИТЬ!$F$7=1,CONCATENATE(ЗАПОЛНИТЬ!$F$18,ЗАПОЛНИТЬ!$D$18),ЗАПОЛНИТЬ!$E$18)</f>
        <v>01.07.2016</v>
      </c>
      <c r="K125" s="143" t="e">
        <f>#REF!</f>
        <v>#REF!</v>
      </c>
      <c r="L125" s="143" t="e">
        <f>IF(ЗАПОЛНИТЬ!$F$7=1,#REF!/1000,#REF!)</f>
        <v>#REF!</v>
      </c>
      <c r="M125" s="143" t="e">
        <f>IF(ЗАПОЛНИТЬ!$F$7=1,#REF!/1000,#REF!)</f>
        <v>#REF!</v>
      </c>
      <c r="N125" s="143" t="e">
        <f>IF(ЗАПОЛНИТЬ!$F$7=1,#REF!/1000,#REF!)</f>
        <v>#REF!</v>
      </c>
      <c r="O125" s="143" t="e">
        <f>IF(ЗАПОЛНИТЬ!$F$7=1,#REF!/1000,#REF!)</f>
        <v>#REF!</v>
      </c>
      <c r="P125" s="143" t="e">
        <f>IF(ЗАПОЛНИТЬ!$F$7=1,#REF!/1000,#REF!)</f>
        <v>#REF!</v>
      </c>
      <c r="Q125" s="143" t="e">
        <f>IF(ЗАПОЛНИТЬ!$F$7=1,#REF!/1000,#REF!)</f>
        <v>#REF!</v>
      </c>
      <c r="R125" s="143" t="e">
        <f>IF(ЗАПОЛНИТЬ!$F$7=1,#REF!/1000,#REF!)</f>
        <v>#REF!</v>
      </c>
      <c r="S125" s="143" t="e">
        <f>IF(ЗАПОЛНИТЬ!$F$7=1,#REF!/1000,#REF!)</f>
        <v>#REF!</v>
      </c>
      <c r="T125" s="143" t="e">
        <f>IF(ЗАПОЛНИТЬ!$F$7=1,#REF!/1000,#REF!)</f>
        <v>#REF!</v>
      </c>
      <c r="U125" s="143" t="e">
        <f>IF(ЗАПОЛНИТЬ!$F$7=1,#REF!/1000,#REF!)</f>
        <v>#REF!</v>
      </c>
      <c r="V125" s="145" t="e">
        <f>IF(SUM(L125:U125)&gt;0,1,0)</f>
        <v>#REF!</v>
      </c>
      <c r="W125" s="145" t="e">
        <f t="shared" si="3"/>
        <v>#REF!</v>
      </c>
    </row>
    <row r="126" spans="1:23" ht="12.75">
      <c r="A126" s="144" t="str">
        <f>ЗАПОЛНИТЬ!$B$23</f>
        <v>4</v>
      </c>
      <c r="B126" s="144" t="str">
        <f>ЗАПОЛНИТЬ!$B$13</f>
        <v>24188344</v>
      </c>
      <c r="C126" s="144" t="str">
        <f>ЗАПОЛНИТЬ!$B$24</f>
        <v>298</v>
      </c>
      <c r="D126" s="144" t="str">
        <f>ЗАПОЛНИТЬ!$B$21</f>
        <v>12</v>
      </c>
      <c r="E126" s="145"/>
      <c r="F126" s="144" t="str">
        <f>ЗАПОЛНИТЬ!$B$22</f>
        <v>15</v>
      </c>
      <c r="G126" s="144" t="str">
        <f>ЗАПОЛНИТЬ!$B$20</f>
        <v>040222</v>
      </c>
      <c r="H126" s="143" t="str">
        <f>IF(ЗАПОЛНИТЬ!$F$7=1,ЗАПОЛНИТЬ!$H$9,ЗАПОЛНИТЬ!$H$10)</f>
        <v>73</v>
      </c>
      <c r="I126" s="146" t="e">
        <f>IF(ЗАПОЛНИТЬ!$F$7=1,#REF!,#REF!)</f>
        <v>#REF!</v>
      </c>
      <c r="J126" s="145" t="str">
        <f>IF(ЗАПОЛНИТЬ!$F$7=1,CONCATENATE(ЗАПОЛНИТЬ!$F$18,ЗАПОЛНИТЬ!$D$18),ЗАПОЛНИТЬ!$E$18)</f>
        <v>01.07.2016</v>
      </c>
      <c r="K126" s="143" t="e">
        <f>#REF!</f>
        <v>#REF!</v>
      </c>
      <c r="L126" s="143" t="e">
        <f>IF(ЗАПОЛНИТЬ!$F$7=1,#REF!/1000,#REF!)</f>
        <v>#REF!</v>
      </c>
      <c r="M126" s="143" t="e">
        <f>IF(ЗАПОЛНИТЬ!$F$7=1,#REF!/1000,#REF!)</f>
        <v>#REF!</v>
      </c>
      <c r="N126" s="143" t="e">
        <f>IF(ЗАПОЛНИТЬ!$F$7=1,#REF!/1000,#REF!)</f>
        <v>#REF!</v>
      </c>
      <c r="O126" s="143" t="e">
        <f>IF(ЗАПОЛНИТЬ!$F$7=1,#REF!/1000,#REF!)</f>
        <v>#REF!</v>
      </c>
      <c r="P126" s="143" t="e">
        <f>IF(ЗАПОЛНИТЬ!$F$7=1,#REF!/1000,#REF!)</f>
        <v>#REF!</v>
      </c>
      <c r="Q126" s="143" t="e">
        <f>IF(ЗАПОЛНИТЬ!$F$7=1,#REF!/1000,#REF!)</f>
        <v>#REF!</v>
      </c>
      <c r="R126" s="143" t="e">
        <f>IF(ЗАПОЛНИТЬ!$F$7=1,#REF!/1000,#REF!)</f>
        <v>#REF!</v>
      </c>
      <c r="S126" s="143" t="e">
        <f>IF(ЗАПОЛНИТЬ!$F$7=1,#REF!/1000,#REF!)</f>
        <v>#REF!</v>
      </c>
      <c r="T126" s="143" t="e">
        <f>IF(ЗАПОЛНИТЬ!$F$7=1,#REF!/1000,#REF!)</f>
        <v>#REF!</v>
      </c>
      <c r="U126" s="143" t="e">
        <f>IF(ЗАПОЛНИТЬ!$F$7=1,#REF!/1000,#REF!)</f>
        <v>#REF!</v>
      </c>
      <c r="V126" s="145" t="e">
        <f>IF(SUM(L126:U126)&gt;0,1,0)</f>
        <v>#REF!</v>
      </c>
      <c r="W126" s="145" t="e">
        <f t="shared" si="3"/>
        <v>#REF!</v>
      </c>
    </row>
    <row r="127" spans="1:23" ht="12.75">
      <c r="A127" s="144" t="str">
        <f>ЗАПОЛНИТЬ!$B$23</f>
        <v>4</v>
      </c>
      <c r="B127" s="144" t="str">
        <f>ЗАПОЛНИТЬ!$B$13</f>
        <v>24188344</v>
      </c>
      <c r="C127" s="144" t="str">
        <f>ЗАПОЛНИТЬ!$B$24</f>
        <v>298</v>
      </c>
      <c r="D127" s="144" t="str">
        <f>ЗАПОЛНИТЬ!$B$21</f>
        <v>12</v>
      </c>
      <c r="E127" s="145"/>
      <c r="F127" s="144" t="str">
        <f>ЗАПОЛНИТЬ!$B$22</f>
        <v>15</v>
      </c>
      <c r="G127" s="144" t="str">
        <f>ЗАПОЛНИТЬ!$B$20</f>
        <v>040222</v>
      </c>
      <c r="H127" s="143" t="str">
        <f>IF(ЗАПОЛНИТЬ!$F$7=1,ЗАПОЛНИТЬ!$H$9,ЗАПОЛНИТЬ!$H$10)</f>
        <v>73</v>
      </c>
      <c r="I127" s="146" t="e">
        <f>IF(ЗАПОЛНИТЬ!$F$7=1,#REF!,#REF!)</f>
        <v>#REF!</v>
      </c>
      <c r="J127" s="145" t="str">
        <f>IF(ЗАПОЛНИТЬ!$F$7=1,CONCATENATE(ЗАПОЛНИТЬ!$F$18,ЗАПОЛНИТЬ!$D$18),ЗАПОЛНИТЬ!$E$18)</f>
        <v>01.07.2016</v>
      </c>
      <c r="K127" s="143" t="e">
        <f>#REF!</f>
        <v>#REF!</v>
      </c>
      <c r="L127" s="143" t="e">
        <f>IF(ЗАПОЛНИТЬ!$F$7=1,#REF!/1000,#REF!)</f>
        <v>#REF!</v>
      </c>
      <c r="M127" s="143" t="e">
        <f>IF(ЗАПОЛНИТЬ!$F$7=1,#REF!/1000,#REF!)</f>
        <v>#REF!</v>
      </c>
      <c r="N127" s="143" t="e">
        <f>IF(ЗАПОЛНИТЬ!$F$7=1,#REF!/1000,#REF!)</f>
        <v>#REF!</v>
      </c>
      <c r="O127" s="143" t="e">
        <f>IF(ЗАПОЛНИТЬ!$F$7=1,#REF!/1000,#REF!)</f>
        <v>#REF!</v>
      </c>
      <c r="P127" s="143" t="e">
        <f>IF(ЗАПОЛНИТЬ!$F$7=1,#REF!/1000,#REF!)</f>
        <v>#REF!</v>
      </c>
      <c r="Q127" s="143" t="e">
        <f>IF(ЗАПОЛНИТЬ!$F$7=1,#REF!/1000,#REF!)</f>
        <v>#REF!</v>
      </c>
      <c r="R127" s="143" t="e">
        <f>IF(ЗАПОЛНИТЬ!$F$7=1,#REF!/1000,#REF!)</f>
        <v>#REF!</v>
      </c>
      <c r="S127" s="143" t="e">
        <f>IF(ЗАПОЛНИТЬ!$F$7=1,#REF!/1000,#REF!)</f>
        <v>#REF!</v>
      </c>
      <c r="T127" s="143" t="e">
        <f>IF(ЗАПОЛНИТЬ!$F$7=1,#REF!/1000,#REF!)</f>
        <v>#REF!</v>
      </c>
      <c r="U127" s="143" t="e">
        <f>IF(ЗАПОЛНИТЬ!$F$7=1,#REF!/1000,#REF!)</f>
        <v>#REF!</v>
      </c>
      <c r="V127" s="145" t="e">
        <f>IF(SUM(L127:U127)&gt;0,1,0)</f>
        <v>#REF!</v>
      </c>
      <c r="W127" s="145" t="e">
        <f t="shared" si="3"/>
        <v>#REF!</v>
      </c>
    </row>
    <row r="128" spans="1:23" ht="12.75">
      <c r="A128" s="144" t="str">
        <f>ЗАПОЛНИТЬ!$B$23</f>
        <v>4</v>
      </c>
      <c r="B128" s="144" t="str">
        <f>ЗАПОЛНИТЬ!$B$13</f>
        <v>24188344</v>
      </c>
      <c r="C128" s="144" t="str">
        <f>ЗАПОЛНИТЬ!$B$24</f>
        <v>298</v>
      </c>
      <c r="D128" s="144" t="str">
        <f>ЗАПОЛНИТЬ!$B$21</f>
        <v>12</v>
      </c>
      <c r="E128" s="145"/>
      <c r="F128" s="144" t="str">
        <f>ЗАПОЛНИТЬ!$B$22</f>
        <v>15</v>
      </c>
      <c r="G128" s="144" t="str">
        <f>ЗАПОЛНИТЬ!$B$20</f>
        <v>040222</v>
      </c>
      <c r="H128" s="143" t="str">
        <f>IF(ЗАПОЛНИТЬ!$F$7=1,ЗАПОЛНИТЬ!$H$9,ЗАПОЛНИТЬ!$H$10)</f>
        <v>73</v>
      </c>
      <c r="I128" s="146" t="e">
        <f>IF(ЗАПОЛНИТЬ!$F$7=1,#REF!,#REF!)</f>
        <v>#REF!</v>
      </c>
      <c r="J128" s="145" t="str">
        <f>IF(ЗАПОЛНИТЬ!$F$7=1,CONCATENATE(ЗАПОЛНИТЬ!$F$18,ЗАПОЛНИТЬ!$D$18),ЗАПОЛНИТЬ!$E$18)</f>
        <v>01.07.2016</v>
      </c>
      <c r="K128" s="143" t="e">
        <f>#REF!</f>
        <v>#REF!</v>
      </c>
      <c r="L128" s="143" t="e">
        <f>IF(ЗАПОЛНИТЬ!$F$7=1,#REF!/1000,#REF!)</f>
        <v>#REF!</v>
      </c>
      <c r="M128" s="143" t="e">
        <f>IF(ЗАПОЛНИТЬ!$F$7=1,#REF!/1000,#REF!)</f>
        <v>#REF!</v>
      </c>
      <c r="N128" s="143" t="e">
        <f>IF(ЗАПОЛНИТЬ!$F$7=1,#REF!/1000,#REF!)</f>
        <v>#REF!</v>
      </c>
      <c r="O128" s="143" t="e">
        <f>IF(ЗАПОЛНИТЬ!$F$7=1,#REF!/1000,#REF!)</f>
        <v>#REF!</v>
      </c>
      <c r="P128" s="143" t="e">
        <f>IF(ЗАПОЛНИТЬ!$F$7=1,#REF!/1000,#REF!)</f>
        <v>#REF!</v>
      </c>
      <c r="Q128" s="143" t="e">
        <f>IF(ЗАПОЛНИТЬ!$F$7=1,#REF!/1000,#REF!)</f>
        <v>#REF!</v>
      </c>
      <c r="R128" s="143" t="e">
        <f>IF(ЗАПОЛНИТЬ!$F$7=1,#REF!/1000,#REF!)</f>
        <v>#REF!</v>
      </c>
      <c r="S128" s="143" t="e">
        <f>IF(ЗАПОЛНИТЬ!$F$7=1,#REF!/1000,#REF!)</f>
        <v>#REF!</v>
      </c>
      <c r="T128" s="143" t="e">
        <f>IF(ЗАПОЛНИТЬ!$F$7=1,#REF!/1000,#REF!)</f>
        <v>#REF!</v>
      </c>
      <c r="U128" s="143" t="e">
        <f>IF(ЗАПОЛНИТЬ!$F$7=1,#REF!/1000,#REF!)</f>
        <v>#REF!</v>
      </c>
      <c r="V128" s="145">
        <v>0</v>
      </c>
      <c r="W128" s="145" t="e">
        <f t="shared" si="3"/>
        <v>#REF!</v>
      </c>
    </row>
    <row r="129" spans="1:23" ht="12.75">
      <c r="A129" s="144" t="str">
        <f>ЗАПОЛНИТЬ!$B$23</f>
        <v>4</v>
      </c>
      <c r="B129" s="144" t="str">
        <f>ЗАПОЛНИТЬ!$B$13</f>
        <v>24188344</v>
      </c>
      <c r="C129" s="144" t="str">
        <f>ЗАПОЛНИТЬ!$B$24</f>
        <v>298</v>
      </c>
      <c r="D129" s="144" t="str">
        <f>ЗАПОЛНИТЬ!$B$21</f>
        <v>12</v>
      </c>
      <c r="E129" s="145"/>
      <c r="F129" s="144" t="str">
        <f>ЗАПОЛНИТЬ!$B$22</f>
        <v>15</v>
      </c>
      <c r="G129" s="144" t="str">
        <f>ЗАПОЛНИТЬ!$B$20</f>
        <v>040222</v>
      </c>
      <c r="H129" s="143" t="str">
        <f>IF(ЗАПОЛНИТЬ!$F$7=1,ЗАПОЛНИТЬ!$H$9,ЗАПОЛНИТЬ!$H$10)</f>
        <v>73</v>
      </c>
      <c r="I129" s="146" t="e">
        <f>IF(ЗАПОЛНИТЬ!$F$7=1,#REF!,#REF!)</f>
        <v>#REF!</v>
      </c>
      <c r="J129" s="145" t="str">
        <f>IF(ЗАПОЛНИТЬ!$F$7=1,CONCATENATE(ЗАПОЛНИТЬ!$F$18,ЗАПОЛНИТЬ!$D$18),ЗАПОЛНИТЬ!$E$18)</f>
        <v>01.07.2016</v>
      </c>
      <c r="K129" s="143" t="e">
        <f>#REF!</f>
        <v>#REF!</v>
      </c>
      <c r="L129" s="143" t="e">
        <f>IF(ЗАПОЛНИТЬ!$F$7=1,#REF!/1000,#REF!)</f>
        <v>#REF!</v>
      </c>
      <c r="M129" s="143" t="e">
        <f>IF(ЗАПОЛНИТЬ!$F$7=1,#REF!/1000,#REF!)</f>
        <v>#REF!</v>
      </c>
      <c r="N129" s="143" t="e">
        <f>IF(ЗАПОЛНИТЬ!$F$7=1,#REF!/1000,#REF!)</f>
        <v>#REF!</v>
      </c>
      <c r="O129" s="143" t="e">
        <f>IF(ЗАПОЛНИТЬ!$F$7=1,#REF!/1000,#REF!)</f>
        <v>#REF!</v>
      </c>
      <c r="P129" s="143" t="e">
        <f>IF(ЗАПОЛНИТЬ!$F$7=1,#REF!/1000,#REF!)</f>
        <v>#REF!</v>
      </c>
      <c r="Q129" s="143" t="e">
        <f>IF(ЗАПОЛНИТЬ!$F$7=1,#REF!/1000,#REF!)</f>
        <v>#REF!</v>
      </c>
      <c r="R129" s="143" t="e">
        <f>IF(ЗАПОЛНИТЬ!$F$7=1,#REF!/1000,#REF!)</f>
        <v>#REF!</v>
      </c>
      <c r="S129" s="143" t="e">
        <f>IF(ЗАПОЛНИТЬ!$F$7=1,#REF!/1000,#REF!)</f>
        <v>#REF!</v>
      </c>
      <c r="T129" s="143" t="e">
        <f>IF(ЗАПОЛНИТЬ!$F$7=1,#REF!/1000,#REF!)</f>
        <v>#REF!</v>
      </c>
      <c r="U129" s="143" t="e">
        <f>IF(ЗАПОЛНИТЬ!$F$7=1,#REF!/1000,#REF!)</f>
        <v>#REF!</v>
      </c>
      <c r="V129" s="145" t="e">
        <f t="shared" ref="V129:V134" si="6">IF(SUM(L129:U129)&gt;0,1,0)</f>
        <v>#REF!</v>
      </c>
      <c r="W129" s="145" t="e">
        <f t="shared" si="3"/>
        <v>#REF!</v>
      </c>
    </row>
    <row r="130" spans="1:23" ht="12.75">
      <c r="A130" s="144" t="str">
        <f>ЗАПОЛНИТЬ!$B$23</f>
        <v>4</v>
      </c>
      <c r="B130" s="144" t="str">
        <f>ЗАПОЛНИТЬ!$B$13</f>
        <v>24188344</v>
      </c>
      <c r="C130" s="144" t="str">
        <f>ЗАПОЛНИТЬ!$B$24</f>
        <v>298</v>
      </c>
      <c r="D130" s="144" t="str">
        <f>ЗАПОЛНИТЬ!$B$21</f>
        <v>12</v>
      </c>
      <c r="E130" s="145"/>
      <c r="F130" s="144" t="str">
        <f>ЗАПОЛНИТЬ!$B$22</f>
        <v>15</v>
      </c>
      <c r="G130" s="144" t="str">
        <f>ЗАПОЛНИТЬ!$B$20</f>
        <v>040222</v>
      </c>
      <c r="H130" s="143" t="str">
        <f>IF(ЗАПОЛНИТЬ!$F$7=1,ЗАПОЛНИТЬ!$H$9,ЗАПОЛНИТЬ!$H$10)</f>
        <v>73</v>
      </c>
      <c r="I130" s="146" t="e">
        <f>IF(ЗАПОЛНИТЬ!$F$7=1,#REF!,#REF!)</f>
        <v>#REF!</v>
      </c>
      <c r="J130" s="145" t="str">
        <f>IF(ЗАПОЛНИТЬ!$F$7=1,CONCATENATE(ЗАПОЛНИТЬ!$F$18,ЗАПОЛНИТЬ!$D$18),ЗАПОЛНИТЬ!$E$18)</f>
        <v>01.07.2016</v>
      </c>
      <c r="K130" s="143" t="e">
        <f>#REF!</f>
        <v>#REF!</v>
      </c>
      <c r="L130" s="143" t="e">
        <f>IF(ЗАПОЛНИТЬ!$F$7=1,#REF!/1000,#REF!)</f>
        <v>#REF!</v>
      </c>
      <c r="M130" s="143" t="e">
        <f>IF(ЗАПОЛНИТЬ!$F$7=1,#REF!/1000,#REF!)</f>
        <v>#REF!</v>
      </c>
      <c r="N130" s="143" t="e">
        <f>IF(ЗАПОЛНИТЬ!$F$7=1,#REF!/1000,#REF!)</f>
        <v>#REF!</v>
      </c>
      <c r="O130" s="143" t="e">
        <f>IF(ЗАПОЛНИТЬ!$F$7=1,#REF!/1000,#REF!)</f>
        <v>#REF!</v>
      </c>
      <c r="P130" s="143" t="e">
        <f>IF(ЗАПОЛНИТЬ!$F$7=1,#REF!/1000,#REF!)</f>
        <v>#REF!</v>
      </c>
      <c r="Q130" s="143" t="e">
        <f>IF(ЗАПОЛНИТЬ!$F$7=1,#REF!/1000,#REF!)</f>
        <v>#REF!</v>
      </c>
      <c r="R130" s="143" t="e">
        <f>IF(ЗАПОЛНИТЬ!$F$7=1,#REF!/1000,#REF!)</f>
        <v>#REF!</v>
      </c>
      <c r="S130" s="143" t="e">
        <f>IF(ЗАПОЛНИТЬ!$F$7=1,#REF!/1000,#REF!)</f>
        <v>#REF!</v>
      </c>
      <c r="T130" s="143" t="e">
        <f>IF(ЗАПОЛНИТЬ!$F$7=1,#REF!/1000,#REF!)</f>
        <v>#REF!</v>
      </c>
      <c r="U130" s="143" t="e">
        <f>IF(ЗАПОЛНИТЬ!$F$7=1,#REF!/1000,#REF!)</f>
        <v>#REF!</v>
      </c>
      <c r="V130" s="145" t="e">
        <f t="shared" si="6"/>
        <v>#REF!</v>
      </c>
      <c r="W130" s="145" t="e">
        <f t="shared" si="3"/>
        <v>#REF!</v>
      </c>
    </row>
    <row r="131" spans="1:23" ht="12.75">
      <c r="A131" s="144" t="str">
        <f>ЗАПОЛНИТЬ!$B$23</f>
        <v>4</v>
      </c>
      <c r="B131" s="144" t="str">
        <f>ЗАПОЛНИТЬ!$B$13</f>
        <v>24188344</v>
      </c>
      <c r="C131" s="144" t="str">
        <f>ЗАПОЛНИТЬ!$B$24</f>
        <v>298</v>
      </c>
      <c r="D131" s="144" t="str">
        <f>ЗАПОЛНИТЬ!$B$21</f>
        <v>12</v>
      </c>
      <c r="E131" s="145"/>
      <c r="F131" s="144" t="str">
        <f>ЗАПОЛНИТЬ!$B$22</f>
        <v>15</v>
      </c>
      <c r="G131" s="144" t="str">
        <f>ЗАПОЛНИТЬ!$B$20</f>
        <v>040222</v>
      </c>
      <c r="H131" s="143" t="str">
        <f>IF(ЗАПОЛНИТЬ!$F$7=1,ЗАПОЛНИТЬ!$H$9,ЗАПОЛНИТЬ!$H$10)</f>
        <v>73</v>
      </c>
      <c r="I131" s="146" t="e">
        <f>IF(ЗАПОЛНИТЬ!$F$7=1,#REF!,#REF!)</f>
        <v>#REF!</v>
      </c>
      <c r="J131" s="145" t="str">
        <f>IF(ЗАПОЛНИТЬ!$F$7=1,CONCATENATE(ЗАПОЛНИТЬ!$F$18,ЗАПОЛНИТЬ!$D$18),ЗАПОЛНИТЬ!$E$18)</f>
        <v>01.07.2016</v>
      </c>
      <c r="K131" s="143" t="e">
        <f>#REF!</f>
        <v>#REF!</v>
      </c>
      <c r="L131" s="143" t="e">
        <f>IF(ЗАПОЛНИТЬ!$F$7=1,#REF!/1000,#REF!)</f>
        <v>#REF!</v>
      </c>
      <c r="M131" s="143" t="e">
        <f>IF(ЗАПОЛНИТЬ!$F$7=1,#REF!/1000,#REF!)</f>
        <v>#REF!</v>
      </c>
      <c r="N131" s="143" t="e">
        <f>IF(ЗАПОЛНИТЬ!$F$7=1,#REF!/1000,#REF!)</f>
        <v>#REF!</v>
      </c>
      <c r="O131" s="143" t="e">
        <f>IF(ЗАПОЛНИТЬ!$F$7=1,#REF!/1000,#REF!)</f>
        <v>#REF!</v>
      </c>
      <c r="P131" s="143" t="e">
        <f>IF(ЗАПОЛНИТЬ!$F$7=1,#REF!/1000,#REF!)</f>
        <v>#REF!</v>
      </c>
      <c r="Q131" s="143" t="e">
        <f>IF(ЗАПОЛНИТЬ!$F$7=1,#REF!/1000,#REF!)</f>
        <v>#REF!</v>
      </c>
      <c r="R131" s="143" t="e">
        <f>IF(ЗАПОЛНИТЬ!$F$7=1,#REF!/1000,#REF!)</f>
        <v>#REF!</v>
      </c>
      <c r="S131" s="143" t="e">
        <f>IF(ЗАПОЛНИТЬ!$F$7=1,#REF!/1000,#REF!)</f>
        <v>#REF!</v>
      </c>
      <c r="T131" s="143" t="e">
        <f>IF(ЗАПОЛНИТЬ!$F$7=1,#REF!/1000,#REF!)</f>
        <v>#REF!</v>
      </c>
      <c r="U131" s="143" t="e">
        <f>IF(ЗАПОЛНИТЬ!$F$7=1,#REF!/1000,#REF!)</f>
        <v>#REF!</v>
      </c>
      <c r="V131" s="145" t="e">
        <f t="shared" si="6"/>
        <v>#REF!</v>
      </c>
      <c r="W131" s="145" t="e">
        <f t="shared" si="3"/>
        <v>#REF!</v>
      </c>
    </row>
    <row r="132" spans="1:23" ht="12.75">
      <c r="A132" s="144" t="str">
        <f>ЗАПОЛНИТЬ!$B$23</f>
        <v>4</v>
      </c>
      <c r="B132" s="144" t="str">
        <f>ЗАПОЛНИТЬ!$B$13</f>
        <v>24188344</v>
      </c>
      <c r="C132" s="144" t="str">
        <f>ЗАПОЛНИТЬ!$B$24</f>
        <v>298</v>
      </c>
      <c r="D132" s="144" t="str">
        <f>ЗАПОЛНИТЬ!$B$21</f>
        <v>12</v>
      </c>
      <c r="E132" s="145"/>
      <c r="F132" s="144" t="str">
        <f>ЗАПОЛНИТЬ!$B$22</f>
        <v>15</v>
      </c>
      <c r="G132" s="144" t="str">
        <f>ЗАПОЛНИТЬ!$B$20</f>
        <v>040222</v>
      </c>
      <c r="H132" s="143" t="str">
        <f>IF(ЗАПОЛНИТЬ!$F$7=1,ЗАПОЛНИТЬ!$H$9,ЗАПОЛНИТЬ!$H$10)</f>
        <v>73</v>
      </c>
      <c r="I132" s="146" t="e">
        <f>IF(ЗАПОЛНИТЬ!$F$7=1,#REF!,#REF!)</f>
        <v>#REF!</v>
      </c>
      <c r="J132" s="145" t="str">
        <f>IF(ЗАПОЛНИТЬ!$F$7=1,CONCATENATE(ЗАПОЛНИТЬ!$F$18,ЗАПОЛНИТЬ!$D$18),ЗАПОЛНИТЬ!$E$18)</f>
        <v>01.07.2016</v>
      </c>
      <c r="K132" s="143" t="e">
        <f>#REF!</f>
        <v>#REF!</v>
      </c>
      <c r="L132" s="143" t="e">
        <f>IF(ЗАПОЛНИТЬ!$F$7=1,#REF!/1000,#REF!)</f>
        <v>#REF!</v>
      </c>
      <c r="M132" s="143" t="e">
        <f>IF(ЗАПОЛНИТЬ!$F$7=1,#REF!/1000,#REF!)</f>
        <v>#REF!</v>
      </c>
      <c r="N132" s="143" t="e">
        <f>IF(ЗАПОЛНИТЬ!$F$7=1,#REF!/1000,#REF!)</f>
        <v>#REF!</v>
      </c>
      <c r="O132" s="143" t="e">
        <f>IF(ЗАПОЛНИТЬ!$F$7=1,#REF!/1000,#REF!)</f>
        <v>#REF!</v>
      </c>
      <c r="P132" s="143" t="e">
        <f>IF(ЗАПОЛНИТЬ!$F$7=1,#REF!/1000,#REF!)</f>
        <v>#REF!</v>
      </c>
      <c r="Q132" s="143" t="e">
        <f>IF(ЗАПОЛНИТЬ!$F$7=1,#REF!/1000,#REF!)</f>
        <v>#REF!</v>
      </c>
      <c r="R132" s="143" t="e">
        <f>IF(ЗАПОЛНИТЬ!$F$7=1,#REF!/1000,#REF!)</f>
        <v>#REF!</v>
      </c>
      <c r="S132" s="143" t="e">
        <f>IF(ЗАПОЛНИТЬ!$F$7=1,#REF!/1000,#REF!)</f>
        <v>#REF!</v>
      </c>
      <c r="T132" s="143" t="e">
        <f>IF(ЗАПОЛНИТЬ!$F$7=1,#REF!/1000,#REF!)</f>
        <v>#REF!</v>
      </c>
      <c r="U132" s="143" t="e">
        <f>IF(ЗАПОЛНИТЬ!$F$7=1,#REF!/1000,#REF!)</f>
        <v>#REF!</v>
      </c>
      <c r="V132" s="145" t="e">
        <f t="shared" si="6"/>
        <v>#REF!</v>
      </c>
      <c r="W132" s="145" t="e">
        <f t="shared" si="3"/>
        <v>#REF!</v>
      </c>
    </row>
    <row r="133" spans="1:23" ht="12.75">
      <c r="A133" s="144" t="str">
        <f>ЗАПОЛНИТЬ!$B$23</f>
        <v>4</v>
      </c>
      <c r="B133" s="144" t="str">
        <f>ЗАПОЛНИТЬ!$B$13</f>
        <v>24188344</v>
      </c>
      <c r="C133" s="144" t="str">
        <f>ЗАПОЛНИТЬ!$B$24</f>
        <v>298</v>
      </c>
      <c r="D133" s="144" t="str">
        <f>ЗАПОЛНИТЬ!$B$21</f>
        <v>12</v>
      </c>
      <c r="E133" s="145"/>
      <c r="F133" s="144" t="str">
        <f>ЗАПОЛНИТЬ!$B$22</f>
        <v>15</v>
      </c>
      <c r="G133" s="144" t="str">
        <f>ЗАПОЛНИТЬ!$B$20</f>
        <v>040222</v>
      </c>
      <c r="H133" s="143" t="str">
        <f>IF(ЗАПОЛНИТЬ!$F$7=1,ЗАПОЛНИТЬ!$H$9,ЗАПОЛНИТЬ!$H$10)</f>
        <v>73</v>
      </c>
      <c r="I133" s="146" t="e">
        <f>IF(ЗАПОЛНИТЬ!$F$7=1,#REF!,#REF!)</f>
        <v>#REF!</v>
      </c>
      <c r="J133" s="145" t="str">
        <f>IF(ЗАПОЛНИТЬ!$F$7=1,CONCATENATE(ЗАПОЛНИТЬ!$F$18,ЗАПОЛНИТЬ!$D$18),ЗАПОЛНИТЬ!$E$18)</f>
        <v>01.07.2016</v>
      </c>
      <c r="K133" s="143" t="e">
        <f>#REF!</f>
        <v>#REF!</v>
      </c>
      <c r="L133" s="143" t="e">
        <f>IF(ЗАПОЛНИТЬ!$F$7=1,#REF!/1000,#REF!)</f>
        <v>#REF!</v>
      </c>
      <c r="M133" s="143" t="e">
        <f>IF(ЗАПОЛНИТЬ!$F$7=1,#REF!/1000,#REF!)</f>
        <v>#REF!</v>
      </c>
      <c r="N133" s="143" t="e">
        <f>IF(ЗАПОЛНИТЬ!$F$7=1,#REF!/1000,#REF!)</f>
        <v>#REF!</v>
      </c>
      <c r="O133" s="143" t="e">
        <f>IF(ЗАПОЛНИТЬ!$F$7=1,#REF!/1000,#REF!)</f>
        <v>#REF!</v>
      </c>
      <c r="P133" s="143" t="e">
        <f>IF(ЗАПОЛНИТЬ!$F$7=1,#REF!/1000,#REF!)</f>
        <v>#REF!</v>
      </c>
      <c r="Q133" s="143" t="e">
        <f>IF(ЗАПОЛНИТЬ!$F$7=1,#REF!/1000,#REF!)</f>
        <v>#REF!</v>
      </c>
      <c r="R133" s="143" t="e">
        <f>IF(ЗАПОЛНИТЬ!$F$7=1,#REF!/1000,#REF!)</f>
        <v>#REF!</v>
      </c>
      <c r="S133" s="143" t="e">
        <f>IF(ЗАПОЛНИТЬ!$F$7=1,#REF!/1000,#REF!)</f>
        <v>#REF!</v>
      </c>
      <c r="T133" s="143" t="e">
        <f>IF(ЗАПОЛНИТЬ!$F$7=1,#REF!/1000,#REF!)</f>
        <v>#REF!</v>
      </c>
      <c r="U133" s="143" t="e">
        <f>IF(ЗАПОЛНИТЬ!$F$7=1,#REF!/1000,#REF!)</f>
        <v>#REF!</v>
      </c>
      <c r="V133" s="145" t="e">
        <f t="shared" si="6"/>
        <v>#REF!</v>
      </c>
      <c r="W133" s="145" t="e">
        <f t="shared" si="3"/>
        <v>#REF!</v>
      </c>
    </row>
    <row r="134" spans="1:23" ht="12.75">
      <c r="A134" s="144" t="str">
        <f>ЗАПОЛНИТЬ!$B$23</f>
        <v>4</v>
      </c>
      <c r="B134" s="144" t="str">
        <f>ЗАПОЛНИТЬ!$B$13</f>
        <v>24188344</v>
      </c>
      <c r="C134" s="144" t="str">
        <f>ЗАПОЛНИТЬ!$B$24</f>
        <v>298</v>
      </c>
      <c r="D134" s="144" t="str">
        <f>ЗАПОЛНИТЬ!$B$21</f>
        <v>12</v>
      </c>
      <c r="E134" s="145"/>
      <c r="F134" s="144" t="str">
        <f>ЗАПОЛНИТЬ!$B$22</f>
        <v>15</v>
      </c>
      <c r="G134" s="144" t="str">
        <f>ЗАПОЛНИТЬ!$B$20</f>
        <v>040222</v>
      </c>
      <c r="H134" s="143" t="str">
        <f>IF(ЗАПОЛНИТЬ!$F$7=1,ЗАПОЛНИТЬ!$H$9,ЗАПОЛНИТЬ!$H$10)</f>
        <v>73</v>
      </c>
      <c r="I134" s="146" t="e">
        <f>IF(ЗАПОЛНИТЬ!$F$7=1,#REF!,#REF!)</f>
        <v>#REF!</v>
      </c>
      <c r="J134" s="145" t="str">
        <f>IF(ЗАПОЛНИТЬ!$F$7=1,CONCATENATE(ЗАПОЛНИТЬ!$F$18,ЗАПОЛНИТЬ!$D$18),ЗАПОЛНИТЬ!$E$18)</f>
        <v>01.07.2016</v>
      </c>
      <c r="K134" s="143" t="e">
        <f>#REF!</f>
        <v>#REF!</v>
      </c>
      <c r="L134" s="143" t="e">
        <f>IF(ЗАПОЛНИТЬ!$F$7=1,#REF!/1000,#REF!)</f>
        <v>#REF!</v>
      </c>
      <c r="M134" s="143" t="e">
        <f>IF(ЗАПОЛНИТЬ!$F$7=1,#REF!/1000,#REF!)</f>
        <v>#REF!</v>
      </c>
      <c r="N134" s="143" t="e">
        <f>IF(ЗАПОЛНИТЬ!$F$7=1,#REF!/1000,#REF!)</f>
        <v>#REF!</v>
      </c>
      <c r="O134" s="143" t="e">
        <f>IF(ЗАПОЛНИТЬ!$F$7=1,#REF!/1000,#REF!)</f>
        <v>#REF!</v>
      </c>
      <c r="P134" s="143" t="e">
        <f>IF(ЗАПОЛНИТЬ!$F$7=1,#REF!/1000,#REF!)</f>
        <v>#REF!</v>
      </c>
      <c r="Q134" s="143" t="e">
        <f>IF(ЗАПОЛНИТЬ!$F$7=1,#REF!/1000,#REF!)</f>
        <v>#REF!</v>
      </c>
      <c r="R134" s="143" t="e">
        <f>IF(ЗАПОЛНИТЬ!$F$7=1,#REF!/1000,#REF!)</f>
        <v>#REF!</v>
      </c>
      <c r="S134" s="143" t="e">
        <f>IF(ЗАПОЛНИТЬ!$F$7=1,#REF!/1000,#REF!)</f>
        <v>#REF!</v>
      </c>
      <c r="T134" s="143" t="e">
        <f>IF(ЗАПОЛНИТЬ!$F$7=1,#REF!/1000,#REF!)</f>
        <v>#REF!</v>
      </c>
      <c r="U134" s="143" t="e">
        <f>IF(ЗАПОЛНИТЬ!$F$7=1,#REF!/1000,#REF!)</f>
        <v>#REF!</v>
      </c>
      <c r="V134" s="145" t="e">
        <f t="shared" si="6"/>
        <v>#REF!</v>
      </c>
      <c r="W134" s="145" t="e">
        <f t="shared" ref="W134:W198" si="7">IF(SUM(L134:U134)&gt;0,1,0)</f>
        <v>#REF!</v>
      </c>
    </row>
    <row r="135" spans="1:23" ht="12.75">
      <c r="A135" s="144" t="str">
        <f>ЗАПОЛНИТЬ!$B$23</f>
        <v>4</v>
      </c>
      <c r="B135" s="144" t="str">
        <f>ЗАПОЛНИТЬ!$B$13</f>
        <v>24188344</v>
      </c>
      <c r="C135" s="144" t="str">
        <f>ЗАПОЛНИТЬ!$B$24</f>
        <v>298</v>
      </c>
      <c r="D135" s="144" t="str">
        <f>ЗАПОЛНИТЬ!$B$21</f>
        <v>12</v>
      </c>
      <c r="E135" s="145"/>
      <c r="F135" s="144" t="str">
        <f>ЗАПОЛНИТЬ!$B$22</f>
        <v>15</v>
      </c>
      <c r="G135" s="144" t="str">
        <f>ЗАПОЛНИТЬ!$B$20</f>
        <v>040222</v>
      </c>
      <c r="H135" s="143" t="str">
        <f>IF(ЗАПОЛНИТЬ!$F$7=1,ЗАПОЛНИТЬ!$H$9,ЗАПОЛНИТЬ!$H$10)</f>
        <v>73</v>
      </c>
      <c r="I135" s="146" t="e">
        <f>IF(ЗАПОЛНИТЬ!$F$7=1,#REF!,#REF!)</f>
        <v>#REF!</v>
      </c>
      <c r="J135" s="145" t="str">
        <f>IF(ЗАПОЛНИТЬ!$F$7=1,CONCATENATE(ЗАПОЛНИТЬ!$F$18,ЗАПОЛНИТЬ!$D$18),ЗАПОЛНИТЬ!$E$18)</f>
        <v>01.07.2016</v>
      </c>
      <c r="K135" s="143" t="e">
        <f>#REF!</f>
        <v>#REF!</v>
      </c>
      <c r="L135" s="143" t="e">
        <f>IF(ЗАПОЛНИТЬ!$F$7=1,#REF!/1000,#REF!)</f>
        <v>#REF!</v>
      </c>
      <c r="M135" s="143" t="e">
        <f>IF(ЗАПОЛНИТЬ!$F$7=1,#REF!/1000,#REF!)</f>
        <v>#REF!</v>
      </c>
      <c r="N135" s="143" t="e">
        <f>IF(ЗАПОЛНИТЬ!$F$7=1,#REF!/1000,#REF!)</f>
        <v>#REF!</v>
      </c>
      <c r="O135" s="143" t="e">
        <f>IF(ЗАПОЛНИТЬ!$F$7=1,#REF!/1000,#REF!)</f>
        <v>#REF!</v>
      </c>
      <c r="P135" s="143" t="e">
        <f>IF(ЗАПОЛНИТЬ!$F$7=1,#REF!/1000,#REF!)</f>
        <v>#REF!</v>
      </c>
      <c r="Q135" s="143" t="e">
        <f>IF(ЗАПОЛНИТЬ!$F$7=1,#REF!/1000,#REF!)</f>
        <v>#REF!</v>
      </c>
      <c r="R135" s="143" t="e">
        <f>IF(ЗАПОЛНИТЬ!$F$7=1,#REF!/1000,#REF!)</f>
        <v>#REF!</v>
      </c>
      <c r="S135" s="143" t="e">
        <f>IF(ЗАПОЛНИТЬ!$F$7=1,#REF!/1000,#REF!)</f>
        <v>#REF!</v>
      </c>
      <c r="T135" s="143" t="e">
        <f>IF(ЗАПОЛНИТЬ!$F$7=1,#REF!/1000,#REF!)</f>
        <v>#REF!</v>
      </c>
      <c r="U135" s="143" t="e">
        <f>IF(ЗАПОЛНИТЬ!$F$7=1,#REF!/1000,#REF!)</f>
        <v>#REF!</v>
      </c>
      <c r="V135" s="145">
        <v>0</v>
      </c>
      <c r="W135" s="145" t="e">
        <f t="shared" si="7"/>
        <v>#REF!</v>
      </c>
    </row>
    <row r="136" spans="1:23" ht="12.75">
      <c r="A136" s="144" t="str">
        <f>ЗАПОЛНИТЬ!$B$23</f>
        <v>4</v>
      </c>
      <c r="B136" s="144" t="str">
        <f>ЗАПОЛНИТЬ!$B$13</f>
        <v>24188344</v>
      </c>
      <c r="C136" s="144" t="str">
        <f>ЗАПОЛНИТЬ!$B$24</f>
        <v>298</v>
      </c>
      <c r="D136" s="144" t="str">
        <f>ЗАПОЛНИТЬ!$B$21</f>
        <v>12</v>
      </c>
      <c r="E136" s="145"/>
      <c r="F136" s="144" t="str">
        <f>ЗАПОЛНИТЬ!$B$22</f>
        <v>15</v>
      </c>
      <c r="G136" s="144" t="str">
        <f>ЗАПОЛНИТЬ!$B$20</f>
        <v>040222</v>
      </c>
      <c r="H136" s="143" t="str">
        <f>IF(ЗАПОЛНИТЬ!$F$7=1,ЗАПОЛНИТЬ!$H$9,ЗАПОЛНИТЬ!$H$10)</f>
        <v>73</v>
      </c>
      <c r="I136" s="146" t="e">
        <f>IF(ЗАПОЛНИТЬ!$F$7=1,#REF!,#REF!)</f>
        <v>#REF!</v>
      </c>
      <c r="J136" s="145" t="str">
        <f>IF(ЗАПОЛНИТЬ!$F$7=1,CONCATENATE(ЗАПОЛНИТЬ!$F$18,ЗАПОЛНИТЬ!$D$18),ЗАПОЛНИТЬ!$E$18)</f>
        <v>01.07.2016</v>
      </c>
      <c r="K136" s="143" t="e">
        <f>#REF!</f>
        <v>#REF!</v>
      </c>
      <c r="L136" s="143" t="e">
        <f>IF(ЗАПОЛНИТЬ!$F$7=1,#REF!/1000,#REF!)</f>
        <v>#REF!</v>
      </c>
      <c r="M136" s="143" t="e">
        <f>IF(ЗАПОЛНИТЬ!$F$7=1,#REF!/1000,#REF!)</f>
        <v>#REF!</v>
      </c>
      <c r="N136" s="143" t="e">
        <f>IF(ЗАПОЛНИТЬ!$F$7=1,#REF!/1000,#REF!)</f>
        <v>#REF!</v>
      </c>
      <c r="O136" s="143" t="e">
        <f>IF(ЗАПОЛНИТЬ!$F$7=1,#REF!/1000,#REF!)</f>
        <v>#REF!</v>
      </c>
      <c r="P136" s="143" t="e">
        <f>IF(ЗАПОЛНИТЬ!$F$7=1,#REF!/1000,#REF!)</f>
        <v>#REF!</v>
      </c>
      <c r="Q136" s="143" t="e">
        <f>IF(ЗАПОЛНИТЬ!$F$7=1,#REF!/1000,#REF!)</f>
        <v>#REF!</v>
      </c>
      <c r="R136" s="143" t="e">
        <f>IF(ЗАПОЛНИТЬ!$F$7=1,#REF!/1000,#REF!)</f>
        <v>#REF!</v>
      </c>
      <c r="S136" s="143" t="e">
        <f>IF(ЗАПОЛНИТЬ!$F$7=1,#REF!/1000,#REF!)</f>
        <v>#REF!</v>
      </c>
      <c r="T136" s="143" t="e">
        <f>IF(ЗАПОЛНИТЬ!$F$7=1,#REF!/1000,#REF!)</f>
        <v>#REF!</v>
      </c>
      <c r="U136" s="143" t="e">
        <f>IF(ЗАПОЛНИТЬ!$F$7=1,#REF!/1000,#REF!)</f>
        <v>#REF!</v>
      </c>
      <c r="V136" s="145" t="e">
        <f t="shared" ref="V136:V141" si="8">IF(SUM(L136:U136)&gt;0,1,0)</f>
        <v>#REF!</v>
      </c>
      <c r="W136" s="145" t="e">
        <f t="shared" si="7"/>
        <v>#REF!</v>
      </c>
    </row>
    <row r="137" spans="1:23" ht="12.75">
      <c r="A137" s="144" t="str">
        <f>ЗАПОЛНИТЬ!$B$23</f>
        <v>4</v>
      </c>
      <c r="B137" s="144" t="str">
        <f>ЗАПОЛНИТЬ!$B$13</f>
        <v>24188344</v>
      </c>
      <c r="C137" s="144" t="str">
        <f>ЗАПОЛНИТЬ!$B$24</f>
        <v>298</v>
      </c>
      <c r="D137" s="144" t="str">
        <f>ЗАПОЛНИТЬ!$B$21</f>
        <v>12</v>
      </c>
      <c r="E137" s="145"/>
      <c r="F137" s="144" t="str">
        <f>ЗАПОЛНИТЬ!$B$22</f>
        <v>15</v>
      </c>
      <c r="G137" s="144" t="str">
        <f>ЗАПОЛНИТЬ!$B$20</f>
        <v>040222</v>
      </c>
      <c r="H137" s="143" t="str">
        <f>IF(ЗАПОЛНИТЬ!$F$7=1,ЗАПОЛНИТЬ!$H$9,ЗАПОЛНИТЬ!$H$10)</f>
        <v>73</v>
      </c>
      <c r="I137" s="146" t="e">
        <f>IF(ЗАПОЛНИТЬ!$F$7=1,#REF!,#REF!)</f>
        <v>#REF!</v>
      </c>
      <c r="J137" s="145" t="str">
        <f>IF(ЗАПОЛНИТЬ!$F$7=1,CONCATENATE(ЗАПОЛНИТЬ!$F$18,ЗАПОЛНИТЬ!$D$18),ЗАПОЛНИТЬ!$E$18)</f>
        <v>01.07.2016</v>
      </c>
      <c r="K137" s="143" t="e">
        <f>#REF!</f>
        <v>#REF!</v>
      </c>
      <c r="L137" s="143" t="e">
        <f>IF(ЗАПОЛНИТЬ!$F$7=1,#REF!/1000,#REF!)</f>
        <v>#REF!</v>
      </c>
      <c r="M137" s="143" t="e">
        <f>IF(ЗАПОЛНИТЬ!$F$7=1,#REF!/1000,#REF!)</f>
        <v>#REF!</v>
      </c>
      <c r="N137" s="143" t="e">
        <f>IF(ЗАПОЛНИТЬ!$F$7=1,#REF!/1000,#REF!)</f>
        <v>#REF!</v>
      </c>
      <c r="O137" s="143" t="e">
        <f>IF(ЗАПОЛНИТЬ!$F$7=1,#REF!/1000,#REF!)</f>
        <v>#REF!</v>
      </c>
      <c r="P137" s="143" t="e">
        <f>IF(ЗАПОЛНИТЬ!$F$7=1,#REF!/1000,#REF!)</f>
        <v>#REF!</v>
      </c>
      <c r="Q137" s="143" t="e">
        <f>IF(ЗАПОЛНИТЬ!$F$7=1,#REF!/1000,#REF!)</f>
        <v>#REF!</v>
      </c>
      <c r="R137" s="143" t="e">
        <f>IF(ЗАПОЛНИТЬ!$F$7=1,#REF!/1000,#REF!)</f>
        <v>#REF!</v>
      </c>
      <c r="S137" s="143" t="e">
        <f>IF(ЗАПОЛНИТЬ!$F$7=1,#REF!/1000,#REF!)</f>
        <v>#REF!</v>
      </c>
      <c r="T137" s="143" t="e">
        <f>IF(ЗАПОЛНИТЬ!$F$7=1,#REF!/1000,#REF!)</f>
        <v>#REF!</v>
      </c>
      <c r="U137" s="143" t="e">
        <f>IF(ЗАПОЛНИТЬ!$F$7=1,#REF!/1000,#REF!)</f>
        <v>#REF!</v>
      </c>
      <c r="V137" s="145" t="e">
        <f t="shared" si="8"/>
        <v>#REF!</v>
      </c>
      <c r="W137" s="145" t="e">
        <f t="shared" si="7"/>
        <v>#REF!</v>
      </c>
    </row>
    <row r="138" spans="1:23" ht="12.75">
      <c r="A138" s="144" t="str">
        <f>ЗАПОЛНИТЬ!$B$23</f>
        <v>4</v>
      </c>
      <c r="B138" s="144" t="str">
        <f>ЗАПОЛНИТЬ!$B$13</f>
        <v>24188344</v>
      </c>
      <c r="C138" s="144" t="str">
        <f>ЗАПОЛНИТЬ!$B$24</f>
        <v>298</v>
      </c>
      <c r="D138" s="144" t="str">
        <f>ЗАПОЛНИТЬ!$B$21</f>
        <v>12</v>
      </c>
      <c r="E138" s="145"/>
      <c r="F138" s="144" t="str">
        <f>ЗАПОЛНИТЬ!$B$22</f>
        <v>15</v>
      </c>
      <c r="G138" s="144" t="str">
        <f>ЗАПОЛНИТЬ!$B$20</f>
        <v>040222</v>
      </c>
      <c r="H138" s="143" t="str">
        <f>IF(ЗАПОЛНИТЬ!$F$7=1,ЗАПОЛНИТЬ!$H$9,ЗАПОЛНИТЬ!$H$10)</f>
        <v>73</v>
      </c>
      <c r="I138" s="146" t="e">
        <f>IF(ЗАПОЛНИТЬ!$F$7=1,#REF!,#REF!)</f>
        <v>#REF!</v>
      </c>
      <c r="J138" s="145" t="str">
        <f>IF(ЗАПОЛНИТЬ!$F$7=1,CONCATENATE(ЗАПОЛНИТЬ!$F$18,ЗАПОЛНИТЬ!$D$18),ЗАПОЛНИТЬ!$E$18)</f>
        <v>01.07.2016</v>
      </c>
      <c r="K138" s="143" t="e">
        <f>#REF!</f>
        <v>#REF!</v>
      </c>
      <c r="L138" s="143" t="e">
        <f>IF(ЗАПОЛНИТЬ!$F$7=1,#REF!/1000,#REF!)</f>
        <v>#REF!</v>
      </c>
      <c r="M138" s="143" t="e">
        <f>IF(ЗАПОЛНИТЬ!$F$7=1,#REF!/1000,#REF!)</f>
        <v>#REF!</v>
      </c>
      <c r="N138" s="143" t="e">
        <f>IF(ЗАПОЛНИТЬ!$F$7=1,#REF!/1000,#REF!)</f>
        <v>#REF!</v>
      </c>
      <c r="O138" s="143" t="e">
        <f>IF(ЗАПОЛНИТЬ!$F$7=1,#REF!/1000,#REF!)</f>
        <v>#REF!</v>
      </c>
      <c r="P138" s="143" t="e">
        <f>IF(ЗАПОЛНИТЬ!$F$7=1,#REF!/1000,#REF!)</f>
        <v>#REF!</v>
      </c>
      <c r="Q138" s="143" t="e">
        <f>IF(ЗАПОЛНИТЬ!$F$7=1,#REF!/1000,#REF!)</f>
        <v>#REF!</v>
      </c>
      <c r="R138" s="143" t="e">
        <f>IF(ЗАПОЛНИТЬ!$F$7=1,#REF!/1000,#REF!)</f>
        <v>#REF!</v>
      </c>
      <c r="S138" s="143" t="e">
        <f>IF(ЗАПОЛНИТЬ!$F$7=1,#REF!/1000,#REF!)</f>
        <v>#REF!</v>
      </c>
      <c r="T138" s="143" t="e">
        <f>IF(ЗАПОЛНИТЬ!$F$7=1,#REF!/1000,#REF!)</f>
        <v>#REF!</v>
      </c>
      <c r="U138" s="143" t="e">
        <f>IF(ЗАПОЛНИТЬ!$F$7=1,#REF!/1000,#REF!)</f>
        <v>#REF!</v>
      </c>
      <c r="V138" s="145" t="e">
        <f t="shared" si="8"/>
        <v>#REF!</v>
      </c>
      <c r="W138" s="145" t="e">
        <f t="shared" si="7"/>
        <v>#REF!</v>
      </c>
    </row>
    <row r="139" spans="1:23" ht="12.75">
      <c r="A139" s="144" t="str">
        <f>ЗАПОЛНИТЬ!$B$23</f>
        <v>4</v>
      </c>
      <c r="B139" s="144" t="str">
        <f>ЗАПОЛНИТЬ!$B$13</f>
        <v>24188344</v>
      </c>
      <c r="C139" s="144" t="str">
        <f>ЗАПОЛНИТЬ!$B$24</f>
        <v>298</v>
      </c>
      <c r="D139" s="144" t="str">
        <f>ЗАПОЛНИТЬ!$B$21</f>
        <v>12</v>
      </c>
      <c r="E139" s="145"/>
      <c r="F139" s="144" t="str">
        <f>ЗАПОЛНИТЬ!$B$22</f>
        <v>15</v>
      </c>
      <c r="G139" s="144" t="str">
        <f>ЗАПОЛНИТЬ!$B$20</f>
        <v>040222</v>
      </c>
      <c r="H139" s="143" t="str">
        <f>IF(ЗАПОЛНИТЬ!$F$7=1,ЗАПОЛНИТЬ!$H$9,ЗАПОЛНИТЬ!$H$10)</f>
        <v>73</v>
      </c>
      <c r="I139" s="146" t="e">
        <f>IF(ЗАПОЛНИТЬ!$F$7=1,#REF!,#REF!)</f>
        <v>#REF!</v>
      </c>
      <c r="J139" s="145" t="str">
        <f>IF(ЗАПОЛНИТЬ!$F$7=1,CONCATENATE(ЗАПОЛНИТЬ!$F$18,ЗАПОЛНИТЬ!$D$18),ЗАПОЛНИТЬ!$E$18)</f>
        <v>01.07.2016</v>
      </c>
      <c r="K139" s="143" t="e">
        <f>#REF!</f>
        <v>#REF!</v>
      </c>
      <c r="L139" s="143" t="e">
        <f>IF(ЗАПОЛНИТЬ!$F$7=1,#REF!/1000,#REF!)</f>
        <v>#REF!</v>
      </c>
      <c r="M139" s="143" t="e">
        <f>IF(ЗАПОЛНИТЬ!$F$7=1,#REF!/1000,#REF!)</f>
        <v>#REF!</v>
      </c>
      <c r="N139" s="143" t="e">
        <f>IF(ЗАПОЛНИТЬ!$F$7=1,#REF!/1000,#REF!)</f>
        <v>#REF!</v>
      </c>
      <c r="O139" s="143" t="e">
        <f>IF(ЗАПОЛНИТЬ!$F$7=1,#REF!/1000,#REF!)</f>
        <v>#REF!</v>
      </c>
      <c r="P139" s="143" t="e">
        <f>IF(ЗАПОЛНИТЬ!$F$7=1,#REF!/1000,#REF!)</f>
        <v>#REF!</v>
      </c>
      <c r="Q139" s="143" t="e">
        <f>IF(ЗАПОЛНИТЬ!$F$7=1,#REF!/1000,#REF!)</f>
        <v>#REF!</v>
      </c>
      <c r="R139" s="143" t="e">
        <f>IF(ЗАПОЛНИТЬ!$F$7=1,#REF!/1000,#REF!)</f>
        <v>#REF!</v>
      </c>
      <c r="S139" s="143" t="e">
        <f>IF(ЗАПОЛНИТЬ!$F$7=1,#REF!/1000,#REF!)</f>
        <v>#REF!</v>
      </c>
      <c r="T139" s="143" t="e">
        <f>IF(ЗАПОЛНИТЬ!$F$7=1,#REF!/1000,#REF!)</f>
        <v>#REF!</v>
      </c>
      <c r="U139" s="143" t="e">
        <f>IF(ЗАПОЛНИТЬ!$F$7=1,#REF!/1000,#REF!)</f>
        <v>#REF!</v>
      </c>
      <c r="V139" s="145" t="e">
        <f t="shared" si="8"/>
        <v>#REF!</v>
      </c>
      <c r="W139" s="145" t="e">
        <f t="shared" si="7"/>
        <v>#REF!</v>
      </c>
    </row>
    <row r="140" spans="1:23" ht="12.75">
      <c r="A140" s="144" t="str">
        <f>ЗАПОЛНИТЬ!$B$23</f>
        <v>4</v>
      </c>
      <c r="B140" s="144" t="str">
        <f>ЗАПОЛНИТЬ!$B$13</f>
        <v>24188344</v>
      </c>
      <c r="C140" s="144" t="str">
        <f>ЗАПОЛНИТЬ!$B$24</f>
        <v>298</v>
      </c>
      <c r="D140" s="144" t="str">
        <f>ЗАПОЛНИТЬ!$B$21</f>
        <v>12</v>
      </c>
      <c r="E140" s="145"/>
      <c r="F140" s="144" t="str">
        <f>ЗАПОЛНИТЬ!$B$22</f>
        <v>15</v>
      </c>
      <c r="G140" s="144" t="str">
        <f>ЗАПОЛНИТЬ!$B$20</f>
        <v>040222</v>
      </c>
      <c r="H140" s="143" t="str">
        <f>IF(ЗАПОЛНИТЬ!$F$7=1,ЗАПОЛНИТЬ!$H$9,ЗАПОЛНИТЬ!$H$10)</f>
        <v>73</v>
      </c>
      <c r="I140" s="146" t="e">
        <f>IF(ЗАПОЛНИТЬ!$F$7=1,#REF!,#REF!)</f>
        <v>#REF!</v>
      </c>
      <c r="J140" s="145" t="str">
        <f>IF(ЗАПОЛНИТЬ!$F$7=1,CONCATENATE(ЗАПОЛНИТЬ!$F$18,ЗАПОЛНИТЬ!$D$18),ЗАПОЛНИТЬ!$E$18)</f>
        <v>01.07.2016</v>
      </c>
      <c r="K140" s="143" t="e">
        <f>#REF!</f>
        <v>#REF!</v>
      </c>
      <c r="L140" s="143" t="e">
        <f>IF(ЗАПОЛНИТЬ!$F$7=1,#REF!/1000,#REF!)</f>
        <v>#REF!</v>
      </c>
      <c r="M140" s="143" t="e">
        <f>IF(ЗАПОЛНИТЬ!$F$7=1,#REF!/1000,#REF!)</f>
        <v>#REF!</v>
      </c>
      <c r="N140" s="143" t="e">
        <f>IF(ЗАПОЛНИТЬ!$F$7=1,#REF!/1000,#REF!)</f>
        <v>#REF!</v>
      </c>
      <c r="O140" s="143" t="e">
        <f>IF(ЗАПОЛНИТЬ!$F$7=1,#REF!/1000,#REF!)</f>
        <v>#REF!</v>
      </c>
      <c r="P140" s="143" t="e">
        <f>IF(ЗАПОЛНИТЬ!$F$7=1,#REF!/1000,#REF!)</f>
        <v>#REF!</v>
      </c>
      <c r="Q140" s="143" t="e">
        <f>IF(ЗАПОЛНИТЬ!$F$7=1,#REF!/1000,#REF!)</f>
        <v>#REF!</v>
      </c>
      <c r="R140" s="143" t="e">
        <f>IF(ЗАПОЛНИТЬ!$F$7=1,#REF!/1000,#REF!)</f>
        <v>#REF!</v>
      </c>
      <c r="S140" s="143" t="e">
        <f>IF(ЗАПОЛНИТЬ!$F$7=1,#REF!/1000,#REF!)</f>
        <v>#REF!</v>
      </c>
      <c r="T140" s="143" t="e">
        <f>IF(ЗАПОЛНИТЬ!$F$7=1,#REF!/1000,#REF!)</f>
        <v>#REF!</v>
      </c>
      <c r="U140" s="143" t="e">
        <f>IF(ЗАПОЛНИТЬ!$F$7=1,#REF!/1000,#REF!)</f>
        <v>#REF!</v>
      </c>
      <c r="V140" s="145" t="e">
        <f t="shared" si="8"/>
        <v>#REF!</v>
      </c>
      <c r="W140" s="145" t="e">
        <f t="shared" si="7"/>
        <v>#REF!</v>
      </c>
    </row>
    <row r="141" spans="1:23" ht="12.75">
      <c r="A141" s="144" t="str">
        <f>ЗАПОЛНИТЬ!$B$23</f>
        <v>4</v>
      </c>
      <c r="B141" s="144" t="str">
        <f>ЗАПОЛНИТЬ!$B$13</f>
        <v>24188344</v>
      </c>
      <c r="C141" s="144" t="str">
        <f>ЗАПОЛНИТЬ!$B$24</f>
        <v>298</v>
      </c>
      <c r="D141" s="144" t="str">
        <f>ЗАПОЛНИТЬ!$B$21</f>
        <v>12</v>
      </c>
      <c r="E141" s="145"/>
      <c r="F141" s="144" t="str">
        <f>ЗАПОЛНИТЬ!$B$22</f>
        <v>15</v>
      </c>
      <c r="G141" s="144" t="str">
        <f>ЗАПОЛНИТЬ!$B$20</f>
        <v>040222</v>
      </c>
      <c r="H141" s="143" t="str">
        <f>IF(ЗАПОЛНИТЬ!$F$7=1,ЗАПОЛНИТЬ!$H$9,ЗАПОЛНИТЬ!$H$10)</f>
        <v>73</v>
      </c>
      <c r="I141" s="146" t="e">
        <f>IF(ЗАПОЛНИТЬ!$F$7=1,#REF!,#REF!)</f>
        <v>#REF!</v>
      </c>
      <c r="J141" s="145" t="str">
        <f>IF(ЗАПОЛНИТЬ!$F$7=1,CONCATENATE(ЗАПОЛНИТЬ!$F$18,ЗАПОЛНИТЬ!$D$18),ЗАПОЛНИТЬ!$E$18)</f>
        <v>01.07.2016</v>
      </c>
      <c r="K141" s="143" t="e">
        <f>#REF!</f>
        <v>#REF!</v>
      </c>
      <c r="L141" s="143" t="e">
        <f>IF(ЗАПОЛНИТЬ!$F$7=1,#REF!/1000,#REF!)</f>
        <v>#REF!</v>
      </c>
      <c r="M141" s="143" t="e">
        <f>IF(ЗАПОЛНИТЬ!$F$7=1,#REF!/1000,#REF!)</f>
        <v>#REF!</v>
      </c>
      <c r="N141" s="143" t="e">
        <f>IF(ЗАПОЛНИТЬ!$F$7=1,#REF!/1000,#REF!)</f>
        <v>#REF!</v>
      </c>
      <c r="O141" s="143" t="e">
        <f>IF(ЗАПОЛНИТЬ!$F$7=1,#REF!/1000,#REF!)</f>
        <v>#REF!</v>
      </c>
      <c r="P141" s="143" t="e">
        <f>IF(ЗАПОЛНИТЬ!$F$7=1,#REF!/1000,#REF!)</f>
        <v>#REF!</v>
      </c>
      <c r="Q141" s="143" t="e">
        <f>IF(ЗАПОЛНИТЬ!$F$7=1,#REF!/1000,#REF!)</f>
        <v>#REF!</v>
      </c>
      <c r="R141" s="143" t="e">
        <f>IF(ЗАПОЛНИТЬ!$F$7=1,#REF!/1000,#REF!)</f>
        <v>#REF!</v>
      </c>
      <c r="S141" s="143" t="e">
        <f>IF(ЗАПОЛНИТЬ!$F$7=1,#REF!/1000,#REF!)</f>
        <v>#REF!</v>
      </c>
      <c r="T141" s="143" t="e">
        <f>IF(ЗАПОЛНИТЬ!$F$7=1,#REF!/1000,#REF!)</f>
        <v>#REF!</v>
      </c>
      <c r="U141" s="143" t="e">
        <f>IF(ЗАПОЛНИТЬ!$F$7=1,#REF!/1000,#REF!)</f>
        <v>#REF!</v>
      </c>
      <c r="V141" s="145" t="e">
        <f t="shared" si="8"/>
        <v>#REF!</v>
      </c>
      <c r="W141" s="145" t="e">
        <f>IF(SUM(L141:U141)&gt;0,1,0)</f>
        <v>#REF!</v>
      </c>
    </row>
    <row r="142" spans="1:23" ht="12.75">
      <c r="A142" s="144" t="str">
        <f>ЗАПОЛНИТЬ!$B$23</f>
        <v>4</v>
      </c>
      <c r="B142" s="144" t="str">
        <f>ЗАПОЛНИТЬ!$B$13</f>
        <v>24188344</v>
      </c>
      <c r="C142" s="144" t="str">
        <f>ЗАПОЛНИТЬ!$B$24</f>
        <v>298</v>
      </c>
      <c r="D142" s="144" t="str">
        <f>ЗАПОЛНИТЬ!$B$21</f>
        <v>12</v>
      </c>
      <c r="E142" s="145"/>
      <c r="F142" s="144" t="str">
        <f>ЗАПОЛНИТЬ!$B$22</f>
        <v>15</v>
      </c>
      <c r="G142" s="144" t="str">
        <f>ЗАПОЛНИТЬ!$B$20</f>
        <v>040222</v>
      </c>
      <c r="H142" s="143" t="str">
        <f>IF(ЗАПОЛНИТЬ!$F$7=1,ЗАПОЛНИТЬ!$H$9,ЗАПОЛНИТЬ!$H$10)</f>
        <v>73</v>
      </c>
      <c r="I142" s="146" t="e">
        <f>IF(ЗАПОЛНИТЬ!$F$7=1,#REF!,#REF!)</f>
        <v>#REF!</v>
      </c>
      <c r="J142" s="145" t="str">
        <f>IF(ЗАПОЛНИТЬ!$F$7=1,CONCATENATE(ЗАПОЛНИТЬ!$F$18,ЗАПОЛНИТЬ!$D$18),ЗАПОЛНИТЬ!$E$18)</f>
        <v>01.07.2016</v>
      </c>
      <c r="K142" s="143" t="e">
        <f>#REF!</f>
        <v>#REF!</v>
      </c>
      <c r="L142" s="143" t="e">
        <f>IF(ЗАПОЛНИТЬ!$F$7=1,#REF!/1000,#REF!)</f>
        <v>#REF!</v>
      </c>
      <c r="M142" s="143" t="e">
        <f>IF(ЗАПОЛНИТЬ!$F$7=1,#REF!/1000,#REF!)</f>
        <v>#REF!</v>
      </c>
      <c r="N142" s="143" t="e">
        <f>IF(ЗАПОЛНИТЬ!$F$7=1,#REF!/1000,#REF!)</f>
        <v>#REF!</v>
      </c>
      <c r="O142" s="143" t="e">
        <f>IF(ЗАПОЛНИТЬ!$F$7=1,#REF!/1000,#REF!)</f>
        <v>#REF!</v>
      </c>
      <c r="P142" s="143" t="e">
        <f>IF(ЗАПОЛНИТЬ!$F$7=1,#REF!/1000,#REF!)</f>
        <v>#REF!</v>
      </c>
      <c r="Q142" s="143" t="e">
        <f>IF(ЗАПОЛНИТЬ!$F$7=1,#REF!/1000,#REF!)</f>
        <v>#REF!</v>
      </c>
      <c r="R142" s="143" t="e">
        <f>IF(ЗАПОЛНИТЬ!$F$7=1,#REF!/1000,#REF!)</f>
        <v>#REF!</v>
      </c>
      <c r="S142" s="143" t="e">
        <f>IF(ЗАПОЛНИТЬ!$F$7=1,#REF!/1000,#REF!)</f>
        <v>#REF!</v>
      </c>
      <c r="T142" s="143" t="e">
        <f>IF(ЗАПОЛНИТЬ!$F$7=1,#REF!/1000,#REF!)</f>
        <v>#REF!</v>
      </c>
      <c r="U142" s="143" t="e">
        <f>IF(ЗАПОЛНИТЬ!$F$7=1,#REF!/1000,#REF!)</f>
        <v>#REF!</v>
      </c>
      <c r="V142" s="145">
        <v>0</v>
      </c>
      <c r="W142" s="145" t="e">
        <f t="shared" si="7"/>
        <v>#REF!</v>
      </c>
    </row>
    <row r="143" spans="1:23" ht="12.75">
      <c r="A143" s="144" t="str">
        <f>ЗАПОЛНИТЬ!$B$23</f>
        <v>4</v>
      </c>
      <c r="B143" s="144" t="str">
        <f>ЗАПОЛНИТЬ!$B$13</f>
        <v>24188344</v>
      </c>
      <c r="C143" s="144" t="str">
        <f>ЗАПОЛНИТЬ!$B$24</f>
        <v>298</v>
      </c>
      <c r="D143" s="144" t="str">
        <f>ЗАПОЛНИТЬ!$B$21</f>
        <v>12</v>
      </c>
      <c r="E143" s="145"/>
      <c r="F143" s="144" t="str">
        <f>ЗАПОЛНИТЬ!$B$22</f>
        <v>15</v>
      </c>
      <c r="G143" s="144" t="str">
        <f>ЗАПОЛНИТЬ!$B$20</f>
        <v>040222</v>
      </c>
      <c r="H143" s="143" t="str">
        <f>IF(ЗАПОЛНИТЬ!$F$7=1,ЗАПОЛНИТЬ!$H$9,ЗАПОЛНИТЬ!$H$10)</f>
        <v>73</v>
      </c>
      <c r="I143" s="146" t="e">
        <f>IF(ЗАПОЛНИТЬ!$F$7=1,#REF!,#REF!)</f>
        <v>#REF!</v>
      </c>
      <c r="J143" s="145" t="str">
        <f>IF(ЗАПОЛНИТЬ!$F$7=1,CONCATENATE(ЗАПОЛНИТЬ!$F$18,ЗАПОЛНИТЬ!$D$18),ЗАПОЛНИТЬ!$E$18)</f>
        <v>01.07.2016</v>
      </c>
      <c r="K143" s="143" t="e">
        <f>#REF!</f>
        <v>#REF!</v>
      </c>
      <c r="L143" s="143" t="e">
        <f>IF(ЗАПОЛНИТЬ!$F$7=1,#REF!/1000,#REF!)</f>
        <v>#REF!</v>
      </c>
      <c r="M143" s="143" t="e">
        <f>IF(ЗАПОЛНИТЬ!$F$7=1,#REF!/1000,#REF!)</f>
        <v>#REF!</v>
      </c>
      <c r="N143" s="143" t="e">
        <f>IF(ЗАПОЛНИТЬ!$F$7=1,#REF!/1000,#REF!)</f>
        <v>#REF!</v>
      </c>
      <c r="O143" s="143" t="e">
        <f>IF(ЗАПОЛНИТЬ!$F$7=1,#REF!/1000,#REF!)</f>
        <v>#REF!</v>
      </c>
      <c r="P143" s="143" t="e">
        <f>IF(ЗАПОЛНИТЬ!$F$7=1,#REF!/1000,#REF!)</f>
        <v>#REF!</v>
      </c>
      <c r="Q143" s="143" t="e">
        <f>IF(ЗАПОЛНИТЬ!$F$7=1,#REF!/1000,#REF!)</f>
        <v>#REF!</v>
      </c>
      <c r="R143" s="143" t="e">
        <f>IF(ЗАПОЛНИТЬ!$F$7=1,#REF!/1000,#REF!)</f>
        <v>#REF!</v>
      </c>
      <c r="S143" s="143" t="e">
        <f>IF(ЗАПОЛНИТЬ!$F$7=1,#REF!/1000,#REF!)</f>
        <v>#REF!</v>
      </c>
      <c r="T143" s="143" t="e">
        <f>IF(ЗАПОЛНИТЬ!$F$7=1,#REF!/1000,#REF!)</f>
        <v>#REF!</v>
      </c>
      <c r="U143" s="143" t="e">
        <f>IF(ЗАПОЛНИТЬ!$F$7=1,#REF!/1000,#REF!)</f>
        <v>#REF!</v>
      </c>
      <c r="V143" s="145" t="e">
        <f>IF(SUM(L143:U143)&gt;0,1,0)</f>
        <v>#REF!</v>
      </c>
      <c r="W143" s="145" t="e">
        <f t="shared" si="7"/>
        <v>#REF!</v>
      </c>
    </row>
    <row r="144" spans="1:23" ht="12.75">
      <c r="A144" s="144" t="str">
        <f>ЗАПОЛНИТЬ!$B$23</f>
        <v>4</v>
      </c>
      <c r="B144" s="144" t="str">
        <f>ЗАПОЛНИТЬ!$B$13</f>
        <v>24188344</v>
      </c>
      <c r="C144" s="144" t="str">
        <f>ЗАПОЛНИТЬ!$B$24</f>
        <v>298</v>
      </c>
      <c r="D144" s="144" t="str">
        <f>ЗАПОЛНИТЬ!$B$21</f>
        <v>12</v>
      </c>
      <c r="E144" s="145"/>
      <c r="F144" s="144" t="str">
        <f>ЗАПОЛНИТЬ!$B$22</f>
        <v>15</v>
      </c>
      <c r="G144" s="144" t="str">
        <f>ЗАПОЛНИТЬ!$B$20</f>
        <v>040222</v>
      </c>
      <c r="H144" s="143" t="str">
        <f>IF(ЗАПОЛНИТЬ!$F$7=1,ЗАПОЛНИТЬ!$H$9,ЗАПОЛНИТЬ!$H$10)</f>
        <v>73</v>
      </c>
      <c r="I144" s="146" t="e">
        <f>IF(ЗАПОЛНИТЬ!$F$7=1,#REF!,#REF!)</f>
        <v>#REF!</v>
      </c>
      <c r="J144" s="145" t="str">
        <f>IF(ЗАПОЛНИТЬ!$F$7=1,CONCATENATE(ЗАПОЛНИТЬ!$F$18,ЗАПОЛНИТЬ!$D$18),ЗАПОЛНИТЬ!$E$18)</f>
        <v>01.07.2016</v>
      </c>
      <c r="K144" s="143" t="e">
        <f>#REF!</f>
        <v>#REF!</v>
      </c>
      <c r="L144" s="143" t="e">
        <f>IF(ЗАПОЛНИТЬ!$F$7=1,#REF!/1000,#REF!)</f>
        <v>#REF!</v>
      </c>
      <c r="M144" s="143" t="e">
        <f>IF(ЗАПОЛНИТЬ!$F$7=1,#REF!/1000,#REF!)</f>
        <v>#REF!</v>
      </c>
      <c r="N144" s="143" t="e">
        <f>IF(ЗАПОЛНИТЬ!$F$7=1,#REF!/1000,#REF!)</f>
        <v>#REF!</v>
      </c>
      <c r="O144" s="143" t="e">
        <f>IF(ЗАПОЛНИТЬ!$F$7=1,#REF!/1000,#REF!)</f>
        <v>#REF!</v>
      </c>
      <c r="P144" s="143" t="e">
        <f>IF(ЗАПОЛНИТЬ!$F$7=1,#REF!/1000,#REF!)</f>
        <v>#REF!</v>
      </c>
      <c r="Q144" s="143" t="e">
        <f>IF(ЗАПОЛНИТЬ!$F$7=1,#REF!/1000,#REF!)</f>
        <v>#REF!</v>
      </c>
      <c r="R144" s="143" t="e">
        <f>IF(ЗАПОЛНИТЬ!$F$7=1,#REF!/1000,#REF!)</f>
        <v>#REF!</v>
      </c>
      <c r="S144" s="143" t="e">
        <f>IF(ЗАПОЛНИТЬ!$F$7=1,#REF!/1000,#REF!)</f>
        <v>#REF!</v>
      </c>
      <c r="T144" s="143" t="e">
        <f>IF(ЗАПОЛНИТЬ!$F$7=1,#REF!/1000,#REF!)</f>
        <v>#REF!</v>
      </c>
      <c r="U144" s="143" t="e">
        <f>IF(ЗАПОЛНИТЬ!$F$7=1,#REF!/1000,#REF!)</f>
        <v>#REF!</v>
      </c>
      <c r="V144" s="145" t="e">
        <f>IF(SUM(L144:U144)&gt;0,1,0)</f>
        <v>#REF!</v>
      </c>
      <c r="W144" s="145" t="e">
        <f t="shared" si="7"/>
        <v>#REF!</v>
      </c>
    </row>
    <row r="145" spans="1:23" ht="12.75">
      <c r="A145" s="144" t="str">
        <f>ЗАПОЛНИТЬ!$B$23</f>
        <v>4</v>
      </c>
      <c r="B145" s="144" t="str">
        <f>ЗАПОЛНИТЬ!$B$13</f>
        <v>24188344</v>
      </c>
      <c r="C145" s="144" t="str">
        <f>ЗАПОЛНИТЬ!$B$24</f>
        <v>298</v>
      </c>
      <c r="D145" s="144" t="str">
        <f>ЗАПОЛНИТЬ!$B$21</f>
        <v>12</v>
      </c>
      <c r="E145" s="145"/>
      <c r="F145" s="144" t="str">
        <f>ЗАПОЛНИТЬ!$B$22</f>
        <v>15</v>
      </c>
      <c r="G145" s="144" t="str">
        <f>ЗАПОЛНИТЬ!$B$20</f>
        <v>040222</v>
      </c>
      <c r="H145" s="143" t="str">
        <f>IF(ЗАПОЛНИТЬ!$F$7=1,ЗАПОЛНИТЬ!$H$9,ЗАПОЛНИТЬ!$H$10)</f>
        <v>73</v>
      </c>
      <c r="I145" s="146" t="e">
        <f>IF(ЗАПОЛНИТЬ!$F$7=1,#REF!,#REF!)</f>
        <v>#REF!</v>
      </c>
      <c r="J145" s="145" t="str">
        <f>IF(ЗАПОЛНИТЬ!$F$7=1,CONCATENATE(ЗАПОЛНИТЬ!$F$18,ЗАПОЛНИТЬ!$D$18),ЗАПОЛНИТЬ!$E$18)</f>
        <v>01.07.2016</v>
      </c>
      <c r="K145" s="143" t="e">
        <f>#REF!</f>
        <v>#REF!</v>
      </c>
      <c r="L145" s="143" t="e">
        <f>IF(ЗАПОЛНИТЬ!$F$7=1,#REF!/1000,#REF!)</f>
        <v>#REF!</v>
      </c>
      <c r="M145" s="143" t="e">
        <f>IF(ЗАПОЛНИТЬ!$F$7=1,#REF!/1000,#REF!)</f>
        <v>#REF!</v>
      </c>
      <c r="N145" s="143" t="e">
        <f>IF(ЗАПОЛНИТЬ!$F$7=1,#REF!/1000,#REF!)</f>
        <v>#REF!</v>
      </c>
      <c r="O145" s="143" t="e">
        <f>IF(ЗАПОЛНИТЬ!$F$7=1,#REF!/1000,#REF!)</f>
        <v>#REF!</v>
      </c>
      <c r="P145" s="143" t="e">
        <f>IF(ЗАПОЛНИТЬ!$F$7=1,#REF!/1000,#REF!)</f>
        <v>#REF!</v>
      </c>
      <c r="Q145" s="143" t="e">
        <f>IF(ЗАПОЛНИТЬ!$F$7=1,#REF!/1000,#REF!)</f>
        <v>#REF!</v>
      </c>
      <c r="R145" s="143" t="e">
        <f>IF(ЗАПОЛНИТЬ!$F$7=1,#REF!/1000,#REF!)</f>
        <v>#REF!</v>
      </c>
      <c r="S145" s="143" t="e">
        <f>IF(ЗАПОЛНИТЬ!$F$7=1,#REF!/1000,#REF!)</f>
        <v>#REF!</v>
      </c>
      <c r="T145" s="143" t="e">
        <f>IF(ЗАПОЛНИТЬ!$F$7=1,#REF!/1000,#REF!)</f>
        <v>#REF!</v>
      </c>
      <c r="U145" s="143" t="e">
        <f>IF(ЗАПОЛНИТЬ!$F$7=1,#REF!/1000,#REF!)</f>
        <v>#REF!</v>
      </c>
      <c r="V145" s="145">
        <v>0</v>
      </c>
      <c r="W145" s="145" t="e">
        <f t="shared" si="7"/>
        <v>#REF!</v>
      </c>
    </row>
    <row r="146" spans="1:23" ht="12.75">
      <c r="A146" s="144" t="str">
        <f>ЗАПОЛНИТЬ!$B$23</f>
        <v>4</v>
      </c>
      <c r="B146" s="144" t="str">
        <f>ЗАПОЛНИТЬ!$B$13</f>
        <v>24188344</v>
      </c>
      <c r="C146" s="144" t="str">
        <f>ЗАПОЛНИТЬ!$B$24</f>
        <v>298</v>
      </c>
      <c r="D146" s="144" t="str">
        <f>ЗАПОЛНИТЬ!$B$21</f>
        <v>12</v>
      </c>
      <c r="E146" s="145"/>
      <c r="F146" s="144" t="str">
        <f>ЗАПОЛНИТЬ!$B$22</f>
        <v>15</v>
      </c>
      <c r="G146" s="144" t="str">
        <f>ЗАПОЛНИТЬ!$B$20</f>
        <v>040222</v>
      </c>
      <c r="H146" s="143" t="str">
        <f>IF(ЗАПОЛНИТЬ!$F$7=1,ЗАПОЛНИТЬ!$H$9,ЗАПОЛНИТЬ!$H$10)</f>
        <v>73</v>
      </c>
      <c r="I146" s="146" t="e">
        <f>IF(ЗАПОЛНИТЬ!$F$7=1,#REF!,#REF!)</f>
        <v>#REF!</v>
      </c>
      <c r="J146" s="145" t="str">
        <f>IF(ЗАПОЛНИТЬ!$F$7=1,CONCATENATE(ЗАПОЛНИТЬ!$F$18,ЗАПОЛНИТЬ!$D$18),ЗАПОЛНИТЬ!$E$18)</f>
        <v>01.07.2016</v>
      </c>
      <c r="K146" s="143" t="e">
        <f>#REF!</f>
        <v>#REF!</v>
      </c>
      <c r="L146" s="143" t="e">
        <f>IF(ЗАПОЛНИТЬ!$F$7=1,#REF!/1000,#REF!)</f>
        <v>#REF!</v>
      </c>
      <c r="M146" s="143" t="e">
        <f>IF(ЗАПОЛНИТЬ!$F$7=1,#REF!/1000,#REF!)</f>
        <v>#REF!</v>
      </c>
      <c r="N146" s="143" t="e">
        <f>IF(ЗАПОЛНИТЬ!$F$7=1,#REF!/1000,#REF!)</f>
        <v>#REF!</v>
      </c>
      <c r="O146" s="143" t="e">
        <f>IF(ЗАПОЛНИТЬ!$F$7=1,#REF!/1000,#REF!)</f>
        <v>#REF!</v>
      </c>
      <c r="P146" s="143" t="e">
        <f>IF(ЗАПОЛНИТЬ!$F$7=1,#REF!/1000,#REF!)</f>
        <v>#REF!</v>
      </c>
      <c r="Q146" s="143" t="e">
        <f>IF(ЗАПОЛНИТЬ!$F$7=1,#REF!/1000,#REF!)</f>
        <v>#REF!</v>
      </c>
      <c r="R146" s="143" t="e">
        <f>IF(ЗАПОЛНИТЬ!$F$7=1,#REF!/1000,#REF!)</f>
        <v>#REF!</v>
      </c>
      <c r="S146" s="143" t="e">
        <f>IF(ЗАПОЛНИТЬ!$F$7=1,#REF!/1000,#REF!)</f>
        <v>#REF!</v>
      </c>
      <c r="T146" s="143" t="e">
        <f>IF(ЗАПОЛНИТЬ!$F$7=1,#REF!/1000,#REF!)</f>
        <v>#REF!</v>
      </c>
      <c r="U146" s="143" t="e">
        <f>IF(ЗАПОЛНИТЬ!$F$7=1,#REF!/1000,#REF!)</f>
        <v>#REF!</v>
      </c>
      <c r="V146" s="145" t="e">
        <f>IF(SUM(L146:U146)&gt;0,1,0)</f>
        <v>#REF!</v>
      </c>
      <c r="W146" s="145" t="e">
        <f t="shared" si="7"/>
        <v>#REF!</v>
      </c>
    </row>
    <row r="147" spans="1:23" ht="12.75">
      <c r="A147" s="144" t="str">
        <f>ЗАПОЛНИТЬ!$B$23</f>
        <v>4</v>
      </c>
      <c r="B147" s="144" t="str">
        <f>ЗАПОЛНИТЬ!$B$13</f>
        <v>24188344</v>
      </c>
      <c r="C147" s="144" t="str">
        <f>ЗАПОЛНИТЬ!$B$24</f>
        <v>298</v>
      </c>
      <c r="D147" s="144" t="str">
        <f>ЗАПОЛНИТЬ!$B$21</f>
        <v>12</v>
      </c>
      <c r="E147" s="145"/>
      <c r="F147" s="144" t="str">
        <f>ЗАПОЛНИТЬ!$B$22</f>
        <v>15</v>
      </c>
      <c r="G147" s="144" t="str">
        <f>ЗАПОЛНИТЬ!$B$20</f>
        <v>040222</v>
      </c>
      <c r="H147" s="143" t="str">
        <f>IF(ЗАПОЛНИТЬ!$F$7=1,ЗАПОЛНИТЬ!$H$9,ЗАПОЛНИТЬ!$H$10)</f>
        <v>73</v>
      </c>
      <c r="I147" s="146" t="e">
        <f>IF(ЗАПОЛНИТЬ!$F$7=1,#REF!,#REF!)</f>
        <v>#REF!</v>
      </c>
      <c r="J147" s="145" t="str">
        <f>IF(ЗАПОЛНИТЬ!$F$7=1,CONCATENATE(ЗАПОЛНИТЬ!$F$18,ЗАПОЛНИТЬ!$D$18),ЗАПОЛНИТЬ!$E$18)</f>
        <v>01.07.2016</v>
      </c>
      <c r="K147" s="143" t="e">
        <f>#REF!</f>
        <v>#REF!</v>
      </c>
      <c r="L147" s="143" t="e">
        <f>IF(ЗАПОЛНИТЬ!$F$7=1,#REF!/1000,#REF!)</f>
        <v>#REF!</v>
      </c>
      <c r="M147" s="143" t="e">
        <f>IF(ЗАПОЛНИТЬ!$F$7=1,#REF!/1000,#REF!)</f>
        <v>#REF!</v>
      </c>
      <c r="N147" s="143" t="e">
        <f>IF(ЗАПОЛНИТЬ!$F$7=1,#REF!/1000,#REF!)</f>
        <v>#REF!</v>
      </c>
      <c r="O147" s="143" t="e">
        <f>IF(ЗАПОЛНИТЬ!$F$7=1,#REF!/1000,#REF!)</f>
        <v>#REF!</v>
      </c>
      <c r="P147" s="143" t="e">
        <f>IF(ЗАПОЛНИТЬ!$F$7=1,#REF!/1000,#REF!)</f>
        <v>#REF!</v>
      </c>
      <c r="Q147" s="143" t="e">
        <f>IF(ЗАПОЛНИТЬ!$F$7=1,#REF!/1000,#REF!)</f>
        <v>#REF!</v>
      </c>
      <c r="R147" s="143" t="e">
        <f>IF(ЗАПОЛНИТЬ!$F$7=1,#REF!/1000,#REF!)</f>
        <v>#REF!</v>
      </c>
      <c r="S147" s="143" t="e">
        <f>IF(ЗАПОЛНИТЬ!$F$7=1,#REF!/1000,#REF!)</f>
        <v>#REF!</v>
      </c>
      <c r="T147" s="143" t="e">
        <f>IF(ЗАПОЛНИТЬ!$F$7=1,#REF!/1000,#REF!)</f>
        <v>#REF!</v>
      </c>
      <c r="U147" s="143" t="e">
        <f>IF(ЗАПОЛНИТЬ!$F$7=1,#REF!/1000,#REF!)</f>
        <v>#REF!</v>
      </c>
      <c r="V147" s="145" t="e">
        <f>IF(SUM(L147:U147)&gt;0,1,0)</f>
        <v>#REF!</v>
      </c>
      <c r="W147" s="145" t="e">
        <f t="shared" si="7"/>
        <v>#REF!</v>
      </c>
    </row>
    <row r="148" spans="1:23" ht="12.75">
      <c r="A148" s="144" t="str">
        <f>ЗАПОЛНИТЬ!$B$23</f>
        <v>4</v>
      </c>
      <c r="B148" s="144" t="str">
        <f>ЗАПОЛНИТЬ!$B$13</f>
        <v>24188344</v>
      </c>
      <c r="C148" s="144" t="str">
        <f>ЗАПОЛНИТЬ!$B$24</f>
        <v>298</v>
      </c>
      <c r="D148" s="144" t="str">
        <f>ЗАПОЛНИТЬ!$B$21</f>
        <v>12</v>
      </c>
      <c r="E148" s="145"/>
      <c r="F148" s="144" t="str">
        <f>ЗАПОЛНИТЬ!$B$22</f>
        <v>15</v>
      </c>
      <c r="G148" s="144" t="str">
        <f>ЗАПОЛНИТЬ!$B$20</f>
        <v>040222</v>
      </c>
      <c r="H148" s="143" t="str">
        <f>IF(ЗАПОЛНИТЬ!$F$7=1,ЗАПОЛНИТЬ!$H$9,ЗАПОЛНИТЬ!$H$10)</f>
        <v>73</v>
      </c>
      <c r="I148" s="146" t="e">
        <f>IF(ЗАПОЛНИТЬ!$F$7=1,#REF!,#REF!)</f>
        <v>#REF!</v>
      </c>
      <c r="J148" s="145" t="str">
        <f>IF(ЗАПОЛНИТЬ!$F$7=1,CONCATENATE(ЗАПОЛНИТЬ!$F$18,ЗАПОЛНИТЬ!$D$18),ЗАПОЛНИТЬ!$E$18)</f>
        <v>01.07.2016</v>
      </c>
      <c r="K148" s="143" t="e">
        <f>#REF!</f>
        <v>#REF!</v>
      </c>
      <c r="L148" s="143" t="e">
        <f>IF(ЗАПОЛНИТЬ!$F$7=1,#REF!/1000,#REF!)</f>
        <v>#REF!</v>
      </c>
      <c r="M148" s="143" t="e">
        <f>IF(ЗАПОЛНИТЬ!$F$7=1,#REF!/1000,#REF!)</f>
        <v>#REF!</v>
      </c>
      <c r="N148" s="143" t="e">
        <f>IF(ЗАПОЛНИТЬ!$F$7=1,#REF!/1000,#REF!)</f>
        <v>#REF!</v>
      </c>
      <c r="O148" s="143" t="e">
        <f>IF(ЗАПОЛНИТЬ!$F$7=1,#REF!/1000,#REF!)</f>
        <v>#REF!</v>
      </c>
      <c r="P148" s="143" t="e">
        <f>IF(ЗАПОЛНИТЬ!$F$7=1,#REF!/1000,#REF!)</f>
        <v>#REF!</v>
      </c>
      <c r="Q148" s="143" t="e">
        <f>IF(ЗАПОЛНИТЬ!$F$7=1,#REF!/1000,#REF!)</f>
        <v>#REF!</v>
      </c>
      <c r="R148" s="143" t="e">
        <f>IF(ЗАПОЛНИТЬ!$F$7=1,#REF!/1000,#REF!)</f>
        <v>#REF!</v>
      </c>
      <c r="S148" s="143" t="e">
        <f>IF(ЗАПОЛНИТЬ!$F$7=1,#REF!/1000,#REF!)</f>
        <v>#REF!</v>
      </c>
      <c r="T148" s="143" t="e">
        <f>IF(ЗАПОЛНИТЬ!$F$7=1,#REF!/1000,#REF!)</f>
        <v>#REF!</v>
      </c>
      <c r="U148" s="143" t="e">
        <f>IF(ЗАПОЛНИТЬ!$F$7=1,#REF!/1000,#REF!)</f>
        <v>#REF!</v>
      </c>
      <c r="V148" s="145">
        <v>0</v>
      </c>
      <c r="W148" s="145" t="e">
        <f t="shared" si="7"/>
        <v>#REF!</v>
      </c>
    </row>
    <row r="149" spans="1:23" ht="12.75">
      <c r="A149" s="144" t="str">
        <f>ЗАПОЛНИТЬ!$B$23</f>
        <v>4</v>
      </c>
      <c r="B149" s="144" t="str">
        <f>ЗАПОЛНИТЬ!$B$13</f>
        <v>24188344</v>
      </c>
      <c r="C149" s="144" t="str">
        <f>ЗАПОЛНИТЬ!$B$24</f>
        <v>298</v>
      </c>
      <c r="D149" s="144" t="str">
        <f>ЗАПОЛНИТЬ!$B$21</f>
        <v>12</v>
      </c>
      <c r="E149" s="145"/>
      <c r="F149" s="144" t="str">
        <f>ЗАПОЛНИТЬ!$B$22</f>
        <v>15</v>
      </c>
      <c r="G149" s="144" t="str">
        <f>ЗАПОЛНИТЬ!$B$20</f>
        <v>040222</v>
      </c>
      <c r="H149" s="143" t="str">
        <f>IF(ЗАПОЛНИТЬ!$F$7=1,ЗАПОЛНИТЬ!$H$9,ЗАПОЛНИТЬ!$H$10)</f>
        <v>73</v>
      </c>
      <c r="I149" s="146" t="e">
        <f>IF(ЗАПОЛНИТЬ!$F$7=1,#REF!,#REF!)</f>
        <v>#REF!</v>
      </c>
      <c r="J149" s="145" t="str">
        <f>IF(ЗАПОЛНИТЬ!$F$7=1,CONCATENATE(ЗАПОЛНИТЬ!$F$18,ЗАПОЛНИТЬ!$D$18),ЗАПОЛНИТЬ!$E$18)</f>
        <v>01.07.2016</v>
      </c>
      <c r="K149" s="143" t="e">
        <f>#REF!</f>
        <v>#REF!</v>
      </c>
      <c r="L149" s="143" t="e">
        <f>IF(ЗАПОЛНИТЬ!$F$7=1,#REF!/1000,#REF!)</f>
        <v>#REF!</v>
      </c>
      <c r="M149" s="143" t="e">
        <f>IF(ЗАПОЛНИТЬ!$F$7=1,#REF!/1000,#REF!)</f>
        <v>#REF!</v>
      </c>
      <c r="N149" s="143" t="e">
        <f>IF(ЗАПОЛНИТЬ!$F$7=1,#REF!/1000,#REF!)</f>
        <v>#REF!</v>
      </c>
      <c r="O149" s="143" t="e">
        <f>IF(ЗАПОЛНИТЬ!$F$7=1,#REF!/1000,#REF!)</f>
        <v>#REF!</v>
      </c>
      <c r="P149" s="143" t="e">
        <f>IF(ЗАПОЛНИТЬ!$F$7=1,#REF!/1000,#REF!)</f>
        <v>#REF!</v>
      </c>
      <c r="Q149" s="143" t="e">
        <f>IF(ЗАПОЛНИТЬ!$F$7=1,#REF!/1000,#REF!)</f>
        <v>#REF!</v>
      </c>
      <c r="R149" s="143" t="e">
        <f>IF(ЗАПОЛНИТЬ!$F$7=1,#REF!/1000,#REF!)</f>
        <v>#REF!</v>
      </c>
      <c r="S149" s="143" t="e">
        <f>IF(ЗАПОЛНИТЬ!$F$7=1,#REF!/1000,#REF!)</f>
        <v>#REF!</v>
      </c>
      <c r="T149" s="143" t="e">
        <f>IF(ЗАПОЛНИТЬ!$F$7=1,#REF!/1000,#REF!)</f>
        <v>#REF!</v>
      </c>
      <c r="U149" s="143" t="e">
        <f>IF(ЗАПОЛНИТЬ!$F$7=1,#REF!/1000,#REF!)</f>
        <v>#REF!</v>
      </c>
      <c r="V149" s="145" t="e">
        <f>IF(SUM(L149:U149)&gt;0,1,0)</f>
        <v>#REF!</v>
      </c>
      <c r="W149" s="145" t="e">
        <f t="shared" si="7"/>
        <v>#REF!</v>
      </c>
    </row>
    <row r="150" spans="1:23" ht="12.75">
      <c r="A150" s="144" t="str">
        <f>ЗАПОЛНИТЬ!$B$23</f>
        <v>4</v>
      </c>
      <c r="B150" s="144" t="str">
        <f>ЗАПОЛНИТЬ!$B$13</f>
        <v>24188344</v>
      </c>
      <c r="C150" s="144" t="str">
        <f>ЗАПОЛНИТЬ!$B$24</f>
        <v>298</v>
      </c>
      <c r="D150" s="144" t="str">
        <f>ЗАПОЛНИТЬ!$B$21</f>
        <v>12</v>
      </c>
      <c r="E150" s="145"/>
      <c r="F150" s="144" t="str">
        <f>ЗАПОЛНИТЬ!$B$22</f>
        <v>15</v>
      </c>
      <c r="G150" s="144" t="str">
        <f>ЗАПОЛНИТЬ!$B$20</f>
        <v>040222</v>
      </c>
      <c r="H150" s="143" t="str">
        <f>IF(ЗАПОЛНИТЬ!$F$7=1,ЗАПОЛНИТЬ!$H$9,ЗАПОЛНИТЬ!$H$10)</f>
        <v>73</v>
      </c>
      <c r="I150" s="146" t="e">
        <f>IF(ЗАПОЛНИТЬ!$F$7=1,#REF!,#REF!)</f>
        <v>#REF!</v>
      </c>
      <c r="J150" s="145" t="str">
        <f>IF(ЗАПОЛНИТЬ!$F$7=1,CONCATENATE(ЗАПОЛНИТЬ!$F$18,ЗАПОЛНИТЬ!$D$18),ЗАПОЛНИТЬ!$E$18)</f>
        <v>01.07.2016</v>
      </c>
      <c r="K150" s="143" t="e">
        <f>#REF!</f>
        <v>#REF!</v>
      </c>
      <c r="L150" s="143" t="e">
        <f>IF(ЗАПОЛНИТЬ!$F$7=1,#REF!/1000,#REF!)</f>
        <v>#REF!</v>
      </c>
      <c r="M150" s="143" t="e">
        <f>IF(ЗАПОЛНИТЬ!$F$7=1,#REF!/1000,#REF!)</f>
        <v>#REF!</v>
      </c>
      <c r="N150" s="143" t="e">
        <f>IF(ЗАПОЛНИТЬ!$F$7=1,#REF!/1000,#REF!)</f>
        <v>#REF!</v>
      </c>
      <c r="O150" s="143" t="e">
        <f>IF(ЗАПОЛНИТЬ!$F$7=1,#REF!/1000,#REF!)</f>
        <v>#REF!</v>
      </c>
      <c r="P150" s="143" t="e">
        <f>IF(ЗАПОЛНИТЬ!$F$7=1,#REF!/1000,#REF!)</f>
        <v>#REF!</v>
      </c>
      <c r="Q150" s="143" t="e">
        <f>IF(ЗАПОЛНИТЬ!$F$7=1,#REF!/1000,#REF!)</f>
        <v>#REF!</v>
      </c>
      <c r="R150" s="143" t="e">
        <f>IF(ЗАПОЛНИТЬ!$F$7=1,#REF!/1000,#REF!)</f>
        <v>#REF!</v>
      </c>
      <c r="S150" s="143" t="e">
        <f>IF(ЗАПОЛНИТЬ!$F$7=1,#REF!/1000,#REF!)</f>
        <v>#REF!</v>
      </c>
      <c r="T150" s="143" t="e">
        <f>IF(ЗАПОЛНИТЬ!$F$7=1,#REF!/1000,#REF!)</f>
        <v>#REF!</v>
      </c>
      <c r="U150" s="143" t="e">
        <f>IF(ЗАПОЛНИТЬ!$F$7=1,#REF!/1000,#REF!)</f>
        <v>#REF!</v>
      </c>
      <c r="V150" s="145" t="e">
        <f>IF(SUM(L150:U150)&gt;0,1,0)</f>
        <v>#REF!</v>
      </c>
      <c r="W150" s="145" t="e">
        <f t="shared" si="7"/>
        <v>#REF!</v>
      </c>
    </row>
    <row r="151" spans="1:23" ht="12.75">
      <c r="A151" s="144" t="str">
        <f>ЗАПОЛНИТЬ!$B$23</f>
        <v>4</v>
      </c>
      <c r="B151" s="144" t="str">
        <f>ЗАПОЛНИТЬ!$B$13</f>
        <v>24188344</v>
      </c>
      <c r="C151" s="144" t="str">
        <f>ЗАПОЛНИТЬ!$B$24</f>
        <v>298</v>
      </c>
      <c r="D151" s="144" t="str">
        <f>ЗАПОЛНИТЬ!$B$21</f>
        <v>12</v>
      </c>
      <c r="E151" s="145"/>
      <c r="F151" s="144" t="str">
        <f>ЗАПОЛНИТЬ!$B$22</f>
        <v>15</v>
      </c>
      <c r="G151" s="144" t="str">
        <f>ЗАПОЛНИТЬ!$B$20</f>
        <v>040222</v>
      </c>
      <c r="H151" s="143" t="str">
        <f>IF(ЗАПОЛНИТЬ!$F$7=1,ЗАПОЛНИТЬ!$H$9,ЗАПОЛНИТЬ!$H$10)</f>
        <v>73</v>
      </c>
      <c r="I151" s="146" t="e">
        <f>IF(ЗАПОЛНИТЬ!$F$7=1,#REF!,#REF!)</f>
        <v>#REF!</v>
      </c>
      <c r="J151" s="145" t="str">
        <f>IF(ЗАПОЛНИТЬ!$F$7=1,CONCATENATE(ЗАПОЛНИТЬ!$F$18,ЗАПОЛНИТЬ!$D$18),ЗАПОЛНИТЬ!$E$18)</f>
        <v>01.07.2016</v>
      </c>
      <c r="K151" s="143" t="e">
        <f>#REF!</f>
        <v>#REF!</v>
      </c>
      <c r="L151" s="143" t="e">
        <f>IF(ЗАПОЛНИТЬ!$F$7=1,#REF!/1000,#REF!)</f>
        <v>#REF!</v>
      </c>
      <c r="M151" s="143" t="e">
        <f>IF(ЗАПОЛНИТЬ!$F$7=1,#REF!/1000,#REF!)</f>
        <v>#REF!</v>
      </c>
      <c r="N151" s="143" t="e">
        <f>IF(ЗАПОЛНИТЬ!$F$7=1,#REF!/1000,#REF!)</f>
        <v>#REF!</v>
      </c>
      <c r="O151" s="143" t="e">
        <f>IF(ЗАПОЛНИТЬ!$F$7=1,#REF!/1000,#REF!)</f>
        <v>#REF!</v>
      </c>
      <c r="P151" s="143" t="e">
        <f>IF(ЗАПОЛНИТЬ!$F$7=1,#REF!/1000,#REF!)</f>
        <v>#REF!</v>
      </c>
      <c r="Q151" s="143" t="e">
        <f>IF(ЗАПОЛНИТЬ!$F$7=1,#REF!/1000,#REF!)</f>
        <v>#REF!</v>
      </c>
      <c r="R151" s="143" t="e">
        <f>IF(ЗАПОЛНИТЬ!$F$7=1,#REF!/1000,#REF!)</f>
        <v>#REF!</v>
      </c>
      <c r="S151" s="143" t="e">
        <f>IF(ЗАПОЛНИТЬ!$F$7=1,#REF!/1000,#REF!)</f>
        <v>#REF!</v>
      </c>
      <c r="T151" s="143" t="e">
        <f>IF(ЗАПОЛНИТЬ!$F$7=1,#REF!/1000,#REF!)</f>
        <v>#REF!</v>
      </c>
      <c r="U151" s="143" t="e">
        <f>IF(ЗАПОЛНИТЬ!$F$7=1,#REF!/1000,#REF!)</f>
        <v>#REF!</v>
      </c>
      <c r="V151" s="145" t="e">
        <f>IF(SUM(L151:U151)&gt;0,1,0)</f>
        <v>#REF!</v>
      </c>
      <c r="W151" s="145" t="e">
        <f t="shared" si="7"/>
        <v>#REF!</v>
      </c>
    </row>
    <row r="152" spans="1:23" ht="12.75">
      <c r="A152" s="144" t="str">
        <f>ЗАПОЛНИТЬ!$B$23</f>
        <v>4</v>
      </c>
      <c r="B152" s="144" t="str">
        <f>ЗАПОЛНИТЬ!$B$13</f>
        <v>24188344</v>
      </c>
      <c r="C152" s="144" t="str">
        <f>ЗАПОЛНИТЬ!$B$24</f>
        <v>298</v>
      </c>
      <c r="D152" s="144" t="str">
        <f>ЗАПОЛНИТЬ!$B$21</f>
        <v>12</v>
      </c>
      <c r="E152" s="145"/>
      <c r="F152" s="144" t="str">
        <f>ЗАПОЛНИТЬ!$B$22</f>
        <v>15</v>
      </c>
      <c r="G152" s="144" t="str">
        <f>ЗАПОЛНИТЬ!$B$20</f>
        <v>040222</v>
      </c>
      <c r="H152" s="143" t="str">
        <f>IF(ЗАПОЛНИТЬ!$F$7=1,ЗАПОЛНИТЬ!$H$9,ЗАПОЛНИТЬ!$H$10)</f>
        <v>73</v>
      </c>
      <c r="I152" s="146" t="e">
        <f>IF(ЗАПОЛНИТЬ!$F$7=1,#REF!,#REF!)</f>
        <v>#REF!</v>
      </c>
      <c r="J152" s="145" t="str">
        <f>IF(ЗАПОЛНИТЬ!$F$7=1,CONCATENATE(ЗАПОЛНИТЬ!$F$18,ЗАПОЛНИТЬ!$D$18),ЗАПОЛНИТЬ!$E$18)</f>
        <v>01.07.2016</v>
      </c>
      <c r="K152" s="143" t="e">
        <f>#REF!</f>
        <v>#REF!</v>
      </c>
      <c r="L152" s="143" t="e">
        <f>IF(ЗАПОЛНИТЬ!$F$7=1,#REF!/1000,#REF!)</f>
        <v>#REF!</v>
      </c>
      <c r="M152" s="143" t="e">
        <f>IF(ЗАПОЛНИТЬ!$F$7=1,#REF!/1000,#REF!)</f>
        <v>#REF!</v>
      </c>
      <c r="N152" s="143" t="e">
        <f>IF(ЗАПОЛНИТЬ!$F$7=1,#REF!/1000,#REF!)</f>
        <v>#REF!</v>
      </c>
      <c r="O152" s="143" t="e">
        <f>IF(ЗАПОЛНИТЬ!$F$7=1,#REF!/1000,#REF!)</f>
        <v>#REF!</v>
      </c>
      <c r="P152" s="143" t="e">
        <f>IF(ЗАПОЛНИТЬ!$F$7=1,#REF!/1000,#REF!)</f>
        <v>#REF!</v>
      </c>
      <c r="Q152" s="143" t="e">
        <f>IF(ЗАПОЛНИТЬ!$F$7=1,#REF!/1000,#REF!)</f>
        <v>#REF!</v>
      </c>
      <c r="R152" s="143" t="e">
        <f>IF(ЗАПОЛНИТЬ!$F$7=1,#REF!/1000,#REF!)</f>
        <v>#REF!</v>
      </c>
      <c r="S152" s="143" t="e">
        <f>IF(ЗАПОЛНИТЬ!$F$7=1,#REF!/1000,#REF!)</f>
        <v>#REF!</v>
      </c>
      <c r="T152" s="143" t="e">
        <f>IF(ЗАПОЛНИТЬ!$F$7=1,#REF!/1000,#REF!)</f>
        <v>#REF!</v>
      </c>
      <c r="U152" s="143" t="e">
        <f>IF(ЗАПОЛНИТЬ!$F$7=1,#REF!/1000,#REF!)</f>
        <v>#REF!</v>
      </c>
      <c r="V152" s="145">
        <v>0</v>
      </c>
      <c r="W152" s="145" t="e">
        <f t="shared" si="7"/>
        <v>#REF!</v>
      </c>
    </row>
    <row r="153" spans="1:23" ht="12.75">
      <c r="A153" s="144" t="str">
        <f>ЗАПОЛНИТЬ!$B$23</f>
        <v>4</v>
      </c>
      <c r="B153" s="144" t="str">
        <f>ЗАПОЛНИТЬ!$B$13</f>
        <v>24188344</v>
      </c>
      <c r="C153" s="144" t="str">
        <f>ЗАПОЛНИТЬ!$B$24</f>
        <v>298</v>
      </c>
      <c r="D153" s="144" t="str">
        <f>ЗАПОЛНИТЬ!$B$21</f>
        <v>12</v>
      </c>
      <c r="E153" s="145"/>
      <c r="F153" s="144" t="str">
        <f>ЗАПОЛНИТЬ!$B$22</f>
        <v>15</v>
      </c>
      <c r="G153" s="144" t="str">
        <f>ЗАПОЛНИТЬ!$B$20</f>
        <v>040222</v>
      </c>
      <c r="H153" s="143" t="str">
        <f>IF(ЗАПОЛНИТЬ!$F$7=1,ЗАПОЛНИТЬ!$H$9,ЗАПОЛНИТЬ!$H$10)</f>
        <v>73</v>
      </c>
      <c r="I153" s="146" t="e">
        <f>IF(ЗАПОЛНИТЬ!$F$7=1,#REF!,#REF!)</f>
        <v>#REF!</v>
      </c>
      <c r="J153" s="145" t="str">
        <f>IF(ЗАПОЛНИТЬ!$F$7=1,CONCATENATE(ЗАПОЛНИТЬ!$F$18,ЗАПОЛНИТЬ!$D$18),ЗАПОЛНИТЬ!$E$18)</f>
        <v>01.07.2016</v>
      </c>
      <c r="K153" s="143" t="e">
        <f>#REF!</f>
        <v>#REF!</v>
      </c>
      <c r="L153" s="143" t="e">
        <f>IF(ЗАПОЛНИТЬ!$F$7=1,#REF!/1000,#REF!)</f>
        <v>#REF!</v>
      </c>
      <c r="M153" s="143" t="e">
        <f>IF(ЗАПОЛНИТЬ!$F$7=1,#REF!/1000,#REF!)</f>
        <v>#REF!</v>
      </c>
      <c r="N153" s="143" t="e">
        <f>IF(ЗАПОЛНИТЬ!$F$7=1,#REF!/1000,#REF!)</f>
        <v>#REF!</v>
      </c>
      <c r="O153" s="143" t="e">
        <f>IF(ЗАПОЛНИТЬ!$F$7=1,#REF!/1000,#REF!)</f>
        <v>#REF!</v>
      </c>
      <c r="P153" s="143" t="e">
        <f>IF(ЗАПОЛНИТЬ!$F$7=1,#REF!/1000,#REF!)</f>
        <v>#REF!</v>
      </c>
      <c r="Q153" s="143" t="e">
        <f>IF(ЗАПОЛНИТЬ!$F$7=1,#REF!/1000,#REF!)</f>
        <v>#REF!</v>
      </c>
      <c r="R153" s="143" t="e">
        <f>IF(ЗАПОЛНИТЬ!$F$7=1,#REF!/1000,#REF!)</f>
        <v>#REF!</v>
      </c>
      <c r="S153" s="143" t="e">
        <f>IF(ЗАПОЛНИТЬ!$F$7=1,#REF!/1000,#REF!)</f>
        <v>#REF!</v>
      </c>
      <c r="T153" s="143" t="e">
        <f>IF(ЗАПОЛНИТЬ!$F$7=1,#REF!/1000,#REF!)</f>
        <v>#REF!</v>
      </c>
      <c r="U153" s="143" t="e">
        <f>IF(ЗАПОЛНИТЬ!$F$7=1,#REF!/1000,#REF!)</f>
        <v>#REF!</v>
      </c>
      <c r="V153" s="145" t="e">
        <f>IF(SUM(L153:U153)&gt;0,1,0)</f>
        <v>#REF!</v>
      </c>
      <c r="W153" s="145" t="e">
        <f t="shared" si="7"/>
        <v>#REF!</v>
      </c>
    </row>
    <row r="154" spans="1:23" ht="12.75">
      <c r="A154" s="144" t="str">
        <f>ЗАПОЛНИТЬ!$B$23</f>
        <v>4</v>
      </c>
      <c r="B154" s="144" t="str">
        <f>ЗАПОЛНИТЬ!$B$13</f>
        <v>24188344</v>
      </c>
      <c r="C154" s="144" t="str">
        <f>ЗАПОЛНИТЬ!$B$24</f>
        <v>298</v>
      </c>
      <c r="D154" s="144" t="str">
        <f>ЗАПОЛНИТЬ!$B$21</f>
        <v>12</v>
      </c>
      <c r="E154" s="145"/>
      <c r="F154" s="144" t="str">
        <f>ЗАПОЛНИТЬ!$B$22</f>
        <v>15</v>
      </c>
      <c r="G154" s="144" t="str">
        <f>ЗАПОЛНИТЬ!$B$20</f>
        <v>040222</v>
      </c>
      <c r="H154" s="143" t="str">
        <f>IF(ЗАПОЛНИТЬ!$F$7=1,ЗАПОЛНИТЬ!$H$9,ЗАПОЛНИТЬ!$H$10)</f>
        <v>73</v>
      </c>
      <c r="I154" s="146" t="e">
        <f>IF(ЗАПОЛНИТЬ!$F$7=1,#REF!,#REF!)</f>
        <v>#REF!</v>
      </c>
      <c r="J154" s="145" t="str">
        <f>IF(ЗАПОЛНИТЬ!$F$7=1,CONCATENATE(ЗАПОЛНИТЬ!$F$18,ЗАПОЛНИТЬ!$D$18),ЗАПОЛНИТЬ!$E$18)</f>
        <v>01.07.2016</v>
      </c>
      <c r="K154" s="143" t="e">
        <f>#REF!</f>
        <v>#REF!</v>
      </c>
      <c r="L154" s="143" t="e">
        <f>IF(ЗАПОЛНИТЬ!$F$7=1,#REF!/1000,#REF!)</f>
        <v>#REF!</v>
      </c>
      <c r="M154" s="143" t="e">
        <f>IF(ЗАПОЛНИТЬ!$F$7=1,#REF!/1000,#REF!)</f>
        <v>#REF!</v>
      </c>
      <c r="N154" s="143" t="e">
        <f>IF(ЗАПОЛНИТЬ!$F$7=1,#REF!/1000,#REF!)</f>
        <v>#REF!</v>
      </c>
      <c r="O154" s="143" t="e">
        <f>IF(ЗАПОЛНИТЬ!$F$7=1,#REF!/1000,#REF!)</f>
        <v>#REF!</v>
      </c>
      <c r="P154" s="143" t="e">
        <f>IF(ЗАПОЛНИТЬ!$F$7=1,#REF!/1000,#REF!)</f>
        <v>#REF!</v>
      </c>
      <c r="Q154" s="143" t="e">
        <f>IF(ЗАПОЛНИТЬ!$F$7=1,#REF!/1000,#REF!)</f>
        <v>#REF!</v>
      </c>
      <c r="R154" s="143" t="e">
        <f>IF(ЗАПОЛНИТЬ!$F$7=1,#REF!/1000,#REF!)</f>
        <v>#REF!</v>
      </c>
      <c r="S154" s="143" t="e">
        <f>IF(ЗАПОЛНИТЬ!$F$7=1,#REF!/1000,#REF!)</f>
        <v>#REF!</v>
      </c>
      <c r="T154" s="143" t="e">
        <f>IF(ЗАПОЛНИТЬ!$F$7=1,#REF!/1000,#REF!)</f>
        <v>#REF!</v>
      </c>
      <c r="U154" s="143" t="e">
        <f>IF(ЗАПОЛНИТЬ!$F$7=1,#REF!/1000,#REF!)</f>
        <v>#REF!</v>
      </c>
      <c r="V154" s="145" t="e">
        <f>IF(SUM(L154:U154)&gt;0,1,0)</f>
        <v>#REF!</v>
      </c>
      <c r="W154" s="145" t="e">
        <f t="shared" si="7"/>
        <v>#REF!</v>
      </c>
    </row>
    <row r="155" spans="1:23" ht="12.75">
      <c r="A155" s="144" t="str">
        <f>ЗАПОЛНИТЬ!$B$23</f>
        <v>4</v>
      </c>
      <c r="B155" s="144" t="str">
        <f>ЗАПОЛНИТЬ!$B$13</f>
        <v>24188344</v>
      </c>
      <c r="C155" s="144" t="str">
        <f>ЗАПОЛНИТЬ!$B$24</f>
        <v>298</v>
      </c>
      <c r="D155" s="144" t="str">
        <f>ЗАПОЛНИТЬ!$B$21</f>
        <v>12</v>
      </c>
      <c r="E155" s="145"/>
      <c r="F155" s="144" t="str">
        <f>ЗАПОЛНИТЬ!$B$22</f>
        <v>15</v>
      </c>
      <c r="G155" s="144" t="str">
        <f>ЗАПОЛНИТЬ!$B$20</f>
        <v>040222</v>
      </c>
      <c r="H155" s="143" t="str">
        <f>IF(ЗАПОЛНИТЬ!$F$7=1,ЗАПОЛНИТЬ!$H$9,ЗАПОЛНИТЬ!$H$10)</f>
        <v>73</v>
      </c>
      <c r="I155" s="146" t="e">
        <f>IF(ЗАПОЛНИТЬ!$F$7=1,#REF!,#REF!)</f>
        <v>#REF!</v>
      </c>
      <c r="J155" s="145" t="str">
        <f>IF(ЗАПОЛНИТЬ!$F$7=1,CONCATENATE(ЗАПОЛНИТЬ!$F$18,ЗАПОЛНИТЬ!$D$18),ЗАПОЛНИТЬ!$E$18)</f>
        <v>01.07.2016</v>
      </c>
      <c r="K155" s="143" t="e">
        <f>#REF!</f>
        <v>#REF!</v>
      </c>
      <c r="L155" s="143" t="e">
        <f>IF(ЗАПОЛНИТЬ!$F$7=1,#REF!/1000,#REF!)</f>
        <v>#REF!</v>
      </c>
      <c r="M155" s="143" t="e">
        <f>IF(ЗАПОЛНИТЬ!$F$7=1,#REF!/1000,#REF!)</f>
        <v>#REF!</v>
      </c>
      <c r="N155" s="143" t="e">
        <f>IF(ЗАПОЛНИТЬ!$F$7=1,#REF!/1000,#REF!)</f>
        <v>#REF!</v>
      </c>
      <c r="O155" s="143" t="e">
        <f>IF(ЗАПОЛНИТЬ!$F$7=1,#REF!/1000,#REF!)</f>
        <v>#REF!</v>
      </c>
      <c r="P155" s="143" t="e">
        <f>IF(ЗАПОЛНИТЬ!$F$7=1,#REF!/1000,#REF!)</f>
        <v>#REF!</v>
      </c>
      <c r="Q155" s="143" t="e">
        <f>IF(ЗАПОЛНИТЬ!$F$7=1,#REF!/1000,#REF!)</f>
        <v>#REF!</v>
      </c>
      <c r="R155" s="143" t="e">
        <f>IF(ЗАПОЛНИТЬ!$F$7=1,#REF!/1000,#REF!)</f>
        <v>#REF!</v>
      </c>
      <c r="S155" s="143" t="e">
        <f>IF(ЗАПОЛНИТЬ!$F$7=1,#REF!/1000,#REF!)</f>
        <v>#REF!</v>
      </c>
      <c r="T155" s="143" t="e">
        <f>IF(ЗАПОЛНИТЬ!$F$7=1,#REF!/1000,#REF!)</f>
        <v>#REF!</v>
      </c>
      <c r="U155" s="143" t="e">
        <f>IF(ЗАПОЛНИТЬ!$F$7=1,#REF!/1000,#REF!)</f>
        <v>#REF!</v>
      </c>
      <c r="V155" s="145" t="e">
        <f>IF(SUM(L155:U155)&gt;0,1,0)</f>
        <v>#REF!</v>
      </c>
      <c r="W155" s="145" t="e">
        <f t="shared" si="7"/>
        <v>#REF!</v>
      </c>
    </row>
    <row r="156" spans="1:23" ht="12.75">
      <c r="A156" s="144" t="str">
        <f>ЗАПОЛНИТЬ!$B$23</f>
        <v>4</v>
      </c>
      <c r="B156" s="144" t="str">
        <f>ЗАПОЛНИТЬ!$B$13</f>
        <v>24188344</v>
      </c>
      <c r="C156" s="144" t="str">
        <f>ЗАПОЛНИТЬ!$B$24</f>
        <v>298</v>
      </c>
      <c r="D156" s="144" t="str">
        <f>ЗАПОЛНИТЬ!$B$21</f>
        <v>12</v>
      </c>
      <c r="E156" s="145"/>
      <c r="F156" s="144" t="str">
        <f>ЗАПОЛНИТЬ!$B$22</f>
        <v>15</v>
      </c>
      <c r="G156" s="144" t="str">
        <f>ЗАПОЛНИТЬ!$B$20</f>
        <v>040222</v>
      </c>
      <c r="H156" s="143" t="str">
        <f>IF(ЗАПОЛНИТЬ!$F$7=1,ЗАПОЛНИТЬ!$H$9,ЗАПОЛНИТЬ!$H$10)</f>
        <v>73</v>
      </c>
      <c r="I156" s="146" t="e">
        <f>IF(ЗАПОЛНИТЬ!$F$7=1,#REF!,#REF!)</f>
        <v>#REF!</v>
      </c>
      <c r="J156" s="145" t="str">
        <f>IF(ЗАПОЛНИТЬ!$F$7=1,CONCATENATE(ЗАПОЛНИТЬ!$F$18,ЗАПОЛНИТЬ!$D$18),ЗАПОЛНИТЬ!$E$18)</f>
        <v>01.07.2016</v>
      </c>
      <c r="K156" s="143" t="e">
        <f>#REF!</f>
        <v>#REF!</v>
      </c>
      <c r="L156" s="143" t="e">
        <f>IF(ЗАПОЛНИТЬ!$F$7=1,#REF!/1000,#REF!)</f>
        <v>#REF!</v>
      </c>
      <c r="M156" s="143" t="e">
        <f>IF(ЗАПОЛНИТЬ!$F$7=1,#REF!/1000,#REF!)</f>
        <v>#REF!</v>
      </c>
      <c r="N156" s="143" t="e">
        <f>IF(ЗАПОЛНИТЬ!$F$7=1,#REF!/1000,#REF!)</f>
        <v>#REF!</v>
      </c>
      <c r="O156" s="143" t="e">
        <f>IF(ЗАПОЛНИТЬ!$F$7=1,#REF!/1000,#REF!)</f>
        <v>#REF!</v>
      </c>
      <c r="P156" s="143" t="e">
        <f>IF(ЗАПОЛНИТЬ!$F$7=1,#REF!/1000,#REF!)</f>
        <v>#REF!</v>
      </c>
      <c r="Q156" s="143" t="e">
        <f>IF(ЗАПОЛНИТЬ!$F$7=1,#REF!/1000,#REF!)</f>
        <v>#REF!</v>
      </c>
      <c r="R156" s="143" t="e">
        <f>IF(ЗАПОЛНИТЬ!$F$7=1,#REF!/1000,#REF!)</f>
        <v>#REF!</v>
      </c>
      <c r="S156" s="143" t="e">
        <f>IF(ЗАПОЛНИТЬ!$F$7=1,#REF!/1000,#REF!)</f>
        <v>#REF!</v>
      </c>
      <c r="T156" s="143" t="e">
        <f>IF(ЗАПОЛНИТЬ!$F$7=1,#REF!/1000,#REF!)</f>
        <v>#REF!</v>
      </c>
      <c r="U156" s="143" t="e">
        <f>IF(ЗАПОЛНИТЬ!$F$7=1,#REF!/1000,#REF!)</f>
        <v>#REF!</v>
      </c>
      <c r="V156" s="145" t="e">
        <f>IF(SUM(L156:U156)&gt;0,1,0)</f>
        <v>#REF!</v>
      </c>
      <c r="W156" s="145" t="e">
        <f t="shared" si="7"/>
        <v>#REF!</v>
      </c>
    </row>
    <row r="157" spans="1:23" ht="12.75">
      <c r="A157" s="144" t="str">
        <f>ЗАПОЛНИТЬ!$B$23</f>
        <v>4</v>
      </c>
      <c r="B157" s="144" t="str">
        <f>ЗАПОЛНИТЬ!$B$13</f>
        <v>24188344</v>
      </c>
      <c r="C157" s="144" t="str">
        <f>ЗАПОЛНИТЬ!$B$24</f>
        <v>298</v>
      </c>
      <c r="D157" s="144" t="str">
        <f>ЗАПОЛНИТЬ!$B$21</f>
        <v>12</v>
      </c>
      <c r="E157" s="145"/>
      <c r="F157" s="144" t="str">
        <f>ЗАПОЛНИТЬ!$B$22</f>
        <v>15</v>
      </c>
      <c r="G157" s="144" t="str">
        <f>ЗАПОЛНИТЬ!$B$20</f>
        <v>040222</v>
      </c>
      <c r="H157" s="143" t="str">
        <f>IF(ЗАПОЛНИТЬ!$F$7=1,ЗАПОЛНИТЬ!$H$9,ЗАПОЛНИТЬ!$H$10)</f>
        <v>73</v>
      </c>
      <c r="I157" s="146" t="e">
        <f>IF(ЗАПОЛНИТЬ!$F$7=1,#REF!,#REF!)</f>
        <v>#REF!</v>
      </c>
      <c r="J157" s="145" t="str">
        <f>IF(ЗАПОЛНИТЬ!$F$7=1,CONCATENATE(ЗАПОЛНИТЬ!$F$18,ЗАПОЛНИТЬ!$D$18),ЗАПОЛНИТЬ!$E$18)</f>
        <v>01.07.2016</v>
      </c>
      <c r="K157" s="143" t="e">
        <f>#REF!</f>
        <v>#REF!</v>
      </c>
      <c r="L157" s="143" t="e">
        <f>IF(ЗАПОЛНИТЬ!$F$7=1,#REF!/1000,#REF!)</f>
        <v>#REF!</v>
      </c>
      <c r="M157" s="143" t="e">
        <f>IF(ЗАПОЛНИТЬ!$F$7=1,#REF!/1000,#REF!)</f>
        <v>#REF!</v>
      </c>
      <c r="N157" s="143" t="e">
        <f>IF(ЗАПОЛНИТЬ!$F$7=1,#REF!/1000,#REF!)</f>
        <v>#REF!</v>
      </c>
      <c r="O157" s="143" t="e">
        <f>IF(ЗАПОЛНИТЬ!$F$7=1,#REF!/1000,#REF!)</f>
        <v>#REF!</v>
      </c>
      <c r="P157" s="143" t="e">
        <f>IF(ЗАПОЛНИТЬ!$F$7=1,#REF!/1000,#REF!)</f>
        <v>#REF!</v>
      </c>
      <c r="Q157" s="143" t="e">
        <f>IF(ЗАПОЛНИТЬ!$F$7=1,#REF!/1000,#REF!)</f>
        <v>#REF!</v>
      </c>
      <c r="R157" s="143" t="e">
        <f>IF(ЗАПОЛНИТЬ!$F$7=1,#REF!/1000,#REF!)</f>
        <v>#REF!</v>
      </c>
      <c r="S157" s="143" t="e">
        <f>IF(ЗАПОЛНИТЬ!$F$7=1,#REF!/1000,#REF!)</f>
        <v>#REF!</v>
      </c>
      <c r="T157" s="143" t="e">
        <f>IF(ЗАПОЛНИТЬ!$F$7=1,#REF!/1000,#REF!)</f>
        <v>#REF!</v>
      </c>
      <c r="U157" s="143" t="e">
        <f>IF(ЗАПОЛНИТЬ!$F$7=1,#REF!/1000,#REF!)</f>
        <v>#REF!</v>
      </c>
      <c r="V157" s="145">
        <v>0</v>
      </c>
      <c r="W157" s="145" t="e">
        <f t="shared" si="7"/>
        <v>#REF!</v>
      </c>
    </row>
    <row r="158" spans="1:23" ht="12.75">
      <c r="A158" s="144" t="str">
        <f>ЗАПОЛНИТЬ!$B$23</f>
        <v>4</v>
      </c>
      <c r="B158" s="144" t="str">
        <f>ЗАПОЛНИТЬ!$B$13</f>
        <v>24188344</v>
      </c>
      <c r="C158" s="144" t="str">
        <f>ЗАПОЛНИТЬ!$B$24</f>
        <v>298</v>
      </c>
      <c r="D158" s="144" t="str">
        <f>ЗАПОЛНИТЬ!$B$21</f>
        <v>12</v>
      </c>
      <c r="E158" s="145"/>
      <c r="F158" s="144" t="str">
        <f>ЗАПОЛНИТЬ!$B$22</f>
        <v>15</v>
      </c>
      <c r="G158" s="144" t="str">
        <f>ЗАПОЛНИТЬ!$B$20</f>
        <v>040222</v>
      </c>
      <c r="H158" s="143" t="str">
        <f>IF(ЗАПОЛНИТЬ!$F$7=1,ЗАПОЛНИТЬ!$H$9,ЗАПОЛНИТЬ!$H$10)</f>
        <v>73</v>
      </c>
      <c r="I158" s="146" t="e">
        <f>IF(ЗАПОЛНИТЬ!$F$7=1,#REF!,#REF!)</f>
        <v>#REF!</v>
      </c>
      <c r="J158" s="145" t="str">
        <f>IF(ЗАПОЛНИТЬ!$F$7=1,CONCATENATE(ЗАПОЛНИТЬ!$F$18,ЗАПОЛНИТЬ!$D$18),ЗАПОЛНИТЬ!$E$18)</f>
        <v>01.07.2016</v>
      </c>
      <c r="K158" s="143" t="e">
        <f>#REF!</f>
        <v>#REF!</v>
      </c>
      <c r="L158" s="143" t="e">
        <f>IF(ЗАПОЛНИТЬ!$F$7=1,#REF!/1000,#REF!)</f>
        <v>#REF!</v>
      </c>
      <c r="M158" s="143" t="e">
        <f>IF(ЗАПОЛНИТЬ!$F$7=1,#REF!/1000,#REF!)</f>
        <v>#REF!</v>
      </c>
      <c r="N158" s="143" t="e">
        <f>IF(ЗАПОЛНИТЬ!$F$7=1,#REF!/1000,#REF!)</f>
        <v>#REF!</v>
      </c>
      <c r="O158" s="143" t="e">
        <f>IF(ЗАПОЛНИТЬ!$F$7=1,#REF!/1000,#REF!)</f>
        <v>#REF!</v>
      </c>
      <c r="P158" s="143" t="e">
        <f>IF(ЗАПОЛНИТЬ!$F$7=1,#REF!/1000,#REF!)</f>
        <v>#REF!</v>
      </c>
      <c r="Q158" s="143" t="e">
        <f>IF(ЗАПОЛНИТЬ!$F$7=1,#REF!/1000,#REF!)</f>
        <v>#REF!</v>
      </c>
      <c r="R158" s="143" t="e">
        <f>IF(ЗАПОЛНИТЬ!$F$7=1,#REF!/1000,#REF!)</f>
        <v>#REF!</v>
      </c>
      <c r="S158" s="143" t="e">
        <f>IF(ЗАПОЛНИТЬ!$F$7=1,#REF!/1000,#REF!)</f>
        <v>#REF!</v>
      </c>
      <c r="T158" s="143" t="e">
        <f>IF(ЗАПОЛНИТЬ!$F$7=1,#REF!/1000,#REF!)</f>
        <v>#REF!</v>
      </c>
      <c r="U158" s="143" t="e">
        <f>IF(ЗАПОЛНИТЬ!$F$7=1,#REF!/1000,#REF!)</f>
        <v>#REF!</v>
      </c>
      <c r="V158" s="145">
        <v>0</v>
      </c>
      <c r="W158" s="145" t="e">
        <f t="shared" si="7"/>
        <v>#REF!</v>
      </c>
    </row>
    <row r="159" spans="1:23" ht="12.75">
      <c r="A159" s="144" t="str">
        <f>ЗАПОЛНИТЬ!$B$23</f>
        <v>4</v>
      </c>
      <c r="B159" s="144" t="str">
        <f>ЗАПОЛНИТЬ!$B$13</f>
        <v>24188344</v>
      </c>
      <c r="C159" s="144" t="str">
        <f>ЗАПОЛНИТЬ!$B$24</f>
        <v>298</v>
      </c>
      <c r="D159" s="144" t="str">
        <f>ЗАПОЛНИТЬ!$B$21</f>
        <v>12</v>
      </c>
      <c r="E159" s="145"/>
      <c r="F159" s="144" t="str">
        <f>ЗАПОЛНИТЬ!$B$22</f>
        <v>15</v>
      </c>
      <c r="G159" s="144" t="str">
        <f>ЗАПОЛНИТЬ!$B$20</f>
        <v>040222</v>
      </c>
      <c r="H159" s="143" t="str">
        <f>IF(ЗАПОЛНИТЬ!$F$7=1,ЗАПОЛНИТЬ!$H$9,ЗАПОЛНИТЬ!$H$10)</f>
        <v>73</v>
      </c>
      <c r="I159" s="146" t="e">
        <f>IF(ЗАПОЛНИТЬ!$F$7=1,#REF!,#REF!)</f>
        <v>#REF!</v>
      </c>
      <c r="J159" s="145" t="str">
        <f>IF(ЗАПОЛНИТЬ!$F$7=1,CONCATENATE(ЗАПОЛНИТЬ!$F$18,ЗАПОЛНИТЬ!$D$18),ЗАПОЛНИТЬ!$E$18)</f>
        <v>01.07.2016</v>
      </c>
      <c r="K159" s="143" t="e">
        <f>#REF!</f>
        <v>#REF!</v>
      </c>
      <c r="L159" s="143" t="e">
        <f>IF(ЗАПОЛНИТЬ!$F$7=1,#REF!/1000,#REF!)</f>
        <v>#REF!</v>
      </c>
      <c r="M159" s="143" t="e">
        <f>IF(ЗАПОЛНИТЬ!$F$7=1,#REF!/1000,#REF!)</f>
        <v>#REF!</v>
      </c>
      <c r="N159" s="143" t="e">
        <f>IF(ЗАПОЛНИТЬ!$F$7=1,#REF!/1000,#REF!)</f>
        <v>#REF!</v>
      </c>
      <c r="O159" s="143" t="e">
        <f>IF(ЗАПОЛНИТЬ!$F$7=1,#REF!/1000,#REF!)</f>
        <v>#REF!</v>
      </c>
      <c r="P159" s="143" t="e">
        <f>IF(ЗАПОЛНИТЬ!$F$7=1,#REF!/1000,#REF!)</f>
        <v>#REF!</v>
      </c>
      <c r="Q159" s="143" t="e">
        <f>IF(ЗАПОЛНИТЬ!$F$7=1,#REF!/1000,#REF!)</f>
        <v>#REF!</v>
      </c>
      <c r="R159" s="143" t="e">
        <f>IF(ЗАПОЛНИТЬ!$F$7=1,#REF!/1000,#REF!)</f>
        <v>#REF!</v>
      </c>
      <c r="S159" s="143" t="e">
        <f>IF(ЗАПОЛНИТЬ!$F$7=1,#REF!/1000,#REF!)</f>
        <v>#REF!</v>
      </c>
      <c r="T159" s="143" t="e">
        <f>IF(ЗАПОЛНИТЬ!$F$7=1,#REF!/1000,#REF!)</f>
        <v>#REF!</v>
      </c>
      <c r="U159" s="143" t="e">
        <f>IF(ЗАПОЛНИТЬ!$F$7=1,#REF!/1000,#REF!)</f>
        <v>#REF!</v>
      </c>
      <c r="V159" s="145" t="e">
        <f>IF(SUM(L159:U159)&gt;0,1,0)</f>
        <v>#REF!</v>
      </c>
      <c r="W159" s="145" t="e">
        <f t="shared" si="7"/>
        <v>#REF!</v>
      </c>
    </row>
    <row r="160" spans="1:23" ht="12.75">
      <c r="A160" s="144" t="str">
        <f>ЗАПОЛНИТЬ!$B$23</f>
        <v>4</v>
      </c>
      <c r="B160" s="144" t="str">
        <f>ЗАПОЛНИТЬ!$B$13</f>
        <v>24188344</v>
      </c>
      <c r="C160" s="144" t="str">
        <f>ЗАПОЛНИТЬ!$B$24</f>
        <v>298</v>
      </c>
      <c r="D160" s="144" t="str">
        <f>ЗАПОЛНИТЬ!$B$21</f>
        <v>12</v>
      </c>
      <c r="E160" s="145"/>
      <c r="F160" s="144" t="str">
        <f>ЗАПОЛНИТЬ!$B$22</f>
        <v>15</v>
      </c>
      <c r="G160" s="144" t="str">
        <f>ЗАПОЛНИТЬ!$B$20</f>
        <v>040222</v>
      </c>
      <c r="H160" s="143" t="str">
        <f>IF(ЗАПОЛНИТЬ!$F$7=1,ЗАПОЛНИТЬ!$H$9,ЗАПОЛНИТЬ!$H$10)</f>
        <v>73</v>
      </c>
      <c r="I160" s="146" t="e">
        <f>IF(ЗАПОЛНИТЬ!$F$7=1,#REF!,#REF!)</f>
        <v>#REF!</v>
      </c>
      <c r="J160" s="145" t="str">
        <f>IF(ЗАПОЛНИТЬ!$F$7=1,CONCATENATE(ЗАПОЛНИТЬ!$F$18,ЗАПОЛНИТЬ!$D$18),ЗАПОЛНИТЬ!$E$18)</f>
        <v>01.07.2016</v>
      </c>
      <c r="K160" s="143" t="e">
        <f>#REF!</f>
        <v>#REF!</v>
      </c>
      <c r="L160" s="143" t="e">
        <f>IF(ЗАПОЛНИТЬ!$F$7=1,#REF!/1000,#REF!)</f>
        <v>#REF!</v>
      </c>
      <c r="M160" s="143" t="e">
        <f>IF(ЗАПОЛНИТЬ!$F$7=1,#REF!/1000,#REF!)</f>
        <v>#REF!</v>
      </c>
      <c r="N160" s="143" t="e">
        <f>IF(ЗАПОЛНИТЬ!$F$7=1,#REF!/1000,#REF!)</f>
        <v>#REF!</v>
      </c>
      <c r="O160" s="143" t="e">
        <f>IF(ЗАПОЛНИТЬ!$F$7=1,#REF!/1000,#REF!)</f>
        <v>#REF!</v>
      </c>
      <c r="P160" s="143" t="e">
        <f>IF(ЗАПОЛНИТЬ!$F$7=1,#REF!/1000,#REF!)</f>
        <v>#REF!</v>
      </c>
      <c r="Q160" s="143" t="e">
        <f>IF(ЗАПОЛНИТЬ!$F$7=1,#REF!/1000,#REF!)</f>
        <v>#REF!</v>
      </c>
      <c r="R160" s="143" t="e">
        <f>IF(ЗАПОЛНИТЬ!$F$7=1,#REF!/1000,#REF!)</f>
        <v>#REF!</v>
      </c>
      <c r="S160" s="143" t="e">
        <f>IF(ЗАПОЛНИТЬ!$F$7=1,#REF!/1000,#REF!)</f>
        <v>#REF!</v>
      </c>
      <c r="T160" s="143" t="e">
        <f>IF(ЗАПОЛНИТЬ!$F$7=1,#REF!/1000,#REF!)</f>
        <v>#REF!</v>
      </c>
      <c r="U160" s="143" t="e">
        <f>IF(ЗАПОЛНИТЬ!$F$7=1,#REF!/1000,#REF!)</f>
        <v>#REF!</v>
      </c>
      <c r="V160" s="145">
        <v>0</v>
      </c>
      <c r="W160" s="145" t="e">
        <f t="shared" si="7"/>
        <v>#REF!</v>
      </c>
    </row>
    <row r="161" spans="1:23" ht="12.75">
      <c r="A161" s="144" t="str">
        <f>ЗАПОЛНИТЬ!$B$23</f>
        <v>4</v>
      </c>
      <c r="B161" s="144" t="str">
        <f>ЗАПОЛНИТЬ!$B$13</f>
        <v>24188344</v>
      </c>
      <c r="C161" s="144" t="str">
        <f>ЗАПОЛНИТЬ!$B$24</f>
        <v>298</v>
      </c>
      <c r="D161" s="144" t="str">
        <f>ЗАПОЛНИТЬ!$B$21</f>
        <v>12</v>
      </c>
      <c r="E161" s="145"/>
      <c r="F161" s="144" t="str">
        <f>ЗАПОЛНИТЬ!$B$22</f>
        <v>15</v>
      </c>
      <c r="G161" s="144" t="str">
        <f>ЗАПОЛНИТЬ!$B$20</f>
        <v>040222</v>
      </c>
      <c r="H161" s="143" t="str">
        <f>IF(ЗАПОЛНИТЬ!$F$7=1,ЗАПОЛНИТЬ!$H$9,ЗАПОЛНИТЬ!$H$10)</f>
        <v>73</v>
      </c>
      <c r="I161" s="146" t="e">
        <f>IF(ЗАПОЛНИТЬ!$F$7=1,#REF!,#REF!)</f>
        <v>#REF!</v>
      </c>
      <c r="J161" s="145" t="str">
        <f>IF(ЗАПОЛНИТЬ!$F$7=1,CONCATENATE(ЗАПОЛНИТЬ!$F$18,ЗАПОЛНИТЬ!$D$18),ЗАПОЛНИТЬ!$E$18)</f>
        <v>01.07.2016</v>
      </c>
      <c r="K161" s="143" t="e">
        <f>#REF!</f>
        <v>#REF!</v>
      </c>
      <c r="L161" s="143" t="e">
        <f>IF(ЗАПОЛНИТЬ!$F$7=1,#REF!/1000,#REF!)</f>
        <v>#REF!</v>
      </c>
      <c r="M161" s="143" t="e">
        <f>IF(ЗАПОЛНИТЬ!$F$7=1,#REF!/1000,#REF!)</f>
        <v>#REF!</v>
      </c>
      <c r="N161" s="143" t="e">
        <f>IF(ЗАПОЛНИТЬ!$F$7=1,#REF!/1000,#REF!)</f>
        <v>#REF!</v>
      </c>
      <c r="O161" s="143" t="e">
        <f>IF(ЗАПОЛНИТЬ!$F$7=1,#REF!/1000,#REF!)</f>
        <v>#REF!</v>
      </c>
      <c r="P161" s="143" t="e">
        <f>IF(ЗАПОЛНИТЬ!$F$7=1,#REF!/1000,#REF!)</f>
        <v>#REF!</v>
      </c>
      <c r="Q161" s="143" t="e">
        <f>IF(ЗАПОЛНИТЬ!$F$7=1,#REF!/1000,#REF!)</f>
        <v>#REF!</v>
      </c>
      <c r="R161" s="143" t="e">
        <f>IF(ЗАПОЛНИТЬ!$F$7=1,#REF!/1000,#REF!)</f>
        <v>#REF!</v>
      </c>
      <c r="S161" s="143" t="e">
        <f>IF(ЗАПОЛНИТЬ!$F$7=1,#REF!/1000,#REF!)</f>
        <v>#REF!</v>
      </c>
      <c r="T161" s="143" t="e">
        <f>IF(ЗАПОЛНИТЬ!$F$7=1,#REF!/1000,#REF!)</f>
        <v>#REF!</v>
      </c>
      <c r="U161" s="143" t="e">
        <f>IF(ЗАПОЛНИТЬ!$F$7=1,#REF!/1000,#REF!)</f>
        <v>#REF!</v>
      </c>
      <c r="V161" s="145" t="e">
        <f>IF(SUM(L161:U161)&gt;0,1,0)</f>
        <v>#REF!</v>
      </c>
      <c r="W161" s="145" t="e">
        <f t="shared" si="7"/>
        <v>#REF!</v>
      </c>
    </row>
    <row r="162" spans="1:23" ht="12.75">
      <c r="A162" s="144" t="str">
        <f>ЗАПОЛНИТЬ!$B$23</f>
        <v>4</v>
      </c>
      <c r="B162" s="144" t="str">
        <f>ЗАПОЛНИТЬ!$B$13</f>
        <v>24188344</v>
      </c>
      <c r="C162" s="144" t="str">
        <f>ЗАПОЛНИТЬ!$B$24</f>
        <v>298</v>
      </c>
      <c r="D162" s="144" t="str">
        <f>ЗАПОЛНИТЬ!$B$21</f>
        <v>12</v>
      </c>
      <c r="E162" s="145"/>
      <c r="F162" s="144" t="str">
        <f>ЗАПОЛНИТЬ!$B$22</f>
        <v>15</v>
      </c>
      <c r="G162" s="144" t="str">
        <f>ЗАПОЛНИТЬ!$B$20</f>
        <v>040222</v>
      </c>
      <c r="H162" s="143" t="str">
        <f>IF(ЗАПОЛНИТЬ!$F$7=1,ЗАПОЛНИТЬ!$H$9,ЗАПОЛНИТЬ!$H$10)</f>
        <v>73</v>
      </c>
      <c r="I162" s="146" t="e">
        <f>IF(ЗАПОЛНИТЬ!$F$7=1,#REF!,#REF!)</f>
        <v>#REF!</v>
      </c>
      <c r="J162" s="145" t="str">
        <f>IF(ЗАПОЛНИТЬ!$F$7=1,CONCATENATE(ЗАПОЛНИТЬ!$F$18,ЗАПОЛНИТЬ!$D$18),ЗАПОЛНИТЬ!$E$18)</f>
        <v>01.07.2016</v>
      </c>
      <c r="K162" s="143" t="e">
        <f>#REF!</f>
        <v>#REF!</v>
      </c>
      <c r="L162" s="143" t="e">
        <f>IF(ЗАПОЛНИТЬ!$F$7=1,#REF!/1000,#REF!)</f>
        <v>#REF!</v>
      </c>
      <c r="M162" s="143" t="e">
        <f>IF(ЗАПОЛНИТЬ!$F$7=1,#REF!/1000,#REF!)</f>
        <v>#REF!</v>
      </c>
      <c r="N162" s="143" t="e">
        <f>IF(ЗАПОЛНИТЬ!$F$7=1,#REF!/1000,#REF!)</f>
        <v>#REF!</v>
      </c>
      <c r="O162" s="143" t="e">
        <f>IF(ЗАПОЛНИТЬ!$F$7=1,#REF!/1000,#REF!)</f>
        <v>#REF!</v>
      </c>
      <c r="P162" s="143" t="e">
        <f>IF(ЗАПОЛНИТЬ!$F$7=1,#REF!/1000,#REF!)</f>
        <v>#REF!</v>
      </c>
      <c r="Q162" s="143" t="e">
        <f>IF(ЗАПОЛНИТЬ!$F$7=1,#REF!/1000,#REF!)</f>
        <v>#REF!</v>
      </c>
      <c r="R162" s="143" t="e">
        <f>IF(ЗАПОЛНИТЬ!$F$7=1,#REF!/1000,#REF!)</f>
        <v>#REF!</v>
      </c>
      <c r="S162" s="143" t="e">
        <f>IF(ЗАПОЛНИТЬ!$F$7=1,#REF!/1000,#REF!)</f>
        <v>#REF!</v>
      </c>
      <c r="T162" s="143" t="e">
        <f>IF(ЗАПОЛНИТЬ!$F$7=1,#REF!/1000,#REF!)</f>
        <v>#REF!</v>
      </c>
      <c r="U162" s="143" t="e">
        <f>IF(ЗАПОЛНИТЬ!$F$7=1,#REF!/1000,#REF!)</f>
        <v>#REF!</v>
      </c>
      <c r="V162" s="145" t="e">
        <f>IF(SUM(L162:U162)&gt;0,1,0)</f>
        <v>#REF!</v>
      </c>
      <c r="W162" s="145" t="e">
        <f t="shared" si="7"/>
        <v>#REF!</v>
      </c>
    </row>
    <row r="163" spans="1:23" ht="12.75">
      <c r="A163" s="144" t="str">
        <f>ЗАПОЛНИТЬ!$B$23</f>
        <v>4</v>
      </c>
      <c r="B163" s="144" t="str">
        <f>ЗАПОЛНИТЬ!$B$13</f>
        <v>24188344</v>
      </c>
      <c r="C163" s="144" t="str">
        <f>ЗАПОЛНИТЬ!$B$24</f>
        <v>298</v>
      </c>
      <c r="D163" s="144" t="str">
        <f>ЗАПОЛНИТЬ!$B$21</f>
        <v>12</v>
      </c>
      <c r="E163" s="145"/>
      <c r="F163" s="144" t="str">
        <f>ЗАПОЛНИТЬ!$B$22</f>
        <v>15</v>
      </c>
      <c r="G163" s="144" t="str">
        <f>ЗАПОЛНИТЬ!$B$20</f>
        <v>040222</v>
      </c>
      <c r="H163" s="143" t="str">
        <f>IF(ЗАПОЛНИТЬ!$F$7=1,ЗАПОЛНИТЬ!$H$9,ЗАПОЛНИТЬ!$H$10)</f>
        <v>73</v>
      </c>
      <c r="I163" s="146" t="e">
        <f>IF(ЗАПОЛНИТЬ!$F$7=1,#REF!,#REF!)</f>
        <v>#REF!</v>
      </c>
      <c r="J163" s="145" t="str">
        <f>IF(ЗАПОЛНИТЬ!$F$7=1,CONCATENATE(ЗАПОЛНИТЬ!$F$18,ЗАПОЛНИТЬ!$D$18),ЗАПОЛНИТЬ!$E$18)</f>
        <v>01.07.2016</v>
      </c>
      <c r="K163" s="143" t="e">
        <f>#REF!</f>
        <v>#REF!</v>
      </c>
      <c r="L163" s="143" t="e">
        <f>IF(ЗАПОЛНИТЬ!$F$7=1,#REF!/1000,#REF!)</f>
        <v>#REF!</v>
      </c>
      <c r="M163" s="143" t="e">
        <f>IF(ЗАПОЛНИТЬ!$F$7=1,#REF!/1000,#REF!)</f>
        <v>#REF!</v>
      </c>
      <c r="N163" s="143" t="e">
        <f>IF(ЗАПОЛНИТЬ!$F$7=1,#REF!/1000,#REF!)</f>
        <v>#REF!</v>
      </c>
      <c r="O163" s="143" t="e">
        <f>IF(ЗАПОЛНИТЬ!$F$7=1,#REF!/1000,#REF!)</f>
        <v>#REF!</v>
      </c>
      <c r="P163" s="143" t="e">
        <f>IF(ЗАПОЛНИТЬ!$F$7=1,#REF!/1000,#REF!)</f>
        <v>#REF!</v>
      </c>
      <c r="Q163" s="143" t="e">
        <f>IF(ЗАПОЛНИТЬ!$F$7=1,#REF!/1000,#REF!)</f>
        <v>#REF!</v>
      </c>
      <c r="R163" s="143" t="e">
        <f>IF(ЗАПОЛНИТЬ!$F$7=1,#REF!/1000,#REF!)</f>
        <v>#REF!</v>
      </c>
      <c r="S163" s="143" t="e">
        <f>IF(ЗАПОЛНИТЬ!$F$7=1,#REF!/1000,#REF!)</f>
        <v>#REF!</v>
      </c>
      <c r="T163" s="143" t="e">
        <f>IF(ЗАПОЛНИТЬ!$F$7=1,#REF!/1000,#REF!)</f>
        <v>#REF!</v>
      </c>
      <c r="U163" s="143" t="e">
        <f>IF(ЗАПОЛНИТЬ!$F$7=1,#REF!/1000,#REF!)</f>
        <v>#REF!</v>
      </c>
      <c r="V163" s="145">
        <v>0</v>
      </c>
      <c r="W163" s="145" t="e">
        <f t="shared" si="7"/>
        <v>#REF!</v>
      </c>
    </row>
    <row r="164" spans="1:23" ht="12.75">
      <c r="A164" s="144" t="str">
        <f>ЗАПОЛНИТЬ!$B$23</f>
        <v>4</v>
      </c>
      <c r="B164" s="144" t="str">
        <f>ЗАПОЛНИТЬ!$B$13</f>
        <v>24188344</v>
      </c>
      <c r="C164" s="144" t="str">
        <f>ЗАПОЛНИТЬ!$B$24</f>
        <v>298</v>
      </c>
      <c r="D164" s="144" t="str">
        <f>ЗАПОЛНИТЬ!$B$21</f>
        <v>12</v>
      </c>
      <c r="E164" s="145"/>
      <c r="F164" s="144" t="str">
        <f>ЗАПОЛНИТЬ!$B$22</f>
        <v>15</v>
      </c>
      <c r="G164" s="144" t="str">
        <f>ЗАПОЛНИТЬ!$B$20</f>
        <v>040222</v>
      </c>
      <c r="H164" s="143" t="str">
        <f>IF(ЗАПОЛНИТЬ!$F$7=1,ЗАПОЛНИТЬ!$H$9,ЗАПОЛНИТЬ!$H$10)</f>
        <v>73</v>
      </c>
      <c r="I164" s="146" t="e">
        <f>IF(ЗАПОЛНИТЬ!$F$7=1,#REF!,#REF!)</f>
        <v>#REF!</v>
      </c>
      <c r="J164" s="145" t="str">
        <f>IF(ЗАПОЛНИТЬ!$F$7=1,CONCATENATE(ЗАПОЛНИТЬ!$F$18,ЗАПОЛНИТЬ!$D$18),ЗАПОЛНИТЬ!$E$18)</f>
        <v>01.07.2016</v>
      </c>
      <c r="K164" s="143" t="e">
        <f>#REF!</f>
        <v>#REF!</v>
      </c>
      <c r="L164" s="143" t="e">
        <f>IF(ЗАПОЛНИТЬ!$F$7=1,#REF!/1000,#REF!)</f>
        <v>#REF!</v>
      </c>
      <c r="M164" s="143" t="e">
        <f>IF(ЗАПОЛНИТЬ!$F$7=1,#REF!/1000,#REF!)</f>
        <v>#REF!</v>
      </c>
      <c r="N164" s="143" t="e">
        <f>IF(ЗАПОЛНИТЬ!$F$7=1,#REF!/1000,#REF!)</f>
        <v>#REF!</v>
      </c>
      <c r="O164" s="143" t="e">
        <f>IF(ЗАПОЛНИТЬ!$F$7=1,#REF!/1000,#REF!)</f>
        <v>#REF!</v>
      </c>
      <c r="P164" s="143" t="e">
        <f>IF(ЗАПОЛНИТЬ!$F$7=1,#REF!/1000,#REF!)</f>
        <v>#REF!</v>
      </c>
      <c r="Q164" s="143" t="e">
        <f>IF(ЗАПОЛНИТЬ!$F$7=1,#REF!/1000,#REF!)</f>
        <v>#REF!</v>
      </c>
      <c r="R164" s="143" t="e">
        <f>IF(ЗАПОЛНИТЬ!$F$7=1,#REF!/1000,#REF!)</f>
        <v>#REF!</v>
      </c>
      <c r="S164" s="143" t="e">
        <f>IF(ЗАПОЛНИТЬ!$F$7=1,#REF!/1000,#REF!)</f>
        <v>#REF!</v>
      </c>
      <c r="T164" s="143" t="e">
        <f>IF(ЗАПОЛНИТЬ!$F$7=1,#REF!/1000,#REF!)</f>
        <v>#REF!</v>
      </c>
      <c r="U164" s="143" t="e">
        <f>IF(ЗАПОЛНИТЬ!$F$7=1,#REF!/1000,#REF!)</f>
        <v>#REF!</v>
      </c>
      <c r="V164" s="145" t="e">
        <f>IF(SUM(L164:U164)&gt;0,1,0)</f>
        <v>#REF!</v>
      </c>
      <c r="W164" s="145" t="e">
        <f t="shared" si="7"/>
        <v>#REF!</v>
      </c>
    </row>
    <row r="165" spans="1:23" ht="12.75">
      <c r="A165" s="144" t="str">
        <f>ЗАПОЛНИТЬ!$B$23</f>
        <v>4</v>
      </c>
      <c r="B165" s="144" t="str">
        <f>ЗАПОЛНИТЬ!$B$13</f>
        <v>24188344</v>
      </c>
      <c r="C165" s="144" t="str">
        <f>ЗАПОЛНИТЬ!$B$24</f>
        <v>298</v>
      </c>
      <c r="D165" s="144" t="str">
        <f>ЗАПОЛНИТЬ!$B$21</f>
        <v>12</v>
      </c>
      <c r="E165" s="145"/>
      <c r="F165" s="144" t="str">
        <f>ЗАПОЛНИТЬ!$B$22</f>
        <v>15</v>
      </c>
      <c r="G165" s="144" t="str">
        <f>ЗАПОЛНИТЬ!$B$20</f>
        <v>040222</v>
      </c>
      <c r="H165" s="143" t="str">
        <f>IF(ЗАПОЛНИТЬ!$F$7=1,ЗАПОЛНИТЬ!$H$9,ЗАПОЛНИТЬ!$H$10)</f>
        <v>73</v>
      </c>
      <c r="I165" s="146" t="e">
        <f>IF(ЗАПОЛНИТЬ!$F$7=1,#REF!,#REF!)</f>
        <v>#REF!</v>
      </c>
      <c r="J165" s="145" t="str">
        <f>IF(ЗАПОЛНИТЬ!$F$7=1,CONCATENATE(ЗАПОЛНИТЬ!$F$18,ЗАПОЛНИТЬ!$D$18),ЗАПОЛНИТЬ!$E$18)</f>
        <v>01.07.2016</v>
      </c>
      <c r="K165" s="143" t="e">
        <f>#REF!</f>
        <v>#REF!</v>
      </c>
      <c r="L165" s="143" t="e">
        <f>IF(ЗАПОЛНИТЬ!$F$7=1,#REF!/1000,#REF!)</f>
        <v>#REF!</v>
      </c>
      <c r="M165" s="143" t="e">
        <f>IF(ЗАПОЛНИТЬ!$F$7=1,#REF!/1000,#REF!)</f>
        <v>#REF!</v>
      </c>
      <c r="N165" s="143" t="e">
        <f>IF(ЗАПОЛНИТЬ!$F$7=1,#REF!/1000,#REF!)</f>
        <v>#REF!</v>
      </c>
      <c r="O165" s="143" t="e">
        <f>IF(ЗАПОЛНИТЬ!$F$7=1,#REF!/1000,#REF!)</f>
        <v>#REF!</v>
      </c>
      <c r="P165" s="143" t="e">
        <f>IF(ЗАПОЛНИТЬ!$F$7=1,#REF!/1000,#REF!)</f>
        <v>#REF!</v>
      </c>
      <c r="Q165" s="143" t="e">
        <f>IF(ЗАПОЛНИТЬ!$F$7=1,#REF!/1000,#REF!)</f>
        <v>#REF!</v>
      </c>
      <c r="R165" s="143" t="e">
        <f>IF(ЗАПОЛНИТЬ!$F$7=1,#REF!/1000,#REF!)</f>
        <v>#REF!</v>
      </c>
      <c r="S165" s="143" t="e">
        <f>IF(ЗАПОЛНИТЬ!$F$7=1,#REF!/1000,#REF!)</f>
        <v>#REF!</v>
      </c>
      <c r="T165" s="143" t="e">
        <f>IF(ЗАПОЛНИТЬ!$F$7=1,#REF!/1000,#REF!)</f>
        <v>#REF!</v>
      </c>
      <c r="U165" s="143" t="e">
        <f>IF(ЗАПОЛНИТЬ!$F$7=1,#REF!/1000,#REF!)</f>
        <v>#REF!</v>
      </c>
      <c r="V165" s="145" t="e">
        <f>IF(SUM(L165:U165)&gt;0,1,0)</f>
        <v>#REF!</v>
      </c>
      <c r="W165" s="145" t="e">
        <f t="shared" si="7"/>
        <v>#REF!</v>
      </c>
    </row>
    <row r="166" spans="1:23" ht="12.75">
      <c r="A166" s="144" t="str">
        <f>ЗАПОЛНИТЬ!$B$23</f>
        <v>4</v>
      </c>
      <c r="B166" s="144" t="str">
        <f>ЗАПОЛНИТЬ!$B$13</f>
        <v>24188344</v>
      </c>
      <c r="C166" s="144" t="str">
        <f>ЗАПОЛНИТЬ!$B$24</f>
        <v>298</v>
      </c>
      <c r="D166" s="144" t="str">
        <f>ЗАПОЛНИТЬ!$B$21</f>
        <v>12</v>
      </c>
      <c r="E166" s="145"/>
      <c r="F166" s="144" t="str">
        <f>ЗАПОЛНИТЬ!$B$22</f>
        <v>15</v>
      </c>
      <c r="G166" s="144" t="str">
        <f>ЗАПОЛНИТЬ!$B$20</f>
        <v>040222</v>
      </c>
      <c r="H166" s="143" t="str">
        <f>IF(ЗАПОЛНИТЬ!$F$7=1,ЗАПОЛНИТЬ!$H$9,ЗАПОЛНИТЬ!$H$10)</f>
        <v>73</v>
      </c>
      <c r="I166" s="146" t="e">
        <f>IF(ЗАПОЛНИТЬ!$F$7=1,#REF!,#REF!)</f>
        <v>#REF!</v>
      </c>
      <c r="J166" s="145" t="str">
        <f>IF(ЗАПОЛНИТЬ!$F$7=1,CONCATENATE(ЗАПОЛНИТЬ!$F$18,ЗАПОЛНИТЬ!$D$18),ЗАПОЛНИТЬ!$E$18)</f>
        <v>01.07.2016</v>
      </c>
      <c r="K166" s="143" t="e">
        <f>#REF!</f>
        <v>#REF!</v>
      </c>
      <c r="L166" s="143" t="e">
        <f>IF(ЗАПОЛНИТЬ!$F$7=1,#REF!/1000,#REF!)</f>
        <v>#REF!</v>
      </c>
      <c r="M166" s="143" t="e">
        <f>IF(ЗАПОЛНИТЬ!$F$7=1,#REF!/1000,#REF!)</f>
        <v>#REF!</v>
      </c>
      <c r="N166" s="143" t="e">
        <f>IF(ЗАПОЛНИТЬ!$F$7=1,#REF!/1000,#REF!)</f>
        <v>#REF!</v>
      </c>
      <c r="O166" s="143" t="e">
        <f>IF(ЗАПОЛНИТЬ!$F$7=1,#REF!/1000,#REF!)</f>
        <v>#REF!</v>
      </c>
      <c r="P166" s="143" t="e">
        <f>IF(ЗАПОЛНИТЬ!$F$7=1,#REF!/1000,#REF!)</f>
        <v>#REF!</v>
      </c>
      <c r="Q166" s="143" t="e">
        <f>IF(ЗАПОЛНИТЬ!$F$7=1,#REF!/1000,#REF!)</f>
        <v>#REF!</v>
      </c>
      <c r="R166" s="143" t="e">
        <f>IF(ЗАПОЛНИТЬ!$F$7=1,#REF!/1000,#REF!)</f>
        <v>#REF!</v>
      </c>
      <c r="S166" s="143" t="e">
        <f>IF(ЗАПОЛНИТЬ!$F$7=1,#REF!/1000,#REF!)</f>
        <v>#REF!</v>
      </c>
      <c r="T166" s="143" t="e">
        <f>IF(ЗАПОЛНИТЬ!$F$7=1,#REF!/1000,#REF!)</f>
        <v>#REF!</v>
      </c>
      <c r="U166" s="143" t="e">
        <f>IF(ЗАПОЛНИТЬ!$F$7=1,#REF!/1000,#REF!)</f>
        <v>#REF!</v>
      </c>
      <c r="V166" s="145">
        <v>0</v>
      </c>
      <c r="W166" s="145" t="e">
        <f t="shared" si="7"/>
        <v>#REF!</v>
      </c>
    </row>
    <row r="167" spans="1:23" ht="12.75">
      <c r="A167" s="144" t="str">
        <f>ЗАПОЛНИТЬ!$B$23</f>
        <v>4</v>
      </c>
      <c r="B167" s="144" t="str">
        <f>ЗАПОЛНИТЬ!$B$13</f>
        <v>24188344</v>
      </c>
      <c r="C167" s="144" t="str">
        <f>ЗАПОЛНИТЬ!$B$24</f>
        <v>298</v>
      </c>
      <c r="D167" s="144" t="str">
        <f>ЗАПОЛНИТЬ!$B$21</f>
        <v>12</v>
      </c>
      <c r="E167" s="145"/>
      <c r="F167" s="144" t="str">
        <f>ЗАПОЛНИТЬ!$B$22</f>
        <v>15</v>
      </c>
      <c r="G167" s="144" t="str">
        <f>ЗАПОЛНИТЬ!$B$20</f>
        <v>040222</v>
      </c>
      <c r="H167" s="143" t="str">
        <f>IF(ЗАПОЛНИТЬ!$F$7=1,ЗАПОЛНИТЬ!$H$9,ЗАПОЛНИТЬ!$H$10)</f>
        <v>73</v>
      </c>
      <c r="I167" s="146" t="e">
        <f>IF(ЗАПОЛНИТЬ!$F$7=1,#REF!,#REF!)</f>
        <v>#REF!</v>
      </c>
      <c r="J167" s="145" t="str">
        <f>IF(ЗАПОЛНИТЬ!$F$7=1,CONCATENATE(ЗАПОЛНИТЬ!$F$18,ЗАПОЛНИТЬ!$D$18),ЗАПОЛНИТЬ!$E$18)</f>
        <v>01.07.2016</v>
      </c>
      <c r="K167" s="143" t="e">
        <f>#REF!</f>
        <v>#REF!</v>
      </c>
      <c r="L167" s="143" t="e">
        <f>IF(ЗАПОЛНИТЬ!$F$7=1,#REF!/1000,#REF!)</f>
        <v>#REF!</v>
      </c>
      <c r="M167" s="143" t="e">
        <f>IF(ЗАПОЛНИТЬ!$F$7=1,#REF!/1000,#REF!)</f>
        <v>#REF!</v>
      </c>
      <c r="N167" s="143" t="e">
        <f>IF(ЗАПОЛНИТЬ!$F$7=1,#REF!/1000,#REF!)</f>
        <v>#REF!</v>
      </c>
      <c r="O167" s="143" t="e">
        <f>IF(ЗАПОЛНИТЬ!$F$7=1,#REF!/1000,#REF!)</f>
        <v>#REF!</v>
      </c>
      <c r="P167" s="143" t="e">
        <f>IF(ЗАПОЛНИТЬ!$F$7=1,#REF!/1000,#REF!)</f>
        <v>#REF!</v>
      </c>
      <c r="Q167" s="143" t="e">
        <f>IF(ЗАПОЛНИТЬ!$F$7=1,#REF!/1000,#REF!)</f>
        <v>#REF!</v>
      </c>
      <c r="R167" s="143" t="e">
        <f>IF(ЗАПОЛНИТЬ!$F$7=1,#REF!/1000,#REF!)</f>
        <v>#REF!</v>
      </c>
      <c r="S167" s="143" t="e">
        <f>IF(ЗАПОЛНИТЬ!$F$7=1,#REF!/1000,#REF!)</f>
        <v>#REF!</v>
      </c>
      <c r="T167" s="143" t="e">
        <f>IF(ЗАПОЛНИТЬ!$F$7=1,#REF!/1000,#REF!)</f>
        <v>#REF!</v>
      </c>
      <c r="U167" s="143" t="e">
        <f>IF(ЗАПОЛНИТЬ!$F$7=1,#REF!/1000,#REF!)</f>
        <v>#REF!</v>
      </c>
      <c r="V167" s="145" t="e">
        <f>IF(SUM(L167:U167)&gt;0,1,0)</f>
        <v>#REF!</v>
      </c>
      <c r="W167" s="145" t="e">
        <f t="shared" si="7"/>
        <v>#REF!</v>
      </c>
    </row>
    <row r="168" spans="1:23" ht="12.75">
      <c r="A168" s="144" t="str">
        <f>ЗАПОЛНИТЬ!$B$23</f>
        <v>4</v>
      </c>
      <c r="B168" s="144" t="str">
        <f>ЗАПОЛНИТЬ!$B$13</f>
        <v>24188344</v>
      </c>
      <c r="C168" s="144" t="str">
        <f>ЗАПОЛНИТЬ!$B$24</f>
        <v>298</v>
      </c>
      <c r="D168" s="144" t="str">
        <f>ЗАПОЛНИТЬ!$B$21</f>
        <v>12</v>
      </c>
      <c r="E168" s="145"/>
      <c r="F168" s="144" t="str">
        <f>ЗАПОЛНИТЬ!$B$22</f>
        <v>15</v>
      </c>
      <c r="G168" s="144" t="str">
        <f>ЗАПОЛНИТЬ!$B$20</f>
        <v>040222</v>
      </c>
      <c r="H168" s="143" t="str">
        <f>IF(ЗАПОЛНИТЬ!$F$7=1,ЗАПОЛНИТЬ!$H$9,ЗАПОЛНИТЬ!$H$10)</f>
        <v>73</v>
      </c>
      <c r="I168" s="146" t="e">
        <f>IF(ЗАПОЛНИТЬ!$F$7=1,#REF!,#REF!)</f>
        <v>#REF!</v>
      </c>
      <c r="J168" s="145" t="str">
        <f>IF(ЗАПОЛНИТЬ!$F$7=1,CONCATENATE(ЗАПОЛНИТЬ!$F$18,ЗАПОЛНИТЬ!$D$18),ЗАПОЛНИТЬ!$E$18)</f>
        <v>01.07.2016</v>
      </c>
      <c r="K168" s="143" t="e">
        <f>#REF!</f>
        <v>#REF!</v>
      </c>
      <c r="L168" s="143" t="e">
        <f>IF(ЗАПОЛНИТЬ!$F$7=1,#REF!/1000,#REF!)</f>
        <v>#REF!</v>
      </c>
      <c r="M168" s="143" t="e">
        <f>IF(ЗАПОЛНИТЬ!$F$7=1,#REF!/1000,#REF!)</f>
        <v>#REF!</v>
      </c>
      <c r="N168" s="143" t="e">
        <f>IF(ЗАПОЛНИТЬ!$F$7=1,#REF!/1000,#REF!)</f>
        <v>#REF!</v>
      </c>
      <c r="O168" s="143" t="e">
        <f>IF(ЗАПОЛНИТЬ!$F$7=1,#REF!/1000,#REF!)</f>
        <v>#REF!</v>
      </c>
      <c r="P168" s="143" t="e">
        <f>IF(ЗАПОЛНИТЬ!$F$7=1,#REF!/1000,#REF!)</f>
        <v>#REF!</v>
      </c>
      <c r="Q168" s="143" t="e">
        <f>IF(ЗАПОЛНИТЬ!$F$7=1,#REF!/1000,#REF!)</f>
        <v>#REF!</v>
      </c>
      <c r="R168" s="143" t="e">
        <f>IF(ЗАПОЛНИТЬ!$F$7=1,#REF!/1000,#REF!)</f>
        <v>#REF!</v>
      </c>
      <c r="S168" s="143" t="e">
        <f>IF(ЗАПОЛНИТЬ!$F$7=1,#REF!/1000,#REF!)</f>
        <v>#REF!</v>
      </c>
      <c r="T168" s="143" t="e">
        <f>IF(ЗАПОЛНИТЬ!$F$7=1,#REF!/1000,#REF!)</f>
        <v>#REF!</v>
      </c>
      <c r="U168" s="143" t="e">
        <f>IF(ЗАПОЛНИТЬ!$F$7=1,#REF!/1000,#REF!)</f>
        <v>#REF!</v>
      </c>
      <c r="V168" s="145" t="e">
        <f>IF(SUM(L168:U168)&gt;0,1,0)</f>
        <v>#REF!</v>
      </c>
      <c r="W168" s="145" t="e">
        <f t="shared" si="7"/>
        <v>#REF!</v>
      </c>
    </row>
    <row r="169" spans="1:23" ht="12.75">
      <c r="A169" s="144" t="str">
        <f>ЗАПОЛНИТЬ!$B$23</f>
        <v>4</v>
      </c>
      <c r="B169" s="144" t="str">
        <f>ЗАПОЛНИТЬ!$B$13</f>
        <v>24188344</v>
      </c>
      <c r="C169" s="144" t="str">
        <f>ЗАПОЛНИТЬ!$B$24</f>
        <v>298</v>
      </c>
      <c r="D169" s="144" t="str">
        <f>ЗАПОЛНИТЬ!$B$21</f>
        <v>12</v>
      </c>
      <c r="E169" s="145"/>
      <c r="F169" s="144" t="str">
        <f>ЗАПОЛНИТЬ!$B$22</f>
        <v>15</v>
      </c>
      <c r="G169" s="144" t="str">
        <f>ЗАПОЛНИТЬ!$B$20</f>
        <v>040222</v>
      </c>
      <c r="H169" s="143" t="str">
        <f>IF(ЗАПОЛНИТЬ!$F$7=1,ЗАПОЛНИТЬ!$H$9,ЗАПОЛНИТЬ!$H$10)</f>
        <v>73</v>
      </c>
      <c r="I169" s="146" t="e">
        <f>IF(ЗАПОЛНИТЬ!$F$7=1,#REF!,#REF!)</f>
        <v>#REF!</v>
      </c>
      <c r="J169" s="145" t="str">
        <f>IF(ЗАПОЛНИТЬ!$F$7=1,CONCATENATE(ЗАПОЛНИТЬ!$F$18,ЗАПОЛНИТЬ!$D$18),ЗАПОЛНИТЬ!$E$18)</f>
        <v>01.07.2016</v>
      </c>
      <c r="K169" s="143" t="e">
        <f>#REF!</f>
        <v>#REF!</v>
      </c>
      <c r="L169" s="143" t="e">
        <f>IF(ЗАПОЛНИТЬ!$F$7=1,#REF!/1000,#REF!)</f>
        <v>#REF!</v>
      </c>
      <c r="M169" s="143" t="e">
        <f>IF(ЗАПОЛНИТЬ!$F$7=1,#REF!/1000,#REF!)</f>
        <v>#REF!</v>
      </c>
      <c r="N169" s="143" t="e">
        <f>IF(ЗАПОЛНИТЬ!$F$7=1,#REF!/1000,#REF!)</f>
        <v>#REF!</v>
      </c>
      <c r="O169" s="143" t="e">
        <f>IF(ЗАПОЛНИТЬ!$F$7=1,#REF!/1000,#REF!)</f>
        <v>#REF!</v>
      </c>
      <c r="P169" s="143" t="e">
        <f>IF(ЗАПОЛНИТЬ!$F$7=1,#REF!/1000,#REF!)</f>
        <v>#REF!</v>
      </c>
      <c r="Q169" s="143" t="e">
        <f>IF(ЗАПОЛНИТЬ!$F$7=1,#REF!/1000,#REF!)</f>
        <v>#REF!</v>
      </c>
      <c r="R169" s="143" t="e">
        <f>IF(ЗАПОЛНИТЬ!$F$7=1,#REF!/1000,#REF!)</f>
        <v>#REF!</v>
      </c>
      <c r="S169" s="143" t="e">
        <f>IF(ЗАПОЛНИТЬ!$F$7=1,#REF!/1000,#REF!)</f>
        <v>#REF!</v>
      </c>
      <c r="T169" s="143" t="e">
        <f>IF(ЗАПОЛНИТЬ!$F$7=1,#REF!/1000,#REF!)</f>
        <v>#REF!</v>
      </c>
      <c r="U169" s="143" t="e">
        <f>IF(ЗАПОЛНИТЬ!$F$7=1,#REF!/1000,#REF!)</f>
        <v>#REF!</v>
      </c>
      <c r="V169" s="145" t="e">
        <f>IF(SUM(L169:U169)&gt;0,1,0)</f>
        <v>#REF!</v>
      </c>
      <c r="W169" s="145" t="e">
        <f t="shared" si="7"/>
        <v>#REF!</v>
      </c>
    </row>
    <row r="170" spans="1:23" ht="12.75">
      <c r="A170" s="144" t="str">
        <f>ЗАПОЛНИТЬ!$B$23</f>
        <v>4</v>
      </c>
      <c r="B170" s="144" t="str">
        <f>ЗАПОЛНИТЬ!$B$13</f>
        <v>24188344</v>
      </c>
      <c r="C170" s="144" t="str">
        <f>ЗАПОЛНИТЬ!$B$24</f>
        <v>298</v>
      </c>
      <c r="D170" s="144" t="str">
        <f>ЗАПОЛНИТЬ!$B$21</f>
        <v>12</v>
      </c>
      <c r="E170" s="145"/>
      <c r="F170" s="144" t="str">
        <f>ЗАПОЛНИТЬ!$B$22</f>
        <v>15</v>
      </c>
      <c r="G170" s="144" t="str">
        <f>ЗАПОЛНИТЬ!$B$20</f>
        <v>040222</v>
      </c>
      <c r="H170" s="143" t="str">
        <f>IF(ЗАПОЛНИТЬ!$F$7=1,ЗАПОЛНИТЬ!$H$9,ЗАПОЛНИТЬ!$H$10)</f>
        <v>73</v>
      </c>
      <c r="I170" s="146" t="e">
        <f>IF(ЗАПОЛНИТЬ!$F$7=1,#REF!,#REF!)</f>
        <v>#REF!</v>
      </c>
      <c r="J170" s="145" t="str">
        <f>IF(ЗАПОЛНИТЬ!$F$7=1,CONCATENATE(ЗАПОЛНИТЬ!$F$18,ЗАПОЛНИТЬ!$D$18),ЗАПОЛНИТЬ!$E$18)</f>
        <v>01.07.2016</v>
      </c>
      <c r="K170" s="143" t="e">
        <f>#REF!</f>
        <v>#REF!</v>
      </c>
      <c r="L170" s="143" t="e">
        <f>IF(ЗАПОЛНИТЬ!$F$7=1,#REF!/1000,#REF!)</f>
        <v>#REF!</v>
      </c>
      <c r="M170" s="143" t="e">
        <f>IF(ЗАПОЛНИТЬ!$F$7=1,#REF!/1000,#REF!)</f>
        <v>#REF!</v>
      </c>
      <c r="N170" s="143" t="e">
        <f>IF(ЗАПОЛНИТЬ!$F$7=1,#REF!/1000,#REF!)</f>
        <v>#REF!</v>
      </c>
      <c r="O170" s="143" t="e">
        <f>IF(ЗАПОЛНИТЬ!$F$7=1,#REF!/1000,#REF!)</f>
        <v>#REF!</v>
      </c>
      <c r="P170" s="143" t="e">
        <f>IF(ЗАПОЛНИТЬ!$F$7=1,#REF!/1000,#REF!)</f>
        <v>#REF!</v>
      </c>
      <c r="Q170" s="143" t="e">
        <f>IF(ЗАПОЛНИТЬ!$F$7=1,#REF!/1000,#REF!)</f>
        <v>#REF!</v>
      </c>
      <c r="R170" s="143" t="e">
        <f>IF(ЗАПОЛНИТЬ!$F$7=1,#REF!/1000,#REF!)</f>
        <v>#REF!</v>
      </c>
      <c r="S170" s="143" t="e">
        <f>IF(ЗАПОЛНИТЬ!$F$7=1,#REF!/1000,#REF!)</f>
        <v>#REF!</v>
      </c>
      <c r="T170" s="143" t="e">
        <f>IF(ЗАПОЛНИТЬ!$F$7=1,#REF!/1000,#REF!)</f>
        <v>#REF!</v>
      </c>
      <c r="U170" s="143" t="e">
        <f>IF(ЗАПОЛНИТЬ!$F$7=1,#REF!/1000,#REF!)</f>
        <v>#REF!</v>
      </c>
      <c r="V170" s="145" t="e">
        <f>IF(SUM(L170:U170)&gt;0,1,0)</f>
        <v>#REF!</v>
      </c>
      <c r="W170" s="145" t="e">
        <f t="shared" si="7"/>
        <v>#REF!</v>
      </c>
    </row>
    <row r="171" spans="1:23" ht="12.75">
      <c r="A171" s="144" t="str">
        <f>ЗАПОЛНИТЬ!$B$23</f>
        <v>4</v>
      </c>
      <c r="B171" s="144" t="str">
        <f>ЗАПОЛНИТЬ!$B$13</f>
        <v>24188344</v>
      </c>
      <c r="C171" s="144" t="str">
        <f>ЗАПОЛНИТЬ!$B$24</f>
        <v>298</v>
      </c>
      <c r="D171" s="144" t="str">
        <f>ЗАПОЛНИТЬ!$B$21</f>
        <v>12</v>
      </c>
      <c r="E171" s="145"/>
      <c r="F171" s="144" t="str">
        <f>ЗАПОЛНИТЬ!$B$22</f>
        <v>15</v>
      </c>
      <c r="G171" s="144" t="str">
        <f>ЗАПОЛНИТЬ!$B$20</f>
        <v>040222</v>
      </c>
      <c r="H171" s="143" t="str">
        <f>IF(ЗАПОЛНИТЬ!$F$7=1,ЗАПОЛНИТЬ!$H$9,ЗАПОЛНИТЬ!$H$10)</f>
        <v>73</v>
      </c>
      <c r="I171" s="146" t="e">
        <f>IF(ЗАПОЛНИТЬ!$F$7=1,#REF!,#REF!)</f>
        <v>#REF!</v>
      </c>
      <c r="J171" s="145" t="str">
        <f>IF(ЗАПОЛНИТЬ!$F$7=1,CONCATENATE(ЗАПОЛНИТЬ!$F$18,ЗАПОЛНИТЬ!$D$18),ЗАПОЛНИТЬ!$E$18)</f>
        <v>01.07.2016</v>
      </c>
      <c r="K171" s="143" t="e">
        <f>#REF!</f>
        <v>#REF!</v>
      </c>
      <c r="L171" s="143" t="e">
        <f>IF(ЗАПОЛНИТЬ!$F$7=1,#REF!/1000,#REF!)</f>
        <v>#REF!</v>
      </c>
      <c r="M171" s="143" t="e">
        <f>IF(ЗАПОЛНИТЬ!$F$7=1,#REF!/1000,#REF!)</f>
        <v>#REF!</v>
      </c>
      <c r="N171" s="143" t="e">
        <f>IF(ЗАПОЛНИТЬ!$F$7=1,#REF!/1000,#REF!)</f>
        <v>#REF!</v>
      </c>
      <c r="O171" s="143" t="e">
        <f>IF(ЗАПОЛНИТЬ!$F$7=1,#REF!/1000,#REF!)</f>
        <v>#REF!</v>
      </c>
      <c r="P171" s="143" t="e">
        <f>IF(ЗАПОЛНИТЬ!$F$7=1,#REF!/1000,#REF!)</f>
        <v>#REF!</v>
      </c>
      <c r="Q171" s="143" t="e">
        <f>IF(ЗАПОЛНИТЬ!$F$7=1,#REF!/1000,#REF!)</f>
        <v>#REF!</v>
      </c>
      <c r="R171" s="143" t="e">
        <f>IF(ЗАПОЛНИТЬ!$F$7=1,#REF!/1000,#REF!)</f>
        <v>#REF!</v>
      </c>
      <c r="S171" s="143" t="e">
        <f>IF(ЗАПОЛНИТЬ!$F$7=1,#REF!/1000,#REF!)</f>
        <v>#REF!</v>
      </c>
      <c r="T171" s="143" t="e">
        <f>IF(ЗАПОЛНИТЬ!$F$7=1,#REF!/1000,#REF!)</f>
        <v>#REF!</v>
      </c>
      <c r="U171" s="143" t="e">
        <f>IF(ЗАПОЛНИТЬ!$F$7=1,#REF!/1000,#REF!)</f>
        <v>#REF!</v>
      </c>
      <c r="V171" s="145" t="e">
        <f>IF(SUM(L171:U171)&gt;0,1,0)</f>
        <v>#REF!</v>
      </c>
      <c r="W171" s="145" t="e">
        <f t="shared" si="7"/>
        <v>#REF!</v>
      </c>
    </row>
    <row r="172" spans="1:23" ht="12.75">
      <c r="A172" s="144" t="str">
        <f>ЗАПОЛНИТЬ!$B$23</f>
        <v>4</v>
      </c>
      <c r="B172" s="144" t="str">
        <f>ЗАПОЛНИТЬ!$B$13</f>
        <v>24188344</v>
      </c>
      <c r="C172" s="144" t="str">
        <f>ЗАПОЛНИТЬ!$B$24</f>
        <v>298</v>
      </c>
      <c r="D172" s="144" t="str">
        <f>ЗАПОЛНИТЬ!$B$21</f>
        <v>12</v>
      </c>
      <c r="E172" s="145"/>
      <c r="F172" s="144" t="str">
        <f>ЗАПОЛНИТЬ!$B$22</f>
        <v>15</v>
      </c>
      <c r="G172" s="144" t="str">
        <f>ЗАПОЛНИТЬ!$B$20</f>
        <v>040222</v>
      </c>
      <c r="H172" s="143" t="str">
        <f>IF(ЗАПОЛНИТЬ!$F$7=1,ЗАПОЛНИТЬ!$H$9,ЗАПОЛНИТЬ!$H$10)</f>
        <v>73</v>
      </c>
      <c r="I172" s="146" t="e">
        <f>IF(ЗАПОЛНИТЬ!$F$7=1,#REF!,#REF!)</f>
        <v>#REF!</v>
      </c>
      <c r="J172" s="145" t="str">
        <f>IF(ЗАПОЛНИТЬ!$F$7=1,CONCATENATE(ЗАПОЛНИТЬ!$F$18,ЗАПОЛНИТЬ!$D$18),ЗАПОЛНИТЬ!$E$18)</f>
        <v>01.07.2016</v>
      </c>
      <c r="K172" s="143" t="e">
        <f>#REF!</f>
        <v>#REF!</v>
      </c>
      <c r="L172" s="143" t="e">
        <f>IF(ЗАПОЛНИТЬ!$F$7=1,#REF!/1000,#REF!)</f>
        <v>#REF!</v>
      </c>
      <c r="M172" s="143" t="e">
        <f>IF(ЗАПОЛНИТЬ!$F$7=1,#REF!/1000,#REF!)</f>
        <v>#REF!</v>
      </c>
      <c r="N172" s="143" t="e">
        <f>IF(ЗАПОЛНИТЬ!$F$7=1,#REF!/1000,#REF!)</f>
        <v>#REF!</v>
      </c>
      <c r="O172" s="143" t="e">
        <f>IF(ЗАПОЛНИТЬ!$F$7=1,#REF!/1000,#REF!)</f>
        <v>#REF!</v>
      </c>
      <c r="P172" s="143" t="e">
        <f>IF(ЗАПОЛНИТЬ!$F$7=1,#REF!/1000,#REF!)</f>
        <v>#REF!</v>
      </c>
      <c r="Q172" s="143" t="e">
        <f>IF(ЗАПОЛНИТЬ!$F$7=1,#REF!/1000,#REF!)</f>
        <v>#REF!</v>
      </c>
      <c r="R172" s="143" t="e">
        <f>IF(ЗАПОЛНИТЬ!$F$7=1,#REF!/1000,#REF!)</f>
        <v>#REF!</v>
      </c>
      <c r="S172" s="143" t="e">
        <f>IF(ЗАПОЛНИТЬ!$F$7=1,#REF!/1000,#REF!)</f>
        <v>#REF!</v>
      </c>
      <c r="T172" s="143" t="e">
        <f>IF(ЗАПОЛНИТЬ!$F$7=1,#REF!/1000,#REF!)</f>
        <v>#REF!</v>
      </c>
      <c r="U172" s="143" t="e">
        <f>IF(ЗАПОЛНИТЬ!$F$7=1,#REF!/1000,#REF!)</f>
        <v>#REF!</v>
      </c>
      <c r="V172" s="145">
        <v>0</v>
      </c>
      <c r="W172" s="145" t="e">
        <f t="shared" si="7"/>
        <v>#REF!</v>
      </c>
    </row>
    <row r="173" spans="1:23" ht="12.75">
      <c r="A173" s="144" t="str">
        <f>ЗАПОЛНИТЬ!$B$23</f>
        <v>4</v>
      </c>
      <c r="B173" s="144" t="str">
        <f>ЗАПОЛНИТЬ!$B$13</f>
        <v>24188344</v>
      </c>
      <c r="C173" s="144" t="str">
        <f>ЗАПОЛНИТЬ!$B$24</f>
        <v>298</v>
      </c>
      <c r="D173" s="144" t="str">
        <f>ЗАПОЛНИТЬ!$B$21</f>
        <v>12</v>
      </c>
      <c r="E173" s="145"/>
      <c r="F173" s="144" t="str">
        <f>ЗАПОЛНИТЬ!$B$22</f>
        <v>15</v>
      </c>
      <c r="G173" s="144" t="str">
        <f>ЗАПОЛНИТЬ!$B$20</f>
        <v>040222</v>
      </c>
      <c r="H173" s="143" t="str">
        <f>IF(ЗАПОЛНИТЬ!$F$7=1,ЗАПОЛНИТЬ!$H$9,ЗАПОЛНИТЬ!$H$10)</f>
        <v>73</v>
      </c>
      <c r="I173" s="146" t="e">
        <f>IF(ЗАПОЛНИТЬ!$F$7=1,#REF!,#REF!)</f>
        <v>#REF!</v>
      </c>
      <c r="J173" s="145" t="str">
        <f>IF(ЗАПОЛНИТЬ!$F$7=1,CONCATENATE(ЗАПОЛНИТЬ!$F$18,ЗАПОЛНИТЬ!$D$18),ЗАПОЛНИТЬ!$E$18)</f>
        <v>01.07.2016</v>
      </c>
      <c r="K173" s="143" t="e">
        <f>#REF!</f>
        <v>#REF!</v>
      </c>
      <c r="L173" s="143" t="e">
        <f>IF(ЗАПОЛНИТЬ!$F$7=1,#REF!/1000,#REF!)</f>
        <v>#REF!</v>
      </c>
      <c r="M173" s="143" t="e">
        <f>IF(ЗАПОЛНИТЬ!$F$7=1,#REF!/1000,#REF!)</f>
        <v>#REF!</v>
      </c>
      <c r="N173" s="143" t="e">
        <f>IF(ЗАПОЛНИТЬ!$F$7=1,#REF!/1000,#REF!)</f>
        <v>#REF!</v>
      </c>
      <c r="O173" s="143" t="e">
        <f>IF(ЗАПОЛНИТЬ!$F$7=1,#REF!/1000,#REF!)</f>
        <v>#REF!</v>
      </c>
      <c r="P173" s="143" t="e">
        <f>IF(ЗАПОЛНИТЬ!$F$7=1,#REF!/1000,#REF!)</f>
        <v>#REF!</v>
      </c>
      <c r="Q173" s="143" t="e">
        <f>IF(ЗАПОЛНИТЬ!$F$7=1,#REF!/1000,#REF!)</f>
        <v>#REF!</v>
      </c>
      <c r="R173" s="143" t="e">
        <f>IF(ЗАПОЛНИТЬ!$F$7=1,#REF!/1000,#REF!)</f>
        <v>#REF!</v>
      </c>
      <c r="S173" s="143" t="e">
        <f>IF(ЗАПОЛНИТЬ!$F$7=1,#REF!/1000,#REF!)</f>
        <v>#REF!</v>
      </c>
      <c r="T173" s="143" t="e">
        <f>IF(ЗАПОЛНИТЬ!$F$7=1,#REF!/1000,#REF!)</f>
        <v>#REF!</v>
      </c>
      <c r="U173" s="143" t="e">
        <f>IF(ЗАПОЛНИТЬ!$F$7=1,#REF!/1000,#REF!)</f>
        <v>#REF!</v>
      </c>
      <c r="V173" s="145" t="e">
        <f>IF(SUM(L173:U173)&gt;0,1,0)</f>
        <v>#REF!</v>
      </c>
      <c r="W173" s="145" t="e">
        <f t="shared" si="7"/>
        <v>#REF!</v>
      </c>
    </row>
    <row r="174" spans="1:23" ht="12.75">
      <c r="A174" s="144" t="str">
        <f>ЗАПОЛНИТЬ!$B$23</f>
        <v>4</v>
      </c>
      <c r="B174" s="144" t="str">
        <f>ЗАПОЛНИТЬ!$B$13</f>
        <v>24188344</v>
      </c>
      <c r="C174" s="144" t="str">
        <f>ЗАПОЛНИТЬ!$B$24</f>
        <v>298</v>
      </c>
      <c r="D174" s="144" t="str">
        <f>ЗАПОЛНИТЬ!$B$21</f>
        <v>12</v>
      </c>
      <c r="E174" s="145"/>
      <c r="F174" s="144" t="str">
        <f>ЗАПОЛНИТЬ!$B$22</f>
        <v>15</v>
      </c>
      <c r="G174" s="144" t="str">
        <f>ЗАПОЛНИТЬ!$B$20</f>
        <v>040222</v>
      </c>
      <c r="H174" s="143" t="str">
        <f>IF(ЗАПОЛНИТЬ!$F$7=1,ЗАПОЛНИТЬ!$H$9,ЗАПОЛНИТЬ!$H$10)</f>
        <v>73</v>
      </c>
      <c r="I174" s="146" t="e">
        <f>IF(ЗАПОЛНИТЬ!$F$7=1,#REF!,#REF!)</f>
        <v>#REF!</v>
      </c>
      <c r="J174" s="145" t="str">
        <f>IF(ЗАПОЛНИТЬ!$F$7=1,CONCATENATE(ЗАПОЛНИТЬ!$F$18,ЗАПОЛНИТЬ!$D$18),ЗАПОЛНИТЬ!$E$18)</f>
        <v>01.07.2016</v>
      </c>
      <c r="K174" s="143" t="e">
        <f>#REF!</f>
        <v>#REF!</v>
      </c>
      <c r="L174" s="143" t="e">
        <f>IF(ЗАПОЛНИТЬ!$F$7=1,#REF!/1000,#REF!)</f>
        <v>#REF!</v>
      </c>
      <c r="M174" s="143" t="e">
        <f>IF(ЗАПОЛНИТЬ!$F$7=1,#REF!/1000,#REF!)</f>
        <v>#REF!</v>
      </c>
      <c r="N174" s="143" t="e">
        <f>IF(ЗАПОЛНИТЬ!$F$7=1,#REF!/1000,#REF!)</f>
        <v>#REF!</v>
      </c>
      <c r="O174" s="143" t="e">
        <f>IF(ЗАПОЛНИТЬ!$F$7=1,#REF!/1000,#REF!)</f>
        <v>#REF!</v>
      </c>
      <c r="P174" s="143" t="e">
        <f>IF(ЗАПОЛНИТЬ!$F$7=1,#REF!/1000,#REF!)</f>
        <v>#REF!</v>
      </c>
      <c r="Q174" s="143" t="e">
        <f>IF(ЗАПОЛНИТЬ!$F$7=1,#REF!/1000,#REF!)</f>
        <v>#REF!</v>
      </c>
      <c r="R174" s="143" t="e">
        <f>IF(ЗАПОЛНИТЬ!$F$7=1,#REF!/1000,#REF!)</f>
        <v>#REF!</v>
      </c>
      <c r="S174" s="143" t="e">
        <f>IF(ЗАПОЛНИТЬ!$F$7=1,#REF!/1000,#REF!)</f>
        <v>#REF!</v>
      </c>
      <c r="T174" s="143" t="e">
        <f>IF(ЗАПОЛНИТЬ!$F$7=1,#REF!/1000,#REF!)</f>
        <v>#REF!</v>
      </c>
      <c r="U174" s="143" t="e">
        <f>IF(ЗАПОЛНИТЬ!$F$7=1,#REF!/1000,#REF!)</f>
        <v>#REF!</v>
      </c>
      <c r="V174" s="145" t="e">
        <f>IF(SUM(L174:U174)&gt;0,1,0)</f>
        <v>#REF!</v>
      </c>
      <c r="W174" s="145" t="e">
        <f t="shared" si="7"/>
        <v>#REF!</v>
      </c>
    </row>
    <row r="175" spans="1:23" ht="12.75">
      <c r="A175" s="144" t="str">
        <f>ЗАПОЛНИТЬ!$B$23</f>
        <v>4</v>
      </c>
      <c r="B175" s="144" t="str">
        <f>ЗАПОЛНИТЬ!$B$13</f>
        <v>24188344</v>
      </c>
      <c r="C175" s="144" t="str">
        <f>ЗАПОЛНИТЬ!$B$24</f>
        <v>298</v>
      </c>
      <c r="D175" s="144" t="str">
        <f>ЗАПОЛНИТЬ!$B$21</f>
        <v>12</v>
      </c>
      <c r="E175" s="145"/>
      <c r="F175" s="144" t="str">
        <f>ЗАПОЛНИТЬ!$B$22</f>
        <v>15</v>
      </c>
      <c r="G175" s="144" t="str">
        <f>ЗАПОЛНИТЬ!$B$20</f>
        <v>040222</v>
      </c>
      <c r="H175" s="143" t="str">
        <f>IF(ЗАПОЛНИТЬ!$F$7=1,ЗАПОЛНИТЬ!$H$9,ЗАПОЛНИТЬ!$H$10)</f>
        <v>73</v>
      </c>
      <c r="I175" s="146" t="e">
        <f>IF(ЗАПОЛНИТЬ!$F$7=1,#REF!,#REF!)</f>
        <v>#REF!</v>
      </c>
      <c r="J175" s="145" t="str">
        <f>IF(ЗАПОЛНИТЬ!$F$7=1,CONCATENATE(ЗАПОЛНИТЬ!$F$18,ЗАПОЛНИТЬ!$D$18),ЗАПОЛНИТЬ!$E$18)</f>
        <v>01.07.2016</v>
      </c>
      <c r="K175" s="143" t="e">
        <f>#REF!</f>
        <v>#REF!</v>
      </c>
      <c r="L175" s="143" t="e">
        <f>IF(ЗАПОЛНИТЬ!$F$7=1,#REF!/1000,#REF!)</f>
        <v>#REF!</v>
      </c>
      <c r="M175" s="143" t="e">
        <f>IF(ЗАПОЛНИТЬ!$F$7=1,#REF!/1000,#REF!)</f>
        <v>#REF!</v>
      </c>
      <c r="N175" s="143" t="e">
        <f>IF(ЗАПОЛНИТЬ!$F$7=1,#REF!/1000,#REF!)</f>
        <v>#REF!</v>
      </c>
      <c r="O175" s="143" t="e">
        <f>IF(ЗАПОЛНИТЬ!$F$7=1,#REF!/1000,#REF!)</f>
        <v>#REF!</v>
      </c>
      <c r="P175" s="143" t="e">
        <f>IF(ЗАПОЛНИТЬ!$F$7=1,#REF!/1000,#REF!)</f>
        <v>#REF!</v>
      </c>
      <c r="Q175" s="143" t="e">
        <f>IF(ЗАПОЛНИТЬ!$F$7=1,#REF!/1000,#REF!)</f>
        <v>#REF!</v>
      </c>
      <c r="R175" s="143" t="e">
        <f>IF(ЗАПОЛНИТЬ!$F$7=1,#REF!/1000,#REF!)</f>
        <v>#REF!</v>
      </c>
      <c r="S175" s="143" t="e">
        <f>IF(ЗАПОЛНИТЬ!$F$7=1,#REF!/1000,#REF!)</f>
        <v>#REF!</v>
      </c>
      <c r="T175" s="143" t="e">
        <f>IF(ЗАПОЛНИТЬ!$F$7=1,#REF!/1000,#REF!)</f>
        <v>#REF!</v>
      </c>
      <c r="U175" s="143" t="e">
        <f>IF(ЗАПОЛНИТЬ!$F$7=1,#REF!/1000,#REF!)</f>
        <v>#REF!</v>
      </c>
      <c r="V175" s="145" t="e">
        <f>IF(SUM(L175:U175)&gt;0,1,0)</f>
        <v>#REF!</v>
      </c>
      <c r="W175" s="145" t="e">
        <f t="shared" si="7"/>
        <v>#REF!</v>
      </c>
    </row>
    <row r="176" spans="1:23" ht="12.75">
      <c r="A176" s="144" t="str">
        <f>ЗАПОЛНИТЬ!$B$23</f>
        <v>4</v>
      </c>
      <c r="B176" s="144" t="str">
        <f>ЗАПОЛНИТЬ!$B$13</f>
        <v>24188344</v>
      </c>
      <c r="C176" s="144" t="str">
        <f>ЗАПОЛНИТЬ!$B$24</f>
        <v>298</v>
      </c>
      <c r="D176" s="144" t="str">
        <f>ЗАПОЛНИТЬ!$B$21</f>
        <v>12</v>
      </c>
      <c r="E176" s="145"/>
      <c r="F176" s="144" t="str">
        <f>ЗАПОЛНИТЬ!$B$22</f>
        <v>15</v>
      </c>
      <c r="G176" s="144" t="str">
        <f>ЗАПОЛНИТЬ!$B$20</f>
        <v>040222</v>
      </c>
      <c r="H176" s="143" t="str">
        <f>IF(ЗАПОЛНИТЬ!$F$7=1,ЗАПОЛНИТЬ!$H$9,ЗАПОЛНИТЬ!$H$10)</f>
        <v>73</v>
      </c>
      <c r="I176" s="146" t="e">
        <f>IF(ЗАПОЛНИТЬ!$F$7=1,#REF!,#REF!)</f>
        <v>#REF!</v>
      </c>
      <c r="J176" s="145" t="str">
        <f>IF(ЗАПОЛНИТЬ!$F$7=1,CONCATENATE(ЗАПОЛНИТЬ!$F$18,ЗАПОЛНИТЬ!$D$18),ЗАПОЛНИТЬ!$E$18)</f>
        <v>01.07.2016</v>
      </c>
      <c r="K176" s="143" t="e">
        <f>#REF!</f>
        <v>#REF!</v>
      </c>
      <c r="L176" s="143" t="e">
        <f>IF(ЗАПОЛНИТЬ!$F$7=1,#REF!/1000,#REF!)</f>
        <v>#REF!</v>
      </c>
      <c r="M176" s="143" t="e">
        <f>IF(ЗАПОЛНИТЬ!$F$7=1,#REF!/1000,#REF!)</f>
        <v>#REF!</v>
      </c>
      <c r="N176" s="143" t="e">
        <f>IF(ЗАПОЛНИТЬ!$F$7=1,#REF!/1000,#REF!)</f>
        <v>#REF!</v>
      </c>
      <c r="O176" s="143" t="e">
        <f>IF(ЗАПОЛНИТЬ!$F$7=1,#REF!/1000,#REF!)</f>
        <v>#REF!</v>
      </c>
      <c r="P176" s="143" t="e">
        <f>IF(ЗАПОЛНИТЬ!$F$7=1,#REF!/1000,#REF!)</f>
        <v>#REF!</v>
      </c>
      <c r="Q176" s="143" t="e">
        <f>IF(ЗАПОЛНИТЬ!$F$7=1,#REF!/1000,#REF!)</f>
        <v>#REF!</v>
      </c>
      <c r="R176" s="143" t="e">
        <f>IF(ЗАПОЛНИТЬ!$F$7=1,#REF!/1000,#REF!)</f>
        <v>#REF!</v>
      </c>
      <c r="S176" s="143" t="e">
        <f>IF(ЗАПОЛНИТЬ!$F$7=1,#REF!/1000,#REF!)</f>
        <v>#REF!</v>
      </c>
      <c r="T176" s="143" t="e">
        <f>IF(ЗАПОЛНИТЬ!$F$7=1,#REF!/1000,#REF!)</f>
        <v>#REF!</v>
      </c>
      <c r="U176" s="143" t="e">
        <f>IF(ЗАПОЛНИТЬ!$F$7=1,#REF!/1000,#REF!)</f>
        <v>#REF!</v>
      </c>
      <c r="V176" s="145" t="e">
        <f>IF(SUM(L176:U176)&gt;0,1,0)</f>
        <v>#REF!</v>
      </c>
      <c r="W176" s="145" t="e">
        <f t="shared" si="7"/>
        <v>#REF!</v>
      </c>
    </row>
    <row r="177" spans="1:23" ht="12.75">
      <c r="A177" s="144" t="str">
        <f>ЗАПОЛНИТЬ!$B$23</f>
        <v>4</v>
      </c>
      <c r="B177" s="144" t="str">
        <f>ЗАПОЛНИТЬ!$B$13</f>
        <v>24188344</v>
      </c>
      <c r="C177" s="144" t="str">
        <f>ЗАПОЛНИТЬ!$B$24</f>
        <v>298</v>
      </c>
      <c r="D177" s="144" t="str">
        <f>ЗАПОЛНИТЬ!$B$21</f>
        <v>12</v>
      </c>
      <c r="E177" s="145"/>
      <c r="F177" s="144" t="str">
        <f>ЗАПОЛНИТЬ!$B$22</f>
        <v>15</v>
      </c>
      <c r="G177" s="144" t="str">
        <f>ЗАПОЛНИТЬ!$B$20</f>
        <v>040222</v>
      </c>
      <c r="H177" s="143" t="str">
        <f>IF(ЗАПОЛНИТЬ!$F$7=1,ЗАПОЛНИТЬ!$H$9,ЗАПОЛНИТЬ!$H$10)</f>
        <v>73</v>
      </c>
      <c r="I177" s="146" t="e">
        <f>IF(ЗАПОЛНИТЬ!$F$7=1,#REF!,#REF!)</f>
        <v>#REF!</v>
      </c>
      <c r="J177" s="145" t="str">
        <f>IF(ЗАПОЛНИТЬ!$F$7=1,CONCATENATE(ЗАПОЛНИТЬ!$F$18,ЗАПОЛНИТЬ!$D$18),ЗАПОЛНИТЬ!$E$18)</f>
        <v>01.07.2016</v>
      </c>
      <c r="K177" s="143">
        <v>9999</v>
      </c>
      <c r="L177" s="143" t="e">
        <f>IF(ЗАПОЛНИТЬ!$F$7=2,L178,(L178+L179))</f>
        <v>#REF!</v>
      </c>
      <c r="M177" s="143" t="e">
        <f>IF(ЗАПОЛНИТЬ!$F$7=2,M178,(M178+M179))</f>
        <v>#REF!</v>
      </c>
      <c r="N177" s="143" t="e">
        <f>IF(ЗАПОЛНИТЬ!$F$7=2,N178,(N178+N179))</f>
        <v>#REF!</v>
      </c>
      <c r="O177" s="143" t="e">
        <f>IF(ЗАПОЛНИТЬ!$F$7=2,O178,(O178+O179))</f>
        <v>#REF!</v>
      </c>
      <c r="P177" s="143" t="e">
        <f>IF(ЗАПОЛНИТЬ!$F$7=2,P178,(P178+P179))</f>
        <v>#REF!</v>
      </c>
      <c r="Q177" s="143" t="e">
        <f>IF(ЗАПОЛНИТЬ!$F$7=2,Q178,(Q178+Q179))</f>
        <v>#REF!</v>
      </c>
      <c r="R177" s="143" t="e">
        <f>IF(ЗАПОЛНИТЬ!$F$7=2,R178,(R178+R179))</f>
        <v>#REF!</v>
      </c>
      <c r="S177" s="143">
        <f>IF(ЗАПОЛНИТЬ!$F$7=2,S178,(S178+S179))</f>
        <v>0</v>
      </c>
      <c r="T177" s="143" t="e">
        <f>IF(ЗАПОЛНИТЬ!$F$7=2,T178,(T178+T179))</f>
        <v>#REF!</v>
      </c>
      <c r="U177" s="143">
        <f>IF(ЗАПОЛНИТЬ!$F$7=2,U178,(U178+U179))</f>
        <v>0</v>
      </c>
      <c r="V177" s="145" t="e">
        <f>IF(SUM(L177:U177)&gt;0,1,0)</f>
        <v>#REF!</v>
      </c>
      <c r="W177" s="145" t="e">
        <f t="shared" si="7"/>
        <v>#REF!</v>
      </c>
    </row>
    <row r="178" spans="1:23" ht="12.75">
      <c r="A178" s="144" t="str">
        <f>ЗАПОЛНИТЬ!$B$23</f>
        <v>4</v>
      </c>
      <c r="B178" s="144" t="str">
        <f>ЗАПОЛНИТЬ!$B$13</f>
        <v>24188344</v>
      </c>
      <c r="C178" s="144" t="str">
        <f>ЗАПОЛНИТЬ!$B$24</f>
        <v>298</v>
      </c>
      <c r="D178" s="144" t="str">
        <f>ЗАПОЛНИТЬ!$B$21</f>
        <v>12</v>
      </c>
      <c r="E178" s="145"/>
      <c r="F178" s="144" t="str">
        <f>ЗАПОЛНИТЬ!$B$22</f>
        <v>15</v>
      </c>
      <c r="G178" s="144" t="str">
        <f>ЗАПОЛНИТЬ!$B$20</f>
        <v>040222</v>
      </c>
      <c r="H178" s="143" t="str">
        <f>IF(ЗАПОЛНИТЬ!$F$7=1,ЗАПОЛНИТЬ!$H$9,ЗАПОЛНИТЬ!$H$10)</f>
        <v>73</v>
      </c>
      <c r="I178" s="146" t="e">
        <f>IF(ЗАПОЛНИТЬ!$F$7=1,#REF!,#REF!)</f>
        <v>#REF!</v>
      </c>
      <c r="J178" s="145" t="str">
        <f>IF(ЗАПОЛНИТЬ!$F$7=1,CONCATENATE(ЗАПОЛНИТЬ!$F$18,ЗАПОЛНИТЬ!$D$18),ЗАПОЛНИТЬ!$E$18)</f>
        <v>01.07.2016</v>
      </c>
      <c r="K178" s="143">
        <v>1</v>
      </c>
      <c r="L178" s="143" t="e">
        <f>IF(ЗАПОЛНИТЬ!$F$7=1,#REF!/1000,#REF!)</f>
        <v>#REF!</v>
      </c>
      <c r="M178" s="143" t="e">
        <f>IF(ЗАПОЛНИТЬ!$F$7=1,#REF!/1000,#REF!)</f>
        <v>#REF!</v>
      </c>
      <c r="N178" s="143" t="e">
        <f>IF(ЗАПОЛНИТЬ!$F$7=1,#REF!/1000,#REF!)</f>
        <v>#REF!</v>
      </c>
      <c r="O178" s="143" t="e">
        <f>IF(ЗАПОЛНИТЬ!$F$7=1,#REF!/1000,#REF!)</f>
        <v>#REF!</v>
      </c>
      <c r="P178" s="143" t="e">
        <f>IF(ЗАПОЛНИТЬ!$F$7=1,#REF!/1000,#REF!)</f>
        <v>#REF!</v>
      </c>
      <c r="Q178" s="143" t="e">
        <f>IF(ЗАПОЛНИТЬ!$F$7=1,#REF!/1000,#REF!)</f>
        <v>#REF!</v>
      </c>
      <c r="R178" s="143" t="e">
        <f>IF(ЗАПОЛНИТЬ!$F$7=1,#REF!/1000,#REF!)</f>
        <v>#REF!</v>
      </c>
      <c r="T178" s="143" t="e">
        <f>IF(ЗАПОЛНИТЬ!$F$7=1,#REF!/1000,#REF!)</f>
        <v>#REF!</v>
      </c>
      <c r="V178" s="145">
        <v>0</v>
      </c>
      <c r="W178" s="145" t="e">
        <f t="shared" si="7"/>
        <v>#REF!</v>
      </c>
    </row>
    <row r="179" spans="1:23" ht="12.75">
      <c r="A179" s="144" t="str">
        <f>ЗАПОЛНИТЬ!$B$23</f>
        <v>4</v>
      </c>
      <c r="B179" s="144" t="str">
        <f>ЗАПОЛНИТЬ!$B$13</f>
        <v>24188344</v>
      </c>
      <c r="C179" s="144" t="str">
        <f>ЗАПОЛНИТЬ!$B$24</f>
        <v>298</v>
      </c>
      <c r="D179" s="144" t="str">
        <f>ЗАПОЛНИТЬ!$B$21</f>
        <v>12</v>
      </c>
      <c r="E179" s="145"/>
      <c r="F179" s="144" t="str">
        <f>ЗАПОЛНИТЬ!$B$22</f>
        <v>15</v>
      </c>
      <c r="G179" s="144" t="str">
        <f>ЗАПОЛНИТЬ!$B$20</f>
        <v>040222</v>
      </c>
      <c r="H179" s="143" t="str">
        <f>IF(ЗАПОЛНИТЬ!$F$7=1,ЗАПОЛНИТЬ!$H$9,ЗАПОЛНИТЬ!$H$10)</f>
        <v>73</v>
      </c>
      <c r="I179" s="146" t="e">
        <f>IF(ЗАПОЛНИТЬ!$F$7=1,#REF!,#REF!)</f>
        <v>#REF!</v>
      </c>
      <c r="J179" s="145" t="str">
        <f>IF(ЗАПОЛНИТЬ!$F$7=1,CONCATENATE(ЗАПОЛНИТЬ!$F$18,ЗАПОЛНИТЬ!$D$18),ЗАПОЛНИТЬ!$E$18)</f>
        <v>01.07.2016</v>
      </c>
      <c r="K179" s="143">
        <v>2</v>
      </c>
      <c r="L179" s="143" t="e">
        <f>IF(ЗАПОЛНИТЬ!$F$7=1,#REF!/1000,#REF!)</f>
        <v>#REF!</v>
      </c>
      <c r="M179" s="143" t="e">
        <f>IF(ЗАПОЛНИТЬ!$F$7=1,#REF!/1000,#REF!)</f>
        <v>#REF!</v>
      </c>
      <c r="N179" s="143" t="e">
        <f>IF(ЗАПОЛНИТЬ!$F$7=1,#REF!/1000,#REF!)</f>
        <v>#REF!</v>
      </c>
      <c r="O179" s="143" t="e">
        <f>IF(ЗАПОЛНИТЬ!$F$7=1,#REF!/1000,#REF!)</f>
        <v>#REF!</v>
      </c>
      <c r="P179" s="143" t="e">
        <f>IF(ЗАПОЛНИТЬ!$F$7=1,#REF!/1000,#REF!)</f>
        <v>#REF!</v>
      </c>
      <c r="Q179" s="143" t="e">
        <f>IF(ЗАПОЛНИТЬ!$F$7=1,#REF!/1000,#REF!)</f>
        <v>#REF!</v>
      </c>
      <c r="R179" s="143" t="e">
        <f>IF(ЗАПОЛНИТЬ!$F$7=1,#REF!/1000,#REF!)</f>
        <v>#REF!</v>
      </c>
      <c r="S179" s="143" t="e">
        <f>IF(ЗАПОЛНИТЬ!$F$7=1,#REF!/1000,#REF!)</f>
        <v>#REF!</v>
      </c>
      <c r="T179" s="143" t="e">
        <f>IF(ЗАПОЛНИТЬ!$F$7=1,#REF!/1000,#REF!)</f>
        <v>#REF!</v>
      </c>
      <c r="U179" s="143" t="e">
        <f>IF(ЗАПОЛНИТЬ!$F$7=1,#REF!/1000,#REF!)</f>
        <v>#REF!</v>
      </c>
      <c r="V179" s="145">
        <v>0</v>
      </c>
      <c r="W179" s="145" t="e">
        <f t="shared" si="7"/>
        <v>#REF!</v>
      </c>
    </row>
    <row r="180" spans="1:23" ht="12.75">
      <c r="A180" s="144" t="str">
        <f>ЗАПОЛНИТЬ!$B$23</f>
        <v>4</v>
      </c>
      <c r="B180" s="144" t="str">
        <f>ЗАПОЛНИТЬ!$B$13</f>
        <v>24188344</v>
      </c>
      <c r="C180" s="144" t="str">
        <f>ЗАПОЛНИТЬ!$B$24</f>
        <v>298</v>
      </c>
      <c r="D180" s="144" t="str">
        <f>ЗАПОЛНИТЬ!$B$21</f>
        <v>12</v>
      </c>
      <c r="E180" s="145"/>
      <c r="F180" s="144" t="str">
        <f>ЗАПОЛНИТЬ!$B$22</f>
        <v>15</v>
      </c>
      <c r="G180" s="144" t="str">
        <f>ЗАПОЛНИТЬ!$B$20</f>
        <v>040222</v>
      </c>
      <c r="H180" s="143" t="str">
        <f>IF(ЗАПОЛНИТЬ!$F$7=1,ЗАПОЛНИТЬ!$H$9,ЗАПОЛНИТЬ!$H$10)</f>
        <v>73</v>
      </c>
      <c r="I180" s="146" t="e">
        <f>IF(ЗАПОЛНИТЬ!$F$7=1,#REF!,#REF!)</f>
        <v>#REF!</v>
      </c>
      <c r="J180" s="145" t="str">
        <f>IF(ЗАПОЛНИТЬ!$F$7=1,CONCATENATE(ЗАПОЛНИТЬ!$F$18,ЗАПОЛНИТЬ!$D$18),ЗАПОЛНИТЬ!$E$18)</f>
        <v>01.07.2016</v>
      </c>
      <c r="K180" s="143" t="e">
        <f>#REF!</f>
        <v>#REF!</v>
      </c>
      <c r="L180" s="143" t="e">
        <f>IF(ЗАПОЛНИТЬ!$F$7=1,#REF!/1000,#REF!)</f>
        <v>#REF!</v>
      </c>
      <c r="M180" s="143" t="e">
        <f>IF(ЗАПОЛНИТЬ!$F$7=1,#REF!/1000,#REF!)</f>
        <v>#REF!</v>
      </c>
      <c r="N180" s="143" t="e">
        <f>IF(ЗАПОЛНИТЬ!$F$7=1,#REF!/1000,#REF!)</f>
        <v>#REF!</v>
      </c>
      <c r="O180" s="143" t="e">
        <f>IF(ЗАПОЛНИТЬ!$F$7=1,#REF!/1000,#REF!)</f>
        <v>#REF!</v>
      </c>
      <c r="P180" s="143" t="e">
        <f>IF(ЗАПОЛНИТЬ!$F$7=1,#REF!/1000,#REF!)</f>
        <v>#REF!</v>
      </c>
      <c r="Q180" s="143" t="e">
        <f>IF(ЗАПОЛНИТЬ!$F$7=1,#REF!/1000,#REF!)</f>
        <v>#REF!</v>
      </c>
      <c r="R180" s="143" t="e">
        <f>IF(ЗАПОЛНИТЬ!$F$7=1,#REF!/1000,#REF!)</f>
        <v>#REF!</v>
      </c>
      <c r="S180" s="143" t="e">
        <f>IF(ЗАПОЛНИТЬ!$F$7=1,#REF!/1000,#REF!)</f>
        <v>#REF!</v>
      </c>
      <c r="T180" s="143" t="e">
        <f>IF(ЗАПОЛНИТЬ!$F$7=1,#REF!/1000,#REF!)</f>
        <v>#REF!</v>
      </c>
      <c r="U180" s="143" t="e">
        <f>IF(ЗАПОЛНИТЬ!$F$7=1,#REF!/1000,#REF!)</f>
        <v>#REF!</v>
      </c>
      <c r="V180" s="145">
        <v>0</v>
      </c>
      <c r="W180" s="145" t="e">
        <f t="shared" si="7"/>
        <v>#REF!</v>
      </c>
    </row>
    <row r="181" spans="1:23" ht="12.75">
      <c r="A181" s="144" t="str">
        <f>ЗАПОЛНИТЬ!$B$23</f>
        <v>4</v>
      </c>
      <c r="B181" s="144" t="str">
        <f>ЗАПОЛНИТЬ!$B$13</f>
        <v>24188344</v>
      </c>
      <c r="C181" s="144" t="str">
        <f>ЗАПОЛНИТЬ!$B$24</f>
        <v>298</v>
      </c>
      <c r="D181" s="144" t="str">
        <f>ЗАПОЛНИТЬ!$B$21</f>
        <v>12</v>
      </c>
      <c r="E181" s="145"/>
      <c r="F181" s="144" t="str">
        <f>ЗАПОЛНИТЬ!$B$22</f>
        <v>15</v>
      </c>
      <c r="G181" s="144" t="str">
        <f>ЗАПОЛНИТЬ!$B$20</f>
        <v>040222</v>
      </c>
      <c r="H181" s="143" t="str">
        <f>IF(ЗАПОЛНИТЬ!$F$7=1,ЗАПОЛНИТЬ!$H$9,ЗАПОЛНИТЬ!$H$10)</f>
        <v>73</v>
      </c>
      <c r="I181" s="146" t="e">
        <f>IF(ЗАПОЛНИТЬ!$F$7=1,#REF!,#REF!)</f>
        <v>#REF!</v>
      </c>
      <c r="J181" s="145" t="str">
        <f>IF(ЗАПОЛНИТЬ!$F$7=1,CONCATENATE(ЗАПОЛНИТЬ!$F$18,ЗАПОЛНИТЬ!$D$18),ЗАПОЛНИТЬ!$E$18)</f>
        <v>01.07.2016</v>
      </c>
      <c r="K181" s="143" t="e">
        <f>#REF!</f>
        <v>#REF!</v>
      </c>
      <c r="L181" s="143" t="e">
        <f>IF(ЗАПОЛНИТЬ!$F$7=1,#REF!/1000,#REF!)</f>
        <v>#REF!</v>
      </c>
      <c r="M181" s="143" t="e">
        <f>IF(ЗАПОЛНИТЬ!$F$7=1,#REF!/1000,#REF!)</f>
        <v>#REF!</v>
      </c>
      <c r="N181" s="143" t="e">
        <f>IF(ЗАПОЛНИТЬ!$F$7=1,#REF!/1000,#REF!)</f>
        <v>#REF!</v>
      </c>
      <c r="O181" s="143" t="e">
        <f>IF(ЗАПОЛНИТЬ!$F$7=1,#REF!/1000,#REF!)</f>
        <v>#REF!</v>
      </c>
      <c r="P181" s="143" t="e">
        <f>IF(ЗАПОЛНИТЬ!$F$7=1,#REF!/1000,#REF!)</f>
        <v>#REF!</v>
      </c>
      <c r="Q181" s="143" t="e">
        <f>IF(ЗАПОЛНИТЬ!$F$7=1,#REF!/1000,#REF!)</f>
        <v>#REF!</v>
      </c>
      <c r="R181" s="143" t="e">
        <f>IF(ЗАПОЛНИТЬ!$F$7=1,#REF!/1000,#REF!)</f>
        <v>#REF!</v>
      </c>
      <c r="S181" s="143" t="e">
        <f>IF(ЗАПОЛНИТЬ!$F$7=1,#REF!/1000,#REF!)</f>
        <v>#REF!</v>
      </c>
      <c r="T181" s="143" t="e">
        <f>IF(ЗАПОЛНИТЬ!$F$7=1,#REF!/1000,#REF!)</f>
        <v>#REF!</v>
      </c>
      <c r="U181" s="143" t="e">
        <f>IF(ЗАПОЛНИТЬ!$F$7=1,#REF!/1000,#REF!)</f>
        <v>#REF!</v>
      </c>
      <c r="V181" s="145">
        <v>0</v>
      </c>
      <c r="W181" s="145" t="e">
        <f t="shared" si="7"/>
        <v>#REF!</v>
      </c>
    </row>
    <row r="182" spans="1:23" ht="12.75">
      <c r="A182" s="144" t="str">
        <f>ЗАПОЛНИТЬ!$B$23</f>
        <v>4</v>
      </c>
      <c r="B182" s="144" t="str">
        <f>ЗАПОЛНИТЬ!$B$13</f>
        <v>24188344</v>
      </c>
      <c r="C182" s="144" t="str">
        <f>ЗАПОЛНИТЬ!$B$24</f>
        <v>298</v>
      </c>
      <c r="D182" s="144" t="str">
        <f>ЗАПОЛНИТЬ!$B$21</f>
        <v>12</v>
      </c>
      <c r="E182" s="145"/>
      <c r="F182" s="144" t="str">
        <f>ЗАПОЛНИТЬ!$B$22</f>
        <v>15</v>
      </c>
      <c r="G182" s="144" t="str">
        <f>ЗАПОЛНИТЬ!$B$20</f>
        <v>040222</v>
      </c>
      <c r="H182" s="143" t="str">
        <f>IF(ЗАПОЛНИТЬ!$F$7=1,ЗАПОЛНИТЬ!$H$9,ЗАПОЛНИТЬ!$H$10)</f>
        <v>73</v>
      </c>
      <c r="I182" s="146" t="e">
        <f>IF(ЗАПОЛНИТЬ!$F$7=1,#REF!,#REF!)</f>
        <v>#REF!</v>
      </c>
      <c r="J182" s="145" t="str">
        <f>IF(ЗАПОЛНИТЬ!$F$7=1,CONCATENATE(ЗАПОЛНИТЬ!$F$18,ЗАПОЛНИТЬ!$D$18),ЗАПОЛНИТЬ!$E$18)</f>
        <v>01.07.2016</v>
      </c>
      <c r="K182" s="143" t="e">
        <f>#REF!</f>
        <v>#REF!</v>
      </c>
      <c r="L182" s="143" t="e">
        <f>IF(ЗАПОЛНИТЬ!$F$7=1,#REF!/1000,#REF!)</f>
        <v>#REF!</v>
      </c>
      <c r="M182" s="143" t="e">
        <f>IF(ЗАПОЛНИТЬ!$F$7=1,#REF!/1000,#REF!)</f>
        <v>#REF!</v>
      </c>
      <c r="N182" s="143" t="e">
        <f>IF(ЗАПОЛНИТЬ!$F$7=1,#REF!/1000,#REF!)</f>
        <v>#REF!</v>
      </c>
      <c r="O182" s="143" t="e">
        <f>IF(ЗАПОЛНИТЬ!$F$7=1,#REF!/1000,#REF!)</f>
        <v>#REF!</v>
      </c>
      <c r="P182" s="143" t="e">
        <f>IF(ЗАПОЛНИТЬ!$F$7=1,#REF!/1000,#REF!)</f>
        <v>#REF!</v>
      </c>
      <c r="Q182" s="143" t="e">
        <f>IF(ЗАПОЛНИТЬ!$F$7=1,#REF!/1000,#REF!)</f>
        <v>#REF!</v>
      </c>
      <c r="R182" s="143" t="e">
        <f>IF(ЗАПОЛНИТЬ!$F$7=1,#REF!/1000,#REF!)</f>
        <v>#REF!</v>
      </c>
      <c r="S182" s="143" t="e">
        <f>IF(ЗАПОЛНИТЬ!$F$7=1,#REF!/1000,#REF!)</f>
        <v>#REF!</v>
      </c>
      <c r="T182" s="143" t="e">
        <f>IF(ЗАПОЛНИТЬ!$F$7=1,#REF!/1000,#REF!)</f>
        <v>#REF!</v>
      </c>
      <c r="U182" s="143" t="e">
        <f>IF(ЗАПОЛНИТЬ!$F$7=1,#REF!/1000,#REF!)</f>
        <v>#REF!</v>
      </c>
      <c r="V182" s="145">
        <v>0</v>
      </c>
      <c r="W182" s="145" t="e">
        <f t="shared" si="7"/>
        <v>#REF!</v>
      </c>
    </row>
    <row r="183" spans="1:23" ht="12.75">
      <c r="A183" s="144" t="str">
        <f>ЗАПОЛНИТЬ!$B$23</f>
        <v>4</v>
      </c>
      <c r="B183" s="144" t="str">
        <f>ЗАПОЛНИТЬ!$B$13</f>
        <v>24188344</v>
      </c>
      <c r="C183" s="144" t="str">
        <f>ЗАПОЛНИТЬ!$B$24</f>
        <v>298</v>
      </c>
      <c r="D183" s="144" t="str">
        <f>ЗАПОЛНИТЬ!$B$21</f>
        <v>12</v>
      </c>
      <c r="E183" s="145"/>
      <c r="F183" s="144" t="str">
        <f>ЗАПОЛНИТЬ!$B$22</f>
        <v>15</v>
      </c>
      <c r="G183" s="144" t="str">
        <f>ЗАПОЛНИТЬ!$B$20</f>
        <v>040222</v>
      </c>
      <c r="H183" s="143" t="str">
        <f>IF(ЗАПОЛНИТЬ!$F$7=1,ЗАПОЛНИТЬ!$H$9,ЗАПОЛНИТЬ!$H$10)</f>
        <v>73</v>
      </c>
      <c r="I183" s="146" t="e">
        <f>IF(ЗАПОЛНИТЬ!$F$7=1,#REF!,#REF!)</f>
        <v>#REF!</v>
      </c>
      <c r="J183" s="145" t="str">
        <f>IF(ЗАПОЛНИТЬ!$F$7=1,CONCATENATE(ЗАПОЛНИТЬ!$F$18,ЗАПОЛНИТЬ!$D$18),ЗАПОЛНИТЬ!$E$18)</f>
        <v>01.07.2016</v>
      </c>
      <c r="K183" s="143" t="e">
        <f>#REF!</f>
        <v>#REF!</v>
      </c>
      <c r="L183" s="143" t="e">
        <f>IF(ЗАПОЛНИТЬ!$F$7=1,#REF!/1000,#REF!)</f>
        <v>#REF!</v>
      </c>
      <c r="M183" s="143" t="e">
        <f>IF(ЗАПОЛНИТЬ!$F$7=1,#REF!/1000,#REF!)</f>
        <v>#REF!</v>
      </c>
      <c r="N183" s="143" t="e">
        <f>IF(ЗАПОЛНИТЬ!$F$7=1,#REF!/1000,#REF!)</f>
        <v>#REF!</v>
      </c>
      <c r="O183" s="143" t="e">
        <f>IF(ЗАПОЛНИТЬ!$F$7=1,#REF!/1000,#REF!)</f>
        <v>#REF!</v>
      </c>
      <c r="P183" s="143" t="e">
        <f>IF(ЗАПОЛНИТЬ!$F$7=1,#REF!/1000,#REF!)</f>
        <v>#REF!</v>
      </c>
      <c r="Q183" s="143" t="e">
        <f>IF(ЗАПОЛНИТЬ!$F$7=1,#REF!/1000,#REF!)</f>
        <v>#REF!</v>
      </c>
      <c r="R183" s="143" t="e">
        <f>IF(ЗАПОЛНИТЬ!$F$7=1,#REF!/1000,#REF!)</f>
        <v>#REF!</v>
      </c>
      <c r="S183" s="143" t="e">
        <f>IF(ЗАПОЛНИТЬ!$F$7=1,#REF!/1000,#REF!)</f>
        <v>#REF!</v>
      </c>
      <c r="T183" s="143" t="e">
        <f>IF(ЗАПОЛНИТЬ!$F$7=1,#REF!/1000,#REF!)</f>
        <v>#REF!</v>
      </c>
      <c r="U183" s="143" t="e">
        <f>IF(ЗАПОЛНИТЬ!$F$7=1,#REF!/1000,#REF!)</f>
        <v>#REF!</v>
      </c>
      <c r="V183" s="145" t="e">
        <f>IF(SUM(L183:U183)&gt;0,1,0)</f>
        <v>#REF!</v>
      </c>
      <c r="W183" s="145" t="e">
        <f t="shared" si="7"/>
        <v>#REF!</v>
      </c>
    </row>
    <row r="184" spans="1:23" ht="12.75">
      <c r="A184" s="144" t="str">
        <f>ЗАПОЛНИТЬ!$B$23</f>
        <v>4</v>
      </c>
      <c r="B184" s="144" t="str">
        <f>ЗАПОЛНИТЬ!$B$13</f>
        <v>24188344</v>
      </c>
      <c r="C184" s="144" t="str">
        <f>ЗАПОЛНИТЬ!$B$24</f>
        <v>298</v>
      </c>
      <c r="D184" s="144" t="str">
        <f>ЗАПОЛНИТЬ!$B$21</f>
        <v>12</v>
      </c>
      <c r="E184" s="145"/>
      <c r="F184" s="144" t="str">
        <f>ЗАПОЛНИТЬ!$B$22</f>
        <v>15</v>
      </c>
      <c r="G184" s="144" t="str">
        <f>ЗАПОЛНИТЬ!$B$20</f>
        <v>040222</v>
      </c>
      <c r="H184" s="143" t="str">
        <f>IF(ЗАПОЛНИТЬ!$F$7=1,ЗАПОЛНИТЬ!$H$9,ЗАПОЛНИТЬ!$H$10)</f>
        <v>73</v>
      </c>
      <c r="I184" s="146" t="e">
        <f>IF(ЗАПОЛНИТЬ!$F$7=1,#REF!,#REF!)</f>
        <v>#REF!</v>
      </c>
      <c r="J184" s="145" t="str">
        <f>IF(ЗАПОЛНИТЬ!$F$7=1,CONCATENATE(ЗАПОЛНИТЬ!$F$18,ЗАПОЛНИТЬ!$D$18),ЗАПОЛНИТЬ!$E$18)</f>
        <v>01.07.2016</v>
      </c>
      <c r="K184" s="143" t="e">
        <f>#REF!</f>
        <v>#REF!</v>
      </c>
      <c r="L184" s="143" t="e">
        <f>IF(ЗАПОЛНИТЬ!$F$7=1,#REF!/1000,#REF!)</f>
        <v>#REF!</v>
      </c>
      <c r="M184" s="143" t="e">
        <f>IF(ЗАПОЛНИТЬ!$F$7=1,#REF!/1000,#REF!)</f>
        <v>#REF!</v>
      </c>
      <c r="N184" s="143" t="e">
        <f>IF(ЗАПОЛНИТЬ!$F$7=1,#REF!/1000,#REF!)</f>
        <v>#REF!</v>
      </c>
      <c r="O184" s="143" t="e">
        <f>IF(ЗАПОЛНИТЬ!$F$7=1,#REF!/1000,#REF!)</f>
        <v>#REF!</v>
      </c>
      <c r="P184" s="143" t="e">
        <f>IF(ЗАПОЛНИТЬ!$F$7=1,#REF!/1000,#REF!)</f>
        <v>#REF!</v>
      </c>
      <c r="Q184" s="143" t="e">
        <f>IF(ЗАПОЛНИТЬ!$F$7=1,#REF!/1000,#REF!)</f>
        <v>#REF!</v>
      </c>
      <c r="R184" s="143" t="e">
        <f>IF(ЗАПОЛНИТЬ!$F$7=1,#REF!/1000,#REF!)</f>
        <v>#REF!</v>
      </c>
      <c r="S184" s="143" t="e">
        <f>IF(ЗАПОЛНИТЬ!$F$7=1,#REF!/1000,#REF!)</f>
        <v>#REF!</v>
      </c>
      <c r="T184" s="143" t="e">
        <f>IF(ЗАПОЛНИТЬ!$F$7=1,#REF!/1000,#REF!)</f>
        <v>#REF!</v>
      </c>
      <c r="U184" s="143" t="e">
        <f>IF(ЗАПОЛНИТЬ!$F$7=1,#REF!/1000,#REF!)</f>
        <v>#REF!</v>
      </c>
      <c r="V184" s="145" t="e">
        <f>IF(SUM(L184:U184)&gt;0,1,0)</f>
        <v>#REF!</v>
      </c>
      <c r="W184" s="145" t="e">
        <f t="shared" si="7"/>
        <v>#REF!</v>
      </c>
    </row>
    <row r="185" spans="1:23" ht="12.75">
      <c r="A185" s="144" t="str">
        <f>ЗАПОЛНИТЬ!$B$23</f>
        <v>4</v>
      </c>
      <c r="B185" s="144" t="str">
        <f>ЗАПОЛНИТЬ!$B$13</f>
        <v>24188344</v>
      </c>
      <c r="C185" s="144" t="str">
        <f>ЗАПОЛНИТЬ!$B$24</f>
        <v>298</v>
      </c>
      <c r="D185" s="144" t="str">
        <f>ЗАПОЛНИТЬ!$B$21</f>
        <v>12</v>
      </c>
      <c r="E185" s="145"/>
      <c r="F185" s="144" t="str">
        <f>ЗАПОЛНИТЬ!$B$22</f>
        <v>15</v>
      </c>
      <c r="G185" s="144" t="str">
        <f>ЗАПОЛНИТЬ!$B$20</f>
        <v>040222</v>
      </c>
      <c r="H185" s="143" t="str">
        <f>IF(ЗАПОЛНИТЬ!$F$7=1,ЗАПОЛНИТЬ!$H$9,ЗАПОЛНИТЬ!$H$10)</f>
        <v>73</v>
      </c>
      <c r="I185" s="146" t="e">
        <f>IF(ЗАПОЛНИТЬ!$F$7=1,#REF!,#REF!)</f>
        <v>#REF!</v>
      </c>
      <c r="J185" s="145" t="str">
        <f>IF(ЗАПОЛНИТЬ!$F$7=1,CONCATENATE(ЗАПОЛНИТЬ!$F$18,ЗАПОЛНИТЬ!$D$18),ЗАПОЛНИТЬ!$E$18)</f>
        <v>01.07.2016</v>
      </c>
      <c r="K185" s="143" t="e">
        <f>#REF!</f>
        <v>#REF!</v>
      </c>
      <c r="L185" s="143" t="e">
        <f>IF(ЗАПОЛНИТЬ!$F$7=1,#REF!/1000,#REF!)</f>
        <v>#REF!</v>
      </c>
      <c r="M185" s="143" t="e">
        <f>IF(ЗАПОЛНИТЬ!$F$7=1,#REF!/1000,#REF!)</f>
        <v>#REF!</v>
      </c>
      <c r="N185" s="143" t="e">
        <f>IF(ЗАПОЛНИТЬ!$F$7=1,#REF!/1000,#REF!)</f>
        <v>#REF!</v>
      </c>
      <c r="O185" s="143" t="e">
        <f>IF(ЗАПОЛНИТЬ!$F$7=1,#REF!/1000,#REF!)</f>
        <v>#REF!</v>
      </c>
      <c r="P185" s="143" t="e">
        <f>IF(ЗАПОЛНИТЬ!$F$7=1,#REF!/1000,#REF!)</f>
        <v>#REF!</v>
      </c>
      <c r="Q185" s="143" t="e">
        <f>IF(ЗАПОЛНИТЬ!$F$7=1,#REF!/1000,#REF!)</f>
        <v>#REF!</v>
      </c>
      <c r="R185" s="143" t="e">
        <f>IF(ЗАПОЛНИТЬ!$F$7=1,#REF!/1000,#REF!)</f>
        <v>#REF!</v>
      </c>
      <c r="S185" s="143" t="e">
        <f>IF(ЗАПОЛНИТЬ!$F$7=1,#REF!/1000,#REF!)</f>
        <v>#REF!</v>
      </c>
      <c r="T185" s="143" t="e">
        <f>IF(ЗАПОЛНИТЬ!$F$7=1,#REF!/1000,#REF!)</f>
        <v>#REF!</v>
      </c>
      <c r="U185" s="143" t="e">
        <f>IF(ЗАПОЛНИТЬ!$F$7=1,#REF!/1000,#REF!)</f>
        <v>#REF!</v>
      </c>
      <c r="V185" s="145" t="e">
        <f>IF(SUM(L185:U185)&gt;0,1,0)</f>
        <v>#REF!</v>
      </c>
      <c r="W185" s="145" t="e">
        <f t="shared" si="7"/>
        <v>#REF!</v>
      </c>
    </row>
    <row r="186" spans="1:23" ht="12.75">
      <c r="A186" s="144" t="str">
        <f>ЗАПОЛНИТЬ!$B$23</f>
        <v>4</v>
      </c>
      <c r="B186" s="144" t="str">
        <f>ЗАПОЛНИТЬ!$B$13</f>
        <v>24188344</v>
      </c>
      <c r="C186" s="144" t="str">
        <f>ЗАПОЛНИТЬ!$B$24</f>
        <v>298</v>
      </c>
      <c r="D186" s="144" t="str">
        <f>ЗАПОЛНИТЬ!$B$21</f>
        <v>12</v>
      </c>
      <c r="E186" s="145"/>
      <c r="F186" s="144" t="str">
        <f>ЗАПОЛНИТЬ!$B$22</f>
        <v>15</v>
      </c>
      <c r="G186" s="144" t="str">
        <f>ЗАПОЛНИТЬ!$B$20</f>
        <v>040222</v>
      </c>
      <c r="H186" s="143" t="str">
        <f>IF(ЗАПОЛНИТЬ!$F$7=1,ЗАПОЛНИТЬ!$H$9,ЗАПОЛНИТЬ!$H$10)</f>
        <v>73</v>
      </c>
      <c r="I186" s="146" t="e">
        <f>IF(ЗАПОЛНИТЬ!$F$7=1,#REF!,#REF!)</f>
        <v>#REF!</v>
      </c>
      <c r="J186" s="145" t="str">
        <f>IF(ЗАПОЛНИТЬ!$F$7=1,CONCATENATE(ЗАПОЛНИТЬ!$F$18,ЗАПОЛНИТЬ!$D$18),ЗАПОЛНИТЬ!$E$18)</f>
        <v>01.07.2016</v>
      </c>
      <c r="K186" s="143" t="e">
        <f>#REF!</f>
        <v>#REF!</v>
      </c>
      <c r="L186" s="143" t="e">
        <f>IF(ЗАПОЛНИТЬ!$F$7=1,#REF!/1000,#REF!)</f>
        <v>#REF!</v>
      </c>
      <c r="M186" s="143" t="e">
        <f>IF(ЗАПОЛНИТЬ!$F$7=1,#REF!/1000,#REF!)</f>
        <v>#REF!</v>
      </c>
      <c r="N186" s="143" t="e">
        <f>IF(ЗАПОЛНИТЬ!$F$7=1,#REF!/1000,#REF!)</f>
        <v>#REF!</v>
      </c>
      <c r="O186" s="143" t="e">
        <f>IF(ЗАПОЛНИТЬ!$F$7=1,#REF!/1000,#REF!)</f>
        <v>#REF!</v>
      </c>
      <c r="P186" s="143" t="e">
        <f>IF(ЗАПОЛНИТЬ!$F$7=1,#REF!/1000,#REF!)</f>
        <v>#REF!</v>
      </c>
      <c r="Q186" s="143" t="e">
        <f>IF(ЗАПОЛНИТЬ!$F$7=1,#REF!/1000,#REF!)</f>
        <v>#REF!</v>
      </c>
      <c r="R186" s="143" t="e">
        <f>IF(ЗАПОЛНИТЬ!$F$7=1,#REF!/1000,#REF!)</f>
        <v>#REF!</v>
      </c>
      <c r="S186" s="143" t="e">
        <f>IF(ЗАПОЛНИТЬ!$F$7=1,#REF!/1000,#REF!)</f>
        <v>#REF!</v>
      </c>
      <c r="T186" s="143" t="e">
        <f>IF(ЗАПОЛНИТЬ!$F$7=1,#REF!/1000,#REF!)</f>
        <v>#REF!</v>
      </c>
      <c r="U186" s="143" t="e">
        <f>IF(ЗАПОЛНИТЬ!$F$7=1,#REF!/1000,#REF!)</f>
        <v>#REF!</v>
      </c>
      <c r="V186" s="145">
        <v>0</v>
      </c>
      <c r="W186" s="145" t="e">
        <f t="shared" si="7"/>
        <v>#REF!</v>
      </c>
    </row>
    <row r="187" spans="1:23" ht="12.75">
      <c r="A187" s="144" t="str">
        <f>ЗАПОЛНИТЬ!$B$23</f>
        <v>4</v>
      </c>
      <c r="B187" s="144" t="str">
        <f>ЗАПОЛНИТЬ!$B$13</f>
        <v>24188344</v>
      </c>
      <c r="C187" s="144" t="str">
        <f>ЗАПОЛНИТЬ!$B$24</f>
        <v>298</v>
      </c>
      <c r="D187" s="144" t="str">
        <f>ЗАПОЛНИТЬ!$B$21</f>
        <v>12</v>
      </c>
      <c r="E187" s="145"/>
      <c r="F187" s="144" t="str">
        <f>ЗАПОЛНИТЬ!$B$22</f>
        <v>15</v>
      </c>
      <c r="G187" s="144" t="str">
        <f>ЗАПОЛНИТЬ!$B$20</f>
        <v>040222</v>
      </c>
      <c r="H187" s="143" t="str">
        <f>IF(ЗАПОЛНИТЬ!$F$7=1,ЗАПОЛНИТЬ!$H$9,ЗАПОЛНИТЬ!$H$10)</f>
        <v>73</v>
      </c>
      <c r="I187" s="146" t="e">
        <f>IF(ЗАПОЛНИТЬ!$F$7=1,#REF!,#REF!)</f>
        <v>#REF!</v>
      </c>
      <c r="J187" s="145" t="str">
        <f>IF(ЗАПОЛНИТЬ!$F$7=1,CONCATENATE(ЗАПОЛНИТЬ!$F$18,ЗАПОЛНИТЬ!$D$18),ЗАПОЛНИТЬ!$E$18)</f>
        <v>01.07.2016</v>
      </c>
      <c r="K187" s="143" t="e">
        <f>#REF!</f>
        <v>#REF!</v>
      </c>
      <c r="L187" s="143" t="e">
        <f>IF(ЗАПОЛНИТЬ!$F$7=1,#REF!/1000,#REF!)</f>
        <v>#REF!</v>
      </c>
      <c r="M187" s="143" t="e">
        <f>IF(ЗАПОЛНИТЬ!$F$7=1,#REF!/1000,#REF!)</f>
        <v>#REF!</v>
      </c>
      <c r="N187" s="143" t="e">
        <f>IF(ЗАПОЛНИТЬ!$F$7=1,#REF!/1000,#REF!)</f>
        <v>#REF!</v>
      </c>
      <c r="O187" s="143" t="e">
        <f>IF(ЗАПОЛНИТЬ!$F$7=1,#REF!/1000,#REF!)</f>
        <v>#REF!</v>
      </c>
      <c r="P187" s="143" t="e">
        <f>IF(ЗАПОЛНИТЬ!$F$7=1,#REF!/1000,#REF!)</f>
        <v>#REF!</v>
      </c>
      <c r="Q187" s="143" t="e">
        <f>IF(ЗАПОЛНИТЬ!$F$7=1,#REF!/1000,#REF!)</f>
        <v>#REF!</v>
      </c>
      <c r="R187" s="143" t="e">
        <f>IF(ЗАПОЛНИТЬ!$F$7=1,#REF!/1000,#REF!)</f>
        <v>#REF!</v>
      </c>
      <c r="S187" s="143" t="e">
        <f>IF(ЗАПОЛНИТЬ!$F$7=1,#REF!/1000,#REF!)</f>
        <v>#REF!</v>
      </c>
      <c r="T187" s="143" t="e">
        <f>IF(ЗАПОЛНИТЬ!$F$7=1,#REF!/1000,#REF!)</f>
        <v>#REF!</v>
      </c>
      <c r="U187" s="143" t="e">
        <f>IF(ЗАПОЛНИТЬ!$F$7=1,#REF!/1000,#REF!)</f>
        <v>#REF!</v>
      </c>
      <c r="V187" s="145" t="e">
        <f t="shared" ref="V187:V192" si="9">IF(SUM(L187:U187)&gt;0,1,0)</f>
        <v>#REF!</v>
      </c>
      <c r="W187" s="145" t="e">
        <f t="shared" si="7"/>
        <v>#REF!</v>
      </c>
    </row>
    <row r="188" spans="1:23" ht="12.75">
      <c r="A188" s="144" t="str">
        <f>ЗАПОЛНИТЬ!$B$23</f>
        <v>4</v>
      </c>
      <c r="B188" s="144" t="str">
        <f>ЗАПОЛНИТЬ!$B$13</f>
        <v>24188344</v>
      </c>
      <c r="C188" s="144" t="str">
        <f>ЗАПОЛНИТЬ!$B$24</f>
        <v>298</v>
      </c>
      <c r="D188" s="144" t="str">
        <f>ЗАПОЛНИТЬ!$B$21</f>
        <v>12</v>
      </c>
      <c r="E188" s="145"/>
      <c r="F188" s="144" t="str">
        <f>ЗАПОЛНИТЬ!$B$22</f>
        <v>15</v>
      </c>
      <c r="G188" s="144" t="str">
        <f>ЗАПОЛНИТЬ!$B$20</f>
        <v>040222</v>
      </c>
      <c r="H188" s="143" t="str">
        <f>IF(ЗАПОЛНИТЬ!$F$7=1,ЗАПОЛНИТЬ!$H$9,ЗАПОЛНИТЬ!$H$10)</f>
        <v>73</v>
      </c>
      <c r="I188" s="146" t="e">
        <f>IF(ЗАПОЛНИТЬ!$F$7=1,#REF!,#REF!)</f>
        <v>#REF!</v>
      </c>
      <c r="J188" s="145" t="str">
        <f>IF(ЗАПОЛНИТЬ!$F$7=1,CONCATENATE(ЗАПОЛНИТЬ!$F$18,ЗАПОЛНИТЬ!$D$18),ЗАПОЛНИТЬ!$E$18)</f>
        <v>01.07.2016</v>
      </c>
      <c r="K188" s="143" t="e">
        <f>#REF!</f>
        <v>#REF!</v>
      </c>
      <c r="L188" s="143" t="e">
        <f>IF(ЗАПОЛНИТЬ!$F$7=1,#REF!/1000,#REF!)</f>
        <v>#REF!</v>
      </c>
      <c r="M188" s="143" t="e">
        <f>IF(ЗАПОЛНИТЬ!$F$7=1,#REF!/1000,#REF!)</f>
        <v>#REF!</v>
      </c>
      <c r="N188" s="143" t="e">
        <f>IF(ЗАПОЛНИТЬ!$F$7=1,#REF!/1000,#REF!)</f>
        <v>#REF!</v>
      </c>
      <c r="O188" s="143" t="e">
        <f>IF(ЗАПОЛНИТЬ!$F$7=1,#REF!/1000,#REF!)</f>
        <v>#REF!</v>
      </c>
      <c r="P188" s="143" t="e">
        <f>IF(ЗАПОЛНИТЬ!$F$7=1,#REF!/1000,#REF!)</f>
        <v>#REF!</v>
      </c>
      <c r="Q188" s="143" t="e">
        <f>IF(ЗАПОЛНИТЬ!$F$7=1,#REF!/1000,#REF!)</f>
        <v>#REF!</v>
      </c>
      <c r="R188" s="143" t="e">
        <f>IF(ЗАПОЛНИТЬ!$F$7=1,#REF!/1000,#REF!)</f>
        <v>#REF!</v>
      </c>
      <c r="S188" s="143" t="e">
        <f>IF(ЗАПОЛНИТЬ!$F$7=1,#REF!/1000,#REF!)</f>
        <v>#REF!</v>
      </c>
      <c r="T188" s="143" t="e">
        <f>IF(ЗАПОЛНИТЬ!$F$7=1,#REF!/1000,#REF!)</f>
        <v>#REF!</v>
      </c>
      <c r="U188" s="143" t="e">
        <f>IF(ЗАПОЛНИТЬ!$F$7=1,#REF!/1000,#REF!)</f>
        <v>#REF!</v>
      </c>
      <c r="V188" s="145" t="e">
        <f t="shared" si="9"/>
        <v>#REF!</v>
      </c>
      <c r="W188" s="145" t="e">
        <f t="shared" si="7"/>
        <v>#REF!</v>
      </c>
    </row>
    <row r="189" spans="1:23" ht="12.75">
      <c r="A189" s="144" t="str">
        <f>ЗАПОЛНИТЬ!$B$23</f>
        <v>4</v>
      </c>
      <c r="B189" s="144" t="str">
        <f>ЗАПОЛНИТЬ!$B$13</f>
        <v>24188344</v>
      </c>
      <c r="C189" s="144" t="str">
        <f>ЗАПОЛНИТЬ!$B$24</f>
        <v>298</v>
      </c>
      <c r="D189" s="144" t="str">
        <f>ЗАПОЛНИТЬ!$B$21</f>
        <v>12</v>
      </c>
      <c r="E189" s="145"/>
      <c r="F189" s="144" t="str">
        <f>ЗАПОЛНИТЬ!$B$22</f>
        <v>15</v>
      </c>
      <c r="G189" s="144" t="str">
        <f>ЗАПОЛНИТЬ!$B$20</f>
        <v>040222</v>
      </c>
      <c r="H189" s="143" t="str">
        <f>IF(ЗАПОЛНИТЬ!$F$7=1,ЗАПОЛНИТЬ!$H$9,ЗАПОЛНИТЬ!$H$10)</f>
        <v>73</v>
      </c>
      <c r="I189" s="146" t="e">
        <f>IF(ЗАПОЛНИТЬ!$F$7=1,#REF!,#REF!)</f>
        <v>#REF!</v>
      </c>
      <c r="J189" s="145" t="str">
        <f>IF(ЗАПОЛНИТЬ!$F$7=1,CONCATENATE(ЗАПОЛНИТЬ!$F$18,ЗАПОЛНИТЬ!$D$18),ЗАПОЛНИТЬ!$E$18)</f>
        <v>01.07.2016</v>
      </c>
      <c r="K189" s="143" t="e">
        <f>#REF!</f>
        <v>#REF!</v>
      </c>
      <c r="L189" s="143" t="e">
        <f>IF(ЗАПОЛНИТЬ!$F$7=1,#REF!/1000,#REF!)</f>
        <v>#REF!</v>
      </c>
      <c r="M189" s="143" t="e">
        <f>IF(ЗАПОЛНИТЬ!$F$7=1,#REF!/1000,#REF!)</f>
        <v>#REF!</v>
      </c>
      <c r="N189" s="143" t="e">
        <f>IF(ЗАПОЛНИТЬ!$F$7=1,#REF!/1000,#REF!)</f>
        <v>#REF!</v>
      </c>
      <c r="O189" s="143" t="e">
        <f>IF(ЗАПОЛНИТЬ!$F$7=1,#REF!/1000,#REF!)</f>
        <v>#REF!</v>
      </c>
      <c r="P189" s="143" t="e">
        <f>IF(ЗАПОЛНИТЬ!$F$7=1,#REF!/1000,#REF!)</f>
        <v>#REF!</v>
      </c>
      <c r="Q189" s="143" t="e">
        <f>IF(ЗАПОЛНИТЬ!$F$7=1,#REF!/1000,#REF!)</f>
        <v>#REF!</v>
      </c>
      <c r="R189" s="143" t="e">
        <f>IF(ЗАПОЛНИТЬ!$F$7=1,#REF!/1000,#REF!)</f>
        <v>#REF!</v>
      </c>
      <c r="S189" s="143" t="e">
        <f>IF(ЗАПОЛНИТЬ!$F$7=1,#REF!/1000,#REF!)</f>
        <v>#REF!</v>
      </c>
      <c r="T189" s="143" t="e">
        <f>IF(ЗАПОЛНИТЬ!$F$7=1,#REF!/1000,#REF!)</f>
        <v>#REF!</v>
      </c>
      <c r="U189" s="143" t="e">
        <f>IF(ЗАПОЛНИТЬ!$F$7=1,#REF!/1000,#REF!)</f>
        <v>#REF!</v>
      </c>
      <c r="V189" s="145" t="e">
        <f t="shared" si="9"/>
        <v>#REF!</v>
      </c>
      <c r="W189" s="145" t="e">
        <f t="shared" si="7"/>
        <v>#REF!</v>
      </c>
    </row>
    <row r="190" spans="1:23" ht="12.75">
      <c r="A190" s="144" t="str">
        <f>ЗАПОЛНИТЬ!$B$23</f>
        <v>4</v>
      </c>
      <c r="B190" s="144" t="str">
        <f>ЗАПОЛНИТЬ!$B$13</f>
        <v>24188344</v>
      </c>
      <c r="C190" s="144" t="str">
        <f>ЗАПОЛНИТЬ!$B$24</f>
        <v>298</v>
      </c>
      <c r="D190" s="144" t="str">
        <f>ЗАПОЛНИТЬ!$B$21</f>
        <v>12</v>
      </c>
      <c r="E190" s="145"/>
      <c r="F190" s="144" t="str">
        <f>ЗАПОЛНИТЬ!$B$22</f>
        <v>15</v>
      </c>
      <c r="G190" s="144" t="str">
        <f>ЗАПОЛНИТЬ!$B$20</f>
        <v>040222</v>
      </c>
      <c r="H190" s="143" t="str">
        <f>IF(ЗАПОЛНИТЬ!$F$7=1,ЗАПОЛНИТЬ!$H$9,ЗАПОЛНИТЬ!$H$10)</f>
        <v>73</v>
      </c>
      <c r="I190" s="146" t="e">
        <f>IF(ЗАПОЛНИТЬ!$F$7=1,#REF!,#REF!)</f>
        <v>#REF!</v>
      </c>
      <c r="J190" s="145" t="str">
        <f>IF(ЗАПОЛНИТЬ!$F$7=1,CONCATENATE(ЗАПОЛНИТЬ!$F$18,ЗАПОЛНИТЬ!$D$18),ЗАПОЛНИТЬ!$E$18)</f>
        <v>01.07.2016</v>
      </c>
      <c r="K190" s="143" t="e">
        <f>#REF!</f>
        <v>#REF!</v>
      </c>
      <c r="L190" s="143" t="e">
        <f>IF(ЗАПОЛНИТЬ!$F$7=1,#REF!/1000,#REF!)</f>
        <v>#REF!</v>
      </c>
      <c r="M190" s="143" t="e">
        <f>IF(ЗАПОЛНИТЬ!$F$7=1,#REF!/1000,#REF!)</f>
        <v>#REF!</v>
      </c>
      <c r="N190" s="143" t="e">
        <f>IF(ЗАПОЛНИТЬ!$F$7=1,#REF!/1000,#REF!)</f>
        <v>#REF!</v>
      </c>
      <c r="O190" s="143" t="e">
        <f>IF(ЗАПОЛНИТЬ!$F$7=1,#REF!/1000,#REF!)</f>
        <v>#REF!</v>
      </c>
      <c r="P190" s="143" t="e">
        <f>IF(ЗАПОЛНИТЬ!$F$7=1,#REF!/1000,#REF!)</f>
        <v>#REF!</v>
      </c>
      <c r="Q190" s="143" t="e">
        <f>IF(ЗАПОЛНИТЬ!$F$7=1,#REF!/1000,#REF!)</f>
        <v>#REF!</v>
      </c>
      <c r="R190" s="143" t="e">
        <f>IF(ЗАПОЛНИТЬ!$F$7=1,#REF!/1000,#REF!)</f>
        <v>#REF!</v>
      </c>
      <c r="S190" s="143" t="e">
        <f>IF(ЗАПОЛНИТЬ!$F$7=1,#REF!/1000,#REF!)</f>
        <v>#REF!</v>
      </c>
      <c r="T190" s="143" t="e">
        <f>IF(ЗАПОЛНИТЬ!$F$7=1,#REF!/1000,#REF!)</f>
        <v>#REF!</v>
      </c>
      <c r="U190" s="143" t="e">
        <f>IF(ЗАПОЛНИТЬ!$F$7=1,#REF!/1000,#REF!)</f>
        <v>#REF!</v>
      </c>
      <c r="V190" s="145" t="e">
        <f t="shared" si="9"/>
        <v>#REF!</v>
      </c>
      <c r="W190" s="145" t="e">
        <f t="shared" si="7"/>
        <v>#REF!</v>
      </c>
    </row>
    <row r="191" spans="1:23" ht="12.75">
      <c r="A191" s="144" t="str">
        <f>ЗАПОЛНИТЬ!$B$23</f>
        <v>4</v>
      </c>
      <c r="B191" s="144" t="str">
        <f>ЗАПОЛНИТЬ!$B$13</f>
        <v>24188344</v>
      </c>
      <c r="C191" s="144" t="str">
        <f>ЗАПОЛНИТЬ!$B$24</f>
        <v>298</v>
      </c>
      <c r="D191" s="144" t="str">
        <f>ЗАПОЛНИТЬ!$B$21</f>
        <v>12</v>
      </c>
      <c r="E191" s="145"/>
      <c r="F191" s="144" t="str">
        <f>ЗАПОЛНИТЬ!$B$22</f>
        <v>15</v>
      </c>
      <c r="G191" s="144" t="str">
        <f>ЗАПОЛНИТЬ!$B$20</f>
        <v>040222</v>
      </c>
      <c r="H191" s="143" t="str">
        <f>IF(ЗАПОЛНИТЬ!$F$7=1,ЗАПОЛНИТЬ!$H$9,ЗАПОЛНИТЬ!$H$10)</f>
        <v>73</v>
      </c>
      <c r="I191" s="146" t="e">
        <f>IF(ЗАПОЛНИТЬ!$F$7=1,#REF!,#REF!)</f>
        <v>#REF!</v>
      </c>
      <c r="J191" s="145" t="str">
        <f>IF(ЗАПОЛНИТЬ!$F$7=1,CONCATENATE(ЗАПОЛНИТЬ!$F$18,ЗАПОЛНИТЬ!$D$18),ЗАПОЛНИТЬ!$E$18)</f>
        <v>01.07.2016</v>
      </c>
      <c r="K191" s="143" t="e">
        <f>#REF!</f>
        <v>#REF!</v>
      </c>
      <c r="L191" s="143" t="e">
        <f>IF(ЗАПОЛНИТЬ!$F$7=1,#REF!/1000,#REF!)</f>
        <v>#REF!</v>
      </c>
      <c r="M191" s="143" t="e">
        <f>IF(ЗАПОЛНИТЬ!$F$7=1,#REF!/1000,#REF!)</f>
        <v>#REF!</v>
      </c>
      <c r="N191" s="143" t="e">
        <f>IF(ЗАПОЛНИТЬ!$F$7=1,#REF!/1000,#REF!)</f>
        <v>#REF!</v>
      </c>
      <c r="O191" s="143" t="e">
        <f>IF(ЗАПОЛНИТЬ!$F$7=1,#REF!/1000,#REF!)</f>
        <v>#REF!</v>
      </c>
      <c r="P191" s="143" t="e">
        <f>IF(ЗАПОЛНИТЬ!$F$7=1,#REF!/1000,#REF!)</f>
        <v>#REF!</v>
      </c>
      <c r="Q191" s="143" t="e">
        <f>IF(ЗАПОЛНИТЬ!$F$7=1,#REF!/1000,#REF!)</f>
        <v>#REF!</v>
      </c>
      <c r="R191" s="143" t="e">
        <f>IF(ЗАПОЛНИТЬ!$F$7=1,#REF!/1000,#REF!)</f>
        <v>#REF!</v>
      </c>
      <c r="S191" s="143" t="e">
        <f>IF(ЗАПОЛНИТЬ!$F$7=1,#REF!/1000,#REF!)</f>
        <v>#REF!</v>
      </c>
      <c r="T191" s="143" t="e">
        <f>IF(ЗАПОЛНИТЬ!$F$7=1,#REF!/1000,#REF!)</f>
        <v>#REF!</v>
      </c>
      <c r="U191" s="143" t="e">
        <f>IF(ЗАПОЛНИТЬ!$F$7=1,#REF!/1000,#REF!)</f>
        <v>#REF!</v>
      </c>
      <c r="V191" s="145" t="e">
        <f t="shared" si="9"/>
        <v>#REF!</v>
      </c>
      <c r="W191" s="145" t="e">
        <f t="shared" si="7"/>
        <v>#REF!</v>
      </c>
    </row>
    <row r="192" spans="1:23" ht="12.75">
      <c r="A192" s="144" t="str">
        <f>ЗАПОЛНИТЬ!$B$23</f>
        <v>4</v>
      </c>
      <c r="B192" s="144" t="str">
        <f>ЗАПОЛНИТЬ!$B$13</f>
        <v>24188344</v>
      </c>
      <c r="C192" s="144" t="str">
        <f>ЗАПОЛНИТЬ!$B$24</f>
        <v>298</v>
      </c>
      <c r="D192" s="144" t="str">
        <f>ЗАПОЛНИТЬ!$B$21</f>
        <v>12</v>
      </c>
      <c r="E192" s="145"/>
      <c r="F192" s="144" t="str">
        <f>ЗАПОЛНИТЬ!$B$22</f>
        <v>15</v>
      </c>
      <c r="G192" s="144" t="str">
        <f>ЗАПОЛНИТЬ!$B$20</f>
        <v>040222</v>
      </c>
      <c r="H192" s="143" t="str">
        <f>IF(ЗАПОЛНИТЬ!$F$7=1,ЗАПОЛНИТЬ!$H$9,ЗАПОЛНИТЬ!$H$10)</f>
        <v>73</v>
      </c>
      <c r="I192" s="146" t="e">
        <f>IF(ЗАПОЛНИТЬ!$F$7=1,#REF!,#REF!)</f>
        <v>#REF!</v>
      </c>
      <c r="J192" s="145" t="str">
        <f>IF(ЗАПОЛНИТЬ!$F$7=1,CONCATENATE(ЗАПОЛНИТЬ!$F$18,ЗАПОЛНИТЬ!$D$18),ЗАПОЛНИТЬ!$E$18)</f>
        <v>01.07.2016</v>
      </c>
      <c r="K192" s="143" t="e">
        <f>#REF!</f>
        <v>#REF!</v>
      </c>
      <c r="L192" s="143" t="e">
        <f>IF(ЗАПОЛНИТЬ!$F$7=1,#REF!/1000,#REF!)</f>
        <v>#REF!</v>
      </c>
      <c r="M192" s="143" t="e">
        <f>IF(ЗАПОЛНИТЬ!$F$7=1,#REF!/1000,#REF!)</f>
        <v>#REF!</v>
      </c>
      <c r="N192" s="143" t="e">
        <f>IF(ЗАПОЛНИТЬ!$F$7=1,#REF!/1000,#REF!)</f>
        <v>#REF!</v>
      </c>
      <c r="O192" s="143" t="e">
        <f>IF(ЗАПОЛНИТЬ!$F$7=1,#REF!/1000,#REF!)</f>
        <v>#REF!</v>
      </c>
      <c r="P192" s="143" t="e">
        <f>IF(ЗАПОЛНИТЬ!$F$7=1,#REF!/1000,#REF!)</f>
        <v>#REF!</v>
      </c>
      <c r="Q192" s="143" t="e">
        <f>IF(ЗАПОЛНИТЬ!$F$7=1,#REF!/1000,#REF!)</f>
        <v>#REF!</v>
      </c>
      <c r="R192" s="143" t="e">
        <f>IF(ЗАПОЛНИТЬ!$F$7=1,#REF!/1000,#REF!)</f>
        <v>#REF!</v>
      </c>
      <c r="S192" s="143" t="e">
        <f>IF(ЗАПОЛНИТЬ!$F$7=1,#REF!/1000,#REF!)</f>
        <v>#REF!</v>
      </c>
      <c r="T192" s="143" t="e">
        <f>IF(ЗАПОЛНИТЬ!$F$7=1,#REF!/1000,#REF!)</f>
        <v>#REF!</v>
      </c>
      <c r="U192" s="143" t="e">
        <f>IF(ЗАПОЛНИТЬ!$F$7=1,#REF!/1000,#REF!)</f>
        <v>#REF!</v>
      </c>
      <c r="V192" s="145" t="e">
        <f t="shared" si="9"/>
        <v>#REF!</v>
      </c>
      <c r="W192" s="145" t="e">
        <f t="shared" si="7"/>
        <v>#REF!</v>
      </c>
    </row>
    <row r="193" spans="1:23" ht="12.75">
      <c r="A193" s="144" t="str">
        <f>ЗАПОЛНИТЬ!$B$23</f>
        <v>4</v>
      </c>
      <c r="B193" s="144" t="str">
        <f>ЗАПОЛНИТЬ!$B$13</f>
        <v>24188344</v>
      </c>
      <c r="C193" s="144" t="str">
        <f>ЗАПОЛНИТЬ!$B$24</f>
        <v>298</v>
      </c>
      <c r="D193" s="144" t="str">
        <f>ЗАПОЛНИТЬ!$B$21</f>
        <v>12</v>
      </c>
      <c r="E193" s="145"/>
      <c r="F193" s="144" t="str">
        <f>ЗАПОЛНИТЬ!$B$22</f>
        <v>15</v>
      </c>
      <c r="G193" s="144" t="str">
        <f>ЗАПОЛНИТЬ!$B$20</f>
        <v>040222</v>
      </c>
      <c r="H193" s="143" t="str">
        <f>IF(ЗАПОЛНИТЬ!$F$7=1,ЗАПОЛНИТЬ!$H$9,ЗАПОЛНИТЬ!$H$10)</f>
        <v>73</v>
      </c>
      <c r="I193" s="146" t="e">
        <f>IF(ЗАПОЛНИТЬ!$F$7=1,#REF!,#REF!)</f>
        <v>#REF!</v>
      </c>
      <c r="J193" s="145" t="str">
        <f>IF(ЗАПОЛНИТЬ!$F$7=1,CONCATENATE(ЗАПОЛНИТЬ!$F$18,ЗАПОЛНИТЬ!$D$18),ЗАПОЛНИТЬ!$E$18)</f>
        <v>01.07.2016</v>
      </c>
      <c r="K193" s="143" t="e">
        <f>#REF!</f>
        <v>#REF!</v>
      </c>
      <c r="L193" s="143" t="e">
        <f>IF(ЗАПОЛНИТЬ!$F$7=1,#REF!/1000,#REF!)</f>
        <v>#REF!</v>
      </c>
      <c r="M193" s="143" t="e">
        <f>IF(ЗАПОЛНИТЬ!$F$7=1,#REF!/1000,#REF!)</f>
        <v>#REF!</v>
      </c>
      <c r="N193" s="143" t="e">
        <f>IF(ЗАПОЛНИТЬ!$F$7=1,#REF!/1000,#REF!)</f>
        <v>#REF!</v>
      </c>
      <c r="O193" s="143" t="e">
        <f>IF(ЗАПОЛНИТЬ!$F$7=1,#REF!/1000,#REF!)</f>
        <v>#REF!</v>
      </c>
      <c r="P193" s="143" t="e">
        <f>IF(ЗАПОЛНИТЬ!$F$7=1,#REF!/1000,#REF!)</f>
        <v>#REF!</v>
      </c>
      <c r="Q193" s="143" t="e">
        <f>IF(ЗАПОЛНИТЬ!$F$7=1,#REF!/1000,#REF!)</f>
        <v>#REF!</v>
      </c>
      <c r="R193" s="143" t="e">
        <f>IF(ЗАПОЛНИТЬ!$F$7=1,#REF!/1000,#REF!)</f>
        <v>#REF!</v>
      </c>
      <c r="S193" s="143" t="e">
        <f>IF(ЗАПОЛНИТЬ!$F$7=1,#REF!/1000,#REF!)</f>
        <v>#REF!</v>
      </c>
      <c r="T193" s="143" t="e">
        <f>IF(ЗАПОЛНИТЬ!$F$7=1,#REF!/1000,#REF!)</f>
        <v>#REF!</v>
      </c>
      <c r="U193" s="143" t="e">
        <f>IF(ЗАПОЛНИТЬ!$F$7=1,#REF!/1000,#REF!)</f>
        <v>#REF!</v>
      </c>
      <c r="V193" s="145">
        <v>0</v>
      </c>
      <c r="W193" s="145" t="e">
        <f t="shared" si="7"/>
        <v>#REF!</v>
      </c>
    </row>
    <row r="194" spans="1:23" ht="12.75">
      <c r="A194" s="144" t="str">
        <f>ЗАПОЛНИТЬ!$B$23</f>
        <v>4</v>
      </c>
      <c r="B194" s="144" t="str">
        <f>ЗАПОЛНИТЬ!$B$13</f>
        <v>24188344</v>
      </c>
      <c r="C194" s="144" t="str">
        <f>ЗАПОЛНИТЬ!$B$24</f>
        <v>298</v>
      </c>
      <c r="D194" s="144" t="str">
        <f>ЗАПОЛНИТЬ!$B$21</f>
        <v>12</v>
      </c>
      <c r="E194" s="145"/>
      <c r="F194" s="144" t="str">
        <f>ЗАПОЛНИТЬ!$B$22</f>
        <v>15</v>
      </c>
      <c r="G194" s="144" t="str">
        <f>ЗАПОЛНИТЬ!$B$20</f>
        <v>040222</v>
      </c>
      <c r="H194" s="143" t="str">
        <f>IF(ЗАПОЛНИТЬ!$F$7=1,ЗАПОЛНИТЬ!$H$9,ЗАПОЛНИТЬ!$H$10)</f>
        <v>73</v>
      </c>
      <c r="I194" s="146" t="e">
        <f>IF(ЗАПОЛНИТЬ!$F$7=1,#REF!,#REF!)</f>
        <v>#REF!</v>
      </c>
      <c r="J194" s="145" t="str">
        <f>IF(ЗАПОЛНИТЬ!$F$7=1,CONCATENATE(ЗАПОЛНИТЬ!$F$18,ЗАПОЛНИТЬ!$D$18),ЗАПОЛНИТЬ!$E$18)</f>
        <v>01.07.2016</v>
      </c>
      <c r="K194" s="143" t="e">
        <f>#REF!</f>
        <v>#REF!</v>
      </c>
      <c r="L194" s="143" t="e">
        <f>IF(ЗАПОЛНИТЬ!$F$7=1,#REF!/1000,#REF!)</f>
        <v>#REF!</v>
      </c>
      <c r="M194" s="143" t="e">
        <f>IF(ЗАПОЛНИТЬ!$F$7=1,#REF!/1000,#REF!)</f>
        <v>#REF!</v>
      </c>
      <c r="N194" s="143" t="e">
        <f>IF(ЗАПОЛНИТЬ!$F$7=1,#REF!/1000,#REF!)</f>
        <v>#REF!</v>
      </c>
      <c r="O194" s="143" t="e">
        <f>IF(ЗАПОЛНИТЬ!$F$7=1,#REF!/1000,#REF!)</f>
        <v>#REF!</v>
      </c>
      <c r="P194" s="143" t="e">
        <f>IF(ЗАПОЛНИТЬ!$F$7=1,#REF!/1000,#REF!)</f>
        <v>#REF!</v>
      </c>
      <c r="Q194" s="143" t="e">
        <f>IF(ЗАПОЛНИТЬ!$F$7=1,#REF!/1000,#REF!)</f>
        <v>#REF!</v>
      </c>
      <c r="R194" s="143" t="e">
        <f>IF(ЗАПОЛНИТЬ!$F$7=1,#REF!/1000,#REF!)</f>
        <v>#REF!</v>
      </c>
      <c r="S194" s="143" t="e">
        <f>IF(ЗАПОЛНИТЬ!$F$7=1,#REF!/1000,#REF!)</f>
        <v>#REF!</v>
      </c>
      <c r="T194" s="143" t="e">
        <f>IF(ЗАПОЛНИТЬ!$F$7=1,#REF!/1000,#REF!)</f>
        <v>#REF!</v>
      </c>
      <c r="U194" s="143" t="e">
        <f>IF(ЗАПОЛНИТЬ!$F$7=1,#REF!/1000,#REF!)</f>
        <v>#REF!</v>
      </c>
      <c r="V194" s="145" t="e">
        <f t="shared" ref="V194:V199" si="10">IF(SUM(L194:U194)&gt;0,1,0)</f>
        <v>#REF!</v>
      </c>
      <c r="W194" s="145" t="e">
        <f t="shared" si="7"/>
        <v>#REF!</v>
      </c>
    </row>
    <row r="195" spans="1:23" ht="12.75">
      <c r="A195" s="144" t="str">
        <f>ЗАПОЛНИТЬ!$B$23</f>
        <v>4</v>
      </c>
      <c r="B195" s="144" t="str">
        <f>ЗАПОЛНИТЬ!$B$13</f>
        <v>24188344</v>
      </c>
      <c r="C195" s="144" t="str">
        <f>ЗАПОЛНИТЬ!$B$24</f>
        <v>298</v>
      </c>
      <c r="D195" s="144" t="str">
        <f>ЗАПОЛНИТЬ!$B$21</f>
        <v>12</v>
      </c>
      <c r="E195" s="145"/>
      <c r="F195" s="144" t="str">
        <f>ЗАПОЛНИТЬ!$B$22</f>
        <v>15</v>
      </c>
      <c r="G195" s="144" t="str">
        <f>ЗАПОЛНИТЬ!$B$20</f>
        <v>040222</v>
      </c>
      <c r="H195" s="143" t="str">
        <f>IF(ЗАПОЛНИТЬ!$F$7=1,ЗАПОЛНИТЬ!$H$9,ЗАПОЛНИТЬ!$H$10)</f>
        <v>73</v>
      </c>
      <c r="I195" s="146" t="e">
        <f>IF(ЗАПОЛНИТЬ!$F$7=1,#REF!,#REF!)</f>
        <v>#REF!</v>
      </c>
      <c r="J195" s="145" t="str">
        <f>IF(ЗАПОЛНИТЬ!$F$7=1,CONCATENATE(ЗАПОЛНИТЬ!$F$18,ЗАПОЛНИТЬ!$D$18),ЗАПОЛНИТЬ!$E$18)</f>
        <v>01.07.2016</v>
      </c>
      <c r="K195" s="143" t="e">
        <f>#REF!</f>
        <v>#REF!</v>
      </c>
      <c r="L195" s="143" t="e">
        <f>IF(ЗАПОЛНИТЬ!$F$7=1,#REF!/1000,#REF!)</f>
        <v>#REF!</v>
      </c>
      <c r="M195" s="143" t="e">
        <f>IF(ЗАПОЛНИТЬ!$F$7=1,#REF!/1000,#REF!)</f>
        <v>#REF!</v>
      </c>
      <c r="N195" s="143" t="e">
        <f>IF(ЗАПОЛНИТЬ!$F$7=1,#REF!/1000,#REF!)</f>
        <v>#REF!</v>
      </c>
      <c r="O195" s="143" t="e">
        <f>IF(ЗАПОЛНИТЬ!$F$7=1,#REF!/1000,#REF!)</f>
        <v>#REF!</v>
      </c>
      <c r="P195" s="143" t="e">
        <f>IF(ЗАПОЛНИТЬ!$F$7=1,#REF!/1000,#REF!)</f>
        <v>#REF!</v>
      </c>
      <c r="Q195" s="143" t="e">
        <f>IF(ЗАПОЛНИТЬ!$F$7=1,#REF!/1000,#REF!)</f>
        <v>#REF!</v>
      </c>
      <c r="R195" s="143" t="e">
        <f>IF(ЗАПОЛНИТЬ!$F$7=1,#REF!/1000,#REF!)</f>
        <v>#REF!</v>
      </c>
      <c r="S195" s="143" t="e">
        <f>IF(ЗАПОЛНИТЬ!$F$7=1,#REF!/1000,#REF!)</f>
        <v>#REF!</v>
      </c>
      <c r="T195" s="143" t="e">
        <f>IF(ЗАПОЛНИТЬ!$F$7=1,#REF!/1000,#REF!)</f>
        <v>#REF!</v>
      </c>
      <c r="U195" s="143" t="e">
        <f>IF(ЗАПОЛНИТЬ!$F$7=1,#REF!/1000,#REF!)</f>
        <v>#REF!</v>
      </c>
      <c r="V195" s="145" t="e">
        <f t="shared" si="10"/>
        <v>#REF!</v>
      </c>
      <c r="W195" s="145" t="e">
        <f t="shared" si="7"/>
        <v>#REF!</v>
      </c>
    </row>
    <row r="196" spans="1:23" ht="12.75">
      <c r="A196" s="144" t="str">
        <f>ЗАПОЛНИТЬ!$B$23</f>
        <v>4</v>
      </c>
      <c r="B196" s="144" t="str">
        <f>ЗАПОЛНИТЬ!$B$13</f>
        <v>24188344</v>
      </c>
      <c r="C196" s="144" t="str">
        <f>ЗАПОЛНИТЬ!$B$24</f>
        <v>298</v>
      </c>
      <c r="D196" s="144" t="str">
        <f>ЗАПОЛНИТЬ!$B$21</f>
        <v>12</v>
      </c>
      <c r="E196" s="145"/>
      <c r="F196" s="144" t="str">
        <f>ЗАПОЛНИТЬ!$B$22</f>
        <v>15</v>
      </c>
      <c r="G196" s="144" t="str">
        <f>ЗАПОЛНИТЬ!$B$20</f>
        <v>040222</v>
      </c>
      <c r="H196" s="143" t="str">
        <f>IF(ЗАПОЛНИТЬ!$F$7=1,ЗАПОЛНИТЬ!$H$9,ЗАПОЛНИТЬ!$H$10)</f>
        <v>73</v>
      </c>
      <c r="I196" s="146" t="e">
        <f>IF(ЗАПОЛНИТЬ!$F$7=1,#REF!,#REF!)</f>
        <v>#REF!</v>
      </c>
      <c r="J196" s="145" t="str">
        <f>IF(ЗАПОЛНИТЬ!$F$7=1,CONCATENATE(ЗАПОЛНИТЬ!$F$18,ЗАПОЛНИТЬ!$D$18),ЗАПОЛНИТЬ!$E$18)</f>
        <v>01.07.2016</v>
      </c>
      <c r="K196" s="143" t="e">
        <f>#REF!</f>
        <v>#REF!</v>
      </c>
      <c r="L196" s="143" t="e">
        <f>IF(ЗАПОЛНИТЬ!$F$7=1,#REF!/1000,#REF!)</f>
        <v>#REF!</v>
      </c>
      <c r="M196" s="143" t="e">
        <f>IF(ЗАПОЛНИТЬ!$F$7=1,#REF!/1000,#REF!)</f>
        <v>#REF!</v>
      </c>
      <c r="N196" s="143" t="e">
        <f>IF(ЗАПОЛНИТЬ!$F$7=1,#REF!/1000,#REF!)</f>
        <v>#REF!</v>
      </c>
      <c r="O196" s="143" t="e">
        <f>IF(ЗАПОЛНИТЬ!$F$7=1,#REF!/1000,#REF!)</f>
        <v>#REF!</v>
      </c>
      <c r="P196" s="143" t="e">
        <f>IF(ЗАПОЛНИТЬ!$F$7=1,#REF!/1000,#REF!)</f>
        <v>#REF!</v>
      </c>
      <c r="Q196" s="143" t="e">
        <f>IF(ЗАПОЛНИТЬ!$F$7=1,#REF!/1000,#REF!)</f>
        <v>#REF!</v>
      </c>
      <c r="R196" s="143" t="e">
        <f>IF(ЗАПОЛНИТЬ!$F$7=1,#REF!/1000,#REF!)</f>
        <v>#REF!</v>
      </c>
      <c r="S196" s="143" t="e">
        <f>IF(ЗАПОЛНИТЬ!$F$7=1,#REF!/1000,#REF!)</f>
        <v>#REF!</v>
      </c>
      <c r="T196" s="143" t="e">
        <f>IF(ЗАПОЛНИТЬ!$F$7=1,#REF!/1000,#REF!)</f>
        <v>#REF!</v>
      </c>
      <c r="U196" s="143" t="e">
        <f>IF(ЗАПОЛНИТЬ!$F$7=1,#REF!/1000,#REF!)</f>
        <v>#REF!</v>
      </c>
      <c r="V196" s="145" t="e">
        <f t="shared" si="10"/>
        <v>#REF!</v>
      </c>
      <c r="W196" s="145" t="e">
        <f t="shared" si="7"/>
        <v>#REF!</v>
      </c>
    </row>
    <row r="197" spans="1:23" ht="12.75">
      <c r="A197" s="144" t="str">
        <f>ЗАПОЛНИТЬ!$B$23</f>
        <v>4</v>
      </c>
      <c r="B197" s="144" t="str">
        <f>ЗАПОЛНИТЬ!$B$13</f>
        <v>24188344</v>
      </c>
      <c r="C197" s="144" t="str">
        <f>ЗАПОЛНИТЬ!$B$24</f>
        <v>298</v>
      </c>
      <c r="D197" s="144" t="str">
        <f>ЗАПОЛНИТЬ!$B$21</f>
        <v>12</v>
      </c>
      <c r="E197" s="145"/>
      <c r="F197" s="144" t="str">
        <f>ЗАПОЛНИТЬ!$B$22</f>
        <v>15</v>
      </c>
      <c r="G197" s="144" t="str">
        <f>ЗАПОЛНИТЬ!$B$20</f>
        <v>040222</v>
      </c>
      <c r="H197" s="143" t="str">
        <f>IF(ЗАПОЛНИТЬ!$F$7=1,ЗАПОЛНИТЬ!$H$9,ЗАПОЛНИТЬ!$H$10)</f>
        <v>73</v>
      </c>
      <c r="I197" s="146" t="e">
        <f>IF(ЗАПОЛНИТЬ!$F$7=1,#REF!,#REF!)</f>
        <v>#REF!</v>
      </c>
      <c r="J197" s="145" t="str">
        <f>IF(ЗАПОЛНИТЬ!$F$7=1,CONCATENATE(ЗАПОЛНИТЬ!$F$18,ЗАПОЛНИТЬ!$D$18),ЗАПОЛНИТЬ!$E$18)</f>
        <v>01.07.2016</v>
      </c>
      <c r="K197" s="143" t="e">
        <f>#REF!</f>
        <v>#REF!</v>
      </c>
      <c r="L197" s="143" t="e">
        <f>IF(ЗАПОЛНИТЬ!$F$7=1,#REF!/1000,#REF!)</f>
        <v>#REF!</v>
      </c>
      <c r="M197" s="143" t="e">
        <f>IF(ЗАПОЛНИТЬ!$F$7=1,#REF!/1000,#REF!)</f>
        <v>#REF!</v>
      </c>
      <c r="N197" s="143" t="e">
        <f>IF(ЗАПОЛНИТЬ!$F$7=1,#REF!/1000,#REF!)</f>
        <v>#REF!</v>
      </c>
      <c r="O197" s="143" t="e">
        <f>IF(ЗАПОЛНИТЬ!$F$7=1,#REF!/1000,#REF!)</f>
        <v>#REF!</v>
      </c>
      <c r="P197" s="143" t="e">
        <f>IF(ЗАПОЛНИТЬ!$F$7=1,#REF!/1000,#REF!)</f>
        <v>#REF!</v>
      </c>
      <c r="Q197" s="143" t="e">
        <f>IF(ЗАПОЛНИТЬ!$F$7=1,#REF!/1000,#REF!)</f>
        <v>#REF!</v>
      </c>
      <c r="R197" s="143" t="e">
        <f>IF(ЗАПОЛНИТЬ!$F$7=1,#REF!/1000,#REF!)</f>
        <v>#REF!</v>
      </c>
      <c r="S197" s="143" t="e">
        <f>IF(ЗАПОЛНИТЬ!$F$7=1,#REF!/1000,#REF!)</f>
        <v>#REF!</v>
      </c>
      <c r="T197" s="143" t="e">
        <f>IF(ЗАПОЛНИТЬ!$F$7=1,#REF!/1000,#REF!)</f>
        <v>#REF!</v>
      </c>
      <c r="U197" s="143" t="e">
        <f>IF(ЗАПОЛНИТЬ!$F$7=1,#REF!/1000,#REF!)</f>
        <v>#REF!</v>
      </c>
      <c r="V197" s="145" t="e">
        <f t="shared" si="10"/>
        <v>#REF!</v>
      </c>
      <c r="W197" s="145" t="e">
        <f t="shared" si="7"/>
        <v>#REF!</v>
      </c>
    </row>
    <row r="198" spans="1:23" ht="12.75">
      <c r="A198" s="144" t="str">
        <f>ЗАПОЛНИТЬ!$B$23</f>
        <v>4</v>
      </c>
      <c r="B198" s="144" t="str">
        <f>ЗАПОЛНИТЬ!$B$13</f>
        <v>24188344</v>
      </c>
      <c r="C198" s="144" t="str">
        <f>ЗАПОЛНИТЬ!$B$24</f>
        <v>298</v>
      </c>
      <c r="D198" s="144" t="str">
        <f>ЗАПОЛНИТЬ!$B$21</f>
        <v>12</v>
      </c>
      <c r="E198" s="145"/>
      <c r="F198" s="144" t="str">
        <f>ЗАПОЛНИТЬ!$B$22</f>
        <v>15</v>
      </c>
      <c r="G198" s="144" t="str">
        <f>ЗАПОЛНИТЬ!$B$20</f>
        <v>040222</v>
      </c>
      <c r="H198" s="143" t="str">
        <f>IF(ЗАПОЛНИТЬ!$F$7=1,ЗАПОЛНИТЬ!$H$9,ЗАПОЛНИТЬ!$H$10)</f>
        <v>73</v>
      </c>
      <c r="I198" s="146" t="e">
        <f>IF(ЗАПОЛНИТЬ!$F$7=1,#REF!,#REF!)</f>
        <v>#REF!</v>
      </c>
      <c r="J198" s="145" t="str">
        <f>IF(ЗАПОЛНИТЬ!$F$7=1,CONCATENATE(ЗАПОЛНИТЬ!$F$18,ЗАПОЛНИТЬ!$D$18),ЗАПОЛНИТЬ!$E$18)</f>
        <v>01.07.2016</v>
      </c>
      <c r="K198" s="143" t="e">
        <f>#REF!</f>
        <v>#REF!</v>
      </c>
      <c r="L198" s="143" t="e">
        <f>IF(ЗАПОЛНИТЬ!$F$7=1,#REF!/1000,#REF!)</f>
        <v>#REF!</v>
      </c>
      <c r="M198" s="143" t="e">
        <f>IF(ЗАПОЛНИТЬ!$F$7=1,#REF!/1000,#REF!)</f>
        <v>#REF!</v>
      </c>
      <c r="N198" s="143" t="e">
        <f>IF(ЗАПОЛНИТЬ!$F$7=1,#REF!/1000,#REF!)</f>
        <v>#REF!</v>
      </c>
      <c r="O198" s="143" t="e">
        <f>IF(ЗАПОЛНИТЬ!$F$7=1,#REF!/1000,#REF!)</f>
        <v>#REF!</v>
      </c>
      <c r="P198" s="143" t="e">
        <f>IF(ЗАПОЛНИТЬ!$F$7=1,#REF!/1000,#REF!)</f>
        <v>#REF!</v>
      </c>
      <c r="Q198" s="143" t="e">
        <f>IF(ЗАПОЛНИТЬ!$F$7=1,#REF!/1000,#REF!)</f>
        <v>#REF!</v>
      </c>
      <c r="R198" s="143" t="e">
        <f>IF(ЗАПОЛНИТЬ!$F$7=1,#REF!/1000,#REF!)</f>
        <v>#REF!</v>
      </c>
      <c r="S198" s="143" t="e">
        <f>IF(ЗАПОЛНИТЬ!$F$7=1,#REF!/1000,#REF!)</f>
        <v>#REF!</v>
      </c>
      <c r="T198" s="143" t="e">
        <f>IF(ЗАПОЛНИТЬ!$F$7=1,#REF!/1000,#REF!)</f>
        <v>#REF!</v>
      </c>
      <c r="U198" s="143" t="e">
        <f>IF(ЗАПОЛНИТЬ!$F$7=1,#REF!/1000,#REF!)</f>
        <v>#REF!</v>
      </c>
      <c r="V198" s="145" t="e">
        <f t="shared" si="10"/>
        <v>#REF!</v>
      </c>
      <c r="W198" s="145" t="e">
        <f t="shared" si="7"/>
        <v>#REF!</v>
      </c>
    </row>
    <row r="199" spans="1:23" ht="12.75">
      <c r="A199" s="144" t="str">
        <f>ЗАПОЛНИТЬ!$B$23</f>
        <v>4</v>
      </c>
      <c r="B199" s="144" t="str">
        <f>ЗАПОЛНИТЬ!$B$13</f>
        <v>24188344</v>
      </c>
      <c r="C199" s="144" t="str">
        <f>ЗАПОЛНИТЬ!$B$24</f>
        <v>298</v>
      </c>
      <c r="D199" s="144" t="str">
        <f>ЗАПОЛНИТЬ!$B$21</f>
        <v>12</v>
      </c>
      <c r="E199" s="145"/>
      <c r="F199" s="144" t="str">
        <f>ЗАПОЛНИТЬ!$B$22</f>
        <v>15</v>
      </c>
      <c r="G199" s="144" t="str">
        <f>ЗАПОЛНИТЬ!$B$20</f>
        <v>040222</v>
      </c>
      <c r="H199" s="143" t="str">
        <f>IF(ЗАПОЛНИТЬ!$F$7=1,ЗАПОЛНИТЬ!$H$9,ЗАПОЛНИТЬ!$H$10)</f>
        <v>73</v>
      </c>
      <c r="I199" s="146" t="e">
        <f>IF(ЗАПОЛНИТЬ!$F$7=1,#REF!,#REF!)</f>
        <v>#REF!</v>
      </c>
      <c r="J199" s="145" t="str">
        <f>IF(ЗАПОЛНИТЬ!$F$7=1,CONCATENATE(ЗАПОЛНИТЬ!$F$18,ЗАПОЛНИТЬ!$D$18),ЗАПОЛНИТЬ!$E$18)</f>
        <v>01.07.2016</v>
      </c>
      <c r="K199" s="143" t="e">
        <f>#REF!</f>
        <v>#REF!</v>
      </c>
      <c r="L199" s="143" t="e">
        <f>IF(ЗАПОЛНИТЬ!$F$7=1,#REF!/1000,#REF!)</f>
        <v>#REF!</v>
      </c>
      <c r="M199" s="143" t="e">
        <f>IF(ЗАПОЛНИТЬ!$F$7=1,#REF!/1000,#REF!)</f>
        <v>#REF!</v>
      </c>
      <c r="N199" s="143" t="e">
        <f>IF(ЗАПОЛНИТЬ!$F$7=1,#REF!/1000,#REF!)</f>
        <v>#REF!</v>
      </c>
      <c r="O199" s="143" t="e">
        <f>IF(ЗАПОЛНИТЬ!$F$7=1,#REF!/1000,#REF!)</f>
        <v>#REF!</v>
      </c>
      <c r="P199" s="143" t="e">
        <f>IF(ЗАПОЛНИТЬ!$F$7=1,#REF!/1000,#REF!)</f>
        <v>#REF!</v>
      </c>
      <c r="Q199" s="143" t="e">
        <f>IF(ЗАПОЛНИТЬ!$F$7=1,#REF!/1000,#REF!)</f>
        <v>#REF!</v>
      </c>
      <c r="R199" s="143" t="e">
        <f>IF(ЗАПОЛНИТЬ!$F$7=1,#REF!/1000,#REF!)</f>
        <v>#REF!</v>
      </c>
      <c r="S199" s="143" t="e">
        <f>IF(ЗАПОЛНИТЬ!$F$7=1,#REF!/1000,#REF!)</f>
        <v>#REF!</v>
      </c>
      <c r="T199" s="143" t="e">
        <f>IF(ЗАПОЛНИТЬ!$F$7=1,#REF!/1000,#REF!)</f>
        <v>#REF!</v>
      </c>
      <c r="U199" s="143" t="e">
        <f>IF(ЗАПОЛНИТЬ!$F$7=1,#REF!/1000,#REF!)</f>
        <v>#REF!</v>
      </c>
      <c r="V199" s="145" t="e">
        <f t="shared" si="10"/>
        <v>#REF!</v>
      </c>
      <c r="W199" s="145" t="e">
        <f>IF(SUM(L199:U199)&gt;0,1,0)</f>
        <v>#REF!</v>
      </c>
    </row>
    <row r="200" spans="1:23" ht="12.75">
      <c r="A200" s="144" t="str">
        <f>ЗАПОЛНИТЬ!$B$23</f>
        <v>4</v>
      </c>
      <c r="B200" s="144" t="str">
        <f>ЗАПОЛНИТЬ!$B$13</f>
        <v>24188344</v>
      </c>
      <c r="C200" s="144" t="str">
        <f>ЗАПОЛНИТЬ!$B$24</f>
        <v>298</v>
      </c>
      <c r="D200" s="144" t="str">
        <f>ЗАПОЛНИТЬ!$B$21</f>
        <v>12</v>
      </c>
      <c r="E200" s="145"/>
      <c r="F200" s="144" t="str">
        <f>ЗАПОЛНИТЬ!$B$22</f>
        <v>15</v>
      </c>
      <c r="G200" s="144" t="str">
        <f>ЗАПОЛНИТЬ!$B$20</f>
        <v>040222</v>
      </c>
      <c r="H200" s="143" t="str">
        <f>IF(ЗАПОЛНИТЬ!$F$7=1,ЗАПОЛНИТЬ!$H$9,ЗАПОЛНИТЬ!$H$10)</f>
        <v>73</v>
      </c>
      <c r="I200" s="146" t="e">
        <f>IF(ЗАПОЛНИТЬ!$F$7=1,#REF!,#REF!)</f>
        <v>#REF!</v>
      </c>
      <c r="J200" s="145" t="str">
        <f>IF(ЗАПОЛНИТЬ!$F$7=1,CONCATENATE(ЗАПОЛНИТЬ!$F$18,ЗАПОЛНИТЬ!$D$18),ЗАПОЛНИТЬ!$E$18)</f>
        <v>01.07.2016</v>
      </c>
      <c r="K200" s="143" t="e">
        <f>#REF!</f>
        <v>#REF!</v>
      </c>
      <c r="L200" s="143" t="e">
        <f>IF(ЗАПОЛНИТЬ!$F$7=1,#REF!/1000,#REF!)</f>
        <v>#REF!</v>
      </c>
      <c r="M200" s="143" t="e">
        <f>IF(ЗАПОЛНИТЬ!$F$7=1,#REF!/1000,#REF!)</f>
        <v>#REF!</v>
      </c>
      <c r="N200" s="143" t="e">
        <f>IF(ЗАПОЛНИТЬ!$F$7=1,#REF!/1000,#REF!)</f>
        <v>#REF!</v>
      </c>
      <c r="O200" s="143" t="e">
        <f>IF(ЗАПОЛНИТЬ!$F$7=1,#REF!/1000,#REF!)</f>
        <v>#REF!</v>
      </c>
      <c r="P200" s="143" t="e">
        <f>IF(ЗАПОЛНИТЬ!$F$7=1,#REF!/1000,#REF!)</f>
        <v>#REF!</v>
      </c>
      <c r="Q200" s="143" t="e">
        <f>IF(ЗАПОЛНИТЬ!$F$7=1,#REF!/1000,#REF!)</f>
        <v>#REF!</v>
      </c>
      <c r="R200" s="143" t="e">
        <f>IF(ЗАПОЛНИТЬ!$F$7=1,#REF!/1000,#REF!)</f>
        <v>#REF!</v>
      </c>
      <c r="S200" s="143" t="e">
        <f>IF(ЗАПОЛНИТЬ!$F$7=1,#REF!/1000,#REF!)</f>
        <v>#REF!</v>
      </c>
      <c r="T200" s="143" t="e">
        <f>IF(ЗАПОЛНИТЬ!$F$7=1,#REF!/1000,#REF!)</f>
        <v>#REF!</v>
      </c>
      <c r="U200" s="143" t="e">
        <f>IF(ЗАПОЛНИТЬ!$F$7=1,#REF!/1000,#REF!)</f>
        <v>#REF!</v>
      </c>
      <c r="V200" s="145">
        <v>0</v>
      </c>
      <c r="W200" s="145" t="e">
        <f t="shared" ref="W200:W264" si="11">IF(SUM(L200:U200)&gt;0,1,0)</f>
        <v>#REF!</v>
      </c>
    </row>
    <row r="201" spans="1:23" ht="12.75">
      <c r="A201" s="144" t="str">
        <f>ЗАПОЛНИТЬ!$B$23</f>
        <v>4</v>
      </c>
      <c r="B201" s="144" t="str">
        <f>ЗАПОЛНИТЬ!$B$13</f>
        <v>24188344</v>
      </c>
      <c r="C201" s="144" t="str">
        <f>ЗАПОЛНИТЬ!$B$24</f>
        <v>298</v>
      </c>
      <c r="D201" s="144" t="str">
        <f>ЗАПОЛНИТЬ!$B$21</f>
        <v>12</v>
      </c>
      <c r="E201" s="145"/>
      <c r="F201" s="144" t="str">
        <f>ЗАПОЛНИТЬ!$B$22</f>
        <v>15</v>
      </c>
      <c r="G201" s="144" t="str">
        <f>ЗАПОЛНИТЬ!$B$20</f>
        <v>040222</v>
      </c>
      <c r="H201" s="143" t="str">
        <f>IF(ЗАПОЛНИТЬ!$F$7=1,ЗАПОЛНИТЬ!$H$9,ЗАПОЛНИТЬ!$H$10)</f>
        <v>73</v>
      </c>
      <c r="I201" s="146" t="e">
        <f>IF(ЗАПОЛНИТЬ!$F$7=1,#REF!,#REF!)</f>
        <v>#REF!</v>
      </c>
      <c r="J201" s="145" t="str">
        <f>IF(ЗАПОЛНИТЬ!$F$7=1,CONCATENATE(ЗАПОЛНИТЬ!$F$18,ЗАПОЛНИТЬ!$D$18),ЗАПОЛНИТЬ!$E$18)</f>
        <v>01.07.2016</v>
      </c>
      <c r="K201" s="143" t="e">
        <f>#REF!</f>
        <v>#REF!</v>
      </c>
      <c r="L201" s="143" t="e">
        <f>IF(ЗАПОЛНИТЬ!$F$7=1,#REF!/1000,#REF!)</f>
        <v>#REF!</v>
      </c>
      <c r="M201" s="143" t="e">
        <f>IF(ЗАПОЛНИТЬ!$F$7=1,#REF!/1000,#REF!)</f>
        <v>#REF!</v>
      </c>
      <c r="N201" s="143" t="e">
        <f>IF(ЗАПОЛНИТЬ!$F$7=1,#REF!/1000,#REF!)</f>
        <v>#REF!</v>
      </c>
      <c r="O201" s="143" t="e">
        <f>IF(ЗАПОЛНИТЬ!$F$7=1,#REF!/1000,#REF!)</f>
        <v>#REF!</v>
      </c>
      <c r="P201" s="143" t="e">
        <f>IF(ЗАПОЛНИТЬ!$F$7=1,#REF!/1000,#REF!)</f>
        <v>#REF!</v>
      </c>
      <c r="Q201" s="143" t="e">
        <f>IF(ЗАПОЛНИТЬ!$F$7=1,#REF!/1000,#REF!)</f>
        <v>#REF!</v>
      </c>
      <c r="R201" s="143" t="e">
        <f>IF(ЗАПОЛНИТЬ!$F$7=1,#REF!/1000,#REF!)</f>
        <v>#REF!</v>
      </c>
      <c r="S201" s="143" t="e">
        <f>IF(ЗАПОЛНИТЬ!$F$7=1,#REF!/1000,#REF!)</f>
        <v>#REF!</v>
      </c>
      <c r="T201" s="143" t="e">
        <f>IF(ЗАПОЛНИТЬ!$F$7=1,#REF!/1000,#REF!)</f>
        <v>#REF!</v>
      </c>
      <c r="U201" s="143" t="e">
        <f>IF(ЗАПОЛНИТЬ!$F$7=1,#REF!/1000,#REF!)</f>
        <v>#REF!</v>
      </c>
      <c r="V201" s="145" t="e">
        <f>IF(SUM(L201:U201)&gt;0,1,0)</f>
        <v>#REF!</v>
      </c>
      <c r="W201" s="145" t="e">
        <f t="shared" si="11"/>
        <v>#REF!</v>
      </c>
    </row>
    <row r="202" spans="1:23" ht="12.75">
      <c r="A202" s="144" t="str">
        <f>ЗАПОЛНИТЬ!$B$23</f>
        <v>4</v>
      </c>
      <c r="B202" s="144" t="str">
        <f>ЗАПОЛНИТЬ!$B$13</f>
        <v>24188344</v>
      </c>
      <c r="C202" s="144" t="str">
        <f>ЗАПОЛНИТЬ!$B$24</f>
        <v>298</v>
      </c>
      <c r="D202" s="144" t="str">
        <f>ЗАПОЛНИТЬ!$B$21</f>
        <v>12</v>
      </c>
      <c r="E202" s="145"/>
      <c r="F202" s="144" t="str">
        <f>ЗАПОЛНИТЬ!$B$22</f>
        <v>15</v>
      </c>
      <c r="G202" s="144" t="str">
        <f>ЗАПОЛНИТЬ!$B$20</f>
        <v>040222</v>
      </c>
      <c r="H202" s="143" t="str">
        <f>IF(ЗАПОЛНИТЬ!$F$7=1,ЗАПОЛНИТЬ!$H$9,ЗАПОЛНИТЬ!$H$10)</f>
        <v>73</v>
      </c>
      <c r="I202" s="146" t="e">
        <f>IF(ЗАПОЛНИТЬ!$F$7=1,#REF!,#REF!)</f>
        <v>#REF!</v>
      </c>
      <c r="J202" s="145" t="str">
        <f>IF(ЗАПОЛНИТЬ!$F$7=1,CONCATENATE(ЗАПОЛНИТЬ!$F$18,ЗАПОЛНИТЬ!$D$18),ЗАПОЛНИТЬ!$E$18)</f>
        <v>01.07.2016</v>
      </c>
      <c r="K202" s="143" t="e">
        <f>#REF!</f>
        <v>#REF!</v>
      </c>
      <c r="L202" s="143" t="e">
        <f>IF(ЗАПОЛНИТЬ!$F$7=1,#REF!/1000,#REF!)</f>
        <v>#REF!</v>
      </c>
      <c r="M202" s="143" t="e">
        <f>IF(ЗАПОЛНИТЬ!$F$7=1,#REF!/1000,#REF!)</f>
        <v>#REF!</v>
      </c>
      <c r="N202" s="143" t="e">
        <f>IF(ЗАПОЛНИТЬ!$F$7=1,#REF!/1000,#REF!)</f>
        <v>#REF!</v>
      </c>
      <c r="O202" s="143" t="e">
        <f>IF(ЗАПОЛНИТЬ!$F$7=1,#REF!/1000,#REF!)</f>
        <v>#REF!</v>
      </c>
      <c r="P202" s="143" t="e">
        <f>IF(ЗАПОЛНИТЬ!$F$7=1,#REF!/1000,#REF!)</f>
        <v>#REF!</v>
      </c>
      <c r="Q202" s="143" t="e">
        <f>IF(ЗАПОЛНИТЬ!$F$7=1,#REF!/1000,#REF!)</f>
        <v>#REF!</v>
      </c>
      <c r="R202" s="143" t="e">
        <f>IF(ЗАПОЛНИТЬ!$F$7=1,#REF!/1000,#REF!)</f>
        <v>#REF!</v>
      </c>
      <c r="S202" s="143" t="e">
        <f>IF(ЗАПОЛНИТЬ!$F$7=1,#REF!/1000,#REF!)</f>
        <v>#REF!</v>
      </c>
      <c r="T202" s="143" t="e">
        <f>IF(ЗАПОЛНИТЬ!$F$7=1,#REF!/1000,#REF!)</f>
        <v>#REF!</v>
      </c>
      <c r="U202" s="143" t="e">
        <f>IF(ЗАПОЛНИТЬ!$F$7=1,#REF!/1000,#REF!)</f>
        <v>#REF!</v>
      </c>
      <c r="V202" s="145" t="e">
        <f>IF(SUM(L202:U202)&gt;0,1,0)</f>
        <v>#REF!</v>
      </c>
      <c r="W202" s="145" t="e">
        <f t="shared" si="11"/>
        <v>#REF!</v>
      </c>
    </row>
    <row r="203" spans="1:23" ht="12.75">
      <c r="A203" s="144" t="str">
        <f>ЗАПОЛНИТЬ!$B$23</f>
        <v>4</v>
      </c>
      <c r="B203" s="144" t="str">
        <f>ЗАПОЛНИТЬ!$B$13</f>
        <v>24188344</v>
      </c>
      <c r="C203" s="144" t="str">
        <f>ЗАПОЛНИТЬ!$B$24</f>
        <v>298</v>
      </c>
      <c r="D203" s="144" t="str">
        <f>ЗАПОЛНИТЬ!$B$21</f>
        <v>12</v>
      </c>
      <c r="E203" s="145"/>
      <c r="F203" s="144" t="str">
        <f>ЗАПОЛНИТЬ!$B$22</f>
        <v>15</v>
      </c>
      <c r="G203" s="144" t="str">
        <f>ЗАПОЛНИТЬ!$B$20</f>
        <v>040222</v>
      </c>
      <c r="H203" s="143" t="str">
        <f>IF(ЗАПОЛНИТЬ!$F$7=1,ЗАПОЛНИТЬ!$H$9,ЗАПОЛНИТЬ!$H$10)</f>
        <v>73</v>
      </c>
      <c r="I203" s="146" t="e">
        <f>IF(ЗАПОЛНИТЬ!$F$7=1,#REF!,#REF!)</f>
        <v>#REF!</v>
      </c>
      <c r="J203" s="145" t="str">
        <f>IF(ЗАПОЛНИТЬ!$F$7=1,CONCATENATE(ЗАПОЛНИТЬ!$F$18,ЗАПОЛНИТЬ!$D$18),ЗАПОЛНИТЬ!$E$18)</f>
        <v>01.07.2016</v>
      </c>
      <c r="K203" s="143" t="e">
        <f>#REF!</f>
        <v>#REF!</v>
      </c>
      <c r="L203" s="143" t="e">
        <f>IF(ЗАПОЛНИТЬ!$F$7=1,#REF!/1000,#REF!)</f>
        <v>#REF!</v>
      </c>
      <c r="M203" s="143" t="e">
        <f>IF(ЗАПОЛНИТЬ!$F$7=1,#REF!/1000,#REF!)</f>
        <v>#REF!</v>
      </c>
      <c r="N203" s="143" t="e">
        <f>IF(ЗАПОЛНИТЬ!$F$7=1,#REF!/1000,#REF!)</f>
        <v>#REF!</v>
      </c>
      <c r="O203" s="143" t="e">
        <f>IF(ЗАПОЛНИТЬ!$F$7=1,#REF!/1000,#REF!)</f>
        <v>#REF!</v>
      </c>
      <c r="P203" s="143" t="e">
        <f>IF(ЗАПОЛНИТЬ!$F$7=1,#REF!/1000,#REF!)</f>
        <v>#REF!</v>
      </c>
      <c r="Q203" s="143" t="e">
        <f>IF(ЗАПОЛНИТЬ!$F$7=1,#REF!/1000,#REF!)</f>
        <v>#REF!</v>
      </c>
      <c r="R203" s="143" t="e">
        <f>IF(ЗАПОЛНИТЬ!$F$7=1,#REF!/1000,#REF!)</f>
        <v>#REF!</v>
      </c>
      <c r="S203" s="143" t="e">
        <f>IF(ЗАПОЛНИТЬ!$F$7=1,#REF!/1000,#REF!)</f>
        <v>#REF!</v>
      </c>
      <c r="T203" s="143" t="e">
        <f>IF(ЗАПОЛНИТЬ!$F$7=1,#REF!/1000,#REF!)</f>
        <v>#REF!</v>
      </c>
      <c r="U203" s="143" t="e">
        <f>IF(ЗАПОЛНИТЬ!$F$7=1,#REF!/1000,#REF!)</f>
        <v>#REF!</v>
      </c>
      <c r="V203" s="145">
        <v>0</v>
      </c>
      <c r="W203" s="145" t="e">
        <f t="shared" si="11"/>
        <v>#REF!</v>
      </c>
    </row>
    <row r="204" spans="1:23" ht="12.75">
      <c r="A204" s="144" t="str">
        <f>ЗАПОЛНИТЬ!$B$23</f>
        <v>4</v>
      </c>
      <c r="B204" s="144" t="str">
        <f>ЗАПОЛНИТЬ!$B$13</f>
        <v>24188344</v>
      </c>
      <c r="C204" s="144" t="str">
        <f>ЗАПОЛНИТЬ!$B$24</f>
        <v>298</v>
      </c>
      <c r="D204" s="144" t="str">
        <f>ЗАПОЛНИТЬ!$B$21</f>
        <v>12</v>
      </c>
      <c r="E204" s="145"/>
      <c r="F204" s="144" t="str">
        <f>ЗАПОЛНИТЬ!$B$22</f>
        <v>15</v>
      </c>
      <c r="G204" s="144" t="str">
        <f>ЗАПОЛНИТЬ!$B$20</f>
        <v>040222</v>
      </c>
      <c r="H204" s="143" t="str">
        <f>IF(ЗАПОЛНИТЬ!$F$7=1,ЗАПОЛНИТЬ!$H$9,ЗАПОЛНИТЬ!$H$10)</f>
        <v>73</v>
      </c>
      <c r="I204" s="146" t="e">
        <f>IF(ЗАПОЛНИТЬ!$F$7=1,#REF!,#REF!)</f>
        <v>#REF!</v>
      </c>
      <c r="J204" s="145" t="str">
        <f>IF(ЗАПОЛНИТЬ!$F$7=1,CONCATENATE(ЗАПОЛНИТЬ!$F$18,ЗАПОЛНИТЬ!$D$18),ЗАПОЛНИТЬ!$E$18)</f>
        <v>01.07.2016</v>
      </c>
      <c r="K204" s="143" t="e">
        <f>#REF!</f>
        <v>#REF!</v>
      </c>
      <c r="L204" s="143" t="e">
        <f>IF(ЗАПОЛНИТЬ!$F$7=1,#REF!/1000,#REF!)</f>
        <v>#REF!</v>
      </c>
      <c r="M204" s="143" t="e">
        <f>IF(ЗАПОЛНИТЬ!$F$7=1,#REF!/1000,#REF!)</f>
        <v>#REF!</v>
      </c>
      <c r="N204" s="143" t="e">
        <f>IF(ЗАПОЛНИТЬ!$F$7=1,#REF!/1000,#REF!)</f>
        <v>#REF!</v>
      </c>
      <c r="O204" s="143" t="e">
        <f>IF(ЗАПОЛНИТЬ!$F$7=1,#REF!/1000,#REF!)</f>
        <v>#REF!</v>
      </c>
      <c r="P204" s="143" t="e">
        <f>IF(ЗАПОЛНИТЬ!$F$7=1,#REF!/1000,#REF!)</f>
        <v>#REF!</v>
      </c>
      <c r="Q204" s="143" t="e">
        <f>IF(ЗАПОЛНИТЬ!$F$7=1,#REF!/1000,#REF!)</f>
        <v>#REF!</v>
      </c>
      <c r="R204" s="143" t="e">
        <f>IF(ЗАПОЛНИТЬ!$F$7=1,#REF!/1000,#REF!)</f>
        <v>#REF!</v>
      </c>
      <c r="S204" s="143" t="e">
        <f>IF(ЗАПОЛНИТЬ!$F$7=1,#REF!/1000,#REF!)</f>
        <v>#REF!</v>
      </c>
      <c r="T204" s="143" t="e">
        <f>IF(ЗАПОЛНИТЬ!$F$7=1,#REF!/1000,#REF!)</f>
        <v>#REF!</v>
      </c>
      <c r="U204" s="143" t="e">
        <f>IF(ЗАПОЛНИТЬ!$F$7=1,#REF!/1000,#REF!)</f>
        <v>#REF!</v>
      </c>
      <c r="V204" s="145" t="e">
        <f>IF(SUM(L204:U204)&gt;0,1,0)</f>
        <v>#REF!</v>
      </c>
      <c r="W204" s="145" t="e">
        <f t="shared" si="11"/>
        <v>#REF!</v>
      </c>
    </row>
    <row r="205" spans="1:23" ht="12.75">
      <c r="A205" s="144" t="str">
        <f>ЗАПОЛНИТЬ!$B$23</f>
        <v>4</v>
      </c>
      <c r="B205" s="144" t="str">
        <f>ЗАПОЛНИТЬ!$B$13</f>
        <v>24188344</v>
      </c>
      <c r="C205" s="144" t="str">
        <f>ЗАПОЛНИТЬ!$B$24</f>
        <v>298</v>
      </c>
      <c r="D205" s="144" t="str">
        <f>ЗАПОЛНИТЬ!$B$21</f>
        <v>12</v>
      </c>
      <c r="E205" s="145"/>
      <c r="F205" s="144" t="str">
        <f>ЗАПОЛНИТЬ!$B$22</f>
        <v>15</v>
      </c>
      <c r="G205" s="144" t="str">
        <f>ЗАПОЛНИТЬ!$B$20</f>
        <v>040222</v>
      </c>
      <c r="H205" s="143" t="str">
        <f>IF(ЗАПОЛНИТЬ!$F$7=1,ЗАПОЛНИТЬ!$H$9,ЗАПОЛНИТЬ!$H$10)</f>
        <v>73</v>
      </c>
      <c r="I205" s="146" t="e">
        <f>IF(ЗАПОЛНИТЬ!$F$7=1,#REF!,#REF!)</f>
        <v>#REF!</v>
      </c>
      <c r="J205" s="145" t="str">
        <f>IF(ЗАПОЛНИТЬ!$F$7=1,CONCATENATE(ЗАПОЛНИТЬ!$F$18,ЗАПОЛНИТЬ!$D$18),ЗАПОЛНИТЬ!$E$18)</f>
        <v>01.07.2016</v>
      </c>
      <c r="K205" s="143" t="e">
        <f>#REF!</f>
        <v>#REF!</v>
      </c>
      <c r="L205" s="143" t="e">
        <f>IF(ЗАПОЛНИТЬ!$F$7=1,#REF!/1000,#REF!)</f>
        <v>#REF!</v>
      </c>
      <c r="M205" s="143" t="e">
        <f>IF(ЗАПОЛНИТЬ!$F$7=1,#REF!/1000,#REF!)</f>
        <v>#REF!</v>
      </c>
      <c r="N205" s="143" t="e">
        <f>IF(ЗАПОЛНИТЬ!$F$7=1,#REF!/1000,#REF!)</f>
        <v>#REF!</v>
      </c>
      <c r="O205" s="143" t="e">
        <f>IF(ЗАПОЛНИТЬ!$F$7=1,#REF!/1000,#REF!)</f>
        <v>#REF!</v>
      </c>
      <c r="P205" s="143" t="e">
        <f>IF(ЗАПОЛНИТЬ!$F$7=1,#REF!/1000,#REF!)</f>
        <v>#REF!</v>
      </c>
      <c r="Q205" s="143" t="e">
        <f>IF(ЗАПОЛНИТЬ!$F$7=1,#REF!/1000,#REF!)</f>
        <v>#REF!</v>
      </c>
      <c r="R205" s="143" t="e">
        <f>IF(ЗАПОЛНИТЬ!$F$7=1,#REF!/1000,#REF!)</f>
        <v>#REF!</v>
      </c>
      <c r="S205" s="143" t="e">
        <f>IF(ЗАПОЛНИТЬ!$F$7=1,#REF!/1000,#REF!)</f>
        <v>#REF!</v>
      </c>
      <c r="T205" s="143" t="e">
        <f>IF(ЗАПОЛНИТЬ!$F$7=1,#REF!/1000,#REF!)</f>
        <v>#REF!</v>
      </c>
      <c r="U205" s="143" t="e">
        <f>IF(ЗАПОЛНИТЬ!$F$7=1,#REF!/1000,#REF!)</f>
        <v>#REF!</v>
      </c>
      <c r="V205" s="145" t="e">
        <f>IF(SUM(L205:U205)&gt;0,1,0)</f>
        <v>#REF!</v>
      </c>
      <c r="W205" s="145" t="e">
        <f t="shared" si="11"/>
        <v>#REF!</v>
      </c>
    </row>
    <row r="206" spans="1:23" ht="12.75">
      <c r="A206" s="144" t="str">
        <f>ЗАПОЛНИТЬ!$B$23</f>
        <v>4</v>
      </c>
      <c r="B206" s="144" t="str">
        <f>ЗАПОЛНИТЬ!$B$13</f>
        <v>24188344</v>
      </c>
      <c r="C206" s="144" t="str">
        <f>ЗАПОЛНИТЬ!$B$24</f>
        <v>298</v>
      </c>
      <c r="D206" s="144" t="str">
        <f>ЗАПОЛНИТЬ!$B$21</f>
        <v>12</v>
      </c>
      <c r="E206" s="145"/>
      <c r="F206" s="144" t="str">
        <f>ЗАПОЛНИТЬ!$B$22</f>
        <v>15</v>
      </c>
      <c r="G206" s="144" t="str">
        <f>ЗАПОЛНИТЬ!$B$20</f>
        <v>040222</v>
      </c>
      <c r="H206" s="143" t="str">
        <f>IF(ЗАПОЛНИТЬ!$F$7=1,ЗАПОЛНИТЬ!$H$9,ЗАПОЛНИТЬ!$H$10)</f>
        <v>73</v>
      </c>
      <c r="I206" s="146" t="e">
        <f>IF(ЗАПОЛНИТЬ!$F$7=1,#REF!,#REF!)</f>
        <v>#REF!</v>
      </c>
      <c r="J206" s="145" t="str">
        <f>IF(ЗАПОЛНИТЬ!$F$7=1,CONCATENATE(ЗАПОЛНИТЬ!$F$18,ЗАПОЛНИТЬ!$D$18),ЗАПОЛНИТЬ!$E$18)</f>
        <v>01.07.2016</v>
      </c>
      <c r="K206" s="143" t="e">
        <f>#REF!</f>
        <v>#REF!</v>
      </c>
      <c r="L206" s="143" t="e">
        <f>IF(ЗАПОЛНИТЬ!$F$7=1,#REF!/1000,#REF!)</f>
        <v>#REF!</v>
      </c>
      <c r="M206" s="143" t="e">
        <f>IF(ЗАПОЛНИТЬ!$F$7=1,#REF!/1000,#REF!)</f>
        <v>#REF!</v>
      </c>
      <c r="N206" s="143" t="e">
        <f>IF(ЗАПОЛНИТЬ!$F$7=1,#REF!/1000,#REF!)</f>
        <v>#REF!</v>
      </c>
      <c r="O206" s="143" t="e">
        <f>IF(ЗАПОЛНИТЬ!$F$7=1,#REF!/1000,#REF!)</f>
        <v>#REF!</v>
      </c>
      <c r="P206" s="143" t="e">
        <f>IF(ЗАПОЛНИТЬ!$F$7=1,#REF!/1000,#REF!)</f>
        <v>#REF!</v>
      </c>
      <c r="Q206" s="143" t="e">
        <f>IF(ЗАПОЛНИТЬ!$F$7=1,#REF!/1000,#REF!)</f>
        <v>#REF!</v>
      </c>
      <c r="R206" s="143" t="e">
        <f>IF(ЗАПОЛНИТЬ!$F$7=1,#REF!/1000,#REF!)</f>
        <v>#REF!</v>
      </c>
      <c r="S206" s="143" t="e">
        <f>IF(ЗАПОЛНИТЬ!$F$7=1,#REF!/1000,#REF!)</f>
        <v>#REF!</v>
      </c>
      <c r="T206" s="143" t="e">
        <f>IF(ЗАПОЛНИТЬ!$F$7=1,#REF!/1000,#REF!)</f>
        <v>#REF!</v>
      </c>
      <c r="U206" s="143" t="e">
        <f>IF(ЗАПОЛНИТЬ!$F$7=1,#REF!/1000,#REF!)</f>
        <v>#REF!</v>
      </c>
      <c r="V206" s="145">
        <v>0</v>
      </c>
      <c r="W206" s="145" t="e">
        <f t="shared" si="11"/>
        <v>#REF!</v>
      </c>
    </row>
    <row r="207" spans="1:23" ht="12.75">
      <c r="A207" s="144" t="str">
        <f>ЗАПОЛНИТЬ!$B$23</f>
        <v>4</v>
      </c>
      <c r="B207" s="144" t="str">
        <f>ЗАПОЛНИТЬ!$B$13</f>
        <v>24188344</v>
      </c>
      <c r="C207" s="144" t="str">
        <f>ЗАПОЛНИТЬ!$B$24</f>
        <v>298</v>
      </c>
      <c r="D207" s="144" t="str">
        <f>ЗАПОЛНИТЬ!$B$21</f>
        <v>12</v>
      </c>
      <c r="E207" s="145"/>
      <c r="F207" s="144" t="str">
        <f>ЗАПОЛНИТЬ!$B$22</f>
        <v>15</v>
      </c>
      <c r="G207" s="144" t="str">
        <f>ЗАПОЛНИТЬ!$B$20</f>
        <v>040222</v>
      </c>
      <c r="H207" s="143" t="str">
        <f>IF(ЗАПОЛНИТЬ!$F$7=1,ЗАПОЛНИТЬ!$H$9,ЗАПОЛНИТЬ!$H$10)</f>
        <v>73</v>
      </c>
      <c r="I207" s="146" t="e">
        <f>IF(ЗАПОЛНИТЬ!$F$7=1,#REF!,#REF!)</f>
        <v>#REF!</v>
      </c>
      <c r="J207" s="145" t="str">
        <f>IF(ЗАПОЛНИТЬ!$F$7=1,CONCATENATE(ЗАПОЛНИТЬ!$F$18,ЗАПОЛНИТЬ!$D$18),ЗАПОЛНИТЬ!$E$18)</f>
        <v>01.07.2016</v>
      </c>
      <c r="K207" s="143" t="e">
        <f>#REF!</f>
        <v>#REF!</v>
      </c>
      <c r="L207" s="143" t="e">
        <f>IF(ЗАПОЛНИТЬ!$F$7=1,#REF!/1000,#REF!)</f>
        <v>#REF!</v>
      </c>
      <c r="M207" s="143" t="e">
        <f>IF(ЗАПОЛНИТЬ!$F$7=1,#REF!/1000,#REF!)</f>
        <v>#REF!</v>
      </c>
      <c r="N207" s="143" t="e">
        <f>IF(ЗАПОЛНИТЬ!$F$7=1,#REF!/1000,#REF!)</f>
        <v>#REF!</v>
      </c>
      <c r="O207" s="143" t="e">
        <f>IF(ЗАПОЛНИТЬ!$F$7=1,#REF!/1000,#REF!)</f>
        <v>#REF!</v>
      </c>
      <c r="P207" s="143" t="e">
        <f>IF(ЗАПОЛНИТЬ!$F$7=1,#REF!/1000,#REF!)</f>
        <v>#REF!</v>
      </c>
      <c r="Q207" s="143" t="e">
        <f>IF(ЗАПОЛНИТЬ!$F$7=1,#REF!/1000,#REF!)</f>
        <v>#REF!</v>
      </c>
      <c r="R207" s="143" t="e">
        <f>IF(ЗАПОЛНИТЬ!$F$7=1,#REF!/1000,#REF!)</f>
        <v>#REF!</v>
      </c>
      <c r="S207" s="143" t="e">
        <f>IF(ЗАПОЛНИТЬ!$F$7=1,#REF!/1000,#REF!)</f>
        <v>#REF!</v>
      </c>
      <c r="T207" s="143" t="e">
        <f>IF(ЗАПОЛНИТЬ!$F$7=1,#REF!/1000,#REF!)</f>
        <v>#REF!</v>
      </c>
      <c r="U207" s="143" t="e">
        <f>IF(ЗАПОЛНИТЬ!$F$7=1,#REF!/1000,#REF!)</f>
        <v>#REF!</v>
      </c>
      <c r="V207" s="145" t="e">
        <f>IF(SUM(L207:U207)&gt;0,1,0)</f>
        <v>#REF!</v>
      </c>
      <c r="W207" s="145" t="e">
        <f t="shared" si="11"/>
        <v>#REF!</v>
      </c>
    </row>
    <row r="208" spans="1:23" ht="12.75">
      <c r="A208" s="144" t="str">
        <f>ЗАПОЛНИТЬ!$B$23</f>
        <v>4</v>
      </c>
      <c r="B208" s="144" t="str">
        <f>ЗАПОЛНИТЬ!$B$13</f>
        <v>24188344</v>
      </c>
      <c r="C208" s="144" t="str">
        <f>ЗАПОЛНИТЬ!$B$24</f>
        <v>298</v>
      </c>
      <c r="D208" s="144" t="str">
        <f>ЗАПОЛНИТЬ!$B$21</f>
        <v>12</v>
      </c>
      <c r="E208" s="145"/>
      <c r="F208" s="144" t="str">
        <f>ЗАПОЛНИТЬ!$B$22</f>
        <v>15</v>
      </c>
      <c r="G208" s="144" t="str">
        <f>ЗАПОЛНИТЬ!$B$20</f>
        <v>040222</v>
      </c>
      <c r="H208" s="143" t="str">
        <f>IF(ЗАПОЛНИТЬ!$F$7=1,ЗАПОЛНИТЬ!$H$9,ЗАПОЛНИТЬ!$H$10)</f>
        <v>73</v>
      </c>
      <c r="I208" s="146" t="e">
        <f>IF(ЗАПОЛНИТЬ!$F$7=1,#REF!,#REF!)</f>
        <v>#REF!</v>
      </c>
      <c r="J208" s="145" t="str">
        <f>IF(ЗАПОЛНИТЬ!$F$7=1,CONCATENATE(ЗАПОЛНИТЬ!$F$18,ЗАПОЛНИТЬ!$D$18),ЗАПОЛНИТЬ!$E$18)</f>
        <v>01.07.2016</v>
      </c>
      <c r="K208" s="143" t="e">
        <f>#REF!</f>
        <v>#REF!</v>
      </c>
      <c r="L208" s="143" t="e">
        <f>IF(ЗАПОЛНИТЬ!$F$7=1,#REF!/1000,#REF!)</f>
        <v>#REF!</v>
      </c>
      <c r="M208" s="143" t="e">
        <f>IF(ЗАПОЛНИТЬ!$F$7=1,#REF!/1000,#REF!)</f>
        <v>#REF!</v>
      </c>
      <c r="N208" s="143" t="e">
        <f>IF(ЗАПОЛНИТЬ!$F$7=1,#REF!/1000,#REF!)</f>
        <v>#REF!</v>
      </c>
      <c r="O208" s="143" t="e">
        <f>IF(ЗАПОЛНИТЬ!$F$7=1,#REF!/1000,#REF!)</f>
        <v>#REF!</v>
      </c>
      <c r="P208" s="143" t="e">
        <f>IF(ЗАПОЛНИТЬ!$F$7=1,#REF!/1000,#REF!)</f>
        <v>#REF!</v>
      </c>
      <c r="Q208" s="143" t="e">
        <f>IF(ЗАПОЛНИТЬ!$F$7=1,#REF!/1000,#REF!)</f>
        <v>#REF!</v>
      </c>
      <c r="R208" s="143" t="e">
        <f>IF(ЗАПОЛНИТЬ!$F$7=1,#REF!/1000,#REF!)</f>
        <v>#REF!</v>
      </c>
      <c r="S208" s="143" t="e">
        <f>IF(ЗАПОЛНИТЬ!$F$7=1,#REF!/1000,#REF!)</f>
        <v>#REF!</v>
      </c>
      <c r="T208" s="143" t="e">
        <f>IF(ЗАПОЛНИТЬ!$F$7=1,#REF!/1000,#REF!)</f>
        <v>#REF!</v>
      </c>
      <c r="U208" s="143" t="e">
        <f>IF(ЗАПОЛНИТЬ!$F$7=1,#REF!/1000,#REF!)</f>
        <v>#REF!</v>
      </c>
      <c r="V208" s="145" t="e">
        <f>IF(SUM(L208:U208)&gt;0,1,0)</f>
        <v>#REF!</v>
      </c>
      <c r="W208" s="145" t="e">
        <f t="shared" si="11"/>
        <v>#REF!</v>
      </c>
    </row>
    <row r="209" spans="1:23" ht="12.75">
      <c r="A209" s="144" t="str">
        <f>ЗАПОЛНИТЬ!$B$23</f>
        <v>4</v>
      </c>
      <c r="B209" s="144" t="str">
        <f>ЗАПОЛНИТЬ!$B$13</f>
        <v>24188344</v>
      </c>
      <c r="C209" s="144" t="str">
        <f>ЗАПОЛНИТЬ!$B$24</f>
        <v>298</v>
      </c>
      <c r="D209" s="144" t="str">
        <f>ЗАПОЛНИТЬ!$B$21</f>
        <v>12</v>
      </c>
      <c r="E209" s="145"/>
      <c r="F209" s="144" t="str">
        <f>ЗАПОЛНИТЬ!$B$22</f>
        <v>15</v>
      </c>
      <c r="G209" s="144" t="str">
        <f>ЗАПОЛНИТЬ!$B$20</f>
        <v>040222</v>
      </c>
      <c r="H209" s="143" t="str">
        <f>IF(ЗАПОЛНИТЬ!$F$7=1,ЗАПОЛНИТЬ!$H$9,ЗАПОЛНИТЬ!$H$10)</f>
        <v>73</v>
      </c>
      <c r="I209" s="146" t="e">
        <f>IF(ЗАПОЛНИТЬ!$F$7=1,#REF!,#REF!)</f>
        <v>#REF!</v>
      </c>
      <c r="J209" s="145" t="str">
        <f>IF(ЗАПОЛНИТЬ!$F$7=1,CONCATENATE(ЗАПОЛНИТЬ!$F$18,ЗАПОЛНИТЬ!$D$18),ЗАПОЛНИТЬ!$E$18)</f>
        <v>01.07.2016</v>
      </c>
      <c r="K209" s="143" t="e">
        <f>#REF!</f>
        <v>#REF!</v>
      </c>
      <c r="L209" s="143" t="e">
        <f>IF(ЗАПОЛНИТЬ!$F$7=1,#REF!/1000,#REF!)</f>
        <v>#REF!</v>
      </c>
      <c r="M209" s="143" t="e">
        <f>IF(ЗАПОЛНИТЬ!$F$7=1,#REF!/1000,#REF!)</f>
        <v>#REF!</v>
      </c>
      <c r="N209" s="143" t="e">
        <f>IF(ЗАПОЛНИТЬ!$F$7=1,#REF!/1000,#REF!)</f>
        <v>#REF!</v>
      </c>
      <c r="O209" s="143" t="e">
        <f>IF(ЗАПОЛНИТЬ!$F$7=1,#REF!/1000,#REF!)</f>
        <v>#REF!</v>
      </c>
      <c r="P209" s="143" t="e">
        <f>IF(ЗАПОЛНИТЬ!$F$7=1,#REF!/1000,#REF!)</f>
        <v>#REF!</v>
      </c>
      <c r="Q209" s="143" t="e">
        <f>IF(ЗАПОЛНИТЬ!$F$7=1,#REF!/1000,#REF!)</f>
        <v>#REF!</v>
      </c>
      <c r="R209" s="143" t="e">
        <f>IF(ЗАПОЛНИТЬ!$F$7=1,#REF!/1000,#REF!)</f>
        <v>#REF!</v>
      </c>
      <c r="S209" s="143" t="e">
        <f>IF(ЗАПОЛНИТЬ!$F$7=1,#REF!/1000,#REF!)</f>
        <v>#REF!</v>
      </c>
      <c r="T209" s="143" t="e">
        <f>IF(ЗАПОЛНИТЬ!$F$7=1,#REF!/1000,#REF!)</f>
        <v>#REF!</v>
      </c>
      <c r="U209" s="143" t="e">
        <f>IF(ЗАПОЛНИТЬ!$F$7=1,#REF!/1000,#REF!)</f>
        <v>#REF!</v>
      </c>
      <c r="V209" s="145" t="e">
        <f>IF(SUM(L209:U209)&gt;0,1,0)</f>
        <v>#REF!</v>
      </c>
      <c r="W209" s="145" t="e">
        <f t="shared" si="11"/>
        <v>#REF!</v>
      </c>
    </row>
    <row r="210" spans="1:23" ht="12.75">
      <c r="A210" s="144" t="str">
        <f>ЗАПОЛНИТЬ!$B$23</f>
        <v>4</v>
      </c>
      <c r="B210" s="144" t="str">
        <f>ЗАПОЛНИТЬ!$B$13</f>
        <v>24188344</v>
      </c>
      <c r="C210" s="144" t="str">
        <f>ЗАПОЛНИТЬ!$B$24</f>
        <v>298</v>
      </c>
      <c r="D210" s="144" t="str">
        <f>ЗАПОЛНИТЬ!$B$21</f>
        <v>12</v>
      </c>
      <c r="E210" s="145"/>
      <c r="F210" s="144" t="str">
        <f>ЗАПОЛНИТЬ!$B$22</f>
        <v>15</v>
      </c>
      <c r="G210" s="144" t="str">
        <f>ЗАПОЛНИТЬ!$B$20</f>
        <v>040222</v>
      </c>
      <c r="H210" s="143" t="str">
        <f>IF(ЗАПОЛНИТЬ!$F$7=1,ЗАПОЛНИТЬ!$H$9,ЗАПОЛНИТЬ!$H$10)</f>
        <v>73</v>
      </c>
      <c r="I210" s="146" t="e">
        <f>IF(ЗАПОЛНИТЬ!$F$7=1,#REF!,#REF!)</f>
        <v>#REF!</v>
      </c>
      <c r="J210" s="145" t="str">
        <f>IF(ЗАПОЛНИТЬ!$F$7=1,CONCATENATE(ЗАПОЛНИТЬ!$F$18,ЗАПОЛНИТЬ!$D$18),ЗАПОЛНИТЬ!$E$18)</f>
        <v>01.07.2016</v>
      </c>
      <c r="K210" s="143" t="e">
        <f>#REF!</f>
        <v>#REF!</v>
      </c>
      <c r="L210" s="143" t="e">
        <f>IF(ЗАПОЛНИТЬ!$F$7=1,#REF!/1000,#REF!)</f>
        <v>#REF!</v>
      </c>
      <c r="M210" s="143" t="e">
        <f>IF(ЗАПОЛНИТЬ!$F$7=1,#REF!/1000,#REF!)</f>
        <v>#REF!</v>
      </c>
      <c r="N210" s="143" t="e">
        <f>IF(ЗАПОЛНИТЬ!$F$7=1,#REF!/1000,#REF!)</f>
        <v>#REF!</v>
      </c>
      <c r="O210" s="143" t="e">
        <f>IF(ЗАПОЛНИТЬ!$F$7=1,#REF!/1000,#REF!)</f>
        <v>#REF!</v>
      </c>
      <c r="P210" s="143" t="e">
        <f>IF(ЗАПОЛНИТЬ!$F$7=1,#REF!/1000,#REF!)</f>
        <v>#REF!</v>
      </c>
      <c r="Q210" s="143" t="e">
        <f>IF(ЗАПОЛНИТЬ!$F$7=1,#REF!/1000,#REF!)</f>
        <v>#REF!</v>
      </c>
      <c r="R210" s="143" t="e">
        <f>IF(ЗАПОЛНИТЬ!$F$7=1,#REF!/1000,#REF!)</f>
        <v>#REF!</v>
      </c>
      <c r="S210" s="143" t="e">
        <f>IF(ЗАПОЛНИТЬ!$F$7=1,#REF!/1000,#REF!)</f>
        <v>#REF!</v>
      </c>
      <c r="T210" s="143" t="e">
        <f>IF(ЗАПОЛНИТЬ!$F$7=1,#REF!/1000,#REF!)</f>
        <v>#REF!</v>
      </c>
      <c r="U210" s="143" t="e">
        <f>IF(ЗАПОЛНИТЬ!$F$7=1,#REF!/1000,#REF!)</f>
        <v>#REF!</v>
      </c>
      <c r="V210" s="145">
        <v>0</v>
      </c>
      <c r="W210" s="145" t="e">
        <f t="shared" si="11"/>
        <v>#REF!</v>
      </c>
    </row>
    <row r="211" spans="1:23" ht="12.75">
      <c r="A211" s="144" t="str">
        <f>ЗАПОЛНИТЬ!$B$23</f>
        <v>4</v>
      </c>
      <c r="B211" s="144" t="str">
        <f>ЗАПОЛНИТЬ!$B$13</f>
        <v>24188344</v>
      </c>
      <c r="C211" s="144" t="str">
        <f>ЗАПОЛНИТЬ!$B$24</f>
        <v>298</v>
      </c>
      <c r="D211" s="144" t="str">
        <f>ЗАПОЛНИТЬ!$B$21</f>
        <v>12</v>
      </c>
      <c r="E211" s="145"/>
      <c r="F211" s="144" t="str">
        <f>ЗАПОЛНИТЬ!$B$22</f>
        <v>15</v>
      </c>
      <c r="G211" s="144" t="str">
        <f>ЗАПОЛНИТЬ!$B$20</f>
        <v>040222</v>
      </c>
      <c r="H211" s="143" t="str">
        <f>IF(ЗАПОЛНИТЬ!$F$7=1,ЗАПОЛНИТЬ!$H$9,ЗАПОЛНИТЬ!$H$10)</f>
        <v>73</v>
      </c>
      <c r="I211" s="146" t="e">
        <f>IF(ЗАПОЛНИТЬ!$F$7=1,#REF!,#REF!)</f>
        <v>#REF!</v>
      </c>
      <c r="J211" s="145" t="str">
        <f>IF(ЗАПОЛНИТЬ!$F$7=1,CONCATENATE(ЗАПОЛНИТЬ!$F$18,ЗАПОЛНИТЬ!$D$18),ЗАПОЛНИТЬ!$E$18)</f>
        <v>01.07.2016</v>
      </c>
      <c r="K211" s="143" t="e">
        <f>#REF!</f>
        <v>#REF!</v>
      </c>
      <c r="L211" s="143" t="e">
        <f>IF(ЗАПОЛНИТЬ!$F$7=1,#REF!/1000,#REF!)</f>
        <v>#REF!</v>
      </c>
      <c r="M211" s="143" t="e">
        <f>IF(ЗАПОЛНИТЬ!$F$7=1,#REF!/1000,#REF!)</f>
        <v>#REF!</v>
      </c>
      <c r="N211" s="143" t="e">
        <f>IF(ЗАПОЛНИТЬ!$F$7=1,#REF!/1000,#REF!)</f>
        <v>#REF!</v>
      </c>
      <c r="O211" s="143" t="e">
        <f>IF(ЗАПОЛНИТЬ!$F$7=1,#REF!/1000,#REF!)</f>
        <v>#REF!</v>
      </c>
      <c r="P211" s="143" t="e">
        <f>IF(ЗАПОЛНИТЬ!$F$7=1,#REF!/1000,#REF!)</f>
        <v>#REF!</v>
      </c>
      <c r="Q211" s="143" t="e">
        <f>IF(ЗАПОЛНИТЬ!$F$7=1,#REF!/1000,#REF!)</f>
        <v>#REF!</v>
      </c>
      <c r="R211" s="143" t="e">
        <f>IF(ЗАПОЛНИТЬ!$F$7=1,#REF!/1000,#REF!)</f>
        <v>#REF!</v>
      </c>
      <c r="S211" s="143" t="e">
        <f>IF(ЗАПОЛНИТЬ!$F$7=1,#REF!/1000,#REF!)</f>
        <v>#REF!</v>
      </c>
      <c r="T211" s="143" t="e">
        <f>IF(ЗАПОЛНИТЬ!$F$7=1,#REF!/1000,#REF!)</f>
        <v>#REF!</v>
      </c>
      <c r="U211" s="143" t="e">
        <f>IF(ЗАПОЛНИТЬ!$F$7=1,#REF!/1000,#REF!)</f>
        <v>#REF!</v>
      </c>
      <c r="V211" s="145" t="e">
        <f>IF(SUM(L211:U211)&gt;0,1,0)</f>
        <v>#REF!</v>
      </c>
      <c r="W211" s="145" t="e">
        <f t="shared" si="11"/>
        <v>#REF!</v>
      </c>
    </row>
    <row r="212" spans="1:23" ht="12.75">
      <c r="A212" s="144" t="str">
        <f>ЗАПОЛНИТЬ!$B$23</f>
        <v>4</v>
      </c>
      <c r="B212" s="144" t="str">
        <f>ЗАПОЛНИТЬ!$B$13</f>
        <v>24188344</v>
      </c>
      <c r="C212" s="144" t="str">
        <f>ЗАПОЛНИТЬ!$B$24</f>
        <v>298</v>
      </c>
      <c r="D212" s="144" t="str">
        <f>ЗАПОЛНИТЬ!$B$21</f>
        <v>12</v>
      </c>
      <c r="E212" s="145"/>
      <c r="F212" s="144" t="str">
        <f>ЗАПОЛНИТЬ!$B$22</f>
        <v>15</v>
      </c>
      <c r="G212" s="144" t="str">
        <f>ЗАПОЛНИТЬ!$B$20</f>
        <v>040222</v>
      </c>
      <c r="H212" s="143" t="str">
        <f>IF(ЗАПОЛНИТЬ!$F$7=1,ЗАПОЛНИТЬ!$H$9,ЗАПОЛНИТЬ!$H$10)</f>
        <v>73</v>
      </c>
      <c r="I212" s="146" t="e">
        <f>IF(ЗАПОЛНИТЬ!$F$7=1,#REF!,#REF!)</f>
        <v>#REF!</v>
      </c>
      <c r="J212" s="145" t="str">
        <f>IF(ЗАПОЛНИТЬ!$F$7=1,CONCATENATE(ЗАПОЛНИТЬ!$F$18,ЗАПОЛНИТЬ!$D$18),ЗАПОЛНИТЬ!$E$18)</f>
        <v>01.07.2016</v>
      </c>
      <c r="K212" s="143" t="e">
        <f>#REF!</f>
        <v>#REF!</v>
      </c>
      <c r="L212" s="143" t="e">
        <f>IF(ЗАПОЛНИТЬ!$F$7=1,#REF!/1000,#REF!)</f>
        <v>#REF!</v>
      </c>
      <c r="M212" s="143" t="e">
        <f>IF(ЗАПОЛНИТЬ!$F$7=1,#REF!/1000,#REF!)</f>
        <v>#REF!</v>
      </c>
      <c r="N212" s="143" t="e">
        <f>IF(ЗАПОЛНИТЬ!$F$7=1,#REF!/1000,#REF!)</f>
        <v>#REF!</v>
      </c>
      <c r="O212" s="143" t="e">
        <f>IF(ЗАПОЛНИТЬ!$F$7=1,#REF!/1000,#REF!)</f>
        <v>#REF!</v>
      </c>
      <c r="P212" s="143" t="e">
        <f>IF(ЗАПОЛНИТЬ!$F$7=1,#REF!/1000,#REF!)</f>
        <v>#REF!</v>
      </c>
      <c r="Q212" s="143" t="e">
        <f>IF(ЗАПОЛНИТЬ!$F$7=1,#REF!/1000,#REF!)</f>
        <v>#REF!</v>
      </c>
      <c r="R212" s="143" t="e">
        <f>IF(ЗАПОЛНИТЬ!$F$7=1,#REF!/1000,#REF!)</f>
        <v>#REF!</v>
      </c>
      <c r="S212" s="143" t="e">
        <f>IF(ЗАПОЛНИТЬ!$F$7=1,#REF!/1000,#REF!)</f>
        <v>#REF!</v>
      </c>
      <c r="T212" s="143" t="e">
        <f>IF(ЗАПОЛНИТЬ!$F$7=1,#REF!/1000,#REF!)</f>
        <v>#REF!</v>
      </c>
      <c r="U212" s="143" t="e">
        <f>IF(ЗАПОЛНИТЬ!$F$7=1,#REF!/1000,#REF!)</f>
        <v>#REF!</v>
      </c>
      <c r="V212" s="145" t="e">
        <f>IF(SUM(L212:U212)&gt;0,1,0)</f>
        <v>#REF!</v>
      </c>
      <c r="W212" s="145" t="e">
        <f t="shared" si="11"/>
        <v>#REF!</v>
      </c>
    </row>
    <row r="213" spans="1:23" ht="12.75">
      <c r="A213" s="144" t="str">
        <f>ЗАПОЛНИТЬ!$B$23</f>
        <v>4</v>
      </c>
      <c r="B213" s="144" t="str">
        <f>ЗАПОЛНИТЬ!$B$13</f>
        <v>24188344</v>
      </c>
      <c r="C213" s="144" t="str">
        <f>ЗАПОЛНИТЬ!$B$24</f>
        <v>298</v>
      </c>
      <c r="D213" s="144" t="str">
        <f>ЗАПОЛНИТЬ!$B$21</f>
        <v>12</v>
      </c>
      <c r="E213" s="145"/>
      <c r="F213" s="144" t="str">
        <f>ЗАПОЛНИТЬ!$B$22</f>
        <v>15</v>
      </c>
      <c r="G213" s="144" t="str">
        <f>ЗАПОЛНИТЬ!$B$20</f>
        <v>040222</v>
      </c>
      <c r="H213" s="143" t="str">
        <f>IF(ЗАПОЛНИТЬ!$F$7=1,ЗАПОЛНИТЬ!$H$9,ЗАПОЛНИТЬ!$H$10)</f>
        <v>73</v>
      </c>
      <c r="I213" s="146" t="e">
        <f>IF(ЗАПОЛНИТЬ!$F$7=1,#REF!,#REF!)</f>
        <v>#REF!</v>
      </c>
      <c r="J213" s="145" t="str">
        <f>IF(ЗАПОЛНИТЬ!$F$7=1,CONCATENATE(ЗАПОЛНИТЬ!$F$18,ЗАПОЛНИТЬ!$D$18),ЗАПОЛНИТЬ!$E$18)</f>
        <v>01.07.2016</v>
      </c>
      <c r="K213" s="143" t="e">
        <f>#REF!</f>
        <v>#REF!</v>
      </c>
      <c r="L213" s="143" t="e">
        <f>IF(ЗАПОЛНИТЬ!$F$7=1,#REF!/1000,#REF!)</f>
        <v>#REF!</v>
      </c>
      <c r="M213" s="143" t="e">
        <f>IF(ЗАПОЛНИТЬ!$F$7=1,#REF!/1000,#REF!)</f>
        <v>#REF!</v>
      </c>
      <c r="N213" s="143" t="e">
        <f>IF(ЗАПОЛНИТЬ!$F$7=1,#REF!/1000,#REF!)</f>
        <v>#REF!</v>
      </c>
      <c r="O213" s="143" t="e">
        <f>IF(ЗАПОЛНИТЬ!$F$7=1,#REF!/1000,#REF!)</f>
        <v>#REF!</v>
      </c>
      <c r="P213" s="143" t="e">
        <f>IF(ЗАПОЛНИТЬ!$F$7=1,#REF!/1000,#REF!)</f>
        <v>#REF!</v>
      </c>
      <c r="Q213" s="143" t="e">
        <f>IF(ЗАПОЛНИТЬ!$F$7=1,#REF!/1000,#REF!)</f>
        <v>#REF!</v>
      </c>
      <c r="R213" s="143" t="e">
        <f>IF(ЗАПОЛНИТЬ!$F$7=1,#REF!/1000,#REF!)</f>
        <v>#REF!</v>
      </c>
      <c r="S213" s="143" t="e">
        <f>IF(ЗАПОЛНИТЬ!$F$7=1,#REF!/1000,#REF!)</f>
        <v>#REF!</v>
      </c>
      <c r="T213" s="143" t="e">
        <f>IF(ЗАПОЛНИТЬ!$F$7=1,#REF!/1000,#REF!)</f>
        <v>#REF!</v>
      </c>
      <c r="U213" s="143" t="e">
        <f>IF(ЗАПОЛНИТЬ!$F$7=1,#REF!/1000,#REF!)</f>
        <v>#REF!</v>
      </c>
      <c r="V213" s="145" t="e">
        <f>IF(SUM(L213:U213)&gt;0,1,0)</f>
        <v>#REF!</v>
      </c>
      <c r="W213" s="145" t="e">
        <f t="shared" si="11"/>
        <v>#REF!</v>
      </c>
    </row>
    <row r="214" spans="1:23" ht="12.75">
      <c r="A214" s="144" t="str">
        <f>ЗАПОЛНИТЬ!$B$23</f>
        <v>4</v>
      </c>
      <c r="B214" s="144" t="str">
        <f>ЗАПОЛНИТЬ!$B$13</f>
        <v>24188344</v>
      </c>
      <c r="C214" s="144" t="str">
        <f>ЗАПОЛНИТЬ!$B$24</f>
        <v>298</v>
      </c>
      <c r="D214" s="144" t="str">
        <f>ЗАПОЛНИТЬ!$B$21</f>
        <v>12</v>
      </c>
      <c r="E214" s="145"/>
      <c r="F214" s="144" t="str">
        <f>ЗАПОЛНИТЬ!$B$22</f>
        <v>15</v>
      </c>
      <c r="G214" s="144" t="str">
        <f>ЗАПОЛНИТЬ!$B$20</f>
        <v>040222</v>
      </c>
      <c r="H214" s="143" t="str">
        <f>IF(ЗАПОЛНИТЬ!$F$7=1,ЗАПОЛНИТЬ!$H$9,ЗАПОЛНИТЬ!$H$10)</f>
        <v>73</v>
      </c>
      <c r="I214" s="146" t="e">
        <f>IF(ЗАПОЛНИТЬ!$F$7=1,#REF!,#REF!)</f>
        <v>#REF!</v>
      </c>
      <c r="J214" s="145" t="str">
        <f>IF(ЗАПОЛНИТЬ!$F$7=1,CONCATENATE(ЗАПОЛНИТЬ!$F$18,ЗАПОЛНИТЬ!$D$18),ЗАПОЛНИТЬ!$E$18)</f>
        <v>01.07.2016</v>
      </c>
      <c r="K214" s="143" t="e">
        <f>#REF!</f>
        <v>#REF!</v>
      </c>
      <c r="L214" s="143" t="e">
        <f>IF(ЗАПОЛНИТЬ!$F$7=1,#REF!/1000,#REF!)</f>
        <v>#REF!</v>
      </c>
      <c r="M214" s="143" t="e">
        <f>IF(ЗАПОЛНИТЬ!$F$7=1,#REF!/1000,#REF!)</f>
        <v>#REF!</v>
      </c>
      <c r="N214" s="143" t="e">
        <f>IF(ЗАПОЛНИТЬ!$F$7=1,#REF!/1000,#REF!)</f>
        <v>#REF!</v>
      </c>
      <c r="O214" s="143" t="e">
        <f>IF(ЗАПОЛНИТЬ!$F$7=1,#REF!/1000,#REF!)</f>
        <v>#REF!</v>
      </c>
      <c r="P214" s="143" t="e">
        <f>IF(ЗАПОЛНИТЬ!$F$7=1,#REF!/1000,#REF!)</f>
        <v>#REF!</v>
      </c>
      <c r="Q214" s="143" t="e">
        <f>IF(ЗАПОЛНИТЬ!$F$7=1,#REF!/1000,#REF!)</f>
        <v>#REF!</v>
      </c>
      <c r="R214" s="143" t="e">
        <f>IF(ЗАПОЛНИТЬ!$F$7=1,#REF!/1000,#REF!)</f>
        <v>#REF!</v>
      </c>
      <c r="S214" s="143" t="e">
        <f>IF(ЗАПОЛНИТЬ!$F$7=1,#REF!/1000,#REF!)</f>
        <v>#REF!</v>
      </c>
      <c r="T214" s="143" t="e">
        <f>IF(ЗАПОЛНИТЬ!$F$7=1,#REF!/1000,#REF!)</f>
        <v>#REF!</v>
      </c>
      <c r="U214" s="143" t="e">
        <f>IF(ЗАПОЛНИТЬ!$F$7=1,#REF!/1000,#REF!)</f>
        <v>#REF!</v>
      </c>
      <c r="V214" s="145" t="e">
        <f>IF(SUM(L214:U214)&gt;0,1,0)</f>
        <v>#REF!</v>
      </c>
      <c r="W214" s="145" t="e">
        <f t="shared" si="11"/>
        <v>#REF!</v>
      </c>
    </row>
    <row r="215" spans="1:23" ht="12.75">
      <c r="A215" s="144" t="str">
        <f>ЗАПОЛНИТЬ!$B$23</f>
        <v>4</v>
      </c>
      <c r="B215" s="144" t="str">
        <f>ЗАПОЛНИТЬ!$B$13</f>
        <v>24188344</v>
      </c>
      <c r="C215" s="144" t="str">
        <f>ЗАПОЛНИТЬ!$B$24</f>
        <v>298</v>
      </c>
      <c r="D215" s="144" t="str">
        <f>ЗАПОЛНИТЬ!$B$21</f>
        <v>12</v>
      </c>
      <c r="E215" s="145"/>
      <c r="F215" s="144" t="str">
        <f>ЗАПОЛНИТЬ!$B$22</f>
        <v>15</v>
      </c>
      <c r="G215" s="144" t="str">
        <f>ЗАПОЛНИТЬ!$B$20</f>
        <v>040222</v>
      </c>
      <c r="H215" s="143" t="str">
        <f>IF(ЗАПОЛНИТЬ!$F$7=1,ЗАПОЛНИТЬ!$H$9,ЗАПОЛНИТЬ!$H$10)</f>
        <v>73</v>
      </c>
      <c r="I215" s="146" t="e">
        <f>IF(ЗАПОЛНИТЬ!$F$7=1,#REF!,#REF!)</f>
        <v>#REF!</v>
      </c>
      <c r="J215" s="145" t="str">
        <f>IF(ЗАПОЛНИТЬ!$F$7=1,CONCATENATE(ЗАПОЛНИТЬ!$F$18,ЗАПОЛНИТЬ!$D$18),ЗАПОЛНИТЬ!$E$18)</f>
        <v>01.07.2016</v>
      </c>
      <c r="K215" s="143" t="e">
        <f>#REF!</f>
        <v>#REF!</v>
      </c>
      <c r="L215" s="143" t="e">
        <f>IF(ЗАПОЛНИТЬ!$F$7=1,#REF!/1000,#REF!)</f>
        <v>#REF!</v>
      </c>
      <c r="M215" s="143" t="e">
        <f>IF(ЗАПОЛНИТЬ!$F$7=1,#REF!/1000,#REF!)</f>
        <v>#REF!</v>
      </c>
      <c r="N215" s="143" t="e">
        <f>IF(ЗАПОЛНИТЬ!$F$7=1,#REF!/1000,#REF!)</f>
        <v>#REF!</v>
      </c>
      <c r="O215" s="143" t="e">
        <f>IF(ЗАПОЛНИТЬ!$F$7=1,#REF!/1000,#REF!)</f>
        <v>#REF!</v>
      </c>
      <c r="P215" s="143" t="e">
        <f>IF(ЗАПОЛНИТЬ!$F$7=1,#REF!/1000,#REF!)</f>
        <v>#REF!</v>
      </c>
      <c r="Q215" s="143" t="e">
        <f>IF(ЗАПОЛНИТЬ!$F$7=1,#REF!/1000,#REF!)</f>
        <v>#REF!</v>
      </c>
      <c r="R215" s="143" t="e">
        <f>IF(ЗАПОЛНИТЬ!$F$7=1,#REF!/1000,#REF!)</f>
        <v>#REF!</v>
      </c>
      <c r="S215" s="143" t="e">
        <f>IF(ЗАПОЛНИТЬ!$F$7=1,#REF!/1000,#REF!)</f>
        <v>#REF!</v>
      </c>
      <c r="T215" s="143" t="e">
        <f>IF(ЗАПОЛНИТЬ!$F$7=1,#REF!/1000,#REF!)</f>
        <v>#REF!</v>
      </c>
      <c r="U215" s="143" t="e">
        <f>IF(ЗАПОЛНИТЬ!$F$7=1,#REF!/1000,#REF!)</f>
        <v>#REF!</v>
      </c>
      <c r="V215" s="145">
        <v>0</v>
      </c>
      <c r="W215" s="145" t="e">
        <f t="shared" si="11"/>
        <v>#REF!</v>
      </c>
    </row>
    <row r="216" spans="1:23" ht="12.75">
      <c r="A216" s="144" t="str">
        <f>ЗАПОЛНИТЬ!$B$23</f>
        <v>4</v>
      </c>
      <c r="B216" s="144" t="str">
        <f>ЗАПОЛНИТЬ!$B$13</f>
        <v>24188344</v>
      </c>
      <c r="C216" s="144" t="str">
        <f>ЗАПОЛНИТЬ!$B$24</f>
        <v>298</v>
      </c>
      <c r="D216" s="144" t="str">
        <f>ЗАПОЛНИТЬ!$B$21</f>
        <v>12</v>
      </c>
      <c r="E216" s="145"/>
      <c r="F216" s="144" t="str">
        <f>ЗАПОЛНИТЬ!$B$22</f>
        <v>15</v>
      </c>
      <c r="G216" s="144" t="str">
        <f>ЗАПОЛНИТЬ!$B$20</f>
        <v>040222</v>
      </c>
      <c r="H216" s="143" t="str">
        <f>IF(ЗАПОЛНИТЬ!$F$7=1,ЗАПОЛНИТЬ!$H$9,ЗАПОЛНИТЬ!$H$10)</f>
        <v>73</v>
      </c>
      <c r="I216" s="146" t="e">
        <f>IF(ЗАПОЛНИТЬ!$F$7=1,#REF!,#REF!)</f>
        <v>#REF!</v>
      </c>
      <c r="J216" s="145" t="str">
        <f>IF(ЗАПОЛНИТЬ!$F$7=1,CONCATENATE(ЗАПОЛНИТЬ!$F$18,ЗАПОЛНИТЬ!$D$18),ЗАПОЛНИТЬ!$E$18)</f>
        <v>01.07.2016</v>
      </c>
      <c r="K216" s="143" t="e">
        <f>#REF!</f>
        <v>#REF!</v>
      </c>
      <c r="L216" s="143" t="e">
        <f>IF(ЗАПОЛНИТЬ!$F$7=1,#REF!/1000,#REF!)</f>
        <v>#REF!</v>
      </c>
      <c r="M216" s="143" t="e">
        <f>IF(ЗАПОЛНИТЬ!$F$7=1,#REF!/1000,#REF!)</f>
        <v>#REF!</v>
      </c>
      <c r="N216" s="143" t="e">
        <f>IF(ЗАПОЛНИТЬ!$F$7=1,#REF!/1000,#REF!)</f>
        <v>#REF!</v>
      </c>
      <c r="O216" s="143" t="e">
        <f>IF(ЗАПОЛНИТЬ!$F$7=1,#REF!/1000,#REF!)</f>
        <v>#REF!</v>
      </c>
      <c r="P216" s="143" t="e">
        <f>IF(ЗАПОЛНИТЬ!$F$7=1,#REF!/1000,#REF!)</f>
        <v>#REF!</v>
      </c>
      <c r="Q216" s="143" t="e">
        <f>IF(ЗАПОЛНИТЬ!$F$7=1,#REF!/1000,#REF!)</f>
        <v>#REF!</v>
      </c>
      <c r="R216" s="143" t="e">
        <f>IF(ЗАПОЛНИТЬ!$F$7=1,#REF!/1000,#REF!)</f>
        <v>#REF!</v>
      </c>
      <c r="S216" s="143" t="e">
        <f>IF(ЗАПОЛНИТЬ!$F$7=1,#REF!/1000,#REF!)</f>
        <v>#REF!</v>
      </c>
      <c r="T216" s="143" t="e">
        <f>IF(ЗАПОЛНИТЬ!$F$7=1,#REF!/1000,#REF!)</f>
        <v>#REF!</v>
      </c>
      <c r="U216" s="143" t="e">
        <f>IF(ЗАПОЛНИТЬ!$F$7=1,#REF!/1000,#REF!)</f>
        <v>#REF!</v>
      </c>
      <c r="V216" s="145">
        <v>0</v>
      </c>
      <c r="W216" s="145" t="e">
        <f t="shared" si="11"/>
        <v>#REF!</v>
      </c>
    </row>
    <row r="217" spans="1:23" ht="12.75">
      <c r="A217" s="144" t="str">
        <f>ЗАПОЛНИТЬ!$B$23</f>
        <v>4</v>
      </c>
      <c r="B217" s="144" t="str">
        <f>ЗАПОЛНИТЬ!$B$13</f>
        <v>24188344</v>
      </c>
      <c r="C217" s="144" t="str">
        <f>ЗАПОЛНИТЬ!$B$24</f>
        <v>298</v>
      </c>
      <c r="D217" s="144" t="str">
        <f>ЗАПОЛНИТЬ!$B$21</f>
        <v>12</v>
      </c>
      <c r="E217" s="145"/>
      <c r="F217" s="144" t="str">
        <f>ЗАПОЛНИТЬ!$B$22</f>
        <v>15</v>
      </c>
      <c r="G217" s="144" t="str">
        <f>ЗАПОЛНИТЬ!$B$20</f>
        <v>040222</v>
      </c>
      <c r="H217" s="143" t="str">
        <f>IF(ЗАПОЛНИТЬ!$F$7=1,ЗАПОЛНИТЬ!$H$9,ЗАПОЛНИТЬ!$H$10)</f>
        <v>73</v>
      </c>
      <c r="I217" s="146" t="e">
        <f>IF(ЗАПОЛНИТЬ!$F$7=1,#REF!,#REF!)</f>
        <v>#REF!</v>
      </c>
      <c r="J217" s="145" t="str">
        <f>IF(ЗАПОЛНИТЬ!$F$7=1,CONCATENATE(ЗАПОЛНИТЬ!$F$18,ЗАПОЛНИТЬ!$D$18),ЗАПОЛНИТЬ!$E$18)</f>
        <v>01.07.2016</v>
      </c>
      <c r="K217" s="143" t="e">
        <f>#REF!</f>
        <v>#REF!</v>
      </c>
      <c r="L217" s="143" t="e">
        <f>IF(ЗАПОЛНИТЬ!$F$7=1,#REF!/1000,#REF!)</f>
        <v>#REF!</v>
      </c>
      <c r="M217" s="143" t="e">
        <f>IF(ЗАПОЛНИТЬ!$F$7=1,#REF!/1000,#REF!)</f>
        <v>#REF!</v>
      </c>
      <c r="N217" s="143" t="e">
        <f>IF(ЗАПОЛНИТЬ!$F$7=1,#REF!/1000,#REF!)</f>
        <v>#REF!</v>
      </c>
      <c r="O217" s="143" t="e">
        <f>IF(ЗАПОЛНИТЬ!$F$7=1,#REF!/1000,#REF!)</f>
        <v>#REF!</v>
      </c>
      <c r="P217" s="143" t="e">
        <f>IF(ЗАПОЛНИТЬ!$F$7=1,#REF!/1000,#REF!)</f>
        <v>#REF!</v>
      </c>
      <c r="Q217" s="143" t="e">
        <f>IF(ЗАПОЛНИТЬ!$F$7=1,#REF!/1000,#REF!)</f>
        <v>#REF!</v>
      </c>
      <c r="R217" s="143" t="e">
        <f>IF(ЗАПОЛНИТЬ!$F$7=1,#REF!/1000,#REF!)</f>
        <v>#REF!</v>
      </c>
      <c r="S217" s="143" t="e">
        <f>IF(ЗАПОЛНИТЬ!$F$7=1,#REF!/1000,#REF!)</f>
        <v>#REF!</v>
      </c>
      <c r="T217" s="143" t="e">
        <f>IF(ЗАПОЛНИТЬ!$F$7=1,#REF!/1000,#REF!)</f>
        <v>#REF!</v>
      </c>
      <c r="U217" s="143" t="e">
        <f>IF(ЗАПОЛНИТЬ!$F$7=1,#REF!/1000,#REF!)</f>
        <v>#REF!</v>
      </c>
      <c r="V217" s="145" t="e">
        <f>IF(SUM(L217:U217)&gt;0,1,0)</f>
        <v>#REF!</v>
      </c>
      <c r="W217" s="145" t="e">
        <f t="shared" si="11"/>
        <v>#REF!</v>
      </c>
    </row>
    <row r="218" spans="1:23" ht="12.75">
      <c r="A218" s="144" t="str">
        <f>ЗАПОЛНИТЬ!$B$23</f>
        <v>4</v>
      </c>
      <c r="B218" s="144" t="str">
        <f>ЗАПОЛНИТЬ!$B$13</f>
        <v>24188344</v>
      </c>
      <c r="C218" s="144" t="str">
        <f>ЗАПОЛНИТЬ!$B$24</f>
        <v>298</v>
      </c>
      <c r="D218" s="144" t="str">
        <f>ЗАПОЛНИТЬ!$B$21</f>
        <v>12</v>
      </c>
      <c r="E218" s="145"/>
      <c r="F218" s="144" t="str">
        <f>ЗАПОЛНИТЬ!$B$22</f>
        <v>15</v>
      </c>
      <c r="G218" s="144" t="str">
        <f>ЗАПОЛНИТЬ!$B$20</f>
        <v>040222</v>
      </c>
      <c r="H218" s="143" t="str">
        <f>IF(ЗАПОЛНИТЬ!$F$7=1,ЗАПОЛНИТЬ!$H$9,ЗАПОЛНИТЬ!$H$10)</f>
        <v>73</v>
      </c>
      <c r="I218" s="146" t="e">
        <f>IF(ЗАПОЛНИТЬ!$F$7=1,#REF!,#REF!)</f>
        <v>#REF!</v>
      </c>
      <c r="J218" s="145" t="str">
        <f>IF(ЗАПОЛНИТЬ!$F$7=1,CONCATENATE(ЗАПОЛНИТЬ!$F$18,ЗАПОЛНИТЬ!$D$18),ЗАПОЛНИТЬ!$E$18)</f>
        <v>01.07.2016</v>
      </c>
      <c r="K218" s="143" t="e">
        <f>#REF!</f>
        <v>#REF!</v>
      </c>
      <c r="L218" s="143" t="e">
        <f>IF(ЗАПОЛНИТЬ!$F$7=1,#REF!/1000,#REF!)</f>
        <v>#REF!</v>
      </c>
      <c r="M218" s="143" t="e">
        <f>IF(ЗАПОЛНИТЬ!$F$7=1,#REF!/1000,#REF!)</f>
        <v>#REF!</v>
      </c>
      <c r="N218" s="143" t="e">
        <f>IF(ЗАПОЛНИТЬ!$F$7=1,#REF!/1000,#REF!)</f>
        <v>#REF!</v>
      </c>
      <c r="O218" s="143" t="e">
        <f>IF(ЗАПОЛНИТЬ!$F$7=1,#REF!/1000,#REF!)</f>
        <v>#REF!</v>
      </c>
      <c r="P218" s="143" t="e">
        <f>IF(ЗАПОЛНИТЬ!$F$7=1,#REF!/1000,#REF!)</f>
        <v>#REF!</v>
      </c>
      <c r="Q218" s="143" t="e">
        <f>IF(ЗАПОЛНИТЬ!$F$7=1,#REF!/1000,#REF!)</f>
        <v>#REF!</v>
      </c>
      <c r="R218" s="143" t="e">
        <f>IF(ЗАПОЛНИТЬ!$F$7=1,#REF!/1000,#REF!)</f>
        <v>#REF!</v>
      </c>
      <c r="S218" s="143" t="e">
        <f>IF(ЗАПОЛНИТЬ!$F$7=1,#REF!/1000,#REF!)</f>
        <v>#REF!</v>
      </c>
      <c r="T218" s="143" t="e">
        <f>IF(ЗАПОЛНИТЬ!$F$7=1,#REF!/1000,#REF!)</f>
        <v>#REF!</v>
      </c>
      <c r="U218" s="143" t="e">
        <f>IF(ЗАПОЛНИТЬ!$F$7=1,#REF!/1000,#REF!)</f>
        <v>#REF!</v>
      </c>
      <c r="V218" s="145">
        <v>0</v>
      </c>
      <c r="W218" s="145" t="e">
        <f t="shared" si="11"/>
        <v>#REF!</v>
      </c>
    </row>
    <row r="219" spans="1:23" ht="12.75">
      <c r="A219" s="144" t="str">
        <f>ЗАПОЛНИТЬ!$B$23</f>
        <v>4</v>
      </c>
      <c r="B219" s="144" t="str">
        <f>ЗАПОЛНИТЬ!$B$13</f>
        <v>24188344</v>
      </c>
      <c r="C219" s="144" t="str">
        <f>ЗАПОЛНИТЬ!$B$24</f>
        <v>298</v>
      </c>
      <c r="D219" s="144" t="str">
        <f>ЗАПОЛНИТЬ!$B$21</f>
        <v>12</v>
      </c>
      <c r="E219" s="145"/>
      <c r="F219" s="144" t="str">
        <f>ЗАПОЛНИТЬ!$B$22</f>
        <v>15</v>
      </c>
      <c r="G219" s="144" t="str">
        <f>ЗАПОЛНИТЬ!$B$20</f>
        <v>040222</v>
      </c>
      <c r="H219" s="143" t="str">
        <f>IF(ЗАПОЛНИТЬ!$F$7=1,ЗАПОЛНИТЬ!$H$9,ЗАПОЛНИТЬ!$H$10)</f>
        <v>73</v>
      </c>
      <c r="I219" s="146" t="e">
        <f>IF(ЗАПОЛНИТЬ!$F$7=1,#REF!,#REF!)</f>
        <v>#REF!</v>
      </c>
      <c r="J219" s="145" t="str">
        <f>IF(ЗАПОЛНИТЬ!$F$7=1,CONCATENATE(ЗАПОЛНИТЬ!$F$18,ЗАПОЛНИТЬ!$D$18),ЗАПОЛНИТЬ!$E$18)</f>
        <v>01.07.2016</v>
      </c>
      <c r="K219" s="143" t="e">
        <f>#REF!</f>
        <v>#REF!</v>
      </c>
      <c r="L219" s="143" t="e">
        <f>IF(ЗАПОЛНИТЬ!$F$7=1,#REF!/1000,#REF!)</f>
        <v>#REF!</v>
      </c>
      <c r="M219" s="143" t="e">
        <f>IF(ЗАПОЛНИТЬ!$F$7=1,#REF!/1000,#REF!)</f>
        <v>#REF!</v>
      </c>
      <c r="N219" s="143" t="e">
        <f>IF(ЗАПОЛНИТЬ!$F$7=1,#REF!/1000,#REF!)</f>
        <v>#REF!</v>
      </c>
      <c r="O219" s="143" t="e">
        <f>IF(ЗАПОЛНИТЬ!$F$7=1,#REF!/1000,#REF!)</f>
        <v>#REF!</v>
      </c>
      <c r="P219" s="143" t="e">
        <f>IF(ЗАПОЛНИТЬ!$F$7=1,#REF!/1000,#REF!)</f>
        <v>#REF!</v>
      </c>
      <c r="Q219" s="143" t="e">
        <f>IF(ЗАПОЛНИТЬ!$F$7=1,#REF!/1000,#REF!)</f>
        <v>#REF!</v>
      </c>
      <c r="R219" s="143" t="e">
        <f>IF(ЗАПОЛНИТЬ!$F$7=1,#REF!/1000,#REF!)</f>
        <v>#REF!</v>
      </c>
      <c r="S219" s="143" t="e">
        <f>IF(ЗАПОЛНИТЬ!$F$7=1,#REF!/1000,#REF!)</f>
        <v>#REF!</v>
      </c>
      <c r="T219" s="143" t="e">
        <f>IF(ЗАПОЛНИТЬ!$F$7=1,#REF!/1000,#REF!)</f>
        <v>#REF!</v>
      </c>
      <c r="U219" s="143" t="e">
        <f>IF(ЗАПОЛНИТЬ!$F$7=1,#REF!/1000,#REF!)</f>
        <v>#REF!</v>
      </c>
      <c r="V219" s="145" t="e">
        <f>IF(SUM(L219:U219)&gt;0,1,0)</f>
        <v>#REF!</v>
      </c>
      <c r="W219" s="145" t="e">
        <f t="shared" si="11"/>
        <v>#REF!</v>
      </c>
    </row>
    <row r="220" spans="1:23" ht="12.75">
      <c r="A220" s="144" t="str">
        <f>ЗАПОЛНИТЬ!$B$23</f>
        <v>4</v>
      </c>
      <c r="B220" s="144" t="str">
        <f>ЗАПОЛНИТЬ!$B$13</f>
        <v>24188344</v>
      </c>
      <c r="C220" s="144" t="str">
        <f>ЗАПОЛНИТЬ!$B$24</f>
        <v>298</v>
      </c>
      <c r="D220" s="144" t="str">
        <f>ЗАПОЛНИТЬ!$B$21</f>
        <v>12</v>
      </c>
      <c r="E220" s="145"/>
      <c r="F220" s="144" t="str">
        <f>ЗАПОЛНИТЬ!$B$22</f>
        <v>15</v>
      </c>
      <c r="G220" s="144" t="str">
        <f>ЗАПОЛНИТЬ!$B$20</f>
        <v>040222</v>
      </c>
      <c r="H220" s="143" t="str">
        <f>IF(ЗАПОЛНИТЬ!$F$7=1,ЗАПОЛНИТЬ!$H$9,ЗАПОЛНИТЬ!$H$10)</f>
        <v>73</v>
      </c>
      <c r="I220" s="146" t="e">
        <f>IF(ЗАПОЛНИТЬ!$F$7=1,#REF!,#REF!)</f>
        <v>#REF!</v>
      </c>
      <c r="J220" s="145" t="str">
        <f>IF(ЗАПОЛНИТЬ!$F$7=1,CONCATENATE(ЗАПОЛНИТЬ!$F$18,ЗАПОЛНИТЬ!$D$18),ЗАПОЛНИТЬ!$E$18)</f>
        <v>01.07.2016</v>
      </c>
      <c r="K220" s="143" t="e">
        <f>#REF!</f>
        <v>#REF!</v>
      </c>
      <c r="L220" s="143" t="e">
        <f>IF(ЗАПОЛНИТЬ!$F$7=1,#REF!/1000,#REF!)</f>
        <v>#REF!</v>
      </c>
      <c r="M220" s="143" t="e">
        <f>IF(ЗАПОЛНИТЬ!$F$7=1,#REF!/1000,#REF!)</f>
        <v>#REF!</v>
      </c>
      <c r="N220" s="143" t="e">
        <f>IF(ЗАПОЛНИТЬ!$F$7=1,#REF!/1000,#REF!)</f>
        <v>#REF!</v>
      </c>
      <c r="O220" s="143" t="e">
        <f>IF(ЗАПОЛНИТЬ!$F$7=1,#REF!/1000,#REF!)</f>
        <v>#REF!</v>
      </c>
      <c r="P220" s="143" t="e">
        <f>IF(ЗАПОЛНИТЬ!$F$7=1,#REF!/1000,#REF!)</f>
        <v>#REF!</v>
      </c>
      <c r="Q220" s="143" t="e">
        <f>IF(ЗАПОЛНИТЬ!$F$7=1,#REF!/1000,#REF!)</f>
        <v>#REF!</v>
      </c>
      <c r="R220" s="143" t="e">
        <f>IF(ЗАПОЛНИТЬ!$F$7=1,#REF!/1000,#REF!)</f>
        <v>#REF!</v>
      </c>
      <c r="S220" s="143" t="e">
        <f>IF(ЗАПОЛНИТЬ!$F$7=1,#REF!/1000,#REF!)</f>
        <v>#REF!</v>
      </c>
      <c r="T220" s="143" t="e">
        <f>IF(ЗАПОЛНИТЬ!$F$7=1,#REF!/1000,#REF!)</f>
        <v>#REF!</v>
      </c>
      <c r="U220" s="143" t="e">
        <f>IF(ЗАПОЛНИТЬ!$F$7=1,#REF!/1000,#REF!)</f>
        <v>#REF!</v>
      </c>
      <c r="V220" s="145" t="e">
        <f>IF(SUM(L220:U220)&gt;0,1,0)</f>
        <v>#REF!</v>
      </c>
      <c r="W220" s="145" t="e">
        <f t="shared" si="11"/>
        <v>#REF!</v>
      </c>
    </row>
    <row r="221" spans="1:23" ht="12.75">
      <c r="A221" s="144" t="str">
        <f>ЗАПОЛНИТЬ!$B$23</f>
        <v>4</v>
      </c>
      <c r="B221" s="144" t="str">
        <f>ЗАПОЛНИТЬ!$B$13</f>
        <v>24188344</v>
      </c>
      <c r="C221" s="144" t="str">
        <f>ЗАПОЛНИТЬ!$B$24</f>
        <v>298</v>
      </c>
      <c r="D221" s="144" t="str">
        <f>ЗАПОЛНИТЬ!$B$21</f>
        <v>12</v>
      </c>
      <c r="E221" s="145"/>
      <c r="F221" s="144" t="str">
        <f>ЗАПОЛНИТЬ!$B$22</f>
        <v>15</v>
      </c>
      <c r="G221" s="144" t="str">
        <f>ЗАПОЛНИТЬ!$B$20</f>
        <v>040222</v>
      </c>
      <c r="H221" s="143" t="str">
        <f>IF(ЗАПОЛНИТЬ!$F$7=1,ЗАПОЛНИТЬ!$H$9,ЗАПОЛНИТЬ!$H$10)</f>
        <v>73</v>
      </c>
      <c r="I221" s="146" t="e">
        <f>IF(ЗАПОЛНИТЬ!$F$7=1,#REF!,#REF!)</f>
        <v>#REF!</v>
      </c>
      <c r="J221" s="145" t="str">
        <f>IF(ЗАПОЛНИТЬ!$F$7=1,CONCATENATE(ЗАПОЛНИТЬ!$F$18,ЗАПОЛНИТЬ!$D$18),ЗАПОЛНИТЬ!$E$18)</f>
        <v>01.07.2016</v>
      </c>
      <c r="K221" s="143" t="e">
        <f>#REF!</f>
        <v>#REF!</v>
      </c>
      <c r="L221" s="143" t="e">
        <f>IF(ЗАПОЛНИТЬ!$F$7=1,#REF!/1000,#REF!)</f>
        <v>#REF!</v>
      </c>
      <c r="M221" s="143" t="e">
        <f>IF(ЗАПОЛНИТЬ!$F$7=1,#REF!/1000,#REF!)</f>
        <v>#REF!</v>
      </c>
      <c r="N221" s="143" t="e">
        <f>IF(ЗАПОЛНИТЬ!$F$7=1,#REF!/1000,#REF!)</f>
        <v>#REF!</v>
      </c>
      <c r="O221" s="143" t="e">
        <f>IF(ЗАПОЛНИТЬ!$F$7=1,#REF!/1000,#REF!)</f>
        <v>#REF!</v>
      </c>
      <c r="P221" s="143" t="e">
        <f>IF(ЗАПОЛНИТЬ!$F$7=1,#REF!/1000,#REF!)</f>
        <v>#REF!</v>
      </c>
      <c r="Q221" s="143" t="e">
        <f>IF(ЗАПОЛНИТЬ!$F$7=1,#REF!/1000,#REF!)</f>
        <v>#REF!</v>
      </c>
      <c r="R221" s="143" t="e">
        <f>IF(ЗАПОЛНИТЬ!$F$7=1,#REF!/1000,#REF!)</f>
        <v>#REF!</v>
      </c>
      <c r="S221" s="143" t="e">
        <f>IF(ЗАПОЛНИТЬ!$F$7=1,#REF!/1000,#REF!)</f>
        <v>#REF!</v>
      </c>
      <c r="T221" s="143" t="e">
        <f>IF(ЗАПОЛНИТЬ!$F$7=1,#REF!/1000,#REF!)</f>
        <v>#REF!</v>
      </c>
      <c r="U221" s="143" t="e">
        <f>IF(ЗАПОЛНИТЬ!$F$7=1,#REF!/1000,#REF!)</f>
        <v>#REF!</v>
      </c>
      <c r="V221" s="145">
        <v>0</v>
      </c>
      <c r="W221" s="145" t="e">
        <f t="shared" si="11"/>
        <v>#REF!</v>
      </c>
    </row>
    <row r="222" spans="1:23" ht="12.75">
      <c r="A222" s="144" t="str">
        <f>ЗАПОЛНИТЬ!$B$23</f>
        <v>4</v>
      </c>
      <c r="B222" s="144" t="str">
        <f>ЗАПОЛНИТЬ!$B$13</f>
        <v>24188344</v>
      </c>
      <c r="C222" s="144" t="str">
        <f>ЗАПОЛНИТЬ!$B$24</f>
        <v>298</v>
      </c>
      <c r="D222" s="144" t="str">
        <f>ЗАПОЛНИТЬ!$B$21</f>
        <v>12</v>
      </c>
      <c r="E222" s="145"/>
      <c r="F222" s="144" t="str">
        <f>ЗАПОЛНИТЬ!$B$22</f>
        <v>15</v>
      </c>
      <c r="G222" s="144" t="str">
        <f>ЗАПОЛНИТЬ!$B$20</f>
        <v>040222</v>
      </c>
      <c r="H222" s="143" t="str">
        <f>IF(ЗАПОЛНИТЬ!$F$7=1,ЗАПОЛНИТЬ!$H$9,ЗАПОЛНИТЬ!$H$10)</f>
        <v>73</v>
      </c>
      <c r="I222" s="146" t="e">
        <f>IF(ЗАПОЛНИТЬ!$F$7=1,#REF!,#REF!)</f>
        <v>#REF!</v>
      </c>
      <c r="J222" s="145" t="str">
        <f>IF(ЗАПОЛНИТЬ!$F$7=1,CONCATENATE(ЗАПОЛНИТЬ!$F$18,ЗАПОЛНИТЬ!$D$18),ЗАПОЛНИТЬ!$E$18)</f>
        <v>01.07.2016</v>
      </c>
      <c r="K222" s="143" t="e">
        <f>#REF!</f>
        <v>#REF!</v>
      </c>
      <c r="L222" s="143" t="e">
        <f>IF(ЗАПОЛНИТЬ!$F$7=1,#REF!/1000,#REF!)</f>
        <v>#REF!</v>
      </c>
      <c r="M222" s="143" t="e">
        <f>IF(ЗАПОЛНИТЬ!$F$7=1,#REF!/1000,#REF!)</f>
        <v>#REF!</v>
      </c>
      <c r="N222" s="143" t="e">
        <f>IF(ЗАПОЛНИТЬ!$F$7=1,#REF!/1000,#REF!)</f>
        <v>#REF!</v>
      </c>
      <c r="O222" s="143" t="e">
        <f>IF(ЗАПОЛНИТЬ!$F$7=1,#REF!/1000,#REF!)</f>
        <v>#REF!</v>
      </c>
      <c r="P222" s="143" t="e">
        <f>IF(ЗАПОЛНИТЬ!$F$7=1,#REF!/1000,#REF!)</f>
        <v>#REF!</v>
      </c>
      <c r="Q222" s="143" t="e">
        <f>IF(ЗАПОЛНИТЬ!$F$7=1,#REF!/1000,#REF!)</f>
        <v>#REF!</v>
      </c>
      <c r="R222" s="143" t="e">
        <f>IF(ЗАПОЛНИТЬ!$F$7=1,#REF!/1000,#REF!)</f>
        <v>#REF!</v>
      </c>
      <c r="S222" s="143" t="e">
        <f>IF(ЗАПОЛНИТЬ!$F$7=1,#REF!/1000,#REF!)</f>
        <v>#REF!</v>
      </c>
      <c r="T222" s="143" t="e">
        <f>IF(ЗАПОЛНИТЬ!$F$7=1,#REF!/1000,#REF!)</f>
        <v>#REF!</v>
      </c>
      <c r="U222" s="143" t="e">
        <f>IF(ЗАПОЛНИТЬ!$F$7=1,#REF!/1000,#REF!)</f>
        <v>#REF!</v>
      </c>
      <c r="V222" s="145" t="e">
        <f>IF(SUM(L222:U222)&gt;0,1,0)</f>
        <v>#REF!</v>
      </c>
      <c r="W222" s="145" t="e">
        <f t="shared" si="11"/>
        <v>#REF!</v>
      </c>
    </row>
    <row r="223" spans="1:23" ht="12.75">
      <c r="A223" s="144" t="str">
        <f>ЗАПОЛНИТЬ!$B$23</f>
        <v>4</v>
      </c>
      <c r="B223" s="144" t="str">
        <f>ЗАПОЛНИТЬ!$B$13</f>
        <v>24188344</v>
      </c>
      <c r="C223" s="144" t="str">
        <f>ЗАПОЛНИТЬ!$B$24</f>
        <v>298</v>
      </c>
      <c r="D223" s="144" t="str">
        <f>ЗАПОЛНИТЬ!$B$21</f>
        <v>12</v>
      </c>
      <c r="E223" s="145"/>
      <c r="F223" s="144" t="str">
        <f>ЗАПОЛНИТЬ!$B$22</f>
        <v>15</v>
      </c>
      <c r="G223" s="144" t="str">
        <f>ЗАПОЛНИТЬ!$B$20</f>
        <v>040222</v>
      </c>
      <c r="H223" s="143" t="str">
        <f>IF(ЗАПОЛНИТЬ!$F$7=1,ЗАПОЛНИТЬ!$H$9,ЗАПОЛНИТЬ!$H$10)</f>
        <v>73</v>
      </c>
      <c r="I223" s="146" t="e">
        <f>IF(ЗАПОЛНИТЬ!$F$7=1,#REF!,#REF!)</f>
        <v>#REF!</v>
      </c>
      <c r="J223" s="145" t="str">
        <f>IF(ЗАПОЛНИТЬ!$F$7=1,CONCATENATE(ЗАПОЛНИТЬ!$F$18,ЗАПОЛНИТЬ!$D$18),ЗАПОЛНИТЬ!$E$18)</f>
        <v>01.07.2016</v>
      </c>
      <c r="K223" s="143" t="e">
        <f>#REF!</f>
        <v>#REF!</v>
      </c>
      <c r="L223" s="143" t="e">
        <f>IF(ЗАПОЛНИТЬ!$F$7=1,#REF!/1000,#REF!)</f>
        <v>#REF!</v>
      </c>
      <c r="M223" s="143" t="e">
        <f>IF(ЗАПОЛНИТЬ!$F$7=1,#REF!/1000,#REF!)</f>
        <v>#REF!</v>
      </c>
      <c r="N223" s="143" t="e">
        <f>IF(ЗАПОЛНИТЬ!$F$7=1,#REF!/1000,#REF!)</f>
        <v>#REF!</v>
      </c>
      <c r="O223" s="143" t="e">
        <f>IF(ЗАПОЛНИТЬ!$F$7=1,#REF!/1000,#REF!)</f>
        <v>#REF!</v>
      </c>
      <c r="P223" s="143" t="e">
        <f>IF(ЗАПОЛНИТЬ!$F$7=1,#REF!/1000,#REF!)</f>
        <v>#REF!</v>
      </c>
      <c r="Q223" s="143" t="e">
        <f>IF(ЗАПОЛНИТЬ!$F$7=1,#REF!/1000,#REF!)</f>
        <v>#REF!</v>
      </c>
      <c r="R223" s="143" t="e">
        <f>IF(ЗАПОЛНИТЬ!$F$7=1,#REF!/1000,#REF!)</f>
        <v>#REF!</v>
      </c>
      <c r="S223" s="143" t="e">
        <f>IF(ЗАПОЛНИТЬ!$F$7=1,#REF!/1000,#REF!)</f>
        <v>#REF!</v>
      </c>
      <c r="T223" s="143" t="e">
        <f>IF(ЗАПОЛНИТЬ!$F$7=1,#REF!/1000,#REF!)</f>
        <v>#REF!</v>
      </c>
      <c r="U223" s="143" t="e">
        <f>IF(ЗАПОЛНИТЬ!$F$7=1,#REF!/1000,#REF!)</f>
        <v>#REF!</v>
      </c>
      <c r="V223" s="145" t="e">
        <f>IF(SUM(L223:U223)&gt;0,1,0)</f>
        <v>#REF!</v>
      </c>
      <c r="W223" s="145" t="e">
        <f t="shared" si="11"/>
        <v>#REF!</v>
      </c>
    </row>
    <row r="224" spans="1:23" ht="12.75">
      <c r="A224" s="144" t="str">
        <f>ЗАПОЛНИТЬ!$B$23</f>
        <v>4</v>
      </c>
      <c r="B224" s="144" t="str">
        <f>ЗАПОЛНИТЬ!$B$13</f>
        <v>24188344</v>
      </c>
      <c r="C224" s="144" t="str">
        <f>ЗАПОЛНИТЬ!$B$24</f>
        <v>298</v>
      </c>
      <c r="D224" s="144" t="str">
        <f>ЗАПОЛНИТЬ!$B$21</f>
        <v>12</v>
      </c>
      <c r="E224" s="145"/>
      <c r="F224" s="144" t="str">
        <f>ЗАПОЛНИТЬ!$B$22</f>
        <v>15</v>
      </c>
      <c r="G224" s="144" t="str">
        <f>ЗАПОЛНИТЬ!$B$20</f>
        <v>040222</v>
      </c>
      <c r="H224" s="143" t="str">
        <f>IF(ЗАПОЛНИТЬ!$F$7=1,ЗАПОЛНИТЬ!$H$9,ЗАПОЛНИТЬ!$H$10)</f>
        <v>73</v>
      </c>
      <c r="I224" s="146" t="e">
        <f>IF(ЗАПОЛНИТЬ!$F$7=1,#REF!,#REF!)</f>
        <v>#REF!</v>
      </c>
      <c r="J224" s="145" t="str">
        <f>IF(ЗАПОЛНИТЬ!$F$7=1,CONCATENATE(ЗАПОЛНИТЬ!$F$18,ЗАПОЛНИТЬ!$D$18),ЗАПОЛНИТЬ!$E$18)</f>
        <v>01.07.2016</v>
      </c>
      <c r="K224" s="143" t="e">
        <f>#REF!</f>
        <v>#REF!</v>
      </c>
      <c r="L224" s="143" t="e">
        <f>IF(ЗАПОЛНИТЬ!$F$7=1,#REF!/1000,#REF!)</f>
        <v>#REF!</v>
      </c>
      <c r="M224" s="143" t="e">
        <f>IF(ЗАПОЛНИТЬ!$F$7=1,#REF!/1000,#REF!)</f>
        <v>#REF!</v>
      </c>
      <c r="N224" s="143" t="e">
        <f>IF(ЗАПОЛНИТЬ!$F$7=1,#REF!/1000,#REF!)</f>
        <v>#REF!</v>
      </c>
      <c r="O224" s="143" t="e">
        <f>IF(ЗАПОЛНИТЬ!$F$7=1,#REF!/1000,#REF!)</f>
        <v>#REF!</v>
      </c>
      <c r="P224" s="143" t="e">
        <f>IF(ЗАПОЛНИТЬ!$F$7=1,#REF!/1000,#REF!)</f>
        <v>#REF!</v>
      </c>
      <c r="Q224" s="143" t="e">
        <f>IF(ЗАПОЛНИТЬ!$F$7=1,#REF!/1000,#REF!)</f>
        <v>#REF!</v>
      </c>
      <c r="R224" s="143" t="e">
        <f>IF(ЗАПОЛНИТЬ!$F$7=1,#REF!/1000,#REF!)</f>
        <v>#REF!</v>
      </c>
      <c r="S224" s="143" t="e">
        <f>IF(ЗАПОЛНИТЬ!$F$7=1,#REF!/1000,#REF!)</f>
        <v>#REF!</v>
      </c>
      <c r="T224" s="143" t="e">
        <f>IF(ЗАПОЛНИТЬ!$F$7=1,#REF!/1000,#REF!)</f>
        <v>#REF!</v>
      </c>
      <c r="U224" s="143" t="e">
        <f>IF(ЗАПОЛНИТЬ!$F$7=1,#REF!/1000,#REF!)</f>
        <v>#REF!</v>
      </c>
      <c r="V224" s="145">
        <v>0</v>
      </c>
      <c r="W224" s="145" t="e">
        <f t="shared" si="11"/>
        <v>#REF!</v>
      </c>
    </row>
    <row r="225" spans="1:23" ht="12.75">
      <c r="A225" s="144" t="str">
        <f>ЗАПОЛНИТЬ!$B$23</f>
        <v>4</v>
      </c>
      <c r="B225" s="144" t="str">
        <f>ЗАПОЛНИТЬ!$B$13</f>
        <v>24188344</v>
      </c>
      <c r="C225" s="144" t="str">
        <f>ЗАПОЛНИТЬ!$B$24</f>
        <v>298</v>
      </c>
      <c r="D225" s="144" t="str">
        <f>ЗАПОЛНИТЬ!$B$21</f>
        <v>12</v>
      </c>
      <c r="E225" s="145"/>
      <c r="F225" s="144" t="str">
        <f>ЗАПОЛНИТЬ!$B$22</f>
        <v>15</v>
      </c>
      <c r="G225" s="144" t="str">
        <f>ЗАПОЛНИТЬ!$B$20</f>
        <v>040222</v>
      </c>
      <c r="H225" s="143" t="str">
        <f>IF(ЗАПОЛНИТЬ!$F$7=1,ЗАПОЛНИТЬ!$H$9,ЗАПОЛНИТЬ!$H$10)</f>
        <v>73</v>
      </c>
      <c r="I225" s="146" t="e">
        <f>IF(ЗАПОЛНИТЬ!$F$7=1,#REF!,#REF!)</f>
        <v>#REF!</v>
      </c>
      <c r="J225" s="145" t="str">
        <f>IF(ЗАПОЛНИТЬ!$F$7=1,CONCATENATE(ЗАПОЛНИТЬ!$F$18,ЗАПОЛНИТЬ!$D$18),ЗАПОЛНИТЬ!$E$18)</f>
        <v>01.07.2016</v>
      </c>
      <c r="K225" s="143" t="e">
        <f>#REF!</f>
        <v>#REF!</v>
      </c>
      <c r="L225" s="143" t="e">
        <f>IF(ЗАПОЛНИТЬ!$F$7=1,#REF!/1000,#REF!)</f>
        <v>#REF!</v>
      </c>
      <c r="M225" s="143" t="e">
        <f>IF(ЗАПОЛНИТЬ!$F$7=1,#REF!/1000,#REF!)</f>
        <v>#REF!</v>
      </c>
      <c r="N225" s="143" t="e">
        <f>IF(ЗАПОЛНИТЬ!$F$7=1,#REF!/1000,#REF!)</f>
        <v>#REF!</v>
      </c>
      <c r="O225" s="143" t="e">
        <f>IF(ЗАПОЛНИТЬ!$F$7=1,#REF!/1000,#REF!)</f>
        <v>#REF!</v>
      </c>
      <c r="P225" s="143" t="e">
        <f>IF(ЗАПОЛНИТЬ!$F$7=1,#REF!/1000,#REF!)</f>
        <v>#REF!</v>
      </c>
      <c r="Q225" s="143" t="e">
        <f>IF(ЗАПОЛНИТЬ!$F$7=1,#REF!/1000,#REF!)</f>
        <v>#REF!</v>
      </c>
      <c r="R225" s="143" t="e">
        <f>IF(ЗАПОЛНИТЬ!$F$7=1,#REF!/1000,#REF!)</f>
        <v>#REF!</v>
      </c>
      <c r="S225" s="143" t="e">
        <f>IF(ЗАПОЛНИТЬ!$F$7=1,#REF!/1000,#REF!)</f>
        <v>#REF!</v>
      </c>
      <c r="T225" s="143" t="e">
        <f>IF(ЗАПОЛНИТЬ!$F$7=1,#REF!/1000,#REF!)</f>
        <v>#REF!</v>
      </c>
      <c r="U225" s="143" t="e">
        <f>IF(ЗАПОЛНИТЬ!$F$7=1,#REF!/1000,#REF!)</f>
        <v>#REF!</v>
      </c>
      <c r="V225" s="145" t="e">
        <f>IF(SUM(L225:U225)&gt;0,1,0)</f>
        <v>#REF!</v>
      </c>
      <c r="W225" s="145" t="e">
        <f t="shared" si="11"/>
        <v>#REF!</v>
      </c>
    </row>
    <row r="226" spans="1:23" ht="12.75">
      <c r="A226" s="144" t="str">
        <f>ЗАПОЛНИТЬ!$B$23</f>
        <v>4</v>
      </c>
      <c r="B226" s="144" t="str">
        <f>ЗАПОЛНИТЬ!$B$13</f>
        <v>24188344</v>
      </c>
      <c r="C226" s="144" t="str">
        <f>ЗАПОЛНИТЬ!$B$24</f>
        <v>298</v>
      </c>
      <c r="D226" s="144" t="str">
        <f>ЗАПОЛНИТЬ!$B$21</f>
        <v>12</v>
      </c>
      <c r="E226" s="145"/>
      <c r="F226" s="144" t="str">
        <f>ЗАПОЛНИТЬ!$B$22</f>
        <v>15</v>
      </c>
      <c r="G226" s="144" t="str">
        <f>ЗАПОЛНИТЬ!$B$20</f>
        <v>040222</v>
      </c>
      <c r="H226" s="143" t="str">
        <f>IF(ЗАПОЛНИТЬ!$F$7=1,ЗАПОЛНИТЬ!$H$9,ЗАПОЛНИТЬ!$H$10)</f>
        <v>73</v>
      </c>
      <c r="I226" s="146" t="e">
        <f>IF(ЗАПОЛНИТЬ!$F$7=1,#REF!,#REF!)</f>
        <v>#REF!</v>
      </c>
      <c r="J226" s="145" t="str">
        <f>IF(ЗАПОЛНИТЬ!$F$7=1,CONCATENATE(ЗАПОЛНИТЬ!$F$18,ЗАПОЛНИТЬ!$D$18),ЗАПОЛНИТЬ!$E$18)</f>
        <v>01.07.2016</v>
      </c>
      <c r="K226" s="143" t="e">
        <f>#REF!</f>
        <v>#REF!</v>
      </c>
      <c r="L226" s="143" t="e">
        <f>IF(ЗАПОЛНИТЬ!$F$7=1,#REF!/1000,#REF!)</f>
        <v>#REF!</v>
      </c>
      <c r="M226" s="143" t="e">
        <f>IF(ЗАПОЛНИТЬ!$F$7=1,#REF!/1000,#REF!)</f>
        <v>#REF!</v>
      </c>
      <c r="N226" s="143" t="e">
        <f>IF(ЗАПОЛНИТЬ!$F$7=1,#REF!/1000,#REF!)</f>
        <v>#REF!</v>
      </c>
      <c r="O226" s="143" t="e">
        <f>IF(ЗАПОЛНИТЬ!$F$7=1,#REF!/1000,#REF!)</f>
        <v>#REF!</v>
      </c>
      <c r="P226" s="143" t="e">
        <f>IF(ЗАПОЛНИТЬ!$F$7=1,#REF!/1000,#REF!)</f>
        <v>#REF!</v>
      </c>
      <c r="Q226" s="143" t="e">
        <f>IF(ЗАПОЛНИТЬ!$F$7=1,#REF!/1000,#REF!)</f>
        <v>#REF!</v>
      </c>
      <c r="R226" s="143" t="e">
        <f>IF(ЗАПОЛНИТЬ!$F$7=1,#REF!/1000,#REF!)</f>
        <v>#REF!</v>
      </c>
      <c r="S226" s="143" t="e">
        <f>IF(ЗАПОЛНИТЬ!$F$7=1,#REF!/1000,#REF!)</f>
        <v>#REF!</v>
      </c>
      <c r="T226" s="143" t="e">
        <f>IF(ЗАПОЛНИТЬ!$F$7=1,#REF!/1000,#REF!)</f>
        <v>#REF!</v>
      </c>
      <c r="U226" s="143" t="e">
        <f>IF(ЗАПОЛНИТЬ!$F$7=1,#REF!/1000,#REF!)</f>
        <v>#REF!</v>
      </c>
      <c r="V226" s="145" t="e">
        <f>IF(SUM(L226:U226)&gt;0,1,0)</f>
        <v>#REF!</v>
      </c>
      <c r="W226" s="145" t="e">
        <f t="shared" si="11"/>
        <v>#REF!</v>
      </c>
    </row>
    <row r="227" spans="1:23" ht="12.75">
      <c r="A227" s="144" t="str">
        <f>ЗАПОЛНИТЬ!$B$23</f>
        <v>4</v>
      </c>
      <c r="B227" s="144" t="str">
        <f>ЗАПОЛНИТЬ!$B$13</f>
        <v>24188344</v>
      </c>
      <c r="C227" s="144" t="str">
        <f>ЗАПОЛНИТЬ!$B$24</f>
        <v>298</v>
      </c>
      <c r="D227" s="144" t="str">
        <f>ЗАПОЛНИТЬ!$B$21</f>
        <v>12</v>
      </c>
      <c r="E227" s="145"/>
      <c r="F227" s="144" t="str">
        <f>ЗАПОЛНИТЬ!$B$22</f>
        <v>15</v>
      </c>
      <c r="G227" s="144" t="str">
        <f>ЗАПОЛНИТЬ!$B$20</f>
        <v>040222</v>
      </c>
      <c r="H227" s="143" t="str">
        <f>IF(ЗАПОЛНИТЬ!$F$7=1,ЗАПОЛНИТЬ!$H$9,ЗАПОЛНИТЬ!$H$10)</f>
        <v>73</v>
      </c>
      <c r="I227" s="146" t="e">
        <f>IF(ЗАПОЛНИТЬ!$F$7=1,#REF!,#REF!)</f>
        <v>#REF!</v>
      </c>
      <c r="J227" s="145" t="str">
        <f>IF(ЗАПОЛНИТЬ!$F$7=1,CONCATENATE(ЗАПОЛНИТЬ!$F$18,ЗАПОЛНИТЬ!$D$18),ЗАПОЛНИТЬ!$E$18)</f>
        <v>01.07.2016</v>
      </c>
      <c r="K227" s="143" t="e">
        <f>#REF!</f>
        <v>#REF!</v>
      </c>
      <c r="L227" s="143" t="e">
        <f>IF(ЗАПОЛНИТЬ!$F$7=1,#REF!/1000,#REF!)</f>
        <v>#REF!</v>
      </c>
      <c r="M227" s="143" t="e">
        <f>IF(ЗАПОЛНИТЬ!$F$7=1,#REF!/1000,#REF!)</f>
        <v>#REF!</v>
      </c>
      <c r="N227" s="143" t="e">
        <f>IF(ЗАПОЛНИТЬ!$F$7=1,#REF!/1000,#REF!)</f>
        <v>#REF!</v>
      </c>
      <c r="O227" s="143" t="e">
        <f>IF(ЗАПОЛНИТЬ!$F$7=1,#REF!/1000,#REF!)</f>
        <v>#REF!</v>
      </c>
      <c r="P227" s="143" t="e">
        <f>IF(ЗАПОЛНИТЬ!$F$7=1,#REF!/1000,#REF!)</f>
        <v>#REF!</v>
      </c>
      <c r="Q227" s="143" t="e">
        <f>IF(ЗАПОЛНИТЬ!$F$7=1,#REF!/1000,#REF!)</f>
        <v>#REF!</v>
      </c>
      <c r="R227" s="143" t="e">
        <f>IF(ЗАПОЛНИТЬ!$F$7=1,#REF!/1000,#REF!)</f>
        <v>#REF!</v>
      </c>
      <c r="S227" s="143" t="e">
        <f>IF(ЗАПОЛНИТЬ!$F$7=1,#REF!/1000,#REF!)</f>
        <v>#REF!</v>
      </c>
      <c r="T227" s="143" t="e">
        <f>IF(ЗАПОЛНИТЬ!$F$7=1,#REF!/1000,#REF!)</f>
        <v>#REF!</v>
      </c>
      <c r="U227" s="143" t="e">
        <f>IF(ЗАПОЛНИТЬ!$F$7=1,#REF!/1000,#REF!)</f>
        <v>#REF!</v>
      </c>
      <c r="V227" s="145" t="e">
        <f>IF(SUM(L227:U227)&gt;0,1,0)</f>
        <v>#REF!</v>
      </c>
      <c r="W227" s="145" t="e">
        <f t="shared" si="11"/>
        <v>#REF!</v>
      </c>
    </row>
    <row r="228" spans="1:23" ht="12.75">
      <c r="A228" s="144" t="str">
        <f>ЗАПОЛНИТЬ!$B$23</f>
        <v>4</v>
      </c>
      <c r="B228" s="144" t="str">
        <f>ЗАПОЛНИТЬ!$B$13</f>
        <v>24188344</v>
      </c>
      <c r="C228" s="144" t="str">
        <f>ЗАПОЛНИТЬ!$B$24</f>
        <v>298</v>
      </c>
      <c r="D228" s="144" t="str">
        <f>ЗАПОЛНИТЬ!$B$21</f>
        <v>12</v>
      </c>
      <c r="E228" s="145"/>
      <c r="F228" s="144" t="str">
        <f>ЗАПОЛНИТЬ!$B$22</f>
        <v>15</v>
      </c>
      <c r="G228" s="144" t="str">
        <f>ЗАПОЛНИТЬ!$B$20</f>
        <v>040222</v>
      </c>
      <c r="H228" s="143" t="str">
        <f>IF(ЗАПОЛНИТЬ!$F$7=1,ЗАПОЛНИТЬ!$H$9,ЗАПОЛНИТЬ!$H$10)</f>
        <v>73</v>
      </c>
      <c r="I228" s="146" t="e">
        <f>IF(ЗАПОЛНИТЬ!$F$7=1,#REF!,#REF!)</f>
        <v>#REF!</v>
      </c>
      <c r="J228" s="145" t="str">
        <f>IF(ЗАПОЛНИТЬ!$F$7=1,CONCATENATE(ЗАПОЛНИТЬ!$F$18,ЗАПОЛНИТЬ!$D$18),ЗАПОЛНИТЬ!$E$18)</f>
        <v>01.07.2016</v>
      </c>
      <c r="K228" s="143" t="e">
        <f>#REF!</f>
        <v>#REF!</v>
      </c>
      <c r="L228" s="143" t="e">
        <f>IF(ЗАПОЛНИТЬ!$F$7=1,#REF!/1000,#REF!)</f>
        <v>#REF!</v>
      </c>
      <c r="M228" s="143" t="e">
        <f>IF(ЗАПОЛНИТЬ!$F$7=1,#REF!/1000,#REF!)</f>
        <v>#REF!</v>
      </c>
      <c r="N228" s="143" t="e">
        <f>IF(ЗАПОЛНИТЬ!$F$7=1,#REF!/1000,#REF!)</f>
        <v>#REF!</v>
      </c>
      <c r="O228" s="143" t="e">
        <f>IF(ЗАПОЛНИТЬ!$F$7=1,#REF!/1000,#REF!)</f>
        <v>#REF!</v>
      </c>
      <c r="P228" s="143" t="e">
        <f>IF(ЗАПОЛНИТЬ!$F$7=1,#REF!/1000,#REF!)</f>
        <v>#REF!</v>
      </c>
      <c r="Q228" s="143" t="e">
        <f>IF(ЗАПОЛНИТЬ!$F$7=1,#REF!/1000,#REF!)</f>
        <v>#REF!</v>
      </c>
      <c r="R228" s="143" t="e">
        <f>IF(ЗАПОЛНИТЬ!$F$7=1,#REF!/1000,#REF!)</f>
        <v>#REF!</v>
      </c>
      <c r="S228" s="143" t="e">
        <f>IF(ЗАПОЛНИТЬ!$F$7=1,#REF!/1000,#REF!)</f>
        <v>#REF!</v>
      </c>
      <c r="T228" s="143" t="e">
        <f>IF(ЗАПОЛНИТЬ!$F$7=1,#REF!/1000,#REF!)</f>
        <v>#REF!</v>
      </c>
      <c r="U228" s="143" t="e">
        <f>IF(ЗАПОЛНИТЬ!$F$7=1,#REF!/1000,#REF!)</f>
        <v>#REF!</v>
      </c>
      <c r="V228" s="145" t="e">
        <f>IF(SUM(L228:U228)&gt;0,1,0)</f>
        <v>#REF!</v>
      </c>
      <c r="W228" s="145" t="e">
        <f t="shared" si="11"/>
        <v>#REF!</v>
      </c>
    </row>
    <row r="229" spans="1:23" ht="12.75">
      <c r="A229" s="144" t="str">
        <f>ЗАПОЛНИТЬ!$B$23</f>
        <v>4</v>
      </c>
      <c r="B229" s="144" t="str">
        <f>ЗАПОЛНИТЬ!$B$13</f>
        <v>24188344</v>
      </c>
      <c r="C229" s="144" t="str">
        <f>ЗАПОЛНИТЬ!$B$24</f>
        <v>298</v>
      </c>
      <c r="D229" s="144" t="str">
        <f>ЗАПОЛНИТЬ!$B$21</f>
        <v>12</v>
      </c>
      <c r="E229" s="145"/>
      <c r="F229" s="144" t="str">
        <f>ЗАПОЛНИТЬ!$B$22</f>
        <v>15</v>
      </c>
      <c r="G229" s="144" t="str">
        <f>ЗАПОЛНИТЬ!$B$20</f>
        <v>040222</v>
      </c>
      <c r="H229" s="143" t="str">
        <f>IF(ЗАПОЛНИТЬ!$F$7=1,ЗАПОЛНИТЬ!$H$9,ЗАПОЛНИТЬ!$H$10)</f>
        <v>73</v>
      </c>
      <c r="I229" s="146" t="e">
        <f>IF(ЗАПОЛНИТЬ!$F$7=1,#REF!,#REF!)</f>
        <v>#REF!</v>
      </c>
      <c r="J229" s="145" t="str">
        <f>IF(ЗАПОЛНИТЬ!$F$7=1,CONCATENATE(ЗАПОЛНИТЬ!$F$18,ЗАПОЛНИТЬ!$D$18),ЗАПОЛНИТЬ!$E$18)</f>
        <v>01.07.2016</v>
      </c>
      <c r="K229" s="143" t="e">
        <f>#REF!</f>
        <v>#REF!</v>
      </c>
      <c r="L229" s="143" t="e">
        <f>IF(ЗАПОЛНИТЬ!$F$7=1,#REF!/1000,#REF!)</f>
        <v>#REF!</v>
      </c>
      <c r="M229" s="143" t="e">
        <f>IF(ЗАПОЛНИТЬ!$F$7=1,#REF!/1000,#REF!)</f>
        <v>#REF!</v>
      </c>
      <c r="N229" s="143" t="e">
        <f>IF(ЗАПОЛНИТЬ!$F$7=1,#REF!/1000,#REF!)</f>
        <v>#REF!</v>
      </c>
      <c r="O229" s="143" t="e">
        <f>IF(ЗАПОЛНИТЬ!$F$7=1,#REF!/1000,#REF!)</f>
        <v>#REF!</v>
      </c>
      <c r="P229" s="143" t="e">
        <f>IF(ЗАПОЛНИТЬ!$F$7=1,#REF!/1000,#REF!)</f>
        <v>#REF!</v>
      </c>
      <c r="Q229" s="143" t="e">
        <f>IF(ЗАПОЛНИТЬ!$F$7=1,#REF!/1000,#REF!)</f>
        <v>#REF!</v>
      </c>
      <c r="R229" s="143" t="e">
        <f>IF(ЗАПОЛНИТЬ!$F$7=1,#REF!/1000,#REF!)</f>
        <v>#REF!</v>
      </c>
      <c r="S229" s="143" t="e">
        <f>IF(ЗАПОЛНИТЬ!$F$7=1,#REF!/1000,#REF!)</f>
        <v>#REF!</v>
      </c>
      <c r="T229" s="143" t="e">
        <f>IF(ЗАПОЛНИТЬ!$F$7=1,#REF!/1000,#REF!)</f>
        <v>#REF!</v>
      </c>
      <c r="U229" s="143" t="e">
        <f>IF(ЗАПОЛНИТЬ!$F$7=1,#REF!/1000,#REF!)</f>
        <v>#REF!</v>
      </c>
      <c r="V229" s="145" t="e">
        <f>IF(SUM(L229:U229)&gt;0,1,0)</f>
        <v>#REF!</v>
      </c>
      <c r="W229" s="145" t="e">
        <f t="shared" si="11"/>
        <v>#REF!</v>
      </c>
    </row>
    <row r="230" spans="1:23" ht="12.75">
      <c r="A230" s="144" t="str">
        <f>ЗАПОЛНИТЬ!$B$23</f>
        <v>4</v>
      </c>
      <c r="B230" s="144" t="str">
        <f>ЗАПОЛНИТЬ!$B$13</f>
        <v>24188344</v>
      </c>
      <c r="C230" s="144" t="str">
        <f>ЗАПОЛНИТЬ!$B$24</f>
        <v>298</v>
      </c>
      <c r="D230" s="144" t="str">
        <f>ЗАПОЛНИТЬ!$B$21</f>
        <v>12</v>
      </c>
      <c r="E230" s="145"/>
      <c r="F230" s="144" t="str">
        <f>ЗАПОЛНИТЬ!$B$22</f>
        <v>15</v>
      </c>
      <c r="G230" s="144" t="str">
        <f>ЗАПОЛНИТЬ!$B$20</f>
        <v>040222</v>
      </c>
      <c r="H230" s="143" t="str">
        <f>IF(ЗАПОЛНИТЬ!$F$7=1,ЗАПОЛНИТЬ!$H$9,ЗАПОЛНИТЬ!$H$10)</f>
        <v>73</v>
      </c>
      <c r="I230" s="146" t="e">
        <f>IF(ЗАПОЛНИТЬ!$F$7=1,#REF!,#REF!)</f>
        <v>#REF!</v>
      </c>
      <c r="J230" s="145" t="str">
        <f>IF(ЗАПОЛНИТЬ!$F$7=1,CONCATENATE(ЗАПОЛНИТЬ!$F$18,ЗАПОЛНИТЬ!$D$18),ЗАПОЛНИТЬ!$E$18)</f>
        <v>01.07.2016</v>
      </c>
      <c r="K230" s="143" t="e">
        <f>#REF!</f>
        <v>#REF!</v>
      </c>
      <c r="L230" s="143" t="e">
        <f>IF(ЗАПОЛНИТЬ!$F$7=1,#REF!/1000,#REF!)</f>
        <v>#REF!</v>
      </c>
      <c r="M230" s="143" t="e">
        <f>IF(ЗАПОЛНИТЬ!$F$7=1,#REF!/1000,#REF!)</f>
        <v>#REF!</v>
      </c>
      <c r="N230" s="143" t="e">
        <f>IF(ЗАПОЛНИТЬ!$F$7=1,#REF!/1000,#REF!)</f>
        <v>#REF!</v>
      </c>
      <c r="O230" s="143" t="e">
        <f>IF(ЗАПОЛНИТЬ!$F$7=1,#REF!/1000,#REF!)</f>
        <v>#REF!</v>
      </c>
      <c r="P230" s="143" t="e">
        <f>IF(ЗАПОЛНИТЬ!$F$7=1,#REF!/1000,#REF!)</f>
        <v>#REF!</v>
      </c>
      <c r="Q230" s="143" t="e">
        <f>IF(ЗАПОЛНИТЬ!$F$7=1,#REF!/1000,#REF!)</f>
        <v>#REF!</v>
      </c>
      <c r="R230" s="143" t="e">
        <f>IF(ЗАПОЛНИТЬ!$F$7=1,#REF!/1000,#REF!)</f>
        <v>#REF!</v>
      </c>
      <c r="S230" s="143" t="e">
        <f>IF(ЗАПОЛНИТЬ!$F$7=1,#REF!/1000,#REF!)</f>
        <v>#REF!</v>
      </c>
      <c r="T230" s="143" t="e">
        <f>IF(ЗАПОЛНИТЬ!$F$7=1,#REF!/1000,#REF!)</f>
        <v>#REF!</v>
      </c>
      <c r="U230" s="143" t="e">
        <f>IF(ЗАПОЛНИТЬ!$F$7=1,#REF!/1000,#REF!)</f>
        <v>#REF!</v>
      </c>
      <c r="V230" s="145">
        <v>0</v>
      </c>
      <c r="W230" s="145" t="e">
        <f t="shared" si="11"/>
        <v>#REF!</v>
      </c>
    </row>
    <row r="231" spans="1:23" ht="12.75">
      <c r="A231" s="144" t="str">
        <f>ЗАПОЛНИТЬ!$B$23</f>
        <v>4</v>
      </c>
      <c r="B231" s="144" t="str">
        <f>ЗАПОЛНИТЬ!$B$13</f>
        <v>24188344</v>
      </c>
      <c r="C231" s="144" t="str">
        <f>ЗАПОЛНИТЬ!$B$24</f>
        <v>298</v>
      </c>
      <c r="D231" s="144" t="str">
        <f>ЗАПОЛНИТЬ!$B$21</f>
        <v>12</v>
      </c>
      <c r="E231" s="145"/>
      <c r="F231" s="144" t="str">
        <f>ЗАПОЛНИТЬ!$B$22</f>
        <v>15</v>
      </c>
      <c r="G231" s="144" t="str">
        <f>ЗАПОЛНИТЬ!$B$20</f>
        <v>040222</v>
      </c>
      <c r="H231" s="143" t="str">
        <f>IF(ЗАПОЛНИТЬ!$F$7=1,ЗАПОЛНИТЬ!$H$9,ЗАПОЛНИТЬ!$H$10)</f>
        <v>73</v>
      </c>
      <c r="I231" s="146" t="e">
        <f>IF(ЗАПОЛНИТЬ!$F$7=1,#REF!,#REF!)</f>
        <v>#REF!</v>
      </c>
      <c r="J231" s="145" t="str">
        <f>IF(ЗАПОЛНИТЬ!$F$7=1,CONCATENATE(ЗАПОЛНИТЬ!$F$18,ЗАПОЛНИТЬ!$D$18),ЗАПОЛНИТЬ!$E$18)</f>
        <v>01.07.2016</v>
      </c>
      <c r="K231" s="143" t="e">
        <f>#REF!</f>
        <v>#REF!</v>
      </c>
      <c r="L231" s="143" t="e">
        <f>IF(ЗАПОЛНИТЬ!$F$7=1,#REF!/1000,#REF!)</f>
        <v>#REF!</v>
      </c>
      <c r="M231" s="143" t="e">
        <f>IF(ЗАПОЛНИТЬ!$F$7=1,#REF!/1000,#REF!)</f>
        <v>#REF!</v>
      </c>
      <c r="N231" s="143" t="e">
        <f>IF(ЗАПОЛНИТЬ!$F$7=1,#REF!/1000,#REF!)</f>
        <v>#REF!</v>
      </c>
      <c r="O231" s="143" t="e">
        <f>IF(ЗАПОЛНИТЬ!$F$7=1,#REF!/1000,#REF!)</f>
        <v>#REF!</v>
      </c>
      <c r="P231" s="143" t="e">
        <f>IF(ЗАПОЛНИТЬ!$F$7=1,#REF!/1000,#REF!)</f>
        <v>#REF!</v>
      </c>
      <c r="Q231" s="143" t="e">
        <f>IF(ЗАПОЛНИТЬ!$F$7=1,#REF!/1000,#REF!)</f>
        <v>#REF!</v>
      </c>
      <c r="R231" s="143" t="e">
        <f>IF(ЗАПОЛНИТЬ!$F$7=1,#REF!/1000,#REF!)</f>
        <v>#REF!</v>
      </c>
      <c r="S231" s="143" t="e">
        <f>IF(ЗАПОЛНИТЬ!$F$7=1,#REF!/1000,#REF!)</f>
        <v>#REF!</v>
      </c>
      <c r="T231" s="143" t="e">
        <f>IF(ЗАПОЛНИТЬ!$F$7=1,#REF!/1000,#REF!)</f>
        <v>#REF!</v>
      </c>
      <c r="U231" s="143" t="e">
        <f>IF(ЗАПОЛНИТЬ!$F$7=1,#REF!/1000,#REF!)</f>
        <v>#REF!</v>
      </c>
      <c r="V231" s="145" t="e">
        <f>IF(SUM(L231:U231)&gt;0,1,0)</f>
        <v>#REF!</v>
      </c>
      <c r="W231" s="145" t="e">
        <f t="shared" si="11"/>
        <v>#REF!</v>
      </c>
    </row>
    <row r="232" spans="1:23" ht="12.75">
      <c r="A232" s="144" t="str">
        <f>ЗАПОЛНИТЬ!$B$23</f>
        <v>4</v>
      </c>
      <c r="B232" s="144" t="str">
        <f>ЗАПОЛНИТЬ!$B$13</f>
        <v>24188344</v>
      </c>
      <c r="C232" s="144" t="str">
        <f>ЗАПОЛНИТЬ!$B$24</f>
        <v>298</v>
      </c>
      <c r="D232" s="144" t="str">
        <f>ЗАПОЛНИТЬ!$B$21</f>
        <v>12</v>
      </c>
      <c r="E232" s="145"/>
      <c r="F232" s="144" t="str">
        <f>ЗАПОЛНИТЬ!$B$22</f>
        <v>15</v>
      </c>
      <c r="G232" s="144" t="str">
        <f>ЗАПОЛНИТЬ!$B$20</f>
        <v>040222</v>
      </c>
      <c r="H232" s="143" t="str">
        <f>IF(ЗАПОЛНИТЬ!$F$7=1,ЗАПОЛНИТЬ!$H$9,ЗАПОЛНИТЬ!$H$10)</f>
        <v>73</v>
      </c>
      <c r="I232" s="146" t="e">
        <f>IF(ЗАПОЛНИТЬ!$F$7=1,#REF!,#REF!)</f>
        <v>#REF!</v>
      </c>
      <c r="J232" s="145" t="str">
        <f>IF(ЗАПОЛНИТЬ!$F$7=1,CONCATENATE(ЗАПОЛНИТЬ!$F$18,ЗАПОЛНИТЬ!$D$18),ЗАПОЛНИТЬ!$E$18)</f>
        <v>01.07.2016</v>
      </c>
      <c r="K232" s="143" t="e">
        <f>#REF!</f>
        <v>#REF!</v>
      </c>
      <c r="L232" s="143" t="e">
        <f>IF(ЗАПОЛНИТЬ!$F$7=1,#REF!/1000,#REF!)</f>
        <v>#REF!</v>
      </c>
      <c r="M232" s="143" t="e">
        <f>IF(ЗАПОЛНИТЬ!$F$7=1,#REF!/1000,#REF!)</f>
        <v>#REF!</v>
      </c>
      <c r="N232" s="143" t="e">
        <f>IF(ЗАПОЛНИТЬ!$F$7=1,#REF!/1000,#REF!)</f>
        <v>#REF!</v>
      </c>
      <c r="O232" s="143" t="e">
        <f>IF(ЗАПОЛНИТЬ!$F$7=1,#REF!/1000,#REF!)</f>
        <v>#REF!</v>
      </c>
      <c r="P232" s="143" t="e">
        <f>IF(ЗАПОЛНИТЬ!$F$7=1,#REF!/1000,#REF!)</f>
        <v>#REF!</v>
      </c>
      <c r="Q232" s="143" t="e">
        <f>IF(ЗАПОЛНИТЬ!$F$7=1,#REF!/1000,#REF!)</f>
        <v>#REF!</v>
      </c>
      <c r="R232" s="143" t="e">
        <f>IF(ЗАПОЛНИТЬ!$F$7=1,#REF!/1000,#REF!)</f>
        <v>#REF!</v>
      </c>
      <c r="S232" s="143" t="e">
        <f>IF(ЗАПОЛНИТЬ!$F$7=1,#REF!/1000,#REF!)</f>
        <v>#REF!</v>
      </c>
      <c r="T232" s="143" t="e">
        <f>IF(ЗАПОЛНИТЬ!$F$7=1,#REF!/1000,#REF!)</f>
        <v>#REF!</v>
      </c>
      <c r="U232" s="143" t="e">
        <f>IF(ЗАПОЛНИТЬ!$F$7=1,#REF!/1000,#REF!)</f>
        <v>#REF!</v>
      </c>
      <c r="V232" s="145" t="e">
        <f>IF(SUM(L232:U232)&gt;0,1,0)</f>
        <v>#REF!</v>
      </c>
      <c r="W232" s="145" t="e">
        <f t="shared" si="11"/>
        <v>#REF!</v>
      </c>
    </row>
    <row r="233" spans="1:23" ht="12.75">
      <c r="A233" s="144" t="str">
        <f>ЗАПОЛНИТЬ!$B$23</f>
        <v>4</v>
      </c>
      <c r="B233" s="144" t="str">
        <f>ЗАПОЛНИТЬ!$B$13</f>
        <v>24188344</v>
      </c>
      <c r="C233" s="144" t="str">
        <f>ЗАПОЛНИТЬ!$B$24</f>
        <v>298</v>
      </c>
      <c r="D233" s="144" t="str">
        <f>ЗАПОЛНИТЬ!$B$21</f>
        <v>12</v>
      </c>
      <c r="E233" s="145"/>
      <c r="F233" s="144" t="str">
        <f>ЗАПОЛНИТЬ!$B$22</f>
        <v>15</v>
      </c>
      <c r="G233" s="144" t="str">
        <f>ЗАПОЛНИТЬ!$B$20</f>
        <v>040222</v>
      </c>
      <c r="H233" s="143" t="str">
        <f>IF(ЗАПОЛНИТЬ!$F$7=1,ЗАПОЛНИТЬ!$H$9,ЗАПОЛНИТЬ!$H$10)</f>
        <v>73</v>
      </c>
      <c r="I233" s="146" t="e">
        <f>IF(ЗАПОЛНИТЬ!$F$7=1,#REF!,#REF!)</f>
        <v>#REF!</v>
      </c>
      <c r="J233" s="145" t="str">
        <f>IF(ЗАПОЛНИТЬ!$F$7=1,CONCATENATE(ЗАПОЛНИТЬ!$F$18,ЗАПОЛНИТЬ!$D$18),ЗАПОЛНИТЬ!$E$18)</f>
        <v>01.07.2016</v>
      </c>
      <c r="K233" s="143" t="e">
        <f>#REF!</f>
        <v>#REF!</v>
      </c>
      <c r="L233" s="143" t="e">
        <f>IF(ЗАПОЛНИТЬ!$F$7=1,#REF!/1000,#REF!)</f>
        <v>#REF!</v>
      </c>
      <c r="M233" s="143" t="e">
        <f>IF(ЗАПОЛНИТЬ!$F$7=1,#REF!/1000,#REF!)</f>
        <v>#REF!</v>
      </c>
      <c r="N233" s="143" t="e">
        <f>IF(ЗАПОЛНИТЬ!$F$7=1,#REF!/1000,#REF!)</f>
        <v>#REF!</v>
      </c>
      <c r="O233" s="143" t="e">
        <f>IF(ЗАПОЛНИТЬ!$F$7=1,#REF!/1000,#REF!)</f>
        <v>#REF!</v>
      </c>
      <c r="P233" s="143" t="e">
        <f>IF(ЗАПОЛНИТЬ!$F$7=1,#REF!/1000,#REF!)</f>
        <v>#REF!</v>
      </c>
      <c r="Q233" s="143" t="e">
        <f>IF(ЗАПОЛНИТЬ!$F$7=1,#REF!/1000,#REF!)</f>
        <v>#REF!</v>
      </c>
      <c r="R233" s="143" t="e">
        <f>IF(ЗАПОЛНИТЬ!$F$7=1,#REF!/1000,#REF!)</f>
        <v>#REF!</v>
      </c>
      <c r="S233" s="143" t="e">
        <f>IF(ЗАПОЛНИТЬ!$F$7=1,#REF!/1000,#REF!)</f>
        <v>#REF!</v>
      </c>
      <c r="T233" s="143" t="e">
        <f>IF(ЗАПОЛНИТЬ!$F$7=1,#REF!/1000,#REF!)</f>
        <v>#REF!</v>
      </c>
      <c r="U233" s="143" t="e">
        <f>IF(ЗАПОЛНИТЬ!$F$7=1,#REF!/1000,#REF!)</f>
        <v>#REF!</v>
      </c>
      <c r="V233" s="145" t="e">
        <f>IF(SUM(L233:U233)&gt;0,1,0)</f>
        <v>#REF!</v>
      </c>
      <c r="W233" s="145" t="e">
        <f t="shared" si="11"/>
        <v>#REF!</v>
      </c>
    </row>
    <row r="234" spans="1:23" ht="12.75">
      <c r="A234" s="144" t="str">
        <f>ЗАПОЛНИТЬ!$B$23</f>
        <v>4</v>
      </c>
      <c r="B234" s="144" t="str">
        <f>ЗАПОЛНИТЬ!$B$13</f>
        <v>24188344</v>
      </c>
      <c r="C234" s="144" t="str">
        <f>ЗАПОЛНИТЬ!$B$24</f>
        <v>298</v>
      </c>
      <c r="D234" s="144" t="str">
        <f>ЗАПОЛНИТЬ!$B$21</f>
        <v>12</v>
      </c>
      <c r="E234" s="145"/>
      <c r="F234" s="144" t="str">
        <f>ЗАПОЛНИТЬ!$B$22</f>
        <v>15</v>
      </c>
      <c r="G234" s="144" t="str">
        <f>ЗАПОЛНИТЬ!$B$20</f>
        <v>040222</v>
      </c>
      <c r="H234" s="143" t="str">
        <f>IF(ЗАПОЛНИТЬ!$F$7=1,ЗАПОЛНИТЬ!$H$9,ЗАПОЛНИТЬ!$H$10)</f>
        <v>73</v>
      </c>
      <c r="I234" s="146" t="e">
        <f>IF(ЗАПОЛНИТЬ!$F$7=1,#REF!,#REF!)</f>
        <v>#REF!</v>
      </c>
      <c r="J234" s="145" t="str">
        <f>IF(ЗАПОЛНИТЬ!$F$7=1,CONCATENATE(ЗАПОЛНИТЬ!$F$18,ЗАПОЛНИТЬ!$D$18),ЗАПОЛНИТЬ!$E$18)</f>
        <v>01.07.2016</v>
      </c>
      <c r="K234" s="143" t="e">
        <f>#REF!</f>
        <v>#REF!</v>
      </c>
      <c r="L234" s="143" t="e">
        <f>IF(ЗАПОЛНИТЬ!$F$7=1,#REF!/1000,#REF!)</f>
        <v>#REF!</v>
      </c>
      <c r="M234" s="143" t="e">
        <f>IF(ЗАПОЛНИТЬ!$F$7=1,#REF!/1000,#REF!)</f>
        <v>#REF!</v>
      </c>
      <c r="N234" s="143" t="e">
        <f>IF(ЗАПОЛНИТЬ!$F$7=1,#REF!/1000,#REF!)</f>
        <v>#REF!</v>
      </c>
      <c r="O234" s="143" t="e">
        <f>IF(ЗАПОЛНИТЬ!$F$7=1,#REF!/1000,#REF!)</f>
        <v>#REF!</v>
      </c>
      <c r="P234" s="143" t="e">
        <f>IF(ЗАПОЛНИТЬ!$F$7=1,#REF!/1000,#REF!)</f>
        <v>#REF!</v>
      </c>
      <c r="Q234" s="143" t="e">
        <f>IF(ЗАПОЛНИТЬ!$F$7=1,#REF!/1000,#REF!)</f>
        <v>#REF!</v>
      </c>
      <c r="R234" s="143" t="e">
        <f>IF(ЗАПОЛНИТЬ!$F$7=1,#REF!/1000,#REF!)</f>
        <v>#REF!</v>
      </c>
      <c r="S234" s="143" t="e">
        <f>IF(ЗАПОЛНИТЬ!$F$7=1,#REF!/1000,#REF!)</f>
        <v>#REF!</v>
      </c>
      <c r="T234" s="143" t="e">
        <f>IF(ЗАПОЛНИТЬ!$F$7=1,#REF!/1000,#REF!)</f>
        <v>#REF!</v>
      </c>
      <c r="U234" s="143" t="e">
        <f>IF(ЗАПОЛНИТЬ!$F$7=1,#REF!/1000,#REF!)</f>
        <v>#REF!</v>
      </c>
      <c r="V234" s="145" t="e">
        <f>IF(SUM(L234:U234)&gt;0,1,0)</f>
        <v>#REF!</v>
      </c>
      <c r="W234" s="145" t="e">
        <f t="shared" si="11"/>
        <v>#REF!</v>
      </c>
    </row>
    <row r="235" spans="1:23" ht="12.75">
      <c r="A235" s="144" t="str">
        <f>ЗАПОЛНИТЬ!$B$23</f>
        <v>4</v>
      </c>
      <c r="B235" s="144" t="str">
        <f>ЗАПОЛНИТЬ!$B$13</f>
        <v>24188344</v>
      </c>
      <c r="C235" s="144" t="str">
        <f>ЗАПОЛНИТЬ!$B$24</f>
        <v>298</v>
      </c>
      <c r="D235" s="144" t="str">
        <f>ЗАПОЛНИТЬ!$B$21</f>
        <v>12</v>
      </c>
      <c r="E235" s="145"/>
      <c r="F235" s="144" t="str">
        <f>ЗАПОЛНИТЬ!$B$22</f>
        <v>15</v>
      </c>
      <c r="G235" s="144" t="str">
        <f>ЗАПОЛНИТЬ!$B$20</f>
        <v>040222</v>
      </c>
      <c r="H235" s="143" t="str">
        <f>IF(ЗАПОЛНИТЬ!$F$7=1,ЗАПОЛНИТЬ!$H$9,ЗАПОЛНИТЬ!$H$10)</f>
        <v>73</v>
      </c>
      <c r="I235" s="146" t="e">
        <f>IF(ЗАПОЛНИТЬ!$F$7=1,#REF!,#REF!)</f>
        <v>#REF!</v>
      </c>
      <c r="J235" s="145" t="str">
        <f>IF(ЗАПОЛНИТЬ!$F$7=1,CONCATENATE(ЗАПОЛНИТЬ!$F$18,ЗАПОЛНИТЬ!$D$18),ЗАПОЛНИТЬ!$E$18)</f>
        <v>01.07.2016</v>
      </c>
      <c r="K235" s="143">
        <v>9999</v>
      </c>
      <c r="L235" s="143" t="e">
        <f>IF(ЗАПОЛНИТЬ!$F$7=2,L236,(L236+L237))</f>
        <v>#REF!</v>
      </c>
      <c r="M235" s="143" t="e">
        <f>IF(ЗАПОЛНИТЬ!$F$7=2,M236,(M236+M237))</f>
        <v>#REF!</v>
      </c>
      <c r="N235" s="143" t="e">
        <f>IF(ЗАПОЛНИТЬ!$F$7=2,N236,(N236+N237))</f>
        <v>#REF!</v>
      </c>
      <c r="O235" s="143" t="e">
        <f>IF(ЗАПОЛНИТЬ!$F$7=2,O236,(O236+O237))</f>
        <v>#REF!</v>
      </c>
      <c r="P235" s="143" t="e">
        <f>IF(ЗАПОЛНИТЬ!$F$7=2,P236,(P236+P237))</f>
        <v>#REF!</v>
      </c>
      <c r="Q235" s="143" t="e">
        <f>IF(ЗАПОЛНИТЬ!$F$7=2,Q236,(Q236+Q237))</f>
        <v>#REF!</v>
      </c>
      <c r="R235" s="143" t="e">
        <f>IF(ЗАПОЛНИТЬ!$F$7=2,R236,(R236+R237))</f>
        <v>#REF!</v>
      </c>
      <c r="S235" s="143">
        <f>IF(ЗАПОЛНИТЬ!$F$7=2,S236,(S236+S237))</f>
        <v>0</v>
      </c>
      <c r="T235" s="143" t="e">
        <f>IF(ЗАПОЛНИТЬ!$F$7=2,T236,(T236+T237))</f>
        <v>#REF!</v>
      </c>
      <c r="U235" s="143">
        <f>IF(ЗАПОЛНИТЬ!$F$7=2,U236,(U236+U237))</f>
        <v>0</v>
      </c>
      <c r="V235" s="145" t="e">
        <f>IF(SUM(L235:U235)&gt;0,1,0)</f>
        <v>#REF!</v>
      </c>
      <c r="W235" s="145" t="e">
        <f t="shared" si="11"/>
        <v>#REF!</v>
      </c>
    </row>
    <row r="236" spans="1:23" ht="12.75">
      <c r="A236" s="144" t="str">
        <f>ЗАПОЛНИТЬ!$B$23</f>
        <v>4</v>
      </c>
      <c r="B236" s="144" t="str">
        <f>ЗАПОЛНИТЬ!$B$13</f>
        <v>24188344</v>
      </c>
      <c r="C236" s="144" t="str">
        <f>ЗАПОЛНИТЬ!$B$24</f>
        <v>298</v>
      </c>
      <c r="D236" s="144" t="str">
        <f>ЗАПОЛНИТЬ!$B$21</f>
        <v>12</v>
      </c>
      <c r="E236" s="145"/>
      <c r="F236" s="144" t="str">
        <f>ЗАПОЛНИТЬ!$B$22</f>
        <v>15</v>
      </c>
      <c r="G236" s="144" t="str">
        <f>ЗАПОЛНИТЬ!$B$20</f>
        <v>040222</v>
      </c>
      <c r="H236" s="143" t="str">
        <f>IF(ЗАПОЛНИТЬ!$F$7=1,ЗАПОЛНИТЬ!$H$9,ЗАПОЛНИТЬ!$H$10)</f>
        <v>73</v>
      </c>
      <c r="I236" s="146" t="e">
        <f>IF(ЗАПОЛНИТЬ!$F$7=1,#REF!,#REF!)</f>
        <v>#REF!</v>
      </c>
      <c r="J236" s="145" t="str">
        <f>IF(ЗАПОЛНИТЬ!$F$7=1,CONCATENATE(ЗАПОЛНИТЬ!$F$18,ЗАПОЛНИТЬ!$D$18),ЗАПОЛНИТЬ!$E$18)</f>
        <v>01.07.2016</v>
      </c>
      <c r="K236" s="143">
        <v>1</v>
      </c>
      <c r="L236" s="143" t="e">
        <f>IF(ЗАПОЛНИТЬ!$F$7=1,#REF!/1000,#REF!)</f>
        <v>#REF!</v>
      </c>
      <c r="M236" s="143" t="e">
        <f>IF(ЗАПОЛНИТЬ!$F$7=1,#REF!/1000,#REF!)</f>
        <v>#REF!</v>
      </c>
      <c r="N236" s="143" t="e">
        <f>IF(ЗАПОЛНИТЬ!$F$7=1,#REF!/1000,#REF!)</f>
        <v>#REF!</v>
      </c>
      <c r="O236" s="143" t="e">
        <f>IF(ЗАПОЛНИТЬ!$F$7=1,#REF!/1000,#REF!)</f>
        <v>#REF!</v>
      </c>
      <c r="P236" s="143" t="e">
        <f>IF(ЗАПОЛНИТЬ!$F$7=1,#REF!/1000,#REF!)</f>
        <v>#REF!</v>
      </c>
      <c r="Q236" s="143" t="e">
        <f>IF(ЗАПОЛНИТЬ!$F$7=1,#REF!/1000,#REF!)</f>
        <v>#REF!</v>
      </c>
      <c r="R236" s="143" t="e">
        <f>IF(ЗАПОЛНИТЬ!$F$7=1,#REF!/1000,#REF!)</f>
        <v>#REF!</v>
      </c>
      <c r="T236" s="143" t="e">
        <f>IF(ЗАПОЛНИТЬ!$F$7=1,#REF!/1000,#REF!)</f>
        <v>#REF!</v>
      </c>
      <c r="V236" s="145">
        <v>0</v>
      </c>
      <c r="W236" s="145" t="e">
        <f t="shared" si="11"/>
        <v>#REF!</v>
      </c>
    </row>
    <row r="237" spans="1:23" ht="12.75">
      <c r="A237" s="144" t="str">
        <f>ЗАПОЛНИТЬ!$B$23</f>
        <v>4</v>
      </c>
      <c r="B237" s="144" t="str">
        <f>ЗАПОЛНИТЬ!$B$13</f>
        <v>24188344</v>
      </c>
      <c r="C237" s="144" t="str">
        <f>ЗАПОЛНИТЬ!$B$24</f>
        <v>298</v>
      </c>
      <c r="D237" s="144" t="str">
        <f>ЗАПОЛНИТЬ!$B$21</f>
        <v>12</v>
      </c>
      <c r="E237" s="145"/>
      <c r="F237" s="144" t="str">
        <f>ЗАПОЛНИТЬ!$B$22</f>
        <v>15</v>
      </c>
      <c r="G237" s="144" t="str">
        <f>ЗАПОЛНИТЬ!$B$20</f>
        <v>040222</v>
      </c>
      <c r="H237" s="143" t="str">
        <f>IF(ЗАПОЛНИТЬ!$F$7=1,ЗАПОЛНИТЬ!$H$9,ЗАПОЛНИТЬ!$H$10)</f>
        <v>73</v>
      </c>
      <c r="I237" s="146" t="e">
        <f>IF(ЗАПОЛНИТЬ!$F$7=1,#REF!,#REF!)</f>
        <v>#REF!</v>
      </c>
      <c r="J237" s="145" t="str">
        <f>IF(ЗАПОЛНИТЬ!$F$7=1,CONCATENATE(ЗАПОЛНИТЬ!$F$18,ЗАПОЛНИТЬ!$D$18),ЗАПОЛНИТЬ!$E$18)</f>
        <v>01.07.2016</v>
      </c>
      <c r="K237" s="143">
        <v>2</v>
      </c>
      <c r="L237" s="143" t="e">
        <f>IF(ЗАПОЛНИТЬ!$F$7=1,#REF!/1000,#REF!)</f>
        <v>#REF!</v>
      </c>
      <c r="M237" s="143" t="e">
        <f>IF(ЗАПОЛНИТЬ!$F$7=1,#REF!/1000,#REF!)</f>
        <v>#REF!</v>
      </c>
      <c r="N237" s="143" t="e">
        <f>IF(ЗАПОЛНИТЬ!$F$7=1,#REF!/1000,#REF!)</f>
        <v>#REF!</v>
      </c>
      <c r="O237" s="143" t="e">
        <f>IF(ЗАПОЛНИТЬ!$F$7=1,#REF!/1000,#REF!)</f>
        <v>#REF!</v>
      </c>
      <c r="P237" s="143" t="e">
        <f>IF(ЗАПОЛНИТЬ!$F$7=1,#REF!/1000,#REF!)</f>
        <v>#REF!</v>
      </c>
      <c r="Q237" s="143" t="e">
        <f>IF(ЗАПОЛНИТЬ!$F$7=1,#REF!/1000,#REF!)</f>
        <v>#REF!</v>
      </c>
      <c r="R237" s="143" t="e">
        <f>IF(ЗАПОЛНИТЬ!$F$7=1,#REF!/1000,#REF!)</f>
        <v>#REF!</v>
      </c>
      <c r="S237" s="143" t="e">
        <f>IF(ЗАПОЛНИТЬ!$F$7=1,#REF!/1000,#REF!)</f>
        <v>#REF!</v>
      </c>
      <c r="T237" s="143" t="e">
        <f>IF(ЗАПОЛНИТЬ!$F$7=1,#REF!/1000,#REF!)</f>
        <v>#REF!</v>
      </c>
      <c r="U237" s="143" t="e">
        <f>IF(ЗАПОЛНИТЬ!$F$7=1,#REF!/1000,#REF!)</f>
        <v>#REF!</v>
      </c>
      <c r="V237" s="145">
        <v>0</v>
      </c>
      <c r="W237" s="145" t="e">
        <f t="shared" si="11"/>
        <v>#REF!</v>
      </c>
    </row>
    <row r="238" spans="1:23" ht="12.75">
      <c r="A238" s="144" t="str">
        <f>ЗАПОЛНИТЬ!$B$23</f>
        <v>4</v>
      </c>
      <c r="B238" s="144" t="str">
        <f>ЗАПОЛНИТЬ!$B$13</f>
        <v>24188344</v>
      </c>
      <c r="C238" s="144" t="str">
        <f>ЗАПОЛНИТЬ!$B$24</f>
        <v>298</v>
      </c>
      <c r="D238" s="144" t="str">
        <f>ЗАПОЛНИТЬ!$B$21</f>
        <v>12</v>
      </c>
      <c r="E238" s="145"/>
      <c r="F238" s="144" t="str">
        <f>ЗАПОЛНИТЬ!$B$22</f>
        <v>15</v>
      </c>
      <c r="G238" s="144" t="str">
        <f>ЗАПОЛНИТЬ!$B$20</f>
        <v>040222</v>
      </c>
      <c r="H238" s="143" t="str">
        <f>IF(ЗАПОЛНИТЬ!$F$7=1,ЗАПОЛНИТЬ!$H$9,ЗАПОЛНИТЬ!$H$10)</f>
        <v>73</v>
      </c>
      <c r="I238" s="146" t="e">
        <f>IF(ЗАПОЛНИТЬ!$F$7=1,#REF!,#REF!)</f>
        <v>#REF!</v>
      </c>
      <c r="J238" s="145" t="str">
        <f>IF(ЗАПОЛНИТЬ!$F$7=1,CONCATENATE(ЗАПОЛНИТЬ!$F$18,ЗАПОЛНИТЬ!$D$18),ЗАПОЛНИТЬ!$E$18)</f>
        <v>01.07.2016</v>
      </c>
      <c r="K238" s="143" t="e">
        <f>#REF!</f>
        <v>#REF!</v>
      </c>
      <c r="L238" s="143" t="e">
        <f>IF(ЗАПОЛНИТЬ!$F$7=1,#REF!/1000,#REF!)</f>
        <v>#REF!</v>
      </c>
      <c r="M238" s="143" t="e">
        <f>IF(ЗАПОЛНИТЬ!$F$7=1,#REF!/1000,#REF!)</f>
        <v>#REF!</v>
      </c>
      <c r="N238" s="143" t="e">
        <f>IF(ЗАПОЛНИТЬ!$F$7=1,#REF!/1000,#REF!)</f>
        <v>#REF!</v>
      </c>
      <c r="O238" s="143" t="e">
        <f>IF(ЗАПОЛНИТЬ!$F$7=1,#REF!/1000,#REF!)</f>
        <v>#REF!</v>
      </c>
      <c r="P238" s="143" t="e">
        <f>IF(ЗАПОЛНИТЬ!$F$7=1,#REF!/1000,#REF!)</f>
        <v>#REF!</v>
      </c>
      <c r="Q238" s="143" t="e">
        <f>IF(ЗАПОЛНИТЬ!$F$7=1,#REF!/1000,#REF!)</f>
        <v>#REF!</v>
      </c>
      <c r="R238" s="143" t="e">
        <f>IF(ЗАПОЛНИТЬ!$F$7=1,#REF!/1000,#REF!)</f>
        <v>#REF!</v>
      </c>
      <c r="S238" s="143" t="e">
        <f>IF(ЗАПОЛНИТЬ!$F$7=1,#REF!/1000,#REF!)</f>
        <v>#REF!</v>
      </c>
      <c r="T238" s="143" t="e">
        <f>IF(ЗАПОЛНИТЬ!$F$7=1,#REF!/1000,#REF!)</f>
        <v>#REF!</v>
      </c>
      <c r="U238" s="143" t="e">
        <f>IF(ЗАПОЛНИТЬ!$F$7=1,#REF!/1000,#REF!)</f>
        <v>#REF!</v>
      </c>
      <c r="V238" s="145">
        <v>0</v>
      </c>
      <c r="W238" s="145" t="e">
        <f t="shared" si="11"/>
        <v>#REF!</v>
      </c>
    </row>
    <row r="239" spans="1:23" ht="12.75">
      <c r="A239" s="144" t="str">
        <f>ЗАПОЛНИТЬ!$B$23</f>
        <v>4</v>
      </c>
      <c r="B239" s="144" t="str">
        <f>ЗАПОЛНИТЬ!$B$13</f>
        <v>24188344</v>
      </c>
      <c r="C239" s="144" t="str">
        <f>ЗАПОЛНИТЬ!$B$24</f>
        <v>298</v>
      </c>
      <c r="D239" s="144" t="str">
        <f>ЗАПОЛНИТЬ!$B$21</f>
        <v>12</v>
      </c>
      <c r="E239" s="145"/>
      <c r="F239" s="144" t="str">
        <f>ЗАПОЛНИТЬ!$B$22</f>
        <v>15</v>
      </c>
      <c r="G239" s="144" t="str">
        <f>ЗАПОЛНИТЬ!$B$20</f>
        <v>040222</v>
      </c>
      <c r="H239" s="143" t="str">
        <f>IF(ЗАПОЛНИТЬ!$F$7=1,ЗАПОЛНИТЬ!$H$9,ЗАПОЛНИТЬ!$H$10)</f>
        <v>73</v>
      </c>
      <c r="I239" s="146" t="e">
        <f>IF(ЗАПОЛНИТЬ!$F$7=1,#REF!,#REF!)</f>
        <v>#REF!</v>
      </c>
      <c r="J239" s="145" t="str">
        <f>IF(ЗАПОЛНИТЬ!$F$7=1,CONCATENATE(ЗАПОЛНИТЬ!$F$18,ЗАПОЛНИТЬ!$D$18),ЗАПОЛНИТЬ!$E$18)</f>
        <v>01.07.2016</v>
      </c>
      <c r="K239" s="143" t="e">
        <f>#REF!</f>
        <v>#REF!</v>
      </c>
      <c r="L239" s="143" t="e">
        <f>IF(ЗАПОЛНИТЬ!$F$7=1,#REF!/1000,#REF!)</f>
        <v>#REF!</v>
      </c>
      <c r="M239" s="143" t="e">
        <f>IF(ЗАПОЛНИТЬ!$F$7=1,#REF!/1000,#REF!)</f>
        <v>#REF!</v>
      </c>
      <c r="N239" s="143" t="e">
        <f>IF(ЗАПОЛНИТЬ!$F$7=1,#REF!/1000,#REF!)</f>
        <v>#REF!</v>
      </c>
      <c r="O239" s="143" t="e">
        <f>IF(ЗАПОЛНИТЬ!$F$7=1,#REF!/1000,#REF!)</f>
        <v>#REF!</v>
      </c>
      <c r="P239" s="143" t="e">
        <f>IF(ЗАПОЛНИТЬ!$F$7=1,#REF!/1000,#REF!)</f>
        <v>#REF!</v>
      </c>
      <c r="Q239" s="143" t="e">
        <f>IF(ЗАПОЛНИТЬ!$F$7=1,#REF!/1000,#REF!)</f>
        <v>#REF!</v>
      </c>
      <c r="R239" s="143" t="e">
        <f>IF(ЗАПОЛНИТЬ!$F$7=1,#REF!/1000,#REF!)</f>
        <v>#REF!</v>
      </c>
      <c r="S239" s="143" t="e">
        <f>IF(ЗАПОЛНИТЬ!$F$7=1,#REF!/1000,#REF!)</f>
        <v>#REF!</v>
      </c>
      <c r="T239" s="143" t="e">
        <f>IF(ЗАПОЛНИТЬ!$F$7=1,#REF!/1000,#REF!)</f>
        <v>#REF!</v>
      </c>
      <c r="U239" s="143" t="e">
        <f>IF(ЗАПОЛНИТЬ!$F$7=1,#REF!/1000,#REF!)</f>
        <v>#REF!</v>
      </c>
      <c r="V239" s="145">
        <v>0</v>
      </c>
      <c r="W239" s="145" t="e">
        <f t="shared" si="11"/>
        <v>#REF!</v>
      </c>
    </row>
    <row r="240" spans="1:23" ht="12.75">
      <c r="A240" s="144" t="str">
        <f>ЗАПОЛНИТЬ!$B$23</f>
        <v>4</v>
      </c>
      <c r="B240" s="144" t="str">
        <f>ЗАПОЛНИТЬ!$B$13</f>
        <v>24188344</v>
      </c>
      <c r="C240" s="144" t="str">
        <f>ЗАПОЛНИТЬ!$B$24</f>
        <v>298</v>
      </c>
      <c r="D240" s="144" t="str">
        <f>ЗАПОЛНИТЬ!$B$21</f>
        <v>12</v>
      </c>
      <c r="E240" s="145"/>
      <c r="F240" s="144" t="str">
        <f>ЗАПОЛНИТЬ!$B$22</f>
        <v>15</v>
      </c>
      <c r="G240" s="144" t="str">
        <f>ЗАПОЛНИТЬ!$B$20</f>
        <v>040222</v>
      </c>
      <c r="H240" s="143" t="str">
        <f>IF(ЗАПОЛНИТЬ!$F$7=1,ЗАПОЛНИТЬ!$H$9,ЗАПОЛНИТЬ!$H$10)</f>
        <v>73</v>
      </c>
      <c r="I240" s="146" t="e">
        <f>IF(ЗАПОЛНИТЬ!$F$7=1,#REF!,#REF!)</f>
        <v>#REF!</v>
      </c>
      <c r="J240" s="145" t="str">
        <f>IF(ЗАПОЛНИТЬ!$F$7=1,CONCATENATE(ЗАПОЛНИТЬ!$F$18,ЗАПОЛНИТЬ!$D$18),ЗАПОЛНИТЬ!$E$18)</f>
        <v>01.07.2016</v>
      </c>
      <c r="K240" s="143" t="e">
        <f>#REF!</f>
        <v>#REF!</v>
      </c>
      <c r="L240" s="143" t="e">
        <f>IF(ЗАПОЛНИТЬ!$F$7=1,#REF!/1000,#REF!)</f>
        <v>#REF!</v>
      </c>
      <c r="M240" s="143" t="e">
        <f>IF(ЗАПОЛНИТЬ!$F$7=1,#REF!/1000,#REF!)</f>
        <v>#REF!</v>
      </c>
      <c r="N240" s="143" t="e">
        <f>IF(ЗАПОЛНИТЬ!$F$7=1,#REF!/1000,#REF!)</f>
        <v>#REF!</v>
      </c>
      <c r="O240" s="143" t="e">
        <f>IF(ЗАПОЛНИТЬ!$F$7=1,#REF!/1000,#REF!)</f>
        <v>#REF!</v>
      </c>
      <c r="P240" s="143" t="e">
        <f>IF(ЗАПОЛНИТЬ!$F$7=1,#REF!/1000,#REF!)</f>
        <v>#REF!</v>
      </c>
      <c r="Q240" s="143" t="e">
        <f>IF(ЗАПОЛНИТЬ!$F$7=1,#REF!/1000,#REF!)</f>
        <v>#REF!</v>
      </c>
      <c r="R240" s="143" t="e">
        <f>IF(ЗАПОЛНИТЬ!$F$7=1,#REF!/1000,#REF!)</f>
        <v>#REF!</v>
      </c>
      <c r="S240" s="143" t="e">
        <f>IF(ЗАПОЛНИТЬ!$F$7=1,#REF!/1000,#REF!)</f>
        <v>#REF!</v>
      </c>
      <c r="T240" s="143" t="e">
        <f>IF(ЗАПОЛНИТЬ!$F$7=1,#REF!/1000,#REF!)</f>
        <v>#REF!</v>
      </c>
      <c r="U240" s="143" t="e">
        <f>IF(ЗАПОЛНИТЬ!$F$7=1,#REF!/1000,#REF!)</f>
        <v>#REF!</v>
      </c>
      <c r="V240" s="145">
        <v>0</v>
      </c>
      <c r="W240" s="145" t="e">
        <f t="shared" si="11"/>
        <v>#REF!</v>
      </c>
    </row>
    <row r="241" spans="1:23" ht="12.75">
      <c r="A241" s="144" t="str">
        <f>ЗАПОЛНИТЬ!$B$23</f>
        <v>4</v>
      </c>
      <c r="B241" s="144" t="str">
        <f>ЗАПОЛНИТЬ!$B$13</f>
        <v>24188344</v>
      </c>
      <c r="C241" s="144" t="str">
        <f>ЗАПОЛНИТЬ!$B$24</f>
        <v>298</v>
      </c>
      <c r="D241" s="144" t="str">
        <f>ЗАПОЛНИТЬ!$B$21</f>
        <v>12</v>
      </c>
      <c r="E241" s="145"/>
      <c r="F241" s="144" t="str">
        <f>ЗАПОЛНИТЬ!$B$22</f>
        <v>15</v>
      </c>
      <c r="G241" s="144" t="str">
        <f>ЗАПОЛНИТЬ!$B$20</f>
        <v>040222</v>
      </c>
      <c r="H241" s="143" t="str">
        <f>IF(ЗАПОЛНИТЬ!$F$7=1,ЗАПОЛНИТЬ!$H$9,ЗАПОЛНИТЬ!$H$10)</f>
        <v>73</v>
      </c>
      <c r="I241" s="146" t="e">
        <f>IF(ЗАПОЛНИТЬ!$F$7=1,#REF!,#REF!)</f>
        <v>#REF!</v>
      </c>
      <c r="J241" s="145" t="str">
        <f>IF(ЗАПОЛНИТЬ!$F$7=1,CONCATENATE(ЗАПОЛНИТЬ!$F$18,ЗАПОЛНИТЬ!$D$18),ЗАПОЛНИТЬ!$E$18)</f>
        <v>01.07.2016</v>
      </c>
      <c r="K241" s="143" t="e">
        <f>#REF!</f>
        <v>#REF!</v>
      </c>
      <c r="L241" s="143" t="e">
        <f>IF(ЗАПОЛНИТЬ!$F$7=1,#REF!/1000,#REF!)</f>
        <v>#REF!</v>
      </c>
      <c r="M241" s="143" t="e">
        <f>IF(ЗАПОЛНИТЬ!$F$7=1,#REF!/1000,#REF!)</f>
        <v>#REF!</v>
      </c>
      <c r="N241" s="143" t="e">
        <f>IF(ЗАПОЛНИТЬ!$F$7=1,#REF!/1000,#REF!)</f>
        <v>#REF!</v>
      </c>
      <c r="O241" s="143" t="e">
        <f>IF(ЗАПОЛНИТЬ!$F$7=1,#REF!/1000,#REF!)</f>
        <v>#REF!</v>
      </c>
      <c r="P241" s="143" t="e">
        <f>IF(ЗАПОЛНИТЬ!$F$7=1,#REF!/1000,#REF!)</f>
        <v>#REF!</v>
      </c>
      <c r="Q241" s="143" t="e">
        <f>IF(ЗАПОЛНИТЬ!$F$7=1,#REF!/1000,#REF!)</f>
        <v>#REF!</v>
      </c>
      <c r="R241" s="143" t="e">
        <f>IF(ЗАПОЛНИТЬ!$F$7=1,#REF!/1000,#REF!)</f>
        <v>#REF!</v>
      </c>
      <c r="S241" s="143" t="e">
        <f>IF(ЗАПОЛНИТЬ!$F$7=1,#REF!/1000,#REF!)</f>
        <v>#REF!</v>
      </c>
      <c r="T241" s="143" t="e">
        <f>IF(ЗАПОЛНИТЬ!$F$7=1,#REF!/1000,#REF!)</f>
        <v>#REF!</v>
      </c>
      <c r="U241" s="143" t="e">
        <f>IF(ЗАПОЛНИТЬ!$F$7=1,#REF!/1000,#REF!)</f>
        <v>#REF!</v>
      </c>
      <c r="V241" s="145" t="e">
        <f>IF(SUM(L241:U241)&gt;0,1,0)</f>
        <v>#REF!</v>
      </c>
      <c r="W241" s="145" t="e">
        <f t="shared" si="11"/>
        <v>#REF!</v>
      </c>
    </row>
    <row r="242" spans="1:23" ht="12.75">
      <c r="A242" s="144" t="str">
        <f>ЗАПОЛНИТЬ!$B$23</f>
        <v>4</v>
      </c>
      <c r="B242" s="144" t="str">
        <f>ЗАПОЛНИТЬ!$B$13</f>
        <v>24188344</v>
      </c>
      <c r="C242" s="144" t="str">
        <f>ЗАПОЛНИТЬ!$B$24</f>
        <v>298</v>
      </c>
      <c r="D242" s="144" t="str">
        <f>ЗАПОЛНИТЬ!$B$21</f>
        <v>12</v>
      </c>
      <c r="E242" s="145"/>
      <c r="F242" s="144" t="str">
        <f>ЗАПОЛНИТЬ!$B$22</f>
        <v>15</v>
      </c>
      <c r="G242" s="144" t="str">
        <f>ЗАПОЛНИТЬ!$B$20</f>
        <v>040222</v>
      </c>
      <c r="H242" s="143" t="str">
        <f>IF(ЗАПОЛНИТЬ!$F$7=1,ЗАПОЛНИТЬ!$H$9,ЗАПОЛНИТЬ!$H$10)</f>
        <v>73</v>
      </c>
      <c r="I242" s="146" t="e">
        <f>IF(ЗАПОЛНИТЬ!$F$7=1,#REF!,#REF!)</f>
        <v>#REF!</v>
      </c>
      <c r="J242" s="145" t="str">
        <f>IF(ЗАПОЛНИТЬ!$F$7=1,CONCATENATE(ЗАПОЛНИТЬ!$F$18,ЗАПОЛНИТЬ!$D$18),ЗАПОЛНИТЬ!$E$18)</f>
        <v>01.07.2016</v>
      </c>
      <c r="K242" s="143" t="e">
        <f>#REF!</f>
        <v>#REF!</v>
      </c>
      <c r="L242" s="143" t="e">
        <f>IF(ЗАПОЛНИТЬ!$F$7=1,#REF!/1000,#REF!)</f>
        <v>#REF!</v>
      </c>
      <c r="M242" s="143" t="e">
        <f>IF(ЗАПОЛНИТЬ!$F$7=1,#REF!/1000,#REF!)</f>
        <v>#REF!</v>
      </c>
      <c r="N242" s="143" t="e">
        <f>IF(ЗАПОЛНИТЬ!$F$7=1,#REF!/1000,#REF!)</f>
        <v>#REF!</v>
      </c>
      <c r="O242" s="143" t="e">
        <f>IF(ЗАПОЛНИТЬ!$F$7=1,#REF!/1000,#REF!)</f>
        <v>#REF!</v>
      </c>
      <c r="P242" s="143" t="e">
        <f>IF(ЗАПОЛНИТЬ!$F$7=1,#REF!/1000,#REF!)</f>
        <v>#REF!</v>
      </c>
      <c r="Q242" s="143" t="e">
        <f>IF(ЗАПОЛНИТЬ!$F$7=1,#REF!/1000,#REF!)</f>
        <v>#REF!</v>
      </c>
      <c r="R242" s="143" t="e">
        <f>IF(ЗАПОЛНИТЬ!$F$7=1,#REF!/1000,#REF!)</f>
        <v>#REF!</v>
      </c>
      <c r="S242" s="143" t="e">
        <f>IF(ЗАПОЛНИТЬ!$F$7=1,#REF!/1000,#REF!)</f>
        <v>#REF!</v>
      </c>
      <c r="T242" s="143" t="e">
        <f>IF(ЗАПОЛНИТЬ!$F$7=1,#REF!/1000,#REF!)</f>
        <v>#REF!</v>
      </c>
      <c r="U242" s="143" t="e">
        <f>IF(ЗАПОЛНИТЬ!$F$7=1,#REF!/1000,#REF!)</f>
        <v>#REF!</v>
      </c>
      <c r="V242" s="145" t="e">
        <f>IF(SUM(L242:U242)&gt;0,1,0)</f>
        <v>#REF!</v>
      </c>
      <c r="W242" s="145" t="e">
        <f t="shared" si="11"/>
        <v>#REF!</v>
      </c>
    </row>
    <row r="243" spans="1:23" ht="12.75">
      <c r="A243" s="144" t="str">
        <f>ЗАПОЛНИТЬ!$B$23</f>
        <v>4</v>
      </c>
      <c r="B243" s="144" t="str">
        <f>ЗАПОЛНИТЬ!$B$13</f>
        <v>24188344</v>
      </c>
      <c r="C243" s="144" t="str">
        <f>ЗАПОЛНИТЬ!$B$24</f>
        <v>298</v>
      </c>
      <c r="D243" s="144" t="str">
        <f>ЗАПОЛНИТЬ!$B$21</f>
        <v>12</v>
      </c>
      <c r="E243" s="145"/>
      <c r="F243" s="144" t="str">
        <f>ЗАПОЛНИТЬ!$B$22</f>
        <v>15</v>
      </c>
      <c r="G243" s="144" t="str">
        <f>ЗАПОЛНИТЬ!$B$20</f>
        <v>040222</v>
      </c>
      <c r="H243" s="143" t="str">
        <f>IF(ЗАПОЛНИТЬ!$F$7=1,ЗАПОЛНИТЬ!$H$9,ЗАПОЛНИТЬ!$H$10)</f>
        <v>73</v>
      </c>
      <c r="I243" s="146" t="e">
        <f>IF(ЗАПОЛНИТЬ!$F$7=1,#REF!,#REF!)</f>
        <v>#REF!</v>
      </c>
      <c r="J243" s="145" t="str">
        <f>IF(ЗАПОЛНИТЬ!$F$7=1,CONCATENATE(ЗАПОЛНИТЬ!$F$18,ЗАПОЛНИТЬ!$D$18),ЗАПОЛНИТЬ!$E$18)</f>
        <v>01.07.2016</v>
      </c>
      <c r="K243" s="143" t="e">
        <f>#REF!</f>
        <v>#REF!</v>
      </c>
      <c r="L243" s="143" t="e">
        <f>IF(ЗАПОЛНИТЬ!$F$7=1,#REF!/1000,#REF!)</f>
        <v>#REF!</v>
      </c>
      <c r="M243" s="143" t="e">
        <f>IF(ЗАПОЛНИТЬ!$F$7=1,#REF!/1000,#REF!)</f>
        <v>#REF!</v>
      </c>
      <c r="N243" s="143" t="e">
        <f>IF(ЗАПОЛНИТЬ!$F$7=1,#REF!/1000,#REF!)</f>
        <v>#REF!</v>
      </c>
      <c r="O243" s="143" t="e">
        <f>IF(ЗАПОЛНИТЬ!$F$7=1,#REF!/1000,#REF!)</f>
        <v>#REF!</v>
      </c>
      <c r="P243" s="143" t="e">
        <f>IF(ЗАПОЛНИТЬ!$F$7=1,#REF!/1000,#REF!)</f>
        <v>#REF!</v>
      </c>
      <c r="Q243" s="143" t="e">
        <f>IF(ЗАПОЛНИТЬ!$F$7=1,#REF!/1000,#REF!)</f>
        <v>#REF!</v>
      </c>
      <c r="R243" s="143" t="e">
        <f>IF(ЗАПОЛНИТЬ!$F$7=1,#REF!/1000,#REF!)</f>
        <v>#REF!</v>
      </c>
      <c r="S243" s="143" t="e">
        <f>IF(ЗАПОЛНИТЬ!$F$7=1,#REF!/1000,#REF!)</f>
        <v>#REF!</v>
      </c>
      <c r="T243" s="143" t="e">
        <f>IF(ЗАПОЛНИТЬ!$F$7=1,#REF!/1000,#REF!)</f>
        <v>#REF!</v>
      </c>
      <c r="U243" s="143" t="e">
        <f>IF(ЗАПОЛНИТЬ!$F$7=1,#REF!/1000,#REF!)</f>
        <v>#REF!</v>
      </c>
      <c r="V243" s="145" t="e">
        <f>IF(SUM(L243:U243)&gt;0,1,0)</f>
        <v>#REF!</v>
      </c>
      <c r="W243" s="145" t="e">
        <f t="shared" si="11"/>
        <v>#REF!</v>
      </c>
    </row>
    <row r="244" spans="1:23" ht="12.75">
      <c r="A244" s="144" t="str">
        <f>ЗАПОЛНИТЬ!$B$23</f>
        <v>4</v>
      </c>
      <c r="B244" s="144" t="str">
        <f>ЗАПОЛНИТЬ!$B$13</f>
        <v>24188344</v>
      </c>
      <c r="C244" s="144" t="str">
        <f>ЗАПОЛНИТЬ!$B$24</f>
        <v>298</v>
      </c>
      <c r="D244" s="144" t="str">
        <f>ЗАПОЛНИТЬ!$B$21</f>
        <v>12</v>
      </c>
      <c r="E244" s="145"/>
      <c r="F244" s="144" t="str">
        <f>ЗАПОЛНИТЬ!$B$22</f>
        <v>15</v>
      </c>
      <c r="G244" s="144" t="str">
        <f>ЗАПОЛНИТЬ!$B$20</f>
        <v>040222</v>
      </c>
      <c r="H244" s="143" t="str">
        <f>IF(ЗАПОЛНИТЬ!$F$7=1,ЗАПОЛНИТЬ!$H$9,ЗАПОЛНИТЬ!$H$10)</f>
        <v>73</v>
      </c>
      <c r="I244" s="146" t="e">
        <f>IF(ЗАПОЛНИТЬ!$F$7=1,#REF!,#REF!)</f>
        <v>#REF!</v>
      </c>
      <c r="J244" s="145" t="str">
        <f>IF(ЗАПОЛНИТЬ!$F$7=1,CONCATENATE(ЗАПОЛНИТЬ!$F$18,ЗАПОЛНИТЬ!$D$18),ЗАПОЛНИТЬ!$E$18)</f>
        <v>01.07.2016</v>
      </c>
      <c r="K244" s="143" t="e">
        <f>#REF!</f>
        <v>#REF!</v>
      </c>
      <c r="L244" s="143" t="e">
        <f>IF(ЗАПОЛНИТЬ!$F$7=1,#REF!/1000,#REF!)</f>
        <v>#REF!</v>
      </c>
      <c r="M244" s="143" t="e">
        <f>IF(ЗАПОЛНИТЬ!$F$7=1,#REF!/1000,#REF!)</f>
        <v>#REF!</v>
      </c>
      <c r="N244" s="143" t="e">
        <f>IF(ЗАПОЛНИТЬ!$F$7=1,#REF!/1000,#REF!)</f>
        <v>#REF!</v>
      </c>
      <c r="O244" s="143" t="e">
        <f>IF(ЗАПОЛНИТЬ!$F$7=1,#REF!/1000,#REF!)</f>
        <v>#REF!</v>
      </c>
      <c r="P244" s="143" t="e">
        <f>IF(ЗАПОЛНИТЬ!$F$7=1,#REF!/1000,#REF!)</f>
        <v>#REF!</v>
      </c>
      <c r="Q244" s="143" t="e">
        <f>IF(ЗАПОЛНИТЬ!$F$7=1,#REF!/1000,#REF!)</f>
        <v>#REF!</v>
      </c>
      <c r="R244" s="143" t="e">
        <f>IF(ЗАПОЛНИТЬ!$F$7=1,#REF!/1000,#REF!)</f>
        <v>#REF!</v>
      </c>
      <c r="S244" s="143" t="e">
        <f>IF(ЗАПОЛНИТЬ!$F$7=1,#REF!/1000,#REF!)</f>
        <v>#REF!</v>
      </c>
      <c r="T244" s="143" t="e">
        <f>IF(ЗАПОЛНИТЬ!$F$7=1,#REF!/1000,#REF!)</f>
        <v>#REF!</v>
      </c>
      <c r="U244" s="143" t="e">
        <f>IF(ЗАПОЛНИТЬ!$F$7=1,#REF!/1000,#REF!)</f>
        <v>#REF!</v>
      </c>
      <c r="V244" s="145">
        <v>0</v>
      </c>
      <c r="W244" s="145" t="e">
        <f t="shared" si="11"/>
        <v>#REF!</v>
      </c>
    </row>
    <row r="245" spans="1:23" ht="12.75">
      <c r="A245" s="144" t="str">
        <f>ЗАПОЛНИТЬ!$B$23</f>
        <v>4</v>
      </c>
      <c r="B245" s="144" t="str">
        <f>ЗАПОЛНИТЬ!$B$13</f>
        <v>24188344</v>
      </c>
      <c r="C245" s="144" t="str">
        <f>ЗАПОЛНИТЬ!$B$24</f>
        <v>298</v>
      </c>
      <c r="D245" s="144" t="str">
        <f>ЗАПОЛНИТЬ!$B$21</f>
        <v>12</v>
      </c>
      <c r="E245" s="145"/>
      <c r="F245" s="144" t="str">
        <f>ЗАПОЛНИТЬ!$B$22</f>
        <v>15</v>
      </c>
      <c r="G245" s="144" t="str">
        <f>ЗАПОЛНИТЬ!$B$20</f>
        <v>040222</v>
      </c>
      <c r="H245" s="143" t="str">
        <f>IF(ЗАПОЛНИТЬ!$F$7=1,ЗАПОЛНИТЬ!$H$9,ЗАПОЛНИТЬ!$H$10)</f>
        <v>73</v>
      </c>
      <c r="I245" s="146" t="e">
        <f>IF(ЗАПОЛНИТЬ!$F$7=1,#REF!,#REF!)</f>
        <v>#REF!</v>
      </c>
      <c r="J245" s="145" t="str">
        <f>IF(ЗАПОЛНИТЬ!$F$7=1,CONCATENATE(ЗАПОЛНИТЬ!$F$18,ЗАПОЛНИТЬ!$D$18),ЗАПОЛНИТЬ!$E$18)</f>
        <v>01.07.2016</v>
      </c>
      <c r="K245" s="143" t="e">
        <f>#REF!</f>
        <v>#REF!</v>
      </c>
      <c r="L245" s="143" t="e">
        <f>IF(ЗАПОЛНИТЬ!$F$7=1,#REF!/1000,#REF!)</f>
        <v>#REF!</v>
      </c>
      <c r="M245" s="143" t="e">
        <f>IF(ЗАПОЛНИТЬ!$F$7=1,#REF!/1000,#REF!)</f>
        <v>#REF!</v>
      </c>
      <c r="N245" s="143" t="e">
        <f>IF(ЗАПОЛНИТЬ!$F$7=1,#REF!/1000,#REF!)</f>
        <v>#REF!</v>
      </c>
      <c r="O245" s="143" t="e">
        <f>IF(ЗАПОЛНИТЬ!$F$7=1,#REF!/1000,#REF!)</f>
        <v>#REF!</v>
      </c>
      <c r="P245" s="143" t="e">
        <f>IF(ЗАПОЛНИТЬ!$F$7=1,#REF!/1000,#REF!)</f>
        <v>#REF!</v>
      </c>
      <c r="Q245" s="143" t="e">
        <f>IF(ЗАПОЛНИТЬ!$F$7=1,#REF!/1000,#REF!)</f>
        <v>#REF!</v>
      </c>
      <c r="R245" s="143" t="e">
        <f>IF(ЗАПОЛНИТЬ!$F$7=1,#REF!/1000,#REF!)</f>
        <v>#REF!</v>
      </c>
      <c r="S245" s="143" t="e">
        <f>IF(ЗАПОЛНИТЬ!$F$7=1,#REF!/1000,#REF!)</f>
        <v>#REF!</v>
      </c>
      <c r="T245" s="143" t="e">
        <f>IF(ЗАПОЛНИТЬ!$F$7=1,#REF!/1000,#REF!)</f>
        <v>#REF!</v>
      </c>
      <c r="U245" s="143" t="e">
        <f>IF(ЗАПОЛНИТЬ!$F$7=1,#REF!/1000,#REF!)</f>
        <v>#REF!</v>
      </c>
      <c r="V245" s="145" t="e">
        <f t="shared" ref="V245:V250" si="12">IF(SUM(L245:U245)&gt;0,1,0)</f>
        <v>#REF!</v>
      </c>
      <c r="W245" s="145" t="e">
        <f t="shared" si="11"/>
        <v>#REF!</v>
      </c>
    </row>
    <row r="246" spans="1:23" ht="12.75">
      <c r="A246" s="144" t="str">
        <f>ЗАПОЛНИТЬ!$B$23</f>
        <v>4</v>
      </c>
      <c r="B246" s="144" t="str">
        <f>ЗАПОЛНИТЬ!$B$13</f>
        <v>24188344</v>
      </c>
      <c r="C246" s="144" t="str">
        <f>ЗАПОЛНИТЬ!$B$24</f>
        <v>298</v>
      </c>
      <c r="D246" s="144" t="str">
        <f>ЗАПОЛНИТЬ!$B$21</f>
        <v>12</v>
      </c>
      <c r="E246" s="145"/>
      <c r="F246" s="144" t="str">
        <f>ЗАПОЛНИТЬ!$B$22</f>
        <v>15</v>
      </c>
      <c r="G246" s="144" t="str">
        <f>ЗАПОЛНИТЬ!$B$20</f>
        <v>040222</v>
      </c>
      <c r="H246" s="143" t="str">
        <f>IF(ЗАПОЛНИТЬ!$F$7=1,ЗАПОЛНИТЬ!$H$9,ЗАПОЛНИТЬ!$H$10)</f>
        <v>73</v>
      </c>
      <c r="I246" s="146" t="e">
        <f>IF(ЗАПОЛНИТЬ!$F$7=1,#REF!,#REF!)</f>
        <v>#REF!</v>
      </c>
      <c r="J246" s="145" t="str">
        <f>IF(ЗАПОЛНИТЬ!$F$7=1,CONCATENATE(ЗАПОЛНИТЬ!$F$18,ЗАПОЛНИТЬ!$D$18),ЗАПОЛНИТЬ!$E$18)</f>
        <v>01.07.2016</v>
      </c>
      <c r="K246" s="143" t="e">
        <f>#REF!</f>
        <v>#REF!</v>
      </c>
      <c r="L246" s="143" t="e">
        <f>IF(ЗАПОЛНИТЬ!$F$7=1,#REF!/1000,#REF!)</f>
        <v>#REF!</v>
      </c>
      <c r="M246" s="143" t="e">
        <f>IF(ЗАПОЛНИТЬ!$F$7=1,#REF!/1000,#REF!)</f>
        <v>#REF!</v>
      </c>
      <c r="N246" s="143" t="e">
        <f>IF(ЗАПОЛНИТЬ!$F$7=1,#REF!/1000,#REF!)</f>
        <v>#REF!</v>
      </c>
      <c r="O246" s="143" t="e">
        <f>IF(ЗАПОЛНИТЬ!$F$7=1,#REF!/1000,#REF!)</f>
        <v>#REF!</v>
      </c>
      <c r="P246" s="143" t="e">
        <f>IF(ЗАПОЛНИТЬ!$F$7=1,#REF!/1000,#REF!)</f>
        <v>#REF!</v>
      </c>
      <c r="Q246" s="143" t="e">
        <f>IF(ЗАПОЛНИТЬ!$F$7=1,#REF!/1000,#REF!)</f>
        <v>#REF!</v>
      </c>
      <c r="R246" s="143" t="e">
        <f>IF(ЗАПОЛНИТЬ!$F$7=1,#REF!/1000,#REF!)</f>
        <v>#REF!</v>
      </c>
      <c r="S246" s="143" t="e">
        <f>IF(ЗАПОЛНИТЬ!$F$7=1,#REF!/1000,#REF!)</f>
        <v>#REF!</v>
      </c>
      <c r="T246" s="143" t="e">
        <f>IF(ЗАПОЛНИТЬ!$F$7=1,#REF!/1000,#REF!)</f>
        <v>#REF!</v>
      </c>
      <c r="U246" s="143" t="e">
        <f>IF(ЗАПОЛНИТЬ!$F$7=1,#REF!/1000,#REF!)</f>
        <v>#REF!</v>
      </c>
      <c r="V246" s="145" t="e">
        <f t="shared" si="12"/>
        <v>#REF!</v>
      </c>
      <c r="W246" s="145" t="e">
        <f t="shared" si="11"/>
        <v>#REF!</v>
      </c>
    </row>
    <row r="247" spans="1:23" ht="12.75">
      <c r="A247" s="144" t="str">
        <f>ЗАПОЛНИТЬ!$B$23</f>
        <v>4</v>
      </c>
      <c r="B247" s="144" t="str">
        <f>ЗАПОЛНИТЬ!$B$13</f>
        <v>24188344</v>
      </c>
      <c r="C247" s="144" t="str">
        <f>ЗАПОЛНИТЬ!$B$24</f>
        <v>298</v>
      </c>
      <c r="D247" s="144" t="str">
        <f>ЗАПОЛНИТЬ!$B$21</f>
        <v>12</v>
      </c>
      <c r="E247" s="145"/>
      <c r="F247" s="144" t="str">
        <f>ЗАПОЛНИТЬ!$B$22</f>
        <v>15</v>
      </c>
      <c r="G247" s="144" t="str">
        <f>ЗАПОЛНИТЬ!$B$20</f>
        <v>040222</v>
      </c>
      <c r="H247" s="143" t="str">
        <f>IF(ЗАПОЛНИТЬ!$F$7=1,ЗАПОЛНИТЬ!$H$9,ЗАПОЛНИТЬ!$H$10)</f>
        <v>73</v>
      </c>
      <c r="I247" s="146" t="e">
        <f>IF(ЗАПОЛНИТЬ!$F$7=1,#REF!,#REF!)</f>
        <v>#REF!</v>
      </c>
      <c r="J247" s="145" t="str">
        <f>IF(ЗАПОЛНИТЬ!$F$7=1,CONCATENATE(ЗАПОЛНИТЬ!$F$18,ЗАПОЛНИТЬ!$D$18),ЗАПОЛНИТЬ!$E$18)</f>
        <v>01.07.2016</v>
      </c>
      <c r="K247" s="143" t="e">
        <f>#REF!</f>
        <v>#REF!</v>
      </c>
      <c r="L247" s="143" t="e">
        <f>IF(ЗАПОЛНИТЬ!$F$7=1,#REF!/1000,#REF!)</f>
        <v>#REF!</v>
      </c>
      <c r="M247" s="143" t="e">
        <f>IF(ЗАПОЛНИТЬ!$F$7=1,#REF!/1000,#REF!)</f>
        <v>#REF!</v>
      </c>
      <c r="N247" s="143" t="e">
        <f>IF(ЗАПОЛНИТЬ!$F$7=1,#REF!/1000,#REF!)</f>
        <v>#REF!</v>
      </c>
      <c r="O247" s="143" t="e">
        <f>IF(ЗАПОЛНИТЬ!$F$7=1,#REF!/1000,#REF!)</f>
        <v>#REF!</v>
      </c>
      <c r="P247" s="143" t="e">
        <f>IF(ЗАПОЛНИТЬ!$F$7=1,#REF!/1000,#REF!)</f>
        <v>#REF!</v>
      </c>
      <c r="Q247" s="143" t="e">
        <f>IF(ЗАПОЛНИТЬ!$F$7=1,#REF!/1000,#REF!)</f>
        <v>#REF!</v>
      </c>
      <c r="R247" s="143" t="e">
        <f>IF(ЗАПОЛНИТЬ!$F$7=1,#REF!/1000,#REF!)</f>
        <v>#REF!</v>
      </c>
      <c r="S247" s="143" t="e">
        <f>IF(ЗАПОЛНИТЬ!$F$7=1,#REF!/1000,#REF!)</f>
        <v>#REF!</v>
      </c>
      <c r="T247" s="143" t="e">
        <f>IF(ЗАПОЛНИТЬ!$F$7=1,#REF!/1000,#REF!)</f>
        <v>#REF!</v>
      </c>
      <c r="U247" s="143" t="e">
        <f>IF(ЗАПОЛНИТЬ!$F$7=1,#REF!/1000,#REF!)</f>
        <v>#REF!</v>
      </c>
      <c r="V247" s="145" t="e">
        <f t="shared" si="12"/>
        <v>#REF!</v>
      </c>
      <c r="W247" s="145" t="e">
        <f t="shared" si="11"/>
        <v>#REF!</v>
      </c>
    </row>
    <row r="248" spans="1:23" ht="12.75">
      <c r="A248" s="144" t="str">
        <f>ЗАПОЛНИТЬ!$B$23</f>
        <v>4</v>
      </c>
      <c r="B248" s="144" t="str">
        <f>ЗАПОЛНИТЬ!$B$13</f>
        <v>24188344</v>
      </c>
      <c r="C248" s="144" t="str">
        <f>ЗАПОЛНИТЬ!$B$24</f>
        <v>298</v>
      </c>
      <c r="D248" s="144" t="str">
        <f>ЗАПОЛНИТЬ!$B$21</f>
        <v>12</v>
      </c>
      <c r="E248" s="145"/>
      <c r="F248" s="144" t="str">
        <f>ЗАПОЛНИТЬ!$B$22</f>
        <v>15</v>
      </c>
      <c r="G248" s="144" t="str">
        <f>ЗАПОЛНИТЬ!$B$20</f>
        <v>040222</v>
      </c>
      <c r="H248" s="143" t="str">
        <f>IF(ЗАПОЛНИТЬ!$F$7=1,ЗАПОЛНИТЬ!$H$9,ЗАПОЛНИТЬ!$H$10)</f>
        <v>73</v>
      </c>
      <c r="I248" s="146" t="e">
        <f>IF(ЗАПОЛНИТЬ!$F$7=1,#REF!,#REF!)</f>
        <v>#REF!</v>
      </c>
      <c r="J248" s="145" t="str">
        <f>IF(ЗАПОЛНИТЬ!$F$7=1,CONCATENATE(ЗАПОЛНИТЬ!$F$18,ЗАПОЛНИТЬ!$D$18),ЗАПОЛНИТЬ!$E$18)</f>
        <v>01.07.2016</v>
      </c>
      <c r="K248" s="143" t="e">
        <f>#REF!</f>
        <v>#REF!</v>
      </c>
      <c r="L248" s="143" t="e">
        <f>IF(ЗАПОЛНИТЬ!$F$7=1,#REF!/1000,#REF!)</f>
        <v>#REF!</v>
      </c>
      <c r="M248" s="143" t="e">
        <f>IF(ЗАПОЛНИТЬ!$F$7=1,#REF!/1000,#REF!)</f>
        <v>#REF!</v>
      </c>
      <c r="N248" s="143" t="e">
        <f>IF(ЗАПОЛНИТЬ!$F$7=1,#REF!/1000,#REF!)</f>
        <v>#REF!</v>
      </c>
      <c r="O248" s="143" t="e">
        <f>IF(ЗАПОЛНИТЬ!$F$7=1,#REF!/1000,#REF!)</f>
        <v>#REF!</v>
      </c>
      <c r="P248" s="143" t="e">
        <f>IF(ЗАПОЛНИТЬ!$F$7=1,#REF!/1000,#REF!)</f>
        <v>#REF!</v>
      </c>
      <c r="Q248" s="143" t="e">
        <f>IF(ЗАПОЛНИТЬ!$F$7=1,#REF!/1000,#REF!)</f>
        <v>#REF!</v>
      </c>
      <c r="R248" s="143" t="e">
        <f>IF(ЗАПОЛНИТЬ!$F$7=1,#REF!/1000,#REF!)</f>
        <v>#REF!</v>
      </c>
      <c r="S248" s="143" t="e">
        <f>IF(ЗАПОЛНИТЬ!$F$7=1,#REF!/1000,#REF!)</f>
        <v>#REF!</v>
      </c>
      <c r="T248" s="143" t="e">
        <f>IF(ЗАПОЛНИТЬ!$F$7=1,#REF!/1000,#REF!)</f>
        <v>#REF!</v>
      </c>
      <c r="U248" s="143" t="e">
        <f>IF(ЗАПОЛНИТЬ!$F$7=1,#REF!/1000,#REF!)</f>
        <v>#REF!</v>
      </c>
      <c r="V248" s="145" t="e">
        <f t="shared" si="12"/>
        <v>#REF!</v>
      </c>
      <c r="W248" s="145" t="e">
        <f t="shared" si="11"/>
        <v>#REF!</v>
      </c>
    </row>
    <row r="249" spans="1:23" ht="12.75">
      <c r="A249" s="144" t="str">
        <f>ЗАПОЛНИТЬ!$B$23</f>
        <v>4</v>
      </c>
      <c r="B249" s="144" t="str">
        <f>ЗАПОЛНИТЬ!$B$13</f>
        <v>24188344</v>
      </c>
      <c r="C249" s="144" t="str">
        <f>ЗАПОЛНИТЬ!$B$24</f>
        <v>298</v>
      </c>
      <c r="D249" s="144" t="str">
        <f>ЗАПОЛНИТЬ!$B$21</f>
        <v>12</v>
      </c>
      <c r="E249" s="145"/>
      <c r="F249" s="144" t="str">
        <f>ЗАПОЛНИТЬ!$B$22</f>
        <v>15</v>
      </c>
      <c r="G249" s="144" t="str">
        <f>ЗАПОЛНИТЬ!$B$20</f>
        <v>040222</v>
      </c>
      <c r="H249" s="143" t="str">
        <f>IF(ЗАПОЛНИТЬ!$F$7=1,ЗАПОЛНИТЬ!$H$9,ЗАПОЛНИТЬ!$H$10)</f>
        <v>73</v>
      </c>
      <c r="I249" s="146" t="e">
        <f>IF(ЗАПОЛНИТЬ!$F$7=1,#REF!,#REF!)</f>
        <v>#REF!</v>
      </c>
      <c r="J249" s="145" t="str">
        <f>IF(ЗАПОЛНИТЬ!$F$7=1,CONCATENATE(ЗАПОЛНИТЬ!$F$18,ЗАПОЛНИТЬ!$D$18),ЗАПОЛНИТЬ!$E$18)</f>
        <v>01.07.2016</v>
      </c>
      <c r="K249" s="143" t="e">
        <f>#REF!</f>
        <v>#REF!</v>
      </c>
      <c r="L249" s="143" t="e">
        <f>IF(ЗАПОЛНИТЬ!$F$7=1,#REF!/1000,#REF!)</f>
        <v>#REF!</v>
      </c>
      <c r="M249" s="143" t="e">
        <f>IF(ЗАПОЛНИТЬ!$F$7=1,#REF!/1000,#REF!)</f>
        <v>#REF!</v>
      </c>
      <c r="N249" s="143" t="e">
        <f>IF(ЗАПОЛНИТЬ!$F$7=1,#REF!/1000,#REF!)</f>
        <v>#REF!</v>
      </c>
      <c r="O249" s="143" t="e">
        <f>IF(ЗАПОЛНИТЬ!$F$7=1,#REF!/1000,#REF!)</f>
        <v>#REF!</v>
      </c>
      <c r="P249" s="143" t="e">
        <f>IF(ЗАПОЛНИТЬ!$F$7=1,#REF!/1000,#REF!)</f>
        <v>#REF!</v>
      </c>
      <c r="Q249" s="143" t="e">
        <f>IF(ЗАПОЛНИТЬ!$F$7=1,#REF!/1000,#REF!)</f>
        <v>#REF!</v>
      </c>
      <c r="R249" s="143" t="e">
        <f>IF(ЗАПОЛНИТЬ!$F$7=1,#REF!/1000,#REF!)</f>
        <v>#REF!</v>
      </c>
      <c r="S249" s="143" t="e">
        <f>IF(ЗАПОЛНИТЬ!$F$7=1,#REF!/1000,#REF!)</f>
        <v>#REF!</v>
      </c>
      <c r="T249" s="143" t="e">
        <f>IF(ЗАПОЛНИТЬ!$F$7=1,#REF!/1000,#REF!)</f>
        <v>#REF!</v>
      </c>
      <c r="U249" s="143" t="e">
        <f>IF(ЗАПОЛНИТЬ!$F$7=1,#REF!/1000,#REF!)</f>
        <v>#REF!</v>
      </c>
      <c r="V249" s="145" t="e">
        <f t="shared" si="12"/>
        <v>#REF!</v>
      </c>
      <c r="W249" s="145" t="e">
        <f t="shared" si="11"/>
        <v>#REF!</v>
      </c>
    </row>
    <row r="250" spans="1:23" ht="12.75">
      <c r="A250" s="144" t="str">
        <f>ЗАПОЛНИТЬ!$B$23</f>
        <v>4</v>
      </c>
      <c r="B250" s="144" t="str">
        <f>ЗАПОЛНИТЬ!$B$13</f>
        <v>24188344</v>
      </c>
      <c r="C250" s="144" t="str">
        <f>ЗАПОЛНИТЬ!$B$24</f>
        <v>298</v>
      </c>
      <c r="D250" s="144" t="str">
        <f>ЗАПОЛНИТЬ!$B$21</f>
        <v>12</v>
      </c>
      <c r="E250" s="145"/>
      <c r="F250" s="144" t="str">
        <f>ЗАПОЛНИТЬ!$B$22</f>
        <v>15</v>
      </c>
      <c r="G250" s="144" t="str">
        <f>ЗАПОЛНИТЬ!$B$20</f>
        <v>040222</v>
      </c>
      <c r="H250" s="143" t="str">
        <f>IF(ЗАПОЛНИТЬ!$F$7=1,ЗАПОЛНИТЬ!$H$9,ЗАПОЛНИТЬ!$H$10)</f>
        <v>73</v>
      </c>
      <c r="I250" s="146" t="e">
        <f>IF(ЗАПОЛНИТЬ!$F$7=1,#REF!,#REF!)</f>
        <v>#REF!</v>
      </c>
      <c r="J250" s="145" t="str">
        <f>IF(ЗАПОЛНИТЬ!$F$7=1,CONCATENATE(ЗАПОЛНИТЬ!$F$18,ЗАПОЛНИТЬ!$D$18),ЗАПОЛНИТЬ!$E$18)</f>
        <v>01.07.2016</v>
      </c>
      <c r="K250" s="143" t="e">
        <f>#REF!</f>
        <v>#REF!</v>
      </c>
      <c r="L250" s="143" t="e">
        <f>IF(ЗАПОЛНИТЬ!$F$7=1,#REF!/1000,#REF!)</f>
        <v>#REF!</v>
      </c>
      <c r="M250" s="143" t="e">
        <f>IF(ЗАПОЛНИТЬ!$F$7=1,#REF!/1000,#REF!)</f>
        <v>#REF!</v>
      </c>
      <c r="N250" s="143" t="e">
        <f>IF(ЗАПОЛНИТЬ!$F$7=1,#REF!/1000,#REF!)</f>
        <v>#REF!</v>
      </c>
      <c r="O250" s="143" t="e">
        <f>IF(ЗАПОЛНИТЬ!$F$7=1,#REF!/1000,#REF!)</f>
        <v>#REF!</v>
      </c>
      <c r="P250" s="143" t="e">
        <f>IF(ЗАПОЛНИТЬ!$F$7=1,#REF!/1000,#REF!)</f>
        <v>#REF!</v>
      </c>
      <c r="Q250" s="143" t="e">
        <f>IF(ЗАПОЛНИТЬ!$F$7=1,#REF!/1000,#REF!)</f>
        <v>#REF!</v>
      </c>
      <c r="R250" s="143" t="e">
        <f>IF(ЗАПОЛНИТЬ!$F$7=1,#REF!/1000,#REF!)</f>
        <v>#REF!</v>
      </c>
      <c r="S250" s="143" t="e">
        <f>IF(ЗАПОЛНИТЬ!$F$7=1,#REF!/1000,#REF!)</f>
        <v>#REF!</v>
      </c>
      <c r="T250" s="143" t="e">
        <f>IF(ЗАПОЛНИТЬ!$F$7=1,#REF!/1000,#REF!)</f>
        <v>#REF!</v>
      </c>
      <c r="U250" s="143" t="e">
        <f>IF(ЗАПОЛНИТЬ!$F$7=1,#REF!/1000,#REF!)</f>
        <v>#REF!</v>
      </c>
      <c r="V250" s="145" t="e">
        <f t="shared" si="12"/>
        <v>#REF!</v>
      </c>
      <c r="W250" s="145" t="e">
        <f t="shared" si="11"/>
        <v>#REF!</v>
      </c>
    </row>
    <row r="251" spans="1:23" ht="12.75">
      <c r="A251" s="144" t="str">
        <f>ЗАПОЛНИТЬ!$B$23</f>
        <v>4</v>
      </c>
      <c r="B251" s="144" t="str">
        <f>ЗАПОЛНИТЬ!$B$13</f>
        <v>24188344</v>
      </c>
      <c r="C251" s="144" t="str">
        <f>ЗАПОЛНИТЬ!$B$24</f>
        <v>298</v>
      </c>
      <c r="D251" s="144" t="str">
        <f>ЗАПОЛНИТЬ!$B$21</f>
        <v>12</v>
      </c>
      <c r="E251" s="145"/>
      <c r="F251" s="144" t="str">
        <f>ЗАПОЛНИТЬ!$B$22</f>
        <v>15</v>
      </c>
      <c r="G251" s="144" t="str">
        <f>ЗАПОЛНИТЬ!$B$20</f>
        <v>040222</v>
      </c>
      <c r="H251" s="143" t="str">
        <f>IF(ЗАПОЛНИТЬ!$F$7=1,ЗАПОЛНИТЬ!$H$9,ЗАПОЛНИТЬ!$H$10)</f>
        <v>73</v>
      </c>
      <c r="I251" s="146" t="e">
        <f>IF(ЗАПОЛНИТЬ!$F$7=1,#REF!,#REF!)</f>
        <v>#REF!</v>
      </c>
      <c r="J251" s="145" t="str">
        <f>IF(ЗАПОЛНИТЬ!$F$7=1,CONCATENATE(ЗАПОЛНИТЬ!$F$18,ЗАПОЛНИТЬ!$D$18),ЗАПОЛНИТЬ!$E$18)</f>
        <v>01.07.2016</v>
      </c>
      <c r="K251" s="143" t="e">
        <f>#REF!</f>
        <v>#REF!</v>
      </c>
      <c r="L251" s="143" t="e">
        <f>IF(ЗАПОЛНИТЬ!$F$7=1,#REF!/1000,#REF!)</f>
        <v>#REF!</v>
      </c>
      <c r="M251" s="143" t="e">
        <f>IF(ЗАПОЛНИТЬ!$F$7=1,#REF!/1000,#REF!)</f>
        <v>#REF!</v>
      </c>
      <c r="N251" s="143" t="e">
        <f>IF(ЗАПОЛНИТЬ!$F$7=1,#REF!/1000,#REF!)</f>
        <v>#REF!</v>
      </c>
      <c r="O251" s="143" t="e">
        <f>IF(ЗАПОЛНИТЬ!$F$7=1,#REF!/1000,#REF!)</f>
        <v>#REF!</v>
      </c>
      <c r="P251" s="143" t="e">
        <f>IF(ЗАПОЛНИТЬ!$F$7=1,#REF!/1000,#REF!)</f>
        <v>#REF!</v>
      </c>
      <c r="Q251" s="143" t="e">
        <f>IF(ЗАПОЛНИТЬ!$F$7=1,#REF!/1000,#REF!)</f>
        <v>#REF!</v>
      </c>
      <c r="R251" s="143" t="e">
        <f>IF(ЗАПОЛНИТЬ!$F$7=1,#REF!/1000,#REF!)</f>
        <v>#REF!</v>
      </c>
      <c r="S251" s="143" t="e">
        <f>IF(ЗАПОЛНИТЬ!$F$7=1,#REF!/1000,#REF!)</f>
        <v>#REF!</v>
      </c>
      <c r="T251" s="143" t="e">
        <f>IF(ЗАПОЛНИТЬ!$F$7=1,#REF!/1000,#REF!)</f>
        <v>#REF!</v>
      </c>
      <c r="U251" s="143" t="e">
        <f>IF(ЗАПОЛНИТЬ!$F$7=1,#REF!/1000,#REF!)</f>
        <v>#REF!</v>
      </c>
      <c r="V251" s="145">
        <v>0</v>
      </c>
      <c r="W251" s="145" t="e">
        <f t="shared" si="11"/>
        <v>#REF!</v>
      </c>
    </row>
    <row r="252" spans="1:23" ht="12.75">
      <c r="A252" s="144" t="str">
        <f>ЗАПОЛНИТЬ!$B$23</f>
        <v>4</v>
      </c>
      <c r="B252" s="144" t="str">
        <f>ЗАПОЛНИТЬ!$B$13</f>
        <v>24188344</v>
      </c>
      <c r="C252" s="144" t="str">
        <f>ЗАПОЛНИТЬ!$B$24</f>
        <v>298</v>
      </c>
      <c r="D252" s="144" t="str">
        <f>ЗАПОЛНИТЬ!$B$21</f>
        <v>12</v>
      </c>
      <c r="E252" s="145"/>
      <c r="F252" s="144" t="str">
        <f>ЗАПОЛНИТЬ!$B$22</f>
        <v>15</v>
      </c>
      <c r="G252" s="144" t="str">
        <f>ЗАПОЛНИТЬ!$B$20</f>
        <v>040222</v>
      </c>
      <c r="H252" s="143" t="str">
        <f>IF(ЗАПОЛНИТЬ!$F$7=1,ЗАПОЛНИТЬ!$H$9,ЗАПОЛНИТЬ!$H$10)</f>
        <v>73</v>
      </c>
      <c r="I252" s="146" t="e">
        <f>IF(ЗАПОЛНИТЬ!$F$7=1,#REF!,#REF!)</f>
        <v>#REF!</v>
      </c>
      <c r="J252" s="145" t="str">
        <f>IF(ЗАПОЛНИТЬ!$F$7=1,CONCATENATE(ЗАПОЛНИТЬ!$F$18,ЗАПОЛНИТЬ!$D$18),ЗАПОЛНИТЬ!$E$18)</f>
        <v>01.07.2016</v>
      </c>
      <c r="K252" s="143" t="e">
        <f>#REF!</f>
        <v>#REF!</v>
      </c>
      <c r="L252" s="143" t="e">
        <f>IF(ЗАПОЛНИТЬ!$F$7=1,#REF!/1000,#REF!)</f>
        <v>#REF!</v>
      </c>
      <c r="M252" s="143" t="e">
        <f>IF(ЗАПОЛНИТЬ!$F$7=1,#REF!/1000,#REF!)</f>
        <v>#REF!</v>
      </c>
      <c r="N252" s="143" t="e">
        <f>IF(ЗАПОЛНИТЬ!$F$7=1,#REF!/1000,#REF!)</f>
        <v>#REF!</v>
      </c>
      <c r="O252" s="143" t="e">
        <f>IF(ЗАПОЛНИТЬ!$F$7=1,#REF!/1000,#REF!)</f>
        <v>#REF!</v>
      </c>
      <c r="P252" s="143" t="e">
        <f>IF(ЗАПОЛНИТЬ!$F$7=1,#REF!/1000,#REF!)</f>
        <v>#REF!</v>
      </c>
      <c r="Q252" s="143" t="e">
        <f>IF(ЗАПОЛНИТЬ!$F$7=1,#REF!/1000,#REF!)</f>
        <v>#REF!</v>
      </c>
      <c r="R252" s="143" t="e">
        <f>IF(ЗАПОЛНИТЬ!$F$7=1,#REF!/1000,#REF!)</f>
        <v>#REF!</v>
      </c>
      <c r="S252" s="143" t="e">
        <f>IF(ЗАПОЛНИТЬ!$F$7=1,#REF!/1000,#REF!)</f>
        <v>#REF!</v>
      </c>
      <c r="T252" s="143" t="e">
        <f>IF(ЗАПОЛНИТЬ!$F$7=1,#REF!/1000,#REF!)</f>
        <v>#REF!</v>
      </c>
      <c r="U252" s="143" t="e">
        <f>IF(ЗАПОЛНИТЬ!$F$7=1,#REF!/1000,#REF!)</f>
        <v>#REF!</v>
      </c>
      <c r="V252" s="145" t="e">
        <f t="shared" ref="V252:V257" si="13">IF(SUM(L252:U252)&gt;0,1,0)</f>
        <v>#REF!</v>
      </c>
      <c r="W252" s="145" t="e">
        <f t="shared" si="11"/>
        <v>#REF!</v>
      </c>
    </row>
    <row r="253" spans="1:23" ht="12.75">
      <c r="A253" s="144" t="str">
        <f>ЗАПОЛНИТЬ!$B$23</f>
        <v>4</v>
      </c>
      <c r="B253" s="144" t="str">
        <f>ЗАПОЛНИТЬ!$B$13</f>
        <v>24188344</v>
      </c>
      <c r="C253" s="144" t="str">
        <f>ЗАПОЛНИТЬ!$B$24</f>
        <v>298</v>
      </c>
      <c r="D253" s="144" t="str">
        <f>ЗАПОЛНИТЬ!$B$21</f>
        <v>12</v>
      </c>
      <c r="E253" s="145"/>
      <c r="F253" s="144" t="str">
        <f>ЗАПОЛНИТЬ!$B$22</f>
        <v>15</v>
      </c>
      <c r="G253" s="144" t="str">
        <f>ЗАПОЛНИТЬ!$B$20</f>
        <v>040222</v>
      </c>
      <c r="H253" s="143" t="str">
        <f>IF(ЗАПОЛНИТЬ!$F$7=1,ЗАПОЛНИТЬ!$H$9,ЗАПОЛНИТЬ!$H$10)</f>
        <v>73</v>
      </c>
      <c r="I253" s="146" t="e">
        <f>IF(ЗАПОЛНИТЬ!$F$7=1,#REF!,#REF!)</f>
        <v>#REF!</v>
      </c>
      <c r="J253" s="145" t="str">
        <f>IF(ЗАПОЛНИТЬ!$F$7=1,CONCATENATE(ЗАПОЛНИТЬ!$F$18,ЗАПОЛНИТЬ!$D$18),ЗАПОЛНИТЬ!$E$18)</f>
        <v>01.07.2016</v>
      </c>
      <c r="K253" s="143" t="e">
        <f>#REF!</f>
        <v>#REF!</v>
      </c>
      <c r="L253" s="143" t="e">
        <f>IF(ЗАПОЛНИТЬ!$F$7=1,#REF!/1000,#REF!)</f>
        <v>#REF!</v>
      </c>
      <c r="M253" s="143" t="e">
        <f>IF(ЗАПОЛНИТЬ!$F$7=1,#REF!/1000,#REF!)</f>
        <v>#REF!</v>
      </c>
      <c r="N253" s="143" t="e">
        <f>IF(ЗАПОЛНИТЬ!$F$7=1,#REF!/1000,#REF!)</f>
        <v>#REF!</v>
      </c>
      <c r="O253" s="143" t="e">
        <f>IF(ЗАПОЛНИТЬ!$F$7=1,#REF!/1000,#REF!)</f>
        <v>#REF!</v>
      </c>
      <c r="P253" s="143" t="e">
        <f>IF(ЗАПОЛНИТЬ!$F$7=1,#REF!/1000,#REF!)</f>
        <v>#REF!</v>
      </c>
      <c r="Q253" s="143" t="e">
        <f>IF(ЗАПОЛНИТЬ!$F$7=1,#REF!/1000,#REF!)</f>
        <v>#REF!</v>
      </c>
      <c r="R253" s="143" t="e">
        <f>IF(ЗАПОЛНИТЬ!$F$7=1,#REF!/1000,#REF!)</f>
        <v>#REF!</v>
      </c>
      <c r="S253" s="143" t="e">
        <f>IF(ЗАПОЛНИТЬ!$F$7=1,#REF!/1000,#REF!)</f>
        <v>#REF!</v>
      </c>
      <c r="T253" s="143" t="e">
        <f>IF(ЗАПОЛНИТЬ!$F$7=1,#REF!/1000,#REF!)</f>
        <v>#REF!</v>
      </c>
      <c r="U253" s="143" t="e">
        <f>IF(ЗАПОЛНИТЬ!$F$7=1,#REF!/1000,#REF!)</f>
        <v>#REF!</v>
      </c>
      <c r="V253" s="145" t="e">
        <f t="shared" si="13"/>
        <v>#REF!</v>
      </c>
      <c r="W253" s="145" t="e">
        <f t="shared" si="11"/>
        <v>#REF!</v>
      </c>
    </row>
    <row r="254" spans="1:23" ht="12.75">
      <c r="A254" s="144" t="str">
        <f>ЗАПОЛНИТЬ!$B$23</f>
        <v>4</v>
      </c>
      <c r="B254" s="144" t="str">
        <f>ЗАПОЛНИТЬ!$B$13</f>
        <v>24188344</v>
      </c>
      <c r="C254" s="144" t="str">
        <f>ЗАПОЛНИТЬ!$B$24</f>
        <v>298</v>
      </c>
      <c r="D254" s="144" t="str">
        <f>ЗАПОЛНИТЬ!$B$21</f>
        <v>12</v>
      </c>
      <c r="E254" s="145"/>
      <c r="F254" s="144" t="str">
        <f>ЗАПОЛНИТЬ!$B$22</f>
        <v>15</v>
      </c>
      <c r="G254" s="144" t="str">
        <f>ЗАПОЛНИТЬ!$B$20</f>
        <v>040222</v>
      </c>
      <c r="H254" s="143" t="str">
        <f>IF(ЗАПОЛНИТЬ!$F$7=1,ЗАПОЛНИТЬ!$H$9,ЗАПОЛНИТЬ!$H$10)</f>
        <v>73</v>
      </c>
      <c r="I254" s="146" t="e">
        <f>IF(ЗАПОЛНИТЬ!$F$7=1,#REF!,#REF!)</f>
        <v>#REF!</v>
      </c>
      <c r="J254" s="145" t="str">
        <f>IF(ЗАПОЛНИТЬ!$F$7=1,CONCATENATE(ЗАПОЛНИТЬ!$F$18,ЗАПОЛНИТЬ!$D$18),ЗАПОЛНИТЬ!$E$18)</f>
        <v>01.07.2016</v>
      </c>
      <c r="K254" s="143" t="e">
        <f>#REF!</f>
        <v>#REF!</v>
      </c>
      <c r="L254" s="143" t="e">
        <f>IF(ЗАПОЛНИТЬ!$F$7=1,#REF!/1000,#REF!)</f>
        <v>#REF!</v>
      </c>
      <c r="M254" s="143" t="e">
        <f>IF(ЗАПОЛНИТЬ!$F$7=1,#REF!/1000,#REF!)</f>
        <v>#REF!</v>
      </c>
      <c r="N254" s="143" t="e">
        <f>IF(ЗАПОЛНИТЬ!$F$7=1,#REF!/1000,#REF!)</f>
        <v>#REF!</v>
      </c>
      <c r="O254" s="143" t="e">
        <f>IF(ЗАПОЛНИТЬ!$F$7=1,#REF!/1000,#REF!)</f>
        <v>#REF!</v>
      </c>
      <c r="P254" s="143" t="e">
        <f>IF(ЗАПОЛНИТЬ!$F$7=1,#REF!/1000,#REF!)</f>
        <v>#REF!</v>
      </c>
      <c r="Q254" s="143" t="e">
        <f>IF(ЗАПОЛНИТЬ!$F$7=1,#REF!/1000,#REF!)</f>
        <v>#REF!</v>
      </c>
      <c r="R254" s="143" t="e">
        <f>IF(ЗАПОЛНИТЬ!$F$7=1,#REF!/1000,#REF!)</f>
        <v>#REF!</v>
      </c>
      <c r="S254" s="143" t="e">
        <f>IF(ЗАПОЛНИТЬ!$F$7=1,#REF!/1000,#REF!)</f>
        <v>#REF!</v>
      </c>
      <c r="T254" s="143" t="e">
        <f>IF(ЗАПОЛНИТЬ!$F$7=1,#REF!/1000,#REF!)</f>
        <v>#REF!</v>
      </c>
      <c r="U254" s="143" t="e">
        <f>IF(ЗАПОЛНИТЬ!$F$7=1,#REF!/1000,#REF!)</f>
        <v>#REF!</v>
      </c>
      <c r="V254" s="145" t="e">
        <f t="shared" si="13"/>
        <v>#REF!</v>
      </c>
      <c r="W254" s="145" t="e">
        <f t="shared" si="11"/>
        <v>#REF!</v>
      </c>
    </row>
    <row r="255" spans="1:23" ht="12.75">
      <c r="A255" s="144" t="str">
        <f>ЗАПОЛНИТЬ!$B$23</f>
        <v>4</v>
      </c>
      <c r="B255" s="144" t="str">
        <f>ЗАПОЛНИТЬ!$B$13</f>
        <v>24188344</v>
      </c>
      <c r="C255" s="144" t="str">
        <f>ЗАПОЛНИТЬ!$B$24</f>
        <v>298</v>
      </c>
      <c r="D255" s="144" t="str">
        <f>ЗАПОЛНИТЬ!$B$21</f>
        <v>12</v>
      </c>
      <c r="E255" s="145"/>
      <c r="F255" s="144" t="str">
        <f>ЗАПОЛНИТЬ!$B$22</f>
        <v>15</v>
      </c>
      <c r="G255" s="144" t="str">
        <f>ЗАПОЛНИТЬ!$B$20</f>
        <v>040222</v>
      </c>
      <c r="H255" s="143" t="str">
        <f>IF(ЗАПОЛНИТЬ!$F$7=1,ЗАПОЛНИТЬ!$H$9,ЗАПОЛНИТЬ!$H$10)</f>
        <v>73</v>
      </c>
      <c r="I255" s="146" t="e">
        <f>IF(ЗАПОЛНИТЬ!$F$7=1,#REF!,#REF!)</f>
        <v>#REF!</v>
      </c>
      <c r="J255" s="145" t="str">
        <f>IF(ЗАПОЛНИТЬ!$F$7=1,CONCATENATE(ЗАПОЛНИТЬ!$F$18,ЗАПОЛНИТЬ!$D$18),ЗАПОЛНИТЬ!$E$18)</f>
        <v>01.07.2016</v>
      </c>
      <c r="K255" s="143" t="e">
        <f>#REF!</f>
        <v>#REF!</v>
      </c>
      <c r="L255" s="143" t="e">
        <f>IF(ЗАПОЛНИТЬ!$F$7=1,#REF!/1000,#REF!)</f>
        <v>#REF!</v>
      </c>
      <c r="M255" s="143" t="e">
        <f>IF(ЗАПОЛНИТЬ!$F$7=1,#REF!/1000,#REF!)</f>
        <v>#REF!</v>
      </c>
      <c r="N255" s="143" t="e">
        <f>IF(ЗАПОЛНИТЬ!$F$7=1,#REF!/1000,#REF!)</f>
        <v>#REF!</v>
      </c>
      <c r="O255" s="143" t="e">
        <f>IF(ЗАПОЛНИТЬ!$F$7=1,#REF!/1000,#REF!)</f>
        <v>#REF!</v>
      </c>
      <c r="P255" s="143" t="e">
        <f>IF(ЗАПОЛНИТЬ!$F$7=1,#REF!/1000,#REF!)</f>
        <v>#REF!</v>
      </c>
      <c r="Q255" s="143" t="e">
        <f>IF(ЗАПОЛНИТЬ!$F$7=1,#REF!/1000,#REF!)</f>
        <v>#REF!</v>
      </c>
      <c r="R255" s="143" t="e">
        <f>IF(ЗАПОЛНИТЬ!$F$7=1,#REF!/1000,#REF!)</f>
        <v>#REF!</v>
      </c>
      <c r="S255" s="143" t="e">
        <f>IF(ЗАПОЛНИТЬ!$F$7=1,#REF!/1000,#REF!)</f>
        <v>#REF!</v>
      </c>
      <c r="T255" s="143" t="e">
        <f>IF(ЗАПОЛНИТЬ!$F$7=1,#REF!/1000,#REF!)</f>
        <v>#REF!</v>
      </c>
      <c r="U255" s="143" t="e">
        <f>IF(ЗАПОЛНИТЬ!$F$7=1,#REF!/1000,#REF!)</f>
        <v>#REF!</v>
      </c>
      <c r="V255" s="145" t="e">
        <f t="shared" si="13"/>
        <v>#REF!</v>
      </c>
      <c r="W255" s="145" t="e">
        <f t="shared" si="11"/>
        <v>#REF!</v>
      </c>
    </row>
    <row r="256" spans="1:23" ht="12.75">
      <c r="A256" s="144" t="str">
        <f>ЗАПОЛНИТЬ!$B$23</f>
        <v>4</v>
      </c>
      <c r="B256" s="144" t="str">
        <f>ЗАПОЛНИТЬ!$B$13</f>
        <v>24188344</v>
      </c>
      <c r="C256" s="144" t="str">
        <f>ЗАПОЛНИТЬ!$B$24</f>
        <v>298</v>
      </c>
      <c r="D256" s="144" t="str">
        <f>ЗАПОЛНИТЬ!$B$21</f>
        <v>12</v>
      </c>
      <c r="E256" s="145"/>
      <c r="F256" s="144" t="str">
        <f>ЗАПОЛНИТЬ!$B$22</f>
        <v>15</v>
      </c>
      <c r="G256" s="144" t="str">
        <f>ЗАПОЛНИТЬ!$B$20</f>
        <v>040222</v>
      </c>
      <c r="H256" s="143" t="str">
        <f>IF(ЗАПОЛНИТЬ!$F$7=1,ЗАПОЛНИТЬ!$H$9,ЗАПОЛНИТЬ!$H$10)</f>
        <v>73</v>
      </c>
      <c r="I256" s="146" t="e">
        <f>IF(ЗАПОЛНИТЬ!$F$7=1,#REF!,#REF!)</f>
        <v>#REF!</v>
      </c>
      <c r="J256" s="145" t="str">
        <f>IF(ЗАПОЛНИТЬ!$F$7=1,CONCATENATE(ЗАПОЛНИТЬ!$F$18,ЗАПОЛНИТЬ!$D$18),ЗАПОЛНИТЬ!$E$18)</f>
        <v>01.07.2016</v>
      </c>
      <c r="K256" s="143" t="e">
        <f>#REF!</f>
        <v>#REF!</v>
      </c>
      <c r="L256" s="143" t="e">
        <f>IF(ЗАПОЛНИТЬ!$F$7=1,#REF!/1000,#REF!)</f>
        <v>#REF!</v>
      </c>
      <c r="M256" s="143" t="e">
        <f>IF(ЗАПОЛНИТЬ!$F$7=1,#REF!/1000,#REF!)</f>
        <v>#REF!</v>
      </c>
      <c r="N256" s="143" t="e">
        <f>IF(ЗАПОЛНИТЬ!$F$7=1,#REF!/1000,#REF!)</f>
        <v>#REF!</v>
      </c>
      <c r="O256" s="143" t="e">
        <f>IF(ЗАПОЛНИТЬ!$F$7=1,#REF!/1000,#REF!)</f>
        <v>#REF!</v>
      </c>
      <c r="P256" s="143" t="e">
        <f>IF(ЗАПОЛНИТЬ!$F$7=1,#REF!/1000,#REF!)</f>
        <v>#REF!</v>
      </c>
      <c r="Q256" s="143" t="e">
        <f>IF(ЗАПОЛНИТЬ!$F$7=1,#REF!/1000,#REF!)</f>
        <v>#REF!</v>
      </c>
      <c r="R256" s="143" t="e">
        <f>IF(ЗАПОЛНИТЬ!$F$7=1,#REF!/1000,#REF!)</f>
        <v>#REF!</v>
      </c>
      <c r="S256" s="143" t="e">
        <f>IF(ЗАПОЛНИТЬ!$F$7=1,#REF!/1000,#REF!)</f>
        <v>#REF!</v>
      </c>
      <c r="T256" s="143" t="e">
        <f>IF(ЗАПОЛНИТЬ!$F$7=1,#REF!/1000,#REF!)</f>
        <v>#REF!</v>
      </c>
      <c r="U256" s="143" t="e">
        <f>IF(ЗАПОЛНИТЬ!$F$7=1,#REF!/1000,#REF!)</f>
        <v>#REF!</v>
      </c>
      <c r="V256" s="145" t="e">
        <f t="shared" si="13"/>
        <v>#REF!</v>
      </c>
      <c r="W256" s="145" t="e">
        <f t="shared" si="11"/>
        <v>#REF!</v>
      </c>
    </row>
    <row r="257" spans="1:23" ht="12.75">
      <c r="A257" s="144" t="str">
        <f>ЗАПОЛНИТЬ!$B$23</f>
        <v>4</v>
      </c>
      <c r="B257" s="144" t="str">
        <f>ЗАПОЛНИТЬ!$B$13</f>
        <v>24188344</v>
      </c>
      <c r="C257" s="144" t="str">
        <f>ЗАПОЛНИТЬ!$B$24</f>
        <v>298</v>
      </c>
      <c r="D257" s="144" t="str">
        <f>ЗАПОЛНИТЬ!$B$21</f>
        <v>12</v>
      </c>
      <c r="E257" s="145"/>
      <c r="F257" s="144" t="str">
        <f>ЗАПОЛНИТЬ!$B$22</f>
        <v>15</v>
      </c>
      <c r="G257" s="144" t="str">
        <f>ЗАПОЛНИТЬ!$B$20</f>
        <v>040222</v>
      </c>
      <c r="H257" s="143" t="str">
        <f>IF(ЗАПОЛНИТЬ!$F$7=1,ЗАПОЛНИТЬ!$H$9,ЗАПОЛНИТЬ!$H$10)</f>
        <v>73</v>
      </c>
      <c r="I257" s="146" t="e">
        <f>IF(ЗАПОЛНИТЬ!$F$7=1,#REF!,#REF!)</f>
        <v>#REF!</v>
      </c>
      <c r="J257" s="145" t="str">
        <f>IF(ЗАПОЛНИТЬ!$F$7=1,CONCATENATE(ЗАПОЛНИТЬ!$F$18,ЗАПОЛНИТЬ!$D$18),ЗАПОЛНИТЬ!$E$18)</f>
        <v>01.07.2016</v>
      </c>
      <c r="K257" s="143" t="e">
        <f>#REF!</f>
        <v>#REF!</v>
      </c>
      <c r="L257" s="143" t="e">
        <f>IF(ЗАПОЛНИТЬ!$F$7=1,#REF!/1000,#REF!)</f>
        <v>#REF!</v>
      </c>
      <c r="M257" s="143" t="e">
        <f>IF(ЗАПОЛНИТЬ!$F$7=1,#REF!/1000,#REF!)</f>
        <v>#REF!</v>
      </c>
      <c r="N257" s="143" t="e">
        <f>IF(ЗАПОЛНИТЬ!$F$7=1,#REF!/1000,#REF!)</f>
        <v>#REF!</v>
      </c>
      <c r="O257" s="143" t="e">
        <f>IF(ЗАПОЛНИТЬ!$F$7=1,#REF!/1000,#REF!)</f>
        <v>#REF!</v>
      </c>
      <c r="P257" s="143" t="e">
        <f>IF(ЗАПОЛНИТЬ!$F$7=1,#REF!/1000,#REF!)</f>
        <v>#REF!</v>
      </c>
      <c r="Q257" s="143" t="e">
        <f>IF(ЗАПОЛНИТЬ!$F$7=1,#REF!/1000,#REF!)</f>
        <v>#REF!</v>
      </c>
      <c r="R257" s="143" t="e">
        <f>IF(ЗАПОЛНИТЬ!$F$7=1,#REF!/1000,#REF!)</f>
        <v>#REF!</v>
      </c>
      <c r="S257" s="143" t="e">
        <f>IF(ЗАПОЛНИТЬ!$F$7=1,#REF!/1000,#REF!)</f>
        <v>#REF!</v>
      </c>
      <c r="T257" s="143" t="e">
        <f>IF(ЗАПОЛНИТЬ!$F$7=1,#REF!/1000,#REF!)</f>
        <v>#REF!</v>
      </c>
      <c r="U257" s="143" t="e">
        <f>IF(ЗАПОЛНИТЬ!$F$7=1,#REF!/1000,#REF!)</f>
        <v>#REF!</v>
      </c>
      <c r="V257" s="145" t="e">
        <f t="shared" si="13"/>
        <v>#REF!</v>
      </c>
      <c r="W257" s="145" t="e">
        <f>IF(SUM(L257:U257)&gt;0,1,0)</f>
        <v>#REF!</v>
      </c>
    </row>
    <row r="258" spans="1:23" ht="12.75">
      <c r="A258" s="144" t="str">
        <f>ЗАПОЛНИТЬ!$B$23</f>
        <v>4</v>
      </c>
      <c r="B258" s="144" t="str">
        <f>ЗАПОЛНИТЬ!$B$13</f>
        <v>24188344</v>
      </c>
      <c r="C258" s="144" t="str">
        <f>ЗАПОЛНИТЬ!$B$24</f>
        <v>298</v>
      </c>
      <c r="D258" s="144" t="str">
        <f>ЗАПОЛНИТЬ!$B$21</f>
        <v>12</v>
      </c>
      <c r="E258" s="145"/>
      <c r="F258" s="144" t="str">
        <f>ЗАПОЛНИТЬ!$B$22</f>
        <v>15</v>
      </c>
      <c r="G258" s="144" t="str">
        <f>ЗАПОЛНИТЬ!$B$20</f>
        <v>040222</v>
      </c>
      <c r="H258" s="143" t="str">
        <f>IF(ЗАПОЛНИТЬ!$F$7=1,ЗАПОЛНИТЬ!$H$9,ЗАПОЛНИТЬ!$H$10)</f>
        <v>73</v>
      </c>
      <c r="I258" s="146" t="e">
        <f>IF(ЗАПОЛНИТЬ!$F$7=1,#REF!,#REF!)</f>
        <v>#REF!</v>
      </c>
      <c r="J258" s="145" t="str">
        <f>IF(ЗАПОЛНИТЬ!$F$7=1,CONCATENATE(ЗАПОЛНИТЬ!$F$18,ЗАПОЛНИТЬ!$D$18),ЗАПОЛНИТЬ!$E$18)</f>
        <v>01.07.2016</v>
      </c>
      <c r="K258" s="143" t="e">
        <f>#REF!</f>
        <v>#REF!</v>
      </c>
      <c r="L258" s="143" t="e">
        <f>IF(ЗАПОЛНИТЬ!$F$7=1,#REF!/1000,#REF!)</f>
        <v>#REF!</v>
      </c>
      <c r="M258" s="143" t="e">
        <f>IF(ЗАПОЛНИТЬ!$F$7=1,#REF!/1000,#REF!)</f>
        <v>#REF!</v>
      </c>
      <c r="N258" s="143" t="e">
        <f>IF(ЗАПОЛНИТЬ!$F$7=1,#REF!/1000,#REF!)</f>
        <v>#REF!</v>
      </c>
      <c r="O258" s="143" t="e">
        <f>IF(ЗАПОЛНИТЬ!$F$7=1,#REF!/1000,#REF!)</f>
        <v>#REF!</v>
      </c>
      <c r="P258" s="143" t="e">
        <f>IF(ЗАПОЛНИТЬ!$F$7=1,#REF!/1000,#REF!)</f>
        <v>#REF!</v>
      </c>
      <c r="Q258" s="143" t="e">
        <f>IF(ЗАПОЛНИТЬ!$F$7=1,#REF!/1000,#REF!)</f>
        <v>#REF!</v>
      </c>
      <c r="R258" s="143" t="e">
        <f>IF(ЗАПОЛНИТЬ!$F$7=1,#REF!/1000,#REF!)</f>
        <v>#REF!</v>
      </c>
      <c r="S258" s="143" t="e">
        <f>IF(ЗАПОЛНИТЬ!$F$7=1,#REF!/1000,#REF!)</f>
        <v>#REF!</v>
      </c>
      <c r="T258" s="143" t="e">
        <f>IF(ЗАПОЛНИТЬ!$F$7=1,#REF!/1000,#REF!)</f>
        <v>#REF!</v>
      </c>
      <c r="U258" s="143" t="e">
        <f>IF(ЗАПОЛНИТЬ!$F$7=1,#REF!/1000,#REF!)</f>
        <v>#REF!</v>
      </c>
      <c r="V258" s="145">
        <v>0</v>
      </c>
      <c r="W258" s="145" t="e">
        <f t="shared" si="11"/>
        <v>#REF!</v>
      </c>
    </row>
    <row r="259" spans="1:23" ht="12.75">
      <c r="A259" s="144" t="str">
        <f>ЗАПОЛНИТЬ!$B$23</f>
        <v>4</v>
      </c>
      <c r="B259" s="144" t="str">
        <f>ЗАПОЛНИТЬ!$B$13</f>
        <v>24188344</v>
      </c>
      <c r="C259" s="144" t="str">
        <f>ЗАПОЛНИТЬ!$B$24</f>
        <v>298</v>
      </c>
      <c r="D259" s="144" t="str">
        <f>ЗАПОЛНИТЬ!$B$21</f>
        <v>12</v>
      </c>
      <c r="E259" s="145"/>
      <c r="F259" s="144" t="str">
        <f>ЗАПОЛНИТЬ!$B$22</f>
        <v>15</v>
      </c>
      <c r="G259" s="144" t="str">
        <f>ЗАПОЛНИТЬ!$B$20</f>
        <v>040222</v>
      </c>
      <c r="H259" s="143" t="str">
        <f>IF(ЗАПОЛНИТЬ!$F$7=1,ЗАПОЛНИТЬ!$H$9,ЗАПОЛНИТЬ!$H$10)</f>
        <v>73</v>
      </c>
      <c r="I259" s="146" t="e">
        <f>IF(ЗАПОЛНИТЬ!$F$7=1,#REF!,#REF!)</f>
        <v>#REF!</v>
      </c>
      <c r="J259" s="145" t="str">
        <f>IF(ЗАПОЛНИТЬ!$F$7=1,CONCATENATE(ЗАПОЛНИТЬ!$F$18,ЗАПОЛНИТЬ!$D$18),ЗАПОЛНИТЬ!$E$18)</f>
        <v>01.07.2016</v>
      </c>
      <c r="K259" s="143" t="e">
        <f>#REF!</f>
        <v>#REF!</v>
      </c>
      <c r="L259" s="143" t="e">
        <f>IF(ЗАПОЛНИТЬ!$F$7=1,#REF!/1000,#REF!)</f>
        <v>#REF!</v>
      </c>
      <c r="M259" s="143" t="e">
        <f>IF(ЗАПОЛНИТЬ!$F$7=1,#REF!/1000,#REF!)</f>
        <v>#REF!</v>
      </c>
      <c r="N259" s="143" t="e">
        <f>IF(ЗАПОЛНИТЬ!$F$7=1,#REF!/1000,#REF!)</f>
        <v>#REF!</v>
      </c>
      <c r="O259" s="143" t="e">
        <f>IF(ЗАПОЛНИТЬ!$F$7=1,#REF!/1000,#REF!)</f>
        <v>#REF!</v>
      </c>
      <c r="P259" s="143" t="e">
        <f>IF(ЗАПОЛНИТЬ!$F$7=1,#REF!/1000,#REF!)</f>
        <v>#REF!</v>
      </c>
      <c r="Q259" s="143" t="e">
        <f>IF(ЗАПОЛНИТЬ!$F$7=1,#REF!/1000,#REF!)</f>
        <v>#REF!</v>
      </c>
      <c r="R259" s="143" t="e">
        <f>IF(ЗАПОЛНИТЬ!$F$7=1,#REF!/1000,#REF!)</f>
        <v>#REF!</v>
      </c>
      <c r="S259" s="143" t="e">
        <f>IF(ЗАПОЛНИТЬ!$F$7=1,#REF!/1000,#REF!)</f>
        <v>#REF!</v>
      </c>
      <c r="T259" s="143" t="e">
        <f>IF(ЗАПОЛНИТЬ!$F$7=1,#REF!/1000,#REF!)</f>
        <v>#REF!</v>
      </c>
      <c r="U259" s="143" t="e">
        <f>IF(ЗАПОЛНИТЬ!$F$7=1,#REF!/1000,#REF!)</f>
        <v>#REF!</v>
      </c>
      <c r="V259" s="145" t="e">
        <f>IF(SUM(L259:U259)&gt;0,1,0)</f>
        <v>#REF!</v>
      </c>
      <c r="W259" s="145" t="e">
        <f t="shared" si="11"/>
        <v>#REF!</v>
      </c>
    </row>
    <row r="260" spans="1:23" ht="12.75">
      <c r="A260" s="144" t="str">
        <f>ЗАПОЛНИТЬ!$B$23</f>
        <v>4</v>
      </c>
      <c r="B260" s="144" t="str">
        <f>ЗАПОЛНИТЬ!$B$13</f>
        <v>24188344</v>
      </c>
      <c r="C260" s="144" t="str">
        <f>ЗАПОЛНИТЬ!$B$24</f>
        <v>298</v>
      </c>
      <c r="D260" s="144" t="str">
        <f>ЗАПОЛНИТЬ!$B$21</f>
        <v>12</v>
      </c>
      <c r="E260" s="145"/>
      <c r="F260" s="144" t="str">
        <f>ЗАПОЛНИТЬ!$B$22</f>
        <v>15</v>
      </c>
      <c r="G260" s="144" t="str">
        <f>ЗАПОЛНИТЬ!$B$20</f>
        <v>040222</v>
      </c>
      <c r="H260" s="143" t="str">
        <f>IF(ЗАПОЛНИТЬ!$F$7=1,ЗАПОЛНИТЬ!$H$9,ЗАПОЛНИТЬ!$H$10)</f>
        <v>73</v>
      </c>
      <c r="I260" s="146" t="e">
        <f>IF(ЗАПОЛНИТЬ!$F$7=1,#REF!,#REF!)</f>
        <v>#REF!</v>
      </c>
      <c r="J260" s="145" t="str">
        <f>IF(ЗАПОЛНИТЬ!$F$7=1,CONCATENATE(ЗАПОЛНИТЬ!$F$18,ЗАПОЛНИТЬ!$D$18),ЗАПОЛНИТЬ!$E$18)</f>
        <v>01.07.2016</v>
      </c>
      <c r="K260" s="143" t="e">
        <f>#REF!</f>
        <v>#REF!</v>
      </c>
      <c r="L260" s="143" t="e">
        <f>IF(ЗАПОЛНИТЬ!$F$7=1,#REF!/1000,#REF!)</f>
        <v>#REF!</v>
      </c>
      <c r="M260" s="143" t="e">
        <f>IF(ЗАПОЛНИТЬ!$F$7=1,#REF!/1000,#REF!)</f>
        <v>#REF!</v>
      </c>
      <c r="N260" s="143" t="e">
        <f>IF(ЗАПОЛНИТЬ!$F$7=1,#REF!/1000,#REF!)</f>
        <v>#REF!</v>
      </c>
      <c r="O260" s="143" t="e">
        <f>IF(ЗАПОЛНИТЬ!$F$7=1,#REF!/1000,#REF!)</f>
        <v>#REF!</v>
      </c>
      <c r="P260" s="143" t="e">
        <f>IF(ЗАПОЛНИТЬ!$F$7=1,#REF!/1000,#REF!)</f>
        <v>#REF!</v>
      </c>
      <c r="Q260" s="143" t="e">
        <f>IF(ЗАПОЛНИТЬ!$F$7=1,#REF!/1000,#REF!)</f>
        <v>#REF!</v>
      </c>
      <c r="R260" s="143" t="e">
        <f>IF(ЗАПОЛНИТЬ!$F$7=1,#REF!/1000,#REF!)</f>
        <v>#REF!</v>
      </c>
      <c r="S260" s="143" t="e">
        <f>IF(ЗАПОЛНИТЬ!$F$7=1,#REF!/1000,#REF!)</f>
        <v>#REF!</v>
      </c>
      <c r="T260" s="143" t="e">
        <f>IF(ЗАПОЛНИТЬ!$F$7=1,#REF!/1000,#REF!)</f>
        <v>#REF!</v>
      </c>
      <c r="U260" s="143" t="e">
        <f>IF(ЗАПОЛНИТЬ!$F$7=1,#REF!/1000,#REF!)</f>
        <v>#REF!</v>
      </c>
      <c r="V260" s="145" t="e">
        <f>IF(SUM(L260:U260)&gt;0,1,0)</f>
        <v>#REF!</v>
      </c>
      <c r="W260" s="145" t="e">
        <f t="shared" si="11"/>
        <v>#REF!</v>
      </c>
    </row>
    <row r="261" spans="1:23" ht="12.75">
      <c r="A261" s="144" t="str">
        <f>ЗАПОЛНИТЬ!$B$23</f>
        <v>4</v>
      </c>
      <c r="B261" s="144" t="str">
        <f>ЗАПОЛНИТЬ!$B$13</f>
        <v>24188344</v>
      </c>
      <c r="C261" s="144" t="str">
        <f>ЗАПОЛНИТЬ!$B$24</f>
        <v>298</v>
      </c>
      <c r="D261" s="144" t="str">
        <f>ЗАПОЛНИТЬ!$B$21</f>
        <v>12</v>
      </c>
      <c r="E261" s="145"/>
      <c r="F261" s="144" t="str">
        <f>ЗАПОЛНИТЬ!$B$22</f>
        <v>15</v>
      </c>
      <c r="G261" s="144" t="str">
        <f>ЗАПОЛНИТЬ!$B$20</f>
        <v>040222</v>
      </c>
      <c r="H261" s="143" t="str">
        <f>IF(ЗАПОЛНИТЬ!$F$7=1,ЗАПОЛНИТЬ!$H$9,ЗАПОЛНИТЬ!$H$10)</f>
        <v>73</v>
      </c>
      <c r="I261" s="146" t="e">
        <f>IF(ЗАПОЛНИТЬ!$F$7=1,#REF!,#REF!)</f>
        <v>#REF!</v>
      </c>
      <c r="J261" s="145" t="str">
        <f>IF(ЗАПОЛНИТЬ!$F$7=1,CONCATENATE(ЗАПОЛНИТЬ!$F$18,ЗАПОЛНИТЬ!$D$18),ЗАПОЛНИТЬ!$E$18)</f>
        <v>01.07.2016</v>
      </c>
      <c r="K261" s="143" t="e">
        <f>#REF!</f>
        <v>#REF!</v>
      </c>
      <c r="L261" s="143" t="e">
        <f>IF(ЗАПОЛНИТЬ!$F$7=1,#REF!/1000,#REF!)</f>
        <v>#REF!</v>
      </c>
      <c r="M261" s="143" t="e">
        <f>IF(ЗАПОЛНИТЬ!$F$7=1,#REF!/1000,#REF!)</f>
        <v>#REF!</v>
      </c>
      <c r="N261" s="143" t="e">
        <f>IF(ЗАПОЛНИТЬ!$F$7=1,#REF!/1000,#REF!)</f>
        <v>#REF!</v>
      </c>
      <c r="O261" s="143" t="e">
        <f>IF(ЗАПОЛНИТЬ!$F$7=1,#REF!/1000,#REF!)</f>
        <v>#REF!</v>
      </c>
      <c r="P261" s="143" t="e">
        <f>IF(ЗАПОЛНИТЬ!$F$7=1,#REF!/1000,#REF!)</f>
        <v>#REF!</v>
      </c>
      <c r="Q261" s="143" t="e">
        <f>IF(ЗАПОЛНИТЬ!$F$7=1,#REF!/1000,#REF!)</f>
        <v>#REF!</v>
      </c>
      <c r="R261" s="143" t="e">
        <f>IF(ЗАПОЛНИТЬ!$F$7=1,#REF!/1000,#REF!)</f>
        <v>#REF!</v>
      </c>
      <c r="S261" s="143" t="e">
        <f>IF(ЗАПОЛНИТЬ!$F$7=1,#REF!/1000,#REF!)</f>
        <v>#REF!</v>
      </c>
      <c r="T261" s="143" t="e">
        <f>IF(ЗАПОЛНИТЬ!$F$7=1,#REF!/1000,#REF!)</f>
        <v>#REF!</v>
      </c>
      <c r="U261" s="143" t="e">
        <f>IF(ЗАПОЛНИТЬ!$F$7=1,#REF!/1000,#REF!)</f>
        <v>#REF!</v>
      </c>
      <c r="V261" s="145">
        <v>0</v>
      </c>
      <c r="W261" s="145" t="e">
        <f t="shared" si="11"/>
        <v>#REF!</v>
      </c>
    </row>
    <row r="262" spans="1:23" ht="12.75">
      <c r="A262" s="144" t="str">
        <f>ЗАПОЛНИТЬ!$B$23</f>
        <v>4</v>
      </c>
      <c r="B262" s="144" t="str">
        <f>ЗАПОЛНИТЬ!$B$13</f>
        <v>24188344</v>
      </c>
      <c r="C262" s="144" t="str">
        <f>ЗАПОЛНИТЬ!$B$24</f>
        <v>298</v>
      </c>
      <c r="D262" s="144" t="str">
        <f>ЗАПОЛНИТЬ!$B$21</f>
        <v>12</v>
      </c>
      <c r="E262" s="145"/>
      <c r="F262" s="144" t="str">
        <f>ЗАПОЛНИТЬ!$B$22</f>
        <v>15</v>
      </c>
      <c r="G262" s="144" t="str">
        <f>ЗАПОЛНИТЬ!$B$20</f>
        <v>040222</v>
      </c>
      <c r="H262" s="143" t="str">
        <f>IF(ЗАПОЛНИТЬ!$F$7=1,ЗАПОЛНИТЬ!$H$9,ЗАПОЛНИТЬ!$H$10)</f>
        <v>73</v>
      </c>
      <c r="I262" s="146" t="e">
        <f>IF(ЗАПОЛНИТЬ!$F$7=1,#REF!,#REF!)</f>
        <v>#REF!</v>
      </c>
      <c r="J262" s="145" t="str">
        <f>IF(ЗАПОЛНИТЬ!$F$7=1,CONCATENATE(ЗАПОЛНИТЬ!$F$18,ЗАПОЛНИТЬ!$D$18),ЗАПОЛНИТЬ!$E$18)</f>
        <v>01.07.2016</v>
      </c>
      <c r="K262" s="143" t="e">
        <f>#REF!</f>
        <v>#REF!</v>
      </c>
      <c r="L262" s="143" t="e">
        <f>IF(ЗАПОЛНИТЬ!$F$7=1,#REF!/1000,#REF!)</f>
        <v>#REF!</v>
      </c>
      <c r="M262" s="143" t="e">
        <f>IF(ЗАПОЛНИТЬ!$F$7=1,#REF!/1000,#REF!)</f>
        <v>#REF!</v>
      </c>
      <c r="N262" s="143" t="e">
        <f>IF(ЗАПОЛНИТЬ!$F$7=1,#REF!/1000,#REF!)</f>
        <v>#REF!</v>
      </c>
      <c r="O262" s="143" t="e">
        <f>IF(ЗАПОЛНИТЬ!$F$7=1,#REF!/1000,#REF!)</f>
        <v>#REF!</v>
      </c>
      <c r="P262" s="143" t="e">
        <f>IF(ЗАПОЛНИТЬ!$F$7=1,#REF!/1000,#REF!)</f>
        <v>#REF!</v>
      </c>
      <c r="Q262" s="143" t="e">
        <f>IF(ЗАПОЛНИТЬ!$F$7=1,#REF!/1000,#REF!)</f>
        <v>#REF!</v>
      </c>
      <c r="R262" s="143" t="e">
        <f>IF(ЗАПОЛНИТЬ!$F$7=1,#REF!/1000,#REF!)</f>
        <v>#REF!</v>
      </c>
      <c r="S262" s="143" t="e">
        <f>IF(ЗАПОЛНИТЬ!$F$7=1,#REF!/1000,#REF!)</f>
        <v>#REF!</v>
      </c>
      <c r="T262" s="143" t="e">
        <f>IF(ЗАПОЛНИТЬ!$F$7=1,#REF!/1000,#REF!)</f>
        <v>#REF!</v>
      </c>
      <c r="U262" s="143" t="e">
        <f>IF(ЗАПОЛНИТЬ!$F$7=1,#REF!/1000,#REF!)</f>
        <v>#REF!</v>
      </c>
      <c r="V262" s="145" t="e">
        <f>IF(SUM(L262:U262)&gt;0,1,0)</f>
        <v>#REF!</v>
      </c>
      <c r="W262" s="145" t="e">
        <f t="shared" si="11"/>
        <v>#REF!</v>
      </c>
    </row>
    <row r="263" spans="1:23" ht="12.75">
      <c r="A263" s="144" t="str">
        <f>ЗАПОЛНИТЬ!$B$23</f>
        <v>4</v>
      </c>
      <c r="B263" s="144" t="str">
        <f>ЗАПОЛНИТЬ!$B$13</f>
        <v>24188344</v>
      </c>
      <c r="C263" s="144" t="str">
        <f>ЗАПОЛНИТЬ!$B$24</f>
        <v>298</v>
      </c>
      <c r="D263" s="144" t="str">
        <f>ЗАПОЛНИТЬ!$B$21</f>
        <v>12</v>
      </c>
      <c r="E263" s="145"/>
      <c r="F263" s="144" t="str">
        <f>ЗАПОЛНИТЬ!$B$22</f>
        <v>15</v>
      </c>
      <c r="G263" s="144" t="str">
        <f>ЗАПОЛНИТЬ!$B$20</f>
        <v>040222</v>
      </c>
      <c r="H263" s="143" t="str">
        <f>IF(ЗАПОЛНИТЬ!$F$7=1,ЗАПОЛНИТЬ!$H$9,ЗАПОЛНИТЬ!$H$10)</f>
        <v>73</v>
      </c>
      <c r="I263" s="146" t="e">
        <f>IF(ЗАПОЛНИТЬ!$F$7=1,#REF!,#REF!)</f>
        <v>#REF!</v>
      </c>
      <c r="J263" s="145" t="str">
        <f>IF(ЗАПОЛНИТЬ!$F$7=1,CONCATENATE(ЗАПОЛНИТЬ!$F$18,ЗАПОЛНИТЬ!$D$18),ЗАПОЛНИТЬ!$E$18)</f>
        <v>01.07.2016</v>
      </c>
      <c r="K263" s="143" t="e">
        <f>#REF!</f>
        <v>#REF!</v>
      </c>
      <c r="L263" s="143" t="e">
        <f>IF(ЗАПОЛНИТЬ!$F$7=1,#REF!/1000,#REF!)</f>
        <v>#REF!</v>
      </c>
      <c r="M263" s="143" t="e">
        <f>IF(ЗАПОЛНИТЬ!$F$7=1,#REF!/1000,#REF!)</f>
        <v>#REF!</v>
      </c>
      <c r="N263" s="143" t="e">
        <f>IF(ЗАПОЛНИТЬ!$F$7=1,#REF!/1000,#REF!)</f>
        <v>#REF!</v>
      </c>
      <c r="O263" s="143" t="e">
        <f>IF(ЗАПОЛНИТЬ!$F$7=1,#REF!/1000,#REF!)</f>
        <v>#REF!</v>
      </c>
      <c r="P263" s="143" t="e">
        <f>IF(ЗАПОЛНИТЬ!$F$7=1,#REF!/1000,#REF!)</f>
        <v>#REF!</v>
      </c>
      <c r="Q263" s="143" t="e">
        <f>IF(ЗАПОЛНИТЬ!$F$7=1,#REF!/1000,#REF!)</f>
        <v>#REF!</v>
      </c>
      <c r="R263" s="143" t="e">
        <f>IF(ЗАПОЛНИТЬ!$F$7=1,#REF!/1000,#REF!)</f>
        <v>#REF!</v>
      </c>
      <c r="S263" s="143" t="e">
        <f>IF(ЗАПОЛНИТЬ!$F$7=1,#REF!/1000,#REF!)</f>
        <v>#REF!</v>
      </c>
      <c r="T263" s="143" t="e">
        <f>IF(ЗАПОЛНИТЬ!$F$7=1,#REF!/1000,#REF!)</f>
        <v>#REF!</v>
      </c>
      <c r="U263" s="143" t="e">
        <f>IF(ЗАПОЛНИТЬ!$F$7=1,#REF!/1000,#REF!)</f>
        <v>#REF!</v>
      </c>
      <c r="V263" s="145" t="e">
        <f>IF(SUM(L263:U263)&gt;0,1,0)</f>
        <v>#REF!</v>
      </c>
      <c r="W263" s="145" t="e">
        <f t="shared" si="11"/>
        <v>#REF!</v>
      </c>
    </row>
    <row r="264" spans="1:23" ht="12.75">
      <c r="A264" s="144" t="str">
        <f>ЗАПОЛНИТЬ!$B$23</f>
        <v>4</v>
      </c>
      <c r="B264" s="144" t="str">
        <f>ЗАПОЛНИТЬ!$B$13</f>
        <v>24188344</v>
      </c>
      <c r="C264" s="144" t="str">
        <f>ЗАПОЛНИТЬ!$B$24</f>
        <v>298</v>
      </c>
      <c r="D264" s="144" t="str">
        <f>ЗАПОЛНИТЬ!$B$21</f>
        <v>12</v>
      </c>
      <c r="E264" s="145"/>
      <c r="F264" s="144" t="str">
        <f>ЗАПОЛНИТЬ!$B$22</f>
        <v>15</v>
      </c>
      <c r="G264" s="144" t="str">
        <f>ЗАПОЛНИТЬ!$B$20</f>
        <v>040222</v>
      </c>
      <c r="H264" s="143" t="str">
        <f>IF(ЗАПОЛНИТЬ!$F$7=1,ЗАПОЛНИТЬ!$H$9,ЗАПОЛНИТЬ!$H$10)</f>
        <v>73</v>
      </c>
      <c r="I264" s="146" t="e">
        <f>IF(ЗАПОЛНИТЬ!$F$7=1,#REF!,#REF!)</f>
        <v>#REF!</v>
      </c>
      <c r="J264" s="145" t="str">
        <f>IF(ЗАПОЛНИТЬ!$F$7=1,CONCATENATE(ЗАПОЛНИТЬ!$F$18,ЗАПОЛНИТЬ!$D$18),ЗАПОЛНИТЬ!$E$18)</f>
        <v>01.07.2016</v>
      </c>
      <c r="K264" s="143" t="e">
        <f>#REF!</f>
        <v>#REF!</v>
      </c>
      <c r="L264" s="143" t="e">
        <f>IF(ЗАПОЛНИТЬ!$F$7=1,#REF!/1000,#REF!)</f>
        <v>#REF!</v>
      </c>
      <c r="M264" s="143" t="e">
        <f>IF(ЗАПОЛНИТЬ!$F$7=1,#REF!/1000,#REF!)</f>
        <v>#REF!</v>
      </c>
      <c r="N264" s="143" t="e">
        <f>IF(ЗАПОЛНИТЬ!$F$7=1,#REF!/1000,#REF!)</f>
        <v>#REF!</v>
      </c>
      <c r="O264" s="143" t="e">
        <f>IF(ЗАПОЛНИТЬ!$F$7=1,#REF!/1000,#REF!)</f>
        <v>#REF!</v>
      </c>
      <c r="P264" s="143" t="e">
        <f>IF(ЗАПОЛНИТЬ!$F$7=1,#REF!/1000,#REF!)</f>
        <v>#REF!</v>
      </c>
      <c r="Q264" s="143" t="e">
        <f>IF(ЗАПОЛНИТЬ!$F$7=1,#REF!/1000,#REF!)</f>
        <v>#REF!</v>
      </c>
      <c r="R264" s="143" t="e">
        <f>IF(ЗАПОЛНИТЬ!$F$7=1,#REF!/1000,#REF!)</f>
        <v>#REF!</v>
      </c>
      <c r="S264" s="143" t="e">
        <f>IF(ЗАПОЛНИТЬ!$F$7=1,#REF!/1000,#REF!)</f>
        <v>#REF!</v>
      </c>
      <c r="T264" s="143" t="e">
        <f>IF(ЗАПОЛНИТЬ!$F$7=1,#REF!/1000,#REF!)</f>
        <v>#REF!</v>
      </c>
      <c r="U264" s="143" t="e">
        <f>IF(ЗАПОЛНИТЬ!$F$7=1,#REF!/1000,#REF!)</f>
        <v>#REF!</v>
      </c>
      <c r="V264" s="145">
        <v>0</v>
      </c>
      <c r="W264" s="145" t="e">
        <f t="shared" si="11"/>
        <v>#REF!</v>
      </c>
    </row>
    <row r="265" spans="1:23" ht="12.75">
      <c r="A265" s="144" t="str">
        <f>ЗАПОЛНИТЬ!$B$23</f>
        <v>4</v>
      </c>
      <c r="B265" s="144" t="str">
        <f>ЗАПОЛНИТЬ!$B$13</f>
        <v>24188344</v>
      </c>
      <c r="C265" s="144" t="str">
        <f>ЗАПОЛНИТЬ!$B$24</f>
        <v>298</v>
      </c>
      <c r="D265" s="144" t="str">
        <f>ЗАПОЛНИТЬ!$B$21</f>
        <v>12</v>
      </c>
      <c r="E265" s="145"/>
      <c r="F265" s="144" t="str">
        <f>ЗАПОЛНИТЬ!$B$22</f>
        <v>15</v>
      </c>
      <c r="G265" s="144" t="str">
        <f>ЗАПОЛНИТЬ!$B$20</f>
        <v>040222</v>
      </c>
      <c r="H265" s="143" t="str">
        <f>IF(ЗАПОЛНИТЬ!$F$7=1,ЗАПОЛНИТЬ!$H$9,ЗАПОЛНИТЬ!$H$10)</f>
        <v>73</v>
      </c>
      <c r="I265" s="146" t="e">
        <f>IF(ЗАПОЛНИТЬ!$F$7=1,#REF!,#REF!)</f>
        <v>#REF!</v>
      </c>
      <c r="J265" s="145" t="str">
        <f>IF(ЗАПОЛНИТЬ!$F$7=1,CONCATENATE(ЗАПОЛНИТЬ!$F$18,ЗАПОЛНИТЬ!$D$18),ЗАПОЛНИТЬ!$E$18)</f>
        <v>01.07.2016</v>
      </c>
      <c r="K265" s="143" t="e">
        <f>#REF!</f>
        <v>#REF!</v>
      </c>
      <c r="L265" s="143" t="e">
        <f>IF(ЗАПОЛНИТЬ!$F$7=1,#REF!/1000,#REF!)</f>
        <v>#REF!</v>
      </c>
      <c r="M265" s="143" t="e">
        <f>IF(ЗАПОЛНИТЬ!$F$7=1,#REF!/1000,#REF!)</f>
        <v>#REF!</v>
      </c>
      <c r="N265" s="143" t="e">
        <f>IF(ЗАПОЛНИТЬ!$F$7=1,#REF!/1000,#REF!)</f>
        <v>#REF!</v>
      </c>
      <c r="O265" s="143" t="e">
        <f>IF(ЗАПОЛНИТЬ!$F$7=1,#REF!/1000,#REF!)</f>
        <v>#REF!</v>
      </c>
      <c r="P265" s="143" t="e">
        <f>IF(ЗАПОЛНИТЬ!$F$7=1,#REF!/1000,#REF!)</f>
        <v>#REF!</v>
      </c>
      <c r="Q265" s="143" t="e">
        <f>IF(ЗАПОЛНИТЬ!$F$7=1,#REF!/1000,#REF!)</f>
        <v>#REF!</v>
      </c>
      <c r="R265" s="143" t="e">
        <f>IF(ЗАПОЛНИТЬ!$F$7=1,#REF!/1000,#REF!)</f>
        <v>#REF!</v>
      </c>
      <c r="S265" s="143" t="e">
        <f>IF(ЗАПОЛНИТЬ!$F$7=1,#REF!/1000,#REF!)</f>
        <v>#REF!</v>
      </c>
      <c r="T265" s="143" t="e">
        <f>IF(ЗАПОЛНИТЬ!$F$7=1,#REF!/1000,#REF!)</f>
        <v>#REF!</v>
      </c>
      <c r="U265" s="143" t="e">
        <f>IF(ЗАПОЛНИТЬ!$F$7=1,#REF!/1000,#REF!)</f>
        <v>#REF!</v>
      </c>
      <c r="V265" s="145" t="e">
        <f>IF(SUM(L265:U265)&gt;0,1,0)</f>
        <v>#REF!</v>
      </c>
      <c r="W265" s="145" t="e">
        <f t="shared" ref="W265:W329" si="14">IF(SUM(L265:U265)&gt;0,1,0)</f>
        <v>#REF!</v>
      </c>
    </row>
    <row r="266" spans="1:23" ht="12.75">
      <c r="A266" s="144" t="str">
        <f>ЗАПОЛНИТЬ!$B$23</f>
        <v>4</v>
      </c>
      <c r="B266" s="144" t="str">
        <f>ЗАПОЛНИТЬ!$B$13</f>
        <v>24188344</v>
      </c>
      <c r="C266" s="144" t="str">
        <f>ЗАПОЛНИТЬ!$B$24</f>
        <v>298</v>
      </c>
      <c r="D266" s="144" t="str">
        <f>ЗАПОЛНИТЬ!$B$21</f>
        <v>12</v>
      </c>
      <c r="E266" s="145"/>
      <c r="F266" s="144" t="str">
        <f>ЗАПОЛНИТЬ!$B$22</f>
        <v>15</v>
      </c>
      <c r="G266" s="144" t="str">
        <f>ЗАПОЛНИТЬ!$B$20</f>
        <v>040222</v>
      </c>
      <c r="H266" s="143" t="str">
        <f>IF(ЗАПОЛНИТЬ!$F$7=1,ЗАПОЛНИТЬ!$H$9,ЗАПОЛНИТЬ!$H$10)</f>
        <v>73</v>
      </c>
      <c r="I266" s="146" t="e">
        <f>IF(ЗАПОЛНИТЬ!$F$7=1,#REF!,#REF!)</f>
        <v>#REF!</v>
      </c>
      <c r="J266" s="145" t="str">
        <f>IF(ЗАПОЛНИТЬ!$F$7=1,CONCATENATE(ЗАПОЛНИТЬ!$F$18,ЗАПОЛНИТЬ!$D$18),ЗАПОЛНИТЬ!$E$18)</f>
        <v>01.07.2016</v>
      </c>
      <c r="K266" s="143" t="e">
        <f>#REF!</f>
        <v>#REF!</v>
      </c>
      <c r="L266" s="143" t="e">
        <f>IF(ЗАПОЛНИТЬ!$F$7=1,#REF!/1000,#REF!)</f>
        <v>#REF!</v>
      </c>
      <c r="M266" s="143" t="e">
        <f>IF(ЗАПОЛНИТЬ!$F$7=1,#REF!/1000,#REF!)</f>
        <v>#REF!</v>
      </c>
      <c r="N266" s="143" t="e">
        <f>IF(ЗАПОЛНИТЬ!$F$7=1,#REF!/1000,#REF!)</f>
        <v>#REF!</v>
      </c>
      <c r="O266" s="143" t="e">
        <f>IF(ЗАПОЛНИТЬ!$F$7=1,#REF!/1000,#REF!)</f>
        <v>#REF!</v>
      </c>
      <c r="P266" s="143" t="e">
        <f>IF(ЗАПОЛНИТЬ!$F$7=1,#REF!/1000,#REF!)</f>
        <v>#REF!</v>
      </c>
      <c r="Q266" s="143" t="e">
        <f>IF(ЗАПОЛНИТЬ!$F$7=1,#REF!/1000,#REF!)</f>
        <v>#REF!</v>
      </c>
      <c r="R266" s="143" t="e">
        <f>IF(ЗАПОЛНИТЬ!$F$7=1,#REF!/1000,#REF!)</f>
        <v>#REF!</v>
      </c>
      <c r="S266" s="143" t="e">
        <f>IF(ЗАПОЛНИТЬ!$F$7=1,#REF!/1000,#REF!)</f>
        <v>#REF!</v>
      </c>
      <c r="T266" s="143" t="e">
        <f>IF(ЗАПОЛНИТЬ!$F$7=1,#REF!/1000,#REF!)</f>
        <v>#REF!</v>
      </c>
      <c r="U266" s="143" t="e">
        <f>IF(ЗАПОЛНИТЬ!$F$7=1,#REF!/1000,#REF!)</f>
        <v>#REF!</v>
      </c>
      <c r="V266" s="145" t="e">
        <f>IF(SUM(L266:U266)&gt;0,1,0)</f>
        <v>#REF!</v>
      </c>
      <c r="W266" s="145" t="e">
        <f t="shared" si="14"/>
        <v>#REF!</v>
      </c>
    </row>
    <row r="267" spans="1:23" ht="12.75">
      <c r="A267" s="144" t="str">
        <f>ЗАПОЛНИТЬ!$B$23</f>
        <v>4</v>
      </c>
      <c r="B267" s="144" t="str">
        <f>ЗАПОЛНИТЬ!$B$13</f>
        <v>24188344</v>
      </c>
      <c r="C267" s="144" t="str">
        <f>ЗАПОЛНИТЬ!$B$24</f>
        <v>298</v>
      </c>
      <c r="D267" s="144" t="str">
        <f>ЗАПОЛНИТЬ!$B$21</f>
        <v>12</v>
      </c>
      <c r="E267" s="145"/>
      <c r="F267" s="144" t="str">
        <f>ЗАПОЛНИТЬ!$B$22</f>
        <v>15</v>
      </c>
      <c r="G267" s="144" t="str">
        <f>ЗАПОЛНИТЬ!$B$20</f>
        <v>040222</v>
      </c>
      <c r="H267" s="143" t="str">
        <f>IF(ЗАПОЛНИТЬ!$F$7=1,ЗАПОЛНИТЬ!$H$9,ЗАПОЛНИТЬ!$H$10)</f>
        <v>73</v>
      </c>
      <c r="I267" s="146" t="e">
        <f>IF(ЗАПОЛНИТЬ!$F$7=1,#REF!,#REF!)</f>
        <v>#REF!</v>
      </c>
      <c r="J267" s="145" t="str">
        <f>IF(ЗАПОЛНИТЬ!$F$7=1,CONCATENATE(ЗАПОЛНИТЬ!$F$18,ЗАПОЛНИТЬ!$D$18),ЗАПОЛНИТЬ!$E$18)</f>
        <v>01.07.2016</v>
      </c>
      <c r="K267" s="143" t="e">
        <f>#REF!</f>
        <v>#REF!</v>
      </c>
      <c r="L267" s="143" t="e">
        <f>IF(ЗАПОЛНИТЬ!$F$7=1,#REF!/1000,#REF!)</f>
        <v>#REF!</v>
      </c>
      <c r="M267" s="143" t="e">
        <f>IF(ЗАПОЛНИТЬ!$F$7=1,#REF!/1000,#REF!)</f>
        <v>#REF!</v>
      </c>
      <c r="N267" s="143" t="e">
        <f>IF(ЗАПОЛНИТЬ!$F$7=1,#REF!/1000,#REF!)</f>
        <v>#REF!</v>
      </c>
      <c r="O267" s="143" t="e">
        <f>IF(ЗАПОЛНИТЬ!$F$7=1,#REF!/1000,#REF!)</f>
        <v>#REF!</v>
      </c>
      <c r="P267" s="143" t="e">
        <f>IF(ЗАПОЛНИТЬ!$F$7=1,#REF!/1000,#REF!)</f>
        <v>#REF!</v>
      </c>
      <c r="Q267" s="143" t="e">
        <f>IF(ЗАПОЛНИТЬ!$F$7=1,#REF!/1000,#REF!)</f>
        <v>#REF!</v>
      </c>
      <c r="R267" s="143" t="e">
        <f>IF(ЗАПОЛНИТЬ!$F$7=1,#REF!/1000,#REF!)</f>
        <v>#REF!</v>
      </c>
      <c r="S267" s="143" t="e">
        <f>IF(ЗАПОЛНИТЬ!$F$7=1,#REF!/1000,#REF!)</f>
        <v>#REF!</v>
      </c>
      <c r="T267" s="143" t="e">
        <f>IF(ЗАПОЛНИТЬ!$F$7=1,#REF!/1000,#REF!)</f>
        <v>#REF!</v>
      </c>
      <c r="U267" s="143" t="e">
        <f>IF(ЗАПОЛНИТЬ!$F$7=1,#REF!/1000,#REF!)</f>
        <v>#REF!</v>
      </c>
      <c r="V267" s="145" t="e">
        <f>IF(SUM(L267:U267)&gt;0,1,0)</f>
        <v>#REF!</v>
      </c>
      <c r="W267" s="145" t="e">
        <f t="shared" si="14"/>
        <v>#REF!</v>
      </c>
    </row>
    <row r="268" spans="1:23" ht="12.75">
      <c r="A268" s="144" t="str">
        <f>ЗАПОЛНИТЬ!$B$23</f>
        <v>4</v>
      </c>
      <c r="B268" s="144" t="str">
        <f>ЗАПОЛНИТЬ!$B$13</f>
        <v>24188344</v>
      </c>
      <c r="C268" s="144" t="str">
        <f>ЗАПОЛНИТЬ!$B$24</f>
        <v>298</v>
      </c>
      <c r="D268" s="144" t="str">
        <f>ЗАПОЛНИТЬ!$B$21</f>
        <v>12</v>
      </c>
      <c r="E268" s="145"/>
      <c r="F268" s="144" t="str">
        <f>ЗАПОЛНИТЬ!$B$22</f>
        <v>15</v>
      </c>
      <c r="G268" s="144" t="str">
        <f>ЗАПОЛНИТЬ!$B$20</f>
        <v>040222</v>
      </c>
      <c r="H268" s="143" t="str">
        <f>IF(ЗАПОЛНИТЬ!$F$7=1,ЗАПОЛНИТЬ!$H$9,ЗАПОЛНИТЬ!$H$10)</f>
        <v>73</v>
      </c>
      <c r="I268" s="146" t="e">
        <f>IF(ЗАПОЛНИТЬ!$F$7=1,#REF!,#REF!)</f>
        <v>#REF!</v>
      </c>
      <c r="J268" s="145" t="str">
        <f>IF(ЗАПОЛНИТЬ!$F$7=1,CONCATENATE(ЗАПОЛНИТЬ!$F$18,ЗАПОЛНИТЬ!$D$18),ЗАПОЛНИТЬ!$E$18)</f>
        <v>01.07.2016</v>
      </c>
      <c r="K268" s="143" t="e">
        <f>#REF!</f>
        <v>#REF!</v>
      </c>
      <c r="L268" s="143" t="e">
        <f>IF(ЗАПОЛНИТЬ!$F$7=1,#REF!/1000,#REF!)</f>
        <v>#REF!</v>
      </c>
      <c r="M268" s="143" t="e">
        <f>IF(ЗАПОЛНИТЬ!$F$7=1,#REF!/1000,#REF!)</f>
        <v>#REF!</v>
      </c>
      <c r="N268" s="143" t="e">
        <f>IF(ЗАПОЛНИТЬ!$F$7=1,#REF!/1000,#REF!)</f>
        <v>#REF!</v>
      </c>
      <c r="O268" s="143" t="e">
        <f>IF(ЗАПОЛНИТЬ!$F$7=1,#REF!/1000,#REF!)</f>
        <v>#REF!</v>
      </c>
      <c r="P268" s="143" t="e">
        <f>IF(ЗАПОЛНИТЬ!$F$7=1,#REF!/1000,#REF!)</f>
        <v>#REF!</v>
      </c>
      <c r="Q268" s="143" t="e">
        <f>IF(ЗАПОЛНИТЬ!$F$7=1,#REF!/1000,#REF!)</f>
        <v>#REF!</v>
      </c>
      <c r="R268" s="143" t="e">
        <f>IF(ЗАПОЛНИТЬ!$F$7=1,#REF!/1000,#REF!)</f>
        <v>#REF!</v>
      </c>
      <c r="S268" s="143" t="e">
        <f>IF(ЗАПОЛНИТЬ!$F$7=1,#REF!/1000,#REF!)</f>
        <v>#REF!</v>
      </c>
      <c r="T268" s="143" t="e">
        <f>IF(ЗАПОЛНИТЬ!$F$7=1,#REF!/1000,#REF!)</f>
        <v>#REF!</v>
      </c>
      <c r="U268" s="143" t="e">
        <f>IF(ЗАПОЛНИТЬ!$F$7=1,#REF!/1000,#REF!)</f>
        <v>#REF!</v>
      </c>
      <c r="V268" s="145">
        <v>0</v>
      </c>
      <c r="W268" s="145" t="e">
        <f t="shared" si="14"/>
        <v>#REF!</v>
      </c>
    </row>
    <row r="269" spans="1:23" ht="12.75">
      <c r="A269" s="144" t="str">
        <f>ЗАПОЛНИТЬ!$B$23</f>
        <v>4</v>
      </c>
      <c r="B269" s="144" t="str">
        <f>ЗАПОЛНИТЬ!$B$13</f>
        <v>24188344</v>
      </c>
      <c r="C269" s="144" t="str">
        <f>ЗАПОЛНИТЬ!$B$24</f>
        <v>298</v>
      </c>
      <c r="D269" s="144" t="str">
        <f>ЗАПОЛНИТЬ!$B$21</f>
        <v>12</v>
      </c>
      <c r="E269" s="145"/>
      <c r="F269" s="144" t="str">
        <f>ЗАПОЛНИТЬ!$B$22</f>
        <v>15</v>
      </c>
      <c r="G269" s="144" t="str">
        <f>ЗАПОЛНИТЬ!$B$20</f>
        <v>040222</v>
      </c>
      <c r="H269" s="143" t="str">
        <f>IF(ЗАПОЛНИТЬ!$F$7=1,ЗАПОЛНИТЬ!$H$9,ЗАПОЛНИТЬ!$H$10)</f>
        <v>73</v>
      </c>
      <c r="I269" s="146" t="e">
        <f>IF(ЗАПОЛНИТЬ!$F$7=1,#REF!,#REF!)</f>
        <v>#REF!</v>
      </c>
      <c r="J269" s="145" t="str">
        <f>IF(ЗАПОЛНИТЬ!$F$7=1,CONCATENATE(ЗАПОЛНИТЬ!$F$18,ЗАПОЛНИТЬ!$D$18),ЗАПОЛНИТЬ!$E$18)</f>
        <v>01.07.2016</v>
      </c>
      <c r="K269" s="143" t="e">
        <f>#REF!</f>
        <v>#REF!</v>
      </c>
      <c r="L269" s="143" t="e">
        <f>IF(ЗАПОЛНИТЬ!$F$7=1,#REF!/1000,#REF!)</f>
        <v>#REF!</v>
      </c>
      <c r="M269" s="143" t="e">
        <f>IF(ЗАПОЛНИТЬ!$F$7=1,#REF!/1000,#REF!)</f>
        <v>#REF!</v>
      </c>
      <c r="N269" s="143" t="e">
        <f>IF(ЗАПОЛНИТЬ!$F$7=1,#REF!/1000,#REF!)</f>
        <v>#REF!</v>
      </c>
      <c r="O269" s="143" t="e">
        <f>IF(ЗАПОЛНИТЬ!$F$7=1,#REF!/1000,#REF!)</f>
        <v>#REF!</v>
      </c>
      <c r="P269" s="143" t="e">
        <f>IF(ЗАПОЛНИТЬ!$F$7=1,#REF!/1000,#REF!)</f>
        <v>#REF!</v>
      </c>
      <c r="Q269" s="143" t="e">
        <f>IF(ЗАПОЛНИТЬ!$F$7=1,#REF!/1000,#REF!)</f>
        <v>#REF!</v>
      </c>
      <c r="R269" s="143" t="e">
        <f>IF(ЗАПОЛНИТЬ!$F$7=1,#REF!/1000,#REF!)</f>
        <v>#REF!</v>
      </c>
      <c r="S269" s="143" t="e">
        <f>IF(ЗАПОЛНИТЬ!$F$7=1,#REF!/1000,#REF!)</f>
        <v>#REF!</v>
      </c>
      <c r="T269" s="143" t="e">
        <f>IF(ЗАПОЛНИТЬ!$F$7=1,#REF!/1000,#REF!)</f>
        <v>#REF!</v>
      </c>
      <c r="U269" s="143" t="e">
        <f>IF(ЗАПОЛНИТЬ!$F$7=1,#REF!/1000,#REF!)</f>
        <v>#REF!</v>
      </c>
      <c r="V269" s="145" t="e">
        <f>IF(SUM(L269:U269)&gt;0,1,0)</f>
        <v>#REF!</v>
      </c>
      <c r="W269" s="145" t="e">
        <f t="shared" si="14"/>
        <v>#REF!</v>
      </c>
    </row>
    <row r="270" spans="1:23" ht="12.75">
      <c r="A270" s="144" t="str">
        <f>ЗАПОЛНИТЬ!$B$23</f>
        <v>4</v>
      </c>
      <c r="B270" s="144" t="str">
        <f>ЗАПОЛНИТЬ!$B$13</f>
        <v>24188344</v>
      </c>
      <c r="C270" s="144" t="str">
        <f>ЗАПОЛНИТЬ!$B$24</f>
        <v>298</v>
      </c>
      <c r="D270" s="144" t="str">
        <f>ЗАПОЛНИТЬ!$B$21</f>
        <v>12</v>
      </c>
      <c r="E270" s="145"/>
      <c r="F270" s="144" t="str">
        <f>ЗАПОЛНИТЬ!$B$22</f>
        <v>15</v>
      </c>
      <c r="G270" s="144" t="str">
        <f>ЗАПОЛНИТЬ!$B$20</f>
        <v>040222</v>
      </c>
      <c r="H270" s="143" t="str">
        <f>IF(ЗАПОЛНИТЬ!$F$7=1,ЗАПОЛНИТЬ!$H$9,ЗАПОЛНИТЬ!$H$10)</f>
        <v>73</v>
      </c>
      <c r="I270" s="146" t="e">
        <f>IF(ЗАПОЛНИТЬ!$F$7=1,#REF!,#REF!)</f>
        <v>#REF!</v>
      </c>
      <c r="J270" s="145" t="str">
        <f>IF(ЗАПОЛНИТЬ!$F$7=1,CONCATENATE(ЗАПОЛНИТЬ!$F$18,ЗАПОЛНИТЬ!$D$18),ЗАПОЛНИТЬ!$E$18)</f>
        <v>01.07.2016</v>
      </c>
      <c r="K270" s="143" t="e">
        <f>#REF!</f>
        <v>#REF!</v>
      </c>
      <c r="L270" s="143" t="e">
        <f>IF(ЗАПОЛНИТЬ!$F$7=1,#REF!/1000,#REF!)</f>
        <v>#REF!</v>
      </c>
      <c r="M270" s="143" t="e">
        <f>IF(ЗАПОЛНИТЬ!$F$7=1,#REF!/1000,#REF!)</f>
        <v>#REF!</v>
      </c>
      <c r="N270" s="143" t="e">
        <f>IF(ЗАПОЛНИТЬ!$F$7=1,#REF!/1000,#REF!)</f>
        <v>#REF!</v>
      </c>
      <c r="O270" s="143" t="e">
        <f>IF(ЗАПОЛНИТЬ!$F$7=1,#REF!/1000,#REF!)</f>
        <v>#REF!</v>
      </c>
      <c r="P270" s="143" t="e">
        <f>IF(ЗАПОЛНИТЬ!$F$7=1,#REF!/1000,#REF!)</f>
        <v>#REF!</v>
      </c>
      <c r="Q270" s="143" t="e">
        <f>IF(ЗАПОЛНИТЬ!$F$7=1,#REF!/1000,#REF!)</f>
        <v>#REF!</v>
      </c>
      <c r="R270" s="143" t="e">
        <f>IF(ЗАПОЛНИТЬ!$F$7=1,#REF!/1000,#REF!)</f>
        <v>#REF!</v>
      </c>
      <c r="S270" s="143" t="e">
        <f>IF(ЗАПОЛНИТЬ!$F$7=1,#REF!/1000,#REF!)</f>
        <v>#REF!</v>
      </c>
      <c r="T270" s="143" t="e">
        <f>IF(ЗАПОЛНИТЬ!$F$7=1,#REF!/1000,#REF!)</f>
        <v>#REF!</v>
      </c>
      <c r="U270" s="143" t="e">
        <f>IF(ЗАПОЛНИТЬ!$F$7=1,#REF!/1000,#REF!)</f>
        <v>#REF!</v>
      </c>
      <c r="V270" s="145" t="e">
        <f>IF(SUM(L270:U270)&gt;0,1,0)</f>
        <v>#REF!</v>
      </c>
      <c r="W270" s="145" t="e">
        <f t="shared" si="14"/>
        <v>#REF!</v>
      </c>
    </row>
    <row r="271" spans="1:23" ht="12.75">
      <c r="A271" s="144" t="str">
        <f>ЗАПОЛНИТЬ!$B$23</f>
        <v>4</v>
      </c>
      <c r="B271" s="144" t="str">
        <f>ЗАПОЛНИТЬ!$B$13</f>
        <v>24188344</v>
      </c>
      <c r="C271" s="144" t="str">
        <f>ЗАПОЛНИТЬ!$B$24</f>
        <v>298</v>
      </c>
      <c r="D271" s="144" t="str">
        <f>ЗАПОЛНИТЬ!$B$21</f>
        <v>12</v>
      </c>
      <c r="E271" s="145"/>
      <c r="F271" s="144" t="str">
        <f>ЗАПОЛНИТЬ!$B$22</f>
        <v>15</v>
      </c>
      <c r="G271" s="144" t="str">
        <f>ЗАПОЛНИТЬ!$B$20</f>
        <v>040222</v>
      </c>
      <c r="H271" s="143" t="str">
        <f>IF(ЗАПОЛНИТЬ!$F$7=1,ЗАПОЛНИТЬ!$H$9,ЗАПОЛНИТЬ!$H$10)</f>
        <v>73</v>
      </c>
      <c r="I271" s="146" t="e">
        <f>IF(ЗАПОЛНИТЬ!$F$7=1,#REF!,#REF!)</f>
        <v>#REF!</v>
      </c>
      <c r="J271" s="145" t="str">
        <f>IF(ЗАПОЛНИТЬ!$F$7=1,CONCATENATE(ЗАПОЛНИТЬ!$F$18,ЗАПОЛНИТЬ!$D$18),ЗАПОЛНИТЬ!$E$18)</f>
        <v>01.07.2016</v>
      </c>
      <c r="K271" s="143" t="e">
        <f>#REF!</f>
        <v>#REF!</v>
      </c>
      <c r="L271" s="143" t="e">
        <f>IF(ЗАПОЛНИТЬ!$F$7=1,#REF!/1000,#REF!)</f>
        <v>#REF!</v>
      </c>
      <c r="M271" s="143" t="e">
        <f>IF(ЗАПОЛНИТЬ!$F$7=1,#REF!/1000,#REF!)</f>
        <v>#REF!</v>
      </c>
      <c r="N271" s="143" t="e">
        <f>IF(ЗАПОЛНИТЬ!$F$7=1,#REF!/1000,#REF!)</f>
        <v>#REF!</v>
      </c>
      <c r="O271" s="143" t="e">
        <f>IF(ЗАПОЛНИТЬ!$F$7=1,#REF!/1000,#REF!)</f>
        <v>#REF!</v>
      </c>
      <c r="P271" s="143" t="e">
        <f>IF(ЗАПОЛНИТЬ!$F$7=1,#REF!/1000,#REF!)</f>
        <v>#REF!</v>
      </c>
      <c r="Q271" s="143" t="e">
        <f>IF(ЗАПОЛНИТЬ!$F$7=1,#REF!/1000,#REF!)</f>
        <v>#REF!</v>
      </c>
      <c r="R271" s="143" t="e">
        <f>IF(ЗАПОЛНИТЬ!$F$7=1,#REF!/1000,#REF!)</f>
        <v>#REF!</v>
      </c>
      <c r="S271" s="143" t="e">
        <f>IF(ЗАПОЛНИТЬ!$F$7=1,#REF!/1000,#REF!)</f>
        <v>#REF!</v>
      </c>
      <c r="T271" s="143" t="e">
        <f>IF(ЗАПОЛНИТЬ!$F$7=1,#REF!/1000,#REF!)</f>
        <v>#REF!</v>
      </c>
      <c r="U271" s="143" t="e">
        <f>IF(ЗАПОЛНИТЬ!$F$7=1,#REF!/1000,#REF!)</f>
        <v>#REF!</v>
      </c>
      <c r="V271" s="145" t="e">
        <f>IF(SUM(L271:U271)&gt;0,1,0)</f>
        <v>#REF!</v>
      </c>
      <c r="W271" s="145" t="e">
        <f t="shared" si="14"/>
        <v>#REF!</v>
      </c>
    </row>
    <row r="272" spans="1:23" ht="12.75">
      <c r="A272" s="144" t="str">
        <f>ЗАПОЛНИТЬ!$B$23</f>
        <v>4</v>
      </c>
      <c r="B272" s="144" t="str">
        <f>ЗАПОЛНИТЬ!$B$13</f>
        <v>24188344</v>
      </c>
      <c r="C272" s="144" t="str">
        <f>ЗАПОЛНИТЬ!$B$24</f>
        <v>298</v>
      </c>
      <c r="D272" s="144" t="str">
        <f>ЗАПОЛНИТЬ!$B$21</f>
        <v>12</v>
      </c>
      <c r="E272" s="145"/>
      <c r="F272" s="144" t="str">
        <f>ЗАПОЛНИТЬ!$B$22</f>
        <v>15</v>
      </c>
      <c r="G272" s="144" t="str">
        <f>ЗАПОЛНИТЬ!$B$20</f>
        <v>040222</v>
      </c>
      <c r="H272" s="143" t="str">
        <f>IF(ЗАПОЛНИТЬ!$F$7=1,ЗАПОЛНИТЬ!$H$9,ЗАПОЛНИТЬ!$H$10)</f>
        <v>73</v>
      </c>
      <c r="I272" s="146" t="e">
        <f>IF(ЗАПОЛНИТЬ!$F$7=1,#REF!,#REF!)</f>
        <v>#REF!</v>
      </c>
      <c r="J272" s="145" t="str">
        <f>IF(ЗАПОЛНИТЬ!$F$7=1,CONCATENATE(ЗАПОЛНИТЬ!$F$18,ЗАПОЛНИТЬ!$D$18),ЗАПОЛНИТЬ!$E$18)</f>
        <v>01.07.2016</v>
      </c>
      <c r="K272" s="143" t="e">
        <f>#REF!</f>
        <v>#REF!</v>
      </c>
      <c r="L272" s="143" t="e">
        <f>IF(ЗАПОЛНИТЬ!$F$7=1,#REF!/1000,#REF!)</f>
        <v>#REF!</v>
      </c>
      <c r="M272" s="143" t="e">
        <f>IF(ЗАПОЛНИТЬ!$F$7=1,#REF!/1000,#REF!)</f>
        <v>#REF!</v>
      </c>
      <c r="N272" s="143" t="e">
        <f>IF(ЗАПОЛНИТЬ!$F$7=1,#REF!/1000,#REF!)</f>
        <v>#REF!</v>
      </c>
      <c r="O272" s="143" t="e">
        <f>IF(ЗАПОЛНИТЬ!$F$7=1,#REF!/1000,#REF!)</f>
        <v>#REF!</v>
      </c>
      <c r="P272" s="143" t="e">
        <f>IF(ЗАПОЛНИТЬ!$F$7=1,#REF!/1000,#REF!)</f>
        <v>#REF!</v>
      </c>
      <c r="Q272" s="143" t="e">
        <f>IF(ЗАПОЛНИТЬ!$F$7=1,#REF!/1000,#REF!)</f>
        <v>#REF!</v>
      </c>
      <c r="R272" s="143" t="e">
        <f>IF(ЗАПОЛНИТЬ!$F$7=1,#REF!/1000,#REF!)</f>
        <v>#REF!</v>
      </c>
      <c r="S272" s="143" t="e">
        <f>IF(ЗАПОЛНИТЬ!$F$7=1,#REF!/1000,#REF!)</f>
        <v>#REF!</v>
      </c>
      <c r="T272" s="143" t="e">
        <f>IF(ЗАПОЛНИТЬ!$F$7=1,#REF!/1000,#REF!)</f>
        <v>#REF!</v>
      </c>
      <c r="U272" s="143" t="e">
        <f>IF(ЗАПОЛНИТЬ!$F$7=1,#REF!/1000,#REF!)</f>
        <v>#REF!</v>
      </c>
      <c r="V272" s="145" t="e">
        <f>IF(SUM(L272:U272)&gt;0,1,0)</f>
        <v>#REF!</v>
      </c>
      <c r="W272" s="145" t="e">
        <f t="shared" si="14"/>
        <v>#REF!</v>
      </c>
    </row>
    <row r="273" spans="1:23" ht="12.75">
      <c r="A273" s="144" t="str">
        <f>ЗАПОЛНИТЬ!$B$23</f>
        <v>4</v>
      </c>
      <c r="B273" s="144" t="str">
        <f>ЗАПОЛНИТЬ!$B$13</f>
        <v>24188344</v>
      </c>
      <c r="C273" s="144" t="str">
        <f>ЗАПОЛНИТЬ!$B$24</f>
        <v>298</v>
      </c>
      <c r="D273" s="144" t="str">
        <f>ЗАПОЛНИТЬ!$B$21</f>
        <v>12</v>
      </c>
      <c r="E273" s="145"/>
      <c r="F273" s="144" t="str">
        <f>ЗАПОЛНИТЬ!$B$22</f>
        <v>15</v>
      </c>
      <c r="G273" s="144" t="str">
        <f>ЗАПОЛНИТЬ!$B$20</f>
        <v>040222</v>
      </c>
      <c r="H273" s="143" t="str">
        <f>IF(ЗАПОЛНИТЬ!$F$7=1,ЗАПОЛНИТЬ!$H$9,ЗАПОЛНИТЬ!$H$10)</f>
        <v>73</v>
      </c>
      <c r="I273" s="146" t="e">
        <f>IF(ЗАПОЛНИТЬ!$F$7=1,#REF!,#REF!)</f>
        <v>#REF!</v>
      </c>
      <c r="J273" s="145" t="str">
        <f>IF(ЗАПОЛНИТЬ!$F$7=1,CONCATENATE(ЗАПОЛНИТЬ!$F$18,ЗАПОЛНИТЬ!$D$18),ЗАПОЛНИТЬ!$E$18)</f>
        <v>01.07.2016</v>
      </c>
      <c r="K273" s="143" t="e">
        <f>#REF!</f>
        <v>#REF!</v>
      </c>
      <c r="L273" s="143" t="e">
        <f>IF(ЗАПОЛНИТЬ!$F$7=1,#REF!/1000,#REF!)</f>
        <v>#REF!</v>
      </c>
      <c r="M273" s="143" t="e">
        <f>IF(ЗАПОЛНИТЬ!$F$7=1,#REF!/1000,#REF!)</f>
        <v>#REF!</v>
      </c>
      <c r="N273" s="143" t="e">
        <f>IF(ЗАПОЛНИТЬ!$F$7=1,#REF!/1000,#REF!)</f>
        <v>#REF!</v>
      </c>
      <c r="O273" s="143" t="e">
        <f>IF(ЗАПОЛНИТЬ!$F$7=1,#REF!/1000,#REF!)</f>
        <v>#REF!</v>
      </c>
      <c r="P273" s="143" t="e">
        <f>IF(ЗАПОЛНИТЬ!$F$7=1,#REF!/1000,#REF!)</f>
        <v>#REF!</v>
      </c>
      <c r="Q273" s="143" t="e">
        <f>IF(ЗАПОЛНИТЬ!$F$7=1,#REF!/1000,#REF!)</f>
        <v>#REF!</v>
      </c>
      <c r="R273" s="143" t="e">
        <f>IF(ЗАПОЛНИТЬ!$F$7=1,#REF!/1000,#REF!)</f>
        <v>#REF!</v>
      </c>
      <c r="S273" s="143" t="e">
        <f>IF(ЗАПОЛНИТЬ!$F$7=1,#REF!/1000,#REF!)</f>
        <v>#REF!</v>
      </c>
      <c r="T273" s="143" t="e">
        <f>IF(ЗАПОЛНИТЬ!$F$7=1,#REF!/1000,#REF!)</f>
        <v>#REF!</v>
      </c>
      <c r="U273" s="143" t="e">
        <f>IF(ЗАПОЛНИТЬ!$F$7=1,#REF!/1000,#REF!)</f>
        <v>#REF!</v>
      </c>
      <c r="V273" s="145">
        <v>0</v>
      </c>
      <c r="W273" s="145" t="e">
        <f t="shared" si="14"/>
        <v>#REF!</v>
      </c>
    </row>
    <row r="274" spans="1:23" ht="12.75">
      <c r="A274" s="144" t="str">
        <f>ЗАПОЛНИТЬ!$B$23</f>
        <v>4</v>
      </c>
      <c r="B274" s="144" t="str">
        <f>ЗАПОЛНИТЬ!$B$13</f>
        <v>24188344</v>
      </c>
      <c r="C274" s="144" t="str">
        <f>ЗАПОЛНИТЬ!$B$24</f>
        <v>298</v>
      </c>
      <c r="D274" s="144" t="str">
        <f>ЗАПОЛНИТЬ!$B$21</f>
        <v>12</v>
      </c>
      <c r="E274" s="145"/>
      <c r="F274" s="144" t="str">
        <f>ЗАПОЛНИТЬ!$B$22</f>
        <v>15</v>
      </c>
      <c r="G274" s="144" t="str">
        <f>ЗАПОЛНИТЬ!$B$20</f>
        <v>040222</v>
      </c>
      <c r="H274" s="143" t="str">
        <f>IF(ЗАПОЛНИТЬ!$F$7=1,ЗАПОЛНИТЬ!$H$9,ЗАПОЛНИТЬ!$H$10)</f>
        <v>73</v>
      </c>
      <c r="I274" s="146" t="e">
        <f>IF(ЗАПОЛНИТЬ!$F$7=1,#REF!,#REF!)</f>
        <v>#REF!</v>
      </c>
      <c r="J274" s="145" t="str">
        <f>IF(ЗАПОЛНИТЬ!$F$7=1,CONCATENATE(ЗАПОЛНИТЬ!$F$18,ЗАПОЛНИТЬ!$D$18),ЗАПОЛНИТЬ!$E$18)</f>
        <v>01.07.2016</v>
      </c>
      <c r="K274" s="143" t="e">
        <f>#REF!</f>
        <v>#REF!</v>
      </c>
      <c r="L274" s="143" t="e">
        <f>IF(ЗАПОЛНИТЬ!$F$7=1,#REF!/1000,#REF!)</f>
        <v>#REF!</v>
      </c>
      <c r="M274" s="143" t="e">
        <f>IF(ЗАПОЛНИТЬ!$F$7=1,#REF!/1000,#REF!)</f>
        <v>#REF!</v>
      </c>
      <c r="N274" s="143" t="e">
        <f>IF(ЗАПОЛНИТЬ!$F$7=1,#REF!/1000,#REF!)</f>
        <v>#REF!</v>
      </c>
      <c r="O274" s="143" t="e">
        <f>IF(ЗАПОЛНИТЬ!$F$7=1,#REF!/1000,#REF!)</f>
        <v>#REF!</v>
      </c>
      <c r="P274" s="143" t="e">
        <f>IF(ЗАПОЛНИТЬ!$F$7=1,#REF!/1000,#REF!)</f>
        <v>#REF!</v>
      </c>
      <c r="Q274" s="143" t="e">
        <f>IF(ЗАПОЛНИТЬ!$F$7=1,#REF!/1000,#REF!)</f>
        <v>#REF!</v>
      </c>
      <c r="R274" s="143" t="e">
        <f>IF(ЗАПОЛНИТЬ!$F$7=1,#REF!/1000,#REF!)</f>
        <v>#REF!</v>
      </c>
      <c r="S274" s="143" t="e">
        <f>IF(ЗАПОЛНИТЬ!$F$7=1,#REF!/1000,#REF!)</f>
        <v>#REF!</v>
      </c>
      <c r="T274" s="143" t="e">
        <f>IF(ЗАПОЛНИТЬ!$F$7=1,#REF!/1000,#REF!)</f>
        <v>#REF!</v>
      </c>
      <c r="U274" s="143" t="e">
        <f>IF(ЗАПОЛНИТЬ!$F$7=1,#REF!/1000,#REF!)</f>
        <v>#REF!</v>
      </c>
      <c r="V274" s="145">
        <v>0</v>
      </c>
      <c r="W274" s="145" t="e">
        <f t="shared" si="14"/>
        <v>#REF!</v>
      </c>
    </row>
    <row r="275" spans="1:23" ht="12.75">
      <c r="A275" s="144" t="str">
        <f>ЗАПОЛНИТЬ!$B$23</f>
        <v>4</v>
      </c>
      <c r="B275" s="144" t="str">
        <f>ЗАПОЛНИТЬ!$B$13</f>
        <v>24188344</v>
      </c>
      <c r="C275" s="144" t="str">
        <f>ЗАПОЛНИТЬ!$B$24</f>
        <v>298</v>
      </c>
      <c r="D275" s="144" t="str">
        <f>ЗАПОЛНИТЬ!$B$21</f>
        <v>12</v>
      </c>
      <c r="E275" s="145"/>
      <c r="F275" s="144" t="str">
        <f>ЗАПОЛНИТЬ!$B$22</f>
        <v>15</v>
      </c>
      <c r="G275" s="144" t="str">
        <f>ЗАПОЛНИТЬ!$B$20</f>
        <v>040222</v>
      </c>
      <c r="H275" s="143" t="str">
        <f>IF(ЗАПОЛНИТЬ!$F$7=1,ЗАПОЛНИТЬ!$H$9,ЗАПОЛНИТЬ!$H$10)</f>
        <v>73</v>
      </c>
      <c r="I275" s="146" t="e">
        <f>IF(ЗАПОЛНИТЬ!$F$7=1,#REF!,#REF!)</f>
        <v>#REF!</v>
      </c>
      <c r="J275" s="145" t="str">
        <f>IF(ЗАПОЛНИТЬ!$F$7=1,CONCATENATE(ЗАПОЛНИТЬ!$F$18,ЗАПОЛНИТЬ!$D$18),ЗАПОЛНИТЬ!$E$18)</f>
        <v>01.07.2016</v>
      </c>
      <c r="K275" s="143" t="e">
        <f>#REF!</f>
        <v>#REF!</v>
      </c>
      <c r="L275" s="143" t="e">
        <f>IF(ЗАПОЛНИТЬ!$F$7=1,#REF!/1000,#REF!)</f>
        <v>#REF!</v>
      </c>
      <c r="M275" s="143" t="e">
        <f>IF(ЗАПОЛНИТЬ!$F$7=1,#REF!/1000,#REF!)</f>
        <v>#REF!</v>
      </c>
      <c r="N275" s="143" t="e">
        <f>IF(ЗАПОЛНИТЬ!$F$7=1,#REF!/1000,#REF!)</f>
        <v>#REF!</v>
      </c>
      <c r="O275" s="143" t="e">
        <f>IF(ЗАПОЛНИТЬ!$F$7=1,#REF!/1000,#REF!)</f>
        <v>#REF!</v>
      </c>
      <c r="P275" s="143" t="e">
        <f>IF(ЗАПОЛНИТЬ!$F$7=1,#REF!/1000,#REF!)</f>
        <v>#REF!</v>
      </c>
      <c r="Q275" s="143" t="e">
        <f>IF(ЗАПОЛНИТЬ!$F$7=1,#REF!/1000,#REF!)</f>
        <v>#REF!</v>
      </c>
      <c r="R275" s="143" t="e">
        <f>IF(ЗАПОЛНИТЬ!$F$7=1,#REF!/1000,#REF!)</f>
        <v>#REF!</v>
      </c>
      <c r="S275" s="143" t="e">
        <f>IF(ЗАПОЛНИТЬ!$F$7=1,#REF!/1000,#REF!)</f>
        <v>#REF!</v>
      </c>
      <c r="T275" s="143" t="e">
        <f>IF(ЗАПОЛНИТЬ!$F$7=1,#REF!/1000,#REF!)</f>
        <v>#REF!</v>
      </c>
      <c r="U275" s="143" t="e">
        <f>IF(ЗАПОЛНИТЬ!$F$7=1,#REF!/1000,#REF!)</f>
        <v>#REF!</v>
      </c>
      <c r="V275" s="145" t="e">
        <f>IF(SUM(L275:U275)&gt;0,1,0)</f>
        <v>#REF!</v>
      </c>
      <c r="W275" s="145" t="e">
        <f t="shared" si="14"/>
        <v>#REF!</v>
      </c>
    </row>
    <row r="276" spans="1:23" ht="12.75">
      <c r="A276" s="144" t="str">
        <f>ЗАПОЛНИТЬ!$B$23</f>
        <v>4</v>
      </c>
      <c r="B276" s="144" t="str">
        <f>ЗАПОЛНИТЬ!$B$13</f>
        <v>24188344</v>
      </c>
      <c r="C276" s="144" t="str">
        <f>ЗАПОЛНИТЬ!$B$24</f>
        <v>298</v>
      </c>
      <c r="D276" s="144" t="str">
        <f>ЗАПОЛНИТЬ!$B$21</f>
        <v>12</v>
      </c>
      <c r="E276" s="145"/>
      <c r="F276" s="144" t="str">
        <f>ЗАПОЛНИТЬ!$B$22</f>
        <v>15</v>
      </c>
      <c r="G276" s="144" t="str">
        <f>ЗАПОЛНИТЬ!$B$20</f>
        <v>040222</v>
      </c>
      <c r="H276" s="143" t="str">
        <f>IF(ЗАПОЛНИТЬ!$F$7=1,ЗАПОЛНИТЬ!$H$9,ЗАПОЛНИТЬ!$H$10)</f>
        <v>73</v>
      </c>
      <c r="I276" s="146" t="e">
        <f>IF(ЗАПОЛНИТЬ!$F$7=1,#REF!,#REF!)</f>
        <v>#REF!</v>
      </c>
      <c r="J276" s="145" t="str">
        <f>IF(ЗАПОЛНИТЬ!$F$7=1,CONCATENATE(ЗАПОЛНИТЬ!$F$18,ЗАПОЛНИТЬ!$D$18),ЗАПОЛНИТЬ!$E$18)</f>
        <v>01.07.2016</v>
      </c>
      <c r="K276" s="143" t="e">
        <f>#REF!</f>
        <v>#REF!</v>
      </c>
      <c r="L276" s="143" t="e">
        <f>IF(ЗАПОЛНИТЬ!$F$7=1,#REF!/1000,#REF!)</f>
        <v>#REF!</v>
      </c>
      <c r="M276" s="143" t="e">
        <f>IF(ЗАПОЛНИТЬ!$F$7=1,#REF!/1000,#REF!)</f>
        <v>#REF!</v>
      </c>
      <c r="N276" s="143" t="e">
        <f>IF(ЗАПОЛНИТЬ!$F$7=1,#REF!/1000,#REF!)</f>
        <v>#REF!</v>
      </c>
      <c r="O276" s="143" t="e">
        <f>IF(ЗАПОЛНИТЬ!$F$7=1,#REF!/1000,#REF!)</f>
        <v>#REF!</v>
      </c>
      <c r="P276" s="143" t="e">
        <f>IF(ЗАПОЛНИТЬ!$F$7=1,#REF!/1000,#REF!)</f>
        <v>#REF!</v>
      </c>
      <c r="Q276" s="143" t="e">
        <f>IF(ЗАПОЛНИТЬ!$F$7=1,#REF!/1000,#REF!)</f>
        <v>#REF!</v>
      </c>
      <c r="R276" s="143" t="e">
        <f>IF(ЗАПОЛНИТЬ!$F$7=1,#REF!/1000,#REF!)</f>
        <v>#REF!</v>
      </c>
      <c r="S276" s="143" t="e">
        <f>IF(ЗАПОЛНИТЬ!$F$7=1,#REF!/1000,#REF!)</f>
        <v>#REF!</v>
      </c>
      <c r="T276" s="143" t="e">
        <f>IF(ЗАПОЛНИТЬ!$F$7=1,#REF!/1000,#REF!)</f>
        <v>#REF!</v>
      </c>
      <c r="U276" s="143" t="e">
        <f>IF(ЗАПОЛНИТЬ!$F$7=1,#REF!/1000,#REF!)</f>
        <v>#REF!</v>
      </c>
      <c r="V276" s="145">
        <v>0</v>
      </c>
      <c r="W276" s="145" t="e">
        <f t="shared" si="14"/>
        <v>#REF!</v>
      </c>
    </row>
    <row r="277" spans="1:23" ht="12.75">
      <c r="A277" s="144" t="str">
        <f>ЗАПОЛНИТЬ!$B$23</f>
        <v>4</v>
      </c>
      <c r="B277" s="144" t="str">
        <f>ЗАПОЛНИТЬ!$B$13</f>
        <v>24188344</v>
      </c>
      <c r="C277" s="144" t="str">
        <f>ЗАПОЛНИТЬ!$B$24</f>
        <v>298</v>
      </c>
      <c r="D277" s="144" t="str">
        <f>ЗАПОЛНИТЬ!$B$21</f>
        <v>12</v>
      </c>
      <c r="E277" s="145"/>
      <c r="F277" s="144" t="str">
        <f>ЗАПОЛНИТЬ!$B$22</f>
        <v>15</v>
      </c>
      <c r="G277" s="144" t="str">
        <f>ЗАПОЛНИТЬ!$B$20</f>
        <v>040222</v>
      </c>
      <c r="H277" s="143" t="str">
        <f>IF(ЗАПОЛНИТЬ!$F$7=1,ЗАПОЛНИТЬ!$H$9,ЗАПОЛНИТЬ!$H$10)</f>
        <v>73</v>
      </c>
      <c r="I277" s="146" t="e">
        <f>IF(ЗАПОЛНИТЬ!$F$7=1,#REF!,#REF!)</f>
        <v>#REF!</v>
      </c>
      <c r="J277" s="145" t="str">
        <f>IF(ЗАПОЛНИТЬ!$F$7=1,CONCATENATE(ЗАПОЛНИТЬ!$F$18,ЗАПОЛНИТЬ!$D$18),ЗАПОЛНИТЬ!$E$18)</f>
        <v>01.07.2016</v>
      </c>
      <c r="K277" s="143" t="e">
        <f>#REF!</f>
        <v>#REF!</v>
      </c>
      <c r="L277" s="143" t="e">
        <f>IF(ЗАПОЛНИТЬ!$F$7=1,#REF!/1000,#REF!)</f>
        <v>#REF!</v>
      </c>
      <c r="M277" s="143" t="e">
        <f>IF(ЗАПОЛНИТЬ!$F$7=1,#REF!/1000,#REF!)</f>
        <v>#REF!</v>
      </c>
      <c r="N277" s="143" t="e">
        <f>IF(ЗАПОЛНИТЬ!$F$7=1,#REF!/1000,#REF!)</f>
        <v>#REF!</v>
      </c>
      <c r="O277" s="143" t="e">
        <f>IF(ЗАПОЛНИТЬ!$F$7=1,#REF!/1000,#REF!)</f>
        <v>#REF!</v>
      </c>
      <c r="P277" s="143" t="e">
        <f>IF(ЗАПОЛНИТЬ!$F$7=1,#REF!/1000,#REF!)</f>
        <v>#REF!</v>
      </c>
      <c r="Q277" s="143" t="e">
        <f>IF(ЗАПОЛНИТЬ!$F$7=1,#REF!/1000,#REF!)</f>
        <v>#REF!</v>
      </c>
      <c r="R277" s="143" t="e">
        <f>IF(ЗАПОЛНИТЬ!$F$7=1,#REF!/1000,#REF!)</f>
        <v>#REF!</v>
      </c>
      <c r="S277" s="143" t="e">
        <f>IF(ЗАПОЛНИТЬ!$F$7=1,#REF!/1000,#REF!)</f>
        <v>#REF!</v>
      </c>
      <c r="T277" s="143" t="e">
        <f>IF(ЗАПОЛНИТЬ!$F$7=1,#REF!/1000,#REF!)</f>
        <v>#REF!</v>
      </c>
      <c r="U277" s="143" t="e">
        <f>IF(ЗАПОЛНИТЬ!$F$7=1,#REF!/1000,#REF!)</f>
        <v>#REF!</v>
      </c>
      <c r="V277" s="145" t="e">
        <f>IF(SUM(L277:U277)&gt;0,1,0)</f>
        <v>#REF!</v>
      </c>
      <c r="W277" s="145" t="e">
        <f t="shared" si="14"/>
        <v>#REF!</v>
      </c>
    </row>
    <row r="278" spans="1:23" ht="12.75">
      <c r="A278" s="144" t="str">
        <f>ЗАПОЛНИТЬ!$B$23</f>
        <v>4</v>
      </c>
      <c r="B278" s="144" t="str">
        <f>ЗАПОЛНИТЬ!$B$13</f>
        <v>24188344</v>
      </c>
      <c r="C278" s="144" t="str">
        <f>ЗАПОЛНИТЬ!$B$24</f>
        <v>298</v>
      </c>
      <c r="D278" s="144" t="str">
        <f>ЗАПОЛНИТЬ!$B$21</f>
        <v>12</v>
      </c>
      <c r="E278" s="145"/>
      <c r="F278" s="144" t="str">
        <f>ЗАПОЛНИТЬ!$B$22</f>
        <v>15</v>
      </c>
      <c r="G278" s="144" t="str">
        <f>ЗАПОЛНИТЬ!$B$20</f>
        <v>040222</v>
      </c>
      <c r="H278" s="143" t="str">
        <f>IF(ЗАПОЛНИТЬ!$F$7=1,ЗАПОЛНИТЬ!$H$9,ЗАПОЛНИТЬ!$H$10)</f>
        <v>73</v>
      </c>
      <c r="I278" s="146" t="e">
        <f>IF(ЗАПОЛНИТЬ!$F$7=1,#REF!,#REF!)</f>
        <v>#REF!</v>
      </c>
      <c r="J278" s="145" t="str">
        <f>IF(ЗАПОЛНИТЬ!$F$7=1,CONCATENATE(ЗАПОЛНИТЬ!$F$18,ЗАПОЛНИТЬ!$D$18),ЗАПОЛНИТЬ!$E$18)</f>
        <v>01.07.2016</v>
      </c>
      <c r="K278" s="143" t="e">
        <f>#REF!</f>
        <v>#REF!</v>
      </c>
      <c r="L278" s="143" t="e">
        <f>IF(ЗАПОЛНИТЬ!$F$7=1,#REF!/1000,#REF!)</f>
        <v>#REF!</v>
      </c>
      <c r="M278" s="143" t="e">
        <f>IF(ЗАПОЛНИТЬ!$F$7=1,#REF!/1000,#REF!)</f>
        <v>#REF!</v>
      </c>
      <c r="N278" s="143" t="e">
        <f>IF(ЗАПОЛНИТЬ!$F$7=1,#REF!/1000,#REF!)</f>
        <v>#REF!</v>
      </c>
      <c r="O278" s="143" t="e">
        <f>IF(ЗАПОЛНИТЬ!$F$7=1,#REF!/1000,#REF!)</f>
        <v>#REF!</v>
      </c>
      <c r="P278" s="143" t="e">
        <f>IF(ЗАПОЛНИТЬ!$F$7=1,#REF!/1000,#REF!)</f>
        <v>#REF!</v>
      </c>
      <c r="Q278" s="143" t="e">
        <f>IF(ЗАПОЛНИТЬ!$F$7=1,#REF!/1000,#REF!)</f>
        <v>#REF!</v>
      </c>
      <c r="R278" s="143" t="e">
        <f>IF(ЗАПОЛНИТЬ!$F$7=1,#REF!/1000,#REF!)</f>
        <v>#REF!</v>
      </c>
      <c r="S278" s="143" t="e">
        <f>IF(ЗАПОЛНИТЬ!$F$7=1,#REF!/1000,#REF!)</f>
        <v>#REF!</v>
      </c>
      <c r="T278" s="143" t="e">
        <f>IF(ЗАПОЛНИТЬ!$F$7=1,#REF!/1000,#REF!)</f>
        <v>#REF!</v>
      </c>
      <c r="U278" s="143" t="e">
        <f>IF(ЗАПОЛНИТЬ!$F$7=1,#REF!/1000,#REF!)</f>
        <v>#REF!</v>
      </c>
      <c r="V278" s="145" t="e">
        <f>IF(SUM(L278:U278)&gt;0,1,0)</f>
        <v>#REF!</v>
      </c>
      <c r="W278" s="145" t="e">
        <f t="shared" si="14"/>
        <v>#REF!</v>
      </c>
    </row>
    <row r="279" spans="1:23" ht="12.75">
      <c r="A279" s="144" t="str">
        <f>ЗАПОЛНИТЬ!$B$23</f>
        <v>4</v>
      </c>
      <c r="B279" s="144" t="str">
        <f>ЗАПОЛНИТЬ!$B$13</f>
        <v>24188344</v>
      </c>
      <c r="C279" s="144" t="str">
        <f>ЗАПОЛНИТЬ!$B$24</f>
        <v>298</v>
      </c>
      <c r="D279" s="144" t="str">
        <f>ЗАПОЛНИТЬ!$B$21</f>
        <v>12</v>
      </c>
      <c r="E279" s="145"/>
      <c r="F279" s="144" t="str">
        <f>ЗАПОЛНИТЬ!$B$22</f>
        <v>15</v>
      </c>
      <c r="G279" s="144" t="str">
        <f>ЗАПОЛНИТЬ!$B$20</f>
        <v>040222</v>
      </c>
      <c r="H279" s="143" t="str">
        <f>IF(ЗАПОЛНИТЬ!$F$7=1,ЗАПОЛНИТЬ!$H$9,ЗАПОЛНИТЬ!$H$10)</f>
        <v>73</v>
      </c>
      <c r="I279" s="146" t="e">
        <f>IF(ЗАПОЛНИТЬ!$F$7=1,#REF!,#REF!)</f>
        <v>#REF!</v>
      </c>
      <c r="J279" s="145" t="str">
        <f>IF(ЗАПОЛНИТЬ!$F$7=1,CONCATENATE(ЗАПОЛНИТЬ!$F$18,ЗАПОЛНИТЬ!$D$18),ЗАПОЛНИТЬ!$E$18)</f>
        <v>01.07.2016</v>
      </c>
      <c r="K279" s="143" t="e">
        <f>#REF!</f>
        <v>#REF!</v>
      </c>
      <c r="L279" s="143" t="e">
        <f>IF(ЗАПОЛНИТЬ!$F$7=1,#REF!/1000,#REF!)</f>
        <v>#REF!</v>
      </c>
      <c r="M279" s="143" t="e">
        <f>IF(ЗАПОЛНИТЬ!$F$7=1,#REF!/1000,#REF!)</f>
        <v>#REF!</v>
      </c>
      <c r="N279" s="143" t="e">
        <f>IF(ЗАПОЛНИТЬ!$F$7=1,#REF!/1000,#REF!)</f>
        <v>#REF!</v>
      </c>
      <c r="O279" s="143" t="e">
        <f>IF(ЗАПОЛНИТЬ!$F$7=1,#REF!/1000,#REF!)</f>
        <v>#REF!</v>
      </c>
      <c r="P279" s="143" t="e">
        <f>IF(ЗАПОЛНИТЬ!$F$7=1,#REF!/1000,#REF!)</f>
        <v>#REF!</v>
      </c>
      <c r="Q279" s="143" t="e">
        <f>IF(ЗАПОЛНИТЬ!$F$7=1,#REF!/1000,#REF!)</f>
        <v>#REF!</v>
      </c>
      <c r="R279" s="143" t="e">
        <f>IF(ЗАПОЛНИТЬ!$F$7=1,#REF!/1000,#REF!)</f>
        <v>#REF!</v>
      </c>
      <c r="S279" s="143" t="e">
        <f>IF(ЗАПОЛНИТЬ!$F$7=1,#REF!/1000,#REF!)</f>
        <v>#REF!</v>
      </c>
      <c r="T279" s="143" t="e">
        <f>IF(ЗАПОЛНИТЬ!$F$7=1,#REF!/1000,#REF!)</f>
        <v>#REF!</v>
      </c>
      <c r="U279" s="143" t="e">
        <f>IF(ЗАПОЛНИТЬ!$F$7=1,#REF!/1000,#REF!)</f>
        <v>#REF!</v>
      </c>
      <c r="V279" s="145">
        <v>0</v>
      </c>
      <c r="W279" s="145" t="e">
        <f t="shared" si="14"/>
        <v>#REF!</v>
      </c>
    </row>
    <row r="280" spans="1:23" ht="12.75">
      <c r="A280" s="144" t="str">
        <f>ЗАПОЛНИТЬ!$B$23</f>
        <v>4</v>
      </c>
      <c r="B280" s="144" t="str">
        <f>ЗАПОЛНИТЬ!$B$13</f>
        <v>24188344</v>
      </c>
      <c r="C280" s="144" t="str">
        <f>ЗАПОЛНИТЬ!$B$24</f>
        <v>298</v>
      </c>
      <c r="D280" s="144" t="str">
        <f>ЗАПОЛНИТЬ!$B$21</f>
        <v>12</v>
      </c>
      <c r="E280" s="145"/>
      <c r="F280" s="144" t="str">
        <f>ЗАПОЛНИТЬ!$B$22</f>
        <v>15</v>
      </c>
      <c r="G280" s="144" t="str">
        <f>ЗАПОЛНИТЬ!$B$20</f>
        <v>040222</v>
      </c>
      <c r="H280" s="143" t="str">
        <f>IF(ЗАПОЛНИТЬ!$F$7=1,ЗАПОЛНИТЬ!$H$9,ЗАПОЛНИТЬ!$H$10)</f>
        <v>73</v>
      </c>
      <c r="I280" s="146" t="e">
        <f>IF(ЗАПОЛНИТЬ!$F$7=1,#REF!,#REF!)</f>
        <v>#REF!</v>
      </c>
      <c r="J280" s="145" t="str">
        <f>IF(ЗАПОЛНИТЬ!$F$7=1,CONCATENATE(ЗАПОЛНИТЬ!$F$18,ЗАПОЛНИТЬ!$D$18),ЗАПОЛНИТЬ!$E$18)</f>
        <v>01.07.2016</v>
      </c>
      <c r="K280" s="143" t="e">
        <f>#REF!</f>
        <v>#REF!</v>
      </c>
      <c r="L280" s="143" t="e">
        <f>IF(ЗАПОЛНИТЬ!$F$7=1,#REF!/1000,#REF!)</f>
        <v>#REF!</v>
      </c>
      <c r="M280" s="143" t="e">
        <f>IF(ЗАПОЛНИТЬ!$F$7=1,#REF!/1000,#REF!)</f>
        <v>#REF!</v>
      </c>
      <c r="N280" s="143" t="e">
        <f>IF(ЗАПОЛНИТЬ!$F$7=1,#REF!/1000,#REF!)</f>
        <v>#REF!</v>
      </c>
      <c r="O280" s="143" t="e">
        <f>IF(ЗАПОЛНИТЬ!$F$7=1,#REF!/1000,#REF!)</f>
        <v>#REF!</v>
      </c>
      <c r="P280" s="143" t="e">
        <f>IF(ЗАПОЛНИТЬ!$F$7=1,#REF!/1000,#REF!)</f>
        <v>#REF!</v>
      </c>
      <c r="Q280" s="143" t="e">
        <f>IF(ЗАПОЛНИТЬ!$F$7=1,#REF!/1000,#REF!)</f>
        <v>#REF!</v>
      </c>
      <c r="R280" s="143" t="e">
        <f>IF(ЗАПОЛНИТЬ!$F$7=1,#REF!/1000,#REF!)</f>
        <v>#REF!</v>
      </c>
      <c r="S280" s="143" t="e">
        <f>IF(ЗАПОЛНИТЬ!$F$7=1,#REF!/1000,#REF!)</f>
        <v>#REF!</v>
      </c>
      <c r="T280" s="143" t="e">
        <f>IF(ЗАПОЛНИТЬ!$F$7=1,#REF!/1000,#REF!)</f>
        <v>#REF!</v>
      </c>
      <c r="U280" s="143" t="e">
        <f>IF(ЗАПОЛНИТЬ!$F$7=1,#REF!/1000,#REF!)</f>
        <v>#REF!</v>
      </c>
      <c r="V280" s="145" t="e">
        <f>IF(SUM(L280:U280)&gt;0,1,0)</f>
        <v>#REF!</v>
      </c>
      <c r="W280" s="145" t="e">
        <f t="shared" si="14"/>
        <v>#REF!</v>
      </c>
    </row>
    <row r="281" spans="1:23" ht="12.75">
      <c r="A281" s="144" t="str">
        <f>ЗАПОЛНИТЬ!$B$23</f>
        <v>4</v>
      </c>
      <c r="B281" s="144" t="str">
        <f>ЗАПОЛНИТЬ!$B$13</f>
        <v>24188344</v>
      </c>
      <c r="C281" s="144" t="str">
        <f>ЗАПОЛНИТЬ!$B$24</f>
        <v>298</v>
      </c>
      <c r="D281" s="144" t="str">
        <f>ЗАПОЛНИТЬ!$B$21</f>
        <v>12</v>
      </c>
      <c r="E281" s="145"/>
      <c r="F281" s="144" t="str">
        <f>ЗАПОЛНИТЬ!$B$22</f>
        <v>15</v>
      </c>
      <c r="G281" s="144" t="str">
        <f>ЗАПОЛНИТЬ!$B$20</f>
        <v>040222</v>
      </c>
      <c r="H281" s="143" t="str">
        <f>IF(ЗАПОЛНИТЬ!$F$7=1,ЗАПОЛНИТЬ!$H$9,ЗАПОЛНИТЬ!$H$10)</f>
        <v>73</v>
      </c>
      <c r="I281" s="146" t="e">
        <f>IF(ЗАПОЛНИТЬ!$F$7=1,#REF!,#REF!)</f>
        <v>#REF!</v>
      </c>
      <c r="J281" s="145" t="str">
        <f>IF(ЗАПОЛНИТЬ!$F$7=1,CONCATENATE(ЗАПОЛНИТЬ!$F$18,ЗАПОЛНИТЬ!$D$18),ЗАПОЛНИТЬ!$E$18)</f>
        <v>01.07.2016</v>
      </c>
      <c r="K281" s="143" t="e">
        <f>#REF!</f>
        <v>#REF!</v>
      </c>
      <c r="L281" s="143" t="e">
        <f>IF(ЗАПОЛНИТЬ!$F$7=1,#REF!/1000,#REF!)</f>
        <v>#REF!</v>
      </c>
      <c r="M281" s="143" t="e">
        <f>IF(ЗАПОЛНИТЬ!$F$7=1,#REF!/1000,#REF!)</f>
        <v>#REF!</v>
      </c>
      <c r="N281" s="143" t="e">
        <f>IF(ЗАПОЛНИТЬ!$F$7=1,#REF!/1000,#REF!)</f>
        <v>#REF!</v>
      </c>
      <c r="O281" s="143" t="e">
        <f>IF(ЗАПОЛНИТЬ!$F$7=1,#REF!/1000,#REF!)</f>
        <v>#REF!</v>
      </c>
      <c r="P281" s="143" t="e">
        <f>IF(ЗАПОЛНИТЬ!$F$7=1,#REF!/1000,#REF!)</f>
        <v>#REF!</v>
      </c>
      <c r="Q281" s="143" t="e">
        <f>IF(ЗАПОЛНИТЬ!$F$7=1,#REF!/1000,#REF!)</f>
        <v>#REF!</v>
      </c>
      <c r="R281" s="143" t="e">
        <f>IF(ЗАПОЛНИТЬ!$F$7=1,#REF!/1000,#REF!)</f>
        <v>#REF!</v>
      </c>
      <c r="S281" s="143" t="e">
        <f>IF(ЗАПОЛНИТЬ!$F$7=1,#REF!/1000,#REF!)</f>
        <v>#REF!</v>
      </c>
      <c r="T281" s="143" t="e">
        <f>IF(ЗАПОЛНИТЬ!$F$7=1,#REF!/1000,#REF!)</f>
        <v>#REF!</v>
      </c>
      <c r="U281" s="143" t="e">
        <f>IF(ЗАПОЛНИТЬ!$F$7=1,#REF!/1000,#REF!)</f>
        <v>#REF!</v>
      </c>
      <c r="V281" s="145" t="e">
        <f>IF(SUM(L281:U281)&gt;0,1,0)</f>
        <v>#REF!</v>
      </c>
      <c r="W281" s="145" t="e">
        <f t="shared" si="14"/>
        <v>#REF!</v>
      </c>
    </row>
    <row r="282" spans="1:23" ht="12.75">
      <c r="A282" s="144" t="str">
        <f>ЗАПОЛНИТЬ!$B$23</f>
        <v>4</v>
      </c>
      <c r="B282" s="144" t="str">
        <f>ЗАПОЛНИТЬ!$B$13</f>
        <v>24188344</v>
      </c>
      <c r="C282" s="144" t="str">
        <f>ЗАПОЛНИТЬ!$B$24</f>
        <v>298</v>
      </c>
      <c r="D282" s="144" t="str">
        <f>ЗАПОЛНИТЬ!$B$21</f>
        <v>12</v>
      </c>
      <c r="E282" s="145"/>
      <c r="F282" s="144" t="str">
        <f>ЗАПОЛНИТЬ!$B$22</f>
        <v>15</v>
      </c>
      <c r="G282" s="144" t="str">
        <f>ЗАПОЛНИТЬ!$B$20</f>
        <v>040222</v>
      </c>
      <c r="H282" s="143" t="str">
        <f>IF(ЗАПОЛНИТЬ!$F$7=1,ЗАПОЛНИТЬ!$H$9,ЗАПОЛНИТЬ!$H$10)</f>
        <v>73</v>
      </c>
      <c r="I282" s="146" t="e">
        <f>IF(ЗАПОЛНИТЬ!$F$7=1,#REF!,#REF!)</f>
        <v>#REF!</v>
      </c>
      <c r="J282" s="145" t="str">
        <f>IF(ЗАПОЛНИТЬ!$F$7=1,CONCATENATE(ЗАПОЛНИТЬ!$F$18,ЗАПОЛНИТЬ!$D$18),ЗАПОЛНИТЬ!$E$18)</f>
        <v>01.07.2016</v>
      </c>
      <c r="K282" s="143" t="e">
        <f>#REF!</f>
        <v>#REF!</v>
      </c>
      <c r="L282" s="143" t="e">
        <f>IF(ЗАПОЛНИТЬ!$F$7=1,#REF!/1000,#REF!)</f>
        <v>#REF!</v>
      </c>
      <c r="M282" s="143" t="e">
        <f>IF(ЗАПОЛНИТЬ!$F$7=1,#REF!/1000,#REF!)</f>
        <v>#REF!</v>
      </c>
      <c r="N282" s="143" t="e">
        <f>IF(ЗАПОЛНИТЬ!$F$7=1,#REF!/1000,#REF!)</f>
        <v>#REF!</v>
      </c>
      <c r="O282" s="143" t="e">
        <f>IF(ЗАПОЛНИТЬ!$F$7=1,#REF!/1000,#REF!)</f>
        <v>#REF!</v>
      </c>
      <c r="P282" s="143" t="e">
        <f>IF(ЗАПОЛНИТЬ!$F$7=1,#REF!/1000,#REF!)</f>
        <v>#REF!</v>
      </c>
      <c r="Q282" s="143" t="e">
        <f>IF(ЗАПОЛНИТЬ!$F$7=1,#REF!/1000,#REF!)</f>
        <v>#REF!</v>
      </c>
      <c r="R282" s="143" t="e">
        <f>IF(ЗАПОЛНИТЬ!$F$7=1,#REF!/1000,#REF!)</f>
        <v>#REF!</v>
      </c>
      <c r="S282" s="143" t="e">
        <f>IF(ЗАПОЛНИТЬ!$F$7=1,#REF!/1000,#REF!)</f>
        <v>#REF!</v>
      </c>
      <c r="T282" s="143" t="e">
        <f>IF(ЗАПОЛНИТЬ!$F$7=1,#REF!/1000,#REF!)</f>
        <v>#REF!</v>
      </c>
      <c r="U282" s="143" t="e">
        <f>IF(ЗАПОЛНИТЬ!$F$7=1,#REF!/1000,#REF!)</f>
        <v>#REF!</v>
      </c>
      <c r="V282" s="145">
        <v>0</v>
      </c>
      <c r="W282" s="145" t="e">
        <f t="shared" si="14"/>
        <v>#REF!</v>
      </c>
    </row>
    <row r="283" spans="1:23" ht="12.75">
      <c r="A283" s="144" t="str">
        <f>ЗАПОЛНИТЬ!$B$23</f>
        <v>4</v>
      </c>
      <c r="B283" s="144" t="str">
        <f>ЗАПОЛНИТЬ!$B$13</f>
        <v>24188344</v>
      </c>
      <c r="C283" s="144" t="str">
        <f>ЗАПОЛНИТЬ!$B$24</f>
        <v>298</v>
      </c>
      <c r="D283" s="144" t="str">
        <f>ЗАПОЛНИТЬ!$B$21</f>
        <v>12</v>
      </c>
      <c r="E283" s="145"/>
      <c r="F283" s="144" t="str">
        <f>ЗАПОЛНИТЬ!$B$22</f>
        <v>15</v>
      </c>
      <c r="G283" s="144" t="str">
        <f>ЗАПОЛНИТЬ!$B$20</f>
        <v>040222</v>
      </c>
      <c r="H283" s="143" t="str">
        <f>IF(ЗАПОЛНИТЬ!$F$7=1,ЗАПОЛНИТЬ!$H$9,ЗАПОЛНИТЬ!$H$10)</f>
        <v>73</v>
      </c>
      <c r="I283" s="146" t="e">
        <f>IF(ЗАПОЛНИТЬ!$F$7=1,#REF!,#REF!)</f>
        <v>#REF!</v>
      </c>
      <c r="J283" s="145" t="str">
        <f>IF(ЗАПОЛНИТЬ!$F$7=1,CONCATENATE(ЗАПОЛНИТЬ!$F$18,ЗАПОЛНИТЬ!$D$18),ЗАПОЛНИТЬ!$E$18)</f>
        <v>01.07.2016</v>
      </c>
      <c r="K283" s="143" t="e">
        <f>#REF!</f>
        <v>#REF!</v>
      </c>
      <c r="L283" s="143" t="e">
        <f>IF(ЗАПОЛНИТЬ!$F$7=1,#REF!/1000,#REF!)</f>
        <v>#REF!</v>
      </c>
      <c r="M283" s="143" t="e">
        <f>IF(ЗАПОЛНИТЬ!$F$7=1,#REF!/1000,#REF!)</f>
        <v>#REF!</v>
      </c>
      <c r="N283" s="143" t="e">
        <f>IF(ЗАПОЛНИТЬ!$F$7=1,#REF!/1000,#REF!)</f>
        <v>#REF!</v>
      </c>
      <c r="O283" s="143" t="e">
        <f>IF(ЗАПОЛНИТЬ!$F$7=1,#REF!/1000,#REF!)</f>
        <v>#REF!</v>
      </c>
      <c r="P283" s="143" t="e">
        <f>IF(ЗАПОЛНИТЬ!$F$7=1,#REF!/1000,#REF!)</f>
        <v>#REF!</v>
      </c>
      <c r="Q283" s="143" t="e">
        <f>IF(ЗАПОЛНИТЬ!$F$7=1,#REF!/1000,#REF!)</f>
        <v>#REF!</v>
      </c>
      <c r="R283" s="143" t="e">
        <f>IF(ЗАПОЛНИТЬ!$F$7=1,#REF!/1000,#REF!)</f>
        <v>#REF!</v>
      </c>
      <c r="S283" s="143" t="e">
        <f>IF(ЗАПОЛНИТЬ!$F$7=1,#REF!/1000,#REF!)</f>
        <v>#REF!</v>
      </c>
      <c r="T283" s="143" t="e">
        <f>IF(ЗАПОЛНИТЬ!$F$7=1,#REF!/1000,#REF!)</f>
        <v>#REF!</v>
      </c>
      <c r="U283" s="143" t="e">
        <f>IF(ЗАПОЛНИТЬ!$F$7=1,#REF!/1000,#REF!)</f>
        <v>#REF!</v>
      </c>
      <c r="V283" s="145" t="e">
        <f>IF(SUM(L283:U283)&gt;0,1,0)</f>
        <v>#REF!</v>
      </c>
      <c r="W283" s="145" t="e">
        <f t="shared" si="14"/>
        <v>#REF!</v>
      </c>
    </row>
    <row r="284" spans="1:23" ht="12.75">
      <c r="A284" s="144" t="str">
        <f>ЗАПОЛНИТЬ!$B$23</f>
        <v>4</v>
      </c>
      <c r="B284" s="144" t="str">
        <f>ЗАПОЛНИТЬ!$B$13</f>
        <v>24188344</v>
      </c>
      <c r="C284" s="144" t="str">
        <f>ЗАПОЛНИТЬ!$B$24</f>
        <v>298</v>
      </c>
      <c r="D284" s="144" t="str">
        <f>ЗАПОЛНИТЬ!$B$21</f>
        <v>12</v>
      </c>
      <c r="E284" s="145"/>
      <c r="F284" s="144" t="str">
        <f>ЗАПОЛНИТЬ!$B$22</f>
        <v>15</v>
      </c>
      <c r="G284" s="144" t="str">
        <f>ЗАПОЛНИТЬ!$B$20</f>
        <v>040222</v>
      </c>
      <c r="H284" s="143" t="str">
        <f>IF(ЗАПОЛНИТЬ!$F$7=1,ЗАПОЛНИТЬ!$H$9,ЗАПОЛНИТЬ!$H$10)</f>
        <v>73</v>
      </c>
      <c r="I284" s="146" t="e">
        <f>IF(ЗАПОЛНИТЬ!$F$7=1,#REF!,#REF!)</f>
        <v>#REF!</v>
      </c>
      <c r="J284" s="145" t="str">
        <f>IF(ЗАПОЛНИТЬ!$F$7=1,CONCATENATE(ЗАПОЛНИТЬ!$F$18,ЗАПОЛНИТЬ!$D$18),ЗАПОЛНИТЬ!$E$18)</f>
        <v>01.07.2016</v>
      </c>
      <c r="K284" s="143" t="e">
        <f>#REF!</f>
        <v>#REF!</v>
      </c>
      <c r="L284" s="143" t="e">
        <f>IF(ЗАПОЛНИТЬ!$F$7=1,#REF!/1000,#REF!)</f>
        <v>#REF!</v>
      </c>
      <c r="M284" s="143" t="e">
        <f>IF(ЗАПОЛНИТЬ!$F$7=1,#REF!/1000,#REF!)</f>
        <v>#REF!</v>
      </c>
      <c r="N284" s="143" t="e">
        <f>IF(ЗАПОЛНИТЬ!$F$7=1,#REF!/1000,#REF!)</f>
        <v>#REF!</v>
      </c>
      <c r="O284" s="143" t="e">
        <f>IF(ЗАПОЛНИТЬ!$F$7=1,#REF!/1000,#REF!)</f>
        <v>#REF!</v>
      </c>
      <c r="P284" s="143" t="e">
        <f>IF(ЗАПОЛНИТЬ!$F$7=1,#REF!/1000,#REF!)</f>
        <v>#REF!</v>
      </c>
      <c r="Q284" s="143" t="e">
        <f>IF(ЗАПОЛНИТЬ!$F$7=1,#REF!/1000,#REF!)</f>
        <v>#REF!</v>
      </c>
      <c r="R284" s="143" t="e">
        <f>IF(ЗАПОЛНИТЬ!$F$7=1,#REF!/1000,#REF!)</f>
        <v>#REF!</v>
      </c>
      <c r="S284" s="143" t="e">
        <f>IF(ЗАПОЛНИТЬ!$F$7=1,#REF!/1000,#REF!)</f>
        <v>#REF!</v>
      </c>
      <c r="T284" s="143" t="e">
        <f>IF(ЗАПОЛНИТЬ!$F$7=1,#REF!/1000,#REF!)</f>
        <v>#REF!</v>
      </c>
      <c r="U284" s="143" t="e">
        <f>IF(ЗАПОЛНИТЬ!$F$7=1,#REF!/1000,#REF!)</f>
        <v>#REF!</v>
      </c>
      <c r="V284" s="145" t="e">
        <f>IF(SUM(L284:U284)&gt;0,1,0)</f>
        <v>#REF!</v>
      </c>
      <c r="W284" s="145" t="e">
        <f t="shared" si="14"/>
        <v>#REF!</v>
      </c>
    </row>
    <row r="285" spans="1:23" ht="12.75">
      <c r="A285" s="144" t="str">
        <f>ЗАПОЛНИТЬ!$B$23</f>
        <v>4</v>
      </c>
      <c r="B285" s="144" t="str">
        <f>ЗАПОЛНИТЬ!$B$13</f>
        <v>24188344</v>
      </c>
      <c r="C285" s="144" t="str">
        <f>ЗАПОЛНИТЬ!$B$24</f>
        <v>298</v>
      </c>
      <c r="D285" s="144" t="str">
        <f>ЗАПОЛНИТЬ!$B$21</f>
        <v>12</v>
      </c>
      <c r="E285" s="145"/>
      <c r="F285" s="144" t="str">
        <f>ЗАПОЛНИТЬ!$B$22</f>
        <v>15</v>
      </c>
      <c r="G285" s="144" t="str">
        <f>ЗАПОЛНИТЬ!$B$20</f>
        <v>040222</v>
      </c>
      <c r="H285" s="143" t="str">
        <f>IF(ЗАПОЛНИТЬ!$F$7=1,ЗАПОЛНИТЬ!$H$9,ЗАПОЛНИТЬ!$H$10)</f>
        <v>73</v>
      </c>
      <c r="I285" s="146" t="e">
        <f>IF(ЗАПОЛНИТЬ!$F$7=1,#REF!,#REF!)</f>
        <v>#REF!</v>
      </c>
      <c r="J285" s="145" t="str">
        <f>IF(ЗАПОЛНИТЬ!$F$7=1,CONCATENATE(ЗАПОЛНИТЬ!$F$18,ЗАПОЛНИТЬ!$D$18),ЗАПОЛНИТЬ!$E$18)</f>
        <v>01.07.2016</v>
      </c>
      <c r="K285" s="143" t="e">
        <f>#REF!</f>
        <v>#REF!</v>
      </c>
      <c r="L285" s="143" t="e">
        <f>IF(ЗАПОЛНИТЬ!$F$7=1,#REF!/1000,#REF!)</f>
        <v>#REF!</v>
      </c>
      <c r="M285" s="143" t="e">
        <f>IF(ЗАПОЛНИТЬ!$F$7=1,#REF!/1000,#REF!)</f>
        <v>#REF!</v>
      </c>
      <c r="N285" s="143" t="e">
        <f>IF(ЗАПОЛНИТЬ!$F$7=1,#REF!/1000,#REF!)</f>
        <v>#REF!</v>
      </c>
      <c r="O285" s="143" t="e">
        <f>IF(ЗАПОЛНИТЬ!$F$7=1,#REF!/1000,#REF!)</f>
        <v>#REF!</v>
      </c>
      <c r="P285" s="143" t="e">
        <f>IF(ЗАПОЛНИТЬ!$F$7=1,#REF!/1000,#REF!)</f>
        <v>#REF!</v>
      </c>
      <c r="Q285" s="143" t="e">
        <f>IF(ЗАПОЛНИТЬ!$F$7=1,#REF!/1000,#REF!)</f>
        <v>#REF!</v>
      </c>
      <c r="R285" s="143" t="e">
        <f>IF(ЗАПОЛНИТЬ!$F$7=1,#REF!/1000,#REF!)</f>
        <v>#REF!</v>
      </c>
      <c r="S285" s="143" t="e">
        <f>IF(ЗАПОЛНИТЬ!$F$7=1,#REF!/1000,#REF!)</f>
        <v>#REF!</v>
      </c>
      <c r="T285" s="143" t="e">
        <f>IF(ЗАПОЛНИТЬ!$F$7=1,#REF!/1000,#REF!)</f>
        <v>#REF!</v>
      </c>
      <c r="U285" s="143" t="e">
        <f>IF(ЗАПОЛНИТЬ!$F$7=1,#REF!/1000,#REF!)</f>
        <v>#REF!</v>
      </c>
      <c r="V285" s="145" t="e">
        <f>IF(SUM(L285:U285)&gt;0,1,0)</f>
        <v>#REF!</v>
      </c>
      <c r="W285" s="145" t="e">
        <f t="shared" si="14"/>
        <v>#REF!</v>
      </c>
    </row>
    <row r="286" spans="1:23" ht="12.75">
      <c r="A286" s="144" t="str">
        <f>ЗАПОЛНИТЬ!$B$23</f>
        <v>4</v>
      </c>
      <c r="B286" s="144" t="str">
        <f>ЗАПОЛНИТЬ!$B$13</f>
        <v>24188344</v>
      </c>
      <c r="C286" s="144" t="str">
        <f>ЗАПОЛНИТЬ!$B$24</f>
        <v>298</v>
      </c>
      <c r="D286" s="144" t="str">
        <f>ЗАПОЛНИТЬ!$B$21</f>
        <v>12</v>
      </c>
      <c r="E286" s="145"/>
      <c r="F286" s="144" t="str">
        <f>ЗАПОЛНИТЬ!$B$22</f>
        <v>15</v>
      </c>
      <c r="G286" s="144" t="str">
        <f>ЗАПОЛНИТЬ!$B$20</f>
        <v>040222</v>
      </c>
      <c r="H286" s="143" t="str">
        <f>IF(ЗАПОЛНИТЬ!$F$7=1,ЗАПОЛНИТЬ!$H$9,ЗАПОЛНИТЬ!$H$10)</f>
        <v>73</v>
      </c>
      <c r="I286" s="146" t="e">
        <f>IF(ЗАПОЛНИТЬ!$F$7=1,#REF!,#REF!)</f>
        <v>#REF!</v>
      </c>
      <c r="J286" s="145" t="str">
        <f>IF(ЗАПОЛНИТЬ!$F$7=1,CONCATENATE(ЗАПОЛНИТЬ!$F$18,ЗАПОЛНИТЬ!$D$18),ЗАПОЛНИТЬ!$E$18)</f>
        <v>01.07.2016</v>
      </c>
      <c r="K286" s="143" t="e">
        <f>#REF!</f>
        <v>#REF!</v>
      </c>
      <c r="L286" s="143" t="e">
        <f>IF(ЗАПОЛНИТЬ!$F$7=1,#REF!/1000,#REF!)</f>
        <v>#REF!</v>
      </c>
      <c r="M286" s="143" t="e">
        <f>IF(ЗАПОЛНИТЬ!$F$7=1,#REF!/1000,#REF!)</f>
        <v>#REF!</v>
      </c>
      <c r="N286" s="143" t="e">
        <f>IF(ЗАПОЛНИТЬ!$F$7=1,#REF!/1000,#REF!)</f>
        <v>#REF!</v>
      </c>
      <c r="O286" s="143" t="e">
        <f>IF(ЗАПОЛНИТЬ!$F$7=1,#REF!/1000,#REF!)</f>
        <v>#REF!</v>
      </c>
      <c r="P286" s="143" t="e">
        <f>IF(ЗАПОЛНИТЬ!$F$7=1,#REF!/1000,#REF!)</f>
        <v>#REF!</v>
      </c>
      <c r="Q286" s="143" t="e">
        <f>IF(ЗАПОЛНИТЬ!$F$7=1,#REF!/1000,#REF!)</f>
        <v>#REF!</v>
      </c>
      <c r="R286" s="143" t="e">
        <f>IF(ЗАПОЛНИТЬ!$F$7=1,#REF!/1000,#REF!)</f>
        <v>#REF!</v>
      </c>
      <c r="S286" s="143" t="e">
        <f>IF(ЗАПОЛНИТЬ!$F$7=1,#REF!/1000,#REF!)</f>
        <v>#REF!</v>
      </c>
      <c r="T286" s="143" t="e">
        <f>IF(ЗАПОЛНИТЬ!$F$7=1,#REF!/1000,#REF!)</f>
        <v>#REF!</v>
      </c>
      <c r="U286" s="143" t="e">
        <f>IF(ЗАПОЛНИТЬ!$F$7=1,#REF!/1000,#REF!)</f>
        <v>#REF!</v>
      </c>
      <c r="V286" s="145" t="e">
        <f>IF(SUM(L286:U286)&gt;0,1,0)</f>
        <v>#REF!</v>
      </c>
      <c r="W286" s="145" t="e">
        <f t="shared" si="14"/>
        <v>#REF!</v>
      </c>
    </row>
    <row r="287" spans="1:23" ht="12.75">
      <c r="A287" s="144" t="str">
        <f>ЗАПОЛНИТЬ!$B$23</f>
        <v>4</v>
      </c>
      <c r="B287" s="144" t="str">
        <f>ЗАПОЛНИТЬ!$B$13</f>
        <v>24188344</v>
      </c>
      <c r="C287" s="144" t="str">
        <f>ЗАПОЛНИТЬ!$B$24</f>
        <v>298</v>
      </c>
      <c r="D287" s="144" t="str">
        <f>ЗАПОЛНИТЬ!$B$21</f>
        <v>12</v>
      </c>
      <c r="E287" s="145"/>
      <c r="F287" s="144" t="str">
        <f>ЗАПОЛНИТЬ!$B$22</f>
        <v>15</v>
      </c>
      <c r="G287" s="144" t="str">
        <f>ЗАПОЛНИТЬ!$B$20</f>
        <v>040222</v>
      </c>
      <c r="H287" s="143" t="str">
        <f>IF(ЗАПОЛНИТЬ!$F$7=1,ЗАПОЛНИТЬ!$H$9,ЗАПОЛНИТЬ!$H$10)</f>
        <v>73</v>
      </c>
      <c r="I287" s="146" t="e">
        <f>IF(ЗАПОЛНИТЬ!$F$7=1,#REF!,#REF!)</f>
        <v>#REF!</v>
      </c>
      <c r="J287" s="145" t="str">
        <f>IF(ЗАПОЛНИТЬ!$F$7=1,CONCATENATE(ЗАПОЛНИТЬ!$F$18,ЗАПОЛНИТЬ!$D$18),ЗАПОЛНИТЬ!$E$18)</f>
        <v>01.07.2016</v>
      </c>
      <c r="K287" s="143" t="e">
        <f>#REF!</f>
        <v>#REF!</v>
      </c>
      <c r="L287" s="143" t="e">
        <f>IF(ЗАПОЛНИТЬ!$F$7=1,#REF!/1000,#REF!)</f>
        <v>#REF!</v>
      </c>
      <c r="M287" s="143" t="e">
        <f>IF(ЗАПОЛНИТЬ!$F$7=1,#REF!/1000,#REF!)</f>
        <v>#REF!</v>
      </c>
      <c r="N287" s="143" t="e">
        <f>IF(ЗАПОЛНИТЬ!$F$7=1,#REF!/1000,#REF!)</f>
        <v>#REF!</v>
      </c>
      <c r="O287" s="143" t="e">
        <f>IF(ЗАПОЛНИТЬ!$F$7=1,#REF!/1000,#REF!)</f>
        <v>#REF!</v>
      </c>
      <c r="P287" s="143" t="e">
        <f>IF(ЗАПОЛНИТЬ!$F$7=1,#REF!/1000,#REF!)</f>
        <v>#REF!</v>
      </c>
      <c r="Q287" s="143" t="e">
        <f>IF(ЗАПОЛНИТЬ!$F$7=1,#REF!/1000,#REF!)</f>
        <v>#REF!</v>
      </c>
      <c r="R287" s="143" t="e">
        <f>IF(ЗАПОЛНИТЬ!$F$7=1,#REF!/1000,#REF!)</f>
        <v>#REF!</v>
      </c>
      <c r="S287" s="143" t="e">
        <f>IF(ЗАПОЛНИТЬ!$F$7=1,#REF!/1000,#REF!)</f>
        <v>#REF!</v>
      </c>
      <c r="T287" s="143" t="e">
        <f>IF(ЗАПОЛНИТЬ!$F$7=1,#REF!/1000,#REF!)</f>
        <v>#REF!</v>
      </c>
      <c r="U287" s="143" t="e">
        <f>IF(ЗАПОЛНИТЬ!$F$7=1,#REF!/1000,#REF!)</f>
        <v>#REF!</v>
      </c>
      <c r="V287" s="145" t="e">
        <f>IF(SUM(L287:U287)&gt;0,1,0)</f>
        <v>#REF!</v>
      </c>
      <c r="W287" s="145" t="e">
        <f t="shared" si="14"/>
        <v>#REF!</v>
      </c>
    </row>
    <row r="288" spans="1:23" ht="12.75">
      <c r="A288" s="144" t="str">
        <f>ЗАПОЛНИТЬ!$B$23</f>
        <v>4</v>
      </c>
      <c r="B288" s="144" t="str">
        <f>ЗАПОЛНИТЬ!$B$13</f>
        <v>24188344</v>
      </c>
      <c r="C288" s="144" t="str">
        <f>ЗАПОЛНИТЬ!$B$24</f>
        <v>298</v>
      </c>
      <c r="D288" s="144" t="str">
        <f>ЗАПОЛНИТЬ!$B$21</f>
        <v>12</v>
      </c>
      <c r="E288" s="145"/>
      <c r="F288" s="144" t="str">
        <f>ЗАПОЛНИТЬ!$B$22</f>
        <v>15</v>
      </c>
      <c r="G288" s="144" t="str">
        <f>ЗАПОЛНИТЬ!$B$20</f>
        <v>040222</v>
      </c>
      <c r="H288" s="143" t="str">
        <f>IF(ЗАПОЛНИТЬ!$F$7=1,ЗАПОЛНИТЬ!$H$9,ЗАПОЛНИТЬ!$H$10)</f>
        <v>73</v>
      </c>
      <c r="I288" s="146" t="e">
        <f>IF(ЗАПОЛНИТЬ!$F$7=1,#REF!,#REF!)</f>
        <v>#REF!</v>
      </c>
      <c r="J288" s="145" t="str">
        <f>IF(ЗАПОЛНИТЬ!$F$7=1,CONCATENATE(ЗАПОЛНИТЬ!$F$18,ЗАПОЛНИТЬ!$D$18),ЗАПОЛНИТЬ!$E$18)</f>
        <v>01.07.2016</v>
      </c>
      <c r="K288" s="143" t="e">
        <f>#REF!</f>
        <v>#REF!</v>
      </c>
      <c r="L288" s="143" t="e">
        <f>IF(ЗАПОЛНИТЬ!$F$7=1,#REF!/1000,#REF!)</f>
        <v>#REF!</v>
      </c>
      <c r="M288" s="143" t="e">
        <f>IF(ЗАПОЛНИТЬ!$F$7=1,#REF!/1000,#REF!)</f>
        <v>#REF!</v>
      </c>
      <c r="N288" s="143" t="e">
        <f>IF(ЗАПОЛНИТЬ!$F$7=1,#REF!/1000,#REF!)</f>
        <v>#REF!</v>
      </c>
      <c r="O288" s="143" t="e">
        <f>IF(ЗАПОЛНИТЬ!$F$7=1,#REF!/1000,#REF!)</f>
        <v>#REF!</v>
      </c>
      <c r="P288" s="143" t="e">
        <f>IF(ЗАПОЛНИТЬ!$F$7=1,#REF!/1000,#REF!)</f>
        <v>#REF!</v>
      </c>
      <c r="Q288" s="143" t="e">
        <f>IF(ЗАПОЛНИТЬ!$F$7=1,#REF!/1000,#REF!)</f>
        <v>#REF!</v>
      </c>
      <c r="R288" s="143" t="e">
        <f>IF(ЗАПОЛНИТЬ!$F$7=1,#REF!/1000,#REF!)</f>
        <v>#REF!</v>
      </c>
      <c r="S288" s="143" t="e">
        <f>IF(ЗАПОЛНИТЬ!$F$7=1,#REF!/1000,#REF!)</f>
        <v>#REF!</v>
      </c>
      <c r="T288" s="143" t="e">
        <f>IF(ЗАПОЛНИТЬ!$F$7=1,#REF!/1000,#REF!)</f>
        <v>#REF!</v>
      </c>
      <c r="U288" s="143" t="e">
        <f>IF(ЗАПОЛНИТЬ!$F$7=1,#REF!/1000,#REF!)</f>
        <v>#REF!</v>
      </c>
      <c r="V288" s="145">
        <v>0</v>
      </c>
      <c r="W288" s="145" t="e">
        <f t="shared" si="14"/>
        <v>#REF!</v>
      </c>
    </row>
    <row r="289" spans="1:23" ht="12.75">
      <c r="A289" s="144" t="str">
        <f>ЗАПОЛНИТЬ!$B$23</f>
        <v>4</v>
      </c>
      <c r="B289" s="144" t="str">
        <f>ЗАПОЛНИТЬ!$B$13</f>
        <v>24188344</v>
      </c>
      <c r="C289" s="144" t="str">
        <f>ЗАПОЛНИТЬ!$B$24</f>
        <v>298</v>
      </c>
      <c r="D289" s="144" t="str">
        <f>ЗАПОЛНИТЬ!$B$21</f>
        <v>12</v>
      </c>
      <c r="E289" s="145"/>
      <c r="F289" s="144" t="str">
        <f>ЗАПОЛНИТЬ!$B$22</f>
        <v>15</v>
      </c>
      <c r="G289" s="144" t="str">
        <f>ЗАПОЛНИТЬ!$B$20</f>
        <v>040222</v>
      </c>
      <c r="H289" s="143" t="str">
        <f>IF(ЗАПОЛНИТЬ!$F$7=1,ЗАПОЛНИТЬ!$H$9,ЗАПОЛНИТЬ!$H$10)</f>
        <v>73</v>
      </c>
      <c r="I289" s="146" t="e">
        <f>IF(ЗАПОЛНИТЬ!$F$7=1,#REF!,#REF!)</f>
        <v>#REF!</v>
      </c>
      <c r="J289" s="145" t="str">
        <f>IF(ЗАПОЛНИТЬ!$F$7=1,CONCATENATE(ЗАПОЛНИТЬ!$F$18,ЗАПОЛНИТЬ!$D$18),ЗАПОЛНИТЬ!$E$18)</f>
        <v>01.07.2016</v>
      </c>
      <c r="K289" s="143" t="e">
        <f>#REF!</f>
        <v>#REF!</v>
      </c>
      <c r="L289" s="143" t="e">
        <f>IF(ЗАПОЛНИТЬ!$F$7=1,#REF!/1000,#REF!)</f>
        <v>#REF!</v>
      </c>
      <c r="M289" s="143" t="e">
        <f>IF(ЗАПОЛНИТЬ!$F$7=1,#REF!/1000,#REF!)</f>
        <v>#REF!</v>
      </c>
      <c r="N289" s="143" t="e">
        <f>IF(ЗАПОЛНИТЬ!$F$7=1,#REF!/1000,#REF!)</f>
        <v>#REF!</v>
      </c>
      <c r="O289" s="143" t="e">
        <f>IF(ЗАПОЛНИТЬ!$F$7=1,#REF!/1000,#REF!)</f>
        <v>#REF!</v>
      </c>
      <c r="P289" s="143" t="e">
        <f>IF(ЗАПОЛНИТЬ!$F$7=1,#REF!/1000,#REF!)</f>
        <v>#REF!</v>
      </c>
      <c r="Q289" s="143" t="e">
        <f>IF(ЗАПОЛНИТЬ!$F$7=1,#REF!/1000,#REF!)</f>
        <v>#REF!</v>
      </c>
      <c r="R289" s="143" t="e">
        <f>IF(ЗАПОЛНИТЬ!$F$7=1,#REF!/1000,#REF!)</f>
        <v>#REF!</v>
      </c>
      <c r="S289" s="143" t="e">
        <f>IF(ЗАПОЛНИТЬ!$F$7=1,#REF!/1000,#REF!)</f>
        <v>#REF!</v>
      </c>
      <c r="T289" s="143" t="e">
        <f>IF(ЗАПОЛНИТЬ!$F$7=1,#REF!/1000,#REF!)</f>
        <v>#REF!</v>
      </c>
      <c r="U289" s="143" t="e">
        <f>IF(ЗАПОЛНИТЬ!$F$7=1,#REF!/1000,#REF!)</f>
        <v>#REF!</v>
      </c>
      <c r="V289" s="145" t="e">
        <f>IF(SUM(L289:U289)&gt;0,1,0)</f>
        <v>#REF!</v>
      </c>
      <c r="W289" s="145" t="e">
        <f t="shared" si="14"/>
        <v>#REF!</v>
      </c>
    </row>
    <row r="290" spans="1:23" ht="12.75">
      <c r="A290" s="144" t="str">
        <f>ЗАПОЛНИТЬ!$B$23</f>
        <v>4</v>
      </c>
      <c r="B290" s="144" t="str">
        <f>ЗАПОЛНИТЬ!$B$13</f>
        <v>24188344</v>
      </c>
      <c r="C290" s="144" t="str">
        <f>ЗАПОЛНИТЬ!$B$24</f>
        <v>298</v>
      </c>
      <c r="D290" s="144" t="str">
        <f>ЗАПОЛНИТЬ!$B$21</f>
        <v>12</v>
      </c>
      <c r="E290" s="145"/>
      <c r="F290" s="144" t="str">
        <f>ЗАПОЛНИТЬ!$B$22</f>
        <v>15</v>
      </c>
      <c r="G290" s="144" t="str">
        <f>ЗАПОЛНИТЬ!$B$20</f>
        <v>040222</v>
      </c>
      <c r="H290" s="143" t="str">
        <f>IF(ЗАПОЛНИТЬ!$F$7=1,ЗАПОЛНИТЬ!$H$9,ЗАПОЛНИТЬ!$H$10)</f>
        <v>73</v>
      </c>
      <c r="I290" s="146" t="e">
        <f>IF(ЗАПОЛНИТЬ!$F$7=1,#REF!,#REF!)</f>
        <v>#REF!</v>
      </c>
      <c r="J290" s="145" t="str">
        <f>IF(ЗАПОЛНИТЬ!$F$7=1,CONCATENATE(ЗАПОЛНИТЬ!$F$18,ЗАПОЛНИТЬ!$D$18),ЗАПОЛНИТЬ!$E$18)</f>
        <v>01.07.2016</v>
      </c>
      <c r="K290" s="143" t="e">
        <f>#REF!</f>
        <v>#REF!</v>
      </c>
      <c r="L290" s="143" t="e">
        <f>IF(ЗАПОЛНИТЬ!$F$7=1,#REF!/1000,#REF!)</f>
        <v>#REF!</v>
      </c>
      <c r="M290" s="143" t="e">
        <f>IF(ЗАПОЛНИТЬ!$F$7=1,#REF!/1000,#REF!)</f>
        <v>#REF!</v>
      </c>
      <c r="N290" s="143" t="e">
        <f>IF(ЗАПОЛНИТЬ!$F$7=1,#REF!/1000,#REF!)</f>
        <v>#REF!</v>
      </c>
      <c r="O290" s="143" t="e">
        <f>IF(ЗАПОЛНИТЬ!$F$7=1,#REF!/1000,#REF!)</f>
        <v>#REF!</v>
      </c>
      <c r="P290" s="143" t="e">
        <f>IF(ЗАПОЛНИТЬ!$F$7=1,#REF!/1000,#REF!)</f>
        <v>#REF!</v>
      </c>
      <c r="Q290" s="143" t="e">
        <f>IF(ЗАПОЛНИТЬ!$F$7=1,#REF!/1000,#REF!)</f>
        <v>#REF!</v>
      </c>
      <c r="R290" s="143" t="e">
        <f>IF(ЗАПОЛНИТЬ!$F$7=1,#REF!/1000,#REF!)</f>
        <v>#REF!</v>
      </c>
      <c r="S290" s="143" t="e">
        <f>IF(ЗАПОЛНИТЬ!$F$7=1,#REF!/1000,#REF!)</f>
        <v>#REF!</v>
      </c>
      <c r="T290" s="143" t="e">
        <f>IF(ЗАПОЛНИТЬ!$F$7=1,#REF!/1000,#REF!)</f>
        <v>#REF!</v>
      </c>
      <c r="U290" s="143" t="e">
        <f>IF(ЗАПОЛНИТЬ!$F$7=1,#REF!/1000,#REF!)</f>
        <v>#REF!</v>
      </c>
      <c r="V290" s="145" t="e">
        <f>IF(SUM(L290:U290)&gt;0,1,0)</f>
        <v>#REF!</v>
      </c>
      <c r="W290" s="145" t="e">
        <f t="shared" si="14"/>
        <v>#REF!</v>
      </c>
    </row>
    <row r="291" spans="1:23" ht="12.75">
      <c r="A291" s="144" t="str">
        <f>ЗАПОЛНИТЬ!$B$23</f>
        <v>4</v>
      </c>
      <c r="B291" s="144" t="str">
        <f>ЗАПОЛНИТЬ!$B$13</f>
        <v>24188344</v>
      </c>
      <c r="C291" s="144" t="str">
        <f>ЗАПОЛНИТЬ!$B$24</f>
        <v>298</v>
      </c>
      <c r="D291" s="144" t="str">
        <f>ЗАПОЛНИТЬ!$B$21</f>
        <v>12</v>
      </c>
      <c r="E291" s="145"/>
      <c r="F291" s="144" t="str">
        <f>ЗАПОЛНИТЬ!$B$22</f>
        <v>15</v>
      </c>
      <c r="G291" s="144" t="str">
        <f>ЗАПОЛНИТЬ!$B$20</f>
        <v>040222</v>
      </c>
      <c r="H291" s="143" t="str">
        <f>IF(ЗАПОЛНИТЬ!$F$7=1,ЗАПОЛНИТЬ!$H$9,ЗАПОЛНИТЬ!$H$10)</f>
        <v>73</v>
      </c>
      <c r="I291" s="146" t="e">
        <f>IF(ЗАПОЛНИТЬ!$F$7=1,#REF!,#REF!)</f>
        <v>#REF!</v>
      </c>
      <c r="J291" s="145" t="str">
        <f>IF(ЗАПОЛНИТЬ!$F$7=1,CONCATENATE(ЗАПОЛНИТЬ!$F$18,ЗАПОЛНИТЬ!$D$18),ЗАПОЛНИТЬ!$E$18)</f>
        <v>01.07.2016</v>
      </c>
      <c r="K291" s="143" t="e">
        <f>#REF!</f>
        <v>#REF!</v>
      </c>
      <c r="L291" s="143" t="e">
        <f>IF(ЗАПОЛНИТЬ!$F$7=1,#REF!/1000,#REF!)</f>
        <v>#REF!</v>
      </c>
      <c r="M291" s="143" t="e">
        <f>IF(ЗАПОЛНИТЬ!$F$7=1,#REF!/1000,#REF!)</f>
        <v>#REF!</v>
      </c>
      <c r="N291" s="143" t="e">
        <f>IF(ЗАПОЛНИТЬ!$F$7=1,#REF!/1000,#REF!)</f>
        <v>#REF!</v>
      </c>
      <c r="O291" s="143" t="e">
        <f>IF(ЗАПОЛНИТЬ!$F$7=1,#REF!/1000,#REF!)</f>
        <v>#REF!</v>
      </c>
      <c r="P291" s="143" t="e">
        <f>IF(ЗАПОЛНИТЬ!$F$7=1,#REF!/1000,#REF!)</f>
        <v>#REF!</v>
      </c>
      <c r="Q291" s="143" t="e">
        <f>IF(ЗАПОЛНИТЬ!$F$7=1,#REF!/1000,#REF!)</f>
        <v>#REF!</v>
      </c>
      <c r="R291" s="143" t="e">
        <f>IF(ЗАПОЛНИТЬ!$F$7=1,#REF!/1000,#REF!)</f>
        <v>#REF!</v>
      </c>
      <c r="S291" s="143" t="e">
        <f>IF(ЗАПОЛНИТЬ!$F$7=1,#REF!/1000,#REF!)</f>
        <v>#REF!</v>
      </c>
      <c r="T291" s="143" t="e">
        <f>IF(ЗАПОЛНИТЬ!$F$7=1,#REF!/1000,#REF!)</f>
        <v>#REF!</v>
      </c>
      <c r="U291" s="143" t="e">
        <f>IF(ЗАПОЛНИТЬ!$F$7=1,#REF!/1000,#REF!)</f>
        <v>#REF!</v>
      </c>
      <c r="V291" s="145" t="e">
        <f>IF(SUM(L291:U291)&gt;0,1,0)</f>
        <v>#REF!</v>
      </c>
      <c r="W291" s="145" t="e">
        <f t="shared" si="14"/>
        <v>#REF!</v>
      </c>
    </row>
    <row r="292" spans="1:23" ht="12.75">
      <c r="A292" s="144" t="str">
        <f>ЗАПОЛНИТЬ!$B$23</f>
        <v>4</v>
      </c>
      <c r="B292" s="144" t="str">
        <f>ЗАПОЛНИТЬ!$B$13</f>
        <v>24188344</v>
      </c>
      <c r="C292" s="144" t="str">
        <f>ЗАПОЛНИТЬ!$B$24</f>
        <v>298</v>
      </c>
      <c r="D292" s="144" t="str">
        <f>ЗАПОЛНИТЬ!$B$21</f>
        <v>12</v>
      </c>
      <c r="E292" s="145"/>
      <c r="F292" s="144" t="str">
        <f>ЗАПОЛНИТЬ!$B$22</f>
        <v>15</v>
      </c>
      <c r="G292" s="144" t="str">
        <f>ЗАПОЛНИТЬ!$B$20</f>
        <v>040222</v>
      </c>
      <c r="H292" s="143" t="str">
        <f>IF(ЗАПОЛНИТЬ!$F$7=1,ЗАПОЛНИТЬ!$H$9,ЗАПОЛНИТЬ!$H$10)</f>
        <v>73</v>
      </c>
      <c r="I292" s="146" t="e">
        <f>IF(ЗАПОЛНИТЬ!$F$7=1,#REF!,#REF!)</f>
        <v>#REF!</v>
      </c>
      <c r="J292" s="145" t="str">
        <f>IF(ЗАПОЛНИТЬ!$F$7=1,CONCATENATE(ЗАПОЛНИТЬ!$F$18,ЗАПОЛНИТЬ!$D$18),ЗАПОЛНИТЬ!$E$18)</f>
        <v>01.07.2016</v>
      </c>
      <c r="K292" s="143" t="e">
        <f>#REF!</f>
        <v>#REF!</v>
      </c>
      <c r="L292" s="143" t="e">
        <f>IF(ЗАПОЛНИТЬ!$F$7=1,#REF!/1000,#REF!)</f>
        <v>#REF!</v>
      </c>
      <c r="M292" s="143" t="e">
        <f>IF(ЗАПОЛНИТЬ!$F$7=1,#REF!/1000,#REF!)</f>
        <v>#REF!</v>
      </c>
      <c r="N292" s="143" t="e">
        <f>IF(ЗАПОЛНИТЬ!$F$7=1,#REF!/1000,#REF!)</f>
        <v>#REF!</v>
      </c>
      <c r="O292" s="143" t="e">
        <f>IF(ЗАПОЛНИТЬ!$F$7=1,#REF!/1000,#REF!)</f>
        <v>#REF!</v>
      </c>
      <c r="P292" s="143" t="e">
        <f>IF(ЗАПОЛНИТЬ!$F$7=1,#REF!/1000,#REF!)</f>
        <v>#REF!</v>
      </c>
      <c r="Q292" s="143" t="e">
        <f>IF(ЗАПОЛНИТЬ!$F$7=1,#REF!/1000,#REF!)</f>
        <v>#REF!</v>
      </c>
      <c r="R292" s="143" t="e">
        <f>IF(ЗАПОЛНИТЬ!$F$7=1,#REF!/1000,#REF!)</f>
        <v>#REF!</v>
      </c>
      <c r="S292" s="143" t="e">
        <f>IF(ЗАПОЛНИТЬ!$F$7=1,#REF!/1000,#REF!)</f>
        <v>#REF!</v>
      </c>
      <c r="T292" s="143" t="e">
        <f>IF(ЗАПОЛНИТЬ!$F$7=1,#REF!/1000,#REF!)</f>
        <v>#REF!</v>
      </c>
      <c r="U292" s="143" t="e">
        <f>IF(ЗАПОЛНИТЬ!$F$7=1,#REF!/1000,#REF!)</f>
        <v>#REF!</v>
      </c>
      <c r="V292" s="145" t="e">
        <f>IF(SUM(L292:U292)&gt;0,1,0)</f>
        <v>#REF!</v>
      </c>
      <c r="W292" s="145" t="e">
        <f t="shared" si="14"/>
        <v>#REF!</v>
      </c>
    </row>
    <row r="293" spans="1:23" ht="12.75">
      <c r="A293" s="144" t="str">
        <f>ЗАПОЛНИТЬ!$B$23</f>
        <v>4</v>
      </c>
      <c r="B293" s="144" t="str">
        <f>ЗАПОЛНИТЬ!$B$13</f>
        <v>24188344</v>
      </c>
      <c r="C293" s="144" t="str">
        <f>ЗАПОЛНИТЬ!$B$24</f>
        <v>298</v>
      </c>
      <c r="D293" s="144" t="str">
        <f>ЗАПОЛНИТЬ!$B$21</f>
        <v>12</v>
      </c>
      <c r="E293" s="145"/>
      <c r="F293" s="144" t="str">
        <f>ЗАПОЛНИТЬ!$B$22</f>
        <v>15</v>
      </c>
      <c r="G293" s="144" t="str">
        <f>ЗАПОЛНИТЬ!$B$20</f>
        <v>040222</v>
      </c>
      <c r="H293" s="143" t="str">
        <f>IF(ЗАПОЛНИТЬ!$F$7=1,ЗАПОЛНИТЬ!$H$9,ЗАПОЛНИТЬ!$H$10)</f>
        <v>73</v>
      </c>
      <c r="I293" s="146" t="e">
        <f>IF(ЗАПОЛНИТЬ!$F$7=1,#REF!,#REF!)</f>
        <v>#REF!</v>
      </c>
      <c r="J293" s="145" t="str">
        <f>IF(ЗАПОЛНИТЬ!$F$7=1,CONCATENATE(ЗАПОЛНИТЬ!$F$18,ЗАПОЛНИТЬ!$D$18),ЗАПОЛНИТЬ!$E$18)</f>
        <v>01.07.2016</v>
      </c>
      <c r="K293" s="143">
        <v>9999</v>
      </c>
      <c r="L293" s="143" t="e">
        <f>IF(ЗАПОЛНИТЬ!$F$7=2,L294,(L294+L295))</f>
        <v>#REF!</v>
      </c>
      <c r="M293" s="143" t="e">
        <f>IF(ЗАПОЛНИТЬ!$F$7=2,M294,(M294+M295))</f>
        <v>#REF!</v>
      </c>
      <c r="N293" s="143" t="e">
        <f>IF(ЗАПОЛНИТЬ!$F$7=2,N294,(N294+N295))</f>
        <v>#REF!</v>
      </c>
      <c r="O293" s="143" t="e">
        <f>IF(ЗАПОЛНИТЬ!$F$7=2,O294,(O294+O295))</f>
        <v>#REF!</v>
      </c>
      <c r="P293" s="143" t="e">
        <f>IF(ЗАПОЛНИТЬ!$F$7=2,P294,(P294+P295))</f>
        <v>#REF!</v>
      </c>
      <c r="Q293" s="143" t="e">
        <f>IF(ЗАПОЛНИТЬ!$F$7=2,Q294,(Q294+Q295))</f>
        <v>#REF!</v>
      </c>
      <c r="R293" s="143" t="e">
        <f>IF(ЗАПОЛНИТЬ!$F$7=2,R294,(R294+R295))</f>
        <v>#REF!</v>
      </c>
      <c r="S293" s="143">
        <f>IF(ЗАПОЛНИТЬ!$F$7=2,S294,(S294+S295))</f>
        <v>0</v>
      </c>
      <c r="T293" s="143" t="e">
        <f>IF(ЗАПОЛНИТЬ!$F$7=2,T294,(T294+T295))</f>
        <v>#REF!</v>
      </c>
      <c r="U293" s="143">
        <f>IF(ЗАПОЛНИТЬ!$F$7=2,U294,(U294+U295))</f>
        <v>0</v>
      </c>
      <c r="V293" s="145" t="e">
        <f>IF(SUM(L293:U293)&gt;0,1,0)</f>
        <v>#REF!</v>
      </c>
      <c r="W293" s="145" t="e">
        <f t="shared" si="14"/>
        <v>#REF!</v>
      </c>
    </row>
    <row r="294" spans="1:23" ht="12.75">
      <c r="A294" s="144" t="str">
        <f>ЗАПОЛНИТЬ!$B$23</f>
        <v>4</v>
      </c>
      <c r="B294" s="144" t="str">
        <f>ЗАПОЛНИТЬ!$B$13</f>
        <v>24188344</v>
      </c>
      <c r="C294" s="144" t="str">
        <f>ЗАПОЛНИТЬ!$B$24</f>
        <v>298</v>
      </c>
      <c r="D294" s="144" t="str">
        <f>ЗАПОЛНИТЬ!$B$21</f>
        <v>12</v>
      </c>
      <c r="E294" s="145"/>
      <c r="F294" s="144" t="str">
        <f>ЗАПОЛНИТЬ!$B$22</f>
        <v>15</v>
      </c>
      <c r="G294" s="144" t="str">
        <f>ЗАПОЛНИТЬ!$B$20</f>
        <v>040222</v>
      </c>
      <c r="H294" s="143" t="str">
        <f>IF(ЗАПОЛНИТЬ!$F$7=1,ЗАПОЛНИТЬ!$H$9,ЗАПОЛНИТЬ!$H$10)</f>
        <v>73</v>
      </c>
      <c r="I294" s="146" t="e">
        <f>IF(ЗАПОЛНИТЬ!$F$7=1,#REF!,#REF!)</f>
        <v>#REF!</v>
      </c>
      <c r="J294" s="145" t="str">
        <f>IF(ЗАПОЛНИТЬ!$F$7=1,CONCATENATE(ЗАПОЛНИТЬ!$F$18,ЗАПОЛНИТЬ!$D$18),ЗАПОЛНИТЬ!$E$18)</f>
        <v>01.07.2016</v>
      </c>
      <c r="K294" s="143">
        <v>1</v>
      </c>
      <c r="L294" s="143" t="e">
        <f>IF(ЗАПОЛНИТЬ!$F$7=1,#REF!/1000,#REF!)</f>
        <v>#REF!</v>
      </c>
      <c r="M294" s="143" t="e">
        <f>IF(ЗАПОЛНИТЬ!$F$7=1,#REF!/1000,#REF!)</f>
        <v>#REF!</v>
      </c>
      <c r="N294" s="143" t="e">
        <f>IF(ЗАПОЛНИТЬ!$F$7=1,#REF!/1000,#REF!)</f>
        <v>#REF!</v>
      </c>
      <c r="O294" s="143" t="e">
        <f>IF(ЗАПОЛНИТЬ!$F$7=1,#REF!/1000,#REF!)</f>
        <v>#REF!</v>
      </c>
      <c r="P294" s="143" t="e">
        <f>IF(ЗАПОЛНИТЬ!$F$7=1,#REF!/1000,#REF!)</f>
        <v>#REF!</v>
      </c>
      <c r="Q294" s="143" t="e">
        <f>IF(ЗАПОЛНИТЬ!$F$7=1,#REF!/1000,#REF!)</f>
        <v>#REF!</v>
      </c>
      <c r="R294" s="143" t="e">
        <f>IF(ЗАПОЛНИТЬ!$F$7=1,#REF!/1000,#REF!)</f>
        <v>#REF!</v>
      </c>
      <c r="T294" s="143" t="e">
        <f>IF(ЗАПОЛНИТЬ!$F$7=1,#REF!/1000,#REF!)</f>
        <v>#REF!</v>
      </c>
      <c r="V294" s="145">
        <v>0</v>
      </c>
      <c r="W294" s="145" t="e">
        <f t="shared" si="14"/>
        <v>#REF!</v>
      </c>
    </row>
    <row r="295" spans="1:23" ht="12.75">
      <c r="A295" s="144" t="str">
        <f>ЗАПОЛНИТЬ!$B$23</f>
        <v>4</v>
      </c>
      <c r="B295" s="144" t="str">
        <f>ЗАПОЛНИТЬ!$B$13</f>
        <v>24188344</v>
      </c>
      <c r="C295" s="144" t="str">
        <f>ЗАПОЛНИТЬ!$B$24</f>
        <v>298</v>
      </c>
      <c r="D295" s="144" t="str">
        <f>ЗАПОЛНИТЬ!$B$21</f>
        <v>12</v>
      </c>
      <c r="E295" s="145"/>
      <c r="F295" s="144" t="str">
        <f>ЗАПОЛНИТЬ!$B$22</f>
        <v>15</v>
      </c>
      <c r="G295" s="144" t="str">
        <f>ЗАПОЛНИТЬ!$B$20</f>
        <v>040222</v>
      </c>
      <c r="H295" s="143" t="str">
        <f>IF(ЗАПОЛНИТЬ!$F$7=1,ЗАПОЛНИТЬ!$H$9,ЗАПОЛНИТЬ!$H$10)</f>
        <v>73</v>
      </c>
      <c r="I295" s="146" t="e">
        <f>IF(ЗАПОЛНИТЬ!$F$7=1,#REF!,#REF!)</f>
        <v>#REF!</v>
      </c>
      <c r="J295" s="145" t="str">
        <f>IF(ЗАПОЛНИТЬ!$F$7=1,CONCATENATE(ЗАПОЛНИТЬ!$F$18,ЗАПОЛНИТЬ!$D$18),ЗАПОЛНИТЬ!$E$18)</f>
        <v>01.07.2016</v>
      </c>
      <c r="K295" s="143">
        <v>2</v>
      </c>
      <c r="L295" s="143" t="e">
        <f>IF(ЗАПОЛНИТЬ!$F$7=1,#REF!/1000,#REF!)</f>
        <v>#REF!</v>
      </c>
      <c r="M295" s="143" t="e">
        <f>IF(ЗАПОЛНИТЬ!$F$7=1,#REF!/1000,#REF!)</f>
        <v>#REF!</v>
      </c>
      <c r="N295" s="143" t="e">
        <f>IF(ЗАПОЛНИТЬ!$F$7=1,#REF!/1000,#REF!)</f>
        <v>#REF!</v>
      </c>
      <c r="O295" s="143" t="e">
        <f>IF(ЗАПОЛНИТЬ!$F$7=1,#REF!/1000,#REF!)</f>
        <v>#REF!</v>
      </c>
      <c r="P295" s="143" t="e">
        <f>IF(ЗАПОЛНИТЬ!$F$7=1,#REF!/1000,#REF!)</f>
        <v>#REF!</v>
      </c>
      <c r="Q295" s="143" t="e">
        <f>IF(ЗАПОЛНИТЬ!$F$7=1,#REF!/1000,#REF!)</f>
        <v>#REF!</v>
      </c>
      <c r="R295" s="143" t="e">
        <f>IF(ЗАПОЛНИТЬ!$F$7=1,#REF!/1000,#REF!)</f>
        <v>#REF!</v>
      </c>
      <c r="S295" s="143" t="e">
        <f>IF(ЗАПОЛНИТЬ!$F$7=1,#REF!/1000,#REF!)</f>
        <v>#REF!</v>
      </c>
      <c r="T295" s="143" t="e">
        <f>IF(ЗАПОЛНИТЬ!$F$7=1,#REF!/1000,#REF!)</f>
        <v>#REF!</v>
      </c>
      <c r="U295" s="143" t="e">
        <f>IF(ЗАПОЛНИТЬ!$F$7=1,#REF!/1000,#REF!)</f>
        <v>#REF!</v>
      </c>
      <c r="V295" s="145">
        <v>0</v>
      </c>
      <c r="W295" s="145" t="e">
        <f t="shared" si="14"/>
        <v>#REF!</v>
      </c>
    </row>
    <row r="296" spans="1:23" ht="12.75">
      <c r="A296" s="144" t="str">
        <f>ЗАПОЛНИТЬ!$B$23</f>
        <v>4</v>
      </c>
      <c r="B296" s="144" t="str">
        <f>ЗАПОЛНИТЬ!$B$13</f>
        <v>24188344</v>
      </c>
      <c r="C296" s="144" t="str">
        <f>ЗАПОЛНИТЬ!$B$24</f>
        <v>298</v>
      </c>
      <c r="D296" s="144" t="str">
        <f>ЗАПОЛНИТЬ!$B$21</f>
        <v>12</v>
      </c>
      <c r="E296" s="145"/>
      <c r="F296" s="144" t="str">
        <f>ЗАПОЛНИТЬ!$B$22</f>
        <v>15</v>
      </c>
      <c r="G296" s="144" t="str">
        <f>ЗАПОЛНИТЬ!$B$20</f>
        <v>040222</v>
      </c>
      <c r="H296" s="143" t="str">
        <f>IF(ЗАПОЛНИТЬ!$F$7=1,ЗАПОЛНИТЬ!$H$9,ЗАПОЛНИТЬ!$H$10)</f>
        <v>73</v>
      </c>
      <c r="I296" s="146" t="e">
        <f>IF(ЗАПОЛНИТЬ!$F$7=1,#REF!,#REF!)</f>
        <v>#REF!</v>
      </c>
      <c r="J296" s="145" t="str">
        <f>IF(ЗАПОЛНИТЬ!$F$7=1,CONCATENATE(ЗАПОЛНИТЬ!$F$18,ЗАПОЛНИТЬ!$D$18),ЗАПОЛНИТЬ!$E$18)</f>
        <v>01.07.2016</v>
      </c>
      <c r="K296" s="143" t="e">
        <f>#REF!</f>
        <v>#REF!</v>
      </c>
      <c r="L296" s="143" t="e">
        <f>IF(ЗАПОЛНИТЬ!$F$7=1,#REF!/1000,#REF!)</f>
        <v>#REF!</v>
      </c>
      <c r="M296" s="143" t="e">
        <f>IF(ЗАПОЛНИТЬ!$F$7=1,#REF!/1000,#REF!)</f>
        <v>#REF!</v>
      </c>
      <c r="N296" s="143" t="e">
        <f>IF(ЗАПОЛНИТЬ!$F$7=1,#REF!/1000,#REF!)</f>
        <v>#REF!</v>
      </c>
      <c r="O296" s="143" t="e">
        <f>IF(ЗАПОЛНИТЬ!$F$7=1,#REF!/1000,#REF!)</f>
        <v>#REF!</v>
      </c>
      <c r="P296" s="143" t="e">
        <f>IF(ЗАПОЛНИТЬ!$F$7=1,#REF!/1000,#REF!)</f>
        <v>#REF!</v>
      </c>
      <c r="Q296" s="143" t="e">
        <f>IF(ЗАПОЛНИТЬ!$F$7=1,#REF!/1000,#REF!)</f>
        <v>#REF!</v>
      </c>
      <c r="R296" s="143" t="e">
        <f>IF(ЗАПОЛНИТЬ!$F$7=1,#REF!/1000,#REF!)</f>
        <v>#REF!</v>
      </c>
      <c r="S296" s="143" t="e">
        <f>IF(ЗАПОЛНИТЬ!$F$7=1,#REF!/1000,#REF!)</f>
        <v>#REF!</v>
      </c>
      <c r="T296" s="143" t="e">
        <f>IF(ЗАПОЛНИТЬ!$F$7=1,#REF!/1000,#REF!)</f>
        <v>#REF!</v>
      </c>
      <c r="U296" s="143" t="e">
        <f>IF(ЗАПОЛНИТЬ!$F$7=1,#REF!/1000,#REF!)</f>
        <v>#REF!</v>
      </c>
      <c r="V296" s="145">
        <v>0</v>
      </c>
      <c r="W296" s="145" t="e">
        <f t="shared" si="14"/>
        <v>#REF!</v>
      </c>
    </row>
    <row r="297" spans="1:23" ht="12.75">
      <c r="A297" s="144" t="str">
        <f>ЗАПОЛНИТЬ!$B$23</f>
        <v>4</v>
      </c>
      <c r="B297" s="144" t="str">
        <f>ЗАПОЛНИТЬ!$B$13</f>
        <v>24188344</v>
      </c>
      <c r="C297" s="144" t="str">
        <f>ЗАПОЛНИТЬ!$B$24</f>
        <v>298</v>
      </c>
      <c r="D297" s="144" t="str">
        <f>ЗАПОЛНИТЬ!$B$21</f>
        <v>12</v>
      </c>
      <c r="E297" s="145"/>
      <c r="F297" s="144" t="str">
        <f>ЗАПОЛНИТЬ!$B$22</f>
        <v>15</v>
      </c>
      <c r="G297" s="144" t="str">
        <f>ЗАПОЛНИТЬ!$B$20</f>
        <v>040222</v>
      </c>
      <c r="H297" s="143" t="str">
        <f>IF(ЗАПОЛНИТЬ!$F$7=1,ЗАПОЛНИТЬ!$H$9,ЗАПОЛНИТЬ!$H$10)</f>
        <v>73</v>
      </c>
      <c r="I297" s="146" t="e">
        <f>IF(ЗАПОЛНИТЬ!$F$7=1,#REF!,#REF!)</f>
        <v>#REF!</v>
      </c>
      <c r="J297" s="145" t="str">
        <f>IF(ЗАПОЛНИТЬ!$F$7=1,CONCATENATE(ЗАПОЛНИТЬ!$F$18,ЗАПОЛНИТЬ!$D$18),ЗАПОЛНИТЬ!$E$18)</f>
        <v>01.07.2016</v>
      </c>
      <c r="K297" s="143" t="e">
        <f>#REF!</f>
        <v>#REF!</v>
      </c>
      <c r="L297" s="143" t="e">
        <f>IF(ЗАПОЛНИТЬ!$F$7=1,#REF!/1000,#REF!)</f>
        <v>#REF!</v>
      </c>
      <c r="M297" s="143" t="e">
        <f>IF(ЗАПОЛНИТЬ!$F$7=1,#REF!/1000,#REF!)</f>
        <v>#REF!</v>
      </c>
      <c r="N297" s="143" t="e">
        <f>IF(ЗАПОЛНИТЬ!$F$7=1,#REF!/1000,#REF!)</f>
        <v>#REF!</v>
      </c>
      <c r="O297" s="143" t="e">
        <f>IF(ЗАПОЛНИТЬ!$F$7=1,#REF!/1000,#REF!)</f>
        <v>#REF!</v>
      </c>
      <c r="P297" s="143" t="e">
        <f>IF(ЗАПОЛНИТЬ!$F$7=1,#REF!/1000,#REF!)</f>
        <v>#REF!</v>
      </c>
      <c r="Q297" s="143" t="e">
        <f>IF(ЗАПОЛНИТЬ!$F$7=1,#REF!/1000,#REF!)</f>
        <v>#REF!</v>
      </c>
      <c r="R297" s="143" t="e">
        <f>IF(ЗАПОЛНИТЬ!$F$7=1,#REF!/1000,#REF!)</f>
        <v>#REF!</v>
      </c>
      <c r="S297" s="143" t="e">
        <f>IF(ЗАПОЛНИТЬ!$F$7=1,#REF!/1000,#REF!)</f>
        <v>#REF!</v>
      </c>
      <c r="T297" s="143" t="e">
        <f>IF(ЗАПОЛНИТЬ!$F$7=1,#REF!/1000,#REF!)</f>
        <v>#REF!</v>
      </c>
      <c r="U297" s="143" t="e">
        <f>IF(ЗАПОЛНИТЬ!$F$7=1,#REF!/1000,#REF!)</f>
        <v>#REF!</v>
      </c>
      <c r="V297" s="145">
        <v>0</v>
      </c>
      <c r="W297" s="145" t="e">
        <f t="shared" si="14"/>
        <v>#REF!</v>
      </c>
    </row>
    <row r="298" spans="1:23" ht="12.75">
      <c r="A298" s="144" t="str">
        <f>ЗАПОЛНИТЬ!$B$23</f>
        <v>4</v>
      </c>
      <c r="B298" s="144" t="str">
        <f>ЗАПОЛНИТЬ!$B$13</f>
        <v>24188344</v>
      </c>
      <c r="C298" s="144" t="str">
        <f>ЗАПОЛНИТЬ!$B$24</f>
        <v>298</v>
      </c>
      <c r="D298" s="144" t="str">
        <f>ЗАПОЛНИТЬ!$B$21</f>
        <v>12</v>
      </c>
      <c r="E298" s="145"/>
      <c r="F298" s="144" t="str">
        <f>ЗАПОЛНИТЬ!$B$22</f>
        <v>15</v>
      </c>
      <c r="G298" s="144" t="str">
        <f>ЗАПОЛНИТЬ!$B$20</f>
        <v>040222</v>
      </c>
      <c r="H298" s="143" t="str">
        <f>IF(ЗАПОЛНИТЬ!$F$7=1,ЗАПОЛНИТЬ!$H$9,ЗАПОЛНИТЬ!$H$10)</f>
        <v>73</v>
      </c>
      <c r="I298" s="146" t="e">
        <f>IF(ЗАПОЛНИТЬ!$F$7=1,#REF!,#REF!)</f>
        <v>#REF!</v>
      </c>
      <c r="J298" s="145" t="str">
        <f>IF(ЗАПОЛНИТЬ!$F$7=1,CONCATENATE(ЗАПОЛНИТЬ!$F$18,ЗАПОЛНИТЬ!$D$18),ЗАПОЛНИТЬ!$E$18)</f>
        <v>01.07.2016</v>
      </c>
      <c r="K298" s="143" t="e">
        <f>#REF!</f>
        <v>#REF!</v>
      </c>
      <c r="L298" s="143" t="e">
        <f>IF(ЗАПОЛНИТЬ!$F$7=1,#REF!/1000,#REF!)</f>
        <v>#REF!</v>
      </c>
      <c r="M298" s="143" t="e">
        <f>IF(ЗАПОЛНИТЬ!$F$7=1,#REF!/1000,#REF!)</f>
        <v>#REF!</v>
      </c>
      <c r="N298" s="143" t="e">
        <f>IF(ЗАПОЛНИТЬ!$F$7=1,#REF!/1000,#REF!)</f>
        <v>#REF!</v>
      </c>
      <c r="O298" s="143" t="e">
        <f>IF(ЗАПОЛНИТЬ!$F$7=1,#REF!/1000,#REF!)</f>
        <v>#REF!</v>
      </c>
      <c r="P298" s="143" t="e">
        <f>IF(ЗАПОЛНИТЬ!$F$7=1,#REF!/1000,#REF!)</f>
        <v>#REF!</v>
      </c>
      <c r="Q298" s="143" t="e">
        <f>IF(ЗАПОЛНИТЬ!$F$7=1,#REF!/1000,#REF!)</f>
        <v>#REF!</v>
      </c>
      <c r="R298" s="143" t="e">
        <f>IF(ЗАПОЛНИТЬ!$F$7=1,#REF!/1000,#REF!)</f>
        <v>#REF!</v>
      </c>
      <c r="S298" s="143" t="e">
        <f>IF(ЗАПОЛНИТЬ!$F$7=1,#REF!/1000,#REF!)</f>
        <v>#REF!</v>
      </c>
      <c r="T298" s="143" t="e">
        <f>IF(ЗАПОЛНИТЬ!$F$7=1,#REF!/1000,#REF!)</f>
        <v>#REF!</v>
      </c>
      <c r="U298" s="143" t="e">
        <f>IF(ЗАПОЛНИТЬ!$F$7=1,#REF!/1000,#REF!)</f>
        <v>#REF!</v>
      </c>
      <c r="V298" s="145">
        <v>0</v>
      </c>
      <c r="W298" s="145" t="e">
        <f t="shared" si="14"/>
        <v>#REF!</v>
      </c>
    </row>
    <row r="299" spans="1:23" ht="12.75">
      <c r="A299" s="144" t="str">
        <f>ЗАПОЛНИТЬ!$B$23</f>
        <v>4</v>
      </c>
      <c r="B299" s="144" t="str">
        <f>ЗАПОЛНИТЬ!$B$13</f>
        <v>24188344</v>
      </c>
      <c r="C299" s="144" t="str">
        <f>ЗАПОЛНИТЬ!$B$24</f>
        <v>298</v>
      </c>
      <c r="D299" s="144" t="str">
        <f>ЗАПОЛНИТЬ!$B$21</f>
        <v>12</v>
      </c>
      <c r="E299" s="145"/>
      <c r="F299" s="144" t="str">
        <f>ЗАПОЛНИТЬ!$B$22</f>
        <v>15</v>
      </c>
      <c r="G299" s="144" t="str">
        <f>ЗАПОЛНИТЬ!$B$20</f>
        <v>040222</v>
      </c>
      <c r="H299" s="143" t="str">
        <f>IF(ЗАПОЛНИТЬ!$F$7=1,ЗАПОЛНИТЬ!$H$9,ЗАПОЛНИТЬ!$H$10)</f>
        <v>73</v>
      </c>
      <c r="I299" s="146" t="e">
        <f>IF(ЗАПОЛНИТЬ!$F$7=1,#REF!,#REF!)</f>
        <v>#REF!</v>
      </c>
      <c r="J299" s="145" t="str">
        <f>IF(ЗАПОЛНИТЬ!$F$7=1,CONCATENATE(ЗАПОЛНИТЬ!$F$18,ЗАПОЛНИТЬ!$D$18),ЗАПОЛНИТЬ!$E$18)</f>
        <v>01.07.2016</v>
      </c>
      <c r="K299" s="143" t="e">
        <f>#REF!</f>
        <v>#REF!</v>
      </c>
      <c r="L299" s="143" t="e">
        <f>IF(ЗАПОЛНИТЬ!$F$7=1,#REF!/1000,#REF!)</f>
        <v>#REF!</v>
      </c>
      <c r="M299" s="143" t="e">
        <f>IF(ЗАПОЛНИТЬ!$F$7=1,#REF!/1000,#REF!)</f>
        <v>#REF!</v>
      </c>
      <c r="N299" s="143" t="e">
        <f>IF(ЗАПОЛНИТЬ!$F$7=1,#REF!/1000,#REF!)</f>
        <v>#REF!</v>
      </c>
      <c r="O299" s="143" t="e">
        <f>IF(ЗАПОЛНИТЬ!$F$7=1,#REF!/1000,#REF!)</f>
        <v>#REF!</v>
      </c>
      <c r="P299" s="143" t="e">
        <f>IF(ЗАПОЛНИТЬ!$F$7=1,#REF!/1000,#REF!)</f>
        <v>#REF!</v>
      </c>
      <c r="Q299" s="143" t="e">
        <f>IF(ЗАПОЛНИТЬ!$F$7=1,#REF!/1000,#REF!)</f>
        <v>#REF!</v>
      </c>
      <c r="R299" s="143" t="e">
        <f>IF(ЗАПОЛНИТЬ!$F$7=1,#REF!/1000,#REF!)</f>
        <v>#REF!</v>
      </c>
      <c r="S299" s="143" t="e">
        <f>IF(ЗАПОЛНИТЬ!$F$7=1,#REF!/1000,#REF!)</f>
        <v>#REF!</v>
      </c>
      <c r="T299" s="143" t="e">
        <f>IF(ЗАПОЛНИТЬ!$F$7=1,#REF!/1000,#REF!)</f>
        <v>#REF!</v>
      </c>
      <c r="U299" s="143" t="e">
        <f>IF(ЗАПОЛНИТЬ!$F$7=1,#REF!/1000,#REF!)</f>
        <v>#REF!</v>
      </c>
      <c r="V299" s="145" t="e">
        <f>IF(SUM(L299:U299)&gt;0,1,0)</f>
        <v>#REF!</v>
      </c>
      <c r="W299" s="145" t="e">
        <f t="shared" si="14"/>
        <v>#REF!</v>
      </c>
    </row>
    <row r="300" spans="1:23" ht="12.75">
      <c r="A300" s="144" t="str">
        <f>ЗАПОЛНИТЬ!$B$23</f>
        <v>4</v>
      </c>
      <c r="B300" s="144" t="str">
        <f>ЗАПОЛНИТЬ!$B$13</f>
        <v>24188344</v>
      </c>
      <c r="C300" s="144" t="str">
        <f>ЗАПОЛНИТЬ!$B$24</f>
        <v>298</v>
      </c>
      <c r="D300" s="144" t="str">
        <f>ЗАПОЛНИТЬ!$B$21</f>
        <v>12</v>
      </c>
      <c r="E300" s="145"/>
      <c r="F300" s="144" t="str">
        <f>ЗАПОЛНИТЬ!$B$22</f>
        <v>15</v>
      </c>
      <c r="G300" s="144" t="str">
        <f>ЗАПОЛНИТЬ!$B$20</f>
        <v>040222</v>
      </c>
      <c r="H300" s="143" t="str">
        <f>IF(ЗАПОЛНИТЬ!$F$7=1,ЗАПОЛНИТЬ!$H$9,ЗАПОЛНИТЬ!$H$10)</f>
        <v>73</v>
      </c>
      <c r="I300" s="146" t="e">
        <f>IF(ЗАПОЛНИТЬ!$F$7=1,#REF!,#REF!)</f>
        <v>#REF!</v>
      </c>
      <c r="J300" s="145" t="str">
        <f>IF(ЗАПОЛНИТЬ!$F$7=1,CONCATENATE(ЗАПОЛНИТЬ!$F$18,ЗАПОЛНИТЬ!$D$18),ЗАПОЛНИТЬ!$E$18)</f>
        <v>01.07.2016</v>
      </c>
      <c r="K300" s="143" t="e">
        <f>#REF!</f>
        <v>#REF!</v>
      </c>
      <c r="L300" s="143" t="e">
        <f>IF(ЗАПОЛНИТЬ!$F$7=1,#REF!/1000,#REF!)</f>
        <v>#REF!</v>
      </c>
      <c r="M300" s="143" t="e">
        <f>IF(ЗАПОЛНИТЬ!$F$7=1,#REF!/1000,#REF!)</f>
        <v>#REF!</v>
      </c>
      <c r="N300" s="143" t="e">
        <f>IF(ЗАПОЛНИТЬ!$F$7=1,#REF!/1000,#REF!)</f>
        <v>#REF!</v>
      </c>
      <c r="O300" s="143" t="e">
        <f>IF(ЗАПОЛНИТЬ!$F$7=1,#REF!/1000,#REF!)</f>
        <v>#REF!</v>
      </c>
      <c r="P300" s="143" t="e">
        <f>IF(ЗАПОЛНИТЬ!$F$7=1,#REF!/1000,#REF!)</f>
        <v>#REF!</v>
      </c>
      <c r="Q300" s="143" t="e">
        <f>IF(ЗАПОЛНИТЬ!$F$7=1,#REF!/1000,#REF!)</f>
        <v>#REF!</v>
      </c>
      <c r="R300" s="143" t="e">
        <f>IF(ЗАПОЛНИТЬ!$F$7=1,#REF!/1000,#REF!)</f>
        <v>#REF!</v>
      </c>
      <c r="S300" s="143" t="e">
        <f>IF(ЗАПОЛНИТЬ!$F$7=1,#REF!/1000,#REF!)</f>
        <v>#REF!</v>
      </c>
      <c r="T300" s="143" t="e">
        <f>IF(ЗАПОЛНИТЬ!$F$7=1,#REF!/1000,#REF!)</f>
        <v>#REF!</v>
      </c>
      <c r="U300" s="143" t="e">
        <f>IF(ЗАПОЛНИТЬ!$F$7=1,#REF!/1000,#REF!)</f>
        <v>#REF!</v>
      </c>
      <c r="V300" s="145" t="e">
        <f>IF(SUM(L300:U300)&gt;0,1,0)</f>
        <v>#REF!</v>
      </c>
      <c r="W300" s="145" t="e">
        <f t="shared" si="14"/>
        <v>#REF!</v>
      </c>
    </row>
    <row r="301" spans="1:23" ht="12.75">
      <c r="A301" s="144" t="str">
        <f>ЗАПОЛНИТЬ!$B$23</f>
        <v>4</v>
      </c>
      <c r="B301" s="144" t="str">
        <f>ЗАПОЛНИТЬ!$B$13</f>
        <v>24188344</v>
      </c>
      <c r="C301" s="144" t="str">
        <f>ЗАПОЛНИТЬ!$B$24</f>
        <v>298</v>
      </c>
      <c r="D301" s="144" t="str">
        <f>ЗАПОЛНИТЬ!$B$21</f>
        <v>12</v>
      </c>
      <c r="E301" s="145"/>
      <c r="F301" s="144" t="str">
        <f>ЗАПОЛНИТЬ!$B$22</f>
        <v>15</v>
      </c>
      <c r="G301" s="144" t="str">
        <f>ЗАПОЛНИТЬ!$B$20</f>
        <v>040222</v>
      </c>
      <c r="H301" s="143" t="str">
        <f>IF(ЗАПОЛНИТЬ!$F$7=1,ЗАПОЛНИТЬ!$H$9,ЗАПОЛНИТЬ!$H$10)</f>
        <v>73</v>
      </c>
      <c r="I301" s="146" t="e">
        <f>IF(ЗАПОЛНИТЬ!$F$7=1,#REF!,#REF!)</f>
        <v>#REF!</v>
      </c>
      <c r="J301" s="145" t="str">
        <f>IF(ЗАПОЛНИТЬ!$F$7=1,CONCATENATE(ЗАПОЛНИТЬ!$F$18,ЗАПОЛНИТЬ!$D$18),ЗАПОЛНИТЬ!$E$18)</f>
        <v>01.07.2016</v>
      </c>
      <c r="K301" s="143" t="e">
        <f>#REF!</f>
        <v>#REF!</v>
      </c>
      <c r="L301" s="143" t="e">
        <f>IF(ЗАПОЛНИТЬ!$F$7=1,#REF!/1000,#REF!)</f>
        <v>#REF!</v>
      </c>
      <c r="M301" s="143" t="e">
        <f>IF(ЗАПОЛНИТЬ!$F$7=1,#REF!/1000,#REF!)</f>
        <v>#REF!</v>
      </c>
      <c r="N301" s="143" t="e">
        <f>IF(ЗАПОЛНИТЬ!$F$7=1,#REF!/1000,#REF!)</f>
        <v>#REF!</v>
      </c>
      <c r="O301" s="143" t="e">
        <f>IF(ЗАПОЛНИТЬ!$F$7=1,#REF!/1000,#REF!)</f>
        <v>#REF!</v>
      </c>
      <c r="P301" s="143" t="e">
        <f>IF(ЗАПОЛНИТЬ!$F$7=1,#REF!/1000,#REF!)</f>
        <v>#REF!</v>
      </c>
      <c r="Q301" s="143" t="e">
        <f>IF(ЗАПОЛНИТЬ!$F$7=1,#REF!/1000,#REF!)</f>
        <v>#REF!</v>
      </c>
      <c r="R301" s="143" t="e">
        <f>IF(ЗАПОЛНИТЬ!$F$7=1,#REF!/1000,#REF!)</f>
        <v>#REF!</v>
      </c>
      <c r="S301" s="143" t="e">
        <f>IF(ЗАПОЛНИТЬ!$F$7=1,#REF!/1000,#REF!)</f>
        <v>#REF!</v>
      </c>
      <c r="T301" s="143" t="e">
        <f>IF(ЗАПОЛНИТЬ!$F$7=1,#REF!/1000,#REF!)</f>
        <v>#REF!</v>
      </c>
      <c r="U301" s="143" t="e">
        <f>IF(ЗАПОЛНИТЬ!$F$7=1,#REF!/1000,#REF!)</f>
        <v>#REF!</v>
      </c>
      <c r="V301" s="145" t="e">
        <f>IF(SUM(L301:U301)&gt;0,1,0)</f>
        <v>#REF!</v>
      </c>
      <c r="W301" s="145" t="e">
        <f t="shared" si="14"/>
        <v>#REF!</v>
      </c>
    </row>
    <row r="302" spans="1:23" ht="12.75">
      <c r="A302" s="144" t="str">
        <f>ЗАПОЛНИТЬ!$B$23</f>
        <v>4</v>
      </c>
      <c r="B302" s="144" t="str">
        <f>ЗАПОЛНИТЬ!$B$13</f>
        <v>24188344</v>
      </c>
      <c r="C302" s="144" t="str">
        <f>ЗАПОЛНИТЬ!$B$24</f>
        <v>298</v>
      </c>
      <c r="D302" s="144" t="str">
        <f>ЗАПОЛНИТЬ!$B$21</f>
        <v>12</v>
      </c>
      <c r="E302" s="145"/>
      <c r="F302" s="144" t="str">
        <f>ЗАПОЛНИТЬ!$B$22</f>
        <v>15</v>
      </c>
      <c r="G302" s="144" t="str">
        <f>ЗАПОЛНИТЬ!$B$20</f>
        <v>040222</v>
      </c>
      <c r="H302" s="143" t="str">
        <f>IF(ЗАПОЛНИТЬ!$F$7=1,ЗАПОЛНИТЬ!$H$9,ЗАПОЛНИТЬ!$H$10)</f>
        <v>73</v>
      </c>
      <c r="I302" s="146" t="e">
        <f>IF(ЗАПОЛНИТЬ!$F$7=1,#REF!,#REF!)</f>
        <v>#REF!</v>
      </c>
      <c r="J302" s="145" t="str">
        <f>IF(ЗАПОЛНИТЬ!$F$7=1,CONCATENATE(ЗАПОЛНИТЬ!$F$18,ЗАПОЛНИТЬ!$D$18),ЗАПОЛНИТЬ!$E$18)</f>
        <v>01.07.2016</v>
      </c>
      <c r="K302" s="143" t="e">
        <f>#REF!</f>
        <v>#REF!</v>
      </c>
      <c r="L302" s="143" t="e">
        <f>IF(ЗАПОЛНИТЬ!$F$7=1,#REF!/1000,#REF!)</f>
        <v>#REF!</v>
      </c>
      <c r="M302" s="143" t="e">
        <f>IF(ЗАПОЛНИТЬ!$F$7=1,#REF!/1000,#REF!)</f>
        <v>#REF!</v>
      </c>
      <c r="N302" s="143" t="e">
        <f>IF(ЗАПОЛНИТЬ!$F$7=1,#REF!/1000,#REF!)</f>
        <v>#REF!</v>
      </c>
      <c r="O302" s="143" t="e">
        <f>IF(ЗАПОЛНИТЬ!$F$7=1,#REF!/1000,#REF!)</f>
        <v>#REF!</v>
      </c>
      <c r="P302" s="143" t="e">
        <f>IF(ЗАПОЛНИТЬ!$F$7=1,#REF!/1000,#REF!)</f>
        <v>#REF!</v>
      </c>
      <c r="Q302" s="143" t="e">
        <f>IF(ЗАПОЛНИТЬ!$F$7=1,#REF!/1000,#REF!)</f>
        <v>#REF!</v>
      </c>
      <c r="R302" s="143" t="e">
        <f>IF(ЗАПОЛНИТЬ!$F$7=1,#REF!/1000,#REF!)</f>
        <v>#REF!</v>
      </c>
      <c r="S302" s="143" t="e">
        <f>IF(ЗАПОЛНИТЬ!$F$7=1,#REF!/1000,#REF!)</f>
        <v>#REF!</v>
      </c>
      <c r="T302" s="143" t="e">
        <f>IF(ЗАПОЛНИТЬ!$F$7=1,#REF!/1000,#REF!)</f>
        <v>#REF!</v>
      </c>
      <c r="U302" s="143" t="e">
        <f>IF(ЗАПОЛНИТЬ!$F$7=1,#REF!/1000,#REF!)</f>
        <v>#REF!</v>
      </c>
      <c r="V302" s="145">
        <v>0</v>
      </c>
      <c r="W302" s="145" t="e">
        <f t="shared" si="14"/>
        <v>#REF!</v>
      </c>
    </row>
    <row r="303" spans="1:23" ht="12.75">
      <c r="A303" s="144" t="str">
        <f>ЗАПОЛНИТЬ!$B$23</f>
        <v>4</v>
      </c>
      <c r="B303" s="144" t="str">
        <f>ЗАПОЛНИТЬ!$B$13</f>
        <v>24188344</v>
      </c>
      <c r="C303" s="144" t="str">
        <f>ЗАПОЛНИТЬ!$B$24</f>
        <v>298</v>
      </c>
      <c r="D303" s="144" t="str">
        <f>ЗАПОЛНИТЬ!$B$21</f>
        <v>12</v>
      </c>
      <c r="E303" s="145"/>
      <c r="F303" s="144" t="str">
        <f>ЗАПОЛНИТЬ!$B$22</f>
        <v>15</v>
      </c>
      <c r="G303" s="144" t="str">
        <f>ЗАПОЛНИТЬ!$B$20</f>
        <v>040222</v>
      </c>
      <c r="H303" s="143" t="str">
        <f>IF(ЗАПОЛНИТЬ!$F$7=1,ЗАПОЛНИТЬ!$H$9,ЗАПОЛНИТЬ!$H$10)</f>
        <v>73</v>
      </c>
      <c r="I303" s="146" t="e">
        <f>IF(ЗАПОЛНИТЬ!$F$7=1,#REF!,#REF!)</f>
        <v>#REF!</v>
      </c>
      <c r="J303" s="145" t="str">
        <f>IF(ЗАПОЛНИТЬ!$F$7=1,CONCATENATE(ЗАПОЛНИТЬ!$F$18,ЗАПОЛНИТЬ!$D$18),ЗАПОЛНИТЬ!$E$18)</f>
        <v>01.07.2016</v>
      </c>
      <c r="K303" s="143" t="e">
        <f>#REF!</f>
        <v>#REF!</v>
      </c>
      <c r="L303" s="143" t="e">
        <f>IF(ЗАПОЛНИТЬ!$F$7=1,#REF!/1000,#REF!)</f>
        <v>#REF!</v>
      </c>
      <c r="M303" s="143" t="e">
        <f>IF(ЗАПОЛНИТЬ!$F$7=1,#REF!/1000,#REF!)</f>
        <v>#REF!</v>
      </c>
      <c r="N303" s="143" t="e">
        <f>IF(ЗАПОЛНИТЬ!$F$7=1,#REF!/1000,#REF!)</f>
        <v>#REF!</v>
      </c>
      <c r="O303" s="143" t="e">
        <f>IF(ЗАПОЛНИТЬ!$F$7=1,#REF!/1000,#REF!)</f>
        <v>#REF!</v>
      </c>
      <c r="P303" s="143" t="e">
        <f>IF(ЗАПОЛНИТЬ!$F$7=1,#REF!/1000,#REF!)</f>
        <v>#REF!</v>
      </c>
      <c r="Q303" s="143" t="e">
        <f>IF(ЗАПОЛНИТЬ!$F$7=1,#REF!/1000,#REF!)</f>
        <v>#REF!</v>
      </c>
      <c r="R303" s="143" t="e">
        <f>IF(ЗАПОЛНИТЬ!$F$7=1,#REF!/1000,#REF!)</f>
        <v>#REF!</v>
      </c>
      <c r="S303" s="143" t="e">
        <f>IF(ЗАПОЛНИТЬ!$F$7=1,#REF!/1000,#REF!)</f>
        <v>#REF!</v>
      </c>
      <c r="T303" s="143" t="e">
        <f>IF(ЗАПОЛНИТЬ!$F$7=1,#REF!/1000,#REF!)</f>
        <v>#REF!</v>
      </c>
      <c r="U303" s="143" t="e">
        <f>IF(ЗАПОЛНИТЬ!$F$7=1,#REF!/1000,#REF!)</f>
        <v>#REF!</v>
      </c>
      <c r="V303" s="145" t="e">
        <f t="shared" ref="V303:V308" si="15">IF(SUM(L303:U303)&gt;0,1,0)</f>
        <v>#REF!</v>
      </c>
      <c r="W303" s="145" t="e">
        <f t="shared" si="14"/>
        <v>#REF!</v>
      </c>
    </row>
    <row r="304" spans="1:23" ht="12.75">
      <c r="A304" s="144" t="str">
        <f>ЗАПОЛНИТЬ!$B$23</f>
        <v>4</v>
      </c>
      <c r="B304" s="144" t="str">
        <f>ЗАПОЛНИТЬ!$B$13</f>
        <v>24188344</v>
      </c>
      <c r="C304" s="144" t="str">
        <f>ЗАПОЛНИТЬ!$B$24</f>
        <v>298</v>
      </c>
      <c r="D304" s="144" t="str">
        <f>ЗАПОЛНИТЬ!$B$21</f>
        <v>12</v>
      </c>
      <c r="E304" s="145"/>
      <c r="F304" s="144" t="str">
        <f>ЗАПОЛНИТЬ!$B$22</f>
        <v>15</v>
      </c>
      <c r="G304" s="144" t="str">
        <f>ЗАПОЛНИТЬ!$B$20</f>
        <v>040222</v>
      </c>
      <c r="H304" s="143" t="str">
        <f>IF(ЗАПОЛНИТЬ!$F$7=1,ЗАПОЛНИТЬ!$H$9,ЗАПОЛНИТЬ!$H$10)</f>
        <v>73</v>
      </c>
      <c r="I304" s="146" t="e">
        <f>IF(ЗАПОЛНИТЬ!$F$7=1,#REF!,#REF!)</f>
        <v>#REF!</v>
      </c>
      <c r="J304" s="145" t="str">
        <f>IF(ЗАПОЛНИТЬ!$F$7=1,CONCATENATE(ЗАПОЛНИТЬ!$F$18,ЗАПОЛНИТЬ!$D$18),ЗАПОЛНИТЬ!$E$18)</f>
        <v>01.07.2016</v>
      </c>
      <c r="K304" s="143" t="e">
        <f>#REF!</f>
        <v>#REF!</v>
      </c>
      <c r="L304" s="143" t="e">
        <f>IF(ЗАПОЛНИТЬ!$F$7=1,#REF!/1000,#REF!)</f>
        <v>#REF!</v>
      </c>
      <c r="M304" s="143" t="e">
        <f>IF(ЗАПОЛНИТЬ!$F$7=1,#REF!/1000,#REF!)</f>
        <v>#REF!</v>
      </c>
      <c r="N304" s="143" t="e">
        <f>IF(ЗАПОЛНИТЬ!$F$7=1,#REF!/1000,#REF!)</f>
        <v>#REF!</v>
      </c>
      <c r="O304" s="143" t="e">
        <f>IF(ЗАПОЛНИТЬ!$F$7=1,#REF!/1000,#REF!)</f>
        <v>#REF!</v>
      </c>
      <c r="P304" s="143" t="e">
        <f>IF(ЗАПОЛНИТЬ!$F$7=1,#REF!/1000,#REF!)</f>
        <v>#REF!</v>
      </c>
      <c r="Q304" s="143" t="e">
        <f>IF(ЗАПОЛНИТЬ!$F$7=1,#REF!/1000,#REF!)</f>
        <v>#REF!</v>
      </c>
      <c r="R304" s="143" t="e">
        <f>IF(ЗАПОЛНИТЬ!$F$7=1,#REF!/1000,#REF!)</f>
        <v>#REF!</v>
      </c>
      <c r="S304" s="143" t="e">
        <f>IF(ЗАПОЛНИТЬ!$F$7=1,#REF!/1000,#REF!)</f>
        <v>#REF!</v>
      </c>
      <c r="T304" s="143" t="e">
        <f>IF(ЗАПОЛНИТЬ!$F$7=1,#REF!/1000,#REF!)</f>
        <v>#REF!</v>
      </c>
      <c r="U304" s="143" t="e">
        <f>IF(ЗАПОЛНИТЬ!$F$7=1,#REF!/1000,#REF!)</f>
        <v>#REF!</v>
      </c>
      <c r="V304" s="145" t="e">
        <f t="shared" si="15"/>
        <v>#REF!</v>
      </c>
      <c r="W304" s="145" t="e">
        <f t="shared" si="14"/>
        <v>#REF!</v>
      </c>
    </row>
    <row r="305" spans="1:23" ht="12.75">
      <c r="A305" s="144" t="str">
        <f>ЗАПОЛНИТЬ!$B$23</f>
        <v>4</v>
      </c>
      <c r="B305" s="144" t="str">
        <f>ЗАПОЛНИТЬ!$B$13</f>
        <v>24188344</v>
      </c>
      <c r="C305" s="144" t="str">
        <f>ЗАПОЛНИТЬ!$B$24</f>
        <v>298</v>
      </c>
      <c r="D305" s="144" t="str">
        <f>ЗАПОЛНИТЬ!$B$21</f>
        <v>12</v>
      </c>
      <c r="E305" s="145"/>
      <c r="F305" s="144" t="str">
        <f>ЗАПОЛНИТЬ!$B$22</f>
        <v>15</v>
      </c>
      <c r="G305" s="144" t="str">
        <f>ЗАПОЛНИТЬ!$B$20</f>
        <v>040222</v>
      </c>
      <c r="H305" s="143" t="str">
        <f>IF(ЗАПОЛНИТЬ!$F$7=1,ЗАПОЛНИТЬ!$H$9,ЗАПОЛНИТЬ!$H$10)</f>
        <v>73</v>
      </c>
      <c r="I305" s="146" t="e">
        <f>IF(ЗАПОЛНИТЬ!$F$7=1,#REF!,#REF!)</f>
        <v>#REF!</v>
      </c>
      <c r="J305" s="145" t="str">
        <f>IF(ЗАПОЛНИТЬ!$F$7=1,CONCATENATE(ЗАПОЛНИТЬ!$F$18,ЗАПОЛНИТЬ!$D$18),ЗАПОЛНИТЬ!$E$18)</f>
        <v>01.07.2016</v>
      </c>
      <c r="K305" s="143" t="e">
        <f>#REF!</f>
        <v>#REF!</v>
      </c>
      <c r="L305" s="143" t="e">
        <f>IF(ЗАПОЛНИТЬ!$F$7=1,#REF!/1000,#REF!)</f>
        <v>#REF!</v>
      </c>
      <c r="M305" s="143" t="e">
        <f>IF(ЗАПОЛНИТЬ!$F$7=1,#REF!/1000,#REF!)</f>
        <v>#REF!</v>
      </c>
      <c r="N305" s="143" t="e">
        <f>IF(ЗАПОЛНИТЬ!$F$7=1,#REF!/1000,#REF!)</f>
        <v>#REF!</v>
      </c>
      <c r="O305" s="143" t="e">
        <f>IF(ЗАПОЛНИТЬ!$F$7=1,#REF!/1000,#REF!)</f>
        <v>#REF!</v>
      </c>
      <c r="P305" s="143" t="e">
        <f>IF(ЗАПОЛНИТЬ!$F$7=1,#REF!/1000,#REF!)</f>
        <v>#REF!</v>
      </c>
      <c r="Q305" s="143" t="e">
        <f>IF(ЗАПОЛНИТЬ!$F$7=1,#REF!/1000,#REF!)</f>
        <v>#REF!</v>
      </c>
      <c r="R305" s="143" t="e">
        <f>IF(ЗАПОЛНИТЬ!$F$7=1,#REF!/1000,#REF!)</f>
        <v>#REF!</v>
      </c>
      <c r="S305" s="143" t="e">
        <f>IF(ЗАПОЛНИТЬ!$F$7=1,#REF!/1000,#REF!)</f>
        <v>#REF!</v>
      </c>
      <c r="T305" s="143" t="e">
        <f>IF(ЗАПОЛНИТЬ!$F$7=1,#REF!/1000,#REF!)</f>
        <v>#REF!</v>
      </c>
      <c r="U305" s="143" t="e">
        <f>IF(ЗАПОЛНИТЬ!$F$7=1,#REF!/1000,#REF!)</f>
        <v>#REF!</v>
      </c>
      <c r="V305" s="145" t="e">
        <f t="shared" si="15"/>
        <v>#REF!</v>
      </c>
      <c r="W305" s="145" t="e">
        <f t="shared" si="14"/>
        <v>#REF!</v>
      </c>
    </row>
    <row r="306" spans="1:23" ht="12.75">
      <c r="A306" s="144" t="str">
        <f>ЗАПОЛНИТЬ!$B$23</f>
        <v>4</v>
      </c>
      <c r="B306" s="144" t="str">
        <f>ЗАПОЛНИТЬ!$B$13</f>
        <v>24188344</v>
      </c>
      <c r="C306" s="144" t="str">
        <f>ЗАПОЛНИТЬ!$B$24</f>
        <v>298</v>
      </c>
      <c r="D306" s="144" t="str">
        <f>ЗАПОЛНИТЬ!$B$21</f>
        <v>12</v>
      </c>
      <c r="E306" s="145"/>
      <c r="F306" s="144" t="str">
        <f>ЗАПОЛНИТЬ!$B$22</f>
        <v>15</v>
      </c>
      <c r="G306" s="144" t="str">
        <f>ЗАПОЛНИТЬ!$B$20</f>
        <v>040222</v>
      </c>
      <c r="H306" s="143" t="str">
        <f>IF(ЗАПОЛНИТЬ!$F$7=1,ЗАПОЛНИТЬ!$H$9,ЗАПОЛНИТЬ!$H$10)</f>
        <v>73</v>
      </c>
      <c r="I306" s="146" t="e">
        <f>IF(ЗАПОЛНИТЬ!$F$7=1,#REF!,#REF!)</f>
        <v>#REF!</v>
      </c>
      <c r="J306" s="145" t="str">
        <f>IF(ЗАПОЛНИТЬ!$F$7=1,CONCATENATE(ЗАПОЛНИТЬ!$F$18,ЗАПОЛНИТЬ!$D$18),ЗАПОЛНИТЬ!$E$18)</f>
        <v>01.07.2016</v>
      </c>
      <c r="K306" s="143" t="e">
        <f>#REF!</f>
        <v>#REF!</v>
      </c>
      <c r="L306" s="143" t="e">
        <f>IF(ЗАПОЛНИТЬ!$F$7=1,#REF!/1000,#REF!)</f>
        <v>#REF!</v>
      </c>
      <c r="M306" s="143" t="e">
        <f>IF(ЗАПОЛНИТЬ!$F$7=1,#REF!/1000,#REF!)</f>
        <v>#REF!</v>
      </c>
      <c r="N306" s="143" t="e">
        <f>IF(ЗАПОЛНИТЬ!$F$7=1,#REF!/1000,#REF!)</f>
        <v>#REF!</v>
      </c>
      <c r="O306" s="143" t="e">
        <f>IF(ЗАПОЛНИТЬ!$F$7=1,#REF!/1000,#REF!)</f>
        <v>#REF!</v>
      </c>
      <c r="P306" s="143" t="e">
        <f>IF(ЗАПОЛНИТЬ!$F$7=1,#REF!/1000,#REF!)</f>
        <v>#REF!</v>
      </c>
      <c r="Q306" s="143" t="e">
        <f>IF(ЗАПОЛНИТЬ!$F$7=1,#REF!/1000,#REF!)</f>
        <v>#REF!</v>
      </c>
      <c r="R306" s="143" t="e">
        <f>IF(ЗАПОЛНИТЬ!$F$7=1,#REF!/1000,#REF!)</f>
        <v>#REF!</v>
      </c>
      <c r="S306" s="143" t="e">
        <f>IF(ЗАПОЛНИТЬ!$F$7=1,#REF!/1000,#REF!)</f>
        <v>#REF!</v>
      </c>
      <c r="T306" s="143" t="e">
        <f>IF(ЗАПОЛНИТЬ!$F$7=1,#REF!/1000,#REF!)</f>
        <v>#REF!</v>
      </c>
      <c r="U306" s="143" t="e">
        <f>IF(ЗАПОЛНИТЬ!$F$7=1,#REF!/1000,#REF!)</f>
        <v>#REF!</v>
      </c>
      <c r="V306" s="145" t="e">
        <f t="shared" si="15"/>
        <v>#REF!</v>
      </c>
      <c r="W306" s="145" t="e">
        <f t="shared" si="14"/>
        <v>#REF!</v>
      </c>
    </row>
    <row r="307" spans="1:23" ht="12.75">
      <c r="A307" s="144" t="str">
        <f>ЗАПОЛНИТЬ!$B$23</f>
        <v>4</v>
      </c>
      <c r="B307" s="144" t="str">
        <f>ЗАПОЛНИТЬ!$B$13</f>
        <v>24188344</v>
      </c>
      <c r="C307" s="144" t="str">
        <f>ЗАПОЛНИТЬ!$B$24</f>
        <v>298</v>
      </c>
      <c r="D307" s="144" t="str">
        <f>ЗАПОЛНИТЬ!$B$21</f>
        <v>12</v>
      </c>
      <c r="E307" s="145"/>
      <c r="F307" s="144" t="str">
        <f>ЗАПОЛНИТЬ!$B$22</f>
        <v>15</v>
      </c>
      <c r="G307" s="144" t="str">
        <f>ЗАПОЛНИТЬ!$B$20</f>
        <v>040222</v>
      </c>
      <c r="H307" s="143" t="str">
        <f>IF(ЗАПОЛНИТЬ!$F$7=1,ЗАПОЛНИТЬ!$H$9,ЗАПОЛНИТЬ!$H$10)</f>
        <v>73</v>
      </c>
      <c r="I307" s="146" t="e">
        <f>IF(ЗАПОЛНИТЬ!$F$7=1,#REF!,#REF!)</f>
        <v>#REF!</v>
      </c>
      <c r="J307" s="145" t="str">
        <f>IF(ЗАПОЛНИТЬ!$F$7=1,CONCATENATE(ЗАПОЛНИТЬ!$F$18,ЗАПОЛНИТЬ!$D$18),ЗАПОЛНИТЬ!$E$18)</f>
        <v>01.07.2016</v>
      </c>
      <c r="K307" s="143" t="e">
        <f>#REF!</f>
        <v>#REF!</v>
      </c>
      <c r="L307" s="143" t="e">
        <f>IF(ЗАПОЛНИТЬ!$F$7=1,#REF!/1000,#REF!)</f>
        <v>#REF!</v>
      </c>
      <c r="M307" s="143" t="e">
        <f>IF(ЗАПОЛНИТЬ!$F$7=1,#REF!/1000,#REF!)</f>
        <v>#REF!</v>
      </c>
      <c r="N307" s="143" t="e">
        <f>IF(ЗАПОЛНИТЬ!$F$7=1,#REF!/1000,#REF!)</f>
        <v>#REF!</v>
      </c>
      <c r="O307" s="143" t="e">
        <f>IF(ЗАПОЛНИТЬ!$F$7=1,#REF!/1000,#REF!)</f>
        <v>#REF!</v>
      </c>
      <c r="P307" s="143" t="e">
        <f>IF(ЗАПОЛНИТЬ!$F$7=1,#REF!/1000,#REF!)</f>
        <v>#REF!</v>
      </c>
      <c r="Q307" s="143" t="e">
        <f>IF(ЗАПОЛНИТЬ!$F$7=1,#REF!/1000,#REF!)</f>
        <v>#REF!</v>
      </c>
      <c r="R307" s="143" t="e">
        <f>IF(ЗАПОЛНИТЬ!$F$7=1,#REF!/1000,#REF!)</f>
        <v>#REF!</v>
      </c>
      <c r="S307" s="143" t="e">
        <f>IF(ЗАПОЛНИТЬ!$F$7=1,#REF!/1000,#REF!)</f>
        <v>#REF!</v>
      </c>
      <c r="T307" s="143" t="e">
        <f>IF(ЗАПОЛНИТЬ!$F$7=1,#REF!/1000,#REF!)</f>
        <v>#REF!</v>
      </c>
      <c r="U307" s="143" t="e">
        <f>IF(ЗАПОЛНИТЬ!$F$7=1,#REF!/1000,#REF!)</f>
        <v>#REF!</v>
      </c>
      <c r="V307" s="145" t="e">
        <f t="shared" si="15"/>
        <v>#REF!</v>
      </c>
      <c r="W307" s="145" t="e">
        <f t="shared" si="14"/>
        <v>#REF!</v>
      </c>
    </row>
    <row r="308" spans="1:23" ht="12.75">
      <c r="A308" s="144" t="str">
        <f>ЗАПОЛНИТЬ!$B$23</f>
        <v>4</v>
      </c>
      <c r="B308" s="144" t="str">
        <f>ЗАПОЛНИТЬ!$B$13</f>
        <v>24188344</v>
      </c>
      <c r="C308" s="144" t="str">
        <f>ЗАПОЛНИТЬ!$B$24</f>
        <v>298</v>
      </c>
      <c r="D308" s="144" t="str">
        <f>ЗАПОЛНИТЬ!$B$21</f>
        <v>12</v>
      </c>
      <c r="E308" s="145"/>
      <c r="F308" s="144" t="str">
        <f>ЗАПОЛНИТЬ!$B$22</f>
        <v>15</v>
      </c>
      <c r="G308" s="144" t="str">
        <f>ЗАПОЛНИТЬ!$B$20</f>
        <v>040222</v>
      </c>
      <c r="H308" s="143" t="str">
        <f>IF(ЗАПОЛНИТЬ!$F$7=1,ЗАПОЛНИТЬ!$H$9,ЗАПОЛНИТЬ!$H$10)</f>
        <v>73</v>
      </c>
      <c r="I308" s="146" t="e">
        <f>IF(ЗАПОЛНИТЬ!$F$7=1,#REF!,#REF!)</f>
        <v>#REF!</v>
      </c>
      <c r="J308" s="145" t="str">
        <f>IF(ЗАПОЛНИТЬ!$F$7=1,CONCATENATE(ЗАПОЛНИТЬ!$F$18,ЗАПОЛНИТЬ!$D$18),ЗАПОЛНИТЬ!$E$18)</f>
        <v>01.07.2016</v>
      </c>
      <c r="K308" s="143" t="e">
        <f>#REF!</f>
        <v>#REF!</v>
      </c>
      <c r="L308" s="143" t="e">
        <f>IF(ЗАПОЛНИТЬ!$F$7=1,#REF!/1000,#REF!)</f>
        <v>#REF!</v>
      </c>
      <c r="M308" s="143" t="e">
        <f>IF(ЗАПОЛНИТЬ!$F$7=1,#REF!/1000,#REF!)</f>
        <v>#REF!</v>
      </c>
      <c r="N308" s="143" t="e">
        <f>IF(ЗАПОЛНИТЬ!$F$7=1,#REF!/1000,#REF!)</f>
        <v>#REF!</v>
      </c>
      <c r="O308" s="143" t="e">
        <f>IF(ЗАПОЛНИТЬ!$F$7=1,#REF!/1000,#REF!)</f>
        <v>#REF!</v>
      </c>
      <c r="P308" s="143" t="e">
        <f>IF(ЗАПОЛНИТЬ!$F$7=1,#REF!/1000,#REF!)</f>
        <v>#REF!</v>
      </c>
      <c r="Q308" s="143" t="e">
        <f>IF(ЗАПОЛНИТЬ!$F$7=1,#REF!/1000,#REF!)</f>
        <v>#REF!</v>
      </c>
      <c r="R308" s="143" t="e">
        <f>IF(ЗАПОЛНИТЬ!$F$7=1,#REF!/1000,#REF!)</f>
        <v>#REF!</v>
      </c>
      <c r="S308" s="143" t="e">
        <f>IF(ЗАПОЛНИТЬ!$F$7=1,#REF!/1000,#REF!)</f>
        <v>#REF!</v>
      </c>
      <c r="T308" s="143" t="e">
        <f>IF(ЗАПОЛНИТЬ!$F$7=1,#REF!/1000,#REF!)</f>
        <v>#REF!</v>
      </c>
      <c r="U308" s="143" t="e">
        <f>IF(ЗАПОЛНИТЬ!$F$7=1,#REF!/1000,#REF!)</f>
        <v>#REF!</v>
      </c>
      <c r="V308" s="145" t="e">
        <f t="shared" si="15"/>
        <v>#REF!</v>
      </c>
      <c r="W308" s="145" t="e">
        <f t="shared" si="14"/>
        <v>#REF!</v>
      </c>
    </row>
    <row r="309" spans="1:23" ht="12.75">
      <c r="A309" s="144" t="str">
        <f>ЗАПОЛНИТЬ!$B$23</f>
        <v>4</v>
      </c>
      <c r="B309" s="144" t="str">
        <f>ЗАПОЛНИТЬ!$B$13</f>
        <v>24188344</v>
      </c>
      <c r="C309" s="144" t="str">
        <f>ЗАПОЛНИТЬ!$B$24</f>
        <v>298</v>
      </c>
      <c r="D309" s="144" t="str">
        <f>ЗАПОЛНИТЬ!$B$21</f>
        <v>12</v>
      </c>
      <c r="E309" s="145"/>
      <c r="F309" s="144" t="str">
        <f>ЗАПОЛНИТЬ!$B$22</f>
        <v>15</v>
      </c>
      <c r="G309" s="144" t="str">
        <f>ЗАПОЛНИТЬ!$B$20</f>
        <v>040222</v>
      </c>
      <c r="H309" s="143" t="str">
        <f>IF(ЗАПОЛНИТЬ!$F$7=1,ЗАПОЛНИТЬ!$H$9,ЗАПОЛНИТЬ!$H$10)</f>
        <v>73</v>
      </c>
      <c r="I309" s="146" t="e">
        <f>IF(ЗАПОЛНИТЬ!$F$7=1,#REF!,#REF!)</f>
        <v>#REF!</v>
      </c>
      <c r="J309" s="145" t="str">
        <f>IF(ЗАПОЛНИТЬ!$F$7=1,CONCATENATE(ЗАПОЛНИТЬ!$F$18,ЗАПОЛНИТЬ!$D$18),ЗАПОЛНИТЬ!$E$18)</f>
        <v>01.07.2016</v>
      </c>
      <c r="K309" s="143" t="e">
        <f>#REF!</f>
        <v>#REF!</v>
      </c>
      <c r="L309" s="143" t="e">
        <f>IF(ЗАПОЛНИТЬ!$F$7=1,#REF!/1000,#REF!)</f>
        <v>#REF!</v>
      </c>
      <c r="M309" s="143" t="e">
        <f>IF(ЗАПОЛНИТЬ!$F$7=1,#REF!/1000,#REF!)</f>
        <v>#REF!</v>
      </c>
      <c r="N309" s="143" t="e">
        <f>IF(ЗАПОЛНИТЬ!$F$7=1,#REF!/1000,#REF!)</f>
        <v>#REF!</v>
      </c>
      <c r="O309" s="143" t="e">
        <f>IF(ЗАПОЛНИТЬ!$F$7=1,#REF!/1000,#REF!)</f>
        <v>#REF!</v>
      </c>
      <c r="P309" s="143" t="e">
        <f>IF(ЗАПОЛНИТЬ!$F$7=1,#REF!/1000,#REF!)</f>
        <v>#REF!</v>
      </c>
      <c r="Q309" s="143" t="e">
        <f>IF(ЗАПОЛНИТЬ!$F$7=1,#REF!/1000,#REF!)</f>
        <v>#REF!</v>
      </c>
      <c r="R309" s="143" t="e">
        <f>IF(ЗАПОЛНИТЬ!$F$7=1,#REF!/1000,#REF!)</f>
        <v>#REF!</v>
      </c>
      <c r="S309" s="143" t="e">
        <f>IF(ЗАПОЛНИТЬ!$F$7=1,#REF!/1000,#REF!)</f>
        <v>#REF!</v>
      </c>
      <c r="T309" s="143" t="e">
        <f>IF(ЗАПОЛНИТЬ!$F$7=1,#REF!/1000,#REF!)</f>
        <v>#REF!</v>
      </c>
      <c r="U309" s="143" t="e">
        <f>IF(ЗАПОЛНИТЬ!$F$7=1,#REF!/1000,#REF!)</f>
        <v>#REF!</v>
      </c>
      <c r="V309" s="145">
        <v>0</v>
      </c>
      <c r="W309" s="145" t="e">
        <f t="shared" si="14"/>
        <v>#REF!</v>
      </c>
    </row>
    <row r="310" spans="1:23" ht="12.75">
      <c r="A310" s="144" t="str">
        <f>ЗАПОЛНИТЬ!$B$23</f>
        <v>4</v>
      </c>
      <c r="B310" s="144" t="str">
        <f>ЗАПОЛНИТЬ!$B$13</f>
        <v>24188344</v>
      </c>
      <c r="C310" s="144" t="str">
        <f>ЗАПОЛНИТЬ!$B$24</f>
        <v>298</v>
      </c>
      <c r="D310" s="144" t="str">
        <f>ЗАПОЛНИТЬ!$B$21</f>
        <v>12</v>
      </c>
      <c r="E310" s="145"/>
      <c r="F310" s="144" t="str">
        <f>ЗАПОЛНИТЬ!$B$22</f>
        <v>15</v>
      </c>
      <c r="G310" s="144" t="str">
        <f>ЗАПОЛНИТЬ!$B$20</f>
        <v>040222</v>
      </c>
      <c r="H310" s="143" t="str">
        <f>IF(ЗАПОЛНИТЬ!$F$7=1,ЗАПОЛНИТЬ!$H$9,ЗАПОЛНИТЬ!$H$10)</f>
        <v>73</v>
      </c>
      <c r="I310" s="146" t="e">
        <f>IF(ЗАПОЛНИТЬ!$F$7=1,#REF!,#REF!)</f>
        <v>#REF!</v>
      </c>
      <c r="J310" s="145" t="str">
        <f>IF(ЗАПОЛНИТЬ!$F$7=1,CONCATENATE(ЗАПОЛНИТЬ!$F$18,ЗАПОЛНИТЬ!$D$18),ЗАПОЛНИТЬ!$E$18)</f>
        <v>01.07.2016</v>
      </c>
      <c r="K310" s="143" t="e">
        <f>#REF!</f>
        <v>#REF!</v>
      </c>
      <c r="L310" s="143" t="e">
        <f>IF(ЗАПОЛНИТЬ!$F$7=1,#REF!/1000,#REF!)</f>
        <v>#REF!</v>
      </c>
      <c r="M310" s="143" t="e">
        <f>IF(ЗАПОЛНИТЬ!$F$7=1,#REF!/1000,#REF!)</f>
        <v>#REF!</v>
      </c>
      <c r="N310" s="143" t="e">
        <f>IF(ЗАПОЛНИТЬ!$F$7=1,#REF!/1000,#REF!)</f>
        <v>#REF!</v>
      </c>
      <c r="O310" s="143" t="e">
        <f>IF(ЗАПОЛНИТЬ!$F$7=1,#REF!/1000,#REF!)</f>
        <v>#REF!</v>
      </c>
      <c r="P310" s="143" t="e">
        <f>IF(ЗАПОЛНИТЬ!$F$7=1,#REF!/1000,#REF!)</f>
        <v>#REF!</v>
      </c>
      <c r="Q310" s="143" t="e">
        <f>IF(ЗАПОЛНИТЬ!$F$7=1,#REF!/1000,#REF!)</f>
        <v>#REF!</v>
      </c>
      <c r="R310" s="143" t="e">
        <f>IF(ЗАПОЛНИТЬ!$F$7=1,#REF!/1000,#REF!)</f>
        <v>#REF!</v>
      </c>
      <c r="S310" s="143" t="e">
        <f>IF(ЗАПОЛНИТЬ!$F$7=1,#REF!/1000,#REF!)</f>
        <v>#REF!</v>
      </c>
      <c r="T310" s="143" t="e">
        <f>IF(ЗАПОЛНИТЬ!$F$7=1,#REF!/1000,#REF!)</f>
        <v>#REF!</v>
      </c>
      <c r="U310" s="143" t="e">
        <f>IF(ЗАПОЛНИТЬ!$F$7=1,#REF!/1000,#REF!)</f>
        <v>#REF!</v>
      </c>
      <c r="V310" s="145" t="e">
        <f t="shared" ref="V310:V315" si="16">IF(SUM(L310:U310)&gt;0,1,0)</f>
        <v>#REF!</v>
      </c>
      <c r="W310" s="145" t="e">
        <f t="shared" si="14"/>
        <v>#REF!</v>
      </c>
    </row>
    <row r="311" spans="1:23" ht="12.75">
      <c r="A311" s="144" t="str">
        <f>ЗАПОЛНИТЬ!$B$23</f>
        <v>4</v>
      </c>
      <c r="B311" s="144" t="str">
        <f>ЗАПОЛНИТЬ!$B$13</f>
        <v>24188344</v>
      </c>
      <c r="C311" s="144" t="str">
        <f>ЗАПОЛНИТЬ!$B$24</f>
        <v>298</v>
      </c>
      <c r="D311" s="144" t="str">
        <f>ЗАПОЛНИТЬ!$B$21</f>
        <v>12</v>
      </c>
      <c r="E311" s="145"/>
      <c r="F311" s="144" t="str">
        <f>ЗАПОЛНИТЬ!$B$22</f>
        <v>15</v>
      </c>
      <c r="G311" s="144" t="str">
        <f>ЗАПОЛНИТЬ!$B$20</f>
        <v>040222</v>
      </c>
      <c r="H311" s="143" t="str">
        <f>IF(ЗАПОЛНИТЬ!$F$7=1,ЗАПОЛНИТЬ!$H$9,ЗАПОЛНИТЬ!$H$10)</f>
        <v>73</v>
      </c>
      <c r="I311" s="146" t="e">
        <f>IF(ЗАПОЛНИТЬ!$F$7=1,#REF!,#REF!)</f>
        <v>#REF!</v>
      </c>
      <c r="J311" s="145" t="str">
        <f>IF(ЗАПОЛНИТЬ!$F$7=1,CONCATENATE(ЗАПОЛНИТЬ!$F$18,ЗАПОЛНИТЬ!$D$18),ЗАПОЛНИТЬ!$E$18)</f>
        <v>01.07.2016</v>
      </c>
      <c r="K311" s="143" t="e">
        <f>#REF!</f>
        <v>#REF!</v>
      </c>
      <c r="L311" s="143" t="e">
        <f>IF(ЗАПОЛНИТЬ!$F$7=1,#REF!/1000,#REF!)</f>
        <v>#REF!</v>
      </c>
      <c r="M311" s="143" t="e">
        <f>IF(ЗАПОЛНИТЬ!$F$7=1,#REF!/1000,#REF!)</f>
        <v>#REF!</v>
      </c>
      <c r="N311" s="143" t="e">
        <f>IF(ЗАПОЛНИТЬ!$F$7=1,#REF!/1000,#REF!)</f>
        <v>#REF!</v>
      </c>
      <c r="O311" s="143" t="e">
        <f>IF(ЗАПОЛНИТЬ!$F$7=1,#REF!/1000,#REF!)</f>
        <v>#REF!</v>
      </c>
      <c r="P311" s="143" t="e">
        <f>IF(ЗАПОЛНИТЬ!$F$7=1,#REF!/1000,#REF!)</f>
        <v>#REF!</v>
      </c>
      <c r="Q311" s="143" t="e">
        <f>IF(ЗАПОЛНИТЬ!$F$7=1,#REF!/1000,#REF!)</f>
        <v>#REF!</v>
      </c>
      <c r="R311" s="143" t="e">
        <f>IF(ЗАПОЛНИТЬ!$F$7=1,#REF!/1000,#REF!)</f>
        <v>#REF!</v>
      </c>
      <c r="S311" s="143" t="e">
        <f>IF(ЗАПОЛНИТЬ!$F$7=1,#REF!/1000,#REF!)</f>
        <v>#REF!</v>
      </c>
      <c r="T311" s="143" t="e">
        <f>IF(ЗАПОЛНИТЬ!$F$7=1,#REF!/1000,#REF!)</f>
        <v>#REF!</v>
      </c>
      <c r="U311" s="143" t="e">
        <f>IF(ЗАПОЛНИТЬ!$F$7=1,#REF!/1000,#REF!)</f>
        <v>#REF!</v>
      </c>
      <c r="V311" s="145" t="e">
        <f t="shared" si="16"/>
        <v>#REF!</v>
      </c>
      <c r="W311" s="145" t="e">
        <f t="shared" si="14"/>
        <v>#REF!</v>
      </c>
    </row>
    <row r="312" spans="1:23" ht="12.75">
      <c r="A312" s="144" t="str">
        <f>ЗАПОЛНИТЬ!$B$23</f>
        <v>4</v>
      </c>
      <c r="B312" s="144" t="str">
        <f>ЗАПОЛНИТЬ!$B$13</f>
        <v>24188344</v>
      </c>
      <c r="C312" s="144" t="str">
        <f>ЗАПОЛНИТЬ!$B$24</f>
        <v>298</v>
      </c>
      <c r="D312" s="144" t="str">
        <f>ЗАПОЛНИТЬ!$B$21</f>
        <v>12</v>
      </c>
      <c r="E312" s="145"/>
      <c r="F312" s="144" t="str">
        <f>ЗАПОЛНИТЬ!$B$22</f>
        <v>15</v>
      </c>
      <c r="G312" s="144" t="str">
        <f>ЗАПОЛНИТЬ!$B$20</f>
        <v>040222</v>
      </c>
      <c r="H312" s="143" t="str">
        <f>IF(ЗАПОЛНИТЬ!$F$7=1,ЗАПОЛНИТЬ!$H$9,ЗАПОЛНИТЬ!$H$10)</f>
        <v>73</v>
      </c>
      <c r="I312" s="146" t="e">
        <f>IF(ЗАПОЛНИТЬ!$F$7=1,#REF!,#REF!)</f>
        <v>#REF!</v>
      </c>
      <c r="J312" s="145" t="str">
        <f>IF(ЗАПОЛНИТЬ!$F$7=1,CONCATENATE(ЗАПОЛНИТЬ!$F$18,ЗАПОЛНИТЬ!$D$18),ЗАПОЛНИТЬ!$E$18)</f>
        <v>01.07.2016</v>
      </c>
      <c r="K312" s="143" t="e">
        <f>#REF!</f>
        <v>#REF!</v>
      </c>
      <c r="L312" s="143" t="e">
        <f>IF(ЗАПОЛНИТЬ!$F$7=1,#REF!/1000,#REF!)</f>
        <v>#REF!</v>
      </c>
      <c r="M312" s="143" t="e">
        <f>IF(ЗАПОЛНИТЬ!$F$7=1,#REF!/1000,#REF!)</f>
        <v>#REF!</v>
      </c>
      <c r="N312" s="143" t="e">
        <f>IF(ЗАПОЛНИТЬ!$F$7=1,#REF!/1000,#REF!)</f>
        <v>#REF!</v>
      </c>
      <c r="O312" s="143" t="e">
        <f>IF(ЗАПОЛНИТЬ!$F$7=1,#REF!/1000,#REF!)</f>
        <v>#REF!</v>
      </c>
      <c r="P312" s="143" t="e">
        <f>IF(ЗАПОЛНИТЬ!$F$7=1,#REF!/1000,#REF!)</f>
        <v>#REF!</v>
      </c>
      <c r="Q312" s="143" t="e">
        <f>IF(ЗАПОЛНИТЬ!$F$7=1,#REF!/1000,#REF!)</f>
        <v>#REF!</v>
      </c>
      <c r="R312" s="143" t="e">
        <f>IF(ЗАПОЛНИТЬ!$F$7=1,#REF!/1000,#REF!)</f>
        <v>#REF!</v>
      </c>
      <c r="S312" s="143" t="e">
        <f>IF(ЗАПОЛНИТЬ!$F$7=1,#REF!/1000,#REF!)</f>
        <v>#REF!</v>
      </c>
      <c r="T312" s="143" t="e">
        <f>IF(ЗАПОЛНИТЬ!$F$7=1,#REF!/1000,#REF!)</f>
        <v>#REF!</v>
      </c>
      <c r="U312" s="143" t="e">
        <f>IF(ЗАПОЛНИТЬ!$F$7=1,#REF!/1000,#REF!)</f>
        <v>#REF!</v>
      </c>
      <c r="V312" s="145" t="e">
        <f t="shared" si="16"/>
        <v>#REF!</v>
      </c>
      <c r="W312" s="145" t="e">
        <f t="shared" si="14"/>
        <v>#REF!</v>
      </c>
    </row>
    <row r="313" spans="1:23" ht="12.75">
      <c r="A313" s="144" t="str">
        <f>ЗАПОЛНИТЬ!$B$23</f>
        <v>4</v>
      </c>
      <c r="B313" s="144" t="str">
        <f>ЗАПОЛНИТЬ!$B$13</f>
        <v>24188344</v>
      </c>
      <c r="C313" s="144" t="str">
        <f>ЗАПОЛНИТЬ!$B$24</f>
        <v>298</v>
      </c>
      <c r="D313" s="144" t="str">
        <f>ЗАПОЛНИТЬ!$B$21</f>
        <v>12</v>
      </c>
      <c r="E313" s="145"/>
      <c r="F313" s="144" t="str">
        <f>ЗАПОЛНИТЬ!$B$22</f>
        <v>15</v>
      </c>
      <c r="G313" s="144" t="str">
        <f>ЗАПОЛНИТЬ!$B$20</f>
        <v>040222</v>
      </c>
      <c r="H313" s="143" t="str">
        <f>IF(ЗАПОЛНИТЬ!$F$7=1,ЗАПОЛНИТЬ!$H$9,ЗАПОЛНИТЬ!$H$10)</f>
        <v>73</v>
      </c>
      <c r="I313" s="146" t="e">
        <f>IF(ЗАПОЛНИТЬ!$F$7=1,#REF!,#REF!)</f>
        <v>#REF!</v>
      </c>
      <c r="J313" s="145" t="str">
        <f>IF(ЗАПОЛНИТЬ!$F$7=1,CONCATENATE(ЗАПОЛНИТЬ!$F$18,ЗАПОЛНИТЬ!$D$18),ЗАПОЛНИТЬ!$E$18)</f>
        <v>01.07.2016</v>
      </c>
      <c r="K313" s="143" t="e">
        <f>#REF!</f>
        <v>#REF!</v>
      </c>
      <c r="L313" s="143" t="e">
        <f>IF(ЗАПОЛНИТЬ!$F$7=1,#REF!/1000,#REF!)</f>
        <v>#REF!</v>
      </c>
      <c r="M313" s="143" t="e">
        <f>IF(ЗАПОЛНИТЬ!$F$7=1,#REF!/1000,#REF!)</f>
        <v>#REF!</v>
      </c>
      <c r="N313" s="143" t="e">
        <f>IF(ЗАПОЛНИТЬ!$F$7=1,#REF!/1000,#REF!)</f>
        <v>#REF!</v>
      </c>
      <c r="O313" s="143" t="e">
        <f>IF(ЗАПОЛНИТЬ!$F$7=1,#REF!/1000,#REF!)</f>
        <v>#REF!</v>
      </c>
      <c r="P313" s="143" t="e">
        <f>IF(ЗАПОЛНИТЬ!$F$7=1,#REF!/1000,#REF!)</f>
        <v>#REF!</v>
      </c>
      <c r="Q313" s="143" t="e">
        <f>IF(ЗАПОЛНИТЬ!$F$7=1,#REF!/1000,#REF!)</f>
        <v>#REF!</v>
      </c>
      <c r="R313" s="143" t="e">
        <f>IF(ЗАПОЛНИТЬ!$F$7=1,#REF!/1000,#REF!)</f>
        <v>#REF!</v>
      </c>
      <c r="S313" s="143" t="e">
        <f>IF(ЗАПОЛНИТЬ!$F$7=1,#REF!/1000,#REF!)</f>
        <v>#REF!</v>
      </c>
      <c r="T313" s="143" t="e">
        <f>IF(ЗАПОЛНИТЬ!$F$7=1,#REF!/1000,#REF!)</f>
        <v>#REF!</v>
      </c>
      <c r="U313" s="143" t="e">
        <f>IF(ЗАПОЛНИТЬ!$F$7=1,#REF!/1000,#REF!)</f>
        <v>#REF!</v>
      </c>
      <c r="V313" s="145" t="e">
        <f t="shared" si="16"/>
        <v>#REF!</v>
      </c>
      <c r="W313" s="145" t="e">
        <f t="shared" si="14"/>
        <v>#REF!</v>
      </c>
    </row>
    <row r="314" spans="1:23" ht="12.75">
      <c r="A314" s="144" t="str">
        <f>ЗАПОЛНИТЬ!$B$23</f>
        <v>4</v>
      </c>
      <c r="B314" s="144" t="str">
        <f>ЗАПОЛНИТЬ!$B$13</f>
        <v>24188344</v>
      </c>
      <c r="C314" s="144" t="str">
        <f>ЗАПОЛНИТЬ!$B$24</f>
        <v>298</v>
      </c>
      <c r="D314" s="144" t="str">
        <f>ЗАПОЛНИТЬ!$B$21</f>
        <v>12</v>
      </c>
      <c r="E314" s="145"/>
      <c r="F314" s="144" t="str">
        <f>ЗАПОЛНИТЬ!$B$22</f>
        <v>15</v>
      </c>
      <c r="G314" s="144" t="str">
        <f>ЗАПОЛНИТЬ!$B$20</f>
        <v>040222</v>
      </c>
      <c r="H314" s="143" t="str">
        <f>IF(ЗАПОЛНИТЬ!$F$7=1,ЗАПОЛНИТЬ!$H$9,ЗАПОЛНИТЬ!$H$10)</f>
        <v>73</v>
      </c>
      <c r="I314" s="146" t="e">
        <f>IF(ЗАПОЛНИТЬ!$F$7=1,#REF!,#REF!)</f>
        <v>#REF!</v>
      </c>
      <c r="J314" s="145" t="str">
        <f>IF(ЗАПОЛНИТЬ!$F$7=1,CONCATENATE(ЗАПОЛНИТЬ!$F$18,ЗАПОЛНИТЬ!$D$18),ЗАПОЛНИТЬ!$E$18)</f>
        <v>01.07.2016</v>
      </c>
      <c r="K314" s="143" t="e">
        <f>#REF!</f>
        <v>#REF!</v>
      </c>
      <c r="L314" s="143" t="e">
        <f>IF(ЗАПОЛНИТЬ!$F$7=1,#REF!/1000,#REF!)</f>
        <v>#REF!</v>
      </c>
      <c r="M314" s="143" t="e">
        <f>IF(ЗАПОЛНИТЬ!$F$7=1,#REF!/1000,#REF!)</f>
        <v>#REF!</v>
      </c>
      <c r="N314" s="143" t="e">
        <f>IF(ЗАПОЛНИТЬ!$F$7=1,#REF!/1000,#REF!)</f>
        <v>#REF!</v>
      </c>
      <c r="O314" s="143" t="e">
        <f>IF(ЗАПОЛНИТЬ!$F$7=1,#REF!/1000,#REF!)</f>
        <v>#REF!</v>
      </c>
      <c r="P314" s="143" t="e">
        <f>IF(ЗАПОЛНИТЬ!$F$7=1,#REF!/1000,#REF!)</f>
        <v>#REF!</v>
      </c>
      <c r="Q314" s="143" t="e">
        <f>IF(ЗАПОЛНИТЬ!$F$7=1,#REF!/1000,#REF!)</f>
        <v>#REF!</v>
      </c>
      <c r="R314" s="143" t="e">
        <f>IF(ЗАПОЛНИТЬ!$F$7=1,#REF!/1000,#REF!)</f>
        <v>#REF!</v>
      </c>
      <c r="S314" s="143" t="e">
        <f>IF(ЗАПОЛНИТЬ!$F$7=1,#REF!/1000,#REF!)</f>
        <v>#REF!</v>
      </c>
      <c r="T314" s="143" t="e">
        <f>IF(ЗАПОЛНИТЬ!$F$7=1,#REF!/1000,#REF!)</f>
        <v>#REF!</v>
      </c>
      <c r="U314" s="143" t="e">
        <f>IF(ЗАПОЛНИТЬ!$F$7=1,#REF!/1000,#REF!)</f>
        <v>#REF!</v>
      </c>
      <c r="V314" s="145" t="e">
        <f t="shared" si="16"/>
        <v>#REF!</v>
      </c>
      <c r="W314" s="145" t="e">
        <f t="shared" si="14"/>
        <v>#REF!</v>
      </c>
    </row>
    <row r="315" spans="1:23" ht="12.75">
      <c r="A315" s="144" t="str">
        <f>ЗАПОЛНИТЬ!$B$23</f>
        <v>4</v>
      </c>
      <c r="B315" s="144" t="str">
        <f>ЗАПОЛНИТЬ!$B$13</f>
        <v>24188344</v>
      </c>
      <c r="C315" s="144" t="str">
        <f>ЗАПОЛНИТЬ!$B$24</f>
        <v>298</v>
      </c>
      <c r="D315" s="144" t="str">
        <f>ЗАПОЛНИТЬ!$B$21</f>
        <v>12</v>
      </c>
      <c r="E315" s="145"/>
      <c r="F315" s="144" t="str">
        <f>ЗАПОЛНИТЬ!$B$22</f>
        <v>15</v>
      </c>
      <c r="G315" s="144" t="str">
        <f>ЗАПОЛНИТЬ!$B$20</f>
        <v>040222</v>
      </c>
      <c r="H315" s="143" t="str">
        <f>IF(ЗАПОЛНИТЬ!$F$7=1,ЗАПОЛНИТЬ!$H$9,ЗАПОЛНИТЬ!$H$10)</f>
        <v>73</v>
      </c>
      <c r="I315" s="146" t="e">
        <f>IF(ЗАПОЛНИТЬ!$F$7=1,#REF!,#REF!)</f>
        <v>#REF!</v>
      </c>
      <c r="J315" s="145" t="str">
        <f>IF(ЗАПОЛНИТЬ!$F$7=1,CONCATENATE(ЗАПОЛНИТЬ!$F$18,ЗАПОЛНИТЬ!$D$18),ЗАПОЛНИТЬ!$E$18)</f>
        <v>01.07.2016</v>
      </c>
      <c r="K315" s="143" t="e">
        <f>#REF!</f>
        <v>#REF!</v>
      </c>
      <c r="L315" s="143" t="e">
        <f>IF(ЗАПОЛНИТЬ!$F$7=1,#REF!/1000,#REF!)</f>
        <v>#REF!</v>
      </c>
      <c r="M315" s="143" t="e">
        <f>IF(ЗАПОЛНИТЬ!$F$7=1,#REF!/1000,#REF!)</f>
        <v>#REF!</v>
      </c>
      <c r="N315" s="143" t="e">
        <f>IF(ЗАПОЛНИТЬ!$F$7=1,#REF!/1000,#REF!)</f>
        <v>#REF!</v>
      </c>
      <c r="O315" s="143" t="e">
        <f>IF(ЗАПОЛНИТЬ!$F$7=1,#REF!/1000,#REF!)</f>
        <v>#REF!</v>
      </c>
      <c r="P315" s="143" t="e">
        <f>IF(ЗАПОЛНИТЬ!$F$7=1,#REF!/1000,#REF!)</f>
        <v>#REF!</v>
      </c>
      <c r="Q315" s="143" t="e">
        <f>IF(ЗАПОЛНИТЬ!$F$7=1,#REF!/1000,#REF!)</f>
        <v>#REF!</v>
      </c>
      <c r="R315" s="143" t="e">
        <f>IF(ЗАПОЛНИТЬ!$F$7=1,#REF!/1000,#REF!)</f>
        <v>#REF!</v>
      </c>
      <c r="S315" s="143" t="e">
        <f>IF(ЗАПОЛНИТЬ!$F$7=1,#REF!/1000,#REF!)</f>
        <v>#REF!</v>
      </c>
      <c r="T315" s="143" t="e">
        <f>IF(ЗАПОЛНИТЬ!$F$7=1,#REF!/1000,#REF!)</f>
        <v>#REF!</v>
      </c>
      <c r="U315" s="143" t="e">
        <f>IF(ЗАПОЛНИТЬ!$F$7=1,#REF!/1000,#REF!)</f>
        <v>#REF!</v>
      </c>
      <c r="V315" s="145" t="e">
        <f t="shared" si="16"/>
        <v>#REF!</v>
      </c>
      <c r="W315" s="145" t="e">
        <f>IF(SUM(L315:U315)&gt;0,1,0)</f>
        <v>#REF!</v>
      </c>
    </row>
    <row r="316" spans="1:23" ht="12.75">
      <c r="A316" s="144" t="str">
        <f>ЗАПОЛНИТЬ!$B$23</f>
        <v>4</v>
      </c>
      <c r="B316" s="144" t="str">
        <f>ЗАПОЛНИТЬ!$B$13</f>
        <v>24188344</v>
      </c>
      <c r="C316" s="144" t="str">
        <f>ЗАПОЛНИТЬ!$B$24</f>
        <v>298</v>
      </c>
      <c r="D316" s="144" t="str">
        <f>ЗАПОЛНИТЬ!$B$21</f>
        <v>12</v>
      </c>
      <c r="E316" s="145"/>
      <c r="F316" s="144" t="str">
        <f>ЗАПОЛНИТЬ!$B$22</f>
        <v>15</v>
      </c>
      <c r="G316" s="144" t="str">
        <f>ЗАПОЛНИТЬ!$B$20</f>
        <v>040222</v>
      </c>
      <c r="H316" s="143" t="str">
        <f>IF(ЗАПОЛНИТЬ!$F$7=1,ЗАПОЛНИТЬ!$H$9,ЗАПОЛНИТЬ!$H$10)</f>
        <v>73</v>
      </c>
      <c r="I316" s="146" t="e">
        <f>IF(ЗАПОЛНИТЬ!$F$7=1,#REF!,#REF!)</f>
        <v>#REF!</v>
      </c>
      <c r="J316" s="145" t="str">
        <f>IF(ЗАПОЛНИТЬ!$F$7=1,CONCATENATE(ЗАПОЛНИТЬ!$F$18,ЗАПОЛНИТЬ!$D$18),ЗАПОЛНИТЬ!$E$18)</f>
        <v>01.07.2016</v>
      </c>
      <c r="K316" s="143" t="e">
        <f>#REF!</f>
        <v>#REF!</v>
      </c>
      <c r="L316" s="143" t="e">
        <f>IF(ЗАПОЛНИТЬ!$F$7=1,#REF!/1000,#REF!)</f>
        <v>#REF!</v>
      </c>
      <c r="M316" s="143" t="e">
        <f>IF(ЗАПОЛНИТЬ!$F$7=1,#REF!/1000,#REF!)</f>
        <v>#REF!</v>
      </c>
      <c r="N316" s="143" t="e">
        <f>IF(ЗАПОЛНИТЬ!$F$7=1,#REF!/1000,#REF!)</f>
        <v>#REF!</v>
      </c>
      <c r="O316" s="143" t="e">
        <f>IF(ЗАПОЛНИТЬ!$F$7=1,#REF!/1000,#REF!)</f>
        <v>#REF!</v>
      </c>
      <c r="P316" s="143" t="e">
        <f>IF(ЗАПОЛНИТЬ!$F$7=1,#REF!/1000,#REF!)</f>
        <v>#REF!</v>
      </c>
      <c r="Q316" s="143" t="e">
        <f>IF(ЗАПОЛНИТЬ!$F$7=1,#REF!/1000,#REF!)</f>
        <v>#REF!</v>
      </c>
      <c r="R316" s="143" t="e">
        <f>IF(ЗАПОЛНИТЬ!$F$7=1,#REF!/1000,#REF!)</f>
        <v>#REF!</v>
      </c>
      <c r="S316" s="143" t="e">
        <f>IF(ЗАПОЛНИТЬ!$F$7=1,#REF!/1000,#REF!)</f>
        <v>#REF!</v>
      </c>
      <c r="T316" s="143" t="e">
        <f>IF(ЗАПОЛНИТЬ!$F$7=1,#REF!/1000,#REF!)</f>
        <v>#REF!</v>
      </c>
      <c r="U316" s="143" t="e">
        <f>IF(ЗАПОЛНИТЬ!$F$7=1,#REF!/1000,#REF!)</f>
        <v>#REF!</v>
      </c>
      <c r="V316" s="145">
        <v>0</v>
      </c>
      <c r="W316" s="145" t="e">
        <f t="shared" si="14"/>
        <v>#REF!</v>
      </c>
    </row>
    <row r="317" spans="1:23" ht="12.75">
      <c r="A317" s="144" t="str">
        <f>ЗАПОЛНИТЬ!$B$23</f>
        <v>4</v>
      </c>
      <c r="B317" s="144" t="str">
        <f>ЗАПОЛНИТЬ!$B$13</f>
        <v>24188344</v>
      </c>
      <c r="C317" s="144" t="str">
        <f>ЗАПОЛНИТЬ!$B$24</f>
        <v>298</v>
      </c>
      <c r="D317" s="144" t="str">
        <f>ЗАПОЛНИТЬ!$B$21</f>
        <v>12</v>
      </c>
      <c r="E317" s="145"/>
      <c r="F317" s="144" t="str">
        <f>ЗАПОЛНИТЬ!$B$22</f>
        <v>15</v>
      </c>
      <c r="G317" s="144" t="str">
        <f>ЗАПОЛНИТЬ!$B$20</f>
        <v>040222</v>
      </c>
      <c r="H317" s="143" t="str">
        <f>IF(ЗАПОЛНИТЬ!$F$7=1,ЗАПОЛНИТЬ!$H$9,ЗАПОЛНИТЬ!$H$10)</f>
        <v>73</v>
      </c>
      <c r="I317" s="146" t="e">
        <f>IF(ЗАПОЛНИТЬ!$F$7=1,#REF!,#REF!)</f>
        <v>#REF!</v>
      </c>
      <c r="J317" s="145" t="str">
        <f>IF(ЗАПОЛНИТЬ!$F$7=1,CONCATENATE(ЗАПОЛНИТЬ!$F$18,ЗАПОЛНИТЬ!$D$18),ЗАПОЛНИТЬ!$E$18)</f>
        <v>01.07.2016</v>
      </c>
      <c r="K317" s="143" t="e">
        <f>#REF!</f>
        <v>#REF!</v>
      </c>
      <c r="L317" s="143" t="e">
        <f>IF(ЗАПОЛНИТЬ!$F$7=1,#REF!/1000,#REF!)</f>
        <v>#REF!</v>
      </c>
      <c r="M317" s="143" t="e">
        <f>IF(ЗАПОЛНИТЬ!$F$7=1,#REF!/1000,#REF!)</f>
        <v>#REF!</v>
      </c>
      <c r="N317" s="143" t="e">
        <f>IF(ЗАПОЛНИТЬ!$F$7=1,#REF!/1000,#REF!)</f>
        <v>#REF!</v>
      </c>
      <c r="O317" s="143" t="e">
        <f>IF(ЗАПОЛНИТЬ!$F$7=1,#REF!/1000,#REF!)</f>
        <v>#REF!</v>
      </c>
      <c r="P317" s="143" t="e">
        <f>IF(ЗАПОЛНИТЬ!$F$7=1,#REF!/1000,#REF!)</f>
        <v>#REF!</v>
      </c>
      <c r="Q317" s="143" t="e">
        <f>IF(ЗАПОЛНИТЬ!$F$7=1,#REF!/1000,#REF!)</f>
        <v>#REF!</v>
      </c>
      <c r="R317" s="143" t="e">
        <f>IF(ЗАПОЛНИТЬ!$F$7=1,#REF!/1000,#REF!)</f>
        <v>#REF!</v>
      </c>
      <c r="S317" s="143" t="e">
        <f>IF(ЗАПОЛНИТЬ!$F$7=1,#REF!/1000,#REF!)</f>
        <v>#REF!</v>
      </c>
      <c r="T317" s="143" t="e">
        <f>IF(ЗАПОЛНИТЬ!$F$7=1,#REF!/1000,#REF!)</f>
        <v>#REF!</v>
      </c>
      <c r="U317" s="143" t="e">
        <f>IF(ЗАПОЛНИТЬ!$F$7=1,#REF!/1000,#REF!)</f>
        <v>#REF!</v>
      </c>
      <c r="V317" s="145" t="e">
        <f>IF(SUM(L317:U317)&gt;0,1,0)</f>
        <v>#REF!</v>
      </c>
      <c r="W317" s="145" t="e">
        <f t="shared" si="14"/>
        <v>#REF!</v>
      </c>
    </row>
    <row r="318" spans="1:23" ht="12.75">
      <c r="A318" s="144" t="str">
        <f>ЗАПОЛНИТЬ!$B$23</f>
        <v>4</v>
      </c>
      <c r="B318" s="144" t="str">
        <f>ЗАПОЛНИТЬ!$B$13</f>
        <v>24188344</v>
      </c>
      <c r="C318" s="144" t="str">
        <f>ЗАПОЛНИТЬ!$B$24</f>
        <v>298</v>
      </c>
      <c r="D318" s="144" t="str">
        <f>ЗАПОЛНИТЬ!$B$21</f>
        <v>12</v>
      </c>
      <c r="E318" s="145"/>
      <c r="F318" s="144" t="str">
        <f>ЗАПОЛНИТЬ!$B$22</f>
        <v>15</v>
      </c>
      <c r="G318" s="144" t="str">
        <f>ЗАПОЛНИТЬ!$B$20</f>
        <v>040222</v>
      </c>
      <c r="H318" s="143" t="str">
        <f>IF(ЗАПОЛНИТЬ!$F$7=1,ЗАПОЛНИТЬ!$H$9,ЗАПОЛНИТЬ!$H$10)</f>
        <v>73</v>
      </c>
      <c r="I318" s="146" t="e">
        <f>IF(ЗАПОЛНИТЬ!$F$7=1,#REF!,#REF!)</f>
        <v>#REF!</v>
      </c>
      <c r="J318" s="145" t="str">
        <f>IF(ЗАПОЛНИТЬ!$F$7=1,CONCATENATE(ЗАПОЛНИТЬ!$F$18,ЗАПОЛНИТЬ!$D$18),ЗАПОЛНИТЬ!$E$18)</f>
        <v>01.07.2016</v>
      </c>
      <c r="K318" s="143" t="e">
        <f>#REF!</f>
        <v>#REF!</v>
      </c>
      <c r="L318" s="143" t="e">
        <f>IF(ЗАПОЛНИТЬ!$F$7=1,#REF!/1000,#REF!)</f>
        <v>#REF!</v>
      </c>
      <c r="M318" s="143" t="e">
        <f>IF(ЗАПОЛНИТЬ!$F$7=1,#REF!/1000,#REF!)</f>
        <v>#REF!</v>
      </c>
      <c r="N318" s="143" t="e">
        <f>IF(ЗАПОЛНИТЬ!$F$7=1,#REF!/1000,#REF!)</f>
        <v>#REF!</v>
      </c>
      <c r="O318" s="143" t="e">
        <f>IF(ЗАПОЛНИТЬ!$F$7=1,#REF!/1000,#REF!)</f>
        <v>#REF!</v>
      </c>
      <c r="P318" s="143" t="e">
        <f>IF(ЗАПОЛНИТЬ!$F$7=1,#REF!/1000,#REF!)</f>
        <v>#REF!</v>
      </c>
      <c r="Q318" s="143" t="e">
        <f>IF(ЗАПОЛНИТЬ!$F$7=1,#REF!/1000,#REF!)</f>
        <v>#REF!</v>
      </c>
      <c r="R318" s="143" t="e">
        <f>IF(ЗАПОЛНИТЬ!$F$7=1,#REF!/1000,#REF!)</f>
        <v>#REF!</v>
      </c>
      <c r="S318" s="143" t="e">
        <f>IF(ЗАПОЛНИТЬ!$F$7=1,#REF!/1000,#REF!)</f>
        <v>#REF!</v>
      </c>
      <c r="T318" s="143" t="e">
        <f>IF(ЗАПОЛНИТЬ!$F$7=1,#REF!/1000,#REF!)</f>
        <v>#REF!</v>
      </c>
      <c r="U318" s="143" t="e">
        <f>IF(ЗАПОЛНИТЬ!$F$7=1,#REF!/1000,#REF!)</f>
        <v>#REF!</v>
      </c>
      <c r="V318" s="145" t="e">
        <f>IF(SUM(L318:U318)&gt;0,1,0)</f>
        <v>#REF!</v>
      </c>
      <c r="W318" s="145" t="e">
        <f t="shared" si="14"/>
        <v>#REF!</v>
      </c>
    </row>
    <row r="319" spans="1:23" ht="12.75">
      <c r="A319" s="144" t="str">
        <f>ЗАПОЛНИТЬ!$B$23</f>
        <v>4</v>
      </c>
      <c r="B319" s="144" t="str">
        <f>ЗАПОЛНИТЬ!$B$13</f>
        <v>24188344</v>
      </c>
      <c r="C319" s="144" t="str">
        <f>ЗАПОЛНИТЬ!$B$24</f>
        <v>298</v>
      </c>
      <c r="D319" s="144" t="str">
        <f>ЗАПОЛНИТЬ!$B$21</f>
        <v>12</v>
      </c>
      <c r="E319" s="145"/>
      <c r="F319" s="144" t="str">
        <f>ЗАПОЛНИТЬ!$B$22</f>
        <v>15</v>
      </c>
      <c r="G319" s="144" t="str">
        <f>ЗАПОЛНИТЬ!$B$20</f>
        <v>040222</v>
      </c>
      <c r="H319" s="143" t="str">
        <f>IF(ЗАПОЛНИТЬ!$F$7=1,ЗАПОЛНИТЬ!$H$9,ЗАПОЛНИТЬ!$H$10)</f>
        <v>73</v>
      </c>
      <c r="I319" s="146" t="e">
        <f>IF(ЗАПОЛНИТЬ!$F$7=1,#REF!,#REF!)</f>
        <v>#REF!</v>
      </c>
      <c r="J319" s="145" t="str">
        <f>IF(ЗАПОЛНИТЬ!$F$7=1,CONCATENATE(ЗАПОЛНИТЬ!$F$18,ЗАПОЛНИТЬ!$D$18),ЗАПОЛНИТЬ!$E$18)</f>
        <v>01.07.2016</v>
      </c>
      <c r="K319" s="143" t="e">
        <f>#REF!</f>
        <v>#REF!</v>
      </c>
      <c r="L319" s="143" t="e">
        <f>IF(ЗАПОЛНИТЬ!$F$7=1,#REF!/1000,#REF!)</f>
        <v>#REF!</v>
      </c>
      <c r="M319" s="143" t="e">
        <f>IF(ЗАПОЛНИТЬ!$F$7=1,#REF!/1000,#REF!)</f>
        <v>#REF!</v>
      </c>
      <c r="N319" s="143" t="e">
        <f>IF(ЗАПОЛНИТЬ!$F$7=1,#REF!/1000,#REF!)</f>
        <v>#REF!</v>
      </c>
      <c r="O319" s="143" t="e">
        <f>IF(ЗАПОЛНИТЬ!$F$7=1,#REF!/1000,#REF!)</f>
        <v>#REF!</v>
      </c>
      <c r="P319" s="143" t="e">
        <f>IF(ЗАПОЛНИТЬ!$F$7=1,#REF!/1000,#REF!)</f>
        <v>#REF!</v>
      </c>
      <c r="Q319" s="143" t="e">
        <f>IF(ЗАПОЛНИТЬ!$F$7=1,#REF!/1000,#REF!)</f>
        <v>#REF!</v>
      </c>
      <c r="R319" s="143" t="e">
        <f>IF(ЗАПОЛНИТЬ!$F$7=1,#REF!/1000,#REF!)</f>
        <v>#REF!</v>
      </c>
      <c r="S319" s="143" t="e">
        <f>IF(ЗАПОЛНИТЬ!$F$7=1,#REF!/1000,#REF!)</f>
        <v>#REF!</v>
      </c>
      <c r="T319" s="143" t="e">
        <f>IF(ЗАПОЛНИТЬ!$F$7=1,#REF!/1000,#REF!)</f>
        <v>#REF!</v>
      </c>
      <c r="U319" s="143" t="e">
        <f>IF(ЗАПОЛНИТЬ!$F$7=1,#REF!/1000,#REF!)</f>
        <v>#REF!</v>
      </c>
      <c r="V319" s="145">
        <v>0</v>
      </c>
      <c r="W319" s="145" t="e">
        <f t="shared" si="14"/>
        <v>#REF!</v>
      </c>
    </row>
    <row r="320" spans="1:23" ht="12.75">
      <c r="A320" s="144" t="str">
        <f>ЗАПОЛНИТЬ!$B$23</f>
        <v>4</v>
      </c>
      <c r="B320" s="144" t="str">
        <f>ЗАПОЛНИТЬ!$B$13</f>
        <v>24188344</v>
      </c>
      <c r="C320" s="144" t="str">
        <f>ЗАПОЛНИТЬ!$B$24</f>
        <v>298</v>
      </c>
      <c r="D320" s="144" t="str">
        <f>ЗАПОЛНИТЬ!$B$21</f>
        <v>12</v>
      </c>
      <c r="E320" s="145"/>
      <c r="F320" s="144" t="str">
        <f>ЗАПОЛНИТЬ!$B$22</f>
        <v>15</v>
      </c>
      <c r="G320" s="144" t="str">
        <f>ЗАПОЛНИТЬ!$B$20</f>
        <v>040222</v>
      </c>
      <c r="H320" s="143" t="str">
        <f>IF(ЗАПОЛНИТЬ!$F$7=1,ЗАПОЛНИТЬ!$H$9,ЗАПОЛНИТЬ!$H$10)</f>
        <v>73</v>
      </c>
      <c r="I320" s="146" t="e">
        <f>IF(ЗАПОЛНИТЬ!$F$7=1,#REF!,#REF!)</f>
        <v>#REF!</v>
      </c>
      <c r="J320" s="145" t="str">
        <f>IF(ЗАПОЛНИТЬ!$F$7=1,CONCATENATE(ЗАПОЛНИТЬ!$F$18,ЗАПОЛНИТЬ!$D$18),ЗАПОЛНИТЬ!$E$18)</f>
        <v>01.07.2016</v>
      </c>
      <c r="K320" s="143" t="e">
        <f>#REF!</f>
        <v>#REF!</v>
      </c>
      <c r="L320" s="143" t="e">
        <f>IF(ЗАПОЛНИТЬ!$F$7=1,#REF!/1000,#REF!)</f>
        <v>#REF!</v>
      </c>
      <c r="M320" s="143" t="e">
        <f>IF(ЗАПОЛНИТЬ!$F$7=1,#REF!/1000,#REF!)</f>
        <v>#REF!</v>
      </c>
      <c r="N320" s="143" t="e">
        <f>IF(ЗАПОЛНИТЬ!$F$7=1,#REF!/1000,#REF!)</f>
        <v>#REF!</v>
      </c>
      <c r="O320" s="143" t="e">
        <f>IF(ЗАПОЛНИТЬ!$F$7=1,#REF!/1000,#REF!)</f>
        <v>#REF!</v>
      </c>
      <c r="P320" s="143" t="e">
        <f>IF(ЗАПОЛНИТЬ!$F$7=1,#REF!/1000,#REF!)</f>
        <v>#REF!</v>
      </c>
      <c r="Q320" s="143" t="e">
        <f>IF(ЗАПОЛНИТЬ!$F$7=1,#REF!/1000,#REF!)</f>
        <v>#REF!</v>
      </c>
      <c r="R320" s="143" t="e">
        <f>IF(ЗАПОЛНИТЬ!$F$7=1,#REF!/1000,#REF!)</f>
        <v>#REF!</v>
      </c>
      <c r="S320" s="143" t="e">
        <f>IF(ЗАПОЛНИТЬ!$F$7=1,#REF!/1000,#REF!)</f>
        <v>#REF!</v>
      </c>
      <c r="T320" s="143" t="e">
        <f>IF(ЗАПОЛНИТЬ!$F$7=1,#REF!/1000,#REF!)</f>
        <v>#REF!</v>
      </c>
      <c r="U320" s="143" t="e">
        <f>IF(ЗАПОЛНИТЬ!$F$7=1,#REF!/1000,#REF!)</f>
        <v>#REF!</v>
      </c>
      <c r="V320" s="145" t="e">
        <f>IF(SUM(L320:U320)&gt;0,1,0)</f>
        <v>#REF!</v>
      </c>
      <c r="W320" s="145" t="e">
        <f t="shared" si="14"/>
        <v>#REF!</v>
      </c>
    </row>
    <row r="321" spans="1:23" ht="12.75">
      <c r="A321" s="144" t="str">
        <f>ЗАПОЛНИТЬ!$B$23</f>
        <v>4</v>
      </c>
      <c r="B321" s="144" t="str">
        <f>ЗАПОЛНИТЬ!$B$13</f>
        <v>24188344</v>
      </c>
      <c r="C321" s="144" t="str">
        <f>ЗАПОЛНИТЬ!$B$24</f>
        <v>298</v>
      </c>
      <c r="D321" s="144" t="str">
        <f>ЗАПОЛНИТЬ!$B$21</f>
        <v>12</v>
      </c>
      <c r="E321" s="145"/>
      <c r="F321" s="144" t="str">
        <f>ЗАПОЛНИТЬ!$B$22</f>
        <v>15</v>
      </c>
      <c r="G321" s="144" t="str">
        <f>ЗАПОЛНИТЬ!$B$20</f>
        <v>040222</v>
      </c>
      <c r="H321" s="143" t="str">
        <f>IF(ЗАПОЛНИТЬ!$F$7=1,ЗАПОЛНИТЬ!$H$9,ЗАПОЛНИТЬ!$H$10)</f>
        <v>73</v>
      </c>
      <c r="I321" s="146" t="e">
        <f>IF(ЗАПОЛНИТЬ!$F$7=1,#REF!,#REF!)</f>
        <v>#REF!</v>
      </c>
      <c r="J321" s="145" t="str">
        <f>IF(ЗАПОЛНИТЬ!$F$7=1,CONCATENATE(ЗАПОЛНИТЬ!$F$18,ЗАПОЛНИТЬ!$D$18),ЗАПОЛНИТЬ!$E$18)</f>
        <v>01.07.2016</v>
      </c>
      <c r="K321" s="143" t="e">
        <f>#REF!</f>
        <v>#REF!</v>
      </c>
      <c r="L321" s="143" t="e">
        <f>IF(ЗАПОЛНИТЬ!$F$7=1,#REF!/1000,#REF!)</f>
        <v>#REF!</v>
      </c>
      <c r="M321" s="143" t="e">
        <f>IF(ЗАПОЛНИТЬ!$F$7=1,#REF!/1000,#REF!)</f>
        <v>#REF!</v>
      </c>
      <c r="N321" s="143" t="e">
        <f>IF(ЗАПОЛНИТЬ!$F$7=1,#REF!/1000,#REF!)</f>
        <v>#REF!</v>
      </c>
      <c r="O321" s="143" t="e">
        <f>IF(ЗАПОЛНИТЬ!$F$7=1,#REF!/1000,#REF!)</f>
        <v>#REF!</v>
      </c>
      <c r="P321" s="143" t="e">
        <f>IF(ЗАПОЛНИТЬ!$F$7=1,#REF!/1000,#REF!)</f>
        <v>#REF!</v>
      </c>
      <c r="Q321" s="143" t="e">
        <f>IF(ЗАПОЛНИТЬ!$F$7=1,#REF!/1000,#REF!)</f>
        <v>#REF!</v>
      </c>
      <c r="R321" s="143" t="e">
        <f>IF(ЗАПОЛНИТЬ!$F$7=1,#REF!/1000,#REF!)</f>
        <v>#REF!</v>
      </c>
      <c r="S321" s="143" t="e">
        <f>IF(ЗАПОЛНИТЬ!$F$7=1,#REF!/1000,#REF!)</f>
        <v>#REF!</v>
      </c>
      <c r="T321" s="143" t="e">
        <f>IF(ЗАПОЛНИТЬ!$F$7=1,#REF!/1000,#REF!)</f>
        <v>#REF!</v>
      </c>
      <c r="U321" s="143" t="e">
        <f>IF(ЗАПОЛНИТЬ!$F$7=1,#REF!/1000,#REF!)</f>
        <v>#REF!</v>
      </c>
      <c r="V321" s="145" t="e">
        <f>IF(SUM(L321:U321)&gt;0,1,0)</f>
        <v>#REF!</v>
      </c>
      <c r="W321" s="145" t="e">
        <f t="shared" si="14"/>
        <v>#REF!</v>
      </c>
    </row>
    <row r="322" spans="1:23" ht="12.75">
      <c r="A322" s="144" t="str">
        <f>ЗАПОЛНИТЬ!$B$23</f>
        <v>4</v>
      </c>
      <c r="B322" s="144" t="str">
        <f>ЗАПОЛНИТЬ!$B$13</f>
        <v>24188344</v>
      </c>
      <c r="C322" s="144" t="str">
        <f>ЗАПОЛНИТЬ!$B$24</f>
        <v>298</v>
      </c>
      <c r="D322" s="144" t="str">
        <f>ЗАПОЛНИТЬ!$B$21</f>
        <v>12</v>
      </c>
      <c r="E322" s="145"/>
      <c r="F322" s="144" t="str">
        <f>ЗАПОЛНИТЬ!$B$22</f>
        <v>15</v>
      </c>
      <c r="G322" s="144" t="str">
        <f>ЗАПОЛНИТЬ!$B$20</f>
        <v>040222</v>
      </c>
      <c r="H322" s="143" t="str">
        <f>IF(ЗАПОЛНИТЬ!$F$7=1,ЗАПОЛНИТЬ!$H$9,ЗАПОЛНИТЬ!$H$10)</f>
        <v>73</v>
      </c>
      <c r="I322" s="146" t="e">
        <f>IF(ЗАПОЛНИТЬ!$F$7=1,#REF!,#REF!)</f>
        <v>#REF!</v>
      </c>
      <c r="J322" s="145" t="str">
        <f>IF(ЗАПОЛНИТЬ!$F$7=1,CONCATENATE(ЗАПОЛНИТЬ!$F$18,ЗАПОЛНИТЬ!$D$18),ЗАПОЛНИТЬ!$E$18)</f>
        <v>01.07.2016</v>
      </c>
      <c r="K322" s="143" t="e">
        <f>#REF!</f>
        <v>#REF!</v>
      </c>
      <c r="L322" s="143" t="e">
        <f>IF(ЗАПОЛНИТЬ!$F$7=1,#REF!/1000,#REF!)</f>
        <v>#REF!</v>
      </c>
      <c r="M322" s="143" t="e">
        <f>IF(ЗАПОЛНИТЬ!$F$7=1,#REF!/1000,#REF!)</f>
        <v>#REF!</v>
      </c>
      <c r="N322" s="143" t="e">
        <f>IF(ЗАПОЛНИТЬ!$F$7=1,#REF!/1000,#REF!)</f>
        <v>#REF!</v>
      </c>
      <c r="O322" s="143" t="e">
        <f>IF(ЗАПОЛНИТЬ!$F$7=1,#REF!/1000,#REF!)</f>
        <v>#REF!</v>
      </c>
      <c r="P322" s="143" t="e">
        <f>IF(ЗАПОЛНИТЬ!$F$7=1,#REF!/1000,#REF!)</f>
        <v>#REF!</v>
      </c>
      <c r="Q322" s="143" t="e">
        <f>IF(ЗАПОЛНИТЬ!$F$7=1,#REF!/1000,#REF!)</f>
        <v>#REF!</v>
      </c>
      <c r="R322" s="143" t="e">
        <f>IF(ЗАПОЛНИТЬ!$F$7=1,#REF!/1000,#REF!)</f>
        <v>#REF!</v>
      </c>
      <c r="S322" s="143" t="e">
        <f>IF(ЗАПОЛНИТЬ!$F$7=1,#REF!/1000,#REF!)</f>
        <v>#REF!</v>
      </c>
      <c r="T322" s="143" t="e">
        <f>IF(ЗАПОЛНИТЬ!$F$7=1,#REF!/1000,#REF!)</f>
        <v>#REF!</v>
      </c>
      <c r="U322" s="143" t="e">
        <f>IF(ЗАПОЛНИТЬ!$F$7=1,#REF!/1000,#REF!)</f>
        <v>#REF!</v>
      </c>
      <c r="V322" s="145">
        <v>0</v>
      </c>
      <c r="W322" s="145" t="e">
        <f t="shared" si="14"/>
        <v>#REF!</v>
      </c>
    </row>
    <row r="323" spans="1:23" ht="12.75">
      <c r="A323" s="144" t="str">
        <f>ЗАПОЛНИТЬ!$B$23</f>
        <v>4</v>
      </c>
      <c r="B323" s="144" t="str">
        <f>ЗАПОЛНИТЬ!$B$13</f>
        <v>24188344</v>
      </c>
      <c r="C323" s="144" t="str">
        <f>ЗАПОЛНИТЬ!$B$24</f>
        <v>298</v>
      </c>
      <c r="D323" s="144" t="str">
        <f>ЗАПОЛНИТЬ!$B$21</f>
        <v>12</v>
      </c>
      <c r="E323" s="145"/>
      <c r="F323" s="144" t="str">
        <f>ЗАПОЛНИТЬ!$B$22</f>
        <v>15</v>
      </c>
      <c r="G323" s="144" t="str">
        <f>ЗАПОЛНИТЬ!$B$20</f>
        <v>040222</v>
      </c>
      <c r="H323" s="143" t="str">
        <f>IF(ЗАПОЛНИТЬ!$F$7=1,ЗАПОЛНИТЬ!$H$9,ЗАПОЛНИТЬ!$H$10)</f>
        <v>73</v>
      </c>
      <c r="I323" s="146" t="e">
        <f>IF(ЗАПОЛНИТЬ!$F$7=1,#REF!,#REF!)</f>
        <v>#REF!</v>
      </c>
      <c r="J323" s="145" t="str">
        <f>IF(ЗАПОЛНИТЬ!$F$7=1,CONCATENATE(ЗАПОЛНИТЬ!$F$18,ЗАПОЛНИТЬ!$D$18),ЗАПОЛНИТЬ!$E$18)</f>
        <v>01.07.2016</v>
      </c>
      <c r="K323" s="143" t="e">
        <f>#REF!</f>
        <v>#REF!</v>
      </c>
      <c r="L323" s="143" t="e">
        <f>IF(ЗАПОЛНИТЬ!$F$7=1,#REF!/1000,#REF!)</f>
        <v>#REF!</v>
      </c>
      <c r="M323" s="143" t="e">
        <f>IF(ЗАПОЛНИТЬ!$F$7=1,#REF!/1000,#REF!)</f>
        <v>#REF!</v>
      </c>
      <c r="N323" s="143" t="e">
        <f>IF(ЗАПОЛНИТЬ!$F$7=1,#REF!/1000,#REF!)</f>
        <v>#REF!</v>
      </c>
      <c r="O323" s="143" t="e">
        <f>IF(ЗАПОЛНИТЬ!$F$7=1,#REF!/1000,#REF!)</f>
        <v>#REF!</v>
      </c>
      <c r="P323" s="143" t="e">
        <f>IF(ЗАПОЛНИТЬ!$F$7=1,#REF!/1000,#REF!)</f>
        <v>#REF!</v>
      </c>
      <c r="Q323" s="143" t="e">
        <f>IF(ЗАПОЛНИТЬ!$F$7=1,#REF!/1000,#REF!)</f>
        <v>#REF!</v>
      </c>
      <c r="R323" s="143" t="e">
        <f>IF(ЗАПОЛНИТЬ!$F$7=1,#REF!/1000,#REF!)</f>
        <v>#REF!</v>
      </c>
      <c r="S323" s="143" t="e">
        <f>IF(ЗАПОЛНИТЬ!$F$7=1,#REF!/1000,#REF!)</f>
        <v>#REF!</v>
      </c>
      <c r="T323" s="143" t="e">
        <f>IF(ЗАПОЛНИТЬ!$F$7=1,#REF!/1000,#REF!)</f>
        <v>#REF!</v>
      </c>
      <c r="U323" s="143" t="e">
        <f>IF(ЗАПОЛНИТЬ!$F$7=1,#REF!/1000,#REF!)</f>
        <v>#REF!</v>
      </c>
      <c r="V323" s="145" t="e">
        <f>IF(SUM(L323:U323)&gt;0,1,0)</f>
        <v>#REF!</v>
      </c>
      <c r="W323" s="145" t="e">
        <f t="shared" si="14"/>
        <v>#REF!</v>
      </c>
    </row>
    <row r="324" spans="1:23" ht="12.75">
      <c r="A324" s="144" t="str">
        <f>ЗАПОЛНИТЬ!$B$23</f>
        <v>4</v>
      </c>
      <c r="B324" s="144" t="str">
        <f>ЗАПОЛНИТЬ!$B$13</f>
        <v>24188344</v>
      </c>
      <c r="C324" s="144" t="str">
        <f>ЗАПОЛНИТЬ!$B$24</f>
        <v>298</v>
      </c>
      <c r="D324" s="144" t="str">
        <f>ЗАПОЛНИТЬ!$B$21</f>
        <v>12</v>
      </c>
      <c r="E324" s="145"/>
      <c r="F324" s="144" t="str">
        <f>ЗАПОЛНИТЬ!$B$22</f>
        <v>15</v>
      </c>
      <c r="G324" s="144" t="str">
        <f>ЗАПОЛНИТЬ!$B$20</f>
        <v>040222</v>
      </c>
      <c r="H324" s="143" t="str">
        <f>IF(ЗАПОЛНИТЬ!$F$7=1,ЗАПОЛНИТЬ!$H$9,ЗАПОЛНИТЬ!$H$10)</f>
        <v>73</v>
      </c>
      <c r="I324" s="146" t="e">
        <f>IF(ЗАПОЛНИТЬ!$F$7=1,#REF!,#REF!)</f>
        <v>#REF!</v>
      </c>
      <c r="J324" s="145" t="str">
        <f>IF(ЗАПОЛНИТЬ!$F$7=1,CONCATENATE(ЗАПОЛНИТЬ!$F$18,ЗАПОЛНИТЬ!$D$18),ЗАПОЛНИТЬ!$E$18)</f>
        <v>01.07.2016</v>
      </c>
      <c r="K324" s="143" t="e">
        <f>#REF!</f>
        <v>#REF!</v>
      </c>
      <c r="L324" s="143" t="e">
        <f>IF(ЗАПОЛНИТЬ!$F$7=1,#REF!/1000,#REF!)</f>
        <v>#REF!</v>
      </c>
      <c r="M324" s="143" t="e">
        <f>IF(ЗАПОЛНИТЬ!$F$7=1,#REF!/1000,#REF!)</f>
        <v>#REF!</v>
      </c>
      <c r="N324" s="143" t="e">
        <f>IF(ЗАПОЛНИТЬ!$F$7=1,#REF!/1000,#REF!)</f>
        <v>#REF!</v>
      </c>
      <c r="O324" s="143" t="e">
        <f>IF(ЗАПОЛНИТЬ!$F$7=1,#REF!/1000,#REF!)</f>
        <v>#REF!</v>
      </c>
      <c r="P324" s="143" t="e">
        <f>IF(ЗАПОЛНИТЬ!$F$7=1,#REF!/1000,#REF!)</f>
        <v>#REF!</v>
      </c>
      <c r="Q324" s="143" t="e">
        <f>IF(ЗАПОЛНИТЬ!$F$7=1,#REF!/1000,#REF!)</f>
        <v>#REF!</v>
      </c>
      <c r="R324" s="143" t="e">
        <f>IF(ЗАПОЛНИТЬ!$F$7=1,#REF!/1000,#REF!)</f>
        <v>#REF!</v>
      </c>
      <c r="S324" s="143" t="e">
        <f>IF(ЗАПОЛНИТЬ!$F$7=1,#REF!/1000,#REF!)</f>
        <v>#REF!</v>
      </c>
      <c r="T324" s="143" t="e">
        <f>IF(ЗАПОЛНИТЬ!$F$7=1,#REF!/1000,#REF!)</f>
        <v>#REF!</v>
      </c>
      <c r="U324" s="143" t="e">
        <f>IF(ЗАПОЛНИТЬ!$F$7=1,#REF!/1000,#REF!)</f>
        <v>#REF!</v>
      </c>
      <c r="V324" s="145" t="e">
        <f>IF(SUM(L324:U324)&gt;0,1,0)</f>
        <v>#REF!</v>
      </c>
      <c r="W324" s="145" t="e">
        <f t="shared" si="14"/>
        <v>#REF!</v>
      </c>
    </row>
    <row r="325" spans="1:23" ht="12.75">
      <c r="A325" s="144" t="str">
        <f>ЗАПОЛНИТЬ!$B$23</f>
        <v>4</v>
      </c>
      <c r="B325" s="144" t="str">
        <f>ЗАПОЛНИТЬ!$B$13</f>
        <v>24188344</v>
      </c>
      <c r="C325" s="144" t="str">
        <f>ЗАПОЛНИТЬ!$B$24</f>
        <v>298</v>
      </c>
      <c r="D325" s="144" t="str">
        <f>ЗАПОЛНИТЬ!$B$21</f>
        <v>12</v>
      </c>
      <c r="E325" s="145"/>
      <c r="F325" s="144" t="str">
        <f>ЗАПОЛНИТЬ!$B$22</f>
        <v>15</v>
      </c>
      <c r="G325" s="144" t="str">
        <f>ЗАПОЛНИТЬ!$B$20</f>
        <v>040222</v>
      </c>
      <c r="H325" s="143" t="str">
        <f>IF(ЗАПОЛНИТЬ!$F$7=1,ЗАПОЛНИТЬ!$H$9,ЗАПОЛНИТЬ!$H$10)</f>
        <v>73</v>
      </c>
      <c r="I325" s="146" t="e">
        <f>IF(ЗАПОЛНИТЬ!$F$7=1,#REF!,#REF!)</f>
        <v>#REF!</v>
      </c>
      <c r="J325" s="145" t="str">
        <f>IF(ЗАПОЛНИТЬ!$F$7=1,CONCATENATE(ЗАПОЛНИТЬ!$F$18,ЗАПОЛНИТЬ!$D$18),ЗАПОЛНИТЬ!$E$18)</f>
        <v>01.07.2016</v>
      </c>
      <c r="K325" s="143" t="e">
        <f>#REF!</f>
        <v>#REF!</v>
      </c>
      <c r="L325" s="143" t="e">
        <f>IF(ЗАПОЛНИТЬ!$F$7=1,#REF!/1000,#REF!)</f>
        <v>#REF!</v>
      </c>
      <c r="M325" s="143" t="e">
        <f>IF(ЗАПОЛНИТЬ!$F$7=1,#REF!/1000,#REF!)</f>
        <v>#REF!</v>
      </c>
      <c r="N325" s="143" t="e">
        <f>IF(ЗАПОЛНИТЬ!$F$7=1,#REF!/1000,#REF!)</f>
        <v>#REF!</v>
      </c>
      <c r="O325" s="143" t="e">
        <f>IF(ЗАПОЛНИТЬ!$F$7=1,#REF!/1000,#REF!)</f>
        <v>#REF!</v>
      </c>
      <c r="P325" s="143" t="e">
        <f>IF(ЗАПОЛНИТЬ!$F$7=1,#REF!/1000,#REF!)</f>
        <v>#REF!</v>
      </c>
      <c r="Q325" s="143" t="e">
        <f>IF(ЗАПОЛНИТЬ!$F$7=1,#REF!/1000,#REF!)</f>
        <v>#REF!</v>
      </c>
      <c r="R325" s="143" t="e">
        <f>IF(ЗАПОЛНИТЬ!$F$7=1,#REF!/1000,#REF!)</f>
        <v>#REF!</v>
      </c>
      <c r="S325" s="143" t="e">
        <f>IF(ЗАПОЛНИТЬ!$F$7=1,#REF!/1000,#REF!)</f>
        <v>#REF!</v>
      </c>
      <c r="T325" s="143" t="e">
        <f>IF(ЗАПОЛНИТЬ!$F$7=1,#REF!/1000,#REF!)</f>
        <v>#REF!</v>
      </c>
      <c r="U325" s="143" t="e">
        <f>IF(ЗАПОЛНИТЬ!$F$7=1,#REF!/1000,#REF!)</f>
        <v>#REF!</v>
      </c>
      <c r="V325" s="145" t="e">
        <f>IF(SUM(L325:U325)&gt;0,1,0)</f>
        <v>#REF!</v>
      </c>
      <c r="W325" s="145" t="e">
        <f t="shared" si="14"/>
        <v>#REF!</v>
      </c>
    </row>
    <row r="326" spans="1:23" ht="12.75">
      <c r="A326" s="144" t="str">
        <f>ЗАПОЛНИТЬ!$B$23</f>
        <v>4</v>
      </c>
      <c r="B326" s="144" t="str">
        <f>ЗАПОЛНИТЬ!$B$13</f>
        <v>24188344</v>
      </c>
      <c r="C326" s="144" t="str">
        <f>ЗАПОЛНИТЬ!$B$24</f>
        <v>298</v>
      </c>
      <c r="D326" s="144" t="str">
        <f>ЗАПОЛНИТЬ!$B$21</f>
        <v>12</v>
      </c>
      <c r="E326" s="145"/>
      <c r="F326" s="144" t="str">
        <f>ЗАПОЛНИТЬ!$B$22</f>
        <v>15</v>
      </c>
      <c r="G326" s="144" t="str">
        <f>ЗАПОЛНИТЬ!$B$20</f>
        <v>040222</v>
      </c>
      <c r="H326" s="143" t="str">
        <f>IF(ЗАПОЛНИТЬ!$F$7=1,ЗАПОЛНИТЬ!$H$9,ЗАПОЛНИТЬ!$H$10)</f>
        <v>73</v>
      </c>
      <c r="I326" s="146" t="e">
        <f>IF(ЗАПОЛНИТЬ!$F$7=1,#REF!,#REF!)</f>
        <v>#REF!</v>
      </c>
      <c r="J326" s="145" t="str">
        <f>IF(ЗАПОЛНИТЬ!$F$7=1,CONCATENATE(ЗАПОЛНИТЬ!$F$18,ЗАПОЛНИТЬ!$D$18),ЗАПОЛНИТЬ!$E$18)</f>
        <v>01.07.2016</v>
      </c>
      <c r="K326" s="143" t="e">
        <f>#REF!</f>
        <v>#REF!</v>
      </c>
      <c r="L326" s="143" t="e">
        <f>IF(ЗАПОЛНИТЬ!$F$7=1,#REF!/1000,#REF!)</f>
        <v>#REF!</v>
      </c>
      <c r="M326" s="143" t="e">
        <f>IF(ЗАПОЛНИТЬ!$F$7=1,#REF!/1000,#REF!)</f>
        <v>#REF!</v>
      </c>
      <c r="N326" s="143" t="e">
        <f>IF(ЗАПОЛНИТЬ!$F$7=1,#REF!/1000,#REF!)</f>
        <v>#REF!</v>
      </c>
      <c r="O326" s="143" t="e">
        <f>IF(ЗАПОЛНИТЬ!$F$7=1,#REF!/1000,#REF!)</f>
        <v>#REF!</v>
      </c>
      <c r="P326" s="143" t="e">
        <f>IF(ЗАПОЛНИТЬ!$F$7=1,#REF!/1000,#REF!)</f>
        <v>#REF!</v>
      </c>
      <c r="Q326" s="143" t="e">
        <f>IF(ЗАПОЛНИТЬ!$F$7=1,#REF!/1000,#REF!)</f>
        <v>#REF!</v>
      </c>
      <c r="R326" s="143" t="e">
        <f>IF(ЗАПОЛНИТЬ!$F$7=1,#REF!/1000,#REF!)</f>
        <v>#REF!</v>
      </c>
      <c r="S326" s="143" t="e">
        <f>IF(ЗАПОЛНИТЬ!$F$7=1,#REF!/1000,#REF!)</f>
        <v>#REF!</v>
      </c>
      <c r="T326" s="143" t="e">
        <f>IF(ЗАПОЛНИТЬ!$F$7=1,#REF!/1000,#REF!)</f>
        <v>#REF!</v>
      </c>
      <c r="U326" s="143" t="e">
        <f>IF(ЗАПОЛНИТЬ!$F$7=1,#REF!/1000,#REF!)</f>
        <v>#REF!</v>
      </c>
      <c r="V326" s="145">
        <v>0</v>
      </c>
      <c r="W326" s="145" t="e">
        <f t="shared" si="14"/>
        <v>#REF!</v>
      </c>
    </row>
    <row r="327" spans="1:23" ht="12.75">
      <c r="A327" s="144" t="str">
        <f>ЗАПОЛНИТЬ!$B$23</f>
        <v>4</v>
      </c>
      <c r="B327" s="144" t="str">
        <f>ЗАПОЛНИТЬ!$B$13</f>
        <v>24188344</v>
      </c>
      <c r="C327" s="144" t="str">
        <f>ЗАПОЛНИТЬ!$B$24</f>
        <v>298</v>
      </c>
      <c r="D327" s="144" t="str">
        <f>ЗАПОЛНИТЬ!$B$21</f>
        <v>12</v>
      </c>
      <c r="E327" s="145"/>
      <c r="F327" s="144" t="str">
        <f>ЗАПОЛНИТЬ!$B$22</f>
        <v>15</v>
      </c>
      <c r="G327" s="144" t="str">
        <f>ЗАПОЛНИТЬ!$B$20</f>
        <v>040222</v>
      </c>
      <c r="H327" s="143" t="str">
        <f>IF(ЗАПОЛНИТЬ!$F$7=1,ЗАПОЛНИТЬ!$H$9,ЗАПОЛНИТЬ!$H$10)</f>
        <v>73</v>
      </c>
      <c r="I327" s="146" t="e">
        <f>IF(ЗАПОЛНИТЬ!$F$7=1,#REF!,#REF!)</f>
        <v>#REF!</v>
      </c>
      <c r="J327" s="145" t="str">
        <f>IF(ЗАПОЛНИТЬ!$F$7=1,CONCATENATE(ЗАПОЛНИТЬ!$F$18,ЗАПОЛНИТЬ!$D$18),ЗАПОЛНИТЬ!$E$18)</f>
        <v>01.07.2016</v>
      </c>
      <c r="K327" s="143" t="e">
        <f>#REF!</f>
        <v>#REF!</v>
      </c>
      <c r="L327" s="143" t="e">
        <f>IF(ЗАПОЛНИТЬ!$F$7=1,#REF!/1000,#REF!)</f>
        <v>#REF!</v>
      </c>
      <c r="M327" s="143" t="e">
        <f>IF(ЗАПОЛНИТЬ!$F$7=1,#REF!/1000,#REF!)</f>
        <v>#REF!</v>
      </c>
      <c r="N327" s="143" t="e">
        <f>IF(ЗАПОЛНИТЬ!$F$7=1,#REF!/1000,#REF!)</f>
        <v>#REF!</v>
      </c>
      <c r="O327" s="143" t="e">
        <f>IF(ЗАПОЛНИТЬ!$F$7=1,#REF!/1000,#REF!)</f>
        <v>#REF!</v>
      </c>
      <c r="P327" s="143" t="e">
        <f>IF(ЗАПОЛНИТЬ!$F$7=1,#REF!/1000,#REF!)</f>
        <v>#REF!</v>
      </c>
      <c r="Q327" s="143" t="e">
        <f>IF(ЗАПОЛНИТЬ!$F$7=1,#REF!/1000,#REF!)</f>
        <v>#REF!</v>
      </c>
      <c r="R327" s="143" t="e">
        <f>IF(ЗАПОЛНИТЬ!$F$7=1,#REF!/1000,#REF!)</f>
        <v>#REF!</v>
      </c>
      <c r="S327" s="143" t="e">
        <f>IF(ЗАПОЛНИТЬ!$F$7=1,#REF!/1000,#REF!)</f>
        <v>#REF!</v>
      </c>
      <c r="T327" s="143" t="e">
        <f>IF(ЗАПОЛНИТЬ!$F$7=1,#REF!/1000,#REF!)</f>
        <v>#REF!</v>
      </c>
      <c r="U327" s="143" t="e">
        <f>IF(ЗАПОЛНИТЬ!$F$7=1,#REF!/1000,#REF!)</f>
        <v>#REF!</v>
      </c>
      <c r="V327" s="145" t="e">
        <f>IF(SUM(L327:U327)&gt;0,1,0)</f>
        <v>#REF!</v>
      </c>
      <c r="W327" s="145" t="e">
        <f t="shared" si="14"/>
        <v>#REF!</v>
      </c>
    </row>
    <row r="328" spans="1:23" ht="12.75">
      <c r="A328" s="144" t="str">
        <f>ЗАПОЛНИТЬ!$B$23</f>
        <v>4</v>
      </c>
      <c r="B328" s="144" t="str">
        <f>ЗАПОЛНИТЬ!$B$13</f>
        <v>24188344</v>
      </c>
      <c r="C328" s="144" t="str">
        <f>ЗАПОЛНИТЬ!$B$24</f>
        <v>298</v>
      </c>
      <c r="D328" s="144" t="str">
        <f>ЗАПОЛНИТЬ!$B$21</f>
        <v>12</v>
      </c>
      <c r="E328" s="145"/>
      <c r="F328" s="144" t="str">
        <f>ЗАПОЛНИТЬ!$B$22</f>
        <v>15</v>
      </c>
      <c r="G328" s="144" t="str">
        <f>ЗАПОЛНИТЬ!$B$20</f>
        <v>040222</v>
      </c>
      <c r="H328" s="143" t="str">
        <f>IF(ЗАПОЛНИТЬ!$F$7=1,ЗАПОЛНИТЬ!$H$9,ЗАПОЛНИТЬ!$H$10)</f>
        <v>73</v>
      </c>
      <c r="I328" s="146" t="e">
        <f>IF(ЗАПОЛНИТЬ!$F$7=1,#REF!,#REF!)</f>
        <v>#REF!</v>
      </c>
      <c r="J328" s="145" t="str">
        <f>IF(ЗАПОЛНИТЬ!$F$7=1,CONCATENATE(ЗАПОЛНИТЬ!$F$18,ЗАПОЛНИТЬ!$D$18),ЗАПОЛНИТЬ!$E$18)</f>
        <v>01.07.2016</v>
      </c>
      <c r="K328" s="143" t="e">
        <f>#REF!</f>
        <v>#REF!</v>
      </c>
      <c r="L328" s="143" t="e">
        <f>IF(ЗАПОЛНИТЬ!$F$7=1,#REF!/1000,#REF!)</f>
        <v>#REF!</v>
      </c>
      <c r="M328" s="143" t="e">
        <f>IF(ЗАПОЛНИТЬ!$F$7=1,#REF!/1000,#REF!)</f>
        <v>#REF!</v>
      </c>
      <c r="N328" s="143" t="e">
        <f>IF(ЗАПОЛНИТЬ!$F$7=1,#REF!/1000,#REF!)</f>
        <v>#REF!</v>
      </c>
      <c r="O328" s="143" t="e">
        <f>IF(ЗАПОЛНИТЬ!$F$7=1,#REF!/1000,#REF!)</f>
        <v>#REF!</v>
      </c>
      <c r="P328" s="143" t="e">
        <f>IF(ЗАПОЛНИТЬ!$F$7=1,#REF!/1000,#REF!)</f>
        <v>#REF!</v>
      </c>
      <c r="Q328" s="143" t="e">
        <f>IF(ЗАПОЛНИТЬ!$F$7=1,#REF!/1000,#REF!)</f>
        <v>#REF!</v>
      </c>
      <c r="R328" s="143" t="e">
        <f>IF(ЗАПОЛНИТЬ!$F$7=1,#REF!/1000,#REF!)</f>
        <v>#REF!</v>
      </c>
      <c r="S328" s="143" t="e">
        <f>IF(ЗАПОЛНИТЬ!$F$7=1,#REF!/1000,#REF!)</f>
        <v>#REF!</v>
      </c>
      <c r="T328" s="143" t="e">
        <f>IF(ЗАПОЛНИТЬ!$F$7=1,#REF!/1000,#REF!)</f>
        <v>#REF!</v>
      </c>
      <c r="U328" s="143" t="e">
        <f>IF(ЗАПОЛНИТЬ!$F$7=1,#REF!/1000,#REF!)</f>
        <v>#REF!</v>
      </c>
      <c r="V328" s="145" t="e">
        <f>IF(SUM(L328:U328)&gt;0,1,0)</f>
        <v>#REF!</v>
      </c>
      <c r="W328" s="145" t="e">
        <f t="shared" si="14"/>
        <v>#REF!</v>
      </c>
    </row>
    <row r="329" spans="1:23" ht="12.75">
      <c r="A329" s="144" t="str">
        <f>ЗАПОЛНИТЬ!$B$23</f>
        <v>4</v>
      </c>
      <c r="B329" s="144" t="str">
        <f>ЗАПОЛНИТЬ!$B$13</f>
        <v>24188344</v>
      </c>
      <c r="C329" s="144" t="str">
        <f>ЗАПОЛНИТЬ!$B$24</f>
        <v>298</v>
      </c>
      <c r="D329" s="144" t="str">
        <f>ЗАПОЛНИТЬ!$B$21</f>
        <v>12</v>
      </c>
      <c r="E329" s="145"/>
      <c r="F329" s="144" t="str">
        <f>ЗАПОЛНИТЬ!$B$22</f>
        <v>15</v>
      </c>
      <c r="G329" s="144" t="str">
        <f>ЗАПОЛНИТЬ!$B$20</f>
        <v>040222</v>
      </c>
      <c r="H329" s="143" t="str">
        <f>IF(ЗАПОЛНИТЬ!$F$7=1,ЗАПОЛНИТЬ!$H$9,ЗАПОЛНИТЬ!$H$10)</f>
        <v>73</v>
      </c>
      <c r="I329" s="146" t="e">
        <f>IF(ЗАПОЛНИТЬ!$F$7=1,#REF!,#REF!)</f>
        <v>#REF!</v>
      </c>
      <c r="J329" s="145" t="str">
        <f>IF(ЗАПОЛНИТЬ!$F$7=1,CONCATENATE(ЗАПОЛНИТЬ!$F$18,ЗАПОЛНИТЬ!$D$18),ЗАПОЛНИТЬ!$E$18)</f>
        <v>01.07.2016</v>
      </c>
      <c r="K329" s="143" t="e">
        <f>#REF!</f>
        <v>#REF!</v>
      </c>
      <c r="L329" s="143" t="e">
        <f>IF(ЗАПОЛНИТЬ!$F$7=1,#REF!/1000,#REF!)</f>
        <v>#REF!</v>
      </c>
      <c r="M329" s="143" t="e">
        <f>IF(ЗАПОЛНИТЬ!$F$7=1,#REF!/1000,#REF!)</f>
        <v>#REF!</v>
      </c>
      <c r="N329" s="143" t="e">
        <f>IF(ЗАПОЛНИТЬ!$F$7=1,#REF!/1000,#REF!)</f>
        <v>#REF!</v>
      </c>
      <c r="O329" s="143" t="e">
        <f>IF(ЗАПОЛНИТЬ!$F$7=1,#REF!/1000,#REF!)</f>
        <v>#REF!</v>
      </c>
      <c r="P329" s="143" t="e">
        <f>IF(ЗАПОЛНИТЬ!$F$7=1,#REF!/1000,#REF!)</f>
        <v>#REF!</v>
      </c>
      <c r="Q329" s="143" t="e">
        <f>IF(ЗАПОЛНИТЬ!$F$7=1,#REF!/1000,#REF!)</f>
        <v>#REF!</v>
      </c>
      <c r="R329" s="143" t="e">
        <f>IF(ЗАПОЛНИТЬ!$F$7=1,#REF!/1000,#REF!)</f>
        <v>#REF!</v>
      </c>
      <c r="S329" s="143" t="e">
        <f>IF(ЗАПОЛНИТЬ!$F$7=1,#REF!/1000,#REF!)</f>
        <v>#REF!</v>
      </c>
      <c r="T329" s="143" t="e">
        <f>IF(ЗАПОЛНИТЬ!$F$7=1,#REF!/1000,#REF!)</f>
        <v>#REF!</v>
      </c>
      <c r="U329" s="143" t="e">
        <f>IF(ЗАПОЛНИТЬ!$F$7=1,#REF!/1000,#REF!)</f>
        <v>#REF!</v>
      </c>
      <c r="V329" s="145" t="e">
        <f>IF(SUM(L329:U329)&gt;0,1,0)</f>
        <v>#REF!</v>
      </c>
      <c r="W329" s="145" t="e">
        <f t="shared" si="14"/>
        <v>#REF!</v>
      </c>
    </row>
    <row r="330" spans="1:23" ht="12.75">
      <c r="A330" s="144" t="str">
        <f>ЗАПОЛНИТЬ!$B$23</f>
        <v>4</v>
      </c>
      <c r="B330" s="144" t="str">
        <f>ЗАПОЛНИТЬ!$B$13</f>
        <v>24188344</v>
      </c>
      <c r="C330" s="144" t="str">
        <f>ЗАПОЛНИТЬ!$B$24</f>
        <v>298</v>
      </c>
      <c r="D330" s="144" t="str">
        <f>ЗАПОЛНИТЬ!$B$21</f>
        <v>12</v>
      </c>
      <c r="E330" s="145"/>
      <c r="F330" s="144" t="str">
        <f>ЗАПОЛНИТЬ!$B$22</f>
        <v>15</v>
      </c>
      <c r="G330" s="144" t="str">
        <f>ЗАПОЛНИТЬ!$B$20</f>
        <v>040222</v>
      </c>
      <c r="H330" s="143" t="str">
        <f>IF(ЗАПОЛНИТЬ!$F$7=1,ЗАПОЛНИТЬ!$H$9,ЗАПОЛНИТЬ!$H$10)</f>
        <v>73</v>
      </c>
      <c r="I330" s="146" t="e">
        <f>IF(ЗАПОЛНИТЬ!$F$7=1,#REF!,#REF!)</f>
        <v>#REF!</v>
      </c>
      <c r="J330" s="145" t="str">
        <f>IF(ЗАПОЛНИТЬ!$F$7=1,CONCATENATE(ЗАПОЛНИТЬ!$F$18,ЗАПОЛНИТЬ!$D$18),ЗАПОЛНИТЬ!$E$18)</f>
        <v>01.07.2016</v>
      </c>
      <c r="K330" s="143" t="e">
        <f>#REF!</f>
        <v>#REF!</v>
      </c>
      <c r="L330" s="143" t="e">
        <f>IF(ЗАПОЛНИТЬ!$F$7=1,#REF!/1000,#REF!)</f>
        <v>#REF!</v>
      </c>
      <c r="M330" s="143" t="e">
        <f>IF(ЗАПОЛНИТЬ!$F$7=1,#REF!/1000,#REF!)</f>
        <v>#REF!</v>
      </c>
      <c r="N330" s="143" t="e">
        <f>IF(ЗАПОЛНИТЬ!$F$7=1,#REF!/1000,#REF!)</f>
        <v>#REF!</v>
      </c>
      <c r="O330" s="143" t="e">
        <f>IF(ЗАПОЛНИТЬ!$F$7=1,#REF!/1000,#REF!)</f>
        <v>#REF!</v>
      </c>
      <c r="P330" s="143" t="e">
        <f>IF(ЗАПОЛНИТЬ!$F$7=1,#REF!/1000,#REF!)</f>
        <v>#REF!</v>
      </c>
      <c r="Q330" s="143" t="e">
        <f>IF(ЗАПОЛНИТЬ!$F$7=1,#REF!/1000,#REF!)</f>
        <v>#REF!</v>
      </c>
      <c r="R330" s="143" t="e">
        <f>IF(ЗАПОЛНИТЬ!$F$7=1,#REF!/1000,#REF!)</f>
        <v>#REF!</v>
      </c>
      <c r="S330" s="143" t="e">
        <f>IF(ЗАПОЛНИТЬ!$F$7=1,#REF!/1000,#REF!)</f>
        <v>#REF!</v>
      </c>
      <c r="T330" s="143" t="e">
        <f>IF(ЗАПОЛНИТЬ!$F$7=1,#REF!/1000,#REF!)</f>
        <v>#REF!</v>
      </c>
      <c r="U330" s="143" t="e">
        <f>IF(ЗАПОЛНИТЬ!$F$7=1,#REF!/1000,#REF!)</f>
        <v>#REF!</v>
      </c>
      <c r="V330" s="145" t="e">
        <f>IF(SUM(L330:U330)&gt;0,1,0)</f>
        <v>#REF!</v>
      </c>
      <c r="W330" s="145" t="e">
        <f t="shared" ref="W330:W394" si="17">IF(SUM(L330:U330)&gt;0,1,0)</f>
        <v>#REF!</v>
      </c>
    </row>
    <row r="331" spans="1:23" ht="12.75">
      <c r="A331" s="144" t="str">
        <f>ЗАПОЛНИТЬ!$B$23</f>
        <v>4</v>
      </c>
      <c r="B331" s="144" t="str">
        <f>ЗАПОЛНИТЬ!$B$13</f>
        <v>24188344</v>
      </c>
      <c r="C331" s="144" t="str">
        <f>ЗАПОЛНИТЬ!$B$24</f>
        <v>298</v>
      </c>
      <c r="D331" s="144" t="str">
        <f>ЗАПОЛНИТЬ!$B$21</f>
        <v>12</v>
      </c>
      <c r="E331" s="145"/>
      <c r="F331" s="144" t="str">
        <f>ЗАПОЛНИТЬ!$B$22</f>
        <v>15</v>
      </c>
      <c r="G331" s="144" t="str">
        <f>ЗАПОЛНИТЬ!$B$20</f>
        <v>040222</v>
      </c>
      <c r="H331" s="143" t="str">
        <f>IF(ЗАПОЛНИТЬ!$F$7=1,ЗАПОЛНИТЬ!$H$9,ЗАПОЛНИТЬ!$H$10)</f>
        <v>73</v>
      </c>
      <c r="I331" s="146" t="e">
        <f>IF(ЗАПОЛНИТЬ!$F$7=1,#REF!,#REF!)</f>
        <v>#REF!</v>
      </c>
      <c r="J331" s="145" t="str">
        <f>IF(ЗАПОЛНИТЬ!$F$7=1,CONCATENATE(ЗАПОЛНИТЬ!$F$18,ЗАПОЛНИТЬ!$D$18),ЗАПОЛНИТЬ!$E$18)</f>
        <v>01.07.2016</v>
      </c>
      <c r="K331" s="143" t="e">
        <f>#REF!</f>
        <v>#REF!</v>
      </c>
      <c r="L331" s="143" t="e">
        <f>IF(ЗАПОЛНИТЬ!$F$7=1,#REF!/1000,#REF!)</f>
        <v>#REF!</v>
      </c>
      <c r="M331" s="143" t="e">
        <f>IF(ЗАПОЛНИТЬ!$F$7=1,#REF!/1000,#REF!)</f>
        <v>#REF!</v>
      </c>
      <c r="N331" s="143" t="e">
        <f>IF(ЗАПОЛНИТЬ!$F$7=1,#REF!/1000,#REF!)</f>
        <v>#REF!</v>
      </c>
      <c r="O331" s="143" t="e">
        <f>IF(ЗАПОЛНИТЬ!$F$7=1,#REF!/1000,#REF!)</f>
        <v>#REF!</v>
      </c>
      <c r="P331" s="143" t="e">
        <f>IF(ЗАПОЛНИТЬ!$F$7=1,#REF!/1000,#REF!)</f>
        <v>#REF!</v>
      </c>
      <c r="Q331" s="143" t="e">
        <f>IF(ЗАПОЛНИТЬ!$F$7=1,#REF!/1000,#REF!)</f>
        <v>#REF!</v>
      </c>
      <c r="R331" s="143" t="e">
        <f>IF(ЗАПОЛНИТЬ!$F$7=1,#REF!/1000,#REF!)</f>
        <v>#REF!</v>
      </c>
      <c r="S331" s="143" t="e">
        <f>IF(ЗАПОЛНИТЬ!$F$7=1,#REF!/1000,#REF!)</f>
        <v>#REF!</v>
      </c>
      <c r="T331" s="143" t="e">
        <f>IF(ЗАПОЛНИТЬ!$F$7=1,#REF!/1000,#REF!)</f>
        <v>#REF!</v>
      </c>
      <c r="U331" s="143" t="e">
        <f>IF(ЗАПОЛНИТЬ!$F$7=1,#REF!/1000,#REF!)</f>
        <v>#REF!</v>
      </c>
      <c r="V331" s="145">
        <v>0</v>
      </c>
      <c r="W331" s="145" t="e">
        <f t="shared" si="17"/>
        <v>#REF!</v>
      </c>
    </row>
    <row r="332" spans="1:23" ht="12.75">
      <c r="A332" s="144" t="str">
        <f>ЗАПОЛНИТЬ!$B$23</f>
        <v>4</v>
      </c>
      <c r="B332" s="144" t="str">
        <f>ЗАПОЛНИТЬ!$B$13</f>
        <v>24188344</v>
      </c>
      <c r="C332" s="144" t="str">
        <f>ЗАПОЛНИТЬ!$B$24</f>
        <v>298</v>
      </c>
      <c r="D332" s="144" t="str">
        <f>ЗАПОЛНИТЬ!$B$21</f>
        <v>12</v>
      </c>
      <c r="E332" s="145"/>
      <c r="F332" s="144" t="str">
        <f>ЗАПОЛНИТЬ!$B$22</f>
        <v>15</v>
      </c>
      <c r="G332" s="144" t="str">
        <f>ЗАПОЛНИТЬ!$B$20</f>
        <v>040222</v>
      </c>
      <c r="H332" s="143" t="str">
        <f>IF(ЗАПОЛНИТЬ!$F$7=1,ЗАПОЛНИТЬ!$H$9,ЗАПОЛНИТЬ!$H$10)</f>
        <v>73</v>
      </c>
      <c r="I332" s="146" t="e">
        <f>IF(ЗАПОЛНИТЬ!$F$7=1,#REF!,#REF!)</f>
        <v>#REF!</v>
      </c>
      <c r="J332" s="145" t="str">
        <f>IF(ЗАПОЛНИТЬ!$F$7=1,CONCATENATE(ЗАПОЛНИТЬ!$F$18,ЗАПОЛНИТЬ!$D$18),ЗАПОЛНИТЬ!$E$18)</f>
        <v>01.07.2016</v>
      </c>
      <c r="K332" s="143" t="e">
        <f>#REF!</f>
        <v>#REF!</v>
      </c>
      <c r="L332" s="143" t="e">
        <f>IF(ЗАПОЛНИТЬ!$F$7=1,#REF!/1000,#REF!)</f>
        <v>#REF!</v>
      </c>
      <c r="M332" s="143" t="e">
        <f>IF(ЗАПОЛНИТЬ!$F$7=1,#REF!/1000,#REF!)</f>
        <v>#REF!</v>
      </c>
      <c r="N332" s="143" t="e">
        <f>IF(ЗАПОЛНИТЬ!$F$7=1,#REF!/1000,#REF!)</f>
        <v>#REF!</v>
      </c>
      <c r="O332" s="143" t="e">
        <f>IF(ЗАПОЛНИТЬ!$F$7=1,#REF!/1000,#REF!)</f>
        <v>#REF!</v>
      </c>
      <c r="P332" s="143" t="e">
        <f>IF(ЗАПОЛНИТЬ!$F$7=1,#REF!/1000,#REF!)</f>
        <v>#REF!</v>
      </c>
      <c r="Q332" s="143" t="e">
        <f>IF(ЗАПОЛНИТЬ!$F$7=1,#REF!/1000,#REF!)</f>
        <v>#REF!</v>
      </c>
      <c r="R332" s="143" t="e">
        <f>IF(ЗАПОЛНИТЬ!$F$7=1,#REF!/1000,#REF!)</f>
        <v>#REF!</v>
      </c>
      <c r="S332" s="143" t="e">
        <f>IF(ЗАПОЛНИТЬ!$F$7=1,#REF!/1000,#REF!)</f>
        <v>#REF!</v>
      </c>
      <c r="T332" s="143" t="e">
        <f>IF(ЗАПОЛНИТЬ!$F$7=1,#REF!/1000,#REF!)</f>
        <v>#REF!</v>
      </c>
      <c r="U332" s="143" t="e">
        <f>IF(ЗАПОЛНИТЬ!$F$7=1,#REF!/1000,#REF!)</f>
        <v>#REF!</v>
      </c>
      <c r="V332" s="145">
        <v>0</v>
      </c>
      <c r="W332" s="145" t="e">
        <f t="shared" si="17"/>
        <v>#REF!</v>
      </c>
    </row>
    <row r="333" spans="1:23" ht="12.75">
      <c r="A333" s="144" t="str">
        <f>ЗАПОЛНИТЬ!$B$23</f>
        <v>4</v>
      </c>
      <c r="B333" s="144" t="str">
        <f>ЗАПОЛНИТЬ!$B$13</f>
        <v>24188344</v>
      </c>
      <c r="C333" s="144" t="str">
        <f>ЗАПОЛНИТЬ!$B$24</f>
        <v>298</v>
      </c>
      <c r="D333" s="144" t="str">
        <f>ЗАПОЛНИТЬ!$B$21</f>
        <v>12</v>
      </c>
      <c r="E333" s="145"/>
      <c r="F333" s="144" t="str">
        <f>ЗАПОЛНИТЬ!$B$22</f>
        <v>15</v>
      </c>
      <c r="G333" s="144" t="str">
        <f>ЗАПОЛНИТЬ!$B$20</f>
        <v>040222</v>
      </c>
      <c r="H333" s="143" t="str">
        <f>IF(ЗАПОЛНИТЬ!$F$7=1,ЗАПОЛНИТЬ!$H$9,ЗАПОЛНИТЬ!$H$10)</f>
        <v>73</v>
      </c>
      <c r="I333" s="146" t="e">
        <f>IF(ЗАПОЛНИТЬ!$F$7=1,#REF!,#REF!)</f>
        <v>#REF!</v>
      </c>
      <c r="J333" s="145" t="str">
        <f>IF(ЗАПОЛНИТЬ!$F$7=1,CONCATENATE(ЗАПОЛНИТЬ!$F$18,ЗАПОЛНИТЬ!$D$18),ЗАПОЛНИТЬ!$E$18)</f>
        <v>01.07.2016</v>
      </c>
      <c r="K333" s="143" t="e">
        <f>#REF!</f>
        <v>#REF!</v>
      </c>
      <c r="L333" s="143" t="e">
        <f>IF(ЗАПОЛНИТЬ!$F$7=1,#REF!/1000,#REF!)</f>
        <v>#REF!</v>
      </c>
      <c r="M333" s="143" t="e">
        <f>IF(ЗАПОЛНИТЬ!$F$7=1,#REF!/1000,#REF!)</f>
        <v>#REF!</v>
      </c>
      <c r="N333" s="143" t="e">
        <f>IF(ЗАПОЛНИТЬ!$F$7=1,#REF!/1000,#REF!)</f>
        <v>#REF!</v>
      </c>
      <c r="O333" s="143" t="e">
        <f>IF(ЗАПОЛНИТЬ!$F$7=1,#REF!/1000,#REF!)</f>
        <v>#REF!</v>
      </c>
      <c r="P333" s="143" t="e">
        <f>IF(ЗАПОЛНИТЬ!$F$7=1,#REF!/1000,#REF!)</f>
        <v>#REF!</v>
      </c>
      <c r="Q333" s="143" t="e">
        <f>IF(ЗАПОЛНИТЬ!$F$7=1,#REF!/1000,#REF!)</f>
        <v>#REF!</v>
      </c>
      <c r="R333" s="143" t="e">
        <f>IF(ЗАПОЛНИТЬ!$F$7=1,#REF!/1000,#REF!)</f>
        <v>#REF!</v>
      </c>
      <c r="S333" s="143" t="e">
        <f>IF(ЗАПОЛНИТЬ!$F$7=1,#REF!/1000,#REF!)</f>
        <v>#REF!</v>
      </c>
      <c r="T333" s="143" t="e">
        <f>IF(ЗАПОЛНИТЬ!$F$7=1,#REF!/1000,#REF!)</f>
        <v>#REF!</v>
      </c>
      <c r="U333" s="143" t="e">
        <f>IF(ЗАПОЛНИТЬ!$F$7=1,#REF!/1000,#REF!)</f>
        <v>#REF!</v>
      </c>
      <c r="V333" s="145" t="e">
        <f>IF(SUM(L333:U333)&gt;0,1,0)</f>
        <v>#REF!</v>
      </c>
      <c r="W333" s="145" t="e">
        <f t="shared" si="17"/>
        <v>#REF!</v>
      </c>
    </row>
    <row r="334" spans="1:23" ht="12.75">
      <c r="A334" s="144" t="str">
        <f>ЗАПОЛНИТЬ!$B$23</f>
        <v>4</v>
      </c>
      <c r="B334" s="144" t="str">
        <f>ЗАПОЛНИТЬ!$B$13</f>
        <v>24188344</v>
      </c>
      <c r="C334" s="144" t="str">
        <f>ЗАПОЛНИТЬ!$B$24</f>
        <v>298</v>
      </c>
      <c r="D334" s="144" t="str">
        <f>ЗАПОЛНИТЬ!$B$21</f>
        <v>12</v>
      </c>
      <c r="E334" s="145"/>
      <c r="F334" s="144" t="str">
        <f>ЗАПОЛНИТЬ!$B$22</f>
        <v>15</v>
      </c>
      <c r="G334" s="144" t="str">
        <f>ЗАПОЛНИТЬ!$B$20</f>
        <v>040222</v>
      </c>
      <c r="H334" s="143" t="str">
        <f>IF(ЗАПОЛНИТЬ!$F$7=1,ЗАПОЛНИТЬ!$H$9,ЗАПОЛНИТЬ!$H$10)</f>
        <v>73</v>
      </c>
      <c r="I334" s="146" t="e">
        <f>IF(ЗАПОЛНИТЬ!$F$7=1,#REF!,#REF!)</f>
        <v>#REF!</v>
      </c>
      <c r="J334" s="145" t="str">
        <f>IF(ЗАПОЛНИТЬ!$F$7=1,CONCATENATE(ЗАПОЛНИТЬ!$F$18,ЗАПОЛНИТЬ!$D$18),ЗАПОЛНИТЬ!$E$18)</f>
        <v>01.07.2016</v>
      </c>
      <c r="K334" s="143" t="e">
        <f>#REF!</f>
        <v>#REF!</v>
      </c>
      <c r="L334" s="143" t="e">
        <f>IF(ЗАПОЛНИТЬ!$F$7=1,#REF!/1000,#REF!)</f>
        <v>#REF!</v>
      </c>
      <c r="M334" s="143" t="e">
        <f>IF(ЗАПОЛНИТЬ!$F$7=1,#REF!/1000,#REF!)</f>
        <v>#REF!</v>
      </c>
      <c r="N334" s="143" t="e">
        <f>IF(ЗАПОЛНИТЬ!$F$7=1,#REF!/1000,#REF!)</f>
        <v>#REF!</v>
      </c>
      <c r="O334" s="143" t="e">
        <f>IF(ЗАПОЛНИТЬ!$F$7=1,#REF!/1000,#REF!)</f>
        <v>#REF!</v>
      </c>
      <c r="P334" s="143" t="e">
        <f>IF(ЗАПОЛНИТЬ!$F$7=1,#REF!/1000,#REF!)</f>
        <v>#REF!</v>
      </c>
      <c r="Q334" s="143" t="e">
        <f>IF(ЗАПОЛНИТЬ!$F$7=1,#REF!/1000,#REF!)</f>
        <v>#REF!</v>
      </c>
      <c r="R334" s="143" t="e">
        <f>IF(ЗАПОЛНИТЬ!$F$7=1,#REF!/1000,#REF!)</f>
        <v>#REF!</v>
      </c>
      <c r="S334" s="143" t="e">
        <f>IF(ЗАПОЛНИТЬ!$F$7=1,#REF!/1000,#REF!)</f>
        <v>#REF!</v>
      </c>
      <c r="T334" s="143" t="e">
        <f>IF(ЗАПОЛНИТЬ!$F$7=1,#REF!/1000,#REF!)</f>
        <v>#REF!</v>
      </c>
      <c r="U334" s="143" t="e">
        <f>IF(ЗАПОЛНИТЬ!$F$7=1,#REF!/1000,#REF!)</f>
        <v>#REF!</v>
      </c>
      <c r="V334" s="145">
        <v>0</v>
      </c>
      <c r="W334" s="145" t="e">
        <f t="shared" si="17"/>
        <v>#REF!</v>
      </c>
    </row>
    <row r="335" spans="1:23" ht="12.75">
      <c r="A335" s="144" t="str">
        <f>ЗАПОЛНИТЬ!$B$23</f>
        <v>4</v>
      </c>
      <c r="B335" s="144" t="str">
        <f>ЗАПОЛНИТЬ!$B$13</f>
        <v>24188344</v>
      </c>
      <c r="C335" s="144" t="str">
        <f>ЗАПОЛНИТЬ!$B$24</f>
        <v>298</v>
      </c>
      <c r="D335" s="144" t="str">
        <f>ЗАПОЛНИТЬ!$B$21</f>
        <v>12</v>
      </c>
      <c r="E335" s="145"/>
      <c r="F335" s="144" t="str">
        <f>ЗАПОЛНИТЬ!$B$22</f>
        <v>15</v>
      </c>
      <c r="G335" s="144" t="str">
        <f>ЗАПОЛНИТЬ!$B$20</f>
        <v>040222</v>
      </c>
      <c r="H335" s="143" t="str">
        <f>IF(ЗАПОЛНИТЬ!$F$7=1,ЗАПОЛНИТЬ!$H$9,ЗАПОЛНИТЬ!$H$10)</f>
        <v>73</v>
      </c>
      <c r="I335" s="146" t="e">
        <f>IF(ЗАПОЛНИТЬ!$F$7=1,#REF!,#REF!)</f>
        <v>#REF!</v>
      </c>
      <c r="J335" s="145" t="str">
        <f>IF(ЗАПОЛНИТЬ!$F$7=1,CONCATENATE(ЗАПОЛНИТЬ!$F$18,ЗАПОЛНИТЬ!$D$18),ЗАПОЛНИТЬ!$E$18)</f>
        <v>01.07.2016</v>
      </c>
      <c r="K335" s="143" t="e">
        <f>#REF!</f>
        <v>#REF!</v>
      </c>
      <c r="L335" s="143" t="e">
        <f>IF(ЗАПОЛНИТЬ!$F$7=1,#REF!/1000,#REF!)</f>
        <v>#REF!</v>
      </c>
      <c r="M335" s="143" t="e">
        <f>IF(ЗАПОЛНИТЬ!$F$7=1,#REF!/1000,#REF!)</f>
        <v>#REF!</v>
      </c>
      <c r="N335" s="143" t="e">
        <f>IF(ЗАПОЛНИТЬ!$F$7=1,#REF!/1000,#REF!)</f>
        <v>#REF!</v>
      </c>
      <c r="O335" s="143" t="e">
        <f>IF(ЗАПОЛНИТЬ!$F$7=1,#REF!/1000,#REF!)</f>
        <v>#REF!</v>
      </c>
      <c r="P335" s="143" t="e">
        <f>IF(ЗАПОЛНИТЬ!$F$7=1,#REF!/1000,#REF!)</f>
        <v>#REF!</v>
      </c>
      <c r="Q335" s="143" t="e">
        <f>IF(ЗАПОЛНИТЬ!$F$7=1,#REF!/1000,#REF!)</f>
        <v>#REF!</v>
      </c>
      <c r="R335" s="143" t="e">
        <f>IF(ЗАПОЛНИТЬ!$F$7=1,#REF!/1000,#REF!)</f>
        <v>#REF!</v>
      </c>
      <c r="S335" s="143" t="e">
        <f>IF(ЗАПОЛНИТЬ!$F$7=1,#REF!/1000,#REF!)</f>
        <v>#REF!</v>
      </c>
      <c r="T335" s="143" t="e">
        <f>IF(ЗАПОЛНИТЬ!$F$7=1,#REF!/1000,#REF!)</f>
        <v>#REF!</v>
      </c>
      <c r="U335" s="143" t="e">
        <f>IF(ЗАПОЛНИТЬ!$F$7=1,#REF!/1000,#REF!)</f>
        <v>#REF!</v>
      </c>
      <c r="V335" s="145" t="e">
        <f>IF(SUM(L335:U335)&gt;0,1,0)</f>
        <v>#REF!</v>
      </c>
      <c r="W335" s="145" t="e">
        <f t="shared" si="17"/>
        <v>#REF!</v>
      </c>
    </row>
    <row r="336" spans="1:23" ht="12.75">
      <c r="A336" s="144" t="str">
        <f>ЗАПОЛНИТЬ!$B$23</f>
        <v>4</v>
      </c>
      <c r="B336" s="144" t="str">
        <f>ЗАПОЛНИТЬ!$B$13</f>
        <v>24188344</v>
      </c>
      <c r="C336" s="144" t="str">
        <f>ЗАПОЛНИТЬ!$B$24</f>
        <v>298</v>
      </c>
      <c r="D336" s="144" t="str">
        <f>ЗАПОЛНИТЬ!$B$21</f>
        <v>12</v>
      </c>
      <c r="E336" s="145"/>
      <c r="F336" s="144" t="str">
        <f>ЗАПОЛНИТЬ!$B$22</f>
        <v>15</v>
      </c>
      <c r="G336" s="144" t="str">
        <f>ЗАПОЛНИТЬ!$B$20</f>
        <v>040222</v>
      </c>
      <c r="H336" s="143" t="str">
        <f>IF(ЗАПОЛНИТЬ!$F$7=1,ЗАПОЛНИТЬ!$H$9,ЗАПОЛНИТЬ!$H$10)</f>
        <v>73</v>
      </c>
      <c r="I336" s="146" t="e">
        <f>IF(ЗАПОЛНИТЬ!$F$7=1,#REF!,#REF!)</f>
        <v>#REF!</v>
      </c>
      <c r="J336" s="145" t="str">
        <f>IF(ЗАПОЛНИТЬ!$F$7=1,CONCATENATE(ЗАПОЛНИТЬ!$F$18,ЗАПОЛНИТЬ!$D$18),ЗАПОЛНИТЬ!$E$18)</f>
        <v>01.07.2016</v>
      </c>
      <c r="K336" s="143" t="e">
        <f>#REF!</f>
        <v>#REF!</v>
      </c>
      <c r="L336" s="143" t="e">
        <f>IF(ЗАПОЛНИТЬ!$F$7=1,#REF!/1000,#REF!)</f>
        <v>#REF!</v>
      </c>
      <c r="M336" s="143" t="e">
        <f>IF(ЗАПОЛНИТЬ!$F$7=1,#REF!/1000,#REF!)</f>
        <v>#REF!</v>
      </c>
      <c r="N336" s="143" t="e">
        <f>IF(ЗАПОЛНИТЬ!$F$7=1,#REF!/1000,#REF!)</f>
        <v>#REF!</v>
      </c>
      <c r="O336" s="143" t="e">
        <f>IF(ЗАПОЛНИТЬ!$F$7=1,#REF!/1000,#REF!)</f>
        <v>#REF!</v>
      </c>
      <c r="P336" s="143" t="e">
        <f>IF(ЗАПОЛНИТЬ!$F$7=1,#REF!/1000,#REF!)</f>
        <v>#REF!</v>
      </c>
      <c r="Q336" s="143" t="e">
        <f>IF(ЗАПОЛНИТЬ!$F$7=1,#REF!/1000,#REF!)</f>
        <v>#REF!</v>
      </c>
      <c r="R336" s="143" t="e">
        <f>IF(ЗАПОЛНИТЬ!$F$7=1,#REF!/1000,#REF!)</f>
        <v>#REF!</v>
      </c>
      <c r="S336" s="143" t="e">
        <f>IF(ЗАПОЛНИТЬ!$F$7=1,#REF!/1000,#REF!)</f>
        <v>#REF!</v>
      </c>
      <c r="T336" s="143" t="e">
        <f>IF(ЗАПОЛНИТЬ!$F$7=1,#REF!/1000,#REF!)</f>
        <v>#REF!</v>
      </c>
      <c r="U336" s="143" t="e">
        <f>IF(ЗАПОЛНИТЬ!$F$7=1,#REF!/1000,#REF!)</f>
        <v>#REF!</v>
      </c>
      <c r="V336" s="145" t="e">
        <f>IF(SUM(L336:U336)&gt;0,1,0)</f>
        <v>#REF!</v>
      </c>
      <c r="W336" s="145" t="e">
        <f t="shared" si="17"/>
        <v>#REF!</v>
      </c>
    </row>
    <row r="337" spans="1:23" ht="12.75">
      <c r="A337" s="144" t="str">
        <f>ЗАПОЛНИТЬ!$B$23</f>
        <v>4</v>
      </c>
      <c r="B337" s="144" t="str">
        <f>ЗАПОЛНИТЬ!$B$13</f>
        <v>24188344</v>
      </c>
      <c r="C337" s="144" t="str">
        <f>ЗАПОЛНИТЬ!$B$24</f>
        <v>298</v>
      </c>
      <c r="D337" s="144" t="str">
        <f>ЗАПОЛНИТЬ!$B$21</f>
        <v>12</v>
      </c>
      <c r="E337" s="145"/>
      <c r="F337" s="144" t="str">
        <f>ЗАПОЛНИТЬ!$B$22</f>
        <v>15</v>
      </c>
      <c r="G337" s="144" t="str">
        <f>ЗАПОЛНИТЬ!$B$20</f>
        <v>040222</v>
      </c>
      <c r="H337" s="143" t="str">
        <f>IF(ЗАПОЛНИТЬ!$F$7=1,ЗАПОЛНИТЬ!$H$9,ЗАПОЛНИТЬ!$H$10)</f>
        <v>73</v>
      </c>
      <c r="I337" s="146" t="e">
        <f>IF(ЗАПОЛНИТЬ!$F$7=1,#REF!,#REF!)</f>
        <v>#REF!</v>
      </c>
      <c r="J337" s="145" t="str">
        <f>IF(ЗАПОЛНИТЬ!$F$7=1,CONCATENATE(ЗАПОЛНИТЬ!$F$18,ЗАПОЛНИТЬ!$D$18),ЗАПОЛНИТЬ!$E$18)</f>
        <v>01.07.2016</v>
      </c>
      <c r="K337" s="143" t="e">
        <f>#REF!</f>
        <v>#REF!</v>
      </c>
      <c r="L337" s="143" t="e">
        <f>IF(ЗАПОЛНИТЬ!$F$7=1,#REF!/1000,#REF!)</f>
        <v>#REF!</v>
      </c>
      <c r="M337" s="143" t="e">
        <f>IF(ЗАПОЛНИТЬ!$F$7=1,#REF!/1000,#REF!)</f>
        <v>#REF!</v>
      </c>
      <c r="N337" s="143" t="e">
        <f>IF(ЗАПОЛНИТЬ!$F$7=1,#REF!/1000,#REF!)</f>
        <v>#REF!</v>
      </c>
      <c r="O337" s="143" t="e">
        <f>IF(ЗАПОЛНИТЬ!$F$7=1,#REF!/1000,#REF!)</f>
        <v>#REF!</v>
      </c>
      <c r="P337" s="143" t="e">
        <f>IF(ЗАПОЛНИТЬ!$F$7=1,#REF!/1000,#REF!)</f>
        <v>#REF!</v>
      </c>
      <c r="Q337" s="143" t="e">
        <f>IF(ЗАПОЛНИТЬ!$F$7=1,#REF!/1000,#REF!)</f>
        <v>#REF!</v>
      </c>
      <c r="R337" s="143" t="e">
        <f>IF(ЗАПОЛНИТЬ!$F$7=1,#REF!/1000,#REF!)</f>
        <v>#REF!</v>
      </c>
      <c r="S337" s="143" t="e">
        <f>IF(ЗАПОЛНИТЬ!$F$7=1,#REF!/1000,#REF!)</f>
        <v>#REF!</v>
      </c>
      <c r="T337" s="143" t="e">
        <f>IF(ЗАПОЛНИТЬ!$F$7=1,#REF!/1000,#REF!)</f>
        <v>#REF!</v>
      </c>
      <c r="U337" s="143" t="e">
        <f>IF(ЗАПОЛНИТЬ!$F$7=1,#REF!/1000,#REF!)</f>
        <v>#REF!</v>
      </c>
      <c r="V337" s="145">
        <v>0</v>
      </c>
      <c r="W337" s="145" t="e">
        <f t="shared" si="17"/>
        <v>#REF!</v>
      </c>
    </row>
    <row r="338" spans="1:23" ht="12.75">
      <c r="A338" s="144" t="str">
        <f>ЗАПОЛНИТЬ!$B$23</f>
        <v>4</v>
      </c>
      <c r="B338" s="144" t="str">
        <f>ЗАПОЛНИТЬ!$B$13</f>
        <v>24188344</v>
      </c>
      <c r="C338" s="144" t="str">
        <f>ЗАПОЛНИТЬ!$B$24</f>
        <v>298</v>
      </c>
      <c r="D338" s="144" t="str">
        <f>ЗАПОЛНИТЬ!$B$21</f>
        <v>12</v>
      </c>
      <c r="E338" s="145"/>
      <c r="F338" s="144" t="str">
        <f>ЗАПОЛНИТЬ!$B$22</f>
        <v>15</v>
      </c>
      <c r="G338" s="144" t="str">
        <f>ЗАПОЛНИТЬ!$B$20</f>
        <v>040222</v>
      </c>
      <c r="H338" s="143" t="str">
        <f>IF(ЗАПОЛНИТЬ!$F$7=1,ЗАПОЛНИТЬ!$H$9,ЗАПОЛНИТЬ!$H$10)</f>
        <v>73</v>
      </c>
      <c r="I338" s="146" t="e">
        <f>IF(ЗАПОЛНИТЬ!$F$7=1,#REF!,#REF!)</f>
        <v>#REF!</v>
      </c>
      <c r="J338" s="145" t="str">
        <f>IF(ЗАПОЛНИТЬ!$F$7=1,CONCATENATE(ЗАПОЛНИТЬ!$F$18,ЗАПОЛНИТЬ!$D$18),ЗАПОЛНИТЬ!$E$18)</f>
        <v>01.07.2016</v>
      </c>
      <c r="K338" s="143" t="e">
        <f>#REF!</f>
        <v>#REF!</v>
      </c>
      <c r="L338" s="143" t="e">
        <f>IF(ЗАПОЛНИТЬ!$F$7=1,#REF!/1000,#REF!)</f>
        <v>#REF!</v>
      </c>
      <c r="M338" s="143" t="e">
        <f>IF(ЗАПОЛНИТЬ!$F$7=1,#REF!/1000,#REF!)</f>
        <v>#REF!</v>
      </c>
      <c r="N338" s="143" t="e">
        <f>IF(ЗАПОЛНИТЬ!$F$7=1,#REF!/1000,#REF!)</f>
        <v>#REF!</v>
      </c>
      <c r="O338" s="143" t="e">
        <f>IF(ЗАПОЛНИТЬ!$F$7=1,#REF!/1000,#REF!)</f>
        <v>#REF!</v>
      </c>
      <c r="P338" s="143" t="e">
        <f>IF(ЗАПОЛНИТЬ!$F$7=1,#REF!/1000,#REF!)</f>
        <v>#REF!</v>
      </c>
      <c r="Q338" s="143" t="e">
        <f>IF(ЗАПОЛНИТЬ!$F$7=1,#REF!/1000,#REF!)</f>
        <v>#REF!</v>
      </c>
      <c r="R338" s="143" t="e">
        <f>IF(ЗАПОЛНИТЬ!$F$7=1,#REF!/1000,#REF!)</f>
        <v>#REF!</v>
      </c>
      <c r="S338" s="143" t="e">
        <f>IF(ЗАПОЛНИТЬ!$F$7=1,#REF!/1000,#REF!)</f>
        <v>#REF!</v>
      </c>
      <c r="T338" s="143" t="e">
        <f>IF(ЗАПОЛНИТЬ!$F$7=1,#REF!/1000,#REF!)</f>
        <v>#REF!</v>
      </c>
      <c r="U338" s="143" t="e">
        <f>IF(ЗАПОЛНИТЬ!$F$7=1,#REF!/1000,#REF!)</f>
        <v>#REF!</v>
      </c>
      <c r="V338" s="145" t="e">
        <f>IF(SUM(L338:U338)&gt;0,1,0)</f>
        <v>#REF!</v>
      </c>
      <c r="W338" s="145" t="e">
        <f t="shared" si="17"/>
        <v>#REF!</v>
      </c>
    </row>
    <row r="339" spans="1:23" ht="12.75">
      <c r="A339" s="144" t="str">
        <f>ЗАПОЛНИТЬ!$B$23</f>
        <v>4</v>
      </c>
      <c r="B339" s="144" t="str">
        <f>ЗАПОЛНИТЬ!$B$13</f>
        <v>24188344</v>
      </c>
      <c r="C339" s="144" t="str">
        <f>ЗАПОЛНИТЬ!$B$24</f>
        <v>298</v>
      </c>
      <c r="D339" s="144" t="str">
        <f>ЗАПОЛНИТЬ!$B$21</f>
        <v>12</v>
      </c>
      <c r="E339" s="145"/>
      <c r="F339" s="144" t="str">
        <f>ЗАПОЛНИТЬ!$B$22</f>
        <v>15</v>
      </c>
      <c r="G339" s="144" t="str">
        <f>ЗАПОЛНИТЬ!$B$20</f>
        <v>040222</v>
      </c>
      <c r="H339" s="143" t="str">
        <f>IF(ЗАПОЛНИТЬ!$F$7=1,ЗАПОЛНИТЬ!$H$9,ЗАПОЛНИТЬ!$H$10)</f>
        <v>73</v>
      </c>
      <c r="I339" s="146" t="e">
        <f>IF(ЗАПОЛНИТЬ!$F$7=1,#REF!,#REF!)</f>
        <v>#REF!</v>
      </c>
      <c r="J339" s="145" t="str">
        <f>IF(ЗАПОЛНИТЬ!$F$7=1,CONCATENATE(ЗАПОЛНИТЬ!$F$18,ЗАПОЛНИТЬ!$D$18),ЗАПОЛНИТЬ!$E$18)</f>
        <v>01.07.2016</v>
      </c>
      <c r="K339" s="143" t="e">
        <f>#REF!</f>
        <v>#REF!</v>
      </c>
      <c r="L339" s="143" t="e">
        <f>IF(ЗАПОЛНИТЬ!$F$7=1,#REF!/1000,#REF!)</f>
        <v>#REF!</v>
      </c>
      <c r="M339" s="143" t="e">
        <f>IF(ЗАПОЛНИТЬ!$F$7=1,#REF!/1000,#REF!)</f>
        <v>#REF!</v>
      </c>
      <c r="N339" s="143" t="e">
        <f>IF(ЗАПОЛНИТЬ!$F$7=1,#REF!/1000,#REF!)</f>
        <v>#REF!</v>
      </c>
      <c r="O339" s="143" t="e">
        <f>IF(ЗАПОЛНИТЬ!$F$7=1,#REF!/1000,#REF!)</f>
        <v>#REF!</v>
      </c>
      <c r="P339" s="143" t="e">
        <f>IF(ЗАПОЛНИТЬ!$F$7=1,#REF!/1000,#REF!)</f>
        <v>#REF!</v>
      </c>
      <c r="Q339" s="143" t="e">
        <f>IF(ЗАПОЛНИТЬ!$F$7=1,#REF!/1000,#REF!)</f>
        <v>#REF!</v>
      </c>
      <c r="R339" s="143" t="e">
        <f>IF(ЗАПОЛНИТЬ!$F$7=1,#REF!/1000,#REF!)</f>
        <v>#REF!</v>
      </c>
      <c r="S339" s="143" t="e">
        <f>IF(ЗАПОЛНИТЬ!$F$7=1,#REF!/1000,#REF!)</f>
        <v>#REF!</v>
      </c>
      <c r="T339" s="143" t="e">
        <f>IF(ЗАПОЛНИТЬ!$F$7=1,#REF!/1000,#REF!)</f>
        <v>#REF!</v>
      </c>
      <c r="U339" s="143" t="e">
        <f>IF(ЗАПОЛНИТЬ!$F$7=1,#REF!/1000,#REF!)</f>
        <v>#REF!</v>
      </c>
      <c r="V339" s="145" t="e">
        <f>IF(SUM(L339:U339)&gt;0,1,0)</f>
        <v>#REF!</v>
      </c>
      <c r="W339" s="145" t="e">
        <f t="shared" si="17"/>
        <v>#REF!</v>
      </c>
    </row>
    <row r="340" spans="1:23" ht="12.75">
      <c r="A340" s="144" t="str">
        <f>ЗАПОЛНИТЬ!$B$23</f>
        <v>4</v>
      </c>
      <c r="B340" s="144" t="str">
        <f>ЗАПОЛНИТЬ!$B$13</f>
        <v>24188344</v>
      </c>
      <c r="C340" s="144" t="str">
        <f>ЗАПОЛНИТЬ!$B$24</f>
        <v>298</v>
      </c>
      <c r="D340" s="144" t="str">
        <f>ЗАПОЛНИТЬ!$B$21</f>
        <v>12</v>
      </c>
      <c r="E340" s="145"/>
      <c r="F340" s="144" t="str">
        <f>ЗАПОЛНИТЬ!$B$22</f>
        <v>15</v>
      </c>
      <c r="G340" s="144" t="str">
        <f>ЗАПОЛНИТЬ!$B$20</f>
        <v>040222</v>
      </c>
      <c r="H340" s="143" t="str">
        <f>IF(ЗАПОЛНИТЬ!$F$7=1,ЗАПОЛНИТЬ!$H$9,ЗАПОЛНИТЬ!$H$10)</f>
        <v>73</v>
      </c>
      <c r="I340" s="146" t="e">
        <f>IF(ЗАПОЛНИТЬ!$F$7=1,#REF!,#REF!)</f>
        <v>#REF!</v>
      </c>
      <c r="J340" s="145" t="str">
        <f>IF(ЗАПОЛНИТЬ!$F$7=1,CONCATENATE(ЗАПОЛНИТЬ!$F$18,ЗАПОЛНИТЬ!$D$18),ЗАПОЛНИТЬ!$E$18)</f>
        <v>01.07.2016</v>
      </c>
      <c r="K340" s="143" t="e">
        <f>#REF!</f>
        <v>#REF!</v>
      </c>
      <c r="L340" s="143" t="e">
        <f>IF(ЗАПОЛНИТЬ!$F$7=1,#REF!/1000,#REF!)</f>
        <v>#REF!</v>
      </c>
      <c r="M340" s="143" t="e">
        <f>IF(ЗАПОЛНИТЬ!$F$7=1,#REF!/1000,#REF!)</f>
        <v>#REF!</v>
      </c>
      <c r="N340" s="143" t="e">
        <f>IF(ЗАПОЛНИТЬ!$F$7=1,#REF!/1000,#REF!)</f>
        <v>#REF!</v>
      </c>
      <c r="O340" s="143" t="e">
        <f>IF(ЗАПОЛНИТЬ!$F$7=1,#REF!/1000,#REF!)</f>
        <v>#REF!</v>
      </c>
      <c r="P340" s="143" t="e">
        <f>IF(ЗАПОЛНИТЬ!$F$7=1,#REF!/1000,#REF!)</f>
        <v>#REF!</v>
      </c>
      <c r="Q340" s="143" t="e">
        <f>IF(ЗАПОЛНИТЬ!$F$7=1,#REF!/1000,#REF!)</f>
        <v>#REF!</v>
      </c>
      <c r="R340" s="143" t="e">
        <f>IF(ЗАПОЛНИТЬ!$F$7=1,#REF!/1000,#REF!)</f>
        <v>#REF!</v>
      </c>
      <c r="S340" s="143" t="e">
        <f>IF(ЗАПОЛНИТЬ!$F$7=1,#REF!/1000,#REF!)</f>
        <v>#REF!</v>
      </c>
      <c r="T340" s="143" t="e">
        <f>IF(ЗАПОЛНИТЬ!$F$7=1,#REF!/1000,#REF!)</f>
        <v>#REF!</v>
      </c>
      <c r="U340" s="143" t="e">
        <f>IF(ЗАПОЛНИТЬ!$F$7=1,#REF!/1000,#REF!)</f>
        <v>#REF!</v>
      </c>
      <c r="V340" s="145">
        <v>0</v>
      </c>
      <c r="W340" s="145" t="e">
        <f t="shared" si="17"/>
        <v>#REF!</v>
      </c>
    </row>
    <row r="341" spans="1:23" ht="12.75">
      <c r="A341" s="144" t="str">
        <f>ЗАПОЛНИТЬ!$B$23</f>
        <v>4</v>
      </c>
      <c r="B341" s="144" t="str">
        <f>ЗАПОЛНИТЬ!$B$13</f>
        <v>24188344</v>
      </c>
      <c r="C341" s="144" t="str">
        <f>ЗАПОЛНИТЬ!$B$24</f>
        <v>298</v>
      </c>
      <c r="D341" s="144" t="str">
        <f>ЗАПОЛНИТЬ!$B$21</f>
        <v>12</v>
      </c>
      <c r="E341" s="145"/>
      <c r="F341" s="144" t="str">
        <f>ЗАПОЛНИТЬ!$B$22</f>
        <v>15</v>
      </c>
      <c r="G341" s="144" t="str">
        <f>ЗАПОЛНИТЬ!$B$20</f>
        <v>040222</v>
      </c>
      <c r="H341" s="143" t="str">
        <f>IF(ЗАПОЛНИТЬ!$F$7=1,ЗАПОЛНИТЬ!$H$9,ЗАПОЛНИТЬ!$H$10)</f>
        <v>73</v>
      </c>
      <c r="I341" s="146" t="e">
        <f>IF(ЗАПОЛНИТЬ!$F$7=1,#REF!,#REF!)</f>
        <v>#REF!</v>
      </c>
      <c r="J341" s="145" t="str">
        <f>IF(ЗАПОЛНИТЬ!$F$7=1,CONCATENATE(ЗАПОЛНИТЬ!$F$18,ЗАПОЛНИТЬ!$D$18),ЗАПОЛНИТЬ!$E$18)</f>
        <v>01.07.2016</v>
      </c>
      <c r="K341" s="143" t="e">
        <f>#REF!</f>
        <v>#REF!</v>
      </c>
      <c r="L341" s="143" t="e">
        <f>IF(ЗАПОЛНИТЬ!$F$7=1,#REF!/1000,#REF!)</f>
        <v>#REF!</v>
      </c>
      <c r="M341" s="143" t="e">
        <f>IF(ЗАПОЛНИТЬ!$F$7=1,#REF!/1000,#REF!)</f>
        <v>#REF!</v>
      </c>
      <c r="N341" s="143" t="e">
        <f>IF(ЗАПОЛНИТЬ!$F$7=1,#REF!/1000,#REF!)</f>
        <v>#REF!</v>
      </c>
      <c r="O341" s="143" t="e">
        <f>IF(ЗАПОЛНИТЬ!$F$7=1,#REF!/1000,#REF!)</f>
        <v>#REF!</v>
      </c>
      <c r="P341" s="143" t="e">
        <f>IF(ЗАПОЛНИТЬ!$F$7=1,#REF!/1000,#REF!)</f>
        <v>#REF!</v>
      </c>
      <c r="Q341" s="143" t="e">
        <f>IF(ЗАПОЛНИТЬ!$F$7=1,#REF!/1000,#REF!)</f>
        <v>#REF!</v>
      </c>
      <c r="R341" s="143" t="e">
        <f>IF(ЗАПОЛНИТЬ!$F$7=1,#REF!/1000,#REF!)</f>
        <v>#REF!</v>
      </c>
      <c r="S341" s="143" t="e">
        <f>IF(ЗАПОЛНИТЬ!$F$7=1,#REF!/1000,#REF!)</f>
        <v>#REF!</v>
      </c>
      <c r="T341" s="143" t="e">
        <f>IF(ЗАПОЛНИТЬ!$F$7=1,#REF!/1000,#REF!)</f>
        <v>#REF!</v>
      </c>
      <c r="U341" s="143" t="e">
        <f>IF(ЗАПОЛНИТЬ!$F$7=1,#REF!/1000,#REF!)</f>
        <v>#REF!</v>
      </c>
      <c r="V341" s="145" t="e">
        <f>IF(SUM(L341:U341)&gt;0,1,0)</f>
        <v>#REF!</v>
      </c>
      <c r="W341" s="145" t="e">
        <f t="shared" si="17"/>
        <v>#REF!</v>
      </c>
    </row>
    <row r="342" spans="1:23" ht="12.75">
      <c r="A342" s="144" t="str">
        <f>ЗАПОЛНИТЬ!$B$23</f>
        <v>4</v>
      </c>
      <c r="B342" s="144" t="str">
        <f>ЗАПОЛНИТЬ!$B$13</f>
        <v>24188344</v>
      </c>
      <c r="C342" s="144" t="str">
        <f>ЗАПОЛНИТЬ!$B$24</f>
        <v>298</v>
      </c>
      <c r="D342" s="144" t="str">
        <f>ЗАПОЛНИТЬ!$B$21</f>
        <v>12</v>
      </c>
      <c r="E342" s="145"/>
      <c r="F342" s="144" t="str">
        <f>ЗАПОЛНИТЬ!$B$22</f>
        <v>15</v>
      </c>
      <c r="G342" s="144" t="str">
        <f>ЗАПОЛНИТЬ!$B$20</f>
        <v>040222</v>
      </c>
      <c r="H342" s="143" t="str">
        <f>IF(ЗАПОЛНИТЬ!$F$7=1,ЗАПОЛНИТЬ!$H$9,ЗАПОЛНИТЬ!$H$10)</f>
        <v>73</v>
      </c>
      <c r="I342" s="146" t="e">
        <f>IF(ЗАПОЛНИТЬ!$F$7=1,#REF!,#REF!)</f>
        <v>#REF!</v>
      </c>
      <c r="J342" s="145" t="str">
        <f>IF(ЗАПОЛНИТЬ!$F$7=1,CONCATENATE(ЗАПОЛНИТЬ!$F$18,ЗАПОЛНИТЬ!$D$18),ЗАПОЛНИТЬ!$E$18)</f>
        <v>01.07.2016</v>
      </c>
      <c r="K342" s="143" t="e">
        <f>#REF!</f>
        <v>#REF!</v>
      </c>
      <c r="L342" s="143" t="e">
        <f>IF(ЗАПОЛНИТЬ!$F$7=1,#REF!/1000,#REF!)</f>
        <v>#REF!</v>
      </c>
      <c r="M342" s="143" t="e">
        <f>IF(ЗАПОЛНИТЬ!$F$7=1,#REF!/1000,#REF!)</f>
        <v>#REF!</v>
      </c>
      <c r="N342" s="143" t="e">
        <f>IF(ЗАПОЛНИТЬ!$F$7=1,#REF!/1000,#REF!)</f>
        <v>#REF!</v>
      </c>
      <c r="O342" s="143" t="e">
        <f>IF(ЗАПОЛНИТЬ!$F$7=1,#REF!/1000,#REF!)</f>
        <v>#REF!</v>
      </c>
      <c r="P342" s="143" t="e">
        <f>IF(ЗАПОЛНИТЬ!$F$7=1,#REF!/1000,#REF!)</f>
        <v>#REF!</v>
      </c>
      <c r="Q342" s="143" t="e">
        <f>IF(ЗАПОЛНИТЬ!$F$7=1,#REF!/1000,#REF!)</f>
        <v>#REF!</v>
      </c>
      <c r="R342" s="143" t="e">
        <f>IF(ЗАПОЛНИТЬ!$F$7=1,#REF!/1000,#REF!)</f>
        <v>#REF!</v>
      </c>
      <c r="S342" s="143" t="e">
        <f>IF(ЗАПОЛНИТЬ!$F$7=1,#REF!/1000,#REF!)</f>
        <v>#REF!</v>
      </c>
      <c r="T342" s="143" t="e">
        <f>IF(ЗАПОЛНИТЬ!$F$7=1,#REF!/1000,#REF!)</f>
        <v>#REF!</v>
      </c>
      <c r="U342" s="143" t="e">
        <f>IF(ЗАПОЛНИТЬ!$F$7=1,#REF!/1000,#REF!)</f>
        <v>#REF!</v>
      </c>
      <c r="V342" s="145" t="e">
        <f>IF(SUM(L342:U342)&gt;0,1,0)</f>
        <v>#REF!</v>
      </c>
      <c r="W342" s="145" t="e">
        <f t="shared" si="17"/>
        <v>#REF!</v>
      </c>
    </row>
    <row r="343" spans="1:23" ht="12.75">
      <c r="A343" s="144" t="str">
        <f>ЗАПОЛНИТЬ!$B$23</f>
        <v>4</v>
      </c>
      <c r="B343" s="144" t="str">
        <f>ЗАПОЛНИТЬ!$B$13</f>
        <v>24188344</v>
      </c>
      <c r="C343" s="144" t="str">
        <f>ЗАПОЛНИТЬ!$B$24</f>
        <v>298</v>
      </c>
      <c r="D343" s="144" t="str">
        <f>ЗАПОЛНИТЬ!$B$21</f>
        <v>12</v>
      </c>
      <c r="E343" s="145"/>
      <c r="F343" s="144" t="str">
        <f>ЗАПОЛНИТЬ!$B$22</f>
        <v>15</v>
      </c>
      <c r="G343" s="144" t="str">
        <f>ЗАПОЛНИТЬ!$B$20</f>
        <v>040222</v>
      </c>
      <c r="H343" s="143" t="str">
        <f>IF(ЗАПОЛНИТЬ!$F$7=1,ЗАПОЛНИТЬ!$H$9,ЗАПОЛНИТЬ!$H$10)</f>
        <v>73</v>
      </c>
      <c r="I343" s="146" t="e">
        <f>IF(ЗАПОЛНИТЬ!$F$7=1,#REF!,#REF!)</f>
        <v>#REF!</v>
      </c>
      <c r="J343" s="145" t="str">
        <f>IF(ЗАПОЛНИТЬ!$F$7=1,CONCATENATE(ЗАПОЛНИТЬ!$F$18,ЗАПОЛНИТЬ!$D$18),ЗАПОЛНИТЬ!$E$18)</f>
        <v>01.07.2016</v>
      </c>
      <c r="K343" s="143" t="e">
        <f>#REF!</f>
        <v>#REF!</v>
      </c>
      <c r="L343" s="143" t="e">
        <f>IF(ЗАПОЛНИТЬ!$F$7=1,#REF!/1000,#REF!)</f>
        <v>#REF!</v>
      </c>
      <c r="M343" s="143" t="e">
        <f>IF(ЗАПОЛНИТЬ!$F$7=1,#REF!/1000,#REF!)</f>
        <v>#REF!</v>
      </c>
      <c r="N343" s="143" t="e">
        <f>IF(ЗАПОЛНИТЬ!$F$7=1,#REF!/1000,#REF!)</f>
        <v>#REF!</v>
      </c>
      <c r="O343" s="143" t="e">
        <f>IF(ЗАПОЛНИТЬ!$F$7=1,#REF!/1000,#REF!)</f>
        <v>#REF!</v>
      </c>
      <c r="P343" s="143" t="e">
        <f>IF(ЗАПОЛНИТЬ!$F$7=1,#REF!/1000,#REF!)</f>
        <v>#REF!</v>
      </c>
      <c r="Q343" s="143" t="e">
        <f>IF(ЗАПОЛНИТЬ!$F$7=1,#REF!/1000,#REF!)</f>
        <v>#REF!</v>
      </c>
      <c r="R343" s="143" t="e">
        <f>IF(ЗАПОЛНИТЬ!$F$7=1,#REF!/1000,#REF!)</f>
        <v>#REF!</v>
      </c>
      <c r="S343" s="143" t="e">
        <f>IF(ЗАПОЛНИТЬ!$F$7=1,#REF!/1000,#REF!)</f>
        <v>#REF!</v>
      </c>
      <c r="T343" s="143" t="e">
        <f>IF(ЗАПОЛНИТЬ!$F$7=1,#REF!/1000,#REF!)</f>
        <v>#REF!</v>
      </c>
      <c r="U343" s="143" t="e">
        <f>IF(ЗАПОЛНИТЬ!$F$7=1,#REF!/1000,#REF!)</f>
        <v>#REF!</v>
      </c>
      <c r="V343" s="145" t="e">
        <f>IF(SUM(L343:U343)&gt;0,1,0)</f>
        <v>#REF!</v>
      </c>
      <c r="W343" s="145" t="e">
        <f t="shared" si="17"/>
        <v>#REF!</v>
      </c>
    </row>
    <row r="344" spans="1:23" ht="12.75">
      <c r="A344" s="144" t="str">
        <f>ЗАПОЛНИТЬ!$B$23</f>
        <v>4</v>
      </c>
      <c r="B344" s="144" t="str">
        <f>ЗАПОЛНИТЬ!$B$13</f>
        <v>24188344</v>
      </c>
      <c r="C344" s="144" t="str">
        <f>ЗАПОЛНИТЬ!$B$24</f>
        <v>298</v>
      </c>
      <c r="D344" s="144" t="str">
        <f>ЗАПОЛНИТЬ!$B$21</f>
        <v>12</v>
      </c>
      <c r="E344" s="145"/>
      <c r="F344" s="144" t="str">
        <f>ЗАПОЛНИТЬ!$B$22</f>
        <v>15</v>
      </c>
      <c r="G344" s="144" t="str">
        <f>ЗАПОЛНИТЬ!$B$20</f>
        <v>040222</v>
      </c>
      <c r="H344" s="143" t="str">
        <f>IF(ЗАПОЛНИТЬ!$F$7=1,ЗАПОЛНИТЬ!$H$9,ЗАПОЛНИТЬ!$H$10)</f>
        <v>73</v>
      </c>
      <c r="I344" s="146" t="e">
        <f>IF(ЗАПОЛНИТЬ!$F$7=1,#REF!,#REF!)</f>
        <v>#REF!</v>
      </c>
      <c r="J344" s="145" t="str">
        <f>IF(ЗАПОЛНИТЬ!$F$7=1,CONCATENATE(ЗАПОЛНИТЬ!$F$18,ЗАПОЛНИТЬ!$D$18),ЗАПОЛНИТЬ!$E$18)</f>
        <v>01.07.2016</v>
      </c>
      <c r="K344" s="143" t="e">
        <f>#REF!</f>
        <v>#REF!</v>
      </c>
      <c r="L344" s="143" t="e">
        <f>IF(ЗАПОЛНИТЬ!$F$7=1,#REF!/1000,#REF!)</f>
        <v>#REF!</v>
      </c>
      <c r="M344" s="143" t="e">
        <f>IF(ЗАПОЛНИТЬ!$F$7=1,#REF!/1000,#REF!)</f>
        <v>#REF!</v>
      </c>
      <c r="N344" s="143" t="e">
        <f>IF(ЗАПОЛНИТЬ!$F$7=1,#REF!/1000,#REF!)</f>
        <v>#REF!</v>
      </c>
      <c r="O344" s="143" t="e">
        <f>IF(ЗАПОЛНИТЬ!$F$7=1,#REF!/1000,#REF!)</f>
        <v>#REF!</v>
      </c>
      <c r="P344" s="143" t="e">
        <f>IF(ЗАПОЛНИТЬ!$F$7=1,#REF!/1000,#REF!)</f>
        <v>#REF!</v>
      </c>
      <c r="Q344" s="143" t="e">
        <f>IF(ЗАПОЛНИТЬ!$F$7=1,#REF!/1000,#REF!)</f>
        <v>#REF!</v>
      </c>
      <c r="R344" s="143" t="e">
        <f>IF(ЗАПОЛНИТЬ!$F$7=1,#REF!/1000,#REF!)</f>
        <v>#REF!</v>
      </c>
      <c r="S344" s="143" t="e">
        <f>IF(ЗАПОЛНИТЬ!$F$7=1,#REF!/1000,#REF!)</f>
        <v>#REF!</v>
      </c>
      <c r="T344" s="143" t="e">
        <f>IF(ЗАПОЛНИТЬ!$F$7=1,#REF!/1000,#REF!)</f>
        <v>#REF!</v>
      </c>
      <c r="U344" s="143" t="e">
        <f>IF(ЗАПОЛНИТЬ!$F$7=1,#REF!/1000,#REF!)</f>
        <v>#REF!</v>
      </c>
      <c r="V344" s="145" t="e">
        <f>IF(SUM(L344:U344)&gt;0,1,0)</f>
        <v>#REF!</v>
      </c>
      <c r="W344" s="145" t="e">
        <f t="shared" si="17"/>
        <v>#REF!</v>
      </c>
    </row>
    <row r="345" spans="1:23" ht="12.75">
      <c r="A345" s="144" t="str">
        <f>ЗАПОЛНИТЬ!$B$23</f>
        <v>4</v>
      </c>
      <c r="B345" s="144" t="str">
        <f>ЗАПОЛНИТЬ!$B$13</f>
        <v>24188344</v>
      </c>
      <c r="C345" s="144" t="str">
        <f>ЗАПОЛНИТЬ!$B$24</f>
        <v>298</v>
      </c>
      <c r="D345" s="144" t="str">
        <f>ЗАПОЛНИТЬ!$B$21</f>
        <v>12</v>
      </c>
      <c r="E345" s="145"/>
      <c r="F345" s="144" t="str">
        <f>ЗАПОЛНИТЬ!$B$22</f>
        <v>15</v>
      </c>
      <c r="G345" s="144" t="str">
        <f>ЗАПОЛНИТЬ!$B$20</f>
        <v>040222</v>
      </c>
      <c r="H345" s="143" t="str">
        <f>IF(ЗАПОЛНИТЬ!$F$7=1,ЗАПОЛНИТЬ!$H$9,ЗАПОЛНИТЬ!$H$10)</f>
        <v>73</v>
      </c>
      <c r="I345" s="146" t="e">
        <f>IF(ЗАПОЛНИТЬ!$F$7=1,#REF!,#REF!)</f>
        <v>#REF!</v>
      </c>
      <c r="J345" s="145" t="str">
        <f>IF(ЗАПОЛНИТЬ!$F$7=1,CONCATENATE(ЗАПОЛНИТЬ!$F$18,ЗАПОЛНИТЬ!$D$18),ЗАПОЛНИТЬ!$E$18)</f>
        <v>01.07.2016</v>
      </c>
      <c r="K345" s="143" t="e">
        <f>#REF!</f>
        <v>#REF!</v>
      </c>
      <c r="L345" s="143" t="e">
        <f>IF(ЗАПОЛНИТЬ!$F$7=1,#REF!/1000,#REF!)</f>
        <v>#REF!</v>
      </c>
      <c r="M345" s="143" t="e">
        <f>IF(ЗАПОЛНИТЬ!$F$7=1,#REF!/1000,#REF!)</f>
        <v>#REF!</v>
      </c>
      <c r="N345" s="143" t="e">
        <f>IF(ЗАПОЛНИТЬ!$F$7=1,#REF!/1000,#REF!)</f>
        <v>#REF!</v>
      </c>
      <c r="O345" s="143" t="e">
        <f>IF(ЗАПОЛНИТЬ!$F$7=1,#REF!/1000,#REF!)</f>
        <v>#REF!</v>
      </c>
      <c r="P345" s="143" t="e">
        <f>IF(ЗАПОЛНИТЬ!$F$7=1,#REF!/1000,#REF!)</f>
        <v>#REF!</v>
      </c>
      <c r="Q345" s="143" t="e">
        <f>IF(ЗАПОЛНИТЬ!$F$7=1,#REF!/1000,#REF!)</f>
        <v>#REF!</v>
      </c>
      <c r="R345" s="143" t="e">
        <f>IF(ЗАПОЛНИТЬ!$F$7=1,#REF!/1000,#REF!)</f>
        <v>#REF!</v>
      </c>
      <c r="S345" s="143" t="e">
        <f>IF(ЗАПОЛНИТЬ!$F$7=1,#REF!/1000,#REF!)</f>
        <v>#REF!</v>
      </c>
      <c r="T345" s="143" t="e">
        <f>IF(ЗАПОЛНИТЬ!$F$7=1,#REF!/1000,#REF!)</f>
        <v>#REF!</v>
      </c>
      <c r="U345" s="143" t="e">
        <f>IF(ЗАПОЛНИТЬ!$F$7=1,#REF!/1000,#REF!)</f>
        <v>#REF!</v>
      </c>
      <c r="V345" s="145" t="e">
        <f>IF(SUM(L345:U345)&gt;0,1,0)</f>
        <v>#REF!</v>
      </c>
      <c r="W345" s="145" t="e">
        <f t="shared" si="17"/>
        <v>#REF!</v>
      </c>
    </row>
    <row r="346" spans="1:23" ht="12.75">
      <c r="A346" s="144" t="str">
        <f>ЗАПОЛНИТЬ!$B$23</f>
        <v>4</v>
      </c>
      <c r="B346" s="144" t="str">
        <f>ЗАПОЛНИТЬ!$B$13</f>
        <v>24188344</v>
      </c>
      <c r="C346" s="144" t="str">
        <f>ЗАПОЛНИТЬ!$B$24</f>
        <v>298</v>
      </c>
      <c r="D346" s="144" t="str">
        <f>ЗАПОЛНИТЬ!$B$21</f>
        <v>12</v>
      </c>
      <c r="E346" s="145"/>
      <c r="F346" s="144" t="str">
        <f>ЗАПОЛНИТЬ!$B$22</f>
        <v>15</v>
      </c>
      <c r="G346" s="144" t="str">
        <f>ЗАПОЛНИТЬ!$B$20</f>
        <v>040222</v>
      </c>
      <c r="H346" s="143" t="str">
        <f>IF(ЗАПОЛНИТЬ!$F$7=1,ЗАПОЛНИТЬ!$H$9,ЗАПОЛНИТЬ!$H$10)</f>
        <v>73</v>
      </c>
      <c r="I346" s="146" t="e">
        <f>IF(ЗАПОЛНИТЬ!$F$7=1,#REF!,#REF!)</f>
        <v>#REF!</v>
      </c>
      <c r="J346" s="145" t="str">
        <f>IF(ЗАПОЛНИТЬ!$F$7=1,CONCATENATE(ЗАПОЛНИТЬ!$F$18,ЗАПОЛНИТЬ!$D$18),ЗАПОЛНИТЬ!$E$18)</f>
        <v>01.07.2016</v>
      </c>
      <c r="K346" s="143" t="e">
        <f>#REF!</f>
        <v>#REF!</v>
      </c>
      <c r="L346" s="143" t="e">
        <f>IF(ЗАПОЛНИТЬ!$F$7=1,#REF!/1000,#REF!)</f>
        <v>#REF!</v>
      </c>
      <c r="M346" s="143" t="e">
        <f>IF(ЗАПОЛНИТЬ!$F$7=1,#REF!/1000,#REF!)</f>
        <v>#REF!</v>
      </c>
      <c r="N346" s="143" t="e">
        <f>IF(ЗАПОЛНИТЬ!$F$7=1,#REF!/1000,#REF!)</f>
        <v>#REF!</v>
      </c>
      <c r="O346" s="143" t="e">
        <f>IF(ЗАПОЛНИТЬ!$F$7=1,#REF!/1000,#REF!)</f>
        <v>#REF!</v>
      </c>
      <c r="P346" s="143" t="e">
        <f>IF(ЗАПОЛНИТЬ!$F$7=1,#REF!/1000,#REF!)</f>
        <v>#REF!</v>
      </c>
      <c r="Q346" s="143" t="e">
        <f>IF(ЗАПОЛНИТЬ!$F$7=1,#REF!/1000,#REF!)</f>
        <v>#REF!</v>
      </c>
      <c r="R346" s="143" t="e">
        <f>IF(ЗАПОЛНИТЬ!$F$7=1,#REF!/1000,#REF!)</f>
        <v>#REF!</v>
      </c>
      <c r="S346" s="143" t="e">
        <f>IF(ЗАПОЛНИТЬ!$F$7=1,#REF!/1000,#REF!)</f>
        <v>#REF!</v>
      </c>
      <c r="T346" s="143" t="e">
        <f>IF(ЗАПОЛНИТЬ!$F$7=1,#REF!/1000,#REF!)</f>
        <v>#REF!</v>
      </c>
      <c r="U346" s="143" t="e">
        <f>IF(ЗАПОЛНИТЬ!$F$7=1,#REF!/1000,#REF!)</f>
        <v>#REF!</v>
      </c>
      <c r="V346" s="145">
        <v>0</v>
      </c>
      <c r="W346" s="145" t="e">
        <f t="shared" si="17"/>
        <v>#REF!</v>
      </c>
    </row>
    <row r="347" spans="1:23" ht="12.75">
      <c r="A347" s="144" t="str">
        <f>ЗАПОЛНИТЬ!$B$23</f>
        <v>4</v>
      </c>
      <c r="B347" s="144" t="str">
        <f>ЗАПОЛНИТЬ!$B$13</f>
        <v>24188344</v>
      </c>
      <c r="C347" s="144" t="str">
        <f>ЗАПОЛНИТЬ!$B$24</f>
        <v>298</v>
      </c>
      <c r="D347" s="144" t="str">
        <f>ЗАПОЛНИТЬ!$B$21</f>
        <v>12</v>
      </c>
      <c r="E347" s="145"/>
      <c r="F347" s="144" t="str">
        <f>ЗАПОЛНИТЬ!$B$22</f>
        <v>15</v>
      </c>
      <c r="G347" s="144" t="str">
        <f>ЗАПОЛНИТЬ!$B$20</f>
        <v>040222</v>
      </c>
      <c r="H347" s="143" t="str">
        <f>IF(ЗАПОЛНИТЬ!$F$7=1,ЗАПОЛНИТЬ!$H$9,ЗАПОЛНИТЬ!$H$10)</f>
        <v>73</v>
      </c>
      <c r="I347" s="146" t="e">
        <f>IF(ЗАПОЛНИТЬ!$F$7=1,#REF!,#REF!)</f>
        <v>#REF!</v>
      </c>
      <c r="J347" s="145" t="str">
        <f>IF(ЗАПОЛНИТЬ!$F$7=1,CONCATENATE(ЗАПОЛНИТЬ!$F$18,ЗАПОЛНИТЬ!$D$18),ЗАПОЛНИТЬ!$E$18)</f>
        <v>01.07.2016</v>
      </c>
      <c r="K347" s="143" t="e">
        <f>#REF!</f>
        <v>#REF!</v>
      </c>
      <c r="L347" s="143" t="e">
        <f>IF(ЗАПОЛНИТЬ!$F$7=1,#REF!/1000,#REF!)</f>
        <v>#REF!</v>
      </c>
      <c r="M347" s="143" t="e">
        <f>IF(ЗАПОЛНИТЬ!$F$7=1,#REF!/1000,#REF!)</f>
        <v>#REF!</v>
      </c>
      <c r="N347" s="143" t="e">
        <f>IF(ЗАПОЛНИТЬ!$F$7=1,#REF!/1000,#REF!)</f>
        <v>#REF!</v>
      </c>
      <c r="O347" s="143" t="e">
        <f>IF(ЗАПОЛНИТЬ!$F$7=1,#REF!/1000,#REF!)</f>
        <v>#REF!</v>
      </c>
      <c r="P347" s="143" t="e">
        <f>IF(ЗАПОЛНИТЬ!$F$7=1,#REF!/1000,#REF!)</f>
        <v>#REF!</v>
      </c>
      <c r="Q347" s="143" t="e">
        <f>IF(ЗАПОЛНИТЬ!$F$7=1,#REF!/1000,#REF!)</f>
        <v>#REF!</v>
      </c>
      <c r="R347" s="143" t="e">
        <f>IF(ЗАПОЛНИТЬ!$F$7=1,#REF!/1000,#REF!)</f>
        <v>#REF!</v>
      </c>
      <c r="S347" s="143" t="e">
        <f>IF(ЗАПОЛНИТЬ!$F$7=1,#REF!/1000,#REF!)</f>
        <v>#REF!</v>
      </c>
      <c r="T347" s="143" t="e">
        <f>IF(ЗАПОЛНИТЬ!$F$7=1,#REF!/1000,#REF!)</f>
        <v>#REF!</v>
      </c>
      <c r="U347" s="143" t="e">
        <f>IF(ЗАПОЛНИТЬ!$F$7=1,#REF!/1000,#REF!)</f>
        <v>#REF!</v>
      </c>
      <c r="V347" s="145" t="e">
        <f>IF(SUM(L347:U347)&gt;0,1,0)</f>
        <v>#REF!</v>
      </c>
      <c r="W347" s="145" t="e">
        <f t="shared" si="17"/>
        <v>#REF!</v>
      </c>
    </row>
    <row r="348" spans="1:23" ht="12.75">
      <c r="A348" s="144" t="str">
        <f>ЗАПОЛНИТЬ!$B$23</f>
        <v>4</v>
      </c>
      <c r="B348" s="144" t="str">
        <f>ЗАПОЛНИТЬ!$B$13</f>
        <v>24188344</v>
      </c>
      <c r="C348" s="144" t="str">
        <f>ЗАПОЛНИТЬ!$B$24</f>
        <v>298</v>
      </c>
      <c r="D348" s="144" t="str">
        <f>ЗАПОЛНИТЬ!$B$21</f>
        <v>12</v>
      </c>
      <c r="E348" s="145"/>
      <c r="F348" s="144" t="str">
        <f>ЗАПОЛНИТЬ!$B$22</f>
        <v>15</v>
      </c>
      <c r="G348" s="144" t="str">
        <f>ЗАПОЛНИТЬ!$B$20</f>
        <v>040222</v>
      </c>
      <c r="H348" s="143" t="str">
        <f>IF(ЗАПОЛНИТЬ!$F$7=1,ЗАПОЛНИТЬ!$H$9,ЗАПОЛНИТЬ!$H$10)</f>
        <v>73</v>
      </c>
      <c r="I348" s="146" t="e">
        <f>IF(ЗАПОЛНИТЬ!$F$7=1,#REF!,#REF!)</f>
        <v>#REF!</v>
      </c>
      <c r="J348" s="145" t="str">
        <f>IF(ЗАПОЛНИТЬ!$F$7=1,CONCATENATE(ЗАПОЛНИТЬ!$F$18,ЗАПОЛНИТЬ!$D$18),ЗАПОЛНИТЬ!$E$18)</f>
        <v>01.07.2016</v>
      </c>
      <c r="K348" s="143" t="e">
        <f>#REF!</f>
        <v>#REF!</v>
      </c>
      <c r="L348" s="143" t="e">
        <f>IF(ЗАПОЛНИТЬ!$F$7=1,#REF!/1000,#REF!)</f>
        <v>#REF!</v>
      </c>
      <c r="M348" s="143" t="e">
        <f>IF(ЗАПОЛНИТЬ!$F$7=1,#REF!/1000,#REF!)</f>
        <v>#REF!</v>
      </c>
      <c r="N348" s="143" t="e">
        <f>IF(ЗАПОЛНИТЬ!$F$7=1,#REF!/1000,#REF!)</f>
        <v>#REF!</v>
      </c>
      <c r="O348" s="143" t="e">
        <f>IF(ЗАПОЛНИТЬ!$F$7=1,#REF!/1000,#REF!)</f>
        <v>#REF!</v>
      </c>
      <c r="P348" s="143" t="e">
        <f>IF(ЗАПОЛНИТЬ!$F$7=1,#REF!/1000,#REF!)</f>
        <v>#REF!</v>
      </c>
      <c r="Q348" s="143" t="e">
        <f>IF(ЗАПОЛНИТЬ!$F$7=1,#REF!/1000,#REF!)</f>
        <v>#REF!</v>
      </c>
      <c r="R348" s="143" t="e">
        <f>IF(ЗАПОЛНИТЬ!$F$7=1,#REF!/1000,#REF!)</f>
        <v>#REF!</v>
      </c>
      <c r="S348" s="143" t="e">
        <f>IF(ЗАПОЛНИТЬ!$F$7=1,#REF!/1000,#REF!)</f>
        <v>#REF!</v>
      </c>
      <c r="T348" s="143" t="e">
        <f>IF(ЗАПОЛНИТЬ!$F$7=1,#REF!/1000,#REF!)</f>
        <v>#REF!</v>
      </c>
      <c r="U348" s="143" t="e">
        <f>IF(ЗАПОЛНИТЬ!$F$7=1,#REF!/1000,#REF!)</f>
        <v>#REF!</v>
      </c>
      <c r="V348" s="145" t="e">
        <f>IF(SUM(L348:U348)&gt;0,1,0)</f>
        <v>#REF!</v>
      </c>
      <c r="W348" s="145" t="e">
        <f t="shared" si="17"/>
        <v>#REF!</v>
      </c>
    </row>
    <row r="349" spans="1:23" ht="12.75">
      <c r="A349" s="144" t="str">
        <f>ЗАПОЛНИТЬ!$B$23</f>
        <v>4</v>
      </c>
      <c r="B349" s="144" t="str">
        <f>ЗАПОЛНИТЬ!$B$13</f>
        <v>24188344</v>
      </c>
      <c r="C349" s="144" t="str">
        <f>ЗАПОЛНИТЬ!$B$24</f>
        <v>298</v>
      </c>
      <c r="D349" s="144" t="str">
        <f>ЗАПОЛНИТЬ!$B$21</f>
        <v>12</v>
      </c>
      <c r="E349" s="145"/>
      <c r="F349" s="144" t="str">
        <f>ЗАПОЛНИТЬ!$B$22</f>
        <v>15</v>
      </c>
      <c r="G349" s="144" t="str">
        <f>ЗАПОЛНИТЬ!$B$20</f>
        <v>040222</v>
      </c>
      <c r="H349" s="143" t="str">
        <f>IF(ЗАПОЛНИТЬ!$F$7=1,ЗАПОЛНИТЬ!$H$9,ЗАПОЛНИТЬ!$H$10)</f>
        <v>73</v>
      </c>
      <c r="I349" s="146" t="e">
        <f>IF(ЗАПОЛНИТЬ!$F$7=1,#REF!,#REF!)</f>
        <v>#REF!</v>
      </c>
      <c r="J349" s="145" t="str">
        <f>IF(ЗАПОЛНИТЬ!$F$7=1,CONCATENATE(ЗАПОЛНИТЬ!$F$18,ЗАПОЛНИТЬ!$D$18),ЗАПОЛНИТЬ!$E$18)</f>
        <v>01.07.2016</v>
      </c>
      <c r="K349" s="143" t="e">
        <f>#REF!</f>
        <v>#REF!</v>
      </c>
      <c r="L349" s="143" t="e">
        <f>IF(ЗАПОЛНИТЬ!$F$7=1,#REF!/1000,#REF!)</f>
        <v>#REF!</v>
      </c>
      <c r="M349" s="143" t="e">
        <f>IF(ЗАПОЛНИТЬ!$F$7=1,#REF!/1000,#REF!)</f>
        <v>#REF!</v>
      </c>
      <c r="N349" s="143" t="e">
        <f>IF(ЗАПОЛНИТЬ!$F$7=1,#REF!/1000,#REF!)</f>
        <v>#REF!</v>
      </c>
      <c r="O349" s="143" t="e">
        <f>IF(ЗАПОЛНИТЬ!$F$7=1,#REF!/1000,#REF!)</f>
        <v>#REF!</v>
      </c>
      <c r="P349" s="143" t="e">
        <f>IF(ЗАПОЛНИТЬ!$F$7=1,#REF!/1000,#REF!)</f>
        <v>#REF!</v>
      </c>
      <c r="Q349" s="143" t="e">
        <f>IF(ЗАПОЛНИТЬ!$F$7=1,#REF!/1000,#REF!)</f>
        <v>#REF!</v>
      </c>
      <c r="R349" s="143" t="e">
        <f>IF(ЗАПОЛНИТЬ!$F$7=1,#REF!/1000,#REF!)</f>
        <v>#REF!</v>
      </c>
      <c r="S349" s="143" t="e">
        <f>IF(ЗАПОЛНИТЬ!$F$7=1,#REF!/1000,#REF!)</f>
        <v>#REF!</v>
      </c>
      <c r="T349" s="143" t="e">
        <f>IF(ЗАПОЛНИТЬ!$F$7=1,#REF!/1000,#REF!)</f>
        <v>#REF!</v>
      </c>
      <c r="U349" s="143" t="e">
        <f>IF(ЗАПОЛНИТЬ!$F$7=1,#REF!/1000,#REF!)</f>
        <v>#REF!</v>
      </c>
      <c r="V349" s="145" t="e">
        <f>IF(SUM(L349:U349)&gt;0,1,0)</f>
        <v>#REF!</v>
      </c>
      <c r="W349" s="145" t="e">
        <f t="shared" si="17"/>
        <v>#REF!</v>
      </c>
    </row>
    <row r="350" spans="1:23" ht="12.75">
      <c r="A350" s="144" t="str">
        <f>ЗАПОЛНИТЬ!$B$23</f>
        <v>4</v>
      </c>
      <c r="B350" s="144" t="str">
        <f>ЗАПОЛНИТЬ!$B$13</f>
        <v>24188344</v>
      </c>
      <c r="C350" s="144" t="str">
        <f>ЗАПОЛНИТЬ!$B$24</f>
        <v>298</v>
      </c>
      <c r="D350" s="144" t="str">
        <f>ЗАПОЛНИТЬ!$B$21</f>
        <v>12</v>
      </c>
      <c r="E350" s="145"/>
      <c r="F350" s="144" t="str">
        <f>ЗАПОЛНИТЬ!$B$22</f>
        <v>15</v>
      </c>
      <c r="G350" s="144" t="str">
        <f>ЗАПОЛНИТЬ!$B$20</f>
        <v>040222</v>
      </c>
      <c r="H350" s="143" t="str">
        <f>IF(ЗАПОЛНИТЬ!$F$7=1,ЗАПОЛНИТЬ!$H$9,ЗАПОЛНИТЬ!$H$10)</f>
        <v>73</v>
      </c>
      <c r="I350" s="146" t="e">
        <f>IF(ЗАПОЛНИТЬ!$F$7=1,#REF!,#REF!)</f>
        <v>#REF!</v>
      </c>
      <c r="J350" s="145" t="str">
        <f>IF(ЗАПОЛНИТЬ!$F$7=1,CONCATENATE(ЗАПОЛНИТЬ!$F$18,ЗАПОЛНИТЬ!$D$18),ЗАПОЛНИТЬ!$E$18)</f>
        <v>01.07.2016</v>
      </c>
      <c r="K350" s="143" t="e">
        <f>#REF!</f>
        <v>#REF!</v>
      </c>
      <c r="L350" s="143" t="e">
        <f>IF(ЗАПОЛНИТЬ!$F$7=1,#REF!/1000,#REF!)</f>
        <v>#REF!</v>
      </c>
      <c r="M350" s="143" t="e">
        <f>IF(ЗАПОЛНИТЬ!$F$7=1,#REF!/1000,#REF!)</f>
        <v>#REF!</v>
      </c>
      <c r="N350" s="143" t="e">
        <f>IF(ЗАПОЛНИТЬ!$F$7=1,#REF!/1000,#REF!)</f>
        <v>#REF!</v>
      </c>
      <c r="O350" s="143" t="e">
        <f>IF(ЗАПОЛНИТЬ!$F$7=1,#REF!/1000,#REF!)</f>
        <v>#REF!</v>
      </c>
      <c r="P350" s="143" t="e">
        <f>IF(ЗАПОЛНИТЬ!$F$7=1,#REF!/1000,#REF!)</f>
        <v>#REF!</v>
      </c>
      <c r="Q350" s="143" t="e">
        <f>IF(ЗАПОЛНИТЬ!$F$7=1,#REF!/1000,#REF!)</f>
        <v>#REF!</v>
      </c>
      <c r="R350" s="143" t="e">
        <f>IF(ЗАПОЛНИТЬ!$F$7=1,#REF!/1000,#REF!)</f>
        <v>#REF!</v>
      </c>
      <c r="S350" s="143" t="e">
        <f>IF(ЗАПОЛНИТЬ!$F$7=1,#REF!/1000,#REF!)</f>
        <v>#REF!</v>
      </c>
      <c r="T350" s="143" t="e">
        <f>IF(ЗАПОЛНИТЬ!$F$7=1,#REF!/1000,#REF!)</f>
        <v>#REF!</v>
      </c>
      <c r="U350" s="143" t="e">
        <f>IF(ЗАПОЛНИТЬ!$F$7=1,#REF!/1000,#REF!)</f>
        <v>#REF!</v>
      </c>
      <c r="V350" s="145" t="e">
        <f>IF(SUM(L350:U350)&gt;0,1,0)</f>
        <v>#REF!</v>
      </c>
      <c r="W350" s="145" t="e">
        <f t="shared" si="17"/>
        <v>#REF!</v>
      </c>
    </row>
    <row r="351" spans="1:23" ht="12.75">
      <c r="A351" s="144" t="str">
        <f>ЗАПОЛНИТЬ!$B$23</f>
        <v>4</v>
      </c>
      <c r="B351" s="144" t="str">
        <f>ЗАПОЛНИТЬ!$B$13</f>
        <v>24188344</v>
      </c>
      <c r="C351" s="144" t="str">
        <f>ЗАПОЛНИТЬ!$B$24</f>
        <v>298</v>
      </c>
      <c r="D351" s="144" t="str">
        <f>ЗАПОЛНИТЬ!$B$21</f>
        <v>12</v>
      </c>
      <c r="E351" s="145"/>
      <c r="F351" s="144" t="str">
        <f>ЗАПОЛНИТЬ!$B$22</f>
        <v>15</v>
      </c>
      <c r="G351" s="144" t="str">
        <f>ЗАПОЛНИТЬ!$B$20</f>
        <v>040222</v>
      </c>
      <c r="H351" s="143" t="str">
        <f>IF(ЗАПОЛНИТЬ!$F$7=1,ЗАПОЛНИТЬ!$H$9,ЗАПОЛНИТЬ!$H$10)</f>
        <v>73</v>
      </c>
      <c r="I351" s="146" t="e">
        <f>IF(ЗАПОЛНИТЬ!$F$7=1,#REF!,#REF!)</f>
        <v>#REF!</v>
      </c>
      <c r="J351" s="145" t="str">
        <f>IF(ЗАПОЛНИТЬ!$F$7=1,CONCATENATE(ЗАПОЛНИТЬ!$F$18,ЗАПОЛНИТЬ!$D$18),ЗАПОЛНИТЬ!$E$18)</f>
        <v>01.07.2016</v>
      </c>
      <c r="K351" s="143">
        <v>9999</v>
      </c>
      <c r="L351" s="143" t="e">
        <f>IF(ЗАПОЛНИТЬ!$F$7=2,L352,(L352+L353))</f>
        <v>#REF!</v>
      </c>
      <c r="M351" s="143" t="e">
        <f>IF(ЗАПОЛНИТЬ!$F$7=2,M352,(M352+M353))</f>
        <v>#REF!</v>
      </c>
      <c r="N351" s="143" t="e">
        <f>IF(ЗАПОЛНИТЬ!$F$7=2,N352,(N352+N353))</f>
        <v>#REF!</v>
      </c>
      <c r="O351" s="143" t="e">
        <f>IF(ЗАПОЛНИТЬ!$F$7=2,O352,(O352+O353))</f>
        <v>#REF!</v>
      </c>
      <c r="P351" s="143" t="e">
        <f>IF(ЗАПОЛНИТЬ!$F$7=2,P352,(P352+P353))</f>
        <v>#REF!</v>
      </c>
      <c r="Q351" s="143" t="e">
        <f>IF(ЗАПОЛНИТЬ!$F$7=2,Q352,(Q352+Q353))</f>
        <v>#REF!</v>
      </c>
      <c r="R351" s="143" t="e">
        <f>IF(ЗАПОЛНИТЬ!$F$7=2,R352,(R352+R353))</f>
        <v>#REF!</v>
      </c>
      <c r="S351" s="143">
        <f>IF(ЗАПОЛНИТЬ!$F$7=2,S352,(S352+S353))</f>
        <v>0</v>
      </c>
      <c r="T351" s="143" t="e">
        <f>IF(ЗАПОЛНИТЬ!$F$7=2,T352,(T352+T353))</f>
        <v>#REF!</v>
      </c>
      <c r="U351" s="143">
        <f>IF(ЗАПОЛНИТЬ!$F$7=2,U352,(U352+U353))</f>
        <v>0</v>
      </c>
      <c r="V351" s="145" t="e">
        <f>IF(SUM(L351:U351)&gt;0,1,0)</f>
        <v>#REF!</v>
      </c>
      <c r="W351" s="145" t="e">
        <f t="shared" si="17"/>
        <v>#REF!</v>
      </c>
    </row>
    <row r="352" spans="1:23" ht="12.75">
      <c r="A352" s="144" t="str">
        <f>ЗАПОЛНИТЬ!$B$23</f>
        <v>4</v>
      </c>
      <c r="B352" s="144" t="str">
        <f>ЗАПОЛНИТЬ!$B$13</f>
        <v>24188344</v>
      </c>
      <c r="C352" s="144" t="str">
        <f>ЗАПОЛНИТЬ!$B$24</f>
        <v>298</v>
      </c>
      <c r="D352" s="144" t="str">
        <f>ЗАПОЛНИТЬ!$B$21</f>
        <v>12</v>
      </c>
      <c r="E352" s="145"/>
      <c r="F352" s="144" t="str">
        <f>ЗАПОЛНИТЬ!$B$22</f>
        <v>15</v>
      </c>
      <c r="G352" s="144" t="str">
        <f>ЗАПОЛНИТЬ!$B$20</f>
        <v>040222</v>
      </c>
      <c r="H352" s="143" t="str">
        <f>IF(ЗАПОЛНИТЬ!$F$7=1,ЗАПОЛНИТЬ!$H$9,ЗАПОЛНИТЬ!$H$10)</f>
        <v>73</v>
      </c>
      <c r="I352" s="146" t="e">
        <f>IF(ЗАПОЛНИТЬ!$F$7=1,#REF!,#REF!)</f>
        <v>#REF!</v>
      </c>
      <c r="J352" s="145" t="str">
        <f>IF(ЗАПОЛНИТЬ!$F$7=1,CONCATENATE(ЗАПОЛНИТЬ!$F$18,ЗАПОЛНИТЬ!$D$18),ЗАПОЛНИТЬ!$E$18)</f>
        <v>01.07.2016</v>
      </c>
      <c r="K352" s="143">
        <v>1</v>
      </c>
      <c r="L352" s="143" t="e">
        <f>IF(ЗАПОЛНИТЬ!$F$7=1,#REF!/1000,#REF!)</f>
        <v>#REF!</v>
      </c>
      <c r="M352" s="143" t="e">
        <f>IF(ЗАПОЛНИТЬ!$F$7=1,#REF!/1000,#REF!)</f>
        <v>#REF!</v>
      </c>
      <c r="N352" s="143" t="e">
        <f>IF(ЗАПОЛНИТЬ!$F$7=1,#REF!/1000,#REF!)</f>
        <v>#REF!</v>
      </c>
      <c r="O352" s="143" t="e">
        <f>IF(ЗАПОЛНИТЬ!$F$7=1,#REF!/1000,#REF!)</f>
        <v>#REF!</v>
      </c>
      <c r="P352" s="143" t="e">
        <f>IF(ЗАПОЛНИТЬ!$F$7=1,#REF!/1000,#REF!)</f>
        <v>#REF!</v>
      </c>
      <c r="Q352" s="143" t="e">
        <f>IF(ЗАПОЛНИТЬ!$F$7=1,#REF!/1000,#REF!)</f>
        <v>#REF!</v>
      </c>
      <c r="R352" s="143" t="e">
        <f>IF(ЗАПОЛНИТЬ!$F$7=1,#REF!/1000,#REF!)</f>
        <v>#REF!</v>
      </c>
      <c r="T352" s="143" t="e">
        <f>IF(ЗАПОЛНИТЬ!$F$7=1,#REF!/1000,#REF!)</f>
        <v>#REF!</v>
      </c>
      <c r="V352" s="145">
        <v>0</v>
      </c>
      <c r="W352" s="145" t="e">
        <f t="shared" si="17"/>
        <v>#REF!</v>
      </c>
    </row>
    <row r="353" spans="1:23" ht="12.75">
      <c r="A353" s="144" t="str">
        <f>ЗАПОЛНИТЬ!$B$23</f>
        <v>4</v>
      </c>
      <c r="B353" s="144" t="str">
        <f>ЗАПОЛНИТЬ!$B$13</f>
        <v>24188344</v>
      </c>
      <c r="C353" s="144" t="str">
        <f>ЗАПОЛНИТЬ!$B$24</f>
        <v>298</v>
      </c>
      <c r="D353" s="144" t="str">
        <f>ЗАПОЛНИТЬ!$B$21</f>
        <v>12</v>
      </c>
      <c r="E353" s="145"/>
      <c r="F353" s="144" t="str">
        <f>ЗАПОЛНИТЬ!$B$22</f>
        <v>15</v>
      </c>
      <c r="G353" s="144" t="str">
        <f>ЗАПОЛНИТЬ!$B$20</f>
        <v>040222</v>
      </c>
      <c r="H353" s="143" t="str">
        <f>IF(ЗАПОЛНИТЬ!$F$7=1,ЗАПОЛНИТЬ!$H$9,ЗАПОЛНИТЬ!$H$10)</f>
        <v>73</v>
      </c>
      <c r="I353" s="146" t="e">
        <f>IF(ЗАПОЛНИТЬ!$F$7=1,#REF!,#REF!)</f>
        <v>#REF!</v>
      </c>
      <c r="J353" s="145" t="str">
        <f>IF(ЗАПОЛНИТЬ!$F$7=1,CONCATENATE(ЗАПОЛНИТЬ!$F$18,ЗАПОЛНИТЬ!$D$18),ЗАПОЛНИТЬ!$E$18)</f>
        <v>01.07.2016</v>
      </c>
      <c r="K353" s="143">
        <v>2</v>
      </c>
      <c r="L353" s="143" t="e">
        <f>IF(ЗАПОЛНИТЬ!$F$7=1,#REF!/1000,#REF!)</f>
        <v>#REF!</v>
      </c>
      <c r="M353" s="143" t="e">
        <f>IF(ЗАПОЛНИТЬ!$F$7=1,#REF!/1000,#REF!)</f>
        <v>#REF!</v>
      </c>
      <c r="N353" s="143" t="e">
        <f>IF(ЗАПОЛНИТЬ!$F$7=1,#REF!/1000,#REF!)</f>
        <v>#REF!</v>
      </c>
      <c r="O353" s="143" t="e">
        <f>IF(ЗАПОЛНИТЬ!$F$7=1,#REF!/1000,#REF!)</f>
        <v>#REF!</v>
      </c>
      <c r="P353" s="143" t="e">
        <f>IF(ЗАПОЛНИТЬ!$F$7=1,#REF!/1000,#REF!)</f>
        <v>#REF!</v>
      </c>
      <c r="Q353" s="143" t="e">
        <f>IF(ЗАПОЛНИТЬ!$F$7=1,#REF!/1000,#REF!)</f>
        <v>#REF!</v>
      </c>
      <c r="R353" s="143" t="e">
        <f>IF(ЗАПОЛНИТЬ!$F$7=1,#REF!/1000,#REF!)</f>
        <v>#REF!</v>
      </c>
      <c r="S353" s="143" t="e">
        <f>IF(ЗАПОЛНИТЬ!$F$7=1,#REF!/1000,#REF!)</f>
        <v>#REF!</v>
      </c>
      <c r="T353" s="143" t="e">
        <f>IF(ЗАПОЛНИТЬ!$F$7=1,#REF!/1000,#REF!)</f>
        <v>#REF!</v>
      </c>
      <c r="U353" s="143" t="e">
        <f>IF(ЗАПОЛНИТЬ!$F$7=1,#REF!/1000,#REF!)</f>
        <v>#REF!</v>
      </c>
      <c r="V353" s="145">
        <v>0</v>
      </c>
      <c r="W353" s="145" t="e">
        <f t="shared" si="17"/>
        <v>#REF!</v>
      </c>
    </row>
    <row r="354" spans="1:23" ht="12.75">
      <c r="A354" s="144" t="str">
        <f>ЗАПОЛНИТЬ!$B$23</f>
        <v>4</v>
      </c>
      <c r="B354" s="144" t="str">
        <f>ЗАПОЛНИТЬ!$B$13</f>
        <v>24188344</v>
      </c>
      <c r="C354" s="144" t="str">
        <f>ЗАПОЛНИТЬ!$B$24</f>
        <v>298</v>
      </c>
      <c r="D354" s="144" t="str">
        <f>ЗАПОЛНИТЬ!$B$21</f>
        <v>12</v>
      </c>
      <c r="E354" s="145"/>
      <c r="F354" s="144" t="str">
        <f>ЗАПОЛНИТЬ!$B$22</f>
        <v>15</v>
      </c>
      <c r="G354" s="144" t="str">
        <f>ЗАПОЛНИТЬ!$B$20</f>
        <v>040222</v>
      </c>
      <c r="H354" s="143" t="str">
        <f>IF(ЗАПОЛНИТЬ!$F$7=1,ЗАПОЛНИТЬ!$H$9,ЗАПОЛНИТЬ!$H$10)</f>
        <v>73</v>
      </c>
      <c r="I354" s="146" t="e">
        <f>IF(ЗАПОЛНИТЬ!$F$7=1,#REF!,#REF!)</f>
        <v>#REF!</v>
      </c>
      <c r="J354" s="145" t="str">
        <f>IF(ЗАПОЛНИТЬ!$F$7=1,CONCATENATE(ЗАПОЛНИТЬ!$F$18,ЗАПОЛНИТЬ!$D$18),ЗАПОЛНИТЬ!$E$18)</f>
        <v>01.07.2016</v>
      </c>
      <c r="K354" s="143" t="e">
        <f>#REF!</f>
        <v>#REF!</v>
      </c>
      <c r="L354" s="143" t="e">
        <f>IF(ЗАПОЛНИТЬ!$F$7=1,#REF!/1000,#REF!)</f>
        <v>#REF!</v>
      </c>
      <c r="M354" s="143" t="e">
        <f>IF(ЗАПОЛНИТЬ!$F$7=1,#REF!/1000,#REF!)</f>
        <v>#REF!</v>
      </c>
      <c r="N354" s="143" t="e">
        <f>IF(ЗАПОЛНИТЬ!$F$7=1,#REF!/1000,#REF!)</f>
        <v>#REF!</v>
      </c>
      <c r="O354" s="143" t="e">
        <f>IF(ЗАПОЛНИТЬ!$F$7=1,#REF!/1000,#REF!)</f>
        <v>#REF!</v>
      </c>
      <c r="P354" s="143" t="e">
        <f>IF(ЗАПОЛНИТЬ!$F$7=1,#REF!/1000,#REF!)</f>
        <v>#REF!</v>
      </c>
      <c r="Q354" s="143" t="e">
        <f>IF(ЗАПОЛНИТЬ!$F$7=1,#REF!/1000,#REF!)</f>
        <v>#REF!</v>
      </c>
      <c r="R354" s="143" t="e">
        <f>IF(ЗАПОЛНИТЬ!$F$7=1,#REF!/1000,#REF!)</f>
        <v>#REF!</v>
      </c>
      <c r="S354" s="143" t="e">
        <f>IF(ЗАПОЛНИТЬ!$F$7=1,#REF!/1000,#REF!)</f>
        <v>#REF!</v>
      </c>
      <c r="T354" s="143" t="e">
        <f>IF(ЗАПОЛНИТЬ!$F$7=1,#REF!/1000,#REF!)</f>
        <v>#REF!</v>
      </c>
      <c r="U354" s="143" t="e">
        <f>IF(ЗАПОЛНИТЬ!$F$7=1,#REF!/1000,#REF!)</f>
        <v>#REF!</v>
      </c>
      <c r="V354" s="145">
        <v>0</v>
      </c>
      <c r="W354" s="145" t="e">
        <f t="shared" si="17"/>
        <v>#REF!</v>
      </c>
    </row>
    <row r="355" spans="1:23" ht="12.75">
      <c r="A355" s="144" t="str">
        <f>ЗАПОЛНИТЬ!$B$23</f>
        <v>4</v>
      </c>
      <c r="B355" s="144" t="str">
        <f>ЗАПОЛНИТЬ!$B$13</f>
        <v>24188344</v>
      </c>
      <c r="C355" s="144" t="str">
        <f>ЗАПОЛНИТЬ!$B$24</f>
        <v>298</v>
      </c>
      <c r="D355" s="144" t="str">
        <f>ЗАПОЛНИТЬ!$B$21</f>
        <v>12</v>
      </c>
      <c r="E355" s="145"/>
      <c r="F355" s="144" t="str">
        <f>ЗАПОЛНИТЬ!$B$22</f>
        <v>15</v>
      </c>
      <c r="G355" s="144" t="str">
        <f>ЗАПОЛНИТЬ!$B$20</f>
        <v>040222</v>
      </c>
      <c r="H355" s="143" t="str">
        <f>IF(ЗАПОЛНИТЬ!$F$7=1,ЗАПОЛНИТЬ!$H$9,ЗАПОЛНИТЬ!$H$10)</f>
        <v>73</v>
      </c>
      <c r="I355" s="146" t="e">
        <f>IF(ЗАПОЛНИТЬ!$F$7=1,#REF!,#REF!)</f>
        <v>#REF!</v>
      </c>
      <c r="J355" s="145" t="str">
        <f>IF(ЗАПОЛНИТЬ!$F$7=1,CONCATENATE(ЗАПОЛНИТЬ!$F$18,ЗАПОЛНИТЬ!$D$18),ЗАПОЛНИТЬ!$E$18)</f>
        <v>01.07.2016</v>
      </c>
      <c r="K355" s="143" t="e">
        <f>#REF!</f>
        <v>#REF!</v>
      </c>
      <c r="L355" s="143" t="e">
        <f>IF(ЗАПОЛНИТЬ!$F$7=1,#REF!/1000,#REF!)</f>
        <v>#REF!</v>
      </c>
      <c r="M355" s="143" t="e">
        <f>IF(ЗАПОЛНИТЬ!$F$7=1,#REF!/1000,#REF!)</f>
        <v>#REF!</v>
      </c>
      <c r="N355" s="143" t="e">
        <f>IF(ЗАПОЛНИТЬ!$F$7=1,#REF!/1000,#REF!)</f>
        <v>#REF!</v>
      </c>
      <c r="O355" s="143" t="e">
        <f>IF(ЗАПОЛНИТЬ!$F$7=1,#REF!/1000,#REF!)</f>
        <v>#REF!</v>
      </c>
      <c r="P355" s="143" t="e">
        <f>IF(ЗАПОЛНИТЬ!$F$7=1,#REF!/1000,#REF!)</f>
        <v>#REF!</v>
      </c>
      <c r="Q355" s="143" t="e">
        <f>IF(ЗАПОЛНИТЬ!$F$7=1,#REF!/1000,#REF!)</f>
        <v>#REF!</v>
      </c>
      <c r="R355" s="143" t="e">
        <f>IF(ЗАПОЛНИТЬ!$F$7=1,#REF!/1000,#REF!)</f>
        <v>#REF!</v>
      </c>
      <c r="S355" s="143" t="e">
        <f>IF(ЗАПОЛНИТЬ!$F$7=1,#REF!/1000,#REF!)</f>
        <v>#REF!</v>
      </c>
      <c r="T355" s="143" t="e">
        <f>IF(ЗАПОЛНИТЬ!$F$7=1,#REF!/1000,#REF!)</f>
        <v>#REF!</v>
      </c>
      <c r="U355" s="143" t="e">
        <f>IF(ЗАПОЛНИТЬ!$F$7=1,#REF!/1000,#REF!)</f>
        <v>#REF!</v>
      </c>
      <c r="V355" s="145">
        <v>0</v>
      </c>
      <c r="W355" s="145" t="e">
        <f t="shared" si="17"/>
        <v>#REF!</v>
      </c>
    </row>
    <row r="356" spans="1:23" ht="12.75">
      <c r="A356" s="144" t="str">
        <f>ЗАПОЛНИТЬ!$B$23</f>
        <v>4</v>
      </c>
      <c r="B356" s="144" t="str">
        <f>ЗАПОЛНИТЬ!$B$13</f>
        <v>24188344</v>
      </c>
      <c r="C356" s="144" t="str">
        <f>ЗАПОЛНИТЬ!$B$24</f>
        <v>298</v>
      </c>
      <c r="D356" s="144" t="str">
        <f>ЗАПОЛНИТЬ!$B$21</f>
        <v>12</v>
      </c>
      <c r="E356" s="145"/>
      <c r="F356" s="144" t="str">
        <f>ЗАПОЛНИТЬ!$B$22</f>
        <v>15</v>
      </c>
      <c r="G356" s="144" t="str">
        <f>ЗАПОЛНИТЬ!$B$20</f>
        <v>040222</v>
      </c>
      <c r="H356" s="143" t="str">
        <f>IF(ЗАПОЛНИТЬ!$F$7=1,ЗАПОЛНИТЬ!$H$9,ЗАПОЛНИТЬ!$H$10)</f>
        <v>73</v>
      </c>
      <c r="I356" s="146" t="e">
        <f>IF(ЗАПОЛНИТЬ!$F$7=1,#REF!,#REF!)</f>
        <v>#REF!</v>
      </c>
      <c r="J356" s="145" t="str">
        <f>IF(ЗАПОЛНИТЬ!$F$7=1,CONCATENATE(ЗАПОЛНИТЬ!$F$18,ЗАПОЛНИТЬ!$D$18),ЗАПОЛНИТЬ!$E$18)</f>
        <v>01.07.2016</v>
      </c>
      <c r="K356" s="143" t="e">
        <f>#REF!</f>
        <v>#REF!</v>
      </c>
      <c r="L356" s="143" t="e">
        <f>IF(ЗАПОЛНИТЬ!$F$7=1,#REF!/1000,#REF!)</f>
        <v>#REF!</v>
      </c>
      <c r="M356" s="143" t="e">
        <f>IF(ЗАПОЛНИТЬ!$F$7=1,#REF!/1000,#REF!)</f>
        <v>#REF!</v>
      </c>
      <c r="N356" s="143" t="e">
        <f>IF(ЗАПОЛНИТЬ!$F$7=1,#REF!/1000,#REF!)</f>
        <v>#REF!</v>
      </c>
      <c r="O356" s="143" t="e">
        <f>IF(ЗАПОЛНИТЬ!$F$7=1,#REF!/1000,#REF!)</f>
        <v>#REF!</v>
      </c>
      <c r="P356" s="143" t="e">
        <f>IF(ЗАПОЛНИТЬ!$F$7=1,#REF!/1000,#REF!)</f>
        <v>#REF!</v>
      </c>
      <c r="Q356" s="143" t="e">
        <f>IF(ЗАПОЛНИТЬ!$F$7=1,#REF!/1000,#REF!)</f>
        <v>#REF!</v>
      </c>
      <c r="R356" s="143" t="e">
        <f>IF(ЗАПОЛНИТЬ!$F$7=1,#REF!/1000,#REF!)</f>
        <v>#REF!</v>
      </c>
      <c r="S356" s="143" t="e">
        <f>IF(ЗАПОЛНИТЬ!$F$7=1,#REF!/1000,#REF!)</f>
        <v>#REF!</v>
      </c>
      <c r="T356" s="143" t="e">
        <f>IF(ЗАПОЛНИТЬ!$F$7=1,#REF!/1000,#REF!)</f>
        <v>#REF!</v>
      </c>
      <c r="U356" s="143" t="e">
        <f>IF(ЗАПОЛНИТЬ!$F$7=1,#REF!/1000,#REF!)</f>
        <v>#REF!</v>
      </c>
      <c r="V356" s="145">
        <v>0</v>
      </c>
      <c r="W356" s="145" t="e">
        <f t="shared" si="17"/>
        <v>#REF!</v>
      </c>
    </row>
    <row r="357" spans="1:23" ht="12.75">
      <c r="A357" s="144" t="str">
        <f>ЗАПОЛНИТЬ!$B$23</f>
        <v>4</v>
      </c>
      <c r="B357" s="144" t="str">
        <f>ЗАПОЛНИТЬ!$B$13</f>
        <v>24188344</v>
      </c>
      <c r="C357" s="144" t="str">
        <f>ЗАПОЛНИТЬ!$B$24</f>
        <v>298</v>
      </c>
      <c r="D357" s="144" t="str">
        <f>ЗАПОЛНИТЬ!$B$21</f>
        <v>12</v>
      </c>
      <c r="E357" s="145"/>
      <c r="F357" s="144" t="str">
        <f>ЗАПОЛНИТЬ!$B$22</f>
        <v>15</v>
      </c>
      <c r="G357" s="144" t="str">
        <f>ЗАПОЛНИТЬ!$B$20</f>
        <v>040222</v>
      </c>
      <c r="H357" s="143" t="str">
        <f>IF(ЗАПОЛНИТЬ!$F$7=1,ЗАПОЛНИТЬ!$H$9,ЗАПОЛНИТЬ!$H$10)</f>
        <v>73</v>
      </c>
      <c r="I357" s="146" t="e">
        <f>IF(ЗАПОЛНИТЬ!$F$7=1,#REF!,#REF!)</f>
        <v>#REF!</v>
      </c>
      <c r="J357" s="145" t="str">
        <f>IF(ЗАПОЛНИТЬ!$F$7=1,CONCATENATE(ЗАПОЛНИТЬ!$F$18,ЗАПОЛНИТЬ!$D$18),ЗАПОЛНИТЬ!$E$18)</f>
        <v>01.07.2016</v>
      </c>
      <c r="K357" s="143" t="e">
        <f>#REF!</f>
        <v>#REF!</v>
      </c>
      <c r="L357" s="143" t="e">
        <f>IF(ЗАПОЛНИТЬ!$F$7=1,#REF!/1000,#REF!)</f>
        <v>#REF!</v>
      </c>
      <c r="M357" s="143" t="e">
        <f>IF(ЗАПОЛНИТЬ!$F$7=1,#REF!/1000,#REF!)</f>
        <v>#REF!</v>
      </c>
      <c r="N357" s="143" t="e">
        <f>IF(ЗАПОЛНИТЬ!$F$7=1,#REF!/1000,#REF!)</f>
        <v>#REF!</v>
      </c>
      <c r="O357" s="143" t="e">
        <f>IF(ЗАПОЛНИТЬ!$F$7=1,#REF!/1000,#REF!)</f>
        <v>#REF!</v>
      </c>
      <c r="P357" s="143" t="e">
        <f>IF(ЗАПОЛНИТЬ!$F$7=1,#REF!/1000,#REF!)</f>
        <v>#REF!</v>
      </c>
      <c r="Q357" s="143" t="e">
        <f>IF(ЗАПОЛНИТЬ!$F$7=1,#REF!/1000,#REF!)</f>
        <v>#REF!</v>
      </c>
      <c r="R357" s="143" t="e">
        <f>IF(ЗАПОЛНИТЬ!$F$7=1,#REF!/1000,#REF!)</f>
        <v>#REF!</v>
      </c>
      <c r="S357" s="143" t="e">
        <f>IF(ЗАПОЛНИТЬ!$F$7=1,#REF!/1000,#REF!)</f>
        <v>#REF!</v>
      </c>
      <c r="T357" s="143" t="e">
        <f>IF(ЗАПОЛНИТЬ!$F$7=1,#REF!/1000,#REF!)</f>
        <v>#REF!</v>
      </c>
      <c r="U357" s="143" t="e">
        <f>IF(ЗАПОЛНИТЬ!$F$7=1,#REF!/1000,#REF!)</f>
        <v>#REF!</v>
      </c>
      <c r="V357" s="145" t="e">
        <f>IF(SUM(L357:U357)&gt;0,1,0)</f>
        <v>#REF!</v>
      </c>
      <c r="W357" s="145" t="e">
        <f t="shared" si="17"/>
        <v>#REF!</v>
      </c>
    </row>
    <row r="358" spans="1:23" ht="12.75">
      <c r="A358" s="144" t="str">
        <f>ЗАПОЛНИТЬ!$B$23</f>
        <v>4</v>
      </c>
      <c r="B358" s="144" t="str">
        <f>ЗАПОЛНИТЬ!$B$13</f>
        <v>24188344</v>
      </c>
      <c r="C358" s="144" t="str">
        <f>ЗАПОЛНИТЬ!$B$24</f>
        <v>298</v>
      </c>
      <c r="D358" s="144" t="str">
        <f>ЗАПОЛНИТЬ!$B$21</f>
        <v>12</v>
      </c>
      <c r="E358" s="145"/>
      <c r="F358" s="144" t="str">
        <f>ЗАПОЛНИТЬ!$B$22</f>
        <v>15</v>
      </c>
      <c r="G358" s="144" t="str">
        <f>ЗАПОЛНИТЬ!$B$20</f>
        <v>040222</v>
      </c>
      <c r="H358" s="143" t="str">
        <f>IF(ЗАПОЛНИТЬ!$F$7=1,ЗАПОЛНИТЬ!$H$9,ЗАПОЛНИТЬ!$H$10)</f>
        <v>73</v>
      </c>
      <c r="I358" s="146" t="e">
        <f>IF(ЗАПОЛНИТЬ!$F$7=1,#REF!,#REF!)</f>
        <v>#REF!</v>
      </c>
      <c r="J358" s="145" t="str">
        <f>IF(ЗАПОЛНИТЬ!$F$7=1,CONCATENATE(ЗАПОЛНИТЬ!$F$18,ЗАПОЛНИТЬ!$D$18),ЗАПОЛНИТЬ!$E$18)</f>
        <v>01.07.2016</v>
      </c>
      <c r="K358" s="143" t="e">
        <f>#REF!</f>
        <v>#REF!</v>
      </c>
      <c r="L358" s="143" t="e">
        <f>IF(ЗАПОЛНИТЬ!$F$7=1,#REF!/1000,#REF!)</f>
        <v>#REF!</v>
      </c>
      <c r="M358" s="143" t="e">
        <f>IF(ЗАПОЛНИТЬ!$F$7=1,#REF!/1000,#REF!)</f>
        <v>#REF!</v>
      </c>
      <c r="N358" s="143" t="e">
        <f>IF(ЗАПОЛНИТЬ!$F$7=1,#REF!/1000,#REF!)</f>
        <v>#REF!</v>
      </c>
      <c r="O358" s="143" t="e">
        <f>IF(ЗАПОЛНИТЬ!$F$7=1,#REF!/1000,#REF!)</f>
        <v>#REF!</v>
      </c>
      <c r="P358" s="143" t="e">
        <f>IF(ЗАПОЛНИТЬ!$F$7=1,#REF!/1000,#REF!)</f>
        <v>#REF!</v>
      </c>
      <c r="Q358" s="143" t="e">
        <f>IF(ЗАПОЛНИТЬ!$F$7=1,#REF!/1000,#REF!)</f>
        <v>#REF!</v>
      </c>
      <c r="R358" s="143" t="e">
        <f>IF(ЗАПОЛНИТЬ!$F$7=1,#REF!/1000,#REF!)</f>
        <v>#REF!</v>
      </c>
      <c r="S358" s="143" t="e">
        <f>IF(ЗАПОЛНИТЬ!$F$7=1,#REF!/1000,#REF!)</f>
        <v>#REF!</v>
      </c>
      <c r="T358" s="143" t="e">
        <f>IF(ЗАПОЛНИТЬ!$F$7=1,#REF!/1000,#REF!)</f>
        <v>#REF!</v>
      </c>
      <c r="U358" s="143" t="e">
        <f>IF(ЗАПОЛНИТЬ!$F$7=1,#REF!/1000,#REF!)</f>
        <v>#REF!</v>
      </c>
      <c r="V358" s="145" t="e">
        <f>IF(SUM(L358:U358)&gt;0,1,0)</f>
        <v>#REF!</v>
      </c>
      <c r="W358" s="145" t="e">
        <f t="shared" si="17"/>
        <v>#REF!</v>
      </c>
    </row>
    <row r="359" spans="1:23" ht="12.75">
      <c r="A359" s="144" t="str">
        <f>ЗАПОЛНИТЬ!$B$23</f>
        <v>4</v>
      </c>
      <c r="B359" s="144" t="str">
        <f>ЗАПОЛНИТЬ!$B$13</f>
        <v>24188344</v>
      </c>
      <c r="C359" s="144" t="str">
        <f>ЗАПОЛНИТЬ!$B$24</f>
        <v>298</v>
      </c>
      <c r="D359" s="144" t="str">
        <f>ЗАПОЛНИТЬ!$B$21</f>
        <v>12</v>
      </c>
      <c r="E359" s="145"/>
      <c r="F359" s="144" t="str">
        <f>ЗАПОЛНИТЬ!$B$22</f>
        <v>15</v>
      </c>
      <c r="G359" s="144" t="str">
        <f>ЗАПОЛНИТЬ!$B$20</f>
        <v>040222</v>
      </c>
      <c r="H359" s="143" t="str">
        <f>IF(ЗАПОЛНИТЬ!$F$7=1,ЗАПОЛНИТЬ!$H$9,ЗАПОЛНИТЬ!$H$10)</f>
        <v>73</v>
      </c>
      <c r="I359" s="146" t="e">
        <f>IF(ЗАПОЛНИТЬ!$F$7=1,#REF!,#REF!)</f>
        <v>#REF!</v>
      </c>
      <c r="J359" s="145" t="str">
        <f>IF(ЗАПОЛНИТЬ!$F$7=1,CONCATENATE(ЗАПОЛНИТЬ!$F$18,ЗАПОЛНИТЬ!$D$18),ЗАПОЛНИТЬ!$E$18)</f>
        <v>01.07.2016</v>
      </c>
      <c r="K359" s="143" t="e">
        <f>#REF!</f>
        <v>#REF!</v>
      </c>
      <c r="L359" s="143" t="e">
        <f>IF(ЗАПОЛНИТЬ!$F$7=1,#REF!/1000,#REF!)</f>
        <v>#REF!</v>
      </c>
      <c r="M359" s="143" t="e">
        <f>IF(ЗАПОЛНИТЬ!$F$7=1,#REF!/1000,#REF!)</f>
        <v>#REF!</v>
      </c>
      <c r="N359" s="143" t="e">
        <f>IF(ЗАПОЛНИТЬ!$F$7=1,#REF!/1000,#REF!)</f>
        <v>#REF!</v>
      </c>
      <c r="O359" s="143" t="e">
        <f>IF(ЗАПОЛНИТЬ!$F$7=1,#REF!/1000,#REF!)</f>
        <v>#REF!</v>
      </c>
      <c r="P359" s="143" t="e">
        <f>IF(ЗАПОЛНИТЬ!$F$7=1,#REF!/1000,#REF!)</f>
        <v>#REF!</v>
      </c>
      <c r="Q359" s="143" t="e">
        <f>IF(ЗАПОЛНИТЬ!$F$7=1,#REF!/1000,#REF!)</f>
        <v>#REF!</v>
      </c>
      <c r="R359" s="143" t="e">
        <f>IF(ЗАПОЛНИТЬ!$F$7=1,#REF!/1000,#REF!)</f>
        <v>#REF!</v>
      </c>
      <c r="S359" s="143" t="e">
        <f>IF(ЗАПОЛНИТЬ!$F$7=1,#REF!/1000,#REF!)</f>
        <v>#REF!</v>
      </c>
      <c r="T359" s="143" t="e">
        <f>IF(ЗАПОЛНИТЬ!$F$7=1,#REF!/1000,#REF!)</f>
        <v>#REF!</v>
      </c>
      <c r="U359" s="143" t="e">
        <f>IF(ЗАПОЛНИТЬ!$F$7=1,#REF!/1000,#REF!)</f>
        <v>#REF!</v>
      </c>
      <c r="V359" s="145" t="e">
        <f>IF(SUM(L359:U359)&gt;0,1,0)</f>
        <v>#REF!</v>
      </c>
      <c r="W359" s="145" t="e">
        <f t="shared" si="17"/>
        <v>#REF!</v>
      </c>
    </row>
    <row r="360" spans="1:23" ht="12.75">
      <c r="A360" s="144" t="str">
        <f>ЗАПОЛНИТЬ!$B$23</f>
        <v>4</v>
      </c>
      <c r="B360" s="144" t="str">
        <f>ЗАПОЛНИТЬ!$B$13</f>
        <v>24188344</v>
      </c>
      <c r="C360" s="144" t="str">
        <f>ЗАПОЛНИТЬ!$B$24</f>
        <v>298</v>
      </c>
      <c r="D360" s="144" t="str">
        <f>ЗАПОЛНИТЬ!$B$21</f>
        <v>12</v>
      </c>
      <c r="E360" s="145"/>
      <c r="F360" s="144" t="str">
        <f>ЗАПОЛНИТЬ!$B$22</f>
        <v>15</v>
      </c>
      <c r="G360" s="144" t="str">
        <f>ЗАПОЛНИТЬ!$B$20</f>
        <v>040222</v>
      </c>
      <c r="H360" s="143" t="str">
        <f>IF(ЗАПОЛНИТЬ!$F$7=1,ЗАПОЛНИТЬ!$H$9,ЗАПОЛНИТЬ!$H$10)</f>
        <v>73</v>
      </c>
      <c r="I360" s="146" t="e">
        <f>IF(ЗАПОЛНИТЬ!$F$7=1,#REF!,#REF!)</f>
        <v>#REF!</v>
      </c>
      <c r="J360" s="145" t="str">
        <f>IF(ЗАПОЛНИТЬ!$F$7=1,CONCATENATE(ЗАПОЛНИТЬ!$F$18,ЗАПОЛНИТЬ!$D$18),ЗАПОЛНИТЬ!$E$18)</f>
        <v>01.07.2016</v>
      </c>
      <c r="K360" s="143" t="e">
        <f>#REF!</f>
        <v>#REF!</v>
      </c>
      <c r="L360" s="143" t="e">
        <f>IF(ЗАПОЛНИТЬ!$F$7=1,#REF!/1000,#REF!)</f>
        <v>#REF!</v>
      </c>
      <c r="M360" s="143" t="e">
        <f>IF(ЗАПОЛНИТЬ!$F$7=1,#REF!/1000,#REF!)</f>
        <v>#REF!</v>
      </c>
      <c r="N360" s="143" t="e">
        <f>IF(ЗАПОЛНИТЬ!$F$7=1,#REF!/1000,#REF!)</f>
        <v>#REF!</v>
      </c>
      <c r="O360" s="143" t="e">
        <f>IF(ЗАПОЛНИТЬ!$F$7=1,#REF!/1000,#REF!)</f>
        <v>#REF!</v>
      </c>
      <c r="P360" s="143" t="e">
        <f>IF(ЗАПОЛНИТЬ!$F$7=1,#REF!/1000,#REF!)</f>
        <v>#REF!</v>
      </c>
      <c r="Q360" s="143" t="e">
        <f>IF(ЗАПОЛНИТЬ!$F$7=1,#REF!/1000,#REF!)</f>
        <v>#REF!</v>
      </c>
      <c r="R360" s="143" t="e">
        <f>IF(ЗАПОЛНИТЬ!$F$7=1,#REF!/1000,#REF!)</f>
        <v>#REF!</v>
      </c>
      <c r="S360" s="143" t="e">
        <f>IF(ЗАПОЛНИТЬ!$F$7=1,#REF!/1000,#REF!)</f>
        <v>#REF!</v>
      </c>
      <c r="T360" s="143" t="e">
        <f>IF(ЗАПОЛНИТЬ!$F$7=1,#REF!/1000,#REF!)</f>
        <v>#REF!</v>
      </c>
      <c r="U360" s="143" t="e">
        <f>IF(ЗАПОЛНИТЬ!$F$7=1,#REF!/1000,#REF!)</f>
        <v>#REF!</v>
      </c>
      <c r="V360" s="145">
        <v>0</v>
      </c>
      <c r="W360" s="145" t="e">
        <f t="shared" si="17"/>
        <v>#REF!</v>
      </c>
    </row>
    <row r="361" spans="1:23" ht="12.75">
      <c r="A361" s="144" t="str">
        <f>ЗАПОЛНИТЬ!$B$23</f>
        <v>4</v>
      </c>
      <c r="B361" s="144" t="str">
        <f>ЗАПОЛНИТЬ!$B$13</f>
        <v>24188344</v>
      </c>
      <c r="C361" s="144" t="str">
        <f>ЗАПОЛНИТЬ!$B$24</f>
        <v>298</v>
      </c>
      <c r="D361" s="144" t="str">
        <f>ЗАПОЛНИТЬ!$B$21</f>
        <v>12</v>
      </c>
      <c r="E361" s="145"/>
      <c r="F361" s="144" t="str">
        <f>ЗАПОЛНИТЬ!$B$22</f>
        <v>15</v>
      </c>
      <c r="G361" s="144" t="str">
        <f>ЗАПОЛНИТЬ!$B$20</f>
        <v>040222</v>
      </c>
      <c r="H361" s="143" t="str">
        <f>IF(ЗАПОЛНИТЬ!$F$7=1,ЗАПОЛНИТЬ!$H$9,ЗАПОЛНИТЬ!$H$10)</f>
        <v>73</v>
      </c>
      <c r="I361" s="146" t="e">
        <f>IF(ЗАПОЛНИТЬ!$F$7=1,#REF!,#REF!)</f>
        <v>#REF!</v>
      </c>
      <c r="J361" s="145" t="str">
        <f>IF(ЗАПОЛНИТЬ!$F$7=1,CONCATENATE(ЗАПОЛНИТЬ!$F$18,ЗАПОЛНИТЬ!$D$18),ЗАПОЛНИТЬ!$E$18)</f>
        <v>01.07.2016</v>
      </c>
      <c r="K361" s="143" t="e">
        <f>#REF!</f>
        <v>#REF!</v>
      </c>
      <c r="L361" s="143" t="e">
        <f>IF(ЗАПОЛНИТЬ!$F$7=1,#REF!/1000,#REF!)</f>
        <v>#REF!</v>
      </c>
      <c r="M361" s="143" t="e">
        <f>IF(ЗАПОЛНИТЬ!$F$7=1,#REF!/1000,#REF!)</f>
        <v>#REF!</v>
      </c>
      <c r="N361" s="143" t="e">
        <f>IF(ЗАПОЛНИТЬ!$F$7=1,#REF!/1000,#REF!)</f>
        <v>#REF!</v>
      </c>
      <c r="O361" s="143" t="e">
        <f>IF(ЗАПОЛНИТЬ!$F$7=1,#REF!/1000,#REF!)</f>
        <v>#REF!</v>
      </c>
      <c r="P361" s="143" t="e">
        <f>IF(ЗАПОЛНИТЬ!$F$7=1,#REF!/1000,#REF!)</f>
        <v>#REF!</v>
      </c>
      <c r="Q361" s="143" t="e">
        <f>IF(ЗАПОЛНИТЬ!$F$7=1,#REF!/1000,#REF!)</f>
        <v>#REF!</v>
      </c>
      <c r="R361" s="143" t="e">
        <f>IF(ЗАПОЛНИТЬ!$F$7=1,#REF!/1000,#REF!)</f>
        <v>#REF!</v>
      </c>
      <c r="S361" s="143" t="e">
        <f>IF(ЗАПОЛНИТЬ!$F$7=1,#REF!/1000,#REF!)</f>
        <v>#REF!</v>
      </c>
      <c r="T361" s="143" t="e">
        <f>IF(ЗАПОЛНИТЬ!$F$7=1,#REF!/1000,#REF!)</f>
        <v>#REF!</v>
      </c>
      <c r="U361" s="143" t="e">
        <f>IF(ЗАПОЛНИТЬ!$F$7=1,#REF!/1000,#REF!)</f>
        <v>#REF!</v>
      </c>
      <c r="V361" s="145" t="e">
        <f t="shared" ref="V361:V366" si="18">IF(SUM(L361:U361)&gt;0,1,0)</f>
        <v>#REF!</v>
      </c>
      <c r="W361" s="145" t="e">
        <f t="shared" si="17"/>
        <v>#REF!</v>
      </c>
    </row>
    <row r="362" spans="1:23" ht="12.75">
      <c r="A362" s="144" t="str">
        <f>ЗАПОЛНИТЬ!$B$23</f>
        <v>4</v>
      </c>
      <c r="B362" s="144" t="str">
        <f>ЗАПОЛНИТЬ!$B$13</f>
        <v>24188344</v>
      </c>
      <c r="C362" s="144" t="str">
        <f>ЗАПОЛНИТЬ!$B$24</f>
        <v>298</v>
      </c>
      <c r="D362" s="144" t="str">
        <f>ЗАПОЛНИТЬ!$B$21</f>
        <v>12</v>
      </c>
      <c r="E362" s="145"/>
      <c r="F362" s="144" t="str">
        <f>ЗАПОЛНИТЬ!$B$22</f>
        <v>15</v>
      </c>
      <c r="G362" s="144" t="str">
        <f>ЗАПОЛНИТЬ!$B$20</f>
        <v>040222</v>
      </c>
      <c r="H362" s="143" t="str">
        <f>IF(ЗАПОЛНИТЬ!$F$7=1,ЗАПОЛНИТЬ!$H$9,ЗАПОЛНИТЬ!$H$10)</f>
        <v>73</v>
      </c>
      <c r="I362" s="146" t="e">
        <f>IF(ЗАПОЛНИТЬ!$F$7=1,#REF!,#REF!)</f>
        <v>#REF!</v>
      </c>
      <c r="J362" s="145" t="str">
        <f>IF(ЗАПОЛНИТЬ!$F$7=1,CONCATENATE(ЗАПОЛНИТЬ!$F$18,ЗАПОЛНИТЬ!$D$18),ЗАПОЛНИТЬ!$E$18)</f>
        <v>01.07.2016</v>
      </c>
      <c r="K362" s="143" t="e">
        <f>#REF!</f>
        <v>#REF!</v>
      </c>
      <c r="L362" s="143" t="e">
        <f>IF(ЗАПОЛНИТЬ!$F$7=1,#REF!/1000,#REF!)</f>
        <v>#REF!</v>
      </c>
      <c r="M362" s="143" t="e">
        <f>IF(ЗАПОЛНИТЬ!$F$7=1,#REF!/1000,#REF!)</f>
        <v>#REF!</v>
      </c>
      <c r="N362" s="143" t="e">
        <f>IF(ЗАПОЛНИТЬ!$F$7=1,#REF!/1000,#REF!)</f>
        <v>#REF!</v>
      </c>
      <c r="O362" s="143" t="e">
        <f>IF(ЗАПОЛНИТЬ!$F$7=1,#REF!/1000,#REF!)</f>
        <v>#REF!</v>
      </c>
      <c r="P362" s="143" t="e">
        <f>IF(ЗАПОЛНИТЬ!$F$7=1,#REF!/1000,#REF!)</f>
        <v>#REF!</v>
      </c>
      <c r="Q362" s="143" t="e">
        <f>IF(ЗАПОЛНИТЬ!$F$7=1,#REF!/1000,#REF!)</f>
        <v>#REF!</v>
      </c>
      <c r="R362" s="143" t="e">
        <f>IF(ЗАПОЛНИТЬ!$F$7=1,#REF!/1000,#REF!)</f>
        <v>#REF!</v>
      </c>
      <c r="S362" s="143" t="e">
        <f>IF(ЗАПОЛНИТЬ!$F$7=1,#REF!/1000,#REF!)</f>
        <v>#REF!</v>
      </c>
      <c r="T362" s="143" t="e">
        <f>IF(ЗАПОЛНИТЬ!$F$7=1,#REF!/1000,#REF!)</f>
        <v>#REF!</v>
      </c>
      <c r="U362" s="143" t="e">
        <f>IF(ЗАПОЛНИТЬ!$F$7=1,#REF!/1000,#REF!)</f>
        <v>#REF!</v>
      </c>
      <c r="V362" s="145" t="e">
        <f t="shared" si="18"/>
        <v>#REF!</v>
      </c>
      <c r="W362" s="145" t="e">
        <f t="shared" si="17"/>
        <v>#REF!</v>
      </c>
    </row>
    <row r="363" spans="1:23" ht="12.75">
      <c r="A363" s="144" t="str">
        <f>ЗАПОЛНИТЬ!$B$23</f>
        <v>4</v>
      </c>
      <c r="B363" s="144" t="str">
        <f>ЗАПОЛНИТЬ!$B$13</f>
        <v>24188344</v>
      </c>
      <c r="C363" s="144" t="str">
        <f>ЗАПОЛНИТЬ!$B$24</f>
        <v>298</v>
      </c>
      <c r="D363" s="144" t="str">
        <f>ЗАПОЛНИТЬ!$B$21</f>
        <v>12</v>
      </c>
      <c r="E363" s="145"/>
      <c r="F363" s="144" t="str">
        <f>ЗАПОЛНИТЬ!$B$22</f>
        <v>15</v>
      </c>
      <c r="G363" s="144" t="str">
        <f>ЗАПОЛНИТЬ!$B$20</f>
        <v>040222</v>
      </c>
      <c r="H363" s="143" t="str">
        <f>IF(ЗАПОЛНИТЬ!$F$7=1,ЗАПОЛНИТЬ!$H$9,ЗАПОЛНИТЬ!$H$10)</f>
        <v>73</v>
      </c>
      <c r="I363" s="146" t="e">
        <f>IF(ЗАПОЛНИТЬ!$F$7=1,#REF!,#REF!)</f>
        <v>#REF!</v>
      </c>
      <c r="J363" s="145" t="str">
        <f>IF(ЗАПОЛНИТЬ!$F$7=1,CONCATENATE(ЗАПОЛНИТЬ!$F$18,ЗАПОЛНИТЬ!$D$18),ЗАПОЛНИТЬ!$E$18)</f>
        <v>01.07.2016</v>
      </c>
      <c r="K363" s="143" t="e">
        <f>#REF!</f>
        <v>#REF!</v>
      </c>
      <c r="L363" s="143" t="e">
        <f>IF(ЗАПОЛНИТЬ!$F$7=1,#REF!/1000,#REF!)</f>
        <v>#REF!</v>
      </c>
      <c r="M363" s="143" t="e">
        <f>IF(ЗАПОЛНИТЬ!$F$7=1,#REF!/1000,#REF!)</f>
        <v>#REF!</v>
      </c>
      <c r="N363" s="143" t="e">
        <f>IF(ЗАПОЛНИТЬ!$F$7=1,#REF!/1000,#REF!)</f>
        <v>#REF!</v>
      </c>
      <c r="O363" s="143" t="e">
        <f>IF(ЗАПОЛНИТЬ!$F$7=1,#REF!/1000,#REF!)</f>
        <v>#REF!</v>
      </c>
      <c r="P363" s="143" t="e">
        <f>IF(ЗАПОЛНИТЬ!$F$7=1,#REF!/1000,#REF!)</f>
        <v>#REF!</v>
      </c>
      <c r="Q363" s="143" t="e">
        <f>IF(ЗАПОЛНИТЬ!$F$7=1,#REF!/1000,#REF!)</f>
        <v>#REF!</v>
      </c>
      <c r="R363" s="143" t="e">
        <f>IF(ЗАПОЛНИТЬ!$F$7=1,#REF!/1000,#REF!)</f>
        <v>#REF!</v>
      </c>
      <c r="S363" s="143" t="e">
        <f>IF(ЗАПОЛНИТЬ!$F$7=1,#REF!/1000,#REF!)</f>
        <v>#REF!</v>
      </c>
      <c r="T363" s="143" t="e">
        <f>IF(ЗАПОЛНИТЬ!$F$7=1,#REF!/1000,#REF!)</f>
        <v>#REF!</v>
      </c>
      <c r="U363" s="143" t="e">
        <f>IF(ЗАПОЛНИТЬ!$F$7=1,#REF!/1000,#REF!)</f>
        <v>#REF!</v>
      </c>
      <c r="V363" s="145" t="e">
        <f t="shared" si="18"/>
        <v>#REF!</v>
      </c>
      <c r="W363" s="145" t="e">
        <f t="shared" si="17"/>
        <v>#REF!</v>
      </c>
    </row>
    <row r="364" spans="1:23" ht="12.75">
      <c r="A364" s="144" t="str">
        <f>ЗАПОЛНИТЬ!$B$23</f>
        <v>4</v>
      </c>
      <c r="B364" s="144" t="str">
        <f>ЗАПОЛНИТЬ!$B$13</f>
        <v>24188344</v>
      </c>
      <c r="C364" s="144" t="str">
        <f>ЗАПОЛНИТЬ!$B$24</f>
        <v>298</v>
      </c>
      <c r="D364" s="144" t="str">
        <f>ЗАПОЛНИТЬ!$B$21</f>
        <v>12</v>
      </c>
      <c r="E364" s="145"/>
      <c r="F364" s="144" t="str">
        <f>ЗАПОЛНИТЬ!$B$22</f>
        <v>15</v>
      </c>
      <c r="G364" s="144" t="str">
        <f>ЗАПОЛНИТЬ!$B$20</f>
        <v>040222</v>
      </c>
      <c r="H364" s="143" t="str">
        <f>IF(ЗАПОЛНИТЬ!$F$7=1,ЗАПОЛНИТЬ!$H$9,ЗАПОЛНИТЬ!$H$10)</f>
        <v>73</v>
      </c>
      <c r="I364" s="146" t="e">
        <f>IF(ЗАПОЛНИТЬ!$F$7=1,#REF!,#REF!)</f>
        <v>#REF!</v>
      </c>
      <c r="J364" s="145" t="str">
        <f>IF(ЗАПОЛНИТЬ!$F$7=1,CONCATENATE(ЗАПОЛНИТЬ!$F$18,ЗАПОЛНИТЬ!$D$18),ЗАПОЛНИТЬ!$E$18)</f>
        <v>01.07.2016</v>
      </c>
      <c r="K364" s="143" t="e">
        <f>#REF!</f>
        <v>#REF!</v>
      </c>
      <c r="L364" s="143" t="e">
        <f>IF(ЗАПОЛНИТЬ!$F$7=1,#REF!/1000,#REF!)</f>
        <v>#REF!</v>
      </c>
      <c r="M364" s="143" t="e">
        <f>IF(ЗАПОЛНИТЬ!$F$7=1,#REF!/1000,#REF!)</f>
        <v>#REF!</v>
      </c>
      <c r="N364" s="143" t="e">
        <f>IF(ЗАПОЛНИТЬ!$F$7=1,#REF!/1000,#REF!)</f>
        <v>#REF!</v>
      </c>
      <c r="O364" s="143" t="e">
        <f>IF(ЗАПОЛНИТЬ!$F$7=1,#REF!/1000,#REF!)</f>
        <v>#REF!</v>
      </c>
      <c r="P364" s="143" t="e">
        <f>IF(ЗАПОЛНИТЬ!$F$7=1,#REF!/1000,#REF!)</f>
        <v>#REF!</v>
      </c>
      <c r="Q364" s="143" t="e">
        <f>IF(ЗАПОЛНИТЬ!$F$7=1,#REF!/1000,#REF!)</f>
        <v>#REF!</v>
      </c>
      <c r="R364" s="143" t="e">
        <f>IF(ЗАПОЛНИТЬ!$F$7=1,#REF!/1000,#REF!)</f>
        <v>#REF!</v>
      </c>
      <c r="S364" s="143" t="e">
        <f>IF(ЗАПОЛНИТЬ!$F$7=1,#REF!/1000,#REF!)</f>
        <v>#REF!</v>
      </c>
      <c r="T364" s="143" t="e">
        <f>IF(ЗАПОЛНИТЬ!$F$7=1,#REF!/1000,#REF!)</f>
        <v>#REF!</v>
      </c>
      <c r="U364" s="143" t="e">
        <f>IF(ЗАПОЛНИТЬ!$F$7=1,#REF!/1000,#REF!)</f>
        <v>#REF!</v>
      </c>
      <c r="V364" s="145" t="e">
        <f t="shared" si="18"/>
        <v>#REF!</v>
      </c>
      <c r="W364" s="145" t="e">
        <f t="shared" si="17"/>
        <v>#REF!</v>
      </c>
    </row>
    <row r="365" spans="1:23" ht="12.75">
      <c r="A365" s="144" t="str">
        <f>ЗАПОЛНИТЬ!$B$23</f>
        <v>4</v>
      </c>
      <c r="B365" s="144" t="str">
        <f>ЗАПОЛНИТЬ!$B$13</f>
        <v>24188344</v>
      </c>
      <c r="C365" s="144" t="str">
        <f>ЗАПОЛНИТЬ!$B$24</f>
        <v>298</v>
      </c>
      <c r="D365" s="144" t="str">
        <f>ЗАПОЛНИТЬ!$B$21</f>
        <v>12</v>
      </c>
      <c r="E365" s="145"/>
      <c r="F365" s="144" t="str">
        <f>ЗАПОЛНИТЬ!$B$22</f>
        <v>15</v>
      </c>
      <c r="G365" s="144" t="str">
        <f>ЗАПОЛНИТЬ!$B$20</f>
        <v>040222</v>
      </c>
      <c r="H365" s="143" t="str">
        <f>IF(ЗАПОЛНИТЬ!$F$7=1,ЗАПОЛНИТЬ!$H$9,ЗАПОЛНИТЬ!$H$10)</f>
        <v>73</v>
      </c>
      <c r="I365" s="146" t="e">
        <f>IF(ЗАПОЛНИТЬ!$F$7=1,#REF!,#REF!)</f>
        <v>#REF!</v>
      </c>
      <c r="J365" s="145" t="str">
        <f>IF(ЗАПОЛНИТЬ!$F$7=1,CONCATENATE(ЗАПОЛНИТЬ!$F$18,ЗАПОЛНИТЬ!$D$18),ЗАПОЛНИТЬ!$E$18)</f>
        <v>01.07.2016</v>
      </c>
      <c r="K365" s="143" t="e">
        <f>#REF!</f>
        <v>#REF!</v>
      </c>
      <c r="L365" s="143" t="e">
        <f>IF(ЗАПОЛНИТЬ!$F$7=1,#REF!/1000,#REF!)</f>
        <v>#REF!</v>
      </c>
      <c r="M365" s="143" t="e">
        <f>IF(ЗАПОЛНИТЬ!$F$7=1,#REF!/1000,#REF!)</f>
        <v>#REF!</v>
      </c>
      <c r="N365" s="143" t="e">
        <f>IF(ЗАПОЛНИТЬ!$F$7=1,#REF!/1000,#REF!)</f>
        <v>#REF!</v>
      </c>
      <c r="O365" s="143" t="e">
        <f>IF(ЗАПОЛНИТЬ!$F$7=1,#REF!/1000,#REF!)</f>
        <v>#REF!</v>
      </c>
      <c r="P365" s="143" t="e">
        <f>IF(ЗАПОЛНИТЬ!$F$7=1,#REF!/1000,#REF!)</f>
        <v>#REF!</v>
      </c>
      <c r="Q365" s="143" t="e">
        <f>IF(ЗАПОЛНИТЬ!$F$7=1,#REF!/1000,#REF!)</f>
        <v>#REF!</v>
      </c>
      <c r="R365" s="143" t="e">
        <f>IF(ЗАПОЛНИТЬ!$F$7=1,#REF!/1000,#REF!)</f>
        <v>#REF!</v>
      </c>
      <c r="S365" s="143" t="e">
        <f>IF(ЗАПОЛНИТЬ!$F$7=1,#REF!/1000,#REF!)</f>
        <v>#REF!</v>
      </c>
      <c r="T365" s="143" t="e">
        <f>IF(ЗАПОЛНИТЬ!$F$7=1,#REF!/1000,#REF!)</f>
        <v>#REF!</v>
      </c>
      <c r="U365" s="143" t="e">
        <f>IF(ЗАПОЛНИТЬ!$F$7=1,#REF!/1000,#REF!)</f>
        <v>#REF!</v>
      </c>
      <c r="V365" s="145" t="e">
        <f t="shared" si="18"/>
        <v>#REF!</v>
      </c>
      <c r="W365" s="145" t="e">
        <f t="shared" si="17"/>
        <v>#REF!</v>
      </c>
    </row>
    <row r="366" spans="1:23" ht="12.75">
      <c r="A366" s="144" t="str">
        <f>ЗАПОЛНИТЬ!$B$23</f>
        <v>4</v>
      </c>
      <c r="B366" s="144" t="str">
        <f>ЗАПОЛНИТЬ!$B$13</f>
        <v>24188344</v>
      </c>
      <c r="C366" s="144" t="str">
        <f>ЗАПОЛНИТЬ!$B$24</f>
        <v>298</v>
      </c>
      <c r="D366" s="144" t="str">
        <f>ЗАПОЛНИТЬ!$B$21</f>
        <v>12</v>
      </c>
      <c r="E366" s="145"/>
      <c r="F366" s="144" t="str">
        <f>ЗАПОЛНИТЬ!$B$22</f>
        <v>15</v>
      </c>
      <c r="G366" s="144" t="str">
        <f>ЗАПОЛНИТЬ!$B$20</f>
        <v>040222</v>
      </c>
      <c r="H366" s="143" t="str">
        <f>IF(ЗАПОЛНИТЬ!$F$7=1,ЗАПОЛНИТЬ!$H$9,ЗАПОЛНИТЬ!$H$10)</f>
        <v>73</v>
      </c>
      <c r="I366" s="146" t="e">
        <f>IF(ЗАПОЛНИТЬ!$F$7=1,#REF!,#REF!)</f>
        <v>#REF!</v>
      </c>
      <c r="J366" s="145" t="str">
        <f>IF(ЗАПОЛНИТЬ!$F$7=1,CONCATENATE(ЗАПОЛНИТЬ!$F$18,ЗАПОЛНИТЬ!$D$18),ЗАПОЛНИТЬ!$E$18)</f>
        <v>01.07.2016</v>
      </c>
      <c r="K366" s="143" t="e">
        <f>#REF!</f>
        <v>#REF!</v>
      </c>
      <c r="L366" s="143" t="e">
        <f>IF(ЗАПОЛНИТЬ!$F$7=1,#REF!/1000,#REF!)</f>
        <v>#REF!</v>
      </c>
      <c r="M366" s="143" t="e">
        <f>IF(ЗАПОЛНИТЬ!$F$7=1,#REF!/1000,#REF!)</f>
        <v>#REF!</v>
      </c>
      <c r="N366" s="143" t="e">
        <f>IF(ЗАПОЛНИТЬ!$F$7=1,#REF!/1000,#REF!)</f>
        <v>#REF!</v>
      </c>
      <c r="O366" s="143" t="e">
        <f>IF(ЗАПОЛНИТЬ!$F$7=1,#REF!/1000,#REF!)</f>
        <v>#REF!</v>
      </c>
      <c r="P366" s="143" t="e">
        <f>IF(ЗАПОЛНИТЬ!$F$7=1,#REF!/1000,#REF!)</f>
        <v>#REF!</v>
      </c>
      <c r="Q366" s="143" t="e">
        <f>IF(ЗАПОЛНИТЬ!$F$7=1,#REF!/1000,#REF!)</f>
        <v>#REF!</v>
      </c>
      <c r="R366" s="143" t="e">
        <f>IF(ЗАПОЛНИТЬ!$F$7=1,#REF!/1000,#REF!)</f>
        <v>#REF!</v>
      </c>
      <c r="S366" s="143" t="e">
        <f>IF(ЗАПОЛНИТЬ!$F$7=1,#REF!/1000,#REF!)</f>
        <v>#REF!</v>
      </c>
      <c r="T366" s="143" t="e">
        <f>IF(ЗАПОЛНИТЬ!$F$7=1,#REF!/1000,#REF!)</f>
        <v>#REF!</v>
      </c>
      <c r="U366" s="143" t="e">
        <f>IF(ЗАПОЛНИТЬ!$F$7=1,#REF!/1000,#REF!)</f>
        <v>#REF!</v>
      </c>
      <c r="V366" s="145" t="e">
        <f t="shared" si="18"/>
        <v>#REF!</v>
      </c>
      <c r="W366" s="145" t="e">
        <f t="shared" si="17"/>
        <v>#REF!</v>
      </c>
    </row>
    <row r="367" spans="1:23" ht="12.75">
      <c r="A367" s="144" t="str">
        <f>ЗАПОЛНИТЬ!$B$23</f>
        <v>4</v>
      </c>
      <c r="B367" s="144" t="str">
        <f>ЗАПОЛНИТЬ!$B$13</f>
        <v>24188344</v>
      </c>
      <c r="C367" s="144" t="str">
        <f>ЗАПОЛНИТЬ!$B$24</f>
        <v>298</v>
      </c>
      <c r="D367" s="144" t="str">
        <f>ЗАПОЛНИТЬ!$B$21</f>
        <v>12</v>
      </c>
      <c r="E367" s="145"/>
      <c r="F367" s="144" t="str">
        <f>ЗАПОЛНИТЬ!$B$22</f>
        <v>15</v>
      </c>
      <c r="G367" s="144" t="str">
        <f>ЗАПОЛНИТЬ!$B$20</f>
        <v>040222</v>
      </c>
      <c r="H367" s="143" t="str">
        <f>IF(ЗАПОЛНИТЬ!$F$7=1,ЗАПОЛНИТЬ!$H$9,ЗАПОЛНИТЬ!$H$10)</f>
        <v>73</v>
      </c>
      <c r="I367" s="146" t="e">
        <f>IF(ЗАПОЛНИТЬ!$F$7=1,#REF!,#REF!)</f>
        <v>#REF!</v>
      </c>
      <c r="J367" s="145" t="str">
        <f>IF(ЗАПОЛНИТЬ!$F$7=1,CONCATENATE(ЗАПОЛНИТЬ!$F$18,ЗАПОЛНИТЬ!$D$18),ЗАПОЛНИТЬ!$E$18)</f>
        <v>01.07.2016</v>
      </c>
      <c r="K367" s="143" t="e">
        <f>#REF!</f>
        <v>#REF!</v>
      </c>
      <c r="L367" s="143" t="e">
        <f>IF(ЗАПОЛНИТЬ!$F$7=1,#REF!/1000,#REF!)</f>
        <v>#REF!</v>
      </c>
      <c r="M367" s="143" t="e">
        <f>IF(ЗАПОЛНИТЬ!$F$7=1,#REF!/1000,#REF!)</f>
        <v>#REF!</v>
      </c>
      <c r="N367" s="143" t="e">
        <f>IF(ЗАПОЛНИТЬ!$F$7=1,#REF!/1000,#REF!)</f>
        <v>#REF!</v>
      </c>
      <c r="O367" s="143" t="e">
        <f>IF(ЗАПОЛНИТЬ!$F$7=1,#REF!/1000,#REF!)</f>
        <v>#REF!</v>
      </c>
      <c r="P367" s="143" t="e">
        <f>IF(ЗАПОЛНИТЬ!$F$7=1,#REF!/1000,#REF!)</f>
        <v>#REF!</v>
      </c>
      <c r="Q367" s="143" t="e">
        <f>IF(ЗАПОЛНИТЬ!$F$7=1,#REF!/1000,#REF!)</f>
        <v>#REF!</v>
      </c>
      <c r="R367" s="143" t="e">
        <f>IF(ЗАПОЛНИТЬ!$F$7=1,#REF!/1000,#REF!)</f>
        <v>#REF!</v>
      </c>
      <c r="S367" s="143" t="e">
        <f>IF(ЗАПОЛНИТЬ!$F$7=1,#REF!/1000,#REF!)</f>
        <v>#REF!</v>
      </c>
      <c r="T367" s="143" t="e">
        <f>IF(ЗАПОЛНИТЬ!$F$7=1,#REF!/1000,#REF!)</f>
        <v>#REF!</v>
      </c>
      <c r="U367" s="143" t="e">
        <f>IF(ЗАПОЛНИТЬ!$F$7=1,#REF!/1000,#REF!)</f>
        <v>#REF!</v>
      </c>
      <c r="V367" s="145">
        <v>0</v>
      </c>
      <c r="W367" s="145" t="e">
        <f t="shared" si="17"/>
        <v>#REF!</v>
      </c>
    </row>
    <row r="368" spans="1:23" ht="12.75">
      <c r="A368" s="144" t="str">
        <f>ЗАПОЛНИТЬ!$B$23</f>
        <v>4</v>
      </c>
      <c r="B368" s="144" t="str">
        <f>ЗАПОЛНИТЬ!$B$13</f>
        <v>24188344</v>
      </c>
      <c r="C368" s="144" t="str">
        <f>ЗАПОЛНИТЬ!$B$24</f>
        <v>298</v>
      </c>
      <c r="D368" s="144" t="str">
        <f>ЗАПОЛНИТЬ!$B$21</f>
        <v>12</v>
      </c>
      <c r="E368" s="145"/>
      <c r="F368" s="144" t="str">
        <f>ЗАПОЛНИТЬ!$B$22</f>
        <v>15</v>
      </c>
      <c r="G368" s="144" t="str">
        <f>ЗАПОЛНИТЬ!$B$20</f>
        <v>040222</v>
      </c>
      <c r="H368" s="143" t="str">
        <f>IF(ЗАПОЛНИТЬ!$F$7=1,ЗАПОЛНИТЬ!$H$9,ЗАПОЛНИТЬ!$H$10)</f>
        <v>73</v>
      </c>
      <c r="I368" s="146" t="e">
        <f>IF(ЗАПОЛНИТЬ!$F$7=1,#REF!,#REF!)</f>
        <v>#REF!</v>
      </c>
      <c r="J368" s="145" t="str">
        <f>IF(ЗАПОЛНИТЬ!$F$7=1,CONCATENATE(ЗАПОЛНИТЬ!$F$18,ЗАПОЛНИТЬ!$D$18),ЗАПОЛНИТЬ!$E$18)</f>
        <v>01.07.2016</v>
      </c>
      <c r="K368" s="143" t="e">
        <f>#REF!</f>
        <v>#REF!</v>
      </c>
      <c r="L368" s="143" t="e">
        <f>IF(ЗАПОЛНИТЬ!$F$7=1,#REF!/1000,#REF!)</f>
        <v>#REF!</v>
      </c>
      <c r="M368" s="143" t="e">
        <f>IF(ЗАПОЛНИТЬ!$F$7=1,#REF!/1000,#REF!)</f>
        <v>#REF!</v>
      </c>
      <c r="N368" s="143" t="e">
        <f>IF(ЗАПОЛНИТЬ!$F$7=1,#REF!/1000,#REF!)</f>
        <v>#REF!</v>
      </c>
      <c r="O368" s="143" t="e">
        <f>IF(ЗАПОЛНИТЬ!$F$7=1,#REF!/1000,#REF!)</f>
        <v>#REF!</v>
      </c>
      <c r="P368" s="143" t="e">
        <f>IF(ЗАПОЛНИТЬ!$F$7=1,#REF!/1000,#REF!)</f>
        <v>#REF!</v>
      </c>
      <c r="Q368" s="143" t="e">
        <f>IF(ЗАПОЛНИТЬ!$F$7=1,#REF!/1000,#REF!)</f>
        <v>#REF!</v>
      </c>
      <c r="R368" s="143" t="e">
        <f>IF(ЗАПОЛНИТЬ!$F$7=1,#REF!/1000,#REF!)</f>
        <v>#REF!</v>
      </c>
      <c r="S368" s="143" t="e">
        <f>IF(ЗАПОЛНИТЬ!$F$7=1,#REF!/1000,#REF!)</f>
        <v>#REF!</v>
      </c>
      <c r="T368" s="143" t="e">
        <f>IF(ЗАПОЛНИТЬ!$F$7=1,#REF!/1000,#REF!)</f>
        <v>#REF!</v>
      </c>
      <c r="U368" s="143" t="e">
        <f>IF(ЗАПОЛНИТЬ!$F$7=1,#REF!/1000,#REF!)</f>
        <v>#REF!</v>
      </c>
      <c r="V368" s="145" t="e">
        <f t="shared" ref="V368:V373" si="19">IF(SUM(L368:U368)&gt;0,1,0)</f>
        <v>#REF!</v>
      </c>
      <c r="W368" s="145" t="e">
        <f t="shared" si="17"/>
        <v>#REF!</v>
      </c>
    </row>
    <row r="369" spans="1:23" ht="12.75">
      <c r="A369" s="144" t="str">
        <f>ЗАПОЛНИТЬ!$B$23</f>
        <v>4</v>
      </c>
      <c r="B369" s="144" t="str">
        <f>ЗАПОЛНИТЬ!$B$13</f>
        <v>24188344</v>
      </c>
      <c r="C369" s="144" t="str">
        <f>ЗАПОЛНИТЬ!$B$24</f>
        <v>298</v>
      </c>
      <c r="D369" s="144" t="str">
        <f>ЗАПОЛНИТЬ!$B$21</f>
        <v>12</v>
      </c>
      <c r="E369" s="145"/>
      <c r="F369" s="144" t="str">
        <f>ЗАПОЛНИТЬ!$B$22</f>
        <v>15</v>
      </c>
      <c r="G369" s="144" t="str">
        <f>ЗАПОЛНИТЬ!$B$20</f>
        <v>040222</v>
      </c>
      <c r="H369" s="143" t="str">
        <f>IF(ЗАПОЛНИТЬ!$F$7=1,ЗАПОЛНИТЬ!$H$9,ЗАПОЛНИТЬ!$H$10)</f>
        <v>73</v>
      </c>
      <c r="I369" s="146" t="e">
        <f>IF(ЗАПОЛНИТЬ!$F$7=1,#REF!,#REF!)</f>
        <v>#REF!</v>
      </c>
      <c r="J369" s="145" t="str">
        <f>IF(ЗАПОЛНИТЬ!$F$7=1,CONCATENATE(ЗАПОЛНИТЬ!$F$18,ЗАПОЛНИТЬ!$D$18),ЗАПОЛНИТЬ!$E$18)</f>
        <v>01.07.2016</v>
      </c>
      <c r="K369" s="143" t="e">
        <f>#REF!</f>
        <v>#REF!</v>
      </c>
      <c r="L369" s="143" t="e">
        <f>IF(ЗАПОЛНИТЬ!$F$7=1,#REF!/1000,#REF!)</f>
        <v>#REF!</v>
      </c>
      <c r="M369" s="143" t="e">
        <f>IF(ЗАПОЛНИТЬ!$F$7=1,#REF!/1000,#REF!)</f>
        <v>#REF!</v>
      </c>
      <c r="N369" s="143" t="e">
        <f>IF(ЗАПОЛНИТЬ!$F$7=1,#REF!/1000,#REF!)</f>
        <v>#REF!</v>
      </c>
      <c r="O369" s="143" t="e">
        <f>IF(ЗАПОЛНИТЬ!$F$7=1,#REF!/1000,#REF!)</f>
        <v>#REF!</v>
      </c>
      <c r="P369" s="143" t="e">
        <f>IF(ЗАПОЛНИТЬ!$F$7=1,#REF!/1000,#REF!)</f>
        <v>#REF!</v>
      </c>
      <c r="Q369" s="143" t="e">
        <f>IF(ЗАПОЛНИТЬ!$F$7=1,#REF!/1000,#REF!)</f>
        <v>#REF!</v>
      </c>
      <c r="R369" s="143" t="e">
        <f>IF(ЗАПОЛНИТЬ!$F$7=1,#REF!/1000,#REF!)</f>
        <v>#REF!</v>
      </c>
      <c r="S369" s="143" t="e">
        <f>IF(ЗАПОЛНИТЬ!$F$7=1,#REF!/1000,#REF!)</f>
        <v>#REF!</v>
      </c>
      <c r="T369" s="143" t="e">
        <f>IF(ЗАПОЛНИТЬ!$F$7=1,#REF!/1000,#REF!)</f>
        <v>#REF!</v>
      </c>
      <c r="U369" s="143" t="e">
        <f>IF(ЗАПОЛНИТЬ!$F$7=1,#REF!/1000,#REF!)</f>
        <v>#REF!</v>
      </c>
      <c r="V369" s="145" t="e">
        <f t="shared" si="19"/>
        <v>#REF!</v>
      </c>
      <c r="W369" s="145" t="e">
        <f t="shared" si="17"/>
        <v>#REF!</v>
      </c>
    </row>
    <row r="370" spans="1:23" ht="12.75">
      <c r="A370" s="144" t="str">
        <f>ЗАПОЛНИТЬ!$B$23</f>
        <v>4</v>
      </c>
      <c r="B370" s="144" t="str">
        <f>ЗАПОЛНИТЬ!$B$13</f>
        <v>24188344</v>
      </c>
      <c r="C370" s="144" t="str">
        <f>ЗАПОЛНИТЬ!$B$24</f>
        <v>298</v>
      </c>
      <c r="D370" s="144" t="str">
        <f>ЗАПОЛНИТЬ!$B$21</f>
        <v>12</v>
      </c>
      <c r="E370" s="145"/>
      <c r="F370" s="144" t="str">
        <f>ЗАПОЛНИТЬ!$B$22</f>
        <v>15</v>
      </c>
      <c r="G370" s="144" t="str">
        <f>ЗАПОЛНИТЬ!$B$20</f>
        <v>040222</v>
      </c>
      <c r="H370" s="143" t="str">
        <f>IF(ЗАПОЛНИТЬ!$F$7=1,ЗАПОЛНИТЬ!$H$9,ЗАПОЛНИТЬ!$H$10)</f>
        <v>73</v>
      </c>
      <c r="I370" s="146" t="e">
        <f>IF(ЗАПОЛНИТЬ!$F$7=1,#REF!,#REF!)</f>
        <v>#REF!</v>
      </c>
      <c r="J370" s="145" t="str">
        <f>IF(ЗАПОЛНИТЬ!$F$7=1,CONCATENATE(ЗАПОЛНИТЬ!$F$18,ЗАПОЛНИТЬ!$D$18),ЗАПОЛНИТЬ!$E$18)</f>
        <v>01.07.2016</v>
      </c>
      <c r="K370" s="143" t="e">
        <f>#REF!</f>
        <v>#REF!</v>
      </c>
      <c r="L370" s="143" t="e">
        <f>IF(ЗАПОЛНИТЬ!$F$7=1,#REF!/1000,#REF!)</f>
        <v>#REF!</v>
      </c>
      <c r="M370" s="143" t="e">
        <f>IF(ЗАПОЛНИТЬ!$F$7=1,#REF!/1000,#REF!)</f>
        <v>#REF!</v>
      </c>
      <c r="N370" s="143" t="e">
        <f>IF(ЗАПОЛНИТЬ!$F$7=1,#REF!/1000,#REF!)</f>
        <v>#REF!</v>
      </c>
      <c r="O370" s="143" t="e">
        <f>IF(ЗАПОЛНИТЬ!$F$7=1,#REF!/1000,#REF!)</f>
        <v>#REF!</v>
      </c>
      <c r="P370" s="143" t="e">
        <f>IF(ЗАПОЛНИТЬ!$F$7=1,#REF!/1000,#REF!)</f>
        <v>#REF!</v>
      </c>
      <c r="Q370" s="143" t="e">
        <f>IF(ЗАПОЛНИТЬ!$F$7=1,#REF!/1000,#REF!)</f>
        <v>#REF!</v>
      </c>
      <c r="R370" s="143" t="e">
        <f>IF(ЗАПОЛНИТЬ!$F$7=1,#REF!/1000,#REF!)</f>
        <v>#REF!</v>
      </c>
      <c r="S370" s="143" t="e">
        <f>IF(ЗАПОЛНИТЬ!$F$7=1,#REF!/1000,#REF!)</f>
        <v>#REF!</v>
      </c>
      <c r="T370" s="143" t="e">
        <f>IF(ЗАПОЛНИТЬ!$F$7=1,#REF!/1000,#REF!)</f>
        <v>#REF!</v>
      </c>
      <c r="U370" s="143" t="e">
        <f>IF(ЗАПОЛНИТЬ!$F$7=1,#REF!/1000,#REF!)</f>
        <v>#REF!</v>
      </c>
      <c r="V370" s="145" t="e">
        <f t="shared" si="19"/>
        <v>#REF!</v>
      </c>
      <c r="W370" s="145" t="e">
        <f t="shared" si="17"/>
        <v>#REF!</v>
      </c>
    </row>
    <row r="371" spans="1:23" ht="12.75">
      <c r="A371" s="144" t="str">
        <f>ЗАПОЛНИТЬ!$B$23</f>
        <v>4</v>
      </c>
      <c r="B371" s="144" t="str">
        <f>ЗАПОЛНИТЬ!$B$13</f>
        <v>24188344</v>
      </c>
      <c r="C371" s="144" t="str">
        <f>ЗАПОЛНИТЬ!$B$24</f>
        <v>298</v>
      </c>
      <c r="D371" s="144" t="str">
        <f>ЗАПОЛНИТЬ!$B$21</f>
        <v>12</v>
      </c>
      <c r="E371" s="145"/>
      <c r="F371" s="144" t="str">
        <f>ЗАПОЛНИТЬ!$B$22</f>
        <v>15</v>
      </c>
      <c r="G371" s="144" t="str">
        <f>ЗАПОЛНИТЬ!$B$20</f>
        <v>040222</v>
      </c>
      <c r="H371" s="143" t="str">
        <f>IF(ЗАПОЛНИТЬ!$F$7=1,ЗАПОЛНИТЬ!$H$9,ЗАПОЛНИТЬ!$H$10)</f>
        <v>73</v>
      </c>
      <c r="I371" s="146" t="e">
        <f>IF(ЗАПОЛНИТЬ!$F$7=1,#REF!,#REF!)</f>
        <v>#REF!</v>
      </c>
      <c r="J371" s="145" t="str">
        <f>IF(ЗАПОЛНИТЬ!$F$7=1,CONCATENATE(ЗАПОЛНИТЬ!$F$18,ЗАПОЛНИТЬ!$D$18),ЗАПОЛНИТЬ!$E$18)</f>
        <v>01.07.2016</v>
      </c>
      <c r="K371" s="143" t="e">
        <f>#REF!</f>
        <v>#REF!</v>
      </c>
      <c r="L371" s="143" t="e">
        <f>IF(ЗАПОЛНИТЬ!$F$7=1,#REF!/1000,#REF!)</f>
        <v>#REF!</v>
      </c>
      <c r="M371" s="143" t="e">
        <f>IF(ЗАПОЛНИТЬ!$F$7=1,#REF!/1000,#REF!)</f>
        <v>#REF!</v>
      </c>
      <c r="N371" s="143" t="e">
        <f>IF(ЗАПОЛНИТЬ!$F$7=1,#REF!/1000,#REF!)</f>
        <v>#REF!</v>
      </c>
      <c r="O371" s="143" t="e">
        <f>IF(ЗАПОЛНИТЬ!$F$7=1,#REF!/1000,#REF!)</f>
        <v>#REF!</v>
      </c>
      <c r="P371" s="143" t="e">
        <f>IF(ЗАПОЛНИТЬ!$F$7=1,#REF!/1000,#REF!)</f>
        <v>#REF!</v>
      </c>
      <c r="Q371" s="143" t="e">
        <f>IF(ЗАПОЛНИТЬ!$F$7=1,#REF!/1000,#REF!)</f>
        <v>#REF!</v>
      </c>
      <c r="R371" s="143" t="e">
        <f>IF(ЗАПОЛНИТЬ!$F$7=1,#REF!/1000,#REF!)</f>
        <v>#REF!</v>
      </c>
      <c r="S371" s="143" t="e">
        <f>IF(ЗАПОЛНИТЬ!$F$7=1,#REF!/1000,#REF!)</f>
        <v>#REF!</v>
      </c>
      <c r="T371" s="143" t="e">
        <f>IF(ЗАПОЛНИТЬ!$F$7=1,#REF!/1000,#REF!)</f>
        <v>#REF!</v>
      </c>
      <c r="U371" s="143" t="e">
        <f>IF(ЗАПОЛНИТЬ!$F$7=1,#REF!/1000,#REF!)</f>
        <v>#REF!</v>
      </c>
      <c r="V371" s="145" t="e">
        <f t="shared" si="19"/>
        <v>#REF!</v>
      </c>
      <c r="W371" s="145" t="e">
        <f t="shared" si="17"/>
        <v>#REF!</v>
      </c>
    </row>
    <row r="372" spans="1:23" ht="12.75">
      <c r="A372" s="144" t="str">
        <f>ЗАПОЛНИТЬ!$B$23</f>
        <v>4</v>
      </c>
      <c r="B372" s="144" t="str">
        <f>ЗАПОЛНИТЬ!$B$13</f>
        <v>24188344</v>
      </c>
      <c r="C372" s="144" t="str">
        <f>ЗАПОЛНИТЬ!$B$24</f>
        <v>298</v>
      </c>
      <c r="D372" s="144" t="str">
        <f>ЗАПОЛНИТЬ!$B$21</f>
        <v>12</v>
      </c>
      <c r="E372" s="145"/>
      <c r="F372" s="144" t="str">
        <f>ЗАПОЛНИТЬ!$B$22</f>
        <v>15</v>
      </c>
      <c r="G372" s="144" t="str">
        <f>ЗАПОЛНИТЬ!$B$20</f>
        <v>040222</v>
      </c>
      <c r="H372" s="143" t="str">
        <f>IF(ЗАПОЛНИТЬ!$F$7=1,ЗАПОЛНИТЬ!$H$9,ЗАПОЛНИТЬ!$H$10)</f>
        <v>73</v>
      </c>
      <c r="I372" s="146" t="e">
        <f>IF(ЗАПОЛНИТЬ!$F$7=1,#REF!,#REF!)</f>
        <v>#REF!</v>
      </c>
      <c r="J372" s="145" t="str">
        <f>IF(ЗАПОЛНИТЬ!$F$7=1,CONCATENATE(ЗАПОЛНИТЬ!$F$18,ЗАПОЛНИТЬ!$D$18),ЗАПОЛНИТЬ!$E$18)</f>
        <v>01.07.2016</v>
      </c>
      <c r="K372" s="143" t="e">
        <f>#REF!</f>
        <v>#REF!</v>
      </c>
      <c r="L372" s="143" t="e">
        <f>IF(ЗАПОЛНИТЬ!$F$7=1,#REF!/1000,#REF!)</f>
        <v>#REF!</v>
      </c>
      <c r="M372" s="143" t="e">
        <f>IF(ЗАПОЛНИТЬ!$F$7=1,#REF!/1000,#REF!)</f>
        <v>#REF!</v>
      </c>
      <c r="N372" s="143" t="e">
        <f>IF(ЗАПОЛНИТЬ!$F$7=1,#REF!/1000,#REF!)</f>
        <v>#REF!</v>
      </c>
      <c r="O372" s="143" t="e">
        <f>IF(ЗАПОЛНИТЬ!$F$7=1,#REF!/1000,#REF!)</f>
        <v>#REF!</v>
      </c>
      <c r="P372" s="143" t="e">
        <f>IF(ЗАПОЛНИТЬ!$F$7=1,#REF!/1000,#REF!)</f>
        <v>#REF!</v>
      </c>
      <c r="Q372" s="143" t="e">
        <f>IF(ЗАПОЛНИТЬ!$F$7=1,#REF!/1000,#REF!)</f>
        <v>#REF!</v>
      </c>
      <c r="R372" s="143" t="e">
        <f>IF(ЗАПОЛНИТЬ!$F$7=1,#REF!/1000,#REF!)</f>
        <v>#REF!</v>
      </c>
      <c r="S372" s="143" t="e">
        <f>IF(ЗАПОЛНИТЬ!$F$7=1,#REF!/1000,#REF!)</f>
        <v>#REF!</v>
      </c>
      <c r="T372" s="143" t="e">
        <f>IF(ЗАПОЛНИТЬ!$F$7=1,#REF!/1000,#REF!)</f>
        <v>#REF!</v>
      </c>
      <c r="U372" s="143" t="e">
        <f>IF(ЗАПОЛНИТЬ!$F$7=1,#REF!/1000,#REF!)</f>
        <v>#REF!</v>
      </c>
      <c r="V372" s="145" t="e">
        <f t="shared" si="19"/>
        <v>#REF!</v>
      </c>
      <c r="W372" s="145" t="e">
        <f t="shared" si="17"/>
        <v>#REF!</v>
      </c>
    </row>
    <row r="373" spans="1:23" ht="12.75">
      <c r="A373" s="144" t="str">
        <f>ЗАПОЛНИТЬ!$B$23</f>
        <v>4</v>
      </c>
      <c r="B373" s="144" t="str">
        <f>ЗАПОЛНИТЬ!$B$13</f>
        <v>24188344</v>
      </c>
      <c r="C373" s="144" t="str">
        <f>ЗАПОЛНИТЬ!$B$24</f>
        <v>298</v>
      </c>
      <c r="D373" s="144" t="str">
        <f>ЗАПОЛНИТЬ!$B$21</f>
        <v>12</v>
      </c>
      <c r="E373" s="145"/>
      <c r="F373" s="144" t="str">
        <f>ЗАПОЛНИТЬ!$B$22</f>
        <v>15</v>
      </c>
      <c r="G373" s="144" t="str">
        <f>ЗАПОЛНИТЬ!$B$20</f>
        <v>040222</v>
      </c>
      <c r="H373" s="143" t="str">
        <f>IF(ЗАПОЛНИТЬ!$F$7=1,ЗАПОЛНИТЬ!$H$9,ЗАПОЛНИТЬ!$H$10)</f>
        <v>73</v>
      </c>
      <c r="I373" s="146" t="e">
        <f>IF(ЗАПОЛНИТЬ!$F$7=1,#REF!,#REF!)</f>
        <v>#REF!</v>
      </c>
      <c r="J373" s="145" t="str">
        <f>IF(ЗАПОЛНИТЬ!$F$7=1,CONCATENATE(ЗАПОЛНИТЬ!$F$18,ЗАПОЛНИТЬ!$D$18),ЗАПОЛНИТЬ!$E$18)</f>
        <v>01.07.2016</v>
      </c>
      <c r="K373" s="143" t="e">
        <f>#REF!</f>
        <v>#REF!</v>
      </c>
      <c r="L373" s="143" t="e">
        <f>IF(ЗАПОЛНИТЬ!$F$7=1,#REF!/1000,#REF!)</f>
        <v>#REF!</v>
      </c>
      <c r="M373" s="143" t="e">
        <f>IF(ЗАПОЛНИТЬ!$F$7=1,#REF!/1000,#REF!)</f>
        <v>#REF!</v>
      </c>
      <c r="N373" s="143" t="e">
        <f>IF(ЗАПОЛНИТЬ!$F$7=1,#REF!/1000,#REF!)</f>
        <v>#REF!</v>
      </c>
      <c r="O373" s="143" t="e">
        <f>IF(ЗАПОЛНИТЬ!$F$7=1,#REF!/1000,#REF!)</f>
        <v>#REF!</v>
      </c>
      <c r="P373" s="143" t="e">
        <f>IF(ЗАПОЛНИТЬ!$F$7=1,#REF!/1000,#REF!)</f>
        <v>#REF!</v>
      </c>
      <c r="Q373" s="143" t="e">
        <f>IF(ЗАПОЛНИТЬ!$F$7=1,#REF!/1000,#REF!)</f>
        <v>#REF!</v>
      </c>
      <c r="R373" s="143" t="e">
        <f>IF(ЗАПОЛНИТЬ!$F$7=1,#REF!/1000,#REF!)</f>
        <v>#REF!</v>
      </c>
      <c r="S373" s="143" t="e">
        <f>IF(ЗАПОЛНИТЬ!$F$7=1,#REF!/1000,#REF!)</f>
        <v>#REF!</v>
      </c>
      <c r="T373" s="143" t="e">
        <f>IF(ЗАПОЛНИТЬ!$F$7=1,#REF!/1000,#REF!)</f>
        <v>#REF!</v>
      </c>
      <c r="U373" s="143" t="e">
        <f>IF(ЗАПОЛНИТЬ!$F$7=1,#REF!/1000,#REF!)</f>
        <v>#REF!</v>
      </c>
      <c r="V373" s="145" t="e">
        <f t="shared" si="19"/>
        <v>#REF!</v>
      </c>
      <c r="W373" s="145" t="e">
        <f>IF(SUM(L373:U373)&gt;0,1,0)</f>
        <v>#REF!</v>
      </c>
    </row>
    <row r="374" spans="1:23" ht="12.75">
      <c r="A374" s="144" t="str">
        <f>ЗАПОЛНИТЬ!$B$23</f>
        <v>4</v>
      </c>
      <c r="B374" s="144" t="str">
        <f>ЗАПОЛНИТЬ!$B$13</f>
        <v>24188344</v>
      </c>
      <c r="C374" s="144" t="str">
        <f>ЗАПОЛНИТЬ!$B$24</f>
        <v>298</v>
      </c>
      <c r="D374" s="144" t="str">
        <f>ЗАПОЛНИТЬ!$B$21</f>
        <v>12</v>
      </c>
      <c r="E374" s="145"/>
      <c r="F374" s="144" t="str">
        <f>ЗАПОЛНИТЬ!$B$22</f>
        <v>15</v>
      </c>
      <c r="G374" s="144" t="str">
        <f>ЗАПОЛНИТЬ!$B$20</f>
        <v>040222</v>
      </c>
      <c r="H374" s="143" t="str">
        <f>IF(ЗАПОЛНИТЬ!$F$7=1,ЗАПОЛНИТЬ!$H$9,ЗАПОЛНИТЬ!$H$10)</f>
        <v>73</v>
      </c>
      <c r="I374" s="146" t="e">
        <f>IF(ЗАПОЛНИТЬ!$F$7=1,#REF!,#REF!)</f>
        <v>#REF!</v>
      </c>
      <c r="J374" s="145" t="str">
        <f>IF(ЗАПОЛНИТЬ!$F$7=1,CONCATENATE(ЗАПОЛНИТЬ!$F$18,ЗАПОЛНИТЬ!$D$18),ЗАПОЛНИТЬ!$E$18)</f>
        <v>01.07.2016</v>
      </c>
      <c r="K374" s="143" t="e">
        <f>#REF!</f>
        <v>#REF!</v>
      </c>
      <c r="L374" s="143" t="e">
        <f>IF(ЗАПОЛНИТЬ!$F$7=1,#REF!/1000,#REF!)</f>
        <v>#REF!</v>
      </c>
      <c r="M374" s="143" t="e">
        <f>IF(ЗАПОЛНИТЬ!$F$7=1,#REF!/1000,#REF!)</f>
        <v>#REF!</v>
      </c>
      <c r="N374" s="143" t="e">
        <f>IF(ЗАПОЛНИТЬ!$F$7=1,#REF!/1000,#REF!)</f>
        <v>#REF!</v>
      </c>
      <c r="O374" s="143" t="e">
        <f>IF(ЗАПОЛНИТЬ!$F$7=1,#REF!/1000,#REF!)</f>
        <v>#REF!</v>
      </c>
      <c r="P374" s="143" t="e">
        <f>IF(ЗАПОЛНИТЬ!$F$7=1,#REF!/1000,#REF!)</f>
        <v>#REF!</v>
      </c>
      <c r="Q374" s="143" t="e">
        <f>IF(ЗАПОЛНИТЬ!$F$7=1,#REF!/1000,#REF!)</f>
        <v>#REF!</v>
      </c>
      <c r="R374" s="143" t="e">
        <f>IF(ЗАПОЛНИТЬ!$F$7=1,#REF!/1000,#REF!)</f>
        <v>#REF!</v>
      </c>
      <c r="S374" s="143" t="e">
        <f>IF(ЗАПОЛНИТЬ!$F$7=1,#REF!/1000,#REF!)</f>
        <v>#REF!</v>
      </c>
      <c r="T374" s="143" t="e">
        <f>IF(ЗАПОЛНИТЬ!$F$7=1,#REF!/1000,#REF!)</f>
        <v>#REF!</v>
      </c>
      <c r="U374" s="143" t="e">
        <f>IF(ЗАПОЛНИТЬ!$F$7=1,#REF!/1000,#REF!)</f>
        <v>#REF!</v>
      </c>
      <c r="V374" s="145">
        <v>0</v>
      </c>
      <c r="W374" s="145" t="e">
        <f t="shared" si="17"/>
        <v>#REF!</v>
      </c>
    </row>
    <row r="375" spans="1:23" ht="12.75">
      <c r="A375" s="144" t="str">
        <f>ЗАПОЛНИТЬ!$B$23</f>
        <v>4</v>
      </c>
      <c r="B375" s="144" t="str">
        <f>ЗАПОЛНИТЬ!$B$13</f>
        <v>24188344</v>
      </c>
      <c r="C375" s="144" t="str">
        <f>ЗАПОЛНИТЬ!$B$24</f>
        <v>298</v>
      </c>
      <c r="D375" s="144" t="str">
        <f>ЗАПОЛНИТЬ!$B$21</f>
        <v>12</v>
      </c>
      <c r="E375" s="145"/>
      <c r="F375" s="144" t="str">
        <f>ЗАПОЛНИТЬ!$B$22</f>
        <v>15</v>
      </c>
      <c r="G375" s="144" t="str">
        <f>ЗАПОЛНИТЬ!$B$20</f>
        <v>040222</v>
      </c>
      <c r="H375" s="143" t="str">
        <f>IF(ЗАПОЛНИТЬ!$F$7=1,ЗАПОЛНИТЬ!$H$9,ЗАПОЛНИТЬ!$H$10)</f>
        <v>73</v>
      </c>
      <c r="I375" s="146" t="e">
        <f>IF(ЗАПОЛНИТЬ!$F$7=1,#REF!,#REF!)</f>
        <v>#REF!</v>
      </c>
      <c r="J375" s="145" t="str">
        <f>IF(ЗАПОЛНИТЬ!$F$7=1,CONCATENATE(ЗАПОЛНИТЬ!$F$18,ЗАПОЛНИТЬ!$D$18),ЗАПОЛНИТЬ!$E$18)</f>
        <v>01.07.2016</v>
      </c>
      <c r="K375" s="143" t="e">
        <f>#REF!</f>
        <v>#REF!</v>
      </c>
      <c r="L375" s="143" t="e">
        <f>IF(ЗАПОЛНИТЬ!$F$7=1,#REF!/1000,#REF!)</f>
        <v>#REF!</v>
      </c>
      <c r="M375" s="143" t="e">
        <f>IF(ЗАПОЛНИТЬ!$F$7=1,#REF!/1000,#REF!)</f>
        <v>#REF!</v>
      </c>
      <c r="N375" s="143" t="e">
        <f>IF(ЗАПОЛНИТЬ!$F$7=1,#REF!/1000,#REF!)</f>
        <v>#REF!</v>
      </c>
      <c r="O375" s="143" t="e">
        <f>IF(ЗАПОЛНИТЬ!$F$7=1,#REF!/1000,#REF!)</f>
        <v>#REF!</v>
      </c>
      <c r="P375" s="143" t="e">
        <f>IF(ЗАПОЛНИТЬ!$F$7=1,#REF!/1000,#REF!)</f>
        <v>#REF!</v>
      </c>
      <c r="Q375" s="143" t="e">
        <f>IF(ЗАПОЛНИТЬ!$F$7=1,#REF!/1000,#REF!)</f>
        <v>#REF!</v>
      </c>
      <c r="R375" s="143" t="e">
        <f>IF(ЗАПОЛНИТЬ!$F$7=1,#REF!/1000,#REF!)</f>
        <v>#REF!</v>
      </c>
      <c r="S375" s="143" t="e">
        <f>IF(ЗАПОЛНИТЬ!$F$7=1,#REF!/1000,#REF!)</f>
        <v>#REF!</v>
      </c>
      <c r="T375" s="143" t="e">
        <f>IF(ЗАПОЛНИТЬ!$F$7=1,#REF!/1000,#REF!)</f>
        <v>#REF!</v>
      </c>
      <c r="U375" s="143" t="e">
        <f>IF(ЗАПОЛНИТЬ!$F$7=1,#REF!/1000,#REF!)</f>
        <v>#REF!</v>
      </c>
      <c r="V375" s="145" t="e">
        <f>IF(SUM(L375:U375)&gt;0,1,0)</f>
        <v>#REF!</v>
      </c>
      <c r="W375" s="145" t="e">
        <f t="shared" si="17"/>
        <v>#REF!</v>
      </c>
    </row>
    <row r="376" spans="1:23" ht="12.75">
      <c r="A376" s="144" t="str">
        <f>ЗАПОЛНИТЬ!$B$23</f>
        <v>4</v>
      </c>
      <c r="B376" s="144" t="str">
        <f>ЗАПОЛНИТЬ!$B$13</f>
        <v>24188344</v>
      </c>
      <c r="C376" s="144" t="str">
        <f>ЗАПОЛНИТЬ!$B$24</f>
        <v>298</v>
      </c>
      <c r="D376" s="144" t="str">
        <f>ЗАПОЛНИТЬ!$B$21</f>
        <v>12</v>
      </c>
      <c r="E376" s="145"/>
      <c r="F376" s="144" t="str">
        <f>ЗАПОЛНИТЬ!$B$22</f>
        <v>15</v>
      </c>
      <c r="G376" s="144" t="str">
        <f>ЗАПОЛНИТЬ!$B$20</f>
        <v>040222</v>
      </c>
      <c r="H376" s="143" t="str">
        <f>IF(ЗАПОЛНИТЬ!$F$7=1,ЗАПОЛНИТЬ!$H$9,ЗАПОЛНИТЬ!$H$10)</f>
        <v>73</v>
      </c>
      <c r="I376" s="146" t="e">
        <f>IF(ЗАПОЛНИТЬ!$F$7=1,#REF!,#REF!)</f>
        <v>#REF!</v>
      </c>
      <c r="J376" s="145" t="str">
        <f>IF(ЗАПОЛНИТЬ!$F$7=1,CONCATENATE(ЗАПОЛНИТЬ!$F$18,ЗАПОЛНИТЬ!$D$18),ЗАПОЛНИТЬ!$E$18)</f>
        <v>01.07.2016</v>
      </c>
      <c r="K376" s="143" t="e">
        <f>#REF!</f>
        <v>#REF!</v>
      </c>
      <c r="L376" s="143" t="e">
        <f>IF(ЗАПОЛНИТЬ!$F$7=1,#REF!/1000,#REF!)</f>
        <v>#REF!</v>
      </c>
      <c r="M376" s="143" t="e">
        <f>IF(ЗАПОЛНИТЬ!$F$7=1,#REF!/1000,#REF!)</f>
        <v>#REF!</v>
      </c>
      <c r="N376" s="143" t="e">
        <f>IF(ЗАПОЛНИТЬ!$F$7=1,#REF!/1000,#REF!)</f>
        <v>#REF!</v>
      </c>
      <c r="O376" s="143" t="e">
        <f>IF(ЗАПОЛНИТЬ!$F$7=1,#REF!/1000,#REF!)</f>
        <v>#REF!</v>
      </c>
      <c r="P376" s="143" t="e">
        <f>IF(ЗАПОЛНИТЬ!$F$7=1,#REF!/1000,#REF!)</f>
        <v>#REF!</v>
      </c>
      <c r="Q376" s="143" t="e">
        <f>IF(ЗАПОЛНИТЬ!$F$7=1,#REF!/1000,#REF!)</f>
        <v>#REF!</v>
      </c>
      <c r="R376" s="143" t="e">
        <f>IF(ЗАПОЛНИТЬ!$F$7=1,#REF!/1000,#REF!)</f>
        <v>#REF!</v>
      </c>
      <c r="S376" s="143" t="e">
        <f>IF(ЗАПОЛНИТЬ!$F$7=1,#REF!/1000,#REF!)</f>
        <v>#REF!</v>
      </c>
      <c r="T376" s="143" t="e">
        <f>IF(ЗАПОЛНИТЬ!$F$7=1,#REF!/1000,#REF!)</f>
        <v>#REF!</v>
      </c>
      <c r="U376" s="143" t="e">
        <f>IF(ЗАПОЛНИТЬ!$F$7=1,#REF!/1000,#REF!)</f>
        <v>#REF!</v>
      </c>
      <c r="V376" s="145" t="e">
        <f>IF(SUM(L376:U376)&gt;0,1,0)</f>
        <v>#REF!</v>
      </c>
      <c r="W376" s="145" t="e">
        <f t="shared" si="17"/>
        <v>#REF!</v>
      </c>
    </row>
    <row r="377" spans="1:23" ht="12.75">
      <c r="A377" s="144" t="str">
        <f>ЗАПОЛНИТЬ!$B$23</f>
        <v>4</v>
      </c>
      <c r="B377" s="144" t="str">
        <f>ЗАПОЛНИТЬ!$B$13</f>
        <v>24188344</v>
      </c>
      <c r="C377" s="144" t="str">
        <f>ЗАПОЛНИТЬ!$B$24</f>
        <v>298</v>
      </c>
      <c r="D377" s="144" t="str">
        <f>ЗАПОЛНИТЬ!$B$21</f>
        <v>12</v>
      </c>
      <c r="E377" s="145"/>
      <c r="F377" s="144" t="str">
        <f>ЗАПОЛНИТЬ!$B$22</f>
        <v>15</v>
      </c>
      <c r="G377" s="144" t="str">
        <f>ЗАПОЛНИТЬ!$B$20</f>
        <v>040222</v>
      </c>
      <c r="H377" s="143" t="str">
        <f>IF(ЗАПОЛНИТЬ!$F$7=1,ЗАПОЛНИТЬ!$H$9,ЗАПОЛНИТЬ!$H$10)</f>
        <v>73</v>
      </c>
      <c r="I377" s="146" t="e">
        <f>IF(ЗАПОЛНИТЬ!$F$7=1,#REF!,#REF!)</f>
        <v>#REF!</v>
      </c>
      <c r="J377" s="145" t="str">
        <f>IF(ЗАПОЛНИТЬ!$F$7=1,CONCATENATE(ЗАПОЛНИТЬ!$F$18,ЗАПОЛНИТЬ!$D$18),ЗАПОЛНИТЬ!$E$18)</f>
        <v>01.07.2016</v>
      </c>
      <c r="K377" s="143" t="e">
        <f>#REF!</f>
        <v>#REF!</v>
      </c>
      <c r="L377" s="143" t="e">
        <f>IF(ЗАПОЛНИТЬ!$F$7=1,#REF!/1000,#REF!)</f>
        <v>#REF!</v>
      </c>
      <c r="M377" s="143" t="e">
        <f>IF(ЗАПОЛНИТЬ!$F$7=1,#REF!/1000,#REF!)</f>
        <v>#REF!</v>
      </c>
      <c r="N377" s="143" t="e">
        <f>IF(ЗАПОЛНИТЬ!$F$7=1,#REF!/1000,#REF!)</f>
        <v>#REF!</v>
      </c>
      <c r="O377" s="143" t="e">
        <f>IF(ЗАПОЛНИТЬ!$F$7=1,#REF!/1000,#REF!)</f>
        <v>#REF!</v>
      </c>
      <c r="P377" s="143" t="e">
        <f>IF(ЗАПОЛНИТЬ!$F$7=1,#REF!/1000,#REF!)</f>
        <v>#REF!</v>
      </c>
      <c r="Q377" s="143" t="e">
        <f>IF(ЗАПОЛНИТЬ!$F$7=1,#REF!/1000,#REF!)</f>
        <v>#REF!</v>
      </c>
      <c r="R377" s="143" t="e">
        <f>IF(ЗАПОЛНИТЬ!$F$7=1,#REF!/1000,#REF!)</f>
        <v>#REF!</v>
      </c>
      <c r="S377" s="143" t="e">
        <f>IF(ЗАПОЛНИТЬ!$F$7=1,#REF!/1000,#REF!)</f>
        <v>#REF!</v>
      </c>
      <c r="T377" s="143" t="e">
        <f>IF(ЗАПОЛНИТЬ!$F$7=1,#REF!/1000,#REF!)</f>
        <v>#REF!</v>
      </c>
      <c r="U377" s="143" t="e">
        <f>IF(ЗАПОЛНИТЬ!$F$7=1,#REF!/1000,#REF!)</f>
        <v>#REF!</v>
      </c>
      <c r="V377" s="145">
        <v>0</v>
      </c>
      <c r="W377" s="145" t="e">
        <f t="shared" si="17"/>
        <v>#REF!</v>
      </c>
    </row>
    <row r="378" spans="1:23" ht="12.75">
      <c r="A378" s="144" t="str">
        <f>ЗАПОЛНИТЬ!$B$23</f>
        <v>4</v>
      </c>
      <c r="B378" s="144" t="str">
        <f>ЗАПОЛНИТЬ!$B$13</f>
        <v>24188344</v>
      </c>
      <c r="C378" s="144" t="str">
        <f>ЗАПОЛНИТЬ!$B$24</f>
        <v>298</v>
      </c>
      <c r="D378" s="144" t="str">
        <f>ЗАПОЛНИТЬ!$B$21</f>
        <v>12</v>
      </c>
      <c r="E378" s="145"/>
      <c r="F378" s="144" t="str">
        <f>ЗАПОЛНИТЬ!$B$22</f>
        <v>15</v>
      </c>
      <c r="G378" s="144" t="str">
        <f>ЗАПОЛНИТЬ!$B$20</f>
        <v>040222</v>
      </c>
      <c r="H378" s="143" t="str">
        <f>IF(ЗАПОЛНИТЬ!$F$7=1,ЗАПОЛНИТЬ!$H$9,ЗАПОЛНИТЬ!$H$10)</f>
        <v>73</v>
      </c>
      <c r="I378" s="146" t="e">
        <f>IF(ЗАПОЛНИТЬ!$F$7=1,#REF!,#REF!)</f>
        <v>#REF!</v>
      </c>
      <c r="J378" s="145" t="str">
        <f>IF(ЗАПОЛНИТЬ!$F$7=1,CONCATENATE(ЗАПОЛНИТЬ!$F$18,ЗАПОЛНИТЬ!$D$18),ЗАПОЛНИТЬ!$E$18)</f>
        <v>01.07.2016</v>
      </c>
      <c r="K378" s="143" t="e">
        <f>#REF!</f>
        <v>#REF!</v>
      </c>
      <c r="L378" s="143" t="e">
        <f>IF(ЗАПОЛНИТЬ!$F$7=1,#REF!/1000,#REF!)</f>
        <v>#REF!</v>
      </c>
      <c r="M378" s="143" t="e">
        <f>IF(ЗАПОЛНИТЬ!$F$7=1,#REF!/1000,#REF!)</f>
        <v>#REF!</v>
      </c>
      <c r="N378" s="143" t="e">
        <f>IF(ЗАПОЛНИТЬ!$F$7=1,#REF!/1000,#REF!)</f>
        <v>#REF!</v>
      </c>
      <c r="O378" s="143" t="e">
        <f>IF(ЗАПОЛНИТЬ!$F$7=1,#REF!/1000,#REF!)</f>
        <v>#REF!</v>
      </c>
      <c r="P378" s="143" t="e">
        <f>IF(ЗАПОЛНИТЬ!$F$7=1,#REF!/1000,#REF!)</f>
        <v>#REF!</v>
      </c>
      <c r="Q378" s="143" t="e">
        <f>IF(ЗАПОЛНИТЬ!$F$7=1,#REF!/1000,#REF!)</f>
        <v>#REF!</v>
      </c>
      <c r="R378" s="143" t="e">
        <f>IF(ЗАПОЛНИТЬ!$F$7=1,#REF!/1000,#REF!)</f>
        <v>#REF!</v>
      </c>
      <c r="S378" s="143" t="e">
        <f>IF(ЗАПОЛНИТЬ!$F$7=1,#REF!/1000,#REF!)</f>
        <v>#REF!</v>
      </c>
      <c r="T378" s="143" t="e">
        <f>IF(ЗАПОЛНИТЬ!$F$7=1,#REF!/1000,#REF!)</f>
        <v>#REF!</v>
      </c>
      <c r="U378" s="143" t="e">
        <f>IF(ЗАПОЛНИТЬ!$F$7=1,#REF!/1000,#REF!)</f>
        <v>#REF!</v>
      </c>
      <c r="V378" s="145" t="e">
        <f>IF(SUM(L378:U378)&gt;0,1,0)</f>
        <v>#REF!</v>
      </c>
      <c r="W378" s="145" t="e">
        <f t="shared" si="17"/>
        <v>#REF!</v>
      </c>
    </row>
    <row r="379" spans="1:23" ht="12.75">
      <c r="A379" s="144" t="str">
        <f>ЗАПОЛНИТЬ!$B$23</f>
        <v>4</v>
      </c>
      <c r="B379" s="144" t="str">
        <f>ЗАПОЛНИТЬ!$B$13</f>
        <v>24188344</v>
      </c>
      <c r="C379" s="144" t="str">
        <f>ЗАПОЛНИТЬ!$B$24</f>
        <v>298</v>
      </c>
      <c r="D379" s="144" t="str">
        <f>ЗАПОЛНИТЬ!$B$21</f>
        <v>12</v>
      </c>
      <c r="E379" s="145"/>
      <c r="F379" s="144" t="str">
        <f>ЗАПОЛНИТЬ!$B$22</f>
        <v>15</v>
      </c>
      <c r="G379" s="144" t="str">
        <f>ЗАПОЛНИТЬ!$B$20</f>
        <v>040222</v>
      </c>
      <c r="H379" s="143" t="str">
        <f>IF(ЗАПОЛНИТЬ!$F$7=1,ЗАПОЛНИТЬ!$H$9,ЗАПОЛНИТЬ!$H$10)</f>
        <v>73</v>
      </c>
      <c r="I379" s="146" t="e">
        <f>IF(ЗАПОЛНИТЬ!$F$7=1,#REF!,#REF!)</f>
        <v>#REF!</v>
      </c>
      <c r="J379" s="145" t="str">
        <f>IF(ЗАПОЛНИТЬ!$F$7=1,CONCATENATE(ЗАПОЛНИТЬ!$F$18,ЗАПОЛНИТЬ!$D$18),ЗАПОЛНИТЬ!$E$18)</f>
        <v>01.07.2016</v>
      </c>
      <c r="K379" s="143" t="e">
        <f>#REF!</f>
        <v>#REF!</v>
      </c>
      <c r="L379" s="143" t="e">
        <f>IF(ЗАПОЛНИТЬ!$F$7=1,#REF!/1000,#REF!)</f>
        <v>#REF!</v>
      </c>
      <c r="M379" s="143" t="e">
        <f>IF(ЗАПОЛНИТЬ!$F$7=1,#REF!/1000,#REF!)</f>
        <v>#REF!</v>
      </c>
      <c r="N379" s="143" t="e">
        <f>IF(ЗАПОЛНИТЬ!$F$7=1,#REF!/1000,#REF!)</f>
        <v>#REF!</v>
      </c>
      <c r="O379" s="143" t="e">
        <f>IF(ЗАПОЛНИТЬ!$F$7=1,#REF!/1000,#REF!)</f>
        <v>#REF!</v>
      </c>
      <c r="P379" s="143" t="e">
        <f>IF(ЗАПОЛНИТЬ!$F$7=1,#REF!/1000,#REF!)</f>
        <v>#REF!</v>
      </c>
      <c r="Q379" s="143" t="e">
        <f>IF(ЗАПОЛНИТЬ!$F$7=1,#REF!/1000,#REF!)</f>
        <v>#REF!</v>
      </c>
      <c r="R379" s="143" t="e">
        <f>IF(ЗАПОЛНИТЬ!$F$7=1,#REF!/1000,#REF!)</f>
        <v>#REF!</v>
      </c>
      <c r="S379" s="143" t="e">
        <f>IF(ЗАПОЛНИТЬ!$F$7=1,#REF!/1000,#REF!)</f>
        <v>#REF!</v>
      </c>
      <c r="T379" s="143" t="e">
        <f>IF(ЗАПОЛНИТЬ!$F$7=1,#REF!/1000,#REF!)</f>
        <v>#REF!</v>
      </c>
      <c r="U379" s="143" t="e">
        <f>IF(ЗАПОЛНИТЬ!$F$7=1,#REF!/1000,#REF!)</f>
        <v>#REF!</v>
      </c>
      <c r="V379" s="145" t="e">
        <f>IF(SUM(L379:U379)&gt;0,1,0)</f>
        <v>#REF!</v>
      </c>
      <c r="W379" s="145" t="e">
        <f t="shared" si="17"/>
        <v>#REF!</v>
      </c>
    </row>
    <row r="380" spans="1:23" ht="12.75">
      <c r="A380" s="144" t="str">
        <f>ЗАПОЛНИТЬ!$B$23</f>
        <v>4</v>
      </c>
      <c r="B380" s="144" t="str">
        <f>ЗАПОЛНИТЬ!$B$13</f>
        <v>24188344</v>
      </c>
      <c r="C380" s="144" t="str">
        <f>ЗАПОЛНИТЬ!$B$24</f>
        <v>298</v>
      </c>
      <c r="D380" s="144" t="str">
        <f>ЗАПОЛНИТЬ!$B$21</f>
        <v>12</v>
      </c>
      <c r="E380" s="145"/>
      <c r="F380" s="144" t="str">
        <f>ЗАПОЛНИТЬ!$B$22</f>
        <v>15</v>
      </c>
      <c r="G380" s="144" t="str">
        <f>ЗАПОЛНИТЬ!$B$20</f>
        <v>040222</v>
      </c>
      <c r="H380" s="143" t="str">
        <f>IF(ЗАПОЛНИТЬ!$F$7=1,ЗАПОЛНИТЬ!$H$9,ЗАПОЛНИТЬ!$H$10)</f>
        <v>73</v>
      </c>
      <c r="I380" s="146" t="e">
        <f>IF(ЗАПОЛНИТЬ!$F$7=1,#REF!,#REF!)</f>
        <v>#REF!</v>
      </c>
      <c r="J380" s="145" t="str">
        <f>IF(ЗАПОЛНИТЬ!$F$7=1,CONCATENATE(ЗАПОЛНИТЬ!$F$18,ЗАПОЛНИТЬ!$D$18),ЗАПОЛНИТЬ!$E$18)</f>
        <v>01.07.2016</v>
      </c>
      <c r="K380" s="143" t="e">
        <f>#REF!</f>
        <v>#REF!</v>
      </c>
      <c r="L380" s="143" t="e">
        <f>IF(ЗАПОЛНИТЬ!$F$7=1,#REF!/1000,#REF!)</f>
        <v>#REF!</v>
      </c>
      <c r="M380" s="143" t="e">
        <f>IF(ЗАПОЛНИТЬ!$F$7=1,#REF!/1000,#REF!)</f>
        <v>#REF!</v>
      </c>
      <c r="N380" s="143" t="e">
        <f>IF(ЗАПОЛНИТЬ!$F$7=1,#REF!/1000,#REF!)</f>
        <v>#REF!</v>
      </c>
      <c r="O380" s="143" t="e">
        <f>IF(ЗАПОЛНИТЬ!$F$7=1,#REF!/1000,#REF!)</f>
        <v>#REF!</v>
      </c>
      <c r="P380" s="143" t="e">
        <f>IF(ЗАПОЛНИТЬ!$F$7=1,#REF!/1000,#REF!)</f>
        <v>#REF!</v>
      </c>
      <c r="Q380" s="143" t="e">
        <f>IF(ЗАПОЛНИТЬ!$F$7=1,#REF!/1000,#REF!)</f>
        <v>#REF!</v>
      </c>
      <c r="R380" s="143" t="e">
        <f>IF(ЗАПОЛНИТЬ!$F$7=1,#REF!/1000,#REF!)</f>
        <v>#REF!</v>
      </c>
      <c r="S380" s="143" t="e">
        <f>IF(ЗАПОЛНИТЬ!$F$7=1,#REF!/1000,#REF!)</f>
        <v>#REF!</v>
      </c>
      <c r="T380" s="143" t="e">
        <f>IF(ЗАПОЛНИТЬ!$F$7=1,#REF!/1000,#REF!)</f>
        <v>#REF!</v>
      </c>
      <c r="U380" s="143" t="e">
        <f>IF(ЗАПОЛНИТЬ!$F$7=1,#REF!/1000,#REF!)</f>
        <v>#REF!</v>
      </c>
      <c r="V380" s="145">
        <v>0</v>
      </c>
      <c r="W380" s="145" t="e">
        <f t="shared" si="17"/>
        <v>#REF!</v>
      </c>
    </row>
    <row r="381" spans="1:23" ht="12.75">
      <c r="A381" s="144" t="str">
        <f>ЗАПОЛНИТЬ!$B$23</f>
        <v>4</v>
      </c>
      <c r="B381" s="144" t="str">
        <f>ЗАПОЛНИТЬ!$B$13</f>
        <v>24188344</v>
      </c>
      <c r="C381" s="144" t="str">
        <f>ЗАПОЛНИТЬ!$B$24</f>
        <v>298</v>
      </c>
      <c r="D381" s="144" t="str">
        <f>ЗАПОЛНИТЬ!$B$21</f>
        <v>12</v>
      </c>
      <c r="E381" s="145"/>
      <c r="F381" s="144" t="str">
        <f>ЗАПОЛНИТЬ!$B$22</f>
        <v>15</v>
      </c>
      <c r="G381" s="144" t="str">
        <f>ЗАПОЛНИТЬ!$B$20</f>
        <v>040222</v>
      </c>
      <c r="H381" s="143" t="str">
        <f>IF(ЗАПОЛНИТЬ!$F$7=1,ЗАПОЛНИТЬ!$H$9,ЗАПОЛНИТЬ!$H$10)</f>
        <v>73</v>
      </c>
      <c r="I381" s="146" t="e">
        <f>IF(ЗАПОЛНИТЬ!$F$7=1,#REF!,#REF!)</f>
        <v>#REF!</v>
      </c>
      <c r="J381" s="145" t="str">
        <f>IF(ЗАПОЛНИТЬ!$F$7=1,CONCATENATE(ЗАПОЛНИТЬ!$F$18,ЗАПОЛНИТЬ!$D$18),ЗАПОЛНИТЬ!$E$18)</f>
        <v>01.07.2016</v>
      </c>
      <c r="K381" s="143" t="e">
        <f>#REF!</f>
        <v>#REF!</v>
      </c>
      <c r="L381" s="143" t="e">
        <f>IF(ЗАПОЛНИТЬ!$F$7=1,#REF!/1000,#REF!)</f>
        <v>#REF!</v>
      </c>
      <c r="M381" s="143" t="e">
        <f>IF(ЗАПОЛНИТЬ!$F$7=1,#REF!/1000,#REF!)</f>
        <v>#REF!</v>
      </c>
      <c r="N381" s="143" t="e">
        <f>IF(ЗАПОЛНИТЬ!$F$7=1,#REF!/1000,#REF!)</f>
        <v>#REF!</v>
      </c>
      <c r="O381" s="143" t="e">
        <f>IF(ЗАПОЛНИТЬ!$F$7=1,#REF!/1000,#REF!)</f>
        <v>#REF!</v>
      </c>
      <c r="P381" s="143" t="e">
        <f>IF(ЗАПОЛНИТЬ!$F$7=1,#REF!/1000,#REF!)</f>
        <v>#REF!</v>
      </c>
      <c r="Q381" s="143" t="e">
        <f>IF(ЗАПОЛНИТЬ!$F$7=1,#REF!/1000,#REF!)</f>
        <v>#REF!</v>
      </c>
      <c r="R381" s="143" t="e">
        <f>IF(ЗАПОЛНИТЬ!$F$7=1,#REF!/1000,#REF!)</f>
        <v>#REF!</v>
      </c>
      <c r="S381" s="143" t="e">
        <f>IF(ЗАПОЛНИТЬ!$F$7=1,#REF!/1000,#REF!)</f>
        <v>#REF!</v>
      </c>
      <c r="T381" s="143" t="e">
        <f>IF(ЗАПОЛНИТЬ!$F$7=1,#REF!/1000,#REF!)</f>
        <v>#REF!</v>
      </c>
      <c r="U381" s="143" t="e">
        <f>IF(ЗАПОЛНИТЬ!$F$7=1,#REF!/1000,#REF!)</f>
        <v>#REF!</v>
      </c>
      <c r="V381" s="145" t="e">
        <f>IF(SUM(L381:U381)&gt;0,1,0)</f>
        <v>#REF!</v>
      </c>
      <c r="W381" s="145" t="e">
        <f t="shared" si="17"/>
        <v>#REF!</v>
      </c>
    </row>
    <row r="382" spans="1:23" ht="12.75">
      <c r="A382" s="144" t="str">
        <f>ЗАПОЛНИТЬ!$B$23</f>
        <v>4</v>
      </c>
      <c r="B382" s="144" t="str">
        <f>ЗАПОЛНИТЬ!$B$13</f>
        <v>24188344</v>
      </c>
      <c r="C382" s="144" t="str">
        <f>ЗАПОЛНИТЬ!$B$24</f>
        <v>298</v>
      </c>
      <c r="D382" s="144" t="str">
        <f>ЗАПОЛНИТЬ!$B$21</f>
        <v>12</v>
      </c>
      <c r="E382" s="145"/>
      <c r="F382" s="144" t="str">
        <f>ЗАПОЛНИТЬ!$B$22</f>
        <v>15</v>
      </c>
      <c r="G382" s="144" t="str">
        <f>ЗАПОЛНИТЬ!$B$20</f>
        <v>040222</v>
      </c>
      <c r="H382" s="143" t="str">
        <f>IF(ЗАПОЛНИТЬ!$F$7=1,ЗАПОЛНИТЬ!$H$9,ЗАПОЛНИТЬ!$H$10)</f>
        <v>73</v>
      </c>
      <c r="I382" s="146" t="e">
        <f>IF(ЗАПОЛНИТЬ!$F$7=1,#REF!,#REF!)</f>
        <v>#REF!</v>
      </c>
      <c r="J382" s="145" t="str">
        <f>IF(ЗАПОЛНИТЬ!$F$7=1,CONCATENATE(ЗАПОЛНИТЬ!$F$18,ЗАПОЛНИТЬ!$D$18),ЗАПОЛНИТЬ!$E$18)</f>
        <v>01.07.2016</v>
      </c>
      <c r="K382" s="143" t="e">
        <f>#REF!</f>
        <v>#REF!</v>
      </c>
      <c r="L382" s="143" t="e">
        <f>IF(ЗАПОЛНИТЬ!$F$7=1,#REF!/1000,#REF!)</f>
        <v>#REF!</v>
      </c>
      <c r="M382" s="143" t="e">
        <f>IF(ЗАПОЛНИТЬ!$F$7=1,#REF!/1000,#REF!)</f>
        <v>#REF!</v>
      </c>
      <c r="N382" s="143" t="e">
        <f>IF(ЗАПОЛНИТЬ!$F$7=1,#REF!/1000,#REF!)</f>
        <v>#REF!</v>
      </c>
      <c r="O382" s="143" t="e">
        <f>IF(ЗАПОЛНИТЬ!$F$7=1,#REF!/1000,#REF!)</f>
        <v>#REF!</v>
      </c>
      <c r="P382" s="143" t="e">
        <f>IF(ЗАПОЛНИТЬ!$F$7=1,#REF!/1000,#REF!)</f>
        <v>#REF!</v>
      </c>
      <c r="Q382" s="143" t="e">
        <f>IF(ЗАПОЛНИТЬ!$F$7=1,#REF!/1000,#REF!)</f>
        <v>#REF!</v>
      </c>
      <c r="R382" s="143" t="e">
        <f>IF(ЗАПОЛНИТЬ!$F$7=1,#REF!/1000,#REF!)</f>
        <v>#REF!</v>
      </c>
      <c r="S382" s="143" t="e">
        <f>IF(ЗАПОЛНИТЬ!$F$7=1,#REF!/1000,#REF!)</f>
        <v>#REF!</v>
      </c>
      <c r="T382" s="143" t="e">
        <f>IF(ЗАПОЛНИТЬ!$F$7=1,#REF!/1000,#REF!)</f>
        <v>#REF!</v>
      </c>
      <c r="U382" s="143" t="e">
        <f>IF(ЗАПОЛНИТЬ!$F$7=1,#REF!/1000,#REF!)</f>
        <v>#REF!</v>
      </c>
      <c r="V382" s="145" t="e">
        <f>IF(SUM(L382:U382)&gt;0,1,0)</f>
        <v>#REF!</v>
      </c>
      <c r="W382" s="145" t="e">
        <f t="shared" si="17"/>
        <v>#REF!</v>
      </c>
    </row>
    <row r="383" spans="1:23" ht="12.75">
      <c r="A383" s="144" t="str">
        <f>ЗАПОЛНИТЬ!$B$23</f>
        <v>4</v>
      </c>
      <c r="B383" s="144" t="str">
        <f>ЗАПОЛНИТЬ!$B$13</f>
        <v>24188344</v>
      </c>
      <c r="C383" s="144" t="str">
        <f>ЗАПОЛНИТЬ!$B$24</f>
        <v>298</v>
      </c>
      <c r="D383" s="144" t="str">
        <f>ЗАПОЛНИТЬ!$B$21</f>
        <v>12</v>
      </c>
      <c r="E383" s="145"/>
      <c r="F383" s="144" t="str">
        <f>ЗАПОЛНИТЬ!$B$22</f>
        <v>15</v>
      </c>
      <c r="G383" s="144" t="str">
        <f>ЗАПОЛНИТЬ!$B$20</f>
        <v>040222</v>
      </c>
      <c r="H383" s="143" t="str">
        <f>IF(ЗАПОЛНИТЬ!$F$7=1,ЗАПОЛНИТЬ!$H$9,ЗАПОЛНИТЬ!$H$10)</f>
        <v>73</v>
      </c>
      <c r="I383" s="146" t="e">
        <f>IF(ЗАПОЛНИТЬ!$F$7=1,#REF!,#REF!)</f>
        <v>#REF!</v>
      </c>
      <c r="J383" s="145" t="str">
        <f>IF(ЗАПОЛНИТЬ!$F$7=1,CONCATENATE(ЗАПОЛНИТЬ!$F$18,ЗАПОЛНИТЬ!$D$18),ЗАПОЛНИТЬ!$E$18)</f>
        <v>01.07.2016</v>
      </c>
      <c r="K383" s="143" t="e">
        <f>#REF!</f>
        <v>#REF!</v>
      </c>
      <c r="L383" s="143" t="e">
        <f>IF(ЗАПОЛНИТЬ!$F$7=1,#REF!/1000,#REF!)</f>
        <v>#REF!</v>
      </c>
      <c r="M383" s="143" t="e">
        <f>IF(ЗАПОЛНИТЬ!$F$7=1,#REF!/1000,#REF!)</f>
        <v>#REF!</v>
      </c>
      <c r="N383" s="143" t="e">
        <f>IF(ЗАПОЛНИТЬ!$F$7=1,#REF!/1000,#REF!)</f>
        <v>#REF!</v>
      </c>
      <c r="O383" s="143" t="e">
        <f>IF(ЗАПОЛНИТЬ!$F$7=1,#REF!/1000,#REF!)</f>
        <v>#REF!</v>
      </c>
      <c r="P383" s="143" t="e">
        <f>IF(ЗАПОЛНИТЬ!$F$7=1,#REF!/1000,#REF!)</f>
        <v>#REF!</v>
      </c>
      <c r="Q383" s="143" t="e">
        <f>IF(ЗАПОЛНИТЬ!$F$7=1,#REF!/1000,#REF!)</f>
        <v>#REF!</v>
      </c>
      <c r="R383" s="143" t="e">
        <f>IF(ЗАПОЛНИТЬ!$F$7=1,#REF!/1000,#REF!)</f>
        <v>#REF!</v>
      </c>
      <c r="S383" s="143" t="e">
        <f>IF(ЗАПОЛНИТЬ!$F$7=1,#REF!/1000,#REF!)</f>
        <v>#REF!</v>
      </c>
      <c r="T383" s="143" t="e">
        <f>IF(ЗАПОЛНИТЬ!$F$7=1,#REF!/1000,#REF!)</f>
        <v>#REF!</v>
      </c>
      <c r="U383" s="143" t="e">
        <f>IF(ЗАПОЛНИТЬ!$F$7=1,#REF!/1000,#REF!)</f>
        <v>#REF!</v>
      </c>
      <c r="V383" s="145" t="e">
        <f>IF(SUM(L383:U383)&gt;0,1,0)</f>
        <v>#REF!</v>
      </c>
      <c r="W383" s="145" t="e">
        <f t="shared" si="17"/>
        <v>#REF!</v>
      </c>
    </row>
    <row r="384" spans="1:23" ht="12.75">
      <c r="A384" s="144" t="str">
        <f>ЗАПОЛНИТЬ!$B$23</f>
        <v>4</v>
      </c>
      <c r="B384" s="144" t="str">
        <f>ЗАПОЛНИТЬ!$B$13</f>
        <v>24188344</v>
      </c>
      <c r="C384" s="144" t="str">
        <f>ЗАПОЛНИТЬ!$B$24</f>
        <v>298</v>
      </c>
      <c r="D384" s="144" t="str">
        <f>ЗАПОЛНИТЬ!$B$21</f>
        <v>12</v>
      </c>
      <c r="E384" s="145"/>
      <c r="F384" s="144" t="str">
        <f>ЗАПОЛНИТЬ!$B$22</f>
        <v>15</v>
      </c>
      <c r="G384" s="144" t="str">
        <f>ЗАПОЛНИТЬ!$B$20</f>
        <v>040222</v>
      </c>
      <c r="H384" s="143" t="str">
        <f>IF(ЗАПОЛНИТЬ!$F$7=1,ЗАПОЛНИТЬ!$H$9,ЗАПОЛНИТЬ!$H$10)</f>
        <v>73</v>
      </c>
      <c r="I384" s="146" t="e">
        <f>IF(ЗАПОЛНИТЬ!$F$7=1,#REF!,#REF!)</f>
        <v>#REF!</v>
      </c>
      <c r="J384" s="145" t="str">
        <f>IF(ЗАПОЛНИТЬ!$F$7=1,CONCATENATE(ЗАПОЛНИТЬ!$F$18,ЗАПОЛНИТЬ!$D$18),ЗАПОЛНИТЬ!$E$18)</f>
        <v>01.07.2016</v>
      </c>
      <c r="K384" s="143" t="e">
        <f>#REF!</f>
        <v>#REF!</v>
      </c>
      <c r="L384" s="143" t="e">
        <f>IF(ЗАПОЛНИТЬ!$F$7=1,#REF!/1000,#REF!)</f>
        <v>#REF!</v>
      </c>
      <c r="M384" s="143" t="e">
        <f>IF(ЗАПОЛНИТЬ!$F$7=1,#REF!/1000,#REF!)</f>
        <v>#REF!</v>
      </c>
      <c r="N384" s="143" t="e">
        <f>IF(ЗАПОЛНИТЬ!$F$7=1,#REF!/1000,#REF!)</f>
        <v>#REF!</v>
      </c>
      <c r="O384" s="143" t="e">
        <f>IF(ЗАПОЛНИТЬ!$F$7=1,#REF!/1000,#REF!)</f>
        <v>#REF!</v>
      </c>
      <c r="P384" s="143" t="e">
        <f>IF(ЗАПОЛНИТЬ!$F$7=1,#REF!/1000,#REF!)</f>
        <v>#REF!</v>
      </c>
      <c r="Q384" s="143" t="e">
        <f>IF(ЗАПОЛНИТЬ!$F$7=1,#REF!/1000,#REF!)</f>
        <v>#REF!</v>
      </c>
      <c r="R384" s="143" t="e">
        <f>IF(ЗАПОЛНИТЬ!$F$7=1,#REF!/1000,#REF!)</f>
        <v>#REF!</v>
      </c>
      <c r="S384" s="143" t="e">
        <f>IF(ЗАПОЛНИТЬ!$F$7=1,#REF!/1000,#REF!)</f>
        <v>#REF!</v>
      </c>
      <c r="T384" s="143" t="e">
        <f>IF(ЗАПОЛНИТЬ!$F$7=1,#REF!/1000,#REF!)</f>
        <v>#REF!</v>
      </c>
      <c r="U384" s="143" t="e">
        <f>IF(ЗАПОЛНИТЬ!$F$7=1,#REF!/1000,#REF!)</f>
        <v>#REF!</v>
      </c>
      <c r="V384" s="145">
        <v>0</v>
      </c>
      <c r="W384" s="145" t="e">
        <f t="shared" si="17"/>
        <v>#REF!</v>
      </c>
    </row>
    <row r="385" spans="1:23" ht="12.75">
      <c r="A385" s="144" t="str">
        <f>ЗАПОЛНИТЬ!$B$23</f>
        <v>4</v>
      </c>
      <c r="B385" s="144" t="str">
        <f>ЗАПОЛНИТЬ!$B$13</f>
        <v>24188344</v>
      </c>
      <c r="C385" s="144" t="str">
        <f>ЗАПОЛНИТЬ!$B$24</f>
        <v>298</v>
      </c>
      <c r="D385" s="144" t="str">
        <f>ЗАПОЛНИТЬ!$B$21</f>
        <v>12</v>
      </c>
      <c r="E385" s="145"/>
      <c r="F385" s="144" t="str">
        <f>ЗАПОЛНИТЬ!$B$22</f>
        <v>15</v>
      </c>
      <c r="G385" s="144" t="str">
        <f>ЗАПОЛНИТЬ!$B$20</f>
        <v>040222</v>
      </c>
      <c r="H385" s="143" t="str">
        <f>IF(ЗАПОЛНИТЬ!$F$7=1,ЗАПОЛНИТЬ!$H$9,ЗАПОЛНИТЬ!$H$10)</f>
        <v>73</v>
      </c>
      <c r="I385" s="146" t="e">
        <f>IF(ЗАПОЛНИТЬ!$F$7=1,#REF!,#REF!)</f>
        <v>#REF!</v>
      </c>
      <c r="J385" s="145" t="str">
        <f>IF(ЗАПОЛНИТЬ!$F$7=1,CONCATENATE(ЗАПОЛНИТЬ!$F$18,ЗАПОЛНИТЬ!$D$18),ЗАПОЛНИТЬ!$E$18)</f>
        <v>01.07.2016</v>
      </c>
      <c r="K385" s="143" t="e">
        <f>#REF!</f>
        <v>#REF!</v>
      </c>
      <c r="L385" s="143" t="e">
        <f>IF(ЗАПОЛНИТЬ!$F$7=1,#REF!/1000,#REF!)</f>
        <v>#REF!</v>
      </c>
      <c r="M385" s="143" t="e">
        <f>IF(ЗАПОЛНИТЬ!$F$7=1,#REF!/1000,#REF!)</f>
        <v>#REF!</v>
      </c>
      <c r="N385" s="143" t="e">
        <f>IF(ЗАПОЛНИТЬ!$F$7=1,#REF!/1000,#REF!)</f>
        <v>#REF!</v>
      </c>
      <c r="O385" s="143" t="e">
        <f>IF(ЗАПОЛНИТЬ!$F$7=1,#REF!/1000,#REF!)</f>
        <v>#REF!</v>
      </c>
      <c r="P385" s="143" t="e">
        <f>IF(ЗАПОЛНИТЬ!$F$7=1,#REF!/1000,#REF!)</f>
        <v>#REF!</v>
      </c>
      <c r="Q385" s="143" t="e">
        <f>IF(ЗАПОЛНИТЬ!$F$7=1,#REF!/1000,#REF!)</f>
        <v>#REF!</v>
      </c>
      <c r="R385" s="143" t="e">
        <f>IF(ЗАПОЛНИТЬ!$F$7=1,#REF!/1000,#REF!)</f>
        <v>#REF!</v>
      </c>
      <c r="S385" s="143" t="e">
        <f>IF(ЗАПОЛНИТЬ!$F$7=1,#REF!/1000,#REF!)</f>
        <v>#REF!</v>
      </c>
      <c r="T385" s="143" t="e">
        <f>IF(ЗАПОЛНИТЬ!$F$7=1,#REF!/1000,#REF!)</f>
        <v>#REF!</v>
      </c>
      <c r="U385" s="143" t="e">
        <f>IF(ЗАПОЛНИТЬ!$F$7=1,#REF!/1000,#REF!)</f>
        <v>#REF!</v>
      </c>
      <c r="V385" s="145" t="e">
        <f>IF(SUM(L385:U385)&gt;0,1,0)</f>
        <v>#REF!</v>
      </c>
      <c r="W385" s="145" t="e">
        <f t="shared" si="17"/>
        <v>#REF!</v>
      </c>
    </row>
    <row r="386" spans="1:23" ht="12.75">
      <c r="A386" s="144" t="str">
        <f>ЗАПОЛНИТЬ!$B$23</f>
        <v>4</v>
      </c>
      <c r="B386" s="144" t="str">
        <f>ЗАПОЛНИТЬ!$B$13</f>
        <v>24188344</v>
      </c>
      <c r="C386" s="144" t="str">
        <f>ЗАПОЛНИТЬ!$B$24</f>
        <v>298</v>
      </c>
      <c r="D386" s="144" t="str">
        <f>ЗАПОЛНИТЬ!$B$21</f>
        <v>12</v>
      </c>
      <c r="E386" s="145"/>
      <c r="F386" s="144" t="str">
        <f>ЗАПОЛНИТЬ!$B$22</f>
        <v>15</v>
      </c>
      <c r="G386" s="144" t="str">
        <f>ЗАПОЛНИТЬ!$B$20</f>
        <v>040222</v>
      </c>
      <c r="H386" s="143" t="str">
        <f>IF(ЗАПОЛНИТЬ!$F$7=1,ЗАПОЛНИТЬ!$H$9,ЗАПОЛНИТЬ!$H$10)</f>
        <v>73</v>
      </c>
      <c r="I386" s="146" t="e">
        <f>IF(ЗАПОЛНИТЬ!$F$7=1,#REF!,#REF!)</f>
        <v>#REF!</v>
      </c>
      <c r="J386" s="145" t="str">
        <f>IF(ЗАПОЛНИТЬ!$F$7=1,CONCATENATE(ЗАПОЛНИТЬ!$F$18,ЗАПОЛНИТЬ!$D$18),ЗАПОЛНИТЬ!$E$18)</f>
        <v>01.07.2016</v>
      </c>
      <c r="K386" s="143" t="e">
        <f>#REF!</f>
        <v>#REF!</v>
      </c>
      <c r="L386" s="143" t="e">
        <f>IF(ЗАПОЛНИТЬ!$F$7=1,#REF!/1000,#REF!)</f>
        <v>#REF!</v>
      </c>
      <c r="M386" s="143" t="e">
        <f>IF(ЗАПОЛНИТЬ!$F$7=1,#REF!/1000,#REF!)</f>
        <v>#REF!</v>
      </c>
      <c r="N386" s="143" t="e">
        <f>IF(ЗАПОЛНИТЬ!$F$7=1,#REF!/1000,#REF!)</f>
        <v>#REF!</v>
      </c>
      <c r="O386" s="143" t="e">
        <f>IF(ЗАПОЛНИТЬ!$F$7=1,#REF!/1000,#REF!)</f>
        <v>#REF!</v>
      </c>
      <c r="P386" s="143" t="e">
        <f>IF(ЗАПОЛНИТЬ!$F$7=1,#REF!/1000,#REF!)</f>
        <v>#REF!</v>
      </c>
      <c r="Q386" s="143" t="e">
        <f>IF(ЗАПОЛНИТЬ!$F$7=1,#REF!/1000,#REF!)</f>
        <v>#REF!</v>
      </c>
      <c r="R386" s="143" t="e">
        <f>IF(ЗАПОЛНИТЬ!$F$7=1,#REF!/1000,#REF!)</f>
        <v>#REF!</v>
      </c>
      <c r="S386" s="143" t="e">
        <f>IF(ЗАПОЛНИТЬ!$F$7=1,#REF!/1000,#REF!)</f>
        <v>#REF!</v>
      </c>
      <c r="T386" s="143" t="e">
        <f>IF(ЗАПОЛНИТЬ!$F$7=1,#REF!/1000,#REF!)</f>
        <v>#REF!</v>
      </c>
      <c r="U386" s="143" t="e">
        <f>IF(ЗАПОЛНИТЬ!$F$7=1,#REF!/1000,#REF!)</f>
        <v>#REF!</v>
      </c>
      <c r="V386" s="145" t="e">
        <f>IF(SUM(L386:U386)&gt;0,1,0)</f>
        <v>#REF!</v>
      </c>
      <c r="W386" s="145" t="e">
        <f t="shared" si="17"/>
        <v>#REF!</v>
      </c>
    </row>
    <row r="387" spans="1:23" ht="12.75">
      <c r="A387" s="144" t="str">
        <f>ЗАПОЛНИТЬ!$B$23</f>
        <v>4</v>
      </c>
      <c r="B387" s="144" t="str">
        <f>ЗАПОЛНИТЬ!$B$13</f>
        <v>24188344</v>
      </c>
      <c r="C387" s="144" t="str">
        <f>ЗАПОЛНИТЬ!$B$24</f>
        <v>298</v>
      </c>
      <c r="D387" s="144" t="str">
        <f>ЗАПОЛНИТЬ!$B$21</f>
        <v>12</v>
      </c>
      <c r="E387" s="145"/>
      <c r="F387" s="144" t="str">
        <f>ЗАПОЛНИТЬ!$B$22</f>
        <v>15</v>
      </c>
      <c r="G387" s="144" t="str">
        <f>ЗАПОЛНИТЬ!$B$20</f>
        <v>040222</v>
      </c>
      <c r="H387" s="143" t="str">
        <f>IF(ЗАПОЛНИТЬ!$F$7=1,ЗАПОЛНИТЬ!$H$9,ЗАПОЛНИТЬ!$H$10)</f>
        <v>73</v>
      </c>
      <c r="I387" s="146" t="e">
        <f>IF(ЗАПОЛНИТЬ!$F$7=1,#REF!,#REF!)</f>
        <v>#REF!</v>
      </c>
      <c r="J387" s="145" t="str">
        <f>IF(ЗАПОЛНИТЬ!$F$7=1,CONCATENATE(ЗАПОЛНИТЬ!$F$18,ЗАПОЛНИТЬ!$D$18),ЗАПОЛНИТЬ!$E$18)</f>
        <v>01.07.2016</v>
      </c>
      <c r="K387" s="143" t="e">
        <f>#REF!</f>
        <v>#REF!</v>
      </c>
      <c r="L387" s="143" t="e">
        <f>IF(ЗАПОЛНИТЬ!$F$7=1,#REF!/1000,#REF!)</f>
        <v>#REF!</v>
      </c>
      <c r="M387" s="143" t="e">
        <f>IF(ЗАПОЛНИТЬ!$F$7=1,#REF!/1000,#REF!)</f>
        <v>#REF!</v>
      </c>
      <c r="N387" s="143" t="e">
        <f>IF(ЗАПОЛНИТЬ!$F$7=1,#REF!/1000,#REF!)</f>
        <v>#REF!</v>
      </c>
      <c r="O387" s="143" t="e">
        <f>IF(ЗАПОЛНИТЬ!$F$7=1,#REF!/1000,#REF!)</f>
        <v>#REF!</v>
      </c>
      <c r="P387" s="143" t="e">
        <f>IF(ЗАПОЛНИТЬ!$F$7=1,#REF!/1000,#REF!)</f>
        <v>#REF!</v>
      </c>
      <c r="Q387" s="143" t="e">
        <f>IF(ЗАПОЛНИТЬ!$F$7=1,#REF!/1000,#REF!)</f>
        <v>#REF!</v>
      </c>
      <c r="R387" s="143" t="e">
        <f>IF(ЗАПОЛНИТЬ!$F$7=1,#REF!/1000,#REF!)</f>
        <v>#REF!</v>
      </c>
      <c r="S387" s="143" t="e">
        <f>IF(ЗАПОЛНИТЬ!$F$7=1,#REF!/1000,#REF!)</f>
        <v>#REF!</v>
      </c>
      <c r="T387" s="143" t="e">
        <f>IF(ЗАПОЛНИТЬ!$F$7=1,#REF!/1000,#REF!)</f>
        <v>#REF!</v>
      </c>
      <c r="U387" s="143" t="e">
        <f>IF(ЗАПОЛНИТЬ!$F$7=1,#REF!/1000,#REF!)</f>
        <v>#REF!</v>
      </c>
      <c r="V387" s="145" t="e">
        <f>IF(SUM(L387:U387)&gt;0,1,0)</f>
        <v>#REF!</v>
      </c>
      <c r="W387" s="145" t="e">
        <f t="shared" si="17"/>
        <v>#REF!</v>
      </c>
    </row>
    <row r="388" spans="1:23" ht="12.75">
      <c r="A388" s="144" t="str">
        <f>ЗАПОЛНИТЬ!$B$23</f>
        <v>4</v>
      </c>
      <c r="B388" s="144" t="str">
        <f>ЗАПОЛНИТЬ!$B$13</f>
        <v>24188344</v>
      </c>
      <c r="C388" s="144" t="str">
        <f>ЗАПОЛНИТЬ!$B$24</f>
        <v>298</v>
      </c>
      <c r="D388" s="144" t="str">
        <f>ЗАПОЛНИТЬ!$B$21</f>
        <v>12</v>
      </c>
      <c r="E388" s="145"/>
      <c r="F388" s="144" t="str">
        <f>ЗАПОЛНИТЬ!$B$22</f>
        <v>15</v>
      </c>
      <c r="G388" s="144" t="str">
        <f>ЗАПОЛНИТЬ!$B$20</f>
        <v>040222</v>
      </c>
      <c r="H388" s="143" t="str">
        <f>IF(ЗАПОЛНИТЬ!$F$7=1,ЗАПОЛНИТЬ!$H$9,ЗАПОЛНИТЬ!$H$10)</f>
        <v>73</v>
      </c>
      <c r="I388" s="146" t="e">
        <f>IF(ЗАПОЛНИТЬ!$F$7=1,#REF!,#REF!)</f>
        <v>#REF!</v>
      </c>
      <c r="J388" s="145" t="str">
        <f>IF(ЗАПОЛНИТЬ!$F$7=1,CONCATENATE(ЗАПОЛНИТЬ!$F$18,ЗАПОЛНИТЬ!$D$18),ЗАПОЛНИТЬ!$E$18)</f>
        <v>01.07.2016</v>
      </c>
      <c r="K388" s="143" t="e">
        <f>#REF!</f>
        <v>#REF!</v>
      </c>
      <c r="L388" s="143" t="e">
        <f>IF(ЗАПОЛНИТЬ!$F$7=1,#REF!/1000,#REF!)</f>
        <v>#REF!</v>
      </c>
      <c r="M388" s="143" t="e">
        <f>IF(ЗАПОЛНИТЬ!$F$7=1,#REF!/1000,#REF!)</f>
        <v>#REF!</v>
      </c>
      <c r="N388" s="143" t="e">
        <f>IF(ЗАПОЛНИТЬ!$F$7=1,#REF!/1000,#REF!)</f>
        <v>#REF!</v>
      </c>
      <c r="O388" s="143" t="e">
        <f>IF(ЗАПОЛНИТЬ!$F$7=1,#REF!/1000,#REF!)</f>
        <v>#REF!</v>
      </c>
      <c r="P388" s="143" t="e">
        <f>IF(ЗАПОЛНИТЬ!$F$7=1,#REF!/1000,#REF!)</f>
        <v>#REF!</v>
      </c>
      <c r="Q388" s="143" t="e">
        <f>IF(ЗАПОЛНИТЬ!$F$7=1,#REF!/1000,#REF!)</f>
        <v>#REF!</v>
      </c>
      <c r="R388" s="143" t="e">
        <f>IF(ЗАПОЛНИТЬ!$F$7=1,#REF!/1000,#REF!)</f>
        <v>#REF!</v>
      </c>
      <c r="S388" s="143" t="e">
        <f>IF(ЗАПОЛНИТЬ!$F$7=1,#REF!/1000,#REF!)</f>
        <v>#REF!</v>
      </c>
      <c r="T388" s="143" t="e">
        <f>IF(ЗАПОЛНИТЬ!$F$7=1,#REF!/1000,#REF!)</f>
        <v>#REF!</v>
      </c>
      <c r="U388" s="143" t="e">
        <f>IF(ЗАПОЛНИТЬ!$F$7=1,#REF!/1000,#REF!)</f>
        <v>#REF!</v>
      </c>
      <c r="V388" s="145" t="e">
        <f>IF(SUM(L388:U388)&gt;0,1,0)</f>
        <v>#REF!</v>
      </c>
      <c r="W388" s="145" t="e">
        <f t="shared" si="17"/>
        <v>#REF!</v>
      </c>
    </row>
    <row r="389" spans="1:23" ht="12.75">
      <c r="A389" s="144" t="str">
        <f>ЗАПОЛНИТЬ!$B$23</f>
        <v>4</v>
      </c>
      <c r="B389" s="144" t="str">
        <f>ЗАПОЛНИТЬ!$B$13</f>
        <v>24188344</v>
      </c>
      <c r="C389" s="144" t="str">
        <f>ЗАПОЛНИТЬ!$B$24</f>
        <v>298</v>
      </c>
      <c r="D389" s="144" t="str">
        <f>ЗАПОЛНИТЬ!$B$21</f>
        <v>12</v>
      </c>
      <c r="E389" s="145"/>
      <c r="F389" s="144" t="str">
        <f>ЗАПОЛНИТЬ!$B$22</f>
        <v>15</v>
      </c>
      <c r="G389" s="144" t="str">
        <f>ЗАПОЛНИТЬ!$B$20</f>
        <v>040222</v>
      </c>
      <c r="H389" s="143" t="str">
        <f>IF(ЗАПОЛНИТЬ!$F$7=1,ЗАПОЛНИТЬ!$H$9,ЗАПОЛНИТЬ!$H$10)</f>
        <v>73</v>
      </c>
      <c r="I389" s="146" t="e">
        <f>IF(ЗАПОЛНИТЬ!$F$7=1,#REF!,#REF!)</f>
        <v>#REF!</v>
      </c>
      <c r="J389" s="145" t="str">
        <f>IF(ЗАПОЛНИТЬ!$F$7=1,CONCATENATE(ЗАПОЛНИТЬ!$F$18,ЗАПОЛНИТЬ!$D$18),ЗАПОЛНИТЬ!$E$18)</f>
        <v>01.07.2016</v>
      </c>
      <c r="K389" s="143" t="e">
        <f>#REF!</f>
        <v>#REF!</v>
      </c>
      <c r="L389" s="143" t="e">
        <f>IF(ЗАПОЛНИТЬ!$F$7=1,#REF!/1000,#REF!)</f>
        <v>#REF!</v>
      </c>
      <c r="M389" s="143" t="e">
        <f>IF(ЗАПОЛНИТЬ!$F$7=1,#REF!/1000,#REF!)</f>
        <v>#REF!</v>
      </c>
      <c r="N389" s="143" t="e">
        <f>IF(ЗАПОЛНИТЬ!$F$7=1,#REF!/1000,#REF!)</f>
        <v>#REF!</v>
      </c>
      <c r="O389" s="143" t="e">
        <f>IF(ЗАПОЛНИТЬ!$F$7=1,#REF!/1000,#REF!)</f>
        <v>#REF!</v>
      </c>
      <c r="P389" s="143" t="e">
        <f>IF(ЗАПОЛНИТЬ!$F$7=1,#REF!/1000,#REF!)</f>
        <v>#REF!</v>
      </c>
      <c r="Q389" s="143" t="e">
        <f>IF(ЗАПОЛНИТЬ!$F$7=1,#REF!/1000,#REF!)</f>
        <v>#REF!</v>
      </c>
      <c r="R389" s="143" t="e">
        <f>IF(ЗАПОЛНИТЬ!$F$7=1,#REF!/1000,#REF!)</f>
        <v>#REF!</v>
      </c>
      <c r="S389" s="143" t="e">
        <f>IF(ЗАПОЛНИТЬ!$F$7=1,#REF!/1000,#REF!)</f>
        <v>#REF!</v>
      </c>
      <c r="T389" s="143" t="e">
        <f>IF(ЗАПОЛНИТЬ!$F$7=1,#REF!/1000,#REF!)</f>
        <v>#REF!</v>
      </c>
      <c r="U389" s="143" t="e">
        <f>IF(ЗАПОЛНИТЬ!$F$7=1,#REF!/1000,#REF!)</f>
        <v>#REF!</v>
      </c>
      <c r="V389" s="145">
        <v>0</v>
      </c>
      <c r="W389" s="145" t="e">
        <f t="shared" si="17"/>
        <v>#REF!</v>
      </c>
    </row>
    <row r="390" spans="1:23" ht="12.75">
      <c r="A390" s="144" t="str">
        <f>ЗАПОЛНИТЬ!$B$23</f>
        <v>4</v>
      </c>
      <c r="B390" s="144" t="str">
        <f>ЗАПОЛНИТЬ!$B$13</f>
        <v>24188344</v>
      </c>
      <c r="C390" s="144" t="str">
        <f>ЗАПОЛНИТЬ!$B$24</f>
        <v>298</v>
      </c>
      <c r="D390" s="144" t="str">
        <f>ЗАПОЛНИТЬ!$B$21</f>
        <v>12</v>
      </c>
      <c r="E390" s="145"/>
      <c r="F390" s="144" t="str">
        <f>ЗАПОЛНИТЬ!$B$22</f>
        <v>15</v>
      </c>
      <c r="G390" s="144" t="str">
        <f>ЗАПОЛНИТЬ!$B$20</f>
        <v>040222</v>
      </c>
      <c r="H390" s="143" t="str">
        <f>IF(ЗАПОЛНИТЬ!$F$7=1,ЗАПОЛНИТЬ!$H$9,ЗАПОЛНИТЬ!$H$10)</f>
        <v>73</v>
      </c>
      <c r="I390" s="146" t="e">
        <f>IF(ЗАПОЛНИТЬ!$F$7=1,#REF!,#REF!)</f>
        <v>#REF!</v>
      </c>
      <c r="J390" s="145" t="str">
        <f>IF(ЗАПОЛНИТЬ!$F$7=1,CONCATENATE(ЗАПОЛНИТЬ!$F$18,ЗАПОЛНИТЬ!$D$18),ЗАПОЛНИТЬ!$E$18)</f>
        <v>01.07.2016</v>
      </c>
      <c r="K390" s="143" t="e">
        <f>#REF!</f>
        <v>#REF!</v>
      </c>
      <c r="L390" s="143" t="e">
        <f>IF(ЗАПОЛНИТЬ!$F$7=1,#REF!/1000,#REF!)</f>
        <v>#REF!</v>
      </c>
      <c r="M390" s="143" t="e">
        <f>IF(ЗАПОЛНИТЬ!$F$7=1,#REF!/1000,#REF!)</f>
        <v>#REF!</v>
      </c>
      <c r="N390" s="143" t="e">
        <f>IF(ЗАПОЛНИТЬ!$F$7=1,#REF!/1000,#REF!)</f>
        <v>#REF!</v>
      </c>
      <c r="O390" s="143" t="e">
        <f>IF(ЗАПОЛНИТЬ!$F$7=1,#REF!/1000,#REF!)</f>
        <v>#REF!</v>
      </c>
      <c r="P390" s="143" t="e">
        <f>IF(ЗАПОЛНИТЬ!$F$7=1,#REF!/1000,#REF!)</f>
        <v>#REF!</v>
      </c>
      <c r="Q390" s="143" t="e">
        <f>IF(ЗАПОЛНИТЬ!$F$7=1,#REF!/1000,#REF!)</f>
        <v>#REF!</v>
      </c>
      <c r="R390" s="143" t="e">
        <f>IF(ЗАПОЛНИТЬ!$F$7=1,#REF!/1000,#REF!)</f>
        <v>#REF!</v>
      </c>
      <c r="S390" s="143" t="e">
        <f>IF(ЗАПОЛНИТЬ!$F$7=1,#REF!/1000,#REF!)</f>
        <v>#REF!</v>
      </c>
      <c r="T390" s="143" t="e">
        <f>IF(ЗАПОЛНИТЬ!$F$7=1,#REF!/1000,#REF!)</f>
        <v>#REF!</v>
      </c>
      <c r="U390" s="143" t="e">
        <f>IF(ЗАПОЛНИТЬ!$F$7=1,#REF!/1000,#REF!)</f>
        <v>#REF!</v>
      </c>
      <c r="V390" s="145">
        <v>0</v>
      </c>
      <c r="W390" s="145" t="e">
        <f t="shared" si="17"/>
        <v>#REF!</v>
      </c>
    </row>
    <row r="391" spans="1:23" ht="12.75">
      <c r="A391" s="144" t="str">
        <f>ЗАПОЛНИТЬ!$B$23</f>
        <v>4</v>
      </c>
      <c r="B391" s="144" t="str">
        <f>ЗАПОЛНИТЬ!$B$13</f>
        <v>24188344</v>
      </c>
      <c r="C391" s="144" t="str">
        <f>ЗАПОЛНИТЬ!$B$24</f>
        <v>298</v>
      </c>
      <c r="D391" s="144" t="str">
        <f>ЗАПОЛНИТЬ!$B$21</f>
        <v>12</v>
      </c>
      <c r="E391" s="145"/>
      <c r="F391" s="144" t="str">
        <f>ЗАПОЛНИТЬ!$B$22</f>
        <v>15</v>
      </c>
      <c r="G391" s="144" t="str">
        <f>ЗАПОЛНИТЬ!$B$20</f>
        <v>040222</v>
      </c>
      <c r="H391" s="143" t="str">
        <f>IF(ЗАПОЛНИТЬ!$F$7=1,ЗАПОЛНИТЬ!$H$9,ЗАПОЛНИТЬ!$H$10)</f>
        <v>73</v>
      </c>
      <c r="I391" s="146" t="e">
        <f>IF(ЗАПОЛНИТЬ!$F$7=1,#REF!,#REF!)</f>
        <v>#REF!</v>
      </c>
      <c r="J391" s="145" t="str">
        <f>IF(ЗАПОЛНИТЬ!$F$7=1,CONCATENATE(ЗАПОЛНИТЬ!$F$18,ЗАПОЛНИТЬ!$D$18),ЗАПОЛНИТЬ!$E$18)</f>
        <v>01.07.2016</v>
      </c>
      <c r="K391" s="143" t="e">
        <f>#REF!</f>
        <v>#REF!</v>
      </c>
      <c r="L391" s="143" t="e">
        <f>IF(ЗАПОЛНИТЬ!$F$7=1,#REF!/1000,#REF!)</f>
        <v>#REF!</v>
      </c>
      <c r="M391" s="143" t="e">
        <f>IF(ЗАПОЛНИТЬ!$F$7=1,#REF!/1000,#REF!)</f>
        <v>#REF!</v>
      </c>
      <c r="N391" s="143" t="e">
        <f>IF(ЗАПОЛНИТЬ!$F$7=1,#REF!/1000,#REF!)</f>
        <v>#REF!</v>
      </c>
      <c r="O391" s="143" t="e">
        <f>IF(ЗАПОЛНИТЬ!$F$7=1,#REF!/1000,#REF!)</f>
        <v>#REF!</v>
      </c>
      <c r="P391" s="143" t="e">
        <f>IF(ЗАПОЛНИТЬ!$F$7=1,#REF!/1000,#REF!)</f>
        <v>#REF!</v>
      </c>
      <c r="Q391" s="143" t="e">
        <f>IF(ЗАПОЛНИТЬ!$F$7=1,#REF!/1000,#REF!)</f>
        <v>#REF!</v>
      </c>
      <c r="R391" s="143" t="e">
        <f>IF(ЗАПОЛНИТЬ!$F$7=1,#REF!/1000,#REF!)</f>
        <v>#REF!</v>
      </c>
      <c r="S391" s="143" t="e">
        <f>IF(ЗАПОЛНИТЬ!$F$7=1,#REF!/1000,#REF!)</f>
        <v>#REF!</v>
      </c>
      <c r="T391" s="143" t="e">
        <f>IF(ЗАПОЛНИТЬ!$F$7=1,#REF!/1000,#REF!)</f>
        <v>#REF!</v>
      </c>
      <c r="U391" s="143" t="e">
        <f>IF(ЗАПОЛНИТЬ!$F$7=1,#REF!/1000,#REF!)</f>
        <v>#REF!</v>
      </c>
      <c r="V391" s="145" t="e">
        <f>IF(SUM(L391:U391)&gt;0,1,0)</f>
        <v>#REF!</v>
      </c>
      <c r="W391" s="145" t="e">
        <f t="shared" si="17"/>
        <v>#REF!</v>
      </c>
    </row>
    <row r="392" spans="1:23" ht="12.75">
      <c r="A392" s="144" t="str">
        <f>ЗАПОЛНИТЬ!$B$23</f>
        <v>4</v>
      </c>
      <c r="B392" s="144" t="str">
        <f>ЗАПОЛНИТЬ!$B$13</f>
        <v>24188344</v>
      </c>
      <c r="C392" s="144" t="str">
        <f>ЗАПОЛНИТЬ!$B$24</f>
        <v>298</v>
      </c>
      <c r="D392" s="144" t="str">
        <f>ЗАПОЛНИТЬ!$B$21</f>
        <v>12</v>
      </c>
      <c r="E392" s="145"/>
      <c r="F392" s="144" t="str">
        <f>ЗАПОЛНИТЬ!$B$22</f>
        <v>15</v>
      </c>
      <c r="G392" s="144" t="str">
        <f>ЗАПОЛНИТЬ!$B$20</f>
        <v>040222</v>
      </c>
      <c r="H392" s="143" t="str">
        <f>IF(ЗАПОЛНИТЬ!$F$7=1,ЗАПОЛНИТЬ!$H$9,ЗАПОЛНИТЬ!$H$10)</f>
        <v>73</v>
      </c>
      <c r="I392" s="146" t="e">
        <f>IF(ЗАПОЛНИТЬ!$F$7=1,#REF!,#REF!)</f>
        <v>#REF!</v>
      </c>
      <c r="J392" s="145" t="str">
        <f>IF(ЗАПОЛНИТЬ!$F$7=1,CONCATENATE(ЗАПОЛНИТЬ!$F$18,ЗАПОЛНИТЬ!$D$18),ЗАПОЛНИТЬ!$E$18)</f>
        <v>01.07.2016</v>
      </c>
      <c r="K392" s="143" t="e">
        <f>#REF!</f>
        <v>#REF!</v>
      </c>
      <c r="L392" s="143" t="e">
        <f>IF(ЗАПОЛНИТЬ!$F$7=1,#REF!/1000,#REF!)</f>
        <v>#REF!</v>
      </c>
      <c r="M392" s="143" t="e">
        <f>IF(ЗАПОЛНИТЬ!$F$7=1,#REF!/1000,#REF!)</f>
        <v>#REF!</v>
      </c>
      <c r="N392" s="143" t="e">
        <f>IF(ЗАПОЛНИТЬ!$F$7=1,#REF!/1000,#REF!)</f>
        <v>#REF!</v>
      </c>
      <c r="O392" s="143" t="e">
        <f>IF(ЗАПОЛНИТЬ!$F$7=1,#REF!/1000,#REF!)</f>
        <v>#REF!</v>
      </c>
      <c r="P392" s="143" t="e">
        <f>IF(ЗАПОЛНИТЬ!$F$7=1,#REF!/1000,#REF!)</f>
        <v>#REF!</v>
      </c>
      <c r="Q392" s="143" t="e">
        <f>IF(ЗАПОЛНИТЬ!$F$7=1,#REF!/1000,#REF!)</f>
        <v>#REF!</v>
      </c>
      <c r="R392" s="143" t="e">
        <f>IF(ЗАПОЛНИТЬ!$F$7=1,#REF!/1000,#REF!)</f>
        <v>#REF!</v>
      </c>
      <c r="S392" s="143" t="e">
        <f>IF(ЗАПОЛНИТЬ!$F$7=1,#REF!/1000,#REF!)</f>
        <v>#REF!</v>
      </c>
      <c r="T392" s="143" t="e">
        <f>IF(ЗАПОЛНИТЬ!$F$7=1,#REF!/1000,#REF!)</f>
        <v>#REF!</v>
      </c>
      <c r="U392" s="143" t="e">
        <f>IF(ЗАПОЛНИТЬ!$F$7=1,#REF!/1000,#REF!)</f>
        <v>#REF!</v>
      </c>
      <c r="V392" s="145">
        <v>0</v>
      </c>
      <c r="W392" s="145" t="e">
        <f t="shared" si="17"/>
        <v>#REF!</v>
      </c>
    </row>
    <row r="393" spans="1:23" ht="12.75">
      <c r="A393" s="144" t="str">
        <f>ЗАПОЛНИТЬ!$B$23</f>
        <v>4</v>
      </c>
      <c r="B393" s="144" t="str">
        <f>ЗАПОЛНИТЬ!$B$13</f>
        <v>24188344</v>
      </c>
      <c r="C393" s="144" t="str">
        <f>ЗАПОЛНИТЬ!$B$24</f>
        <v>298</v>
      </c>
      <c r="D393" s="144" t="str">
        <f>ЗАПОЛНИТЬ!$B$21</f>
        <v>12</v>
      </c>
      <c r="E393" s="145"/>
      <c r="F393" s="144" t="str">
        <f>ЗАПОЛНИТЬ!$B$22</f>
        <v>15</v>
      </c>
      <c r="G393" s="144" t="str">
        <f>ЗАПОЛНИТЬ!$B$20</f>
        <v>040222</v>
      </c>
      <c r="H393" s="143" t="str">
        <f>IF(ЗАПОЛНИТЬ!$F$7=1,ЗАПОЛНИТЬ!$H$9,ЗАПОЛНИТЬ!$H$10)</f>
        <v>73</v>
      </c>
      <c r="I393" s="146" t="e">
        <f>IF(ЗАПОЛНИТЬ!$F$7=1,#REF!,#REF!)</f>
        <v>#REF!</v>
      </c>
      <c r="J393" s="145" t="str">
        <f>IF(ЗАПОЛНИТЬ!$F$7=1,CONCATENATE(ЗАПОЛНИТЬ!$F$18,ЗАПОЛНИТЬ!$D$18),ЗАПОЛНИТЬ!$E$18)</f>
        <v>01.07.2016</v>
      </c>
      <c r="K393" s="143" t="e">
        <f>#REF!</f>
        <v>#REF!</v>
      </c>
      <c r="L393" s="143" t="e">
        <f>IF(ЗАПОЛНИТЬ!$F$7=1,#REF!/1000,#REF!)</f>
        <v>#REF!</v>
      </c>
      <c r="M393" s="143" t="e">
        <f>IF(ЗАПОЛНИТЬ!$F$7=1,#REF!/1000,#REF!)</f>
        <v>#REF!</v>
      </c>
      <c r="N393" s="143" t="e">
        <f>IF(ЗАПОЛНИТЬ!$F$7=1,#REF!/1000,#REF!)</f>
        <v>#REF!</v>
      </c>
      <c r="O393" s="143" t="e">
        <f>IF(ЗАПОЛНИТЬ!$F$7=1,#REF!/1000,#REF!)</f>
        <v>#REF!</v>
      </c>
      <c r="P393" s="143" t="e">
        <f>IF(ЗАПОЛНИТЬ!$F$7=1,#REF!/1000,#REF!)</f>
        <v>#REF!</v>
      </c>
      <c r="Q393" s="143" t="e">
        <f>IF(ЗАПОЛНИТЬ!$F$7=1,#REF!/1000,#REF!)</f>
        <v>#REF!</v>
      </c>
      <c r="R393" s="143" t="e">
        <f>IF(ЗАПОЛНИТЬ!$F$7=1,#REF!/1000,#REF!)</f>
        <v>#REF!</v>
      </c>
      <c r="S393" s="143" t="e">
        <f>IF(ЗАПОЛНИТЬ!$F$7=1,#REF!/1000,#REF!)</f>
        <v>#REF!</v>
      </c>
      <c r="T393" s="143" t="e">
        <f>IF(ЗАПОЛНИТЬ!$F$7=1,#REF!/1000,#REF!)</f>
        <v>#REF!</v>
      </c>
      <c r="U393" s="143" t="e">
        <f>IF(ЗАПОЛНИТЬ!$F$7=1,#REF!/1000,#REF!)</f>
        <v>#REF!</v>
      </c>
      <c r="V393" s="145" t="e">
        <f>IF(SUM(L393:U393)&gt;0,1,0)</f>
        <v>#REF!</v>
      </c>
      <c r="W393" s="145" t="e">
        <f t="shared" si="17"/>
        <v>#REF!</v>
      </c>
    </row>
    <row r="394" spans="1:23" ht="12.75">
      <c r="A394" s="144" t="str">
        <f>ЗАПОЛНИТЬ!$B$23</f>
        <v>4</v>
      </c>
      <c r="B394" s="144" t="str">
        <f>ЗАПОЛНИТЬ!$B$13</f>
        <v>24188344</v>
      </c>
      <c r="C394" s="144" t="str">
        <f>ЗАПОЛНИТЬ!$B$24</f>
        <v>298</v>
      </c>
      <c r="D394" s="144" t="str">
        <f>ЗАПОЛНИТЬ!$B$21</f>
        <v>12</v>
      </c>
      <c r="E394" s="145"/>
      <c r="F394" s="144" t="str">
        <f>ЗАПОЛНИТЬ!$B$22</f>
        <v>15</v>
      </c>
      <c r="G394" s="144" t="str">
        <f>ЗАПОЛНИТЬ!$B$20</f>
        <v>040222</v>
      </c>
      <c r="H394" s="143" t="str">
        <f>IF(ЗАПОЛНИТЬ!$F$7=1,ЗАПОЛНИТЬ!$H$9,ЗАПОЛНИТЬ!$H$10)</f>
        <v>73</v>
      </c>
      <c r="I394" s="146" t="e">
        <f>IF(ЗАПОЛНИТЬ!$F$7=1,#REF!,#REF!)</f>
        <v>#REF!</v>
      </c>
      <c r="J394" s="145" t="str">
        <f>IF(ЗАПОЛНИТЬ!$F$7=1,CONCATENATE(ЗАПОЛНИТЬ!$F$18,ЗАПОЛНИТЬ!$D$18),ЗАПОЛНИТЬ!$E$18)</f>
        <v>01.07.2016</v>
      </c>
      <c r="K394" s="143" t="e">
        <f>#REF!</f>
        <v>#REF!</v>
      </c>
      <c r="L394" s="143" t="e">
        <f>IF(ЗАПОЛНИТЬ!$F$7=1,#REF!/1000,#REF!)</f>
        <v>#REF!</v>
      </c>
      <c r="M394" s="143" t="e">
        <f>IF(ЗАПОЛНИТЬ!$F$7=1,#REF!/1000,#REF!)</f>
        <v>#REF!</v>
      </c>
      <c r="N394" s="143" t="e">
        <f>IF(ЗАПОЛНИТЬ!$F$7=1,#REF!/1000,#REF!)</f>
        <v>#REF!</v>
      </c>
      <c r="O394" s="143" t="e">
        <f>IF(ЗАПОЛНИТЬ!$F$7=1,#REF!/1000,#REF!)</f>
        <v>#REF!</v>
      </c>
      <c r="P394" s="143" t="e">
        <f>IF(ЗАПОЛНИТЬ!$F$7=1,#REF!/1000,#REF!)</f>
        <v>#REF!</v>
      </c>
      <c r="Q394" s="143" t="e">
        <f>IF(ЗАПОЛНИТЬ!$F$7=1,#REF!/1000,#REF!)</f>
        <v>#REF!</v>
      </c>
      <c r="R394" s="143" t="e">
        <f>IF(ЗАПОЛНИТЬ!$F$7=1,#REF!/1000,#REF!)</f>
        <v>#REF!</v>
      </c>
      <c r="S394" s="143" t="e">
        <f>IF(ЗАПОЛНИТЬ!$F$7=1,#REF!/1000,#REF!)</f>
        <v>#REF!</v>
      </c>
      <c r="T394" s="143" t="e">
        <f>IF(ЗАПОЛНИТЬ!$F$7=1,#REF!/1000,#REF!)</f>
        <v>#REF!</v>
      </c>
      <c r="U394" s="143" t="e">
        <f>IF(ЗАПОЛНИТЬ!$F$7=1,#REF!/1000,#REF!)</f>
        <v>#REF!</v>
      </c>
      <c r="V394" s="145" t="e">
        <f>IF(SUM(L394:U394)&gt;0,1,0)</f>
        <v>#REF!</v>
      </c>
      <c r="W394" s="145" t="e">
        <f t="shared" si="17"/>
        <v>#REF!</v>
      </c>
    </row>
    <row r="395" spans="1:23" ht="12.75">
      <c r="A395" s="144" t="str">
        <f>ЗАПОЛНИТЬ!$B$23</f>
        <v>4</v>
      </c>
      <c r="B395" s="144" t="str">
        <f>ЗАПОЛНИТЬ!$B$13</f>
        <v>24188344</v>
      </c>
      <c r="C395" s="144" t="str">
        <f>ЗАПОЛНИТЬ!$B$24</f>
        <v>298</v>
      </c>
      <c r="D395" s="144" t="str">
        <f>ЗАПОЛНИТЬ!$B$21</f>
        <v>12</v>
      </c>
      <c r="E395" s="145"/>
      <c r="F395" s="144" t="str">
        <f>ЗАПОЛНИТЬ!$B$22</f>
        <v>15</v>
      </c>
      <c r="G395" s="144" t="str">
        <f>ЗАПОЛНИТЬ!$B$20</f>
        <v>040222</v>
      </c>
      <c r="H395" s="143" t="str">
        <f>IF(ЗАПОЛНИТЬ!$F$7=1,ЗАПОЛНИТЬ!$H$9,ЗАПОЛНИТЬ!$H$10)</f>
        <v>73</v>
      </c>
      <c r="I395" s="146" t="e">
        <f>IF(ЗАПОЛНИТЬ!$F$7=1,#REF!,#REF!)</f>
        <v>#REF!</v>
      </c>
      <c r="J395" s="145" t="str">
        <f>IF(ЗАПОЛНИТЬ!$F$7=1,CONCATENATE(ЗАПОЛНИТЬ!$F$18,ЗАПОЛНИТЬ!$D$18),ЗАПОЛНИТЬ!$E$18)</f>
        <v>01.07.2016</v>
      </c>
      <c r="K395" s="143" t="e">
        <f>#REF!</f>
        <v>#REF!</v>
      </c>
      <c r="L395" s="143" t="e">
        <f>IF(ЗАПОЛНИТЬ!$F$7=1,#REF!/1000,#REF!)</f>
        <v>#REF!</v>
      </c>
      <c r="M395" s="143" t="e">
        <f>IF(ЗАПОЛНИТЬ!$F$7=1,#REF!/1000,#REF!)</f>
        <v>#REF!</v>
      </c>
      <c r="N395" s="143" t="e">
        <f>IF(ЗАПОЛНИТЬ!$F$7=1,#REF!/1000,#REF!)</f>
        <v>#REF!</v>
      </c>
      <c r="O395" s="143" t="e">
        <f>IF(ЗАПОЛНИТЬ!$F$7=1,#REF!/1000,#REF!)</f>
        <v>#REF!</v>
      </c>
      <c r="P395" s="143" t="e">
        <f>IF(ЗАПОЛНИТЬ!$F$7=1,#REF!/1000,#REF!)</f>
        <v>#REF!</v>
      </c>
      <c r="Q395" s="143" t="e">
        <f>IF(ЗАПОЛНИТЬ!$F$7=1,#REF!/1000,#REF!)</f>
        <v>#REF!</v>
      </c>
      <c r="R395" s="143" t="e">
        <f>IF(ЗАПОЛНИТЬ!$F$7=1,#REF!/1000,#REF!)</f>
        <v>#REF!</v>
      </c>
      <c r="S395" s="143" t="e">
        <f>IF(ЗАПОЛНИТЬ!$F$7=1,#REF!/1000,#REF!)</f>
        <v>#REF!</v>
      </c>
      <c r="T395" s="143" t="e">
        <f>IF(ЗАПОЛНИТЬ!$F$7=1,#REF!/1000,#REF!)</f>
        <v>#REF!</v>
      </c>
      <c r="U395" s="143" t="e">
        <f>IF(ЗАПОЛНИТЬ!$F$7=1,#REF!/1000,#REF!)</f>
        <v>#REF!</v>
      </c>
      <c r="V395" s="145">
        <v>0</v>
      </c>
      <c r="W395" s="145" t="e">
        <f t="shared" ref="W395:W459" si="20">IF(SUM(L395:U395)&gt;0,1,0)</f>
        <v>#REF!</v>
      </c>
    </row>
    <row r="396" spans="1:23" ht="12.75">
      <c r="A396" s="144" t="str">
        <f>ЗАПОЛНИТЬ!$B$23</f>
        <v>4</v>
      </c>
      <c r="B396" s="144" t="str">
        <f>ЗАПОЛНИТЬ!$B$13</f>
        <v>24188344</v>
      </c>
      <c r="C396" s="144" t="str">
        <f>ЗАПОЛНИТЬ!$B$24</f>
        <v>298</v>
      </c>
      <c r="D396" s="144" t="str">
        <f>ЗАПОЛНИТЬ!$B$21</f>
        <v>12</v>
      </c>
      <c r="E396" s="145"/>
      <c r="F396" s="144" t="str">
        <f>ЗАПОЛНИТЬ!$B$22</f>
        <v>15</v>
      </c>
      <c r="G396" s="144" t="str">
        <f>ЗАПОЛНИТЬ!$B$20</f>
        <v>040222</v>
      </c>
      <c r="H396" s="143" t="str">
        <f>IF(ЗАПОЛНИТЬ!$F$7=1,ЗАПОЛНИТЬ!$H$9,ЗАПОЛНИТЬ!$H$10)</f>
        <v>73</v>
      </c>
      <c r="I396" s="146" t="e">
        <f>IF(ЗАПОЛНИТЬ!$F$7=1,#REF!,#REF!)</f>
        <v>#REF!</v>
      </c>
      <c r="J396" s="145" t="str">
        <f>IF(ЗАПОЛНИТЬ!$F$7=1,CONCATENATE(ЗАПОЛНИТЬ!$F$18,ЗАПОЛНИТЬ!$D$18),ЗАПОЛНИТЬ!$E$18)</f>
        <v>01.07.2016</v>
      </c>
      <c r="K396" s="143" t="e">
        <f>#REF!</f>
        <v>#REF!</v>
      </c>
      <c r="L396" s="143" t="e">
        <f>IF(ЗАПОЛНИТЬ!$F$7=1,#REF!/1000,#REF!)</f>
        <v>#REF!</v>
      </c>
      <c r="M396" s="143" t="e">
        <f>IF(ЗАПОЛНИТЬ!$F$7=1,#REF!/1000,#REF!)</f>
        <v>#REF!</v>
      </c>
      <c r="N396" s="143" t="e">
        <f>IF(ЗАПОЛНИТЬ!$F$7=1,#REF!/1000,#REF!)</f>
        <v>#REF!</v>
      </c>
      <c r="O396" s="143" t="e">
        <f>IF(ЗАПОЛНИТЬ!$F$7=1,#REF!/1000,#REF!)</f>
        <v>#REF!</v>
      </c>
      <c r="P396" s="143" t="e">
        <f>IF(ЗАПОЛНИТЬ!$F$7=1,#REF!/1000,#REF!)</f>
        <v>#REF!</v>
      </c>
      <c r="Q396" s="143" t="e">
        <f>IF(ЗАПОЛНИТЬ!$F$7=1,#REF!/1000,#REF!)</f>
        <v>#REF!</v>
      </c>
      <c r="R396" s="143" t="e">
        <f>IF(ЗАПОЛНИТЬ!$F$7=1,#REF!/1000,#REF!)</f>
        <v>#REF!</v>
      </c>
      <c r="S396" s="143" t="e">
        <f>IF(ЗАПОЛНИТЬ!$F$7=1,#REF!/1000,#REF!)</f>
        <v>#REF!</v>
      </c>
      <c r="T396" s="143" t="e">
        <f>IF(ЗАПОЛНИТЬ!$F$7=1,#REF!/1000,#REF!)</f>
        <v>#REF!</v>
      </c>
      <c r="U396" s="143" t="e">
        <f>IF(ЗАПОЛНИТЬ!$F$7=1,#REF!/1000,#REF!)</f>
        <v>#REF!</v>
      </c>
      <c r="V396" s="145" t="e">
        <f>IF(SUM(L396:U396)&gt;0,1,0)</f>
        <v>#REF!</v>
      </c>
      <c r="W396" s="145" t="e">
        <f t="shared" si="20"/>
        <v>#REF!</v>
      </c>
    </row>
    <row r="397" spans="1:23" ht="12.75">
      <c r="A397" s="144" t="str">
        <f>ЗАПОЛНИТЬ!$B$23</f>
        <v>4</v>
      </c>
      <c r="B397" s="144" t="str">
        <f>ЗАПОЛНИТЬ!$B$13</f>
        <v>24188344</v>
      </c>
      <c r="C397" s="144" t="str">
        <f>ЗАПОЛНИТЬ!$B$24</f>
        <v>298</v>
      </c>
      <c r="D397" s="144" t="str">
        <f>ЗАПОЛНИТЬ!$B$21</f>
        <v>12</v>
      </c>
      <c r="E397" s="145"/>
      <c r="F397" s="144" t="str">
        <f>ЗАПОЛНИТЬ!$B$22</f>
        <v>15</v>
      </c>
      <c r="G397" s="144" t="str">
        <f>ЗАПОЛНИТЬ!$B$20</f>
        <v>040222</v>
      </c>
      <c r="H397" s="143" t="str">
        <f>IF(ЗАПОЛНИТЬ!$F$7=1,ЗАПОЛНИТЬ!$H$9,ЗАПОЛНИТЬ!$H$10)</f>
        <v>73</v>
      </c>
      <c r="I397" s="146" t="e">
        <f>IF(ЗАПОЛНИТЬ!$F$7=1,#REF!,#REF!)</f>
        <v>#REF!</v>
      </c>
      <c r="J397" s="145" t="str">
        <f>IF(ЗАПОЛНИТЬ!$F$7=1,CONCATENATE(ЗАПОЛНИТЬ!$F$18,ЗАПОЛНИТЬ!$D$18),ЗАПОЛНИТЬ!$E$18)</f>
        <v>01.07.2016</v>
      </c>
      <c r="K397" s="143" t="e">
        <f>#REF!</f>
        <v>#REF!</v>
      </c>
      <c r="L397" s="143" t="e">
        <f>IF(ЗАПОЛНИТЬ!$F$7=1,#REF!/1000,#REF!)</f>
        <v>#REF!</v>
      </c>
      <c r="M397" s="143" t="e">
        <f>IF(ЗАПОЛНИТЬ!$F$7=1,#REF!/1000,#REF!)</f>
        <v>#REF!</v>
      </c>
      <c r="N397" s="143" t="e">
        <f>IF(ЗАПОЛНИТЬ!$F$7=1,#REF!/1000,#REF!)</f>
        <v>#REF!</v>
      </c>
      <c r="O397" s="143" t="e">
        <f>IF(ЗАПОЛНИТЬ!$F$7=1,#REF!/1000,#REF!)</f>
        <v>#REF!</v>
      </c>
      <c r="P397" s="143" t="e">
        <f>IF(ЗАПОЛНИТЬ!$F$7=1,#REF!/1000,#REF!)</f>
        <v>#REF!</v>
      </c>
      <c r="Q397" s="143" t="e">
        <f>IF(ЗАПОЛНИТЬ!$F$7=1,#REF!/1000,#REF!)</f>
        <v>#REF!</v>
      </c>
      <c r="R397" s="143" t="e">
        <f>IF(ЗАПОЛНИТЬ!$F$7=1,#REF!/1000,#REF!)</f>
        <v>#REF!</v>
      </c>
      <c r="S397" s="143" t="e">
        <f>IF(ЗАПОЛНИТЬ!$F$7=1,#REF!/1000,#REF!)</f>
        <v>#REF!</v>
      </c>
      <c r="T397" s="143" t="e">
        <f>IF(ЗАПОЛНИТЬ!$F$7=1,#REF!/1000,#REF!)</f>
        <v>#REF!</v>
      </c>
      <c r="U397" s="143" t="e">
        <f>IF(ЗАПОЛНИТЬ!$F$7=1,#REF!/1000,#REF!)</f>
        <v>#REF!</v>
      </c>
      <c r="V397" s="145" t="e">
        <f>IF(SUM(L397:U397)&gt;0,1,0)</f>
        <v>#REF!</v>
      </c>
      <c r="W397" s="145" t="e">
        <f t="shared" si="20"/>
        <v>#REF!</v>
      </c>
    </row>
    <row r="398" spans="1:23" ht="12.75">
      <c r="A398" s="144" t="str">
        <f>ЗАПОЛНИТЬ!$B$23</f>
        <v>4</v>
      </c>
      <c r="B398" s="144" t="str">
        <f>ЗАПОЛНИТЬ!$B$13</f>
        <v>24188344</v>
      </c>
      <c r="C398" s="144" t="str">
        <f>ЗАПОЛНИТЬ!$B$24</f>
        <v>298</v>
      </c>
      <c r="D398" s="144" t="str">
        <f>ЗАПОЛНИТЬ!$B$21</f>
        <v>12</v>
      </c>
      <c r="E398" s="145"/>
      <c r="F398" s="144" t="str">
        <f>ЗАПОЛНИТЬ!$B$22</f>
        <v>15</v>
      </c>
      <c r="G398" s="144" t="str">
        <f>ЗАПОЛНИТЬ!$B$20</f>
        <v>040222</v>
      </c>
      <c r="H398" s="143" t="str">
        <f>IF(ЗАПОЛНИТЬ!$F$7=1,ЗАПОЛНИТЬ!$H$9,ЗАПОЛНИТЬ!$H$10)</f>
        <v>73</v>
      </c>
      <c r="I398" s="146" t="e">
        <f>IF(ЗАПОЛНИТЬ!$F$7=1,#REF!,#REF!)</f>
        <v>#REF!</v>
      </c>
      <c r="J398" s="145" t="str">
        <f>IF(ЗАПОЛНИТЬ!$F$7=1,CONCATENATE(ЗАПОЛНИТЬ!$F$18,ЗАПОЛНИТЬ!$D$18),ЗАПОЛНИТЬ!$E$18)</f>
        <v>01.07.2016</v>
      </c>
      <c r="K398" s="143" t="e">
        <f>#REF!</f>
        <v>#REF!</v>
      </c>
      <c r="L398" s="143" t="e">
        <f>IF(ЗАПОЛНИТЬ!$F$7=1,#REF!/1000,#REF!)</f>
        <v>#REF!</v>
      </c>
      <c r="M398" s="143" t="e">
        <f>IF(ЗАПОЛНИТЬ!$F$7=1,#REF!/1000,#REF!)</f>
        <v>#REF!</v>
      </c>
      <c r="N398" s="143" t="e">
        <f>IF(ЗАПОЛНИТЬ!$F$7=1,#REF!/1000,#REF!)</f>
        <v>#REF!</v>
      </c>
      <c r="O398" s="143" t="e">
        <f>IF(ЗАПОЛНИТЬ!$F$7=1,#REF!/1000,#REF!)</f>
        <v>#REF!</v>
      </c>
      <c r="P398" s="143" t="e">
        <f>IF(ЗАПОЛНИТЬ!$F$7=1,#REF!/1000,#REF!)</f>
        <v>#REF!</v>
      </c>
      <c r="Q398" s="143" t="e">
        <f>IF(ЗАПОЛНИТЬ!$F$7=1,#REF!/1000,#REF!)</f>
        <v>#REF!</v>
      </c>
      <c r="R398" s="143" t="e">
        <f>IF(ЗАПОЛНИТЬ!$F$7=1,#REF!/1000,#REF!)</f>
        <v>#REF!</v>
      </c>
      <c r="S398" s="143" t="e">
        <f>IF(ЗАПОЛНИТЬ!$F$7=1,#REF!/1000,#REF!)</f>
        <v>#REF!</v>
      </c>
      <c r="T398" s="143" t="e">
        <f>IF(ЗАПОЛНИТЬ!$F$7=1,#REF!/1000,#REF!)</f>
        <v>#REF!</v>
      </c>
      <c r="U398" s="143" t="e">
        <f>IF(ЗАПОЛНИТЬ!$F$7=1,#REF!/1000,#REF!)</f>
        <v>#REF!</v>
      </c>
      <c r="V398" s="145">
        <v>0</v>
      </c>
      <c r="W398" s="145" t="e">
        <f t="shared" si="20"/>
        <v>#REF!</v>
      </c>
    </row>
    <row r="399" spans="1:23" ht="12.75">
      <c r="A399" s="144" t="str">
        <f>ЗАПОЛНИТЬ!$B$23</f>
        <v>4</v>
      </c>
      <c r="B399" s="144" t="str">
        <f>ЗАПОЛНИТЬ!$B$13</f>
        <v>24188344</v>
      </c>
      <c r="C399" s="144" t="str">
        <f>ЗАПОЛНИТЬ!$B$24</f>
        <v>298</v>
      </c>
      <c r="D399" s="144" t="str">
        <f>ЗАПОЛНИТЬ!$B$21</f>
        <v>12</v>
      </c>
      <c r="E399" s="145"/>
      <c r="F399" s="144" t="str">
        <f>ЗАПОЛНИТЬ!$B$22</f>
        <v>15</v>
      </c>
      <c r="G399" s="144" t="str">
        <f>ЗАПОЛНИТЬ!$B$20</f>
        <v>040222</v>
      </c>
      <c r="H399" s="143" t="str">
        <f>IF(ЗАПОЛНИТЬ!$F$7=1,ЗАПОЛНИТЬ!$H$9,ЗАПОЛНИТЬ!$H$10)</f>
        <v>73</v>
      </c>
      <c r="I399" s="146" t="e">
        <f>IF(ЗАПОЛНИТЬ!$F$7=1,#REF!,#REF!)</f>
        <v>#REF!</v>
      </c>
      <c r="J399" s="145" t="str">
        <f>IF(ЗАПОЛНИТЬ!$F$7=1,CONCATENATE(ЗАПОЛНИТЬ!$F$18,ЗАПОЛНИТЬ!$D$18),ЗАПОЛНИТЬ!$E$18)</f>
        <v>01.07.2016</v>
      </c>
      <c r="K399" s="143" t="e">
        <f>#REF!</f>
        <v>#REF!</v>
      </c>
      <c r="L399" s="143" t="e">
        <f>IF(ЗАПОЛНИТЬ!$F$7=1,#REF!/1000,#REF!)</f>
        <v>#REF!</v>
      </c>
      <c r="M399" s="143" t="e">
        <f>IF(ЗАПОЛНИТЬ!$F$7=1,#REF!/1000,#REF!)</f>
        <v>#REF!</v>
      </c>
      <c r="N399" s="143" t="e">
        <f>IF(ЗАПОЛНИТЬ!$F$7=1,#REF!/1000,#REF!)</f>
        <v>#REF!</v>
      </c>
      <c r="O399" s="143" t="e">
        <f>IF(ЗАПОЛНИТЬ!$F$7=1,#REF!/1000,#REF!)</f>
        <v>#REF!</v>
      </c>
      <c r="P399" s="143" t="e">
        <f>IF(ЗАПОЛНИТЬ!$F$7=1,#REF!/1000,#REF!)</f>
        <v>#REF!</v>
      </c>
      <c r="Q399" s="143" t="e">
        <f>IF(ЗАПОЛНИТЬ!$F$7=1,#REF!/1000,#REF!)</f>
        <v>#REF!</v>
      </c>
      <c r="R399" s="143" t="e">
        <f>IF(ЗАПОЛНИТЬ!$F$7=1,#REF!/1000,#REF!)</f>
        <v>#REF!</v>
      </c>
      <c r="S399" s="143" t="e">
        <f>IF(ЗАПОЛНИТЬ!$F$7=1,#REF!/1000,#REF!)</f>
        <v>#REF!</v>
      </c>
      <c r="T399" s="143" t="e">
        <f>IF(ЗАПОЛНИТЬ!$F$7=1,#REF!/1000,#REF!)</f>
        <v>#REF!</v>
      </c>
      <c r="U399" s="143" t="e">
        <f>IF(ЗАПОЛНИТЬ!$F$7=1,#REF!/1000,#REF!)</f>
        <v>#REF!</v>
      </c>
      <c r="V399" s="145" t="e">
        <f>IF(SUM(L399:U399)&gt;0,1,0)</f>
        <v>#REF!</v>
      </c>
      <c r="W399" s="145" t="e">
        <f t="shared" si="20"/>
        <v>#REF!</v>
      </c>
    </row>
    <row r="400" spans="1:23" ht="12.75">
      <c r="A400" s="144" t="str">
        <f>ЗАПОЛНИТЬ!$B$23</f>
        <v>4</v>
      </c>
      <c r="B400" s="144" t="str">
        <f>ЗАПОЛНИТЬ!$B$13</f>
        <v>24188344</v>
      </c>
      <c r="C400" s="144" t="str">
        <f>ЗАПОЛНИТЬ!$B$24</f>
        <v>298</v>
      </c>
      <c r="D400" s="144" t="str">
        <f>ЗАПОЛНИТЬ!$B$21</f>
        <v>12</v>
      </c>
      <c r="E400" s="145"/>
      <c r="F400" s="144" t="str">
        <f>ЗАПОЛНИТЬ!$B$22</f>
        <v>15</v>
      </c>
      <c r="G400" s="144" t="str">
        <f>ЗАПОЛНИТЬ!$B$20</f>
        <v>040222</v>
      </c>
      <c r="H400" s="143" t="str">
        <f>IF(ЗАПОЛНИТЬ!$F$7=1,ЗАПОЛНИТЬ!$H$9,ЗАПОЛНИТЬ!$H$10)</f>
        <v>73</v>
      </c>
      <c r="I400" s="146" t="e">
        <f>IF(ЗАПОЛНИТЬ!$F$7=1,#REF!,#REF!)</f>
        <v>#REF!</v>
      </c>
      <c r="J400" s="145" t="str">
        <f>IF(ЗАПОЛНИТЬ!$F$7=1,CONCATENATE(ЗАПОЛНИТЬ!$F$18,ЗАПОЛНИТЬ!$D$18),ЗАПОЛНИТЬ!$E$18)</f>
        <v>01.07.2016</v>
      </c>
      <c r="K400" s="143" t="e">
        <f>#REF!</f>
        <v>#REF!</v>
      </c>
      <c r="L400" s="143" t="e">
        <f>IF(ЗАПОЛНИТЬ!$F$7=1,#REF!/1000,#REF!)</f>
        <v>#REF!</v>
      </c>
      <c r="M400" s="143" t="e">
        <f>IF(ЗАПОЛНИТЬ!$F$7=1,#REF!/1000,#REF!)</f>
        <v>#REF!</v>
      </c>
      <c r="N400" s="143" t="e">
        <f>IF(ЗАПОЛНИТЬ!$F$7=1,#REF!/1000,#REF!)</f>
        <v>#REF!</v>
      </c>
      <c r="O400" s="143" t="e">
        <f>IF(ЗАПОЛНИТЬ!$F$7=1,#REF!/1000,#REF!)</f>
        <v>#REF!</v>
      </c>
      <c r="P400" s="143" t="e">
        <f>IF(ЗАПОЛНИТЬ!$F$7=1,#REF!/1000,#REF!)</f>
        <v>#REF!</v>
      </c>
      <c r="Q400" s="143" t="e">
        <f>IF(ЗАПОЛНИТЬ!$F$7=1,#REF!/1000,#REF!)</f>
        <v>#REF!</v>
      </c>
      <c r="R400" s="143" t="e">
        <f>IF(ЗАПОЛНИТЬ!$F$7=1,#REF!/1000,#REF!)</f>
        <v>#REF!</v>
      </c>
      <c r="S400" s="143" t="e">
        <f>IF(ЗАПОЛНИТЬ!$F$7=1,#REF!/1000,#REF!)</f>
        <v>#REF!</v>
      </c>
      <c r="T400" s="143" t="e">
        <f>IF(ЗАПОЛНИТЬ!$F$7=1,#REF!/1000,#REF!)</f>
        <v>#REF!</v>
      </c>
      <c r="U400" s="143" t="e">
        <f>IF(ЗАПОЛНИТЬ!$F$7=1,#REF!/1000,#REF!)</f>
        <v>#REF!</v>
      </c>
      <c r="V400" s="145" t="e">
        <f>IF(SUM(L400:U400)&gt;0,1,0)</f>
        <v>#REF!</v>
      </c>
      <c r="W400" s="145" t="e">
        <f t="shared" si="20"/>
        <v>#REF!</v>
      </c>
    </row>
    <row r="401" spans="1:23" ht="12.75">
      <c r="A401" s="144" t="str">
        <f>ЗАПОЛНИТЬ!$B$23</f>
        <v>4</v>
      </c>
      <c r="B401" s="144" t="str">
        <f>ЗАПОЛНИТЬ!$B$13</f>
        <v>24188344</v>
      </c>
      <c r="C401" s="144" t="str">
        <f>ЗАПОЛНИТЬ!$B$24</f>
        <v>298</v>
      </c>
      <c r="D401" s="144" t="str">
        <f>ЗАПОЛНИТЬ!$B$21</f>
        <v>12</v>
      </c>
      <c r="E401" s="145"/>
      <c r="F401" s="144" t="str">
        <f>ЗАПОЛНИТЬ!$B$22</f>
        <v>15</v>
      </c>
      <c r="G401" s="144" t="str">
        <f>ЗАПОЛНИТЬ!$B$20</f>
        <v>040222</v>
      </c>
      <c r="H401" s="143" t="str">
        <f>IF(ЗАПОЛНИТЬ!$F$7=1,ЗАПОЛНИТЬ!$H$9,ЗАПОЛНИТЬ!$H$10)</f>
        <v>73</v>
      </c>
      <c r="I401" s="146" t="e">
        <f>IF(ЗАПОЛНИТЬ!$F$7=1,#REF!,#REF!)</f>
        <v>#REF!</v>
      </c>
      <c r="J401" s="145" t="str">
        <f>IF(ЗАПОЛНИТЬ!$F$7=1,CONCATENATE(ЗАПОЛНИТЬ!$F$18,ЗАПОЛНИТЬ!$D$18),ЗАПОЛНИТЬ!$E$18)</f>
        <v>01.07.2016</v>
      </c>
      <c r="K401" s="143" t="e">
        <f>#REF!</f>
        <v>#REF!</v>
      </c>
      <c r="L401" s="143" t="e">
        <f>IF(ЗАПОЛНИТЬ!$F$7=1,#REF!/1000,#REF!)</f>
        <v>#REF!</v>
      </c>
      <c r="M401" s="143" t="e">
        <f>IF(ЗАПОЛНИТЬ!$F$7=1,#REF!/1000,#REF!)</f>
        <v>#REF!</v>
      </c>
      <c r="N401" s="143" t="e">
        <f>IF(ЗАПОЛНИТЬ!$F$7=1,#REF!/1000,#REF!)</f>
        <v>#REF!</v>
      </c>
      <c r="O401" s="143" t="e">
        <f>IF(ЗАПОЛНИТЬ!$F$7=1,#REF!/1000,#REF!)</f>
        <v>#REF!</v>
      </c>
      <c r="P401" s="143" t="e">
        <f>IF(ЗАПОЛНИТЬ!$F$7=1,#REF!/1000,#REF!)</f>
        <v>#REF!</v>
      </c>
      <c r="Q401" s="143" t="e">
        <f>IF(ЗАПОЛНИТЬ!$F$7=1,#REF!/1000,#REF!)</f>
        <v>#REF!</v>
      </c>
      <c r="R401" s="143" t="e">
        <f>IF(ЗАПОЛНИТЬ!$F$7=1,#REF!/1000,#REF!)</f>
        <v>#REF!</v>
      </c>
      <c r="S401" s="143" t="e">
        <f>IF(ЗАПОЛНИТЬ!$F$7=1,#REF!/1000,#REF!)</f>
        <v>#REF!</v>
      </c>
      <c r="T401" s="143" t="e">
        <f>IF(ЗАПОЛНИТЬ!$F$7=1,#REF!/1000,#REF!)</f>
        <v>#REF!</v>
      </c>
      <c r="U401" s="143" t="e">
        <f>IF(ЗАПОЛНИТЬ!$F$7=1,#REF!/1000,#REF!)</f>
        <v>#REF!</v>
      </c>
      <c r="V401" s="145" t="e">
        <f>IF(SUM(L401:U401)&gt;0,1,0)</f>
        <v>#REF!</v>
      </c>
      <c r="W401" s="145" t="e">
        <f t="shared" si="20"/>
        <v>#REF!</v>
      </c>
    </row>
    <row r="402" spans="1:23" ht="12.75">
      <c r="A402" s="144" t="str">
        <f>ЗАПОЛНИТЬ!$B$23</f>
        <v>4</v>
      </c>
      <c r="B402" s="144" t="str">
        <f>ЗАПОЛНИТЬ!$B$13</f>
        <v>24188344</v>
      </c>
      <c r="C402" s="144" t="str">
        <f>ЗАПОЛНИТЬ!$B$24</f>
        <v>298</v>
      </c>
      <c r="D402" s="144" t="str">
        <f>ЗАПОЛНИТЬ!$B$21</f>
        <v>12</v>
      </c>
      <c r="E402" s="145"/>
      <c r="F402" s="144" t="str">
        <f>ЗАПОЛНИТЬ!$B$22</f>
        <v>15</v>
      </c>
      <c r="G402" s="144" t="str">
        <f>ЗАПОЛНИТЬ!$B$20</f>
        <v>040222</v>
      </c>
      <c r="H402" s="143" t="str">
        <f>IF(ЗАПОЛНИТЬ!$F$7=1,ЗАПОЛНИТЬ!$H$9,ЗАПОЛНИТЬ!$H$10)</f>
        <v>73</v>
      </c>
      <c r="I402" s="146" t="e">
        <f>IF(ЗАПОЛНИТЬ!$F$7=1,#REF!,#REF!)</f>
        <v>#REF!</v>
      </c>
      <c r="J402" s="145" t="str">
        <f>IF(ЗАПОЛНИТЬ!$F$7=1,CONCATENATE(ЗАПОЛНИТЬ!$F$18,ЗАПОЛНИТЬ!$D$18),ЗАПОЛНИТЬ!$E$18)</f>
        <v>01.07.2016</v>
      </c>
      <c r="K402" s="143" t="e">
        <f>#REF!</f>
        <v>#REF!</v>
      </c>
      <c r="L402" s="143" t="e">
        <f>IF(ЗАПОЛНИТЬ!$F$7=1,#REF!/1000,#REF!)</f>
        <v>#REF!</v>
      </c>
      <c r="M402" s="143" t="e">
        <f>IF(ЗАПОЛНИТЬ!$F$7=1,#REF!/1000,#REF!)</f>
        <v>#REF!</v>
      </c>
      <c r="N402" s="143" t="e">
        <f>IF(ЗАПОЛНИТЬ!$F$7=1,#REF!/1000,#REF!)</f>
        <v>#REF!</v>
      </c>
      <c r="O402" s="143" t="e">
        <f>IF(ЗАПОЛНИТЬ!$F$7=1,#REF!/1000,#REF!)</f>
        <v>#REF!</v>
      </c>
      <c r="P402" s="143" t="e">
        <f>IF(ЗАПОЛНИТЬ!$F$7=1,#REF!/1000,#REF!)</f>
        <v>#REF!</v>
      </c>
      <c r="Q402" s="143" t="e">
        <f>IF(ЗАПОЛНИТЬ!$F$7=1,#REF!/1000,#REF!)</f>
        <v>#REF!</v>
      </c>
      <c r="R402" s="143" t="e">
        <f>IF(ЗАПОЛНИТЬ!$F$7=1,#REF!/1000,#REF!)</f>
        <v>#REF!</v>
      </c>
      <c r="S402" s="143" t="e">
        <f>IF(ЗАПОЛНИТЬ!$F$7=1,#REF!/1000,#REF!)</f>
        <v>#REF!</v>
      </c>
      <c r="T402" s="143" t="e">
        <f>IF(ЗАПОЛНИТЬ!$F$7=1,#REF!/1000,#REF!)</f>
        <v>#REF!</v>
      </c>
      <c r="U402" s="143" t="e">
        <f>IF(ЗАПОЛНИТЬ!$F$7=1,#REF!/1000,#REF!)</f>
        <v>#REF!</v>
      </c>
      <c r="V402" s="145" t="e">
        <f>IF(SUM(L402:U402)&gt;0,1,0)</f>
        <v>#REF!</v>
      </c>
      <c r="W402" s="145" t="e">
        <f t="shared" si="20"/>
        <v>#REF!</v>
      </c>
    </row>
    <row r="403" spans="1:23" ht="12.75">
      <c r="A403" s="144" t="str">
        <f>ЗАПОЛНИТЬ!$B$23</f>
        <v>4</v>
      </c>
      <c r="B403" s="144" t="str">
        <f>ЗАПОЛНИТЬ!$B$13</f>
        <v>24188344</v>
      </c>
      <c r="C403" s="144" t="str">
        <f>ЗАПОЛНИТЬ!$B$24</f>
        <v>298</v>
      </c>
      <c r="D403" s="144" t="str">
        <f>ЗАПОЛНИТЬ!$B$21</f>
        <v>12</v>
      </c>
      <c r="E403" s="145"/>
      <c r="F403" s="144" t="str">
        <f>ЗАПОЛНИТЬ!$B$22</f>
        <v>15</v>
      </c>
      <c r="G403" s="144" t="str">
        <f>ЗАПОЛНИТЬ!$B$20</f>
        <v>040222</v>
      </c>
      <c r="H403" s="143" t="str">
        <f>IF(ЗАПОЛНИТЬ!$F$7=1,ЗАПОЛНИТЬ!$H$9,ЗАПОЛНИТЬ!$H$10)</f>
        <v>73</v>
      </c>
      <c r="I403" s="146" t="e">
        <f>IF(ЗАПОЛНИТЬ!$F$7=1,#REF!,#REF!)</f>
        <v>#REF!</v>
      </c>
      <c r="J403" s="145" t="str">
        <f>IF(ЗАПОЛНИТЬ!$F$7=1,CONCATENATE(ЗАПОЛНИТЬ!$F$18,ЗАПОЛНИТЬ!$D$18),ЗАПОЛНИТЬ!$E$18)</f>
        <v>01.07.2016</v>
      </c>
      <c r="K403" s="143" t="e">
        <f>#REF!</f>
        <v>#REF!</v>
      </c>
      <c r="L403" s="143" t="e">
        <f>IF(ЗАПОЛНИТЬ!$F$7=1,#REF!/1000,#REF!)</f>
        <v>#REF!</v>
      </c>
      <c r="M403" s="143" t="e">
        <f>IF(ЗАПОЛНИТЬ!$F$7=1,#REF!/1000,#REF!)</f>
        <v>#REF!</v>
      </c>
      <c r="N403" s="143" t="e">
        <f>IF(ЗАПОЛНИТЬ!$F$7=1,#REF!/1000,#REF!)</f>
        <v>#REF!</v>
      </c>
      <c r="O403" s="143" t="e">
        <f>IF(ЗАПОЛНИТЬ!$F$7=1,#REF!/1000,#REF!)</f>
        <v>#REF!</v>
      </c>
      <c r="P403" s="143" t="e">
        <f>IF(ЗАПОЛНИТЬ!$F$7=1,#REF!/1000,#REF!)</f>
        <v>#REF!</v>
      </c>
      <c r="Q403" s="143" t="e">
        <f>IF(ЗАПОЛНИТЬ!$F$7=1,#REF!/1000,#REF!)</f>
        <v>#REF!</v>
      </c>
      <c r="R403" s="143" t="e">
        <f>IF(ЗАПОЛНИТЬ!$F$7=1,#REF!/1000,#REF!)</f>
        <v>#REF!</v>
      </c>
      <c r="S403" s="143" t="e">
        <f>IF(ЗАПОЛНИТЬ!$F$7=1,#REF!/1000,#REF!)</f>
        <v>#REF!</v>
      </c>
      <c r="T403" s="143" t="e">
        <f>IF(ЗАПОЛНИТЬ!$F$7=1,#REF!/1000,#REF!)</f>
        <v>#REF!</v>
      </c>
      <c r="U403" s="143" t="e">
        <f>IF(ЗАПОЛНИТЬ!$F$7=1,#REF!/1000,#REF!)</f>
        <v>#REF!</v>
      </c>
      <c r="V403" s="145" t="e">
        <f>IF(SUM(L403:U403)&gt;0,1,0)</f>
        <v>#REF!</v>
      </c>
      <c r="W403" s="145" t="e">
        <f t="shared" si="20"/>
        <v>#REF!</v>
      </c>
    </row>
    <row r="404" spans="1:23" ht="12.75">
      <c r="A404" s="144" t="str">
        <f>ЗАПОЛНИТЬ!$B$23</f>
        <v>4</v>
      </c>
      <c r="B404" s="144" t="str">
        <f>ЗАПОЛНИТЬ!$B$13</f>
        <v>24188344</v>
      </c>
      <c r="C404" s="144" t="str">
        <f>ЗАПОЛНИТЬ!$B$24</f>
        <v>298</v>
      </c>
      <c r="D404" s="144" t="str">
        <f>ЗАПОЛНИТЬ!$B$21</f>
        <v>12</v>
      </c>
      <c r="E404" s="145"/>
      <c r="F404" s="144" t="str">
        <f>ЗАПОЛНИТЬ!$B$22</f>
        <v>15</v>
      </c>
      <c r="G404" s="144" t="str">
        <f>ЗАПОЛНИТЬ!$B$20</f>
        <v>040222</v>
      </c>
      <c r="H404" s="143" t="str">
        <f>IF(ЗАПОЛНИТЬ!$F$7=1,ЗАПОЛНИТЬ!$H$9,ЗАПОЛНИТЬ!$H$10)</f>
        <v>73</v>
      </c>
      <c r="I404" s="146" t="e">
        <f>IF(ЗАПОЛНИТЬ!$F$7=1,#REF!,#REF!)</f>
        <v>#REF!</v>
      </c>
      <c r="J404" s="145" t="str">
        <f>IF(ЗАПОЛНИТЬ!$F$7=1,CONCATENATE(ЗАПОЛНИТЬ!$F$18,ЗАПОЛНИТЬ!$D$18),ЗАПОЛНИТЬ!$E$18)</f>
        <v>01.07.2016</v>
      </c>
      <c r="K404" s="143" t="e">
        <f>#REF!</f>
        <v>#REF!</v>
      </c>
      <c r="L404" s="143" t="e">
        <f>IF(ЗАПОЛНИТЬ!$F$7=1,#REF!/1000,#REF!)</f>
        <v>#REF!</v>
      </c>
      <c r="M404" s="143" t="e">
        <f>IF(ЗАПОЛНИТЬ!$F$7=1,#REF!/1000,#REF!)</f>
        <v>#REF!</v>
      </c>
      <c r="N404" s="143" t="e">
        <f>IF(ЗАПОЛНИТЬ!$F$7=1,#REF!/1000,#REF!)</f>
        <v>#REF!</v>
      </c>
      <c r="O404" s="143" t="e">
        <f>IF(ЗАПОЛНИТЬ!$F$7=1,#REF!/1000,#REF!)</f>
        <v>#REF!</v>
      </c>
      <c r="P404" s="143" t="e">
        <f>IF(ЗАПОЛНИТЬ!$F$7=1,#REF!/1000,#REF!)</f>
        <v>#REF!</v>
      </c>
      <c r="Q404" s="143" t="e">
        <f>IF(ЗАПОЛНИТЬ!$F$7=1,#REF!/1000,#REF!)</f>
        <v>#REF!</v>
      </c>
      <c r="R404" s="143" t="e">
        <f>IF(ЗАПОЛНИТЬ!$F$7=1,#REF!/1000,#REF!)</f>
        <v>#REF!</v>
      </c>
      <c r="S404" s="143" t="e">
        <f>IF(ЗАПОЛНИТЬ!$F$7=1,#REF!/1000,#REF!)</f>
        <v>#REF!</v>
      </c>
      <c r="T404" s="143" t="e">
        <f>IF(ЗАПОЛНИТЬ!$F$7=1,#REF!/1000,#REF!)</f>
        <v>#REF!</v>
      </c>
      <c r="U404" s="143" t="e">
        <f>IF(ЗАПОЛНИТЬ!$F$7=1,#REF!/1000,#REF!)</f>
        <v>#REF!</v>
      </c>
      <c r="V404" s="145">
        <v>0</v>
      </c>
      <c r="W404" s="145" t="e">
        <f t="shared" si="20"/>
        <v>#REF!</v>
      </c>
    </row>
    <row r="405" spans="1:23" ht="12.75">
      <c r="A405" s="144" t="str">
        <f>ЗАПОЛНИТЬ!$B$23</f>
        <v>4</v>
      </c>
      <c r="B405" s="144" t="str">
        <f>ЗАПОЛНИТЬ!$B$13</f>
        <v>24188344</v>
      </c>
      <c r="C405" s="144" t="str">
        <f>ЗАПОЛНИТЬ!$B$24</f>
        <v>298</v>
      </c>
      <c r="D405" s="144" t="str">
        <f>ЗАПОЛНИТЬ!$B$21</f>
        <v>12</v>
      </c>
      <c r="E405" s="145"/>
      <c r="F405" s="144" t="str">
        <f>ЗАПОЛНИТЬ!$B$22</f>
        <v>15</v>
      </c>
      <c r="G405" s="144" t="str">
        <f>ЗАПОЛНИТЬ!$B$20</f>
        <v>040222</v>
      </c>
      <c r="H405" s="143" t="str">
        <f>IF(ЗАПОЛНИТЬ!$F$7=1,ЗАПОЛНИТЬ!$H$9,ЗАПОЛНИТЬ!$H$10)</f>
        <v>73</v>
      </c>
      <c r="I405" s="146" t="e">
        <f>IF(ЗАПОЛНИТЬ!$F$7=1,#REF!,#REF!)</f>
        <v>#REF!</v>
      </c>
      <c r="J405" s="145" t="str">
        <f>IF(ЗАПОЛНИТЬ!$F$7=1,CONCATENATE(ЗАПОЛНИТЬ!$F$18,ЗАПОЛНИТЬ!$D$18),ЗАПОЛНИТЬ!$E$18)</f>
        <v>01.07.2016</v>
      </c>
      <c r="K405" s="143" t="e">
        <f>#REF!</f>
        <v>#REF!</v>
      </c>
      <c r="L405" s="143" t="e">
        <f>IF(ЗАПОЛНИТЬ!$F$7=1,#REF!/1000,#REF!)</f>
        <v>#REF!</v>
      </c>
      <c r="M405" s="143" t="e">
        <f>IF(ЗАПОЛНИТЬ!$F$7=1,#REF!/1000,#REF!)</f>
        <v>#REF!</v>
      </c>
      <c r="N405" s="143" t="e">
        <f>IF(ЗАПОЛНИТЬ!$F$7=1,#REF!/1000,#REF!)</f>
        <v>#REF!</v>
      </c>
      <c r="O405" s="143" t="e">
        <f>IF(ЗАПОЛНИТЬ!$F$7=1,#REF!/1000,#REF!)</f>
        <v>#REF!</v>
      </c>
      <c r="P405" s="143" t="e">
        <f>IF(ЗАПОЛНИТЬ!$F$7=1,#REF!/1000,#REF!)</f>
        <v>#REF!</v>
      </c>
      <c r="Q405" s="143" t="e">
        <f>IF(ЗАПОЛНИТЬ!$F$7=1,#REF!/1000,#REF!)</f>
        <v>#REF!</v>
      </c>
      <c r="R405" s="143" t="e">
        <f>IF(ЗАПОЛНИТЬ!$F$7=1,#REF!/1000,#REF!)</f>
        <v>#REF!</v>
      </c>
      <c r="S405" s="143" t="e">
        <f>IF(ЗАПОЛНИТЬ!$F$7=1,#REF!/1000,#REF!)</f>
        <v>#REF!</v>
      </c>
      <c r="T405" s="143" t="e">
        <f>IF(ЗАПОЛНИТЬ!$F$7=1,#REF!/1000,#REF!)</f>
        <v>#REF!</v>
      </c>
      <c r="U405" s="143" t="e">
        <f>IF(ЗАПОЛНИТЬ!$F$7=1,#REF!/1000,#REF!)</f>
        <v>#REF!</v>
      </c>
      <c r="V405" s="145" t="e">
        <f>IF(SUM(L405:U405)&gt;0,1,0)</f>
        <v>#REF!</v>
      </c>
      <c r="W405" s="145" t="e">
        <f t="shared" si="20"/>
        <v>#REF!</v>
      </c>
    </row>
    <row r="406" spans="1:23" ht="12.75">
      <c r="A406" s="144" t="str">
        <f>ЗАПОЛНИТЬ!$B$23</f>
        <v>4</v>
      </c>
      <c r="B406" s="144" t="str">
        <f>ЗАПОЛНИТЬ!$B$13</f>
        <v>24188344</v>
      </c>
      <c r="C406" s="144" t="str">
        <f>ЗАПОЛНИТЬ!$B$24</f>
        <v>298</v>
      </c>
      <c r="D406" s="144" t="str">
        <f>ЗАПОЛНИТЬ!$B$21</f>
        <v>12</v>
      </c>
      <c r="E406" s="145"/>
      <c r="F406" s="144" t="str">
        <f>ЗАПОЛНИТЬ!$B$22</f>
        <v>15</v>
      </c>
      <c r="G406" s="144" t="str">
        <f>ЗАПОЛНИТЬ!$B$20</f>
        <v>040222</v>
      </c>
      <c r="H406" s="143" t="str">
        <f>IF(ЗАПОЛНИТЬ!$F$7=1,ЗАПОЛНИТЬ!$H$9,ЗАПОЛНИТЬ!$H$10)</f>
        <v>73</v>
      </c>
      <c r="I406" s="146" t="e">
        <f>IF(ЗАПОЛНИТЬ!$F$7=1,#REF!,#REF!)</f>
        <v>#REF!</v>
      </c>
      <c r="J406" s="145" t="str">
        <f>IF(ЗАПОЛНИТЬ!$F$7=1,CONCATENATE(ЗАПОЛНИТЬ!$F$18,ЗАПОЛНИТЬ!$D$18),ЗАПОЛНИТЬ!$E$18)</f>
        <v>01.07.2016</v>
      </c>
      <c r="K406" s="143" t="e">
        <f>#REF!</f>
        <v>#REF!</v>
      </c>
      <c r="L406" s="143" t="e">
        <f>IF(ЗАПОЛНИТЬ!$F$7=1,#REF!/1000,#REF!)</f>
        <v>#REF!</v>
      </c>
      <c r="M406" s="143" t="e">
        <f>IF(ЗАПОЛНИТЬ!$F$7=1,#REF!/1000,#REF!)</f>
        <v>#REF!</v>
      </c>
      <c r="N406" s="143" t="e">
        <f>IF(ЗАПОЛНИТЬ!$F$7=1,#REF!/1000,#REF!)</f>
        <v>#REF!</v>
      </c>
      <c r="O406" s="143" t="e">
        <f>IF(ЗАПОЛНИТЬ!$F$7=1,#REF!/1000,#REF!)</f>
        <v>#REF!</v>
      </c>
      <c r="P406" s="143" t="e">
        <f>IF(ЗАПОЛНИТЬ!$F$7=1,#REF!/1000,#REF!)</f>
        <v>#REF!</v>
      </c>
      <c r="Q406" s="143" t="e">
        <f>IF(ЗАПОЛНИТЬ!$F$7=1,#REF!/1000,#REF!)</f>
        <v>#REF!</v>
      </c>
      <c r="R406" s="143" t="e">
        <f>IF(ЗАПОЛНИТЬ!$F$7=1,#REF!/1000,#REF!)</f>
        <v>#REF!</v>
      </c>
      <c r="S406" s="143" t="e">
        <f>IF(ЗАПОЛНИТЬ!$F$7=1,#REF!/1000,#REF!)</f>
        <v>#REF!</v>
      </c>
      <c r="T406" s="143" t="e">
        <f>IF(ЗАПОЛНИТЬ!$F$7=1,#REF!/1000,#REF!)</f>
        <v>#REF!</v>
      </c>
      <c r="U406" s="143" t="e">
        <f>IF(ЗАПОЛНИТЬ!$F$7=1,#REF!/1000,#REF!)</f>
        <v>#REF!</v>
      </c>
      <c r="V406" s="145" t="e">
        <f>IF(SUM(L406:U406)&gt;0,1,0)</f>
        <v>#REF!</v>
      </c>
      <c r="W406" s="145" t="e">
        <f t="shared" si="20"/>
        <v>#REF!</v>
      </c>
    </row>
    <row r="407" spans="1:23" ht="12.75">
      <c r="A407" s="144" t="str">
        <f>ЗАПОЛНИТЬ!$B$23</f>
        <v>4</v>
      </c>
      <c r="B407" s="144" t="str">
        <f>ЗАПОЛНИТЬ!$B$13</f>
        <v>24188344</v>
      </c>
      <c r="C407" s="144" t="str">
        <f>ЗАПОЛНИТЬ!$B$24</f>
        <v>298</v>
      </c>
      <c r="D407" s="144" t="str">
        <f>ЗАПОЛНИТЬ!$B$21</f>
        <v>12</v>
      </c>
      <c r="E407" s="145"/>
      <c r="F407" s="144" t="str">
        <f>ЗАПОЛНИТЬ!$B$22</f>
        <v>15</v>
      </c>
      <c r="G407" s="144" t="str">
        <f>ЗАПОЛНИТЬ!$B$20</f>
        <v>040222</v>
      </c>
      <c r="H407" s="143" t="str">
        <f>IF(ЗАПОЛНИТЬ!$F$7=1,ЗАПОЛНИТЬ!$H$9,ЗАПОЛНИТЬ!$H$10)</f>
        <v>73</v>
      </c>
      <c r="I407" s="146" t="e">
        <f>IF(ЗАПОЛНИТЬ!$F$7=1,#REF!,#REF!)</f>
        <v>#REF!</v>
      </c>
      <c r="J407" s="145" t="str">
        <f>IF(ЗАПОЛНИТЬ!$F$7=1,CONCATENATE(ЗАПОЛНИТЬ!$F$18,ЗАПОЛНИТЬ!$D$18),ЗАПОЛНИТЬ!$E$18)</f>
        <v>01.07.2016</v>
      </c>
      <c r="K407" s="143" t="e">
        <f>#REF!</f>
        <v>#REF!</v>
      </c>
      <c r="L407" s="143" t="e">
        <f>IF(ЗАПОЛНИТЬ!$F$7=1,#REF!/1000,#REF!)</f>
        <v>#REF!</v>
      </c>
      <c r="M407" s="143" t="e">
        <f>IF(ЗАПОЛНИТЬ!$F$7=1,#REF!/1000,#REF!)</f>
        <v>#REF!</v>
      </c>
      <c r="N407" s="143" t="e">
        <f>IF(ЗАПОЛНИТЬ!$F$7=1,#REF!/1000,#REF!)</f>
        <v>#REF!</v>
      </c>
      <c r="O407" s="143" t="e">
        <f>IF(ЗАПОЛНИТЬ!$F$7=1,#REF!/1000,#REF!)</f>
        <v>#REF!</v>
      </c>
      <c r="P407" s="143" t="e">
        <f>IF(ЗАПОЛНИТЬ!$F$7=1,#REF!/1000,#REF!)</f>
        <v>#REF!</v>
      </c>
      <c r="Q407" s="143" t="e">
        <f>IF(ЗАПОЛНИТЬ!$F$7=1,#REF!/1000,#REF!)</f>
        <v>#REF!</v>
      </c>
      <c r="R407" s="143" t="e">
        <f>IF(ЗАПОЛНИТЬ!$F$7=1,#REF!/1000,#REF!)</f>
        <v>#REF!</v>
      </c>
      <c r="S407" s="143" t="e">
        <f>IF(ЗАПОЛНИТЬ!$F$7=1,#REF!/1000,#REF!)</f>
        <v>#REF!</v>
      </c>
      <c r="T407" s="143" t="e">
        <f>IF(ЗАПОЛНИТЬ!$F$7=1,#REF!/1000,#REF!)</f>
        <v>#REF!</v>
      </c>
      <c r="U407" s="143" t="e">
        <f>IF(ЗАПОЛНИТЬ!$F$7=1,#REF!/1000,#REF!)</f>
        <v>#REF!</v>
      </c>
      <c r="V407" s="145" t="e">
        <f>IF(SUM(L407:U407)&gt;0,1,0)</f>
        <v>#REF!</v>
      </c>
      <c r="W407" s="145" t="e">
        <f t="shared" si="20"/>
        <v>#REF!</v>
      </c>
    </row>
    <row r="408" spans="1:23" ht="12.75">
      <c r="A408" s="144" t="str">
        <f>ЗАПОЛНИТЬ!$B$23</f>
        <v>4</v>
      </c>
      <c r="B408" s="144" t="str">
        <f>ЗАПОЛНИТЬ!$B$13</f>
        <v>24188344</v>
      </c>
      <c r="C408" s="144" t="str">
        <f>ЗАПОЛНИТЬ!$B$24</f>
        <v>298</v>
      </c>
      <c r="D408" s="144" t="str">
        <f>ЗАПОЛНИТЬ!$B$21</f>
        <v>12</v>
      </c>
      <c r="E408" s="145"/>
      <c r="F408" s="144" t="str">
        <f>ЗАПОЛНИТЬ!$B$22</f>
        <v>15</v>
      </c>
      <c r="G408" s="144" t="str">
        <f>ЗАПОЛНИТЬ!$B$20</f>
        <v>040222</v>
      </c>
      <c r="H408" s="143" t="str">
        <f>IF(ЗАПОЛНИТЬ!$F$7=1,ЗАПОЛНИТЬ!$H$9,ЗАПОЛНИТЬ!$H$10)</f>
        <v>73</v>
      </c>
      <c r="I408" s="146" t="e">
        <f>IF(ЗАПОЛНИТЬ!$F$7=1,#REF!,#REF!)</f>
        <v>#REF!</v>
      </c>
      <c r="J408" s="145" t="str">
        <f>IF(ЗАПОЛНИТЬ!$F$7=1,CONCATENATE(ЗАПОЛНИТЬ!$F$18,ЗАПОЛНИТЬ!$D$18),ЗАПОЛНИТЬ!$E$18)</f>
        <v>01.07.2016</v>
      </c>
      <c r="K408" s="143" t="e">
        <f>#REF!</f>
        <v>#REF!</v>
      </c>
      <c r="L408" s="143" t="e">
        <f>IF(ЗАПОЛНИТЬ!$F$7=1,#REF!/1000,#REF!)</f>
        <v>#REF!</v>
      </c>
      <c r="M408" s="143" t="e">
        <f>IF(ЗАПОЛНИТЬ!$F$7=1,#REF!/1000,#REF!)</f>
        <v>#REF!</v>
      </c>
      <c r="N408" s="143" t="e">
        <f>IF(ЗАПОЛНИТЬ!$F$7=1,#REF!/1000,#REF!)</f>
        <v>#REF!</v>
      </c>
      <c r="O408" s="143" t="e">
        <f>IF(ЗАПОЛНИТЬ!$F$7=1,#REF!/1000,#REF!)</f>
        <v>#REF!</v>
      </c>
      <c r="P408" s="143" t="e">
        <f>IF(ЗАПОЛНИТЬ!$F$7=1,#REF!/1000,#REF!)</f>
        <v>#REF!</v>
      </c>
      <c r="Q408" s="143" t="e">
        <f>IF(ЗАПОЛНИТЬ!$F$7=1,#REF!/1000,#REF!)</f>
        <v>#REF!</v>
      </c>
      <c r="R408" s="143" t="e">
        <f>IF(ЗАПОЛНИТЬ!$F$7=1,#REF!/1000,#REF!)</f>
        <v>#REF!</v>
      </c>
      <c r="S408" s="143" t="e">
        <f>IF(ЗАПОЛНИТЬ!$F$7=1,#REF!/1000,#REF!)</f>
        <v>#REF!</v>
      </c>
      <c r="T408" s="143" t="e">
        <f>IF(ЗАПОЛНИТЬ!$F$7=1,#REF!/1000,#REF!)</f>
        <v>#REF!</v>
      </c>
      <c r="U408" s="143" t="e">
        <f>IF(ЗАПОЛНИТЬ!$F$7=1,#REF!/1000,#REF!)</f>
        <v>#REF!</v>
      </c>
      <c r="V408" s="145" t="e">
        <f>IF(SUM(L408:U408)&gt;0,1,0)</f>
        <v>#REF!</v>
      </c>
      <c r="W408" s="145" t="e">
        <f t="shared" si="20"/>
        <v>#REF!</v>
      </c>
    </row>
    <row r="409" spans="1:23" ht="12.75">
      <c r="A409" s="144" t="str">
        <f>ЗАПОЛНИТЬ!$B$23</f>
        <v>4</v>
      </c>
      <c r="B409" s="144" t="str">
        <f>ЗАПОЛНИТЬ!$B$13</f>
        <v>24188344</v>
      </c>
      <c r="C409" s="144" t="str">
        <f>ЗАПОЛНИТЬ!$B$24</f>
        <v>298</v>
      </c>
      <c r="D409" s="144" t="str">
        <f>ЗАПОЛНИТЬ!$B$21</f>
        <v>12</v>
      </c>
      <c r="E409" s="145"/>
      <c r="F409" s="144" t="str">
        <f>ЗАПОЛНИТЬ!$B$22</f>
        <v>15</v>
      </c>
      <c r="G409" s="144" t="str">
        <f>ЗАПОЛНИТЬ!$B$20</f>
        <v>040222</v>
      </c>
      <c r="H409" s="143" t="str">
        <f>IF(ЗАПОЛНИТЬ!$F$7=1,ЗАПОЛНИТЬ!$H$9,ЗАПОЛНИТЬ!$H$10)</f>
        <v>73</v>
      </c>
      <c r="I409" s="146" t="e">
        <f>IF(ЗАПОЛНИТЬ!$F$7=1,#REF!,#REF!)</f>
        <v>#REF!</v>
      </c>
      <c r="J409" s="145" t="str">
        <f>IF(ЗАПОЛНИТЬ!$F$7=1,CONCATENATE(ЗАПОЛНИТЬ!$F$18,ЗАПОЛНИТЬ!$D$18),ЗАПОЛНИТЬ!$E$18)</f>
        <v>01.07.2016</v>
      </c>
      <c r="K409" s="143">
        <v>9999</v>
      </c>
      <c r="L409" s="143" t="e">
        <f>IF(ЗАПОЛНИТЬ!$F$7=2,L410,(L410+L411))</f>
        <v>#REF!</v>
      </c>
      <c r="M409" s="143" t="e">
        <f>IF(ЗАПОЛНИТЬ!$F$7=2,M410,(M410+M411))</f>
        <v>#REF!</v>
      </c>
      <c r="N409" s="143" t="e">
        <f>IF(ЗАПОЛНИТЬ!$F$7=2,N410,(N410+N411))</f>
        <v>#REF!</v>
      </c>
      <c r="O409" s="143" t="e">
        <f>IF(ЗАПОЛНИТЬ!$F$7=2,O410,(O410+O411))</f>
        <v>#REF!</v>
      </c>
      <c r="P409" s="143" t="e">
        <f>IF(ЗАПОЛНИТЬ!$F$7=2,P410,(P410+P411))</f>
        <v>#REF!</v>
      </c>
      <c r="Q409" s="143" t="e">
        <f>IF(ЗАПОЛНИТЬ!$F$7=2,Q410,(Q410+Q411))</f>
        <v>#REF!</v>
      </c>
      <c r="R409" s="143" t="e">
        <f>IF(ЗАПОЛНИТЬ!$F$7=2,R410,(R410+R411))</f>
        <v>#REF!</v>
      </c>
      <c r="S409" s="143">
        <f>IF(ЗАПОЛНИТЬ!$F$7=2,S410,(S410+S411))</f>
        <v>0</v>
      </c>
      <c r="T409" s="143" t="e">
        <f>IF(ЗАПОЛНИТЬ!$F$7=2,T410,(T410+T411))</f>
        <v>#REF!</v>
      </c>
      <c r="U409" s="143">
        <f>IF(ЗАПОЛНИТЬ!$F$7=2,U410,(U410+U411))</f>
        <v>0</v>
      </c>
      <c r="V409" s="145" t="e">
        <f>IF(SUM(L409:U409)&gt;0,1,0)</f>
        <v>#REF!</v>
      </c>
      <c r="W409" s="145" t="e">
        <f t="shared" si="20"/>
        <v>#REF!</v>
      </c>
    </row>
    <row r="410" spans="1:23" ht="12.75">
      <c r="A410" s="144" t="str">
        <f>ЗАПОЛНИТЬ!$B$23</f>
        <v>4</v>
      </c>
      <c r="B410" s="144" t="str">
        <f>ЗАПОЛНИТЬ!$B$13</f>
        <v>24188344</v>
      </c>
      <c r="C410" s="144" t="str">
        <f>ЗАПОЛНИТЬ!$B$24</f>
        <v>298</v>
      </c>
      <c r="D410" s="144" t="str">
        <f>ЗАПОЛНИТЬ!$B$21</f>
        <v>12</v>
      </c>
      <c r="E410" s="145"/>
      <c r="F410" s="144" t="str">
        <f>ЗАПОЛНИТЬ!$B$22</f>
        <v>15</v>
      </c>
      <c r="G410" s="144" t="str">
        <f>ЗАПОЛНИТЬ!$B$20</f>
        <v>040222</v>
      </c>
      <c r="H410" s="143" t="str">
        <f>IF(ЗАПОЛНИТЬ!$F$7=1,ЗАПОЛНИТЬ!$H$9,ЗАПОЛНИТЬ!$H$10)</f>
        <v>73</v>
      </c>
      <c r="I410" s="146" t="e">
        <f>IF(ЗАПОЛНИТЬ!$F$7=1,#REF!,#REF!)</f>
        <v>#REF!</v>
      </c>
      <c r="J410" s="145" t="str">
        <f>IF(ЗАПОЛНИТЬ!$F$7=1,CONCATENATE(ЗАПОЛНИТЬ!$F$18,ЗАПОЛНИТЬ!$D$18),ЗАПОЛНИТЬ!$E$18)</f>
        <v>01.07.2016</v>
      </c>
      <c r="K410" s="143">
        <v>1</v>
      </c>
      <c r="L410" s="143" t="e">
        <f>IF(ЗАПОЛНИТЬ!$F$7=1,#REF!/1000,#REF!)</f>
        <v>#REF!</v>
      </c>
      <c r="M410" s="143" t="e">
        <f>IF(ЗАПОЛНИТЬ!$F$7=1,#REF!/1000,#REF!)</f>
        <v>#REF!</v>
      </c>
      <c r="N410" s="143" t="e">
        <f>IF(ЗАПОЛНИТЬ!$F$7=1,#REF!/1000,#REF!)</f>
        <v>#REF!</v>
      </c>
      <c r="O410" s="143" t="e">
        <f>IF(ЗАПОЛНИТЬ!$F$7=1,#REF!/1000,#REF!)</f>
        <v>#REF!</v>
      </c>
      <c r="P410" s="143" t="e">
        <f>IF(ЗАПОЛНИТЬ!$F$7=1,#REF!/1000,#REF!)</f>
        <v>#REF!</v>
      </c>
      <c r="Q410" s="143" t="e">
        <f>IF(ЗАПОЛНИТЬ!$F$7=1,#REF!/1000,#REF!)</f>
        <v>#REF!</v>
      </c>
      <c r="R410" s="143" t="e">
        <f>IF(ЗАПОЛНИТЬ!$F$7=1,#REF!/1000,#REF!)</f>
        <v>#REF!</v>
      </c>
      <c r="T410" s="143" t="e">
        <f>IF(ЗАПОЛНИТЬ!$F$7=1,#REF!/1000,#REF!)</f>
        <v>#REF!</v>
      </c>
      <c r="V410" s="145">
        <v>0</v>
      </c>
      <c r="W410" s="145" t="e">
        <f t="shared" si="20"/>
        <v>#REF!</v>
      </c>
    </row>
    <row r="411" spans="1:23" ht="12.75">
      <c r="A411" s="144" t="str">
        <f>ЗАПОЛНИТЬ!$B$23</f>
        <v>4</v>
      </c>
      <c r="B411" s="144" t="str">
        <f>ЗАПОЛНИТЬ!$B$13</f>
        <v>24188344</v>
      </c>
      <c r="C411" s="144" t="str">
        <f>ЗАПОЛНИТЬ!$B$24</f>
        <v>298</v>
      </c>
      <c r="D411" s="144" t="str">
        <f>ЗАПОЛНИТЬ!$B$21</f>
        <v>12</v>
      </c>
      <c r="E411" s="145"/>
      <c r="F411" s="144" t="str">
        <f>ЗАПОЛНИТЬ!$B$22</f>
        <v>15</v>
      </c>
      <c r="G411" s="144" t="str">
        <f>ЗАПОЛНИТЬ!$B$20</f>
        <v>040222</v>
      </c>
      <c r="H411" s="143" t="str">
        <f>IF(ЗАПОЛНИТЬ!$F$7=1,ЗАПОЛНИТЬ!$H$9,ЗАПОЛНИТЬ!$H$10)</f>
        <v>73</v>
      </c>
      <c r="I411" s="146" t="e">
        <f>IF(ЗАПОЛНИТЬ!$F$7=1,#REF!,#REF!)</f>
        <v>#REF!</v>
      </c>
      <c r="J411" s="145" t="str">
        <f>IF(ЗАПОЛНИТЬ!$F$7=1,CONCATENATE(ЗАПОЛНИТЬ!$F$18,ЗАПОЛНИТЬ!$D$18),ЗАПОЛНИТЬ!$E$18)</f>
        <v>01.07.2016</v>
      </c>
      <c r="K411" s="143">
        <v>2</v>
      </c>
      <c r="L411" s="143" t="e">
        <f>IF(ЗАПОЛНИТЬ!$F$7=1,#REF!/1000,#REF!)</f>
        <v>#REF!</v>
      </c>
      <c r="M411" s="143" t="e">
        <f>IF(ЗАПОЛНИТЬ!$F$7=1,#REF!/1000,#REF!)</f>
        <v>#REF!</v>
      </c>
      <c r="N411" s="143" t="e">
        <f>IF(ЗАПОЛНИТЬ!$F$7=1,#REF!/1000,#REF!)</f>
        <v>#REF!</v>
      </c>
      <c r="O411" s="143" t="e">
        <f>IF(ЗАПОЛНИТЬ!$F$7=1,#REF!/1000,#REF!)</f>
        <v>#REF!</v>
      </c>
      <c r="P411" s="143" t="e">
        <f>IF(ЗАПОЛНИТЬ!$F$7=1,#REF!/1000,#REF!)</f>
        <v>#REF!</v>
      </c>
      <c r="Q411" s="143" t="e">
        <f>IF(ЗАПОЛНИТЬ!$F$7=1,#REF!/1000,#REF!)</f>
        <v>#REF!</v>
      </c>
      <c r="R411" s="143" t="e">
        <f>IF(ЗАПОЛНИТЬ!$F$7=1,#REF!/1000,#REF!)</f>
        <v>#REF!</v>
      </c>
      <c r="S411" s="143" t="e">
        <f>IF(ЗАПОЛНИТЬ!$F$7=1,#REF!/1000,#REF!)</f>
        <v>#REF!</v>
      </c>
      <c r="T411" s="143" t="e">
        <f>IF(ЗАПОЛНИТЬ!$F$7=1,#REF!/1000,#REF!)</f>
        <v>#REF!</v>
      </c>
      <c r="U411" s="143" t="e">
        <f>IF(ЗАПОЛНИТЬ!$F$7=1,#REF!/1000,#REF!)</f>
        <v>#REF!</v>
      </c>
      <c r="V411" s="145">
        <v>0</v>
      </c>
      <c r="W411" s="145" t="e">
        <f t="shared" si="20"/>
        <v>#REF!</v>
      </c>
    </row>
    <row r="412" spans="1:23" ht="12.75">
      <c r="A412" s="144" t="str">
        <f>ЗАПОЛНИТЬ!$B$23</f>
        <v>4</v>
      </c>
      <c r="B412" s="144" t="str">
        <f>ЗАПОЛНИТЬ!$B$13</f>
        <v>24188344</v>
      </c>
      <c r="C412" s="144" t="str">
        <f>ЗАПОЛНИТЬ!$B$24</f>
        <v>298</v>
      </c>
      <c r="D412" s="144" t="str">
        <f>ЗАПОЛНИТЬ!$B$21</f>
        <v>12</v>
      </c>
      <c r="E412" s="145"/>
      <c r="F412" s="144" t="str">
        <f>ЗАПОЛНИТЬ!$B$22</f>
        <v>15</v>
      </c>
      <c r="G412" s="144" t="str">
        <f>ЗАПОЛНИТЬ!$B$20</f>
        <v>040222</v>
      </c>
      <c r="H412" s="143" t="str">
        <f>IF(ЗАПОЛНИТЬ!$F$7=1,ЗАПОЛНИТЬ!$H$9,ЗАПОЛНИТЬ!$H$10)</f>
        <v>73</v>
      </c>
      <c r="I412" s="146" t="e">
        <f>IF(ЗАПОЛНИТЬ!$F$7=1,#REF!,#REF!)</f>
        <v>#REF!</v>
      </c>
      <c r="J412" s="145" t="str">
        <f>IF(ЗАПОЛНИТЬ!$F$7=1,CONCATENATE(ЗАПОЛНИТЬ!$F$18,ЗАПОЛНИТЬ!$D$18),ЗАПОЛНИТЬ!$E$18)</f>
        <v>01.07.2016</v>
      </c>
      <c r="K412" s="143" t="e">
        <f>#REF!</f>
        <v>#REF!</v>
      </c>
      <c r="L412" s="143" t="e">
        <f>IF(ЗАПОЛНИТЬ!$F$7=1,#REF!/1000,#REF!)</f>
        <v>#REF!</v>
      </c>
      <c r="M412" s="143" t="e">
        <f>IF(ЗАПОЛНИТЬ!$F$7=1,#REF!/1000,#REF!)</f>
        <v>#REF!</v>
      </c>
      <c r="N412" s="143" t="e">
        <f>IF(ЗАПОЛНИТЬ!$F$7=1,#REF!/1000,#REF!)</f>
        <v>#REF!</v>
      </c>
      <c r="O412" s="143" t="e">
        <f>IF(ЗАПОЛНИТЬ!$F$7=1,#REF!/1000,#REF!)</f>
        <v>#REF!</v>
      </c>
      <c r="P412" s="143" t="e">
        <f>IF(ЗАПОЛНИТЬ!$F$7=1,#REF!/1000,#REF!)</f>
        <v>#REF!</v>
      </c>
      <c r="Q412" s="143" t="e">
        <f>IF(ЗАПОЛНИТЬ!$F$7=1,#REF!/1000,#REF!)</f>
        <v>#REF!</v>
      </c>
      <c r="R412" s="143" t="e">
        <f>IF(ЗАПОЛНИТЬ!$F$7=1,#REF!/1000,#REF!)</f>
        <v>#REF!</v>
      </c>
      <c r="S412" s="143" t="e">
        <f>IF(ЗАПОЛНИТЬ!$F$7=1,#REF!/1000,#REF!)</f>
        <v>#REF!</v>
      </c>
      <c r="T412" s="143" t="e">
        <f>IF(ЗАПОЛНИТЬ!$F$7=1,#REF!/1000,#REF!)</f>
        <v>#REF!</v>
      </c>
      <c r="U412" s="143" t="e">
        <f>IF(ЗАПОЛНИТЬ!$F$7=1,#REF!/1000,#REF!)</f>
        <v>#REF!</v>
      </c>
      <c r="V412" s="145">
        <v>0</v>
      </c>
      <c r="W412" s="145" t="e">
        <f t="shared" si="20"/>
        <v>#REF!</v>
      </c>
    </row>
    <row r="413" spans="1:23" ht="12.75">
      <c r="A413" s="144" t="str">
        <f>ЗАПОЛНИТЬ!$B$23</f>
        <v>4</v>
      </c>
      <c r="B413" s="144" t="str">
        <f>ЗАПОЛНИТЬ!$B$13</f>
        <v>24188344</v>
      </c>
      <c r="C413" s="144" t="str">
        <f>ЗАПОЛНИТЬ!$B$24</f>
        <v>298</v>
      </c>
      <c r="D413" s="144" t="str">
        <f>ЗАПОЛНИТЬ!$B$21</f>
        <v>12</v>
      </c>
      <c r="E413" s="145"/>
      <c r="F413" s="144" t="str">
        <f>ЗАПОЛНИТЬ!$B$22</f>
        <v>15</v>
      </c>
      <c r="G413" s="144" t="str">
        <f>ЗАПОЛНИТЬ!$B$20</f>
        <v>040222</v>
      </c>
      <c r="H413" s="143" t="str">
        <f>IF(ЗАПОЛНИТЬ!$F$7=1,ЗАПОЛНИТЬ!$H$9,ЗАПОЛНИТЬ!$H$10)</f>
        <v>73</v>
      </c>
      <c r="I413" s="146" t="e">
        <f>IF(ЗАПОЛНИТЬ!$F$7=1,#REF!,#REF!)</f>
        <v>#REF!</v>
      </c>
      <c r="J413" s="145" t="str">
        <f>IF(ЗАПОЛНИТЬ!$F$7=1,CONCATENATE(ЗАПОЛНИТЬ!$F$18,ЗАПОЛНИТЬ!$D$18),ЗАПОЛНИТЬ!$E$18)</f>
        <v>01.07.2016</v>
      </c>
      <c r="K413" s="143" t="e">
        <f>#REF!</f>
        <v>#REF!</v>
      </c>
      <c r="L413" s="143" t="e">
        <f>IF(ЗАПОЛНИТЬ!$F$7=1,#REF!/1000,#REF!)</f>
        <v>#REF!</v>
      </c>
      <c r="M413" s="143" t="e">
        <f>IF(ЗАПОЛНИТЬ!$F$7=1,#REF!/1000,#REF!)</f>
        <v>#REF!</v>
      </c>
      <c r="N413" s="143" t="e">
        <f>IF(ЗАПОЛНИТЬ!$F$7=1,#REF!/1000,#REF!)</f>
        <v>#REF!</v>
      </c>
      <c r="O413" s="143" t="e">
        <f>IF(ЗАПОЛНИТЬ!$F$7=1,#REF!/1000,#REF!)</f>
        <v>#REF!</v>
      </c>
      <c r="P413" s="143" t="e">
        <f>IF(ЗАПОЛНИТЬ!$F$7=1,#REF!/1000,#REF!)</f>
        <v>#REF!</v>
      </c>
      <c r="Q413" s="143" t="e">
        <f>IF(ЗАПОЛНИТЬ!$F$7=1,#REF!/1000,#REF!)</f>
        <v>#REF!</v>
      </c>
      <c r="R413" s="143" t="e">
        <f>IF(ЗАПОЛНИТЬ!$F$7=1,#REF!/1000,#REF!)</f>
        <v>#REF!</v>
      </c>
      <c r="S413" s="143" t="e">
        <f>IF(ЗАПОЛНИТЬ!$F$7=1,#REF!/1000,#REF!)</f>
        <v>#REF!</v>
      </c>
      <c r="T413" s="143" t="e">
        <f>IF(ЗАПОЛНИТЬ!$F$7=1,#REF!/1000,#REF!)</f>
        <v>#REF!</v>
      </c>
      <c r="U413" s="143" t="e">
        <f>IF(ЗАПОЛНИТЬ!$F$7=1,#REF!/1000,#REF!)</f>
        <v>#REF!</v>
      </c>
      <c r="V413" s="145">
        <v>0</v>
      </c>
      <c r="W413" s="145" t="e">
        <f t="shared" si="20"/>
        <v>#REF!</v>
      </c>
    </row>
    <row r="414" spans="1:23" ht="12.75">
      <c r="A414" s="144" t="str">
        <f>ЗАПОЛНИТЬ!$B$23</f>
        <v>4</v>
      </c>
      <c r="B414" s="144" t="str">
        <f>ЗАПОЛНИТЬ!$B$13</f>
        <v>24188344</v>
      </c>
      <c r="C414" s="144" t="str">
        <f>ЗАПОЛНИТЬ!$B$24</f>
        <v>298</v>
      </c>
      <c r="D414" s="144" t="str">
        <f>ЗАПОЛНИТЬ!$B$21</f>
        <v>12</v>
      </c>
      <c r="E414" s="145"/>
      <c r="F414" s="144" t="str">
        <f>ЗАПОЛНИТЬ!$B$22</f>
        <v>15</v>
      </c>
      <c r="G414" s="144" t="str">
        <f>ЗАПОЛНИТЬ!$B$20</f>
        <v>040222</v>
      </c>
      <c r="H414" s="143" t="str">
        <f>IF(ЗАПОЛНИТЬ!$F$7=1,ЗАПОЛНИТЬ!$H$9,ЗАПОЛНИТЬ!$H$10)</f>
        <v>73</v>
      </c>
      <c r="I414" s="146" t="e">
        <f>IF(ЗАПОЛНИТЬ!$F$7=1,#REF!,#REF!)</f>
        <v>#REF!</v>
      </c>
      <c r="J414" s="145" t="str">
        <f>IF(ЗАПОЛНИТЬ!$F$7=1,CONCATENATE(ЗАПОЛНИТЬ!$F$18,ЗАПОЛНИТЬ!$D$18),ЗАПОЛНИТЬ!$E$18)</f>
        <v>01.07.2016</v>
      </c>
      <c r="K414" s="143" t="e">
        <f>#REF!</f>
        <v>#REF!</v>
      </c>
      <c r="L414" s="143" t="e">
        <f>IF(ЗАПОЛНИТЬ!$F$7=1,#REF!/1000,#REF!)</f>
        <v>#REF!</v>
      </c>
      <c r="M414" s="143" t="e">
        <f>IF(ЗАПОЛНИТЬ!$F$7=1,#REF!/1000,#REF!)</f>
        <v>#REF!</v>
      </c>
      <c r="N414" s="143" t="e">
        <f>IF(ЗАПОЛНИТЬ!$F$7=1,#REF!/1000,#REF!)</f>
        <v>#REF!</v>
      </c>
      <c r="O414" s="143" t="e">
        <f>IF(ЗАПОЛНИТЬ!$F$7=1,#REF!/1000,#REF!)</f>
        <v>#REF!</v>
      </c>
      <c r="P414" s="143" t="e">
        <f>IF(ЗАПОЛНИТЬ!$F$7=1,#REF!/1000,#REF!)</f>
        <v>#REF!</v>
      </c>
      <c r="Q414" s="143" t="e">
        <f>IF(ЗАПОЛНИТЬ!$F$7=1,#REF!/1000,#REF!)</f>
        <v>#REF!</v>
      </c>
      <c r="R414" s="143" t="e">
        <f>IF(ЗАПОЛНИТЬ!$F$7=1,#REF!/1000,#REF!)</f>
        <v>#REF!</v>
      </c>
      <c r="S414" s="143" t="e">
        <f>IF(ЗАПОЛНИТЬ!$F$7=1,#REF!/1000,#REF!)</f>
        <v>#REF!</v>
      </c>
      <c r="T414" s="143" t="e">
        <f>IF(ЗАПОЛНИТЬ!$F$7=1,#REF!/1000,#REF!)</f>
        <v>#REF!</v>
      </c>
      <c r="U414" s="143" t="e">
        <f>IF(ЗАПОЛНИТЬ!$F$7=1,#REF!/1000,#REF!)</f>
        <v>#REF!</v>
      </c>
      <c r="V414" s="145">
        <v>0</v>
      </c>
      <c r="W414" s="145" t="e">
        <f t="shared" si="20"/>
        <v>#REF!</v>
      </c>
    </row>
    <row r="415" spans="1:23" ht="12.75">
      <c r="A415" s="144" t="str">
        <f>ЗАПОЛНИТЬ!$B$23</f>
        <v>4</v>
      </c>
      <c r="B415" s="144" t="str">
        <f>ЗАПОЛНИТЬ!$B$13</f>
        <v>24188344</v>
      </c>
      <c r="C415" s="144" t="str">
        <f>ЗАПОЛНИТЬ!$B$24</f>
        <v>298</v>
      </c>
      <c r="D415" s="144" t="str">
        <f>ЗАПОЛНИТЬ!$B$21</f>
        <v>12</v>
      </c>
      <c r="E415" s="145"/>
      <c r="F415" s="144" t="str">
        <f>ЗАПОЛНИТЬ!$B$22</f>
        <v>15</v>
      </c>
      <c r="G415" s="144" t="str">
        <f>ЗАПОЛНИТЬ!$B$20</f>
        <v>040222</v>
      </c>
      <c r="H415" s="143" t="str">
        <f>IF(ЗАПОЛНИТЬ!$F$7=1,ЗАПОЛНИТЬ!$H$9,ЗАПОЛНИТЬ!$H$10)</f>
        <v>73</v>
      </c>
      <c r="I415" s="146" t="e">
        <f>IF(ЗАПОЛНИТЬ!$F$7=1,#REF!,#REF!)</f>
        <v>#REF!</v>
      </c>
      <c r="J415" s="145" t="str">
        <f>IF(ЗАПОЛНИТЬ!$F$7=1,CONCATENATE(ЗАПОЛНИТЬ!$F$18,ЗАПОЛНИТЬ!$D$18),ЗАПОЛНИТЬ!$E$18)</f>
        <v>01.07.2016</v>
      </c>
      <c r="K415" s="143" t="e">
        <f>#REF!</f>
        <v>#REF!</v>
      </c>
      <c r="L415" s="143" t="e">
        <f>IF(ЗАПОЛНИТЬ!$F$7=1,#REF!/1000,#REF!)</f>
        <v>#REF!</v>
      </c>
      <c r="M415" s="143" t="e">
        <f>IF(ЗАПОЛНИТЬ!$F$7=1,#REF!/1000,#REF!)</f>
        <v>#REF!</v>
      </c>
      <c r="N415" s="143" t="e">
        <f>IF(ЗАПОЛНИТЬ!$F$7=1,#REF!/1000,#REF!)</f>
        <v>#REF!</v>
      </c>
      <c r="O415" s="143" t="e">
        <f>IF(ЗАПОЛНИТЬ!$F$7=1,#REF!/1000,#REF!)</f>
        <v>#REF!</v>
      </c>
      <c r="P415" s="143" t="e">
        <f>IF(ЗАПОЛНИТЬ!$F$7=1,#REF!/1000,#REF!)</f>
        <v>#REF!</v>
      </c>
      <c r="Q415" s="143" t="e">
        <f>IF(ЗАПОЛНИТЬ!$F$7=1,#REF!/1000,#REF!)</f>
        <v>#REF!</v>
      </c>
      <c r="R415" s="143" t="e">
        <f>IF(ЗАПОЛНИТЬ!$F$7=1,#REF!/1000,#REF!)</f>
        <v>#REF!</v>
      </c>
      <c r="S415" s="143" t="e">
        <f>IF(ЗАПОЛНИТЬ!$F$7=1,#REF!/1000,#REF!)</f>
        <v>#REF!</v>
      </c>
      <c r="T415" s="143" t="e">
        <f>IF(ЗАПОЛНИТЬ!$F$7=1,#REF!/1000,#REF!)</f>
        <v>#REF!</v>
      </c>
      <c r="U415" s="143" t="e">
        <f>IF(ЗАПОЛНИТЬ!$F$7=1,#REF!/1000,#REF!)</f>
        <v>#REF!</v>
      </c>
      <c r="V415" s="145" t="e">
        <f>IF(SUM(L415:U415)&gt;0,1,0)</f>
        <v>#REF!</v>
      </c>
      <c r="W415" s="145" t="e">
        <f t="shared" si="20"/>
        <v>#REF!</v>
      </c>
    </row>
    <row r="416" spans="1:23" ht="12.75">
      <c r="A416" s="144" t="str">
        <f>ЗАПОЛНИТЬ!$B$23</f>
        <v>4</v>
      </c>
      <c r="B416" s="144" t="str">
        <f>ЗАПОЛНИТЬ!$B$13</f>
        <v>24188344</v>
      </c>
      <c r="C416" s="144" t="str">
        <f>ЗАПОЛНИТЬ!$B$24</f>
        <v>298</v>
      </c>
      <c r="D416" s="144" t="str">
        <f>ЗАПОЛНИТЬ!$B$21</f>
        <v>12</v>
      </c>
      <c r="E416" s="145"/>
      <c r="F416" s="144" t="str">
        <f>ЗАПОЛНИТЬ!$B$22</f>
        <v>15</v>
      </c>
      <c r="G416" s="144" t="str">
        <f>ЗАПОЛНИТЬ!$B$20</f>
        <v>040222</v>
      </c>
      <c r="H416" s="143" t="str">
        <f>IF(ЗАПОЛНИТЬ!$F$7=1,ЗАПОЛНИТЬ!$H$9,ЗАПОЛНИТЬ!$H$10)</f>
        <v>73</v>
      </c>
      <c r="I416" s="146" t="e">
        <f>IF(ЗАПОЛНИТЬ!$F$7=1,#REF!,#REF!)</f>
        <v>#REF!</v>
      </c>
      <c r="J416" s="145" t="str">
        <f>IF(ЗАПОЛНИТЬ!$F$7=1,CONCATENATE(ЗАПОЛНИТЬ!$F$18,ЗАПОЛНИТЬ!$D$18),ЗАПОЛНИТЬ!$E$18)</f>
        <v>01.07.2016</v>
      </c>
      <c r="K416" s="143" t="e">
        <f>#REF!</f>
        <v>#REF!</v>
      </c>
      <c r="L416" s="143" t="e">
        <f>IF(ЗАПОЛНИТЬ!$F$7=1,#REF!/1000,#REF!)</f>
        <v>#REF!</v>
      </c>
      <c r="M416" s="143" t="e">
        <f>IF(ЗАПОЛНИТЬ!$F$7=1,#REF!/1000,#REF!)</f>
        <v>#REF!</v>
      </c>
      <c r="N416" s="143" t="e">
        <f>IF(ЗАПОЛНИТЬ!$F$7=1,#REF!/1000,#REF!)</f>
        <v>#REF!</v>
      </c>
      <c r="O416" s="143" t="e">
        <f>IF(ЗАПОЛНИТЬ!$F$7=1,#REF!/1000,#REF!)</f>
        <v>#REF!</v>
      </c>
      <c r="P416" s="143" t="e">
        <f>IF(ЗАПОЛНИТЬ!$F$7=1,#REF!/1000,#REF!)</f>
        <v>#REF!</v>
      </c>
      <c r="Q416" s="143" t="e">
        <f>IF(ЗАПОЛНИТЬ!$F$7=1,#REF!/1000,#REF!)</f>
        <v>#REF!</v>
      </c>
      <c r="R416" s="143" t="e">
        <f>IF(ЗАПОЛНИТЬ!$F$7=1,#REF!/1000,#REF!)</f>
        <v>#REF!</v>
      </c>
      <c r="S416" s="143" t="e">
        <f>IF(ЗАПОЛНИТЬ!$F$7=1,#REF!/1000,#REF!)</f>
        <v>#REF!</v>
      </c>
      <c r="T416" s="143" t="e">
        <f>IF(ЗАПОЛНИТЬ!$F$7=1,#REF!/1000,#REF!)</f>
        <v>#REF!</v>
      </c>
      <c r="U416" s="143" t="e">
        <f>IF(ЗАПОЛНИТЬ!$F$7=1,#REF!/1000,#REF!)</f>
        <v>#REF!</v>
      </c>
      <c r="V416" s="145" t="e">
        <f>IF(SUM(L416:U416)&gt;0,1,0)</f>
        <v>#REF!</v>
      </c>
      <c r="W416" s="145" t="e">
        <f t="shared" si="20"/>
        <v>#REF!</v>
      </c>
    </row>
    <row r="417" spans="1:23" ht="12.75">
      <c r="A417" s="144" t="str">
        <f>ЗАПОЛНИТЬ!$B$23</f>
        <v>4</v>
      </c>
      <c r="B417" s="144" t="str">
        <f>ЗАПОЛНИТЬ!$B$13</f>
        <v>24188344</v>
      </c>
      <c r="C417" s="144" t="str">
        <f>ЗАПОЛНИТЬ!$B$24</f>
        <v>298</v>
      </c>
      <c r="D417" s="144" t="str">
        <f>ЗАПОЛНИТЬ!$B$21</f>
        <v>12</v>
      </c>
      <c r="E417" s="145"/>
      <c r="F417" s="144" t="str">
        <f>ЗАПОЛНИТЬ!$B$22</f>
        <v>15</v>
      </c>
      <c r="G417" s="144" t="str">
        <f>ЗАПОЛНИТЬ!$B$20</f>
        <v>040222</v>
      </c>
      <c r="H417" s="143" t="str">
        <f>IF(ЗАПОЛНИТЬ!$F$7=1,ЗАПОЛНИТЬ!$H$9,ЗАПОЛНИТЬ!$H$10)</f>
        <v>73</v>
      </c>
      <c r="I417" s="146" t="e">
        <f>IF(ЗАПОЛНИТЬ!$F$7=1,#REF!,#REF!)</f>
        <v>#REF!</v>
      </c>
      <c r="J417" s="145" t="str">
        <f>IF(ЗАПОЛНИТЬ!$F$7=1,CONCATENATE(ЗАПОЛНИТЬ!$F$18,ЗАПОЛНИТЬ!$D$18),ЗАПОЛНИТЬ!$E$18)</f>
        <v>01.07.2016</v>
      </c>
      <c r="K417" s="143" t="e">
        <f>#REF!</f>
        <v>#REF!</v>
      </c>
      <c r="L417" s="143" t="e">
        <f>IF(ЗАПОЛНИТЬ!$F$7=1,#REF!/1000,#REF!)</f>
        <v>#REF!</v>
      </c>
      <c r="M417" s="143" t="e">
        <f>IF(ЗАПОЛНИТЬ!$F$7=1,#REF!/1000,#REF!)</f>
        <v>#REF!</v>
      </c>
      <c r="N417" s="143" t="e">
        <f>IF(ЗАПОЛНИТЬ!$F$7=1,#REF!/1000,#REF!)</f>
        <v>#REF!</v>
      </c>
      <c r="O417" s="143" t="e">
        <f>IF(ЗАПОЛНИТЬ!$F$7=1,#REF!/1000,#REF!)</f>
        <v>#REF!</v>
      </c>
      <c r="P417" s="143" t="e">
        <f>IF(ЗАПОЛНИТЬ!$F$7=1,#REF!/1000,#REF!)</f>
        <v>#REF!</v>
      </c>
      <c r="Q417" s="143" t="e">
        <f>IF(ЗАПОЛНИТЬ!$F$7=1,#REF!/1000,#REF!)</f>
        <v>#REF!</v>
      </c>
      <c r="R417" s="143" t="e">
        <f>IF(ЗАПОЛНИТЬ!$F$7=1,#REF!/1000,#REF!)</f>
        <v>#REF!</v>
      </c>
      <c r="S417" s="143" t="e">
        <f>IF(ЗАПОЛНИТЬ!$F$7=1,#REF!/1000,#REF!)</f>
        <v>#REF!</v>
      </c>
      <c r="T417" s="143" t="e">
        <f>IF(ЗАПОЛНИТЬ!$F$7=1,#REF!/1000,#REF!)</f>
        <v>#REF!</v>
      </c>
      <c r="U417" s="143" t="e">
        <f>IF(ЗАПОЛНИТЬ!$F$7=1,#REF!/1000,#REF!)</f>
        <v>#REF!</v>
      </c>
      <c r="V417" s="145" t="e">
        <f>IF(SUM(L417:U417)&gt;0,1,0)</f>
        <v>#REF!</v>
      </c>
      <c r="W417" s="145" t="e">
        <f t="shared" si="20"/>
        <v>#REF!</v>
      </c>
    </row>
    <row r="418" spans="1:23" ht="12.75">
      <c r="A418" s="144" t="str">
        <f>ЗАПОЛНИТЬ!$B$23</f>
        <v>4</v>
      </c>
      <c r="B418" s="144" t="str">
        <f>ЗАПОЛНИТЬ!$B$13</f>
        <v>24188344</v>
      </c>
      <c r="C418" s="144" t="str">
        <f>ЗАПОЛНИТЬ!$B$24</f>
        <v>298</v>
      </c>
      <c r="D418" s="144" t="str">
        <f>ЗАПОЛНИТЬ!$B$21</f>
        <v>12</v>
      </c>
      <c r="E418" s="145"/>
      <c r="F418" s="144" t="str">
        <f>ЗАПОЛНИТЬ!$B$22</f>
        <v>15</v>
      </c>
      <c r="G418" s="144" t="str">
        <f>ЗАПОЛНИТЬ!$B$20</f>
        <v>040222</v>
      </c>
      <c r="H418" s="143" t="str">
        <f>IF(ЗАПОЛНИТЬ!$F$7=1,ЗАПОЛНИТЬ!$H$9,ЗАПОЛНИТЬ!$H$10)</f>
        <v>73</v>
      </c>
      <c r="I418" s="146" t="e">
        <f>IF(ЗАПОЛНИТЬ!$F$7=1,#REF!,#REF!)</f>
        <v>#REF!</v>
      </c>
      <c r="J418" s="145" t="str">
        <f>IF(ЗАПОЛНИТЬ!$F$7=1,CONCATENATE(ЗАПОЛНИТЬ!$F$18,ЗАПОЛНИТЬ!$D$18),ЗАПОЛНИТЬ!$E$18)</f>
        <v>01.07.2016</v>
      </c>
      <c r="K418" s="143" t="e">
        <f>#REF!</f>
        <v>#REF!</v>
      </c>
      <c r="L418" s="143" t="e">
        <f>IF(ЗАПОЛНИТЬ!$F$7=1,#REF!/1000,#REF!)</f>
        <v>#REF!</v>
      </c>
      <c r="M418" s="143" t="e">
        <f>IF(ЗАПОЛНИТЬ!$F$7=1,#REF!/1000,#REF!)</f>
        <v>#REF!</v>
      </c>
      <c r="N418" s="143" t="e">
        <f>IF(ЗАПОЛНИТЬ!$F$7=1,#REF!/1000,#REF!)</f>
        <v>#REF!</v>
      </c>
      <c r="O418" s="143" t="e">
        <f>IF(ЗАПОЛНИТЬ!$F$7=1,#REF!/1000,#REF!)</f>
        <v>#REF!</v>
      </c>
      <c r="P418" s="143" t="e">
        <f>IF(ЗАПОЛНИТЬ!$F$7=1,#REF!/1000,#REF!)</f>
        <v>#REF!</v>
      </c>
      <c r="Q418" s="143" t="e">
        <f>IF(ЗАПОЛНИТЬ!$F$7=1,#REF!/1000,#REF!)</f>
        <v>#REF!</v>
      </c>
      <c r="R418" s="143" t="e">
        <f>IF(ЗАПОЛНИТЬ!$F$7=1,#REF!/1000,#REF!)</f>
        <v>#REF!</v>
      </c>
      <c r="S418" s="143" t="e">
        <f>IF(ЗАПОЛНИТЬ!$F$7=1,#REF!/1000,#REF!)</f>
        <v>#REF!</v>
      </c>
      <c r="T418" s="143" t="e">
        <f>IF(ЗАПОЛНИТЬ!$F$7=1,#REF!/1000,#REF!)</f>
        <v>#REF!</v>
      </c>
      <c r="U418" s="143" t="e">
        <f>IF(ЗАПОЛНИТЬ!$F$7=1,#REF!/1000,#REF!)</f>
        <v>#REF!</v>
      </c>
      <c r="V418" s="145">
        <v>0</v>
      </c>
      <c r="W418" s="145" t="e">
        <f t="shared" si="20"/>
        <v>#REF!</v>
      </c>
    </row>
    <row r="419" spans="1:23" ht="12.75">
      <c r="A419" s="144" t="str">
        <f>ЗАПОЛНИТЬ!$B$23</f>
        <v>4</v>
      </c>
      <c r="B419" s="144" t="str">
        <f>ЗАПОЛНИТЬ!$B$13</f>
        <v>24188344</v>
      </c>
      <c r="C419" s="144" t="str">
        <f>ЗАПОЛНИТЬ!$B$24</f>
        <v>298</v>
      </c>
      <c r="D419" s="144" t="str">
        <f>ЗАПОЛНИТЬ!$B$21</f>
        <v>12</v>
      </c>
      <c r="E419" s="145"/>
      <c r="F419" s="144" t="str">
        <f>ЗАПОЛНИТЬ!$B$22</f>
        <v>15</v>
      </c>
      <c r="G419" s="144" t="str">
        <f>ЗАПОЛНИТЬ!$B$20</f>
        <v>040222</v>
      </c>
      <c r="H419" s="143" t="str">
        <f>IF(ЗАПОЛНИТЬ!$F$7=1,ЗАПОЛНИТЬ!$H$9,ЗАПОЛНИТЬ!$H$10)</f>
        <v>73</v>
      </c>
      <c r="I419" s="146" t="e">
        <f>IF(ЗАПОЛНИТЬ!$F$7=1,#REF!,#REF!)</f>
        <v>#REF!</v>
      </c>
      <c r="J419" s="145" t="str">
        <f>IF(ЗАПОЛНИТЬ!$F$7=1,CONCATENATE(ЗАПОЛНИТЬ!$F$18,ЗАПОЛНИТЬ!$D$18),ЗАПОЛНИТЬ!$E$18)</f>
        <v>01.07.2016</v>
      </c>
      <c r="K419" s="143" t="e">
        <f>#REF!</f>
        <v>#REF!</v>
      </c>
      <c r="L419" s="143" t="e">
        <f>IF(ЗАПОЛНИТЬ!$F$7=1,#REF!/1000,#REF!)</f>
        <v>#REF!</v>
      </c>
      <c r="M419" s="143" t="e">
        <f>IF(ЗАПОЛНИТЬ!$F$7=1,#REF!/1000,#REF!)</f>
        <v>#REF!</v>
      </c>
      <c r="N419" s="143" t="e">
        <f>IF(ЗАПОЛНИТЬ!$F$7=1,#REF!/1000,#REF!)</f>
        <v>#REF!</v>
      </c>
      <c r="O419" s="143" t="e">
        <f>IF(ЗАПОЛНИТЬ!$F$7=1,#REF!/1000,#REF!)</f>
        <v>#REF!</v>
      </c>
      <c r="P419" s="143" t="e">
        <f>IF(ЗАПОЛНИТЬ!$F$7=1,#REF!/1000,#REF!)</f>
        <v>#REF!</v>
      </c>
      <c r="Q419" s="143" t="e">
        <f>IF(ЗАПОЛНИТЬ!$F$7=1,#REF!/1000,#REF!)</f>
        <v>#REF!</v>
      </c>
      <c r="R419" s="143" t="e">
        <f>IF(ЗАПОЛНИТЬ!$F$7=1,#REF!/1000,#REF!)</f>
        <v>#REF!</v>
      </c>
      <c r="S419" s="143" t="e">
        <f>IF(ЗАПОЛНИТЬ!$F$7=1,#REF!/1000,#REF!)</f>
        <v>#REF!</v>
      </c>
      <c r="T419" s="143" t="e">
        <f>IF(ЗАПОЛНИТЬ!$F$7=1,#REF!/1000,#REF!)</f>
        <v>#REF!</v>
      </c>
      <c r="U419" s="143" t="e">
        <f>IF(ЗАПОЛНИТЬ!$F$7=1,#REF!/1000,#REF!)</f>
        <v>#REF!</v>
      </c>
      <c r="V419" s="145" t="e">
        <f t="shared" ref="V419:V424" si="21">IF(SUM(L419:U419)&gt;0,1,0)</f>
        <v>#REF!</v>
      </c>
      <c r="W419" s="145" t="e">
        <f t="shared" si="20"/>
        <v>#REF!</v>
      </c>
    </row>
    <row r="420" spans="1:23" ht="12.75">
      <c r="A420" s="144" t="str">
        <f>ЗАПОЛНИТЬ!$B$23</f>
        <v>4</v>
      </c>
      <c r="B420" s="144" t="str">
        <f>ЗАПОЛНИТЬ!$B$13</f>
        <v>24188344</v>
      </c>
      <c r="C420" s="144" t="str">
        <f>ЗАПОЛНИТЬ!$B$24</f>
        <v>298</v>
      </c>
      <c r="D420" s="144" t="str">
        <f>ЗАПОЛНИТЬ!$B$21</f>
        <v>12</v>
      </c>
      <c r="E420" s="145"/>
      <c r="F420" s="144" t="str">
        <f>ЗАПОЛНИТЬ!$B$22</f>
        <v>15</v>
      </c>
      <c r="G420" s="144" t="str">
        <f>ЗАПОЛНИТЬ!$B$20</f>
        <v>040222</v>
      </c>
      <c r="H420" s="143" t="str">
        <f>IF(ЗАПОЛНИТЬ!$F$7=1,ЗАПОЛНИТЬ!$H$9,ЗАПОЛНИТЬ!$H$10)</f>
        <v>73</v>
      </c>
      <c r="I420" s="146" t="e">
        <f>IF(ЗАПОЛНИТЬ!$F$7=1,#REF!,#REF!)</f>
        <v>#REF!</v>
      </c>
      <c r="J420" s="145" t="str">
        <f>IF(ЗАПОЛНИТЬ!$F$7=1,CONCATENATE(ЗАПОЛНИТЬ!$F$18,ЗАПОЛНИТЬ!$D$18),ЗАПОЛНИТЬ!$E$18)</f>
        <v>01.07.2016</v>
      </c>
      <c r="K420" s="143" t="e">
        <f>#REF!</f>
        <v>#REF!</v>
      </c>
      <c r="L420" s="143" t="e">
        <f>IF(ЗАПОЛНИТЬ!$F$7=1,#REF!/1000,#REF!)</f>
        <v>#REF!</v>
      </c>
      <c r="M420" s="143" t="e">
        <f>IF(ЗАПОЛНИТЬ!$F$7=1,#REF!/1000,#REF!)</f>
        <v>#REF!</v>
      </c>
      <c r="N420" s="143" t="e">
        <f>IF(ЗАПОЛНИТЬ!$F$7=1,#REF!/1000,#REF!)</f>
        <v>#REF!</v>
      </c>
      <c r="O420" s="143" t="e">
        <f>IF(ЗАПОЛНИТЬ!$F$7=1,#REF!/1000,#REF!)</f>
        <v>#REF!</v>
      </c>
      <c r="P420" s="143" t="e">
        <f>IF(ЗАПОЛНИТЬ!$F$7=1,#REF!/1000,#REF!)</f>
        <v>#REF!</v>
      </c>
      <c r="Q420" s="143" t="e">
        <f>IF(ЗАПОЛНИТЬ!$F$7=1,#REF!/1000,#REF!)</f>
        <v>#REF!</v>
      </c>
      <c r="R420" s="143" t="e">
        <f>IF(ЗАПОЛНИТЬ!$F$7=1,#REF!/1000,#REF!)</f>
        <v>#REF!</v>
      </c>
      <c r="S420" s="143" t="e">
        <f>IF(ЗАПОЛНИТЬ!$F$7=1,#REF!/1000,#REF!)</f>
        <v>#REF!</v>
      </c>
      <c r="T420" s="143" t="e">
        <f>IF(ЗАПОЛНИТЬ!$F$7=1,#REF!/1000,#REF!)</f>
        <v>#REF!</v>
      </c>
      <c r="U420" s="143" t="e">
        <f>IF(ЗАПОЛНИТЬ!$F$7=1,#REF!/1000,#REF!)</f>
        <v>#REF!</v>
      </c>
      <c r="V420" s="145" t="e">
        <f t="shared" si="21"/>
        <v>#REF!</v>
      </c>
      <c r="W420" s="145" t="e">
        <f t="shared" si="20"/>
        <v>#REF!</v>
      </c>
    </row>
    <row r="421" spans="1:23" ht="12.75">
      <c r="A421" s="144" t="str">
        <f>ЗАПОЛНИТЬ!$B$23</f>
        <v>4</v>
      </c>
      <c r="B421" s="144" t="str">
        <f>ЗАПОЛНИТЬ!$B$13</f>
        <v>24188344</v>
      </c>
      <c r="C421" s="144" t="str">
        <f>ЗАПОЛНИТЬ!$B$24</f>
        <v>298</v>
      </c>
      <c r="D421" s="144" t="str">
        <f>ЗАПОЛНИТЬ!$B$21</f>
        <v>12</v>
      </c>
      <c r="E421" s="145"/>
      <c r="F421" s="144" t="str">
        <f>ЗАПОЛНИТЬ!$B$22</f>
        <v>15</v>
      </c>
      <c r="G421" s="144" t="str">
        <f>ЗАПОЛНИТЬ!$B$20</f>
        <v>040222</v>
      </c>
      <c r="H421" s="143" t="str">
        <f>IF(ЗАПОЛНИТЬ!$F$7=1,ЗАПОЛНИТЬ!$H$9,ЗАПОЛНИТЬ!$H$10)</f>
        <v>73</v>
      </c>
      <c r="I421" s="146" t="e">
        <f>IF(ЗАПОЛНИТЬ!$F$7=1,#REF!,#REF!)</f>
        <v>#REF!</v>
      </c>
      <c r="J421" s="145" t="str">
        <f>IF(ЗАПОЛНИТЬ!$F$7=1,CONCATENATE(ЗАПОЛНИТЬ!$F$18,ЗАПОЛНИТЬ!$D$18),ЗАПОЛНИТЬ!$E$18)</f>
        <v>01.07.2016</v>
      </c>
      <c r="K421" s="143" t="e">
        <f>#REF!</f>
        <v>#REF!</v>
      </c>
      <c r="L421" s="143" t="e">
        <f>IF(ЗАПОЛНИТЬ!$F$7=1,#REF!/1000,#REF!)</f>
        <v>#REF!</v>
      </c>
      <c r="M421" s="143" t="e">
        <f>IF(ЗАПОЛНИТЬ!$F$7=1,#REF!/1000,#REF!)</f>
        <v>#REF!</v>
      </c>
      <c r="N421" s="143" t="e">
        <f>IF(ЗАПОЛНИТЬ!$F$7=1,#REF!/1000,#REF!)</f>
        <v>#REF!</v>
      </c>
      <c r="O421" s="143" t="e">
        <f>IF(ЗАПОЛНИТЬ!$F$7=1,#REF!/1000,#REF!)</f>
        <v>#REF!</v>
      </c>
      <c r="P421" s="143" t="e">
        <f>IF(ЗАПОЛНИТЬ!$F$7=1,#REF!/1000,#REF!)</f>
        <v>#REF!</v>
      </c>
      <c r="Q421" s="143" t="e">
        <f>IF(ЗАПОЛНИТЬ!$F$7=1,#REF!/1000,#REF!)</f>
        <v>#REF!</v>
      </c>
      <c r="R421" s="143" t="e">
        <f>IF(ЗАПОЛНИТЬ!$F$7=1,#REF!/1000,#REF!)</f>
        <v>#REF!</v>
      </c>
      <c r="S421" s="143" t="e">
        <f>IF(ЗАПОЛНИТЬ!$F$7=1,#REF!/1000,#REF!)</f>
        <v>#REF!</v>
      </c>
      <c r="T421" s="143" t="e">
        <f>IF(ЗАПОЛНИТЬ!$F$7=1,#REF!/1000,#REF!)</f>
        <v>#REF!</v>
      </c>
      <c r="U421" s="143" t="e">
        <f>IF(ЗАПОЛНИТЬ!$F$7=1,#REF!/1000,#REF!)</f>
        <v>#REF!</v>
      </c>
      <c r="V421" s="145" t="e">
        <f t="shared" si="21"/>
        <v>#REF!</v>
      </c>
      <c r="W421" s="145" t="e">
        <f t="shared" si="20"/>
        <v>#REF!</v>
      </c>
    </row>
    <row r="422" spans="1:23" ht="12.75">
      <c r="A422" s="144" t="str">
        <f>ЗАПОЛНИТЬ!$B$23</f>
        <v>4</v>
      </c>
      <c r="B422" s="144" t="str">
        <f>ЗАПОЛНИТЬ!$B$13</f>
        <v>24188344</v>
      </c>
      <c r="C422" s="144" t="str">
        <f>ЗАПОЛНИТЬ!$B$24</f>
        <v>298</v>
      </c>
      <c r="D422" s="144" t="str">
        <f>ЗАПОЛНИТЬ!$B$21</f>
        <v>12</v>
      </c>
      <c r="E422" s="145"/>
      <c r="F422" s="144" t="str">
        <f>ЗАПОЛНИТЬ!$B$22</f>
        <v>15</v>
      </c>
      <c r="G422" s="144" t="str">
        <f>ЗАПОЛНИТЬ!$B$20</f>
        <v>040222</v>
      </c>
      <c r="H422" s="143" t="str">
        <f>IF(ЗАПОЛНИТЬ!$F$7=1,ЗАПОЛНИТЬ!$H$9,ЗАПОЛНИТЬ!$H$10)</f>
        <v>73</v>
      </c>
      <c r="I422" s="146" t="e">
        <f>IF(ЗАПОЛНИТЬ!$F$7=1,#REF!,#REF!)</f>
        <v>#REF!</v>
      </c>
      <c r="J422" s="145" t="str">
        <f>IF(ЗАПОЛНИТЬ!$F$7=1,CONCATENATE(ЗАПОЛНИТЬ!$F$18,ЗАПОЛНИТЬ!$D$18),ЗАПОЛНИТЬ!$E$18)</f>
        <v>01.07.2016</v>
      </c>
      <c r="K422" s="143" t="e">
        <f>#REF!</f>
        <v>#REF!</v>
      </c>
      <c r="L422" s="143" t="e">
        <f>IF(ЗАПОЛНИТЬ!$F$7=1,#REF!/1000,#REF!)</f>
        <v>#REF!</v>
      </c>
      <c r="M422" s="143" t="e">
        <f>IF(ЗАПОЛНИТЬ!$F$7=1,#REF!/1000,#REF!)</f>
        <v>#REF!</v>
      </c>
      <c r="N422" s="143" t="e">
        <f>IF(ЗАПОЛНИТЬ!$F$7=1,#REF!/1000,#REF!)</f>
        <v>#REF!</v>
      </c>
      <c r="O422" s="143" t="e">
        <f>IF(ЗАПОЛНИТЬ!$F$7=1,#REF!/1000,#REF!)</f>
        <v>#REF!</v>
      </c>
      <c r="P422" s="143" t="e">
        <f>IF(ЗАПОЛНИТЬ!$F$7=1,#REF!/1000,#REF!)</f>
        <v>#REF!</v>
      </c>
      <c r="Q422" s="143" t="e">
        <f>IF(ЗАПОЛНИТЬ!$F$7=1,#REF!/1000,#REF!)</f>
        <v>#REF!</v>
      </c>
      <c r="R422" s="143" t="e">
        <f>IF(ЗАПОЛНИТЬ!$F$7=1,#REF!/1000,#REF!)</f>
        <v>#REF!</v>
      </c>
      <c r="S422" s="143" t="e">
        <f>IF(ЗАПОЛНИТЬ!$F$7=1,#REF!/1000,#REF!)</f>
        <v>#REF!</v>
      </c>
      <c r="T422" s="143" t="e">
        <f>IF(ЗАПОЛНИТЬ!$F$7=1,#REF!/1000,#REF!)</f>
        <v>#REF!</v>
      </c>
      <c r="U422" s="143" t="e">
        <f>IF(ЗАПОЛНИТЬ!$F$7=1,#REF!/1000,#REF!)</f>
        <v>#REF!</v>
      </c>
      <c r="V422" s="145" t="e">
        <f t="shared" si="21"/>
        <v>#REF!</v>
      </c>
      <c r="W422" s="145" t="e">
        <f t="shared" si="20"/>
        <v>#REF!</v>
      </c>
    </row>
    <row r="423" spans="1:23" ht="12.75">
      <c r="A423" s="144" t="str">
        <f>ЗАПОЛНИТЬ!$B$23</f>
        <v>4</v>
      </c>
      <c r="B423" s="144" t="str">
        <f>ЗАПОЛНИТЬ!$B$13</f>
        <v>24188344</v>
      </c>
      <c r="C423" s="144" t="str">
        <f>ЗАПОЛНИТЬ!$B$24</f>
        <v>298</v>
      </c>
      <c r="D423" s="144" t="str">
        <f>ЗАПОЛНИТЬ!$B$21</f>
        <v>12</v>
      </c>
      <c r="E423" s="145"/>
      <c r="F423" s="144" t="str">
        <f>ЗАПОЛНИТЬ!$B$22</f>
        <v>15</v>
      </c>
      <c r="G423" s="144" t="str">
        <f>ЗАПОЛНИТЬ!$B$20</f>
        <v>040222</v>
      </c>
      <c r="H423" s="143" t="str">
        <f>IF(ЗАПОЛНИТЬ!$F$7=1,ЗАПОЛНИТЬ!$H$9,ЗАПОЛНИТЬ!$H$10)</f>
        <v>73</v>
      </c>
      <c r="I423" s="146" t="e">
        <f>IF(ЗАПОЛНИТЬ!$F$7=1,#REF!,#REF!)</f>
        <v>#REF!</v>
      </c>
      <c r="J423" s="145" t="str">
        <f>IF(ЗАПОЛНИТЬ!$F$7=1,CONCATENATE(ЗАПОЛНИТЬ!$F$18,ЗАПОЛНИТЬ!$D$18),ЗАПОЛНИТЬ!$E$18)</f>
        <v>01.07.2016</v>
      </c>
      <c r="K423" s="143" t="e">
        <f>#REF!</f>
        <v>#REF!</v>
      </c>
      <c r="L423" s="143" t="e">
        <f>IF(ЗАПОЛНИТЬ!$F$7=1,#REF!/1000,#REF!)</f>
        <v>#REF!</v>
      </c>
      <c r="M423" s="143" t="e">
        <f>IF(ЗАПОЛНИТЬ!$F$7=1,#REF!/1000,#REF!)</f>
        <v>#REF!</v>
      </c>
      <c r="N423" s="143" t="e">
        <f>IF(ЗАПОЛНИТЬ!$F$7=1,#REF!/1000,#REF!)</f>
        <v>#REF!</v>
      </c>
      <c r="O423" s="143" t="e">
        <f>IF(ЗАПОЛНИТЬ!$F$7=1,#REF!/1000,#REF!)</f>
        <v>#REF!</v>
      </c>
      <c r="P423" s="143" t="e">
        <f>IF(ЗАПОЛНИТЬ!$F$7=1,#REF!/1000,#REF!)</f>
        <v>#REF!</v>
      </c>
      <c r="Q423" s="143" t="e">
        <f>IF(ЗАПОЛНИТЬ!$F$7=1,#REF!/1000,#REF!)</f>
        <v>#REF!</v>
      </c>
      <c r="R423" s="143" t="e">
        <f>IF(ЗАПОЛНИТЬ!$F$7=1,#REF!/1000,#REF!)</f>
        <v>#REF!</v>
      </c>
      <c r="S423" s="143" t="e">
        <f>IF(ЗАПОЛНИТЬ!$F$7=1,#REF!/1000,#REF!)</f>
        <v>#REF!</v>
      </c>
      <c r="T423" s="143" t="e">
        <f>IF(ЗАПОЛНИТЬ!$F$7=1,#REF!/1000,#REF!)</f>
        <v>#REF!</v>
      </c>
      <c r="U423" s="143" t="e">
        <f>IF(ЗАПОЛНИТЬ!$F$7=1,#REF!/1000,#REF!)</f>
        <v>#REF!</v>
      </c>
      <c r="V423" s="145" t="e">
        <f t="shared" si="21"/>
        <v>#REF!</v>
      </c>
      <c r="W423" s="145" t="e">
        <f t="shared" si="20"/>
        <v>#REF!</v>
      </c>
    </row>
    <row r="424" spans="1:23" ht="12.75">
      <c r="A424" s="144" t="str">
        <f>ЗАПОЛНИТЬ!$B$23</f>
        <v>4</v>
      </c>
      <c r="B424" s="144" t="str">
        <f>ЗАПОЛНИТЬ!$B$13</f>
        <v>24188344</v>
      </c>
      <c r="C424" s="144" t="str">
        <f>ЗАПОЛНИТЬ!$B$24</f>
        <v>298</v>
      </c>
      <c r="D424" s="144" t="str">
        <f>ЗАПОЛНИТЬ!$B$21</f>
        <v>12</v>
      </c>
      <c r="E424" s="145"/>
      <c r="F424" s="144" t="str">
        <f>ЗАПОЛНИТЬ!$B$22</f>
        <v>15</v>
      </c>
      <c r="G424" s="144" t="str">
        <f>ЗАПОЛНИТЬ!$B$20</f>
        <v>040222</v>
      </c>
      <c r="H424" s="143" t="str">
        <f>IF(ЗАПОЛНИТЬ!$F$7=1,ЗАПОЛНИТЬ!$H$9,ЗАПОЛНИТЬ!$H$10)</f>
        <v>73</v>
      </c>
      <c r="I424" s="146" t="e">
        <f>IF(ЗАПОЛНИТЬ!$F$7=1,#REF!,#REF!)</f>
        <v>#REF!</v>
      </c>
      <c r="J424" s="145" t="str">
        <f>IF(ЗАПОЛНИТЬ!$F$7=1,CONCATENATE(ЗАПОЛНИТЬ!$F$18,ЗАПОЛНИТЬ!$D$18),ЗАПОЛНИТЬ!$E$18)</f>
        <v>01.07.2016</v>
      </c>
      <c r="K424" s="143" t="e">
        <f>#REF!</f>
        <v>#REF!</v>
      </c>
      <c r="L424" s="143" t="e">
        <f>IF(ЗАПОЛНИТЬ!$F$7=1,#REF!/1000,#REF!)</f>
        <v>#REF!</v>
      </c>
      <c r="M424" s="143" t="e">
        <f>IF(ЗАПОЛНИТЬ!$F$7=1,#REF!/1000,#REF!)</f>
        <v>#REF!</v>
      </c>
      <c r="N424" s="143" t="e">
        <f>IF(ЗАПОЛНИТЬ!$F$7=1,#REF!/1000,#REF!)</f>
        <v>#REF!</v>
      </c>
      <c r="O424" s="143" t="e">
        <f>IF(ЗАПОЛНИТЬ!$F$7=1,#REF!/1000,#REF!)</f>
        <v>#REF!</v>
      </c>
      <c r="P424" s="143" t="e">
        <f>IF(ЗАПОЛНИТЬ!$F$7=1,#REF!/1000,#REF!)</f>
        <v>#REF!</v>
      </c>
      <c r="Q424" s="143" t="e">
        <f>IF(ЗАПОЛНИТЬ!$F$7=1,#REF!/1000,#REF!)</f>
        <v>#REF!</v>
      </c>
      <c r="R424" s="143" t="e">
        <f>IF(ЗАПОЛНИТЬ!$F$7=1,#REF!/1000,#REF!)</f>
        <v>#REF!</v>
      </c>
      <c r="S424" s="143" t="e">
        <f>IF(ЗАПОЛНИТЬ!$F$7=1,#REF!/1000,#REF!)</f>
        <v>#REF!</v>
      </c>
      <c r="T424" s="143" t="e">
        <f>IF(ЗАПОЛНИТЬ!$F$7=1,#REF!/1000,#REF!)</f>
        <v>#REF!</v>
      </c>
      <c r="U424" s="143" t="e">
        <f>IF(ЗАПОЛНИТЬ!$F$7=1,#REF!/1000,#REF!)</f>
        <v>#REF!</v>
      </c>
      <c r="V424" s="145" t="e">
        <f t="shared" si="21"/>
        <v>#REF!</v>
      </c>
      <c r="W424" s="145" t="e">
        <f t="shared" si="20"/>
        <v>#REF!</v>
      </c>
    </row>
    <row r="425" spans="1:23" ht="12.75">
      <c r="A425" s="144" t="str">
        <f>ЗАПОЛНИТЬ!$B$23</f>
        <v>4</v>
      </c>
      <c r="B425" s="144" t="str">
        <f>ЗАПОЛНИТЬ!$B$13</f>
        <v>24188344</v>
      </c>
      <c r="C425" s="144" t="str">
        <f>ЗАПОЛНИТЬ!$B$24</f>
        <v>298</v>
      </c>
      <c r="D425" s="144" t="str">
        <f>ЗАПОЛНИТЬ!$B$21</f>
        <v>12</v>
      </c>
      <c r="E425" s="145"/>
      <c r="F425" s="144" t="str">
        <f>ЗАПОЛНИТЬ!$B$22</f>
        <v>15</v>
      </c>
      <c r="G425" s="144" t="str">
        <f>ЗАПОЛНИТЬ!$B$20</f>
        <v>040222</v>
      </c>
      <c r="H425" s="143" t="str">
        <f>IF(ЗАПОЛНИТЬ!$F$7=1,ЗАПОЛНИТЬ!$H$9,ЗАПОЛНИТЬ!$H$10)</f>
        <v>73</v>
      </c>
      <c r="I425" s="146" t="e">
        <f>IF(ЗАПОЛНИТЬ!$F$7=1,#REF!,#REF!)</f>
        <v>#REF!</v>
      </c>
      <c r="J425" s="145" t="str">
        <f>IF(ЗАПОЛНИТЬ!$F$7=1,CONCATENATE(ЗАПОЛНИТЬ!$F$18,ЗАПОЛНИТЬ!$D$18),ЗАПОЛНИТЬ!$E$18)</f>
        <v>01.07.2016</v>
      </c>
      <c r="K425" s="143" t="e">
        <f>#REF!</f>
        <v>#REF!</v>
      </c>
      <c r="L425" s="143" t="e">
        <f>IF(ЗАПОЛНИТЬ!$F$7=1,#REF!/1000,#REF!)</f>
        <v>#REF!</v>
      </c>
      <c r="M425" s="143" t="e">
        <f>IF(ЗАПОЛНИТЬ!$F$7=1,#REF!/1000,#REF!)</f>
        <v>#REF!</v>
      </c>
      <c r="N425" s="143" t="e">
        <f>IF(ЗАПОЛНИТЬ!$F$7=1,#REF!/1000,#REF!)</f>
        <v>#REF!</v>
      </c>
      <c r="O425" s="143" t="e">
        <f>IF(ЗАПОЛНИТЬ!$F$7=1,#REF!/1000,#REF!)</f>
        <v>#REF!</v>
      </c>
      <c r="P425" s="143" t="e">
        <f>IF(ЗАПОЛНИТЬ!$F$7=1,#REF!/1000,#REF!)</f>
        <v>#REF!</v>
      </c>
      <c r="Q425" s="143" t="e">
        <f>IF(ЗАПОЛНИТЬ!$F$7=1,#REF!/1000,#REF!)</f>
        <v>#REF!</v>
      </c>
      <c r="R425" s="143" t="e">
        <f>IF(ЗАПОЛНИТЬ!$F$7=1,#REF!/1000,#REF!)</f>
        <v>#REF!</v>
      </c>
      <c r="S425" s="143" t="e">
        <f>IF(ЗАПОЛНИТЬ!$F$7=1,#REF!/1000,#REF!)</f>
        <v>#REF!</v>
      </c>
      <c r="T425" s="143" t="e">
        <f>IF(ЗАПОЛНИТЬ!$F$7=1,#REF!/1000,#REF!)</f>
        <v>#REF!</v>
      </c>
      <c r="U425" s="143" t="e">
        <f>IF(ЗАПОЛНИТЬ!$F$7=1,#REF!/1000,#REF!)</f>
        <v>#REF!</v>
      </c>
      <c r="V425" s="145">
        <v>0</v>
      </c>
      <c r="W425" s="145" t="e">
        <f t="shared" si="20"/>
        <v>#REF!</v>
      </c>
    </row>
    <row r="426" spans="1:23" ht="12.75">
      <c r="A426" s="144" t="str">
        <f>ЗАПОЛНИТЬ!$B$23</f>
        <v>4</v>
      </c>
      <c r="B426" s="144" t="str">
        <f>ЗАПОЛНИТЬ!$B$13</f>
        <v>24188344</v>
      </c>
      <c r="C426" s="144" t="str">
        <f>ЗАПОЛНИТЬ!$B$24</f>
        <v>298</v>
      </c>
      <c r="D426" s="144" t="str">
        <f>ЗАПОЛНИТЬ!$B$21</f>
        <v>12</v>
      </c>
      <c r="E426" s="145"/>
      <c r="F426" s="144" t="str">
        <f>ЗАПОЛНИТЬ!$B$22</f>
        <v>15</v>
      </c>
      <c r="G426" s="144" t="str">
        <f>ЗАПОЛНИТЬ!$B$20</f>
        <v>040222</v>
      </c>
      <c r="H426" s="143" t="str">
        <f>IF(ЗАПОЛНИТЬ!$F$7=1,ЗАПОЛНИТЬ!$H$9,ЗАПОЛНИТЬ!$H$10)</f>
        <v>73</v>
      </c>
      <c r="I426" s="146" t="e">
        <f>IF(ЗАПОЛНИТЬ!$F$7=1,#REF!,#REF!)</f>
        <v>#REF!</v>
      </c>
      <c r="J426" s="145" t="str">
        <f>IF(ЗАПОЛНИТЬ!$F$7=1,CONCATENATE(ЗАПОЛНИТЬ!$F$18,ЗАПОЛНИТЬ!$D$18),ЗАПОЛНИТЬ!$E$18)</f>
        <v>01.07.2016</v>
      </c>
      <c r="K426" s="143" t="e">
        <f>#REF!</f>
        <v>#REF!</v>
      </c>
      <c r="L426" s="143" t="e">
        <f>IF(ЗАПОЛНИТЬ!$F$7=1,#REF!/1000,#REF!)</f>
        <v>#REF!</v>
      </c>
      <c r="M426" s="143" t="e">
        <f>IF(ЗАПОЛНИТЬ!$F$7=1,#REF!/1000,#REF!)</f>
        <v>#REF!</v>
      </c>
      <c r="N426" s="143" t="e">
        <f>IF(ЗАПОЛНИТЬ!$F$7=1,#REF!/1000,#REF!)</f>
        <v>#REF!</v>
      </c>
      <c r="O426" s="143" t="e">
        <f>IF(ЗАПОЛНИТЬ!$F$7=1,#REF!/1000,#REF!)</f>
        <v>#REF!</v>
      </c>
      <c r="P426" s="143" t="e">
        <f>IF(ЗАПОЛНИТЬ!$F$7=1,#REF!/1000,#REF!)</f>
        <v>#REF!</v>
      </c>
      <c r="Q426" s="143" t="e">
        <f>IF(ЗАПОЛНИТЬ!$F$7=1,#REF!/1000,#REF!)</f>
        <v>#REF!</v>
      </c>
      <c r="R426" s="143" t="e">
        <f>IF(ЗАПОЛНИТЬ!$F$7=1,#REF!/1000,#REF!)</f>
        <v>#REF!</v>
      </c>
      <c r="S426" s="143" t="e">
        <f>IF(ЗАПОЛНИТЬ!$F$7=1,#REF!/1000,#REF!)</f>
        <v>#REF!</v>
      </c>
      <c r="T426" s="143" t="e">
        <f>IF(ЗАПОЛНИТЬ!$F$7=1,#REF!/1000,#REF!)</f>
        <v>#REF!</v>
      </c>
      <c r="U426" s="143" t="e">
        <f>IF(ЗАПОЛНИТЬ!$F$7=1,#REF!/1000,#REF!)</f>
        <v>#REF!</v>
      </c>
      <c r="V426" s="145" t="e">
        <f t="shared" ref="V426:V431" si="22">IF(SUM(L426:U426)&gt;0,1,0)</f>
        <v>#REF!</v>
      </c>
      <c r="W426" s="145" t="e">
        <f t="shared" si="20"/>
        <v>#REF!</v>
      </c>
    </row>
    <row r="427" spans="1:23" ht="12.75">
      <c r="A427" s="144" t="str">
        <f>ЗАПОЛНИТЬ!$B$23</f>
        <v>4</v>
      </c>
      <c r="B427" s="144" t="str">
        <f>ЗАПОЛНИТЬ!$B$13</f>
        <v>24188344</v>
      </c>
      <c r="C427" s="144" t="str">
        <f>ЗАПОЛНИТЬ!$B$24</f>
        <v>298</v>
      </c>
      <c r="D427" s="144" t="str">
        <f>ЗАПОЛНИТЬ!$B$21</f>
        <v>12</v>
      </c>
      <c r="E427" s="145"/>
      <c r="F427" s="144" t="str">
        <f>ЗАПОЛНИТЬ!$B$22</f>
        <v>15</v>
      </c>
      <c r="G427" s="144" t="str">
        <f>ЗАПОЛНИТЬ!$B$20</f>
        <v>040222</v>
      </c>
      <c r="H427" s="143" t="str">
        <f>IF(ЗАПОЛНИТЬ!$F$7=1,ЗАПОЛНИТЬ!$H$9,ЗАПОЛНИТЬ!$H$10)</f>
        <v>73</v>
      </c>
      <c r="I427" s="146" t="e">
        <f>IF(ЗАПОЛНИТЬ!$F$7=1,#REF!,#REF!)</f>
        <v>#REF!</v>
      </c>
      <c r="J427" s="145" t="str">
        <f>IF(ЗАПОЛНИТЬ!$F$7=1,CONCATENATE(ЗАПОЛНИТЬ!$F$18,ЗАПОЛНИТЬ!$D$18),ЗАПОЛНИТЬ!$E$18)</f>
        <v>01.07.2016</v>
      </c>
      <c r="K427" s="143" t="e">
        <f>#REF!</f>
        <v>#REF!</v>
      </c>
      <c r="L427" s="143" t="e">
        <f>IF(ЗАПОЛНИТЬ!$F$7=1,#REF!/1000,#REF!)</f>
        <v>#REF!</v>
      </c>
      <c r="M427" s="143" t="e">
        <f>IF(ЗАПОЛНИТЬ!$F$7=1,#REF!/1000,#REF!)</f>
        <v>#REF!</v>
      </c>
      <c r="N427" s="143" t="e">
        <f>IF(ЗАПОЛНИТЬ!$F$7=1,#REF!/1000,#REF!)</f>
        <v>#REF!</v>
      </c>
      <c r="O427" s="143" t="e">
        <f>IF(ЗАПОЛНИТЬ!$F$7=1,#REF!/1000,#REF!)</f>
        <v>#REF!</v>
      </c>
      <c r="P427" s="143" t="e">
        <f>IF(ЗАПОЛНИТЬ!$F$7=1,#REF!/1000,#REF!)</f>
        <v>#REF!</v>
      </c>
      <c r="Q427" s="143" t="e">
        <f>IF(ЗАПОЛНИТЬ!$F$7=1,#REF!/1000,#REF!)</f>
        <v>#REF!</v>
      </c>
      <c r="R427" s="143" t="e">
        <f>IF(ЗАПОЛНИТЬ!$F$7=1,#REF!/1000,#REF!)</f>
        <v>#REF!</v>
      </c>
      <c r="S427" s="143" t="e">
        <f>IF(ЗАПОЛНИТЬ!$F$7=1,#REF!/1000,#REF!)</f>
        <v>#REF!</v>
      </c>
      <c r="T427" s="143" t="e">
        <f>IF(ЗАПОЛНИТЬ!$F$7=1,#REF!/1000,#REF!)</f>
        <v>#REF!</v>
      </c>
      <c r="U427" s="143" t="e">
        <f>IF(ЗАПОЛНИТЬ!$F$7=1,#REF!/1000,#REF!)</f>
        <v>#REF!</v>
      </c>
      <c r="V427" s="145" t="e">
        <f t="shared" si="22"/>
        <v>#REF!</v>
      </c>
      <c r="W427" s="145" t="e">
        <f t="shared" si="20"/>
        <v>#REF!</v>
      </c>
    </row>
    <row r="428" spans="1:23" ht="12.75">
      <c r="A428" s="144" t="str">
        <f>ЗАПОЛНИТЬ!$B$23</f>
        <v>4</v>
      </c>
      <c r="B428" s="144" t="str">
        <f>ЗАПОЛНИТЬ!$B$13</f>
        <v>24188344</v>
      </c>
      <c r="C428" s="144" t="str">
        <f>ЗАПОЛНИТЬ!$B$24</f>
        <v>298</v>
      </c>
      <c r="D428" s="144" t="str">
        <f>ЗАПОЛНИТЬ!$B$21</f>
        <v>12</v>
      </c>
      <c r="E428" s="145"/>
      <c r="F428" s="144" t="str">
        <f>ЗАПОЛНИТЬ!$B$22</f>
        <v>15</v>
      </c>
      <c r="G428" s="144" t="str">
        <f>ЗАПОЛНИТЬ!$B$20</f>
        <v>040222</v>
      </c>
      <c r="H428" s="143" t="str">
        <f>IF(ЗАПОЛНИТЬ!$F$7=1,ЗАПОЛНИТЬ!$H$9,ЗАПОЛНИТЬ!$H$10)</f>
        <v>73</v>
      </c>
      <c r="I428" s="146" t="e">
        <f>IF(ЗАПОЛНИТЬ!$F$7=1,#REF!,#REF!)</f>
        <v>#REF!</v>
      </c>
      <c r="J428" s="145" t="str">
        <f>IF(ЗАПОЛНИТЬ!$F$7=1,CONCATENATE(ЗАПОЛНИТЬ!$F$18,ЗАПОЛНИТЬ!$D$18),ЗАПОЛНИТЬ!$E$18)</f>
        <v>01.07.2016</v>
      </c>
      <c r="K428" s="143" t="e">
        <f>#REF!</f>
        <v>#REF!</v>
      </c>
      <c r="L428" s="143" t="e">
        <f>IF(ЗАПОЛНИТЬ!$F$7=1,#REF!/1000,#REF!)</f>
        <v>#REF!</v>
      </c>
      <c r="M428" s="143" t="e">
        <f>IF(ЗАПОЛНИТЬ!$F$7=1,#REF!/1000,#REF!)</f>
        <v>#REF!</v>
      </c>
      <c r="N428" s="143" t="e">
        <f>IF(ЗАПОЛНИТЬ!$F$7=1,#REF!/1000,#REF!)</f>
        <v>#REF!</v>
      </c>
      <c r="O428" s="143" t="e">
        <f>IF(ЗАПОЛНИТЬ!$F$7=1,#REF!/1000,#REF!)</f>
        <v>#REF!</v>
      </c>
      <c r="P428" s="143" t="e">
        <f>IF(ЗАПОЛНИТЬ!$F$7=1,#REF!/1000,#REF!)</f>
        <v>#REF!</v>
      </c>
      <c r="Q428" s="143" t="e">
        <f>IF(ЗАПОЛНИТЬ!$F$7=1,#REF!/1000,#REF!)</f>
        <v>#REF!</v>
      </c>
      <c r="R428" s="143" t="e">
        <f>IF(ЗАПОЛНИТЬ!$F$7=1,#REF!/1000,#REF!)</f>
        <v>#REF!</v>
      </c>
      <c r="S428" s="143" t="e">
        <f>IF(ЗАПОЛНИТЬ!$F$7=1,#REF!/1000,#REF!)</f>
        <v>#REF!</v>
      </c>
      <c r="T428" s="143" t="e">
        <f>IF(ЗАПОЛНИТЬ!$F$7=1,#REF!/1000,#REF!)</f>
        <v>#REF!</v>
      </c>
      <c r="U428" s="143" t="e">
        <f>IF(ЗАПОЛНИТЬ!$F$7=1,#REF!/1000,#REF!)</f>
        <v>#REF!</v>
      </c>
      <c r="V428" s="145" t="e">
        <f t="shared" si="22"/>
        <v>#REF!</v>
      </c>
      <c r="W428" s="145" t="e">
        <f t="shared" si="20"/>
        <v>#REF!</v>
      </c>
    </row>
    <row r="429" spans="1:23" ht="12.75">
      <c r="A429" s="144" t="str">
        <f>ЗАПОЛНИТЬ!$B$23</f>
        <v>4</v>
      </c>
      <c r="B429" s="144" t="str">
        <f>ЗАПОЛНИТЬ!$B$13</f>
        <v>24188344</v>
      </c>
      <c r="C429" s="144" t="str">
        <f>ЗАПОЛНИТЬ!$B$24</f>
        <v>298</v>
      </c>
      <c r="D429" s="144" t="str">
        <f>ЗАПОЛНИТЬ!$B$21</f>
        <v>12</v>
      </c>
      <c r="E429" s="145"/>
      <c r="F429" s="144" t="str">
        <f>ЗАПОЛНИТЬ!$B$22</f>
        <v>15</v>
      </c>
      <c r="G429" s="144" t="str">
        <f>ЗАПОЛНИТЬ!$B$20</f>
        <v>040222</v>
      </c>
      <c r="H429" s="143" t="str">
        <f>IF(ЗАПОЛНИТЬ!$F$7=1,ЗАПОЛНИТЬ!$H$9,ЗАПОЛНИТЬ!$H$10)</f>
        <v>73</v>
      </c>
      <c r="I429" s="146" t="e">
        <f>IF(ЗАПОЛНИТЬ!$F$7=1,#REF!,#REF!)</f>
        <v>#REF!</v>
      </c>
      <c r="J429" s="145" t="str">
        <f>IF(ЗАПОЛНИТЬ!$F$7=1,CONCATENATE(ЗАПОЛНИТЬ!$F$18,ЗАПОЛНИТЬ!$D$18),ЗАПОЛНИТЬ!$E$18)</f>
        <v>01.07.2016</v>
      </c>
      <c r="K429" s="143" t="e">
        <f>#REF!</f>
        <v>#REF!</v>
      </c>
      <c r="L429" s="143" t="e">
        <f>IF(ЗАПОЛНИТЬ!$F$7=1,#REF!/1000,#REF!)</f>
        <v>#REF!</v>
      </c>
      <c r="M429" s="143" t="e">
        <f>IF(ЗАПОЛНИТЬ!$F$7=1,#REF!/1000,#REF!)</f>
        <v>#REF!</v>
      </c>
      <c r="N429" s="143" t="e">
        <f>IF(ЗАПОЛНИТЬ!$F$7=1,#REF!/1000,#REF!)</f>
        <v>#REF!</v>
      </c>
      <c r="O429" s="143" t="e">
        <f>IF(ЗАПОЛНИТЬ!$F$7=1,#REF!/1000,#REF!)</f>
        <v>#REF!</v>
      </c>
      <c r="P429" s="143" t="e">
        <f>IF(ЗАПОЛНИТЬ!$F$7=1,#REF!/1000,#REF!)</f>
        <v>#REF!</v>
      </c>
      <c r="Q429" s="143" t="e">
        <f>IF(ЗАПОЛНИТЬ!$F$7=1,#REF!/1000,#REF!)</f>
        <v>#REF!</v>
      </c>
      <c r="R429" s="143" t="e">
        <f>IF(ЗАПОЛНИТЬ!$F$7=1,#REF!/1000,#REF!)</f>
        <v>#REF!</v>
      </c>
      <c r="S429" s="143" t="e">
        <f>IF(ЗАПОЛНИТЬ!$F$7=1,#REF!/1000,#REF!)</f>
        <v>#REF!</v>
      </c>
      <c r="T429" s="143" t="e">
        <f>IF(ЗАПОЛНИТЬ!$F$7=1,#REF!/1000,#REF!)</f>
        <v>#REF!</v>
      </c>
      <c r="U429" s="143" t="e">
        <f>IF(ЗАПОЛНИТЬ!$F$7=1,#REF!/1000,#REF!)</f>
        <v>#REF!</v>
      </c>
      <c r="V429" s="145" t="e">
        <f t="shared" si="22"/>
        <v>#REF!</v>
      </c>
      <c r="W429" s="145" t="e">
        <f t="shared" si="20"/>
        <v>#REF!</v>
      </c>
    </row>
    <row r="430" spans="1:23" ht="12.75">
      <c r="A430" s="144" t="str">
        <f>ЗАПОЛНИТЬ!$B$23</f>
        <v>4</v>
      </c>
      <c r="B430" s="144" t="str">
        <f>ЗАПОЛНИТЬ!$B$13</f>
        <v>24188344</v>
      </c>
      <c r="C430" s="144" t="str">
        <f>ЗАПОЛНИТЬ!$B$24</f>
        <v>298</v>
      </c>
      <c r="D430" s="144" t="str">
        <f>ЗАПОЛНИТЬ!$B$21</f>
        <v>12</v>
      </c>
      <c r="E430" s="145"/>
      <c r="F430" s="144" t="str">
        <f>ЗАПОЛНИТЬ!$B$22</f>
        <v>15</v>
      </c>
      <c r="G430" s="144" t="str">
        <f>ЗАПОЛНИТЬ!$B$20</f>
        <v>040222</v>
      </c>
      <c r="H430" s="143" t="str">
        <f>IF(ЗАПОЛНИТЬ!$F$7=1,ЗАПОЛНИТЬ!$H$9,ЗАПОЛНИТЬ!$H$10)</f>
        <v>73</v>
      </c>
      <c r="I430" s="146" t="e">
        <f>IF(ЗАПОЛНИТЬ!$F$7=1,#REF!,#REF!)</f>
        <v>#REF!</v>
      </c>
      <c r="J430" s="145" t="str">
        <f>IF(ЗАПОЛНИТЬ!$F$7=1,CONCATENATE(ЗАПОЛНИТЬ!$F$18,ЗАПОЛНИТЬ!$D$18),ЗАПОЛНИТЬ!$E$18)</f>
        <v>01.07.2016</v>
      </c>
      <c r="K430" s="143" t="e">
        <f>#REF!</f>
        <v>#REF!</v>
      </c>
      <c r="L430" s="143" t="e">
        <f>IF(ЗАПОЛНИТЬ!$F$7=1,#REF!/1000,#REF!)</f>
        <v>#REF!</v>
      </c>
      <c r="M430" s="143" t="e">
        <f>IF(ЗАПОЛНИТЬ!$F$7=1,#REF!/1000,#REF!)</f>
        <v>#REF!</v>
      </c>
      <c r="N430" s="143" t="e">
        <f>IF(ЗАПОЛНИТЬ!$F$7=1,#REF!/1000,#REF!)</f>
        <v>#REF!</v>
      </c>
      <c r="O430" s="143" t="e">
        <f>IF(ЗАПОЛНИТЬ!$F$7=1,#REF!/1000,#REF!)</f>
        <v>#REF!</v>
      </c>
      <c r="P430" s="143" t="e">
        <f>IF(ЗАПОЛНИТЬ!$F$7=1,#REF!/1000,#REF!)</f>
        <v>#REF!</v>
      </c>
      <c r="Q430" s="143" t="e">
        <f>IF(ЗАПОЛНИТЬ!$F$7=1,#REF!/1000,#REF!)</f>
        <v>#REF!</v>
      </c>
      <c r="R430" s="143" t="e">
        <f>IF(ЗАПОЛНИТЬ!$F$7=1,#REF!/1000,#REF!)</f>
        <v>#REF!</v>
      </c>
      <c r="S430" s="143" t="e">
        <f>IF(ЗАПОЛНИТЬ!$F$7=1,#REF!/1000,#REF!)</f>
        <v>#REF!</v>
      </c>
      <c r="T430" s="143" t="e">
        <f>IF(ЗАПОЛНИТЬ!$F$7=1,#REF!/1000,#REF!)</f>
        <v>#REF!</v>
      </c>
      <c r="U430" s="143" t="e">
        <f>IF(ЗАПОЛНИТЬ!$F$7=1,#REF!/1000,#REF!)</f>
        <v>#REF!</v>
      </c>
      <c r="V430" s="145" t="e">
        <f t="shared" si="22"/>
        <v>#REF!</v>
      </c>
      <c r="W430" s="145" t="e">
        <f t="shared" si="20"/>
        <v>#REF!</v>
      </c>
    </row>
    <row r="431" spans="1:23" ht="12.75">
      <c r="A431" s="144" t="str">
        <f>ЗАПОЛНИТЬ!$B$23</f>
        <v>4</v>
      </c>
      <c r="B431" s="144" t="str">
        <f>ЗАПОЛНИТЬ!$B$13</f>
        <v>24188344</v>
      </c>
      <c r="C431" s="144" t="str">
        <f>ЗАПОЛНИТЬ!$B$24</f>
        <v>298</v>
      </c>
      <c r="D431" s="144" t="str">
        <f>ЗАПОЛНИТЬ!$B$21</f>
        <v>12</v>
      </c>
      <c r="E431" s="145"/>
      <c r="F431" s="144" t="str">
        <f>ЗАПОЛНИТЬ!$B$22</f>
        <v>15</v>
      </c>
      <c r="G431" s="144" t="str">
        <f>ЗАПОЛНИТЬ!$B$20</f>
        <v>040222</v>
      </c>
      <c r="H431" s="143" t="str">
        <f>IF(ЗАПОЛНИТЬ!$F$7=1,ЗАПОЛНИТЬ!$H$9,ЗАПОЛНИТЬ!$H$10)</f>
        <v>73</v>
      </c>
      <c r="I431" s="146" t="e">
        <f>IF(ЗАПОЛНИТЬ!$F$7=1,#REF!,#REF!)</f>
        <v>#REF!</v>
      </c>
      <c r="J431" s="145" t="str">
        <f>IF(ЗАПОЛНИТЬ!$F$7=1,CONCATENATE(ЗАПОЛНИТЬ!$F$18,ЗАПОЛНИТЬ!$D$18),ЗАПОЛНИТЬ!$E$18)</f>
        <v>01.07.2016</v>
      </c>
      <c r="K431" s="143" t="e">
        <f>#REF!</f>
        <v>#REF!</v>
      </c>
      <c r="L431" s="143" t="e">
        <f>IF(ЗАПОЛНИТЬ!$F$7=1,#REF!/1000,#REF!)</f>
        <v>#REF!</v>
      </c>
      <c r="M431" s="143" t="e">
        <f>IF(ЗАПОЛНИТЬ!$F$7=1,#REF!/1000,#REF!)</f>
        <v>#REF!</v>
      </c>
      <c r="N431" s="143" t="e">
        <f>IF(ЗАПОЛНИТЬ!$F$7=1,#REF!/1000,#REF!)</f>
        <v>#REF!</v>
      </c>
      <c r="O431" s="143" t="e">
        <f>IF(ЗАПОЛНИТЬ!$F$7=1,#REF!/1000,#REF!)</f>
        <v>#REF!</v>
      </c>
      <c r="P431" s="143" t="e">
        <f>IF(ЗАПОЛНИТЬ!$F$7=1,#REF!/1000,#REF!)</f>
        <v>#REF!</v>
      </c>
      <c r="Q431" s="143" t="e">
        <f>IF(ЗАПОЛНИТЬ!$F$7=1,#REF!/1000,#REF!)</f>
        <v>#REF!</v>
      </c>
      <c r="R431" s="143" t="e">
        <f>IF(ЗАПОЛНИТЬ!$F$7=1,#REF!/1000,#REF!)</f>
        <v>#REF!</v>
      </c>
      <c r="S431" s="143" t="e">
        <f>IF(ЗАПОЛНИТЬ!$F$7=1,#REF!/1000,#REF!)</f>
        <v>#REF!</v>
      </c>
      <c r="T431" s="143" t="e">
        <f>IF(ЗАПОЛНИТЬ!$F$7=1,#REF!/1000,#REF!)</f>
        <v>#REF!</v>
      </c>
      <c r="U431" s="143" t="e">
        <f>IF(ЗАПОЛНИТЬ!$F$7=1,#REF!/1000,#REF!)</f>
        <v>#REF!</v>
      </c>
      <c r="V431" s="145" t="e">
        <f t="shared" si="22"/>
        <v>#REF!</v>
      </c>
      <c r="W431" s="145" t="e">
        <f>IF(SUM(L431:U431)&gt;0,1,0)</f>
        <v>#REF!</v>
      </c>
    </row>
    <row r="432" spans="1:23" ht="12.75">
      <c r="A432" s="144" t="str">
        <f>ЗАПОЛНИТЬ!$B$23</f>
        <v>4</v>
      </c>
      <c r="B432" s="144" t="str">
        <f>ЗАПОЛНИТЬ!$B$13</f>
        <v>24188344</v>
      </c>
      <c r="C432" s="144" t="str">
        <f>ЗАПОЛНИТЬ!$B$24</f>
        <v>298</v>
      </c>
      <c r="D432" s="144" t="str">
        <f>ЗАПОЛНИТЬ!$B$21</f>
        <v>12</v>
      </c>
      <c r="E432" s="145"/>
      <c r="F432" s="144" t="str">
        <f>ЗАПОЛНИТЬ!$B$22</f>
        <v>15</v>
      </c>
      <c r="G432" s="144" t="str">
        <f>ЗАПОЛНИТЬ!$B$20</f>
        <v>040222</v>
      </c>
      <c r="H432" s="143" t="str">
        <f>IF(ЗАПОЛНИТЬ!$F$7=1,ЗАПОЛНИТЬ!$H$9,ЗАПОЛНИТЬ!$H$10)</f>
        <v>73</v>
      </c>
      <c r="I432" s="146" t="e">
        <f>IF(ЗАПОЛНИТЬ!$F$7=1,#REF!,#REF!)</f>
        <v>#REF!</v>
      </c>
      <c r="J432" s="145" t="str">
        <f>IF(ЗАПОЛНИТЬ!$F$7=1,CONCATENATE(ЗАПОЛНИТЬ!$F$18,ЗАПОЛНИТЬ!$D$18),ЗАПОЛНИТЬ!$E$18)</f>
        <v>01.07.2016</v>
      </c>
      <c r="K432" s="143" t="e">
        <f>#REF!</f>
        <v>#REF!</v>
      </c>
      <c r="L432" s="143" t="e">
        <f>IF(ЗАПОЛНИТЬ!$F$7=1,#REF!/1000,#REF!)</f>
        <v>#REF!</v>
      </c>
      <c r="M432" s="143" t="e">
        <f>IF(ЗАПОЛНИТЬ!$F$7=1,#REF!/1000,#REF!)</f>
        <v>#REF!</v>
      </c>
      <c r="N432" s="143" t="e">
        <f>IF(ЗАПОЛНИТЬ!$F$7=1,#REF!/1000,#REF!)</f>
        <v>#REF!</v>
      </c>
      <c r="O432" s="143" t="e">
        <f>IF(ЗАПОЛНИТЬ!$F$7=1,#REF!/1000,#REF!)</f>
        <v>#REF!</v>
      </c>
      <c r="P432" s="143" t="e">
        <f>IF(ЗАПОЛНИТЬ!$F$7=1,#REF!/1000,#REF!)</f>
        <v>#REF!</v>
      </c>
      <c r="Q432" s="143" t="e">
        <f>IF(ЗАПОЛНИТЬ!$F$7=1,#REF!/1000,#REF!)</f>
        <v>#REF!</v>
      </c>
      <c r="R432" s="143" t="e">
        <f>IF(ЗАПОЛНИТЬ!$F$7=1,#REF!/1000,#REF!)</f>
        <v>#REF!</v>
      </c>
      <c r="S432" s="143" t="e">
        <f>IF(ЗАПОЛНИТЬ!$F$7=1,#REF!/1000,#REF!)</f>
        <v>#REF!</v>
      </c>
      <c r="T432" s="143" t="e">
        <f>IF(ЗАПОЛНИТЬ!$F$7=1,#REF!/1000,#REF!)</f>
        <v>#REF!</v>
      </c>
      <c r="U432" s="143" t="e">
        <f>IF(ЗАПОЛНИТЬ!$F$7=1,#REF!/1000,#REF!)</f>
        <v>#REF!</v>
      </c>
      <c r="V432" s="145">
        <v>0</v>
      </c>
      <c r="W432" s="145" t="e">
        <f t="shared" si="20"/>
        <v>#REF!</v>
      </c>
    </row>
    <row r="433" spans="1:23" ht="12.75">
      <c r="A433" s="144" t="str">
        <f>ЗАПОЛНИТЬ!$B$23</f>
        <v>4</v>
      </c>
      <c r="B433" s="144" t="str">
        <f>ЗАПОЛНИТЬ!$B$13</f>
        <v>24188344</v>
      </c>
      <c r="C433" s="144" t="str">
        <f>ЗАПОЛНИТЬ!$B$24</f>
        <v>298</v>
      </c>
      <c r="D433" s="144" t="str">
        <f>ЗАПОЛНИТЬ!$B$21</f>
        <v>12</v>
      </c>
      <c r="E433" s="145"/>
      <c r="F433" s="144" t="str">
        <f>ЗАПОЛНИТЬ!$B$22</f>
        <v>15</v>
      </c>
      <c r="G433" s="144" t="str">
        <f>ЗАПОЛНИТЬ!$B$20</f>
        <v>040222</v>
      </c>
      <c r="H433" s="143" t="str">
        <f>IF(ЗАПОЛНИТЬ!$F$7=1,ЗАПОЛНИТЬ!$H$9,ЗАПОЛНИТЬ!$H$10)</f>
        <v>73</v>
      </c>
      <c r="I433" s="146" t="e">
        <f>IF(ЗАПОЛНИТЬ!$F$7=1,#REF!,#REF!)</f>
        <v>#REF!</v>
      </c>
      <c r="J433" s="145" t="str">
        <f>IF(ЗАПОЛНИТЬ!$F$7=1,CONCATENATE(ЗАПОЛНИТЬ!$F$18,ЗАПОЛНИТЬ!$D$18),ЗАПОЛНИТЬ!$E$18)</f>
        <v>01.07.2016</v>
      </c>
      <c r="K433" s="143" t="e">
        <f>#REF!</f>
        <v>#REF!</v>
      </c>
      <c r="L433" s="143" t="e">
        <f>IF(ЗАПОЛНИТЬ!$F$7=1,#REF!/1000,#REF!)</f>
        <v>#REF!</v>
      </c>
      <c r="M433" s="143" t="e">
        <f>IF(ЗАПОЛНИТЬ!$F$7=1,#REF!/1000,#REF!)</f>
        <v>#REF!</v>
      </c>
      <c r="N433" s="143" t="e">
        <f>IF(ЗАПОЛНИТЬ!$F$7=1,#REF!/1000,#REF!)</f>
        <v>#REF!</v>
      </c>
      <c r="O433" s="143" t="e">
        <f>IF(ЗАПОЛНИТЬ!$F$7=1,#REF!/1000,#REF!)</f>
        <v>#REF!</v>
      </c>
      <c r="P433" s="143" t="e">
        <f>IF(ЗАПОЛНИТЬ!$F$7=1,#REF!/1000,#REF!)</f>
        <v>#REF!</v>
      </c>
      <c r="Q433" s="143" t="e">
        <f>IF(ЗАПОЛНИТЬ!$F$7=1,#REF!/1000,#REF!)</f>
        <v>#REF!</v>
      </c>
      <c r="R433" s="143" t="e">
        <f>IF(ЗАПОЛНИТЬ!$F$7=1,#REF!/1000,#REF!)</f>
        <v>#REF!</v>
      </c>
      <c r="S433" s="143" t="e">
        <f>IF(ЗАПОЛНИТЬ!$F$7=1,#REF!/1000,#REF!)</f>
        <v>#REF!</v>
      </c>
      <c r="T433" s="143" t="e">
        <f>IF(ЗАПОЛНИТЬ!$F$7=1,#REF!/1000,#REF!)</f>
        <v>#REF!</v>
      </c>
      <c r="U433" s="143" t="e">
        <f>IF(ЗАПОЛНИТЬ!$F$7=1,#REF!/1000,#REF!)</f>
        <v>#REF!</v>
      </c>
      <c r="V433" s="145" t="e">
        <f>IF(SUM(L433:U433)&gt;0,1,0)</f>
        <v>#REF!</v>
      </c>
      <c r="W433" s="145" t="e">
        <f t="shared" si="20"/>
        <v>#REF!</v>
      </c>
    </row>
    <row r="434" spans="1:23" ht="12.75">
      <c r="A434" s="144" t="str">
        <f>ЗАПОЛНИТЬ!$B$23</f>
        <v>4</v>
      </c>
      <c r="B434" s="144" t="str">
        <f>ЗАПОЛНИТЬ!$B$13</f>
        <v>24188344</v>
      </c>
      <c r="C434" s="144" t="str">
        <f>ЗАПОЛНИТЬ!$B$24</f>
        <v>298</v>
      </c>
      <c r="D434" s="144" t="str">
        <f>ЗАПОЛНИТЬ!$B$21</f>
        <v>12</v>
      </c>
      <c r="E434" s="145"/>
      <c r="F434" s="144" t="str">
        <f>ЗАПОЛНИТЬ!$B$22</f>
        <v>15</v>
      </c>
      <c r="G434" s="144" t="str">
        <f>ЗАПОЛНИТЬ!$B$20</f>
        <v>040222</v>
      </c>
      <c r="H434" s="143" t="str">
        <f>IF(ЗАПОЛНИТЬ!$F$7=1,ЗАПОЛНИТЬ!$H$9,ЗАПОЛНИТЬ!$H$10)</f>
        <v>73</v>
      </c>
      <c r="I434" s="146" t="e">
        <f>IF(ЗАПОЛНИТЬ!$F$7=1,#REF!,#REF!)</f>
        <v>#REF!</v>
      </c>
      <c r="J434" s="145" t="str">
        <f>IF(ЗАПОЛНИТЬ!$F$7=1,CONCATENATE(ЗАПОЛНИТЬ!$F$18,ЗАПОЛНИТЬ!$D$18),ЗАПОЛНИТЬ!$E$18)</f>
        <v>01.07.2016</v>
      </c>
      <c r="K434" s="143" t="e">
        <f>#REF!</f>
        <v>#REF!</v>
      </c>
      <c r="L434" s="143" t="e">
        <f>IF(ЗАПОЛНИТЬ!$F$7=1,#REF!/1000,#REF!)</f>
        <v>#REF!</v>
      </c>
      <c r="M434" s="143" t="e">
        <f>IF(ЗАПОЛНИТЬ!$F$7=1,#REF!/1000,#REF!)</f>
        <v>#REF!</v>
      </c>
      <c r="N434" s="143" t="e">
        <f>IF(ЗАПОЛНИТЬ!$F$7=1,#REF!/1000,#REF!)</f>
        <v>#REF!</v>
      </c>
      <c r="O434" s="143" t="e">
        <f>IF(ЗАПОЛНИТЬ!$F$7=1,#REF!/1000,#REF!)</f>
        <v>#REF!</v>
      </c>
      <c r="P434" s="143" t="e">
        <f>IF(ЗАПОЛНИТЬ!$F$7=1,#REF!/1000,#REF!)</f>
        <v>#REF!</v>
      </c>
      <c r="Q434" s="143" t="e">
        <f>IF(ЗАПОЛНИТЬ!$F$7=1,#REF!/1000,#REF!)</f>
        <v>#REF!</v>
      </c>
      <c r="R434" s="143" t="e">
        <f>IF(ЗАПОЛНИТЬ!$F$7=1,#REF!/1000,#REF!)</f>
        <v>#REF!</v>
      </c>
      <c r="S434" s="143" t="e">
        <f>IF(ЗАПОЛНИТЬ!$F$7=1,#REF!/1000,#REF!)</f>
        <v>#REF!</v>
      </c>
      <c r="T434" s="143" t="e">
        <f>IF(ЗАПОЛНИТЬ!$F$7=1,#REF!/1000,#REF!)</f>
        <v>#REF!</v>
      </c>
      <c r="U434" s="143" t="e">
        <f>IF(ЗАПОЛНИТЬ!$F$7=1,#REF!/1000,#REF!)</f>
        <v>#REF!</v>
      </c>
      <c r="V434" s="145" t="e">
        <f>IF(SUM(L434:U434)&gt;0,1,0)</f>
        <v>#REF!</v>
      </c>
      <c r="W434" s="145" t="e">
        <f t="shared" si="20"/>
        <v>#REF!</v>
      </c>
    </row>
    <row r="435" spans="1:23" ht="12.75">
      <c r="A435" s="144" t="str">
        <f>ЗАПОЛНИТЬ!$B$23</f>
        <v>4</v>
      </c>
      <c r="B435" s="144" t="str">
        <f>ЗАПОЛНИТЬ!$B$13</f>
        <v>24188344</v>
      </c>
      <c r="C435" s="144" t="str">
        <f>ЗАПОЛНИТЬ!$B$24</f>
        <v>298</v>
      </c>
      <c r="D435" s="144" t="str">
        <f>ЗАПОЛНИТЬ!$B$21</f>
        <v>12</v>
      </c>
      <c r="E435" s="145"/>
      <c r="F435" s="144" t="str">
        <f>ЗАПОЛНИТЬ!$B$22</f>
        <v>15</v>
      </c>
      <c r="G435" s="144" t="str">
        <f>ЗАПОЛНИТЬ!$B$20</f>
        <v>040222</v>
      </c>
      <c r="H435" s="143" t="str">
        <f>IF(ЗАПОЛНИТЬ!$F$7=1,ЗАПОЛНИТЬ!$H$9,ЗАПОЛНИТЬ!$H$10)</f>
        <v>73</v>
      </c>
      <c r="I435" s="146" t="e">
        <f>IF(ЗАПОЛНИТЬ!$F$7=1,#REF!,#REF!)</f>
        <v>#REF!</v>
      </c>
      <c r="J435" s="145" t="str">
        <f>IF(ЗАПОЛНИТЬ!$F$7=1,CONCATENATE(ЗАПОЛНИТЬ!$F$18,ЗАПОЛНИТЬ!$D$18),ЗАПОЛНИТЬ!$E$18)</f>
        <v>01.07.2016</v>
      </c>
      <c r="K435" s="143" t="e">
        <f>#REF!</f>
        <v>#REF!</v>
      </c>
      <c r="L435" s="143" t="e">
        <f>IF(ЗАПОЛНИТЬ!$F$7=1,#REF!/1000,#REF!)</f>
        <v>#REF!</v>
      </c>
      <c r="M435" s="143" t="e">
        <f>IF(ЗАПОЛНИТЬ!$F$7=1,#REF!/1000,#REF!)</f>
        <v>#REF!</v>
      </c>
      <c r="N435" s="143" t="e">
        <f>IF(ЗАПОЛНИТЬ!$F$7=1,#REF!/1000,#REF!)</f>
        <v>#REF!</v>
      </c>
      <c r="O435" s="143" t="e">
        <f>IF(ЗАПОЛНИТЬ!$F$7=1,#REF!/1000,#REF!)</f>
        <v>#REF!</v>
      </c>
      <c r="P435" s="143" t="e">
        <f>IF(ЗАПОЛНИТЬ!$F$7=1,#REF!/1000,#REF!)</f>
        <v>#REF!</v>
      </c>
      <c r="Q435" s="143" t="e">
        <f>IF(ЗАПОЛНИТЬ!$F$7=1,#REF!/1000,#REF!)</f>
        <v>#REF!</v>
      </c>
      <c r="R435" s="143" t="e">
        <f>IF(ЗАПОЛНИТЬ!$F$7=1,#REF!/1000,#REF!)</f>
        <v>#REF!</v>
      </c>
      <c r="S435" s="143" t="e">
        <f>IF(ЗАПОЛНИТЬ!$F$7=1,#REF!/1000,#REF!)</f>
        <v>#REF!</v>
      </c>
      <c r="T435" s="143" t="e">
        <f>IF(ЗАПОЛНИТЬ!$F$7=1,#REF!/1000,#REF!)</f>
        <v>#REF!</v>
      </c>
      <c r="U435" s="143" t="e">
        <f>IF(ЗАПОЛНИТЬ!$F$7=1,#REF!/1000,#REF!)</f>
        <v>#REF!</v>
      </c>
      <c r="V435" s="145">
        <v>0</v>
      </c>
      <c r="W435" s="145" t="e">
        <f t="shared" si="20"/>
        <v>#REF!</v>
      </c>
    </row>
    <row r="436" spans="1:23" ht="12.75">
      <c r="A436" s="144" t="str">
        <f>ЗАПОЛНИТЬ!$B$23</f>
        <v>4</v>
      </c>
      <c r="B436" s="144" t="str">
        <f>ЗАПОЛНИТЬ!$B$13</f>
        <v>24188344</v>
      </c>
      <c r="C436" s="144" t="str">
        <f>ЗАПОЛНИТЬ!$B$24</f>
        <v>298</v>
      </c>
      <c r="D436" s="144" t="str">
        <f>ЗАПОЛНИТЬ!$B$21</f>
        <v>12</v>
      </c>
      <c r="E436" s="145"/>
      <c r="F436" s="144" t="str">
        <f>ЗАПОЛНИТЬ!$B$22</f>
        <v>15</v>
      </c>
      <c r="G436" s="144" t="str">
        <f>ЗАПОЛНИТЬ!$B$20</f>
        <v>040222</v>
      </c>
      <c r="H436" s="143" t="str">
        <f>IF(ЗАПОЛНИТЬ!$F$7=1,ЗАПОЛНИТЬ!$H$9,ЗАПОЛНИТЬ!$H$10)</f>
        <v>73</v>
      </c>
      <c r="I436" s="146" t="e">
        <f>IF(ЗАПОЛНИТЬ!$F$7=1,#REF!,#REF!)</f>
        <v>#REF!</v>
      </c>
      <c r="J436" s="145" t="str">
        <f>IF(ЗАПОЛНИТЬ!$F$7=1,CONCATENATE(ЗАПОЛНИТЬ!$F$18,ЗАПОЛНИТЬ!$D$18),ЗАПОЛНИТЬ!$E$18)</f>
        <v>01.07.2016</v>
      </c>
      <c r="K436" s="143" t="e">
        <f>#REF!</f>
        <v>#REF!</v>
      </c>
      <c r="L436" s="143" t="e">
        <f>IF(ЗАПОЛНИТЬ!$F$7=1,#REF!/1000,#REF!)</f>
        <v>#REF!</v>
      </c>
      <c r="M436" s="143" t="e">
        <f>IF(ЗАПОЛНИТЬ!$F$7=1,#REF!/1000,#REF!)</f>
        <v>#REF!</v>
      </c>
      <c r="N436" s="143" t="e">
        <f>IF(ЗАПОЛНИТЬ!$F$7=1,#REF!/1000,#REF!)</f>
        <v>#REF!</v>
      </c>
      <c r="O436" s="143" t="e">
        <f>IF(ЗАПОЛНИТЬ!$F$7=1,#REF!/1000,#REF!)</f>
        <v>#REF!</v>
      </c>
      <c r="P436" s="143" t="e">
        <f>IF(ЗАПОЛНИТЬ!$F$7=1,#REF!/1000,#REF!)</f>
        <v>#REF!</v>
      </c>
      <c r="Q436" s="143" t="e">
        <f>IF(ЗАПОЛНИТЬ!$F$7=1,#REF!/1000,#REF!)</f>
        <v>#REF!</v>
      </c>
      <c r="R436" s="143" t="e">
        <f>IF(ЗАПОЛНИТЬ!$F$7=1,#REF!/1000,#REF!)</f>
        <v>#REF!</v>
      </c>
      <c r="S436" s="143" t="e">
        <f>IF(ЗАПОЛНИТЬ!$F$7=1,#REF!/1000,#REF!)</f>
        <v>#REF!</v>
      </c>
      <c r="T436" s="143" t="e">
        <f>IF(ЗАПОЛНИТЬ!$F$7=1,#REF!/1000,#REF!)</f>
        <v>#REF!</v>
      </c>
      <c r="U436" s="143" t="e">
        <f>IF(ЗАПОЛНИТЬ!$F$7=1,#REF!/1000,#REF!)</f>
        <v>#REF!</v>
      </c>
      <c r="V436" s="145" t="e">
        <f>IF(SUM(L436:U436)&gt;0,1,0)</f>
        <v>#REF!</v>
      </c>
      <c r="W436" s="145" t="e">
        <f t="shared" si="20"/>
        <v>#REF!</v>
      </c>
    </row>
    <row r="437" spans="1:23" ht="12.75">
      <c r="A437" s="144" t="str">
        <f>ЗАПОЛНИТЬ!$B$23</f>
        <v>4</v>
      </c>
      <c r="B437" s="144" t="str">
        <f>ЗАПОЛНИТЬ!$B$13</f>
        <v>24188344</v>
      </c>
      <c r="C437" s="144" t="str">
        <f>ЗАПОЛНИТЬ!$B$24</f>
        <v>298</v>
      </c>
      <c r="D437" s="144" t="str">
        <f>ЗАПОЛНИТЬ!$B$21</f>
        <v>12</v>
      </c>
      <c r="E437" s="145"/>
      <c r="F437" s="144" t="str">
        <f>ЗАПОЛНИТЬ!$B$22</f>
        <v>15</v>
      </c>
      <c r="G437" s="144" t="str">
        <f>ЗАПОЛНИТЬ!$B$20</f>
        <v>040222</v>
      </c>
      <c r="H437" s="143" t="str">
        <f>IF(ЗАПОЛНИТЬ!$F$7=1,ЗАПОЛНИТЬ!$H$9,ЗАПОЛНИТЬ!$H$10)</f>
        <v>73</v>
      </c>
      <c r="I437" s="146" t="e">
        <f>IF(ЗАПОЛНИТЬ!$F$7=1,#REF!,#REF!)</f>
        <v>#REF!</v>
      </c>
      <c r="J437" s="145" t="str">
        <f>IF(ЗАПОЛНИТЬ!$F$7=1,CONCATENATE(ЗАПОЛНИТЬ!$F$18,ЗАПОЛНИТЬ!$D$18),ЗАПОЛНИТЬ!$E$18)</f>
        <v>01.07.2016</v>
      </c>
      <c r="K437" s="143" t="e">
        <f>#REF!</f>
        <v>#REF!</v>
      </c>
      <c r="L437" s="143" t="e">
        <f>IF(ЗАПОЛНИТЬ!$F$7=1,#REF!/1000,#REF!)</f>
        <v>#REF!</v>
      </c>
      <c r="M437" s="143" t="e">
        <f>IF(ЗАПОЛНИТЬ!$F$7=1,#REF!/1000,#REF!)</f>
        <v>#REF!</v>
      </c>
      <c r="N437" s="143" t="e">
        <f>IF(ЗАПОЛНИТЬ!$F$7=1,#REF!/1000,#REF!)</f>
        <v>#REF!</v>
      </c>
      <c r="O437" s="143" t="e">
        <f>IF(ЗАПОЛНИТЬ!$F$7=1,#REF!/1000,#REF!)</f>
        <v>#REF!</v>
      </c>
      <c r="P437" s="143" t="e">
        <f>IF(ЗАПОЛНИТЬ!$F$7=1,#REF!/1000,#REF!)</f>
        <v>#REF!</v>
      </c>
      <c r="Q437" s="143" t="e">
        <f>IF(ЗАПОЛНИТЬ!$F$7=1,#REF!/1000,#REF!)</f>
        <v>#REF!</v>
      </c>
      <c r="R437" s="143" t="e">
        <f>IF(ЗАПОЛНИТЬ!$F$7=1,#REF!/1000,#REF!)</f>
        <v>#REF!</v>
      </c>
      <c r="S437" s="143" t="e">
        <f>IF(ЗАПОЛНИТЬ!$F$7=1,#REF!/1000,#REF!)</f>
        <v>#REF!</v>
      </c>
      <c r="T437" s="143" t="e">
        <f>IF(ЗАПОЛНИТЬ!$F$7=1,#REF!/1000,#REF!)</f>
        <v>#REF!</v>
      </c>
      <c r="U437" s="143" t="e">
        <f>IF(ЗАПОЛНИТЬ!$F$7=1,#REF!/1000,#REF!)</f>
        <v>#REF!</v>
      </c>
      <c r="V437" s="145" t="e">
        <f>IF(SUM(L437:U437)&gt;0,1,0)</f>
        <v>#REF!</v>
      </c>
      <c r="W437" s="145" t="e">
        <f t="shared" si="20"/>
        <v>#REF!</v>
      </c>
    </row>
    <row r="438" spans="1:23" ht="12.75">
      <c r="A438" s="144" t="str">
        <f>ЗАПОЛНИТЬ!$B$23</f>
        <v>4</v>
      </c>
      <c r="B438" s="144" t="str">
        <f>ЗАПОЛНИТЬ!$B$13</f>
        <v>24188344</v>
      </c>
      <c r="C438" s="144" t="str">
        <f>ЗАПОЛНИТЬ!$B$24</f>
        <v>298</v>
      </c>
      <c r="D438" s="144" t="str">
        <f>ЗАПОЛНИТЬ!$B$21</f>
        <v>12</v>
      </c>
      <c r="E438" s="145"/>
      <c r="F438" s="144" t="str">
        <f>ЗАПОЛНИТЬ!$B$22</f>
        <v>15</v>
      </c>
      <c r="G438" s="144" t="str">
        <f>ЗАПОЛНИТЬ!$B$20</f>
        <v>040222</v>
      </c>
      <c r="H438" s="143" t="str">
        <f>IF(ЗАПОЛНИТЬ!$F$7=1,ЗАПОЛНИТЬ!$H$9,ЗАПОЛНИТЬ!$H$10)</f>
        <v>73</v>
      </c>
      <c r="I438" s="146" t="e">
        <f>IF(ЗАПОЛНИТЬ!$F$7=1,#REF!,#REF!)</f>
        <v>#REF!</v>
      </c>
      <c r="J438" s="145" t="str">
        <f>IF(ЗАПОЛНИТЬ!$F$7=1,CONCATENATE(ЗАПОЛНИТЬ!$F$18,ЗАПОЛНИТЬ!$D$18),ЗАПОЛНИТЬ!$E$18)</f>
        <v>01.07.2016</v>
      </c>
      <c r="K438" s="143" t="e">
        <f>#REF!</f>
        <v>#REF!</v>
      </c>
      <c r="L438" s="143" t="e">
        <f>IF(ЗАПОЛНИТЬ!$F$7=1,#REF!/1000,#REF!)</f>
        <v>#REF!</v>
      </c>
      <c r="M438" s="143" t="e">
        <f>IF(ЗАПОЛНИТЬ!$F$7=1,#REF!/1000,#REF!)</f>
        <v>#REF!</v>
      </c>
      <c r="N438" s="143" t="e">
        <f>IF(ЗАПОЛНИТЬ!$F$7=1,#REF!/1000,#REF!)</f>
        <v>#REF!</v>
      </c>
      <c r="O438" s="143" t="e">
        <f>IF(ЗАПОЛНИТЬ!$F$7=1,#REF!/1000,#REF!)</f>
        <v>#REF!</v>
      </c>
      <c r="P438" s="143" t="e">
        <f>IF(ЗАПОЛНИТЬ!$F$7=1,#REF!/1000,#REF!)</f>
        <v>#REF!</v>
      </c>
      <c r="Q438" s="143" t="e">
        <f>IF(ЗАПОЛНИТЬ!$F$7=1,#REF!/1000,#REF!)</f>
        <v>#REF!</v>
      </c>
      <c r="R438" s="143" t="e">
        <f>IF(ЗАПОЛНИТЬ!$F$7=1,#REF!/1000,#REF!)</f>
        <v>#REF!</v>
      </c>
      <c r="S438" s="143" t="e">
        <f>IF(ЗАПОЛНИТЬ!$F$7=1,#REF!/1000,#REF!)</f>
        <v>#REF!</v>
      </c>
      <c r="T438" s="143" t="e">
        <f>IF(ЗАПОЛНИТЬ!$F$7=1,#REF!/1000,#REF!)</f>
        <v>#REF!</v>
      </c>
      <c r="U438" s="143" t="e">
        <f>IF(ЗАПОЛНИТЬ!$F$7=1,#REF!/1000,#REF!)</f>
        <v>#REF!</v>
      </c>
      <c r="V438" s="145">
        <v>0</v>
      </c>
      <c r="W438" s="145" t="e">
        <f t="shared" si="20"/>
        <v>#REF!</v>
      </c>
    </row>
    <row r="439" spans="1:23" ht="12.75">
      <c r="A439" s="144" t="str">
        <f>ЗАПОЛНИТЬ!$B$23</f>
        <v>4</v>
      </c>
      <c r="B439" s="144" t="str">
        <f>ЗАПОЛНИТЬ!$B$13</f>
        <v>24188344</v>
      </c>
      <c r="C439" s="144" t="str">
        <f>ЗАПОЛНИТЬ!$B$24</f>
        <v>298</v>
      </c>
      <c r="D439" s="144" t="str">
        <f>ЗАПОЛНИТЬ!$B$21</f>
        <v>12</v>
      </c>
      <c r="E439" s="145"/>
      <c r="F439" s="144" t="str">
        <f>ЗАПОЛНИТЬ!$B$22</f>
        <v>15</v>
      </c>
      <c r="G439" s="144" t="str">
        <f>ЗАПОЛНИТЬ!$B$20</f>
        <v>040222</v>
      </c>
      <c r="H439" s="143" t="str">
        <f>IF(ЗАПОЛНИТЬ!$F$7=1,ЗАПОЛНИТЬ!$H$9,ЗАПОЛНИТЬ!$H$10)</f>
        <v>73</v>
      </c>
      <c r="I439" s="146" t="e">
        <f>IF(ЗАПОЛНИТЬ!$F$7=1,#REF!,#REF!)</f>
        <v>#REF!</v>
      </c>
      <c r="J439" s="145" t="str">
        <f>IF(ЗАПОЛНИТЬ!$F$7=1,CONCATENATE(ЗАПОЛНИТЬ!$F$18,ЗАПОЛНИТЬ!$D$18),ЗАПОЛНИТЬ!$E$18)</f>
        <v>01.07.2016</v>
      </c>
      <c r="K439" s="143" t="e">
        <f>#REF!</f>
        <v>#REF!</v>
      </c>
      <c r="L439" s="143" t="e">
        <f>IF(ЗАПОЛНИТЬ!$F$7=1,#REF!/1000,#REF!)</f>
        <v>#REF!</v>
      </c>
      <c r="M439" s="143" t="e">
        <f>IF(ЗАПОЛНИТЬ!$F$7=1,#REF!/1000,#REF!)</f>
        <v>#REF!</v>
      </c>
      <c r="N439" s="143" t="e">
        <f>IF(ЗАПОЛНИТЬ!$F$7=1,#REF!/1000,#REF!)</f>
        <v>#REF!</v>
      </c>
      <c r="O439" s="143" t="e">
        <f>IF(ЗАПОЛНИТЬ!$F$7=1,#REF!/1000,#REF!)</f>
        <v>#REF!</v>
      </c>
      <c r="P439" s="143" t="e">
        <f>IF(ЗАПОЛНИТЬ!$F$7=1,#REF!/1000,#REF!)</f>
        <v>#REF!</v>
      </c>
      <c r="Q439" s="143" t="e">
        <f>IF(ЗАПОЛНИТЬ!$F$7=1,#REF!/1000,#REF!)</f>
        <v>#REF!</v>
      </c>
      <c r="R439" s="143" t="e">
        <f>IF(ЗАПОЛНИТЬ!$F$7=1,#REF!/1000,#REF!)</f>
        <v>#REF!</v>
      </c>
      <c r="S439" s="143" t="e">
        <f>IF(ЗАПОЛНИТЬ!$F$7=1,#REF!/1000,#REF!)</f>
        <v>#REF!</v>
      </c>
      <c r="T439" s="143" t="e">
        <f>IF(ЗАПОЛНИТЬ!$F$7=1,#REF!/1000,#REF!)</f>
        <v>#REF!</v>
      </c>
      <c r="U439" s="143" t="e">
        <f>IF(ЗАПОЛНИТЬ!$F$7=1,#REF!/1000,#REF!)</f>
        <v>#REF!</v>
      </c>
      <c r="V439" s="145" t="e">
        <f>IF(SUM(L439:U439)&gt;0,1,0)</f>
        <v>#REF!</v>
      </c>
      <c r="W439" s="145" t="e">
        <f t="shared" si="20"/>
        <v>#REF!</v>
      </c>
    </row>
    <row r="440" spans="1:23" ht="12.75">
      <c r="A440" s="144" t="str">
        <f>ЗАПОЛНИТЬ!$B$23</f>
        <v>4</v>
      </c>
      <c r="B440" s="144" t="str">
        <f>ЗАПОЛНИТЬ!$B$13</f>
        <v>24188344</v>
      </c>
      <c r="C440" s="144" t="str">
        <f>ЗАПОЛНИТЬ!$B$24</f>
        <v>298</v>
      </c>
      <c r="D440" s="144" t="str">
        <f>ЗАПОЛНИТЬ!$B$21</f>
        <v>12</v>
      </c>
      <c r="E440" s="145"/>
      <c r="F440" s="144" t="str">
        <f>ЗАПОЛНИТЬ!$B$22</f>
        <v>15</v>
      </c>
      <c r="G440" s="144" t="str">
        <f>ЗАПОЛНИТЬ!$B$20</f>
        <v>040222</v>
      </c>
      <c r="H440" s="143" t="str">
        <f>IF(ЗАПОЛНИТЬ!$F$7=1,ЗАПОЛНИТЬ!$H$9,ЗАПОЛНИТЬ!$H$10)</f>
        <v>73</v>
      </c>
      <c r="I440" s="146" t="e">
        <f>IF(ЗАПОЛНИТЬ!$F$7=1,#REF!,#REF!)</f>
        <v>#REF!</v>
      </c>
      <c r="J440" s="145" t="str">
        <f>IF(ЗАПОЛНИТЬ!$F$7=1,CONCATENATE(ЗАПОЛНИТЬ!$F$18,ЗАПОЛНИТЬ!$D$18),ЗАПОЛНИТЬ!$E$18)</f>
        <v>01.07.2016</v>
      </c>
      <c r="K440" s="143" t="e">
        <f>#REF!</f>
        <v>#REF!</v>
      </c>
      <c r="L440" s="143" t="e">
        <f>IF(ЗАПОЛНИТЬ!$F$7=1,#REF!/1000,#REF!)</f>
        <v>#REF!</v>
      </c>
      <c r="M440" s="143" t="e">
        <f>IF(ЗАПОЛНИТЬ!$F$7=1,#REF!/1000,#REF!)</f>
        <v>#REF!</v>
      </c>
      <c r="N440" s="143" t="e">
        <f>IF(ЗАПОЛНИТЬ!$F$7=1,#REF!/1000,#REF!)</f>
        <v>#REF!</v>
      </c>
      <c r="O440" s="143" t="e">
        <f>IF(ЗАПОЛНИТЬ!$F$7=1,#REF!/1000,#REF!)</f>
        <v>#REF!</v>
      </c>
      <c r="P440" s="143" t="e">
        <f>IF(ЗАПОЛНИТЬ!$F$7=1,#REF!/1000,#REF!)</f>
        <v>#REF!</v>
      </c>
      <c r="Q440" s="143" t="e">
        <f>IF(ЗАПОЛНИТЬ!$F$7=1,#REF!/1000,#REF!)</f>
        <v>#REF!</v>
      </c>
      <c r="R440" s="143" t="e">
        <f>IF(ЗАПОЛНИТЬ!$F$7=1,#REF!/1000,#REF!)</f>
        <v>#REF!</v>
      </c>
      <c r="S440" s="143" t="e">
        <f>IF(ЗАПОЛНИТЬ!$F$7=1,#REF!/1000,#REF!)</f>
        <v>#REF!</v>
      </c>
      <c r="T440" s="143" t="e">
        <f>IF(ЗАПОЛНИТЬ!$F$7=1,#REF!/1000,#REF!)</f>
        <v>#REF!</v>
      </c>
      <c r="U440" s="143" t="e">
        <f>IF(ЗАПОЛНИТЬ!$F$7=1,#REF!/1000,#REF!)</f>
        <v>#REF!</v>
      </c>
      <c r="V440" s="145" t="e">
        <f>IF(SUM(L440:U440)&gt;0,1,0)</f>
        <v>#REF!</v>
      </c>
      <c r="W440" s="145" t="e">
        <f t="shared" si="20"/>
        <v>#REF!</v>
      </c>
    </row>
    <row r="441" spans="1:23" ht="12.75">
      <c r="A441" s="144" t="str">
        <f>ЗАПОЛНИТЬ!$B$23</f>
        <v>4</v>
      </c>
      <c r="B441" s="144" t="str">
        <f>ЗАПОЛНИТЬ!$B$13</f>
        <v>24188344</v>
      </c>
      <c r="C441" s="144" t="str">
        <f>ЗАПОЛНИТЬ!$B$24</f>
        <v>298</v>
      </c>
      <c r="D441" s="144" t="str">
        <f>ЗАПОЛНИТЬ!$B$21</f>
        <v>12</v>
      </c>
      <c r="E441" s="145"/>
      <c r="F441" s="144" t="str">
        <f>ЗАПОЛНИТЬ!$B$22</f>
        <v>15</v>
      </c>
      <c r="G441" s="144" t="str">
        <f>ЗАПОЛНИТЬ!$B$20</f>
        <v>040222</v>
      </c>
      <c r="H441" s="143" t="str">
        <f>IF(ЗАПОЛНИТЬ!$F$7=1,ЗАПОЛНИТЬ!$H$9,ЗАПОЛНИТЬ!$H$10)</f>
        <v>73</v>
      </c>
      <c r="I441" s="146" t="e">
        <f>IF(ЗАПОЛНИТЬ!$F$7=1,#REF!,#REF!)</f>
        <v>#REF!</v>
      </c>
      <c r="J441" s="145" t="str">
        <f>IF(ЗАПОЛНИТЬ!$F$7=1,CONCATENATE(ЗАПОЛНИТЬ!$F$18,ЗАПОЛНИТЬ!$D$18),ЗАПОЛНИТЬ!$E$18)</f>
        <v>01.07.2016</v>
      </c>
      <c r="K441" s="143" t="e">
        <f>#REF!</f>
        <v>#REF!</v>
      </c>
      <c r="L441" s="143" t="e">
        <f>IF(ЗАПОЛНИТЬ!$F$7=1,#REF!/1000,#REF!)</f>
        <v>#REF!</v>
      </c>
      <c r="M441" s="143" t="e">
        <f>IF(ЗАПОЛНИТЬ!$F$7=1,#REF!/1000,#REF!)</f>
        <v>#REF!</v>
      </c>
      <c r="N441" s="143" t="e">
        <f>IF(ЗАПОЛНИТЬ!$F$7=1,#REF!/1000,#REF!)</f>
        <v>#REF!</v>
      </c>
      <c r="O441" s="143" t="e">
        <f>IF(ЗАПОЛНИТЬ!$F$7=1,#REF!/1000,#REF!)</f>
        <v>#REF!</v>
      </c>
      <c r="P441" s="143" t="e">
        <f>IF(ЗАПОЛНИТЬ!$F$7=1,#REF!/1000,#REF!)</f>
        <v>#REF!</v>
      </c>
      <c r="Q441" s="143" t="e">
        <f>IF(ЗАПОЛНИТЬ!$F$7=1,#REF!/1000,#REF!)</f>
        <v>#REF!</v>
      </c>
      <c r="R441" s="143" t="e">
        <f>IF(ЗАПОЛНИТЬ!$F$7=1,#REF!/1000,#REF!)</f>
        <v>#REF!</v>
      </c>
      <c r="S441" s="143" t="e">
        <f>IF(ЗАПОЛНИТЬ!$F$7=1,#REF!/1000,#REF!)</f>
        <v>#REF!</v>
      </c>
      <c r="T441" s="143" t="e">
        <f>IF(ЗАПОЛНИТЬ!$F$7=1,#REF!/1000,#REF!)</f>
        <v>#REF!</v>
      </c>
      <c r="U441" s="143" t="e">
        <f>IF(ЗАПОЛНИТЬ!$F$7=1,#REF!/1000,#REF!)</f>
        <v>#REF!</v>
      </c>
      <c r="V441" s="145" t="e">
        <f>IF(SUM(L441:U441)&gt;0,1,0)</f>
        <v>#REF!</v>
      </c>
      <c r="W441" s="145" t="e">
        <f t="shared" si="20"/>
        <v>#REF!</v>
      </c>
    </row>
    <row r="442" spans="1:23" ht="12.75">
      <c r="A442" s="144" t="str">
        <f>ЗАПОЛНИТЬ!$B$23</f>
        <v>4</v>
      </c>
      <c r="B442" s="144" t="str">
        <f>ЗАПОЛНИТЬ!$B$13</f>
        <v>24188344</v>
      </c>
      <c r="C442" s="144" t="str">
        <f>ЗАПОЛНИТЬ!$B$24</f>
        <v>298</v>
      </c>
      <c r="D442" s="144" t="str">
        <f>ЗАПОЛНИТЬ!$B$21</f>
        <v>12</v>
      </c>
      <c r="E442" s="145"/>
      <c r="F442" s="144" t="str">
        <f>ЗАПОЛНИТЬ!$B$22</f>
        <v>15</v>
      </c>
      <c r="G442" s="144" t="str">
        <f>ЗАПОЛНИТЬ!$B$20</f>
        <v>040222</v>
      </c>
      <c r="H442" s="143" t="str">
        <f>IF(ЗАПОЛНИТЬ!$F$7=1,ЗАПОЛНИТЬ!$H$9,ЗАПОЛНИТЬ!$H$10)</f>
        <v>73</v>
      </c>
      <c r="I442" s="146" t="e">
        <f>IF(ЗАПОЛНИТЬ!$F$7=1,#REF!,#REF!)</f>
        <v>#REF!</v>
      </c>
      <c r="J442" s="145" t="str">
        <f>IF(ЗАПОЛНИТЬ!$F$7=1,CONCATENATE(ЗАПОЛНИТЬ!$F$18,ЗАПОЛНИТЬ!$D$18),ЗАПОЛНИТЬ!$E$18)</f>
        <v>01.07.2016</v>
      </c>
      <c r="K442" s="143" t="e">
        <f>#REF!</f>
        <v>#REF!</v>
      </c>
      <c r="L442" s="143" t="e">
        <f>IF(ЗАПОЛНИТЬ!$F$7=1,#REF!/1000,#REF!)</f>
        <v>#REF!</v>
      </c>
      <c r="M442" s="143" t="e">
        <f>IF(ЗАПОЛНИТЬ!$F$7=1,#REF!/1000,#REF!)</f>
        <v>#REF!</v>
      </c>
      <c r="N442" s="143" t="e">
        <f>IF(ЗАПОЛНИТЬ!$F$7=1,#REF!/1000,#REF!)</f>
        <v>#REF!</v>
      </c>
      <c r="O442" s="143" t="e">
        <f>IF(ЗАПОЛНИТЬ!$F$7=1,#REF!/1000,#REF!)</f>
        <v>#REF!</v>
      </c>
      <c r="P442" s="143" t="e">
        <f>IF(ЗАПОЛНИТЬ!$F$7=1,#REF!/1000,#REF!)</f>
        <v>#REF!</v>
      </c>
      <c r="Q442" s="143" t="e">
        <f>IF(ЗАПОЛНИТЬ!$F$7=1,#REF!/1000,#REF!)</f>
        <v>#REF!</v>
      </c>
      <c r="R442" s="143" t="e">
        <f>IF(ЗАПОЛНИТЬ!$F$7=1,#REF!/1000,#REF!)</f>
        <v>#REF!</v>
      </c>
      <c r="S442" s="143" t="e">
        <f>IF(ЗАПОЛНИТЬ!$F$7=1,#REF!/1000,#REF!)</f>
        <v>#REF!</v>
      </c>
      <c r="T442" s="143" t="e">
        <f>IF(ЗАПОЛНИТЬ!$F$7=1,#REF!/1000,#REF!)</f>
        <v>#REF!</v>
      </c>
      <c r="U442" s="143" t="e">
        <f>IF(ЗАПОЛНИТЬ!$F$7=1,#REF!/1000,#REF!)</f>
        <v>#REF!</v>
      </c>
      <c r="V442" s="145">
        <v>0</v>
      </c>
      <c r="W442" s="145" t="e">
        <f t="shared" si="20"/>
        <v>#REF!</v>
      </c>
    </row>
    <row r="443" spans="1:23" ht="12.75">
      <c r="A443" s="144" t="str">
        <f>ЗАПОЛНИТЬ!$B$23</f>
        <v>4</v>
      </c>
      <c r="B443" s="144" t="str">
        <f>ЗАПОЛНИТЬ!$B$13</f>
        <v>24188344</v>
      </c>
      <c r="C443" s="144" t="str">
        <f>ЗАПОЛНИТЬ!$B$24</f>
        <v>298</v>
      </c>
      <c r="D443" s="144" t="str">
        <f>ЗАПОЛНИТЬ!$B$21</f>
        <v>12</v>
      </c>
      <c r="E443" s="145"/>
      <c r="F443" s="144" t="str">
        <f>ЗАПОЛНИТЬ!$B$22</f>
        <v>15</v>
      </c>
      <c r="G443" s="144" t="str">
        <f>ЗАПОЛНИТЬ!$B$20</f>
        <v>040222</v>
      </c>
      <c r="H443" s="143" t="str">
        <f>IF(ЗАПОЛНИТЬ!$F$7=1,ЗАПОЛНИТЬ!$H$9,ЗАПОЛНИТЬ!$H$10)</f>
        <v>73</v>
      </c>
      <c r="I443" s="146" t="e">
        <f>IF(ЗАПОЛНИТЬ!$F$7=1,#REF!,#REF!)</f>
        <v>#REF!</v>
      </c>
      <c r="J443" s="145" t="str">
        <f>IF(ЗАПОЛНИТЬ!$F$7=1,CONCATENATE(ЗАПОЛНИТЬ!$F$18,ЗАПОЛНИТЬ!$D$18),ЗАПОЛНИТЬ!$E$18)</f>
        <v>01.07.2016</v>
      </c>
      <c r="K443" s="143" t="e">
        <f>#REF!</f>
        <v>#REF!</v>
      </c>
      <c r="L443" s="143" t="e">
        <f>IF(ЗАПОЛНИТЬ!$F$7=1,#REF!/1000,#REF!)</f>
        <v>#REF!</v>
      </c>
      <c r="M443" s="143" t="e">
        <f>IF(ЗАПОЛНИТЬ!$F$7=1,#REF!/1000,#REF!)</f>
        <v>#REF!</v>
      </c>
      <c r="N443" s="143" t="e">
        <f>IF(ЗАПОЛНИТЬ!$F$7=1,#REF!/1000,#REF!)</f>
        <v>#REF!</v>
      </c>
      <c r="O443" s="143" t="e">
        <f>IF(ЗАПОЛНИТЬ!$F$7=1,#REF!/1000,#REF!)</f>
        <v>#REF!</v>
      </c>
      <c r="P443" s="143" t="e">
        <f>IF(ЗАПОЛНИТЬ!$F$7=1,#REF!/1000,#REF!)</f>
        <v>#REF!</v>
      </c>
      <c r="Q443" s="143" t="e">
        <f>IF(ЗАПОЛНИТЬ!$F$7=1,#REF!/1000,#REF!)</f>
        <v>#REF!</v>
      </c>
      <c r="R443" s="143" t="e">
        <f>IF(ЗАПОЛНИТЬ!$F$7=1,#REF!/1000,#REF!)</f>
        <v>#REF!</v>
      </c>
      <c r="S443" s="143" t="e">
        <f>IF(ЗАПОЛНИТЬ!$F$7=1,#REF!/1000,#REF!)</f>
        <v>#REF!</v>
      </c>
      <c r="T443" s="143" t="e">
        <f>IF(ЗАПОЛНИТЬ!$F$7=1,#REF!/1000,#REF!)</f>
        <v>#REF!</v>
      </c>
      <c r="U443" s="143" t="e">
        <f>IF(ЗАПОЛНИТЬ!$F$7=1,#REF!/1000,#REF!)</f>
        <v>#REF!</v>
      </c>
      <c r="V443" s="145" t="e">
        <f>IF(SUM(L443:U443)&gt;0,1,0)</f>
        <v>#REF!</v>
      </c>
      <c r="W443" s="145" t="e">
        <f t="shared" si="20"/>
        <v>#REF!</v>
      </c>
    </row>
    <row r="444" spans="1:23" ht="12.75">
      <c r="A444" s="144" t="str">
        <f>ЗАПОЛНИТЬ!$B$23</f>
        <v>4</v>
      </c>
      <c r="B444" s="144" t="str">
        <f>ЗАПОЛНИТЬ!$B$13</f>
        <v>24188344</v>
      </c>
      <c r="C444" s="144" t="str">
        <f>ЗАПОЛНИТЬ!$B$24</f>
        <v>298</v>
      </c>
      <c r="D444" s="144" t="str">
        <f>ЗАПОЛНИТЬ!$B$21</f>
        <v>12</v>
      </c>
      <c r="E444" s="145"/>
      <c r="F444" s="144" t="str">
        <f>ЗАПОЛНИТЬ!$B$22</f>
        <v>15</v>
      </c>
      <c r="G444" s="144" t="str">
        <f>ЗАПОЛНИТЬ!$B$20</f>
        <v>040222</v>
      </c>
      <c r="H444" s="143" t="str">
        <f>IF(ЗАПОЛНИТЬ!$F$7=1,ЗАПОЛНИТЬ!$H$9,ЗАПОЛНИТЬ!$H$10)</f>
        <v>73</v>
      </c>
      <c r="I444" s="146" t="e">
        <f>IF(ЗАПОЛНИТЬ!$F$7=1,#REF!,#REF!)</f>
        <v>#REF!</v>
      </c>
      <c r="J444" s="145" t="str">
        <f>IF(ЗАПОЛНИТЬ!$F$7=1,CONCATENATE(ЗАПОЛНИТЬ!$F$18,ЗАПОЛНИТЬ!$D$18),ЗАПОЛНИТЬ!$E$18)</f>
        <v>01.07.2016</v>
      </c>
      <c r="K444" s="143" t="e">
        <f>#REF!</f>
        <v>#REF!</v>
      </c>
      <c r="L444" s="143" t="e">
        <f>IF(ЗАПОЛНИТЬ!$F$7=1,#REF!/1000,#REF!)</f>
        <v>#REF!</v>
      </c>
      <c r="M444" s="143" t="e">
        <f>IF(ЗАПОЛНИТЬ!$F$7=1,#REF!/1000,#REF!)</f>
        <v>#REF!</v>
      </c>
      <c r="N444" s="143" t="e">
        <f>IF(ЗАПОЛНИТЬ!$F$7=1,#REF!/1000,#REF!)</f>
        <v>#REF!</v>
      </c>
      <c r="O444" s="143" t="e">
        <f>IF(ЗАПОЛНИТЬ!$F$7=1,#REF!/1000,#REF!)</f>
        <v>#REF!</v>
      </c>
      <c r="P444" s="143" t="e">
        <f>IF(ЗАПОЛНИТЬ!$F$7=1,#REF!/1000,#REF!)</f>
        <v>#REF!</v>
      </c>
      <c r="Q444" s="143" t="e">
        <f>IF(ЗАПОЛНИТЬ!$F$7=1,#REF!/1000,#REF!)</f>
        <v>#REF!</v>
      </c>
      <c r="R444" s="143" t="e">
        <f>IF(ЗАПОЛНИТЬ!$F$7=1,#REF!/1000,#REF!)</f>
        <v>#REF!</v>
      </c>
      <c r="S444" s="143" t="e">
        <f>IF(ЗАПОЛНИТЬ!$F$7=1,#REF!/1000,#REF!)</f>
        <v>#REF!</v>
      </c>
      <c r="T444" s="143" t="e">
        <f>IF(ЗАПОЛНИТЬ!$F$7=1,#REF!/1000,#REF!)</f>
        <v>#REF!</v>
      </c>
      <c r="U444" s="143" t="e">
        <f>IF(ЗАПОЛНИТЬ!$F$7=1,#REF!/1000,#REF!)</f>
        <v>#REF!</v>
      </c>
      <c r="V444" s="145" t="e">
        <f>IF(SUM(L444:U444)&gt;0,1,0)</f>
        <v>#REF!</v>
      </c>
      <c r="W444" s="145" t="e">
        <f t="shared" si="20"/>
        <v>#REF!</v>
      </c>
    </row>
    <row r="445" spans="1:23" ht="12.75">
      <c r="A445" s="144" t="str">
        <f>ЗАПОЛНИТЬ!$B$23</f>
        <v>4</v>
      </c>
      <c r="B445" s="144" t="str">
        <f>ЗАПОЛНИТЬ!$B$13</f>
        <v>24188344</v>
      </c>
      <c r="C445" s="144" t="str">
        <f>ЗАПОЛНИТЬ!$B$24</f>
        <v>298</v>
      </c>
      <c r="D445" s="144" t="str">
        <f>ЗАПОЛНИТЬ!$B$21</f>
        <v>12</v>
      </c>
      <c r="E445" s="145"/>
      <c r="F445" s="144" t="str">
        <f>ЗАПОЛНИТЬ!$B$22</f>
        <v>15</v>
      </c>
      <c r="G445" s="144" t="str">
        <f>ЗАПОЛНИТЬ!$B$20</f>
        <v>040222</v>
      </c>
      <c r="H445" s="143" t="str">
        <f>IF(ЗАПОЛНИТЬ!$F$7=1,ЗАПОЛНИТЬ!$H$9,ЗАПОЛНИТЬ!$H$10)</f>
        <v>73</v>
      </c>
      <c r="I445" s="146" t="e">
        <f>IF(ЗАПОЛНИТЬ!$F$7=1,#REF!,#REF!)</f>
        <v>#REF!</v>
      </c>
      <c r="J445" s="145" t="str">
        <f>IF(ЗАПОЛНИТЬ!$F$7=1,CONCATENATE(ЗАПОЛНИТЬ!$F$18,ЗАПОЛНИТЬ!$D$18),ЗАПОЛНИТЬ!$E$18)</f>
        <v>01.07.2016</v>
      </c>
      <c r="K445" s="143" t="e">
        <f>#REF!</f>
        <v>#REF!</v>
      </c>
      <c r="L445" s="143" t="e">
        <f>IF(ЗАПОЛНИТЬ!$F$7=1,#REF!/1000,#REF!)</f>
        <v>#REF!</v>
      </c>
      <c r="M445" s="143" t="e">
        <f>IF(ЗАПОЛНИТЬ!$F$7=1,#REF!/1000,#REF!)</f>
        <v>#REF!</v>
      </c>
      <c r="N445" s="143" t="e">
        <f>IF(ЗАПОЛНИТЬ!$F$7=1,#REF!/1000,#REF!)</f>
        <v>#REF!</v>
      </c>
      <c r="O445" s="143" t="e">
        <f>IF(ЗАПОЛНИТЬ!$F$7=1,#REF!/1000,#REF!)</f>
        <v>#REF!</v>
      </c>
      <c r="P445" s="143" t="e">
        <f>IF(ЗАПОЛНИТЬ!$F$7=1,#REF!/1000,#REF!)</f>
        <v>#REF!</v>
      </c>
      <c r="Q445" s="143" t="e">
        <f>IF(ЗАПОЛНИТЬ!$F$7=1,#REF!/1000,#REF!)</f>
        <v>#REF!</v>
      </c>
      <c r="R445" s="143" t="e">
        <f>IF(ЗАПОЛНИТЬ!$F$7=1,#REF!/1000,#REF!)</f>
        <v>#REF!</v>
      </c>
      <c r="S445" s="143" t="e">
        <f>IF(ЗАПОЛНИТЬ!$F$7=1,#REF!/1000,#REF!)</f>
        <v>#REF!</v>
      </c>
      <c r="T445" s="143" t="e">
        <f>IF(ЗАПОЛНИТЬ!$F$7=1,#REF!/1000,#REF!)</f>
        <v>#REF!</v>
      </c>
      <c r="U445" s="143" t="e">
        <f>IF(ЗАПОЛНИТЬ!$F$7=1,#REF!/1000,#REF!)</f>
        <v>#REF!</v>
      </c>
      <c r="V445" s="145" t="e">
        <f>IF(SUM(L445:U445)&gt;0,1,0)</f>
        <v>#REF!</v>
      </c>
      <c r="W445" s="145" t="e">
        <f t="shared" si="20"/>
        <v>#REF!</v>
      </c>
    </row>
    <row r="446" spans="1:23" ht="12.75">
      <c r="A446" s="144" t="str">
        <f>ЗАПОЛНИТЬ!$B$23</f>
        <v>4</v>
      </c>
      <c r="B446" s="144" t="str">
        <f>ЗАПОЛНИТЬ!$B$13</f>
        <v>24188344</v>
      </c>
      <c r="C446" s="144" t="str">
        <f>ЗАПОЛНИТЬ!$B$24</f>
        <v>298</v>
      </c>
      <c r="D446" s="144" t="str">
        <f>ЗАПОЛНИТЬ!$B$21</f>
        <v>12</v>
      </c>
      <c r="E446" s="145"/>
      <c r="F446" s="144" t="str">
        <f>ЗАПОЛНИТЬ!$B$22</f>
        <v>15</v>
      </c>
      <c r="G446" s="144" t="str">
        <f>ЗАПОЛНИТЬ!$B$20</f>
        <v>040222</v>
      </c>
      <c r="H446" s="143" t="str">
        <f>IF(ЗАПОЛНИТЬ!$F$7=1,ЗАПОЛНИТЬ!$H$9,ЗАПОЛНИТЬ!$H$10)</f>
        <v>73</v>
      </c>
      <c r="I446" s="146" t="e">
        <f>IF(ЗАПОЛНИТЬ!$F$7=1,#REF!,#REF!)</f>
        <v>#REF!</v>
      </c>
      <c r="J446" s="145" t="str">
        <f>IF(ЗАПОЛНИТЬ!$F$7=1,CONCATENATE(ЗАПОЛНИТЬ!$F$18,ЗАПОЛНИТЬ!$D$18),ЗАПОЛНИТЬ!$E$18)</f>
        <v>01.07.2016</v>
      </c>
      <c r="K446" s="143" t="e">
        <f>#REF!</f>
        <v>#REF!</v>
      </c>
      <c r="L446" s="143" t="e">
        <f>IF(ЗАПОЛНИТЬ!$F$7=1,#REF!/1000,#REF!)</f>
        <v>#REF!</v>
      </c>
      <c r="M446" s="143" t="e">
        <f>IF(ЗАПОЛНИТЬ!$F$7=1,#REF!/1000,#REF!)</f>
        <v>#REF!</v>
      </c>
      <c r="N446" s="143" t="e">
        <f>IF(ЗАПОЛНИТЬ!$F$7=1,#REF!/1000,#REF!)</f>
        <v>#REF!</v>
      </c>
      <c r="O446" s="143" t="e">
        <f>IF(ЗАПОЛНИТЬ!$F$7=1,#REF!/1000,#REF!)</f>
        <v>#REF!</v>
      </c>
      <c r="P446" s="143" t="e">
        <f>IF(ЗАПОЛНИТЬ!$F$7=1,#REF!/1000,#REF!)</f>
        <v>#REF!</v>
      </c>
      <c r="Q446" s="143" t="e">
        <f>IF(ЗАПОЛНИТЬ!$F$7=1,#REF!/1000,#REF!)</f>
        <v>#REF!</v>
      </c>
      <c r="R446" s="143" t="e">
        <f>IF(ЗАПОЛНИТЬ!$F$7=1,#REF!/1000,#REF!)</f>
        <v>#REF!</v>
      </c>
      <c r="S446" s="143" t="e">
        <f>IF(ЗАПОЛНИТЬ!$F$7=1,#REF!/1000,#REF!)</f>
        <v>#REF!</v>
      </c>
      <c r="T446" s="143" t="e">
        <f>IF(ЗАПОЛНИТЬ!$F$7=1,#REF!/1000,#REF!)</f>
        <v>#REF!</v>
      </c>
      <c r="U446" s="143" t="e">
        <f>IF(ЗАПОЛНИТЬ!$F$7=1,#REF!/1000,#REF!)</f>
        <v>#REF!</v>
      </c>
      <c r="V446" s="145" t="e">
        <f>IF(SUM(L446:U446)&gt;0,1,0)</f>
        <v>#REF!</v>
      </c>
      <c r="W446" s="145" t="e">
        <f t="shared" si="20"/>
        <v>#REF!</v>
      </c>
    </row>
    <row r="447" spans="1:23" ht="12.75">
      <c r="A447" s="144" t="str">
        <f>ЗАПОЛНИТЬ!$B$23</f>
        <v>4</v>
      </c>
      <c r="B447" s="144" t="str">
        <f>ЗАПОЛНИТЬ!$B$13</f>
        <v>24188344</v>
      </c>
      <c r="C447" s="144" t="str">
        <f>ЗАПОЛНИТЬ!$B$24</f>
        <v>298</v>
      </c>
      <c r="D447" s="144" t="str">
        <f>ЗАПОЛНИТЬ!$B$21</f>
        <v>12</v>
      </c>
      <c r="E447" s="145"/>
      <c r="F447" s="144" t="str">
        <f>ЗАПОЛНИТЬ!$B$22</f>
        <v>15</v>
      </c>
      <c r="G447" s="144" t="str">
        <f>ЗАПОЛНИТЬ!$B$20</f>
        <v>040222</v>
      </c>
      <c r="H447" s="143" t="str">
        <f>IF(ЗАПОЛНИТЬ!$F$7=1,ЗАПОЛНИТЬ!$H$9,ЗАПОЛНИТЬ!$H$10)</f>
        <v>73</v>
      </c>
      <c r="I447" s="146" t="e">
        <f>IF(ЗАПОЛНИТЬ!$F$7=1,#REF!,#REF!)</f>
        <v>#REF!</v>
      </c>
      <c r="J447" s="145" t="str">
        <f>IF(ЗАПОЛНИТЬ!$F$7=1,CONCATENATE(ЗАПОЛНИТЬ!$F$18,ЗАПОЛНИТЬ!$D$18),ЗАПОЛНИТЬ!$E$18)</f>
        <v>01.07.2016</v>
      </c>
      <c r="K447" s="143" t="e">
        <f>#REF!</f>
        <v>#REF!</v>
      </c>
      <c r="L447" s="143" t="e">
        <f>IF(ЗАПОЛНИТЬ!$F$7=1,#REF!/1000,#REF!)</f>
        <v>#REF!</v>
      </c>
      <c r="M447" s="143" t="e">
        <f>IF(ЗАПОЛНИТЬ!$F$7=1,#REF!/1000,#REF!)</f>
        <v>#REF!</v>
      </c>
      <c r="N447" s="143" t="e">
        <f>IF(ЗАПОЛНИТЬ!$F$7=1,#REF!/1000,#REF!)</f>
        <v>#REF!</v>
      </c>
      <c r="O447" s="143" t="e">
        <f>IF(ЗАПОЛНИТЬ!$F$7=1,#REF!/1000,#REF!)</f>
        <v>#REF!</v>
      </c>
      <c r="P447" s="143" t="e">
        <f>IF(ЗАПОЛНИТЬ!$F$7=1,#REF!/1000,#REF!)</f>
        <v>#REF!</v>
      </c>
      <c r="Q447" s="143" t="e">
        <f>IF(ЗАПОЛНИТЬ!$F$7=1,#REF!/1000,#REF!)</f>
        <v>#REF!</v>
      </c>
      <c r="R447" s="143" t="e">
        <f>IF(ЗАПОЛНИТЬ!$F$7=1,#REF!/1000,#REF!)</f>
        <v>#REF!</v>
      </c>
      <c r="S447" s="143" t="e">
        <f>IF(ЗАПОЛНИТЬ!$F$7=1,#REF!/1000,#REF!)</f>
        <v>#REF!</v>
      </c>
      <c r="T447" s="143" t="e">
        <f>IF(ЗАПОЛНИТЬ!$F$7=1,#REF!/1000,#REF!)</f>
        <v>#REF!</v>
      </c>
      <c r="U447" s="143" t="e">
        <f>IF(ЗАПОЛНИТЬ!$F$7=1,#REF!/1000,#REF!)</f>
        <v>#REF!</v>
      </c>
      <c r="V447" s="145">
        <v>0</v>
      </c>
      <c r="W447" s="145" t="e">
        <f t="shared" si="20"/>
        <v>#REF!</v>
      </c>
    </row>
    <row r="448" spans="1:23" ht="12.75">
      <c r="A448" s="144" t="str">
        <f>ЗАПОЛНИТЬ!$B$23</f>
        <v>4</v>
      </c>
      <c r="B448" s="144" t="str">
        <f>ЗАПОЛНИТЬ!$B$13</f>
        <v>24188344</v>
      </c>
      <c r="C448" s="144" t="str">
        <f>ЗАПОЛНИТЬ!$B$24</f>
        <v>298</v>
      </c>
      <c r="D448" s="144" t="str">
        <f>ЗАПОЛНИТЬ!$B$21</f>
        <v>12</v>
      </c>
      <c r="E448" s="145"/>
      <c r="F448" s="144" t="str">
        <f>ЗАПОЛНИТЬ!$B$22</f>
        <v>15</v>
      </c>
      <c r="G448" s="144" t="str">
        <f>ЗАПОЛНИТЬ!$B$20</f>
        <v>040222</v>
      </c>
      <c r="H448" s="143" t="str">
        <f>IF(ЗАПОЛНИТЬ!$F$7=1,ЗАПОЛНИТЬ!$H$9,ЗАПОЛНИТЬ!$H$10)</f>
        <v>73</v>
      </c>
      <c r="I448" s="146" t="e">
        <f>IF(ЗАПОЛНИТЬ!$F$7=1,#REF!,#REF!)</f>
        <v>#REF!</v>
      </c>
      <c r="J448" s="145" t="str">
        <f>IF(ЗАПОЛНИТЬ!$F$7=1,CONCATENATE(ЗАПОЛНИТЬ!$F$18,ЗАПОЛНИТЬ!$D$18),ЗАПОЛНИТЬ!$E$18)</f>
        <v>01.07.2016</v>
      </c>
      <c r="K448" s="143" t="e">
        <f>#REF!</f>
        <v>#REF!</v>
      </c>
      <c r="L448" s="143" t="e">
        <f>IF(ЗАПОЛНИТЬ!$F$7=1,#REF!/1000,#REF!)</f>
        <v>#REF!</v>
      </c>
      <c r="M448" s="143" t="e">
        <f>IF(ЗАПОЛНИТЬ!$F$7=1,#REF!/1000,#REF!)</f>
        <v>#REF!</v>
      </c>
      <c r="N448" s="143" t="e">
        <f>IF(ЗАПОЛНИТЬ!$F$7=1,#REF!/1000,#REF!)</f>
        <v>#REF!</v>
      </c>
      <c r="O448" s="143" t="e">
        <f>IF(ЗАПОЛНИТЬ!$F$7=1,#REF!/1000,#REF!)</f>
        <v>#REF!</v>
      </c>
      <c r="P448" s="143" t="e">
        <f>IF(ЗАПОЛНИТЬ!$F$7=1,#REF!/1000,#REF!)</f>
        <v>#REF!</v>
      </c>
      <c r="Q448" s="143" t="e">
        <f>IF(ЗАПОЛНИТЬ!$F$7=1,#REF!/1000,#REF!)</f>
        <v>#REF!</v>
      </c>
      <c r="R448" s="143" t="e">
        <f>IF(ЗАПОЛНИТЬ!$F$7=1,#REF!/1000,#REF!)</f>
        <v>#REF!</v>
      </c>
      <c r="S448" s="143" t="e">
        <f>IF(ЗАПОЛНИТЬ!$F$7=1,#REF!/1000,#REF!)</f>
        <v>#REF!</v>
      </c>
      <c r="T448" s="143" t="e">
        <f>IF(ЗАПОЛНИТЬ!$F$7=1,#REF!/1000,#REF!)</f>
        <v>#REF!</v>
      </c>
      <c r="U448" s="143" t="e">
        <f>IF(ЗАПОЛНИТЬ!$F$7=1,#REF!/1000,#REF!)</f>
        <v>#REF!</v>
      </c>
      <c r="V448" s="145">
        <v>0</v>
      </c>
      <c r="W448" s="145" t="e">
        <f t="shared" si="20"/>
        <v>#REF!</v>
      </c>
    </row>
    <row r="449" spans="1:23" ht="12.75">
      <c r="A449" s="144" t="str">
        <f>ЗАПОЛНИТЬ!$B$23</f>
        <v>4</v>
      </c>
      <c r="B449" s="144" t="str">
        <f>ЗАПОЛНИТЬ!$B$13</f>
        <v>24188344</v>
      </c>
      <c r="C449" s="144" t="str">
        <f>ЗАПОЛНИТЬ!$B$24</f>
        <v>298</v>
      </c>
      <c r="D449" s="144" t="str">
        <f>ЗАПОЛНИТЬ!$B$21</f>
        <v>12</v>
      </c>
      <c r="E449" s="145"/>
      <c r="F449" s="144" t="str">
        <f>ЗАПОЛНИТЬ!$B$22</f>
        <v>15</v>
      </c>
      <c r="G449" s="144" t="str">
        <f>ЗАПОЛНИТЬ!$B$20</f>
        <v>040222</v>
      </c>
      <c r="H449" s="143" t="str">
        <f>IF(ЗАПОЛНИТЬ!$F$7=1,ЗАПОЛНИТЬ!$H$9,ЗАПОЛНИТЬ!$H$10)</f>
        <v>73</v>
      </c>
      <c r="I449" s="146" t="e">
        <f>IF(ЗАПОЛНИТЬ!$F$7=1,#REF!,#REF!)</f>
        <v>#REF!</v>
      </c>
      <c r="J449" s="145" t="str">
        <f>IF(ЗАПОЛНИТЬ!$F$7=1,CONCATENATE(ЗАПОЛНИТЬ!$F$18,ЗАПОЛНИТЬ!$D$18),ЗАПОЛНИТЬ!$E$18)</f>
        <v>01.07.2016</v>
      </c>
      <c r="K449" s="143" t="e">
        <f>#REF!</f>
        <v>#REF!</v>
      </c>
      <c r="L449" s="143" t="e">
        <f>IF(ЗАПОЛНИТЬ!$F$7=1,#REF!/1000,#REF!)</f>
        <v>#REF!</v>
      </c>
      <c r="M449" s="143" t="e">
        <f>IF(ЗАПОЛНИТЬ!$F$7=1,#REF!/1000,#REF!)</f>
        <v>#REF!</v>
      </c>
      <c r="N449" s="143" t="e">
        <f>IF(ЗАПОЛНИТЬ!$F$7=1,#REF!/1000,#REF!)</f>
        <v>#REF!</v>
      </c>
      <c r="O449" s="143" t="e">
        <f>IF(ЗАПОЛНИТЬ!$F$7=1,#REF!/1000,#REF!)</f>
        <v>#REF!</v>
      </c>
      <c r="P449" s="143" t="e">
        <f>IF(ЗАПОЛНИТЬ!$F$7=1,#REF!/1000,#REF!)</f>
        <v>#REF!</v>
      </c>
      <c r="Q449" s="143" t="e">
        <f>IF(ЗАПОЛНИТЬ!$F$7=1,#REF!/1000,#REF!)</f>
        <v>#REF!</v>
      </c>
      <c r="R449" s="143" t="e">
        <f>IF(ЗАПОЛНИТЬ!$F$7=1,#REF!/1000,#REF!)</f>
        <v>#REF!</v>
      </c>
      <c r="S449" s="143" t="e">
        <f>IF(ЗАПОЛНИТЬ!$F$7=1,#REF!/1000,#REF!)</f>
        <v>#REF!</v>
      </c>
      <c r="T449" s="143" t="e">
        <f>IF(ЗАПОЛНИТЬ!$F$7=1,#REF!/1000,#REF!)</f>
        <v>#REF!</v>
      </c>
      <c r="U449" s="143" t="e">
        <f>IF(ЗАПОЛНИТЬ!$F$7=1,#REF!/1000,#REF!)</f>
        <v>#REF!</v>
      </c>
      <c r="V449" s="145" t="e">
        <f>IF(SUM(L449:U449)&gt;0,1,0)</f>
        <v>#REF!</v>
      </c>
      <c r="W449" s="145" t="e">
        <f t="shared" si="20"/>
        <v>#REF!</v>
      </c>
    </row>
    <row r="450" spans="1:23" ht="12.75">
      <c r="A450" s="144" t="str">
        <f>ЗАПОЛНИТЬ!$B$23</f>
        <v>4</v>
      </c>
      <c r="B450" s="144" t="str">
        <f>ЗАПОЛНИТЬ!$B$13</f>
        <v>24188344</v>
      </c>
      <c r="C450" s="144" t="str">
        <f>ЗАПОЛНИТЬ!$B$24</f>
        <v>298</v>
      </c>
      <c r="D450" s="144" t="str">
        <f>ЗАПОЛНИТЬ!$B$21</f>
        <v>12</v>
      </c>
      <c r="E450" s="145"/>
      <c r="F450" s="144" t="str">
        <f>ЗАПОЛНИТЬ!$B$22</f>
        <v>15</v>
      </c>
      <c r="G450" s="144" t="str">
        <f>ЗАПОЛНИТЬ!$B$20</f>
        <v>040222</v>
      </c>
      <c r="H450" s="143" t="str">
        <f>IF(ЗАПОЛНИТЬ!$F$7=1,ЗАПОЛНИТЬ!$H$9,ЗАПОЛНИТЬ!$H$10)</f>
        <v>73</v>
      </c>
      <c r="I450" s="146" t="e">
        <f>IF(ЗАПОЛНИТЬ!$F$7=1,#REF!,#REF!)</f>
        <v>#REF!</v>
      </c>
      <c r="J450" s="145" t="str">
        <f>IF(ЗАПОЛНИТЬ!$F$7=1,CONCATENATE(ЗАПОЛНИТЬ!$F$18,ЗАПОЛНИТЬ!$D$18),ЗАПОЛНИТЬ!$E$18)</f>
        <v>01.07.2016</v>
      </c>
      <c r="K450" s="143" t="e">
        <f>#REF!</f>
        <v>#REF!</v>
      </c>
      <c r="L450" s="143" t="e">
        <f>IF(ЗАПОЛНИТЬ!$F$7=1,#REF!/1000,#REF!)</f>
        <v>#REF!</v>
      </c>
      <c r="M450" s="143" t="e">
        <f>IF(ЗАПОЛНИТЬ!$F$7=1,#REF!/1000,#REF!)</f>
        <v>#REF!</v>
      </c>
      <c r="N450" s="143" t="e">
        <f>IF(ЗАПОЛНИТЬ!$F$7=1,#REF!/1000,#REF!)</f>
        <v>#REF!</v>
      </c>
      <c r="O450" s="143" t="e">
        <f>IF(ЗАПОЛНИТЬ!$F$7=1,#REF!/1000,#REF!)</f>
        <v>#REF!</v>
      </c>
      <c r="P450" s="143" t="e">
        <f>IF(ЗАПОЛНИТЬ!$F$7=1,#REF!/1000,#REF!)</f>
        <v>#REF!</v>
      </c>
      <c r="Q450" s="143" t="e">
        <f>IF(ЗАПОЛНИТЬ!$F$7=1,#REF!/1000,#REF!)</f>
        <v>#REF!</v>
      </c>
      <c r="R450" s="143" t="e">
        <f>IF(ЗАПОЛНИТЬ!$F$7=1,#REF!/1000,#REF!)</f>
        <v>#REF!</v>
      </c>
      <c r="S450" s="143" t="e">
        <f>IF(ЗАПОЛНИТЬ!$F$7=1,#REF!/1000,#REF!)</f>
        <v>#REF!</v>
      </c>
      <c r="T450" s="143" t="e">
        <f>IF(ЗАПОЛНИТЬ!$F$7=1,#REF!/1000,#REF!)</f>
        <v>#REF!</v>
      </c>
      <c r="U450" s="143" t="e">
        <f>IF(ЗАПОЛНИТЬ!$F$7=1,#REF!/1000,#REF!)</f>
        <v>#REF!</v>
      </c>
      <c r="V450" s="145">
        <v>0</v>
      </c>
      <c r="W450" s="145" t="e">
        <f t="shared" si="20"/>
        <v>#REF!</v>
      </c>
    </row>
    <row r="451" spans="1:23" ht="12.75">
      <c r="A451" s="144" t="str">
        <f>ЗАПОЛНИТЬ!$B$23</f>
        <v>4</v>
      </c>
      <c r="B451" s="144" t="str">
        <f>ЗАПОЛНИТЬ!$B$13</f>
        <v>24188344</v>
      </c>
      <c r="C451" s="144" t="str">
        <f>ЗАПОЛНИТЬ!$B$24</f>
        <v>298</v>
      </c>
      <c r="D451" s="144" t="str">
        <f>ЗАПОЛНИТЬ!$B$21</f>
        <v>12</v>
      </c>
      <c r="E451" s="145"/>
      <c r="F451" s="144" t="str">
        <f>ЗАПОЛНИТЬ!$B$22</f>
        <v>15</v>
      </c>
      <c r="G451" s="144" t="str">
        <f>ЗАПОЛНИТЬ!$B$20</f>
        <v>040222</v>
      </c>
      <c r="H451" s="143" t="str">
        <f>IF(ЗАПОЛНИТЬ!$F$7=1,ЗАПОЛНИТЬ!$H$9,ЗАПОЛНИТЬ!$H$10)</f>
        <v>73</v>
      </c>
      <c r="I451" s="146" t="e">
        <f>IF(ЗАПОЛНИТЬ!$F$7=1,#REF!,#REF!)</f>
        <v>#REF!</v>
      </c>
      <c r="J451" s="145" t="str">
        <f>IF(ЗАПОЛНИТЬ!$F$7=1,CONCATENATE(ЗАПОЛНИТЬ!$F$18,ЗАПОЛНИТЬ!$D$18),ЗАПОЛНИТЬ!$E$18)</f>
        <v>01.07.2016</v>
      </c>
      <c r="K451" s="143" t="e">
        <f>#REF!</f>
        <v>#REF!</v>
      </c>
      <c r="L451" s="143" t="e">
        <f>IF(ЗАПОЛНИТЬ!$F$7=1,#REF!/1000,#REF!)</f>
        <v>#REF!</v>
      </c>
      <c r="M451" s="143" t="e">
        <f>IF(ЗАПОЛНИТЬ!$F$7=1,#REF!/1000,#REF!)</f>
        <v>#REF!</v>
      </c>
      <c r="N451" s="143" t="e">
        <f>IF(ЗАПОЛНИТЬ!$F$7=1,#REF!/1000,#REF!)</f>
        <v>#REF!</v>
      </c>
      <c r="O451" s="143" t="e">
        <f>IF(ЗАПОЛНИТЬ!$F$7=1,#REF!/1000,#REF!)</f>
        <v>#REF!</v>
      </c>
      <c r="P451" s="143" t="e">
        <f>IF(ЗАПОЛНИТЬ!$F$7=1,#REF!/1000,#REF!)</f>
        <v>#REF!</v>
      </c>
      <c r="Q451" s="143" t="e">
        <f>IF(ЗАПОЛНИТЬ!$F$7=1,#REF!/1000,#REF!)</f>
        <v>#REF!</v>
      </c>
      <c r="R451" s="143" t="e">
        <f>IF(ЗАПОЛНИТЬ!$F$7=1,#REF!/1000,#REF!)</f>
        <v>#REF!</v>
      </c>
      <c r="S451" s="143" t="e">
        <f>IF(ЗАПОЛНИТЬ!$F$7=1,#REF!/1000,#REF!)</f>
        <v>#REF!</v>
      </c>
      <c r="T451" s="143" t="e">
        <f>IF(ЗАПОЛНИТЬ!$F$7=1,#REF!/1000,#REF!)</f>
        <v>#REF!</v>
      </c>
      <c r="U451" s="143" t="e">
        <f>IF(ЗАПОЛНИТЬ!$F$7=1,#REF!/1000,#REF!)</f>
        <v>#REF!</v>
      </c>
      <c r="V451" s="145" t="e">
        <f>IF(SUM(L451:U451)&gt;0,1,0)</f>
        <v>#REF!</v>
      </c>
      <c r="W451" s="145" t="e">
        <f t="shared" si="20"/>
        <v>#REF!</v>
      </c>
    </row>
    <row r="452" spans="1:23" ht="12.75">
      <c r="A452" s="144" t="str">
        <f>ЗАПОЛНИТЬ!$B$23</f>
        <v>4</v>
      </c>
      <c r="B452" s="144" t="str">
        <f>ЗАПОЛНИТЬ!$B$13</f>
        <v>24188344</v>
      </c>
      <c r="C452" s="144" t="str">
        <f>ЗАПОЛНИТЬ!$B$24</f>
        <v>298</v>
      </c>
      <c r="D452" s="144" t="str">
        <f>ЗАПОЛНИТЬ!$B$21</f>
        <v>12</v>
      </c>
      <c r="E452" s="145"/>
      <c r="F452" s="144" t="str">
        <f>ЗАПОЛНИТЬ!$B$22</f>
        <v>15</v>
      </c>
      <c r="G452" s="144" t="str">
        <f>ЗАПОЛНИТЬ!$B$20</f>
        <v>040222</v>
      </c>
      <c r="H452" s="143" t="str">
        <f>IF(ЗАПОЛНИТЬ!$F$7=1,ЗАПОЛНИТЬ!$H$9,ЗАПОЛНИТЬ!$H$10)</f>
        <v>73</v>
      </c>
      <c r="I452" s="146" t="e">
        <f>IF(ЗАПОЛНИТЬ!$F$7=1,#REF!,#REF!)</f>
        <v>#REF!</v>
      </c>
      <c r="J452" s="145" t="str">
        <f>IF(ЗАПОЛНИТЬ!$F$7=1,CONCATENATE(ЗАПОЛНИТЬ!$F$18,ЗАПОЛНИТЬ!$D$18),ЗАПОЛНИТЬ!$E$18)</f>
        <v>01.07.2016</v>
      </c>
      <c r="K452" s="143" t="e">
        <f>#REF!</f>
        <v>#REF!</v>
      </c>
      <c r="L452" s="143" t="e">
        <f>IF(ЗАПОЛНИТЬ!$F$7=1,#REF!/1000,#REF!)</f>
        <v>#REF!</v>
      </c>
      <c r="M452" s="143" t="e">
        <f>IF(ЗАПОЛНИТЬ!$F$7=1,#REF!/1000,#REF!)</f>
        <v>#REF!</v>
      </c>
      <c r="N452" s="143" t="e">
        <f>IF(ЗАПОЛНИТЬ!$F$7=1,#REF!/1000,#REF!)</f>
        <v>#REF!</v>
      </c>
      <c r="O452" s="143" t="e">
        <f>IF(ЗАПОЛНИТЬ!$F$7=1,#REF!/1000,#REF!)</f>
        <v>#REF!</v>
      </c>
      <c r="P452" s="143" t="e">
        <f>IF(ЗАПОЛНИТЬ!$F$7=1,#REF!/1000,#REF!)</f>
        <v>#REF!</v>
      </c>
      <c r="Q452" s="143" t="e">
        <f>IF(ЗАПОЛНИТЬ!$F$7=1,#REF!/1000,#REF!)</f>
        <v>#REF!</v>
      </c>
      <c r="R452" s="143" t="e">
        <f>IF(ЗАПОЛНИТЬ!$F$7=1,#REF!/1000,#REF!)</f>
        <v>#REF!</v>
      </c>
      <c r="S452" s="143" t="e">
        <f>IF(ЗАПОЛНИТЬ!$F$7=1,#REF!/1000,#REF!)</f>
        <v>#REF!</v>
      </c>
      <c r="T452" s="143" t="e">
        <f>IF(ЗАПОЛНИТЬ!$F$7=1,#REF!/1000,#REF!)</f>
        <v>#REF!</v>
      </c>
      <c r="U452" s="143" t="e">
        <f>IF(ЗАПОЛНИТЬ!$F$7=1,#REF!/1000,#REF!)</f>
        <v>#REF!</v>
      </c>
      <c r="V452" s="145" t="e">
        <f>IF(SUM(L452:U452)&gt;0,1,0)</f>
        <v>#REF!</v>
      </c>
      <c r="W452" s="145" t="e">
        <f t="shared" si="20"/>
        <v>#REF!</v>
      </c>
    </row>
    <row r="453" spans="1:23" ht="12.75">
      <c r="A453" s="144" t="str">
        <f>ЗАПОЛНИТЬ!$B$23</f>
        <v>4</v>
      </c>
      <c r="B453" s="144" t="str">
        <f>ЗАПОЛНИТЬ!$B$13</f>
        <v>24188344</v>
      </c>
      <c r="C453" s="144" t="str">
        <f>ЗАПОЛНИТЬ!$B$24</f>
        <v>298</v>
      </c>
      <c r="D453" s="144" t="str">
        <f>ЗАПОЛНИТЬ!$B$21</f>
        <v>12</v>
      </c>
      <c r="E453" s="145"/>
      <c r="F453" s="144" t="str">
        <f>ЗАПОЛНИТЬ!$B$22</f>
        <v>15</v>
      </c>
      <c r="G453" s="144" t="str">
        <f>ЗАПОЛНИТЬ!$B$20</f>
        <v>040222</v>
      </c>
      <c r="H453" s="143" t="str">
        <f>IF(ЗАПОЛНИТЬ!$F$7=1,ЗАПОЛНИТЬ!$H$9,ЗАПОЛНИТЬ!$H$10)</f>
        <v>73</v>
      </c>
      <c r="I453" s="146" t="e">
        <f>IF(ЗАПОЛНИТЬ!$F$7=1,#REF!,#REF!)</f>
        <v>#REF!</v>
      </c>
      <c r="J453" s="145" t="str">
        <f>IF(ЗАПОЛНИТЬ!$F$7=1,CONCATENATE(ЗАПОЛНИТЬ!$F$18,ЗАПОЛНИТЬ!$D$18),ЗАПОЛНИТЬ!$E$18)</f>
        <v>01.07.2016</v>
      </c>
      <c r="K453" s="143" t="e">
        <f>#REF!</f>
        <v>#REF!</v>
      </c>
      <c r="L453" s="143" t="e">
        <f>IF(ЗАПОЛНИТЬ!$F$7=1,#REF!/1000,#REF!)</f>
        <v>#REF!</v>
      </c>
      <c r="M453" s="143" t="e">
        <f>IF(ЗАПОЛНИТЬ!$F$7=1,#REF!/1000,#REF!)</f>
        <v>#REF!</v>
      </c>
      <c r="N453" s="143" t="e">
        <f>IF(ЗАПОЛНИТЬ!$F$7=1,#REF!/1000,#REF!)</f>
        <v>#REF!</v>
      </c>
      <c r="O453" s="143" t="e">
        <f>IF(ЗАПОЛНИТЬ!$F$7=1,#REF!/1000,#REF!)</f>
        <v>#REF!</v>
      </c>
      <c r="P453" s="143" t="e">
        <f>IF(ЗАПОЛНИТЬ!$F$7=1,#REF!/1000,#REF!)</f>
        <v>#REF!</v>
      </c>
      <c r="Q453" s="143" t="e">
        <f>IF(ЗАПОЛНИТЬ!$F$7=1,#REF!/1000,#REF!)</f>
        <v>#REF!</v>
      </c>
      <c r="R453" s="143" t="e">
        <f>IF(ЗАПОЛНИТЬ!$F$7=1,#REF!/1000,#REF!)</f>
        <v>#REF!</v>
      </c>
      <c r="S453" s="143" t="e">
        <f>IF(ЗАПОЛНИТЬ!$F$7=1,#REF!/1000,#REF!)</f>
        <v>#REF!</v>
      </c>
      <c r="T453" s="143" t="e">
        <f>IF(ЗАПОЛНИТЬ!$F$7=1,#REF!/1000,#REF!)</f>
        <v>#REF!</v>
      </c>
      <c r="U453" s="143" t="e">
        <f>IF(ЗАПОЛНИТЬ!$F$7=1,#REF!/1000,#REF!)</f>
        <v>#REF!</v>
      </c>
      <c r="V453" s="145">
        <v>0</v>
      </c>
      <c r="W453" s="145" t="e">
        <f t="shared" si="20"/>
        <v>#REF!</v>
      </c>
    </row>
    <row r="454" spans="1:23" ht="12.75">
      <c r="A454" s="144" t="str">
        <f>ЗАПОЛНИТЬ!$B$23</f>
        <v>4</v>
      </c>
      <c r="B454" s="144" t="str">
        <f>ЗАПОЛНИТЬ!$B$13</f>
        <v>24188344</v>
      </c>
      <c r="C454" s="144" t="str">
        <f>ЗАПОЛНИТЬ!$B$24</f>
        <v>298</v>
      </c>
      <c r="D454" s="144" t="str">
        <f>ЗАПОЛНИТЬ!$B$21</f>
        <v>12</v>
      </c>
      <c r="E454" s="145"/>
      <c r="F454" s="144" t="str">
        <f>ЗАПОЛНИТЬ!$B$22</f>
        <v>15</v>
      </c>
      <c r="G454" s="144" t="str">
        <f>ЗАПОЛНИТЬ!$B$20</f>
        <v>040222</v>
      </c>
      <c r="H454" s="143" t="str">
        <f>IF(ЗАПОЛНИТЬ!$F$7=1,ЗАПОЛНИТЬ!$H$9,ЗАПОЛНИТЬ!$H$10)</f>
        <v>73</v>
      </c>
      <c r="I454" s="146" t="e">
        <f>IF(ЗАПОЛНИТЬ!$F$7=1,#REF!,#REF!)</f>
        <v>#REF!</v>
      </c>
      <c r="J454" s="145" t="str">
        <f>IF(ЗАПОЛНИТЬ!$F$7=1,CONCATENATE(ЗАПОЛНИТЬ!$F$18,ЗАПОЛНИТЬ!$D$18),ЗАПОЛНИТЬ!$E$18)</f>
        <v>01.07.2016</v>
      </c>
      <c r="K454" s="143" t="e">
        <f>#REF!</f>
        <v>#REF!</v>
      </c>
      <c r="L454" s="143" t="e">
        <f>IF(ЗАПОЛНИТЬ!$F$7=1,#REF!/1000,#REF!)</f>
        <v>#REF!</v>
      </c>
      <c r="M454" s="143" t="e">
        <f>IF(ЗАПОЛНИТЬ!$F$7=1,#REF!/1000,#REF!)</f>
        <v>#REF!</v>
      </c>
      <c r="N454" s="143" t="e">
        <f>IF(ЗАПОЛНИТЬ!$F$7=1,#REF!/1000,#REF!)</f>
        <v>#REF!</v>
      </c>
      <c r="O454" s="143" t="e">
        <f>IF(ЗАПОЛНИТЬ!$F$7=1,#REF!/1000,#REF!)</f>
        <v>#REF!</v>
      </c>
      <c r="P454" s="143" t="e">
        <f>IF(ЗАПОЛНИТЬ!$F$7=1,#REF!/1000,#REF!)</f>
        <v>#REF!</v>
      </c>
      <c r="Q454" s="143" t="e">
        <f>IF(ЗАПОЛНИТЬ!$F$7=1,#REF!/1000,#REF!)</f>
        <v>#REF!</v>
      </c>
      <c r="R454" s="143" t="e">
        <f>IF(ЗАПОЛНИТЬ!$F$7=1,#REF!/1000,#REF!)</f>
        <v>#REF!</v>
      </c>
      <c r="S454" s="143" t="e">
        <f>IF(ЗАПОЛНИТЬ!$F$7=1,#REF!/1000,#REF!)</f>
        <v>#REF!</v>
      </c>
      <c r="T454" s="143" t="e">
        <f>IF(ЗАПОЛНИТЬ!$F$7=1,#REF!/1000,#REF!)</f>
        <v>#REF!</v>
      </c>
      <c r="U454" s="143" t="e">
        <f>IF(ЗАПОЛНИТЬ!$F$7=1,#REF!/1000,#REF!)</f>
        <v>#REF!</v>
      </c>
      <c r="V454" s="145" t="e">
        <f>IF(SUM(L454:U454)&gt;0,1,0)</f>
        <v>#REF!</v>
      </c>
      <c r="W454" s="145" t="e">
        <f t="shared" si="20"/>
        <v>#REF!</v>
      </c>
    </row>
    <row r="455" spans="1:23" ht="12.75">
      <c r="A455" s="144" t="str">
        <f>ЗАПОЛНИТЬ!$B$23</f>
        <v>4</v>
      </c>
      <c r="B455" s="144" t="str">
        <f>ЗАПОЛНИТЬ!$B$13</f>
        <v>24188344</v>
      </c>
      <c r="C455" s="144" t="str">
        <f>ЗАПОЛНИТЬ!$B$24</f>
        <v>298</v>
      </c>
      <c r="D455" s="144" t="str">
        <f>ЗАПОЛНИТЬ!$B$21</f>
        <v>12</v>
      </c>
      <c r="E455" s="145"/>
      <c r="F455" s="144" t="str">
        <f>ЗАПОЛНИТЬ!$B$22</f>
        <v>15</v>
      </c>
      <c r="G455" s="144" t="str">
        <f>ЗАПОЛНИТЬ!$B$20</f>
        <v>040222</v>
      </c>
      <c r="H455" s="143" t="str">
        <f>IF(ЗАПОЛНИТЬ!$F$7=1,ЗАПОЛНИТЬ!$H$9,ЗАПОЛНИТЬ!$H$10)</f>
        <v>73</v>
      </c>
      <c r="I455" s="146" t="e">
        <f>IF(ЗАПОЛНИТЬ!$F$7=1,#REF!,#REF!)</f>
        <v>#REF!</v>
      </c>
      <c r="J455" s="145" t="str">
        <f>IF(ЗАПОЛНИТЬ!$F$7=1,CONCATENATE(ЗАПОЛНИТЬ!$F$18,ЗАПОЛНИТЬ!$D$18),ЗАПОЛНИТЬ!$E$18)</f>
        <v>01.07.2016</v>
      </c>
      <c r="K455" s="143" t="e">
        <f>#REF!</f>
        <v>#REF!</v>
      </c>
      <c r="L455" s="143" t="e">
        <f>IF(ЗАПОЛНИТЬ!$F$7=1,#REF!/1000,#REF!)</f>
        <v>#REF!</v>
      </c>
      <c r="M455" s="143" t="e">
        <f>IF(ЗАПОЛНИТЬ!$F$7=1,#REF!/1000,#REF!)</f>
        <v>#REF!</v>
      </c>
      <c r="N455" s="143" t="e">
        <f>IF(ЗАПОЛНИТЬ!$F$7=1,#REF!/1000,#REF!)</f>
        <v>#REF!</v>
      </c>
      <c r="O455" s="143" t="e">
        <f>IF(ЗАПОЛНИТЬ!$F$7=1,#REF!/1000,#REF!)</f>
        <v>#REF!</v>
      </c>
      <c r="P455" s="143" t="e">
        <f>IF(ЗАПОЛНИТЬ!$F$7=1,#REF!/1000,#REF!)</f>
        <v>#REF!</v>
      </c>
      <c r="Q455" s="143" t="e">
        <f>IF(ЗАПОЛНИТЬ!$F$7=1,#REF!/1000,#REF!)</f>
        <v>#REF!</v>
      </c>
      <c r="R455" s="143" t="e">
        <f>IF(ЗАПОЛНИТЬ!$F$7=1,#REF!/1000,#REF!)</f>
        <v>#REF!</v>
      </c>
      <c r="S455" s="143" t="e">
        <f>IF(ЗАПОЛНИТЬ!$F$7=1,#REF!/1000,#REF!)</f>
        <v>#REF!</v>
      </c>
      <c r="T455" s="143" t="e">
        <f>IF(ЗАПОЛНИТЬ!$F$7=1,#REF!/1000,#REF!)</f>
        <v>#REF!</v>
      </c>
      <c r="U455" s="143" t="e">
        <f>IF(ЗАПОЛНИТЬ!$F$7=1,#REF!/1000,#REF!)</f>
        <v>#REF!</v>
      </c>
      <c r="V455" s="145" t="e">
        <f>IF(SUM(L455:U455)&gt;0,1,0)</f>
        <v>#REF!</v>
      </c>
      <c r="W455" s="145" t="e">
        <f t="shared" si="20"/>
        <v>#REF!</v>
      </c>
    </row>
    <row r="456" spans="1:23" ht="12.75">
      <c r="A456" s="144" t="str">
        <f>ЗАПОЛНИТЬ!$B$23</f>
        <v>4</v>
      </c>
      <c r="B456" s="144" t="str">
        <f>ЗАПОЛНИТЬ!$B$13</f>
        <v>24188344</v>
      </c>
      <c r="C456" s="144" t="str">
        <f>ЗАПОЛНИТЬ!$B$24</f>
        <v>298</v>
      </c>
      <c r="D456" s="144" t="str">
        <f>ЗАПОЛНИТЬ!$B$21</f>
        <v>12</v>
      </c>
      <c r="E456" s="145"/>
      <c r="F456" s="144" t="str">
        <f>ЗАПОЛНИТЬ!$B$22</f>
        <v>15</v>
      </c>
      <c r="G456" s="144" t="str">
        <f>ЗАПОЛНИТЬ!$B$20</f>
        <v>040222</v>
      </c>
      <c r="H456" s="143" t="str">
        <f>IF(ЗАПОЛНИТЬ!$F$7=1,ЗАПОЛНИТЬ!$H$9,ЗАПОЛНИТЬ!$H$10)</f>
        <v>73</v>
      </c>
      <c r="I456" s="146" t="e">
        <f>IF(ЗАПОЛНИТЬ!$F$7=1,#REF!,#REF!)</f>
        <v>#REF!</v>
      </c>
      <c r="J456" s="145" t="str">
        <f>IF(ЗАПОЛНИТЬ!$F$7=1,CONCATENATE(ЗАПОЛНИТЬ!$F$18,ЗАПОЛНИТЬ!$D$18),ЗАПОЛНИТЬ!$E$18)</f>
        <v>01.07.2016</v>
      </c>
      <c r="K456" s="143" t="e">
        <f>#REF!</f>
        <v>#REF!</v>
      </c>
      <c r="L456" s="143" t="e">
        <f>IF(ЗАПОЛНИТЬ!$F$7=1,#REF!/1000,#REF!)</f>
        <v>#REF!</v>
      </c>
      <c r="M456" s="143" t="e">
        <f>IF(ЗАПОЛНИТЬ!$F$7=1,#REF!/1000,#REF!)</f>
        <v>#REF!</v>
      </c>
      <c r="N456" s="143" t="e">
        <f>IF(ЗАПОЛНИТЬ!$F$7=1,#REF!/1000,#REF!)</f>
        <v>#REF!</v>
      </c>
      <c r="O456" s="143" t="e">
        <f>IF(ЗАПОЛНИТЬ!$F$7=1,#REF!/1000,#REF!)</f>
        <v>#REF!</v>
      </c>
      <c r="P456" s="143" t="e">
        <f>IF(ЗАПОЛНИТЬ!$F$7=1,#REF!/1000,#REF!)</f>
        <v>#REF!</v>
      </c>
      <c r="Q456" s="143" t="e">
        <f>IF(ЗАПОЛНИТЬ!$F$7=1,#REF!/1000,#REF!)</f>
        <v>#REF!</v>
      </c>
      <c r="R456" s="143" t="e">
        <f>IF(ЗАПОЛНИТЬ!$F$7=1,#REF!/1000,#REF!)</f>
        <v>#REF!</v>
      </c>
      <c r="S456" s="143" t="e">
        <f>IF(ЗАПОЛНИТЬ!$F$7=1,#REF!/1000,#REF!)</f>
        <v>#REF!</v>
      </c>
      <c r="T456" s="143" t="e">
        <f>IF(ЗАПОЛНИТЬ!$F$7=1,#REF!/1000,#REF!)</f>
        <v>#REF!</v>
      </c>
      <c r="U456" s="143" t="e">
        <f>IF(ЗАПОЛНИТЬ!$F$7=1,#REF!/1000,#REF!)</f>
        <v>#REF!</v>
      </c>
      <c r="V456" s="145">
        <v>0</v>
      </c>
      <c r="W456" s="145" t="e">
        <f t="shared" si="20"/>
        <v>#REF!</v>
      </c>
    </row>
    <row r="457" spans="1:23" ht="12.75">
      <c r="A457" s="144" t="str">
        <f>ЗАПОЛНИТЬ!$B$23</f>
        <v>4</v>
      </c>
      <c r="B457" s="144" t="str">
        <f>ЗАПОЛНИТЬ!$B$13</f>
        <v>24188344</v>
      </c>
      <c r="C457" s="144" t="str">
        <f>ЗАПОЛНИТЬ!$B$24</f>
        <v>298</v>
      </c>
      <c r="D457" s="144" t="str">
        <f>ЗАПОЛНИТЬ!$B$21</f>
        <v>12</v>
      </c>
      <c r="E457" s="145"/>
      <c r="F457" s="144" t="str">
        <f>ЗАПОЛНИТЬ!$B$22</f>
        <v>15</v>
      </c>
      <c r="G457" s="144" t="str">
        <f>ЗАПОЛНИТЬ!$B$20</f>
        <v>040222</v>
      </c>
      <c r="H457" s="143" t="str">
        <f>IF(ЗАПОЛНИТЬ!$F$7=1,ЗАПОЛНИТЬ!$H$9,ЗАПОЛНИТЬ!$H$10)</f>
        <v>73</v>
      </c>
      <c r="I457" s="146" t="e">
        <f>IF(ЗАПОЛНИТЬ!$F$7=1,#REF!,#REF!)</f>
        <v>#REF!</v>
      </c>
      <c r="J457" s="145" t="str">
        <f>IF(ЗАПОЛНИТЬ!$F$7=1,CONCATENATE(ЗАПОЛНИТЬ!$F$18,ЗАПОЛНИТЬ!$D$18),ЗАПОЛНИТЬ!$E$18)</f>
        <v>01.07.2016</v>
      </c>
      <c r="K457" s="143" t="e">
        <f>#REF!</f>
        <v>#REF!</v>
      </c>
      <c r="L457" s="143" t="e">
        <f>IF(ЗАПОЛНИТЬ!$F$7=1,#REF!/1000,#REF!)</f>
        <v>#REF!</v>
      </c>
      <c r="M457" s="143" t="e">
        <f>IF(ЗАПОЛНИТЬ!$F$7=1,#REF!/1000,#REF!)</f>
        <v>#REF!</v>
      </c>
      <c r="N457" s="143" t="e">
        <f>IF(ЗАПОЛНИТЬ!$F$7=1,#REF!/1000,#REF!)</f>
        <v>#REF!</v>
      </c>
      <c r="O457" s="143" t="e">
        <f>IF(ЗАПОЛНИТЬ!$F$7=1,#REF!/1000,#REF!)</f>
        <v>#REF!</v>
      </c>
      <c r="P457" s="143" t="e">
        <f>IF(ЗАПОЛНИТЬ!$F$7=1,#REF!/1000,#REF!)</f>
        <v>#REF!</v>
      </c>
      <c r="Q457" s="143" t="e">
        <f>IF(ЗАПОЛНИТЬ!$F$7=1,#REF!/1000,#REF!)</f>
        <v>#REF!</v>
      </c>
      <c r="R457" s="143" t="e">
        <f>IF(ЗАПОЛНИТЬ!$F$7=1,#REF!/1000,#REF!)</f>
        <v>#REF!</v>
      </c>
      <c r="S457" s="143" t="e">
        <f>IF(ЗАПОЛНИТЬ!$F$7=1,#REF!/1000,#REF!)</f>
        <v>#REF!</v>
      </c>
      <c r="T457" s="143" t="e">
        <f>IF(ЗАПОЛНИТЬ!$F$7=1,#REF!/1000,#REF!)</f>
        <v>#REF!</v>
      </c>
      <c r="U457" s="143" t="e">
        <f>IF(ЗАПОЛНИТЬ!$F$7=1,#REF!/1000,#REF!)</f>
        <v>#REF!</v>
      </c>
      <c r="V457" s="145" t="e">
        <f>IF(SUM(L457:U457)&gt;0,1,0)</f>
        <v>#REF!</v>
      </c>
      <c r="W457" s="145" t="e">
        <f t="shared" si="20"/>
        <v>#REF!</v>
      </c>
    </row>
    <row r="458" spans="1:23" ht="12.75">
      <c r="A458" s="144" t="str">
        <f>ЗАПОЛНИТЬ!$B$23</f>
        <v>4</v>
      </c>
      <c r="B458" s="144" t="str">
        <f>ЗАПОЛНИТЬ!$B$13</f>
        <v>24188344</v>
      </c>
      <c r="C458" s="144" t="str">
        <f>ЗАПОЛНИТЬ!$B$24</f>
        <v>298</v>
      </c>
      <c r="D458" s="144" t="str">
        <f>ЗАПОЛНИТЬ!$B$21</f>
        <v>12</v>
      </c>
      <c r="E458" s="145"/>
      <c r="F458" s="144" t="str">
        <f>ЗАПОЛНИТЬ!$B$22</f>
        <v>15</v>
      </c>
      <c r="G458" s="144" t="str">
        <f>ЗАПОЛНИТЬ!$B$20</f>
        <v>040222</v>
      </c>
      <c r="H458" s="143" t="str">
        <f>IF(ЗАПОЛНИТЬ!$F$7=1,ЗАПОЛНИТЬ!$H$9,ЗАПОЛНИТЬ!$H$10)</f>
        <v>73</v>
      </c>
      <c r="I458" s="146" t="e">
        <f>IF(ЗАПОЛНИТЬ!$F$7=1,#REF!,#REF!)</f>
        <v>#REF!</v>
      </c>
      <c r="J458" s="145" t="str">
        <f>IF(ЗАПОЛНИТЬ!$F$7=1,CONCATENATE(ЗАПОЛНИТЬ!$F$18,ЗАПОЛНИТЬ!$D$18),ЗАПОЛНИТЬ!$E$18)</f>
        <v>01.07.2016</v>
      </c>
      <c r="K458" s="143" t="e">
        <f>#REF!</f>
        <v>#REF!</v>
      </c>
      <c r="L458" s="143" t="e">
        <f>IF(ЗАПОЛНИТЬ!$F$7=1,#REF!/1000,#REF!)</f>
        <v>#REF!</v>
      </c>
      <c r="M458" s="143" t="e">
        <f>IF(ЗАПОЛНИТЬ!$F$7=1,#REF!/1000,#REF!)</f>
        <v>#REF!</v>
      </c>
      <c r="N458" s="143" t="e">
        <f>IF(ЗАПОЛНИТЬ!$F$7=1,#REF!/1000,#REF!)</f>
        <v>#REF!</v>
      </c>
      <c r="O458" s="143" t="e">
        <f>IF(ЗАПОЛНИТЬ!$F$7=1,#REF!/1000,#REF!)</f>
        <v>#REF!</v>
      </c>
      <c r="P458" s="143" t="e">
        <f>IF(ЗАПОЛНИТЬ!$F$7=1,#REF!/1000,#REF!)</f>
        <v>#REF!</v>
      </c>
      <c r="Q458" s="143" t="e">
        <f>IF(ЗАПОЛНИТЬ!$F$7=1,#REF!/1000,#REF!)</f>
        <v>#REF!</v>
      </c>
      <c r="R458" s="143" t="e">
        <f>IF(ЗАПОЛНИТЬ!$F$7=1,#REF!/1000,#REF!)</f>
        <v>#REF!</v>
      </c>
      <c r="S458" s="143" t="e">
        <f>IF(ЗАПОЛНИТЬ!$F$7=1,#REF!/1000,#REF!)</f>
        <v>#REF!</v>
      </c>
      <c r="T458" s="143" t="e">
        <f>IF(ЗАПОЛНИТЬ!$F$7=1,#REF!/1000,#REF!)</f>
        <v>#REF!</v>
      </c>
      <c r="U458" s="143" t="e">
        <f>IF(ЗАПОЛНИТЬ!$F$7=1,#REF!/1000,#REF!)</f>
        <v>#REF!</v>
      </c>
      <c r="V458" s="145" t="e">
        <f>IF(SUM(L458:U458)&gt;0,1,0)</f>
        <v>#REF!</v>
      </c>
      <c r="W458" s="145" t="e">
        <f t="shared" si="20"/>
        <v>#REF!</v>
      </c>
    </row>
    <row r="459" spans="1:23" ht="12.75">
      <c r="A459" s="144" t="str">
        <f>ЗАПОЛНИТЬ!$B$23</f>
        <v>4</v>
      </c>
      <c r="B459" s="144" t="str">
        <f>ЗАПОЛНИТЬ!$B$13</f>
        <v>24188344</v>
      </c>
      <c r="C459" s="144" t="str">
        <f>ЗАПОЛНИТЬ!$B$24</f>
        <v>298</v>
      </c>
      <c r="D459" s="144" t="str">
        <f>ЗАПОЛНИТЬ!$B$21</f>
        <v>12</v>
      </c>
      <c r="E459" s="145"/>
      <c r="F459" s="144" t="str">
        <f>ЗАПОЛНИТЬ!$B$22</f>
        <v>15</v>
      </c>
      <c r="G459" s="144" t="str">
        <f>ЗАПОЛНИТЬ!$B$20</f>
        <v>040222</v>
      </c>
      <c r="H459" s="143" t="str">
        <f>IF(ЗАПОЛНИТЬ!$F$7=1,ЗАПОЛНИТЬ!$H$9,ЗАПОЛНИТЬ!$H$10)</f>
        <v>73</v>
      </c>
      <c r="I459" s="146" t="e">
        <f>IF(ЗАПОЛНИТЬ!$F$7=1,#REF!,#REF!)</f>
        <v>#REF!</v>
      </c>
      <c r="J459" s="145" t="str">
        <f>IF(ЗАПОЛНИТЬ!$F$7=1,CONCATENATE(ЗАПОЛНИТЬ!$F$18,ЗАПОЛНИТЬ!$D$18),ЗАПОЛНИТЬ!$E$18)</f>
        <v>01.07.2016</v>
      </c>
      <c r="K459" s="143" t="e">
        <f>#REF!</f>
        <v>#REF!</v>
      </c>
      <c r="L459" s="143" t="e">
        <f>IF(ЗАПОЛНИТЬ!$F$7=1,#REF!/1000,#REF!)</f>
        <v>#REF!</v>
      </c>
      <c r="M459" s="143" t="e">
        <f>IF(ЗАПОЛНИТЬ!$F$7=1,#REF!/1000,#REF!)</f>
        <v>#REF!</v>
      </c>
      <c r="N459" s="143" t="e">
        <f>IF(ЗАПОЛНИТЬ!$F$7=1,#REF!/1000,#REF!)</f>
        <v>#REF!</v>
      </c>
      <c r="O459" s="143" t="e">
        <f>IF(ЗАПОЛНИТЬ!$F$7=1,#REF!/1000,#REF!)</f>
        <v>#REF!</v>
      </c>
      <c r="P459" s="143" t="e">
        <f>IF(ЗАПОЛНИТЬ!$F$7=1,#REF!/1000,#REF!)</f>
        <v>#REF!</v>
      </c>
      <c r="Q459" s="143" t="e">
        <f>IF(ЗАПОЛНИТЬ!$F$7=1,#REF!/1000,#REF!)</f>
        <v>#REF!</v>
      </c>
      <c r="R459" s="143" t="e">
        <f>IF(ЗАПОЛНИТЬ!$F$7=1,#REF!/1000,#REF!)</f>
        <v>#REF!</v>
      </c>
      <c r="S459" s="143" t="e">
        <f>IF(ЗАПОЛНИТЬ!$F$7=1,#REF!/1000,#REF!)</f>
        <v>#REF!</v>
      </c>
      <c r="T459" s="143" t="e">
        <f>IF(ЗАПОЛНИТЬ!$F$7=1,#REF!/1000,#REF!)</f>
        <v>#REF!</v>
      </c>
      <c r="U459" s="143" t="e">
        <f>IF(ЗАПОЛНИТЬ!$F$7=1,#REF!/1000,#REF!)</f>
        <v>#REF!</v>
      </c>
      <c r="V459" s="145" t="e">
        <f>IF(SUM(L459:U459)&gt;0,1,0)</f>
        <v>#REF!</v>
      </c>
      <c r="W459" s="145" t="e">
        <f t="shared" si="20"/>
        <v>#REF!</v>
      </c>
    </row>
    <row r="460" spans="1:23" ht="12.75">
      <c r="A460" s="144" t="str">
        <f>ЗАПОЛНИТЬ!$B$23</f>
        <v>4</v>
      </c>
      <c r="B460" s="144" t="str">
        <f>ЗАПОЛНИТЬ!$B$13</f>
        <v>24188344</v>
      </c>
      <c r="C460" s="144" t="str">
        <f>ЗАПОЛНИТЬ!$B$24</f>
        <v>298</v>
      </c>
      <c r="D460" s="144" t="str">
        <f>ЗАПОЛНИТЬ!$B$21</f>
        <v>12</v>
      </c>
      <c r="E460" s="145"/>
      <c r="F460" s="144" t="str">
        <f>ЗАПОЛНИТЬ!$B$22</f>
        <v>15</v>
      </c>
      <c r="G460" s="144" t="str">
        <f>ЗАПОЛНИТЬ!$B$20</f>
        <v>040222</v>
      </c>
      <c r="H460" s="143" t="str">
        <f>IF(ЗАПОЛНИТЬ!$F$7=1,ЗАПОЛНИТЬ!$H$9,ЗАПОЛНИТЬ!$H$10)</f>
        <v>73</v>
      </c>
      <c r="I460" s="146" t="e">
        <f>IF(ЗАПОЛНИТЬ!$F$7=1,#REF!,#REF!)</f>
        <v>#REF!</v>
      </c>
      <c r="J460" s="145" t="str">
        <f>IF(ЗАПОЛНИТЬ!$F$7=1,CONCATENATE(ЗАПОЛНИТЬ!$F$18,ЗАПОЛНИТЬ!$D$18),ЗАПОЛНИТЬ!$E$18)</f>
        <v>01.07.2016</v>
      </c>
      <c r="K460" s="143" t="e">
        <f>#REF!</f>
        <v>#REF!</v>
      </c>
      <c r="L460" s="143" t="e">
        <f>IF(ЗАПОЛНИТЬ!$F$7=1,#REF!/1000,#REF!)</f>
        <v>#REF!</v>
      </c>
      <c r="M460" s="143" t="e">
        <f>IF(ЗАПОЛНИТЬ!$F$7=1,#REF!/1000,#REF!)</f>
        <v>#REF!</v>
      </c>
      <c r="N460" s="143" t="e">
        <f>IF(ЗАПОЛНИТЬ!$F$7=1,#REF!/1000,#REF!)</f>
        <v>#REF!</v>
      </c>
      <c r="O460" s="143" t="e">
        <f>IF(ЗАПОЛНИТЬ!$F$7=1,#REF!/1000,#REF!)</f>
        <v>#REF!</v>
      </c>
      <c r="P460" s="143" t="e">
        <f>IF(ЗАПОЛНИТЬ!$F$7=1,#REF!/1000,#REF!)</f>
        <v>#REF!</v>
      </c>
      <c r="Q460" s="143" t="e">
        <f>IF(ЗАПОЛНИТЬ!$F$7=1,#REF!/1000,#REF!)</f>
        <v>#REF!</v>
      </c>
      <c r="R460" s="143" t="e">
        <f>IF(ЗАПОЛНИТЬ!$F$7=1,#REF!/1000,#REF!)</f>
        <v>#REF!</v>
      </c>
      <c r="S460" s="143" t="e">
        <f>IF(ЗАПОЛНИТЬ!$F$7=1,#REF!/1000,#REF!)</f>
        <v>#REF!</v>
      </c>
      <c r="T460" s="143" t="e">
        <f>IF(ЗАПОЛНИТЬ!$F$7=1,#REF!/1000,#REF!)</f>
        <v>#REF!</v>
      </c>
      <c r="U460" s="143" t="e">
        <f>IF(ЗАПОЛНИТЬ!$F$7=1,#REF!/1000,#REF!)</f>
        <v>#REF!</v>
      </c>
      <c r="V460" s="145" t="e">
        <f>IF(SUM(L460:U460)&gt;0,1,0)</f>
        <v>#REF!</v>
      </c>
      <c r="W460" s="145" t="e">
        <f t="shared" ref="W460:W524" si="23">IF(SUM(L460:U460)&gt;0,1,0)</f>
        <v>#REF!</v>
      </c>
    </row>
    <row r="461" spans="1:23" ht="12.75">
      <c r="A461" s="144" t="str">
        <f>ЗАПОЛНИТЬ!$B$23</f>
        <v>4</v>
      </c>
      <c r="B461" s="144" t="str">
        <f>ЗАПОЛНИТЬ!$B$13</f>
        <v>24188344</v>
      </c>
      <c r="C461" s="144" t="str">
        <f>ЗАПОЛНИТЬ!$B$24</f>
        <v>298</v>
      </c>
      <c r="D461" s="144" t="str">
        <f>ЗАПОЛНИТЬ!$B$21</f>
        <v>12</v>
      </c>
      <c r="E461" s="145"/>
      <c r="F461" s="144" t="str">
        <f>ЗАПОЛНИТЬ!$B$22</f>
        <v>15</v>
      </c>
      <c r="G461" s="144" t="str">
        <f>ЗАПОЛНИТЬ!$B$20</f>
        <v>040222</v>
      </c>
      <c r="H461" s="143" t="str">
        <f>IF(ЗАПОЛНИТЬ!$F$7=1,ЗАПОЛНИТЬ!$H$9,ЗАПОЛНИТЬ!$H$10)</f>
        <v>73</v>
      </c>
      <c r="I461" s="146" t="e">
        <f>IF(ЗАПОЛНИТЬ!$F$7=1,#REF!,#REF!)</f>
        <v>#REF!</v>
      </c>
      <c r="J461" s="145" t="str">
        <f>IF(ЗАПОЛНИТЬ!$F$7=1,CONCATENATE(ЗАПОЛНИТЬ!$F$18,ЗАПОЛНИТЬ!$D$18),ЗАПОЛНИТЬ!$E$18)</f>
        <v>01.07.2016</v>
      </c>
      <c r="K461" s="143" t="e">
        <f>#REF!</f>
        <v>#REF!</v>
      </c>
      <c r="L461" s="143" t="e">
        <f>IF(ЗАПОЛНИТЬ!$F$7=1,#REF!/1000,#REF!)</f>
        <v>#REF!</v>
      </c>
      <c r="M461" s="143" t="e">
        <f>IF(ЗАПОЛНИТЬ!$F$7=1,#REF!/1000,#REF!)</f>
        <v>#REF!</v>
      </c>
      <c r="N461" s="143" t="e">
        <f>IF(ЗАПОЛНИТЬ!$F$7=1,#REF!/1000,#REF!)</f>
        <v>#REF!</v>
      </c>
      <c r="O461" s="143" t="e">
        <f>IF(ЗАПОЛНИТЬ!$F$7=1,#REF!/1000,#REF!)</f>
        <v>#REF!</v>
      </c>
      <c r="P461" s="143" t="e">
        <f>IF(ЗАПОЛНИТЬ!$F$7=1,#REF!/1000,#REF!)</f>
        <v>#REF!</v>
      </c>
      <c r="Q461" s="143" t="e">
        <f>IF(ЗАПОЛНИТЬ!$F$7=1,#REF!/1000,#REF!)</f>
        <v>#REF!</v>
      </c>
      <c r="R461" s="143" t="e">
        <f>IF(ЗАПОЛНИТЬ!$F$7=1,#REF!/1000,#REF!)</f>
        <v>#REF!</v>
      </c>
      <c r="S461" s="143" t="e">
        <f>IF(ЗАПОЛНИТЬ!$F$7=1,#REF!/1000,#REF!)</f>
        <v>#REF!</v>
      </c>
      <c r="T461" s="143" t="e">
        <f>IF(ЗАПОЛНИТЬ!$F$7=1,#REF!/1000,#REF!)</f>
        <v>#REF!</v>
      </c>
      <c r="U461" s="143" t="e">
        <f>IF(ЗАПОЛНИТЬ!$F$7=1,#REF!/1000,#REF!)</f>
        <v>#REF!</v>
      </c>
      <c r="V461" s="145" t="e">
        <f>IF(SUM(L461:U461)&gt;0,1,0)</f>
        <v>#REF!</v>
      </c>
      <c r="W461" s="145" t="e">
        <f t="shared" si="23"/>
        <v>#REF!</v>
      </c>
    </row>
    <row r="462" spans="1:23" ht="12.75">
      <c r="A462" s="144" t="str">
        <f>ЗАПОЛНИТЬ!$B$23</f>
        <v>4</v>
      </c>
      <c r="B462" s="144" t="str">
        <f>ЗАПОЛНИТЬ!$B$13</f>
        <v>24188344</v>
      </c>
      <c r="C462" s="144" t="str">
        <f>ЗАПОЛНИТЬ!$B$24</f>
        <v>298</v>
      </c>
      <c r="D462" s="144" t="str">
        <f>ЗАПОЛНИТЬ!$B$21</f>
        <v>12</v>
      </c>
      <c r="E462" s="145"/>
      <c r="F462" s="144" t="str">
        <f>ЗАПОЛНИТЬ!$B$22</f>
        <v>15</v>
      </c>
      <c r="G462" s="144" t="str">
        <f>ЗАПОЛНИТЬ!$B$20</f>
        <v>040222</v>
      </c>
      <c r="H462" s="143" t="str">
        <f>IF(ЗАПОЛНИТЬ!$F$7=1,ЗАПОЛНИТЬ!$H$9,ЗАПОЛНИТЬ!$H$10)</f>
        <v>73</v>
      </c>
      <c r="I462" s="146" t="e">
        <f>IF(ЗАПОЛНИТЬ!$F$7=1,#REF!,#REF!)</f>
        <v>#REF!</v>
      </c>
      <c r="J462" s="145" t="str">
        <f>IF(ЗАПОЛНИТЬ!$F$7=1,CONCATENATE(ЗАПОЛНИТЬ!$F$18,ЗАПОЛНИТЬ!$D$18),ЗАПОЛНИТЬ!$E$18)</f>
        <v>01.07.2016</v>
      </c>
      <c r="K462" s="143" t="e">
        <f>#REF!</f>
        <v>#REF!</v>
      </c>
      <c r="L462" s="143" t="e">
        <f>IF(ЗАПОЛНИТЬ!$F$7=1,#REF!/1000,#REF!)</f>
        <v>#REF!</v>
      </c>
      <c r="M462" s="143" t="e">
        <f>IF(ЗАПОЛНИТЬ!$F$7=1,#REF!/1000,#REF!)</f>
        <v>#REF!</v>
      </c>
      <c r="N462" s="143" t="e">
        <f>IF(ЗАПОЛНИТЬ!$F$7=1,#REF!/1000,#REF!)</f>
        <v>#REF!</v>
      </c>
      <c r="O462" s="143" t="e">
        <f>IF(ЗАПОЛНИТЬ!$F$7=1,#REF!/1000,#REF!)</f>
        <v>#REF!</v>
      </c>
      <c r="P462" s="143" t="e">
        <f>IF(ЗАПОЛНИТЬ!$F$7=1,#REF!/1000,#REF!)</f>
        <v>#REF!</v>
      </c>
      <c r="Q462" s="143" t="e">
        <f>IF(ЗАПОЛНИТЬ!$F$7=1,#REF!/1000,#REF!)</f>
        <v>#REF!</v>
      </c>
      <c r="R462" s="143" t="e">
        <f>IF(ЗАПОЛНИТЬ!$F$7=1,#REF!/1000,#REF!)</f>
        <v>#REF!</v>
      </c>
      <c r="S462" s="143" t="e">
        <f>IF(ЗАПОЛНИТЬ!$F$7=1,#REF!/1000,#REF!)</f>
        <v>#REF!</v>
      </c>
      <c r="T462" s="143" t="e">
        <f>IF(ЗАПОЛНИТЬ!$F$7=1,#REF!/1000,#REF!)</f>
        <v>#REF!</v>
      </c>
      <c r="U462" s="143" t="e">
        <f>IF(ЗАПОЛНИТЬ!$F$7=1,#REF!/1000,#REF!)</f>
        <v>#REF!</v>
      </c>
      <c r="V462" s="145">
        <v>0</v>
      </c>
      <c r="W462" s="145" t="e">
        <f t="shared" si="23"/>
        <v>#REF!</v>
      </c>
    </row>
    <row r="463" spans="1:23" ht="12.75">
      <c r="A463" s="144" t="str">
        <f>ЗАПОЛНИТЬ!$B$23</f>
        <v>4</v>
      </c>
      <c r="B463" s="144" t="str">
        <f>ЗАПОЛНИТЬ!$B$13</f>
        <v>24188344</v>
      </c>
      <c r="C463" s="144" t="str">
        <f>ЗАПОЛНИТЬ!$B$24</f>
        <v>298</v>
      </c>
      <c r="D463" s="144" t="str">
        <f>ЗАПОЛНИТЬ!$B$21</f>
        <v>12</v>
      </c>
      <c r="E463" s="145"/>
      <c r="F463" s="144" t="str">
        <f>ЗАПОЛНИТЬ!$B$22</f>
        <v>15</v>
      </c>
      <c r="G463" s="144" t="str">
        <f>ЗАПОЛНИТЬ!$B$20</f>
        <v>040222</v>
      </c>
      <c r="H463" s="143" t="str">
        <f>IF(ЗАПОЛНИТЬ!$F$7=1,ЗАПОЛНИТЬ!$H$9,ЗАПОЛНИТЬ!$H$10)</f>
        <v>73</v>
      </c>
      <c r="I463" s="146" t="e">
        <f>IF(ЗАПОЛНИТЬ!$F$7=1,#REF!,#REF!)</f>
        <v>#REF!</v>
      </c>
      <c r="J463" s="145" t="str">
        <f>IF(ЗАПОЛНИТЬ!$F$7=1,CONCATENATE(ЗАПОЛНИТЬ!$F$18,ЗАПОЛНИТЬ!$D$18),ЗАПОЛНИТЬ!$E$18)</f>
        <v>01.07.2016</v>
      </c>
      <c r="K463" s="143" t="e">
        <f>#REF!</f>
        <v>#REF!</v>
      </c>
      <c r="L463" s="143" t="e">
        <f>IF(ЗАПОЛНИТЬ!$F$7=1,#REF!/1000,#REF!)</f>
        <v>#REF!</v>
      </c>
      <c r="M463" s="143" t="e">
        <f>IF(ЗАПОЛНИТЬ!$F$7=1,#REF!/1000,#REF!)</f>
        <v>#REF!</v>
      </c>
      <c r="N463" s="143" t="e">
        <f>IF(ЗАПОЛНИТЬ!$F$7=1,#REF!/1000,#REF!)</f>
        <v>#REF!</v>
      </c>
      <c r="O463" s="143" t="e">
        <f>IF(ЗАПОЛНИТЬ!$F$7=1,#REF!/1000,#REF!)</f>
        <v>#REF!</v>
      </c>
      <c r="P463" s="143" t="e">
        <f>IF(ЗАПОЛНИТЬ!$F$7=1,#REF!/1000,#REF!)</f>
        <v>#REF!</v>
      </c>
      <c r="Q463" s="143" t="e">
        <f>IF(ЗАПОЛНИТЬ!$F$7=1,#REF!/1000,#REF!)</f>
        <v>#REF!</v>
      </c>
      <c r="R463" s="143" t="e">
        <f>IF(ЗАПОЛНИТЬ!$F$7=1,#REF!/1000,#REF!)</f>
        <v>#REF!</v>
      </c>
      <c r="S463" s="143" t="e">
        <f>IF(ЗАПОЛНИТЬ!$F$7=1,#REF!/1000,#REF!)</f>
        <v>#REF!</v>
      </c>
      <c r="T463" s="143" t="e">
        <f>IF(ЗАПОЛНИТЬ!$F$7=1,#REF!/1000,#REF!)</f>
        <v>#REF!</v>
      </c>
      <c r="U463" s="143" t="e">
        <f>IF(ЗАПОЛНИТЬ!$F$7=1,#REF!/1000,#REF!)</f>
        <v>#REF!</v>
      </c>
      <c r="V463" s="145" t="e">
        <f>IF(SUM(L463:U463)&gt;0,1,0)</f>
        <v>#REF!</v>
      </c>
      <c r="W463" s="145" t="e">
        <f t="shared" si="23"/>
        <v>#REF!</v>
      </c>
    </row>
    <row r="464" spans="1:23" ht="12.75">
      <c r="A464" s="144" t="str">
        <f>ЗАПОЛНИТЬ!$B$23</f>
        <v>4</v>
      </c>
      <c r="B464" s="144" t="str">
        <f>ЗАПОЛНИТЬ!$B$13</f>
        <v>24188344</v>
      </c>
      <c r="C464" s="144" t="str">
        <f>ЗАПОЛНИТЬ!$B$24</f>
        <v>298</v>
      </c>
      <c r="D464" s="144" t="str">
        <f>ЗАПОЛНИТЬ!$B$21</f>
        <v>12</v>
      </c>
      <c r="E464" s="145"/>
      <c r="F464" s="144" t="str">
        <f>ЗАПОЛНИТЬ!$B$22</f>
        <v>15</v>
      </c>
      <c r="G464" s="144" t="str">
        <f>ЗАПОЛНИТЬ!$B$20</f>
        <v>040222</v>
      </c>
      <c r="H464" s="143" t="str">
        <f>IF(ЗАПОЛНИТЬ!$F$7=1,ЗАПОЛНИТЬ!$H$9,ЗАПОЛНИТЬ!$H$10)</f>
        <v>73</v>
      </c>
      <c r="I464" s="146" t="e">
        <f>IF(ЗАПОЛНИТЬ!$F$7=1,#REF!,#REF!)</f>
        <v>#REF!</v>
      </c>
      <c r="J464" s="145" t="str">
        <f>IF(ЗАПОЛНИТЬ!$F$7=1,CONCATENATE(ЗАПОЛНИТЬ!$F$18,ЗАПОЛНИТЬ!$D$18),ЗАПОЛНИТЬ!$E$18)</f>
        <v>01.07.2016</v>
      </c>
      <c r="K464" s="143" t="e">
        <f>#REF!</f>
        <v>#REF!</v>
      </c>
      <c r="L464" s="143" t="e">
        <f>IF(ЗАПОЛНИТЬ!$F$7=1,#REF!/1000,#REF!)</f>
        <v>#REF!</v>
      </c>
      <c r="M464" s="143" t="e">
        <f>IF(ЗАПОЛНИТЬ!$F$7=1,#REF!/1000,#REF!)</f>
        <v>#REF!</v>
      </c>
      <c r="N464" s="143" t="e">
        <f>IF(ЗАПОЛНИТЬ!$F$7=1,#REF!/1000,#REF!)</f>
        <v>#REF!</v>
      </c>
      <c r="O464" s="143" t="e">
        <f>IF(ЗАПОЛНИТЬ!$F$7=1,#REF!/1000,#REF!)</f>
        <v>#REF!</v>
      </c>
      <c r="P464" s="143" t="e">
        <f>IF(ЗАПОЛНИТЬ!$F$7=1,#REF!/1000,#REF!)</f>
        <v>#REF!</v>
      </c>
      <c r="Q464" s="143" t="e">
        <f>IF(ЗАПОЛНИТЬ!$F$7=1,#REF!/1000,#REF!)</f>
        <v>#REF!</v>
      </c>
      <c r="R464" s="143" t="e">
        <f>IF(ЗАПОЛНИТЬ!$F$7=1,#REF!/1000,#REF!)</f>
        <v>#REF!</v>
      </c>
      <c r="S464" s="143" t="e">
        <f>IF(ЗАПОЛНИТЬ!$F$7=1,#REF!/1000,#REF!)</f>
        <v>#REF!</v>
      </c>
      <c r="T464" s="143" t="e">
        <f>IF(ЗАПОЛНИТЬ!$F$7=1,#REF!/1000,#REF!)</f>
        <v>#REF!</v>
      </c>
      <c r="U464" s="143" t="e">
        <f>IF(ЗАПОЛНИТЬ!$F$7=1,#REF!/1000,#REF!)</f>
        <v>#REF!</v>
      </c>
      <c r="V464" s="145" t="e">
        <f>IF(SUM(L464:U464)&gt;0,1,0)</f>
        <v>#REF!</v>
      </c>
      <c r="W464" s="145" t="e">
        <f t="shared" si="23"/>
        <v>#REF!</v>
      </c>
    </row>
    <row r="465" spans="1:23" ht="12.75">
      <c r="A465" s="144" t="str">
        <f>ЗАПОЛНИТЬ!$B$23</f>
        <v>4</v>
      </c>
      <c r="B465" s="144" t="str">
        <f>ЗАПОЛНИТЬ!$B$13</f>
        <v>24188344</v>
      </c>
      <c r="C465" s="144" t="str">
        <f>ЗАПОЛНИТЬ!$B$24</f>
        <v>298</v>
      </c>
      <c r="D465" s="144" t="str">
        <f>ЗАПОЛНИТЬ!$B$21</f>
        <v>12</v>
      </c>
      <c r="E465" s="145"/>
      <c r="F465" s="144" t="str">
        <f>ЗАПОЛНИТЬ!$B$22</f>
        <v>15</v>
      </c>
      <c r="G465" s="144" t="str">
        <f>ЗАПОЛНИТЬ!$B$20</f>
        <v>040222</v>
      </c>
      <c r="H465" s="143" t="str">
        <f>IF(ЗАПОЛНИТЬ!$F$7=1,ЗАПОЛНИТЬ!$H$9,ЗАПОЛНИТЬ!$H$10)</f>
        <v>73</v>
      </c>
      <c r="I465" s="146" t="e">
        <f>IF(ЗАПОЛНИТЬ!$F$7=1,#REF!,#REF!)</f>
        <v>#REF!</v>
      </c>
      <c r="J465" s="145" t="str">
        <f>IF(ЗАПОЛНИТЬ!$F$7=1,CONCATENATE(ЗАПОЛНИТЬ!$F$18,ЗАПОЛНИТЬ!$D$18),ЗАПОЛНИТЬ!$E$18)</f>
        <v>01.07.2016</v>
      </c>
      <c r="K465" s="143" t="e">
        <f>#REF!</f>
        <v>#REF!</v>
      </c>
      <c r="L465" s="143" t="e">
        <f>IF(ЗАПОЛНИТЬ!$F$7=1,#REF!/1000,#REF!)</f>
        <v>#REF!</v>
      </c>
      <c r="M465" s="143" t="e">
        <f>IF(ЗАПОЛНИТЬ!$F$7=1,#REF!/1000,#REF!)</f>
        <v>#REF!</v>
      </c>
      <c r="N465" s="143" t="e">
        <f>IF(ЗАПОЛНИТЬ!$F$7=1,#REF!/1000,#REF!)</f>
        <v>#REF!</v>
      </c>
      <c r="O465" s="143" t="e">
        <f>IF(ЗАПОЛНИТЬ!$F$7=1,#REF!/1000,#REF!)</f>
        <v>#REF!</v>
      </c>
      <c r="P465" s="143" t="e">
        <f>IF(ЗАПОЛНИТЬ!$F$7=1,#REF!/1000,#REF!)</f>
        <v>#REF!</v>
      </c>
      <c r="Q465" s="143" t="e">
        <f>IF(ЗАПОЛНИТЬ!$F$7=1,#REF!/1000,#REF!)</f>
        <v>#REF!</v>
      </c>
      <c r="R465" s="143" t="e">
        <f>IF(ЗАПОЛНИТЬ!$F$7=1,#REF!/1000,#REF!)</f>
        <v>#REF!</v>
      </c>
      <c r="S465" s="143" t="e">
        <f>IF(ЗАПОЛНИТЬ!$F$7=1,#REF!/1000,#REF!)</f>
        <v>#REF!</v>
      </c>
      <c r="T465" s="143" t="e">
        <f>IF(ЗАПОЛНИТЬ!$F$7=1,#REF!/1000,#REF!)</f>
        <v>#REF!</v>
      </c>
      <c r="U465" s="143" t="e">
        <f>IF(ЗАПОЛНИТЬ!$F$7=1,#REF!/1000,#REF!)</f>
        <v>#REF!</v>
      </c>
      <c r="V465" s="145" t="e">
        <f>IF(SUM(L465:U465)&gt;0,1,0)</f>
        <v>#REF!</v>
      </c>
      <c r="W465" s="145" t="e">
        <f t="shared" si="23"/>
        <v>#REF!</v>
      </c>
    </row>
    <row r="466" spans="1:23" ht="12.75">
      <c r="A466" s="144" t="str">
        <f>ЗАПОЛНИТЬ!$B$23</f>
        <v>4</v>
      </c>
      <c r="B466" s="144" t="str">
        <f>ЗАПОЛНИТЬ!$B$13</f>
        <v>24188344</v>
      </c>
      <c r="C466" s="144" t="str">
        <f>ЗАПОЛНИТЬ!$B$24</f>
        <v>298</v>
      </c>
      <c r="D466" s="144" t="str">
        <f>ЗАПОЛНИТЬ!$B$21</f>
        <v>12</v>
      </c>
      <c r="E466" s="145"/>
      <c r="F466" s="144" t="str">
        <f>ЗАПОЛНИТЬ!$B$22</f>
        <v>15</v>
      </c>
      <c r="G466" s="144" t="str">
        <f>ЗАПОЛНИТЬ!$B$20</f>
        <v>040222</v>
      </c>
      <c r="H466" s="143" t="str">
        <f>IF(ЗАПОЛНИТЬ!$F$7=1,ЗАПОЛНИТЬ!$H$9,ЗАПОЛНИТЬ!$H$10)</f>
        <v>73</v>
      </c>
      <c r="I466" s="146" t="e">
        <f>IF(ЗАПОЛНИТЬ!$F$7=1,#REF!,#REF!)</f>
        <v>#REF!</v>
      </c>
      <c r="J466" s="145" t="str">
        <f>IF(ЗАПОЛНИТЬ!$F$7=1,CONCATENATE(ЗАПОЛНИТЬ!$F$18,ЗАПОЛНИТЬ!$D$18),ЗАПОЛНИТЬ!$E$18)</f>
        <v>01.07.2016</v>
      </c>
      <c r="K466" s="143" t="e">
        <f>#REF!</f>
        <v>#REF!</v>
      </c>
      <c r="L466" s="143" t="e">
        <f>IF(ЗАПОЛНИТЬ!$F$7=1,#REF!/1000,#REF!)</f>
        <v>#REF!</v>
      </c>
      <c r="M466" s="143" t="e">
        <f>IF(ЗАПОЛНИТЬ!$F$7=1,#REF!/1000,#REF!)</f>
        <v>#REF!</v>
      </c>
      <c r="N466" s="143" t="e">
        <f>IF(ЗАПОЛНИТЬ!$F$7=1,#REF!/1000,#REF!)</f>
        <v>#REF!</v>
      </c>
      <c r="O466" s="143" t="e">
        <f>IF(ЗАПОЛНИТЬ!$F$7=1,#REF!/1000,#REF!)</f>
        <v>#REF!</v>
      </c>
      <c r="P466" s="143" t="e">
        <f>IF(ЗАПОЛНИТЬ!$F$7=1,#REF!/1000,#REF!)</f>
        <v>#REF!</v>
      </c>
      <c r="Q466" s="143" t="e">
        <f>IF(ЗАПОЛНИТЬ!$F$7=1,#REF!/1000,#REF!)</f>
        <v>#REF!</v>
      </c>
      <c r="R466" s="143" t="e">
        <f>IF(ЗАПОЛНИТЬ!$F$7=1,#REF!/1000,#REF!)</f>
        <v>#REF!</v>
      </c>
      <c r="S466" s="143" t="e">
        <f>IF(ЗАПОЛНИТЬ!$F$7=1,#REF!/1000,#REF!)</f>
        <v>#REF!</v>
      </c>
      <c r="T466" s="143" t="e">
        <f>IF(ЗАПОЛНИТЬ!$F$7=1,#REF!/1000,#REF!)</f>
        <v>#REF!</v>
      </c>
      <c r="U466" s="143" t="e">
        <f>IF(ЗАПОЛНИТЬ!$F$7=1,#REF!/1000,#REF!)</f>
        <v>#REF!</v>
      </c>
      <c r="V466" s="145" t="e">
        <f>IF(SUM(L466:U466)&gt;0,1,0)</f>
        <v>#REF!</v>
      </c>
      <c r="W466" s="145" t="e">
        <f t="shared" si="23"/>
        <v>#REF!</v>
      </c>
    </row>
    <row r="467" spans="1:23" ht="12.75">
      <c r="A467" s="144" t="str">
        <f>ЗАПОЛНИТЬ!$B$23</f>
        <v>4</v>
      </c>
      <c r="B467" s="144" t="str">
        <f>ЗАПОЛНИТЬ!$B$13</f>
        <v>24188344</v>
      </c>
      <c r="C467" s="144" t="str">
        <f>ЗАПОЛНИТЬ!$B$24</f>
        <v>298</v>
      </c>
      <c r="D467" s="144" t="str">
        <f>ЗАПОЛНИТЬ!$B$21</f>
        <v>12</v>
      </c>
      <c r="E467" s="145"/>
      <c r="F467" s="144" t="str">
        <f>ЗАПОЛНИТЬ!$B$22</f>
        <v>15</v>
      </c>
      <c r="G467" s="144" t="str">
        <f>ЗАПОЛНИТЬ!$B$20</f>
        <v>040222</v>
      </c>
      <c r="H467" s="143" t="str">
        <f>IF(ЗАПОЛНИТЬ!$F$7=1,ЗАПОЛНИТЬ!$H$9,ЗАПОЛНИТЬ!$H$10)</f>
        <v>73</v>
      </c>
      <c r="I467" s="146" t="e">
        <f>IF(ЗАПОЛНИТЬ!$F$7=1,#REF!,#REF!)</f>
        <v>#REF!</v>
      </c>
      <c r="J467" s="145" t="str">
        <f>IF(ЗАПОЛНИТЬ!$F$7=1,CONCATENATE(ЗАПОЛНИТЬ!$F$18,ЗАПОЛНИТЬ!$D$18),ЗАПОЛНИТЬ!$E$18)</f>
        <v>01.07.2016</v>
      </c>
      <c r="K467" s="143">
        <v>9999</v>
      </c>
      <c r="L467" s="143" t="e">
        <f>IF(ЗАПОЛНИТЬ!$F$7=2,L468,(L468+L469))</f>
        <v>#REF!</v>
      </c>
      <c r="M467" s="143" t="e">
        <f>IF(ЗАПОЛНИТЬ!$F$7=2,M468,(M468+M469))</f>
        <v>#REF!</v>
      </c>
      <c r="N467" s="143" t="e">
        <f>IF(ЗАПОЛНИТЬ!$F$7=2,N468,(N468+N469))</f>
        <v>#REF!</v>
      </c>
      <c r="O467" s="143" t="e">
        <f>IF(ЗАПОЛНИТЬ!$F$7=2,O468,(O468+O469))</f>
        <v>#REF!</v>
      </c>
      <c r="P467" s="143" t="e">
        <f>IF(ЗАПОЛНИТЬ!$F$7=2,P468,(P468+P469))</f>
        <v>#REF!</v>
      </c>
      <c r="Q467" s="143" t="e">
        <f>IF(ЗАПОЛНИТЬ!$F$7=2,Q468,(Q468+Q469))</f>
        <v>#REF!</v>
      </c>
      <c r="R467" s="143" t="e">
        <f>IF(ЗАПОЛНИТЬ!$F$7=2,R468,(R468+R469))</f>
        <v>#REF!</v>
      </c>
      <c r="S467" s="143">
        <f>IF(ЗАПОЛНИТЬ!$F$7=2,S468,(S468+S469))</f>
        <v>0</v>
      </c>
      <c r="T467" s="143" t="e">
        <f>IF(ЗАПОЛНИТЬ!$F$7=2,T468,(T468+T469))</f>
        <v>#REF!</v>
      </c>
      <c r="U467" s="143">
        <f>IF(ЗАПОЛНИТЬ!$F$7=2,U468,(U468+U469))</f>
        <v>0</v>
      </c>
      <c r="V467" s="145" t="e">
        <f>IF(SUM(L467:U467)&gt;0,1,0)</f>
        <v>#REF!</v>
      </c>
      <c r="W467" s="145" t="e">
        <f t="shared" si="23"/>
        <v>#REF!</v>
      </c>
    </row>
    <row r="468" spans="1:23" ht="12.75">
      <c r="A468" s="144" t="str">
        <f>ЗАПОЛНИТЬ!$B$23</f>
        <v>4</v>
      </c>
      <c r="B468" s="144" t="str">
        <f>ЗАПОЛНИТЬ!$B$13</f>
        <v>24188344</v>
      </c>
      <c r="C468" s="144" t="str">
        <f>ЗАПОЛНИТЬ!$B$24</f>
        <v>298</v>
      </c>
      <c r="D468" s="144" t="str">
        <f>ЗАПОЛНИТЬ!$B$21</f>
        <v>12</v>
      </c>
      <c r="E468" s="145"/>
      <c r="F468" s="144" t="str">
        <f>ЗАПОЛНИТЬ!$B$22</f>
        <v>15</v>
      </c>
      <c r="G468" s="144" t="str">
        <f>ЗАПОЛНИТЬ!$B$20</f>
        <v>040222</v>
      </c>
      <c r="H468" s="143" t="str">
        <f>IF(ЗАПОЛНИТЬ!$F$7=1,ЗАПОЛНИТЬ!$H$9,ЗАПОЛНИТЬ!$H$10)</f>
        <v>73</v>
      </c>
      <c r="I468" s="146" t="e">
        <f>IF(ЗАПОЛНИТЬ!$F$7=1,#REF!,#REF!)</f>
        <v>#REF!</v>
      </c>
      <c r="J468" s="145" t="str">
        <f>IF(ЗАПОЛНИТЬ!$F$7=1,CONCATENATE(ЗАПОЛНИТЬ!$F$18,ЗАПОЛНИТЬ!$D$18),ЗАПОЛНИТЬ!$E$18)</f>
        <v>01.07.2016</v>
      </c>
      <c r="K468" s="143">
        <v>1</v>
      </c>
      <c r="L468" s="143" t="e">
        <f>IF(ЗАПОЛНИТЬ!$F$7=1,#REF!/1000,#REF!)</f>
        <v>#REF!</v>
      </c>
      <c r="M468" s="143" t="e">
        <f>IF(ЗАПОЛНИТЬ!$F$7=1,#REF!/1000,#REF!)</f>
        <v>#REF!</v>
      </c>
      <c r="N468" s="143" t="e">
        <f>IF(ЗАПОЛНИТЬ!$F$7=1,#REF!/1000,#REF!)</f>
        <v>#REF!</v>
      </c>
      <c r="O468" s="143" t="e">
        <f>IF(ЗАПОЛНИТЬ!$F$7=1,#REF!/1000,#REF!)</f>
        <v>#REF!</v>
      </c>
      <c r="P468" s="143" t="e">
        <f>IF(ЗАПОЛНИТЬ!$F$7=1,#REF!/1000,#REF!)</f>
        <v>#REF!</v>
      </c>
      <c r="Q468" s="143" t="e">
        <f>IF(ЗАПОЛНИТЬ!$F$7=1,#REF!/1000,#REF!)</f>
        <v>#REF!</v>
      </c>
      <c r="R468" s="143" t="e">
        <f>IF(ЗАПОЛНИТЬ!$F$7=1,#REF!/1000,#REF!)</f>
        <v>#REF!</v>
      </c>
      <c r="T468" s="143" t="e">
        <f>IF(ЗАПОЛНИТЬ!$F$7=1,#REF!/1000,#REF!)</f>
        <v>#REF!</v>
      </c>
      <c r="V468" s="145">
        <v>0</v>
      </c>
      <c r="W468" s="145" t="e">
        <f t="shared" si="23"/>
        <v>#REF!</v>
      </c>
    </row>
    <row r="469" spans="1:23" ht="12.75">
      <c r="A469" s="144" t="str">
        <f>ЗАПОЛНИТЬ!$B$23</f>
        <v>4</v>
      </c>
      <c r="B469" s="144" t="str">
        <f>ЗАПОЛНИТЬ!$B$13</f>
        <v>24188344</v>
      </c>
      <c r="C469" s="144" t="str">
        <f>ЗАПОЛНИТЬ!$B$24</f>
        <v>298</v>
      </c>
      <c r="D469" s="144" t="str">
        <f>ЗАПОЛНИТЬ!$B$21</f>
        <v>12</v>
      </c>
      <c r="E469" s="145"/>
      <c r="F469" s="144" t="str">
        <f>ЗАПОЛНИТЬ!$B$22</f>
        <v>15</v>
      </c>
      <c r="G469" s="144" t="str">
        <f>ЗАПОЛНИТЬ!$B$20</f>
        <v>040222</v>
      </c>
      <c r="H469" s="143" t="str">
        <f>IF(ЗАПОЛНИТЬ!$F$7=1,ЗАПОЛНИТЬ!$H$9,ЗАПОЛНИТЬ!$H$10)</f>
        <v>73</v>
      </c>
      <c r="I469" s="146" t="e">
        <f>IF(ЗАПОЛНИТЬ!$F$7=1,#REF!,#REF!)</f>
        <v>#REF!</v>
      </c>
      <c r="J469" s="145" t="str">
        <f>IF(ЗАПОЛНИТЬ!$F$7=1,CONCATENATE(ЗАПОЛНИТЬ!$F$18,ЗАПОЛНИТЬ!$D$18),ЗАПОЛНИТЬ!$E$18)</f>
        <v>01.07.2016</v>
      </c>
      <c r="K469" s="143">
        <v>2</v>
      </c>
      <c r="L469" s="143" t="e">
        <f>IF(ЗАПОЛНИТЬ!$F$7=1,#REF!/1000,#REF!)</f>
        <v>#REF!</v>
      </c>
      <c r="M469" s="143" t="e">
        <f>IF(ЗАПОЛНИТЬ!$F$7=1,#REF!/1000,#REF!)</f>
        <v>#REF!</v>
      </c>
      <c r="N469" s="143" t="e">
        <f>IF(ЗАПОЛНИТЬ!$F$7=1,#REF!/1000,#REF!)</f>
        <v>#REF!</v>
      </c>
      <c r="O469" s="143" t="e">
        <f>IF(ЗАПОЛНИТЬ!$F$7=1,#REF!/1000,#REF!)</f>
        <v>#REF!</v>
      </c>
      <c r="P469" s="143" t="e">
        <f>IF(ЗАПОЛНИТЬ!$F$7=1,#REF!/1000,#REF!)</f>
        <v>#REF!</v>
      </c>
      <c r="Q469" s="143" t="e">
        <f>IF(ЗАПОЛНИТЬ!$F$7=1,#REF!/1000,#REF!)</f>
        <v>#REF!</v>
      </c>
      <c r="R469" s="143" t="e">
        <f>IF(ЗАПОЛНИТЬ!$F$7=1,#REF!/1000,#REF!)</f>
        <v>#REF!</v>
      </c>
      <c r="S469" s="143" t="e">
        <f>IF(ЗАПОЛНИТЬ!$F$7=1,#REF!/1000,#REF!)</f>
        <v>#REF!</v>
      </c>
      <c r="T469" s="143" t="e">
        <f>IF(ЗАПОЛНИТЬ!$F$7=1,#REF!/1000,#REF!)</f>
        <v>#REF!</v>
      </c>
      <c r="U469" s="143" t="e">
        <f>IF(ЗАПОЛНИТЬ!$F$7=1,#REF!/1000,#REF!)</f>
        <v>#REF!</v>
      </c>
      <c r="V469" s="145">
        <v>0</v>
      </c>
      <c r="W469" s="145" t="e">
        <f t="shared" si="23"/>
        <v>#REF!</v>
      </c>
    </row>
    <row r="470" spans="1:23" ht="12.75">
      <c r="A470" s="144" t="str">
        <f>ЗАПОЛНИТЬ!$B$23</f>
        <v>4</v>
      </c>
      <c r="B470" s="144" t="str">
        <f>ЗАПОЛНИТЬ!$B$13</f>
        <v>24188344</v>
      </c>
      <c r="C470" s="144" t="str">
        <f>ЗАПОЛНИТЬ!$B$24</f>
        <v>298</v>
      </c>
      <c r="D470" s="144" t="str">
        <f>ЗАПОЛНИТЬ!$B$21</f>
        <v>12</v>
      </c>
      <c r="E470" s="145"/>
      <c r="F470" s="144" t="str">
        <f>ЗАПОЛНИТЬ!$B$22</f>
        <v>15</v>
      </c>
      <c r="G470" s="144" t="str">
        <f>ЗАПОЛНИТЬ!$B$20</f>
        <v>040222</v>
      </c>
      <c r="H470" s="143" t="str">
        <f>IF(ЗАПОЛНИТЬ!$F$7=1,ЗАПОЛНИТЬ!$H$9,ЗАПОЛНИТЬ!$H$10)</f>
        <v>73</v>
      </c>
      <c r="I470" s="146" t="e">
        <f>IF(ЗАПОЛНИТЬ!$F$7=1,#REF!,#REF!)</f>
        <v>#REF!</v>
      </c>
      <c r="J470" s="145" t="str">
        <f>IF(ЗАПОЛНИТЬ!$F$7=1,CONCATENATE(ЗАПОЛНИТЬ!$F$18,ЗАПОЛНИТЬ!$D$18),ЗАПОЛНИТЬ!$E$18)</f>
        <v>01.07.2016</v>
      </c>
      <c r="K470" s="143" t="e">
        <f>#REF!</f>
        <v>#REF!</v>
      </c>
      <c r="L470" s="143" t="e">
        <f>IF(ЗАПОЛНИТЬ!$F$7=1,#REF!/1000,#REF!)</f>
        <v>#REF!</v>
      </c>
      <c r="M470" s="143" t="e">
        <f>IF(ЗАПОЛНИТЬ!$F$7=1,#REF!/1000,#REF!)</f>
        <v>#REF!</v>
      </c>
      <c r="N470" s="143" t="e">
        <f>IF(ЗАПОЛНИТЬ!$F$7=1,#REF!/1000,#REF!)</f>
        <v>#REF!</v>
      </c>
      <c r="O470" s="143" t="e">
        <f>IF(ЗАПОЛНИТЬ!$F$7=1,#REF!/1000,#REF!)</f>
        <v>#REF!</v>
      </c>
      <c r="P470" s="143" t="e">
        <f>IF(ЗАПОЛНИТЬ!$F$7=1,#REF!/1000,#REF!)</f>
        <v>#REF!</v>
      </c>
      <c r="Q470" s="143" t="e">
        <f>IF(ЗАПОЛНИТЬ!$F$7=1,#REF!/1000,#REF!)</f>
        <v>#REF!</v>
      </c>
      <c r="R470" s="143" t="e">
        <f>IF(ЗАПОЛНИТЬ!$F$7=1,#REF!/1000,#REF!)</f>
        <v>#REF!</v>
      </c>
      <c r="S470" s="143" t="e">
        <f>IF(ЗАПОЛНИТЬ!$F$7=1,#REF!/1000,#REF!)</f>
        <v>#REF!</v>
      </c>
      <c r="T470" s="143" t="e">
        <f>IF(ЗАПОЛНИТЬ!$F$7=1,#REF!/1000,#REF!)</f>
        <v>#REF!</v>
      </c>
      <c r="U470" s="143" t="e">
        <f>IF(ЗАПОЛНИТЬ!$F$7=1,#REF!/1000,#REF!)</f>
        <v>#REF!</v>
      </c>
      <c r="V470" s="145">
        <v>0</v>
      </c>
      <c r="W470" s="145" t="e">
        <f t="shared" si="23"/>
        <v>#REF!</v>
      </c>
    </row>
    <row r="471" spans="1:23" ht="12.75">
      <c r="A471" s="144" t="str">
        <f>ЗАПОЛНИТЬ!$B$23</f>
        <v>4</v>
      </c>
      <c r="B471" s="144" t="str">
        <f>ЗАПОЛНИТЬ!$B$13</f>
        <v>24188344</v>
      </c>
      <c r="C471" s="144" t="str">
        <f>ЗАПОЛНИТЬ!$B$24</f>
        <v>298</v>
      </c>
      <c r="D471" s="144" t="str">
        <f>ЗАПОЛНИТЬ!$B$21</f>
        <v>12</v>
      </c>
      <c r="E471" s="145"/>
      <c r="F471" s="144" t="str">
        <f>ЗАПОЛНИТЬ!$B$22</f>
        <v>15</v>
      </c>
      <c r="G471" s="144" t="str">
        <f>ЗАПОЛНИТЬ!$B$20</f>
        <v>040222</v>
      </c>
      <c r="H471" s="143" t="str">
        <f>IF(ЗАПОЛНИТЬ!$F$7=1,ЗАПОЛНИТЬ!$H$9,ЗАПОЛНИТЬ!$H$10)</f>
        <v>73</v>
      </c>
      <c r="I471" s="146" t="e">
        <f>IF(ЗАПОЛНИТЬ!$F$7=1,#REF!,#REF!)</f>
        <v>#REF!</v>
      </c>
      <c r="J471" s="145" t="str">
        <f>IF(ЗАПОЛНИТЬ!$F$7=1,CONCATENATE(ЗАПОЛНИТЬ!$F$18,ЗАПОЛНИТЬ!$D$18),ЗАПОЛНИТЬ!$E$18)</f>
        <v>01.07.2016</v>
      </c>
      <c r="K471" s="143" t="e">
        <f>#REF!</f>
        <v>#REF!</v>
      </c>
      <c r="L471" s="143" t="e">
        <f>IF(ЗАПОЛНИТЬ!$F$7=1,#REF!/1000,#REF!)</f>
        <v>#REF!</v>
      </c>
      <c r="M471" s="143" t="e">
        <f>IF(ЗАПОЛНИТЬ!$F$7=1,#REF!/1000,#REF!)</f>
        <v>#REF!</v>
      </c>
      <c r="N471" s="143" t="e">
        <f>IF(ЗАПОЛНИТЬ!$F$7=1,#REF!/1000,#REF!)</f>
        <v>#REF!</v>
      </c>
      <c r="O471" s="143" t="e">
        <f>IF(ЗАПОЛНИТЬ!$F$7=1,#REF!/1000,#REF!)</f>
        <v>#REF!</v>
      </c>
      <c r="P471" s="143" t="e">
        <f>IF(ЗАПОЛНИТЬ!$F$7=1,#REF!/1000,#REF!)</f>
        <v>#REF!</v>
      </c>
      <c r="Q471" s="143" t="e">
        <f>IF(ЗАПОЛНИТЬ!$F$7=1,#REF!/1000,#REF!)</f>
        <v>#REF!</v>
      </c>
      <c r="R471" s="143" t="e">
        <f>IF(ЗАПОЛНИТЬ!$F$7=1,#REF!/1000,#REF!)</f>
        <v>#REF!</v>
      </c>
      <c r="S471" s="143" t="e">
        <f>IF(ЗАПОЛНИТЬ!$F$7=1,#REF!/1000,#REF!)</f>
        <v>#REF!</v>
      </c>
      <c r="T471" s="143" t="e">
        <f>IF(ЗАПОЛНИТЬ!$F$7=1,#REF!/1000,#REF!)</f>
        <v>#REF!</v>
      </c>
      <c r="U471" s="143" t="e">
        <f>IF(ЗАПОЛНИТЬ!$F$7=1,#REF!/1000,#REF!)</f>
        <v>#REF!</v>
      </c>
      <c r="V471" s="145">
        <v>0</v>
      </c>
      <c r="W471" s="145" t="e">
        <f t="shared" si="23"/>
        <v>#REF!</v>
      </c>
    </row>
    <row r="472" spans="1:23" ht="12.75">
      <c r="A472" s="144" t="str">
        <f>ЗАПОЛНИТЬ!$B$23</f>
        <v>4</v>
      </c>
      <c r="B472" s="144" t="str">
        <f>ЗАПОЛНИТЬ!$B$13</f>
        <v>24188344</v>
      </c>
      <c r="C472" s="144" t="str">
        <f>ЗАПОЛНИТЬ!$B$24</f>
        <v>298</v>
      </c>
      <c r="D472" s="144" t="str">
        <f>ЗАПОЛНИТЬ!$B$21</f>
        <v>12</v>
      </c>
      <c r="E472" s="145"/>
      <c r="F472" s="144" t="str">
        <f>ЗАПОЛНИТЬ!$B$22</f>
        <v>15</v>
      </c>
      <c r="G472" s="144" t="str">
        <f>ЗАПОЛНИТЬ!$B$20</f>
        <v>040222</v>
      </c>
      <c r="H472" s="143" t="str">
        <f>IF(ЗАПОЛНИТЬ!$F$7=1,ЗАПОЛНИТЬ!$H$9,ЗАПОЛНИТЬ!$H$10)</f>
        <v>73</v>
      </c>
      <c r="I472" s="146" t="e">
        <f>IF(ЗАПОЛНИТЬ!$F$7=1,#REF!,#REF!)</f>
        <v>#REF!</v>
      </c>
      <c r="J472" s="145" t="str">
        <f>IF(ЗАПОЛНИТЬ!$F$7=1,CONCATENATE(ЗАПОЛНИТЬ!$F$18,ЗАПОЛНИТЬ!$D$18),ЗАПОЛНИТЬ!$E$18)</f>
        <v>01.07.2016</v>
      </c>
      <c r="K472" s="143" t="e">
        <f>#REF!</f>
        <v>#REF!</v>
      </c>
      <c r="L472" s="143" t="e">
        <f>IF(ЗАПОЛНИТЬ!$F$7=1,#REF!/1000,#REF!)</f>
        <v>#REF!</v>
      </c>
      <c r="M472" s="143" t="e">
        <f>IF(ЗАПОЛНИТЬ!$F$7=1,#REF!/1000,#REF!)</f>
        <v>#REF!</v>
      </c>
      <c r="N472" s="143" t="e">
        <f>IF(ЗАПОЛНИТЬ!$F$7=1,#REF!/1000,#REF!)</f>
        <v>#REF!</v>
      </c>
      <c r="O472" s="143" t="e">
        <f>IF(ЗАПОЛНИТЬ!$F$7=1,#REF!/1000,#REF!)</f>
        <v>#REF!</v>
      </c>
      <c r="P472" s="143" t="e">
        <f>IF(ЗАПОЛНИТЬ!$F$7=1,#REF!/1000,#REF!)</f>
        <v>#REF!</v>
      </c>
      <c r="Q472" s="143" t="e">
        <f>IF(ЗАПОЛНИТЬ!$F$7=1,#REF!/1000,#REF!)</f>
        <v>#REF!</v>
      </c>
      <c r="R472" s="143" t="e">
        <f>IF(ЗАПОЛНИТЬ!$F$7=1,#REF!/1000,#REF!)</f>
        <v>#REF!</v>
      </c>
      <c r="S472" s="143" t="e">
        <f>IF(ЗАПОЛНИТЬ!$F$7=1,#REF!/1000,#REF!)</f>
        <v>#REF!</v>
      </c>
      <c r="T472" s="143" t="e">
        <f>IF(ЗАПОЛНИТЬ!$F$7=1,#REF!/1000,#REF!)</f>
        <v>#REF!</v>
      </c>
      <c r="U472" s="143" t="e">
        <f>IF(ЗАПОЛНИТЬ!$F$7=1,#REF!/1000,#REF!)</f>
        <v>#REF!</v>
      </c>
      <c r="V472" s="145">
        <v>0</v>
      </c>
      <c r="W472" s="145" t="e">
        <f t="shared" si="23"/>
        <v>#REF!</v>
      </c>
    </row>
    <row r="473" spans="1:23" ht="12.75">
      <c r="A473" s="144" t="str">
        <f>ЗАПОЛНИТЬ!$B$23</f>
        <v>4</v>
      </c>
      <c r="B473" s="144" t="str">
        <f>ЗАПОЛНИТЬ!$B$13</f>
        <v>24188344</v>
      </c>
      <c r="C473" s="144" t="str">
        <f>ЗАПОЛНИТЬ!$B$24</f>
        <v>298</v>
      </c>
      <c r="D473" s="144" t="str">
        <f>ЗАПОЛНИТЬ!$B$21</f>
        <v>12</v>
      </c>
      <c r="E473" s="145"/>
      <c r="F473" s="144" t="str">
        <f>ЗАПОЛНИТЬ!$B$22</f>
        <v>15</v>
      </c>
      <c r="G473" s="144" t="str">
        <f>ЗАПОЛНИТЬ!$B$20</f>
        <v>040222</v>
      </c>
      <c r="H473" s="143" t="str">
        <f>IF(ЗАПОЛНИТЬ!$F$7=1,ЗАПОЛНИТЬ!$H$9,ЗАПОЛНИТЬ!$H$10)</f>
        <v>73</v>
      </c>
      <c r="I473" s="146" t="e">
        <f>IF(ЗАПОЛНИТЬ!$F$7=1,#REF!,#REF!)</f>
        <v>#REF!</v>
      </c>
      <c r="J473" s="145" t="str">
        <f>IF(ЗАПОЛНИТЬ!$F$7=1,CONCATENATE(ЗАПОЛНИТЬ!$F$18,ЗАПОЛНИТЬ!$D$18),ЗАПОЛНИТЬ!$E$18)</f>
        <v>01.07.2016</v>
      </c>
      <c r="K473" s="143" t="e">
        <f>#REF!</f>
        <v>#REF!</v>
      </c>
      <c r="L473" s="143" t="e">
        <f>IF(ЗАПОЛНИТЬ!$F$7=1,#REF!/1000,#REF!)</f>
        <v>#REF!</v>
      </c>
      <c r="M473" s="143" t="e">
        <f>IF(ЗАПОЛНИТЬ!$F$7=1,#REF!/1000,#REF!)</f>
        <v>#REF!</v>
      </c>
      <c r="N473" s="143" t="e">
        <f>IF(ЗАПОЛНИТЬ!$F$7=1,#REF!/1000,#REF!)</f>
        <v>#REF!</v>
      </c>
      <c r="O473" s="143" t="e">
        <f>IF(ЗАПОЛНИТЬ!$F$7=1,#REF!/1000,#REF!)</f>
        <v>#REF!</v>
      </c>
      <c r="P473" s="143" t="e">
        <f>IF(ЗАПОЛНИТЬ!$F$7=1,#REF!/1000,#REF!)</f>
        <v>#REF!</v>
      </c>
      <c r="Q473" s="143" t="e">
        <f>IF(ЗАПОЛНИТЬ!$F$7=1,#REF!/1000,#REF!)</f>
        <v>#REF!</v>
      </c>
      <c r="R473" s="143" t="e">
        <f>IF(ЗАПОЛНИТЬ!$F$7=1,#REF!/1000,#REF!)</f>
        <v>#REF!</v>
      </c>
      <c r="S473" s="143" t="e">
        <f>IF(ЗАПОЛНИТЬ!$F$7=1,#REF!/1000,#REF!)</f>
        <v>#REF!</v>
      </c>
      <c r="T473" s="143" t="e">
        <f>IF(ЗАПОЛНИТЬ!$F$7=1,#REF!/1000,#REF!)</f>
        <v>#REF!</v>
      </c>
      <c r="U473" s="143" t="e">
        <f>IF(ЗАПОЛНИТЬ!$F$7=1,#REF!/1000,#REF!)</f>
        <v>#REF!</v>
      </c>
      <c r="V473" s="145" t="e">
        <f>IF(SUM(L473:U473)&gt;0,1,0)</f>
        <v>#REF!</v>
      </c>
      <c r="W473" s="145" t="e">
        <f t="shared" si="23"/>
        <v>#REF!</v>
      </c>
    </row>
    <row r="474" spans="1:23" ht="12.75">
      <c r="A474" s="144" t="str">
        <f>ЗАПОЛНИТЬ!$B$23</f>
        <v>4</v>
      </c>
      <c r="B474" s="144" t="str">
        <f>ЗАПОЛНИТЬ!$B$13</f>
        <v>24188344</v>
      </c>
      <c r="C474" s="144" t="str">
        <f>ЗАПОЛНИТЬ!$B$24</f>
        <v>298</v>
      </c>
      <c r="D474" s="144" t="str">
        <f>ЗАПОЛНИТЬ!$B$21</f>
        <v>12</v>
      </c>
      <c r="E474" s="145"/>
      <c r="F474" s="144" t="str">
        <f>ЗАПОЛНИТЬ!$B$22</f>
        <v>15</v>
      </c>
      <c r="G474" s="144" t="str">
        <f>ЗАПОЛНИТЬ!$B$20</f>
        <v>040222</v>
      </c>
      <c r="H474" s="143" t="str">
        <f>IF(ЗАПОЛНИТЬ!$F$7=1,ЗАПОЛНИТЬ!$H$9,ЗАПОЛНИТЬ!$H$10)</f>
        <v>73</v>
      </c>
      <c r="I474" s="146" t="e">
        <f>IF(ЗАПОЛНИТЬ!$F$7=1,#REF!,#REF!)</f>
        <v>#REF!</v>
      </c>
      <c r="J474" s="145" t="str">
        <f>IF(ЗАПОЛНИТЬ!$F$7=1,CONCATENATE(ЗАПОЛНИТЬ!$F$18,ЗАПОЛНИТЬ!$D$18),ЗАПОЛНИТЬ!$E$18)</f>
        <v>01.07.2016</v>
      </c>
      <c r="K474" s="143" t="e">
        <f>#REF!</f>
        <v>#REF!</v>
      </c>
      <c r="L474" s="143" t="e">
        <f>IF(ЗАПОЛНИТЬ!$F$7=1,#REF!/1000,#REF!)</f>
        <v>#REF!</v>
      </c>
      <c r="M474" s="143" t="e">
        <f>IF(ЗАПОЛНИТЬ!$F$7=1,#REF!/1000,#REF!)</f>
        <v>#REF!</v>
      </c>
      <c r="N474" s="143" t="e">
        <f>IF(ЗАПОЛНИТЬ!$F$7=1,#REF!/1000,#REF!)</f>
        <v>#REF!</v>
      </c>
      <c r="O474" s="143" t="e">
        <f>IF(ЗАПОЛНИТЬ!$F$7=1,#REF!/1000,#REF!)</f>
        <v>#REF!</v>
      </c>
      <c r="P474" s="143" t="e">
        <f>IF(ЗАПОЛНИТЬ!$F$7=1,#REF!/1000,#REF!)</f>
        <v>#REF!</v>
      </c>
      <c r="Q474" s="143" t="e">
        <f>IF(ЗАПОЛНИТЬ!$F$7=1,#REF!/1000,#REF!)</f>
        <v>#REF!</v>
      </c>
      <c r="R474" s="143" t="e">
        <f>IF(ЗАПОЛНИТЬ!$F$7=1,#REF!/1000,#REF!)</f>
        <v>#REF!</v>
      </c>
      <c r="S474" s="143" t="e">
        <f>IF(ЗАПОЛНИТЬ!$F$7=1,#REF!/1000,#REF!)</f>
        <v>#REF!</v>
      </c>
      <c r="T474" s="143" t="e">
        <f>IF(ЗАПОЛНИТЬ!$F$7=1,#REF!/1000,#REF!)</f>
        <v>#REF!</v>
      </c>
      <c r="U474" s="143" t="e">
        <f>IF(ЗАПОЛНИТЬ!$F$7=1,#REF!/1000,#REF!)</f>
        <v>#REF!</v>
      </c>
      <c r="V474" s="145" t="e">
        <f>IF(SUM(L474:U474)&gt;0,1,0)</f>
        <v>#REF!</v>
      </c>
      <c r="W474" s="145" t="e">
        <f t="shared" si="23"/>
        <v>#REF!</v>
      </c>
    </row>
    <row r="475" spans="1:23" ht="12.75">
      <c r="A475" s="144" t="str">
        <f>ЗАПОЛНИТЬ!$B$23</f>
        <v>4</v>
      </c>
      <c r="B475" s="144" t="str">
        <f>ЗАПОЛНИТЬ!$B$13</f>
        <v>24188344</v>
      </c>
      <c r="C475" s="144" t="str">
        <f>ЗАПОЛНИТЬ!$B$24</f>
        <v>298</v>
      </c>
      <c r="D475" s="144" t="str">
        <f>ЗАПОЛНИТЬ!$B$21</f>
        <v>12</v>
      </c>
      <c r="E475" s="145"/>
      <c r="F475" s="144" t="str">
        <f>ЗАПОЛНИТЬ!$B$22</f>
        <v>15</v>
      </c>
      <c r="G475" s="144" t="str">
        <f>ЗАПОЛНИТЬ!$B$20</f>
        <v>040222</v>
      </c>
      <c r="H475" s="143" t="str">
        <f>IF(ЗАПОЛНИТЬ!$F$7=1,ЗАПОЛНИТЬ!$H$9,ЗАПОЛНИТЬ!$H$10)</f>
        <v>73</v>
      </c>
      <c r="I475" s="146" t="e">
        <f>IF(ЗАПОЛНИТЬ!$F$7=1,#REF!,#REF!)</f>
        <v>#REF!</v>
      </c>
      <c r="J475" s="145" t="str">
        <f>IF(ЗАПОЛНИТЬ!$F$7=1,CONCATENATE(ЗАПОЛНИТЬ!$F$18,ЗАПОЛНИТЬ!$D$18),ЗАПОЛНИТЬ!$E$18)</f>
        <v>01.07.2016</v>
      </c>
      <c r="K475" s="143" t="e">
        <f>#REF!</f>
        <v>#REF!</v>
      </c>
      <c r="L475" s="143" t="e">
        <f>IF(ЗАПОЛНИТЬ!$F$7=1,#REF!/1000,#REF!)</f>
        <v>#REF!</v>
      </c>
      <c r="M475" s="143" t="e">
        <f>IF(ЗАПОЛНИТЬ!$F$7=1,#REF!/1000,#REF!)</f>
        <v>#REF!</v>
      </c>
      <c r="N475" s="143" t="e">
        <f>IF(ЗАПОЛНИТЬ!$F$7=1,#REF!/1000,#REF!)</f>
        <v>#REF!</v>
      </c>
      <c r="O475" s="143" t="e">
        <f>IF(ЗАПОЛНИТЬ!$F$7=1,#REF!/1000,#REF!)</f>
        <v>#REF!</v>
      </c>
      <c r="P475" s="143" t="e">
        <f>IF(ЗАПОЛНИТЬ!$F$7=1,#REF!/1000,#REF!)</f>
        <v>#REF!</v>
      </c>
      <c r="Q475" s="143" t="e">
        <f>IF(ЗАПОЛНИТЬ!$F$7=1,#REF!/1000,#REF!)</f>
        <v>#REF!</v>
      </c>
      <c r="R475" s="143" t="e">
        <f>IF(ЗАПОЛНИТЬ!$F$7=1,#REF!/1000,#REF!)</f>
        <v>#REF!</v>
      </c>
      <c r="S475" s="143" t="e">
        <f>IF(ЗАПОЛНИТЬ!$F$7=1,#REF!/1000,#REF!)</f>
        <v>#REF!</v>
      </c>
      <c r="T475" s="143" t="e">
        <f>IF(ЗАПОЛНИТЬ!$F$7=1,#REF!/1000,#REF!)</f>
        <v>#REF!</v>
      </c>
      <c r="U475" s="143" t="e">
        <f>IF(ЗАПОЛНИТЬ!$F$7=1,#REF!/1000,#REF!)</f>
        <v>#REF!</v>
      </c>
      <c r="V475" s="145" t="e">
        <f>IF(SUM(L475:U475)&gt;0,1,0)</f>
        <v>#REF!</v>
      </c>
      <c r="W475" s="145" t="e">
        <f t="shared" si="23"/>
        <v>#REF!</v>
      </c>
    </row>
    <row r="476" spans="1:23" ht="12.75">
      <c r="A476" s="144" t="str">
        <f>ЗАПОЛНИТЬ!$B$23</f>
        <v>4</v>
      </c>
      <c r="B476" s="144" t="str">
        <f>ЗАПОЛНИТЬ!$B$13</f>
        <v>24188344</v>
      </c>
      <c r="C476" s="144" t="str">
        <f>ЗАПОЛНИТЬ!$B$24</f>
        <v>298</v>
      </c>
      <c r="D476" s="144" t="str">
        <f>ЗАПОЛНИТЬ!$B$21</f>
        <v>12</v>
      </c>
      <c r="E476" s="145"/>
      <c r="F476" s="144" t="str">
        <f>ЗАПОЛНИТЬ!$B$22</f>
        <v>15</v>
      </c>
      <c r="G476" s="144" t="str">
        <f>ЗАПОЛНИТЬ!$B$20</f>
        <v>040222</v>
      </c>
      <c r="H476" s="143" t="str">
        <f>IF(ЗАПОЛНИТЬ!$F$7=1,ЗАПОЛНИТЬ!$H$9,ЗАПОЛНИТЬ!$H$10)</f>
        <v>73</v>
      </c>
      <c r="I476" s="146" t="e">
        <f>IF(ЗАПОЛНИТЬ!$F$7=1,#REF!,#REF!)</f>
        <v>#REF!</v>
      </c>
      <c r="J476" s="145" t="str">
        <f>IF(ЗАПОЛНИТЬ!$F$7=1,CONCATENATE(ЗАПОЛНИТЬ!$F$18,ЗАПОЛНИТЬ!$D$18),ЗАПОЛНИТЬ!$E$18)</f>
        <v>01.07.2016</v>
      </c>
      <c r="K476" s="143" t="e">
        <f>#REF!</f>
        <v>#REF!</v>
      </c>
      <c r="L476" s="143" t="e">
        <f>IF(ЗАПОЛНИТЬ!$F$7=1,#REF!/1000,#REF!)</f>
        <v>#REF!</v>
      </c>
      <c r="M476" s="143" t="e">
        <f>IF(ЗАПОЛНИТЬ!$F$7=1,#REF!/1000,#REF!)</f>
        <v>#REF!</v>
      </c>
      <c r="N476" s="143" t="e">
        <f>IF(ЗАПОЛНИТЬ!$F$7=1,#REF!/1000,#REF!)</f>
        <v>#REF!</v>
      </c>
      <c r="O476" s="143" t="e">
        <f>IF(ЗАПОЛНИТЬ!$F$7=1,#REF!/1000,#REF!)</f>
        <v>#REF!</v>
      </c>
      <c r="P476" s="143" t="e">
        <f>IF(ЗАПОЛНИТЬ!$F$7=1,#REF!/1000,#REF!)</f>
        <v>#REF!</v>
      </c>
      <c r="Q476" s="143" t="e">
        <f>IF(ЗАПОЛНИТЬ!$F$7=1,#REF!/1000,#REF!)</f>
        <v>#REF!</v>
      </c>
      <c r="R476" s="143" t="e">
        <f>IF(ЗАПОЛНИТЬ!$F$7=1,#REF!/1000,#REF!)</f>
        <v>#REF!</v>
      </c>
      <c r="S476" s="143" t="e">
        <f>IF(ЗАПОЛНИТЬ!$F$7=1,#REF!/1000,#REF!)</f>
        <v>#REF!</v>
      </c>
      <c r="T476" s="143" t="e">
        <f>IF(ЗАПОЛНИТЬ!$F$7=1,#REF!/1000,#REF!)</f>
        <v>#REF!</v>
      </c>
      <c r="U476" s="143" t="e">
        <f>IF(ЗАПОЛНИТЬ!$F$7=1,#REF!/1000,#REF!)</f>
        <v>#REF!</v>
      </c>
      <c r="V476" s="145">
        <v>0</v>
      </c>
      <c r="W476" s="145" t="e">
        <f t="shared" si="23"/>
        <v>#REF!</v>
      </c>
    </row>
    <row r="477" spans="1:23" ht="12.75">
      <c r="A477" s="144" t="str">
        <f>ЗАПОЛНИТЬ!$B$23</f>
        <v>4</v>
      </c>
      <c r="B477" s="144" t="str">
        <f>ЗАПОЛНИТЬ!$B$13</f>
        <v>24188344</v>
      </c>
      <c r="C477" s="144" t="str">
        <f>ЗАПОЛНИТЬ!$B$24</f>
        <v>298</v>
      </c>
      <c r="D477" s="144" t="str">
        <f>ЗАПОЛНИТЬ!$B$21</f>
        <v>12</v>
      </c>
      <c r="E477" s="145"/>
      <c r="F477" s="144" t="str">
        <f>ЗАПОЛНИТЬ!$B$22</f>
        <v>15</v>
      </c>
      <c r="G477" s="144" t="str">
        <f>ЗАПОЛНИТЬ!$B$20</f>
        <v>040222</v>
      </c>
      <c r="H477" s="143" t="str">
        <f>IF(ЗАПОЛНИТЬ!$F$7=1,ЗАПОЛНИТЬ!$H$9,ЗАПОЛНИТЬ!$H$10)</f>
        <v>73</v>
      </c>
      <c r="I477" s="146" t="e">
        <f>IF(ЗАПОЛНИТЬ!$F$7=1,#REF!,#REF!)</f>
        <v>#REF!</v>
      </c>
      <c r="J477" s="145" t="str">
        <f>IF(ЗАПОЛНИТЬ!$F$7=1,CONCATENATE(ЗАПОЛНИТЬ!$F$18,ЗАПОЛНИТЬ!$D$18),ЗАПОЛНИТЬ!$E$18)</f>
        <v>01.07.2016</v>
      </c>
      <c r="K477" s="143" t="e">
        <f>#REF!</f>
        <v>#REF!</v>
      </c>
      <c r="L477" s="143" t="e">
        <f>IF(ЗАПОЛНИТЬ!$F$7=1,#REF!/1000,#REF!)</f>
        <v>#REF!</v>
      </c>
      <c r="M477" s="143" t="e">
        <f>IF(ЗАПОЛНИТЬ!$F$7=1,#REF!/1000,#REF!)</f>
        <v>#REF!</v>
      </c>
      <c r="N477" s="143" t="e">
        <f>IF(ЗАПОЛНИТЬ!$F$7=1,#REF!/1000,#REF!)</f>
        <v>#REF!</v>
      </c>
      <c r="O477" s="143" t="e">
        <f>IF(ЗАПОЛНИТЬ!$F$7=1,#REF!/1000,#REF!)</f>
        <v>#REF!</v>
      </c>
      <c r="P477" s="143" t="e">
        <f>IF(ЗАПОЛНИТЬ!$F$7=1,#REF!/1000,#REF!)</f>
        <v>#REF!</v>
      </c>
      <c r="Q477" s="143" t="e">
        <f>IF(ЗАПОЛНИТЬ!$F$7=1,#REF!/1000,#REF!)</f>
        <v>#REF!</v>
      </c>
      <c r="R477" s="143" t="e">
        <f>IF(ЗАПОЛНИТЬ!$F$7=1,#REF!/1000,#REF!)</f>
        <v>#REF!</v>
      </c>
      <c r="S477" s="143" t="e">
        <f>IF(ЗАПОЛНИТЬ!$F$7=1,#REF!/1000,#REF!)</f>
        <v>#REF!</v>
      </c>
      <c r="T477" s="143" t="e">
        <f>IF(ЗАПОЛНИТЬ!$F$7=1,#REF!/1000,#REF!)</f>
        <v>#REF!</v>
      </c>
      <c r="U477" s="143" t="e">
        <f>IF(ЗАПОЛНИТЬ!$F$7=1,#REF!/1000,#REF!)</f>
        <v>#REF!</v>
      </c>
      <c r="V477" s="145" t="e">
        <f t="shared" ref="V477:V482" si="24">IF(SUM(L477:U477)&gt;0,1,0)</f>
        <v>#REF!</v>
      </c>
      <c r="W477" s="145" t="e">
        <f t="shared" si="23"/>
        <v>#REF!</v>
      </c>
    </row>
    <row r="478" spans="1:23" ht="12.75">
      <c r="A478" s="144" t="str">
        <f>ЗАПОЛНИТЬ!$B$23</f>
        <v>4</v>
      </c>
      <c r="B478" s="144" t="str">
        <f>ЗАПОЛНИТЬ!$B$13</f>
        <v>24188344</v>
      </c>
      <c r="C478" s="144" t="str">
        <f>ЗАПОЛНИТЬ!$B$24</f>
        <v>298</v>
      </c>
      <c r="D478" s="144" t="str">
        <f>ЗАПОЛНИТЬ!$B$21</f>
        <v>12</v>
      </c>
      <c r="E478" s="145"/>
      <c r="F478" s="144" t="str">
        <f>ЗАПОЛНИТЬ!$B$22</f>
        <v>15</v>
      </c>
      <c r="G478" s="144" t="str">
        <f>ЗАПОЛНИТЬ!$B$20</f>
        <v>040222</v>
      </c>
      <c r="H478" s="143" t="str">
        <f>IF(ЗАПОЛНИТЬ!$F$7=1,ЗАПОЛНИТЬ!$H$9,ЗАПОЛНИТЬ!$H$10)</f>
        <v>73</v>
      </c>
      <c r="I478" s="146" t="e">
        <f>IF(ЗАПОЛНИТЬ!$F$7=1,#REF!,#REF!)</f>
        <v>#REF!</v>
      </c>
      <c r="J478" s="145" t="str">
        <f>IF(ЗАПОЛНИТЬ!$F$7=1,CONCATENATE(ЗАПОЛНИТЬ!$F$18,ЗАПОЛНИТЬ!$D$18),ЗАПОЛНИТЬ!$E$18)</f>
        <v>01.07.2016</v>
      </c>
      <c r="K478" s="143" t="e">
        <f>#REF!</f>
        <v>#REF!</v>
      </c>
      <c r="L478" s="143" t="e">
        <f>IF(ЗАПОЛНИТЬ!$F$7=1,#REF!/1000,#REF!)</f>
        <v>#REF!</v>
      </c>
      <c r="M478" s="143" t="e">
        <f>IF(ЗАПОЛНИТЬ!$F$7=1,#REF!/1000,#REF!)</f>
        <v>#REF!</v>
      </c>
      <c r="N478" s="143" t="e">
        <f>IF(ЗАПОЛНИТЬ!$F$7=1,#REF!/1000,#REF!)</f>
        <v>#REF!</v>
      </c>
      <c r="O478" s="143" t="e">
        <f>IF(ЗАПОЛНИТЬ!$F$7=1,#REF!/1000,#REF!)</f>
        <v>#REF!</v>
      </c>
      <c r="P478" s="143" t="e">
        <f>IF(ЗАПОЛНИТЬ!$F$7=1,#REF!/1000,#REF!)</f>
        <v>#REF!</v>
      </c>
      <c r="Q478" s="143" t="e">
        <f>IF(ЗАПОЛНИТЬ!$F$7=1,#REF!/1000,#REF!)</f>
        <v>#REF!</v>
      </c>
      <c r="R478" s="143" t="e">
        <f>IF(ЗАПОЛНИТЬ!$F$7=1,#REF!/1000,#REF!)</f>
        <v>#REF!</v>
      </c>
      <c r="S478" s="143" t="e">
        <f>IF(ЗАПОЛНИТЬ!$F$7=1,#REF!/1000,#REF!)</f>
        <v>#REF!</v>
      </c>
      <c r="T478" s="143" t="e">
        <f>IF(ЗАПОЛНИТЬ!$F$7=1,#REF!/1000,#REF!)</f>
        <v>#REF!</v>
      </c>
      <c r="U478" s="143" t="e">
        <f>IF(ЗАПОЛНИТЬ!$F$7=1,#REF!/1000,#REF!)</f>
        <v>#REF!</v>
      </c>
      <c r="V478" s="145" t="e">
        <f t="shared" si="24"/>
        <v>#REF!</v>
      </c>
      <c r="W478" s="145" t="e">
        <f t="shared" si="23"/>
        <v>#REF!</v>
      </c>
    </row>
    <row r="479" spans="1:23" ht="12.75">
      <c r="A479" s="144" t="str">
        <f>ЗАПОЛНИТЬ!$B$23</f>
        <v>4</v>
      </c>
      <c r="B479" s="144" t="str">
        <f>ЗАПОЛНИТЬ!$B$13</f>
        <v>24188344</v>
      </c>
      <c r="C479" s="144" t="str">
        <f>ЗАПОЛНИТЬ!$B$24</f>
        <v>298</v>
      </c>
      <c r="D479" s="144" t="str">
        <f>ЗАПОЛНИТЬ!$B$21</f>
        <v>12</v>
      </c>
      <c r="E479" s="145"/>
      <c r="F479" s="144" t="str">
        <f>ЗАПОЛНИТЬ!$B$22</f>
        <v>15</v>
      </c>
      <c r="G479" s="144" t="str">
        <f>ЗАПОЛНИТЬ!$B$20</f>
        <v>040222</v>
      </c>
      <c r="H479" s="143" t="str">
        <f>IF(ЗАПОЛНИТЬ!$F$7=1,ЗАПОЛНИТЬ!$H$9,ЗАПОЛНИТЬ!$H$10)</f>
        <v>73</v>
      </c>
      <c r="I479" s="146" t="e">
        <f>IF(ЗАПОЛНИТЬ!$F$7=1,#REF!,#REF!)</f>
        <v>#REF!</v>
      </c>
      <c r="J479" s="145" t="str">
        <f>IF(ЗАПОЛНИТЬ!$F$7=1,CONCATENATE(ЗАПОЛНИТЬ!$F$18,ЗАПОЛНИТЬ!$D$18),ЗАПОЛНИТЬ!$E$18)</f>
        <v>01.07.2016</v>
      </c>
      <c r="K479" s="143" t="e">
        <f>#REF!</f>
        <v>#REF!</v>
      </c>
      <c r="L479" s="143" t="e">
        <f>IF(ЗАПОЛНИТЬ!$F$7=1,#REF!/1000,#REF!)</f>
        <v>#REF!</v>
      </c>
      <c r="M479" s="143" t="e">
        <f>IF(ЗАПОЛНИТЬ!$F$7=1,#REF!/1000,#REF!)</f>
        <v>#REF!</v>
      </c>
      <c r="N479" s="143" t="e">
        <f>IF(ЗАПОЛНИТЬ!$F$7=1,#REF!/1000,#REF!)</f>
        <v>#REF!</v>
      </c>
      <c r="O479" s="143" t="e">
        <f>IF(ЗАПОЛНИТЬ!$F$7=1,#REF!/1000,#REF!)</f>
        <v>#REF!</v>
      </c>
      <c r="P479" s="143" t="e">
        <f>IF(ЗАПОЛНИТЬ!$F$7=1,#REF!/1000,#REF!)</f>
        <v>#REF!</v>
      </c>
      <c r="Q479" s="143" t="e">
        <f>IF(ЗАПОЛНИТЬ!$F$7=1,#REF!/1000,#REF!)</f>
        <v>#REF!</v>
      </c>
      <c r="R479" s="143" t="e">
        <f>IF(ЗАПОЛНИТЬ!$F$7=1,#REF!/1000,#REF!)</f>
        <v>#REF!</v>
      </c>
      <c r="S479" s="143" t="e">
        <f>IF(ЗАПОЛНИТЬ!$F$7=1,#REF!/1000,#REF!)</f>
        <v>#REF!</v>
      </c>
      <c r="T479" s="143" t="e">
        <f>IF(ЗАПОЛНИТЬ!$F$7=1,#REF!/1000,#REF!)</f>
        <v>#REF!</v>
      </c>
      <c r="U479" s="143" t="e">
        <f>IF(ЗАПОЛНИТЬ!$F$7=1,#REF!/1000,#REF!)</f>
        <v>#REF!</v>
      </c>
      <c r="V479" s="145" t="e">
        <f t="shared" si="24"/>
        <v>#REF!</v>
      </c>
      <c r="W479" s="145" t="e">
        <f t="shared" si="23"/>
        <v>#REF!</v>
      </c>
    </row>
    <row r="480" spans="1:23" ht="12.75">
      <c r="A480" s="144" t="str">
        <f>ЗАПОЛНИТЬ!$B$23</f>
        <v>4</v>
      </c>
      <c r="B480" s="144" t="str">
        <f>ЗАПОЛНИТЬ!$B$13</f>
        <v>24188344</v>
      </c>
      <c r="C480" s="144" t="str">
        <f>ЗАПОЛНИТЬ!$B$24</f>
        <v>298</v>
      </c>
      <c r="D480" s="144" t="str">
        <f>ЗАПОЛНИТЬ!$B$21</f>
        <v>12</v>
      </c>
      <c r="E480" s="145"/>
      <c r="F480" s="144" t="str">
        <f>ЗАПОЛНИТЬ!$B$22</f>
        <v>15</v>
      </c>
      <c r="G480" s="144" t="str">
        <f>ЗАПОЛНИТЬ!$B$20</f>
        <v>040222</v>
      </c>
      <c r="H480" s="143" t="str">
        <f>IF(ЗАПОЛНИТЬ!$F$7=1,ЗАПОЛНИТЬ!$H$9,ЗАПОЛНИТЬ!$H$10)</f>
        <v>73</v>
      </c>
      <c r="I480" s="146" t="e">
        <f>IF(ЗАПОЛНИТЬ!$F$7=1,#REF!,#REF!)</f>
        <v>#REF!</v>
      </c>
      <c r="J480" s="145" t="str">
        <f>IF(ЗАПОЛНИТЬ!$F$7=1,CONCATENATE(ЗАПОЛНИТЬ!$F$18,ЗАПОЛНИТЬ!$D$18),ЗАПОЛНИТЬ!$E$18)</f>
        <v>01.07.2016</v>
      </c>
      <c r="K480" s="143" t="e">
        <f>#REF!</f>
        <v>#REF!</v>
      </c>
      <c r="L480" s="143" t="e">
        <f>IF(ЗАПОЛНИТЬ!$F$7=1,#REF!/1000,#REF!)</f>
        <v>#REF!</v>
      </c>
      <c r="M480" s="143" t="e">
        <f>IF(ЗАПОЛНИТЬ!$F$7=1,#REF!/1000,#REF!)</f>
        <v>#REF!</v>
      </c>
      <c r="N480" s="143" t="e">
        <f>IF(ЗАПОЛНИТЬ!$F$7=1,#REF!/1000,#REF!)</f>
        <v>#REF!</v>
      </c>
      <c r="O480" s="143" t="e">
        <f>IF(ЗАПОЛНИТЬ!$F$7=1,#REF!/1000,#REF!)</f>
        <v>#REF!</v>
      </c>
      <c r="P480" s="143" t="e">
        <f>IF(ЗАПОЛНИТЬ!$F$7=1,#REF!/1000,#REF!)</f>
        <v>#REF!</v>
      </c>
      <c r="Q480" s="143" t="e">
        <f>IF(ЗАПОЛНИТЬ!$F$7=1,#REF!/1000,#REF!)</f>
        <v>#REF!</v>
      </c>
      <c r="R480" s="143" t="e">
        <f>IF(ЗАПОЛНИТЬ!$F$7=1,#REF!/1000,#REF!)</f>
        <v>#REF!</v>
      </c>
      <c r="S480" s="143" t="e">
        <f>IF(ЗАПОЛНИТЬ!$F$7=1,#REF!/1000,#REF!)</f>
        <v>#REF!</v>
      </c>
      <c r="T480" s="143" t="e">
        <f>IF(ЗАПОЛНИТЬ!$F$7=1,#REF!/1000,#REF!)</f>
        <v>#REF!</v>
      </c>
      <c r="U480" s="143" t="e">
        <f>IF(ЗАПОЛНИТЬ!$F$7=1,#REF!/1000,#REF!)</f>
        <v>#REF!</v>
      </c>
      <c r="V480" s="145" t="e">
        <f t="shared" si="24"/>
        <v>#REF!</v>
      </c>
      <c r="W480" s="145" t="e">
        <f t="shared" si="23"/>
        <v>#REF!</v>
      </c>
    </row>
    <row r="481" spans="1:23" ht="12.75">
      <c r="A481" s="144" t="str">
        <f>ЗАПОЛНИТЬ!$B$23</f>
        <v>4</v>
      </c>
      <c r="B481" s="144" t="str">
        <f>ЗАПОЛНИТЬ!$B$13</f>
        <v>24188344</v>
      </c>
      <c r="C481" s="144" t="str">
        <f>ЗАПОЛНИТЬ!$B$24</f>
        <v>298</v>
      </c>
      <c r="D481" s="144" t="str">
        <f>ЗАПОЛНИТЬ!$B$21</f>
        <v>12</v>
      </c>
      <c r="E481" s="145"/>
      <c r="F481" s="144" t="str">
        <f>ЗАПОЛНИТЬ!$B$22</f>
        <v>15</v>
      </c>
      <c r="G481" s="144" t="str">
        <f>ЗАПОЛНИТЬ!$B$20</f>
        <v>040222</v>
      </c>
      <c r="H481" s="143" t="str">
        <f>IF(ЗАПОЛНИТЬ!$F$7=1,ЗАПОЛНИТЬ!$H$9,ЗАПОЛНИТЬ!$H$10)</f>
        <v>73</v>
      </c>
      <c r="I481" s="146" t="e">
        <f>IF(ЗАПОЛНИТЬ!$F$7=1,#REF!,#REF!)</f>
        <v>#REF!</v>
      </c>
      <c r="J481" s="145" t="str">
        <f>IF(ЗАПОЛНИТЬ!$F$7=1,CONCATENATE(ЗАПОЛНИТЬ!$F$18,ЗАПОЛНИТЬ!$D$18),ЗАПОЛНИТЬ!$E$18)</f>
        <v>01.07.2016</v>
      </c>
      <c r="K481" s="143" t="e">
        <f>#REF!</f>
        <v>#REF!</v>
      </c>
      <c r="L481" s="143" t="e">
        <f>IF(ЗАПОЛНИТЬ!$F$7=1,#REF!/1000,#REF!)</f>
        <v>#REF!</v>
      </c>
      <c r="M481" s="143" t="e">
        <f>IF(ЗАПОЛНИТЬ!$F$7=1,#REF!/1000,#REF!)</f>
        <v>#REF!</v>
      </c>
      <c r="N481" s="143" t="e">
        <f>IF(ЗАПОЛНИТЬ!$F$7=1,#REF!/1000,#REF!)</f>
        <v>#REF!</v>
      </c>
      <c r="O481" s="143" t="e">
        <f>IF(ЗАПОЛНИТЬ!$F$7=1,#REF!/1000,#REF!)</f>
        <v>#REF!</v>
      </c>
      <c r="P481" s="143" t="e">
        <f>IF(ЗАПОЛНИТЬ!$F$7=1,#REF!/1000,#REF!)</f>
        <v>#REF!</v>
      </c>
      <c r="Q481" s="143" t="e">
        <f>IF(ЗАПОЛНИТЬ!$F$7=1,#REF!/1000,#REF!)</f>
        <v>#REF!</v>
      </c>
      <c r="R481" s="143" t="e">
        <f>IF(ЗАПОЛНИТЬ!$F$7=1,#REF!/1000,#REF!)</f>
        <v>#REF!</v>
      </c>
      <c r="S481" s="143" t="e">
        <f>IF(ЗАПОЛНИТЬ!$F$7=1,#REF!/1000,#REF!)</f>
        <v>#REF!</v>
      </c>
      <c r="T481" s="143" t="e">
        <f>IF(ЗАПОЛНИТЬ!$F$7=1,#REF!/1000,#REF!)</f>
        <v>#REF!</v>
      </c>
      <c r="U481" s="143" t="e">
        <f>IF(ЗАПОЛНИТЬ!$F$7=1,#REF!/1000,#REF!)</f>
        <v>#REF!</v>
      </c>
      <c r="V481" s="145" t="e">
        <f t="shared" si="24"/>
        <v>#REF!</v>
      </c>
      <c r="W481" s="145" t="e">
        <f t="shared" si="23"/>
        <v>#REF!</v>
      </c>
    </row>
    <row r="482" spans="1:23" ht="12.75">
      <c r="A482" s="144" t="str">
        <f>ЗАПОЛНИТЬ!$B$23</f>
        <v>4</v>
      </c>
      <c r="B482" s="144" t="str">
        <f>ЗАПОЛНИТЬ!$B$13</f>
        <v>24188344</v>
      </c>
      <c r="C482" s="144" t="str">
        <f>ЗАПОЛНИТЬ!$B$24</f>
        <v>298</v>
      </c>
      <c r="D482" s="144" t="str">
        <f>ЗАПОЛНИТЬ!$B$21</f>
        <v>12</v>
      </c>
      <c r="E482" s="145"/>
      <c r="F482" s="144" t="str">
        <f>ЗАПОЛНИТЬ!$B$22</f>
        <v>15</v>
      </c>
      <c r="G482" s="144" t="str">
        <f>ЗАПОЛНИТЬ!$B$20</f>
        <v>040222</v>
      </c>
      <c r="H482" s="143" t="str">
        <f>IF(ЗАПОЛНИТЬ!$F$7=1,ЗАПОЛНИТЬ!$H$9,ЗАПОЛНИТЬ!$H$10)</f>
        <v>73</v>
      </c>
      <c r="I482" s="146" t="e">
        <f>IF(ЗАПОЛНИТЬ!$F$7=1,#REF!,#REF!)</f>
        <v>#REF!</v>
      </c>
      <c r="J482" s="145" t="str">
        <f>IF(ЗАПОЛНИТЬ!$F$7=1,CONCATENATE(ЗАПОЛНИТЬ!$F$18,ЗАПОЛНИТЬ!$D$18),ЗАПОЛНИТЬ!$E$18)</f>
        <v>01.07.2016</v>
      </c>
      <c r="K482" s="143" t="e">
        <f>#REF!</f>
        <v>#REF!</v>
      </c>
      <c r="L482" s="143" t="e">
        <f>IF(ЗАПОЛНИТЬ!$F$7=1,#REF!/1000,#REF!)</f>
        <v>#REF!</v>
      </c>
      <c r="M482" s="143" t="e">
        <f>IF(ЗАПОЛНИТЬ!$F$7=1,#REF!/1000,#REF!)</f>
        <v>#REF!</v>
      </c>
      <c r="N482" s="143" t="e">
        <f>IF(ЗАПОЛНИТЬ!$F$7=1,#REF!/1000,#REF!)</f>
        <v>#REF!</v>
      </c>
      <c r="O482" s="143" t="e">
        <f>IF(ЗАПОЛНИТЬ!$F$7=1,#REF!/1000,#REF!)</f>
        <v>#REF!</v>
      </c>
      <c r="P482" s="143" t="e">
        <f>IF(ЗАПОЛНИТЬ!$F$7=1,#REF!/1000,#REF!)</f>
        <v>#REF!</v>
      </c>
      <c r="Q482" s="143" t="e">
        <f>IF(ЗАПОЛНИТЬ!$F$7=1,#REF!/1000,#REF!)</f>
        <v>#REF!</v>
      </c>
      <c r="R482" s="143" t="e">
        <f>IF(ЗАПОЛНИТЬ!$F$7=1,#REF!/1000,#REF!)</f>
        <v>#REF!</v>
      </c>
      <c r="S482" s="143" t="e">
        <f>IF(ЗАПОЛНИТЬ!$F$7=1,#REF!/1000,#REF!)</f>
        <v>#REF!</v>
      </c>
      <c r="T482" s="143" t="e">
        <f>IF(ЗАПОЛНИТЬ!$F$7=1,#REF!/1000,#REF!)</f>
        <v>#REF!</v>
      </c>
      <c r="U482" s="143" t="e">
        <f>IF(ЗАПОЛНИТЬ!$F$7=1,#REF!/1000,#REF!)</f>
        <v>#REF!</v>
      </c>
      <c r="V482" s="145" t="e">
        <f t="shared" si="24"/>
        <v>#REF!</v>
      </c>
      <c r="W482" s="145" t="e">
        <f t="shared" si="23"/>
        <v>#REF!</v>
      </c>
    </row>
    <row r="483" spans="1:23" ht="12.75">
      <c r="A483" s="144" t="str">
        <f>ЗАПОЛНИТЬ!$B$23</f>
        <v>4</v>
      </c>
      <c r="B483" s="144" t="str">
        <f>ЗАПОЛНИТЬ!$B$13</f>
        <v>24188344</v>
      </c>
      <c r="C483" s="144" t="str">
        <f>ЗАПОЛНИТЬ!$B$24</f>
        <v>298</v>
      </c>
      <c r="D483" s="144" t="str">
        <f>ЗАПОЛНИТЬ!$B$21</f>
        <v>12</v>
      </c>
      <c r="E483" s="145"/>
      <c r="F483" s="144" t="str">
        <f>ЗАПОЛНИТЬ!$B$22</f>
        <v>15</v>
      </c>
      <c r="G483" s="144" t="str">
        <f>ЗАПОЛНИТЬ!$B$20</f>
        <v>040222</v>
      </c>
      <c r="H483" s="143" t="str">
        <f>IF(ЗАПОЛНИТЬ!$F$7=1,ЗАПОЛНИТЬ!$H$9,ЗАПОЛНИТЬ!$H$10)</f>
        <v>73</v>
      </c>
      <c r="I483" s="146" t="e">
        <f>IF(ЗАПОЛНИТЬ!$F$7=1,#REF!,#REF!)</f>
        <v>#REF!</v>
      </c>
      <c r="J483" s="145" t="str">
        <f>IF(ЗАПОЛНИТЬ!$F$7=1,CONCATENATE(ЗАПОЛНИТЬ!$F$18,ЗАПОЛНИТЬ!$D$18),ЗАПОЛНИТЬ!$E$18)</f>
        <v>01.07.2016</v>
      </c>
      <c r="K483" s="143" t="e">
        <f>#REF!</f>
        <v>#REF!</v>
      </c>
      <c r="L483" s="143" t="e">
        <f>IF(ЗАПОЛНИТЬ!$F$7=1,#REF!/1000,#REF!)</f>
        <v>#REF!</v>
      </c>
      <c r="M483" s="143" t="e">
        <f>IF(ЗАПОЛНИТЬ!$F$7=1,#REF!/1000,#REF!)</f>
        <v>#REF!</v>
      </c>
      <c r="N483" s="143" t="e">
        <f>IF(ЗАПОЛНИТЬ!$F$7=1,#REF!/1000,#REF!)</f>
        <v>#REF!</v>
      </c>
      <c r="O483" s="143" t="e">
        <f>IF(ЗАПОЛНИТЬ!$F$7=1,#REF!/1000,#REF!)</f>
        <v>#REF!</v>
      </c>
      <c r="P483" s="143" t="e">
        <f>IF(ЗАПОЛНИТЬ!$F$7=1,#REF!/1000,#REF!)</f>
        <v>#REF!</v>
      </c>
      <c r="Q483" s="143" t="e">
        <f>IF(ЗАПОЛНИТЬ!$F$7=1,#REF!/1000,#REF!)</f>
        <v>#REF!</v>
      </c>
      <c r="R483" s="143" t="e">
        <f>IF(ЗАПОЛНИТЬ!$F$7=1,#REF!/1000,#REF!)</f>
        <v>#REF!</v>
      </c>
      <c r="S483" s="143" t="e">
        <f>IF(ЗАПОЛНИТЬ!$F$7=1,#REF!/1000,#REF!)</f>
        <v>#REF!</v>
      </c>
      <c r="T483" s="143" t="e">
        <f>IF(ЗАПОЛНИТЬ!$F$7=1,#REF!/1000,#REF!)</f>
        <v>#REF!</v>
      </c>
      <c r="U483" s="143" t="e">
        <f>IF(ЗАПОЛНИТЬ!$F$7=1,#REF!/1000,#REF!)</f>
        <v>#REF!</v>
      </c>
      <c r="V483" s="145">
        <v>0</v>
      </c>
      <c r="W483" s="145" t="e">
        <f t="shared" si="23"/>
        <v>#REF!</v>
      </c>
    </row>
    <row r="484" spans="1:23" ht="12.75">
      <c r="A484" s="144" t="str">
        <f>ЗАПОЛНИТЬ!$B$23</f>
        <v>4</v>
      </c>
      <c r="B484" s="144" t="str">
        <f>ЗАПОЛНИТЬ!$B$13</f>
        <v>24188344</v>
      </c>
      <c r="C484" s="144" t="str">
        <f>ЗАПОЛНИТЬ!$B$24</f>
        <v>298</v>
      </c>
      <c r="D484" s="144" t="str">
        <f>ЗАПОЛНИТЬ!$B$21</f>
        <v>12</v>
      </c>
      <c r="E484" s="145"/>
      <c r="F484" s="144" t="str">
        <f>ЗАПОЛНИТЬ!$B$22</f>
        <v>15</v>
      </c>
      <c r="G484" s="144" t="str">
        <f>ЗАПОЛНИТЬ!$B$20</f>
        <v>040222</v>
      </c>
      <c r="H484" s="143" t="str">
        <f>IF(ЗАПОЛНИТЬ!$F$7=1,ЗАПОЛНИТЬ!$H$9,ЗАПОЛНИТЬ!$H$10)</f>
        <v>73</v>
      </c>
      <c r="I484" s="146" t="e">
        <f>IF(ЗАПОЛНИТЬ!$F$7=1,#REF!,#REF!)</f>
        <v>#REF!</v>
      </c>
      <c r="J484" s="145" t="str">
        <f>IF(ЗАПОЛНИТЬ!$F$7=1,CONCATENATE(ЗАПОЛНИТЬ!$F$18,ЗАПОЛНИТЬ!$D$18),ЗАПОЛНИТЬ!$E$18)</f>
        <v>01.07.2016</v>
      </c>
      <c r="K484" s="143" t="e">
        <f>#REF!</f>
        <v>#REF!</v>
      </c>
      <c r="L484" s="143" t="e">
        <f>IF(ЗАПОЛНИТЬ!$F$7=1,#REF!/1000,#REF!)</f>
        <v>#REF!</v>
      </c>
      <c r="M484" s="143" t="e">
        <f>IF(ЗАПОЛНИТЬ!$F$7=1,#REF!/1000,#REF!)</f>
        <v>#REF!</v>
      </c>
      <c r="N484" s="143" t="e">
        <f>IF(ЗАПОЛНИТЬ!$F$7=1,#REF!/1000,#REF!)</f>
        <v>#REF!</v>
      </c>
      <c r="O484" s="143" t="e">
        <f>IF(ЗАПОЛНИТЬ!$F$7=1,#REF!/1000,#REF!)</f>
        <v>#REF!</v>
      </c>
      <c r="P484" s="143" t="e">
        <f>IF(ЗАПОЛНИТЬ!$F$7=1,#REF!/1000,#REF!)</f>
        <v>#REF!</v>
      </c>
      <c r="Q484" s="143" t="e">
        <f>IF(ЗАПОЛНИТЬ!$F$7=1,#REF!/1000,#REF!)</f>
        <v>#REF!</v>
      </c>
      <c r="R484" s="143" t="e">
        <f>IF(ЗАПОЛНИТЬ!$F$7=1,#REF!/1000,#REF!)</f>
        <v>#REF!</v>
      </c>
      <c r="S484" s="143" t="e">
        <f>IF(ЗАПОЛНИТЬ!$F$7=1,#REF!/1000,#REF!)</f>
        <v>#REF!</v>
      </c>
      <c r="T484" s="143" t="e">
        <f>IF(ЗАПОЛНИТЬ!$F$7=1,#REF!/1000,#REF!)</f>
        <v>#REF!</v>
      </c>
      <c r="U484" s="143" t="e">
        <f>IF(ЗАПОЛНИТЬ!$F$7=1,#REF!/1000,#REF!)</f>
        <v>#REF!</v>
      </c>
      <c r="V484" s="145" t="e">
        <f t="shared" ref="V484:V489" si="25">IF(SUM(L484:U484)&gt;0,1,0)</f>
        <v>#REF!</v>
      </c>
      <c r="W484" s="145" t="e">
        <f t="shared" si="23"/>
        <v>#REF!</v>
      </c>
    </row>
    <row r="485" spans="1:23" ht="12.75">
      <c r="A485" s="144" t="str">
        <f>ЗАПОЛНИТЬ!$B$23</f>
        <v>4</v>
      </c>
      <c r="B485" s="144" t="str">
        <f>ЗАПОЛНИТЬ!$B$13</f>
        <v>24188344</v>
      </c>
      <c r="C485" s="144" t="str">
        <f>ЗАПОЛНИТЬ!$B$24</f>
        <v>298</v>
      </c>
      <c r="D485" s="144" t="str">
        <f>ЗАПОЛНИТЬ!$B$21</f>
        <v>12</v>
      </c>
      <c r="E485" s="145"/>
      <c r="F485" s="144" t="str">
        <f>ЗАПОЛНИТЬ!$B$22</f>
        <v>15</v>
      </c>
      <c r="G485" s="144" t="str">
        <f>ЗАПОЛНИТЬ!$B$20</f>
        <v>040222</v>
      </c>
      <c r="H485" s="143" t="str">
        <f>IF(ЗАПОЛНИТЬ!$F$7=1,ЗАПОЛНИТЬ!$H$9,ЗАПОЛНИТЬ!$H$10)</f>
        <v>73</v>
      </c>
      <c r="I485" s="146" t="e">
        <f>IF(ЗАПОЛНИТЬ!$F$7=1,#REF!,#REF!)</f>
        <v>#REF!</v>
      </c>
      <c r="J485" s="145" t="str">
        <f>IF(ЗАПОЛНИТЬ!$F$7=1,CONCATENATE(ЗАПОЛНИТЬ!$F$18,ЗАПОЛНИТЬ!$D$18),ЗАПОЛНИТЬ!$E$18)</f>
        <v>01.07.2016</v>
      </c>
      <c r="K485" s="143" t="e">
        <f>#REF!</f>
        <v>#REF!</v>
      </c>
      <c r="L485" s="143" t="e">
        <f>IF(ЗАПОЛНИТЬ!$F$7=1,#REF!/1000,#REF!)</f>
        <v>#REF!</v>
      </c>
      <c r="M485" s="143" t="e">
        <f>IF(ЗАПОЛНИТЬ!$F$7=1,#REF!/1000,#REF!)</f>
        <v>#REF!</v>
      </c>
      <c r="N485" s="143" t="e">
        <f>IF(ЗАПОЛНИТЬ!$F$7=1,#REF!/1000,#REF!)</f>
        <v>#REF!</v>
      </c>
      <c r="O485" s="143" t="e">
        <f>IF(ЗАПОЛНИТЬ!$F$7=1,#REF!/1000,#REF!)</f>
        <v>#REF!</v>
      </c>
      <c r="P485" s="143" t="e">
        <f>IF(ЗАПОЛНИТЬ!$F$7=1,#REF!/1000,#REF!)</f>
        <v>#REF!</v>
      </c>
      <c r="Q485" s="143" t="e">
        <f>IF(ЗАПОЛНИТЬ!$F$7=1,#REF!/1000,#REF!)</f>
        <v>#REF!</v>
      </c>
      <c r="R485" s="143" t="e">
        <f>IF(ЗАПОЛНИТЬ!$F$7=1,#REF!/1000,#REF!)</f>
        <v>#REF!</v>
      </c>
      <c r="S485" s="143" t="e">
        <f>IF(ЗАПОЛНИТЬ!$F$7=1,#REF!/1000,#REF!)</f>
        <v>#REF!</v>
      </c>
      <c r="T485" s="143" t="e">
        <f>IF(ЗАПОЛНИТЬ!$F$7=1,#REF!/1000,#REF!)</f>
        <v>#REF!</v>
      </c>
      <c r="U485" s="143" t="e">
        <f>IF(ЗАПОЛНИТЬ!$F$7=1,#REF!/1000,#REF!)</f>
        <v>#REF!</v>
      </c>
      <c r="V485" s="145" t="e">
        <f t="shared" si="25"/>
        <v>#REF!</v>
      </c>
      <c r="W485" s="145" t="e">
        <f t="shared" si="23"/>
        <v>#REF!</v>
      </c>
    </row>
    <row r="486" spans="1:23" ht="12.75">
      <c r="A486" s="144" t="str">
        <f>ЗАПОЛНИТЬ!$B$23</f>
        <v>4</v>
      </c>
      <c r="B486" s="144" t="str">
        <f>ЗАПОЛНИТЬ!$B$13</f>
        <v>24188344</v>
      </c>
      <c r="C486" s="144" t="str">
        <f>ЗАПОЛНИТЬ!$B$24</f>
        <v>298</v>
      </c>
      <c r="D486" s="144" t="str">
        <f>ЗАПОЛНИТЬ!$B$21</f>
        <v>12</v>
      </c>
      <c r="E486" s="145"/>
      <c r="F486" s="144" t="str">
        <f>ЗАПОЛНИТЬ!$B$22</f>
        <v>15</v>
      </c>
      <c r="G486" s="144" t="str">
        <f>ЗАПОЛНИТЬ!$B$20</f>
        <v>040222</v>
      </c>
      <c r="H486" s="143" t="str">
        <f>IF(ЗАПОЛНИТЬ!$F$7=1,ЗАПОЛНИТЬ!$H$9,ЗАПОЛНИТЬ!$H$10)</f>
        <v>73</v>
      </c>
      <c r="I486" s="146" t="e">
        <f>IF(ЗАПОЛНИТЬ!$F$7=1,#REF!,#REF!)</f>
        <v>#REF!</v>
      </c>
      <c r="J486" s="145" t="str">
        <f>IF(ЗАПОЛНИТЬ!$F$7=1,CONCATENATE(ЗАПОЛНИТЬ!$F$18,ЗАПОЛНИТЬ!$D$18),ЗАПОЛНИТЬ!$E$18)</f>
        <v>01.07.2016</v>
      </c>
      <c r="K486" s="143" t="e">
        <f>#REF!</f>
        <v>#REF!</v>
      </c>
      <c r="L486" s="143" t="e">
        <f>IF(ЗАПОЛНИТЬ!$F$7=1,#REF!/1000,#REF!)</f>
        <v>#REF!</v>
      </c>
      <c r="M486" s="143" t="e">
        <f>IF(ЗАПОЛНИТЬ!$F$7=1,#REF!/1000,#REF!)</f>
        <v>#REF!</v>
      </c>
      <c r="N486" s="143" t="e">
        <f>IF(ЗАПОЛНИТЬ!$F$7=1,#REF!/1000,#REF!)</f>
        <v>#REF!</v>
      </c>
      <c r="O486" s="143" t="e">
        <f>IF(ЗАПОЛНИТЬ!$F$7=1,#REF!/1000,#REF!)</f>
        <v>#REF!</v>
      </c>
      <c r="P486" s="143" t="e">
        <f>IF(ЗАПОЛНИТЬ!$F$7=1,#REF!/1000,#REF!)</f>
        <v>#REF!</v>
      </c>
      <c r="Q486" s="143" t="e">
        <f>IF(ЗАПОЛНИТЬ!$F$7=1,#REF!/1000,#REF!)</f>
        <v>#REF!</v>
      </c>
      <c r="R486" s="143" t="e">
        <f>IF(ЗАПОЛНИТЬ!$F$7=1,#REF!/1000,#REF!)</f>
        <v>#REF!</v>
      </c>
      <c r="S486" s="143" t="e">
        <f>IF(ЗАПОЛНИТЬ!$F$7=1,#REF!/1000,#REF!)</f>
        <v>#REF!</v>
      </c>
      <c r="T486" s="143" t="e">
        <f>IF(ЗАПОЛНИТЬ!$F$7=1,#REF!/1000,#REF!)</f>
        <v>#REF!</v>
      </c>
      <c r="U486" s="143" t="e">
        <f>IF(ЗАПОЛНИТЬ!$F$7=1,#REF!/1000,#REF!)</f>
        <v>#REF!</v>
      </c>
      <c r="V486" s="145" t="e">
        <f t="shared" si="25"/>
        <v>#REF!</v>
      </c>
      <c r="W486" s="145" t="e">
        <f t="shared" si="23"/>
        <v>#REF!</v>
      </c>
    </row>
    <row r="487" spans="1:23" ht="12.75">
      <c r="A487" s="144" t="str">
        <f>ЗАПОЛНИТЬ!$B$23</f>
        <v>4</v>
      </c>
      <c r="B487" s="144" t="str">
        <f>ЗАПОЛНИТЬ!$B$13</f>
        <v>24188344</v>
      </c>
      <c r="C487" s="144" t="str">
        <f>ЗАПОЛНИТЬ!$B$24</f>
        <v>298</v>
      </c>
      <c r="D487" s="144" t="str">
        <f>ЗАПОЛНИТЬ!$B$21</f>
        <v>12</v>
      </c>
      <c r="E487" s="145"/>
      <c r="F487" s="144" t="str">
        <f>ЗАПОЛНИТЬ!$B$22</f>
        <v>15</v>
      </c>
      <c r="G487" s="144" t="str">
        <f>ЗАПОЛНИТЬ!$B$20</f>
        <v>040222</v>
      </c>
      <c r="H487" s="143" t="str">
        <f>IF(ЗАПОЛНИТЬ!$F$7=1,ЗАПОЛНИТЬ!$H$9,ЗАПОЛНИТЬ!$H$10)</f>
        <v>73</v>
      </c>
      <c r="I487" s="146" t="e">
        <f>IF(ЗАПОЛНИТЬ!$F$7=1,#REF!,#REF!)</f>
        <v>#REF!</v>
      </c>
      <c r="J487" s="145" t="str">
        <f>IF(ЗАПОЛНИТЬ!$F$7=1,CONCATENATE(ЗАПОЛНИТЬ!$F$18,ЗАПОЛНИТЬ!$D$18),ЗАПОЛНИТЬ!$E$18)</f>
        <v>01.07.2016</v>
      </c>
      <c r="K487" s="143" t="e">
        <f>#REF!</f>
        <v>#REF!</v>
      </c>
      <c r="L487" s="143" t="e">
        <f>IF(ЗАПОЛНИТЬ!$F$7=1,#REF!/1000,#REF!)</f>
        <v>#REF!</v>
      </c>
      <c r="M487" s="143" t="e">
        <f>IF(ЗАПОЛНИТЬ!$F$7=1,#REF!/1000,#REF!)</f>
        <v>#REF!</v>
      </c>
      <c r="N487" s="143" t="e">
        <f>IF(ЗАПОЛНИТЬ!$F$7=1,#REF!/1000,#REF!)</f>
        <v>#REF!</v>
      </c>
      <c r="O487" s="143" t="e">
        <f>IF(ЗАПОЛНИТЬ!$F$7=1,#REF!/1000,#REF!)</f>
        <v>#REF!</v>
      </c>
      <c r="P487" s="143" t="e">
        <f>IF(ЗАПОЛНИТЬ!$F$7=1,#REF!/1000,#REF!)</f>
        <v>#REF!</v>
      </c>
      <c r="Q487" s="143" t="e">
        <f>IF(ЗАПОЛНИТЬ!$F$7=1,#REF!/1000,#REF!)</f>
        <v>#REF!</v>
      </c>
      <c r="R487" s="143" t="e">
        <f>IF(ЗАПОЛНИТЬ!$F$7=1,#REF!/1000,#REF!)</f>
        <v>#REF!</v>
      </c>
      <c r="S487" s="143" t="e">
        <f>IF(ЗАПОЛНИТЬ!$F$7=1,#REF!/1000,#REF!)</f>
        <v>#REF!</v>
      </c>
      <c r="T487" s="143" t="e">
        <f>IF(ЗАПОЛНИТЬ!$F$7=1,#REF!/1000,#REF!)</f>
        <v>#REF!</v>
      </c>
      <c r="U487" s="143" t="e">
        <f>IF(ЗАПОЛНИТЬ!$F$7=1,#REF!/1000,#REF!)</f>
        <v>#REF!</v>
      </c>
      <c r="V487" s="145" t="e">
        <f t="shared" si="25"/>
        <v>#REF!</v>
      </c>
      <c r="W487" s="145" t="e">
        <f t="shared" si="23"/>
        <v>#REF!</v>
      </c>
    </row>
    <row r="488" spans="1:23" ht="12.75">
      <c r="A488" s="144" t="str">
        <f>ЗАПОЛНИТЬ!$B$23</f>
        <v>4</v>
      </c>
      <c r="B488" s="144" t="str">
        <f>ЗАПОЛНИТЬ!$B$13</f>
        <v>24188344</v>
      </c>
      <c r="C488" s="144" t="str">
        <f>ЗАПОЛНИТЬ!$B$24</f>
        <v>298</v>
      </c>
      <c r="D488" s="144" t="str">
        <f>ЗАПОЛНИТЬ!$B$21</f>
        <v>12</v>
      </c>
      <c r="E488" s="145"/>
      <c r="F488" s="144" t="str">
        <f>ЗАПОЛНИТЬ!$B$22</f>
        <v>15</v>
      </c>
      <c r="G488" s="144" t="str">
        <f>ЗАПОЛНИТЬ!$B$20</f>
        <v>040222</v>
      </c>
      <c r="H488" s="143" t="str">
        <f>IF(ЗАПОЛНИТЬ!$F$7=1,ЗАПОЛНИТЬ!$H$9,ЗАПОЛНИТЬ!$H$10)</f>
        <v>73</v>
      </c>
      <c r="I488" s="146" t="e">
        <f>IF(ЗАПОЛНИТЬ!$F$7=1,#REF!,#REF!)</f>
        <v>#REF!</v>
      </c>
      <c r="J488" s="145" t="str">
        <f>IF(ЗАПОЛНИТЬ!$F$7=1,CONCATENATE(ЗАПОЛНИТЬ!$F$18,ЗАПОЛНИТЬ!$D$18),ЗАПОЛНИТЬ!$E$18)</f>
        <v>01.07.2016</v>
      </c>
      <c r="K488" s="143" t="e">
        <f>#REF!</f>
        <v>#REF!</v>
      </c>
      <c r="L488" s="143" t="e">
        <f>IF(ЗАПОЛНИТЬ!$F$7=1,#REF!/1000,#REF!)</f>
        <v>#REF!</v>
      </c>
      <c r="M488" s="143" t="e">
        <f>IF(ЗАПОЛНИТЬ!$F$7=1,#REF!/1000,#REF!)</f>
        <v>#REF!</v>
      </c>
      <c r="N488" s="143" t="e">
        <f>IF(ЗАПОЛНИТЬ!$F$7=1,#REF!/1000,#REF!)</f>
        <v>#REF!</v>
      </c>
      <c r="O488" s="143" t="e">
        <f>IF(ЗАПОЛНИТЬ!$F$7=1,#REF!/1000,#REF!)</f>
        <v>#REF!</v>
      </c>
      <c r="P488" s="143" t="e">
        <f>IF(ЗАПОЛНИТЬ!$F$7=1,#REF!/1000,#REF!)</f>
        <v>#REF!</v>
      </c>
      <c r="Q488" s="143" t="e">
        <f>IF(ЗАПОЛНИТЬ!$F$7=1,#REF!/1000,#REF!)</f>
        <v>#REF!</v>
      </c>
      <c r="R488" s="143" t="e">
        <f>IF(ЗАПОЛНИТЬ!$F$7=1,#REF!/1000,#REF!)</f>
        <v>#REF!</v>
      </c>
      <c r="S488" s="143" t="e">
        <f>IF(ЗАПОЛНИТЬ!$F$7=1,#REF!/1000,#REF!)</f>
        <v>#REF!</v>
      </c>
      <c r="T488" s="143" t="e">
        <f>IF(ЗАПОЛНИТЬ!$F$7=1,#REF!/1000,#REF!)</f>
        <v>#REF!</v>
      </c>
      <c r="U488" s="143" t="e">
        <f>IF(ЗАПОЛНИТЬ!$F$7=1,#REF!/1000,#REF!)</f>
        <v>#REF!</v>
      </c>
      <c r="V488" s="145" t="e">
        <f t="shared" si="25"/>
        <v>#REF!</v>
      </c>
      <c r="W488" s="145" t="e">
        <f t="shared" si="23"/>
        <v>#REF!</v>
      </c>
    </row>
    <row r="489" spans="1:23" ht="12.75">
      <c r="A489" s="144" t="str">
        <f>ЗАПОЛНИТЬ!$B$23</f>
        <v>4</v>
      </c>
      <c r="B489" s="144" t="str">
        <f>ЗАПОЛНИТЬ!$B$13</f>
        <v>24188344</v>
      </c>
      <c r="C489" s="144" t="str">
        <f>ЗАПОЛНИТЬ!$B$24</f>
        <v>298</v>
      </c>
      <c r="D489" s="144" t="str">
        <f>ЗАПОЛНИТЬ!$B$21</f>
        <v>12</v>
      </c>
      <c r="E489" s="145"/>
      <c r="F489" s="144" t="str">
        <f>ЗАПОЛНИТЬ!$B$22</f>
        <v>15</v>
      </c>
      <c r="G489" s="144" t="str">
        <f>ЗАПОЛНИТЬ!$B$20</f>
        <v>040222</v>
      </c>
      <c r="H489" s="143" t="str">
        <f>IF(ЗАПОЛНИТЬ!$F$7=1,ЗАПОЛНИТЬ!$H$9,ЗАПОЛНИТЬ!$H$10)</f>
        <v>73</v>
      </c>
      <c r="I489" s="146" t="e">
        <f>IF(ЗАПОЛНИТЬ!$F$7=1,#REF!,#REF!)</f>
        <v>#REF!</v>
      </c>
      <c r="J489" s="145" t="str">
        <f>IF(ЗАПОЛНИТЬ!$F$7=1,CONCATENATE(ЗАПОЛНИТЬ!$F$18,ЗАПОЛНИТЬ!$D$18),ЗАПОЛНИТЬ!$E$18)</f>
        <v>01.07.2016</v>
      </c>
      <c r="K489" s="143" t="e">
        <f>#REF!</f>
        <v>#REF!</v>
      </c>
      <c r="L489" s="143" t="e">
        <f>IF(ЗАПОЛНИТЬ!$F$7=1,#REF!/1000,#REF!)</f>
        <v>#REF!</v>
      </c>
      <c r="M489" s="143" t="e">
        <f>IF(ЗАПОЛНИТЬ!$F$7=1,#REF!/1000,#REF!)</f>
        <v>#REF!</v>
      </c>
      <c r="N489" s="143" t="e">
        <f>IF(ЗАПОЛНИТЬ!$F$7=1,#REF!/1000,#REF!)</f>
        <v>#REF!</v>
      </c>
      <c r="O489" s="143" t="e">
        <f>IF(ЗАПОЛНИТЬ!$F$7=1,#REF!/1000,#REF!)</f>
        <v>#REF!</v>
      </c>
      <c r="P489" s="143" t="e">
        <f>IF(ЗАПОЛНИТЬ!$F$7=1,#REF!/1000,#REF!)</f>
        <v>#REF!</v>
      </c>
      <c r="Q489" s="143" t="e">
        <f>IF(ЗАПОЛНИТЬ!$F$7=1,#REF!/1000,#REF!)</f>
        <v>#REF!</v>
      </c>
      <c r="R489" s="143" t="e">
        <f>IF(ЗАПОЛНИТЬ!$F$7=1,#REF!/1000,#REF!)</f>
        <v>#REF!</v>
      </c>
      <c r="S489" s="143" t="e">
        <f>IF(ЗАПОЛНИТЬ!$F$7=1,#REF!/1000,#REF!)</f>
        <v>#REF!</v>
      </c>
      <c r="T489" s="143" t="e">
        <f>IF(ЗАПОЛНИТЬ!$F$7=1,#REF!/1000,#REF!)</f>
        <v>#REF!</v>
      </c>
      <c r="U489" s="143" t="e">
        <f>IF(ЗАПОЛНИТЬ!$F$7=1,#REF!/1000,#REF!)</f>
        <v>#REF!</v>
      </c>
      <c r="V489" s="145" t="e">
        <f t="shared" si="25"/>
        <v>#REF!</v>
      </c>
      <c r="W489" s="145" t="e">
        <f>IF(SUM(L489:U489)&gt;0,1,0)</f>
        <v>#REF!</v>
      </c>
    </row>
    <row r="490" spans="1:23" ht="12.75">
      <c r="A490" s="144" t="str">
        <f>ЗАПОЛНИТЬ!$B$23</f>
        <v>4</v>
      </c>
      <c r="B490" s="144" t="str">
        <f>ЗАПОЛНИТЬ!$B$13</f>
        <v>24188344</v>
      </c>
      <c r="C490" s="144" t="str">
        <f>ЗАПОЛНИТЬ!$B$24</f>
        <v>298</v>
      </c>
      <c r="D490" s="144" t="str">
        <f>ЗАПОЛНИТЬ!$B$21</f>
        <v>12</v>
      </c>
      <c r="E490" s="145"/>
      <c r="F490" s="144" t="str">
        <f>ЗАПОЛНИТЬ!$B$22</f>
        <v>15</v>
      </c>
      <c r="G490" s="144" t="str">
        <f>ЗАПОЛНИТЬ!$B$20</f>
        <v>040222</v>
      </c>
      <c r="H490" s="143" t="str">
        <f>IF(ЗАПОЛНИТЬ!$F$7=1,ЗАПОЛНИТЬ!$H$9,ЗАПОЛНИТЬ!$H$10)</f>
        <v>73</v>
      </c>
      <c r="I490" s="146" t="e">
        <f>IF(ЗАПОЛНИТЬ!$F$7=1,#REF!,#REF!)</f>
        <v>#REF!</v>
      </c>
      <c r="J490" s="145" t="str">
        <f>IF(ЗАПОЛНИТЬ!$F$7=1,CONCATENATE(ЗАПОЛНИТЬ!$F$18,ЗАПОЛНИТЬ!$D$18),ЗАПОЛНИТЬ!$E$18)</f>
        <v>01.07.2016</v>
      </c>
      <c r="K490" s="143" t="e">
        <f>#REF!</f>
        <v>#REF!</v>
      </c>
      <c r="L490" s="143" t="e">
        <f>IF(ЗАПОЛНИТЬ!$F$7=1,#REF!/1000,#REF!)</f>
        <v>#REF!</v>
      </c>
      <c r="M490" s="143" t="e">
        <f>IF(ЗАПОЛНИТЬ!$F$7=1,#REF!/1000,#REF!)</f>
        <v>#REF!</v>
      </c>
      <c r="N490" s="143" t="e">
        <f>IF(ЗАПОЛНИТЬ!$F$7=1,#REF!/1000,#REF!)</f>
        <v>#REF!</v>
      </c>
      <c r="O490" s="143" t="e">
        <f>IF(ЗАПОЛНИТЬ!$F$7=1,#REF!/1000,#REF!)</f>
        <v>#REF!</v>
      </c>
      <c r="P490" s="143" t="e">
        <f>IF(ЗАПОЛНИТЬ!$F$7=1,#REF!/1000,#REF!)</f>
        <v>#REF!</v>
      </c>
      <c r="Q490" s="143" t="e">
        <f>IF(ЗАПОЛНИТЬ!$F$7=1,#REF!/1000,#REF!)</f>
        <v>#REF!</v>
      </c>
      <c r="R490" s="143" t="e">
        <f>IF(ЗАПОЛНИТЬ!$F$7=1,#REF!/1000,#REF!)</f>
        <v>#REF!</v>
      </c>
      <c r="S490" s="143" t="e">
        <f>IF(ЗАПОЛНИТЬ!$F$7=1,#REF!/1000,#REF!)</f>
        <v>#REF!</v>
      </c>
      <c r="T490" s="143" t="e">
        <f>IF(ЗАПОЛНИТЬ!$F$7=1,#REF!/1000,#REF!)</f>
        <v>#REF!</v>
      </c>
      <c r="U490" s="143" t="e">
        <f>IF(ЗАПОЛНИТЬ!$F$7=1,#REF!/1000,#REF!)</f>
        <v>#REF!</v>
      </c>
      <c r="V490" s="145">
        <v>0</v>
      </c>
      <c r="W490" s="145" t="e">
        <f t="shared" si="23"/>
        <v>#REF!</v>
      </c>
    </row>
    <row r="491" spans="1:23" ht="12.75">
      <c r="A491" s="144" t="str">
        <f>ЗАПОЛНИТЬ!$B$23</f>
        <v>4</v>
      </c>
      <c r="B491" s="144" t="str">
        <f>ЗАПОЛНИТЬ!$B$13</f>
        <v>24188344</v>
      </c>
      <c r="C491" s="144" t="str">
        <f>ЗАПОЛНИТЬ!$B$24</f>
        <v>298</v>
      </c>
      <c r="D491" s="144" t="str">
        <f>ЗАПОЛНИТЬ!$B$21</f>
        <v>12</v>
      </c>
      <c r="E491" s="145"/>
      <c r="F491" s="144" t="str">
        <f>ЗАПОЛНИТЬ!$B$22</f>
        <v>15</v>
      </c>
      <c r="G491" s="144" t="str">
        <f>ЗАПОЛНИТЬ!$B$20</f>
        <v>040222</v>
      </c>
      <c r="H491" s="143" t="str">
        <f>IF(ЗАПОЛНИТЬ!$F$7=1,ЗАПОЛНИТЬ!$H$9,ЗАПОЛНИТЬ!$H$10)</f>
        <v>73</v>
      </c>
      <c r="I491" s="146" t="e">
        <f>IF(ЗАПОЛНИТЬ!$F$7=1,#REF!,#REF!)</f>
        <v>#REF!</v>
      </c>
      <c r="J491" s="145" t="str">
        <f>IF(ЗАПОЛНИТЬ!$F$7=1,CONCATENATE(ЗАПОЛНИТЬ!$F$18,ЗАПОЛНИТЬ!$D$18),ЗАПОЛНИТЬ!$E$18)</f>
        <v>01.07.2016</v>
      </c>
      <c r="K491" s="143" t="e">
        <f>#REF!</f>
        <v>#REF!</v>
      </c>
      <c r="L491" s="143" t="e">
        <f>IF(ЗАПОЛНИТЬ!$F$7=1,#REF!/1000,#REF!)</f>
        <v>#REF!</v>
      </c>
      <c r="M491" s="143" t="e">
        <f>IF(ЗАПОЛНИТЬ!$F$7=1,#REF!/1000,#REF!)</f>
        <v>#REF!</v>
      </c>
      <c r="N491" s="143" t="e">
        <f>IF(ЗАПОЛНИТЬ!$F$7=1,#REF!/1000,#REF!)</f>
        <v>#REF!</v>
      </c>
      <c r="O491" s="143" t="e">
        <f>IF(ЗАПОЛНИТЬ!$F$7=1,#REF!/1000,#REF!)</f>
        <v>#REF!</v>
      </c>
      <c r="P491" s="143" t="e">
        <f>IF(ЗАПОЛНИТЬ!$F$7=1,#REF!/1000,#REF!)</f>
        <v>#REF!</v>
      </c>
      <c r="Q491" s="143" t="e">
        <f>IF(ЗАПОЛНИТЬ!$F$7=1,#REF!/1000,#REF!)</f>
        <v>#REF!</v>
      </c>
      <c r="R491" s="143" t="e">
        <f>IF(ЗАПОЛНИТЬ!$F$7=1,#REF!/1000,#REF!)</f>
        <v>#REF!</v>
      </c>
      <c r="S491" s="143" t="e">
        <f>IF(ЗАПОЛНИТЬ!$F$7=1,#REF!/1000,#REF!)</f>
        <v>#REF!</v>
      </c>
      <c r="T491" s="143" t="e">
        <f>IF(ЗАПОЛНИТЬ!$F$7=1,#REF!/1000,#REF!)</f>
        <v>#REF!</v>
      </c>
      <c r="U491" s="143" t="e">
        <f>IF(ЗАПОЛНИТЬ!$F$7=1,#REF!/1000,#REF!)</f>
        <v>#REF!</v>
      </c>
      <c r="V491" s="145" t="e">
        <f>IF(SUM(L491:U491)&gt;0,1,0)</f>
        <v>#REF!</v>
      </c>
      <c r="W491" s="145" t="e">
        <f t="shared" si="23"/>
        <v>#REF!</v>
      </c>
    </row>
    <row r="492" spans="1:23" ht="12.75">
      <c r="A492" s="144" t="str">
        <f>ЗАПОЛНИТЬ!$B$23</f>
        <v>4</v>
      </c>
      <c r="B492" s="144" t="str">
        <f>ЗАПОЛНИТЬ!$B$13</f>
        <v>24188344</v>
      </c>
      <c r="C492" s="144" t="str">
        <f>ЗАПОЛНИТЬ!$B$24</f>
        <v>298</v>
      </c>
      <c r="D492" s="144" t="str">
        <f>ЗАПОЛНИТЬ!$B$21</f>
        <v>12</v>
      </c>
      <c r="E492" s="145"/>
      <c r="F492" s="144" t="str">
        <f>ЗАПОЛНИТЬ!$B$22</f>
        <v>15</v>
      </c>
      <c r="G492" s="144" t="str">
        <f>ЗАПОЛНИТЬ!$B$20</f>
        <v>040222</v>
      </c>
      <c r="H492" s="143" t="str">
        <f>IF(ЗАПОЛНИТЬ!$F$7=1,ЗАПОЛНИТЬ!$H$9,ЗАПОЛНИТЬ!$H$10)</f>
        <v>73</v>
      </c>
      <c r="I492" s="146" t="e">
        <f>IF(ЗАПОЛНИТЬ!$F$7=1,#REF!,#REF!)</f>
        <v>#REF!</v>
      </c>
      <c r="J492" s="145" t="str">
        <f>IF(ЗАПОЛНИТЬ!$F$7=1,CONCATENATE(ЗАПОЛНИТЬ!$F$18,ЗАПОЛНИТЬ!$D$18),ЗАПОЛНИТЬ!$E$18)</f>
        <v>01.07.2016</v>
      </c>
      <c r="K492" s="143" t="e">
        <f>#REF!</f>
        <v>#REF!</v>
      </c>
      <c r="L492" s="143" t="e">
        <f>IF(ЗАПОЛНИТЬ!$F$7=1,#REF!/1000,#REF!)</f>
        <v>#REF!</v>
      </c>
      <c r="M492" s="143" t="e">
        <f>IF(ЗАПОЛНИТЬ!$F$7=1,#REF!/1000,#REF!)</f>
        <v>#REF!</v>
      </c>
      <c r="N492" s="143" t="e">
        <f>IF(ЗАПОЛНИТЬ!$F$7=1,#REF!/1000,#REF!)</f>
        <v>#REF!</v>
      </c>
      <c r="O492" s="143" t="e">
        <f>IF(ЗАПОЛНИТЬ!$F$7=1,#REF!/1000,#REF!)</f>
        <v>#REF!</v>
      </c>
      <c r="P492" s="143" t="e">
        <f>IF(ЗАПОЛНИТЬ!$F$7=1,#REF!/1000,#REF!)</f>
        <v>#REF!</v>
      </c>
      <c r="Q492" s="143" t="e">
        <f>IF(ЗАПОЛНИТЬ!$F$7=1,#REF!/1000,#REF!)</f>
        <v>#REF!</v>
      </c>
      <c r="R492" s="143" t="e">
        <f>IF(ЗАПОЛНИТЬ!$F$7=1,#REF!/1000,#REF!)</f>
        <v>#REF!</v>
      </c>
      <c r="S492" s="143" t="e">
        <f>IF(ЗАПОЛНИТЬ!$F$7=1,#REF!/1000,#REF!)</f>
        <v>#REF!</v>
      </c>
      <c r="T492" s="143" t="e">
        <f>IF(ЗАПОЛНИТЬ!$F$7=1,#REF!/1000,#REF!)</f>
        <v>#REF!</v>
      </c>
      <c r="U492" s="143" t="e">
        <f>IF(ЗАПОЛНИТЬ!$F$7=1,#REF!/1000,#REF!)</f>
        <v>#REF!</v>
      </c>
      <c r="V492" s="145" t="e">
        <f>IF(SUM(L492:U492)&gt;0,1,0)</f>
        <v>#REF!</v>
      </c>
      <c r="W492" s="145" t="e">
        <f t="shared" si="23"/>
        <v>#REF!</v>
      </c>
    </row>
    <row r="493" spans="1:23" ht="12.75">
      <c r="A493" s="144" t="str">
        <f>ЗАПОЛНИТЬ!$B$23</f>
        <v>4</v>
      </c>
      <c r="B493" s="144" t="str">
        <f>ЗАПОЛНИТЬ!$B$13</f>
        <v>24188344</v>
      </c>
      <c r="C493" s="144" t="str">
        <f>ЗАПОЛНИТЬ!$B$24</f>
        <v>298</v>
      </c>
      <c r="D493" s="144" t="str">
        <f>ЗАПОЛНИТЬ!$B$21</f>
        <v>12</v>
      </c>
      <c r="E493" s="145"/>
      <c r="F493" s="144" t="str">
        <f>ЗАПОЛНИТЬ!$B$22</f>
        <v>15</v>
      </c>
      <c r="G493" s="144" t="str">
        <f>ЗАПОЛНИТЬ!$B$20</f>
        <v>040222</v>
      </c>
      <c r="H493" s="143" t="str">
        <f>IF(ЗАПОЛНИТЬ!$F$7=1,ЗАПОЛНИТЬ!$H$9,ЗАПОЛНИТЬ!$H$10)</f>
        <v>73</v>
      </c>
      <c r="I493" s="146" t="e">
        <f>IF(ЗАПОЛНИТЬ!$F$7=1,#REF!,#REF!)</f>
        <v>#REF!</v>
      </c>
      <c r="J493" s="145" t="str">
        <f>IF(ЗАПОЛНИТЬ!$F$7=1,CONCATENATE(ЗАПОЛНИТЬ!$F$18,ЗАПОЛНИТЬ!$D$18),ЗАПОЛНИТЬ!$E$18)</f>
        <v>01.07.2016</v>
      </c>
      <c r="K493" s="143" t="e">
        <f>#REF!</f>
        <v>#REF!</v>
      </c>
      <c r="L493" s="143" t="e">
        <f>IF(ЗАПОЛНИТЬ!$F$7=1,#REF!/1000,#REF!)</f>
        <v>#REF!</v>
      </c>
      <c r="M493" s="143" t="e">
        <f>IF(ЗАПОЛНИТЬ!$F$7=1,#REF!/1000,#REF!)</f>
        <v>#REF!</v>
      </c>
      <c r="N493" s="143" t="e">
        <f>IF(ЗАПОЛНИТЬ!$F$7=1,#REF!/1000,#REF!)</f>
        <v>#REF!</v>
      </c>
      <c r="O493" s="143" t="e">
        <f>IF(ЗАПОЛНИТЬ!$F$7=1,#REF!/1000,#REF!)</f>
        <v>#REF!</v>
      </c>
      <c r="P493" s="143" t="e">
        <f>IF(ЗАПОЛНИТЬ!$F$7=1,#REF!/1000,#REF!)</f>
        <v>#REF!</v>
      </c>
      <c r="Q493" s="143" t="e">
        <f>IF(ЗАПОЛНИТЬ!$F$7=1,#REF!/1000,#REF!)</f>
        <v>#REF!</v>
      </c>
      <c r="R493" s="143" t="e">
        <f>IF(ЗАПОЛНИТЬ!$F$7=1,#REF!/1000,#REF!)</f>
        <v>#REF!</v>
      </c>
      <c r="S493" s="143" t="e">
        <f>IF(ЗАПОЛНИТЬ!$F$7=1,#REF!/1000,#REF!)</f>
        <v>#REF!</v>
      </c>
      <c r="T493" s="143" t="e">
        <f>IF(ЗАПОЛНИТЬ!$F$7=1,#REF!/1000,#REF!)</f>
        <v>#REF!</v>
      </c>
      <c r="U493" s="143" t="e">
        <f>IF(ЗАПОЛНИТЬ!$F$7=1,#REF!/1000,#REF!)</f>
        <v>#REF!</v>
      </c>
      <c r="V493" s="145">
        <v>0</v>
      </c>
      <c r="W493" s="145" t="e">
        <f t="shared" si="23"/>
        <v>#REF!</v>
      </c>
    </row>
    <row r="494" spans="1:23" ht="12.75">
      <c r="A494" s="144" t="str">
        <f>ЗАПОЛНИТЬ!$B$23</f>
        <v>4</v>
      </c>
      <c r="B494" s="144" t="str">
        <f>ЗАПОЛНИТЬ!$B$13</f>
        <v>24188344</v>
      </c>
      <c r="C494" s="144" t="str">
        <f>ЗАПОЛНИТЬ!$B$24</f>
        <v>298</v>
      </c>
      <c r="D494" s="144" t="str">
        <f>ЗАПОЛНИТЬ!$B$21</f>
        <v>12</v>
      </c>
      <c r="E494" s="145"/>
      <c r="F494" s="144" t="str">
        <f>ЗАПОЛНИТЬ!$B$22</f>
        <v>15</v>
      </c>
      <c r="G494" s="144" t="str">
        <f>ЗАПОЛНИТЬ!$B$20</f>
        <v>040222</v>
      </c>
      <c r="H494" s="143" t="str">
        <f>IF(ЗАПОЛНИТЬ!$F$7=1,ЗАПОЛНИТЬ!$H$9,ЗАПОЛНИТЬ!$H$10)</f>
        <v>73</v>
      </c>
      <c r="I494" s="146" t="e">
        <f>IF(ЗАПОЛНИТЬ!$F$7=1,#REF!,#REF!)</f>
        <v>#REF!</v>
      </c>
      <c r="J494" s="145" t="str">
        <f>IF(ЗАПОЛНИТЬ!$F$7=1,CONCATENATE(ЗАПОЛНИТЬ!$F$18,ЗАПОЛНИТЬ!$D$18),ЗАПОЛНИТЬ!$E$18)</f>
        <v>01.07.2016</v>
      </c>
      <c r="K494" s="143" t="e">
        <f>#REF!</f>
        <v>#REF!</v>
      </c>
      <c r="L494" s="143" t="e">
        <f>IF(ЗАПОЛНИТЬ!$F$7=1,#REF!/1000,#REF!)</f>
        <v>#REF!</v>
      </c>
      <c r="M494" s="143" t="e">
        <f>IF(ЗАПОЛНИТЬ!$F$7=1,#REF!/1000,#REF!)</f>
        <v>#REF!</v>
      </c>
      <c r="N494" s="143" t="e">
        <f>IF(ЗАПОЛНИТЬ!$F$7=1,#REF!/1000,#REF!)</f>
        <v>#REF!</v>
      </c>
      <c r="O494" s="143" t="e">
        <f>IF(ЗАПОЛНИТЬ!$F$7=1,#REF!/1000,#REF!)</f>
        <v>#REF!</v>
      </c>
      <c r="P494" s="143" t="e">
        <f>IF(ЗАПОЛНИТЬ!$F$7=1,#REF!/1000,#REF!)</f>
        <v>#REF!</v>
      </c>
      <c r="Q494" s="143" t="e">
        <f>IF(ЗАПОЛНИТЬ!$F$7=1,#REF!/1000,#REF!)</f>
        <v>#REF!</v>
      </c>
      <c r="R494" s="143" t="e">
        <f>IF(ЗАПОЛНИТЬ!$F$7=1,#REF!/1000,#REF!)</f>
        <v>#REF!</v>
      </c>
      <c r="S494" s="143" t="e">
        <f>IF(ЗАПОЛНИТЬ!$F$7=1,#REF!/1000,#REF!)</f>
        <v>#REF!</v>
      </c>
      <c r="T494" s="143" t="e">
        <f>IF(ЗАПОЛНИТЬ!$F$7=1,#REF!/1000,#REF!)</f>
        <v>#REF!</v>
      </c>
      <c r="U494" s="143" t="e">
        <f>IF(ЗАПОЛНИТЬ!$F$7=1,#REF!/1000,#REF!)</f>
        <v>#REF!</v>
      </c>
      <c r="V494" s="145" t="e">
        <f>IF(SUM(L494:U494)&gt;0,1,0)</f>
        <v>#REF!</v>
      </c>
      <c r="W494" s="145" t="e">
        <f t="shared" si="23"/>
        <v>#REF!</v>
      </c>
    </row>
    <row r="495" spans="1:23" ht="12.75">
      <c r="A495" s="144" t="str">
        <f>ЗАПОЛНИТЬ!$B$23</f>
        <v>4</v>
      </c>
      <c r="B495" s="144" t="str">
        <f>ЗАПОЛНИТЬ!$B$13</f>
        <v>24188344</v>
      </c>
      <c r="C495" s="144" t="str">
        <f>ЗАПОЛНИТЬ!$B$24</f>
        <v>298</v>
      </c>
      <c r="D495" s="144" t="str">
        <f>ЗАПОЛНИТЬ!$B$21</f>
        <v>12</v>
      </c>
      <c r="E495" s="145"/>
      <c r="F495" s="144" t="str">
        <f>ЗАПОЛНИТЬ!$B$22</f>
        <v>15</v>
      </c>
      <c r="G495" s="144" t="str">
        <f>ЗАПОЛНИТЬ!$B$20</f>
        <v>040222</v>
      </c>
      <c r="H495" s="143" t="str">
        <f>IF(ЗАПОЛНИТЬ!$F$7=1,ЗАПОЛНИТЬ!$H$9,ЗАПОЛНИТЬ!$H$10)</f>
        <v>73</v>
      </c>
      <c r="I495" s="146" t="e">
        <f>IF(ЗАПОЛНИТЬ!$F$7=1,#REF!,#REF!)</f>
        <v>#REF!</v>
      </c>
      <c r="J495" s="145" t="str">
        <f>IF(ЗАПОЛНИТЬ!$F$7=1,CONCATENATE(ЗАПОЛНИТЬ!$F$18,ЗАПОЛНИТЬ!$D$18),ЗАПОЛНИТЬ!$E$18)</f>
        <v>01.07.2016</v>
      </c>
      <c r="K495" s="143" t="e">
        <f>#REF!</f>
        <v>#REF!</v>
      </c>
      <c r="L495" s="143" t="e">
        <f>IF(ЗАПОЛНИТЬ!$F$7=1,#REF!/1000,#REF!)</f>
        <v>#REF!</v>
      </c>
      <c r="M495" s="143" t="e">
        <f>IF(ЗАПОЛНИТЬ!$F$7=1,#REF!/1000,#REF!)</f>
        <v>#REF!</v>
      </c>
      <c r="N495" s="143" t="e">
        <f>IF(ЗАПОЛНИТЬ!$F$7=1,#REF!/1000,#REF!)</f>
        <v>#REF!</v>
      </c>
      <c r="O495" s="143" t="e">
        <f>IF(ЗАПОЛНИТЬ!$F$7=1,#REF!/1000,#REF!)</f>
        <v>#REF!</v>
      </c>
      <c r="P495" s="143" t="e">
        <f>IF(ЗАПОЛНИТЬ!$F$7=1,#REF!/1000,#REF!)</f>
        <v>#REF!</v>
      </c>
      <c r="Q495" s="143" t="e">
        <f>IF(ЗАПОЛНИТЬ!$F$7=1,#REF!/1000,#REF!)</f>
        <v>#REF!</v>
      </c>
      <c r="R495" s="143" t="e">
        <f>IF(ЗАПОЛНИТЬ!$F$7=1,#REF!/1000,#REF!)</f>
        <v>#REF!</v>
      </c>
      <c r="S495" s="143" t="e">
        <f>IF(ЗАПОЛНИТЬ!$F$7=1,#REF!/1000,#REF!)</f>
        <v>#REF!</v>
      </c>
      <c r="T495" s="143" t="e">
        <f>IF(ЗАПОЛНИТЬ!$F$7=1,#REF!/1000,#REF!)</f>
        <v>#REF!</v>
      </c>
      <c r="U495" s="143" t="e">
        <f>IF(ЗАПОЛНИТЬ!$F$7=1,#REF!/1000,#REF!)</f>
        <v>#REF!</v>
      </c>
      <c r="V495" s="145" t="e">
        <f>IF(SUM(L495:U495)&gt;0,1,0)</f>
        <v>#REF!</v>
      </c>
      <c r="W495" s="145" t="e">
        <f t="shared" si="23"/>
        <v>#REF!</v>
      </c>
    </row>
    <row r="496" spans="1:23" ht="12.75">
      <c r="A496" s="144" t="str">
        <f>ЗАПОЛНИТЬ!$B$23</f>
        <v>4</v>
      </c>
      <c r="B496" s="144" t="str">
        <f>ЗАПОЛНИТЬ!$B$13</f>
        <v>24188344</v>
      </c>
      <c r="C496" s="144" t="str">
        <f>ЗАПОЛНИТЬ!$B$24</f>
        <v>298</v>
      </c>
      <c r="D496" s="144" t="str">
        <f>ЗАПОЛНИТЬ!$B$21</f>
        <v>12</v>
      </c>
      <c r="E496" s="145"/>
      <c r="F496" s="144" t="str">
        <f>ЗАПОЛНИТЬ!$B$22</f>
        <v>15</v>
      </c>
      <c r="G496" s="144" t="str">
        <f>ЗАПОЛНИТЬ!$B$20</f>
        <v>040222</v>
      </c>
      <c r="H496" s="143" t="str">
        <f>IF(ЗАПОЛНИТЬ!$F$7=1,ЗАПОЛНИТЬ!$H$9,ЗАПОЛНИТЬ!$H$10)</f>
        <v>73</v>
      </c>
      <c r="I496" s="146" t="e">
        <f>IF(ЗАПОЛНИТЬ!$F$7=1,#REF!,#REF!)</f>
        <v>#REF!</v>
      </c>
      <c r="J496" s="145" t="str">
        <f>IF(ЗАПОЛНИТЬ!$F$7=1,CONCATENATE(ЗАПОЛНИТЬ!$F$18,ЗАПОЛНИТЬ!$D$18),ЗАПОЛНИТЬ!$E$18)</f>
        <v>01.07.2016</v>
      </c>
      <c r="K496" s="143" t="e">
        <f>#REF!</f>
        <v>#REF!</v>
      </c>
      <c r="L496" s="143" t="e">
        <f>IF(ЗАПОЛНИТЬ!$F$7=1,#REF!/1000,#REF!)</f>
        <v>#REF!</v>
      </c>
      <c r="M496" s="143" t="e">
        <f>IF(ЗАПОЛНИТЬ!$F$7=1,#REF!/1000,#REF!)</f>
        <v>#REF!</v>
      </c>
      <c r="N496" s="143" t="e">
        <f>IF(ЗАПОЛНИТЬ!$F$7=1,#REF!/1000,#REF!)</f>
        <v>#REF!</v>
      </c>
      <c r="O496" s="143" t="e">
        <f>IF(ЗАПОЛНИТЬ!$F$7=1,#REF!/1000,#REF!)</f>
        <v>#REF!</v>
      </c>
      <c r="P496" s="143" t="e">
        <f>IF(ЗАПОЛНИТЬ!$F$7=1,#REF!/1000,#REF!)</f>
        <v>#REF!</v>
      </c>
      <c r="Q496" s="143" t="e">
        <f>IF(ЗАПОЛНИТЬ!$F$7=1,#REF!/1000,#REF!)</f>
        <v>#REF!</v>
      </c>
      <c r="R496" s="143" t="e">
        <f>IF(ЗАПОЛНИТЬ!$F$7=1,#REF!/1000,#REF!)</f>
        <v>#REF!</v>
      </c>
      <c r="S496" s="143" t="e">
        <f>IF(ЗАПОЛНИТЬ!$F$7=1,#REF!/1000,#REF!)</f>
        <v>#REF!</v>
      </c>
      <c r="T496" s="143" t="e">
        <f>IF(ЗАПОЛНИТЬ!$F$7=1,#REF!/1000,#REF!)</f>
        <v>#REF!</v>
      </c>
      <c r="U496" s="143" t="e">
        <f>IF(ЗАПОЛНИТЬ!$F$7=1,#REF!/1000,#REF!)</f>
        <v>#REF!</v>
      </c>
      <c r="V496" s="145">
        <v>0</v>
      </c>
      <c r="W496" s="145" t="e">
        <f t="shared" si="23"/>
        <v>#REF!</v>
      </c>
    </row>
    <row r="497" spans="1:23" ht="12.75">
      <c r="A497" s="144" t="str">
        <f>ЗАПОЛНИТЬ!$B$23</f>
        <v>4</v>
      </c>
      <c r="B497" s="144" t="str">
        <f>ЗАПОЛНИТЬ!$B$13</f>
        <v>24188344</v>
      </c>
      <c r="C497" s="144" t="str">
        <f>ЗАПОЛНИТЬ!$B$24</f>
        <v>298</v>
      </c>
      <c r="D497" s="144" t="str">
        <f>ЗАПОЛНИТЬ!$B$21</f>
        <v>12</v>
      </c>
      <c r="E497" s="145"/>
      <c r="F497" s="144" t="str">
        <f>ЗАПОЛНИТЬ!$B$22</f>
        <v>15</v>
      </c>
      <c r="G497" s="144" t="str">
        <f>ЗАПОЛНИТЬ!$B$20</f>
        <v>040222</v>
      </c>
      <c r="H497" s="143" t="str">
        <f>IF(ЗАПОЛНИТЬ!$F$7=1,ЗАПОЛНИТЬ!$H$9,ЗАПОЛНИТЬ!$H$10)</f>
        <v>73</v>
      </c>
      <c r="I497" s="146" t="e">
        <f>IF(ЗАПОЛНИТЬ!$F$7=1,#REF!,#REF!)</f>
        <v>#REF!</v>
      </c>
      <c r="J497" s="145" t="str">
        <f>IF(ЗАПОЛНИТЬ!$F$7=1,CONCATENATE(ЗАПОЛНИТЬ!$F$18,ЗАПОЛНИТЬ!$D$18),ЗАПОЛНИТЬ!$E$18)</f>
        <v>01.07.2016</v>
      </c>
      <c r="K497" s="143" t="e">
        <f>#REF!</f>
        <v>#REF!</v>
      </c>
      <c r="L497" s="143" t="e">
        <f>IF(ЗАПОЛНИТЬ!$F$7=1,#REF!/1000,#REF!)</f>
        <v>#REF!</v>
      </c>
      <c r="M497" s="143" t="e">
        <f>IF(ЗАПОЛНИТЬ!$F$7=1,#REF!/1000,#REF!)</f>
        <v>#REF!</v>
      </c>
      <c r="N497" s="143" t="e">
        <f>IF(ЗАПОЛНИТЬ!$F$7=1,#REF!/1000,#REF!)</f>
        <v>#REF!</v>
      </c>
      <c r="O497" s="143" t="e">
        <f>IF(ЗАПОЛНИТЬ!$F$7=1,#REF!/1000,#REF!)</f>
        <v>#REF!</v>
      </c>
      <c r="P497" s="143" t="e">
        <f>IF(ЗАПОЛНИТЬ!$F$7=1,#REF!/1000,#REF!)</f>
        <v>#REF!</v>
      </c>
      <c r="Q497" s="143" t="e">
        <f>IF(ЗАПОЛНИТЬ!$F$7=1,#REF!/1000,#REF!)</f>
        <v>#REF!</v>
      </c>
      <c r="R497" s="143" t="e">
        <f>IF(ЗАПОЛНИТЬ!$F$7=1,#REF!/1000,#REF!)</f>
        <v>#REF!</v>
      </c>
      <c r="S497" s="143" t="e">
        <f>IF(ЗАПОЛНИТЬ!$F$7=1,#REF!/1000,#REF!)</f>
        <v>#REF!</v>
      </c>
      <c r="T497" s="143" t="e">
        <f>IF(ЗАПОЛНИТЬ!$F$7=1,#REF!/1000,#REF!)</f>
        <v>#REF!</v>
      </c>
      <c r="U497" s="143" t="e">
        <f>IF(ЗАПОЛНИТЬ!$F$7=1,#REF!/1000,#REF!)</f>
        <v>#REF!</v>
      </c>
      <c r="V497" s="145" t="e">
        <f>IF(SUM(L497:U497)&gt;0,1,0)</f>
        <v>#REF!</v>
      </c>
      <c r="W497" s="145" t="e">
        <f t="shared" si="23"/>
        <v>#REF!</v>
      </c>
    </row>
    <row r="498" spans="1:23" ht="12.75">
      <c r="A498" s="144" t="str">
        <f>ЗАПОЛНИТЬ!$B$23</f>
        <v>4</v>
      </c>
      <c r="B498" s="144" t="str">
        <f>ЗАПОЛНИТЬ!$B$13</f>
        <v>24188344</v>
      </c>
      <c r="C498" s="144" t="str">
        <f>ЗАПОЛНИТЬ!$B$24</f>
        <v>298</v>
      </c>
      <c r="D498" s="144" t="str">
        <f>ЗАПОЛНИТЬ!$B$21</f>
        <v>12</v>
      </c>
      <c r="E498" s="145"/>
      <c r="F498" s="144" t="str">
        <f>ЗАПОЛНИТЬ!$B$22</f>
        <v>15</v>
      </c>
      <c r="G498" s="144" t="str">
        <f>ЗАПОЛНИТЬ!$B$20</f>
        <v>040222</v>
      </c>
      <c r="H498" s="143" t="str">
        <f>IF(ЗАПОЛНИТЬ!$F$7=1,ЗАПОЛНИТЬ!$H$9,ЗАПОЛНИТЬ!$H$10)</f>
        <v>73</v>
      </c>
      <c r="I498" s="146" t="e">
        <f>IF(ЗАПОЛНИТЬ!$F$7=1,#REF!,#REF!)</f>
        <v>#REF!</v>
      </c>
      <c r="J498" s="145" t="str">
        <f>IF(ЗАПОЛНИТЬ!$F$7=1,CONCATENATE(ЗАПОЛНИТЬ!$F$18,ЗАПОЛНИТЬ!$D$18),ЗАПОЛНИТЬ!$E$18)</f>
        <v>01.07.2016</v>
      </c>
      <c r="K498" s="143" t="e">
        <f>#REF!</f>
        <v>#REF!</v>
      </c>
      <c r="L498" s="143" t="e">
        <f>IF(ЗАПОЛНИТЬ!$F$7=1,#REF!/1000,#REF!)</f>
        <v>#REF!</v>
      </c>
      <c r="M498" s="143" t="e">
        <f>IF(ЗАПОЛНИТЬ!$F$7=1,#REF!/1000,#REF!)</f>
        <v>#REF!</v>
      </c>
      <c r="N498" s="143" t="e">
        <f>IF(ЗАПОЛНИТЬ!$F$7=1,#REF!/1000,#REF!)</f>
        <v>#REF!</v>
      </c>
      <c r="O498" s="143" t="e">
        <f>IF(ЗАПОЛНИТЬ!$F$7=1,#REF!/1000,#REF!)</f>
        <v>#REF!</v>
      </c>
      <c r="P498" s="143" t="e">
        <f>IF(ЗАПОЛНИТЬ!$F$7=1,#REF!/1000,#REF!)</f>
        <v>#REF!</v>
      </c>
      <c r="Q498" s="143" t="e">
        <f>IF(ЗАПОЛНИТЬ!$F$7=1,#REF!/1000,#REF!)</f>
        <v>#REF!</v>
      </c>
      <c r="R498" s="143" t="e">
        <f>IF(ЗАПОЛНИТЬ!$F$7=1,#REF!/1000,#REF!)</f>
        <v>#REF!</v>
      </c>
      <c r="S498" s="143" t="e">
        <f>IF(ЗАПОЛНИТЬ!$F$7=1,#REF!/1000,#REF!)</f>
        <v>#REF!</v>
      </c>
      <c r="T498" s="143" t="e">
        <f>IF(ЗАПОЛНИТЬ!$F$7=1,#REF!/1000,#REF!)</f>
        <v>#REF!</v>
      </c>
      <c r="U498" s="143" t="e">
        <f>IF(ЗАПОЛНИТЬ!$F$7=1,#REF!/1000,#REF!)</f>
        <v>#REF!</v>
      </c>
      <c r="V498" s="145" t="e">
        <f>IF(SUM(L498:U498)&gt;0,1,0)</f>
        <v>#REF!</v>
      </c>
      <c r="W498" s="145" t="e">
        <f t="shared" si="23"/>
        <v>#REF!</v>
      </c>
    </row>
    <row r="499" spans="1:23" ht="12.75">
      <c r="A499" s="144" t="str">
        <f>ЗАПОЛНИТЬ!$B$23</f>
        <v>4</v>
      </c>
      <c r="B499" s="144" t="str">
        <f>ЗАПОЛНИТЬ!$B$13</f>
        <v>24188344</v>
      </c>
      <c r="C499" s="144" t="str">
        <f>ЗАПОЛНИТЬ!$B$24</f>
        <v>298</v>
      </c>
      <c r="D499" s="144" t="str">
        <f>ЗАПОЛНИТЬ!$B$21</f>
        <v>12</v>
      </c>
      <c r="E499" s="145"/>
      <c r="F499" s="144" t="str">
        <f>ЗАПОЛНИТЬ!$B$22</f>
        <v>15</v>
      </c>
      <c r="G499" s="144" t="str">
        <f>ЗАПОЛНИТЬ!$B$20</f>
        <v>040222</v>
      </c>
      <c r="H499" s="143" t="str">
        <f>IF(ЗАПОЛНИТЬ!$F$7=1,ЗАПОЛНИТЬ!$H$9,ЗАПОЛНИТЬ!$H$10)</f>
        <v>73</v>
      </c>
      <c r="I499" s="146" t="e">
        <f>IF(ЗАПОЛНИТЬ!$F$7=1,#REF!,#REF!)</f>
        <v>#REF!</v>
      </c>
      <c r="J499" s="145" t="str">
        <f>IF(ЗАПОЛНИТЬ!$F$7=1,CONCATENATE(ЗАПОЛНИТЬ!$F$18,ЗАПОЛНИТЬ!$D$18),ЗАПОЛНИТЬ!$E$18)</f>
        <v>01.07.2016</v>
      </c>
      <c r="K499" s="143" t="e">
        <f>#REF!</f>
        <v>#REF!</v>
      </c>
      <c r="L499" s="143" t="e">
        <f>IF(ЗАПОЛНИТЬ!$F$7=1,#REF!/1000,#REF!)</f>
        <v>#REF!</v>
      </c>
      <c r="M499" s="143" t="e">
        <f>IF(ЗАПОЛНИТЬ!$F$7=1,#REF!/1000,#REF!)</f>
        <v>#REF!</v>
      </c>
      <c r="N499" s="143" t="e">
        <f>IF(ЗАПОЛНИТЬ!$F$7=1,#REF!/1000,#REF!)</f>
        <v>#REF!</v>
      </c>
      <c r="O499" s="143" t="e">
        <f>IF(ЗАПОЛНИТЬ!$F$7=1,#REF!/1000,#REF!)</f>
        <v>#REF!</v>
      </c>
      <c r="P499" s="143" t="e">
        <f>IF(ЗАПОЛНИТЬ!$F$7=1,#REF!/1000,#REF!)</f>
        <v>#REF!</v>
      </c>
      <c r="Q499" s="143" t="e">
        <f>IF(ЗАПОЛНИТЬ!$F$7=1,#REF!/1000,#REF!)</f>
        <v>#REF!</v>
      </c>
      <c r="R499" s="143" t="e">
        <f>IF(ЗАПОЛНИТЬ!$F$7=1,#REF!/1000,#REF!)</f>
        <v>#REF!</v>
      </c>
      <c r="S499" s="143" t="e">
        <f>IF(ЗАПОЛНИТЬ!$F$7=1,#REF!/1000,#REF!)</f>
        <v>#REF!</v>
      </c>
      <c r="T499" s="143" t="e">
        <f>IF(ЗАПОЛНИТЬ!$F$7=1,#REF!/1000,#REF!)</f>
        <v>#REF!</v>
      </c>
      <c r="U499" s="143" t="e">
        <f>IF(ЗАПОЛНИТЬ!$F$7=1,#REF!/1000,#REF!)</f>
        <v>#REF!</v>
      </c>
      <c r="V499" s="145" t="e">
        <f>IF(SUM(L499:U499)&gt;0,1,0)</f>
        <v>#REF!</v>
      </c>
      <c r="W499" s="145" t="e">
        <f t="shared" si="23"/>
        <v>#REF!</v>
      </c>
    </row>
    <row r="500" spans="1:23" ht="12.75">
      <c r="A500" s="144" t="str">
        <f>ЗАПОЛНИТЬ!$B$23</f>
        <v>4</v>
      </c>
      <c r="B500" s="144" t="str">
        <f>ЗАПОЛНИТЬ!$B$13</f>
        <v>24188344</v>
      </c>
      <c r="C500" s="144" t="str">
        <f>ЗАПОЛНИТЬ!$B$24</f>
        <v>298</v>
      </c>
      <c r="D500" s="144" t="str">
        <f>ЗАПОЛНИТЬ!$B$21</f>
        <v>12</v>
      </c>
      <c r="E500" s="145"/>
      <c r="F500" s="144" t="str">
        <f>ЗАПОЛНИТЬ!$B$22</f>
        <v>15</v>
      </c>
      <c r="G500" s="144" t="str">
        <f>ЗАПОЛНИТЬ!$B$20</f>
        <v>040222</v>
      </c>
      <c r="H500" s="143" t="str">
        <f>IF(ЗАПОЛНИТЬ!$F$7=1,ЗАПОЛНИТЬ!$H$9,ЗАПОЛНИТЬ!$H$10)</f>
        <v>73</v>
      </c>
      <c r="I500" s="146" t="e">
        <f>IF(ЗАПОЛНИТЬ!$F$7=1,#REF!,#REF!)</f>
        <v>#REF!</v>
      </c>
      <c r="J500" s="145" t="str">
        <f>IF(ЗАПОЛНИТЬ!$F$7=1,CONCATENATE(ЗАПОЛНИТЬ!$F$18,ЗАПОЛНИТЬ!$D$18),ЗАПОЛНИТЬ!$E$18)</f>
        <v>01.07.2016</v>
      </c>
      <c r="K500" s="143" t="e">
        <f>#REF!</f>
        <v>#REF!</v>
      </c>
      <c r="L500" s="143" t="e">
        <f>IF(ЗАПОЛНИТЬ!$F$7=1,#REF!/1000,#REF!)</f>
        <v>#REF!</v>
      </c>
      <c r="M500" s="143" t="e">
        <f>IF(ЗАПОЛНИТЬ!$F$7=1,#REF!/1000,#REF!)</f>
        <v>#REF!</v>
      </c>
      <c r="N500" s="143" t="e">
        <f>IF(ЗАПОЛНИТЬ!$F$7=1,#REF!/1000,#REF!)</f>
        <v>#REF!</v>
      </c>
      <c r="O500" s="143" t="e">
        <f>IF(ЗАПОЛНИТЬ!$F$7=1,#REF!/1000,#REF!)</f>
        <v>#REF!</v>
      </c>
      <c r="P500" s="143" t="e">
        <f>IF(ЗАПОЛНИТЬ!$F$7=1,#REF!/1000,#REF!)</f>
        <v>#REF!</v>
      </c>
      <c r="Q500" s="143" t="e">
        <f>IF(ЗАПОЛНИТЬ!$F$7=1,#REF!/1000,#REF!)</f>
        <v>#REF!</v>
      </c>
      <c r="R500" s="143" t="e">
        <f>IF(ЗАПОЛНИТЬ!$F$7=1,#REF!/1000,#REF!)</f>
        <v>#REF!</v>
      </c>
      <c r="S500" s="143" t="e">
        <f>IF(ЗАПОЛНИТЬ!$F$7=1,#REF!/1000,#REF!)</f>
        <v>#REF!</v>
      </c>
      <c r="T500" s="143" t="e">
        <f>IF(ЗАПОЛНИТЬ!$F$7=1,#REF!/1000,#REF!)</f>
        <v>#REF!</v>
      </c>
      <c r="U500" s="143" t="e">
        <f>IF(ЗАПОЛНИТЬ!$F$7=1,#REF!/1000,#REF!)</f>
        <v>#REF!</v>
      </c>
      <c r="V500" s="145">
        <v>0</v>
      </c>
      <c r="W500" s="145" t="e">
        <f t="shared" si="23"/>
        <v>#REF!</v>
      </c>
    </row>
    <row r="501" spans="1:23" ht="12.75">
      <c r="A501" s="144" t="str">
        <f>ЗАПОЛНИТЬ!$B$23</f>
        <v>4</v>
      </c>
      <c r="B501" s="144" t="str">
        <f>ЗАПОЛНИТЬ!$B$13</f>
        <v>24188344</v>
      </c>
      <c r="C501" s="144" t="str">
        <f>ЗАПОЛНИТЬ!$B$24</f>
        <v>298</v>
      </c>
      <c r="D501" s="144" t="str">
        <f>ЗАПОЛНИТЬ!$B$21</f>
        <v>12</v>
      </c>
      <c r="E501" s="145"/>
      <c r="F501" s="144" t="str">
        <f>ЗАПОЛНИТЬ!$B$22</f>
        <v>15</v>
      </c>
      <c r="G501" s="144" t="str">
        <f>ЗАПОЛНИТЬ!$B$20</f>
        <v>040222</v>
      </c>
      <c r="H501" s="143" t="str">
        <f>IF(ЗАПОЛНИТЬ!$F$7=1,ЗАПОЛНИТЬ!$H$9,ЗАПОЛНИТЬ!$H$10)</f>
        <v>73</v>
      </c>
      <c r="I501" s="146" t="e">
        <f>IF(ЗАПОЛНИТЬ!$F$7=1,#REF!,#REF!)</f>
        <v>#REF!</v>
      </c>
      <c r="J501" s="145" t="str">
        <f>IF(ЗАПОЛНИТЬ!$F$7=1,CONCATENATE(ЗАПОЛНИТЬ!$F$18,ЗАПОЛНИТЬ!$D$18),ЗАПОЛНИТЬ!$E$18)</f>
        <v>01.07.2016</v>
      </c>
      <c r="K501" s="143" t="e">
        <f>#REF!</f>
        <v>#REF!</v>
      </c>
      <c r="L501" s="143" t="e">
        <f>IF(ЗАПОЛНИТЬ!$F$7=1,#REF!/1000,#REF!)</f>
        <v>#REF!</v>
      </c>
      <c r="M501" s="143" t="e">
        <f>IF(ЗАПОЛНИТЬ!$F$7=1,#REF!/1000,#REF!)</f>
        <v>#REF!</v>
      </c>
      <c r="N501" s="143" t="e">
        <f>IF(ЗАПОЛНИТЬ!$F$7=1,#REF!/1000,#REF!)</f>
        <v>#REF!</v>
      </c>
      <c r="O501" s="143" t="e">
        <f>IF(ЗАПОЛНИТЬ!$F$7=1,#REF!/1000,#REF!)</f>
        <v>#REF!</v>
      </c>
      <c r="P501" s="143" t="e">
        <f>IF(ЗАПОЛНИТЬ!$F$7=1,#REF!/1000,#REF!)</f>
        <v>#REF!</v>
      </c>
      <c r="Q501" s="143" t="e">
        <f>IF(ЗАПОЛНИТЬ!$F$7=1,#REF!/1000,#REF!)</f>
        <v>#REF!</v>
      </c>
      <c r="R501" s="143" t="e">
        <f>IF(ЗАПОЛНИТЬ!$F$7=1,#REF!/1000,#REF!)</f>
        <v>#REF!</v>
      </c>
      <c r="S501" s="143" t="e">
        <f>IF(ЗАПОЛНИТЬ!$F$7=1,#REF!/1000,#REF!)</f>
        <v>#REF!</v>
      </c>
      <c r="T501" s="143" t="e">
        <f>IF(ЗАПОЛНИТЬ!$F$7=1,#REF!/1000,#REF!)</f>
        <v>#REF!</v>
      </c>
      <c r="U501" s="143" t="e">
        <f>IF(ЗАПОЛНИТЬ!$F$7=1,#REF!/1000,#REF!)</f>
        <v>#REF!</v>
      </c>
      <c r="V501" s="145" t="e">
        <f>IF(SUM(L501:U501)&gt;0,1,0)</f>
        <v>#REF!</v>
      </c>
      <c r="W501" s="145" t="e">
        <f t="shared" si="23"/>
        <v>#REF!</v>
      </c>
    </row>
    <row r="502" spans="1:23" ht="12.75">
      <c r="A502" s="144" t="str">
        <f>ЗАПОЛНИТЬ!$B$23</f>
        <v>4</v>
      </c>
      <c r="B502" s="144" t="str">
        <f>ЗАПОЛНИТЬ!$B$13</f>
        <v>24188344</v>
      </c>
      <c r="C502" s="144" t="str">
        <f>ЗАПОЛНИТЬ!$B$24</f>
        <v>298</v>
      </c>
      <c r="D502" s="144" t="str">
        <f>ЗАПОЛНИТЬ!$B$21</f>
        <v>12</v>
      </c>
      <c r="E502" s="145"/>
      <c r="F502" s="144" t="str">
        <f>ЗАПОЛНИТЬ!$B$22</f>
        <v>15</v>
      </c>
      <c r="G502" s="144" t="str">
        <f>ЗАПОЛНИТЬ!$B$20</f>
        <v>040222</v>
      </c>
      <c r="H502" s="143" t="str">
        <f>IF(ЗАПОЛНИТЬ!$F$7=1,ЗАПОЛНИТЬ!$H$9,ЗАПОЛНИТЬ!$H$10)</f>
        <v>73</v>
      </c>
      <c r="I502" s="146" t="e">
        <f>IF(ЗАПОЛНИТЬ!$F$7=1,#REF!,#REF!)</f>
        <v>#REF!</v>
      </c>
      <c r="J502" s="145" t="str">
        <f>IF(ЗАПОЛНИТЬ!$F$7=1,CONCATENATE(ЗАПОЛНИТЬ!$F$18,ЗАПОЛНИТЬ!$D$18),ЗАПОЛНИТЬ!$E$18)</f>
        <v>01.07.2016</v>
      </c>
      <c r="K502" s="143" t="e">
        <f>#REF!</f>
        <v>#REF!</v>
      </c>
      <c r="L502" s="143" t="e">
        <f>IF(ЗАПОЛНИТЬ!$F$7=1,#REF!/1000,#REF!)</f>
        <v>#REF!</v>
      </c>
      <c r="M502" s="143" t="e">
        <f>IF(ЗАПОЛНИТЬ!$F$7=1,#REF!/1000,#REF!)</f>
        <v>#REF!</v>
      </c>
      <c r="N502" s="143" t="e">
        <f>IF(ЗАПОЛНИТЬ!$F$7=1,#REF!/1000,#REF!)</f>
        <v>#REF!</v>
      </c>
      <c r="O502" s="143" t="e">
        <f>IF(ЗАПОЛНИТЬ!$F$7=1,#REF!/1000,#REF!)</f>
        <v>#REF!</v>
      </c>
      <c r="P502" s="143" t="e">
        <f>IF(ЗАПОЛНИТЬ!$F$7=1,#REF!/1000,#REF!)</f>
        <v>#REF!</v>
      </c>
      <c r="Q502" s="143" t="e">
        <f>IF(ЗАПОЛНИТЬ!$F$7=1,#REF!/1000,#REF!)</f>
        <v>#REF!</v>
      </c>
      <c r="R502" s="143" t="e">
        <f>IF(ЗАПОЛНИТЬ!$F$7=1,#REF!/1000,#REF!)</f>
        <v>#REF!</v>
      </c>
      <c r="S502" s="143" t="e">
        <f>IF(ЗАПОЛНИТЬ!$F$7=1,#REF!/1000,#REF!)</f>
        <v>#REF!</v>
      </c>
      <c r="T502" s="143" t="e">
        <f>IF(ЗАПОЛНИТЬ!$F$7=1,#REF!/1000,#REF!)</f>
        <v>#REF!</v>
      </c>
      <c r="U502" s="143" t="e">
        <f>IF(ЗАПОЛНИТЬ!$F$7=1,#REF!/1000,#REF!)</f>
        <v>#REF!</v>
      </c>
      <c r="V502" s="145" t="e">
        <f>IF(SUM(L502:U502)&gt;0,1,0)</f>
        <v>#REF!</v>
      </c>
      <c r="W502" s="145" t="e">
        <f t="shared" si="23"/>
        <v>#REF!</v>
      </c>
    </row>
    <row r="503" spans="1:23" ht="12.75">
      <c r="A503" s="144" t="str">
        <f>ЗАПОЛНИТЬ!$B$23</f>
        <v>4</v>
      </c>
      <c r="B503" s="144" t="str">
        <f>ЗАПОЛНИТЬ!$B$13</f>
        <v>24188344</v>
      </c>
      <c r="C503" s="144" t="str">
        <f>ЗАПОЛНИТЬ!$B$24</f>
        <v>298</v>
      </c>
      <c r="D503" s="144" t="str">
        <f>ЗАПОЛНИТЬ!$B$21</f>
        <v>12</v>
      </c>
      <c r="E503" s="145"/>
      <c r="F503" s="144" t="str">
        <f>ЗАПОЛНИТЬ!$B$22</f>
        <v>15</v>
      </c>
      <c r="G503" s="144" t="str">
        <f>ЗАПОЛНИТЬ!$B$20</f>
        <v>040222</v>
      </c>
      <c r="H503" s="143" t="str">
        <f>IF(ЗАПОЛНИТЬ!$F$7=1,ЗАПОЛНИТЬ!$H$9,ЗАПОЛНИТЬ!$H$10)</f>
        <v>73</v>
      </c>
      <c r="I503" s="146" t="e">
        <f>IF(ЗАПОЛНИТЬ!$F$7=1,#REF!,#REF!)</f>
        <v>#REF!</v>
      </c>
      <c r="J503" s="145" t="str">
        <f>IF(ЗАПОЛНИТЬ!$F$7=1,CONCATENATE(ЗАПОЛНИТЬ!$F$18,ЗАПОЛНИТЬ!$D$18),ЗАПОЛНИТЬ!$E$18)</f>
        <v>01.07.2016</v>
      </c>
      <c r="K503" s="143" t="e">
        <f>#REF!</f>
        <v>#REF!</v>
      </c>
      <c r="L503" s="143" t="e">
        <f>IF(ЗАПОЛНИТЬ!$F$7=1,#REF!/1000,#REF!)</f>
        <v>#REF!</v>
      </c>
      <c r="M503" s="143" t="e">
        <f>IF(ЗАПОЛНИТЬ!$F$7=1,#REF!/1000,#REF!)</f>
        <v>#REF!</v>
      </c>
      <c r="N503" s="143" t="e">
        <f>IF(ЗАПОЛНИТЬ!$F$7=1,#REF!/1000,#REF!)</f>
        <v>#REF!</v>
      </c>
      <c r="O503" s="143" t="e">
        <f>IF(ЗАПОЛНИТЬ!$F$7=1,#REF!/1000,#REF!)</f>
        <v>#REF!</v>
      </c>
      <c r="P503" s="143" t="e">
        <f>IF(ЗАПОЛНИТЬ!$F$7=1,#REF!/1000,#REF!)</f>
        <v>#REF!</v>
      </c>
      <c r="Q503" s="143" t="e">
        <f>IF(ЗАПОЛНИТЬ!$F$7=1,#REF!/1000,#REF!)</f>
        <v>#REF!</v>
      </c>
      <c r="R503" s="143" t="e">
        <f>IF(ЗАПОЛНИТЬ!$F$7=1,#REF!/1000,#REF!)</f>
        <v>#REF!</v>
      </c>
      <c r="S503" s="143" t="e">
        <f>IF(ЗАПОЛНИТЬ!$F$7=1,#REF!/1000,#REF!)</f>
        <v>#REF!</v>
      </c>
      <c r="T503" s="143" t="e">
        <f>IF(ЗАПОЛНИТЬ!$F$7=1,#REF!/1000,#REF!)</f>
        <v>#REF!</v>
      </c>
      <c r="U503" s="143" t="e">
        <f>IF(ЗАПОЛНИТЬ!$F$7=1,#REF!/1000,#REF!)</f>
        <v>#REF!</v>
      </c>
      <c r="V503" s="145" t="e">
        <f>IF(SUM(L503:U503)&gt;0,1,0)</f>
        <v>#REF!</v>
      </c>
      <c r="W503" s="145" t="e">
        <f t="shared" si="23"/>
        <v>#REF!</v>
      </c>
    </row>
    <row r="504" spans="1:23" ht="12.75">
      <c r="A504" s="144" t="str">
        <f>ЗАПОЛНИТЬ!$B$23</f>
        <v>4</v>
      </c>
      <c r="B504" s="144" t="str">
        <f>ЗАПОЛНИТЬ!$B$13</f>
        <v>24188344</v>
      </c>
      <c r="C504" s="144" t="str">
        <f>ЗАПОЛНИТЬ!$B$24</f>
        <v>298</v>
      </c>
      <c r="D504" s="144" t="str">
        <f>ЗАПОЛНИТЬ!$B$21</f>
        <v>12</v>
      </c>
      <c r="E504" s="145"/>
      <c r="F504" s="144" t="str">
        <f>ЗАПОЛНИТЬ!$B$22</f>
        <v>15</v>
      </c>
      <c r="G504" s="144" t="str">
        <f>ЗАПОЛНИТЬ!$B$20</f>
        <v>040222</v>
      </c>
      <c r="H504" s="143" t="str">
        <f>IF(ЗАПОЛНИТЬ!$F$7=1,ЗАПОЛНИТЬ!$H$9,ЗАПОЛНИТЬ!$H$10)</f>
        <v>73</v>
      </c>
      <c r="I504" s="146" t="e">
        <f>IF(ЗАПОЛНИТЬ!$F$7=1,#REF!,#REF!)</f>
        <v>#REF!</v>
      </c>
      <c r="J504" s="145" t="str">
        <f>IF(ЗАПОЛНИТЬ!$F$7=1,CONCATENATE(ЗАПОЛНИТЬ!$F$18,ЗАПОЛНИТЬ!$D$18),ЗАПОЛНИТЬ!$E$18)</f>
        <v>01.07.2016</v>
      </c>
      <c r="K504" s="143" t="e">
        <f>#REF!</f>
        <v>#REF!</v>
      </c>
      <c r="L504" s="143" t="e">
        <f>IF(ЗАПОЛНИТЬ!$F$7=1,#REF!/1000,#REF!)</f>
        <v>#REF!</v>
      </c>
      <c r="M504" s="143" t="e">
        <f>IF(ЗАПОЛНИТЬ!$F$7=1,#REF!/1000,#REF!)</f>
        <v>#REF!</v>
      </c>
      <c r="N504" s="143" t="e">
        <f>IF(ЗАПОЛНИТЬ!$F$7=1,#REF!/1000,#REF!)</f>
        <v>#REF!</v>
      </c>
      <c r="O504" s="143" t="e">
        <f>IF(ЗАПОЛНИТЬ!$F$7=1,#REF!/1000,#REF!)</f>
        <v>#REF!</v>
      </c>
      <c r="P504" s="143" t="e">
        <f>IF(ЗАПОЛНИТЬ!$F$7=1,#REF!/1000,#REF!)</f>
        <v>#REF!</v>
      </c>
      <c r="Q504" s="143" t="e">
        <f>IF(ЗАПОЛНИТЬ!$F$7=1,#REF!/1000,#REF!)</f>
        <v>#REF!</v>
      </c>
      <c r="R504" s="143" t="e">
        <f>IF(ЗАПОЛНИТЬ!$F$7=1,#REF!/1000,#REF!)</f>
        <v>#REF!</v>
      </c>
      <c r="S504" s="143" t="e">
        <f>IF(ЗАПОЛНИТЬ!$F$7=1,#REF!/1000,#REF!)</f>
        <v>#REF!</v>
      </c>
      <c r="T504" s="143" t="e">
        <f>IF(ЗАПОЛНИТЬ!$F$7=1,#REF!/1000,#REF!)</f>
        <v>#REF!</v>
      </c>
      <c r="U504" s="143" t="e">
        <f>IF(ЗАПОЛНИТЬ!$F$7=1,#REF!/1000,#REF!)</f>
        <v>#REF!</v>
      </c>
      <c r="V504" s="145" t="e">
        <f>IF(SUM(L504:U504)&gt;0,1,0)</f>
        <v>#REF!</v>
      </c>
      <c r="W504" s="145" t="e">
        <f t="shared" si="23"/>
        <v>#REF!</v>
      </c>
    </row>
    <row r="505" spans="1:23" ht="12.75">
      <c r="A505" s="144" t="str">
        <f>ЗАПОЛНИТЬ!$B$23</f>
        <v>4</v>
      </c>
      <c r="B505" s="144" t="str">
        <f>ЗАПОЛНИТЬ!$B$13</f>
        <v>24188344</v>
      </c>
      <c r="C505" s="144" t="str">
        <f>ЗАПОЛНИТЬ!$B$24</f>
        <v>298</v>
      </c>
      <c r="D505" s="144" t="str">
        <f>ЗАПОЛНИТЬ!$B$21</f>
        <v>12</v>
      </c>
      <c r="E505" s="145"/>
      <c r="F505" s="144" t="str">
        <f>ЗАПОЛНИТЬ!$B$22</f>
        <v>15</v>
      </c>
      <c r="G505" s="144" t="str">
        <f>ЗАПОЛНИТЬ!$B$20</f>
        <v>040222</v>
      </c>
      <c r="H505" s="143" t="str">
        <f>IF(ЗАПОЛНИТЬ!$F$7=1,ЗАПОЛНИТЬ!$H$9,ЗАПОЛНИТЬ!$H$10)</f>
        <v>73</v>
      </c>
      <c r="I505" s="146" t="e">
        <f>IF(ЗАПОЛНИТЬ!$F$7=1,#REF!,#REF!)</f>
        <v>#REF!</v>
      </c>
      <c r="J505" s="145" t="str">
        <f>IF(ЗАПОЛНИТЬ!$F$7=1,CONCATENATE(ЗАПОЛНИТЬ!$F$18,ЗАПОЛНИТЬ!$D$18),ЗАПОЛНИТЬ!$E$18)</f>
        <v>01.07.2016</v>
      </c>
      <c r="K505" s="143" t="e">
        <f>#REF!</f>
        <v>#REF!</v>
      </c>
      <c r="L505" s="143" t="e">
        <f>IF(ЗАПОЛНИТЬ!$F$7=1,#REF!/1000,#REF!)</f>
        <v>#REF!</v>
      </c>
      <c r="M505" s="143" t="e">
        <f>IF(ЗАПОЛНИТЬ!$F$7=1,#REF!/1000,#REF!)</f>
        <v>#REF!</v>
      </c>
      <c r="N505" s="143" t="e">
        <f>IF(ЗАПОЛНИТЬ!$F$7=1,#REF!/1000,#REF!)</f>
        <v>#REF!</v>
      </c>
      <c r="O505" s="143" t="e">
        <f>IF(ЗАПОЛНИТЬ!$F$7=1,#REF!/1000,#REF!)</f>
        <v>#REF!</v>
      </c>
      <c r="P505" s="143" t="e">
        <f>IF(ЗАПОЛНИТЬ!$F$7=1,#REF!/1000,#REF!)</f>
        <v>#REF!</v>
      </c>
      <c r="Q505" s="143" t="e">
        <f>IF(ЗАПОЛНИТЬ!$F$7=1,#REF!/1000,#REF!)</f>
        <v>#REF!</v>
      </c>
      <c r="R505" s="143" t="e">
        <f>IF(ЗАПОЛНИТЬ!$F$7=1,#REF!/1000,#REF!)</f>
        <v>#REF!</v>
      </c>
      <c r="S505" s="143" t="e">
        <f>IF(ЗАПОЛНИТЬ!$F$7=1,#REF!/1000,#REF!)</f>
        <v>#REF!</v>
      </c>
      <c r="T505" s="143" t="e">
        <f>IF(ЗАПОЛНИТЬ!$F$7=1,#REF!/1000,#REF!)</f>
        <v>#REF!</v>
      </c>
      <c r="U505" s="143" t="e">
        <f>IF(ЗАПОЛНИТЬ!$F$7=1,#REF!/1000,#REF!)</f>
        <v>#REF!</v>
      </c>
      <c r="V505" s="145">
        <v>0</v>
      </c>
      <c r="W505" s="145" t="e">
        <f t="shared" si="23"/>
        <v>#REF!</v>
      </c>
    </row>
    <row r="506" spans="1:23" ht="12.75">
      <c r="A506" s="144" t="str">
        <f>ЗАПОЛНИТЬ!$B$23</f>
        <v>4</v>
      </c>
      <c r="B506" s="144" t="str">
        <f>ЗАПОЛНИТЬ!$B$13</f>
        <v>24188344</v>
      </c>
      <c r="C506" s="144" t="str">
        <f>ЗАПОЛНИТЬ!$B$24</f>
        <v>298</v>
      </c>
      <c r="D506" s="144" t="str">
        <f>ЗАПОЛНИТЬ!$B$21</f>
        <v>12</v>
      </c>
      <c r="E506" s="145"/>
      <c r="F506" s="144" t="str">
        <f>ЗАПОЛНИТЬ!$B$22</f>
        <v>15</v>
      </c>
      <c r="G506" s="144" t="str">
        <f>ЗАПОЛНИТЬ!$B$20</f>
        <v>040222</v>
      </c>
      <c r="H506" s="143" t="str">
        <f>IF(ЗАПОЛНИТЬ!$F$7=1,ЗАПОЛНИТЬ!$H$9,ЗАПОЛНИТЬ!$H$10)</f>
        <v>73</v>
      </c>
      <c r="I506" s="146" t="e">
        <f>IF(ЗАПОЛНИТЬ!$F$7=1,#REF!,#REF!)</f>
        <v>#REF!</v>
      </c>
      <c r="J506" s="145" t="str">
        <f>IF(ЗАПОЛНИТЬ!$F$7=1,CONCATENATE(ЗАПОЛНИТЬ!$F$18,ЗАПОЛНИТЬ!$D$18),ЗАПОЛНИТЬ!$E$18)</f>
        <v>01.07.2016</v>
      </c>
      <c r="K506" s="143" t="e">
        <f>#REF!</f>
        <v>#REF!</v>
      </c>
      <c r="L506" s="143" t="e">
        <f>IF(ЗАПОЛНИТЬ!$F$7=1,#REF!/1000,#REF!)</f>
        <v>#REF!</v>
      </c>
      <c r="M506" s="143" t="e">
        <f>IF(ЗАПОЛНИТЬ!$F$7=1,#REF!/1000,#REF!)</f>
        <v>#REF!</v>
      </c>
      <c r="N506" s="143" t="e">
        <f>IF(ЗАПОЛНИТЬ!$F$7=1,#REF!/1000,#REF!)</f>
        <v>#REF!</v>
      </c>
      <c r="O506" s="143" t="e">
        <f>IF(ЗАПОЛНИТЬ!$F$7=1,#REF!/1000,#REF!)</f>
        <v>#REF!</v>
      </c>
      <c r="P506" s="143" t="e">
        <f>IF(ЗАПОЛНИТЬ!$F$7=1,#REF!/1000,#REF!)</f>
        <v>#REF!</v>
      </c>
      <c r="Q506" s="143" t="e">
        <f>IF(ЗАПОЛНИТЬ!$F$7=1,#REF!/1000,#REF!)</f>
        <v>#REF!</v>
      </c>
      <c r="R506" s="143" t="e">
        <f>IF(ЗАПОЛНИТЬ!$F$7=1,#REF!/1000,#REF!)</f>
        <v>#REF!</v>
      </c>
      <c r="S506" s="143" t="e">
        <f>IF(ЗАПОЛНИТЬ!$F$7=1,#REF!/1000,#REF!)</f>
        <v>#REF!</v>
      </c>
      <c r="T506" s="143" t="e">
        <f>IF(ЗАПОЛНИТЬ!$F$7=1,#REF!/1000,#REF!)</f>
        <v>#REF!</v>
      </c>
      <c r="U506" s="143" t="e">
        <f>IF(ЗАПОЛНИТЬ!$F$7=1,#REF!/1000,#REF!)</f>
        <v>#REF!</v>
      </c>
      <c r="V506" s="145">
        <v>0</v>
      </c>
      <c r="W506" s="145" t="e">
        <f t="shared" si="23"/>
        <v>#REF!</v>
      </c>
    </row>
    <row r="507" spans="1:23" ht="12.75">
      <c r="A507" s="144" t="str">
        <f>ЗАПОЛНИТЬ!$B$23</f>
        <v>4</v>
      </c>
      <c r="B507" s="144" t="str">
        <f>ЗАПОЛНИТЬ!$B$13</f>
        <v>24188344</v>
      </c>
      <c r="C507" s="144" t="str">
        <f>ЗАПОЛНИТЬ!$B$24</f>
        <v>298</v>
      </c>
      <c r="D507" s="144" t="str">
        <f>ЗАПОЛНИТЬ!$B$21</f>
        <v>12</v>
      </c>
      <c r="E507" s="145"/>
      <c r="F507" s="144" t="str">
        <f>ЗАПОЛНИТЬ!$B$22</f>
        <v>15</v>
      </c>
      <c r="G507" s="144" t="str">
        <f>ЗАПОЛНИТЬ!$B$20</f>
        <v>040222</v>
      </c>
      <c r="H507" s="143" t="str">
        <f>IF(ЗАПОЛНИТЬ!$F$7=1,ЗАПОЛНИТЬ!$H$9,ЗАПОЛНИТЬ!$H$10)</f>
        <v>73</v>
      </c>
      <c r="I507" s="146" t="e">
        <f>IF(ЗАПОЛНИТЬ!$F$7=1,#REF!,#REF!)</f>
        <v>#REF!</v>
      </c>
      <c r="J507" s="145" t="str">
        <f>IF(ЗАПОЛНИТЬ!$F$7=1,CONCATENATE(ЗАПОЛНИТЬ!$F$18,ЗАПОЛНИТЬ!$D$18),ЗАПОЛНИТЬ!$E$18)</f>
        <v>01.07.2016</v>
      </c>
      <c r="K507" s="143" t="e">
        <f>#REF!</f>
        <v>#REF!</v>
      </c>
      <c r="L507" s="143" t="e">
        <f>IF(ЗАПОЛНИТЬ!$F$7=1,#REF!/1000,#REF!)</f>
        <v>#REF!</v>
      </c>
      <c r="M507" s="143" t="e">
        <f>IF(ЗАПОЛНИТЬ!$F$7=1,#REF!/1000,#REF!)</f>
        <v>#REF!</v>
      </c>
      <c r="N507" s="143" t="e">
        <f>IF(ЗАПОЛНИТЬ!$F$7=1,#REF!/1000,#REF!)</f>
        <v>#REF!</v>
      </c>
      <c r="O507" s="143" t="e">
        <f>IF(ЗАПОЛНИТЬ!$F$7=1,#REF!/1000,#REF!)</f>
        <v>#REF!</v>
      </c>
      <c r="P507" s="143" t="e">
        <f>IF(ЗАПОЛНИТЬ!$F$7=1,#REF!/1000,#REF!)</f>
        <v>#REF!</v>
      </c>
      <c r="Q507" s="143" t="e">
        <f>IF(ЗАПОЛНИТЬ!$F$7=1,#REF!/1000,#REF!)</f>
        <v>#REF!</v>
      </c>
      <c r="R507" s="143" t="e">
        <f>IF(ЗАПОЛНИТЬ!$F$7=1,#REF!/1000,#REF!)</f>
        <v>#REF!</v>
      </c>
      <c r="S507" s="143" t="e">
        <f>IF(ЗАПОЛНИТЬ!$F$7=1,#REF!/1000,#REF!)</f>
        <v>#REF!</v>
      </c>
      <c r="T507" s="143" t="e">
        <f>IF(ЗАПОЛНИТЬ!$F$7=1,#REF!/1000,#REF!)</f>
        <v>#REF!</v>
      </c>
      <c r="U507" s="143" t="e">
        <f>IF(ЗАПОЛНИТЬ!$F$7=1,#REF!/1000,#REF!)</f>
        <v>#REF!</v>
      </c>
      <c r="V507" s="145" t="e">
        <f>IF(SUM(L507:U507)&gt;0,1,0)</f>
        <v>#REF!</v>
      </c>
      <c r="W507" s="145" t="e">
        <f t="shared" si="23"/>
        <v>#REF!</v>
      </c>
    </row>
    <row r="508" spans="1:23" ht="12.75">
      <c r="A508" s="144" t="str">
        <f>ЗАПОЛНИТЬ!$B$23</f>
        <v>4</v>
      </c>
      <c r="B508" s="144" t="str">
        <f>ЗАПОЛНИТЬ!$B$13</f>
        <v>24188344</v>
      </c>
      <c r="C508" s="144" t="str">
        <f>ЗАПОЛНИТЬ!$B$24</f>
        <v>298</v>
      </c>
      <c r="D508" s="144" t="str">
        <f>ЗАПОЛНИТЬ!$B$21</f>
        <v>12</v>
      </c>
      <c r="E508" s="145"/>
      <c r="F508" s="144" t="str">
        <f>ЗАПОЛНИТЬ!$B$22</f>
        <v>15</v>
      </c>
      <c r="G508" s="144" t="str">
        <f>ЗАПОЛНИТЬ!$B$20</f>
        <v>040222</v>
      </c>
      <c r="H508" s="143" t="str">
        <f>IF(ЗАПОЛНИТЬ!$F$7=1,ЗАПОЛНИТЬ!$H$9,ЗАПОЛНИТЬ!$H$10)</f>
        <v>73</v>
      </c>
      <c r="I508" s="146" t="e">
        <f>IF(ЗАПОЛНИТЬ!$F$7=1,#REF!,#REF!)</f>
        <v>#REF!</v>
      </c>
      <c r="J508" s="145" t="str">
        <f>IF(ЗАПОЛНИТЬ!$F$7=1,CONCATENATE(ЗАПОЛНИТЬ!$F$18,ЗАПОЛНИТЬ!$D$18),ЗАПОЛНИТЬ!$E$18)</f>
        <v>01.07.2016</v>
      </c>
      <c r="K508" s="143" t="e">
        <f>#REF!</f>
        <v>#REF!</v>
      </c>
      <c r="L508" s="143" t="e">
        <f>IF(ЗАПОЛНИТЬ!$F$7=1,#REF!/1000,#REF!)</f>
        <v>#REF!</v>
      </c>
      <c r="M508" s="143" t="e">
        <f>IF(ЗАПОЛНИТЬ!$F$7=1,#REF!/1000,#REF!)</f>
        <v>#REF!</v>
      </c>
      <c r="N508" s="143" t="e">
        <f>IF(ЗАПОЛНИТЬ!$F$7=1,#REF!/1000,#REF!)</f>
        <v>#REF!</v>
      </c>
      <c r="O508" s="143" t="e">
        <f>IF(ЗАПОЛНИТЬ!$F$7=1,#REF!/1000,#REF!)</f>
        <v>#REF!</v>
      </c>
      <c r="P508" s="143" t="e">
        <f>IF(ЗАПОЛНИТЬ!$F$7=1,#REF!/1000,#REF!)</f>
        <v>#REF!</v>
      </c>
      <c r="Q508" s="143" t="e">
        <f>IF(ЗАПОЛНИТЬ!$F$7=1,#REF!/1000,#REF!)</f>
        <v>#REF!</v>
      </c>
      <c r="R508" s="143" t="e">
        <f>IF(ЗАПОЛНИТЬ!$F$7=1,#REF!/1000,#REF!)</f>
        <v>#REF!</v>
      </c>
      <c r="S508" s="143" t="e">
        <f>IF(ЗАПОЛНИТЬ!$F$7=1,#REF!/1000,#REF!)</f>
        <v>#REF!</v>
      </c>
      <c r="T508" s="143" t="e">
        <f>IF(ЗАПОЛНИТЬ!$F$7=1,#REF!/1000,#REF!)</f>
        <v>#REF!</v>
      </c>
      <c r="U508" s="143" t="e">
        <f>IF(ЗАПОЛНИТЬ!$F$7=1,#REF!/1000,#REF!)</f>
        <v>#REF!</v>
      </c>
      <c r="V508" s="145">
        <v>0</v>
      </c>
      <c r="W508" s="145" t="e">
        <f t="shared" si="23"/>
        <v>#REF!</v>
      </c>
    </row>
    <row r="509" spans="1:23" ht="12.75">
      <c r="A509" s="144" t="str">
        <f>ЗАПОЛНИТЬ!$B$23</f>
        <v>4</v>
      </c>
      <c r="B509" s="144" t="str">
        <f>ЗАПОЛНИТЬ!$B$13</f>
        <v>24188344</v>
      </c>
      <c r="C509" s="144" t="str">
        <f>ЗАПОЛНИТЬ!$B$24</f>
        <v>298</v>
      </c>
      <c r="D509" s="144" t="str">
        <f>ЗАПОЛНИТЬ!$B$21</f>
        <v>12</v>
      </c>
      <c r="E509" s="145"/>
      <c r="F509" s="144" t="str">
        <f>ЗАПОЛНИТЬ!$B$22</f>
        <v>15</v>
      </c>
      <c r="G509" s="144" t="str">
        <f>ЗАПОЛНИТЬ!$B$20</f>
        <v>040222</v>
      </c>
      <c r="H509" s="143" t="str">
        <f>IF(ЗАПОЛНИТЬ!$F$7=1,ЗАПОЛНИТЬ!$H$9,ЗАПОЛНИТЬ!$H$10)</f>
        <v>73</v>
      </c>
      <c r="I509" s="146" t="e">
        <f>IF(ЗАПОЛНИТЬ!$F$7=1,#REF!,#REF!)</f>
        <v>#REF!</v>
      </c>
      <c r="J509" s="145" t="str">
        <f>IF(ЗАПОЛНИТЬ!$F$7=1,CONCATENATE(ЗАПОЛНИТЬ!$F$18,ЗАПОЛНИТЬ!$D$18),ЗАПОЛНИТЬ!$E$18)</f>
        <v>01.07.2016</v>
      </c>
      <c r="K509" s="143" t="e">
        <f>#REF!</f>
        <v>#REF!</v>
      </c>
      <c r="L509" s="143" t="e">
        <f>IF(ЗАПОЛНИТЬ!$F$7=1,#REF!/1000,#REF!)</f>
        <v>#REF!</v>
      </c>
      <c r="M509" s="143" t="e">
        <f>IF(ЗАПОЛНИТЬ!$F$7=1,#REF!/1000,#REF!)</f>
        <v>#REF!</v>
      </c>
      <c r="N509" s="143" t="e">
        <f>IF(ЗАПОЛНИТЬ!$F$7=1,#REF!/1000,#REF!)</f>
        <v>#REF!</v>
      </c>
      <c r="O509" s="143" t="e">
        <f>IF(ЗАПОЛНИТЬ!$F$7=1,#REF!/1000,#REF!)</f>
        <v>#REF!</v>
      </c>
      <c r="P509" s="143" t="e">
        <f>IF(ЗАПОЛНИТЬ!$F$7=1,#REF!/1000,#REF!)</f>
        <v>#REF!</v>
      </c>
      <c r="Q509" s="143" t="e">
        <f>IF(ЗАПОЛНИТЬ!$F$7=1,#REF!/1000,#REF!)</f>
        <v>#REF!</v>
      </c>
      <c r="R509" s="143" t="e">
        <f>IF(ЗАПОЛНИТЬ!$F$7=1,#REF!/1000,#REF!)</f>
        <v>#REF!</v>
      </c>
      <c r="S509" s="143" t="e">
        <f>IF(ЗАПОЛНИТЬ!$F$7=1,#REF!/1000,#REF!)</f>
        <v>#REF!</v>
      </c>
      <c r="T509" s="143" t="e">
        <f>IF(ЗАПОЛНИТЬ!$F$7=1,#REF!/1000,#REF!)</f>
        <v>#REF!</v>
      </c>
      <c r="U509" s="143" t="e">
        <f>IF(ЗАПОЛНИТЬ!$F$7=1,#REF!/1000,#REF!)</f>
        <v>#REF!</v>
      </c>
      <c r="V509" s="145" t="e">
        <f>IF(SUM(L509:U509)&gt;0,1,0)</f>
        <v>#REF!</v>
      </c>
      <c r="W509" s="145" t="e">
        <f t="shared" si="23"/>
        <v>#REF!</v>
      </c>
    </row>
    <row r="510" spans="1:23" ht="12.75">
      <c r="A510" s="144" t="str">
        <f>ЗАПОЛНИТЬ!$B$23</f>
        <v>4</v>
      </c>
      <c r="B510" s="144" t="str">
        <f>ЗАПОЛНИТЬ!$B$13</f>
        <v>24188344</v>
      </c>
      <c r="C510" s="144" t="str">
        <f>ЗАПОЛНИТЬ!$B$24</f>
        <v>298</v>
      </c>
      <c r="D510" s="144" t="str">
        <f>ЗАПОЛНИТЬ!$B$21</f>
        <v>12</v>
      </c>
      <c r="E510" s="145"/>
      <c r="F510" s="144" t="str">
        <f>ЗАПОЛНИТЬ!$B$22</f>
        <v>15</v>
      </c>
      <c r="G510" s="144" t="str">
        <f>ЗАПОЛНИТЬ!$B$20</f>
        <v>040222</v>
      </c>
      <c r="H510" s="143" t="str">
        <f>IF(ЗАПОЛНИТЬ!$F$7=1,ЗАПОЛНИТЬ!$H$9,ЗАПОЛНИТЬ!$H$10)</f>
        <v>73</v>
      </c>
      <c r="I510" s="146" t="e">
        <f>IF(ЗАПОЛНИТЬ!$F$7=1,#REF!,#REF!)</f>
        <v>#REF!</v>
      </c>
      <c r="J510" s="145" t="str">
        <f>IF(ЗАПОЛНИТЬ!$F$7=1,CONCATENATE(ЗАПОЛНИТЬ!$F$18,ЗАПОЛНИТЬ!$D$18),ЗАПОЛНИТЬ!$E$18)</f>
        <v>01.07.2016</v>
      </c>
      <c r="K510" s="143" t="e">
        <f>#REF!</f>
        <v>#REF!</v>
      </c>
      <c r="L510" s="143" t="e">
        <f>IF(ЗАПОЛНИТЬ!$F$7=1,#REF!/1000,#REF!)</f>
        <v>#REF!</v>
      </c>
      <c r="M510" s="143" t="e">
        <f>IF(ЗАПОЛНИТЬ!$F$7=1,#REF!/1000,#REF!)</f>
        <v>#REF!</v>
      </c>
      <c r="N510" s="143" t="e">
        <f>IF(ЗАПОЛНИТЬ!$F$7=1,#REF!/1000,#REF!)</f>
        <v>#REF!</v>
      </c>
      <c r="O510" s="143" t="e">
        <f>IF(ЗАПОЛНИТЬ!$F$7=1,#REF!/1000,#REF!)</f>
        <v>#REF!</v>
      </c>
      <c r="P510" s="143" t="e">
        <f>IF(ЗАПОЛНИТЬ!$F$7=1,#REF!/1000,#REF!)</f>
        <v>#REF!</v>
      </c>
      <c r="Q510" s="143" t="e">
        <f>IF(ЗАПОЛНИТЬ!$F$7=1,#REF!/1000,#REF!)</f>
        <v>#REF!</v>
      </c>
      <c r="R510" s="143" t="e">
        <f>IF(ЗАПОЛНИТЬ!$F$7=1,#REF!/1000,#REF!)</f>
        <v>#REF!</v>
      </c>
      <c r="S510" s="143" t="e">
        <f>IF(ЗАПОЛНИТЬ!$F$7=1,#REF!/1000,#REF!)</f>
        <v>#REF!</v>
      </c>
      <c r="T510" s="143" t="e">
        <f>IF(ЗАПОЛНИТЬ!$F$7=1,#REF!/1000,#REF!)</f>
        <v>#REF!</v>
      </c>
      <c r="U510" s="143" t="e">
        <f>IF(ЗАПОЛНИТЬ!$F$7=1,#REF!/1000,#REF!)</f>
        <v>#REF!</v>
      </c>
      <c r="V510" s="145" t="e">
        <f>IF(SUM(L510:U510)&gt;0,1,0)</f>
        <v>#REF!</v>
      </c>
      <c r="W510" s="145" t="e">
        <f t="shared" si="23"/>
        <v>#REF!</v>
      </c>
    </row>
    <row r="511" spans="1:23" ht="12.75">
      <c r="A511" s="144" t="str">
        <f>ЗАПОЛНИТЬ!$B$23</f>
        <v>4</v>
      </c>
      <c r="B511" s="144" t="str">
        <f>ЗАПОЛНИТЬ!$B$13</f>
        <v>24188344</v>
      </c>
      <c r="C511" s="144" t="str">
        <f>ЗАПОЛНИТЬ!$B$24</f>
        <v>298</v>
      </c>
      <c r="D511" s="144" t="str">
        <f>ЗАПОЛНИТЬ!$B$21</f>
        <v>12</v>
      </c>
      <c r="E511" s="145"/>
      <c r="F511" s="144" t="str">
        <f>ЗАПОЛНИТЬ!$B$22</f>
        <v>15</v>
      </c>
      <c r="G511" s="144" t="str">
        <f>ЗАПОЛНИТЬ!$B$20</f>
        <v>040222</v>
      </c>
      <c r="H511" s="143" t="str">
        <f>IF(ЗАПОЛНИТЬ!$F$7=1,ЗАПОЛНИТЬ!$H$9,ЗАПОЛНИТЬ!$H$10)</f>
        <v>73</v>
      </c>
      <c r="I511" s="146" t="e">
        <f>IF(ЗАПОЛНИТЬ!$F$7=1,#REF!,#REF!)</f>
        <v>#REF!</v>
      </c>
      <c r="J511" s="145" t="str">
        <f>IF(ЗАПОЛНИТЬ!$F$7=1,CONCATENATE(ЗАПОЛНИТЬ!$F$18,ЗАПОЛНИТЬ!$D$18),ЗАПОЛНИТЬ!$E$18)</f>
        <v>01.07.2016</v>
      </c>
      <c r="K511" s="143" t="e">
        <f>#REF!</f>
        <v>#REF!</v>
      </c>
      <c r="L511" s="143" t="e">
        <f>IF(ЗАПОЛНИТЬ!$F$7=1,#REF!/1000,#REF!)</f>
        <v>#REF!</v>
      </c>
      <c r="M511" s="143" t="e">
        <f>IF(ЗАПОЛНИТЬ!$F$7=1,#REF!/1000,#REF!)</f>
        <v>#REF!</v>
      </c>
      <c r="N511" s="143" t="e">
        <f>IF(ЗАПОЛНИТЬ!$F$7=1,#REF!/1000,#REF!)</f>
        <v>#REF!</v>
      </c>
      <c r="O511" s="143" t="e">
        <f>IF(ЗАПОЛНИТЬ!$F$7=1,#REF!/1000,#REF!)</f>
        <v>#REF!</v>
      </c>
      <c r="P511" s="143" t="e">
        <f>IF(ЗАПОЛНИТЬ!$F$7=1,#REF!/1000,#REF!)</f>
        <v>#REF!</v>
      </c>
      <c r="Q511" s="143" t="e">
        <f>IF(ЗАПОЛНИТЬ!$F$7=1,#REF!/1000,#REF!)</f>
        <v>#REF!</v>
      </c>
      <c r="R511" s="143" t="e">
        <f>IF(ЗАПОЛНИТЬ!$F$7=1,#REF!/1000,#REF!)</f>
        <v>#REF!</v>
      </c>
      <c r="S511" s="143" t="e">
        <f>IF(ЗАПОЛНИТЬ!$F$7=1,#REF!/1000,#REF!)</f>
        <v>#REF!</v>
      </c>
      <c r="T511" s="143" t="e">
        <f>IF(ЗАПОЛНИТЬ!$F$7=1,#REF!/1000,#REF!)</f>
        <v>#REF!</v>
      </c>
      <c r="U511" s="143" t="e">
        <f>IF(ЗАПОЛНИТЬ!$F$7=1,#REF!/1000,#REF!)</f>
        <v>#REF!</v>
      </c>
      <c r="V511" s="145">
        <v>0</v>
      </c>
      <c r="W511" s="145" t="e">
        <f t="shared" si="23"/>
        <v>#REF!</v>
      </c>
    </row>
    <row r="512" spans="1:23" ht="12.75">
      <c r="A512" s="144" t="str">
        <f>ЗАПОЛНИТЬ!$B$23</f>
        <v>4</v>
      </c>
      <c r="B512" s="144" t="str">
        <f>ЗАПОЛНИТЬ!$B$13</f>
        <v>24188344</v>
      </c>
      <c r="C512" s="144" t="str">
        <f>ЗАПОЛНИТЬ!$B$24</f>
        <v>298</v>
      </c>
      <c r="D512" s="144" t="str">
        <f>ЗАПОЛНИТЬ!$B$21</f>
        <v>12</v>
      </c>
      <c r="E512" s="145"/>
      <c r="F512" s="144" t="str">
        <f>ЗАПОЛНИТЬ!$B$22</f>
        <v>15</v>
      </c>
      <c r="G512" s="144" t="str">
        <f>ЗАПОЛНИТЬ!$B$20</f>
        <v>040222</v>
      </c>
      <c r="H512" s="143" t="str">
        <f>IF(ЗАПОЛНИТЬ!$F$7=1,ЗАПОЛНИТЬ!$H$9,ЗАПОЛНИТЬ!$H$10)</f>
        <v>73</v>
      </c>
      <c r="I512" s="146" t="e">
        <f>IF(ЗАПОЛНИТЬ!$F$7=1,#REF!,#REF!)</f>
        <v>#REF!</v>
      </c>
      <c r="J512" s="145" t="str">
        <f>IF(ЗАПОЛНИТЬ!$F$7=1,CONCATENATE(ЗАПОЛНИТЬ!$F$18,ЗАПОЛНИТЬ!$D$18),ЗАПОЛНИТЬ!$E$18)</f>
        <v>01.07.2016</v>
      </c>
      <c r="K512" s="143" t="e">
        <f>#REF!</f>
        <v>#REF!</v>
      </c>
      <c r="L512" s="143" t="e">
        <f>IF(ЗАПОЛНИТЬ!$F$7=1,#REF!/1000,#REF!)</f>
        <v>#REF!</v>
      </c>
      <c r="M512" s="143" t="e">
        <f>IF(ЗАПОЛНИТЬ!$F$7=1,#REF!/1000,#REF!)</f>
        <v>#REF!</v>
      </c>
      <c r="N512" s="143" t="e">
        <f>IF(ЗАПОЛНИТЬ!$F$7=1,#REF!/1000,#REF!)</f>
        <v>#REF!</v>
      </c>
      <c r="O512" s="143" t="e">
        <f>IF(ЗАПОЛНИТЬ!$F$7=1,#REF!/1000,#REF!)</f>
        <v>#REF!</v>
      </c>
      <c r="P512" s="143" t="e">
        <f>IF(ЗАПОЛНИТЬ!$F$7=1,#REF!/1000,#REF!)</f>
        <v>#REF!</v>
      </c>
      <c r="Q512" s="143" t="e">
        <f>IF(ЗАПОЛНИТЬ!$F$7=1,#REF!/1000,#REF!)</f>
        <v>#REF!</v>
      </c>
      <c r="R512" s="143" t="e">
        <f>IF(ЗАПОЛНИТЬ!$F$7=1,#REF!/1000,#REF!)</f>
        <v>#REF!</v>
      </c>
      <c r="S512" s="143" t="e">
        <f>IF(ЗАПОЛНИТЬ!$F$7=1,#REF!/1000,#REF!)</f>
        <v>#REF!</v>
      </c>
      <c r="T512" s="143" t="e">
        <f>IF(ЗАПОЛНИТЬ!$F$7=1,#REF!/1000,#REF!)</f>
        <v>#REF!</v>
      </c>
      <c r="U512" s="143" t="e">
        <f>IF(ЗАПОЛНИТЬ!$F$7=1,#REF!/1000,#REF!)</f>
        <v>#REF!</v>
      </c>
      <c r="V512" s="145" t="e">
        <f>IF(SUM(L512:U512)&gt;0,1,0)</f>
        <v>#REF!</v>
      </c>
      <c r="W512" s="145" t="e">
        <f t="shared" si="23"/>
        <v>#REF!</v>
      </c>
    </row>
    <row r="513" spans="1:23" ht="12.75">
      <c r="A513" s="144" t="str">
        <f>ЗАПОЛНИТЬ!$B$23</f>
        <v>4</v>
      </c>
      <c r="B513" s="144" t="str">
        <f>ЗАПОЛНИТЬ!$B$13</f>
        <v>24188344</v>
      </c>
      <c r="C513" s="144" t="str">
        <f>ЗАПОЛНИТЬ!$B$24</f>
        <v>298</v>
      </c>
      <c r="D513" s="144" t="str">
        <f>ЗАПОЛНИТЬ!$B$21</f>
        <v>12</v>
      </c>
      <c r="E513" s="145"/>
      <c r="F513" s="144" t="str">
        <f>ЗАПОЛНИТЬ!$B$22</f>
        <v>15</v>
      </c>
      <c r="G513" s="144" t="str">
        <f>ЗАПОЛНИТЬ!$B$20</f>
        <v>040222</v>
      </c>
      <c r="H513" s="143" t="str">
        <f>IF(ЗАПОЛНИТЬ!$F$7=1,ЗАПОЛНИТЬ!$H$9,ЗАПОЛНИТЬ!$H$10)</f>
        <v>73</v>
      </c>
      <c r="I513" s="146" t="e">
        <f>IF(ЗАПОЛНИТЬ!$F$7=1,#REF!,#REF!)</f>
        <v>#REF!</v>
      </c>
      <c r="J513" s="145" t="str">
        <f>IF(ЗАПОЛНИТЬ!$F$7=1,CONCATENATE(ЗАПОЛНИТЬ!$F$18,ЗАПОЛНИТЬ!$D$18),ЗАПОЛНИТЬ!$E$18)</f>
        <v>01.07.2016</v>
      </c>
      <c r="K513" s="143" t="e">
        <f>#REF!</f>
        <v>#REF!</v>
      </c>
      <c r="L513" s="143" t="e">
        <f>IF(ЗАПОЛНИТЬ!$F$7=1,#REF!/1000,#REF!)</f>
        <v>#REF!</v>
      </c>
      <c r="M513" s="143" t="e">
        <f>IF(ЗАПОЛНИТЬ!$F$7=1,#REF!/1000,#REF!)</f>
        <v>#REF!</v>
      </c>
      <c r="N513" s="143" t="e">
        <f>IF(ЗАПОЛНИТЬ!$F$7=1,#REF!/1000,#REF!)</f>
        <v>#REF!</v>
      </c>
      <c r="O513" s="143" t="e">
        <f>IF(ЗАПОЛНИТЬ!$F$7=1,#REF!/1000,#REF!)</f>
        <v>#REF!</v>
      </c>
      <c r="P513" s="143" t="e">
        <f>IF(ЗАПОЛНИТЬ!$F$7=1,#REF!/1000,#REF!)</f>
        <v>#REF!</v>
      </c>
      <c r="Q513" s="143" t="e">
        <f>IF(ЗАПОЛНИТЬ!$F$7=1,#REF!/1000,#REF!)</f>
        <v>#REF!</v>
      </c>
      <c r="R513" s="143" t="e">
        <f>IF(ЗАПОЛНИТЬ!$F$7=1,#REF!/1000,#REF!)</f>
        <v>#REF!</v>
      </c>
      <c r="S513" s="143" t="e">
        <f>IF(ЗАПОЛНИТЬ!$F$7=1,#REF!/1000,#REF!)</f>
        <v>#REF!</v>
      </c>
      <c r="T513" s="143" t="e">
        <f>IF(ЗАПОЛНИТЬ!$F$7=1,#REF!/1000,#REF!)</f>
        <v>#REF!</v>
      </c>
      <c r="U513" s="143" t="e">
        <f>IF(ЗАПОЛНИТЬ!$F$7=1,#REF!/1000,#REF!)</f>
        <v>#REF!</v>
      </c>
      <c r="V513" s="145" t="e">
        <f>IF(SUM(L513:U513)&gt;0,1,0)</f>
        <v>#REF!</v>
      </c>
      <c r="W513" s="145" t="e">
        <f t="shared" si="23"/>
        <v>#REF!</v>
      </c>
    </row>
    <row r="514" spans="1:23" ht="12.75">
      <c r="A514" s="144" t="str">
        <f>ЗАПОЛНИТЬ!$B$23</f>
        <v>4</v>
      </c>
      <c r="B514" s="144" t="str">
        <f>ЗАПОЛНИТЬ!$B$13</f>
        <v>24188344</v>
      </c>
      <c r="C514" s="144" t="str">
        <f>ЗАПОЛНИТЬ!$B$24</f>
        <v>298</v>
      </c>
      <c r="D514" s="144" t="str">
        <f>ЗАПОЛНИТЬ!$B$21</f>
        <v>12</v>
      </c>
      <c r="E514" s="145"/>
      <c r="F514" s="144" t="str">
        <f>ЗАПОЛНИТЬ!$B$22</f>
        <v>15</v>
      </c>
      <c r="G514" s="144" t="str">
        <f>ЗАПОЛНИТЬ!$B$20</f>
        <v>040222</v>
      </c>
      <c r="H514" s="143" t="str">
        <f>IF(ЗАПОЛНИТЬ!$F$7=1,ЗАПОЛНИТЬ!$H$9,ЗАПОЛНИТЬ!$H$10)</f>
        <v>73</v>
      </c>
      <c r="I514" s="146" t="e">
        <f>IF(ЗАПОЛНИТЬ!$F$7=1,#REF!,#REF!)</f>
        <v>#REF!</v>
      </c>
      <c r="J514" s="145" t="str">
        <f>IF(ЗАПОЛНИТЬ!$F$7=1,CONCATENATE(ЗАПОЛНИТЬ!$F$18,ЗАПОЛНИТЬ!$D$18),ЗАПОЛНИТЬ!$E$18)</f>
        <v>01.07.2016</v>
      </c>
      <c r="K514" s="143" t="e">
        <f>#REF!</f>
        <v>#REF!</v>
      </c>
      <c r="L514" s="143" t="e">
        <f>IF(ЗАПОЛНИТЬ!$F$7=1,#REF!/1000,#REF!)</f>
        <v>#REF!</v>
      </c>
      <c r="M514" s="143" t="e">
        <f>IF(ЗАПОЛНИТЬ!$F$7=1,#REF!/1000,#REF!)</f>
        <v>#REF!</v>
      </c>
      <c r="N514" s="143" t="e">
        <f>IF(ЗАПОЛНИТЬ!$F$7=1,#REF!/1000,#REF!)</f>
        <v>#REF!</v>
      </c>
      <c r="O514" s="143" t="e">
        <f>IF(ЗАПОЛНИТЬ!$F$7=1,#REF!/1000,#REF!)</f>
        <v>#REF!</v>
      </c>
      <c r="P514" s="143" t="e">
        <f>IF(ЗАПОЛНИТЬ!$F$7=1,#REF!/1000,#REF!)</f>
        <v>#REF!</v>
      </c>
      <c r="Q514" s="143" t="e">
        <f>IF(ЗАПОЛНИТЬ!$F$7=1,#REF!/1000,#REF!)</f>
        <v>#REF!</v>
      </c>
      <c r="R514" s="143" t="e">
        <f>IF(ЗАПОЛНИТЬ!$F$7=1,#REF!/1000,#REF!)</f>
        <v>#REF!</v>
      </c>
      <c r="S514" s="143" t="e">
        <f>IF(ЗАПОЛНИТЬ!$F$7=1,#REF!/1000,#REF!)</f>
        <v>#REF!</v>
      </c>
      <c r="T514" s="143" t="e">
        <f>IF(ЗАПОЛНИТЬ!$F$7=1,#REF!/1000,#REF!)</f>
        <v>#REF!</v>
      </c>
      <c r="U514" s="143" t="e">
        <f>IF(ЗАПОЛНИТЬ!$F$7=1,#REF!/1000,#REF!)</f>
        <v>#REF!</v>
      </c>
      <c r="V514" s="145">
        <v>0</v>
      </c>
      <c r="W514" s="145" t="e">
        <f t="shared" si="23"/>
        <v>#REF!</v>
      </c>
    </row>
    <row r="515" spans="1:23" ht="12.75">
      <c r="A515" s="144" t="str">
        <f>ЗАПОЛНИТЬ!$B$23</f>
        <v>4</v>
      </c>
      <c r="B515" s="144" t="str">
        <f>ЗАПОЛНИТЬ!$B$13</f>
        <v>24188344</v>
      </c>
      <c r="C515" s="144" t="str">
        <f>ЗАПОЛНИТЬ!$B$24</f>
        <v>298</v>
      </c>
      <c r="D515" s="144" t="str">
        <f>ЗАПОЛНИТЬ!$B$21</f>
        <v>12</v>
      </c>
      <c r="E515" s="145"/>
      <c r="F515" s="144" t="str">
        <f>ЗАПОЛНИТЬ!$B$22</f>
        <v>15</v>
      </c>
      <c r="G515" s="144" t="str">
        <f>ЗАПОЛНИТЬ!$B$20</f>
        <v>040222</v>
      </c>
      <c r="H515" s="143" t="str">
        <f>IF(ЗАПОЛНИТЬ!$F$7=1,ЗАПОЛНИТЬ!$H$9,ЗАПОЛНИТЬ!$H$10)</f>
        <v>73</v>
      </c>
      <c r="I515" s="146" t="e">
        <f>IF(ЗАПОЛНИТЬ!$F$7=1,#REF!,#REF!)</f>
        <v>#REF!</v>
      </c>
      <c r="J515" s="145" t="str">
        <f>IF(ЗАПОЛНИТЬ!$F$7=1,CONCATENATE(ЗАПОЛНИТЬ!$F$18,ЗАПОЛНИТЬ!$D$18),ЗАПОЛНИТЬ!$E$18)</f>
        <v>01.07.2016</v>
      </c>
      <c r="K515" s="143" t="e">
        <f>#REF!</f>
        <v>#REF!</v>
      </c>
      <c r="L515" s="143" t="e">
        <f>IF(ЗАПОЛНИТЬ!$F$7=1,#REF!/1000,#REF!)</f>
        <v>#REF!</v>
      </c>
      <c r="M515" s="143" t="e">
        <f>IF(ЗАПОЛНИТЬ!$F$7=1,#REF!/1000,#REF!)</f>
        <v>#REF!</v>
      </c>
      <c r="N515" s="143" t="e">
        <f>IF(ЗАПОЛНИТЬ!$F$7=1,#REF!/1000,#REF!)</f>
        <v>#REF!</v>
      </c>
      <c r="O515" s="143" t="e">
        <f>IF(ЗАПОЛНИТЬ!$F$7=1,#REF!/1000,#REF!)</f>
        <v>#REF!</v>
      </c>
      <c r="P515" s="143" t="e">
        <f>IF(ЗАПОЛНИТЬ!$F$7=1,#REF!/1000,#REF!)</f>
        <v>#REF!</v>
      </c>
      <c r="Q515" s="143" t="e">
        <f>IF(ЗАПОЛНИТЬ!$F$7=1,#REF!/1000,#REF!)</f>
        <v>#REF!</v>
      </c>
      <c r="R515" s="143" t="e">
        <f>IF(ЗАПОЛНИТЬ!$F$7=1,#REF!/1000,#REF!)</f>
        <v>#REF!</v>
      </c>
      <c r="S515" s="143" t="e">
        <f>IF(ЗАПОЛНИТЬ!$F$7=1,#REF!/1000,#REF!)</f>
        <v>#REF!</v>
      </c>
      <c r="T515" s="143" t="e">
        <f>IF(ЗАПОЛНИТЬ!$F$7=1,#REF!/1000,#REF!)</f>
        <v>#REF!</v>
      </c>
      <c r="U515" s="143" t="e">
        <f>IF(ЗАПОЛНИТЬ!$F$7=1,#REF!/1000,#REF!)</f>
        <v>#REF!</v>
      </c>
      <c r="V515" s="145" t="e">
        <f>IF(SUM(L515:U515)&gt;0,1,0)</f>
        <v>#REF!</v>
      </c>
      <c r="W515" s="145" t="e">
        <f t="shared" si="23"/>
        <v>#REF!</v>
      </c>
    </row>
    <row r="516" spans="1:23" ht="12.75">
      <c r="A516" s="144" t="str">
        <f>ЗАПОЛНИТЬ!$B$23</f>
        <v>4</v>
      </c>
      <c r="B516" s="144" t="str">
        <f>ЗАПОЛНИТЬ!$B$13</f>
        <v>24188344</v>
      </c>
      <c r="C516" s="144" t="str">
        <f>ЗАПОЛНИТЬ!$B$24</f>
        <v>298</v>
      </c>
      <c r="D516" s="144" t="str">
        <f>ЗАПОЛНИТЬ!$B$21</f>
        <v>12</v>
      </c>
      <c r="E516" s="145"/>
      <c r="F516" s="144" t="str">
        <f>ЗАПОЛНИТЬ!$B$22</f>
        <v>15</v>
      </c>
      <c r="G516" s="144" t="str">
        <f>ЗАПОЛНИТЬ!$B$20</f>
        <v>040222</v>
      </c>
      <c r="H516" s="143" t="str">
        <f>IF(ЗАПОЛНИТЬ!$F$7=1,ЗАПОЛНИТЬ!$H$9,ЗАПОЛНИТЬ!$H$10)</f>
        <v>73</v>
      </c>
      <c r="I516" s="146" t="e">
        <f>IF(ЗАПОЛНИТЬ!$F$7=1,#REF!,#REF!)</f>
        <v>#REF!</v>
      </c>
      <c r="J516" s="145" t="str">
        <f>IF(ЗАПОЛНИТЬ!$F$7=1,CONCATENATE(ЗАПОЛНИТЬ!$F$18,ЗАПОЛНИТЬ!$D$18),ЗАПОЛНИТЬ!$E$18)</f>
        <v>01.07.2016</v>
      </c>
      <c r="K516" s="143" t="e">
        <f>#REF!</f>
        <v>#REF!</v>
      </c>
      <c r="L516" s="143" t="e">
        <f>IF(ЗАПОЛНИТЬ!$F$7=1,#REF!/1000,#REF!)</f>
        <v>#REF!</v>
      </c>
      <c r="M516" s="143" t="e">
        <f>IF(ЗАПОЛНИТЬ!$F$7=1,#REF!/1000,#REF!)</f>
        <v>#REF!</v>
      </c>
      <c r="N516" s="143" t="e">
        <f>IF(ЗАПОЛНИТЬ!$F$7=1,#REF!/1000,#REF!)</f>
        <v>#REF!</v>
      </c>
      <c r="O516" s="143" t="e">
        <f>IF(ЗАПОЛНИТЬ!$F$7=1,#REF!/1000,#REF!)</f>
        <v>#REF!</v>
      </c>
      <c r="P516" s="143" t="e">
        <f>IF(ЗАПОЛНИТЬ!$F$7=1,#REF!/1000,#REF!)</f>
        <v>#REF!</v>
      </c>
      <c r="Q516" s="143" t="e">
        <f>IF(ЗАПОЛНИТЬ!$F$7=1,#REF!/1000,#REF!)</f>
        <v>#REF!</v>
      </c>
      <c r="R516" s="143" t="e">
        <f>IF(ЗАПОЛНИТЬ!$F$7=1,#REF!/1000,#REF!)</f>
        <v>#REF!</v>
      </c>
      <c r="S516" s="143" t="e">
        <f>IF(ЗАПОЛНИТЬ!$F$7=1,#REF!/1000,#REF!)</f>
        <v>#REF!</v>
      </c>
      <c r="T516" s="143" t="e">
        <f>IF(ЗАПОЛНИТЬ!$F$7=1,#REF!/1000,#REF!)</f>
        <v>#REF!</v>
      </c>
      <c r="U516" s="143" t="e">
        <f>IF(ЗАПОЛНИТЬ!$F$7=1,#REF!/1000,#REF!)</f>
        <v>#REF!</v>
      </c>
      <c r="V516" s="145" t="e">
        <f>IF(SUM(L516:U516)&gt;0,1,0)</f>
        <v>#REF!</v>
      </c>
      <c r="W516" s="145" t="e">
        <f t="shared" si="23"/>
        <v>#REF!</v>
      </c>
    </row>
    <row r="517" spans="1:23" ht="12.75">
      <c r="A517" s="144" t="str">
        <f>ЗАПОЛНИТЬ!$B$23</f>
        <v>4</v>
      </c>
      <c r="B517" s="144" t="str">
        <f>ЗАПОЛНИТЬ!$B$13</f>
        <v>24188344</v>
      </c>
      <c r="C517" s="144" t="str">
        <f>ЗАПОЛНИТЬ!$B$24</f>
        <v>298</v>
      </c>
      <c r="D517" s="144" t="str">
        <f>ЗАПОЛНИТЬ!$B$21</f>
        <v>12</v>
      </c>
      <c r="E517" s="145"/>
      <c r="F517" s="144" t="str">
        <f>ЗАПОЛНИТЬ!$B$22</f>
        <v>15</v>
      </c>
      <c r="G517" s="144" t="str">
        <f>ЗАПОЛНИТЬ!$B$20</f>
        <v>040222</v>
      </c>
      <c r="H517" s="143" t="str">
        <f>IF(ЗАПОЛНИТЬ!$F$7=1,ЗАПОЛНИТЬ!$H$9,ЗАПОЛНИТЬ!$H$10)</f>
        <v>73</v>
      </c>
      <c r="I517" s="146" t="e">
        <f>IF(ЗАПОЛНИТЬ!$F$7=1,#REF!,#REF!)</f>
        <v>#REF!</v>
      </c>
      <c r="J517" s="145" t="str">
        <f>IF(ЗАПОЛНИТЬ!$F$7=1,CONCATENATE(ЗАПОЛНИТЬ!$F$18,ЗАПОЛНИТЬ!$D$18),ЗАПОЛНИТЬ!$E$18)</f>
        <v>01.07.2016</v>
      </c>
      <c r="K517" s="143" t="e">
        <f>#REF!</f>
        <v>#REF!</v>
      </c>
      <c r="L517" s="143" t="e">
        <f>IF(ЗАПОЛНИТЬ!$F$7=1,#REF!/1000,#REF!)</f>
        <v>#REF!</v>
      </c>
      <c r="M517" s="143" t="e">
        <f>IF(ЗАПОЛНИТЬ!$F$7=1,#REF!/1000,#REF!)</f>
        <v>#REF!</v>
      </c>
      <c r="N517" s="143" t="e">
        <f>IF(ЗАПОЛНИТЬ!$F$7=1,#REF!/1000,#REF!)</f>
        <v>#REF!</v>
      </c>
      <c r="O517" s="143" t="e">
        <f>IF(ЗАПОЛНИТЬ!$F$7=1,#REF!/1000,#REF!)</f>
        <v>#REF!</v>
      </c>
      <c r="P517" s="143" t="e">
        <f>IF(ЗАПОЛНИТЬ!$F$7=1,#REF!/1000,#REF!)</f>
        <v>#REF!</v>
      </c>
      <c r="Q517" s="143" t="e">
        <f>IF(ЗАПОЛНИТЬ!$F$7=1,#REF!/1000,#REF!)</f>
        <v>#REF!</v>
      </c>
      <c r="R517" s="143" t="e">
        <f>IF(ЗАПОЛНИТЬ!$F$7=1,#REF!/1000,#REF!)</f>
        <v>#REF!</v>
      </c>
      <c r="S517" s="143" t="e">
        <f>IF(ЗАПОЛНИТЬ!$F$7=1,#REF!/1000,#REF!)</f>
        <v>#REF!</v>
      </c>
      <c r="T517" s="143" t="e">
        <f>IF(ЗАПОЛНИТЬ!$F$7=1,#REF!/1000,#REF!)</f>
        <v>#REF!</v>
      </c>
      <c r="U517" s="143" t="e">
        <f>IF(ЗАПОЛНИТЬ!$F$7=1,#REF!/1000,#REF!)</f>
        <v>#REF!</v>
      </c>
      <c r="V517" s="145" t="e">
        <f>IF(SUM(L517:U517)&gt;0,1,0)</f>
        <v>#REF!</v>
      </c>
      <c r="W517" s="145" t="e">
        <f t="shared" si="23"/>
        <v>#REF!</v>
      </c>
    </row>
    <row r="518" spans="1:23" ht="12.75">
      <c r="A518" s="144" t="str">
        <f>ЗАПОЛНИТЬ!$B$23</f>
        <v>4</v>
      </c>
      <c r="B518" s="144" t="str">
        <f>ЗАПОЛНИТЬ!$B$13</f>
        <v>24188344</v>
      </c>
      <c r="C518" s="144" t="str">
        <f>ЗАПОЛНИТЬ!$B$24</f>
        <v>298</v>
      </c>
      <c r="D518" s="144" t="str">
        <f>ЗАПОЛНИТЬ!$B$21</f>
        <v>12</v>
      </c>
      <c r="E518" s="145"/>
      <c r="F518" s="144" t="str">
        <f>ЗАПОЛНИТЬ!$B$22</f>
        <v>15</v>
      </c>
      <c r="G518" s="144" t="str">
        <f>ЗАПОЛНИТЬ!$B$20</f>
        <v>040222</v>
      </c>
      <c r="H518" s="143" t="str">
        <f>IF(ЗАПОЛНИТЬ!$F$7=1,ЗАПОЛНИТЬ!$H$9,ЗАПОЛНИТЬ!$H$10)</f>
        <v>73</v>
      </c>
      <c r="I518" s="146" t="e">
        <f>IF(ЗАПОЛНИТЬ!$F$7=1,#REF!,#REF!)</f>
        <v>#REF!</v>
      </c>
      <c r="J518" s="145" t="str">
        <f>IF(ЗАПОЛНИТЬ!$F$7=1,CONCATENATE(ЗАПОЛНИТЬ!$F$18,ЗАПОЛНИТЬ!$D$18),ЗАПОЛНИТЬ!$E$18)</f>
        <v>01.07.2016</v>
      </c>
      <c r="K518" s="143" t="e">
        <f>#REF!</f>
        <v>#REF!</v>
      </c>
      <c r="L518" s="143" t="e">
        <f>IF(ЗАПОЛНИТЬ!$F$7=1,#REF!/1000,#REF!)</f>
        <v>#REF!</v>
      </c>
      <c r="M518" s="143" t="e">
        <f>IF(ЗАПОЛНИТЬ!$F$7=1,#REF!/1000,#REF!)</f>
        <v>#REF!</v>
      </c>
      <c r="N518" s="143" t="e">
        <f>IF(ЗАПОЛНИТЬ!$F$7=1,#REF!/1000,#REF!)</f>
        <v>#REF!</v>
      </c>
      <c r="O518" s="143" t="e">
        <f>IF(ЗАПОЛНИТЬ!$F$7=1,#REF!/1000,#REF!)</f>
        <v>#REF!</v>
      </c>
      <c r="P518" s="143" t="e">
        <f>IF(ЗАПОЛНИТЬ!$F$7=1,#REF!/1000,#REF!)</f>
        <v>#REF!</v>
      </c>
      <c r="Q518" s="143" t="e">
        <f>IF(ЗАПОЛНИТЬ!$F$7=1,#REF!/1000,#REF!)</f>
        <v>#REF!</v>
      </c>
      <c r="R518" s="143" t="e">
        <f>IF(ЗАПОЛНИТЬ!$F$7=1,#REF!/1000,#REF!)</f>
        <v>#REF!</v>
      </c>
      <c r="S518" s="143" t="e">
        <f>IF(ЗАПОЛНИТЬ!$F$7=1,#REF!/1000,#REF!)</f>
        <v>#REF!</v>
      </c>
      <c r="T518" s="143" t="e">
        <f>IF(ЗАПОЛНИТЬ!$F$7=1,#REF!/1000,#REF!)</f>
        <v>#REF!</v>
      </c>
      <c r="U518" s="143" t="e">
        <f>IF(ЗАПОЛНИТЬ!$F$7=1,#REF!/1000,#REF!)</f>
        <v>#REF!</v>
      </c>
      <c r="V518" s="145" t="e">
        <f>IF(SUM(L518:U518)&gt;0,1,0)</f>
        <v>#REF!</v>
      </c>
      <c r="W518" s="145" t="e">
        <f t="shared" si="23"/>
        <v>#REF!</v>
      </c>
    </row>
    <row r="519" spans="1:23" ht="12.75">
      <c r="A519" s="144" t="str">
        <f>ЗАПОЛНИТЬ!$B$23</f>
        <v>4</v>
      </c>
      <c r="B519" s="144" t="str">
        <f>ЗАПОЛНИТЬ!$B$13</f>
        <v>24188344</v>
      </c>
      <c r="C519" s="144" t="str">
        <f>ЗАПОЛНИТЬ!$B$24</f>
        <v>298</v>
      </c>
      <c r="D519" s="144" t="str">
        <f>ЗАПОЛНИТЬ!$B$21</f>
        <v>12</v>
      </c>
      <c r="E519" s="145"/>
      <c r="F519" s="144" t="str">
        <f>ЗАПОЛНИТЬ!$B$22</f>
        <v>15</v>
      </c>
      <c r="G519" s="144" t="str">
        <f>ЗАПОЛНИТЬ!$B$20</f>
        <v>040222</v>
      </c>
      <c r="H519" s="143" t="str">
        <f>IF(ЗАПОЛНИТЬ!$F$7=1,ЗАПОЛНИТЬ!$H$9,ЗАПОЛНИТЬ!$H$10)</f>
        <v>73</v>
      </c>
      <c r="I519" s="146" t="e">
        <f>IF(ЗАПОЛНИТЬ!$F$7=1,#REF!,#REF!)</f>
        <v>#REF!</v>
      </c>
      <c r="J519" s="145" t="str">
        <f>IF(ЗАПОЛНИТЬ!$F$7=1,CONCATENATE(ЗАПОЛНИТЬ!$F$18,ЗАПОЛНИТЬ!$D$18),ЗАПОЛНИТЬ!$E$18)</f>
        <v>01.07.2016</v>
      </c>
      <c r="K519" s="143" t="e">
        <f>#REF!</f>
        <v>#REF!</v>
      </c>
      <c r="L519" s="143" t="e">
        <f>IF(ЗАПОЛНИТЬ!$F$7=1,#REF!/1000,#REF!)</f>
        <v>#REF!</v>
      </c>
      <c r="M519" s="143" t="e">
        <f>IF(ЗАПОЛНИТЬ!$F$7=1,#REF!/1000,#REF!)</f>
        <v>#REF!</v>
      </c>
      <c r="N519" s="143" t="e">
        <f>IF(ЗАПОЛНИТЬ!$F$7=1,#REF!/1000,#REF!)</f>
        <v>#REF!</v>
      </c>
      <c r="O519" s="143" t="e">
        <f>IF(ЗАПОЛНИТЬ!$F$7=1,#REF!/1000,#REF!)</f>
        <v>#REF!</v>
      </c>
      <c r="P519" s="143" t="e">
        <f>IF(ЗАПОЛНИТЬ!$F$7=1,#REF!/1000,#REF!)</f>
        <v>#REF!</v>
      </c>
      <c r="Q519" s="143" t="e">
        <f>IF(ЗАПОЛНИТЬ!$F$7=1,#REF!/1000,#REF!)</f>
        <v>#REF!</v>
      </c>
      <c r="R519" s="143" t="e">
        <f>IF(ЗАПОЛНИТЬ!$F$7=1,#REF!/1000,#REF!)</f>
        <v>#REF!</v>
      </c>
      <c r="S519" s="143" t="e">
        <f>IF(ЗАПОЛНИТЬ!$F$7=1,#REF!/1000,#REF!)</f>
        <v>#REF!</v>
      </c>
      <c r="T519" s="143" t="e">
        <f>IF(ЗАПОЛНИТЬ!$F$7=1,#REF!/1000,#REF!)</f>
        <v>#REF!</v>
      </c>
      <c r="U519" s="143" t="e">
        <f>IF(ЗАПОЛНИТЬ!$F$7=1,#REF!/1000,#REF!)</f>
        <v>#REF!</v>
      </c>
      <c r="V519" s="145" t="e">
        <f>IF(SUM(L519:U519)&gt;0,1,0)</f>
        <v>#REF!</v>
      </c>
      <c r="W519" s="145" t="e">
        <f t="shared" si="23"/>
        <v>#REF!</v>
      </c>
    </row>
    <row r="520" spans="1:23" ht="12.75">
      <c r="A520" s="144" t="str">
        <f>ЗАПОЛНИТЬ!$B$23</f>
        <v>4</v>
      </c>
      <c r="B520" s="144" t="str">
        <f>ЗАПОЛНИТЬ!$B$13</f>
        <v>24188344</v>
      </c>
      <c r="C520" s="144" t="str">
        <f>ЗАПОЛНИТЬ!$B$24</f>
        <v>298</v>
      </c>
      <c r="D520" s="144" t="str">
        <f>ЗАПОЛНИТЬ!$B$21</f>
        <v>12</v>
      </c>
      <c r="E520" s="145"/>
      <c r="F520" s="144" t="str">
        <f>ЗАПОЛНИТЬ!$B$22</f>
        <v>15</v>
      </c>
      <c r="G520" s="144" t="str">
        <f>ЗАПОЛНИТЬ!$B$20</f>
        <v>040222</v>
      </c>
      <c r="H520" s="143" t="str">
        <f>IF(ЗАПОЛНИТЬ!$F$7=1,ЗАПОЛНИТЬ!$H$9,ЗАПОЛНИТЬ!$H$10)</f>
        <v>73</v>
      </c>
      <c r="I520" s="146" t="e">
        <f>IF(ЗАПОЛНИТЬ!$F$7=1,#REF!,#REF!)</f>
        <v>#REF!</v>
      </c>
      <c r="J520" s="145" t="str">
        <f>IF(ЗАПОЛНИТЬ!$F$7=1,CONCATENATE(ЗАПОЛНИТЬ!$F$18,ЗАПОЛНИТЬ!$D$18),ЗАПОЛНИТЬ!$E$18)</f>
        <v>01.07.2016</v>
      </c>
      <c r="K520" s="143" t="e">
        <f>#REF!</f>
        <v>#REF!</v>
      </c>
      <c r="L520" s="143" t="e">
        <f>IF(ЗАПОЛНИТЬ!$F$7=1,#REF!/1000,#REF!)</f>
        <v>#REF!</v>
      </c>
      <c r="M520" s="143" t="e">
        <f>IF(ЗАПОЛНИТЬ!$F$7=1,#REF!/1000,#REF!)</f>
        <v>#REF!</v>
      </c>
      <c r="N520" s="143" t="e">
        <f>IF(ЗАПОЛНИТЬ!$F$7=1,#REF!/1000,#REF!)</f>
        <v>#REF!</v>
      </c>
      <c r="O520" s="143" t="e">
        <f>IF(ЗАПОЛНИТЬ!$F$7=1,#REF!/1000,#REF!)</f>
        <v>#REF!</v>
      </c>
      <c r="P520" s="143" t="e">
        <f>IF(ЗАПОЛНИТЬ!$F$7=1,#REF!/1000,#REF!)</f>
        <v>#REF!</v>
      </c>
      <c r="Q520" s="143" t="e">
        <f>IF(ЗАПОЛНИТЬ!$F$7=1,#REF!/1000,#REF!)</f>
        <v>#REF!</v>
      </c>
      <c r="R520" s="143" t="e">
        <f>IF(ЗАПОЛНИТЬ!$F$7=1,#REF!/1000,#REF!)</f>
        <v>#REF!</v>
      </c>
      <c r="S520" s="143" t="e">
        <f>IF(ЗАПОЛНИТЬ!$F$7=1,#REF!/1000,#REF!)</f>
        <v>#REF!</v>
      </c>
      <c r="T520" s="143" t="e">
        <f>IF(ЗАПОЛНИТЬ!$F$7=1,#REF!/1000,#REF!)</f>
        <v>#REF!</v>
      </c>
      <c r="U520" s="143" t="e">
        <f>IF(ЗАПОЛНИТЬ!$F$7=1,#REF!/1000,#REF!)</f>
        <v>#REF!</v>
      </c>
      <c r="V520" s="145">
        <v>0</v>
      </c>
      <c r="W520" s="145" t="e">
        <f t="shared" si="23"/>
        <v>#REF!</v>
      </c>
    </row>
    <row r="521" spans="1:23" ht="12.75">
      <c r="A521" s="144" t="str">
        <f>ЗАПОЛНИТЬ!$B$23</f>
        <v>4</v>
      </c>
      <c r="B521" s="144" t="str">
        <f>ЗАПОЛНИТЬ!$B$13</f>
        <v>24188344</v>
      </c>
      <c r="C521" s="144" t="str">
        <f>ЗАПОЛНИТЬ!$B$24</f>
        <v>298</v>
      </c>
      <c r="D521" s="144" t="str">
        <f>ЗАПОЛНИТЬ!$B$21</f>
        <v>12</v>
      </c>
      <c r="E521" s="145"/>
      <c r="F521" s="144" t="str">
        <f>ЗАПОЛНИТЬ!$B$22</f>
        <v>15</v>
      </c>
      <c r="G521" s="144" t="str">
        <f>ЗАПОЛНИТЬ!$B$20</f>
        <v>040222</v>
      </c>
      <c r="H521" s="143" t="str">
        <f>IF(ЗАПОЛНИТЬ!$F$7=1,ЗАПОЛНИТЬ!$H$9,ЗАПОЛНИТЬ!$H$10)</f>
        <v>73</v>
      </c>
      <c r="I521" s="146" t="e">
        <f>IF(ЗАПОЛНИТЬ!$F$7=1,#REF!,#REF!)</f>
        <v>#REF!</v>
      </c>
      <c r="J521" s="145" t="str">
        <f>IF(ЗАПОЛНИТЬ!$F$7=1,CONCATENATE(ЗАПОЛНИТЬ!$F$18,ЗАПОЛНИТЬ!$D$18),ЗАПОЛНИТЬ!$E$18)</f>
        <v>01.07.2016</v>
      </c>
      <c r="K521" s="143" t="e">
        <f>#REF!</f>
        <v>#REF!</v>
      </c>
      <c r="L521" s="143" t="e">
        <f>IF(ЗАПОЛНИТЬ!$F$7=1,#REF!/1000,#REF!)</f>
        <v>#REF!</v>
      </c>
      <c r="M521" s="143" t="e">
        <f>IF(ЗАПОЛНИТЬ!$F$7=1,#REF!/1000,#REF!)</f>
        <v>#REF!</v>
      </c>
      <c r="N521" s="143" t="e">
        <f>IF(ЗАПОЛНИТЬ!$F$7=1,#REF!/1000,#REF!)</f>
        <v>#REF!</v>
      </c>
      <c r="O521" s="143" t="e">
        <f>IF(ЗАПОЛНИТЬ!$F$7=1,#REF!/1000,#REF!)</f>
        <v>#REF!</v>
      </c>
      <c r="P521" s="143" t="e">
        <f>IF(ЗАПОЛНИТЬ!$F$7=1,#REF!/1000,#REF!)</f>
        <v>#REF!</v>
      </c>
      <c r="Q521" s="143" t="e">
        <f>IF(ЗАПОЛНИТЬ!$F$7=1,#REF!/1000,#REF!)</f>
        <v>#REF!</v>
      </c>
      <c r="R521" s="143" t="e">
        <f>IF(ЗАПОЛНИТЬ!$F$7=1,#REF!/1000,#REF!)</f>
        <v>#REF!</v>
      </c>
      <c r="S521" s="143" t="e">
        <f>IF(ЗАПОЛНИТЬ!$F$7=1,#REF!/1000,#REF!)</f>
        <v>#REF!</v>
      </c>
      <c r="T521" s="143" t="e">
        <f>IF(ЗАПОЛНИТЬ!$F$7=1,#REF!/1000,#REF!)</f>
        <v>#REF!</v>
      </c>
      <c r="U521" s="143" t="e">
        <f>IF(ЗАПОЛНИТЬ!$F$7=1,#REF!/1000,#REF!)</f>
        <v>#REF!</v>
      </c>
      <c r="V521" s="145" t="e">
        <f>IF(SUM(L521:U521)&gt;0,1,0)</f>
        <v>#REF!</v>
      </c>
      <c r="W521" s="145" t="e">
        <f t="shared" si="23"/>
        <v>#REF!</v>
      </c>
    </row>
    <row r="522" spans="1:23" ht="12.75">
      <c r="A522" s="144" t="str">
        <f>ЗАПОЛНИТЬ!$B$23</f>
        <v>4</v>
      </c>
      <c r="B522" s="144" t="str">
        <f>ЗАПОЛНИТЬ!$B$13</f>
        <v>24188344</v>
      </c>
      <c r="C522" s="144" t="str">
        <f>ЗАПОЛНИТЬ!$B$24</f>
        <v>298</v>
      </c>
      <c r="D522" s="144" t="str">
        <f>ЗАПОЛНИТЬ!$B$21</f>
        <v>12</v>
      </c>
      <c r="E522" s="145"/>
      <c r="F522" s="144" t="str">
        <f>ЗАПОЛНИТЬ!$B$22</f>
        <v>15</v>
      </c>
      <c r="G522" s="144" t="str">
        <f>ЗАПОЛНИТЬ!$B$20</f>
        <v>040222</v>
      </c>
      <c r="H522" s="143" t="str">
        <f>IF(ЗАПОЛНИТЬ!$F$7=1,ЗАПОЛНИТЬ!$H$9,ЗАПОЛНИТЬ!$H$10)</f>
        <v>73</v>
      </c>
      <c r="I522" s="146" t="e">
        <f>IF(ЗАПОЛНИТЬ!$F$7=1,#REF!,#REF!)</f>
        <v>#REF!</v>
      </c>
      <c r="J522" s="145" t="str">
        <f>IF(ЗАПОЛНИТЬ!$F$7=1,CONCATENATE(ЗАПОЛНИТЬ!$F$18,ЗАПОЛНИТЬ!$D$18),ЗАПОЛНИТЬ!$E$18)</f>
        <v>01.07.2016</v>
      </c>
      <c r="K522" s="143" t="e">
        <f>#REF!</f>
        <v>#REF!</v>
      </c>
      <c r="L522" s="143" t="e">
        <f>IF(ЗАПОЛНИТЬ!$F$7=1,#REF!/1000,#REF!)</f>
        <v>#REF!</v>
      </c>
      <c r="M522" s="143" t="e">
        <f>IF(ЗАПОЛНИТЬ!$F$7=1,#REF!/1000,#REF!)</f>
        <v>#REF!</v>
      </c>
      <c r="N522" s="143" t="e">
        <f>IF(ЗАПОЛНИТЬ!$F$7=1,#REF!/1000,#REF!)</f>
        <v>#REF!</v>
      </c>
      <c r="O522" s="143" t="e">
        <f>IF(ЗАПОЛНИТЬ!$F$7=1,#REF!/1000,#REF!)</f>
        <v>#REF!</v>
      </c>
      <c r="P522" s="143" t="e">
        <f>IF(ЗАПОЛНИТЬ!$F$7=1,#REF!/1000,#REF!)</f>
        <v>#REF!</v>
      </c>
      <c r="Q522" s="143" t="e">
        <f>IF(ЗАПОЛНИТЬ!$F$7=1,#REF!/1000,#REF!)</f>
        <v>#REF!</v>
      </c>
      <c r="R522" s="143" t="e">
        <f>IF(ЗАПОЛНИТЬ!$F$7=1,#REF!/1000,#REF!)</f>
        <v>#REF!</v>
      </c>
      <c r="S522" s="143" t="e">
        <f>IF(ЗАПОЛНИТЬ!$F$7=1,#REF!/1000,#REF!)</f>
        <v>#REF!</v>
      </c>
      <c r="T522" s="143" t="e">
        <f>IF(ЗАПОЛНИТЬ!$F$7=1,#REF!/1000,#REF!)</f>
        <v>#REF!</v>
      </c>
      <c r="U522" s="143" t="e">
        <f>IF(ЗАПОЛНИТЬ!$F$7=1,#REF!/1000,#REF!)</f>
        <v>#REF!</v>
      </c>
      <c r="V522" s="145" t="e">
        <f>IF(SUM(L522:U522)&gt;0,1,0)</f>
        <v>#REF!</v>
      </c>
      <c r="W522" s="145" t="e">
        <f t="shared" si="23"/>
        <v>#REF!</v>
      </c>
    </row>
    <row r="523" spans="1:23" ht="12.75">
      <c r="A523" s="144" t="str">
        <f>ЗАПОЛНИТЬ!$B$23</f>
        <v>4</v>
      </c>
      <c r="B523" s="144" t="str">
        <f>ЗАПОЛНИТЬ!$B$13</f>
        <v>24188344</v>
      </c>
      <c r="C523" s="144" t="str">
        <f>ЗАПОЛНИТЬ!$B$24</f>
        <v>298</v>
      </c>
      <c r="D523" s="144" t="str">
        <f>ЗАПОЛНИТЬ!$B$21</f>
        <v>12</v>
      </c>
      <c r="E523" s="145"/>
      <c r="F523" s="144" t="str">
        <f>ЗАПОЛНИТЬ!$B$22</f>
        <v>15</v>
      </c>
      <c r="G523" s="144" t="str">
        <f>ЗАПОЛНИТЬ!$B$20</f>
        <v>040222</v>
      </c>
      <c r="H523" s="143" t="str">
        <f>IF(ЗАПОЛНИТЬ!$F$7=1,ЗАПОЛНИТЬ!$H$9,ЗАПОЛНИТЬ!$H$10)</f>
        <v>73</v>
      </c>
      <c r="I523" s="146" t="e">
        <f>IF(ЗАПОЛНИТЬ!$F$7=1,#REF!,#REF!)</f>
        <v>#REF!</v>
      </c>
      <c r="J523" s="145" t="str">
        <f>IF(ЗАПОЛНИТЬ!$F$7=1,CONCATENATE(ЗАПОЛНИТЬ!$F$18,ЗАПОЛНИТЬ!$D$18),ЗАПОЛНИТЬ!$E$18)</f>
        <v>01.07.2016</v>
      </c>
      <c r="K523" s="143" t="e">
        <f>#REF!</f>
        <v>#REF!</v>
      </c>
      <c r="L523" s="143" t="e">
        <f>IF(ЗАПОЛНИТЬ!$F$7=1,#REF!/1000,#REF!)</f>
        <v>#REF!</v>
      </c>
      <c r="M523" s="143" t="e">
        <f>IF(ЗАПОЛНИТЬ!$F$7=1,#REF!/1000,#REF!)</f>
        <v>#REF!</v>
      </c>
      <c r="N523" s="143" t="e">
        <f>IF(ЗАПОЛНИТЬ!$F$7=1,#REF!/1000,#REF!)</f>
        <v>#REF!</v>
      </c>
      <c r="O523" s="143" t="e">
        <f>IF(ЗАПОЛНИТЬ!$F$7=1,#REF!/1000,#REF!)</f>
        <v>#REF!</v>
      </c>
      <c r="P523" s="143" t="e">
        <f>IF(ЗАПОЛНИТЬ!$F$7=1,#REF!/1000,#REF!)</f>
        <v>#REF!</v>
      </c>
      <c r="Q523" s="143" t="e">
        <f>IF(ЗАПОЛНИТЬ!$F$7=1,#REF!/1000,#REF!)</f>
        <v>#REF!</v>
      </c>
      <c r="R523" s="143" t="e">
        <f>IF(ЗАПОЛНИТЬ!$F$7=1,#REF!/1000,#REF!)</f>
        <v>#REF!</v>
      </c>
      <c r="S523" s="143" t="e">
        <f>IF(ЗАПОЛНИТЬ!$F$7=1,#REF!/1000,#REF!)</f>
        <v>#REF!</v>
      </c>
      <c r="T523" s="143" t="e">
        <f>IF(ЗАПОЛНИТЬ!$F$7=1,#REF!/1000,#REF!)</f>
        <v>#REF!</v>
      </c>
      <c r="U523" s="143" t="e">
        <f>IF(ЗАПОЛНИТЬ!$F$7=1,#REF!/1000,#REF!)</f>
        <v>#REF!</v>
      </c>
      <c r="V523" s="145" t="e">
        <f>IF(SUM(L523:U523)&gt;0,1,0)</f>
        <v>#REF!</v>
      </c>
      <c r="W523" s="145" t="e">
        <f t="shared" si="23"/>
        <v>#REF!</v>
      </c>
    </row>
    <row r="524" spans="1:23" ht="12.75">
      <c r="A524" s="144" t="str">
        <f>ЗАПОЛНИТЬ!$B$23</f>
        <v>4</v>
      </c>
      <c r="B524" s="144" t="str">
        <f>ЗАПОЛНИТЬ!$B$13</f>
        <v>24188344</v>
      </c>
      <c r="C524" s="144" t="str">
        <f>ЗАПОЛНИТЬ!$B$24</f>
        <v>298</v>
      </c>
      <c r="D524" s="144" t="str">
        <f>ЗАПОЛНИТЬ!$B$21</f>
        <v>12</v>
      </c>
      <c r="E524" s="145"/>
      <c r="F524" s="144" t="str">
        <f>ЗАПОЛНИТЬ!$B$22</f>
        <v>15</v>
      </c>
      <c r="G524" s="144" t="str">
        <f>ЗАПОЛНИТЬ!$B$20</f>
        <v>040222</v>
      </c>
      <c r="H524" s="143" t="str">
        <f>IF(ЗАПОЛНИТЬ!$F$7=1,ЗАПОЛНИТЬ!$H$9,ЗАПОЛНИТЬ!$H$10)</f>
        <v>73</v>
      </c>
      <c r="I524" s="146" t="e">
        <f>IF(ЗАПОЛНИТЬ!$F$7=1,#REF!,#REF!)</f>
        <v>#REF!</v>
      </c>
      <c r="J524" s="145" t="str">
        <f>IF(ЗАПОЛНИТЬ!$F$7=1,CONCATENATE(ЗАПОЛНИТЬ!$F$18,ЗАПОЛНИТЬ!$D$18),ЗАПОЛНИТЬ!$E$18)</f>
        <v>01.07.2016</v>
      </c>
      <c r="K524" s="143" t="e">
        <f>#REF!</f>
        <v>#REF!</v>
      </c>
      <c r="L524" s="143" t="e">
        <f>IF(ЗАПОЛНИТЬ!$F$7=1,#REF!/1000,#REF!)</f>
        <v>#REF!</v>
      </c>
      <c r="M524" s="143" t="e">
        <f>IF(ЗАПОЛНИТЬ!$F$7=1,#REF!/1000,#REF!)</f>
        <v>#REF!</v>
      </c>
      <c r="N524" s="143" t="e">
        <f>IF(ЗАПОЛНИТЬ!$F$7=1,#REF!/1000,#REF!)</f>
        <v>#REF!</v>
      </c>
      <c r="O524" s="143" t="e">
        <f>IF(ЗАПОЛНИТЬ!$F$7=1,#REF!/1000,#REF!)</f>
        <v>#REF!</v>
      </c>
      <c r="P524" s="143" t="e">
        <f>IF(ЗАПОЛНИТЬ!$F$7=1,#REF!/1000,#REF!)</f>
        <v>#REF!</v>
      </c>
      <c r="Q524" s="143" t="e">
        <f>IF(ЗАПОЛНИТЬ!$F$7=1,#REF!/1000,#REF!)</f>
        <v>#REF!</v>
      </c>
      <c r="R524" s="143" t="e">
        <f>IF(ЗАПОЛНИТЬ!$F$7=1,#REF!/1000,#REF!)</f>
        <v>#REF!</v>
      </c>
      <c r="S524" s="143" t="e">
        <f>IF(ЗАПОЛНИТЬ!$F$7=1,#REF!/1000,#REF!)</f>
        <v>#REF!</v>
      </c>
      <c r="T524" s="143" t="e">
        <f>IF(ЗАПОЛНИТЬ!$F$7=1,#REF!/1000,#REF!)</f>
        <v>#REF!</v>
      </c>
      <c r="U524" s="143" t="e">
        <f>IF(ЗАПОЛНИТЬ!$F$7=1,#REF!/1000,#REF!)</f>
        <v>#REF!</v>
      </c>
      <c r="V524" s="145" t="e">
        <f>IF(SUM(L524:U524)&gt;0,1,0)</f>
        <v>#REF!</v>
      </c>
      <c r="W524" s="145" t="e">
        <f t="shared" si="23"/>
        <v>#REF!</v>
      </c>
    </row>
    <row r="525" spans="1:23" ht="12.75">
      <c r="A525" s="144" t="str">
        <f>ЗАПОЛНИТЬ!$B$23</f>
        <v>4</v>
      </c>
      <c r="B525" s="144" t="str">
        <f>ЗАПОЛНИТЬ!$B$13</f>
        <v>24188344</v>
      </c>
      <c r="C525" s="144" t="str">
        <f>ЗАПОЛНИТЬ!$B$24</f>
        <v>298</v>
      </c>
      <c r="D525" s="144" t="str">
        <f>ЗАПОЛНИТЬ!$B$21</f>
        <v>12</v>
      </c>
      <c r="E525" s="145"/>
      <c r="F525" s="144" t="str">
        <f>ЗАПОЛНИТЬ!$B$22</f>
        <v>15</v>
      </c>
      <c r="G525" s="144" t="str">
        <f>ЗАПОЛНИТЬ!$B$20</f>
        <v>040222</v>
      </c>
      <c r="H525" s="143" t="str">
        <f>IF(ЗАПОЛНИТЬ!$F$7=1,ЗАПОЛНИТЬ!$H$9,ЗАПОЛНИТЬ!$H$10)</f>
        <v>73</v>
      </c>
      <c r="I525" s="146" t="e">
        <f>IF(ЗАПОЛНИТЬ!$F$7=1,#REF!,#REF!)</f>
        <v>#REF!</v>
      </c>
      <c r="J525" s="145" t="str">
        <f>IF(ЗАПОЛНИТЬ!$F$7=1,CONCATENATE(ЗАПОЛНИТЬ!$F$18,ЗАПОЛНИТЬ!$D$18),ЗАПОЛНИТЬ!$E$18)</f>
        <v>01.07.2016</v>
      </c>
      <c r="K525" s="143">
        <v>9999</v>
      </c>
      <c r="L525" s="143" t="e">
        <f>IF(ЗАПОЛНИТЬ!$F$7=2,L526,(L526+L527))</f>
        <v>#REF!</v>
      </c>
      <c r="M525" s="143" t="e">
        <f>IF(ЗАПОЛНИТЬ!$F$7=2,M526,(M526+M527))</f>
        <v>#REF!</v>
      </c>
      <c r="N525" s="143" t="e">
        <f>IF(ЗАПОЛНИТЬ!$F$7=2,N526,(N526+N527))</f>
        <v>#REF!</v>
      </c>
      <c r="O525" s="143" t="e">
        <f>IF(ЗАПОЛНИТЬ!$F$7=2,O526,(O526+O527))</f>
        <v>#REF!</v>
      </c>
      <c r="P525" s="143" t="e">
        <f>IF(ЗАПОЛНИТЬ!$F$7=2,P526,(P526+P527))</f>
        <v>#REF!</v>
      </c>
      <c r="Q525" s="143" t="e">
        <f>IF(ЗАПОЛНИТЬ!$F$7=2,Q526,(Q526+Q527))</f>
        <v>#REF!</v>
      </c>
      <c r="R525" s="143" t="e">
        <f>IF(ЗАПОЛНИТЬ!$F$7=2,R526,(R526+R527))</f>
        <v>#REF!</v>
      </c>
      <c r="S525" s="143">
        <f>IF(ЗАПОЛНИТЬ!$F$7=2,S526,(S526+S527))</f>
        <v>0</v>
      </c>
      <c r="T525" s="143" t="e">
        <f>IF(ЗАПОЛНИТЬ!$F$7=2,T526,(T526+T527))</f>
        <v>#REF!</v>
      </c>
      <c r="U525" s="143">
        <f>IF(ЗАПОЛНИТЬ!$F$7=2,U526,(U526+U527))</f>
        <v>0</v>
      </c>
      <c r="V525" s="145" t="e">
        <f>IF(SUM(L525:U525)&gt;0,1,0)</f>
        <v>#REF!</v>
      </c>
      <c r="W525" s="145" t="e">
        <f t="shared" ref="W525:W589" si="26">IF(SUM(L525:U525)&gt;0,1,0)</f>
        <v>#REF!</v>
      </c>
    </row>
    <row r="526" spans="1:23" ht="12.75">
      <c r="A526" s="144" t="str">
        <f>ЗАПОЛНИТЬ!$B$23</f>
        <v>4</v>
      </c>
      <c r="B526" s="144" t="str">
        <f>ЗАПОЛНИТЬ!$B$13</f>
        <v>24188344</v>
      </c>
      <c r="C526" s="144" t="str">
        <f>ЗАПОЛНИТЬ!$B$24</f>
        <v>298</v>
      </c>
      <c r="D526" s="144" t="str">
        <f>ЗАПОЛНИТЬ!$B$21</f>
        <v>12</v>
      </c>
      <c r="E526" s="145"/>
      <c r="F526" s="144" t="str">
        <f>ЗАПОЛНИТЬ!$B$22</f>
        <v>15</v>
      </c>
      <c r="G526" s="144" t="str">
        <f>ЗАПОЛНИТЬ!$B$20</f>
        <v>040222</v>
      </c>
      <c r="H526" s="143" t="str">
        <f>IF(ЗАПОЛНИТЬ!$F$7=1,ЗАПОЛНИТЬ!$H$9,ЗАПОЛНИТЬ!$H$10)</f>
        <v>73</v>
      </c>
      <c r="I526" s="146" t="e">
        <f>IF(ЗАПОЛНИТЬ!$F$7=1,#REF!,#REF!)</f>
        <v>#REF!</v>
      </c>
      <c r="J526" s="145" t="str">
        <f>IF(ЗАПОЛНИТЬ!$F$7=1,CONCATENATE(ЗАПОЛНИТЬ!$F$18,ЗАПОЛНИТЬ!$D$18),ЗАПОЛНИТЬ!$E$18)</f>
        <v>01.07.2016</v>
      </c>
      <c r="K526" s="143">
        <v>1</v>
      </c>
      <c r="L526" s="143" t="e">
        <f>IF(ЗАПОЛНИТЬ!$F$7=1,#REF!/1000,#REF!)</f>
        <v>#REF!</v>
      </c>
      <c r="M526" s="143" t="e">
        <f>IF(ЗАПОЛНИТЬ!$F$7=1,#REF!/1000,#REF!)</f>
        <v>#REF!</v>
      </c>
      <c r="N526" s="143" t="e">
        <f>IF(ЗАПОЛНИТЬ!$F$7=1,#REF!/1000,#REF!)</f>
        <v>#REF!</v>
      </c>
      <c r="O526" s="143" t="e">
        <f>IF(ЗАПОЛНИТЬ!$F$7=1,#REF!/1000,#REF!)</f>
        <v>#REF!</v>
      </c>
      <c r="P526" s="143" t="e">
        <f>IF(ЗАПОЛНИТЬ!$F$7=1,#REF!/1000,#REF!)</f>
        <v>#REF!</v>
      </c>
      <c r="Q526" s="143" t="e">
        <f>IF(ЗАПОЛНИТЬ!$F$7=1,#REF!/1000,#REF!)</f>
        <v>#REF!</v>
      </c>
      <c r="R526" s="143" t="e">
        <f>IF(ЗАПОЛНИТЬ!$F$7=1,#REF!/1000,#REF!)</f>
        <v>#REF!</v>
      </c>
      <c r="T526" s="143" t="e">
        <f>IF(ЗАПОЛНИТЬ!$F$7=1,#REF!/1000,#REF!)</f>
        <v>#REF!</v>
      </c>
      <c r="V526" s="145">
        <v>0</v>
      </c>
      <c r="W526" s="145" t="e">
        <f t="shared" si="26"/>
        <v>#REF!</v>
      </c>
    </row>
    <row r="527" spans="1:23" ht="12.75">
      <c r="A527" s="144" t="str">
        <f>ЗАПОЛНИТЬ!$B$23</f>
        <v>4</v>
      </c>
      <c r="B527" s="144" t="str">
        <f>ЗАПОЛНИТЬ!$B$13</f>
        <v>24188344</v>
      </c>
      <c r="C527" s="144" t="str">
        <f>ЗАПОЛНИТЬ!$B$24</f>
        <v>298</v>
      </c>
      <c r="D527" s="144" t="str">
        <f>ЗАПОЛНИТЬ!$B$21</f>
        <v>12</v>
      </c>
      <c r="E527" s="145"/>
      <c r="F527" s="144" t="str">
        <f>ЗАПОЛНИТЬ!$B$22</f>
        <v>15</v>
      </c>
      <c r="G527" s="144" t="str">
        <f>ЗАПОЛНИТЬ!$B$20</f>
        <v>040222</v>
      </c>
      <c r="H527" s="143" t="str">
        <f>IF(ЗАПОЛНИТЬ!$F$7=1,ЗАПОЛНИТЬ!$H$9,ЗАПОЛНИТЬ!$H$10)</f>
        <v>73</v>
      </c>
      <c r="I527" s="146" t="e">
        <f>IF(ЗАПОЛНИТЬ!$F$7=1,#REF!,#REF!)</f>
        <v>#REF!</v>
      </c>
      <c r="J527" s="145" t="str">
        <f>IF(ЗАПОЛНИТЬ!$F$7=1,CONCATENATE(ЗАПОЛНИТЬ!$F$18,ЗАПОЛНИТЬ!$D$18),ЗАПОЛНИТЬ!$E$18)</f>
        <v>01.07.2016</v>
      </c>
      <c r="K527" s="143">
        <v>2</v>
      </c>
      <c r="L527" s="143" t="e">
        <f>IF(ЗАПОЛНИТЬ!$F$7=1,#REF!/1000,#REF!)</f>
        <v>#REF!</v>
      </c>
      <c r="M527" s="143" t="e">
        <f>IF(ЗАПОЛНИТЬ!$F$7=1,#REF!/1000,#REF!)</f>
        <v>#REF!</v>
      </c>
      <c r="N527" s="143" t="e">
        <f>IF(ЗАПОЛНИТЬ!$F$7=1,#REF!/1000,#REF!)</f>
        <v>#REF!</v>
      </c>
      <c r="O527" s="143" t="e">
        <f>IF(ЗАПОЛНИТЬ!$F$7=1,#REF!/1000,#REF!)</f>
        <v>#REF!</v>
      </c>
      <c r="P527" s="143" t="e">
        <f>IF(ЗАПОЛНИТЬ!$F$7=1,#REF!/1000,#REF!)</f>
        <v>#REF!</v>
      </c>
      <c r="Q527" s="143" t="e">
        <f>IF(ЗАПОЛНИТЬ!$F$7=1,#REF!/1000,#REF!)</f>
        <v>#REF!</v>
      </c>
      <c r="R527" s="143" t="e">
        <f>IF(ЗАПОЛНИТЬ!$F$7=1,#REF!/1000,#REF!)</f>
        <v>#REF!</v>
      </c>
      <c r="S527" s="143" t="e">
        <f>IF(ЗАПОЛНИТЬ!$F$7=1,#REF!/1000,#REF!)</f>
        <v>#REF!</v>
      </c>
      <c r="T527" s="143" t="e">
        <f>IF(ЗАПОЛНИТЬ!$F$7=1,#REF!/1000,#REF!)</f>
        <v>#REF!</v>
      </c>
      <c r="U527" s="143" t="e">
        <f>IF(ЗАПОЛНИТЬ!$F$7=1,#REF!/1000,#REF!)</f>
        <v>#REF!</v>
      </c>
      <c r="V527" s="145">
        <v>0</v>
      </c>
      <c r="W527" s="145" t="e">
        <f t="shared" si="26"/>
        <v>#REF!</v>
      </c>
    </row>
    <row r="528" spans="1:23" ht="12.75">
      <c r="A528" s="144" t="str">
        <f>ЗАПОЛНИТЬ!$B$23</f>
        <v>4</v>
      </c>
      <c r="B528" s="144" t="str">
        <f>ЗАПОЛНИТЬ!$B$13</f>
        <v>24188344</v>
      </c>
      <c r="C528" s="144" t="str">
        <f>ЗАПОЛНИТЬ!$B$24</f>
        <v>298</v>
      </c>
      <c r="D528" s="144" t="str">
        <f>ЗАПОЛНИТЬ!$B$21</f>
        <v>12</v>
      </c>
      <c r="E528" s="145"/>
      <c r="F528" s="144" t="str">
        <f>ЗАПОЛНИТЬ!$B$22</f>
        <v>15</v>
      </c>
      <c r="G528" s="144" t="str">
        <f>ЗАПОЛНИТЬ!$B$20</f>
        <v>040222</v>
      </c>
      <c r="H528" s="143" t="str">
        <f>IF(ЗАПОЛНИТЬ!$F$7=1,ЗАПОЛНИТЬ!$H$9,ЗАПОЛНИТЬ!$H$10)</f>
        <v>73</v>
      </c>
      <c r="I528" s="146" t="e">
        <f>IF(ЗАПОЛНИТЬ!$F$7=1,#REF!,#REF!)</f>
        <v>#REF!</v>
      </c>
      <c r="J528" s="145" t="str">
        <f>IF(ЗАПОЛНИТЬ!$F$7=1,CONCATENATE(ЗАПОЛНИТЬ!$F$18,ЗАПОЛНИТЬ!$D$18),ЗАПОЛНИТЬ!$E$18)</f>
        <v>01.07.2016</v>
      </c>
      <c r="K528" s="143" t="e">
        <f>#REF!</f>
        <v>#REF!</v>
      </c>
      <c r="L528" s="143" t="e">
        <f>IF(ЗАПОЛНИТЬ!$F$7=1,#REF!/1000,#REF!)</f>
        <v>#REF!</v>
      </c>
      <c r="M528" s="143" t="e">
        <f>IF(ЗАПОЛНИТЬ!$F$7=1,#REF!/1000,#REF!)</f>
        <v>#REF!</v>
      </c>
      <c r="N528" s="143" t="e">
        <f>IF(ЗАПОЛНИТЬ!$F$7=1,#REF!/1000,#REF!)</f>
        <v>#REF!</v>
      </c>
      <c r="O528" s="143" t="e">
        <f>IF(ЗАПОЛНИТЬ!$F$7=1,#REF!/1000,#REF!)</f>
        <v>#REF!</v>
      </c>
      <c r="P528" s="143" t="e">
        <f>IF(ЗАПОЛНИТЬ!$F$7=1,#REF!/1000,#REF!)</f>
        <v>#REF!</v>
      </c>
      <c r="Q528" s="143" t="e">
        <f>IF(ЗАПОЛНИТЬ!$F$7=1,#REF!/1000,#REF!)</f>
        <v>#REF!</v>
      </c>
      <c r="R528" s="143" t="e">
        <f>IF(ЗАПОЛНИТЬ!$F$7=1,#REF!/1000,#REF!)</f>
        <v>#REF!</v>
      </c>
      <c r="S528" s="143" t="e">
        <f>IF(ЗАПОЛНИТЬ!$F$7=1,#REF!/1000,#REF!)</f>
        <v>#REF!</v>
      </c>
      <c r="T528" s="143" t="e">
        <f>IF(ЗАПОЛНИТЬ!$F$7=1,#REF!/1000,#REF!)</f>
        <v>#REF!</v>
      </c>
      <c r="U528" s="143" t="e">
        <f>IF(ЗАПОЛНИТЬ!$F$7=1,#REF!/1000,#REF!)</f>
        <v>#REF!</v>
      </c>
      <c r="V528" s="145">
        <v>0</v>
      </c>
      <c r="W528" s="145" t="e">
        <f t="shared" si="26"/>
        <v>#REF!</v>
      </c>
    </row>
    <row r="529" spans="1:23" ht="12.75">
      <c r="A529" s="144" t="str">
        <f>ЗАПОЛНИТЬ!$B$23</f>
        <v>4</v>
      </c>
      <c r="B529" s="144" t="str">
        <f>ЗАПОЛНИТЬ!$B$13</f>
        <v>24188344</v>
      </c>
      <c r="C529" s="144" t="str">
        <f>ЗАПОЛНИТЬ!$B$24</f>
        <v>298</v>
      </c>
      <c r="D529" s="144" t="str">
        <f>ЗАПОЛНИТЬ!$B$21</f>
        <v>12</v>
      </c>
      <c r="E529" s="145"/>
      <c r="F529" s="144" t="str">
        <f>ЗАПОЛНИТЬ!$B$22</f>
        <v>15</v>
      </c>
      <c r="G529" s="144" t="str">
        <f>ЗАПОЛНИТЬ!$B$20</f>
        <v>040222</v>
      </c>
      <c r="H529" s="143" t="str">
        <f>IF(ЗАПОЛНИТЬ!$F$7=1,ЗАПОЛНИТЬ!$H$9,ЗАПОЛНИТЬ!$H$10)</f>
        <v>73</v>
      </c>
      <c r="I529" s="146" t="e">
        <f>IF(ЗАПОЛНИТЬ!$F$7=1,#REF!,#REF!)</f>
        <v>#REF!</v>
      </c>
      <c r="J529" s="145" t="str">
        <f>IF(ЗАПОЛНИТЬ!$F$7=1,CONCATENATE(ЗАПОЛНИТЬ!$F$18,ЗАПОЛНИТЬ!$D$18),ЗАПОЛНИТЬ!$E$18)</f>
        <v>01.07.2016</v>
      </c>
      <c r="K529" s="143" t="e">
        <f>#REF!</f>
        <v>#REF!</v>
      </c>
      <c r="L529" s="143" t="e">
        <f>IF(ЗАПОЛНИТЬ!$F$7=1,#REF!/1000,#REF!)</f>
        <v>#REF!</v>
      </c>
      <c r="M529" s="143" t="e">
        <f>IF(ЗАПОЛНИТЬ!$F$7=1,#REF!/1000,#REF!)</f>
        <v>#REF!</v>
      </c>
      <c r="N529" s="143" t="e">
        <f>IF(ЗАПОЛНИТЬ!$F$7=1,#REF!/1000,#REF!)</f>
        <v>#REF!</v>
      </c>
      <c r="O529" s="143" t="e">
        <f>IF(ЗАПОЛНИТЬ!$F$7=1,#REF!/1000,#REF!)</f>
        <v>#REF!</v>
      </c>
      <c r="P529" s="143" t="e">
        <f>IF(ЗАПОЛНИТЬ!$F$7=1,#REF!/1000,#REF!)</f>
        <v>#REF!</v>
      </c>
      <c r="Q529" s="143" t="e">
        <f>IF(ЗАПОЛНИТЬ!$F$7=1,#REF!/1000,#REF!)</f>
        <v>#REF!</v>
      </c>
      <c r="R529" s="143" t="e">
        <f>IF(ЗАПОЛНИТЬ!$F$7=1,#REF!/1000,#REF!)</f>
        <v>#REF!</v>
      </c>
      <c r="S529" s="143" t="e">
        <f>IF(ЗАПОЛНИТЬ!$F$7=1,#REF!/1000,#REF!)</f>
        <v>#REF!</v>
      </c>
      <c r="T529" s="143" t="e">
        <f>IF(ЗАПОЛНИТЬ!$F$7=1,#REF!/1000,#REF!)</f>
        <v>#REF!</v>
      </c>
      <c r="U529" s="143" t="e">
        <f>IF(ЗАПОЛНИТЬ!$F$7=1,#REF!/1000,#REF!)</f>
        <v>#REF!</v>
      </c>
      <c r="V529" s="145">
        <v>0</v>
      </c>
      <c r="W529" s="145" t="e">
        <f t="shared" si="26"/>
        <v>#REF!</v>
      </c>
    </row>
    <row r="530" spans="1:23" ht="12.75">
      <c r="A530" s="144" t="str">
        <f>ЗАПОЛНИТЬ!$B$23</f>
        <v>4</v>
      </c>
      <c r="B530" s="144" t="str">
        <f>ЗАПОЛНИТЬ!$B$13</f>
        <v>24188344</v>
      </c>
      <c r="C530" s="144" t="str">
        <f>ЗАПОЛНИТЬ!$B$24</f>
        <v>298</v>
      </c>
      <c r="D530" s="144" t="str">
        <f>ЗАПОЛНИТЬ!$B$21</f>
        <v>12</v>
      </c>
      <c r="E530" s="145"/>
      <c r="F530" s="144" t="str">
        <f>ЗАПОЛНИТЬ!$B$22</f>
        <v>15</v>
      </c>
      <c r="G530" s="144" t="str">
        <f>ЗАПОЛНИТЬ!$B$20</f>
        <v>040222</v>
      </c>
      <c r="H530" s="143" t="str">
        <f>IF(ЗАПОЛНИТЬ!$F$7=1,ЗАПОЛНИТЬ!$H$9,ЗАПОЛНИТЬ!$H$10)</f>
        <v>73</v>
      </c>
      <c r="I530" s="146" t="e">
        <f>IF(ЗАПОЛНИТЬ!$F$7=1,#REF!,#REF!)</f>
        <v>#REF!</v>
      </c>
      <c r="J530" s="145" t="str">
        <f>IF(ЗАПОЛНИТЬ!$F$7=1,CONCATENATE(ЗАПОЛНИТЬ!$F$18,ЗАПОЛНИТЬ!$D$18),ЗАПОЛНИТЬ!$E$18)</f>
        <v>01.07.2016</v>
      </c>
      <c r="K530" s="143" t="e">
        <f>#REF!</f>
        <v>#REF!</v>
      </c>
      <c r="L530" s="143" t="e">
        <f>IF(ЗАПОЛНИТЬ!$F$7=1,#REF!/1000,#REF!)</f>
        <v>#REF!</v>
      </c>
      <c r="M530" s="143" t="e">
        <f>IF(ЗАПОЛНИТЬ!$F$7=1,#REF!/1000,#REF!)</f>
        <v>#REF!</v>
      </c>
      <c r="N530" s="143" t="e">
        <f>IF(ЗАПОЛНИТЬ!$F$7=1,#REF!/1000,#REF!)</f>
        <v>#REF!</v>
      </c>
      <c r="O530" s="143" t="e">
        <f>IF(ЗАПОЛНИТЬ!$F$7=1,#REF!/1000,#REF!)</f>
        <v>#REF!</v>
      </c>
      <c r="P530" s="143" t="e">
        <f>IF(ЗАПОЛНИТЬ!$F$7=1,#REF!/1000,#REF!)</f>
        <v>#REF!</v>
      </c>
      <c r="Q530" s="143" t="e">
        <f>IF(ЗАПОЛНИТЬ!$F$7=1,#REF!/1000,#REF!)</f>
        <v>#REF!</v>
      </c>
      <c r="R530" s="143" t="e">
        <f>IF(ЗАПОЛНИТЬ!$F$7=1,#REF!/1000,#REF!)</f>
        <v>#REF!</v>
      </c>
      <c r="S530" s="143" t="e">
        <f>IF(ЗАПОЛНИТЬ!$F$7=1,#REF!/1000,#REF!)</f>
        <v>#REF!</v>
      </c>
      <c r="T530" s="143" t="e">
        <f>IF(ЗАПОЛНИТЬ!$F$7=1,#REF!/1000,#REF!)</f>
        <v>#REF!</v>
      </c>
      <c r="U530" s="143" t="e">
        <f>IF(ЗАПОЛНИТЬ!$F$7=1,#REF!/1000,#REF!)</f>
        <v>#REF!</v>
      </c>
      <c r="V530" s="145">
        <v>0</v>
      </c>
      <c r="W530" s="145" t="e">
        <f t="shared" si="26"/>
        <v>#REF!</v>
      </c>
    </row>
    <row r="531" spans="1:23" ht="12.75">
      <c r="A531" s="144" t="str">
        <f>ЗАПОЛНИТЬ!$B$23</f>
        <v>4</v>
      </c>
      <c r="B531" s="144" t="str">
        <f>ЗАПОЛНИТЬ!$B$13</f>
        <v>24188344</v>
      </c>
      <c r="C531" s="144" t="str">
        <f>ЗАПОЛНИТЬ!$B$24</f>
        <v>298</v>
      </c>
      <c r="D531" s="144" t="str">
        <f>ЗАПОЛНИТЬ!$B$21</f>
        <v>12</v>
      </c>
      <c r="E531" s="145"/>
      <c r="F531" s="144" t="str">
        <f>ЗАПОЛНИТЬ!$B$22</f>
        <v>15</v>
      </c>
      <c r="G531" s="144" t="str">
        <f>ЗАПОЛНИТЬ!$B$20</f>
        <v>040222</v>
      </c>
      <c r="H531" s="143" t="str">
        <f>IF(ЗАПОЛНИТЬ!$F$7=1,ЗАПОЛНИТЬ!$H$9,ЗАПОЛНИТЬ!$H$10)</f>
        <v>73</v>
      </c>
      <c r="I531" s="146" t="e">
        <f>IF(ЗАПОЛНИТЬ!$F$7=1,#REF!,#REF!)</f>
        <v>#REF!</v>
      </c>
      <c r="J531" s="145" t="str">
        <f>IF(ЗАПОЛНИТЬ!$F$7=1,CONCATENATE(ЗАПОЛНИТЬ!$F$18,ЗАПОЛНИТЬ!$D$18),ЗАПОЛНИТЬ!$E$18)</f>
        <v>01.07.2016</v>
      </c>
      <c r="K531" s="143" t="e">
        <f>#REF!</f>
        <v>#REF!</v>
      </c>
      <c r="L531" s="143" t="e">
        <f>IF(ЗАПОЛНИТЬ!$F$7=1,#REF!/1000,#REF!)</f>
        <v>#REF!</v>
      </c>
      <c r="M531" s="143" t="e">
        <f>IF(ЗАПОЛНИТЬ!$F$7=1,#REF!/1000,#REF!)</f>
        <v>#REF!</v>
      </c>
      <c r="N531" s="143" t="e">
        <f>IF(ЗАПОЛНИТЬ!$F$7=1,#REF!/1000,#REF!)</f>
        <v>#REF!</v>
      </c>
      <c r="O531" s="143" t="e">
        <f>IF(ЗАПОЛНИТЬ!$F$7=1,#REF!/1000,#REF!)</f>
        <v>#REF!</v>
      </c>
      <c r="P531" s="143" t="e">
        <f>IF(ЗАПОЛНИТЬ!$F$7=1,#REF!/1000,#REF!)</f>
        <v>#REF!</v>
      </c>
      <c r="Q531" s="143" t="e">
        <f>IF(ЗАПОЛНИТЬ!$F$7=1,#REF!/1000,#REF!)</f>
        <v>#REF!</v>
      </c>
      <c r="R531" s="143" t="e">
        <f>IF(ЗАПОЛНИТЬ!$F$7=1,#REF!/1000,#REF!)</f>
        <v>#REF!</v>
      </c>
      <c r="S531" s="143" t="e">
        <f>IF(ЗАПОЛНИТЬ!$F$7=1,#REF!/1000,#REF!)</f>
        <v>#REF!</v>
      </c>
      <c r="T531" s="143" t="e">
        <f>IF(ЗАПОЛНИТЬ!$F$7=1,#REF!/1000,#REF!)</f>
        <v>#REF!</v>
      </c>
      <c r="U531" s="143" t="e">
        <f>IF(ЗАПОЛНИТЬ!$F$7=1,#REF!/1000,#REF!)</f>
        <v>#REF!</v>
      </c>
      <c r="V531" s="145" t="e">
        <f>IF(SUM(L531:U531)&gt;0,1,0)</f>
        <v>#REF!</v>
      </c>
      <c r="W531" s="145" t="e">
        <f t="shared" si="26"/>
        <v>#REF!</v>
      </c>
    </row>
    <row r="532" spans="1:23" ht="12.75">
      <c r="A532" s="144" t="str">
        <f>ЗАПОЛНИТЬ!$B$23</f>
        <v>4</v>
      </c>
      <c r="B532" s="144" t="str">
        <f>ЗАПОЛНИТЬ!$B$13</f>
        <v>24188344</v>
      </c>
      <c r="C532" s="144" t="str">
        <f>ЗАПОЛНИТЬ!$B$24</f>
        <v>298</v>
      </c>
      <c r="D532" s="144" t="str">
        <f>ЗАПОЛНИТЬ!$B$21</f>
        <v>12</v>
      </c>
      <c r="E532" s="145"/>
      <c r="F532" s="144" t="str">
        <f>ЗАПОЛНИТЬ!$B$22</f>
        <v>15</v>
      </c>
      <c r="G532" s="144" t="str">
        <f>ЗАПОЛНИТЬ!$B$20</f>
        <v>040222</v>
      </c>
      <c r="H532" s="143" t="str">
        <f>IF(ЗАПОЛНИТЬ!$F$7=1,ЗАПОЛНИТЬ!$H$9,ЗАПОЛНИТЬ!$H$10)</f>
        <v>73</v>
      </c>
      <c r="I532" s="146" t="e">
        <f>IF(ЗАПОЛНИТЬ!$F$7=1,#REF!,#REF!)</f>
        <v>#REF!</v>
      </c>
      <c r="J532" s="145" t="str">
        <f>IF(ЗАПОЛНИТЬ!$F$7=1,CONCATENATE(ЗАПОЛНИТЬ!$F$18,ЗАПОЛНИТЬ!$D$18),ЗАПОЛНИТЬ!$E$18)</f>
        <v>01.07.2016</v>
      </c>
      <c r="K532" s="143" t="e">
        <f>#REF!</f>
        <v>#REF!</v>
      </c>
      <c r="L532" s="143" t="e">
        <f>IF(ЗАПОЛНИТЬ!$F$7=1,#REF!/1000,#REF!)</f>
        <v>#REF!</v>
      </c>
      <c r="M532" s="143" t="e">
        <f>IF(ЗАПОЛНИТЬ!$F$7=1,#REF!/1000,#REF!)</f>
        <v>#REF!</v>
      </c>
      <c r="N532" s="143" t="e">
        <f>IF(ЗАПОЛНИТЬ!$F$7=1,#REF!/1000,#REF!)</f>
        <v>#REF!</v>
      </c>
      <c r="O532" s="143" t="e">
        <f>IF(ЗАПОЛНИТЬ!$F$7=1,#REF!/1000,#REF!)</f>
        <v>#REF!</v>
      </c>
      <c r="P532" s="143" t="e">
        <f>IF(ЗАПОЛНИТЬ!$F$7=1,#REF!/1000,#REF!)</f>
        <v>#REF!</v>
      </c>
      <c r="Q532" s="143" t="e">
        <f>IF(ЗАПОЛНИТЬ!$F$7=1,#REF!/1000,#REF!)</f>
        <v>#REF!</v>
      </c>
      <c r="R532" s="143" t="e">
        <f>IF(ЗАПОЛНИТЬ!$F$7=1,#REF!/1000,#REF!)</f>
        <v>#REF!</v>
      </c>
      <c r="S532" s="143" t="e">
        <f>IF(ЗАПОЛНИТЬ!$F$7=1,#REF!/1000,#REF!)</f>
        <v>#REF!</v>
      </c>
      <c r="T532" s="143" t="e">
        <f>IF(ЗАПОЛНИТЬ!$F$7=1,#REF!/1000,#REF!)</f>
        <v>#REF!</v>
      </c>
      <c r="U532" s="143" t="e">
        <f>IF(ЗАПОЛНИТЬ!$F$7=1,#REF!/1000,#REF!)</f>
        <v>#REF!</v>
      </c>
      <c r="V532" s="145" t="e">
        <f>IF(SUM(L532:U532)&gt;0,1,0)</f>
        <v>#REF!</v>
      </c>
      <c r="W532" s="145" t="e">
        <f t="shared" si="26"/>
        <v>#REF!</v>
      </c>
    </row>
    <row r="533" spans="1:23" ht="12.75">
      <c r="A533" s="144" t="str">
        <f>ЗАПОЛНИТЬ!$B$23</f>
        <v>4</v>
      </c>
      <c r="B533" s="144" t="str">
        <f>ЗАПОЛНИТЬ!$B$13</f>
        <v>24188344</v>
      </c>
      <c r="C533" s="144" t="str">
        <f>ЗАПОЛНИТЬ!$B$24</f>
        <v>298</v>
      </c>
      <c r="D533" s="144" t="str">
        <f>ЗАПОЛНИТЬ!$B$21</f>
        <v>12</v>
      </c>
      <c r="E533" s="145"/>
      <c r="F533" s="144" t="str">
        <f>ЗАПОЛНИТЬ!$B$22</f>
        <v>15</v>
      </c>
      <c r="G533" s="144" t="str">
        <f>ЗАПОЛНИТЬ!$B$20</f>
        <v>040222</v>
      </c>
      <c r="H533" s="143" t="str">
        <f>IF(ЗАПОЛНИТЬ!$F$7=1,ЗАПОЛНИТЬ!$H$9,ЗАПОЛНИТЬ!$H$10)</f>
        <v>73</v>
      </c>
      <c r="I533" s="146" t="e">
        <f>IF(ЗАПОЛНИТЬ!$F$7=1,#REF!,#REF!)</f>
        <v>#REF!</v>
      </c>
      <c r="J533" s="145" t="str">
        <f>IF(ЗАПОЛНИТЬ!$F$7=1,CONCATENATE(ЗАПОЛНИТЬ!$F$18,ЗАПОЛНИТЬ!$D$18),ЗАПОЛНИТЬ!$E$18)</f>
        <v>01.07.2016</v>
      </c>
      <c r="K533" s="143" t="e">
        <f>#REF!</f>
        <v>#REF!</v>
      </c>
      <c r="L533" s="143" t="e">
        <f>IF(ЗАПОЛНИТЬ!$F$7=1,#REF!/1000,#REF!)</f>
        <v>#REF!</v>
      </c>
      <c r="M533" s="143" t="e">
        <f>IF(ЗАПОЛНИТЬ!$F$7=1,#REF!/1000,#REF!)</f>
        <v>#REF!</v>
      </c>
      <c r="N533" s="143" t="e">
        <f>IF(ЗАПОЛНИТЬ!$F$7=1,#REF!/1000,#REF!)</f>
        <v>#REF!</v>
      </c>
      <c r="O533" s="143" t="e">
        <f>IF(ЗАПОЛНИТЬ!$F$7=1,#REF!/1000,#REF!)</f>
        <v>#REF!</v>
      </c>
      <c r="P533" s="143" t="e">
        <f>IF(ЗАПОЛНИТЬ!$F$7=1,#REF!/1000,#REF!)</f>
        <v>#REF!</v>
      </c>
      <c r="Q533" s="143" t="e">
        <f>IF(ЗАПОЛНИТЬ!$F$7=1,#REF!/1000,#REF!)</f>
        <v>#REF!</v>
      </c>
      <c r="R533" s="143" t="e">
        <f>IF(ЗАПОЛНИТЬ!$F$7=1,#REF!/1000,#REF!)</f>
        <v>#REF!</v>
      </c>
      <c r="S533" s="143" t="e">
        <f>IF(ЗАПОЛНИТЬ!$F$7=1,#REF!/1000,#REF!)</f>
        <v>#REF!</v>
      </c>
      <c r="T533" s="143" t="e">
        <f>IF(ЗАПОЛНИТЬ!$F$7=1,#REF!/1000,#REF!)</f>
        <v>#REF!</v>
      </c>
      <c r="U533" s="143" t="e">
        <f>IF(ЗАПОЛНИТЬ!$F$7=1,#REF!/1000,#REF!)</f>
        <v>#REF!</v>
      </c>
      <c r="V533" s="145" t="e">
        <f>IF(SUM(L533:U533)&gt;0,1,0)</f>
        <v>#REF!</v>
      </c>
      <c r="W533" s="145" t="e">
        <f t="shared" si="26"/>
        <v>#REF!</v>
      </c>
    </row>
    <row r="534" spans="1:23" ht="12.75">
      <c r="A534" s="144" t="str">
        <f>ЗАПОЛНИТЬ!$B$23</f>
        <v>4</v>
      </c>
      <c r="B534" s="144" t="str">
        <f>ЗАПОЛНИТЬ!$B$13</f>
        <v>24188344</v>
      </c>
      <c r="C534" s="144" t="str">
        <f>ЗАПОЛНИТЬ!$B$24</f>
        <v>298</v>
      </c>
      <c r="D534" s="144" t="str">
        <f>ЗАПОЛНИТЬ!$B$21</f>
        <v>12</v>
      </c>
      <c r="E534" s="145"/>
      <c r="F534" s="144" t="str">
        <f>ЗАПОЛНИТЬ!$B$22</f>
        <v>15</v>
      </c>
      <c r="G534" s="144" t="str">
        <f>ЗАПОЛНИТЬ!$B$20</f>
        <v>040222</v>
      </c>
      <c r="H534" s="143" t="str">
        <f>IF(ЗАПОЛНИТЬ!$F$7=1,ЗАПОЛНИТЬ!$H$9,ЗАПОЛНИТЬ!$H$10)</f>
        <v>73</v>
      </c>
      <c r="I534" s="146" t="e">
        <f>IF(ЗАПОЛНИТЬ!$F$7=1,#REF!,#REF!)</f>
        <v>#REF!</v>
      </c>
      <c r="J534" s="145" t="str">
        <f>IF(ЗАПОЛНИТЬ!$F$7=1,CONCATENATE(ЗАПОЛНИТЬ!$F$18,ЗАПОЛНИТЬ!$D$18),ЗАПОЛНИТЬ!$E$18)</f>
        <v>01.07.2016</v>
      </c>
      <c r="K534" s="143" t="e">
        <f>#REF!</f>
        <v>#REF!</v>
      </c>
      <c r="L534" s="143" t="e">
        <f>IF(ЗАПОЛНИТЬ!$F$7=1,#REF!/1000,#REF!)</f>
        <v>#REF!</v>
      </c>
      <c r="M534" s="143" t="e">
        <f>IF(ЗАПОЛНИТЬ!$F$7=1,#REF!/1000,#REF!)</f>
        <v>#REF!</v>
      </c>
      <c r="N534" s="143" t="e">
        <f>IF(ЗАПОЛНИТЬ!$F$7=1,#REF!/1000,#REF!)</f>
        <v>#REF!</v>
      </c>
      <c r="O534" s="143" t="e">
        <f>IF(ЗАПОЛНИТЬ!$F$7=1,#REF!/1000,#REF!)</f>
        <v>#REF!</v>
      </c>
      <c r="P534" s="143" t="e">
        <f>IF(ЗАПОЛНИТЬ!$F$7=1,#REF!/1000,#REF!)</f>
        <v>#REF!</v>
      </c>
      <c r="Q534" s="143" t="e">
        <f>IF(ЗАПОЛНИТЬ!$F$7=1,#REF!/1000,#REF!)</f>
        <v>#REF!</v>
      </c>
      <c r="R534" s="143" t="e">
        <f>IF(ЗАПОЛНИТЬ!$F$7=1,#REF!/1000,#REF!)</f>
        <v>#REF!</v>
      </c>
      <c r="S534" s="143" t="e">
        <f>IF(ЗАПОЛНИТЬ!$F$7=1,#REF!/1000,#REF!)</f>
        <v>#REF!</v>
      </c>
      <c r="T534" s="143" t="e">
        <f>IF(ЗАПОЛНИТЬ!$F$7=1,#REF!/1000,#REF!)</f>
        <v>#REF!</v>
      </c>
      <c r="U534" s="143" t="e">
        <f>IF(ЗАПОЛНИТЬ!$F$7=1,#REF!/1000,#REF!)</f>
        <v>#REF!</v>
      </c>
      <c r="V534" s="145">
        <v>0</v>
      </c>
      <c r="W534" s="145" t="e">
        <f t="shared" si="26"/>
        <v>#REF!</v>
      </c>
    </row>
    <row r="535" spans="1:23" ht="12.75">
      <c r="A535" s="144" t="str">
        <f>ЗАПОЛНИТЬ!$B$23</f>
        <v>4</v>
      </c>
      <c r="B535" s="144" t="str">
        <f>ЗАПОЛНИТЬ!$B$13</f>
        <v>24188344</v>
      </c>
      <c r="C535" s="144" t="str">
        <f>ЗАПОЛНИТЬ!$B$24</f>
        <v>298</v>
      </c>
      <c r="D535" s="144" t="str">
        <f>ЗАПОЛНИТЬ!$B$21</f>
        <v>12</v>
      </c>
      <c r="E535" s="145"/>
      <c r="F535" s="144" t="str">
        <f>ЗАПОЛНИТЬ!$B$22</f>
        <v>15</v>
      </c>
      <c r="G535" s="144" t="str">
        <f>ЗАПОЛНИТЬ!$B$20</f>
        <v>040222</v>
      </c>
      <c r="H535" s="143" t="str">
        <f>IF(ЗАПОЛНИТЬ!$F$7=1,ЗАПОЛНИТЬ!$H$9,ЗАПОЛНИТЬ!$H$10)</f>
        <v>73</v>
      </c>
      <c r="I535" s="146" t="e">
        <f>IF(ЗАПОЛНИТЬ!$F$7=1,#REF!,#REF!)</f>
        <v>#REF!</v>
      </c>
      <c r="J535" s="145" t="str">
        <f>IF(ЗАПОЛНИТЬ!$F$7=1,CONCATENATE(ЗАПОЛНИТЬ!$F$18,ЗАПОЛНИТЬ!$D$18),ЗАПОЛНИТЬ!$E$18)</f>
        <v>01.07.2016</v>
      </c>
      <c r="K535" s="143" t="e">
        <f>#REF!</f>
        <v>#REF!</v>
      </c>
      <c r="L535" s="143" t="e">
        <f>IF(ЗАПОЛНИТЬ!$F$7=1,#REF!/1000,#REF!)</f>
        <v>#REF!</v>
      </c>
      <c r="M535" s="143" t="e">
        <f>IF(ЗАПОЛНИТЬ!$F$7=1,#REF!/1000,#REF!)</f>
        <v>#REF!</v>
      </c>
      <c r="N535" s="143" t="e">
        <f>IF(ЗАПОЛНИТЬ!$F$7=1,#REF!/1000,#REF!)</f>
        <v>#REF!</v>
      </c>
      <c r="O535" s="143" t="e">
        <f>IF(ЗАПОЛНИТЬ!$F$7=1,#REF!/1000,#REF!)</f>
        <v>#REF!</v>
      </c>
      <c r="P535" s="143" t="e">
        <f>IF(ЗАПОЛНИТЬ!$F$7=1,#REF!/1000,#REF!)</f>
        <v>#REF!</v>
      </c>
      <c r="Q535" s="143" t="e">
        <f>IF(ЗАПОЛНИТЬ!$F$7=1,#REF!/1000,#REF!)</f>
        <v>#REF!</v>
      </c>
      <c r="R535" s="143" t="e">
        <f>IF(ЗАПОЛНИТЬ!$F$7=1,#REF!/1000,#REF!)</f>
        <v>#REF!</v>
      </c>
      <c r="S535" s="143" t="e">
        <f>IF(ЗАПОЛНИТЬ!$F$7=1,#REF!/1000,#REF!)</f>
        <v>#REF!</v>
      </c>
      <c r="T535" s="143" t="e">
        <f>IF(ЗАПОЛНИТЬ!$F$7=1,#REF!/1000,#REF!)</f>
        <v>#REF!</v>
      </c>
      <c r="U535" s="143" t="e">
        <f>IF(ЗАПОЛНИТЬ!$F$7=1,#REF!/1000,#REF!)</f>
        <v>#REF!</v>
      </c>
      <c r="V535" s="145" t="e">
        <f t="shared" ref="V535:V540" si="27">IF(SUM(L535:U535)&gt;0,1,0)</f>
        <v>#REF!</v>
      </c>
      <c r="W535" s="145" t="e">
        <f t="shared" si="26"/>
        <v>#REF!</v>
      </c>
    </row>
    <row r="536" spans="1:23" ht="12.75">
      <c r="A536" s="144" t="str">
        <f>ЗАПОЛНИТЬ!$B$23</f>
        <v>4</v>
      </c>
      <c r="B536" s="144" t="str">
        <f>ЗАПОЛНИТЬ!$B$13</f>
        <v>24188344</v>
      </c>
      <c r="C536" s="144" t="str">
        <f>ЗАПОЛНИТЬ!$B$24</f>
        <v>298</v>
      </c>
      <c r="D536" s="144" t="str">
        <f>ЗАПОЛНИТЬ!$B$21</f>
        <v>12</v>
      </c>
      <c r="E536" s="145"/>
      <c r="F536" s="144" t="str">
        <f>ЗАПОЛНИТЬ!$B$22</f>
        <v>15</v>
      </c>
      <c r="G536" s="144" t="str">
        <f>ЗАПОЛНИТЬ!$B$20</f>
        <v>040222</v>
      </c>
      <c r="H536" s="143" t="str">
        <f>IF(ЗАПОЛНИТЬ!$F$7=1,ЗАПОЛНИТЬ!$H$9,ЗАПОЛНИТЬ!$H$10)</f>
        <v>73</v>
      </c>
      <c r="I536" s="146" t="e">
        <f>IF(ЗАПОЛНИТЬ!$F$7=1,#REF!,#REF!)</f>
        <v>#REF!</v>
      </c>
      <c r="J536" s="145" t="str">
        <f>IF(ЗАПОЛНИТЬ!$F$7=1,CONCATENATE(ЗАПОЛНИТЬ!$F$18,ЗАПОЛНИТЬ!$D$18),ЗАПОЛНИТЬ!$E$18)</f>
        <v>01.07.2016</v>
      </c>
      <c r="K536" s="143" t="e">
        <f>#REF!</f>
        <v>#REF!</v>
      </c>
      <c r="L536" s="143" t="e">
        <f>IF(ЗАПОЛНИТЬ!$F$7=1,#REF!/1000,#REF!)</f>
        <v>#REF!</v>
      </c>
      <c r="M536" s="143" t="e">
        <f>IF(ЗАПОЛНИТЬ!$F$7=1,#REF!/1000,#REF!)</f>
        <v>#REF!</v>
      </c>
      <c r="N536" s="143" t="e">
        <f>IF(ЗАПОЛНИТЬ!$F$7=1,#REF!/1000,#REF!)</f>
        <v>#REF!</v>
      </c>
      <c r="O536" s="143" t="e">
        <f>IF(ЗАПОЛНИТЬ!$F$7=1,#REF!/1000,#REF!)</f>
        <v>#REF!</v>
      </c>
      <c r="P536" s="143" t="e">
        <f>IF(ЗАПОЛНИТЬ!$F$7=1,#REF!/1000,#REF!)</f>
        <v>#REF!</v>
      </c>
      <c r="Q536" s="143" t="e">
        <f>IF(ЗАПОЛНИТЬ!$F$7=1,#REF!/1000,#REF!)</f>
        <v>#REF!</v>
      </c>
      <c r="R536" s="143" t="e">
        <f>IF(ЗАПОЛНИТЬ!$F$7=1,#REF!/1000,#REF!)</f>
        <v>#REF!</v>
      </c>
      <c r="S536" s="143" t="e">
        <f>IF(ЗАПОЛНИТЬ!$F$7=1,#REF!/1000,#REF!)</f>
        <v>#REF!</v>
      </c>
      <c r="T536" s="143" t="e">
        <f>IF(ЗАПОЛНИТЬ!$F$7=1,#REF!/1000,#REF!)</f>
        <v>#REF!</v>
      </c>
      <c r="U536" s="143" t="e">
        <f>IF(ЗАПОЛНИТЬ!$F$7=1,#REF!/1000,#REF!)</f>
        <v>#REF!</v>
      </c>
      <c r="V536" s="145" t="e">
        <f t="shared" si="27"/>
        <v>#REF!</v>
      </c>
      <c r="W536" s="145" t="e">
        <f t="shared" si="26"/>
        <v>#REF!</v>
      </c>
    </row>
    <row r="537" spans="1:23" ht="12.75">
      <c r="A537" s="144" t="str">
        <f>ЗАПОЛНИТЬ!$B$23</f>
        <v>4</v>
      </c>
      <c r="B537" s="144" t="str">
        <f>ЗАПОЛНИТЬ!$B$13</f>
        <v>24188344</v>
      </c>
      <c r="C537" s="144" t="str">
        <f>ЗАПОЛНИТЬ!$B$24</f>
        <v>298</v>
      </c>
      <c r="D537" s="144" t="str">
        <f>ЗАПОЛНИТЬ!$B$21</f>
        <v>12</v>
      </c>
      <c r="E537" s="145"/>
      <c r="F537" s="144" t="str">
        <f>ЗАПОЛНИТЬ!$B$22</f>
        <v>15</v>
      </c>
      <c r="G537" s="144" t="str">
        <f>ЗАПОЛНИТЬ!$B$20</f>
        <v>040222</v>
      </c>
      <c r="H537" s="143" t="str">
        <f>IF(ЗАПОЛНИТЬ!$F$7=1,ЗАПОЛНИТЬ!$H$9,ЗАПОЛНИТЬ!$H$10)</f>
        <v>73</v>
      </c>
      <c r="I537" s="146" t="e">
        <f>IF(ЗАПОЛНИТЬ!$F$7=1,#REF!,#REF!)</f>
        <v>#REF!</v>
      </c>
      <c r="J537" s="145" t="str">
        <f>IF(ЗАПОЛНИТЬ!$F$7=1,CONCATENATE(ЗАПОЛНИТЬ!$F$18,ЗАПОЛНИТЬ!$D$18),ЗАПОЛНИТЬ!$E$18)</f>
        <v>01.07.2016</v>
      </c>
      <c r="K537" s="143" t="e">
        <f>#REF!</f>
        <v>#REF!</v>
      </c>
      <c r="L537" s="143" t="e">
        <f>IF(ЗАПОЛНИТЬ!$F$7=1,#REF!/1000,#REF!)</f>
        <v>#REF!</v>
      </c>
      <c r="M537" s="143" t="e">
        <f>IF(ЗАПОЛНИТЬ!$F$7=1,#REF!/1000,#REF!)</f>
        <v>#REF!</v>
      </c>
      <c r="N537" s="143" t="e">
        <f>IF(ЗАПОЛНИТЬ!$F$7=1,#REF!/1000,#REF!)</f>
        <v>#REF!</v>
      </c>
      <c r="O537" s="143" t="e">
        <f>IF(ЗАПОЛНИТЬ!$F$7=1,#REF!/1000,#REF!)</f>
        <v>#REF!</v>
      </c>
      <c r="P537" s="143" t="e">
        <f>IF(ЗАПОЛНИТЬ!$F$7=1,#REF!/1000,#REF!)</f>
        <v>#REF!</v>
      </c>
      <c r="Q537" s="143" t="e">
        <f>IF(ЗАПОЛНИТЬ!$F$7=1,#REF!/1000,#REF!)</f>
        <v>#REF!</v>
      </c>
      <c r="R537" s="143" t="e">
        <f>IF(ЗАПОЛНИТЬ!$F$7=1,#REF!/1000,#REF!)</f>
        <v>#REF!</v>
      </c>
      <c r="S537" s="143" t="e">
        <f>IF(ЗАПОЛНИТЬ!$F$7=1,#REF!/1000,#REF!)</f>
        <v>#REF!</v>
      </c>
      <c r="T537" s="143" t="e">
        <f>IF(ЗАПОЛНИТЬ!$F$7=1,#REF!/1000,#REF!)</f>
        <v>#REF!</v>
      </c>
      <c r="U537" s="143" t="e">
        <f>IF(ЗАПОЛНИТЬ!$F$7=1,#REF!/1000,#REF!)</f>
        <v>#REF!</v>
      </c>
      <c r="V537" s="145" t="e">
        <f t="shared" si="27"/>
        <v>#REF!</v>
      </c>
      <c r="W537" s="145" t="e">
        <f t="shared" si="26"/>
        <v>#REF!</v>
      </c>
    </row>
    <row r="538" spans="1:23" ht="12.75">
      <c r="A538" s="144" t="str">
        <f>ЗАПОЛНИТЬ!$B$23</f>
        <v>4</v>
      </c>
      <c r="B538" s="144" t="str">
        <f>ЗАПОЛНИТЬ!$B$13</f>
        <v>24188344</v>
      </c>
      <c r="C538" s="144" t="str">
        <f>ЗАПОЛНИТЬ!$B$24</f>
        <v>298</v>
      </c>
      <c r="D538" s="144" t="str">
        <f>ЗАПОЛНИТЬ!$B$21</f>
        <v>12</v>
      </c>
      <c r="E538" s="145"/>
      <c r="F538" s="144" t="str">
        <f>ЗАПОЛНИТЬ!$B$22</f>
        <v>15</v>
      </c>
      <c r="G538" s="144" t="str">
        <f>ЗАПОЛНИТЬ!$B$20</f>
        <v>040222</v>
      </c>
      <c r="H538" s="143" t="str">
        <f>IF(ЗАПОЛНИТЬ!$F$7=1,ЗАПОЛНИТЬ!$H$9,ЗАПОЛНИТЬ!$H$10)</f>
        <v>73</v>
      </c>
      <c r="I538" s="146" t="e">
        <f>IF(ЗАПОЛНИТЬ!$F$7=1,#REF!,#REF!)</f>
        <v>#REF!</v>
      </c>
      <c r="J538" s="145" t="str">
        <f>IF(ЗАПОЛНИТЬ!$F$7=1,CONCATENATE(ЗАПОЛНИТЬ!$F$18,ЗАПОЛНИТЬ!$D$18),ЗАПОЛНИТЬ!$E$18)</f>
        <v>01.07.2016</v>
      </c>
      <c r="K538" s="143" t="e">
        <f>#REF!</f>
        <v>#REF!</v>
      </c>
      <c r="L538" s="143" t="e">
        <f>IF(ЗАПОЛНИТЬ!$F$7=1,#REF!/1000,#REF!)</f>
        <v>#REF!</v>
      </c>
      <c r="M538" s="143" t="e">
        <f>IF(ЗАПОЛНИТЬ!$F$7=1,#REF!/1000,#REF!)</f>
        <v>#REF!</v>
      </c>
      <c r="N538" s="143" t="e">
        <f>IF(ЗАПОЛНИТЬ!$F$7=1,#REF!/1000,#REF!)</f>
        <v>#REF!</v>
      </c>
      <c r="O538" s="143" t="e">
        <f>IF(ЗАПОЛНИТЬ!$F$7=1,#REF!/1000,#REF!)</f>
        <v>#REF!</v>
      </c>
      <c r="P538" s="143" t="e">
        <f>IF(ЗАПОЛНИТЬ!$F$7=1,#REF!/1000,#REF!)</f>
        <v>#REF!</v>
      </c>
      <c r="Q538" s="143" t="e">
        <f>IF(ЗАПОЛНИТЬ!$F$7=1,#REF!/1000,#REF!)</f>
        <v>#REF!</v>
      </c>
      <c r="R538" s="143" t="e">
        <f>IF(ЗАПОЛНИТЬ!$F$7=1,#REF!/1000,#REF!)</f>
        <v>#REF!</v>
      </c>
      <c r="S538" s="143" t="e">
        <f>IF(ЗАПОЛНИТЬ!$F$7=1,#REF!/1000,#REF!)</f>
        <v>#REF!</v>
      </c>
      <c r="T538" s="143" t="e">
        <f>IF(ЗАПОЛНИТЬ!$F$7=1,#REF!/1000,#REF!)</f>
        <v>#REF!</v>
      </c>
      <c r="U538" s="143" t="e">
        <f>IF(ЗАПОЛНИТЬ!$F$7=1,#REF!/1000,#REF!)</f>
        <v>#REF!</v>
      </c>
      <c r="V538" s="145" t="e">
        <f t="shared" si="27"/>
        <v>#REF!</v>
      </c>
      <c r="W538" s="145" t="e">
        <f t="shared" si="26"/>
        <v>#REF!</v>
      </c>
    </row>
    <row r="539" spans="1:23" ht="12.75">
      <c r="A539" s="144" t="str">
        <f>ЗАПОЛНИТЬ!$B$23</f>
        <v>4</v>
      </c>
      <c r="B539" s="144" t="str">
        <f>ЗАПОЛНИТЬ!$B$13</f>
        <v>24188344</v>
      </c>
      <c r="C539" s="144" t="str">
        <f>ЗАПОЛНИТЬ!$B$24</f>
        <v>298</v>
      </c>
      <c r="D539" s="144" t="str">
        <f>ЗАПОЛНИТЬ!$B$21</f>
        <v>12</v>
      </c>
      <c r="E539" s="145"/>
      <c r="F539" s="144" t="str">
        <f>ЗАПОЛНИТЬ!$B$22</f>
        <v>15</v>
      </c>
      <c r="G539" s="144" t="str">
        <f>ЗАПОЛНИТЬ!$B$20</f>
        <v>040222</v>
      </c>
      <c r="H539" s="143" t="str">
        <f>IF(ЗАПОЛНИТЬ!$F$7=1,ЗАПОЛНИТЬ!$H$9,ЗАПОЛНИТЬ!$H$10)</f>
        <v>73</v>
      </c>
      <c r="I539" s="146" t="e">
        <f>IF(ЗАПОЛНИТЬ!$F$7=1,#REF!,#REF!)</f>
        <v>#REF!</v>
      </c>
      <c r="J539" s="145" t="str">
        <f>IF(ЗАПОЛНИТЬ!$F$7=1,CONCATENATE(ЗАПОЛНИТЬ!$F$18,ЗАПОЛНИТЬ!$D$18),ЗАПОЛНИТЬ!$E$18)</f>
        <v>01.07.2016</v>
      </c>
      <c r="K539" s="143" t="e">
        <f>#REF!</f>
        <v>#REF!</v>
      </c>
      <c r="L539" s="143" t="e">
        <f>IF(ЗАПОЛНИТЬ!$F$7=1,#REF!/1000,#REF!)</f>
        <v>#REF!</v>
      </c>
      <c r="M539" s="143" t="e">
        <f>IF(ЗАПОЛНИТЬ!$F$7=1,#REF!/1000,#REF!)</f>
        <v>#REF!</v>
      </c>
      <c r="N539" s="143" t="e">
        <f>IF(ЗАПОЛНИТЬ!$F$7=1,#REF!/1000,#REF!)</f>
        <v>#REF!</v>
      </c>
      <c r="O539" s="143" t="e">
        <f>IF(ЗАПОЛНИТЬ!$F$7=1,#REF!/1000,#REF!)</f>
        <v>#REF!</v>
      </c>
      <c r="P539" s="143" t="e">
        <f>IF(ЗАПОЛНИТЬ!$F$7=1,#REF!/1000,#REF!)</f>
        <v>#REF!</v>
      </c>
      <c r="Q539" s="143" t="e">
        <f>IF(ЗАПОЛНИТЬ!$F$7=1,#REF!/1000,#REF!)</f>
        <v>#REF!</v>
      </c>
      <c r="R539" s="143" t="e">
        <f>IF(ЗАПОЛНИТЬ!$F$7=1,#REF!/1000,#REF!)</f>
        <v>#REF!</v>
      </c>
      <c r="S539" s="143" t="e">
        <f>IF(ЗАПОЛНИТЬ!$F$7=1,#REF!/1000,#REF!)</f>
        <v>#REF!</v>
      </c>
      <c r="T539" s="143" t="e">
        <f>IF(ЗАПОЛНИТЬ!$F$7=1,#REF!/1000,#REF!)</f>
        <v>#REF!</v>
      </c>
      <c r="U539" s="143" t="e">
        <f>IF(ЗАПОЛНИТЬ!$F$7=1,#REF!/1000,#REF!)</f>
        <v>#REF!</v>
      </c>
      <c r="V539" s="145" t="e">
        <f t="shared" si="27"/>
        <v>#REF!</v>
      </c>
      <c r="W539" s="145" t="e">
        <f t="shared" si="26"/>
        <v>#REF!</v>
      </c>
    </row>
    <row r="540" spans="1:23" ht="12.75">
      <c r="A540" s="144" t="str">
        <f>ЗАПОЛНИТЬ!$B$23</f>
        <v>4</v>
      </c>
      <c r="B540" s="144" t="str">
        <f>ЗАПОЛНИТЬ!$B$13</f>
        <v>24188344</v>
      </c>
      <c r="C540" s="144" t="str">
        <f>ЗАПОЛНИТЬ!$B$24</f>
        <v>298</v>
      </c>
      <c r="D540" s="144" t="str">
        <f>ЗАПОЛНИТЬ!$B$21</f>
        <v>12</v>
      </c>
      <c r="E540" s="145"/>
      <c r="F540" s="144" t="str">
        <f>ЗАПОЛНИТЬ!$B$22</f>
        <v>15</v>
      </c>
      <c r="G540" s="144" t="str">
        <f>ЗАПОЛНИТЬ!$B$20</f>
        <v>040222</v>
      </c>
      <c r="H540" s="143" t="str">
        <f>IF(ЗАПОЛНИТЬ!$F$7=1,ЗАПОЛНИТЬ!$H$9,ЗАПОЛНИТЬ!$H$10)</f>
        <v>73</v>
      </c>
      <c r="I540" s="146" t="e">
        <f>IF(ЗАПОЛНИТЬ!$F$7=1,#REF!,#REF!)</f>
        <v>#REF!</v>
      </c>
      <c r="J540" s="145" t="str">
        <f>IF(ЗАПОЛНИТЬ!$F$7=1,CONCATENATE(ЗАПОЛНИТЬ!$F$18,ЗАПОЛНИТЬ!$D$18),ЗАПОЛНИТЬ!$E$18)</f>
        <v>01.07.2016</v>
      </c>
      <c r="K540" s="143" t="e">
        <f>#REF!</f>
        <v>#REF!</v>
      </c>
      <c r="L540" s="143" t="e">
        <f>IF(ЗАПОЛНИТЬ!$F$7=1,#REF!/1000,#REF!)</f>
        <v>#REF!</v>
      </c>
      <c r="M540" s="143" t="e">
        <f>IF(ЗАПОЛНИТЬ!$F$7=1,#REF!/1000,#REF!)</f>
        <v>#REF!</v>
      </c>
      <c r="N540" s="143" t="e">
        <f>IF(ЗАПОЛНИТЬ!$F$7=1,#REF!/1000,#REF!)</f>
        <v>#REF!</v>
      </c>
      <c r="O540" s="143" t="e">
        <f>IF(ЗАПОЛНИТЬ!$F$7=1,#REF!/1000,#REF!)</f>
        <v>#REF!</v>
      </c>
      <c r="P540" s="143" t="e">
        <f>IF(ЗАПОЛНИТЬ!$F$7=1,#REF!/1000,#REF!)</f>
        <v>#REF!</v>
      </c>
      <c r="Q540" s="143" t="e">
        <f>IF(ЗАПОЛНИТЬ!$F$7=1,#REF!/1000,#REF!)</f>
        <v>#REF!</v>
      </c>
      <c r="R540" s="143" t="e">
        <f>IF(ЗАПОЛНИТЬ!$F$7=1,#REF!/1000,#REF!)</f>
        <v>#REF!</v>
      </c>
      <c r="S540" s="143" t="e">
        <f>IF(ЗАПОЛНИТЬ!$F$7=1,#REF!/1000,#REF!)</f>
        <v>#REF!</v>
      </c>
      <c r="T540" s="143" t="e">
        <f>IF(ЗАПОЛНИТЬ!$F$7=1,#REF!/1000,#REF!)</f>
        <v>#REF!</v>
      </c>
      <c r="U540" s="143" t="e">
        <f>IF(ЗАПОЛНИТЬ!$F$7=1,#REF!/1000,#REF!)</f>
        <v>#REF!</v>
      </c>
      <c r="V540" s="145" t="e">
        <f t="shared" si="27"/>
        <v>#REF!</v>
      </c>
      <c r="W540" s="145" t="e">
        <f t="shared" si="26"/>
        <v>#REF!</v>
      </c>
    </row>
    <row r="541" spans="1:23" ht="12.75">
      <c r="A541" s="144" t="str">
        <f>ЗАПОЛНИТЬ!$B$23</f>
        <v>4</v>
      </c>
      <c r="B541" s="144" t="str">
        <f>ЗАПОЛНИТЬ!$B$13</f>
        <v>24188344</v>
      </c>
      <c r="C541" s="144" t="str">
        <f>ЗАПОЛНИТЬ!$B$24</f>
        <v>298</v>
      </c>
      <c r="D541" s="144" t="str">
        <f>ЗАПОЛНИТЬ!$B$21</f>
        <v>12</v>
      </c>
      <c r="E541" s="145"/>
      <c r="F541" s="144" t="str">
        <f>ЗАПОЛНИТЬ!$B$22</f>
        <v>15</v>
      </c>
      <c r="G541" s="144" t="str">
        <f>ЗАПОЛНИТЬ!$B$20</f>
        <v>040222</v>
      </c>
      <c r="H541" s="143" t="str">
        <f>IF(ЗАПОЛНИТЬ!$F$7=1,ЗАПОЛНИТЬ!$H$9,ЗАПОЛНИТЬ!$H$10)</f>
        <v>73</v>
      </c>
      <c r="I541" s="146" t="e">
        <f>IF(ЗАПОЛНИТЬ!$F$7=1,#REF!,#REF!)</f>
        <v>#REF!</v>
      </c>
      <c r="J541" s="145" t="str">
        <f>IF(ЗАПОЛНИТЬ!$F$7=1,CONCATENATE(ЗАПОЛНИТЬ!$F$18,ЗАПОЛНИТЬ!$D$18),ЗАПОЛНИТЬ!$E$18)</f>
        <v>01.07.2016</v>
      </c>
      <c r="K541" s="143" t="e">
        <f>#REF!</f>
        <v>#REF!</v>
      </c>
      <c r="L541" s="143" t="e">
        <f>IF(ЗАПОЛНИТЬ!$F$7=1,#REF!/1000,#REF!)</f>
        <v>#REF!</v>
      </c>
      <c r="M541" s="143" t="e">
        <f>IF(ЗАПОЛНИТЬ!$F$7=1,#REF!/1000,#REF!)</f>
        <v>#REF!</v>
      </c>
      <c r="N541" s="143" t="e">
        <f>IF(ЗАПОЛНИТЬ!$F$7=1,#REF!/1000,#REF!)</f>
        <v>#REF!</v>
      </c>
      <c r="O541" s="143" t="e">
        <f>IF(ЗАПОЛНИТЬ!$F$7=1,#REF!/1000,#REF!)</f>
        <v>#REF!</v>
      </c>
      <c r="P541" s="143" t="e">
        <f>IF(ЗАПОЛНИТЬ!$F$7=1,#REF!/1000,#REF!)</f>
        <v>#REF!</v>
      </c>
      <c r="Q541" s="143" t="e">
        <f>IF(ЗАПОЛНИТЬ!$F$7=1,#REF!/1000,#REF!)</f>
        <v>#REF!</v>
      </c>
      <c r="R541" s="143" t="e">
        <f>IF(ЗАПОЛНИТЬ!$F$7=1,#REF!/1000,#REF!)</f>
        <v>#REF!</v>
      </c>
      <c r="S541" s="143" t="e">
        <f>IF(ЗАПОЛНИТЬ!$F$7=1,#REF!/1000,#REF!)</f>
        <v>#REF!</v>
      </c>
      <c r="T541" s="143" t="e">
        <f>IF(ЗАПОЛНИТЬ!$F$7=1,#REF!/1000,#REF!)</f>
        <v>#REF!</v>
      </c>
      <c r="U541" s="143" t="e">
        <f>IF(ЗАПОЛНИТЬ!$F$7=1,#REF!/1000,#REF!)</f>
        <v>#REF!</v>
      </c>
      <c r="V541" s="145">
        <v>0</v>
      </c>
      <c r="W541" s="145" t="e">
        <f t="shared" si="26"/>
        <v>#REF!</v>
      </c>
    </row>
    <row r="542" spans="1:23" ht="12.75">
      <c r="A542" s="144" t="str">
        <f>ЗАПОЛНИТЬ!$B$23</f>
        <v>4</v>
      </c>
      <c r="B542" s="144" t="str">
        <f>ЗАПОЛНИТЬ!$B$13</f>
        <v>24188344</v>
      </c>
      <c r="C542" s="144" t="str">
        <f>ЗАПОЛНИТЬ!$B$24</f>
        <v>298</v>
      </c>
      <c r="D542" s="144" t="str">
        <f>ЗАПОЛНИТЬ!$B$21</f>
        <v>12</v>
      </c>
      <c r="E542" s="145"/>
      <c r="F542" s="144" t="str">
        <f>ЗАПОЛНИТЬ!$B$22</f>
        <v>15</v>
      </c>
      <c r="G542" s="144" t="str">
        <f>ЗАПОЛНИТЬ!$B$20</f>
        <v>040222</v>
      </c>
      <c r="H542" s="143" t="str">
        <f>IF(ЗАПОЛНИТЬ!$F$7=1,ЗАПОЛНИТЬ!$H$9,ЗАПОЛНИТЬ!$H$10)</f>
        <v>73</v>
      </c>
      <c r="I542" s="146" t="e">
        <f>IF(ЗАПОЛНИТЬ!$F$7=1,#REF!,#REF!)</f>
        <v>#REF!</v>
      </c>
      <c r="J542" s="145" t="str">
        <f>IF(ЗАПОЛНИТЬ!$F$7=1,CONCATENATE(ЗАПОЛНИТЬ!$F$18,ЗАПОЛНИТЬ!$D$18),ЗАПОЛНИТЬ!$E$18)</f>
        <v>01.07.2016</v>
      </c>
      <c r="K542" s="143" t="e">
        <f>#REF!</f>
        <v>#REF!</v>
      </c>
      <c r="L542" s="143" t="e">
        <f>IF(ЗАПОЛНИТЬ!$F$7=1,#REF!/1000,#REF!)</f>
        <v>#REF!</v>
      </c>
      <c r="M542" s="143" t="e">
        <f>IF(ЗАПОЛНИТЬ!$F$7=1,#REF!/1000,#REF!)</f>
        <v>#REF!</v>
      </c>
      <c r="N542" s="143" t="e">
        <f>IF(ЗАПОЛНИТЬ!$F$7=1,#REF!/1000,#REF!)</f>
        <v>#REF!</v>
      </c>
      <c r="O542" s="143" t="e">
        <f>IF(ЗАПОЛНИТЬ!$F$7=1,#REF!/1000,#REF!)</f>
        <v>#REF!</v>
      </c>
      <c r="P542" s="143" t="e">
        <f>IF(ЗАПОЛНИТЬ!$F$7=1,#REF!/1000,#REF!)</f>
        <v>#REF!</v>
      </c>
      <c r="Q542" s="143" t="e">
        <f>IF(ЗАПОЛНИТЬ!$F$7=1,#REF!/1000,#REF!)</f>
        <v>#REF!</v>
      </c>
      <c r="R542" s="143" t="e">
        <f>IF(ЗАПОЛНИТЬ!$F$7=1,#REF!/1000,#REF!)</f>
        <v>#REF!</v>
      </c>
      <c r="S542" s="143" t="e">
        <f>IF(ЗАПОЛНИТЬ!$F$7=1,#REF!/1000,#REF!)</f>
        <v>#REF!</v>
      </c>
      <c r="T542" s="143" t="e">
        <f>IF(ЗАПОЛНИТЬ!$F$7=1,#REF!/1000,#REF!)</f>
        <v>#REF!</v>
      </c>
      <c r="U542" s="143" t="e">
        <f>IF(ЗАПОЛНИТЬ!$F$7=1,#REF!/1000,#REF!)</f>
        <v>#REF!</v>
      </c>
      <c r="V542" s="145" t="e">
        <f t="shared" ref="V542:V547" si="28">IF(SUM(L542:U542)&gt;0,1,0)</f>
        <v>#REF!</v>
      </c>
      <c r="W542" s="145" t="e">
        <f t="shared" si="26"/>
        <v>#REF!</v>
      </c>
    </row>
    <row r="543" spans="1:23" ht="12.75">
      <c r="A543" s="144" t="str">
        <f>ЗАПОЛНИТЬ!$B$23</f>
        <v>4</v>
      </c>
      <c r="B543" s="144" t="str">
        <f>ЗАПОЛНИТЬ!$B$13</f>
        <v>24188344</v>
      </c>
      <c r="C543" s="144" t="str">
        <f>ЗАПОЛНИТЬ!$B$24</f>
        <v>298</v>
      </c>
      <c r="D543" s="144" t="str">
        <f>ЗАПОЛНИТЬ!$B$21</f>
        <v>12</v>
      </c>
      <c r="E543" s="145"/>
      <c r="F543" s="144" t="str">
        <f>ЗАПОЛНИТЬ!$B$22</f>
        <v>15</v>
      </c>
      <c r="G543" s="144" t="str">
        <f>ЗАПОЛНИТЬ!$B$20</f>
        <v>040222</v>
      </c>
      <c r="H543" s="143" t="str">
        <f>IF(ЗАПОЛНИТЬ!$F$7=1,ЗАПОЛНИТЬ!$H$9,ЗАПОЛНИТЬ!$H$10)</f>
        <v>73</v>
      </c>
      <c r="I543" s="146" t="e">
        <f>IF(ЗАПОЛНИТЬ!$F$7=1,#REF!,#REF!)</f>
        <v>#REF!</v>
      </c>
      <c r="J543" s="145" t="str">
        <f>IF(ЗАПОЛНИТЬ!$F$7=1,CONCATENATE(ЗАПОЛНИТЬ!$F$18,ЗАПОЛНИТЬ!$D$18),ЗАПОЛНИТЬ!$E$18)</f>
        <v>01.07.2016</v>
      </c>
      <c r="K543" s="143" t="e">
        <f>#REF!</f>
        <v>#REF!</v>
      </c>
      <c r="L543" s="143" t="e">
        <f>IF(ЗАПОЛНИТЬ!$F$7=1,#REF!/1000,#REF!)</f>
        <v>#REF!</v>
      </c>
      <c r="M543" s="143" t="e">
        <f>IF(ЗАПОЛНИТЬ!$F$7=1,#REF!/1000,#REF!)</f>
        <v>#REF!</v>
      </c>
      <c r="N543" s="143" t="e">
        <f>IF(ЗАПОЛНИТЬ!$F$7=1,#REF!/1000,#REF!)</f>
        <v>#REF!</v>
      </c>
      <c r="O543" s="143" t="e">
        <f>IF(ЗАПОЛНИТЬ!$F$7=1,#REF!/1000,#REF!)</f>
        <v>#REF!</v>
      </c>
      <c r="P543" s="143" t="e">
        <f>IF(ЗАПОЛНИТЬ!$F$7=1,#REF!/1000,#REF!)</f>
        <v>#REF!</v>
      </c>
      <c r="Q543" s="143" t="e">
        <f>IF(ЗАПОЛНИТЬ!$F$7=1,#REF!/1000,#REF!)</f>
        <v>#REF!</v>
      </c>
      <c r="R543" s="143" t="e">
        <f>IF(ЗАПОЛНИТЬ!$F$7=1,#REF!/1000,#REF!)</f>
        <v>#REF!</v>
      </c>
      <c r="S543" s="143" t="e">
        <f>IF(ЗАПОЛНИТЬ!$F$7=1,#REF!/1000,#REF!)</f>
        <v>#REF!</v>
      </c>
      <c r="T543" s="143" t="e">
        <f>IF(ЗАПОЛНИТЬ!$F$7=1,#REF!/1000,#REF!)</f>
        <v>#REF!</v>
      </c>
      <c r="U543" s="143" t="e">
        <f>IF(ЗАПОЛНИТЬ!$F$7=1,#REF!/1000,#REF!)</f>
        <v>#REF!</v>
      </c>
      <c r="V543" s="145" t="e">
        <f t="shared" si="28"/>
        <v>#REF!</v>
      </c>
      <c r="W543" s="145" t="e">
        <f t="shared" si="26"/>
        <v>#REF!</v>
      </c>
    </row>
    <row r="544" spans="1:23" ht="12.75">
      <c r="A544" s="144" t="str">
        <f>ЗАПОЛНИТЬ!$B$23</f>
        <v>4</v>
      </c>
      <c r="B544" s="144" t="str">
        <f>ЗАПОЛНИТЬ!$B$13</f>
        <v>24188344</v>
      </c>
      <c r="C544" s="144" t="str">
        <f>ЗАПОЛНИТЬ!$B$24</f>
        <v>298</v>
      </c>
      <c r="D544" s="144" t="str">
        <f>ЗАПОЛНИТЬ!$B$21</f>
        <v>12</v>
      </c>
      <c r="E544" s="145"/>
      <c r="F544" s="144" t="str">
        <f>ЗАПОЛНИТЬ!$B$22</f>
        <v>15</v>
      </c>
      <c r="G544" s="144" t="str">
        <f>ЗАПОЛНИТЬ!$B$20</f>
        <v>040222</v>
      </c>
      <c r="H544" s="143" t="str">
        <f>IF(ЗАПОЛНИТЬ!$F$7=1,ЗАПОЛНИТЬ!$H$9,ЗАПОЛНИТЬ!$H$10)</f>
        <v>73</v>
      </c>
      <c r="I544" s="146" t="e">
        <f>IF(ЗАПОЛНИТЬ!$F$7=1,#REF!,#REF!)</f>
        <v>#REF!</v>
      </c>
      <c r="J544" s="145" t="str">
        <f>IF(ЗАПОЛНИТЬ!$F$7=1,CONCATENATE(ЗАПОЛНИТЬ!$F$18,ЗАПОЛНИТЬ!$D$18),ЗАПОЛНИТЬ!$E$18)</f>
        <v>01.07.2016</v>
      </c>
      <c r="K544" s="143" t="e">
        <f>#REF!</f>
        <v>#REF!</v>
      </c>
      <c r="L544" s="143" t="e">
        <f>IF(ЗАПОЛНИТЬ!$F$7=1,#REF!/1000,#REF!)</f>
        <v>#REF!</v>
      </c>
      <c r="M544" s="143" t="e">
        <f>IF(ЗАПОЛНИТЬ!$F$7=1,#REF!/1000,#REF!)</f>
        <v>#REF!</v>
      </c>
      <c r="N544" s="143" t="e">
        <f>IF(ЗАПОЛНИТЬ!$F$7=1,#REF!/1000,#REF!)</f>
        <v>#REF!</v>
      </c>
      <c r="O544" s="143" t="e">
        <f>IF(ЗАПОЛНИТЬ!$F$7=1,#REF!/1000,#REF!)</f>
        <v>#REF!</v>
      </c>
      <c r="P544" s="143" t="e">
        <f>IF(ЗАПОЛНИТЬ!$F$7=1,#REF!/1000,#REF!)</f>
        <v>#REF!</v>
      </c>
      <c r="Q544" s="143" t="e">
        <f>IF(ЗАПОЛНИТЬ!$F$7=1,#REF!/1000,#REF!)</f>
        <v>#REF!</v>
      </c>
      <c r="R544" s="143" t="e">
        <f>IF(ЗАПОЛНИТЬ!$F$7=1,#REF!/1000,#REF!)</f>
        <v>#REF!</v>
      </c>
      <c r="S544" s="143" t="e">
        <f>IF(ЗАПОЛНИТЬ!$F$7=1,#REF!/1000,#REF!)</f>
        <v>#REF!</v>
      </c>
      <c r="T544" s="143" t="e">
        <f>IF(ЗАПОЛНИТЬ!$F$7=1,#REF!/1000,#REF!)</f>
        <v>#REF!</v>
      </c>
      <c r="U544" s="143" t="e">
        <f>IF(ЗАПОЛНИТЬ!$F$7=1,#REF!/1000,#REF!)</f>
        <v>#REF!</v>
      </c>
      <c r="V544" s="145" t="e">
        <f t="shared" si="28"/>
        <v>#REF!</v>
      </c>
      <c r="W544" s="145" t="e">
        <f t="shared" si="26"/>
        <v>#REF!</v>
      </c>
    </row>
    <row r="545" spans="1:23" ht="12.75">
      <c r="A545" s="144" t="str">
        <f>ЗАПОЛНИТЬ!$B$23</f>
        <v>4</v>
      </c>
      <c r="B545" s="144" t="str">
        <f>ЗАПОЛНИТЬ!$B$13</f>
        <v>24188344</v>
      </c>
      <c r="C545" s="144" t="str">
        <f>ЗАПОЛНИТЬ!$B$24</f>
        <v>298</v>
      </c>
      <c r="D545" s="144" t="str">
        <f>ЗАПОЛНИТЬ!$B$21</f>
        <v>12</v>
      </c>
      <c r="E545" s="145"/>
      <c r="F545" s="144" t="str">
        <f>ЗАПОЛНИТЬ!$B$22</f>
        <v>15</v>
      </c>
      <c r="G545" s="144" t="str">
        <f>ЗАПОЛНИТЬ!$B$20</f>
        <v>040222</v>
      </c>
      <c r="H545" s="143" t="str">
        <f>IF(ЗАПОЛНИТЬ!$F$7=1,ЗАПОЛНИТЬ!$H$9,ЗАПОЛНИТЬ!$H$10)</f>
        <v>73</v>
      </c>
      <c r="I545" s="146" t="e">
        <f>IF(ЗАПОЛНИТЬ!$F$7=1,#REF!,#REF!)</f>
        <v>#REF!</v>
      </c>
      <c r="J545" s="145" t="str">
        <f>IF(ЗАПОЛНИТЬ!$F$7=1,CONCATENATE(ЗАПОЛНИТЬ!$F$18,ЗАПОЛНИТЬ!$D$18),ЗАПОЛНИТЬ!$E$18)</f>
        <v>01.07.2016</v>
      </c>
      <c r="K545" s="143" t="e">
        <f>#REF!</f>
        <v>#REF!</v>
      </c>
      <c r="L545" s="143" t="e">
        <f>IF(ЗАПОЛНИТЬ!$F$7=1,#REF!/1000,#REF!)</f>
        <v>#REF!</v>
      </c>
      <c r="M545" s="143" t="e">
        <f>IF(ЗАПОЛНИТЬ!$F$7=1,#REF!/1000,#REF!)</f>
        <v>#REF!</v>
      </c>
      <c r="N545" s="143" t="e">
        <f>IF(ЗАПОЛНИТЬ!$F$7=1,#REF!/1000,#REF!)</f>
        <v>#REF!</v>
      </c>
      <c r="O545" s="143" t="e">
        <f>IF(ЗАПОЛНИТЬ!$F$7=1,#REF!/1000,#REF!)</f>
        <v>#REF!</v>
      </c>
      <c r="P545" s="143" t="e">
        <f>IF(ЗАПОЛНИТЬ!$F$7=1,#REF!/1000,#REF!)</f>
        <v>#REF!</v>
      </c>
      <c r="Q545" s="143" t="e">
        <f>IF(ЗАПОЛНИТЬ!$F$7=1,#REF!/1000,#REF!)</f>
        <v>#REF!</v>
      </c>
      <c r="R545" s="143" t="e">
        <f>IF(ЗАПОЛНИТЬ!$F$7=1,#REF!/1000,#REF!)</f>
        <v>#REF!</v>
      </c>
      <c r="S545" s="143" t="e">
        <f>IF(ЗАПОЛНИТЬ!$F$7=1,#REF!/1000,#REF!)</f>
        <v>#REF!</v>
      </c>
      <c r="T545" s="143" t="e">
        <f>IF(ЗАПОЛНИТЬ!$F$7=1,#REF!/1000,#REF!)</f>
        <v>#REF!</v>
      </c>
      <c r="U545" s="143" t="e">
        <f>IF(ЗАПОЛНИТЬ!$F$7=1,#REF!/1000,#REF!)</f>
        <v>#REF!</v>
      </c>
      <c r="V545" s="145" t="e">
        <f t="shared" si="28"/>
        <v>#REF!</v>
      </c>
      <c r="W545" s="145" t="e">
        <f t="shared" si="26"/>
        <v>#REF!</v>
      </c>
    </row>
    <row r="546" spans="1:23" ht="12.75">
      <c r="A546" s="144" t="str">
        <f>ЗАПОЛНИТЬ!$B$23</f>
        <v>4</v>
      </c>
      <c r="B546" s="144" t="str">
        <f>ЗАПОЛНИТЬ!$B$13</f>
        <v>24188344</v>
      </c>
      <c r="C546" s="144" t="str">
        <f>ЗАПОЛНИТЬ!$B$24</f>
        <v>298</v>
      </c>
      <c r="D546" s="144" t="str">
        <f>ЗАПОЛНИТЬ!$B$21</f>
        <v>12</v>
      </c>
      <c r="E546" s="145"/>
      <c r="F546" s="144" t="str">
        <f>ЗАПОЛНИТЬ!$B$22</f>
        <v>15</v>
      </c>
      <c r="G546" s="144" t="str">
        <f>ЗАПОЛНИТЬ!$B$20</f>
        <v>040222</v>
      </c>
      <c r="H546" s="143" t="str">
        <f>IF(ЗАПОЛНИТЬ!$F$7=1,ЗАПОЛНИТЬ!$H$9,ЗАПОЛНИТЬ!$H$10)</f>
        <v>73</v>
      </c>
      <c r="I546" s="146" t="e">
        <f>IF(ЗАПОЛНИТЬ!$F$7=1,#REF!,#REF!)</f>
        <v>#REF!</v>
      </c>
      <c r="J546" s="145" t="str">
        <f>IF(ЗАПОЛНИТЬ!$F$7=1,CONCATENATE(ЗАПОЛНИТЬ!$F$18,ЗАПОЛНИТЬ!$D$18),ЗАПОЛНИТЬ!$E$18)</f>
        <v>01.07.2016</v>
      </c>
      <c r="K546" s="143" t="e">
        <f>#REF!</f>
        <v>#REF!</v>
      </c>
      <c r="L546" s="143" t="e">
        <f>IF(ЗАПОЛНИТЬ!$F$7=1,#REF!/1000,#REF!)</f>
        <v>#REF!</v>
      </c>
      <c r="M546" s="143" t="e">
        <f>IF(ЗАПОЛНИТЬ!$F$7=1,#REF!/1000,#REF!)</f>
        <v>#REF!</v>
      </c>
      <c r="N546" s="143" t="e">
        <f>IF(ЗАПОЛНИТЬ!$F$7=1,#REF!/1000,#REF!)</f>
        <v>#REF!</v>
      </c>
      <c r="O546" s="143" t="e">
        <f>IF(ЗАПОЛНИТЬ!$F$7=1,#REF!/1000,#REF!)</f>
        <v>#REF!</v>
      </c>
      <c r="P546" s="143" t="e">
        <f>IF(ЗАПОЛНИТЬ!$F$7=1,#REF!/1000,#REF!)</f>
        <v>#REF!</v>
      </c>
      <c r="Q546" s="143" t="e">
        <f>IF(ЗАПОЛНИТЬ!$F$7=1,#REF!/1000,#REF!)</f>
        <v>#REF!</v>
      </c>
      <c r="R546" s="143" t="e">
        <f>IF(ЗАПОЛНИТЬ!$F$7=1,#REF!/1000,#REF!)</f>
        <v>#REF!</v>
      </c>
      <c r="S546" s="143" t="e">
        <f>IF(ЗАПОЛНИТЬ!$F$7=1,#REF!/1000,#REF!)</f>
        <v>#REF!</v>
      </c>
      <c r="T546" s="143" t="e">
        <f>IF(ЗАПОЛНИТЬ!$F$7=1,#REF!/1000,#REF!)</f>
        <v>#REF!</v>
      </c>
      <c r="U546" s="143" t="e">
        <f>IF(ЗАПОЛНИТЬ!$F$7=1,#REF!/1000,#REF!)</f>
        <v>#REF!</v>
      </c>
      <c r="V546" s="145" t="e">
        <f t="shared" si="28"/>
        <v>#REF!</v>
      </c>
      <c r="W546" s="145" t="e">
        <f t="shared" si="26"/>
        <v>#REF!</v>
      </c>
    </row>
    <row r="547" spans="1:23" ht="12.75">
      <c r="A547" s="144" t="str">
        <f>ЗАПОЛНИТЬ!$B$23</f>
        <v>4</v>
      </c>
      <c r="B547" s="144" t="str">
        <f>ЗАПОЛНИТЬ!$B$13</f>
        <v>24188344</v>
      </c>
      <c r="C547" s="144" t="str">
        <f>ЗАПОЛНИТЬ!$B$24</f>
        <v>298</v>
      </c>
      <c r="D547" s="144" t="str">
        <f>ЗАПОЛНИТЬ!$B$21</f>
        <v>12</v>
      </c>
      <c r="E547" s="145"/>
      <c r="F547" s="144" t="str">
        <f>ЗАПОЛНИТЬ!$B$22</f>
        <v>15</v>
      </c>
      <c r="G547" s="144" t="str">
        <f>ЗАПОЛНИТЬ!$B$20</f>
        <v>040222</v>
      </c>
      <c r="H547" s="143" t="str">
        <f>IF(ЗАПОЛНИТЬ!$F$7=1,ЗАПОЛНИТЬ!$H$9,ЗАПОЛНИТЬ!$H$10)</f>
        <v>73</v>
      </c>
      <c r="I547" s="146" t="e">
        <f>IF(ЗАПОЛНИТЬ!$F$7=1,#REF!,#REF!)</f>
        <v>#REF!</v>
      </c>
      <c r="J547" s="145" t="str">
        <f>IF(ЗАПОЛНИТЬ!$F$7=1,CONCATENATE(ЗАПОЛНИТЬ!$F$18,ЗАПОЛНИТЬ!$D$18),ЗАПОЛНИТЬ!$E$18)</f>
        <v>01.07.2016</v>
      </c>
      <c r="K547" s="143" t="e">
        <f>#REF!</f>
        <v>#REF!</v>
      </c>
      <c r="L547" s="143" t="e">
        <f>IF(ЗАПОЛНИТЬ!$F$7=1,#REF!/1000,#REF!)</f>
        <v>#REF!</v>
      </c>
      <c r="M547" s="143" t="e">
        <f>IF(ЗАПОЛНИТЬ!$F$7=1,#REF!/1000,#REF!)</f>
        <v>#REF!</v>
      </c>
      <c r="N547" s="143" t="e">
        <f>IF(ЗАПОЛНИТЬ!$F$7=1,#REF!/1000,#REF!)</f>
        <v>#REF!</v>
      </c>
      <c r="O547" s="143" t="e">
        <f>IF(ЗАПОЛНИТЬ!$F$7=1,#REF!/1000,#REF!)</f>
        <v>#REF!</v>
      </c>
      <c r="P547" s="143" t="e">
        <f>IF(ЗАПОЛНИТЬ!$F$7=1,#REF!/1000,#REF!)</f>
        <v>#REF!</v>
      </c>
      <c r="Q547" s="143" t="e">
        <f>IF(ЗАПОЛНИТЬ!$F$7=1,#REF!/1000,#REF!)</f>
        <v>#REF!</v>
      </c>
      <c r="R547" s="143" t="e">
        <f>IF(ЗАПОЛНИТЬ!$F$7=1,#REF!/1000,#REF!)</f>
        <v>#REF!</v>
      </c>
      <c r="S547" s="143" t="e">
        <f>IF(ЗАПОЛНИТЬ!$F$7=1,#REF!/1000,#REF!)</f>
        <v>#REF!</v>
      </c>
      <c r="T547" s="143" t="e">
        <f>IF(ЗАПОЛНИТЬ!$F$7=1,#REF!/1000,#REF!)</f>
        <v>#REF!</v>
      </c>
      <c r="U547" s="143" t="e">
        <f>IF(ЗАПОЛНИТЬ!$F$7=1,#REF!/1000,#REF!)</f>
        <v>#REF!</v>
      </c>
      <c r="V547" s="145" t="e">
        <f t="shared" si="28"/>
        <v>#REF!</v>
      </c>
      <c r="W547" s="145" t="e">
        <f>IF(SUM(L547:U547)&gt;0,1,0)</f>
        <v>#REF!</v>
      </c>
    </row>
    <row r="548" spans="1:23" ht="12.75">
      <c r="A548" s="144" t="str">
        <f>ЗАПОЛНИТЬ!$B$23</f>
        <v>4</v>
      </c>
      <c r="B548" s="144" t="str">
        <f>ЗАПОЛНИТЬ!$B$13</f>
        <v>24188344</v>
      </c>
      <c r="C548" s="144" t="str">
        <f>ЗАПОЛНИТЬ!$B$24</f>
        <v>298</v>
      </c>
      <c r="D548" s="144" t="str">
        <f>ЗАПОЛНИТЬ!$B$21</f>
        <v>12</v>
      </c>
      <c r="E548" s="145"/>
      <c r="F548" s="144" t="str">
        <f>ЗАПОЛНИТЬ!$B$22</f>
        <v>15</v>
      </c>
      <c r="G548" s="144" t="str">
        <f>ЗАПОЛНИТЬ!$B$20</f>
        <v>040222</v>
      </c>
      <c r="H548" s="143" t="str">
        <f>IF(ЗАПОЛНИТЬ!$F$7=1,ЗАПОЛНИТЬ!$H$9,ЗАПОЛНИТЬ!$H$10)</f>
        <v>73</v>
      </c>
      <c r="I548" s="146" t="e">
        <f>IF(ЗАПОЛНИТЬ!$F$7=1,#REF!,#REF!)</f>
        <v>#REF!</v>
      </c>
      <c r="J548" s="145" t="str">
        <f>IF(ЗАПОЛНИТЬ!$F$7=1,CONCATENATE(ЗАПОЛНИТЬ!$F$18,ЗАПОЛНИТЬ!$D$18),ЗАПОЛНИТЬ!$E$18)</f>
        <v>01.07.2016</v>
      </c>
      <c r="K548" s="143" t="e">
        <f>#REF!</f>
        <v>#REF!</v>
      </c>
      <c r="L548" s="143" t="e">
        <f>IF(ЗАПОЛНИТЬ!$F$7=1,#REF!/1000,#REF!)</f>
        <v>#REF!</v>
      </c>
      <c r="M548" s="143" t="e">
        <f>IF(ЗАПОЛНИТЬ!$F$7=1,#REF!/1000,#REF!)</f>
        <v>#REF!</v>
      </c>
      <c r="N548" s="143" t="e">
        <f>IF(ЗАПОЛНИТЬ!$F$7=1,#REF!/1000,#REF!)</f>
        <v>#REF!</v>
      </c>
      <c r="O548" s="143" t="e">
        <f>IF(ЗАПОЛНИТЬ!$F$7=1,#REF!/1000,#REF!)</f>
        <v>#REF!</v>
      </c>
      <c r="P548" s="143" t="e">
        <f>IF(ЗАПОЛНИТЬ!$F$7=1,#REF!/1000,#REF!)</f>
        <v>#REF!</v>
      </c>
      <c r="Q548" s="143" t="e">
        <f>IF(ЗАПОЛНИТЬ!$F$7=1,#REF!/1000,#REF!)</f>
        <v>#REF!</v>
      </c>
      <c r="R548" s="143" t="e">
        <f>IF(ЗАПОЛНИТЬ!$F$7=1,#REF!/1000,#REF!)</f>
        <v>#REF!</v>
      </c>
      <c r="S548" s="143" t="e">
        <f>IF(ЗАПОЛНИТЬ!$F$7=1,#REF!/1000,#REF!)</f>
        <v>#REF!</v>
      </c>
      <c r="T548" s="143" t="e">
        <f>IF(ЗАПОЛНИТЬ!$F$7=1,#REF!/1000,#REF!)</f>
        <v>#REF!</v>
      </c>
      <c r="U548" s="143" t="e">
        <f>IF(ЗАПОЛНИТЬ!$F$7=1,#REF!/1000,#REF!)</f>
        <v>#REF!</v>
      </c>
      <c r="V548" s="145">
        <v>0</v>
      </c>
      <c r="W548" s="145" t="e">
        <f t="shared" si="26"/>
        <v>#REF!</v>
      </c>
    </row>
    <row r="549" spans="1:23" ht="12.75">
      <c r="A549" s="144" t="str">
        <f>ЗАПОЛНИТЬ!$B$23</f>
        <v>4</v>
      </c>
      <c r="B549" s="144" t="str">
        <f>ЗАПОЛНИТЬ!$B$13</f>
        <v>24188344</v>
      </c>
      <c r="C549" s="144" t="str">
        <f>ЗАПОЛНИТЬ!$B$24</f>
        <v>298</v>
      </c>
      <c r="D549" s="144" t="str">
        <f>ЗАПОЛНИТЬ!$B$21</f>
        <v>12</v>
      </c>
      <c r="E549" s="145"/>
      <c r="F549" s="144" t="str">
        <f>ЗАПОЛНИТЬ!$B$22</f>
        <v>15</v>
      </c>
      <c r="G549" s="144" t="str">
        <f>ЗАПОЛНИТЬ!$B$20</f>
        <v>040222</v>
      </c>
      <c r="H549" s="143" t="str">
        <f>IF(ЗАПОЛНИТЬ!$F$7=1,ЗАПОЛНИТЬ!$H$9,ЗАПОЛНИТЬ!$H$10)</f>
        <v>73</v>
      </c>
      <c r="I549" s="146" t="e">
        <f>IF(ЗАПОЛНИТЬ!$F$7=1,#REF!,#REF!)</f>
        <v>#REF!</v>
      </c>
      <c r="J549" s="145" t="str">
        <f>IF(ЗАПОЛНИТЬ!$F$7=1,CONCATENATE(ЗАПОЛНИТЬ!$F$18,ЗАПОЛНИТЬ!$D$18),ЗАПОЛНИТЬ!$E$18)</f>
        <v>01.07.2016</v>
      </c>
      <c r="K549" s="143" t="e">
        <f>#REF!</f>
        <v>#REF!</v>
      </c>
      <c r="L549" s="143" t="e">
        <f>IF(ЗАПОЛНИТЬ!$F$7=1,#REF!/1000,#REF!)</f>
        <v>#REF!</v>
      </c>
      <c r="M549" s="143" t="e">
        <f>IF(ЗАПОЛНИТЬ!$F$7=1,#REF!/1000,#REF!)</f>
        <v>#REF!</v>
      </c>
      <c r="N549" s="143" t="e">
        <f>IF(ЗАПОЛНИТЬ!$F$7=1,#REF!/1000,#REF!)</f>
        <v>#REF!</v>
      </c>
      <c r="O549" s="143" t="e">
        <f>IF(ЗАПОЛНИТЬ!$F$7=1,#REF!/1000,#REF!)</f>
        <v>#REF!</v>
      </c>
      <c r="P549" s="143" t="e">
        <f>IF(ЗАПОЛНИТЬ!$F$7=1,#REF!/1000,#REF!)</f>
        <v>#REF!</v>
      </c>
      <c r="Q549" s="143" t="e">
        <f>IF(ЗАПОЛНИТЬ!$F$7=1,#REF!/1000,#REF!)</f>
        <v>#REF!</v>
      </c>
      <c r="R549" s="143" t="e">
        <f>IF(ЗАПОЛНИТЬ!$F$7=1,#REF!/1000,#REF!)</f>
        <v>#REF!</v>
      </c>
      <c r="S549" s="143" t="e">
        <f>IF(ЗАПОЛНИТЬ!$F$7=1,#REF!/1000,#REF!)</f>
        <v>#REF!</v>
      </c>
      <c r="T549" s="143" t="e">
        <f>IF(ЗАПОЛНИТЬ!$F$7=1,#REF!/1000,#REF!)</f>
        <v>#REF!</v>
      </c>
      <c r="U549" s="143" t="e">
        <f>IF(ЗАПОЛНИТЬ!$F$7=1,#REF!/1000,#REF!)</f>
        <v>#REF!</v>
      </c>
      <c r="V549" s="145" t="e">
        <f>IF(SUM(L549:U549)&gt;0,1,0)</f>
        <v>#REF!</v>
      </c>
      <c r="W549" s="145" t="e">
        <f t="shared" si="26"/>
        <v>#REF!</v>
      </c>
    </row>
    <row r="550" spans="1:23" ht="12.75">
      <c r="A550" s="144" t="str">
        <f>ЗАПОЛНИТЬ!$B$23</f>
        <v>4</v>
      </c>
      <c r="B550" s="144" t="str">
        <f>ЗАПОЛНИТЬ!$B$13</f>
        <v>24188344</v>
      </c>
      <c r="C550" s="144" t="str">
        <f>ЗАПОЛНИТЬ!$B$24</f>
        <v>298</v>
      </c>
      <c r="D550" s="144" t="str">
        <f>ЗАПОЛНИТЬ!$B$21</f>
        <v>12</v>
      </c>
      <c r="E550" s="145"/>
      <c r="F550" s="144" t="str">
        <f>ЗАПОЛНИТЬ!$B$22</f>
        <v>15</v>
      </c>
      <c r="G550" s="144" t="str">
        <f>ЗАПОЛНИТЬ!$B$20</f>
        <v>040222</v>
      </c>
      <c r="H550" s="143" t="str">
        <f>IF(ЗАПОЛНИТЬ!$F$7=1,ЗАПОЛНИТЬ!$H$9,ЗАПОЛНИТЬ!$H$10)</f>
        <v>73</v>
      </c>
      <c r="I550" s="146" t="e">
        <f>IF(ЗАПОЛНИТЬ!$F$7=1,#REF!,#REF!)</f>
        <v>#REF!</v>
      </c>
      <c r="J550" s="145" t="str">
        <f>IF(ЗАПОЛНИТЬ!$F$7=1,CONCATENATE(ЗАПОЛНИТЬ!$F$18,ЗАПОЛНИТЬ!$D$18),ЗАПОЛНИТЬ!$E$18)</f>
        <v>01.07.2016</v>
      </c>
      <c r="K550" s="143" t="e">
        <f>#REF!</f>
        <v>#REF!</v>
      </c>
      <c r="L550" s="143" t="e">
        <f>IF(ЗАПОЛНИТЬ!$F$7=1,#REF!/1000,#REF!)</f>
        <v>#REF!</v>
      </c>
      <c r="M550" s="143" t="e">
        <f>IF(ЗАПОЛНИТЬ!$F$7=1,#REF!/1000,#REF!)</f>
        <v>#REF!</v>
      </c>
      <c r="N550" s="143" t="e">
        <f>IF(ЗАПОЛНИТЬ!$F$7=1,#REF!/1000,#REF!)</f>
        <v>#REF!</v>
      </c>
      <c r="O550" s="143" t="e">
        <f>IF(ЗАПОЛНИТЬ!$F$7=1,#REF!/1000,#REF!)</f>
        <v>#REF!</v>
      </c>
      <c r="P550" s="143" t="e">
        <f>IF(ЗАПОЛНИТЬ!$F$7=1,#REF!/1000,#REF!)</f>
        <v>#REF!</v>
      </c>
      <c r="Q550" s="143" t="e">
        <f>IF(ЗАПОЛНИТЬ!$F$7=1,#REF!/1000,#REF!)</f>
        <v>#REF!</v>
      </c>
      <c r="R550" s="143" t="e">
        <f>IF(ЗАПОЛНИТЬ!$F$7=1,#REF!/1000,#REF!)</f>
        <v>#REF!</v>
      </c>
      <c r="S550" s="143" t="e">
        <f>IF(ЗАПОЛНИТЬ!$F$7=1,#REF!/1000,#REF!)</f>
        <v>#REF!</v>
      </c>
      <c r="T550" s="143" t="e">
        <f>IF(ЗАПОЛНИТЬ!$F$7=1,#REF!/1000,#REF!)</f>
        <v>#REF!</v>
      </c>
      <c r="U550" s="143" t="e">
        <f>IF(ЗАПОЛНИТЬ!$F$7=1,#REF!/1000,#REF!)</f>
        <v>#REF!</v>
      </c>
      <c r="V550" s="145" t="e">
        <f>IF(SUM(L550:U550)&gt;0,1,0)</f>
        <v>#REF!</v>
      </c>
      <c r="W550" s="145" t="e">
        <f t="shared" si="26"/>
        <v>#REF!</v>
      </c>
    </row>
    <row r="551" spans="1:23" ht="12.75">
      <c r="A551" s="144" t="str">
        <f>ЗАПОЛНИТЬ!$B$23</f>
        <v>4</v>
      </c>
      <c r="B551" s="144" t="str">
        <f>ЗАПОЛНИТЬ!$B$13</f>
        <v>24188344</v>
      </c>
      <c r="C551" s="144" t="str">
        <f>ЗАПОЛНИТЬ!$B$24</f>
        <v>298</v>
      </c>
      <c r="D551" s="144" t="str">
        <f>ЗАПОЛНИТЬ!$B$21</f>
        <v>12</v>
      </c>
      <c r="E551" s="145"/>
      <c r="F551" s="144" t="str">
        <f>ЗАПОЛНИТЬ!$B$22</f>
        <v>15</v>
      </c>
      <c r="G551" s="144" t="str">
        <f>ЗАПОЛНИТЬ!$B$20</f>
        <v>040222</v>
      </c>
      <c r="H551" s="143" t="str">
        <f>IF(ЗАПОЛНИТЬ!$F$7=1,ЗАПОЛНИТЬ!$H$9,ЗАПОЛНИТЬ!$H$10)</f>
        <v>73</v>
      </c>
      <c r="I551" s="146" t="e">
        <f>IF(ЗАПОЛНИТЬ!$F$7=1,#REF!,#REF!)</f>
        <v>#REF!</v>
      </c>
      <c r="J551" s="145" t="str">
        <f>IF(ЗАПОЛНИТЬ!$F$7=1,CONCATENATE(ЗАПОЛНИТЬ!$F$18,ЗАПОЛНИТЬ!$D$18),ЗАПОЛНИТЬ!$E$18)</f>
        <v>01.07.2016</v>
      </c>
      <c r="K551" s="143" t="e">
        <f>#REF!</f>
        <v>#REF!</v>
      </c>
      <c r="L551" s="143" t="e">
        <f>IF(ЗАПОЛНИТЬ!$F$7=1,#REF!/1000,#REF!)</f>
        <v>#REF!</v>
      </c>
      <c r="M551" s="143" t="e">
        <f>IF(ЗАПОЛНИТЬ!$F$7=1,#REF!/1000,#REF!)</f>
        <v>#REF!</v>
      </c>
      <c r="N551" s="143" t="e">
        <f>IF(ЗАПОЛНИТЬ!$F$7=1,#REF!/1000,#REF!)</f>
        <v>#REF!</v>
      </c>
      <c r="O551" s="143" t="e">
        <f>IF(ЗАПОЛНИТЬ!$F$7=1,#REF!/1000,#REF!)</f>
        <v>#REF!</v>
      </c>
      <c r="P551" s="143" t="e">
        <f>IF(ЗАПОЛНИТЬ!$F$7=1,#REF!/1000,#REF!)</f>
        <v>#REF!</v>
      </c>
      <c r="Q551" s="143" t="e">
        <f>IF(ЗАПОЛНИТЬ!$F$7=1,#REF!/1000,#REF!)</f>
        <v>#REF!</v>
      </c>
      <c r="R551" s="143" t="e">
        <f>IF(ЗАПОЛНИТЬ!$F$7=1,#REF!/1000,#REF!)</f>
        <v>#REF!</v>
      </c>
      <c r="S551" s="143" t="e">
        <f>IF(ЗАПОЛНИТЬ!$F$7=1,#REF!/1000,#REF!)</f>
        <v>#REF!</v>
      </c>
      <c r="T551" s="143" t="e">
        <f>IF(ЗАПОЛНИТЬ!$F$7=1,#REF!/1000,#REF!)</f>
        <v>#REF!</v>
      </c>
      <c r="U551" s="143" t="e">
        <f>IF(ЗАПОЛНИТЬ!$F$7=1,#REF!/1000,#REF!)</f>
        <v>#REF!</v>
      </c>
      <c r="V551" s="145">
        <v>0</v>
      </c>
      <c r="W551" s="145" t="e">
        <f t="shared" si="26"/>
        <v>#REF!</v>
      </c>
    </row>
    <row r="552" spans="1:23" ht="12.75">
      <c r="A552" s="144" t="str">
        <f>ЗАПОЛНИТЬ!$B$23</f>
        <v>4</v>
      </c>
      <c r="B552" s="144" t="str">
        <f>ЗАПОЛНИТЬ!$B$13</f>
        <v>24188344</v>
      </c>
      <c r="C552" s="144" t="str">
        <f>ЗАПОЛНИТЬ!$B$24</f>
        <v>298</v>
      </c>
      <c r="D552" s="144" t="str">
        <f>ЗАПОЛНИТЬ!$B$21</f>
        <v>12</v>
      </c>
      <c r="E552" s="145"/>
      <c r="F552" s="144" t="str">
        <f>ЗАПОЛНИТЬ!$B$22</f>
        <v>15</v>
      </c>
      <c r="G552" s="144" t="str">
        <f>ЗАПОЛНИТЬ!$B$20</f>
        <v>040222</v>
      </c>
      <c r="H552" s="143" t="str">
        <f>IF(ЗАПОЛНИТЬ!$F$7=1,ЗАПОЛНИТЬ!$H$9,ЗАПОЛНИТЬ!$H$10)</f>
        <v>73</v>
      </c>
      <c r="I552" s="146" t="e">
        <f>IF(ЗАПОЛНИТЬ!$F$7=1,#REF!,#REF!)</f>
        <v>#REF!</v>
      </c>
      <c r="J552" s="145" t="str">
        <f>IF(ЗАПОЛНИТЬ!$F$7=1,CONCATENATE(ЗАПОЛНИТЬ!$F$18,ЗАПОЛНИТЬ!$D$18),ЗАПОЛНИТЬ!$E$18)</f>
        <v>01.07.2016</v>
      </c>
      <c r="K552" s="143" t="e">
        <f>#REF!</f>
        <v>#REF!</v>
      </c>
      <c r="L552" s="143" t="e">
        <f>IF(ЗАПОЛНИТЬ!$F$7=1,#REF!/1000,#REF!)</f>
        <v>#REF!</v>
      </c>
      <c r="M552" s="143" t="e">
        <f>IF(ЗАПОЛНИТЬ!$F$7=1,#REF!/1000,#REF!)</f>
        <v>#REF!</v>
      </c>
      <c r="N552" s="143" t="e">
        <f>IF(ЗАПОЛНИТЬ!$F$7=1,#REF!/1000,#REF!)</f>
        <v>#REF!</v>
      </c>
      <c r="O552" s="143" t="e">
        <f>IF(ЗАПОЛНИТЬ!$F$7=1,#REF!/1000,#REF!)</f>
        <v>#REF!</v>
      </c>
      <c r="P552" s="143" t="e">
        <f>IF(ЗАПОЛНИТЬ!$F$7=1,#REF!/1000,#REF!)</f>
        <v>#REF!</v>
      </c>
      <c r="Q552" s="143" t="e">
        <f>IF(ЗАПОЛНИТЬ!$F$7=1,#REF!/1000,#REF!)</f>
        <v>#REF!</v>
      </c>
      <c r="R552" s="143" t="e">
        <f>IF(ЗАПОЛНИТЬ!$F$7=1,#REF!/1000,#REF!)</f>
        <v>#REF!</v>
      </c>
      <c r="S552" s="143" t="e">
        <f>IF(ЗАПОЛНИТЬ!$F$7=1,#REF!/1000,#REF!)</f>
        <v>#REF!</v>
      </c>
      <c r="T552" s="143" t="e">
        <f>IF(ЗАПОЛНИТЬ!$F$7=1,#REF!/1000,#REF!)</f>
        <v>#REF!</v>
      </c>
      <c r="U552" s="143" t="e">
        <f>IF(ЗАПОЛНИТЬ!$F$7=1,#REF!/1000,#REF!)</f>
        <v>#REF!</v>
      </c>
      <c r="V552" s="145" t="e">
        <f>IF(SUM(L552:U552)&gt;0,1,0)</f>
        <v>#REF!</v>
      </c>
      <c r="W552" s="145" t="e">
        <f t="shared" si="26"/>
        <v>#REF!</v>
      </c>
    </row>
    <row r="553" spans="1:23" ht="12.75">
      <c r="A553" s="144" t="str">
        <f>ЗАПОЛНИТЬ!$B$23</f>
        <v>4</v>
      </c>
      <c r="B553" s="144" t="str">
        <f>ЗАПОЛНИТЬ!$B$13</f>
        <v>24188344</v>
      </c>
      <c r="C553" s="144" t="str">
        <f>ЗАПОЛНИТЬ!$B$24</f>
        <v>298</v>
      </c>
      <c r="D553" s="144" t="str">
        <f>ЗАПОЛНИТЬ!$B$21</f>
        <v>12</v>
      </c>
      <c r="E553" s="145"/>
      <c r="F553" s="144" t="str">
        <f>ЗАПОЛНИТЬ!$B$22</f>
        <v>15</v>
      </c>
      <c r="G553" s="144" t="str">
        <f>ЗАПОЛНИТЬ!$B$20</f>
        <v>040222</v>
      </c>
      <c r="H553" s="143" t="str">
        <f>IF(ЗАПОЛНИТЬ!$F$7=1,ЗАПОЛНИТЬ!$H$9,ЗАПОЛНИТЬ!$H$10)</f>
        <v>73</v>
      </c>
      <c r="I553" s="146" t="e">
        <f>IF(ЗАПОЛНИТЬ!$F$7=1,#REF!,#REF!)</f>
        <v>#REF!</v>
      </c>
      <c r="J553" s="145" t="str">
        <f>IF(ЗАПОЛНИТЬ!$F$7=1,CONCATENATE(ЗАПОЛНИТЬ!$F$18,ЗАПОЛНИТЬ!$D$18),ЗАПОЛНИТЬ!$E$18)</f>
        <v>01.07.2016</v>
      </c>
      <c r="K553" s="143" t="e">
        <f>#REF!</f>
        <v>#REF!</v>
      </c>
      <c r="L553" s="143" t="e">
        <f>IF(ЗАПОЛНИТЬ!$F$7=1,#REF!/1000,#REF!)</f>
        <v>#REF!</v>
      </c>
      <c r="M553" s="143" t="e">
        <f>IF(ЗАПОЛНИТЬ!$F$7=1,#REF!/1000,#REF!)</f>
        <v>#REF!</v>
      </c>
      <c r="N553" s="143" t="e">
        <f>IF(ЗАПОЛНИТЬ!$F$7=1,#REF!/1000,#REF!)</f>
        <v>#REF!</v>
      </c>
      <c r="O553" s="143" t="e">
        <f>IF(ЗАПОЛНИТЬ!$F$7=1,#REF!/1000,#REF!)</f>
        <v>#REF!</v>
      </c>
      <c r="P553" s="143" t="e">
        <f>IF(ЗАПОЛНИТЬ!$F$7=1,#REF!/1000,#REF!)</f>
        <v>#REF!</v>
      </c>
      <c r="Q553" s="143" t="e">
        <f>IF(ЗАПОЛНИТЬ!$F$7=1,#REF!/1000,#REF!)</f>
        <v>#REF!</v>
      </c>
      <c r="R553" s="143" t="e">
        <f>IF(ЗАПОЛНИТЬ!$F$7=1,#REF!/1000,#REF!)</f>
        <v>#REF!</v>
      </c>
      <c r="S553" s="143" t="e">
        <f>IF(ЗАПОЛНИТЬ!$F$7=1,#REF!/1000,#REF!)</f>
        <v>#REF!</v>
      </c>
      <c r="T553" s="143" t="e">
        <f>IF(ЗАПОЛНИТЬ!$F$7=1,#REF!/1000,#REF!)</f>
        <v>#REF!</v>
      </c>
      <c r="U553" s="143" t="e">
        <f>IF(ЗАПОЛНИТЬ!$F$7=1,#REF!/1000,#REF!)</f>
        <v>#REF!</v>
      </c>
      <c r="V553" s="145" t="e">
        <f>IF(SUM(L553:U553)&gt;0,1,0)</f>
        <v>#REF!</v>
      </c>
      <c r="W553" s="145" t="e">
        <f t="shared" si="26"/>
        <v>#REF!</v>
      </c>
    </row>
    <row r="554" spans="1:23" ht="12.75">
      <c r="A554" s="144" t="str">
        <f>ЗАПОЛНИТЬ!$B$23</f>
        <v>4</v>
      </c>
      <c r="B554" s="144" t="str">
        <f>ЗАПОЛНИТЬ!$B$13</f>
        <v>24188344</v>
      </c>
      <c r="C554" s="144" t="str">
        <f>ЗАПОЛНИТЬ!$B$24</f>
        <v>298</v>
      </c>
      <c r="D554" s="144" t="str">
        <f>ЗАПОЛНИТЬ!$B$21</f>
        <v>12</v>
      </c>
      <c r="E554" s="145"/>
      <c r="F554" s="144" t="str">
        <f>ЗАПОЛНИТЬ!$B$22</f>
        <v>15</v>
      </c>
      <c r="G554" s="144" t="str">
        <f>ЗАПОЛНИТЬ!$B$20</f>
        <v>040222</v>
      </c>
      <c r="H554" s="143" t="str">
        <f>IF(ЗАПОЛНИТЬ!$F$7=1,ЗАПОЛНИТЬ!$H$9,ЗАПОЛНИТЬ!$H$10)</f>
        <v>73</v>
      </c>
      <c r="I554" s="146" t="e">
        <f>IF(ЗАПОЛНИТЬ!$F$7=1,#REF!,#REF!)</f>
        <v>#REF!</v>
      </c>
      <c r="J554" s="145" t="str">
        <f>IF(ЗАПОЛНИТЬ!$F$7=1,CONCATENATE(ЗАПОЛНИТЬ!$F$18,ЗАПОЛНИТЬ!$D$18),ЗАПОЛНИТЬ!$E$18)</f>
        <v>01.07.2016</v>
      </c>
      <c r="K554" s="143" t="e">
        <f>#REF!</f>
        <v>#REF!</v>
      </c>
      <c r="L554" s="143" t="e">
        <f>IF(ЗАПОЛНИТЬ!$F$7=1,#REF!/1000,#REF!)</f>
        <v>#REF!</v>
      </c>
      <c r="M554" s="143" t="e">
        <f>IF(ЗАПОЛНИТЬ!$F$7=1,#REF!/1000,#REF!)</f>
        <v>#REF!</v>
      </c>
      <c r="N554" s="143" t="e">
        <f>IF(ЗАПОЛНИТЬ!$F$7=1,#REF!/1000,#REF!)</f>
        <v>#REF!</v>
      </c>
      <c r="O554" s="143" t="e">
        <f>IF(ЗАПОЛНИТЬ!$F$7=1,#REF!/1000,#REF!)</f>
        <v>#REF!</v>
      </c>
      <c r="P554" s="143" t="e">
        <f>IF(ЗАПОЛНИТЬ!$F$7=1,#REF!/1000,#REF!)</f>
        <v>#REF!</v>
      </c>
      <c r="Q554" s="143" t="e">
        <f>IF(ЗАПОЛНИТЬ!$F$7=1,#REF!/1000,#REF!)</f>
        <v>#REF!</v>
      </c>
      <c r="R554" s="143" t="e">
        <f>IF(ЗАПОЛНИТЬ!$F$7=1,#REF!/1000,#REF!)</f>
        <v>#REF!</v>
      </c>
      <c r="S554" s="143" t="e">
        <f>IF(ЗАПОЛНИТЬ!$F$7=1,#REF!/1000,#REF!)</f>
        <v>#REF!</v>
      </c>
      <c r="T554" s="143" t="e">
        <f>IF(ЗАПОЛНИТЬ!$F$7=1,#REF!/1000,#REF!)</f>
        <v>#REF!</v>
      </c>
      <c r="U554" s="143" t="e">
        <f>IF(ЗАПОЛНИТЬ!$F$7=1,#REF!/1000,#REF!)</f>
        <v>#REF!</v>
      </c>
      <c r="V554" s="145">
        <v>0</v>
      </c>
      <c r="W554" s="145" t="e">
        <f t="shared" si="26"/>
        <v>#REF!</v>
      </c>
    </row>
    <row r="555" spans="1:23" ht="12.75">
      <c r="A555" s="144" t="str">
        <f>ЗАПОЛНИТЬ!$B$23</f>
        <v>4</v>
      </c>
      <c r="B555" s="144" t="str">
        <f>ЗАПОЛНИТЬ!$B$13</f>
        <v>24188344</v>
      </c>
      <c r="C555" s="144" t="str">
        <f>ЗАПОЛНИТЬ!$B$24</f>
        <v>298</v>
      </c>
      <c r="D555" s="144" t="str">
        <f>ЗАПОЛНИТЬ!$B$21</f>
        <v>12</v>
      </c>
      <c r="E555" s="145"/>
      <c r="F555" s="144" t="str">
        <f>ЗАПОЛНИТЬ!$B$22</f>
        <v>15</v>
      </c>
      <c r="G555" s="144" t="str">
        <f>ЗАПОЛНИТЬ!$B$20</f>
        <v>040222</v>
      </c>
      <c r="H555" s="143" t="str">
        <f>IF(ЗАПОЛНИТЬ!$F$7=1,ЗАПОЛНИТЬ!$H$9,ЗАПОЛНИТЬ!$H$10)</f>
        <v>73</v>
      </c>
      <c r="I555" s="146" t="e">
        <f>IF(ЗАПОЛНИТЬ!$F$7=1,#REF!,#REF!)</f>
        <v>#REF!</v>
      </c>
      <c r="J555" s="145" t="str">
        <f>IF(ЗАПОЛНИТЬ!$F$7=1,CONCATENATE(ЗАПОЛНИТЬ!$F$18,ЗАПОЛНИТЬ!$D$18),ЗАПОЛНИТЬ!$E$18)</f>
        <v>01.07.2016</v>
      </c>
      <c r="K555" s="143" t="e">
        <f>#REF!</f>
        <v>#REF!</v>
      </c>
      <c r="L555" s="143" t="e">
        <f>IF(ЗАПОЛНИТЬ!$F$7=1,#REF!/1000,#REF!)</f>
        <v>#REF!</v>
      </c>
      <c r="M555" s="143" t="e">
        <f>IF(ЗАПОЛНИТЬ!$F$7=1,#REF!/1000,#REF!)</f>
        <v>#REF!</v>
      </c>
      <c r="N555" s="143" t="e">
        <f>IF(ЗАПОЛНИТЬ!$F$7=1,#REF!/1000,#REF!)</f>
        <v>#REF!</v>
      </c>
      <c r="O555" s="143" t="e">
        <f>IF(ЗАПОЛНИТЬ!$F$7=1,#REF!/1000,#REF!)</f>
        <v>#REF!</v>
      </c>
      <c r="P555" s="143" t="e">
        <f>IF(ЗАПОЛНИТЬ!$F$7=1,#REF!/1000,#REF!)</f>
        <v>#REF!</v>
      </c>
      <c r="Q555" s="143" t="e">
        <f>IF(ЗАПОЛНИТЬ!$F$7=1,#REF!/1000,#REF!)</f>
        <v>#REF!</v>
      </c>
      <c r="R555" s="143" t="e">
        <f>IF(ЗАПОЛНИТЬ!$F$7=1,#REF!/1000,#REF!)</f>
        <v>#REF!</v>
      </c>
      <c r="S555" s="143" t="e">
        <f>IF(ЗАПОЛНИТЬ!$F$7=1,#REF!/1000,#REF!)</f>
        <v>#REF!</v>
      </c>
      <c r="T555" s="143" t="e">
        <f>IF(ЗАПОЛНИТЬ!$F$7=1,#REF!/1000,#REF!)</f>
        <v>#REF!</v>
      </c>
      <c r="U555" s="143" t="e">
        <f>IF(ЗАПОЛНИТЬ!$F$7=1,#REF!/1000,#REF!)</f>
        <v>#REF!</v>
      </c>
      <c r="V555" s="145" t="e">
        <f>IF(SUM(L555:U555)&gt;0,1,0)</f>
        <v>#REF!</v>
      </c>
      <c r="W555" s="145" t="e">
        <f t="shared" si="26"/>
        <v>#REF!</v>
      </c>
    </row>
    <row r="556" spans="1:23" ht="12.75">
      <c r="A556" s="144" t="str">
        <f>ЗАПОЛНИТЬ!$B$23</f>
        <v>4</v>
      </c>
      <c r="B556" s="144" t="str">
        <f>ЗАПОЛНИТЬ!$B$13</f>
        <v>24188344</v>
      </c>
      <c r="C556" s="144" t="str">
        <f>ЗАПОЛНИТЬ!$B$24</f>
        <v>298</v>
      </c>
      <c r="D556" s="144" t="str">
        <f>ЗАПОЛНИТЬ!$B$21</f>
        <v>12</v>
      </c>
      <c r="E556" s="145"/>
      <c r="F556" s="144" t="str">
        <f>ЗАПОЛНИТЬ!$B$22</f>
        <v>15</v>
      </c>
      <c r="G556" s="144" t="str">
        <f>ЗАПОЛНИТЬ!$B$20</f>
        <v>040222</v>
      </c>
      <c r="H556" s="143" t="str">
        <f>IF(ЗАПОЛНИТЬ!$F$7=1,ЗАПОЛНИТЬ!$H$9,ЗАПОЛНИТЬ!$H$10)</f>
        <v>73</v>
      </c>
      <c r="I556" s="146" t="e">
        <f>IF(ЗАПОЛНИТЬ!$F$7=1,#REF!,#REF!)</f>
        <v>#REF!</v>
      </c>
      <c r="J556" s="145" t="str">
        <f>IF(ЗАПОЛНИТЬ!$F$7=1,CONCATENATE(ЗАПОЛНИТЬ!$F$18,ЗАПОЛНИТЬ!$D$18),ЗАПОЛНИТЬ!$E$18)</f>
        <v>01.07.2016</v>
      </c>
      <c r="K556" s="143" t="e">
        <f>#REF!</f>
        <v>#REF!</v>
      </c>
      <c r="L556" s="143" t="e">
        <f>IF(ЗАПОЛНИТЬ!$F$7=1,#REF!/1000,#REF!)</f>
        <v>#REF!</v>
      </c>
      <c r="M556" s="143" t="e">
        <f>IF(ЗАПОЛНИТЬ!$F$7=1,#REF!/1000,#REF!)</f>
        <v>#REF!</v>
      </c>
      <c r="N556" s="143" t="e">
        <f>IF(ЗАПОЛНИТЬ!$F$7=1,#REF!/1000,#REF!)</f>
        <v>#REF!</v>
      </c>
      <c r="O556" s="143" t="e">
        <f>IF(ЗАПОЛНИТЬ!$F$7=1,#REF!/1000,#REF!)</f>
        <v>#REF!</v>
      </c>
      <c r="P556" s="143" t="e">
        <f>IF(ЗАПОЛНИТЬ!$F$7=1,#REF!/1000,#REF!)</f>
        <v>#REF!</v>
      </c>
      <c r="Q556" s="143" t="e">
        <f>IF(ЗАПОЛНИТЬ!$F$7=1,#REF!/1000,#REF!)</f>
        <v>#REF!</v>
      </c>
      <c r="R556" s="143" t="e">
        <f>IF(ЗАПОЛНИТЬ!$F$7=1,#REF!/1000,#REF!)</f>
        <v>#REF!</v>
      </c>
      <c r="S556" s="143" t="e">
        <f>IF(ЗАПОЛНИТЬ!$F$7=1,#REF!/1000,#REF!)</f>
        <v>#REF!</v>
      </c>
      <c r="T556" s="143" t="e">
        <f>IF(ЗАПОЛНИТЬ!$F$7=1,#REF!/1000,#REF!)</f>
        <v>#REF!</v>
      </c>
      <c r="U556" s="143" t="e">
        <f>IF(ЗАПОЛНИТЬ!$F$7=1,#REF!/1000,#REF!)</f>
        <v>#REF!</v>
      </c>
      <c r="V556" s="145" t="e">
        <f>IF(SUM(L556:U556)&gt;0,1,0)</f>
        <v>#REF!</v>
      </c>
      <c r="W556" s="145" t="e">
        <f t="shared" si="26"/>
        <v>#REF!</v>
      </c>
    </row>
    <row r="557" spans="1:23" ht="12.75">
      <c r="A557" s="144" t="str">
        <f>ЗАПОЛНИТЬ!$B$23</f>
        <v>4</v>
      </c>
      <c r="B557" s="144" t="str">
        <f>ЗАПОЛНИТЬ!$B$13</f>
        <v>24188344</v>
      </c>
      <c r="C557" s="144" t="str">
        <f>ЗАПОЛНИТЬ!$B$24</f>
        <v>298</v>
      </c>
      <c r="D557" s="144" t="str">
        <f>ЗАПОЛНИТЬ!$B$21</f>
        <v>12</v>
      </c>
      <c r="E557" s="145"/>
      <c r="F557" s="144" t="str">
        <f>ЗАПОЛНИТЬ!$B$22</f>
        <v>15</v>
      </c>
      <c r="G557" s="144" t="str">
        <f>ЗАПОЛНИТЬ!$B$20</f>
        <v>040222</v>
      </c>
      <c r="H557" s="143" t="str">
        <f>IF(ЗАПОЛНИТЬ!$F$7=1,ЗАПОЛНИТЬ!$H$9,ЗАПОЛНИТЬ!$H$10)</f>
        <v>73</v>
      </c>
      <c r="I557" s="146" t="e">
        <f>IF(ЗАПОЛНИТЬ!$F$7=1,#REF!,#REF!)</f>
        <v>#REF!</v>
      </c>
      <c r="J557" s="145" t="str">
        <f>IF(ЗАПОЛНИТЬ!$F$7=1,CONCATENATE(ЗАПОЛНИТЬ!$F$18,ЗАПОЛНИТЬ!$D$18),ЗАПОЛНИТЬ!$E$18)</f>
        <v>01.07.2016</v>
      </c>
      <c r="K557" s="143" t="e">
        <f>#REF!</f>
        <v>#REF!</v>
      </c>
      <c r="L557" s="143" t="e">
        <f>IF(ЗАПОЛНИТЬ!$F$7=1,#REF!/1000,#REF!)</f>
        <v>#REF!</v>
      </c>
      <c r="M557" s="143" t="e">
        <f>IF(ЗАПОЛНИТЬ!$F$7=1,#REF!/1000,#REF!)</f>
        <v>#REF!</v>
      </c>
      <c r="N557" s="143" t="e">
        <f>IF(ЗАПОЛНИТЬ!$F$7=1,#REF!/1000,#REF!)</f>
        <v>#REF!</v>
      </c>
      <c r="O557" s="143" t="e">
        <f>IF(ЗАПОЛНИТЬ!$F$7=1,#REF!/1000,#REF!)</f>
        <v>#REF!</v>
      </c>
      <c r="P557" s="143" t="e">
        <f>IF(ЗАПОЛНИТЬ!$F$7=1,#REF!/1000,#REF!)</f>
        <v>#REF!</v>
      </c>
      <c r="Q557" s="143" t="e">
        <f>IF(ЗАПОЛНИТЬ!$F$7=1,#REF!/1000,#REF!)</f>
        <v>#REF!</v>
      </c>
      <c r="R557" s="143" t="e">
        <f>IF(ЗАПОЛНИТЬ!$F$7=1,#REF!/1000,#REF!)</f>
        <v>#REF!</v>
      </c>
      <c r="S557" s="143" t="e">
        <f>IF(ЗАПОЛНИТЬ!$F$7=1,#REF!/1000,#REF!)</f>
        <v>#REF!</v>
      </c>
      <c r="T557" s="143" t="e">
        <f>IF(ЗАПОЛНИТЬ!$F$7=1,#REF!/1000,#REF!)</f>
        <v>#REF!</v>
      </c>
      <c r="U557" s="143" t="e">
        <f>IF(ЗАПОЛНИТЬ!$F$7=1,#REF!/1000,#REF!)</f>
        <v>#REF!</v>
      </c>
      <c r="V557" s="145" t="e">
        <f>IF(SUM(L557:U557)&gt;0,1,0)</f>
        <v>#REF!</v>
      </c>
      <c r="W557" s="145" t="e">
        <f t="shared" si="26"/>
        <v>#REF!</v>
      </c>
    </row>
    <row r="558" spans="1:23" ht="12.75">
      <c r="A558" s="144" t="str">
        <f>ЗАПОЛНИТЬ!$B$23</f>
        <v>4</v>
      </c>
      <c r="B558" s="144" t="str">
        <f>ЗАПОЛНИТЬ!$B$13</f>
        <v>24188344</v>
      </c>
      <c r="C558" s="144" t="str">
        <f>ЗАПОЛНИТЬ!$B$24</f>
        <v>298</v>
      </c>
      <c r="D558" s="144" t="str">
        <f>ЗАПОЛНИТЬ!$B$21</f>
        <v>12</v>
      </c>
      <c r="E558" s="145"/>
      <c r="F558" s="144" t="str">
        <f>ЗАПОЛНИТЬ!$B$22</f>
        <v>15</v>
      </c>
      <c r="G558" s="144" t="str">
        <f>ЗАПОЛНИТЬ!$B$20</f>
        <v>040222</v>
      </c>
      <c r="H558" s="143" t="str">
        <f>IF(ЗАПОЛНИТЬ!$F$7=1,ЗАПОЛНИТЬ!$H$9,ЗАПОЛНИТЬ!$H$10)</f>
        <v>73</v>
      </c>
      <c r="I558" s="146" t="e">
        <f>IF(ЗАПОЛНИТЬ!$F$7=1,#REF!,#REF!)</f>
        <v>#REF!</v>
      </c>
      <c r="J558" s="145" t="str">
        <f>IF(ЗАПОЛНИТЬ!$F$7=1,CONCATENATE(ЗАПОЛНИТЬ!$F$18,ЗАПОЛНИТЬ!$D$18),ЗАПОЛНИТЬ!$E$18)</f>
        <v>01.07.2016</v>
      </c>
      <c r="K558" s="143" t="e">
        <f>#REF!</f>
        <v>#REF!</v>
      </c>
      <c r="L558" s="143" t="e">
        <f>IF(ЗАПОЛНИТЬ!$F$7=1,#REF!/1000,#REF!)</f>
        <v>#REF!</v>
      </c>
      <c r="M558" s="143" t="e">
        <f>IF(ЗАПОЛНИТЬ!$F$7=1,#REF!/1000,#REF!)</f>
        <v>#REF!</v>
      </c>
      <c r="N558" s="143" t="e">
        <f>IF(ЗАПОЛНИТЬ!$F$7=1,#REF!/1000,#REF!)</f>
        <v>#REF!</v>
      </c>
      <c r="O558" s="143" t="e">
        <f>IF(ЗАПОЛНИТЬ!$F$7=1,#REF!/1000,#REF!)</f>
        <v>#REF!</v>
      </c>
      <c r="P558" s="143" t="e">
        <f>IF(ЗАПОЛНИТЬ!$F$7=1,#REF!/1000,#REF!)</f>
        <v>#REF!</v>
      </c>
      <c r="Q558" s="143" t="e">
        <f>IF(ЗАПОЛНИТЬ!$F$7=1,#REF!/1000,#REF!)</f>
        <v>#REF!</v>
      </c>
      <c r="R558" s="143" t="e">
        <f>IF(ЗАПОЛНИТЬ!$F$7=1,#REF!/1000,#REF!)</f>
        <v>#REF!</v>
      </c>
      <c r="S558" s="143" t="e">
        <f>IF(ЗАПОЛНИТЬ!$F$7=1,#REF!/1000,#REF!)</f>
        <v>#REF!</v>
      </c>
      <c r="T558" s="143" t="e">
        <f>IF(ЗАПОЛНИТЬ!$F$7=1,#REF!/1000,#REF!)</f>
        <v>#REF!</v>
      </c>
      <c r="U558" s="143" t="e">
        <f>IF(ЗАПОЛНИТЬ!$F$7=1,#REF!/1000,#REF!)</f>
        <v>#REF!</v>
      </c>
      <c r="V558" s="145">
        <v>0</v>
      </c>
      <c r="W558" s="145" t="e">
        <f t="shared" si="26"/>
        <v>#REF!</v>
      </c>
    </row>
    <row r="559" spans="1:23" ht="12.75">
      <c r="A559" s="144" t="str">
        <f>ЗАПОЛНИТЬ!$B$23</f>
        <v>4</v>
      </c>
      <c r="B559" s="144" t="str">
        <f>ЗАПОЛНИТЬ!$B$13</f>
        <v>24188344</v>
      </c>
      <c r="C559" s="144" t="str">
        <f>ЗАПОЛНИТЬ!$B$24</f>
        <v>298</v>
      </c>
      <c r="D559" s="144" t="str">
        <f>ЗАПОЛНИТЬ!$B$21</f>
        <v>12</v>
      </c>
      <c r="E559" s="145"/>
      <c r="F559" s="144" t="str">
        <f>ЗАПОЛНИТЬ!$B$22</f>
        <v>15</v>
      </c>
      <c r="G559" s="144" t="str">
        <f>ЗАПОЛНИТЬ!$B$20</f>
        <v>040222</v>
      </c>
      <c r="H559" s="143" t="str">
        <f>IF(ЗАПОЛНИТЬ!$F$7=1,ЗАПОЛНИТЬ!$H$9,ЗАПОЛНИТЬ!$H$10)</f>
        <v>73</v>
      </c>
      <c r="I559" s="146" t="e">
        <f>IF(ЗАПОЛНИТЬ!$F$7=1,#REF!,#REF!)</f>
        <v>#REF!</v>
      </c>
      <c r="J559" s="145" t="str">
        <f>IF(ЗАПОЛНИТЬ!$F$7=1,CONCATENATE(ЗАПОЛНИТЬ!$F$18,ЗАПОЛНИТЬ!$D$18),ЗАПОЛНИТЬ!$E$18)</f>
        <v>01.07.2016</v>
      </c>
      <c r="K559" s="143" t="e">
        <f>#REF!</f>
        <v>#REF!</v>
      </c>
      <c r="L559" s="143" t="e">
        <f>IF(ЗАПОЛНИТЬ!$F$7=1,#REF!/1000,#REF!)</f>
        <v>#REF!</v>
      </c>
      <c r="M559" s="143" t="e">
        <f>IF(ЗАПОЛНИТЬ!$F$7=1,#REF!/1000,#REF!)</f>
        <v>#REF!</v>
      </c>
      <c r="N559" s="143" t="e">
        <f>IF(ЗАПОЛНИТЬ!$F$7=1,#REF!/1000,#REF!)</f>
        <v>#REF!</v>
      </c>
      <c r="O559" s="143" t="e">
        <f>IF(ЗАПОЛНИТЬ!$F$7=1,#REF!/1000,#REF!)</f>
        <v>#REF!</v>
      </c>
      <c r="P559" s="143" t="e">
        <f>IF(ЗАПОЛНИТЬ!$F$7=1,#REF!/1000,#REF!)</f>
        <v>#REF!</v>
      </c>
      <c r="Q559" s="143" t="e">
        <f>IF(ЗАПОЛНИТЬ!$F$7=1,#REF!/1000,#REF!)</f>
        <v>#REF!</v>
      </c>
      <c r="R559" s="143" t="e">
        <f>IF(ЗАПОЛНИТЬ!$F$7=1,#REF!/1000,#REF!)</f>
        <v>#REF!</v>
      </c>
      <c r="S559" s="143" t="e">
        <f>IF(ЗАПОЛНИТЬ!$F$7=1,#REF!/1000,#REF!)</f>
        <v>#REF!</v>
      </c>
      <c r="T559" s="143" t="e">
        <f>IF(ЗАПОЛНИТЬ!$F$7=1,#REF!/1000,#REF!)</f>
        <v>#REF!</v>
      </c>
      <c r="U559" s="143" t="e">
        <f>IF(ЗАПОЛНИТЬ!$F$7=1,#REF!/1000,#REF!)</f>
        <v>#REF!</v>
      </c>
      <c r="V559" s="145" t="e">
        <f>IF(SUM(L559:U559)&gt;0,1,0)</f>
        <v>#REF!</v>
      </c>
      <c r="W559" s="145" t="e">
        <f t="shared" si="26"/>
        <v>#REF!</v>
      </c>
    </row>
    <row r="560" spans="1:23" ht="12.75">
      <c r="A560" s="144" t="str">
        <f>ЗАПОЛНИТЬ!$B$23</f>
        <v>4</v>
      </c>
      <c r="B560" s="144" t="str">
        <f>ЗАПОЛНИТЬ!$B$13</f>
        <v>24188344</v>
      </c>
      <c r="C560" s="144" t="str">
        <f>ЗАПОЛНИТЬ!$B$24</f>
        <v>298</v>
      </c>
      <c r="D560" s="144" t="str">
        <f>ЗАПОЛНИТЬ!$B$21</f>
        <v>12</v>
      </c>
      <c r="E560" s="145"/>
      <c r="F560" s="144" t="str">
        <f>ЗАПОЛНИТЬ!$B$22</f>
        <v>15</v>
      </c>
      <c r="G560" s="144" t="str">
        <f>ЗАПОЛНИТЬ!$B$20</f>
        <v>040222</v>
      </c>
      <c r="H560" s="143" t="str">
        <f>IF(ЗАПОЛНИТЬ!$F$7=1,ЗАПОЛНИТЬ!$H$9,ЗАПОЛНИТЬ!$H$10)</f>
        <v>73</v>
      </c>
      <c r="I560" s="146" t="e">
        <f>IF(ЗАПОЛНИТЬ!$F$7=1,#REF!,#REF!)</f>
        <v>#REF!</v>
      </c>
      <c r="J560" s="145" t="str">
        <f>IF(ЗАПОЛНИТЬ!$F$7=1,CONCATENATE(ЗАПОЛНИТЬ!$F$18,ЗАПОЛНИТЬ!$D$18),ЗАПОЛНИТЬ!$E$18)</f>
        <v>01.07.2016</v>
      </c>
      <c r="K560" s="143" t="e">
        <f>#REF!</f>
        <v>#REF!</v>
      </c>
      <c r="L560" s="143" t="e">
        <f>IF(ЗАПОЛНИТЬ!$F$7=1,#REF!/1000,#REF!)</f>
        <v>#REF!</v>
      </c>
      <c r="M560" s="143" t="e">
        <f>IF(ЗАПОЛНИТЬ!$F$7=1,#REF!/1000,#REF!)</f>
        <v>#REF!</v>
      </c>
      <c r="N560" s="143" t="e">
        <f>IF(ЗАПОЛНИТЬ!$F$7=1,#REF!/1000,#REF!)</f>
        <v>#REF!</v>
      </c>
      <c r="O560" s="143" t="e">
        <f>IF(ЗАПОЛНИТЬ!$F$7=1,#REF!/1000,#REF!)</f>
        <v>#REF!</v>
      </c>
      <c r="P560" s="143" t="e">
        <f>IF(ЗАПОЛНИТЬ!$F$7=1,#REF!/1000,#REF!)</f>
        <v>#REF!</v>
      </c>
      <c r="Q560" s="143" t="e">
        <f>IF(ЗАПОЛНИТЬ!$F$7=1,#REF!/1000,#REF!)</f>
        <v>#REF!</v>
      </c>
      <c r="R560" s="143" t="e">
        <f>IF(ЗАПОЛНИТЬ!$F$7=1,#REF!/1000,#REF!)</f>
        <v>#REF!</v>
      </c>
      <c r="S560" s="143" t="e">
        <f>IF(ЗАПОЛНИТЬ!$F$7=1,#REF!/1000,#REF!)</f>
        <v>#REF!</v>
      </c>
      <c r="T560" s="143" t="e">
        <f>IF(ЗАПОЛНИТЬ!$F$7=1,#REF!/1000,#REF!)</f>
        <v>#REF!</v>
      </c>
      <c r="U560" s="143" t="e">
        <f>IF(ЗАПОЛНИТЬ!$F$7=1,#REF!/1000,#REF!)</f>
        <v>#REF!</v>
      </c>
      <c r="V560" s="145" t="e">
        <f>IF(SUM(L560:U560)&gt;0,1,0)</f>
        <v>#REF!</v>
      </c>
      <c r="W560" s="145" t="e">
        <f t="shared" si="26"/>
        <v>#REF!</v>
      </c>
    </row>
    <row r="561" spans="1:23" ht="12.75">
      <c r="A561" s="144" t="str">
        <f>ЗАПОЛНИТЬ!$B$23</f>
        <v>4</v>
      </c>
      <c r="B561" s="144" t="str">
        <f>ЗАПОЛНИТЬ!$B$13</f>
        <v>24188344</v>
      </c>
      <c r="C561" s="144" t="str">
        <f>ЗАПОЛНИТЬ!$B$24</f>
        <v>298</v>
      </c>
      <c r="D561" s="144" t="str">
        <f>ЗАПОЛНИТЬ!$B$21</f>
        <v>12</v>
      </c>
      <c r="E561" s="145"/>
      <c r="F561" s="144" t="str">
        <f>ЗАПОЛНИТЬ!$B$22</f>
        <v>15</v>
      </c>
      <c r="G561" s="144" t="str">
        <f>ЗАПОЛНИТЬ!$B$20</f>
        <v>040222</v>
      </c>
      <c r="H561" s="143" t="str">
        <f>IF(ЗАПОЛНИТЬ!$F$7=1,ЗАПОЛНИТЬ!$H$9,ЗАПОЛНИТЬ!$H$10)</f>
        <v>73</v>
      </c>
      <c r="I561" s="146" t="e">
        <f>IF(ЗАПОЛНИТЬ!$F$7=1,#REF!,#REF!)</f>
        <v>#REF!</v>
      </c>
      <c r="J561" s="145" t="str">
        <f>IF(ЗАПОЛНИТЬ!$F$7=1,CONCATENATE(ЗАПОЛНИТЬ!$F$18,ЗАПОЛНИТЬ!$D$18),ЗАПОЛНИТЬ!$E$18)</f>
        <v>01.07.2016</v>
      </c>
      <c r="K561" s="143" t="e">
        <f>#REF!</f>
        <v>#REF!</v>
      </c>
      <c r="L561" s="143" t="e">
        <f>IF(ЗАПОЛНИТЬ!$F$7=1,#REF!/1000,#REF!)</f>
        <v>#REF!</v>
      </c>
      <c r="M561" s="143" t="e">
        <f>IF(ЗАПОЛНИТЬ!$F$7=1,#REF!/1000,#REF!)</f>
        <v>#REF!</v>
      </c>
      <c r="N561" s="143" t="e">
        <f>IF(ЗАПОЛНИТЬ!$F$7=1,#REF!/1000,#REF!)</f>
        <v>#REF!</v>
      </c>
      <c r="O561" s="143" t="e">
        <f>IF(ЗАПОЛНИТЬ!$F$7=1,#REF!/1000,#REF!)</f>
        <v>#REF!</v>
      </c>
      <c r="P561" s="143" t="e">
        <f>IF(ЗАПОЛНИТЬ!$F$7=1,#REF!/1000,#REF!)</f>
        <v>#REF!</v>
      </c>
      <c r="Q561" s="143" t="e">
        <f>IF(ЗАПОЛНИТЬ!$F$7=1,#REF!/1000,#REF!)</f>
        <v>#REF!</v>
      </c>
      <c r="R561" s="143" t="e">
        <f>IF(ЗАПОЛНИТЬ!$F$7=1,#REF!/1000,#REF!)</f>
        <v>#REF!</v>
      </c>
      <c r="S561" s="143" t="e">
        <f>IF(ЗАПОЛНИТЬ!$F$7=1,#REF!/1000,#REF!)</f>
        <v>#REF!</v>
      </c>
      <c r="T561" s="143" t="e">
        <f>IF(ЗАПОЛНИТЬ!$F$7=1,#REF!/1000,#REF!)</f>
        <v>#REF!</v>
      </c>
      <c r="U561" s="143" t="e">
        <f>IF(ЗАПОЛНИТЬ!$F$7=1,#REF!/1000,#REF!)</f>
        <v>#REF!</v>
      </c>
      <c r="V561" s="145" t="e">
        <f>IF(SUM(L561:U561)&gt;0,1,0)</f>
        <v>#REF!</v>
      </c>
      <c r="W561" s="145" t="e">
        <f t="shared" si="26"/>
        <v>#REF!</v>
      </c>
    </row>
    <row r="562" spans="1:23" ht="12.75">
      <c r="A562" s="144" t="str">
        <f>ЗАПОЛНИТЬ!$B$23</f>
        <v>4</v>
      </c>
      <c r="B562" s="144" t="str">
        <f>ЗАПОЛНИТЬ!$B$13</f>
        <v>24188344</v>
      </c>
      <c r="C562" s="144" t="str">
        <f>ЗАПОЛНИТЬ!$B$24</f>
        <v>298</v>
      </c>
      <c r="D562" s="144" t="str">
        <f>ЗАПОЛНИТЬ!$B$21</f>
        <v>12</v>
      </c>
      <c r="E562" s="145"/>
      <c r="F562" s="144" t="str">
        <f>ЗАПОЛНИТЬ!$B$22</f>
        <v>15</v>
      </c>
      <c r="G562" s="144" t="str">
        <f>ЗАПОЛНИТЬ!$B$20</f>
        <v>040222</v>
      </c>
      <c r="H562" s="143" t="str">
        <f>IF(ЗАПОЛНИТЬ!$F$7=1,ЗАПОЛНИТЬ!$H$9,ЗАПОЛНИТЬ!$H$10)</f>
        <v>73</v>
      </c>
      <c r="I562" s="146" t="e">
        <f>IF(ЗАПОЛНИТЬ!$F$7=1,#REF!,#REF!)</f>
        <v>#REF!</v>
      </c>
      <c r="J562" s="145" t="str">
        <f>IF(ЗАПОЛНИТЬ!$F$7=1,CONCATENATE(ЗАПОЛНИТЬ!$F$18,ЗАПОЛНИТЬ!$D$18),ЗАПОЛНИТЬ!$E$18)</f>
        <v>01.07.2016</v>
      </c>
      <c r="K562" s="143" t="e">
        <f>#REF!</f>
        <v>#REF!</v>
      </c>
      <c r="L562" s="143" t="e">
        <f>IF(ЗАПОЛНИТЬ!$F$7=1,#REF!/1000,#REF!)</f>
        <v>#REF!</v>
      </c>
      <c r="M562" s="143" t="e">
        <f>IF(ЗАПОЛНИТЬ!$F$7=1,#REF!/1000,#REF!)</f>
        <v>#REF!</v>
      </c>
      <c r="N562" s="143" t="e">
        <f>IF(ЗАПОЛНИТЬ!$F$7=1,#REF!/1000,#REF!)</f>
        <v>#REF!</v>
      </c>
      <c r="O562" s="143" t="e">
        <f>IF(ЗАПОЛНИТЬ!$F$7=1,#REF!/1000,#REF!)</f>
        <v>#REF!</v>
      </c>
      <c r="P562" s="143" t="e">
        <f>IF(ЗАПОЛНИТЬ!$F$7=1,#REF!/1000,#REF!)</f>
        <v>#REF!</v>
      </c>
      <c r="Q562" s="143" t="e">
        <f>IF(ЗАПОЛНИТЬ!$F$7=1,#REF!/1000,#REF!)</f>
        <v>#REF!</v>
      </c>
      <c r="R562" s="143" t="e">
        <f>IF(ЗАПОЛНИТЬ!$F$7=1,#REF!/1000,#REF!)</f>
        <v>#REF!</v>
      </c>
      <c r="S562" s="143" t="e">
        <f>IF(ЗАПОЛНИТЬ!$F$7=1,#REF!/1000,#REF!)</f>
        <v>#REF!</v>
      </c>
      <c r="T562" s="143" t="e">
        <f>IF(ЗАПОЛНИТЬ!$F$7=1,#REF!/1000,#REF!)</f>
        <v>#REF!</v>
      </c>
      <c r="U562" s="143" t="e">
        <f>IF(ЗАПОЛНИТЬ!$F$7=1,#REF!/1000,#REF!)</f>
        <v>#REF!</v>
      </c>
      <c r="V562" s="145" t="e">
        <f>IF(SUM(L562:U562)&gt;0,1,0)</f>
        <v>#REF!</v>
      </c>
      <c r="W562" s="145" t="e">
        <f t="shared" si="26"/>
        <v>#REF!</v>
      </c>
    </row>
    <row r="563" spans="1:23" ht="12.75">
      <c r="A563" s="144" t="str">
        <f>ЗАПОЛНИТЬ!$B$23</f>
        <v>4</v>
      </c>
      <c r="B563" s="144" t="str">
        <f>ЗАПОЛНИТЬ!$B$13</f>
        <v>24188344</v>
      </c>
      <c r="C563" s="144" t="str">
        <f>ЗАПОЛНИТЬ!$B$24</f>
        <v>298</v>
      </c>
      <c r="D563" s="144" t="str">
        <f>ЗАПОЛНИТЬ!$B$21</f>
        <v>12</v>
      </c>
      <c r="E563" s="145"/>
      <c r="F563" s="144" t="str">
        <f>ЗАПОЛНИТЬ!$B$22</f>
        <v>15</v>
      </c>
      <c r="G563" s="144" t="str">
        <f>ЗАПОЛНИТЬ!$B$20</f>
        <v>040222</v>
      </c>
      <c r="H563" s="143" t="str">
        <f>IF(ЗАПОЛНИТЬ!$F$7=1,ЗАПОЛНИТЬ!$H$9,ЗАПОЛНИТЬ!$H$10)</f>
        <v>73</v>
      </c>
      <c r="I563" s="146" t="e">
        <f>IF(ЗАПОЛНИТЬ!$F$7=1,#REF!,#REF!)</f>
        <v>#REF!</v>
      </c>
      <c r="J563" s="145" t="str">
        <f>IF(ЗАПОЛНИТЬ!$F$7=1,CONCATENATE(ЗАПОЛНИТЬ!$F$18,ЗАПОЛНИТЬ!$D$18),ЗАПОЛНИТЬ!$E$18)</f>
        <v>01.07.2016</v>
      </c>
      <c r="K563" s="143" t="e">
        <f>#REF!</f>
        <v>#REF!</v>
      </c>
      <c r="L563" s="143" t="e">
        <f>IF(ЗАПОЛНИТЬ!$F$7=1,#REF!/1000,#REF!)</f>
        <v>#REF!</v>
      </c>
      <c r="M563" s="143" t="e">
        <f>IF(ЗАПОЛНИТЬ!$F$7=1,#REF!/1000,#REF!)</f>
        <v>#REF!</v>
      </c>
      <c r="N563" s="143" t="e">
        <f>IF(ЗАПОЛНИТЬ!$F$7=1,#REF!/1000,#REF!)</f>
        <v>#REF!</v>
      </c>
      <c r="O563" s="143" t="e">
        <f>IF(ЗАПОЛНИТЬ!$F$7=1,#REF!/1000,#REF!)</f>
        <v>#REF!</v>
      </c>
      <c r="P563" s="143" t="e">
        <f>IF(ЗАПОЛНИТЬ!$F$7=1,#REF!/1000,#REF!)</f>
        <v>#REF!</v>
      </c>
      <c r="Q563" s="143" t="e">
        <f>IF(ЗАПОЛНИТЬ!$F$7=1,#REF!/1000,#REF!)</f>
        <v>#REF!</v>
      </c>
      <c r="R563" s="143" t="e">
        <f>IF(ЗАПОЛНИТЬ!$F$7=1,#REF!/1000,#REF!)</f>
        <v>#REF!</v>
      </c>
      <c r="S563" s="143" t="e">
        <f>IF(ЗАПОЛНИТЬ!$F$7=1,#REF!/1000,#REF!)</f>
        <v>#REF!</v>
      </c>
      <c r="T563" s="143" t="e">
        <f>IF(ЗАПОЛНИТЬ!$F$7=1,#REF!/1000,#REF!)</f>
        <v>#REF!</v>
      </c>
      <c r="U563" s="143" t="e">
        <f>IF(ЗАПОЛНИТЬ!$F$7=1,#REF!/1000,#REF!)</f>
        <v>#REF!</v>
      </c>
      <c r="V563" s="145">
        <v>0</v>
      </c>
      <c r="W563" s="145" t="e">
        <f t="shared" si="26"/>
        <v>#REF!</v>
      </c>
    </row>
    <row r="564" spans="1:23" ht="12.75">
      <c r="A564" s="144" t="str">
        <f>ЗАПОЛНИТЬ!$B$23</f>
        <v>4</v>
      </c>
      <c r="B564" s="144" t="str">
        <f>ЗАПОЛНИТЬ!$B$13</f>
        <v>24188344</v>
      </c>
      <c r="C564" s="144" t="str">
        <f>ЗАПОЛНИТЬ!$B$24</f>
        <v>298</v>
      </c>
      <c r="D564" s="144" t="str">
        <f>ЗАПОЛНИТЬ!$B$21</f>
        <v>12</v>
      </c>
      <c r="E564" s="145"/>
      <c r="F564" s="144" t="str">
        <f>ЗАПОЛНИТЬ!$B$22</f>
        <v>15</v>
      </c>
      <c r="G564" s="144" t="str">
        <f>ЗАПОЛНИТЬ!$B$20</f>
        <v>040222</v>
      </c>
      <c r="H564" s="143" t="str">
        <f>IF(ЗАПОЛНИТЬ!$F$7=1,ЗАПОЛНИТЬ!$H$9,ЗАПОЛНИТЬ!$H$10)</f>
        <v>73</v>
      </c>
      <c r="I564" s="146" t="e">
        <f>IF(ЗАПОЛНИТЬ!$F$7=1,#REF!,#REF!)</f>
        <v>#REF!</v>
      </c>
      <c r="J564" s="145" t="str">
        <f>IF(ЗАПОЛНИТЬ!$F$7=1,CONCATENATE(ЗАПОЛНИТЬ!$F$18,ЗАПОЛНИТЬ!$D$18),ЗАПОЛНИТЬ!$E$18)</f>
        <v>01.07.2016</v>
      </c>
      <c r="K564" s="143" t="e">
        <f>#REF!</f>
        <v>#REF!</v>
      </c>
      <c r="L564" s="143" t="e">
        <f>IF(ЗАПОЛНИТЬ!$F$7=1,#REF!/1000,#REF!)</f>
        <v>#REF!</v>
      </c>
      <c r="M564" s="143" t="e">
        <f>IF(ЗАПОЛНИТЬ!$F$7=1,#REF!/1000,#REF!)</f>
        <v>#REF!</v>
      </c>
      <c r="N564" s="143" t="e">
        <f>IF(ЗАПОЛНИТЬ!$F$7=1,#REF!/1000,#REF!)</f>
        <v>#REF!</v>
      </c>
      <c r="O564" s="143" t="e">
        <f>IF(ЗАПОЛНИТЬ!$F$7=1,#REF!/1000,#REF!)</f>
        <v>#REF!</v>
      </c>
      <c r="P564" s="143" t="e">
        <f>IF(ЗАПОЛНИТЬ!$F$7=1,#REF!/1000,#REF!)</f>
        <v>#REF!</v>
      </c>
      <c r="Q564" s="143" t="e">
        <f>IF(ЗАПОЛНИТЬ!$F$7=1,#REF!/1000,#REF!)</f>
        <v>#REF!</v>
      </c>
      <c r="R564" s="143" t="e">
        <f>IF(ЗАПОЛНИТЬ!$F$7=1,#REF!/1000,#REF!)</f>
        <v>#REF!</v>
      </c>
      <c r="S564" s="143" t="e">
        <f>IF(ЗАПОЛНИТЬ!$F$7=1,#REF!/1000,#REF!)</f>
        <v>#REF!</v>
      </c>
      <c r="T564" s="143" t="e">
        <f>IF(ЗАПОЛНИТЬ!$F$7=1,#REF!/1000,#REF!)</f>
        <v>#REF!</v>
      </c>
      <c r="U564" s="143" t="e">
        <f>IF(ЗАПОЛНИТЬ!$F$7=1,#REF!/1000,#REF!)</f>
        <v>#REF!</v>
      </c>
      <c r="V564" s="145">
        <v>0</v>
      </c>
      <c r="W564" s="145" t="e">
        <f t="shared" si="26"/>
        <v>#REF!</v>
      </c>
    </row>
    <row r="565" spans="1:23" ht="12.75">
      <c r="A565" s="144" t="str">
        <f>ЗАПОЛНИТЬ!$B$23</f>
        <v>4</v>
      </c>
      <c r="B565" s="144" t="str">
        <f>ЗАПОЛНИТЬ!$B$13</f>
        <v>24188344</v>
      </c>
      <c r="C565" s="144" t="str">
        <f>ЗАПОЛНИТЬ!$B$24</f>
        <v>298</v>
      </c>
      <c r="D565" s="144" t="str">
        <f>ЗАПОЛНИТЬ!$B$21</f>
        <v>12</v>
      </c>
      <c r="E565" s="145"/>
      <c r="F565" s="144" t="str">
        <f>ЗАПОЛНИТЬ!$B$22</f>
        <v>15</v>
      </c>
      <c r="G565" s="144" t="str">
        <f>ЗАПОЛНИТЬ!$B$20</f>
        <v>040222</v>
      </c>
      <c r="H565" s="143" t="str">
        <f>IF(ЗАПОЛНИТЬ!$F$7=1,ЗАПОЛНИТЬ!$H$9,ЗАПОЛНИТЬ!$H$10)</f>
        <v>73</v>
      </c>
      <c r="I565" s="146" t="e">
        <f>IF(ЗАПОЛНИТЬ!$F$7=1,#REF!,#REF!)</f>
        <v>#REF!</v>
      </c>
      <c r="J565" s="145" t="str">
        <f>IF(ЗАПОЛНИТЬ!$F$7=1,CONCATENATE(ЗАПОЛНИТЬ!$F$18,ЗАПОЛНИТЬ!$D$18),ЗАПОЛНИТЬ!$E$18)</f>
        <v>01.07.2016</v>
      </c>
      <c r="K565" s="143" t="e">
        <f>#REF!</f>
        <v>#REF!</v>
      </c>
      <c r="L565" s="143" t="e">
        <f>IF(ЗАПОЛНИТЬ!$F$7=1,#REF!/1000,#REF!)</f>
        <v>#REF!</v>
      </c>
      <c r="M565" s="143" t="e">
        <f>IF(ЗАПОЛНИТЬ!$F$7=1,#REF!/1000,#REF!)</f>
        <v>#REF!</v>
      </c>
      <c r="N565" s="143" t="e">
        <f>IF(ЗАПОЛНИТЬ!$F$7=1,#REF!/1000,#REF!)</f>
        <v>#REF!</v>
      </c>
      <c r="O565" s="143" t="e">
        <f>IF(ЗАПОЛНИТЬ!$F$7=1,#REF!/1000,#REF!)</f>
        <v>#REF!</v>
      </c>
      <c r="P565" s="143" t="e">
        <f>IF(ЗАПОЛНИТЬ!$F$7=1,#REF!/1000,#REF!)</f>
        <v>#REF!</v>
      </c>
      <c r="Q565" s="143" t="e">
        <f>IF(ЗАПОЛНИТЬ!$F$7=1,#REF!/1000,#REF!)</f>
        <v>#REF!</v>
      </c>
      <c r="R565" s="143" t="e">
        <f>IF(ЗАПОЛНИТЬ!$F$7=1,#REF!/1000,#REF!)</f>
        <v>#REF!</v>
      </c>
      <c r="S565" s="143" t="e">
        <f>IF(ЗАПОЛНИТЬ!$F$7=1,#REF!/1000,#REF!)</f>
        <v>#REF!</v>
      </c>
      <c r="T565" s="143" t="e">
        <f>IF(ЗАПОЛНИТЬ!$F$7=1,#REF!/1000,#REF!)</f>
        <v>#REF!</v>
      </c>
      <c r="U565" s="143" t="e">
        <f>IF(ЗАПОЛНИТЬ!$F$7=1,#REF!/1000,#REF!)</f>
        <v>#REF!</v>
      </c>
      <c r="V565" s="145" t="e">
        <f>IF(SUM(L565:U565)&gt;0,1,0)</f>
        <v>#REF!</v>
      </c>
      <c r="W565" s="145" t="e">
        <f t="shared" si="26"/>
        <v>#REF!</v>
      </c>
    </row>
    <row r="566" spans="1:23" ht="12.75">
      <c r="A566" s="144" t="str">
        <f>ЗАПОЛНИТЬ!$B$23</f>
        <v>4</v>
      </c>
      <c r="B566" s="144" t="str">
        <f>ЗАПОЛНИТЬ!$B$13</f>
        <v>24188344</v>
      </c>
      <c r="C566" s="144" t="str">
        <f>ЗАПОЛНИТЬ!$B$24</f>
        <v>298</v>
      </c>
      <c r="D566" s="144" t="str">
        <f>ЗАПОЛНИТЬ!$B$21</f>
        <v>12</v>
      </c>
      <c r="E566" s="145"/>
      <c r="F566" s="144" t="str">
        <f>ЗАПОЛНИТЬ!$B$22</f>
        <v>15</v>
      </c>
      <c r="G566" s="144" t="str">
        <f>ЗАПОЛНИТЬ!$B$20</f>
        <v>040222</v>
      </c>
      <c r="H566" s="143" t="str">
        <f>IF(ЗАПОЛНИТЬ!$F$7=1,ЗАПОЛНИТЬ!$H$9,ЗАПОЛНИТЬ!$H$10)</f>
        <v>73</v>
      </c>
      <c r="I566" s="146" t="e">
        <f>IF(ЗАПОЛНИТЬ!$F$7=1,#REF!,#REF!)</f>
        <v>#REF!</v>
      </c>
      <c r="J566" s="145" t="str">
        <f>IF(ЗАПОЛНИТЬ!$F$7=1,CONCATENATE(ЗАПОЛНИТЬ!$F$18,ЗАПОЛНИТЬ!$D$18),ЗАПОЛНИТЬ!$E$18)</f>
        <v>01.07.2016</v>
      </c>
      <c r="K566" s="143" t="e">
        <f>#REF!</f>
        <v>#REF!</v>
      </c>
      <c r="L566" s="143" t="e">
        <f>IF(ЗАПОЛНИТЬ!$F$7=1,#REF!/1000,#REF!)</f>
        <v>#REF!</v>
      </c>
      <c r="M566" s="143" t="e">
        <f>IF(ЗАПОЛНИТЬ!$F$7=1,#REF!/1000,#REF!)</f>
        <v>#REF!</v>
      </c>
      <c r="N566" s="143" t="e">
        <f>IF(ЗАПОЛНИТЬ!$F$7=1,#REF!/1000,#REF!)</f>
        <v>#REF!</v>
      </c>
      <c r="O566" s="143" t="e">
        <f>IF(ЗАПОЛНИТЬ!$F$7=1,#REF!/1000,#REF!)</f>
        <v>#REF!</v>
      </c>
      <c r="P566" s="143" t="e">
        <f>IF(ЗАПОЛНИТЬ!$F$7=1,#REF!/1000,#REF!)</f>
        <v>#REF!</v>
      </c>
      <c r="Q566" s="143" t="e">
        <f>IF(ЗАПОЛНИТЬ!$F$7=1,#REF!/1000,#REF!)</f>
        <v>#REF!</v>
      </c>
      <c r="R566" s="143" t="e">
        <f>IF(ЗАПОЛНИТЬ!$F$7=1,#REF!/1000,#REF!)</f>
        <v>#REF!</v>
      </c>
      <c r="S566" s="143" t="e">
        <f>IF(ЗАПОЛНИТЬ!$F$7=1,#REF!/1000,#REF!)</f>
        <v>#REF!</v>
      </c>
      <c r="T566" s="143" t="e">
        <f>IF(ЗАПОЛНИТЬ!$F$7=1,#REF!/1000,#REF!)</f>
        <v>#REF!</v>
      </c>
      <c r="U566" s="143" t="e">
        <f>IF(ЗАПОЛНИТЬ!$F$7=1,#REF!/1000,#REF!)</f>
        <v>#REF!</v>
      </c>
      <c r="V566" s="145">
        <v>0</v>
      </c>
      <c r="W566" s="145" t="e">
        <f t="shared" si="26"/>
        <v>#REF!</v>
      </c>
    </row>
    <row r="567" spans="1:23" ht="12.75">
      <c r="A567" s="144" t="str">
        <f>ЗАПОЛНИТЬ!$B$23</f>
        <v>4</v>
      </c>
      <c r="B567" s="144" t="str">
        <f>ЗАПОЛНИТЬ!$B$13</f>
        <v>24188344</v>
      </c>
      <c r="C567" s="144" t="str">
        <f>ЗАПОЛНИТЬ!$B$24</f>
        <v>298</v>
      </c>
      <c r="D567" s="144" t="str">
        <f>ЗАПОЛНИТЬ!$B$21</f>
        <v>12</v>
      </c>
      <c r="E567" s="145"/>
      <c r="F567" s="144" t="str">
        <f>ЗАПОЛНИТЬ!$B$22</f>
        <v>15</v>
      </c>
      <c r="G567" s="144" t="str">
        <f>ЗАПОЛНИТЬ!$B$20</f>
        <v>040222</v>
      </c>
      <c r="H567" s="143" t="str">
        <f>IF(ЗАПОЛНИТЬ!$F$7=1,ЗАПОЛНИТЬ!$H$9,ЗАПОЛНИТЬ!$H$10)</f>
        <v>73</v>
      </c>
      <c r="I567" s="146" t="e">
        <f>IF(ЗАПОЛНИТЬ!$F$7=1,#REF!,#REF!)</f>
        <v>#REF!</v>
      </c>
      <c r="J567" s="145" t="str">
        <f>IF(ЗАПОЛНИТЬ!$F$7=1,CONCATENATE(ЗАПОЛНИТЬ!$F$18,ЗАПОЛНИТЬ!$D$18),ЗАПОЛНИТЬ!$E$18)</f>
        <v>01.07.2016</v>
      </c>
      <c r="K567" s="143" t="e">
        <f>#REF!</f>
        <v>#REF!</v>
      </c>
      <c r="L567" s="143" t="e">
        <f>IF(ЗАПОЛНИТЬ!$F$7=1,#REF!/1000,#REF!)</f>
        <v>#REF!</v>
      </c>
      <c r="M567" s="143" t="e">
        <f>IF(ЗАПОЛНИТЬ!$F$7=1,#REF!/1000,#REF!)</f>
        <v>#REF!</v>
      </c>
      <c r="N567" s="143" t="e">
        <f>IF(ЗАПОЛНИТЬ!$F$7=1,#REF!/1000,#REF!)</f>
        <v>#REF!</v>
      </c>
      <c r="O567" s="143" t="e">
        <f>IF(ЗАПОЛНИТЬ!$F$7=1,#REF!/1000,#REF!)</f>
        <v>#REF!</v>
      </c>
      <c r="P567" s="143" t="e">
        <f>IF(ЗАПОЛНИТЬ!$F$7=1,#REF!/1000,#REF!)</f>
        <v>#REF!</v>
      </c>
      <c r="Q567" s="143" t="e">
        <f>IF(ЗАПОЛНИТЬ!$F$7=1,#REF!/1000,#REF!)</f>
        <v>#REF!</v>
      </c>
      <c r="R567" s="143" t="e">
        <f>IF(ЗАПОЛНИТЬ!$F$7=1,#REF!/1000,#REF!)</f>
        <v>#REF!</v>
      </c>
      <c r="S567" s="143" t="e">
        <f>IF(ЗАПОЛНИТЬ!$F$7=1,#REF!/1000,#REF!)</f>
        <v>#REF!</v>
      </c>
      <c r="T567" s="143" t="e">
        <f>IF(ЗАПОЛНИТЬ!$F$7=1,#REF!/1000,#REF!)</f>
        <v>#REF!</v>
      </c>
      <c r="U567" s="143" t="e">
        <f>IF(ЗАПОЛНИТЬ!$F$7=1,#REF!/1000,#REF!)</f>
        <v>#REF!</v>
      </c>
      <c r="V567" s="145" t="e">
        <f>IF(SUM(L567:U567)&gt;0,1,0)</f>
        <v>#REF!</v>
      </c>
      <c r="W567" s="145" t="e">
        <f t="shared" si="26"/>
        <v>#REF!</v>
      </c>
    </row>
    <row r="568" spans="1:23" ht="12.75">
      <c r="A568" s="144" t="str">
        <f>ЗАПОЛНИТЬ!$B$23</f>
        <v>4</v>
      </c>
      <c r="B568" s="144" t="str">
        <f>ЗАПОЛНИТЬ!$B$13</f>
        <v>24188344</v>
      </c>
      <c r="C568" s="144" t="str">
        <f>ЗАПОЛНИТЬ!$B$24</f>
        <v>298</v>
      </c>
      <c r="D568" s="144" t="str">
        <f>ЗАПОЛНИТЬ!$B$21</f>
        <v>12</v>
      </c>
      <c r="E568" s="145"/>
      <c r="F568" s="144" t="str">
        <f>ЗАПОЛНИТЬ!$B$22</f>
        <v>15</v>
      </c>
      <c r="G568" s="144" t="str">
        <f>ЗАПОЛНИТЬ!$B$20</f>
        <v>040222</v>
      </c>
      <c r="H568" s="143" t="str">
        <f>IF(ЗАПОЛНИТЬ!$F$7=1,ЗАПОЛНИТЬ!$H$9,ЗАПОЛНИТЬ!$H$10)</f>
        <v>73</v>
      </c>
      <c r="I568" s="146" t="e">
        <f>IF(ЗАПОЛНИТЬ!$F$7=1,#REF!,#REF!)</f>
        <v>#REF!</v>
      </c>
      <c r="J568" s="145" t="str">
        <f>IF(ЗАПОЛНИТЬ!$F$7=1,CONCATENATE(ЗАПОЛНИТЬ!$F$18,ЗАПОЛНИТЬ!$D$18),ЗАПОЛНИТЬ!$E$18)</f>
        <v>01.07.2016</v>
      </c>
      <c r="K568" s="143" t="e">
        <f>#REF!</f>
        <v>#REF!</v>
      </c>
      <c r="L568" s="143" t="e">
        <f>IF(ЗАПОЛНИТЬ!$F$7=1,#REF!/1000,#REF!)</f>
        <v>#REF!</v>
      </c>
      <c r="M568" s="143" t="e">
        <f>IF(ЗАПОЛНИТЬ!$F$7=1,#REF!/1000,#REF!)</f>
        <v>#REF!</v>
      </c>
      <c r="N568" s="143" t="e">
        <f>IF(ЗАПОЛНИТЬ!$F$7=1,#REF!/1000,#REF!)</f>
        <v>#REF!</v>
      </c>
      <c r="O568" s="143" t="e">
        <f>IF(ЗАПОЛНИТЬ!$F$7=1,#REF!/1000,#REF!)</f>
        <v>#REF!</v>
      </c>
      <c r="P568" s="143" t="e">
        <f>IF(ЗАПОЛНИТЬ!$F$7=1,#REF!/1000,#REF!)</f>
        <v>#REF!</v>
      </c>
      <c r="Q568" s="143" t="e">
        <f>IF(ЗАПОЛНИТЬ!$F$7=1,#REF!/1000,#REF!)</f>
        <v>#REF!</v>
      </c>
      <c r="R568" s="143" t="e">
        <f>IF(ЗАПОЛНИТЬ!$F$7=1,#REF!/1000,#REF!)</f>
        <v>#REF!</v>
      </c>
      <c r="S568" s="143" t="e">
        <f>IF(ЗАПОЛНИТЬ!$F$7=1,#REF!/1000,#REF!)</f>
        <v>#REF!</v>
      </c>
      <c r="T568" s="143" t="e">
        <f>IF(ЗАПОЛНИТЬ!$F$7=1,#REF!/1000,#REF!)</f>
        <v>#REF!</v>
      </c>
      <c r="U568" s="143" t="e">
        <f>IF(ЗАПОЛНИТЬ!$F$7=1,#REF!/1000,#REF!)</f>
        <v>#REF!</v>
      </c>
      <c r="V568" s="145" t="e">
        <f>IF(SUM(L568:U568)&gt;0,1,0)</f>
        <v>#REF!</v>
      </c>
      <c r="W568" s="145" t="e">
        <f t="shared" si="26"/>
        <v>#REF!</v>
      </c>
    </row>
    <row r="569" spans="1:23" ht="12.75">
      <c r="A569" s="144" t="str">
        <f>ЗАПОЛНИТЬ!$B$23</f>
        <v>4</v>
      </c>
      <c r="B569" s="144" t="str">
        <f>ЗАПОЛНИТЬ!$B$13</f>
        <v>24188344</v>
      </c>
      <c r="C569" s="144" t="str">
        <f>ЗАПОЛНИТЬ!$B$24</f>
        <v>298</v>
      </c>
      <c r="D569" s="144" t="str">
        <f>ЗАПОЛНИТЬ!$B$21</f>
        <v>12</v>
      </c>
      <c r="E569" s="145"/>
      <c r="F569" s="144" t="str">
        <f>ЗАПОЛНИТЬ!$B$22</f>
        <v>15</v>
      </c>
      <c r="G569" s="144" t="str">
        <f>ЗАПОЛНИТЬ!$B$20</f>
        <v>040222</v>
      </c>
      <c r="H569" s="143" t="str">
        <f>IF(ЗАПОЛНИТЬ!$F$7=1,ЗАПОЛНИТЬ!$H$9,ЗАПОЛНИТЬ!$H$10)</f>
        <v>73</v>
      </c>
      <c r="I569" s="146" t="e">
        <f>IF(ЗАПОЛНИТЬ!$F$7=1,#REF!,#REF!)</f>
        <v>#REF!</v>
      </c>
      <c r="J569" s="145" t="str">
        <f>IF(ЗАПОЛНИТЬ!$F$7=1,CONCATENATE(ЗАПОЛНИТЬ!$F$18,ЗАПОЛНИТЬ!$D$18),ЗАПОЛНИТЬ!$E$18)</f>
        <v>01.07.2016</v>
      </c>
      <c r="K569" s="143" t="e">
        <f>#REF!</f>
        <v>#REF!</v>
      </c>
      <c r="L569" s="143" t="e">
        <f>IF(ЗАПОЛНИТЬ!$F$7=1,#REF!/1000,#REF!)</f>
        <v>#REF!</v>
      </c>
      <c r="M569" s="143" t="e">
        <f>IF(ЗАПОЛНИТЬ!$F$7=1,#REF!/1000,#REF!)</f>
        <v>#REF!</v>
      </c>
      <c r="N569" s="143" t="e">
        <f>IF(ЗАПОЛНИТЬ!$F$7=1,#REF!/1000,#REF!)</f>
        <v>#REF!</v>
      </c>
      <c r="O569" s="143" t="e">
        <f>IF(ЗАПОЛНИТЬ!$F$7=1,#REF!/1000,#REF!)</f>
        <v>#REF!</v>
      </c>
      <c r="P569" s="143" t="e">
        <f>IF(ЗАПОЛНИТЬ!$F$7=1,#REF!/1000,#REF!)</f>
        <v>#REF!</v>
      </c>
      <c r="Q569" s="143" t="e">
        <f>IF(ЗАПОЛНИТЬ!$F$7=1,#REF!/1000,#REF!)</f>
        <v>#REF!</v>
      </c>
      <c r="R569" s="143" t="e">
        <f>IF(ЗАПОЛНИТЬ!$F$7=1,#REF!/1000,#REF!)</f>
        <v>#REF!</v>
      </c>
      <c r="S569" s="143" t="e">
        <f>IF(ЗАПОЛНИТЬ!$F$7=1,#REF!/1000,#REF!)</f>
        <v>#REF!</v>
      </c>
      <c r="T569" s="143" t="e">
        <f>IF(ЗАПОЛНИТЬ!$F$7=1,#REF!/1000,#REF!)</f>
        <v>#REF!</v>
      </c>
      <c r="U569" s="143" t="e">
        <f>IF(ЗАПОЛНИТЬ!$F$7=1,#REF!/1000,#REF!)</f>
        <v>#REF!</v>
      </c>
      <c r="V569" s="145">
        <v>0</v>
      </c>
      <c r="W569" s="145" t="e">
        <f t="shared" si="26"/>
        <v>#REF!</v>
      </c>
    </row>
    <row r="570" spans="1:23" ht="12.75">
      <c r="A570" s="144" t="str">
        <f>ЗАПОЛНИТЬ!$B$23</f>
        <v>4</v>
      </c>
      <c r="B570" s="144" t="str">
        <f>ЗАПОЛНИТЬ!$B$13</f>
        <v>24188344</v>
      </c>
      <c r="C570" s="144" t="str">
        <f>ЗАПОЛНИТЬ!$B$24</f>
        <v>298</v>
      </c>
      <c r="D570" s="144" t="str">
        <f>ЗАПОЛНИТЬ!$B$21</f>
        <v>12</v>
      </c>
      <c r="E570" s="145"/>
      <c r="F570" s="144" t="str">
        <f>ЗАПОЛНИТЬ!$B$22</f>
        <v>15</v>
      </c>
      <c r="G570" s="144" t="str">
        <f>ЗАПОЛНИТЬ!$B$20</f>
        <v>040222</v>
      </c>
      <c r="H570" s="143" t="str">
        <f>IF(ЗАПОЛНИТЬ!$F$7=1,ЗАПОЛНИТЬ!$H$9,ЗАПОЛНИТЬ!$H$10)</f>
        <v>73</v>
      </c>
      <c r="I570" s="146" t="e">
        <f>IF(ЗАПОЛНИТЬ!$F$7=1,#REF!,#REF!)</f>
        <v>#REF!</v>
      </c>
      <c r="J570" s="145" t="str">
        <f>IF(ЗАПОЛНИТЬ!$F$7=1,CONCATENATE(ЗАПОЛНИТЬ!$F$18,ЗАПОЛНИТЬ!$D$18),ЗАПОЛНИТЬ!$E$18)</f>
        <v>01.07.2016</v>
      </c>
      <c r="K570" s="143" t="e">
        <f>#REF!</f>
        <v>#REF!</v>
      </c>
      <c r="L570" s="143" t="e">
        <f>IF(ЗАПОЛНИТЬ!$F$7=1,#REF!/1000,#REF!)</f>
        <v>#REF!</v>
      </c>
      <c r="M570" s="143" t="e">
        <f>IF(ЗАПОЛНИТЬ!$F$7=1,#REF!/1000,#REF!)</f>
        <v>#REF!</v>
      </c>
      <c r="N570" s="143" t="e">
        <f>IF(ЗАПОЛНИТЬ!$F$7=1,#REF!/1000,#REF!)</f>
        <v>#REF!</v>
      </c>
      <c r="O570" s="143" t="e">
        <f>IF(ЗАПОЛНИТЬ!$F$7=1,#REF!/1000,#REF!)</f>
        <v>#REF!</v>
      </c>
      <c r="P570" s="143" t="e">
        <f>IF(ЗАПОЛНИТЬ!$F$7=1,#REF!/1000,#REF!)</f>
        <v>#REF!</v>
      </c>
      <c r="Q570" s="143" t="e">
        <f>IF(ЗАПОЛНИТЬ!$F$7=1,#REF!/1000,#REF!)</f>
        <v>#REF!</v>
      </c>
      <c r="R570" s="143" t="e">
        <f>IF(ЗАПОЛНИТЬ!$F$7=1,#REF!/1000,#REF!)</f>
        <v>#REF!</v>
      </c>
      <c r="S570" s="143" t="e">
        <f>IF(ЗАПОЛНИТЬ!$F$7=1,#REF!/1000,#REF!)</f>
        <v>#REF!</v>
      </c>
      <c r="T570" s="143" t="e">
        <f>IF(ЗАПОЛНИТЬ!$F$7=1,#REF!/1000,#REF!)</f>
        <v>#REF!</v>
      </c>
      <c r="U570" s="143" t="e">
        <f>IF(ЗАПОЛНИТЬ!$F$7=1,#REF!/1000,#REF!)</f>
        <v>#REF!</v>
      </c>
      <c r="V570" s="145" t="e">
        <f>IF(SUM(L570:U570)&gt;0,1,0)</f>
        <v>#REF!</v>
      </c>
      <c r="W570" s="145" t="e">
        <f t="shared" si="26"/>
        <v>#REF!</v>
      </c>
    </row>
    <row r="571" spans="1:23" ht="12.75">
      <c r="A571" s="144" t="str">
        <f>ЗАПОЛНИТЬ!$B$23</f>
        <v>4</v>
      </c>
      <c r="B571" s="144" t="str">
        <f>ЗАПОЛНИТЬ!$B$13</f>
        <v>24188344</v>
      </c>
      <c r="C571" s="144" t="str">
        <f>ЗАПОЛНИТЬ!$B$24</f>
        <v>298</v>
      </c>
      <c r="D571" s="144" t="str">
        <f>ЗАПОЛНИТЬ!$B$21</f>
        <v>12</v>
      </c>
      <c r="E571" s="145"/>
      <c r="F571" s="144" t="str">
        <f>ЗАПОЛНИТЬ!$B$22</f>
        <v>15</v>
      </c>
      <c r="G571" s="144" t="str">
        <f>ЗАПОЛНИТЬ!$B$20</f>
        <v>040222</v>
      </c>
      <c r="H571" s="143" t="str">
        <f>IF(ЗАПОЛНИТЬ!$F$7=1,ЗАПОЛНИТЬ!$H$9,ЗАПОЛНИТЬ!$H$10)</f>
        <v>73</v>
      </c>
      <c r="I571" s="146" t="e">
        <f>IF(ЗАПОЛНИТЬ!$F$7=1,#REF!,#REF!)</f>
        <v>#REF!</v>
      </c>
      <c r="J571" s="145" t="str">
        <f>IF(ЗАПОЛНИТЬ!$F$7=1,CONCATENATE(ЗАПОЛНИТЬ!$F$18,ЗАПОЛНИТЬ!$D$18),ЗАПОЛНИТЬ!$E$18)</f>
        <v>01.07.2016</v>
      </c>
      <c r="K571" s="143" t="e">
        <f>#REF!</f>
        <v>#REF!</v>
      </c>
      <c r="L571" s="143" t="e">
        <f>IF(ЗАПОЛНИТЬ!$F$7=1,#REF!/1000,#REF!)</f>
        <v>#REF!</v>
      </c>
      <c r="M571" s="143" t="e">
        <f>IF(ЗАПОЛНИТЬ!$F$7=1,#REF!/1000,#REF!)</f>
        <v>#REF!</v>
      </c>
      <c r="N571" s="143" t="e">
        <f>IF(ЗАПОЛНИТЬ!$F$7=1,#REF!/1000,#REF!)</f>
        <v>#REF!</v>
      </c>
      <c r="O571" s="143" t="e">
        <f>IF(ЗАПОЛНИТЬ!$F$7=1,#REF!/1000,#REF!)</f>
        <v>#REF!</v>
      </c>
      <c r="P571" s="143" t="e">
        <f>IF(ЗАПОЛНИТЬ!$F$7=1,#REF!/1000,#REF!)</f>
        <v>#REF!</v>
      </c>
      <c r="Q571" s="143" t="e">
        <f>IF(ЗАПОЛНИТЬ!$F$7=1,#REF!/1000,#REF!)</f>
        <v>#REF!</v>
      </c>
      <c r="R571" s="143" t="e">
        <f>IF(ЗАПОЛНИТЬ!$F$7=1,#REF!/1000,#REF!)</f>
        <v>#REF!</v>
      </c>
      <c r="S571" s="143" t="e">
        <f>IF(ЗАПОЛНИТЬ!$F$7=1,#REF!/1000,#REF!)</f>
        <v>#REF!</v>
      </c>
      <c r="T571" s="143" t="e">
        <f>IF(ЗАПОЛНИТЬ!$F$7=1,#REF!/1000,#REF!)</f>
        <v>#REF!</v>
      </c>
      <c r="U571" s="143" t="e">
        <f>IF(ЗАПОЛНИТЬ!$F$7=1,#REF!/1000,#REF!)</f>
        <v>#REF!</v>
      </c>
      <c r="V571" s="145" t="e">
        <f>IF(SUM(L571:U571)&gt;0,1,0)</f>
        <v>#REF!</v>
      </c>
      <c r="W571" s="145" t="e">
        <f t="shared" si="26"/>
        <v>#REF!</v>
      </c>
    </row>
    <row r="572" spans="1:23" ht="12.75">
      <c r="A572" s="144" t="str">
        <f>ЗАПОЛНИТЬ!$B$23</f>
        <v>4</v>
      </c>
      <c r="B572" s="144" t="str">
        <f>ЗАПОЛНИТЬ!$B$13</f>
        <v>24188344</v>
      </c>
      <c r="C572" s="144" t="str">
        <f>ЗАПОЛНИТЬ!$B$24</f>
        <v>298</v>
      </c>
      <c r="D572" s="144" t="str">
        <f>ЗАПОЛНИТЬ!$B$21</f>
        <v>12</v>
      </c>
      <c r="E572" s="145"/>
      <c r="F572" s="144" t="str">
        <f>ЗАПОЛНИТЬ!$B$22</f>
        <v>15</v>
      </c>
      <c r="G572" s="144" t="str">
        <f>ЗАПОЛНИТЬ!$B$20</f>
        <v>040222</v>
      </c>
      <c r="H572" s="143" t="str">
        <f>IF(ЗАПОЛНИТЬ!$F$7=1,ЗАПОЛНИТЬ!$H$9,ЗАПОЛНИТЬ!$H$10)</f>
        <v>73</v>
      </c>
      <c r="I572" s="146" t="e">
        <f>IF(ЗАПОЛНИТЬ!$F$7=1,#REF!,#REF!)</f>
        <v>#REF!</v>
      </c>
      <c r="J572" s="145" t="str">
        <f>IF(ЗАПОЛНИТЬ!$F$7=1,CONCATENATE(ЗАПОЛНИТЬ!$F$18,ЗАПОЛНИТЬ!$D$18),ЗАПОЛНИТЬ!$E$18)</f>
        <v>01.07.2016</v>
      </c>
      <c r="K572" s="143" t="e">
        <f>#REF!</f>
        <v>#REF!</v>
      </c>
      <c r="L572" s="143" t="e">
        <f>IF(ЗАПОЛНИТЬ!$F$7=1,#REF!/1000,#REF!)</f>
        <v>#REF!</v>
      </c>
      <c r="M572" s="143" t="e">
        <f>IF(ЗАПОЛНИТЬ!$F$7=1,#REF!/1000,#REF!)</f>
        <v>#REF!</v>
      </c>
      <c r="N572" s="143" t="e">
        <f>IF(ЗАПОЛНИТЬ!$F$7=1,#REF!/1000,#REF!)</f>
        <v>#REF!</v>
      </c>
      <c r="O572" s="143" t="e">
        <f>IF(ЗАПОЛНИТЬ!$F$7=1,#REF!/1000,#REF!)</f>
        <v>#REF!</v>
      </c>
      <c r="P572" s="143" t="e">
        <f>IF(ЗАПОЛНИТЬ!$F$7=1,#REF!/1000,#REF!)</f>
        <v>#REF!</v>
      </c>
      <c r="Q572" s="143" t="e">
        <f>IF(ЗАПОЛНИТЬ!$F$7=1,#REF!/1000,#REF!)</f>
        <v>#REF!</v>
      </c>
      <c r="R572" s="143" t="e">
        <f>IF(ЗАПОЛНИТЬ!$F$7=1,#REF!/1000,#REF!)</f>
        <v>#REF!</v>
      </c>
      <c r="S572" s="143" t="e">
        <f>IF(ЗАПОЛНИТЬ!$F$7=1,#REF!/1000,#REF!)</f>
        <v>#REF!</v>
      </c>
      <c r="T572" s="143" t="e">
        <f>IF(ЗАПОЛНИТЬ!$F$7=1,#REF!/1000,#REF!)</f>
        <v>#REF!</v>
      </c>
      <c r="U572" s="143" t="e">
        <f>IF(ЗАПОЛНИТЬ!$F$7=1,#REF!/1000,#REF!)</f>
        <v>#REF!</v>
      </c>
      <c r="V572" s="145">
        <v>0</v>
      </c>
      <c r="W572" s="145" t="e">
        <f t="shared" si="26"/>
        <v>#REF!</v>
      </c>
    </row>
    <row r="573" spans="1:23" ht="12.75">
      <c r="A573" s="144" t="str">
        <f>ЗАПОЛНИТЬ!$B$23</f>
        <v>4</v>
      </c>
      <c r="B573" s="144" t="str">
        <f>ЗАПОЛНИТЬ!$B$13</f>
        <v>24188344</v>
      </c>
      <c r="C573" s="144" t="str">
        <f>ЗАПОЛНИТЬ!$B$24</f>
        <v>298</v>
      </c>
      <c r="D573" s="144" t="str">
        <f>ЗАПОЛНИТЬ!$B$21</f>
        <v>12</v>
      </c>
      <c r="E573" s="145"/>
      <c r="F573" s="144" t="str">
        <f>ЗАПОЛНИТЬ!$B$22</f>
        <v>15</v>
      </c>
      <c r="G573" s="144" t="str">
        <f>ЗАПОЛНИТЬ!$B$20</f>
        <v>040222</v>
      </c>
      <c r="H573" s="143" t="str">
        <f>IF(ЗАПОЛНИТЬ!$F$7=1,ЗАПОЛНИТЬ!$H$9,ЗАПОЛНИТЬ!$H$10)</f>
        <v>73</v>
      </c>
      <c r="I573" s="146" t="e">
        <f>IF(ЗАПОЛНИТЬ!$F$7=1,#REF!,#REF!)</f>
        <v>#REF!</v>
      </c>
      <c r="J573" s="145" t="str">
        <f>IF(ЗАПОЛНИТЬ!$F$7=1,CONCATENATE(ЗАПОЛНИТЬ!$F$18,ЗАПОЛНИТЬ!$D$18),ЗАПОЛНИТЬ!$E$18)</f>
        <v>01.07.2016</v>
      </c>
      <c r="K573" s="143" t="e">
        <f>#REF!</f>
        <v>#REF!</v>
      </c>
      <c r="L573" s="143" t="e">
        <f>IF(ЗАПОЛНИТЬ!$F$7=1,#REF!/1000,#REF!)</f>
        <v>#REF!</v>
      </c>
      <c r="M573" s="143" t="e">
        <f>IF(ЗАПОЛНИТЬ!$F$7=1,#REF!/1000,#REF!)</f>
        <v>#REF!</v>
      </c>
      <c r="N573" s="143" t="e">
        <f>IF(ЗАПОЛНИТЬ!$F$7=1,#REF!/1000,#REF!)</f>
        <v>#REF!</v>
      </c>
      <c r="O573" s="143" t="e">
        <f>IF(ЗАПОЛНИТЬ!$F$7=1,#REF!/1000,#REF!)</f>
        <v>#REF!</v>
      </c>
      <c r="P573" s="143" t="e">
        <f>IF(ЗАПОЛНИТЬ!$F$7=1,#REF!/1000,#REF!)</f>
        <v>#REF!</v>
      </c>
      <c r="Q573" s="143" t="e">
        <f>IF(ЗАПОЛНИТЬ!$F$7=1,#REF!/1000,#REF!)</f>
        <v>#REF!</v>
      </c>
      <c r="R573" s="143" t="e">
        <f>IF(ЗАПОЛНИТЬ!$F$7=1,#REF!/1000,#REF!)</f>
        <v>#REF!</v>
      </c>
      <c r="S573" s="143" t="e">
        <f>IF(ЗАПОЛНИТЬ!$F$7=1,#REF!/1000,#REF!)</f>
        <v>#REF!</v>
      </c>
      <c r="T573" s="143" t="e">
        <f>IF(ЗАПОЛНИТЬ!$F$7=1,#REF!/1000,#REF!)</f>
        <v>#REF!</v>
      </c>
      <c r="U573" s="143" t="e">
        <f>IF(ЗАПОЛНИТЬ!$F$7=1,#REF!/1000,#REF!)</f>
        <v>#REF!</v>
      </c>
      <c r="V573" s="145" t="e">
        <f>IF(SUM(L573:U573)&gt;0,1,0)</f>
        <v>#REF!</v>
      </c>
      <c r="W573" s="145" t="e">
        <f t="shared" si="26"/>
        <v>#REF!</v>
      </c>
    </row>
    <row r="574" spans="1:23" ht="12.75">
      <c r="A574" s="144" t="str">
        <f>ЗАПОЛНИТЬ!$B$23</f>
        <v>4</v>
      </c>
      <c r="B574" s="144" t="str">
        <f>ЗАПОЛНИТЬ!$B$13</f>
        <v>24188344</v>
      </c>
      <c r="C574" s="144" t="str">
        <f>ЗАПОЛНИТЬ!$B$24</f>
        <v>298</v>
      </c>
      <c r="D574" s="144" t="str">
        <f>ЗАПОЛНИТЬ!$B$21</f>
        <v>12</v>
      </c>
      <c r="E574" s="145"/>
      <c r="F574" s="144" t="str">
        <f>ЗАПОЛНИТЬ!$B$22</f>
        <v>15</v>
      </c>
      <c r="G574" s="144" t="str">
        <f>ЗАПОЛНИТЬ!$B$20</f>
        <v>040222</v>
      </c>
      <c r="H574" s="143" t="str">
        <f>IF(ЗАПОЛНИТЬ!$F$7=1,ЗАПОЛНИТЬ!$H$9,ЗАПОЛНИТЬ!$H$10)</f>
        <v>73</v>
      </c>
      <c r="I574" s="146" t="e">
        <f>IF(ЗАПОЛНИТЬ!$F$7=1,#REF!,#REF!)</f>
        <v>#REF!</v>
      </c>
      <c r="J574" s="145" t="str">
        <f>IF(ЗАПОЛНИТЬ!$F$7=1,CONCATENATE(ЗАПОЛНИТЬ!$F$18,ЗАПОЛНИТЬ!$D$18),ЗАПОЛНИТЬ!$E$18)</f>
        <v>01.07.2016</v>
      </c>
      <c r="K574" s="143" t="e">
        <f>#REF!</f>
        <v>#REF!</v>
      </c>
      <c r="L574" s="143" t="e">
        <f>IF(ЗАПОЛНИТЬ!$F$7=1,#REF!/1000,#REF!)</f>
        <v>#REF!</v>
      </c>
      <c r="M574" s="143" t="e">
        <f>IF(ЗАПОЛНИТЬ!$F$7=1,#REF!/1000,#REF!)</f>
        <v>#REF!</v>
      </c>
      <c r="N574" s="143" t="e">
        <f>IF(ЗАПОЛНИТЬ!$F$7=1,#REF!/1000,#REF!)</f>
        <v>#REF!</v>
      </c>
      <c r="O574" s="143" t="e">
        <f>IF(ЗАПОЛНИТЬ!$F$7=1,#REF!/1000,#REF!)</f>
        <v>#REF!</v>
      </c>
      <c r="P574" s="143" t="e">
        <f>IF(ЗАПОЛНИТЬ!$F$7=1,#REF!/1000,#REF!)</f>
        <v>#REF!</v>
      </c>
      <c r="Q574" s="143" t="e">
        <f>IF(ЗАПОЛНИТЬ!$F$7=1,#REF!/1000,#REF!)</f>
        <v>#REF!</v>
      </c>
      <c r="R574" s="143" t="e">
        <f>IF(ЗАПОЛНИТЬ!$F$7=1,#REF!/1000,#REF!)</f>
        <v>#REF!</v>
      </c>
      <c r="S574" s="143" t="e">
        <f>IF(ЗАПОЛНИТЬ!$F$7=1,#REF!/1000,#REF!)</f>
        <v>#REF!</v>
      </c>
      <c r="T574" s="143" t="e">
        <f>IF(ЗАПОЛНИТЬ!$F$7=1,#REF!/1000,#REF!)</f>
        <v>#REF!</v>
      </c>
      <c r="U574" s="143" t="e">
        <f>IF(ЗАПОЛНИТЬ!$F$7=1,#REF!/1000,#REF!)</f>
        <v>#REF!</v>
      </c>
      <c r="V574" s="145" t="e">
        <f>IF(SUM(L574:U574)&gt;0,1,0)</f>
        <v>#REF!</v>
      </c>
      <c r="W574" s="145" t="e">
        <f t="shared" si="26"/>
        <v>#REF!</v>
      </c>
    </row>
    <row r="575" spans="1:23" ht="12.75">
      <c r="A575" s="144" t="str">
        <f>ЗАПОЛНИТЬ!$B$23</f>
        <v>4</v>
      </c>
      <c r="B575" s="144" t="str">
        <f>ЗАПОЛНИТЬ!$B$13</f>
        <v>24188344</v>
      </c>
      <c r="C575" s="144" t="str">
        <f>ЗАПОЛНИТЬ!$B$24</f>
        <v>298</v>
      </c>
      <c r="D575" s="144" t="str">
        <f>ЗАПОЛНИТЬ!$B$21</f>
        <v>12</v>
      </c>
      <c r="E575" s="145"/>
      <c r="F575" s="144" t="str">
        <f>ЗАПОЛНИТЬ!$B$22</f>
        <v>15</v>
      </c>
      <c r="G575" s="144" t="str">
        <f>ЗАПОЛНИТЬ!$B$20</f>
        <v>040222</v>
      </c>
      <c r="H575" s="143" t="str">
        <f>IF(ЗАПОЛНИТЬ!$F$7=1,ЗАПОЛНИТЬ!$H$9,ЗАПОЛНИТЬ!$H$10)</f>
        <v>73</v>
      </c>
      <c r="I575" s="146" t="e">
        <f>IF(ЗАПОЛНИТЬ!$F$7=1,#REF!,#REF!)</f>
        <v>#REF!</v>
      </c>
      <c r="J575" s="145" t="str">
        <f>IF(ЗАПОЛНИТЬ!$F$7=1,CONCATENATE(ЗАПОЛНИТЬ!$F$18,ЗАПОЛНИТЬ!$D$18),ЗАПОЛНИТЬ!$E$18)</f>
        <v>01.07.2016</v>
      </c>
      <c r="K575" s="143" t="e">
        <f>#REF!</f>
        <v>#REF!</v>
      </c>
      <c r="L575" s="143" t="e">
        <f>IF(ЗАПОЛНИТЬ!$F$7=1,#REF!/1000,#REF!)</f>
        <v>#REF!</v>
      </c>
      <c r="M575" s="143" t="e">
        <f>IF(ЗАПОЛНИТЬ!$F$7=1,#REF!/1000,#REF!)</f>
        <v>#REF!</v>
      </c>
      <c r="N575" s="143" t="e">
        <f>IF(ЗАПОЛНИТЬ!$F$7=1,#REF!/1000,#REF!)</f>
        <v>#REF!</v>
      </c>
      <c r="O575" s="143" t="e">
        <f>IF(ЗАПОЛНИТЬ!$F$7=1,#REF!/1000,#REF!)</f>
        <v>#REF!</v>
      </c>
      <c r="P575" s="143" t="e">
        <f>IF(ЗАПОЛНИТЬ!$F$7=1,#REF!/1000,#REF!)</f>
        <v>#REF!</v>
      </c>
      <c r="Q575" s="143" t="e">
        <f>IF(ЗАПОЛНИТЬ!$F$7=1,#REF!/1000,#REF!)</f>
        <v>#REF!</v>
      </c>
      <c r="R575" s="143" t="e">
        <f>IF(ЗАПОЛНИТЬ!$F$7=1,#REF!/1000,#REF!)</f>
        <v>#REF!</v>
      </c>
      <c r="S575" s="143" t="e">
        <f>IF(ЗАПОЛНИТЬ!$F$7=1,#REF!/1000,#REF!)</f>
        <v>#REF!</v>
      </c>
      <c r="T575" s="143" t="e">
        <f>IF(ЗАПОЛНИТЬ!$F$7=1,#REF!/1000,#REF!)</f>
        <v>#REF!</v>
      </c>
      <c r="U575" s="143" t="e">
        <f>IF(ЗАПОЛНИТЬ!$F$7=1,#REF!/1000,#REF!)</f>
        <v>#REF!</v>
      </c>
      <c r="V575" s="145" t="e">
        <f>IF(SUM(L575:U575)&gt;0,1,0)</f>
        <v>#REF!</v>
      </c>
      <c r="W575" s="145" t="e">
        <f t="shared" si="26"/>
        <v>#REF!</v>
      </c>
    </row>
    <row r="576" spans="1:23" ht="12.75">
      <c r="A576" s="144" t="str">
        <f>ЗАПОЛНИТЬ!$B$23</f>
        <v>4</v>
      </c>
      <c r="B576" s="144" t="str">
        <f>ЗАПОЛНИТЬ!$B$13</f>
        <v>24188344</v>
      </c>
      <c r="C576" s="144" t="str">
        <f>ЗАПОЛНИТЬ!$B$24</f>
        <v>298</v>
      </c>
      <c r="D576" s="144" t="str">
        <f>ЗАПОЛНИТЬ!$B$21</f>
        <v>12</v>
      </c>
      <c r="E576" s="145"/>
      <c r="F576" s="144" t="str">
        <f>ЗАПОЛНИТЬ!$B$22</f>
        <v>15</v>
      </c>
      <c r="G576" s="144" t="str">
        <f>ЗАПОЛНИТЬ!$B$20</f>
        <v>040222</v>
      </c>
      <c r="H576" s="143" t="str">
        <f>IF(ЗАПОЛНИТЬ!$F$7=1,ЗАПОЛНИТЬ!$H$9,ЗАПОЛНИТЬ!$H$10)</f>
        <v>73</v>
      </c>
      <c r="I576" s="146" t="e">
        <f>IF(ЗАПОЛНИТЬ!$F$7=1,#REF!,#REF!)</f>
        <v>#REF!</v>
      </c>
      <c r="J576" s="145" t="str">
        <f>IF(ЗАПОЛНИТЬ!$F$7=1,CONCATENATE(ЗАПОЛНИТЬ!$F$18,ЗАПОЛНИТЬ!$D$18),ЗАПОЛНИТЬ!$E$18)</f>
        <v>01.07.2016</v>
      </c>
      <c r="K576" s="143" t="e">
        <f>#REF!</f>
        <v>#REF!</v>
      </c>
      <c r="L576" s="143" t="e">
        <f>IF(ЗАПОЛНИТЬ!$F$7=1,#REF!/1000,#REF!)</f>
        <v>#REF!</v>
      </c>
      <c r="M576" s="143" t="e">
        <f>IF(ЗАПОЛНИТЬ!$F$7=1,#REF!/1000,#REF!)</f>
        <v>#REF!</v>
      </c>
      <c r="N576" s="143" t="e">
        <f>IF(ЗАПОЛНИТЬ!$F$7=1,#REF!/1000,#REF!)</f>
        <v>#REF!</v>
      </c>
      <c r="O576" s="143" t="e">
        <f>IF(ЗАПОЛНИТЬ!$F$7=1,#REF!/1000,#REF!)</f>
        <v>#REF!</v>
      </c>
      <c r="P576" s="143" t="e">
        <f>IF(ЗАПОЛНИТЬ!$F$7=1,#REF!/1000,#REF!)</f>
        <v>#REF!</v>
      </c>
      <c r="Q576" s="143" t="e">
        <f>IF(ЗАПОЛНИТЬ!$F$7=1,#REF!/1000,#REF!)</f>
        <v>#REF!</v>
      </c>
      <c r="R576" s="143" t="e">
        <f>IF(ЗАПОЛНИТЬ!$F$7=1,#REF!/1000,#REF!)</f>
        <v>#REF!</v>
      </c>
      <c r="S576" s="143" t="e">
        <f>IF(ЗАПОЛНИТЬ!$F$7=1,#REF!/1000,#REF!)</f>
        <v>#REF!</v>
      </c>
      <c r="T576" s="143" t="e">
        <f>IF(ЗАПОЛНИТЬ!$F$7=1,#REF!/1000,#REF!)</f>
        <v>#REF!</v>
      </c>
      <c r="U576" s="143" t="e">
        <f>IF(ЗАПОЛНИТЬ!$F$7=1,#REF!/1000,#REF!)</f>
        <v>#REF!</v>
      </c>
      <c r="V576" s="145" t="e">
        <f>IF(SUM(L576:U576)&gt;0,1,0)</f>
        <v>#REF!</v>
      </c>
      <c r="W576" s="145" t="e">
        <f t="shared" si="26"/>
        <v>#REF!</v>
      </c>
    </row>
    <row r="577" spans="1:23" ht="12.75">
      <c r="A577" s="144" t="str">
        <f>ЗАПОЛНИТЬ!$B$23</f>
        <v>4</v>
      </c>
      <c r="B577" s="144" t="str">
        <f>ЗАПОЛНИТЬ!$B$13</f>
        <v>24188344</v>
      </c>
      <c r="C577" s="144" t="str">
        <f>ЗАПОЛНИТЬ!$B$24</f>
        <v>298</v>
      </c>
      <c r="D577" s="144" t="str">
        <f>ЗАПОЛНИТЬ!$B$21</f>
        <v>12</v>
      </c>
      <c r="E577" s="145"/>
      <c r="F577" s="144" t="str">
        <f>ЗАПОЛНИТЬ!$B$22</f>
        <v>15</v>
      </c>
      <c r="G577" s="144" t="str">
        <f>ЗАПОЛНИТЬ!$B$20</f>
        <v>040222</v>
      </c>
      <c r="H577" s="143" t="str">
        <f>IF(ЗАПОЛНИТЬ!$F$7=1,ЗАПОЛНИТЬ!$H$9,ЗАПОЛНИТЬ!$H$10)</f>
        <v>73</v>
      </c>
      <c r="I577" s="146" t="e">
        <f>IF(ЗАПОЛНИТЬ!$F$7=1,#REF!,#REF!)</f>
        <v>#REF!</v>
      </c>
      <c r="J577" s="145" t="str">
        <f>IF(ЗАПОЛНИТЬ!$F$7=1,CONCATENATE(ЗАПОЛНИТЬ!$F$18,ЗАПОЛНИТЬ!$D$18),ЗАПОЛНИТЬ!$E$18)</f>
        <v>01.07.2016</v>
      </c>
      <c r="K577" s="143" t="e">
        <f>#REF!</f>
        <v>#REF!</v>
      </c>
      <c r="L577" s="143" t="e">
        <f>IF(ЗАПОЛНИТЬ!$F$7=1,#REF!/1000,#REF!)</f>
        <v>#REF!</v>
      </c>
      <c r="M577" s="143" t="e">
        <f>IF(ЗАПОЛНИТЬ!$F$7=1,#REF!/1000,#REF!)</f>
        <v>#REF!</v>
      </c>
      <c r="N577" s="143" t="e">
        <f>IF(ЗАПОЛНИТЬ!$F$7=1,#REF!/1000,#REF!)</f>
        <v>#REF!</v>
      </c>
      <c r="O577" s="143" t="e">
        <f>IF(ЗАПОЛНИТЬ!$F$7=1,#REF!/1000,#REF!)</f>
        <v>#REF!</v>
      </c>
      <c r="P577" s="143" t="e">
        <f>IF(ЗАПОЛНИТЬ!$F$7=1,#REF!/1000,#REF!)</f>
        <v>#REF!</v>
      </c>
      <c r="Q577" s="143" t="e">
        <f>IF(ЗАПОЛНИТЬ!$F$7=1,#REF!/1000,#REF!)</f>
        <v>#REF!</v>
      </c>
      <c r="R577" s="143" t="e">
        <f>IF(ЗАПОЛНИТЬ!$F$7=1,#REF!/1000,#REF!)</f>
        <v>#REF!</v>
      </c>
      <c r="S577" s="143" t="e">
        <f>IF(ЗАПОЛНИТЬ!$F$7=1,#REF!/1000,#REF!)</f>
        <v>#REF!</v>
      </c>
      <c r="T577" s="143" t="e">
        <f>IF(ЗАПОЛНИТЬ!$F$7=1,#REF!/1000,#REF!)</f>
        <v>#REF!</v>
      </c>
      <c r="U577" s="143" t="e">
        <f>IF(ЗАПОЛНИТЬ!$F$7=1,#REF!/1000,#REF!)</f>
        <v>#REF!</v>
      </c>
      <c r="V577" s="145" t="e">
        <f>IF(SUM(L577:U577)&gt;0,1,0)</f>
        <v>#REF!</v>
      </c>
      <c r="W577" s="145" t="e">
        <f t="shared" si="26"/>
        <v>#REF!</v>
      </c>
    </row>
    <row r="578" spans="1:23" ht="12.75">
      <c r="A578" s="144" t="str">
        <f>ЗАПОЛНИТЬ!$B$23</f>
        <v>4</v>
      </c>
      <c r="B578" s="144" t="str">
        <f>ЗАПОЛНИТЬ!$B$13</f>
        <v>24188344</v>
      </c>
      <c r="C578" s="144" t="str">
        <f>ЗАПОЛНИТЬ!$B$24</f>
        <v>298</v>
      </c>
      <c r="D578" s="144" t="str">
        <f>ЗАПОЛНИТЬ!$B$21</f>
        <v>12</v>
      </c>
      <c r="E578" s="145"/>
      <c r="F578" s="144" t="str">
        <f>ЗАПОЛНИТЬ!$B$22</f>
        <v>15</v>
      </c>
      <c r="G578" s="144" t="str">
        <f>ЗАПОЛНИТЬ!$B$20</f>
        <v>040222</v>
      </c>
      <c r="H578" s="143" t="str">
        <f>IF(ЗАПОЛНИТЬ!$F$7=1,ЗАПОЛНИТЬ!$H$9,ЗАПОЛНИТЬ!$H$10)</f>
        <v>73</v>
      </c>
      <c r="I578" s="146" t="e">
        <f>IF(ЗАПОЛНИТЬ!$F$7=1,#REF!,#REF!)</f>
        <v>#REF!</v>
      </c>
      <c r="J578" s="145" t="str">
        <f>IF(ЗАПОЛНИТЬ!$F$7=1,CONCATENATE(ЗАПОЛНИТЬ!$F$18,ЗАПОЛНИТЬ!$D$18),ЗАПОЛНИТЬ!$E$18)</f>
        <v>01.07.2016</v>
      </c>
      <c r="K578" s="143" t="e">
        <f>#REF!</f>
        <v>#REF!</v>
      </c>
      <c r="L578" s="143" t="e">
        <f>IF(ЗАПОЛНИТЬ!$F$7=1,#REF!/1000,#REF!)</f>
        <v>#REF!</v>
      </c>
      <c r="M578" s="143" t="e">
        <f>IF(ЗАПОЛНИТЬ!$F$7=1,#REF!/1000,#REF!)</f>
        <v>#REF!</v>
      </c>
      <c r="N578" s="143" t="e">
        <f>IF(ЗАПОЛНИТЬ!$F$7=1,#REF!/1000,#REF!)</f>
        <v>#REF!</v>
      </c>
      <c r="O578" s="143" t="e">
        <f>IF(ЗАПОЛНИТЬ!$F$7=1,#REF!/1000,#REF!)</f>
        <v>#REF!</v>
      </c>
      <c r="P578" s="143" t="e">
        <f>IF(ЗАПОЛНИТЬ!$F$7=1,#REF!/1000,#REF!)</f>
        <v>#REF!</v>
      </c>
      <c r="Q578" s="143" t="e">
        <f>IF(ЗАПОЛНИТЬ!$F$7=1,#REF!/1000,#REF!)</f>
        <v>#REF!</v>
      </c>
      <c r="R578" s="143" t="e">
        <f>IF(ЗАПОЛНИТЬ!$F$7=1,#REF!/1000,#REF!)</f>
        <v>#REF!</v>
      </c>
      <c r="S578" s="143" t="e">
        <f>IF(ЗАПОЛНИТЬ!$F$7=1,#REF!/1000,#REF!)</f>
        <v>#REF!</v>
      </c>
      <c r="T578" s="143" t="e">
        <f>IF(ЗАПОЛНИТЬ!$F$7=1,#REF!/1000,#REF!)</f>
        <v>#REF!</v>
      </c>
      <c r="U578" s="143" t="e">
        <f>IF(ЗАПОЛНИТЬ!$F$7=1,#REF!/1000,#REF!)</f>
        <v>#REF!</v>
      </c>
      <c r="V578" s="145">
        <v>0</v>
      </c>
      <c r="W578" s="145" t="e">
        <f t="shared" si="26"/>
        <v>#REF!</v>
      </c>
    </row>
    <row r="579" spans="1:23" ht="12.75">
      <c r="A579" s="144" t="str">
        <f>ЗАПОЛНИТЬ!$B$23</f>
        <v>4</v>
      </c>
      <c r="B579" s="144" t="str">
        <f>ЗАПОЛНИТЬ!$B$13</f>
        <v>24188344</v>
      </c>
      <c r="C579" s="144" t="str">
        <f>ЗАПОЛНИТЬ!$B$24</f>
        <v>298</v>
      </c>
      <c r="D579" s="144" t="str">
        <f>ЗАПОЛНИТЬ!$B$21</f>
        <v>12</v>
      </c>
      <c r="E579" s="145"/>
      <c r="F579" s="144" t="str">
        <f>ЗАПОЛНИТЬ!$B$22</f>
        <v>15</v>
      </c>
      <c r="G579" s="144" t="str">
        <f>ЗАПОЛНИТЬ!$B$20</f>
        <v>040222</v>
      </c>
      <c r="H579" s="143" t="str">
        <f>IF(ЗАПОЛНИТЬ!$F$7=1,ЗАПОЛНИТЬ!$H$9,ЗАПОЛНИТЬ!$H$10)</f>
        <v>73</v>
      </c>
      <c r="I579" s="146" t="e">
        <f>IF(ЗАПОЛНИТЬ!$F$7=1,#REF!,#REF!)</f>
        <v>#REF!</v>
      </c>
      <c r="J579" s="145" t="str">
        <f>IF(ЗАПОЛНИТЬ!$F$7=1,CONCATENATE(ЗАПОЛНИТЬ!$F$18,ЗАПОЛНИТЬ!$D$18),ЗАПОЛНИТЬ!$E$18)</f>
        <v>01.07.2016</v>
      </c>
      <c r="K579" s="143" t="e">
        <f>#REF!</f>
        <v>#REF!</v>
      </c>
      <c r="L579" s="143" t="e">
        <f>IF(ЗАПОЛНИТЬ!$F$7=1,#REF!/1000,#REF!)</f>
        <v>#REF!</v>
      </c>
      <c r="M579" s="143" t="e">
        <f>IF(ЗАПОЛНИТЬ!$F$7=1,#REF!/1000,#REF!)</f>
        <v>#REF!</v>
      </c>
      <c r="N579" s="143" t="e">
        <f>IF(ЗАПОЛНИТЬ!$F$7=1,#REF!/1000,#REF!)</f>
        <v>#REF!</v>
      </c>
      <c r="O579" s="143" t="e">
        <f>IF(ЗАПОЛНИТЬ!$F$7=1,#REF!/1000,#REF!)</f>
        <v>#REF!</v>
      </c>
      <c r="P579" s="143" t="e">
        <f>IF(ЗАПОЛНИТЬ!$F$7=1,#REF!/1000,#REF!)</f>
        <v>#REF!</v>
      </c>
      <c r="Q579" s="143" t="e">
        <f>IF(ЗАПОЛНИТЬ!$F$7=1,#REF!/1000,#REF!)</f>
        <v>#REF!</v>
      </c>
      <c r="R579" s="143" t="e">
        <f>IF(ЗАПОЛНИТЬ!$F$7=1,#REF!/1000,#REF!)</f>
        <v>#REF!</v>
      </c>
      <c r="S579" s="143" t="e">
        <f>IF(ЗАПОЛНИТЬ!$F$7=1,#REF!/1000,#REF!)</f>
        <v>#REF!</v>
      </c>
      <c r="T579" s="143" t="e">
        <f>IF(ЗАПОЛНИТЬ!$F$7=1,#REF!/1000,#REF!)</f>
        <v>#REF!</v>
      </c>
      <c r="U579" s="143" t="e">
        <f>IF(ЗАПОЛНИТЬ!$F$7=1,#REF!/1000,#REF!)</f>
        <v>#REF!</v>
      </c>
      <c r="V579" s="145" t="e">
        <f>IF(SUM(L579:U579)&gt;0,1,0)</f>
        <v>#REF!</v>
      </c>
      <c r="W579" s="145" t="e">
        <f t="shared" si="26"/>
        <v>#REF!</v>
      </c>
    </row>
    <row r="580" spans="1:23" ht="12.75">
      <c r="A580" s="144" t="str">
        <f>ЗАПОЛНИТЬ!$B$23</f>
        <v>4</v>
      </c>
      <c r="B580" s="144" t="str">
        <f>ЗАПОЛНИТЬ!$B$13</f>
        <v>24188344</v>
      </c>
      <c r="C580" s="144" t="str">
        <f>ЗАПОЛНИТЬ!$B$24</f>
        <v>298</v>
      </c>
      <c r="D580" s="144" t="str">
        <f>ЗАПОЛНИТЬ!$B$21</f>
        <v>12</v>
      </c>
      <c r="E580" s="145"/>
      <c r="F580" s="144" t="str">
        <f>ЗАПОЛНИТЬ!$B$22</f>
        <v>15</v>
      </c>
      <c r="G580" s="144" t="str">
        <f>ЗАПОЛНИТЬ!$B$20</f>
        <v>040222</v>
      </c>
      <c r="H580" s="143" t="str">
        <f>IF(ЗАПОЛНИТЬ!$F$7=1,ЗАПОЛНИТЬ!$H$9,ЗАПОЛНИТЬ!$H$10)</f>
        <v>73</v>
      </c>
      <c r="I580" s="146" t="e">
        <f>IF(ЗАПОЛНИТЬ!$F$7=1,#REF!,#REF!)</f>
        <v>#REF!</v>
      </c>
      <c r="J580" s="145" t="str">
        <f>IF(ЗАПОЛНИТЬ!$F$7=1,CONCATENATE(ЗАПОЛНИТЬ!$F$18,ЗАПОЛНИТЬ!$D$18),ЗАПОЛНИТЬ!$E$18)</f>
        <v>01.07.2016</v>
      </c>
      <c r="K580" s="143" t="e">
        <f>#REF!</f>
        <v>#REF!</v>
      </c>
      <c r="L580" s="143" t="e">
        <f>IF(ЗАПОЛНИТЬ!$F$7=1,#REF!/1000,#REF!)</f>
        <v>#REF!</v>
      </c>
      <c r="M580" s="143" t="e">
        <f>IF(ЗАПОЛНИТЬ!$F$7=1,#REF!/1000,#REF!)</f>
        <v>#REF!</v>
      </c>
      <c r="N580" s="143" t="e">
        <f>IF(ЗАПОЛНИТЬ!$F$7=1,#REF!/1000,#REF!)</f>
        <v>#REF!</v>
      </c>
      <c r="O580" s="143" t="e">
        <f>IF(ЗАПОЛНИТЬ!$F$7=1,#REF!/1000,#REF!)</f>
        <v>#REF!</v>
      </c>
      <c r="P580" s="143" t="e">
        <f>IF(ЗАПОЛНИТЬ!$F$7=1,#REF!/1000,#REF!)</f>
        <v>#REF!</v>
      </c>
      <c r="Q580" s="143" t="e">
        <f>IF(ЗАПОЛНИТЬ!$F$7=1,#REF!/1000,#REF!)</f>
        <v>#REF!</v>
      </c>
      <c r="R580" s="143" t="e">
        <f>IF(ЗАПОЛНИТЬ!$F$7=1,#REF!/1000,#REF!)</f>
        <v>#REF!</v>
      </c>
      <c r="S580" s="143" t="e">
        <f>IF(ЗАПОЛНИТЬ!$F$7=1,#REF!/1000,#REF!)</f>
        <v>#REF!</v>
      </c>
      <c r="T580" s="143" t="e">
        <f>IF(ЗАПОЛНИТЬ!$F$7=1,#REF!/1000,#REF!)</f>
        <v>#REF!</v>
      </c>
      <c r="U580" s="143" t="e">
        <f>IF(ЗАПОЛНИТЬ!$F$7=1,#REF!/1000,#REF!)</f>
        <v>#REF!</v>
      </c>
      <c r="V580" s="145" t="e">
        <f>IF(SUM(L580:U580)&gt;0,1,0)</f>
        <v>#REF!</v>
      </c>
      <c r="W580" s="145" t="e">
        <f t="shared" si="26"/>
        <v>#REF!</v>
      </c>
    </row>
    <row r="581" spans="1:23" ht="12.75">
      <c r="A581" s="144" t="str">
        <f>ЗАПОЛНИТЬ!$B$23</f>
        <v>4</v>
      </c>
      <c r="B581" s="144" t="str">
        <f>ЗАПОЛНИТЬ!$B$13</f>
        <v>24188344</v>
      </c>
      <c r="C581" s="144" t="str">
        <f>ЗАПОЛНИТЬ!$B$24</f>
        <v>298</v>
      </c>
      <c r="D581" s="144" t="str">
        <f>ЗАПОЛНИТЬ!$B$21</f>
        <v>12</v>
      </c>
      <c r="E581" s="145"/>
      <c r="F581" s="144" t="str">
        <f>ЗАПОЛНИТЬ!$B$22</f>
        <v>15</v>
      </c>
      <c r="G581" s="144" t="str">
        <f>ЗАПОЛНИТЬ!$B$20</f>
        <v>040222</v>
      </c>
      <c r="H581" s="143" t="str">
        <f>IF(ЗАПОЛНИТЬ!$F$7=1,ЗАПОЛНИТЬ!$H$9,ЗАПОЛНИТЬ!$H$10)</f>
        <v>73</v>
      </c>
      <c r="I581" s="146" t="e">
        <f>IF(ЗАПОЛНИТЬ!$F$7=1,#REF!,#REF!)</f>
        <v>#REF!</v>
      </c>
      <c r="J581" s="145" t="str">
        <f>IF(ЗАПОЛНИТЬ!$F$7=1,CONCATENATE(ЗАПОЛНИТЬ!$F$18,ЗАПОЛНИТЬ!$D$18),ЗАПОЛНИТЬ!$E$18)</f>
        <v>01.07.2016</v>
      </c>
      <c r="K581" s="143" t="e">
        <f>#REF!</f>
        <v>#REF!</v>
      </c>
      <c r="L581" s="143" t="e">
        <f>IF(ЗАПОЛНИТЬ!$F$7=1,#REF!/1000,#REF!)</f>
        <v>#REF!</v>
      </c>
      <c r="M581" s="143" t="e">
        <f>IF(ЗАПОЛНИТЬ!$F$7=1,#REF!/1000,#REF!)</f>
        <v>#REF!</v>
      </c>
      <c r="N581" s="143" t="e">
        <f>IF(ЗАПОЛНИТЬ!$F$7=1,#REF!/1000,#REF!)</f>
        <v>#REF!</v>
      </c>
      <c r="O581" s="143" t="e">
        <f>IF(ЗАПОЛНИТЬ!$F$7=1,#REF!/1000,#REF!)</f>
        <v>#REF!</v>
      </c>
      <c r="P581" s="143" t="e">
        <f>IF(ЗАПОЛНИТЬ!$F$7=1,#REF!/1000,#REF!)</f>
        <v>#REF!</v>
      </c>
      <c r="Q581" s="143" t="e">
        <f>IF(ЗАПОЛНИТЬ!$F$7=1,#REF!/1000,#REF!)</f>
        <v>#REF!</v>
      </c>
      <c r="R581" s="143" t="e">
        <f>IF(ЗАПОЛНИТЬ!$F$7=1,#REF!/1000,#REF!)</f>
        <v>#REF!</v>
      </c>
      <c r="S581" s="143" t="e">
        <f>IF(ЗАПОЛНИТЬ!$F$7=1,#REF!/1000,#REF!)</f>
        <v>#REF!</v>
      </c>
      <c r="T581" s="143" t="e">
        <f>IF(ЗАПОЛНИТЬ!$F$7=1,#REF!/1000,#REF!)</f>
        <v>#REF!</v>
      </c>
      <c r="U581" s="143" t="e">
        <f>IF(ЗАПОЛНИТЬ!$F$7=1,#REF!/1000,#REF!)</f>
        <v>#REF!</v>
      </c>
      <c r="V581" s="145" t="e">
        <f>IF(SUM(L581:U581)&gt;0,1,0)</f>
        <v>#REF!</v>
      </c>
      <c r="W581" s="145" t="e">
        <f t="shared" si="26"/>
        <v>#REF!</v>
      </c>
    </row>
    <row r="582" spans="1:23" ht="12.75">
      <c r="A582" s="144" t="str">
        <f>ЗАПОЛНИТЬ!$B$23</f>
        <v>4</v>
      </c>
      <c r="B582" s="144" t="str">
        <f>ЗАПОЛНИТЬ!$B$13</f>
        <v>24188344</v>
      </c>
      <c r="C582" s="144" t="str">
        <f>ЗАПОЛНИТЬ!$B$24</f>
        <v>298</v>
      </c>
      <c r="D582" s="144" t="str">
        <f>ЗАПОЛНИТЬ!$B$21</f>
        <v>12</v>
      </c>
      <c r="E582" s="145"/>
      <c r="F582" s="144" t="str">
        <f>ЗАПОЛНИТЬ!$B$22</f>
        <v>15</v>
      </c>
      <c r="G582" s="144" t="str">
        <f>ЗАПОЛНИТЬ!$B$20</f>
        <v>040222</v>
      </c>
      <c r="H582" s="143" t="str">
        <f>IF(ЗАПОЛНИТЬ!$F$7=1,ЗАПОЛНИТЬ!$H$9,ЗАПОЛНИТЬ!$H$10)</f>
        <v>73</v>
      </c>
      <c r="I582" s="146" t="e">
        <f>IF(ЗАПОЛНИТЬ!$F$7=1,#REF!,#REF!)</f>
        <v>#REF!</v>
      </c>
      <c r="J582" s="145" t="str">
        <f>IF(ЗАПОЛНИТЬ!$F$7=1,CONCATENATE(ЗАПОЛНИТЬ!$F$18,ЗАПОЛНИТЬ!$D$18),ЗАПОЛНИТЬ!$E$18)</f>
        <v>01.07.2016</v>
      </c>
      <c r="K582" s="143" t="e">
        <f>#REF!</f>
        <v>#REF!</v>
      </c>
      <c r="L582" s="143" t="e">
        <f>IF(ЗАПОЛНИТЬ!$F$7=1,#REF!/1000,#REF!)</f>
        <v>#REF!</v>
      </c>
      <c r="M582" s="143" t="e">
        <f>IF(ЗАПОЛНИТЬ!$F$7=1,#REF!/1000,#REF!)</f>
        <v>#REF!</v>
      </c>
      <c r="N582" s="143" t="e">
        <f>IF(ЗАПОЛНИТЬ!$F$7=1,#REF!/1000,#REF!)</f>
        <v>#REF!</v>
      </c>
      <c r="O582" s="143" t="e">
        <f>IF(ЗАПОЛНИТЬ!$F$7=1,#REF!/1000,#REF!)</f>
        <v>#REF!</v>
      </c>
      <c r="P582" s="143" t="e">
        <f>IF(ЗАПОЛНИТЬ!$F$7=1,#REF!/1000,#REF!)</f>
        <v>#REF!</v>
      </c>
      <c r="Q582" s="143" t="e">
        <f>IF(ЗАПОЛНИТЬ!$F$7=1,#REF!/1000,#REF!)</f>
        <v>#REF!</v>
      </c>
      <c r="R582" s="143" t="e">
        <f>IF(ЗАПОЛНИТЬ!$F$7=1,#REF!/1000,#REF!)</f>
        <v>#REF!</v>
      </c>
      <c r="S582" s="143" t="e">
        <f>IF(ЗАПОЛНИТЬ!$F$7=1,#REF!/1000,#REF!)</f>
        <v>#REF!</v>
      </c>
      <c r="T582" s="143" t="e">
        <f>IF(ЗАПОЛНИТЬ!$F$7=1,#REF!/1000,#REF!)</f>
        <v>#REF!</v>
      </c>
      <c r="U582" s="143" t="e">
        <f>IF(ЗАПОЛНИТЬ!$F$7=1,#REF!/1000,#REF!)</f>
        <v>#REF!</v>
      </c>
      <c r="V582" s="145" t="e">
        <f>IF(SUM(L582:U582)&gt;0,1,0)</f>
        <v>#REF!</v>
      </c>
      <c r="W582" s="145" t="e">
        <f t="shared" si="26"/>
        <v>#REF!</v>
      </c>
    </row>
    <row r="583" spans="1:23" ht="12.75">
      <c r="A583" s="144" t="str">
        <f>ЗАПОЛНИТЬ!$B$23</f>
        <v>4</v>
      </c>
      <c r="B583" s="144" t="str">
        <f>ЗАПОЛНИТЬ!$B$13</f>
        <v>24188344</v>
      </c>
      <c r="C583" s="144" t="str">
        <f>ЗАПОЛНИТЬ!$B$24</f>
        <v>298</v>
      </c>
      <c r="D583" s="144" t="str">
        <f>ЗАПОЛНИТЬ!$B$21</f>
        <v>12</v>
      </c>
      <c r="E583" s="145"/>
      <c r="F583" s="144" t="str">
        <f>ЗАПОЛНИТЬ!$B$22</f>
        <v>15</v>
      </c>
      <c r="G583" s="144" t="str">
        <f>ЗАПОЛНИТЬ!$B$20</f>
        <v>040222</v>
      </c>
      <c r="H583" s="143" t="str">
        <f>IF(ЗАПОЛНИТЬ!$F$7=1,ЗАПОЛНИТЬ!$H$9,ЗАПОЛНИТЬ!$H$10)</f>
        <v>73</v>
      </c>
      <c r="I583" s="146" t="e">
        <f>IF(ЗАПОЛНИТЬ!$F$7=1,#REF!,#REF!)</f>
        <v>#REF!</v>
      </c>
      <c r="J583" s="145" t="str">
        <f>IF(ЗАПОЛНИТЬ!$F$7=1,CONCATENATE(ЗАПОЛНИТЬ!$F$18,ЗАПОЛНИТЬ!$D$18),ЗАПОЛНИТЬ!$E$18)</f>
        <v>01.07.2016</v>
      </c>
      <c r="K583" s="143">
        <v>9999</v>
      </c>
      <c r="L583" s="143" t="e">
        <f>IF(ЗАПОЛНИТЬ!$F$7=2,L584,(L584+L585))</f>
        <v>#REF!</v>
      </c>
      <c r="M583" s="143" t="e">
        <f>IF(ЗАПОЛНИТЬ!$F$7=2,M584,(M584+M585))</f>
        <v>#REF!</v>
      </c>
      <c r="N583" s="143" t="e">
        <f>IF(ЗАПОЛНИТЬ!$F$7=2,N584,(N584+N585))</f>
        <v>#REF!</v>
      </c>
      <c r="O583" s="143" t="e">
        <f>IF(ЗАПОЛНИТЬ!$F$7=2,O584,(O584+O585))</f>
        <v>#REF!</v>
      </c>
      <c r="P583" s="143" t="e">
        <f>IF(ЗАПОЛНИТЬ!$F$7=2,P584,(P584+P585))</f>
        <v>#REF!</v>
      </c>
      <c r="Q583" s="143" t="e">
        <f>IF(ЗАПОЛНИТЬ!$F$7=2,Q584,(Q584+Q585))</f>
        <v>#REF!</v>
      </c>
      <c r="R583" s="143" t="e">
        <f>IF(ЗАПОЛНИТЬ!$F$7=2,R584,(R584+R585))</f>
        <v>#REF!</v>
      </c>
      <c r="S583" s="143">
        <f>IF(ЗАПОЛНИТЬ!$F$7=2,S584,(S584+S585))</f>
        <v>0</v>
      </c>
      <c r="T583" s="143" t="e">
        <f>IF(ЗАПОЛНИТЬ!$F$7=2,T584,(T584+T585))</f>
        <v>#REF!</v>
      </c>
      <c r="U583" s="143">
        <f>IF(ЗАПОЛНИТЬ!$F$7=2,U584,(U584+U585))</f>
        <v>0</v>
      </c>
      <c r="V583" s="145" t="e">
        <f>IF(SUM(L583:U583)&gt;0,1,0)</f>
        <v>#REF!</v>
      </c>
      <c r="W583" s="145" t="e">
        <f t="shared" si="26"/>
        <v>#REF!</v>
      </c>
    </row>
    <row r="584" spans="1:23" ht="12.75">
      <c r="A584" s="144" t="str">
        <f>ЗАПОЛНИТЬ!$B$23</f>
        <v>4</v>
      </c>
      <c r="B584" s="144" t="str">
        <f>ЗАПОЛНИТЬ!$B$13</f>
        <v>24188344</v>
      </c>
      <c r="C584" s="144" t="str">
        <f>ЗАПОЛНИТЬ!$B$24</f>
        <v>298</v>
      </c>
      <c r="D584" s="144" t="str">
        <f>ЗАПОЛНИТЬ!$B$21</f>
        <v>12</v>
      </c>
      <c r="E584" s="145"/>
      <c r="F584" s="144" t="str">
        <f>ЗАПОЛНИТЬ!$B$22</f>
        <v>15</v>
      </c>
      <c r="G584" s="144" t="str">
        <f>ЗАПОЛНИТЬ!$B$20</f>
        <v>040222</v>
      </c>
      <c r="H584" s="143" t="str">
        <f>IF(ЗАПОЛНИТЬ!$F$7=1,ЗАПОЛНИТЬ!$H$9,ЗАПОЛНИТЬ!$H$10)</f>
        <v>73</v>
      </c>
      <c r="I584" s="146" t="e">
        <f>IF(ЗАПОЛНИТЬ!$F$7=1,#REF!,#REF!)</f>
        <v>#REF!</v>
      </c>
      <c r="J584" s="145" t="str">
        <f>IF(ЗАПОЛНИТЬ!$F$7=1,CONCATENATE(ЗАПОЛНИТЬ!$F$18,ЗАПОЛНИТЬ!$D$18),ЗАПОЛНИТЬ!$E$18)</f>
        <v>01.07.2016</v>
      </c>
      <c r="K584" s="143">
        <v>1</v>
      </c>
      <c r="L584" s="143" t="e">
        <f>IF(ЗАПОЛНИТЬ!$F$7=1,#REF!/1000,#REF!)</f>
        <v>#REF!</v>
      </c>
      <c r="M584" s="143" t="e">
        <f>IF(ЗАПОЛНИТЬ!$F$7=1,#REF!/1000,#REF!)</f>
        <v>#REF!</v>
      </c>
      <c r="N584" s="143" t="e">
        <f>IF(ЗАПОЛНИТЬ!$F$7=1,#REF!/1000,#REF!)</f>
        <v>#REF!</v>
      </c>
      <c r="O584" s="143" t="e">
        <f>IF(ЗАПОЛНИТЬ!$F$7=1,#REF!/1000,#REF!)</f>
        <v>#REF!</v>
      </c>
      <c r="P584" s="143" t="e">
        <f>IF(ЗАПОЛНИТЬ!$F$7=1,#REF!/1000,#REF!)</f>
        <v>#REF!</v>
      </c>
      <c r="Q584" s="143" t="e">
        <f>IF(ЗАПОЛНИТЬ!$F$7=1,#REF!/1000,#REF!)</f>
        <v>#REF!</v>
      </c>
      <c r="R584" s="143" t="e">
        <f>IF(ЗАПОЛНИТЬ!$F$7=1,#REF!/1000,#REF!)</f>
        <v>#REF!</v>
      </c>
      <c r="T584" s="143" t="e">
        <f>IF(ЗАПОЛНИТЬ!$F$7=1,#REF!/1000,#REF!)</f>
        <v>#REF!</v>
      </c>
      <c r="V584" s="145">
        <v>0</v>
      </c>
      <c r="W584" s="145" t="e">
        <f t="shared" si="26"/>
        <v>#REF!</v>
      </c>
    </row>
    <row r="585" spans="1:23" ht="12.75">
      <c r="A585" s="144" t="str">
        <f>ЗАПОЛНИТЬ!$B$23</f>
        <v>4</v>
      </c>
      <c r="B585" s="144" t="str">
        <f>ЗАПОЛНИТЬ!$B$13</f>
        <v>24188344</v>
      </c>
      <c r="C585" s="144" t="str">
        <f>ЗАПОЛНИТЬ!$B$24</f>
        <v>298</v>
      </c>
      <c r="D585" s="144" t="str">
        <f>ЗАПОЛНИТЬ!$B$21</f>
        <v>12</v>
      </c>
      <c r="E585" s="145"/>
      <c r="F585" s="144" t="str">
        <f>ЗАПОЛНИТЬ!$B$22</f>
        <v>15</v>
      </c>
      <c r="G585" s="144" t="str">
        <f>ЗАПОЛНИТЬ!$B$20</f>
        <v>040222</v>
      </c>
      <c r="H585" s="143" t="str">
        <f>IF(ЗАПОЛНИТЬ!$F$7=1,ЗАПОЛНИТЬ!$H$9,ЗАПОЛНИТЬ!$H$10)</f>
        <v>73</v>
      </c>
      <c r="I585" s="146" t="e">
        <f>IF(ЗАПОЛНИТЬ!$F$7=1,#REF!,#REF!)</f>
        <v>#REF!</v>
      </c>
      <c r="J585" s="145" t="str">
        <f>IF(ЗАПОЛНИТЬ!$F$7=1,CONCATENATE(ЗАПОЛНИТЬ!$F$18,ЗАПОЛНИТЬ!$D$18),ЗАПОЛНИТЬ!$E$18)</f>
        <v>01.07.2016</v>
      </c>
      <c r="K585" s="143">
        <v>2</v>
      </c>
      <c r="L585" s="143" t="e">
        <f>IF(ЗАПОЛНИТЬ!$F$7=1,#REF!/1000,#REF!)</f>
        <v>#REF!</v>
      </c>
      <c r="M585" s="143" t="e">
        <f>IF(ЗАПОЛНИТЬ!$F$7=1,#REF!/1000,#REF!)</f>
        <v>#REF!</v>
      </c>
      <c r="N585" s="143" t="e">
        <f>IF(ЗАПОЛНИТЬ!$F$7=1,#REF!/1000,#REF!)</f>
        <v>#REF!</v>
      </c>
      <c r="O585" s="143" t="e">
        <f>IF(ЗАПОЛНИТЬ!$F$7=1,#REF!/1000,#REF!)</f>
        <v>#REF!</v>
      </c>
      <c r="P585" s="143" t="e">
        <f>IF(ЗАПОЛНИТЬ!$F$7=1,#REF!/1000,#REF!)</f>
        <v>#REF!</v>
      </c>
      <c r="Q585" s="143" t="e">
        <f>IF(ЗАПОЛНИТЬ!$F$7=1,#REF!/1000,#REF!)</f>
        <v>#REF!</v>
      </c>
      <c r="R585" s="143" t="e">
        <f>IF(ЗАПОЛНИТЬ!$F$7=1,#REF!/1000,#REF!)</f>
        <v>#REF!</v>
      </c>
      <c r="S585" s="143" t="e">
        <f>IF(ЗАПОЛНИТЬ!$F$7=1,#REF!/1000,#REF!)</f>
        <v>#REF!</v>
      </c>
      <c r="T585" s="143" t="e">
        <f>IF(ЗАПОЛНИТЬ!$F$7=1,#REF!/1000,#REF!)</f>
        <v>#REF!</v>
      </c>
      <c r="U585" s="143" t="e">
        <f>IF(ЗАПОЛНИТЬ!$F$7=1,#REF!/1000,#REF!)</f>
        <v>#REF!</v>
      </c>
      <c r="V585" s="145">
        <v>0</v>
      </c>
      <c r="W585" s="145" t="e">
        <f t="shared" si="26"/>
        <v>#REF!</v>
      </c>
    </row>
    <row r="586" spans="1:23" ht="12.75">
      <c r="A586" s="144" t="str">
        <f>ЗАПОЛНИТЬ!$B$23</f>
        <v>4</v>
      </c>
      <c r="B586" s="144" t="str">
        <f>ЗАПОЛНИТЬ!$B$13</f>
        <v>24188344</v>
      </c>
      <c r="C586" s="144" t="str">
        <f>ЗАПОЛНИТЬ!$B$24</f>
        <v>298</v>
      </c>
      <c r="D586" s="144" t="str">
        <f>ЗАПОЛНИТЬ!$B$21</f>
        <v>12</v>
      </c>
      <c r="E586" s="145"/>
      <c r="F586" s="144" t="str">
        <f>ЗАПОЛНИТЬ!$B$22</f>
        <v>15</v>
      </c>
      <c r="G586" s="144" t="str">
        <f>ЗАПОЛНИТЬ!$B$20</f>
        <v>040222</v>
      </c>
      <c r="H586" s="143" t="str">
        <f>IF(ЗАПОЛНИТЬ!$F$7=1,ЗАПОЛНИТЬ!$H$9,ЗАПОЛНИТЬ!$H$10)</f>
        <v>73</v>
      </c>
      <c r="I586" s="146" t="e">
        <f>IF(ЗАПОЛНИТЬ!$F$7=1,#REF!,#REF!)</f>
        <v>#REF!</v>
      </c>
      <c r="J586" s="145" t="str">
        <f>IF(ЗАПОЛНИТЬ!$F$7=1,CONCATENATE(ЗАПОЛНИТЬ!$F$18,ЗАПОЛНИТЬ!$D$18),ЗАПОЛНИТЬ!$E$18)</f>
        <v>01.07.2016</v>
      </c>
      <c r="K586" s="143" t="e">
        <f>#REF!</f>
        <v>#REF!</v>
      </c>
      <c r="L586" s="143" t="e">
        <f>IF(ЗАПОЛНИТЬ!$F$7=1,#REF!/1000,#REF!)</f>
        <v>#REF!</v>
      </c>
      <c r="M586" s="143" t="e">
        <f>IF(ЗАПОЛНИТЬ!$F$7=1,#REF!/1000,#REF!)</f>
        <v>#REF!</v>
      </c>
      <c r="N586" s="143" t="e">
        <f>IF(ЗАПОЛНИТЬ!$F$7=1,#REF!/1000,#REF!)</f>
        <v>#REF!</v>
      </c>
      <c r="O586" s="143" t="e">
        <f>IF(ЗАПОЛНИТЬ!$F$7=1,#REF!/1000,#REF!)</f>
        <v>#REF!</v>
      </c>
      <c r="P586" s="143" t="e">
        <f>IF(ЗАПОЛНИТЬ!$F$7=1,#REF!/1000,#REF!)</f>
        <v>#REF!</v>
      </c>
      <c r="Q586" s="143" t="e">
        <f>IF(ЗАПОЛНИТЬ!$F$7=1,#REF!/1000,#REF!)</f>
        <v>#REF!</v>
      </c>
      <c r="R586" s="143" t="e">
        <f>IF(ЗАПОЛНИТЬ!$F$7=1,#REF!/1000,#REF!)</f>
        <v>#REF!</v>
      </c>
      <c r="S586" s="143" t="e">
        <f>IF(ЗАПОЛНИТЬ!$F$7=1,#REF!/1000,#REF!)</f>
        <v>#REF!</v>
      </c>
      <c r="T586" s="143" t="e">
        <f>IF(ЗАПОЛНИТЬ!$F$7=1,#REF!/1000,#REF!)</f>
        <v>#REF!</v>
      </c>
      <c r="U586" s="143" t="e">
        <f>IF(ЗАПОЛНИТЬ!$F$7=1,#REF!/1000,#REF!)</f>
        <v>#REF!</v>
      </c>
      <c r="V586" s="145">
        <v>0</v>
      </c>
      <c r="W586" s="145" t="e">
        <f t="shared" si="26"/>
        <v>#REF!</v>
      </c>
    </row>
    <row r="587" spans="1:23" ht="12.75">
      <c r="A587" s="144" t="str">
        <f>ЗАПОЛНИТЬ!$B$23</f>
        <v>4</v>
      </c>
      <c r="B587" s="144" t="str">
        <f>ЗАПОЛНИТЬ!$B$13</f>
        <v>24188344</v>
      </c>
      <c r="C587" s="144" t="str">
        <f>ЗАПОЛНИТЬ!$B$24</f>
        <v>298</v>
      </c>
      <c r="D587" s="144" t="str">
        <f>ЗАПОЛНИТЬ!$B$21</f>
        <v>12</v>
      </c>
      <c r="E587" s="145"/>
      <c r="F587" s="144" t="str">
        <f>ЗАПОЛНИТЬ!$B$22</f>
        <v>15</v>
      </c>
      <c r="G587" s="144" t="str">
        <f>ЗАПОЛНИТЬ!$B$20</f>
        <v>040222</v>
      </c>
      <c r="H587" s="143" t="str">
        <f>IF(ЗАПОЛНИТЬ!$F$7=1,ЗАПОЛНИТЬ!$H$9,ЗАПОЛНИТЬ!$H$10)</f>
        <v>73</v>
      </c>
      <c r="I587" s="146" t="e">
        <f>IF(ЗАПОЛНИТЬ!$F$7=1,#REF!,#REF!)</f>
        <v>#REF!</v>
      </c>
      <c r="J587" s="145" t="str">
        <f>IF(ЗАПОЛНИТЬ!$F$7=1,CONCATENATE(ЗАПОЛНИТЬ!$F$18,ЗАПОЛНИТЬ!$D$18),ЗАПОЛНИТЬ!$E$18)</f>
        <v>01.07.2016</v>
      </c>
      <c r="K587" s="143" t="e">
        <f>#REF!</f>
        <v>#REF!</v>
      </c>
      <c r="L587" s="143" t="e">
        <f>IF(ЗАПОЛНИТЬ!$F$7=1,#REF!/1000,#REF!)</f>
        <v>#REF!</v>
      </c>
      <c r="M587" s="143" t="e">
        <f>IF(ЗАПОЛНИТЬ!$F$7=1,#REF!/1000,#REF!)</f>
        <v>#REF!</v>
      </c>
      <c r="N587" s="143" t="e">
        <f>IF(ЗАПОЛНИТЬ!$F$7=1,#REF!/1000,#REF!)</f>
        <v>#REF!</v>
      </c>
      <c r="O587" s="143" t="e">
        <f>IF(ЗАПОЛНИТЬ!$F$7=1,#REF!/1000,#REF!)</f>
        <v>#REF!</v>
      </c>
      <c r="P587" s="143" t="e">
        <f>IF(ЗАПОЛНИТЬ!$F$7=1,#REF!/1000,#REF!)</f>
        <v>#REF!</v>
      </c>
      <c r="Q587" s="143" t="e">
        <f>IF(ЗАПОЛНИТЬ!$F$7=1,#REF!/1000,#REF!)</f>
        <v>#REF!</v>
      </c>
      <c r="R587" s="143" t="e">
        <f>IF(ЗАПОЛНИТЬ!$F$7=1,#REF!/1000,#REF!)</f>
        <v>#REF!</v>
      </c>
      <c r="S587" s="143" t="e">
        <f>IF(ЗАПОЛНИТЬ!$F$7=1,#REF!/1000,#REF!)</f>
        <v>#REF!</v>
      </c>
      <c r="T587" s="143" t="e">
        <f>IF(ЗАПОЛНИТЬ!$F$7=1,#REF!/1000,#REF!)</f>
        <v>#REF!</v>
      </c>
      <c r="U587" s="143" t="e">
        <f>IF(ЗАПОЛНИТЬ!$F$7=1,#REF!/1000,#REF!)</f>
        <v>#REF!</v>
      </c>
      <c r="V587" s="145">
        <v>0</v>
      </c>
      <c r="W587" s="145" t="e">
        <f t="shared" si="26"/>
        <v>#REF!</v>
      </c>
    </row>
    <row r="588" spans="1:23" ht="12.75">
      <c r="A588" s="144" t="str">
        <f>ЗАПОЛНИТЬ!$B$23</f>
        <v>4</v>
      </c>
      <c r="B588" s="144" t="str">
        <f>ЗАПОЛНИТЬ!$B$13</f>
        <v>24188344</v>
      </c>
      <c r="C588" s="144" t="str">
        <f>ЗАПОЛНИТЬ!$B$24</f>
        <v>298</v>
      </c>
      <c r="D588" s="144" t="str">
        <f>ЗАПОЛНИТЬ!$B$21</f>
        <v>12</v>
      </c>
      <c r="E588" s="145"/>
      <c r="F588" s="144" t="str">
        <f>ЗАПОЛНИТЬ!$B$22</f>
        <v>15</v>
      </c>
      <c r="G588" s="144" t="str">
        <f>ЗАПОЛНИТЬ!$B$20</f>
        <v>040222</v>
      </c>
      <c r="H588" s="143" t="str">
        <f>IF(ЗАПОЛНИТЬ!$F$7=1,ЗАПОЛНИТЬ!$H$9,ЗАПОЛНИТЬ!$H$10)</f>
        <v>73</v>
      </c>
      <c r="I588" s="146" t="e">
        <f>IF(ЗАПОЛНИТЬ!$F$7=1,#REF!,#REF!)</f>
        <v>#REF!</v>
      </c>
      <c r="J588" s="145" t="str">
        <f>IF(ЗАПОЛНИТЬ!$F$7=1,CONCATENATE(ЗАПОЛНИТЬ!$F$18,ЗАПОЛНИТЬ!$D$18),ЗАПОЛНИТЬ!$E$18)</f>
        <v>01.07.2016</v>
      </c>
      <c r="K588" s="143" t="e">
        <f>#REF!</f>
        <v>#REF!</v>
      </c>
      <c r="L588" s="143" t="e">
        <f>IF(ЗАПОЛНИТЬ!$F$7=1,#REF!/1000,#REF!)</f>
        <v>#REF!</v>
      </c>
      <c r="M588" s="143" t="e">
        <f>IF(ЗАПОЛНИТЬ!$F$7=1,#REF!/1000,#REF!)</f>
        <v>#REF!</v>
      </c>
      <c r="N588" s="143" t="e">
        <f>IF(ЗАПОЛНИТЬ!$F$7=1,#REF!/1000,#REF!)</f>
        <v>#REF!</v>
      </c>
      <c r="O588" s="143" t="e">
        <f>IF(ЗАПОЛНИТЬ!$F$7=1,#REF!/1000,#REF!)</f>
        <v>#REF!</v>
      </c>
      <c r="P588" s="143" t="e">
        <f>IF(ЗАПОЛНИТЬ!$F$7=1,#REF!/1000,#REF!)</f>
        <v>#REF!</v>
      </c>
      <c r="Q588" s="143" t="e">
        <f>IF(ЗАПОЛНИТЬ!$F$7=1,#REF!/1000,#REF!)</f>
        <v>#REF!</v>
      </c>
      <c r="R588" s="143" t="e">
        <f>IF(ЗАПОЛНИТЬ!$F$7=1,#REF!/1000,#REF!)</f>
        <v>#REF!</v>
      </c>
      <c r="S588" s="143" t="e">
        <f>IF(ЗАПОЛНИТЬ!$F$7=1,#REF!/1000,#REF!)</f>
        <v>#REF!</v>
      </c>
      <c r="T588" s="143" t="e">
        <f>IF(ЗАПОЛНИТЬ!$F$7=1,#REF!/1000,#REF!)</f>
        <v>#REF!</v>
      </c>
      <c r="U588" s="143" t="e">
        <f>IF(ЗАПОЛНИТЬ!$F$7=1,#REF!/1000,#REF!)</f>
        <v>#REF!</v>
      </c>
      <c r="V588" s="145">
        <v>0</v>
      </c>
      <c r="W588" s="145" t="e">
        <f t="shared" si="26"/>
        <v>#REF!</v>
      </c>
    </row>
    <row r="589" spans="1:23" ht="12.75">
      <c r="A589" s="144" t="str">
        <f>ЗАПОЛНИТЬ!$B$23</f>
        <v>4</v>
      </c>
      <c r="B589" s="144" t="str">
        <f>ЗАПОЛНИТЬ!$B$13</f>
        <v>24188344</v>
      </c>
      <c r="C589" s="144" t="str">
        <f>ЗАПОЛНИТЬ!$B$24</f>
        <v>298</v>
      </c>
      <c r="D589" s="144" t="str">
        <f>ЗАПОЛНИТЬ!$B$21</f>
        <v>12</v>
      </c>
      <c r="E589" s="145"/>
      <c r="F589" s="144" t="str">
        <f>ЗАПОЛНИТЬ!$B$22</f>
        <v>15</v>
      </c>
      <c r="G589" s="144" t="str">
        <f>ЗАПОЛНИТЬ!$B$20</f>
        <v>040222</v>
      </c>
      <c r="H589" s="143" t="str">
        <f>IF(ЗАПОЛНИТЬ!$F$7=1,ЗАПОЛНИТЬ!$H$9,ЗАПОЛНИТЬ!$H$10)</f>
        <v>73</v>
      </c>
      <c r="I589" s="146" t="e">
        <f>IF(ЗАПОЛНИТЬ!$F$7=1,#REF!,#REF!)</f>
        <v>#REF!</v>
      </c>
      <c r="J589" s="145" t="str">
        <f>IF(ЗАПОЛНИТЬ!$F$7=1,CONCATENATE(ЗАПОЛНИТЬ!$F$18,ЗАПОЛНИТЬ!$D$18),ЗАПОЛНИТЬ!$E$18)</f>
        <v>01.07.2016</v>
      </c>
      <c r="K589" s="143" t="e">
        <f>#REF!</f>
        <v>#REF!</v>
      </c>
      <c r="L589" s="143" t="e">
        <f>IF(ЗАПОЛНИТЬ!$F$7=1,#REF!/1000,#REF!)</f>
        <v>#REF!</v>
      </c>
      <c r="M589" s="143" t="e">
        <f>IF(ЗАПОЛНИТЬ!$F$7=1,#REF!/1000,#REF!)</f>
        <v>#REF!</v>
      </c>
      <c r="N589" s="143" t="e">
        <f>IF(ЗАПОЛНИТЬ!$F$7=1,#REF!/1000,#REF!)</f>
        <v>#REF!</v>
      </c>
      <c r="O589" s="143" t="e">
        <f>IF(ЗАПОЛНИТЬ!$F$7=1,#REF!/1000,#REF!)</f>
        <v>#REF!</v>
      </c>
      <c r="P589" s="143" t="e">
        <f>IF(ЗАПОЛНИТЬ!$F$7=1,#REF!/1000,#REF!)</f>
        <v>#REF!</v>
      </c>
      <c r="Q589" s="143" t="e">
        <f>IF(ЗАПОЛНИТЬ!$F$7=1,#REF!/1000,#REF!)</f>
        <v>#REF!</v>
      </c>
      <c r="R589" s="143" t="e">
        <f>IF(ЗАПОЛНИТЬ!$F$7=1,#REF!/1000,#REF!)</f>
        <v>#REF!</v>
      </c>
      <c r="S589" s="143" t="e">
        <f>IF(ЗАПОЛНИТЬ!$F$7=1,#REF!/1000,#REF!)</f>
        <v>#REF!</v>
      </c>
      <c r="T589" s="143" t="e">
        <f>IF(ЗАПОЛНИТЬ!$F$7=1,#REF!/1000,#REF!)</f>
        <v>#REF!</v>
      </c>
      <c r="U589" s="143" t="e">
        <f>IF(ЗАПОЛНИТЬ!$F$7=1,#REF!/1000,#REF!)</f>
        <v>#REF!</v>
      </c>
      <c r="V589" s="145" t="e">
        <f>IF(SUM(L589:U589)&gt;0,1,0)</f>
        <v>#REF!</v>
      </c>
      <c r="W589" s="145" t="e">
        <f t="shared" si="26"/>
        <v>#REF!</v>
      </c>
    </row>
    <row r="590" spans="1:23" ht="12.75">
      <c r="A590" s="144" t="str">
        <f>ЗАПОЛНИТЬ!$B$23</f>
        <v>4</v>
      </c>
      <c r="B590" s="144" t="str">
        <f>ЗАПОЛНИТЬ!$B$13</f>
        <v>24188344</v>
      </c>
      <c r="C590" s="144" t="str">
        <f>ЗАПОЛНИТЬ!$B$24</f>
        <v>298</v>
      </c>
      <c r="D590" s="144" t="str">
        <f>ЗАПОЛНИТЬ!$B$21</f>
        <v>12</v>
      </c>
      <c r="E590" s="145"/>
      <c r="F590" s="144" t="str">
        <f>ЗАПОЛНИТЬ!$B$22</f>
        <v>15</v>
      </c>
      <c r="G590" s="144" t="str">
        <f>ЗАПОЛНИТЬ!$B$20</f>
        <v>040222</v>
      </c>
      <c r="H590" s="143" t="str">
        <f>IF(ЗАПОЛНИТЬ!$F$7=1,ЗАПОЛНИТЬ!$H$9,ЗАПОЛНИТЬ!$H$10)</f>
        <v>73</v>
      </c>
      <c r="I590" s="146" t="e">
        <f>IF(ЗАПОЛНИТЬ!$F$7=1,#REF!,#REF!)</f>
        <v>#REF!</v>
      </c>
      <c r="J590" s="145" t="str">
        <f>IF(ЗАПОЛНИТЬ!$F$7=1,CONCATENATE(ЗАПОЛНИТЬ!$F$18,ЗАПОЛНИТЬ!$D$18),ЗАПОЛНИТЬ!$E$18)</f>
        <v>01.07.2016</v>
      </c>
      <c r="K590" s="143" t="e">
        <f>#REF!</f>
        <v>#REF!</v>
      </c>
      <c r="L590" s="143" t="e">
        <f>IF(ЗАПОЛНИТЬ!$F$7=1,#REF!/1000,#REF!)</f>
        <v>#REF!</v>
      </c>
      <c r="M590" s="143" t="e">
        <f>IF(ЗАПОЛНИТЬ!$F$7=1,#REF!/1000,#REF!)</f>
        <v>#REF!</v>
      </c>
      <c r="N590" s="143" t="e">
        <f>IF(ЗАПОЛНИТЬ!$F$7=1,#REF!/1000,#REF!)</f>
        <v>#REF!</v>
      </c>
      <c r="O590" s="143" t="e">
        <f>IF(ЗАПОЛНИТЬ!$F$7=1,#REF!/1000,#REF!)</f>
        <v>#REF!</v>
      </c>
      <c r="P590" s="143" t="e">
        <f>IF(ЗАПОЛНИТЬ!$F$7=1,#REF!/1000,#REF!)</f>
        <v>#REF!</v>
      </c>
      <c r="Q590" s="143" t="e">
        <f>IF(ЗАПОЛНИТЬ!$F$7=1,#REF!/1000,#REF!)</f>
        <v>#REF!</v>
      </c>
      <c r="R590" s="143" t="e">
        <f>IF(ЗАПОЛНИТЬ!$F$7=1,#REF!/1000,#REF!)</f>
        <v>#REF!</v>
      </c>
      <c r="S590" s="143" t="e">
        <f>IF(ЗАПОЛНИТЬ!$F$7=1,#REF!/1000,#REF!)</f>
        <v>#REF!</v>
      </c>
      <c r="T590" s="143" t="e">
        <f>IF(ЗАПОЛНИТЬ!$F$7=1,#REF!/1000,#REF!)</f>
        <v>#REF!</v>
      </c>
      <c r="U590" s="143" t="e">
        <f>IF(ЗАПОЛНИТЬ!$F$7=1,#REF!/1000,#REF!)</f>
        <v>#REF!</v>
      </c>
      <c r="V590" s="145" t="e">
        <f>IF(SUM(L590:U590)&gt;0,1,0)</f>
        <v>#REF!</v>
      </c>
      <c r="W590" s="145" t="e">
        <f t="shared" ref="W590:W654" si="29">IF(SUM(L590:U590)&gt;0,1,0)</f>
        <v>#REF!</v>
      </c>
    </row>
    <row r="591" spans="1:23" ht="12.75">
      <c r="A591" s="144" t="str">
        <f>ЗАПОЛНИТЬ!$B$23</f>
        <v>4</v>
      </c>
      <c r="B591" s="144" t="str">
        <f>ЗАПОЛНИТЬ!$B$13</f>
        <v>24188344</v>
      </c>
      <c r="C591" s="144" t="str">
        <f>ЗАПОЛНИТЬ!$B$24</f>
        <v>298</v>
      </c>
      <c r="D591" s="144" t="str">
        <f>ЗАПОЛНИТЬ!$B$21</f>
        <v>12</v>
      </c>
      <c r="E591" s="145"/>
      <c r="F591" s="144" t="str">
        <f>ЗАПОЛНИТЬ!$B$22</f>
        <v>15</v>
      </c>
      <c r="G591" s="144" t="str">
        <f>ЗАПОЛНИТЬ!$B$20</f>
        <v>040222</v>
      </c>
      <c r="H591" s="143" t="str">
        <f>IF(ЗАПОЛНИТЬ!$F$7=1,ЗАПОЛНИТЬ!$H$9,ЗАПОЛНИТЬ!$H$10)</f>
        <v>73</v>
      </c>
      <c r="I591" s="146" t="e">
        <f>IF(ЗАПОЛНИТЬ!$F$7=1,#REF!,#REF!)</f>
        <v>#REF!</v>
      </c>
      <c r="J591" s="145" t="str">
        <f>IF(ЗАПОЛНИТЬ!$F$7=1,CONCATENATE(ЗАПОЛНИТЬ!$F$18,ЗАПОЛНИТЬ!$D$18),ЗАПОЛНИТЬ!$E$18)</f>
        <v>01.07.2016</v>
      </c>
      <c r="K591" s="143" t="e">
        <f>#REF!</f>
        <v>#REF!</v>
      </c>
      <c r="L591" s="143" t="e">
        <f>IF(ЗАПОЛНИТЬ!$F$7=1,#REF!/1000,#REF!)</f>
        <v>#REF!</v>
      </c>
      <c r="M591" s="143" t="e">
        <f>IF(ЗАПОЛНИТЬ!$F$7=1,#REF!/1000,#REF!)</f>
        <v>#REF!</v>
      </c>
      <c r="N591" s="143" t="e">
        <f>IF(ЗАПОЛНИТЬ!$F$7=1,#REF!/1000,#REF!)</f>
        <v>#REF!</v>
      </c>
      <c r="O591" s="143" t="e">
        <f>IF(ЗАПОЛНИТЬ!$F$7=1,#REF!/1000,#REF!)</f>
        <v>#REF!</v>
      </c>
      <c r="P591" s="143" t="e">
        <f>IF(ЗАПОЛНИТЬ!$F$7=1,#REF!/1000,#REF!)</f>
        <v>#REF!</v>
      </c>
      <c r="Q591" s="143" t="e">
        <f>IF(ЗАПОЛНИТЬ!$F$7=1,#REF!/1000,#REF!)</f>
        <v>#REF!</v>
      </c>
      <c r="R591" s="143" t="e">
        <f>IF(ЗАПОЛНИТЬ!$F$7=1,#REF!/1000,#REF!)</f>
        <v>#REF!</v>
      </c>
      <c r="S591" s="143" t="e">
        <f>IF(ЗАПОЛНИТЬ!$F$7=1,#REF!/1000,#REF!)</f>
        <v>#REF!</v>
      </c>
      <c r="T591" s="143" t="e">
        <f>IF(ЗАПОЛНИТЬ!$F$7=1,#REF!/1000,#REF!)</f>
        <v>#REF!</v>
      </c>
      <c r="U591" s="143" t="e">
        <f>IF(ЗАПОЛНИТЬ!$F$7=1,#REF!/1000,#REF!)</f>
        <v>#REF!</v>
      </c>
      <c r="V591" s="145" t="e">
        <f>IF(SUM(L591:U591)&gt;0,1,0)</f>
        <v>#REF!</v>
      </c>
      <c r="W591" s="145" t="e">
        <f t="shared" si="29"/>
        <v>#REF!</v>
      </c>
    </row>
    <row r="592" spans="1:23" ht="12.75">
      <c r="A592" s="144" t="str">
        <f>ЗАПОЛНИТЬ!$B$23</f>
        <v>4</v>
      </c>
      <c r="B592" s="144" t="str">
        <f>ЗАПОЛНИТЬ!$B$13</f>
        <v>24188344</v>
      </c>
      <c r="C592" s="144" t="str">
        <f>ЗАПОЛНИТЬ!$B$24</f>
        <v>298</v>
      </c>
      <c r="D592" s="144" t="str">
        <f>ЗАПОЛНИТЬ!$B$21</f>
        <v>12</v>
      </c>
      <c r="E592" s="145"/>
      <c r="F592" s="144" t="str">
        <f>ЗАПОЛНИТЬ!$B$22</f>
        <v>15</v>
      </c>
      <c r="G592" s="144" t="str">
        <f>ЗАПОЛНИТЬ!$B$20</f>
        <v>040222</v>
      </c>
      <c r="H592" s="143" t="str">
        <f>IF(ЗАПОЛНИТЬ!$F$7=1,ЗАПОЛНИТЬ!$H$9,ЗАПОЛНИТЬ!$H$10)</f>
        <v>73</v>
      </c>
      <c r="I592" s="146" t="e">
        <f>IF(ЗАПОЛНИТЬ!$F$7=1,#REF!,#REF!)</f>
        <v>#REF!</v>
      </c>
      <c r="J592" s="145" t="str">
        <f>IF(ЗАПОЛНИТЬ!$F$7=1,CONCATENATE(ЗАПОЛНИТЬ!$F$18,ЗАПОЛНИТЬ!$D$18),ЗАПОЛНИТЬ!$E$18)</f>
        <v>01.07.2016</v>
      </c>
      <c r="K592" s="143" t="e">
        <f>#REF!</f>
        <v>#REF!</v>
      </c>
      <c r="L592" s="143" t="e">
        <f>IF(ЗАПОЛНИТЬ!$F$7=1,#REF!/1000,#REF!)</f>
        <v>#REF!</v>
      </c>
      <c r="M592" s="143" t="e">
        <f>IF(ЗАПОЛНИТЬ!$F$7=1,#REF!/1000,#REF!)</f>
        <v>#REF!</v>
      </c>
      <c r="N592" s="143" t="e">
        <f>IF(ЗАПОЛНИТЬ!$F$7=1,#REF!/1000,#REF!)</f>
        <v>#REF!</v>
      </c>
      <c r="O592" s="143" t="e">
        <f>IF(ЗАПОЛНИТЬ!$F$7=1,#REF!/1000,#REF!)</f>
        <v>#REF!</v>
      </c>
      <c r="P592" s="143" t="e">
        <f>IF(ЗАПОЛНИТЬ!$F$7=1,#REF!/1000,#REF!)</f>
        <v>#REF!</v>
      </c>
      <c r="Q592" s="143" t="e">
        <f>IF(ЗАПОЛНИТЬ!$F$7=1,#REF!/1000,#REF!)</f>
        <v>#REF!</v>
      </c>
      <c r="R592" s="143" t="e">
        <f>IF(ЗАПОЛНИТЬ!$F$7=1,#REF!/1000,#REF!)</f>
        <v>#REF!</v>
      </c>
      <c r="S592" s="143" t="e">
        <f>IF(ЗАПОЛНИТЬ!$F$7=1,#REF!/1000,#REF!)</f>
        <v>#REF!</v>
      </c>
      <c r="T592" s="143" t="e">
        <f>IF(ЗАПОЛНИТЬ!$F$7=1,#REF!/1000,#REF!)</f>
        <v>#REF!</v>
      </c>
      <c r="U592" s="143" t="e">
        <f>IF(ЗАПОЛНИТЬ!$F$7=1,#REF!/1000,#REF!)</f>
        <v>#REF!</v>
      </c>
      <c r="V592" s="145">
        <v>0</v>
      </c>
      <c r="W592" s="145" t="e">
        <f t="shared" si="29"/>
        <v>#REF!</v>
      </c>
    </row>
    <row r="593" spans="1:23" ht="12.75">
      <c r="A593" s="144" t="str">
        <f>ЗАПОЛНИТЬ!$B$23</f>
        <v>4</v>
      </c>
      <c r="B593" s="144" t="str">
        <f>ЗАПОЛНИТЬ!$B$13</f>
        <v>24188344</v>
      </c>
      <c r="C593" s="144" t="str">
        <f>ЗАПОЛНИТЬ!$B$24</f>
        <v>298</v>
      </c>
      <c r="D593" s="144" t="str">
        <f>ЗАПОЛНИТЬ!$B$21</f>
        <v>12</v>
      </c>
      <c r="E593" s="145"/>
      <c r="F593" s="144" t="str">
        <f>ЗАПОЛНИТЬ!$B$22</f>
        <v>15</v>
      </c>
      <c r="G593" s="144" t="str">
        <f>ЗАПОЛНИТЬ!$B$20</f>
        <v>040222</v>
      </c>
      <c r="H593" s="143" t="str">
        <f>IF(ЗАПОЛНИТЬ!$F$7=1,ЗАПОЛНИТЬ!$H$9,ЗАПОЛНИТЬ!$H$10)</f>
        <v>73</v>
      </c>
      <c r="I593" s="146" t="e">
        <f>IF(ЗАПОЛНИТЬ!$F$7=1,#REF!,#REF!)</f>
        <v>#REF!</v>
      </c>
      <c r="J593" s="145" t="str">
        <f>IF(ЗАПОЛНИТЬ!$F$7=1,CONCATENATE(ЗАПОЛНИТЬ!$F$18,ЗАПОЛНИТЬ!$D$18),ЗАПОЛНИТЬ!$E$18)</f>
        <v>01.07.2016</v>
      </c>
      <c r="K593" s="143" t="e">
        <f>#REF!</f>
        <v>#REF!</v>
      </c>
      <c r="L593" s="143" t="e">
        <f>IF(ЗАПОЛНИТЬ!$F$7=1,#REF!/1000,#REF!)</f>
        <v>#REF!</v>
      </c>
      <c r="M593" s="143" t="e">
        <f>IF(ЗАПОЛНИТЬ!$F$7=1,#REF!/1000,#REF!)</f>
        <v>#REF!</v>
      </c>
      <c r="N593" s="143" t="e">
        <f>IF(ЗАПОЛНИТЬ!$F$7=1,#REF!/1000,#REF!)</f>
        <v>#REF!</v>
      </c>
      <c r="O593" s="143" t="e">
        <f>IF(ЗАПОЛНИТЬ!$F$7=1,#REF!/1000,#REF!)</f>
        <v>#REF!</v>
      </c>
      <c r="P593" s="143" t="e">
        <f>IF(ЗАПОЛНИТЬ!$F$7=1,#REF!/1000,#REF!)</f>
        <v>#REF!</v>
      </c>
      <c r="Q593" s="143" t="e">
        <f>IF(ЗАПОЛНИТЬ!$F$7=1,#REF!/1000,#REF!)</f>
        <v>#REF!</v>
      </c>
      <c r="R593" s="143" t="e">
        <f>IF(ЗАПОЛНИТЬ!$F$7=1,#REF!/1000,#REF!)</f>
        <v>#REF!</v>
      </c>
      <c r="S593" s="143" t="e">
        <f>IF(ЗАПОЛНИТЬ!$F$7=1,#REF!/1000,#REF!)</f>
        <v>#REF!</v>
      </c>
      <c r="T593" s="143" t="e">
        <f>IF(ЗАПОЛНИТЬ!$F$7=1,#REF!/1000,#REF!)</f>
        <v>#REF!</v>
      </c>
      <c r="U593" s="143" t="e">
        <f>IF(ЗАПОЛНИТЬ!$F$7=1,#REF!/1000,#REF!)</f>
        <v>#REF!</v>
      </c>
      <c r="V593" s="145" t="e">
        <f t="shared" ref="V593:V598" si="30">IF(SUM(L593:U593)&gt;0,1,0)</f>
        <v>#REF!</v>
      </c>
      <c r="W593" s="145" t="e">
        <f t="shared" si="29"/>
        <v>#REF!</v>
      </c>
    </row>
    <row r="594" spans="1:23" ht="12.75">
      <c r="A594" s="144" t="str">
        <f>ЗАПОЛНИТЬ!$B$23</f>
        <v>4</v>
      </c>
      <c r="B594" s="144" t="str">
        <f>ЗАПОЛНИТЬ!$B$13</f>
        <v>24188344</v>
      </c>
      <c r="C594" s="144" t="str">
        <f>ЗАПОЛНИТЬ!$B$24</f>
        <v>298</v>
      </c>
      <c r="D594" s="144" t="str">
        <f>ЗАПОЛНИТЬ!$B$21</f>
        <v>12</v>
      </c>
      <c r="E594" s="145"/>
      <c r="F594" s="144" t="str">
        <f>ЗАПОЛНИТЬ!$B$22</f>
        <v>15</v>
      </c>
      <c r="G594" s="144" t="str">
        <f>ЗАПОЛНИТЬ!$B$20</f>
        <v>040222</v>
      </c>
      <c r="H594" s="143" t="str">
        <f>IF(ЗАПОЛНИТЬ!$F$7=1,ЗАПОЛНИТЬ!$H$9,ЗАПОЛНИТЬ!$H$10)</f>
        <v>73</v>
      </c>
      <c r="I594" s="146" t="e">
        <f>IF(ЗАПОЛНИТЬ!$F$7=1,#REF!,#REF!)</f>
        <v>#REF!</v>
      </c>
      <c r="J594" s="145" t="str">
        <f>IF(ЗАПОЛНИТЬ!$F$7=1,CONCATENATE(ЗАПОЛНИТЬ!$F$18,ЗАПОЛНИТЬ!$D$18),ЗАПОЛНИТЬ!$E$18)</f>
        <v>01.07.2016</v>
      </c>
      <c r="K594" s="143" t="e">
        <f>#REF!</f>
        <v>#REF!</v>
      </c>
      <c r="L594" s="143" t="e">
        <f>IF(ЗАПОЛНИТЬ!$F$7=1,#REF!/1000,#REF!)</f>
        <v>#REF!</v>
      </c>
      <c r="M594" s="143" t="e">
        <f>IF(ЗАПОЛНИТЬ!$F$7=1,#REF!/1000,#REF!)</f>
        <v>#REF!</v>
      </c>
      <c r="N594" s="143" t="e">
        <f>IF(ЗАПОЛНИТЬ!$F$7=1,#REF!/1000,#REF!)</f>
        <v>#REF!</v>
      </c>
      <c r="O594" s="143" t="e">
        <f>IF(ЗАПОЛНИТЬ!$F$7=1,#REF!/1000,#REF!)</f>
        <v>#REF!</v>
      </c>
      <c r="P594" s="143" t="e">
        <f>IF(ЗАПОЛНИТЬ!$F$7=1,#REF!/1000,#REF!)</f>
        <v>#REF!</v>
      </c>
      <c r="Q594" s="143" t="e">
        <f>IF(ЗАПОЛНИТЬ!$F$7=1,#REF!/1000,#REF!)</f>
        <v>#REF!</v>
      </c>
      <c r="R594" s="143" t="e">
        <f>IF(ЗАПОЛНИТЬ!$F$7=1,#REF!/1000,#REF!)</f>
        <v>#REF!</v>
      </c>
      <c r="S594" s="143" t="e">
        <f>IF(ЗАПОЛНИТЬ!$F$7=1,#REF!/1000,#REF!)</f>
        <v>#REF!</v>
      </c>
      <c r="T594" s="143" t="e">
        <f>IF(ЗАПОЛНИТЬ!$F$7=1,#REF!/1000,#REF!)</f>
        <v>#REF!</v>
      </c>
      <c r="U594" s="143" t="e">
        <f>IF(ЗАПОЛНИТЬ!$F$7=1,#REF!/1000,#REF!)</f>
        <v>#REF!</v>
      </c>
      <c r="V594" s="145" t="e">
        <f t="shared" si="30"/>
        <v>#REF!</v>
      </c>
      <c r="W594" s="145" t="e">
        <f t="shared" si="29"/>
        <v>#REF!</v>
      </c>
    </row>
    <row r="595" spans="1:23" ht="12.75">
      <c r="A595" s="144" t="str">
        <f>ЗАПОЛНИТЬ!$B$23</f>
        <v>4</v>
      </c>
      <c r="B595" s="144" t="str">
        <f>ЗАПОЛНИТЬ!$B$13</f>
        <v>24188344</v>
      </c>
      <c r="C595" s="144" t="str">
        <f>ЗАПОЛНИТЬ!$B$24</f>
        <v>298</v>
      </c>
      <c r="D595" s="144" t="str">
        <f>ЗАПОЛНИТЬ!$B$21</f>
        <v>12</v>
      </c>
      <c r="E595" s="145"/>
      <c r="F595" s="144" t="str">
        <f>ЗАПОЛНИТЬ!$B$22</f>
        <v>15</v>
      </c>
      <c r="G595" s="144" t="str">
        <f>ЗАПОЛНИТЬ!$B$20</f>
        <v>040222</v>
      </c>
      <c r="H595" s="143" t="str">
        <f>IF(ЗАПОЛНИТЬ!$F$7=1,ЗАПОЛНИТЬ!$H$9,ЗАПОЛНИТЬ!$H$10)</f>
        <v>73</v>
      </c>
      <c r="I595" s="146" t="e">
        <f>IF(ЗАПОЛНИТЬ!$F$7=1,#REF!,#REF!)</f>
        <v>#REF!</v>
      </c>
      <c r="J595" s="145" t="str">
        <f>IF(ЗАПОЛНИТЬ!$F$7=1,CONCATENATE(ЗАПОЛНИТЬ!$F$18,ЗАПОЛНИТЬ!$D$18),ЗАПОЛНИТЬ!$E$18)</f>
        <v>01.07.2016</v>
      </c>
      <c r="K595" s="143" t="e">
        <f>#REF!</f>
        <v>#REF!</v>
      </c>
      <c r="L595" s="143" t="e">
        <f>IF(ЗАПОЛНИТЬ!$F$7=1,#REF!/1000,#REF!)</f>
        <v>#REF!</v>
      </c>
      <c r="M595" s="143" t="e">
        <f>IF(ЗАПОЛНИТЬ!$F$7=1,#REF!/1000,#REF!)</f>
        <v>#REF!</v>
      </c>
      <c r="N595" s="143" t="e">
        <f>IF(ЗАПОЛНИТЬ!$F$7=1,#REF!/1000,#REF!)</f>
        <v>#REF!</v>
      </c>
      <c r="O595" s="143" t="e">
        <f>IF(ЗАПОЛНИТЬ!$F$7=1,#REF!/1000,#REF!)</f>
        <v>#REF!</v>
      </c>
      <c r="P595" s="143" t="e">
        <f>IF(ЗАПОЛНИТЬ!$F$7=1,#REF!/1000,#REF!)</f>
        <v>#REF!</v>
      </c>
      <c r="Q595" s="143" t="e">
        <f>IF(ЗАПОЛНИТЬ!$F$7=1,#REF!/1000,#REF!)</f>
        <v>#REF!</v>
      </c>
      <c r="R595" s="143" t="e">
        <f>IF(ЗАПОЛНИТЬ!$F$7=1,#REF!/1000,#REF!)</f>
        <v>#REF!</v>
      </c>
      <c r="S595" s="143" t="e">
        <f>IF(ЗАПОЛНИТЬ!$F$7=1,#REF!/1000,#REF!)</f>
        <v>#REF!</v>
      </c>
      <c r="T595" s="143" t="e">
        <f>IF(ЗАПОЛНИТЬ!$F$7=1,#REF!/1000,#REF!)</f>
        <v>#REF!</v>
      </c>
      <c r="U595" s="143" t="e">
        <f>IF(ЗАПОЛНИТЬ!$F$7=1,#REF!/1000,#REF!)</f>
        <v>#REF!</v>
      </c>
      <c r="V595" s="145" t="e">
        <f t="shared" si="30"/>
        <v>#REF!</v>
      </c>
      <c r="W595" s="145" t="e">
        <f t="shared" si="29"/>
        <v>#REF!</v>
      </c>
    </row>
    <row r="596" spans="1:23" ht="12.75">
      <c r="A596" s="144" t="str">
        <f>ЗАПОЛНИТЬ!$B$23</f>
        <v>4</v>
      </c>
      <c r="B596" s="144" t="str">
        <f>ЗАПОЛНИТЬ!$B$13</f>
        <v>24188344</v>
      </c>
      <c r="C596" s="144" t="str">
        <f>ЗАПОЛНИТЬ!$B$24</f>
        <v>298</v>
      </c>
      <c r="D596" s="144" t="str">
        <f>ЗАПОЛНИТЬ!$B$21</f>
        <v>12</v>
      </c>
      <c r="E596" s="145"/>
      <c r="F596" s="144" t="str">
        <f>ЗАПОЛНИТЬ!$B$22</f>
        <v>15</v>
      </c>
      <c r="G596" s="144" t="str">
        <f>ЗАПОЛНИТЬ!$B$20</f>
        <v>040222</v>
      </c>
      <c r="H596" s="143" t="str">
        <f>IF(ЗАПОЛНИТЬ!$F$7=1,ЗАПОЛНИТЬ!$H$9,ЗАПОЛНИТЬ!$H$10)</f>
        <v>73</v>
      </c>
      <c r="I596" s="146" t="e">
        <f>IF(ЗАПОЛНИТЬ!$F$7=1,#REF!,#REF!)</f>
        <v>#REF!</v>
      </c>
      <c r="J596" s="145" t="str">
        <f>IF(ЗАПОЛНИТЬ!$F$7=1,CONCATENATE(ЗАПОЛНИТЬ!$F$18,ЗАПОЛНИТЬ!$D$18),ЗАПОЛНИТЬ!$E$18)</f>
        <v>01.07.2016</v>
      </c>
      <c r="K596" s="143" t="e">
        <f>#REF!</f>
        <v>#REF!</v>
      </c>
      <c r="L596" s="143" t="e">
        <f>IF(ЗАПОЛНИТЬ!$F$7=1,#REF!/1000,#REF!)</f>
        <v>#REF!</v>
      </c>
      <c r="M596" s="143" t="e">
        <f>IF(ЗАПОЛНИТЬ!$F$7=1,#REF!/1000,#REF!)</f>
        <v>#REF!</v>
      </c>
      <c r="N596" s="143" t="e">
        <f>IF(ЗАПОЛНИТЬ!$F$7=1,#REF!/1000,#REF!)</f>
        <v>#REF!</v>
      </c>
      <c r="O596" s="143" t="e">
        <f>IF(ЗАПОЛНИТЬ!$F$7=1,#REF!/1000,#REF!)</f>
        <v>#REF!</v>
      </c>
      <c r="P596" s="143" t="e">
        <f>IF(ЗАПОЛНИТЬ!$F$7=1,#REF!/1000,#REF!)</f>
        <v>#REF!</v>
      </c>
      <c r="Q596" s="143" t="e">
        <f>IF(ЗАПОЛНИТЬ!$F$7=1,#REF!/1000,#REF!)</f>
        <v>#REF!</v>
      </c>
      <c r="R596" s="143" t="e">
        <f>IF(ЗАПОЛНИТЬ!$F$7=1,#REF!/1000,#REF!)</f>
        <v>#REF!</v>
      </c>
      <c r="S596" s="143" t="e">
        <f>IF(ЗАПОЛНИТЬ!$F$7=1,#REF!/1000,#REF!)</f>
        <v>#REF!</v>
      </c>
      <c r="T596" s="143" t="e">
        <f>IF(ЗАПОЛНИТЬ!$F$7=1,#REF!/1000,#REF!)</f>
        <v>#REF!</v>
      </c>
      <c r="U596" s="143" t="e">
        <f>IF(ЗАПОЛНИТЬ!$F$7=1,#REF!/1000,#REF!)</f>
        <v>#REF!</v>
      </c>
      <c r="V596" s="145" t="e">
        <f t="shared" si="30"/>
        <v>#REF!</v>
      </c>
      <c r="W596" s="145" t="e">
        <f t="shared" si="29"/>
        <v>#REF!</v>
      </c>
    </row>
    <row r="597" spans="1:23" ht="12.75">
      <c r="A597" s="144" t="str">
        <f>ЗАПОЛНИТЬ!$B$23</f>
        <v>4</v>
      </c>
      <c r="B597" s="144" t="str">
        <f>ЗАПОЛНИТЬ!$B$13</f>
        <v>24188344</v>
      </c>
      <c r="C597" s="144" t="str">
        <f>ЗАПОЛНИТЬ!$B$24</f>
        <v>298</v>
      </c>
      <c r="D597" s="144" t="str">
        <f>ЗАПОЛНИТЬ!$B$21</f>
        <v>12</v>
      </c>
      <c r="E597" s="145"/>
      <c r="F597" s="144" t="str">
        <f>ЗАПОЛНИТЬ!$B$22</f>
        <v>15</v>
      </c>
      <c r="G597" s="144" t="str">
        <f>ЗАПОЛНИТЬ!$B$20</f>
        <v>040222</v>
      </c>
      <c r="H597" s="143" t="str">
        <f>IF(ЗАПОЛНИТЬ!$F$7=1,ЗАПОЛНИТЬ!$H$9,ЗАПОЛНИТЬ!$H$10)</f>
        <v>73</v>
      </c>
      <c r="I597" s="146" t="e">
        <f>IF(ЗАПОЛНИТЬ!$F$7=1,#REF!,#REF!)</f>
        <v>#REF!</v>
      </c>
      <c r="J597" s="145" t="str">
        <f>IF(ЗАПОЛНИТЬ!$F$7=1,CONCATENATE(ЗАПОЛНИТЬ!$F$18,ЗАПОЛНИТЬ!$D$18),ЗАПОЛНИТЬ!$E$18)</f>
        <v>01.07.2016</v>
      </c>
      <c r="K597" s="143" t="e">
        <f>#REF!</f>
        <v>#REF!</v>
      </c>
      <c r="L597" s="143" t="e">
        <f>IF(ЗАПОЛНИТЬ!$F$7=1,#REF!/1000,#REF!)</f>
        <v>#REF!</v>
      </c>
      <c r="M597" s="143" t="e">
        <f>IF(ЗАПОЛНИТЬ!$F$7=1,#REF!/1000,#REF!)</f>
        <v>#REF!</v>
      </c>
      <c r="N597" s="143" t="e">
        <f>IF(ЗАПОЛНИТЬ!$F$7=1,#REF!/1000,#REF!)</f>
        <v>#REF!</v>
      </c>
      <c r="O597" s="143" t="e">
        <f>IF(ЗАПОЛНИТЬ!$F$7=1,#REF!/1000,#REF!)</f>
        <v>#REF!</v>
      </c>
      <c r="P597" s="143" t="e">
        <f>IF(ЗАПОЛНИТЬ!$F$7=1,#REF!/1000,#REF!)</f>
        <v>#REF!</v>
      </c>
      <c r="Q597" s="143" t="e">
        <f>IF(ЗАПОЛНИТЬ!$F$7=1,#REF!/1000,#REF!)</f>
        <v>#REF!</v>
      </c>
      <c r="R597" s="143" t="e">
        <f>IF(ЗАПОЛНИТЬ!$F$7=1,#REF!/1000,#REF!)</f>
        <v>#REF!</v>
      </c>
      <c r="S597" s="143" t="e">
        <f>IF(ЗАПОЛНИТЬ!$F$7=1,#REF!/1000,#REF!)</f>
        <v>#REF!</v>
      </c>
      <c r="T597" s="143" t="e">
        <f>IF(ЗАПОЛНИТЬ!$F$7=1,#REF!/1000,#REF!)</f>
        <v>#REF!</v>
      </c>
      <c r="U597" s="143" t="e">
        <f>IF(ЗАПОЛНИТЬ!$F$7=1,#REF!/1000,#REF!)</f>
        <v>#REF!</v>
      </c>
      <c r="V597" s="145" t="e">
        <f t="shared" si="30"/>
        <v>#REF!</v>
      </c>
      <c r="W597" s="145" t="e">
        <f t="shared" si="29"/>
        <v>#REF!</v>
      </c>
    </row>
    <row r="598" spans="1:23" ht="12.75">
      <c r="A598" s="144" t="str">
        <f>ЗАПОЛНИТЬ!$B$23</f>
        <v>4</v>
      </c>
      <c r="B598" s="144" t="str">
        <f>ЗАПОЛНИТЬ!$B$13</f>
        <v>24188344</v>
      </c>
      <c r="C598" s="144" t="str">
        <f>ЗАПОЛНИТЬ!$B$24</f>
        <v>298</v>
      </c>
      <c r="D598" s="144" t="str">
        <f>ЗАПОЛНИТЬ!$B$21</f>
        <v>12</v>
      </c>
      <c r="E598" s="145"/>
      <c r="F598" s="144" t="str">
        <f>ЗАПОЛНИТЬ!$B$22</f>
        <v>15</v>
      </c>
      <c r="G598" s="144" t="str">
        <f>ЗАПОЛНИТЬ!$B$20</f>
        <v>040222</v>
      </c>
      <c r="H598" s="143" t="str">
        <f>IF(ЗАПОЛНИТЬ!$F$7=1,ЗАПОЛНИТЬ!$H$9,ЗАПОЛНИТЬ!$H$10)</f>
        <v>73</v>
      </c>
      <c r="I598" s="146" t="e">
        <f>IF(ЗАПОЛНИТЬ!$F$7=1,#REF!,#REF!)</f>
        <v>#REF!</v>
      </c>
      <c r="J598" s="145" t="str">
        <f>IF(ЗАПОЛНИТЬ!$F$7=1,CONCATENATE(ЗАПОЛНИТЬ!$F$18,ЗАПОЛНИТЬ!$D$18),ЗАПОЛНИТЬ!$E$18)</f>
        <v>01.07.2016</v>
      </c>
      <c r="K598" s="143" t="e">
        <f>#REF!</f>
        <v>#REF!</v>
      </c>
      <c r="L598" s="143" t="e">
        <f>IF(ЗАПОЛНИТЬ!$F$7=1,#REF!/1000,#REF!)</f>
        <v>#REF!</v>
      </c>
      <c r="M598" s="143" t="e">
        <f>IF(ЗАПОЛНИТЬ!$F$7=1,#REF!/1000,#REF!)</f>
        <v>#REF!</v>
      </c>
      <c r="N598" s="143" t="e">
        <f>IF(ЗАПОЛНИТЬ!$F$7=1,#REF!/1000,#REF!)</f>
        <v>#REF!</v>
      </c>
      <c r="O598" s="143" t="e">
        <f>IF(ЗАПОЛНИТЬ!$F$7=1,#REF!/1000,#REF!)</f>
        <v>#REF!</v>
      </c>
      <c r="P598" s="143" t="e">
        <f>IF(ЗАПОЛНИТЬ!$F$7=1,#REF!/1000,#REF!)</f>
        <v>#REF!</v>
      </c>
      <c r="Q598" s="143" t="e">
        <f>IF(ЗАПОЛНИТЬ!$F$7=1,#REF!/1000,#REF!)</f>
        <v>#REF!</v>
      </c>
      <c r="R598" s="143" t="e">
        <f>IF(ЗАПОЛНИТЬ!$F$7=1,#REF!/1000,#REF!)</f>
        <v>#REF!</v>
      </c>
      <c r="S598" s="143" t="e">
        <f>IF(ЗАПОЛНИТЬ!$F$7=1,#REF!/1000,#REF!)</f>
        <v>#REF!</v>
      </c>
      <c r="T598" s="143" t="e">
        <f>IF(ЗАПОЛНИТЬ!$F$7=1,#REF!/1000,#REF!)</f>
        <v>#REF!</v>
      </c>
      <c r="U598" s="143" t="e">
        <f>IF(ЗАПОЛНИТЬ!$F$7=1,#REF!/1000,#REF!)</f>
        <v>#REF!</v>
      </c>
      <c r="V598" s="145" t="e">
        <f t="shared" si="30"/>
        <v>#REF!</v>
      </c>
      <c r="W598" s="145" t="e">
        <f t="shared" si="29"/>
        <v>#REF!</v>
      </c>
    </row>
    <row r="599" spans="1:23" ht="12.75">
      <c r="A599" s="144" t="str">
        <f>ЗАПОЛНИТЬ!$B$23</f>
        <v>4</v>
      </c>
      <c r="B599" s="144" t="str">
        <f>ЗАПОЛНИТЬ!$B$13</f>
        <v>24188344</v>
      </c>
      <c r="C599" s="144" t="str">
        <f>ЗАПОЛНИТЬ!$B$24</f>
        <v>298</v>
      </c>
      <c r="D599" s="144" t="str">
        <f>ЗАПОЛНИТЬ!$B$21</f>
        <v>12</v>
      </c>
      <c r="E599" s="145"/>
      <c r="F599" s="144" t="str">
        <f>ЗАПОЛНИТЬ!$B$22</f>
        <v>15</v>
      </c>
      <c r="G599" s="144" t="str">
        <f>ЗАПОЛНИТЬ!$B$20</f>
        <v>040222</v>
      </c>
      <c r="H599" s="143" t="str">
        <f>IF(ЗАПОЛНИТЬ!$F$7=1,ЗАПОЛНИТЬ!$H$9,ЗАПОЛНИТЬ!$H$10)</f>
        <v>73</v>
      </c>
      <c r="I599" s="146" t="e">
        <f>IF(ЗАПОЛНИТЬ!$F$7=1,#REF!,#REF!)</f>
        <v>#REF!</v>
      </c>
      <c r="J599" s="145" t="str">
        <f>IF(ЗАПОЛНИТЬ!$F$7=1,CONCATENATE(ЗАПОЛНИТЬ!$F$18,ЗАПОЛНИТЬ!$D$18),ЗАПОЛНИТЬ!$E$18)</f>
        <v>01.07.2016</v>
      </c>
      <c r="K599" s="143" t="e">
        <f>#REF!</f>
        <v>#REF!</v>
      </c>
      <c r="L599" s="143" t="e">
        <f>IF(ЗАПОЛНИТЬ!$F$7=1,#REF!/1000,#REF!)</f>
        <v>#REF!</v>
      </c>
      <c r="M599" s="143" t="e">
        <f>IF(ЗАПОЛНИТЬ!$F$7=1,#REF!/1000,#REF!)</f>
        <v>#REF!</v>
      </c>
      <c r="N599" s="143" t="e">
        <f>IF(ЗАПОЛНИТЬ!$F$7=1,#REF!/1000,#REF!)</f>
        <v>#REF!</v>
      </c>
      <c r="O599" s="143" t="e">
        <f>IF(ЗАПОЛНИТЬ!$F$7=1,#REF!/1000,#REF!)</f>
        <v>#REF!</v>
      </c>
      <c r="P599" s="143" t="e">
        <f>IF(ЗАПОЛНИТЬ!$F$7=1,#REF!/1000,#REF!)</f>
        <v>#REF!</v>
      </c>
      <c r="Q599" s="143" t="e">
        <f>IF(ЗАПОЛНИТЬ!$F$7=1,#REF!/1000,#REF!)</f>
        <v>#REF!</v>
      </c>
      <c r="R599" s="143" t="e">
        <f>IF(ЗАПОЛНИТЬ!$F$7=1,#REF!/1000,#REF!)</f>
        <v>#REF!</v>
      </c>
      <c r="S599" s="143" t="e">
        <f>IF(ЗАПОЛНИТЬ!$F$7=1,#REF!/1000,#REF!)</f>
        <v>#REF!</v>
      </c>
      <c r="T599" s="143" t="e">
        <f>IF(ЗАПОЛНИТЬ!$F$7=1,#REF!/1000,#REF!)</f>
        <v>#REF!</v>
      </c>
      <c r="U599" s="143" t="e">
        <f>IF(ЗАПОЛНИТЬ!$F$7=1,#REF!/1000,#REF!)</f>
        <v>#REF!</v>
      </c>
      <c r="V599" s="145">
        <v>0</v>
      </c>
      <c r="W599" s="145" t="e">
        <f t="shared" si="29"/>
        <v>#REF!</v>
      </c>
    </row>
    <row r="600" spans="1:23" ht="12.75">
      <c r="A600" s="144" t="str">
        <f>ЗАПОЛНИТЬ!$B$23</f>
        <v>4</v>
      </c>
      <c r="B600" s="144" t="str">
        <f>ЗАПОЛНИТЬ!$B$13</f>
        <v>24188344</v>
      </c>
      <c r="C600" s="144" t="str">
        <f>ЗАПОЛНИТЬ!$B$24</f>
        <v>298</v>
      </c>
      <c r="D600" s="144" t="str">
        <f>ЗАПОЛНИТЬ!$B$21</f>
        <v>12</v>
      </c>
      <c r="E600" s="145"/>
      <c r="F600" s="144" t="str">
        <f>ЗАПОЛНИТЬ!$B$22</f>
        <v>15</v>
      </c>
      <c r="G600" s="144" t="str">
        <f>ЗАПОЛНИТЬ!$B$20</f>
        <v>040222</v>
      </c>
      <c r="H600" s="143" t="str">
        <f>IF(ЗАПОЛНИТЬ!$F$7=1,ЗАПОЛНИТЬ!$H$9,ЗАПОЛНИТЬ!$H$10)</f>
        <v>73</v>
      </c>
      <c r="I600" s="146" t="e">
        <f>IF(ЗАПОЛНИТЬ!$F$7=1,#REF!,#REF!)</f>
        <v>#REF!</v>
      </c>
      <c r="J600" s="145" t="str">
        <f>IF(ЗАПОЛНИТЬ!$F$7=1,CONCATENATE(ЗАПОЛНИТЬ!$F$18,ЗАПОЛНИТЬ!$D$18),ЗАПОЛНИТЬ!$E$18)</f>
        <v>01.07.2016</v>
      </c>
      <c r="K600" s="143" t="e">
        <f>#REF!</f>
        <v>#REF!</v>
      </c>
      <c r="L600" s="143" t="e">
        <f>IF(ЗАПОЛНИТЬ!$F$7=1,#REF!/1000,#REF!)</f>
        <v>#REF!</v>
      </c>
      <c r="M600" s="143" t="e">
        <f>IF(ЗАПОЛНИТЬ!$F$7=1,#REF!/1000,#REF!)</f>
        <v>#REF!</v>
      </c>
      <c r="N600" s="143" t="e">
        <f>IF(ЗАПОЛНИТЬ!$F$7=1,#REF!/1000,#REF!)</f>
        <v>#REF!</v>
      </c>
      <c r="O600" s="143" t="e">
        <f>IF(ЗАПОЛНИТЬ!$F$7=1,#REF!/1000,#REF!)</f>
        <v>#REF!</v>
      </c>
      <c r="P600" s="143" t="e">
        <f>IF(ЗАПОЛНИТЬ!$F$7=1,#REF!/1000,#REF!)</f>
        <v>#REF!</v>
      </c>
      <c r="Q600" s="143" t="e">
        <f>IF(ЗАПОЛНИТЬ!$F$7=1,#REF!/1000,#REF!)</f>
        <v>#REF!</v>
      </c>
      <c r="R600" s="143" t="e">
        <f>IF(ЗАПОЛНИТЬ!$F$7=1,#REF!/1000,#REF!)</f>
        <v>#REF!</v>
      </c>
      <c r="S600" s="143" t="e">
        <f>IF(ЗАПОЛНИТЬ!$F$7=1,#REF!/1000,#REF!)</f>
        <v>#REF!</v>
      </c>
      <c r="T600" s="143" t="e">
        <f>IF(ЗАПОЛНИТЬ!$F$7=1,#REF!/1000,#REF!)</f>
        <v>#REF!</v>
      </c>
      <c r="U600" s="143" t="e">
        <f>IF(ЗАПОЛНИТЬ!$F$7=1,#REF!/1000,#REF!)</f>
        <v>#REF!</v>
      </c>
      <c r="V600" s="145" t="e">
        <f t="shared" ref="V600:V605" si="31">IF(SUM(L600:U600)&gt;0,1,0)</f>
        <v>#REF!</v>
      </c>
      <c r="W600" s="145" t="e">
        <f t="shared" si="29"/>
        <v>#REF!</v>
      </c>
    </row>
    <row r="601" spans="1:23" ht="12.75">
      <c r="A601" s="144" t="str">
        <f>ЗАПОЛНИТЬ!$B$23</f>
        <v>4</v>
      </c>
      <c r="B601" s="144" t="str">
        <f>ЗАПОЛНИТЬ!$B$13</f>
        <v>24188344</v>
      </c>
      <c r="C601" s="144" t="str">
        <f>ЗАПОЛНИТЬ!$B$24</f>
        <v>298</v>
      </c>
      <c r="D601" s="144" t="str">
        <f>ЗАПОЛНИТЬ!$B$21</f>
        <v>12</v>
      </c>
      <c r="E601" s="145"/>
      <c r="F601" s="144" t="str">
        <f>ЗАПОЛНИТЬ!$B$22</f>
        <v>15</v>
      </c>
      <c r="G601" s="144" t="str">
        <f>ЗАПОЛНИТЬ!$B$20</f>
        <v>040222</v>
      </c>
      <c r="H601" s="143" t="str">
        <f>IF(ЗАПОЛНИТЬ!$F$7=1,ЗАПОЛНИТЬ!$H$9,ЗАПОЛНИТЬ!$H$10)</f>
        <v>73</v>
      </c>
      <c r="I601" s="146" t="e">
        <f>IF(ЗАПОЛНИТЬ!$F$7=1,#REF!,#REF!)</f>
        <v>#REF!</v>
      </c>
      <c r="J601" s="145" t="str">
        <f>IF(ЗАПОЛНИТЬ!$F$7=1,CONCATENATE(ЗАПОЛНИТЬ!$F$18,ЗАПОЛНИТЬ!$D$18),ЗАПОЛНИТЬ!$E$18)</f>
        <v>01.07.2016</v>
      </c>
      <c r="K601" s="143" t="e">
        <f>#REF!</f>
        <v>#REF!</v>
      </c>
      <c r="L601" s="143" t="e">
        <f>IF(ЗАПОЛНИТЬ!$F$7=1,#REF!/1000,#REF!)</f>
        <v>#REF!</v>
      </c>
      <c r="M601" s="143" t="e">
        <f>IF(ЗАПОЛНИТЬ!$F$7=1,#REF!/1000,#REF!)</f>
        <v>#REF!</v>
      </c>
      <c r="N601" s="143" t="e">
        <f>IF(ЗАПОЛНИТЬ!$F$7=1,#REF!/1000,#REF!)</f>
        <v>#REF!</v>
      </c>
      <c r="O601" s="143" t="e">
        <f>IF(ЗАПОЛНИТЬ!$F$7=1,#REF!/1000,#REF!)</f>
        <v>#REF!</v>
      </c>
      <c r="P601" s="143" t="e">
        <f>IF(ЗАПОЛНИТЬ!$F$7=1,#REF!/1000,#REF!)</f>
        <v>#REF!</v>
      </c>
      <c r="Q601" s="143" t="e">
        <f>IF(ЗАПОЛНИТЬ!$F$7=1,#REF!/1000,#REF!)</f>
        <v>#REF!</v>
      </c>
      <c r="R601" s="143" t="e">
        <f>IF(ЗАПОЛНИТЬ!$F$7=1,#REF!/1000,#REF!)</f>
        <v>#REF!</v>
      </c>
      <c r="S601" s="143" t="e">
        <f>IF(ЗАПОЛНИТЬ!$F$7=1,#REF!/1000,#REF!)</f>
        <v>#REF!</v>
      </c>
      <c r="T601" s="143" t="e">
        <f>IF(ЗАПОЛНИТЬ!$F$7=1,#REF!/1000,#REF!)</f>
        <v>#REF!</v>
      </c>
      <c r="U601" s="143" t="e">
        <f>IF(ЗАПОЛНИТЬ!$F$7=1,#REF!/1000,#REF!)</f>
        <v>#REF!</v>
      </c>
      <c r="V601" s="145" t="e">
        <f t="shared" si="31"/>
        <v>#REF!</v>
      </c>
      <c r="W601" s="145" t="e">
        <f t="shared" si="29"/>
        <v>#REF!</v>
      </c>
    </row>
    <row r="602" spans="1:23" ht="12.75">
      <c r="A602" s="144" t="str">
        <f>ЗАПОЛНИТЬ!$B$23</f>
        <v>4</v>
      </c>
      <c r="B602" s="144" t="str">
        <f>ЗАПОЛНИТЬ!$B$13</f>
        <v>24188344</v>
      </c>
      <c r="C602" s="144" t="str">
        <f>ЗАПОЛНИТЬ!$B$24</f>
        <v>298</v>
      </c>
      <c r="D602" s="144" t="str">
        <f>ЗАПОЛНИТЬ!$B$21</f>
        <v>12</v>
      </c>
      <c r="E602" s="145"/>
      <c r="F602" s="144" t="str">
        <f>ЗАПОЛНИТЬ!$B$22</f>
        <v>15</v>
      </c>
      <c r="G602" s="144" t="str">
        <f>ЗАПОЛНИТЬ!$B$20</f>
        <v>040222</v>
      </c>
      <c r="H602" s="143" t="str">
        <f>IF(ЗАПОЛНИТЬ!$F$7=1,ЗАПОЛНИТЬ!$H$9,ЗАПОЛНИТЬ!$H$10)</f>
        <v>73</v>
      </c>
      <c r="I602" s="146" t="e">
        <f>IF(ЗАПОЛНИТЬ!$F$7=1,#REF!,#REF!)</f>
        <v>#REF!</v>
      </c>
      <c r="J602" s="145" t="str">
        <f>IF(ЗАПОЛНИТЬ!$F$7=1,CONCATENATE(ЗАПОЛНИТЬ!$F$18,ЗАПОЛНИТЬ!$D$18),ЗАПОЛНИТЬ!$E$18)</f>
        <v>01.07.2016</v>
      </c>
      <c r="K602" s="143" t="e">
        <f>#REF!</f>
        <v>#REF!</v>
      </c>
      <c r="L602" s="143" t="e">
        <f>IF(ЗАПОЛНИТЬ!$F$7=1,#REF!/1000,#REF!)</f>
        <v>#REF!</v>
      </c>
      <c r="M602" s="143" t="e">
        <f>IF(ЗАПОЛНИТЬ!$F$7=1,#REF!/1000,#REF!)</f>
        <v>#REF!</v>
      </c>
      <c r="N602" s="143" t="e">
        <f>IF(ЗАПОЛНИТЬ!$F$7=1,#REF!/1000,#REF!)</f>
        <v>#REF!</v>
      </c>
      <c r="O602" s="143" t="e">
        <f>IF(ЗАПОЛНИТЬ!$F$7=1,#REF!/1000,#REF!)</f>
        <v>#REF!</v>
      </c>
      <c r="P602" s="143" t="e">
        <f>IF(ЗАПОЛНИТЬ!$F$7=1,#REF!/1000,#REF!)</f>
        <v>#REF!</v>
      </c>
      <c r="Q602" s="143" t="e">
        <f>IF(ЗАПОЛНИТЬ!$F$7=1,#REF!/1000,#REF!)</f>
        <v>#REF!</v>
      </c>
      <c r="R602" s="143" t="e">
        <f>IF(ЗАПОЛНИТЬ!$F$7=1,#REF!/1000,#REF!)</f>
        <v>#REF!</v>
      </c>
      <c r="S602" s="143" t="e">
        <f>IF(ЗАПОЛНИТЬ!$F$7=1,#REF!/1000,#REF!)</f>
        <v>#REF!</v>
      </c>
      <c r="T602" s="143" t="e">
        <f>IF(ЗАПОЛНИТЬ!$F$7=1,#REF!/1000,#REF!)</f>
        <v>#REF!</v>
      </c>
      <c r="U602" s="143" t="e">
        <f>IF(ЗАПОЛНИТЬ!$F$7=1,#REF!/1000,#REF!)</f>
        <v>#REF!</v>
      </c>
      <c r="V602" s="145" t="e">
        <f t="shared" si="31"/>
        <v>#REF!</v>
      </c>
      <c r="W602" s="145" t="e">
        <f t="shared" si="29"/>
        <v>#REF!</v>
      </c>
    </row>
    <row r="603" spans="1:23" ht="12.75">
      <c r="A603" s="144" t="str">
        <f>ЗАПОЛНИТЬ!$B$23</f>
        <v>4</v>
      </c>
      <c r="B603" s="144" t="str">
        <f>ЗАПОЛНИТЬ!$B$13</f>
        <v>24188344</v>
      </c>
      <c r="C603" s="144" t="str">
        <f>ЗАПОЛНИТЬ!$B$24</f>
        <v>298</v>
      </c>
      <c r="D603" s="144" t="str">
        <f>ЗАПОЛНИТЬ!$B$21</f>
        <v>12</v>
      </c>
      <c r="E603" s="145"/>
      <c r="F603" s="144" t="str">
        <f>ЗАПОЛНИТЬ!$B$22</f>
        <v>15</v>
      </c>
      <c r="G603" s="144" t="str">
        <f>ЗАПОЛНИТЬ!$B$20</f>
        <v>040222</v>
      </c>
      <c r="H603" s="143" t="str">
        <f>IF(ЗАПОЛНИТЬ!$F$7=1,ЗАПОЛНИТЬ!$H$9,ЗАПОЛНИТЬ!$H$10)</f>
        <v>73</v>
      </c>
      <c r="I603" s="146" t="e">
        <f>IF(ЗАПОЛНИТЬ!$F$7=1,#REF!,#REF!)</f>
        <v>#REF!</v>
      </c>
      <c r="J603" s="145" t="str">
        <f>IF(ЗАПОЛНИТЬ!$F$7=1,CONCATENATE(ЗАПОЛНИТЬ!$F$18,ЗАПОЛНИТЬ!$D$18),ЗАПОЛНИТЬ!$E$18)</f>
        <v>01.07.2016</v>
      </c>
      <c r="K603" s="143" t="e">
        <f>#REF!</f>
        <v>#REF!</v>
      </c>
      <c r="L603" s="143" t="e">
        <f>IF(ЗАПОЛНИТЬ!$F$7=1,#REF!/1000,#REF!)</f>
        <v>#REF!</v>
      </c>
      <c r="M603" s="143" t="e">
        <f>IF(ЗАПОЛНИТЬ!$F$7=1,#REF!/1000,#REF!)</f>
        <v>#REF!</v>
      </c>
      <c r="N603" s="143" t="e">
        <f>IF(ЗАПОЛНИТЬ!$F$7=1,#REF!/1000,#REF!)</f>
        <v>#REF!</v>
      </c>
      <c r="O603" s="143" t="e">
        <f>IF(ЗАПОЛНИТЬ!$F$7=1,#REF!/1000,#REF!)</f>
        <v>#REF!</v>
      </c>
      <c r="P603" s="143" t="e">
        <f>IF(ЗАПОЛНИТЬ!$F$7=1,#REF!/1000,#REF!)</f>
        <v>#REF!</v>
      </c>
      <c r="Q603" s="143" t="e">
        <f>IF(ЗАПОЛНИТЬ!$F$7=1,#REF!/1000,#REF!)</f>
        <v>#REF!</v>
      </c>
      <c r="R603" s="143" t="e">
        <f>IF(ЗАПОЛНИТЬ!$F$7=1,#REF!/1000,#REF!)</f>
        <v>#REF!</v>
      </c>
      <c r="S603" s="143" t="e">
        <f>IF(ЗАПОЛНИТЬ!$F$7=1,#REF!/1000,#REF!)</f>
        <v>#REF!</v>
      </c>
      <c r="T603" s="143" t="e">
        <f>IF(ЗАПОЛНИТЬ!$F$7=1,#REF!/1000,#REF!)</f>
        <v>#REF!</v>
      </c>
      <c r="U603" s="143" t="e">
        <f>IF(ЗАПОЛНИТЬ!$F$7=1,#REF!/1000,#REF!)</f>
        <v>#REF!</v>
      </c>
      <c r="V603" s="145" t="e">
        <f t="shared" si="31"/>
        <v>#REF!</v>
      </c>
      <c r="W603" s="145" t="e">
        <f t="shared" si="29"/>
        <v>#REF!</v>
      </c>
    </row>
    <row r="604" spans="1:23" ht="12.75">
      <c r="A604" s="144" t="str">
        <f>ЗАПОЛНИТЬ!$B$23</f>
        <v>4</v>
      </c>
      <c r="B604" s="144" t="str">
        <f>ЗАПОЛНИТЬ!$B$13</f>
        <v>24188344</v>
      </c>
      <c r="C604" s="144" t="str">
        <f>ЗАПОЛНИТЬ!$B$24</f>
        <v>298</v>
      </c>
      <c r="D604" s="144" t="str">
        <f>ЗАПОЛНИТЬ!$B$21</f>
        <v>12</v>
      </c>
      <c r="E604" s="145"/>
      <c r="F604" s="144" t="str">
        <f>ЗАПОЛНИТЬ!$B$22</f>
        <v>15</v>
      </c>
      <c r="G604" s="144" t="str">
        <f>ЗАПОЛНИТЬ!$B$20</f>
        <v>040222</v>
      </c>
      <c r="H604" s="143" t="str">
        <f>IF(ЗАПОЛНИТЬ!$F$7=1,ЗАПОЛНИТЬ!$H$9,ЗАПОЛНИТЬ!$H$10)</f>
        <v>73</v>
      </c>
      <c r="I604" s="146" t="e">
        <f>IF(ЗАПОЛНИТЬ!$F$7=1,#REF!,#REF!)</f>
        <v>#REF!</v>
      </c>
      <c r="J604" s="145" t="str">
        <f>IF(ЗАПОЛНИТЬ!$F$7=1,CONCATENATE(ЗАПОЛНИТЬ!$F$18,ЗАПОЛНИТЬ!$D$18),ЗАПОЛНИТЬ!$E$18)</f>
        <v>01.07.2016</v>
      </c>
      <c r="K604" s="143" t="e">
        <f>#REF!</f>
        <v>#REF!</v>
      </c>
      <c r="L604" s="143" t="e">
        <f>IF(ЗАПОЛНИТЬ!$F$7=1,#REF!/1000,#REF!)</f>
        <v>#REF!</v>
      </c>
      <c r="M604" s="143" t="e">
        <f>IF(ЗАПОЛНИТЬ!$F$7=1,#REF!/1000,#REF!)</f>
        <v>#REF!</v>
      </c>
      <c r="N604" s="143" t="e">
        <f>IF(ЗАПОЛНИТЬ!$F$7=1,#REF!/1000,#REF!)</f>
        <v>#REF!</v>
      </c>
      <c r="O604" s="143" t="e">
        <f>IF(ЗАПОЛНИТЬ!$F$7=1,#REF!/1000,#REF!)</f>
        <v>#REF!</v>
      </c>
      <c r="P604" s="143" t="e">
        <f>IF(ЗАПОЛНИТЬ!$F$7=1,#REF!/1000,#REF!)</f>
        <v>#REF!</v>
      </c>
      <c r="Q604" s="143" t="e">
        <f>IF(ЗАПОЛНИТЬ!$F$7=1,#REF!/1000,#REF!)</f>
        <v>#REF!</v>
      </c>
      <c r="R604" s="143" t="e">
        <f>IF(ЗАПОЛНИТЬ!$F$7=1,#REF!/1000,#REF!)</f>
        <v>#REF!</v>
      </c>
      <c r="S604" s="143" t="e">
        <f>IF(ЗАПОЛНИТЬ!$F$7=1,#REF!/1000,#REF!)</f>
        <v>#REF!</v>
      </c>
      <c r="T604" s="143" t="e">
        <f>IF(ЗАПОЛНИТЬ!$F$7=1,#REF!/1000,#REF!)</f>
        <v>#REF!</v>
      </c>
      <c r="U604" s="143" t="e">
        <f>IF(ЗАПОЛНИТЬ!$F$7=1,#REF!/1000,#REF!)</f>
        <v>#REF!</v>
      </c>
      <c r="V604" s="145" t="e">
        <f t="shared" si="31"/>
        <v>#REF!</v>
      </c>
      <c r="W604" s="145" t="e">
        <f t="shared" si="29"/>
        <v>#REF!</v>
      </c>
    </row>
    <row r="605" spans="1:23" ht="12.75">
      <c r="A605" s="144" t="str">
        <f>ЗАПОЛНИТЬ!$B$23</f>
        <v>4</v>
      </c>
      <c r="B605" s="144" t="str">
        <f>ЗАПОЛНИТЬ!$B$13</f>
        <v>24188344</v>
      </c>
      <c r="C605" s="144" t="str">
        <f>ЗАПОЛНИТЬ!$B$24</f>
        <v>298</v>
      </c>
      <c r="D605" s="144" t="str">
        <f>ЗАПОЛНИТЬ!$B$21</f>
        <v>12</v>
      </c>
      <c r="E605" s="145"/>
      <c r="F605" s="144" t="str">
        <f>ЗАПОЛНИТЬ!$B$22</f>
        <v>15</v>
      </c>
      <c r="G605" s="144" t="str">
        <f>ЗАПОЛНИТЬ!$B$20</f>
        <v>040222</v>
      </c>
      <c r="H605" s="143" t="str">
        <f>IF(ЗАПОЛНИТЬ!$F$7=1,ЗАПОЛНИТЬ!$H$9,ЗАПОЛНИТЬ!$H$10)</f>
        <v>73</v>
      </c>
      <c r="I605" s="146" t="e">
        <f>IF(ЗАПОЛНИТЬ!$F$7=1,#REF!,#REF!)</f>
        <v>#REF!</v>
      </c>
      <c r="J605" s="145" t="str">
        <f>IF(ЗАПОЛНИТЬ!$F$7=1,CONCATENATE(ЗАПОЛНИТЬ!$F$18,ЗАПОЛНИТЬ!$D$18),ЗАПОЛНИТЬ!$E$18)</f>
        <v>01.07.2016</v>
      </c>
      <c r="K605" s="143" t="e">
        <f>#REF!</f>
        <v>#REF!</v>
      </c>
      <c r="L605" s="143" t="e">
        <f>IF(ЗАПОЛНИТЬ!$F$7=1,#REF!/1000,#REF!)</f>
        <v>#REF!</v>
      </c>
      <c r="M605" s="143" t="e">
        <f>IF(ЗАПОЛНИТЬ!$F$7=1,#REF!/1000,#REF!)</f>
        <v>#REF!</v>
      </c>
      <c r="N605" s="143" t="e">
        <f>IF(ЗАПОЛНИТЬ!$F$7=1,#REF!/1000,#REF!)</f>
        <v>#REF!</v>
      </c>
      <c r="O605" s="143" t="e">
        <f>IF(ЗАПОЛНИТЬ!$F$7=1,#REF!/1000,#REF!)</f>
        <v>#REF!</v>
      </c>
      <c r="P605" s="143" t="e">
        <f>IF(ЗАПОЛНИТЬ!$F$7=1,#REF!/1000,#REF!)</f>
        <v>#REF!</v>
      </c>
      <c r="Q605" s="143" t="e">
        <f>IF(ЗАПОЛНИТЬ!$F$7=1,#REF!/1000,#REF!)</f>
        <v>#REF!</v>
      </c>
      <c r="R605" s="143" t="e">
        <f>IF(ЗАПОЛНИТЬ!$F$7=1,#REF!/1000,#REF!)</f>
        <v>#REF!</v>
      </c>
      <c r="S605" s="143" t="e">
        <f>IF(ЗАПОЛНИТЬ!$F$7=1,#REF!/1000,#REF!)</f>
        <v>#REF!</v>
      </c>
      <c r="T605" s="143" t="e">
        <f>IF(ЗАПОЛНИТЬ!$F$7=1,#REF!/1000,#REF!)</f>
        <v>#REF!</v>
      </c>
      <c r="U605" s="143" t="e">
        <f>IF(ЗАПОЛНИТЬ!$F$7=1,#REF!/1000,#REF!)</f>
        <v>#REF!</v>
      </c>
      <c r="V605" s="145" t="e">
        <f t="shared" si="31"/>
        <v>#REF!</v>
      </c>
      <c r="W605" s="145" t="e">
        <f>IF(SUM(L605:U605)&gt;0,1,0)</f>
        <v>#REF!</v>
      </c>
    </row>
    <row r="606" spans="1:23" ht="12.75">
      <c r="A606" s="144" t="str">
        <f>ЗАПОЛНИТЬ!$B$23</f>
        <v>4</v>
      </c>
      <c r="B606" s="144" t="str">
        <f>ЗАПОЛНИТЬ!$B$13</f>
        <v>24188344</v>
      </c>
      <c r="C606" s="144" t="str">
        <f>ЗАПОЛНИТЬ!$B$24</f>
        <v>298</v>
      </c>
      <c r="D606" s="144" t="str">
        <f>ЗАПОЛНИТЬ!$B$21</f>
        <v>12</v>
      </c>
      <c r="E606" s="145"/>
      <c r="F606" s="144" t="str">
        <f>ЗАПОЛНИТЬ!$B$22</f>
        <v>15</v>
      </c>
      <c r="G606" s="144" t="str">
        <f>ЗАПОЛНИТЬ!$B$20</f>
        <v>040222</v>
      </c>
      <c r="H606" s="143" t="str">
        <f>IF(ЗАПОЛНИТЬ!$F$7=1,ЗАПОЛНИТЬ!$H$9,ЗАПОЛНИТЬ!$H$10)</f>
        <v>73</v>
      </c>
      <c r="I606" s="146" t="e">
        <f>IF(ЗАПОЛНИТЬ!$F$7=1,#REF!,#REF!)</f>
        <v>#REF!</v>
      </c>
      <c r="J606" s="145" t="str">
        <f>IF(ЗАПОЛНИТЬ!$F$7=1,CONCATENATE(ЗАПОЛНИТЬ!$F$18,ЗАПОЛНИТЬ!$D$18),ЗАПОЛНИТЬ!$E$18)</f>
        <v>01.07.2016</v>
      </c>
      <c r="K606" s="143" t="e">
        <f>#REF!</f>
        <v>#REF!</v>
      </c>
      <c r="L606" s="143" t="e">
        <f>IF(ЗАПОЛНИТЬ!$F$7=1,#REF!/1000,#REF!)</f>
        <v>#REF!</v>
      </c>
      <c r="M606" s="143" t="e">
        <f>IF(ЗАПОЛНИТЬ!$F$7=1,#REF!/1000,#REF!)</f>
        <v>#REF!</v>
      </c>
      <c r="N606" s="143" t="e">
        <f>IF(ЗАПОЛНИТЬ!$F$7=1,#REF!/1000,#REF!)</f>
        <v>#REF!</v>
      </c>
      <c r="O606" s="143" t="e">
        <f>IF(ЗАПОЛНИТЬ!$F$7=1,#REF!/1000,#REF!)</f>
        <v>#REF!</v>
      </c>
      <c r="P606" s="143" t="e">
        <f>IF(ЗАПОЛНИТЬ!$F$7=1,#REF!/1000,#REF!)</f>
        <v>#REF!</v>
      </c>
      <c r="Q606" s="143" t="e">
        <f>IF(ЗАПОЛНИТЬ!$F$7=1,#REF!/1000,#REF!)</f>
        <v>#REF!</v>
      </c>
      <c r="R606" s="143" t="e">
        <f>IF(ЗАПОЛНИТЬ!$F$7=1,#REF!/1000,#REF!)</f>
        <v>#REF!</v>
      </c>
      <c r="S606" s="143" t="e">
        <f>IF(ЗАПОЛНИТЬ!$F$7=1,#REF!/1000,#REF!)</f>
        <v>#REF!</v>
      </c>
      <c r="T606" s="143" t="e">
        <f>IF(ЗАПОЛНИТЬ!$F$7=1,#REF!/1000,#REF!)</f>
        <v>#REF!</v>
      </c>
      <c r="U606" s="143" t="e">
        <f>IF(ЗАПОЛНИТЬ!$F$7=1,#REF!/1000,#REF!)</f>
        <v>#REF!</v>
      </c>
      <c r="V606" s="145">
        <v>0</v>
      </c>
      <c r="W606" s="145" t="e">
        <f t="shared" si="29"/>
        <v>#REF!</v>
      </c>
    </row>
    <row r="607" spans="1:23" ht="12.75">
      <c r="A607" s="144" t="str">
        <f>ЗАПОЛНИТЬ!$B$23</f>
        <v>4</v>
      </c>
      <c r="B607" s="144" t="str">
        <f>ЗАПОЛНИТЬ!$B$13</f>
        <v>24188344</v>
      </c>
      <c r="C607" s="144" t="str">
        <f>ЗАПОЛНИТЬ!$B$24</f>
        <v>298</v>
      </c>
      <c r="D607" s="144" t="str">
        <f>ЗАПОЛНИТЬ!$B$21</f>
        <v>12</v>
      </c>
      <c r="E607" s="145"/>
      <c r="F607" s="144" t="str">
        <f>ЗАПОЛНИТЬ!$B$22</f>
        <v>15</v>
      </c>
      <c r="G607" s="144" t="str">
        <f>ЗАПОЛНИТЬ!$B$20</f>
        <v>040222</v>
      </c>
      <c r="H607" s="143" t="str">
        <f>IF(ЗАПОЛНИТЬ!$F$7=1,ЗАПОЛНИТЬ!$H$9,ЗАПОЛНИТЬ!$H$10)</f>
        <v>73</v>
      </c>
      <c r="I607" s="146" t="e">
        <f>IF(ЗАПОЛНИТЬ!$F$7=1,#REF!,#REF!)</f>
        <v>#REF!</v>
      </c>
      <c r="J607" s="145" t="str">
        <f>IF(ЗАПОЛНИТЬ!$F$7=1,CONCATENATE(ЗАПОЛНИТЬ!$F$18,ЗАПОЛНИТЬ!$D$18),ЗАПОЛНИТЬ!$E$18)</f>
        <v>01.07.2016</v>
      </c>
      <c r="K607" s="143" t="e">
        <f>#REF!</f>
        <v>#REF!</v>
      </c>
      <c r="L607" s="143" t="e">
        <f>IF(ЗАПОЛНИТЬ!$F$7=1,#REF!/1000,#REF!)</f>
        <v>#REF!</v>
      </c>
      <c r="M607" s="143" t="e">
        <f>IF(ЗАПОЛНИТЬ!$F$7=1,#REF!/1000,#REF!)</f>
        <v>#REF!</v>
      </c>
      <c r="N607" s="143" t="e">
        <f>IF(ЗАПОЛНИТЬ!$F$7=1,#REF!/1000,#REF!)</f>
        <v>#REF!</v>
      </c>
      <c r="O607" s="143" t="e">
        <f>IF(ЗАПОЛНИТЬ!$F$7=1,#REF!/1000,#REF!)</f>
        <v>#REF!</v>
      </c>
      <c r="P607" s="143" t="e">
        <f>IF(ЗАПОЛНИТЬ!$F$7=1,#REF!/1000,#REF!)</f>
        <v>#REF!</v>
      </c>
      <c r="Q607" s="143" t="e">
        <f>IF(ЗАПОЛНИТЬ!$F$7=1,#REF!/1000,#REF!)</f>
        <v>#REF!</v>
      </c>
      <c r="R607" s="143" t="e">
        <f>IF(ЗАПОЛНИТЬ!$F$7=1,#REF!/1000,#REF!)</f>
        <v>#REF!</v>
      </c>
      <c r="S607" s="143" t="e">
        <f>IF(ЗАПОЛНИТЬ!$F$7=1,#REF!/1000,#REF!)</f>
        <v>#REF!</v>
      </c>
      <c r="T607" s="143" t="e">
        <f>IF(ЗАПОЛНИТЬ!$F$7=1,#REF!/1000,#REF!)</f>
        <v>#REF!</v>
      </c>
      <c r="U607" s="143" t="e">
        <f>IF(ЗАПОЛНИТЬ!$F$7=1,#REF!/1000,#REF!)</f>
        <v>#REF!</v>
      </c>
      <c r="V607" s="145" t="e">
        <f>IF(SUM(L607:U607)&gt;0,1,0)</f>
        <v>#REF!</v>
      </c>
      <c r="W607" s="145" t="e">
        <f t="shared" si="29"/>
        <v>#REF!</v>
      </c>
    </row>
    <row r="608" spans="1:23" ht="12.75">
      <c r="A608" s="144" t="str">
        <f>ЗАПОЛНИТЬ!$B$23</f>
        <v>4</v>
      </c>
      <c r="B608" s="144" t="str">
        <f>ЗАПОЛНИТЬ!$B$13</f>
        <v>24188344</v>
      </c>
      <c r="C608" s="144" t="str">
        <f>ЗАПОЛНИТЬ!$B$24</f>
        <v>298</v>
      </c>
      <c r="D608" s="144" t="str">
        <f>ЗАПОЛНИТЬ!$B$21</f>
        <v>12</v>
      </c>
      <c r="E608" s="145"/>
      <c r="F608" s="144" t="str">
        <f>ЗАПОЛНИТЬ!$B$22</f>
        <v>15</v>
      </c>
      <c r="G608" s="144" t="str">
        <f>ЗАПОЛНИТЬ!$B$20</f>
        <v>040222</v>
      </c>
      <c r="H608" s="143" t="str">
        <f>IF(ЗАПОЛНИТЬ!$F$7=1,ЗАПОЛНИТЬ!$H$9,ЗАПОЛНИТЬ!$H$10)</f>
        <v>73</v>
      </c>
      <c r="I608" s="146" t="e">
        <f>IF(ЗАПОЛНИТЬ!$F$7=1,#REF!,#REF!)</f>
        <v>#REF!</v>
      </c>
      <c r="J608" s="145" t="str">
        <f>IF(ЗАПОЛНИТЬ!$F$7=1,CONCATENATE(ЗАПОЛНИТЬ!$F$18,ЗАПОЛНИТЬ!$D$18),ЗАПОЛНИТЬ!$E$18)</f>
        <v>01.07.2016</v>
      </c>
      <c r="K608" s="143" t="e">
        <f>#REF!</f>
        <v>#REF!</v>
      </c>
      <c r="L608" s="143" t="e">
        <f>IF(ЗАПОЛНИТЬ!$F$7=1,#REF!/1000,#REF!)</f>
        <v>#REF!</v>
      </c>
      <c r="M608" s="143" t="e">
        <f>IF(ЗАПОЛНИТЬ!$F$7=1,#REF!/1000,#REF!)</f>
        <v>#REF!</v>
      </c>
      <c r="N608" s="143" t="e">
        <f>IF(ЗАПОЛНИТЬ!$F$7=1,#REF!/1000,#REF!)</f>
        <v>#REF!</v>
      </c>
      <c r="O608" s="143" t="e">
        <f>IF(ЗАПОЛНИТЬ!$F$7=1,#REF!/1000,#REF!)</f>
        <v>#REF!</v>
      </c>
      <c r="P608" s="143" t="e">
        <f>IF(ЗАПОЛНИТЬ!$F$7=1,#REF!/1000,#REF!)</f>
        <v>#REF!</v>
      </c>
      <c r="Q608" s="143" t="e">
        <f>IF(ЗАПОЛНИТЬ!$F$7=1,#REF!/1000,#REF!)</f>
        <v>#REF!</v>
      </c>
      <c r="R608" s="143" t="e">
        <f>IF(ЗАПОЛНИТЬ!$F$7=1,#REF!/1000,#REF!)</f>
        <v>#REF!</v>
      </c>
      <c r="S608" s="143" t="e">
        <f>IF(ЗАПОЛНИТЬ!$F$7=1,#REF!/1000,#REF!)</f>
        <v>#REF!</v>
      </c>
      <c r="T608" s="143" t="e">
        <f>IF(ЗАПОЛНИТЬ!$F$7=1,#REF!/1000,#REF!)</f>
        <v>#REF!</v>
      </c>
      <c r="U608" s="143" t="e">
        <f>IF(ЗАПОЛНИТЬ!$F$7=1,#REF!/1000,#REF!)</f>
        <v>#REF!</v>
      </c>
      <c r="V608" s="145" t="e">
        <f>IF(SUM(L608:U608)&gt;0,1,0)</f>
        <v>#REF!</v>
      </c>
      <c r="W608" s="145" t="e">
        <f t="shared" si="29"/>
        <v>#REF!</v>
      </c>
    </row>
    <row r="609" spans="1:23" ht="12.75">
      <c r="A609" s="144" t="str">
        <f>ЗАПОЛНИТЬ!$B$23</f>
        <v>4</v>
      </c>
      <c r="B609" s="144" t="str">
        <f>ЗАПОЛНИТЬ!$B$13</f>
        <v>24188344</v>
      </c>
      <c r="C609" s="144" t="str">
        <f>ЗАПОЛНИТЬ!$B$24</f>
        <v>298</v>
      </c>
      <c r="D609" s="144" t="str">
        <f>ЗАПОЛНИТЬ!$B$21</f>
        <v>12</v>
      </c>
      <c r="E609" s="145"/>
      <c r="F609" s="144" t="str">
        <f>ЗАПОЛНИТЬ!$B$22</f>
        <v>15</v>
      </c>
      <c r="G609" s="144" t="str">
        <f>ЗАПОЛНИТЬ!$B$20</f>
        <v>040222</v>
      </c>
      <c r="H609" s="143" t="str">
        <f>IF(ЗАПОЛНИТЬ!$F$7=1,ЗАПОЛНИТЬ!$H$9,ЗАПОЛНИТЬ!$H$10)</f>
        <v>73</v>
      </c>
      <c r="I609" s="146" t="e">
        <f>IF(ЗАПОЛНИТЬ!$F$7=1,#REF!,#REF!)</f>
        <v>#REF!</v>
      </c>
      <c r="J609" s="145" t="str">
        <f>IF(ЗАПОЛНИТЬ!$F$7=1,CONCATENATE(ЗАПОЛНИТЬ!$F$18,ЗАПОЛНИТЬ!$D$18),ЗАПОЛНИТЬ!$E$18)</f>
        <v>01.07.2016</v>
      </c>
      <c r="K609" s="143" t="e">
        <f>#REF!</f>
        <v>#REF!</v>
      </c>
      <c r="L609" s="143" t="e">
        <f>IF(ЗАПОЛНИТЬ!$F$7=1,#REF!/1000,#REF!)</f>
        <v>#REF!</v>
      </c>
      <c r="M609" s="143" t="e">
        <f>IF(ЗАПОЛНИТЬ!$F$7=1,#REF!/1000,#REF!)</f>
        <v>#REF!</v>
      </c>
      <c r="N609" s="143" t="e">
        <f>IF(ЗАПОЛНИТЬ!$F$7=1,#REF!/1000,#REF!)</f>
        <v>#REF!</v>
      </c>
      <c r="O609" s="143" t="e">
        <f>IF(ЗАПОЛНИТЬ!$F$7=1,#REF!/1000,#REF!)</f>
        <v>#REF!</v>
      </c>
      <c r="P609" s="143" t="e">
        <f>IF(ЗАПОЛНИТЬ!$F$7=1,#REF!/1000,#REF!)</f>
        <v>#REF!</v>
      </c>
      <c r="Q609" s="143" t="e">
        <f>IF(ЗАПОЛНИТЬ!$F$7=1,#REF!/1000,#REF!)</f>
        <v>#REF!</v>
      </c>
      <c r="R609" s="143" t="e">
        <f>IF(ЗАПОЛНИТЬ!$F$7=1,#REF!/1000,#REF!)</f>
        <v>#REF!</v>
      </c>
      <c r="S609" s="143" t="e">
        <f>IF(ЗАПОЛНИТЬ!$F$7=1,#REF!/1000,#REF!)</f>
        <v>#REF!</v>
      </c>
      <c r="T609" s="143" t="e">
        <f>IF(ЗАПОЛНИТЬ!$F$7=1,#REF!/1000,#REF!)</f>
        <v>#REF!</v>
      </c>
      <c r="U609" s="143" t="e">
        <f>IF(ЗАПОЛНИТЬ!$F$7=1,#REF!/1000,#REF!)</f>
        <v>#REF!</v>
      </c>
      <c r="V609" s="145">
        <v>0</v>
      </c>
      <c r="W609" s="145" t="e">
        <f t="shared" si="29"/>
        <v>#REF!</v>
      </c>
    </row>
    <row r="610" spans="1:23" ht="12.75">
      <c r="A610" s="144" t="str">
        <f>ЗАПОЛНИТЬ!$B$23</f>
        <v>4</v>
      </c>
      <c r="B610" s="144" t="str">
        <f>ЗАПОЛНИТЬ!$B$13</f>
        <v>24188344</v>
      </c>
      <c r="C610" s="144" t="str">
        <f>ЗАПОЛНИТЬ!$B$24</f>
        <v>298</v>
      </c>
      <c r="D610" s="144" t="str">
        <f>ЗАПОЛНИТЬ!$B$21</f>
        <v>12</v>
      </c>
      <c r="E610" s="145"/>
      <c r="F610" s="144" t="str">
        <f>ЗАПОЛНИТЬ!$B$22</f>
        <v>15</v>
      </c>
      <c r="G610" s="144" t="str">
        <f>ЗАПОЛНИТЬ!$B$20</f>
        <v>040222</v>
      </c>
      <c r="H610" s="143" t="str">
        <f>IF(ЗАПОЛНИТЬ!$F$7=1,ЗАПОЛНИТЬ!$H$9,ЗАПОЛНИТЬ!$H$10)</f>
        <v>73</v>
      </c>
      <c r="I610" s="146" t="e">
        <f>IF(ЗАПОЛНИТЬ!$F$7=1,#REF!,#REF!)</f>
        <v>#REF!</v>
      </c>
      <c r="J610" s="145" t="str">
        <f>IF(ЗАПОЛНИТЬ!$F$7=1,CONCATENATE(ЗАПОЛНИТЬ!$F$18,ЗАПОЛНИТЬ!$D$18),ЗАПОЛНИТЬ!$E$18)</f>
        <v>01.07.2016</v>
      </c>
      <c r="K610" s="143" t="e">
        <f>#REF!</f>
        <v>#REF!</v>
      </c>
      <c r="L610" s="143" t="e">
        <f>IF(ЗАПОЛНИТЬ!$F$7=1,#REF!/1000,#REF!)</f>
        <v>#REF!</v>
      </c>
      <c r="M610" s="143" t="e">
        <f>IF(ЗАПОЛНИТЬ!$F$7=1,#REF!/1000,#REF!)</f>
        <v>#REF!</v>
      </c>
      <c r="N610" s="143" t="e">
        <f>IF(ЗАПОЛНИТЬ!$F$7=1,#REF!/1000,#REF!)</f>
        <v>#REF!</v>
      </c>
      <c r="O610" s="143" t="e">
        <f>IF(ЗАПОЛНИТЬ!$F$7=1,#REF!/1000,#REF!)</f>
        <v>#REF!</v>
      </c>
      <c r="P610" s="143" t="e">
        <f>IF(ЗАПОЛНИТЬ!$F$7=1,#REF!/1000,#REF!)</f>
        <v>#REF!</v>
      </c>
      <c r="Q610" s="143" t="e">
        <f>IF(ЗАПОЛНИТЬ!$F$7=1,#REF!/1000,#REF!)</f>
        <v>#REF!</v>
      </c>
      <c r="R610" s="143" t="e">
        <f>IF(ЗАПОЛНИТЬ!$F$7=1,#REF!/1000,#REF!)</f>
        <v>#REF!</v>
      </c>
      <c r="S610" s="143" t="e">
        <f>IF(ЗАПОЛНИТЬ!$F$7=1,#REF!/1000,#REF!)</f>
        <v>#REF!</v>
      </c>
      <c r="T610" s="143" t="e">
        <f>IF(ЗАПОЛНИТЬ!$F$7=1,#REF!/1000,#REF!)</f>
        <v>#REF!</v>
      </c>
      <c r="U610" s="143" t="e">
        <f>IF(ЗАПОЛНИТЬ!$F$7=1,#REF!/1000,#REF!)</f>
        <v>#REF!</v>
      </c>
      <c r="V610" s="145" t="e">
        <f>IF(SUM(L610:U610)&gt;0,1,0)</f>
        <v>#REF!</v>
      </c>
      <c r="W610" s="145" t="e">
        <f t="shared" si="29"/>
        <v>#REF!</v>
      </c>
    </row>
    <row r="611" spans="1:23" ht="12.75">
      <c r="A611" s="144" t="str">
        <f>ЗАПОЛНИТЬ!$B$23</f>
        <v>4</v>
      </c>
      <c r="B611" s="144" t="str">
        <f>ЗАПОЛНИТЬ!$B$13</f>
        <v>24188344</v>
      </c>
      <c r="C611" s="144" t="str">
        <f>ЗАПОЛНИТЬ!$B$24</f>
        <v>298</v>
      </c>
      <c r="D611" s="144" t="str">
        <f>ЗАПОЛНИТЬ!$B$21</f>
        <v>12</v>
      </c>
      <c r="E611" s="145"/>
      <c r="F611" s="144" t="str">
        <f>ЗАПОЛНИТЬ!$B$22</f>
        <v>15</v>
      </c>
      <c r="G611" s="144" t="str">
        <f>ЗАПОЛНИТЬ!$B$20</f>
        <v>040222</v>
      </c>
      <c r="H611" s="143" t="str">
        <f>IF(ЗАПОЛНИТЬ!$F$7=1,ЗАПОЛНИТЬ!$H$9,ЗАПОЛНИТЬ!$H$10)</f>
        <v>73</v>
      </c>
      <c r="I611" s="146" t="e">
        <f>IF(ЗАПОЛНИТЬ!$F$7=1,#REF!,#REF!)</f>
        <v>#REF!</v>
      </c>
      <c r="J611" s="145" t="str">
        <f>IF(ЗАПОЛНИТЬ!$F$7=1,CONCATENATE(ЗАПОЛНИТЬ!$F$18,ЗАПОЛНИТЬ!$D$18),ЗАПОЛНИТЬ!$E$18)</f>
        <v>01.07.2016</v>
      </c>
      <c r="K611" s="143" t="e">
        <f>#REF!</f>
        <v>#REF!</v>
      </c>
      <c r="L611" s="143" t="e">
        <f>IF(ЗАПОЛНИТЬ!$F$7=1,#REF!/1000,#REF!)</f>
        <v>#REF!</v>
      </c>
      <c r="M611" s="143" t="e">
        <f>IF(ЗАПОЛНИТЬ!$F$7=1,#REF!/1000,#REF!)</f>
        <v>#REF!</v>
      </c>
      <c r="N611" s="143" t="e">
        <f>IF(ЗАПОЛНИТЬ!$F$7=1,#REF!/1000,#REF!)</f>
        <v>#REF!</v>
      </c>
      <c r="O611" s="143" t="e">
        <f>IF(ЗАПОЛНИТЬ!$F$7=1,#REF!/1000,#REF!)</f>
        <v>#REF!</v>
      </c>
      <c r="P611" s="143" t="e">
        <f>IF(ЗАПОЛНИТЬ!$F$7=1,#REF!/1000,#REF!)</f>
        <v>#REF!</v>
      </c>
      <c r="Q611" s="143" t="e">
        <f>IF(ЗАПОЛНИТЬ!$F$7=1,#REF!/1000,#REF!)</f>
        <v>#REF!</v>
      </c>
      <c r="R611" s="143" t="e">
        <f>IF(ЗАПОЛНИТЬ!$F$7=1,#REF!/1000,#REF!)</f>
        <v>#REF!</v>
      </c>
      <c r="S611" s="143" t="e">
        <f>IF(ЗАПОЛНИТЬ!$F$7=1,#REF!/1000,#REF!)</f>
        <v>#REF!</v>
      </c>
      <c r="T611" s="143" t="e">
        <f>IF(ЗАПОЛНИТЬ!$F$7=1,#REF!/1000,#REF!)</f>
        <v>#REF!</v>
      </c>
      <c r="U611" s="143" t="e">
        <f>IF(ЗАПОЛНИТЬ!$F$7=1,#REF!/1000,#REF!)</f>
        <v>#REF!</v>
      </c>
      <c r="V611" s="145" t="e">
        <f>IF(SUM(L611:U611)&gt;0,1,0)</f>
        <v>#REF!</v>
      </c>
      <c r="W611" s="145" t="e">
        <f t="shared" si="29"/>
        <v>#REF!</v>
      </c>
    </row>
    <row r="612" spans="1:23" ht="12.75">
      <c r="A612" s="144" t="str">
        <f>ЗАПОЛНИТЬ!$B$23</f>
        <v>4</v>
      </c>
      <c r="B612" s="144" t="str">
        <f>ЗАПОЛНИТЬ!$B$13</f>
        <v>24188344</v>
      </c>
      <c r="C612" s="144" t="str">
        <f>ЗАПОЛНИТЬ!$B$24</f>
        <v>298</v>
      </c>
      <c r="D612" s="144" t="str">
        <f>ЗАПОЛНИТЬ!$B$21</f>
        <v>12</v>
      </c>
      <c r="E612" s="145"/>
      <c r="F612" s="144" t="str">
        <f>ЗАПОЛНИТЬ!$B$22</f>
        <v>15</v>
      </c>
      <c r="G612" s="144" t="str">
        <f>ЗАПОЛНИТЬ!$B$20</f>
        <v>040222</v>
      </c>
      <c r="H612" s="143" t="str">
        <f>IF(ЗАПОЛНИТЬ!$F$7=1,ЗАПОЛНИТЬ!$H$9,ЗАПОЛНИТЬ!$H$10)</f>
        <v>73</v>
      </c>
      <c r="I612" s="146" t="e">
        <f>IF(ЗАПОЛНИТЬ!$F$7=1,#REF!,#REF!)</f>
        <v>#REF!</v>
      </c>
      <c r="J612" s="145" t="str">
        <f>IF(ЗАПОЛНИТЬ!$F$7=1,CONCATENATE(ЗАПОЛНИТЬ!$F$18,ЗАПОЛНИТЬ!$D$18),ЗАПОЛНИТЬ!$E$18)</f>
        <v>01.07.2016</v>
      </c>
      <c r="K612" s="143" t="e">
        <f>#REF!</f>
        <v>#REF!</v>
      </c>
      <c r="L612" s="143" t="e">
        <f>IF(ЗАПОЛНИТЬ!$F$7=1,#REF!/1000,#REF!)</f>
        <v>#REF!</v>
      </c>
      <c r="M612" s="143" t="e">
        <f>IF(ЗАПОЛНИТЬ!$F$7=1,#REF!/1000,#REF!)</f>
        <v>#REF!</v>
      </c>
      <c r="N612" s="143" t="e">
        <f>IF(ЗАПОЛНИТЬ!$F$7=1,#REF!/1000,#REF!)</f>
        <v>#REF!</v>
      </c>
      <c r="O612" s="143" t="e">
        <f>IF(ЗАПОЛНИТЬ!$F$7=1,#REF!/1000,#REF!)</f>
        <v>#REF!</v>
      </c>
      <c r="P612" s="143" t="e">
        <f>IF(ЗАПОЛНИТЬ!$F$7=1,#REF!/1000,#REF!)</f>
        <v>#REF!</v>
      </c>
      <c r="Q612" s="143" t="e">
        <f>IF(ЗАПОЛНИТЬ!$F$7=1,#REF!/1000,#REF!)</f>
        <v>#REF!</v>
      </c>
      <c r="R612" s="143" t="e">
        <f>IF(ЗАПОЛНИТЬ!$F$7=1,#REF!/1000,#REF!)</f>
        <v>#REF!</v>
      </c>
      <c r="S612" s="143" t="e">
        <f>IF(ЗАПОЛНИТЬ!$F$7=1,#REF!/1000,#REF!)</f>
        <v>#REF!</v>
      </c>
      <c r="T612" s="143" t="e">
        <f>IF(ЗАПОЛНИТЬ!$F$7=1,#REF!/1000,#REF!)</f>
        <v>#REF!</v>
      </c>
      <c r="U612" s="143" t="e">
        <f>IF(ЗАПОЛНИТЬ!$F$7=1,#REF!/1000,#REF!)</f>
        <v>#REF!</v>
      </c>
      <c r="V612" s="145">
        <v>0</v>
      </c>
      <c r="W612" s="145" t="e">
        <f t="shared" si="29"/>
        <v>#REF!</v>
      </c>
    </row>
    <row r="613" spans="1:23" ht="12.75">
      <c r="A613" s="144" t="str">
        <f>ЗАПОЛНИТЬ!$B$23</f>
        <v>4</v>
      </c>
      <c r="B613" s="144" t="str">
        <f>ЗАПОЛНИТЬ!$B$13</f>
        <v>24188344</v>
      </c>
      <c r="C613" s="144" t="str">
        <f>ЗАПОЛНИТЬ!$B$24</f>
        <v>298</v>
      </c>
      <c r="D613" s="144" t="str">
        <f>ЗАПОЛНИТЬ!$B$21</f>
        <v>12</v>
      </c>
      <c r="E613" s="145"/>
      <c r="F613" s="144" t="str">
        <f>ЗАПОЛНИТЬ!$B$22</f>
        <v>15</v>
      </c>
      <c r="G613" s="144" t="str">
        <f>ЗАПОЛНИТЬ!$B$20</f>
        <v>040222</v>
      </c>
      <c r="H613" s="143" t="str">
        <f>IF(ЗАПОЛНИТЬ!$F$7=1,ЗАПОЛНИТЬ!$H$9,ЗАПОЛНИТЬ!$H$10)</f>
        <v>73</v>
      </c>
      <c r="I613" s="146" t="e">
        <f>IF(ЗАПОЛНИТЬ!$F$7=1,#REF!,#REF!)</f>
        <v>#REF!</v>
      </c>
      <c r="J613" s="145" t="str">
        <f>IF(ЗАПОЛНИТЬ!$F$7=1,CONCATENATE(ЗАПОЛНИТЬ!$F$18,ЗАПОЛНИТЬ!$D$18),ЗАПОЛНИТЬ!$E$18)</f>
        <v>01.07.2016</v>
      </c>
      <c r="K613" s="143" t="e">
        <f>#REF!</f>
        <v>#REF!</v>
      </c>
      <c r="L613" s="143" t="e">
        <f>IF(ЗАПОЛНИТЬ!$F$7=1,#REF!/1000,#REF!)</f>
        <v>#REF!</v>
      </c>
      <c r="M613" s="143" t="e">
        <f>IF(ЗАПОЛНИТЬ!$F$7=1,#REF!/1000,#REF!)</f>
        <v>#REF!</v>
      </c>
      <c r="N613" s="143" t="e">
        <f>IF(ЗАПОЛНИТЬ!$F$7=1,#REF!/1000,#REF!)</f>
        <v>#REF!</v>
      </c>
      <c r="O613" s="143" t="e">
        <f>IF(ЗАПОЛНИТЬ!$F$7=1,#REF!/1000,#REF!)</f>
        <v>#REF!</v>
      </c>
      <c r="P613" s="143" t="e">
        <f>IF(ЗАПОЛНИТЬ!$F$7=1,#REF!/1000,#REF!)</f>
        <v>#REF!</v>
      </c>
      <c r="Q613" s="143" t="e">
        <f>IF(ЗАПОЛНИТЬ!$F$7=1,#REF!/1000,#REF!)</f>
        <v>#REF!</v>
      </c>
      <c r="R613" s="143" t="e">
        <f>IF(ЗАПОЛНИТЬ!$F$7=1,#REF!/1000,#REF!)</f>
        <v>#REF!</v>
      </c>
      <c r="S613" s="143" t="e">
        <f>IF(ЗАПОЛНИТЬ!$F$7=1,#REF!/1000,#REF!)</f>
        <v>#REF!</v>
      </c>
      <c r="T613" s="143" t="e">
        <f>IF(ЗАПОЛНИТЬ!$F$7=1,#REF!/1000,#REF!)</f>
        <v>#REF!</v>
      </c>
      <c r="U613" s="143" t="e">
        <f>IF(ЗАПОЛНИТЬ!$F$7=1,#REF!/1000,#REF!)</f>
        <v>#REF!</v>
      </c>
      <c r="V613" s="145" t="e">
        <f>IF(SUM(L613:U613)&gt;0,1,0)</f>
        <v>#REF!</v>
      </c>
      <c r="W613" s="145" t="e">
        <f t="shared" si="29"/>
        <v>#REF!</v>
      </c>
    </row>
    <row r="614" spans="1:23" ht="12.75">
      <c r="A614" s="144" t="str">
        <f>ЗАПОЛНИТЬ!$B$23</f>
        <v>4</v>
      </c>
      <c r="B614" s="144" t="str">
        <f>ЗАПОЛНИТЬ!$B$13</f>
        <v>24188344</v>
      </c>
      <c r="C614" s="144" t="str">
        <f>ЗАПОЛНИТЬ!$B$24</f>
        <v>298</v>
      </c>
      <c r="D614" s="144" t="str">
        <f>ЗАПОЛНИТЬ!$B$21</f>
        <v>12</v>
      </c>
      <c r="E614" s="145"/>
      <c r="F614" s="144" t="str">
        <f>ЗАПОЛНИТЬ!$B$22</f>
        <v>15</v>
      </c>
      <c r="G614" s="144" t="str">
        <f>ЗАПОЛНИТЬ!$B$20</f>
        <v>040222</v>
      </c>
      <c r="H614" s="143" t="str">
        <f>IF(ЗАПОЛНИТЬ!$F$7=1,ЗАПОЛНИТЬ!$H$9,ЗАПОЛНИТЬ!$H$10)</f>
        <v>73</v>
      </c>
      <c r="I614" s="146" t="e">
        <f>IF(ЗАПОЛНИТЬ!$F$7=1,#REF!,#REF!)</f>
        <v>#REF!</v>
      </c>
      <c r="J614" s="145" t="str">
        <f>IF(ЗАПОЛНИТЬ!$F$7=1,CONCATENATE(ЗАПОЛНИТЬ!$F$18,ЗАПОЛНИТЬ!$D$18),ЗАПОЛНИТЬ!$E$18)</f>
        <v>01.07.2016</v>
      </c>
      <c r="K614" s="143" t="e">
        <f>#REF!</f>
        <v>#REF!</v>
      </c>
      <c r="L614" s="143" t="e">
        <f>IF(ЗАПОЛНИТЬ!$F$7=1,#REF!/1000,#REF!)</f>
        <v>#REF!</v>
      </c>
      <c r="M614" s="143" t="e">
        <f>IF(ЗАПОЛНИТЬ!$F$7=1,#REF!/1000,#REF!)</f>
        <v>#REF!</v>
      </c>
      <c r="N614" s="143" t="e">
        <f>IF(ЗАПОЛНИТЬ!$F$7=1,#REF!/1000,#REF!)</f>
        <v>#REF!</v>
      </c>
      <c r="O614" s="143" t="e">
        <f>IF(ЗАПОЛНИТЬ!$F$7=1,#REF!/1000,#REF!)</f>
        <v>#REF!</v>
      </c>
      <c r="P614" s="143" t="e">
        <f>IF(ЗАПОЛНИТЬ!$F$7=1,#REF!/1000,#REF!)</f>
        <v>#REF!</v>
      </c>
      <c r="Q614" s="143" t="e">
        <f>IF(ЗАПОЛНИТЬ!$F$7=1,#REF!/1000,#REF!)</f>
        <v>#REF!</v>
      </c>
      <c r="R614" s="143" t="e">
        <f>IF(ЗАПОЛНИТЬ!$F$7=1,#REF!/1000,#REF!)</f>
        <v>#REF!</v>
      </c>
      <c r="S614" s="143" t="e">
        <f>IF(ЗАПОЛНИТЬ!$F$7=1,#REF!/1000,#REF!)</f>
        <v>#REF!</v>
      </c>
      <c r="T614" s="143" t="e">
        <f>IF(ЗАПОЛНИТЬ!$F$7=1,#REF!/1000,#REF!)</f>
        <v>#REF!</v>
      </c>
      <c r="U614" s="143" t="e">
        <f>IF(ЗАПОЛНИТЬ!$F$7=1,#REF!/1000,#REF!)</f>
        <v>#REF!</v>
      </c>
      <c r="V614" s="145" t="e">
        <f>IF(SUM(L614:U614)&gt;0,1,0)</f>
        <v>#REF!</v>
      </c>
      <c r="W614" s="145" t="e">
        <f t="shared" si="29"/>
        <v>#REF!</v>
      </c>
    </row>
    <row r="615" spans="1:23" ht="12.75">
      <c r="A615" s="144" t="str">
        <f>ЗАПОЛНИТЬ!$B$23</f>
        <v>4</v>
      </c>
      <c r="B615" s="144" t="str">
        <f>ЗАПОЛНИТЬ!$B$13</f>
        <v>24188344</v>
      </c>
      <c r="C615" s="144" t="str">
        <f>ЗАПОЛНИТЬ!$B$24</f>
        <v>298</v>
      </c>
      <c r="D615" s="144" t="str">
        <f>ЗАПОЛНИТЬ!$B$21</f>
        <v>12</v>
      </c>
      <c r="E615" s="145"/>
      <c r="F615" s="144" t="str">
        <f>ЗАПОЛНИТЬ!$B$22</f>
        <v>15</v>
      </c>
      <c r="G615" s="144" t="str">
        <f>ЗАПОЛНИТЬ!$B$20</f>
        <v>040222</v>
      </c>
      <c r="H615" s="143" t="str">
        <f>IF(ЗАПОЛНИТЬ!$F$7=1,ЗАПОЛНИТЬ!$H$9,ЗАПОЛНИТЬ!$H$10)</f>
        <v>73</v>
      </c>
      <c r="I615" s="146" t="e">
        <f>IF(ЗАПОЛНИТЬ!$F$7=1,#REF!,#REF!)</f>
        <v>#REF!</v>
      </c>
      <c r="J615" s="145" t="str">
        <f>IF(ЗАПОЛНИТЬ!$F$7=1,CONCATENATE(ЗАПОЛНИТЬ!$F$18,ЗАПОЛНИТЬ!$D$18),ЗАПОЛНИТЬ!$E$18)</f>
        <v>01.07.2016</v>
      </c>
      <c r="K615" s="143" t="e">
        <f>#REF!</f>
        <v>#REF!</v>
      </c>
      <c r="L615" s="143" t="e">
        <f>IF(ЗАПОЛНИТЬ!$F$7=1,#REF!/1000,#REF!)</f>
        <v>#REF!</v>
      </c>
      <c r="M615" s="143" t="e">
        <f>IF(ЗАПОЛНИТЬ!$F$7=1,#REF!/1000,#REF!)</f>
        <v>#REF!</v>
      </c>
      <c r="N615" s="143" t="e">
        <f>IF(ЗАПОЛНИТЬ!$F$7=1,#REF!/1000,#REF!)</f>
        <v>#REF!</v>
      </c>
      <c r="O615" s="143" t="e">
        <f>IF(ЗАПОЛНИТЬ!$F$7=1,#REF!/1000,#REF!)</f>
        <v>#REF!</v>
      </c>
      <c r="P615" s="143" t="e">
        <f>IF(ЗАПОЛНИТЬ!$F$7=1,#REF!/1000,#REF!)</f>
        <v>#REF!</v>
      </c>
      <c r="Q615" s="143" t="e">
        <f>IF(ЗАПОЛНИТЬ!$F$7=1,#REF!/1000,#REF!)</f>
        <v>#REF!</v>
      </c>
      <c r="R615" s="143" t="e">
        <f>IF(ЗАПОЛНИТЬ!$F$7=1,#REF!/1000,#REF!)</f>
        <v>#REF!</v>
      </c>
      <c r="S615" s="143" t="e">
        <f>IF(ЗАПОЛНИТЬ!$F$7=1,#REF!/1000,#REF!)</f>
        <v>#REF!</v>
      </c>
      <c r="T615" s="143" t="e">
        <f>IF(ЗАПОЛНИТЬ!$F$7=1,#REF!/1000,#REF!)</f>
        <v>#REF!</v>
      </c>
      <c r="U615" s="143" t="e">
        <f>IF(ЗАПОЛНИТЬ!$F$7=1,#REF!/1000,#REF!)</f>
        <v>#REF!</v>
      </c>
      <c r="V615" s="145" t="e">
        <f>IF(SUM(L615:U615)&gt;0,1,0)</f>
        <v>#REF!</v>
      </c>
      <c r="W615" s="145" t="e">
        <f t="shared" si="29"/>
        <v>#REF!</v>
      </c>
    </row>
    <row r="616" spans="1:23" ht="12.75">
      <c r="A616" s="144" t="str">
        <f>ЗАПОЛНИТЬ!$B$23</f>
        <v>4</v>
      </c>
      <c r="B616" s="144" t="str">
        <f>ЗАПОЛНИТЬ!$B$13</f>
        <v>24188344</v>
      </c>
      <c r="C616" s="144" t="str">
        <f>ЗАПОЛНИТЬ!$B$24</f>
        <v>298</v>
      </c>
      <c r="D616" s="144" t="str">
        <f>ЗАПОЛНИТЬ!$B$21</f>
        <v>12</v>
      </c>
      <c r="E616" s="145"/>
      <c r="F616" s="144" t="str">
        <f>ЗАПОЛНИТЬ!$B$22</f>
        <v>15</v>
      </c>
      <c r="G616" s="144" t="str">
        <f>ЗАПОЛНИТЬ!$B$20</f>
        <v>040222</v>
      </c>
      <c r="H616" s="143" t="str">
        <f>IF(ЗАПОЛНИТЬ!$F$7=1,ЗАПОЛНИТЬ!$H$9,ЗАПОЛНИТЬ!$H$10)</f>
        <v>73</v>
      </c>
      <c r="I616" s="146" t="e">
        <f>IF(ЗАПОЛНИТЬ!$F$7=1,#REF!,#REF!)</f>
        <v>#REF!</v>
      </c>
      <c r="J616" s="145" t="str">
        <f>IF(ЗАПОЛНИТЬ!$F$7=1,CONCATENATE(ЗАПОЛНИТЬ!$F$18,ЗАПОЛНИТЬ!$D$18),ЗАПОЛНИТЬ!$E$18)</f>
        <v>01.07.2016</v>
      </c>
      <c r="K616" s="143" t="e">
        <f>#REF!</f>
        <v>#REF!</v>
      </c>
      <c r="L616" s="143" t="e">
        <f>IF(ЗАПОЛНИТЬ!$F$7=1,#REF!/1000,#REF!)</f>
        <v>#REF!</v>
      </c>
      <c r="M616" s="143" t="e">
        <f>IF(ЗАПОЛНИТЬ!$F$7=1,#REF!/1000,#REF!)</f>
        <v>#REF!</v>
      </c>
      <c r="N616" s="143" t="e">
        <f>IF(ЗАПОЛНИТЬ!$F$7=1,#REF!/1000,#REF!)</f>
        <v>#REF!</v>
      </c>
      <c r="O616" s="143" t="e">
        <f>IF(ЗАПОЛНИТЬ!$F$7=1,#REF!/1000,#REF!)</f>
        <v>#REF!</v>
      </c>
      <c r="P616" s="143" t="e">
        <f>IF(ЗАПОЛНИТЬ!$F$7=1,#REF!/1000,#REF!)</f>
        <v>#REF!</v>
      </c>
      <c r="Q616" s="143" t="e">
        <f>IF(ЗАПОЛНИТЬ!$F$7=1,#REF!/1000,#REF!)</f>
        <v>#REF!</v>
      </c>
      <c r="R616" s="143" t="e">
        <f>IF(ЗАПОЛНИТЬ!$F$7=1,#REF!/1000,#REF!)</f>
        <v>#REF!</v>
      </c>
      <c r="S616" s="143" t="e">
        <f>IF(ЗАПОЛНИТЬ!$F$7=1,#REF!/1000,#REF!)</f>
        <v>#REF!</v>
      </c>
      <c r="T616" s="143" t="e">
        <f>IF(ЗАПОЛНИТЬ!$F$7=1,#REF!/1000,#REF!)</f>
        <v>#REF!</v>
      </c>
      <c r="U616" s="143" t="e">
        <f>IF(ЗАПОЛНИТЬ!$F$7=1,#REF!/1000,#REF!)</f>
        <v>#REF!</v>
      </c>
      <c r="V616" s="145">
        <v>0</v>
      </c>
      <c r="W616" s="145" t="e">
        <f t="shared" si="29"/>
        <v>#REF!</v>
      </c>
    </row>
    <row r="617" spans="1:23" ht="12.75">
      <c r="A617" s="144" t="str">
        <f>ЗАПОЛНИТЬ!$B$23</f>
        <v>4</v>
      </c>
      <c r="B617" s="144" t="str">
        <f>ЗАПОЛНИТЬ!$B$13</f>
        <v>24188344</v>
      </c>
      <c r="C617" s="144" t="str">
        <f>ЗАПОЛНИТЬ!$B$24</f>
        <v>298</v>
      </c>
      <c r="D617" s="144" t="str">
        <f>ЗАПОЛНИТЬ!$B$21</f>
        <v>12</v>
      </c>
      <c r="E617" s="145"/>
      <c r="F617" s="144" t="str">
        <f>ЗАПОЛНИТЬ!$B$22</f>
        <v>15</v>
      </c>
      <c r="G617" s="144" t="str">
        <f>ЗАПОЛНИТЬ!$B$20</f>
        <v>040222</v>
      </c>
      <c r="H617" s="143" t="str">
        <f>IF(ЗАПОЛНИТЬ!$F$7=1,ЗАПОЛНИТЬ!$H$9,ЗАПОЛНИТЬ!$H$10)</f>
        <v>73</v>
      </c>
      <c r="I617" s="146" t="e">
        <f>IF(ЗАПОЛНИТЬ!$F$7=1,#REF!,#REF!)</f>
        <v>#REF!</v>
      </c>
      <c r="J617" s="145" t="str">
        <f>IF(ЗАПОЛНИТЬ!$F$7=1,CONCATENATE(ЗАПОЛНИТЬ!$F$18,ЗАПОЛНИТЬ!$D$18),ЗАПОЛНИТЬ!$E$18)</f>
        <v>01.07.2016</v>
      </c>
      <c r="K617" s="143" t="e">
        <f>#REF!</f>
        <v>#REF!</v>
      </c>
      <c r="L617" s="143" t="e">
        <f>IF(ЗАПОЛНИТЬ!$F$7=1,#REF!/1000,#REF!)</f>
        <v>#REF!</v>
      </c>
      <c r="M617" s="143" t="e">
        <f>IF(ЗАПОЛНИТЬ!$F$7=1,#REF!/1000,#REF!)</f>
        <v>#REF!</v>
      </c>
      <c r="N617" s="143" t="e">
        <f>IF(ЗАПОЛНИТЬ!$F$7=1,#REF!/1000,#REF!)</f>
        <v>#REF!</v>
      </c>
      <c r="O617" s="143" t="e">
        <f>IF(ЗАПОЛНИТЬ!$F$7=1,#REF!/1000,#REF!)</f>
        <v>#REF!</v>
      </c>
      <c r="P617" s="143" t="e">
        <f>IF(ЗАПОЛНИТЬ!$F$7=1,#REF!/1000,#REF!)</f>
        <v>#REF!</v>
      </c>
      <c r="Q617" s="143" t="e">
        <f>IF(ЗАПОЛНИТЬ!$F$7=1,#REF!/1000,#REF!)</f>
        <v>#REF!</v>
      </c>
      <c r="R617" s="143" t="e">
        <f>IF(ЗАПОЛНИТЬ!$F$7=1,#REF!/1000,#REF!)</f>
        <v>#REF!</v>
      </c>
      <c r="S617" s="143" t="e">
        <f>IF(ЗАПОЛНИТЬ!$F$7=1,#REF!/1000,#REF!)</f>
        <v>#REF!</v>
      </c>
      <c r="T617" s="143" t="e">
        <f>IF(ЗАПОЛНИТЬ!$F$7=1,#REF!/1000,#REF!)</f>
        <v>#REF!</v>
      </c>
      <c r="U617" s="143" t="e">
        <f>IF(ЗАПОЛНИТЬ!$F$7=1,#REF!/1000,#REF!)</f>
        <v>#REF!</v>
      </c>
      <c r="V617" s="145" t="e">
        <f>IF(SUM(L617:U617)&gt;0,1,0)</f>
        <v>#REF!</v>
      </c>
      <c r="W617" s="145" t="e">
        <f t="shared" si="29"/>
        <v>#REF!</v>
      </c>
    </row>
    <row r="618" spans="1:23" ht="12.75">
      <c r="A618" s="144" t="str">
        <f>ЗАПОЛНИТЬ!$B$23</f>
        <v>4</v>
      </c>
      <c r="B618" s="144" t="str">
        <f>ЗАПОЛНИТЬ!$B$13</f>
        <v>24188344</v>
      </c>
      <c r="C618" s="144" t="str">
        <f>ЗАПОЛНИТЬ!$B$24</f>
        <v>298</v>
      </c>
      <c r="D618" s="144" t="str">
        <f>ЗАПОЛНИТЬ!$B$21</f>
        <v>12</v>
      </c>
      <c r="E618" s="145"/>
      <c r="F618" s="144" t="str">
        <f>ЗАПОЛНИТЬ!$B$22</f>
        <v>15</v>
      </c>
      <c r="G618" s="144" t="str">
        <f>ЗАПОЛНИТЬ!$B$20</f>
        <v>040222</v>
      </c>
      <c r="H618" s="143" t="str">
        <f>IF(ЗАПОЛНИТЬ!$F$7=1,ЗАПОЛНИТЬ!$H$9,ЗАПОЛНИТЬ!$H$10)</f>
        <v>73</v>
      </c>
      <c r="I618" s="146" t="e">
        <f>IF(ЗАПОЛНИТЬ!$F$7=1,#REF!,#REF!)</f>
        <v>#REF!</v>
      </c>
      <c r="J618" s="145" t="str">
        <f>IF(ЗАПОЛНИТЬ!$F$7=1,CONCATENATE(ЗАПОЛНИТЬ!$F$18,ЗАПОЛНИТЬ!$D$18),ЗАПОЛНИТЬ!$E$18)</f>
        <v>01.07.2016</v>
      </c>
      <c r="K618" s="143" t="e">
        <f>#REF!</f>
        <v>#REF!</v>
      </c>
      <c r="L618" s="143" t="e">
        <f>IF(ЗАПОЛНИТЬ!$F$7=1,#REF!/1000,#REF!)</f>
        <v>#REF!</v>
      </c>
      <c r="M618" s="143" t="e">
        <f>IF(ЗАПОЛНИТЬ!$F$7=1,#REF!/1000,#REF!)</f>
        <v>#REF!</v>
      </c>
      <c r="N618" s="143" t="e">
        <f>IF(ЗАПОЛНИТЬ!$F$7=1,#REF!/1000,#REF!)</f>
        <v>#REF!</v>
      </c>
      <c r="O618" s="143" t="e">
        <f>IF(ЗАПОЛНИТЬ!$F$7=1,#REF!/1000,#REF!)</f>
        <v>#REF!</v>
      </c>
      <c r="P618" s="143" t="e">
        <f>IF(ЗАПОЛНИТЬ!$F$7=1,#REF!/1000,#REF!)</f>
        <v>#REF!</v>
      </c>
      <c r="Q618" s="143" t="e">
        <f>IF(ЗАПОЛНИТЬ!$F$7=1,#REF!/1000,#REF!)</f>
        <v>#REF!</v>
      </c>
      <c r="R618" s="143" t="e">
        <f>IF(ЗАПОЛНИТЬ!$F$7=1,#REF!/1000,#REF!)</f>
        <v>#REF!</v>
      </c>
      <c r="S618" s="143" t="e">
        <f>IF(ЗАПОЛНИТЬ!$F$7=1,#REF!/1000,#REF!)</f>
        <v>#REF!</v>
      </c>
      <c r="T618" s="143" t="e">
        <f>IF(ЗАПОЛНИТЬ!$F$7=1,#REF!/1000,#REF!)</f>
        <v>#REF!</v>
      </c>
      <c r="U618" s="143" t="e">
        <f>IF(ЗАПОЛНИТЬ!$F$7=1,#REF!/1000,#REF!)</f>
        <v>#REF!</v>
      </c>
      <c r="V618" s="145" t="e">
        <f>IF(SUM(L618:U618)&gt;0,1,0)</f>
        <v>#REF!</v>
      </c>
      <c r="W618" s="145" t="e">
        <f t="shared" si="29"/>
        <v>#REF!</v>
      </c>
    </row>
    <row r="619" spans="1:23" ht="12.75">
      <c r="A619" s="144" t="str">
        <f>ЗАПОЛНИТЬ!$B$23</f>
        <v>4</v>
      </c>
      <c r="B619" s="144" t="str">
        <f>ЗАПОЛНИТЬ!$B$13</f>
        <v>24188344</v>
      </c>
      <c r="C619" s="144" t="str">
        <f>ЗАПОЛНИТЬ!$B$24</f>
        <v>298</v>
      </c>
      <c r="D619" s="144" t="str">
        <f>ЗАПОЛНИТЬ!$B$21</f>
        <v>12</v>
      </c>
      <c r="E619" s="145"/>
      <c r="F619" s="144" t="str">
        <f>ЗАПОЛНИТЬ!$B$22</f>
        <v>15</v>
      </c>
      <c r="G619" s="144" t="str">
        <f>ЗАПОЛНИТЬ!$B$20</f>
        <v>040222</v>
      </c>
      <c r="H619" s="143" t="str">
        <f>IF(ЗАПОЛНИТЬ!$F$7=1,ЗАПОЛНИТЬ!$H$9,ЗАПОЛНИТЬ!$H$10)</f>
        <v>73</v>
      </c>
      <c r="I619" s="146" t="e">
        <f>IF(ЗАПОЛНИТЬ!$F$7=1,#REF!,#REF!)</f>
        <v>#REF!</v>
      </c>
      <c r="J619" s="145" t="str">
        <f>IF(ЗАПОЛНИТЬ!$F$7=1,CONCATENATE(ЗАПОЛНИТЬ!$F$18,ЗАПОЛНИТЬ!$D$18),ЗАПОЛНИТЬ!$E$18)</f>
        <v>01.07.2016</v>
      </c>
      <c r="K619" s="143" t="e">
        <f>#REF!</f>
        <v>#REF!</v>
      </c>
      <c r="L619" s="143" t="e">
        <f>IF(ЗАПОЛНИТЬ!$F$7=1,#REF!/1000,#REF!)</f>
        <v>#REF!</v>
      </c>
      <c r="M619" s="143" t="e">
        <f>IF(ЗАПОЛНИТЬ!$F$7=1,#REF!/1000,#REF!)</f>
        <v>#REF!</v>
      </c>
      <c r="N619" s="143" t="e">
        <f>IF(ЗАПОЛНИТЬ!$F$7=1,#REF!/1000,#REF!)</f>
        <v>#REF!</v>
      </c>
      <c r="O619" s="143" t="e">
        <f>IF(ЗАПОЛНИТЬ!$F$7=1,#REF!/1000,#REF!)</f>
        <v>#REF!</v>
      </c>
      <c r="P619" s="143" t="e">
        <f>IF(ЗАПОЛНИТЬ!$F$7=1,#REF!/1000,#REF!)</f>
        <v>#REF!</v>
      </c>
      <c r="Q619" s="143" t="e">
        <f>IF(ЗАПОЛНИТЬ!$F$7=1,#REF!/1000,#REF!)</f>
        <v>#REF!</v>
      </c>
      <c r="R619" s="143" t="e">
        <f>IF(ЗАПОЛНИТЬ!$F$7=1,#REF!/1000,#REF!)</f>
        <v>#REF!</v>
      </c>
      <c r="S619" s="143" t="e">
        <f>IF(ЗАПОЛНИТЬ!$F$7=1,#REF!/1000,#REF!)</f>
        <v>#REF!</v>
      </c>
      <c r="T619" s="143" t="e">
        <f>IF(ЗАПОЛНИТЬ!$F$7=1,#REF!/1000,#REF!)</f>
        <v>#REF!</v>
      </c>
      <c r="U619" s="143" t="e">
        <f>IF(ЗАПОЛНИТЬ!$F$7=1,#REF!/1000,#REF!)</f>
        <v>#REF!</v>
      </c>
      <c r="V619" s="145" t="e">
        <f>IF(SUM(L619:U619)&gt;0,1,0)</f>
        <v>#REF!</v>
      </c>
      <c r="W619" s="145" t="e">
        <f t="shared" si="29"/>
        <v>#REF!</v>
      </c>
    </row>
    <row r="620" spans="1:23" ht="12.75">
      <c r="A620" s="144" t="str">
        <f>ЗАПОЛНИТЬ!$B$23</f>
        <v>4</v>
      </c>
      <c r="B620" s="144" t="str">
        <f>ЗАПОЛНИТЬ!$B$13</f>
        <v>24188344</v>
      </c>
      <c r="C620" s="144" t="str">
        <f>ЗАПОЛНИТЬ!$B$24</f>
        <v>298</v>
      </c>
      <c r="D620" s="144" t="str">
        <f>ЗАПОЛНИТЬ!$B$21</f>
        <v>12</v>
      </c>
      <c r="E620" s="145"/>
      <c r="F620" s="144" t="str">
        <f>ЗАПОЛНИТЬ!$B$22</f>
        <v>15</v>
      </c>
      <c r="G620" s="144" t="str">
        <f>ЗАПОЛНИТЬ!$B$20</f>
        <v>040222</v>
      </c>
      <c r="H620" s="143" t="str">
        <f>IF(ЗАПОЛНИТЬ!$F$7=1,ЗАПОЛНИТЬ!$H$9,ЗАПОЛНИТЬ!$H$10)</f>
        <v>73</v>
      </c>
      <c r="I620" s="146" t="e">
        <f>IF(ЗАПОЛНИТЬ!$F$7=1,#REF!,#REF!)</f>
        <v>#REF!</v>
      </c>
      <c r="J620" s="145" t="str">
        <f>IF(ЗАПОЛНИТЬ!$F$7=1,CONCATENATE(ЗАПОЛНИТЬ!$F$18,ЗАПОЛНИТЬ!$D$18),ЗАПОЛНИТЬ!$E$18)</f>
        <v>01.07.2016</v>
      </c>
      <c r="K620" s="143" t="e">
        <f>#REF!</f>
        <v>#REF!</v>
      </c>
      <c r="L620" s="143" t="e">
        <f>IF(ЗАПОЛНИТЬ!$F$7=1,#REF!/1000,#REF!)</f>
        <v>#REF!</v>
      </c>
      <c r="M620" s="143" t="e">
        <f>IF(ЗАПОЛНИТЬ!$F$7=1,#REF!/1000,#REF!)</f>
        <v>#REF!</v>
      </c>
      <c r="N620" s="143" t="e">
        <f>IF(ЗАПОЛНИТЬ!$F$7=1,#REF!/1000,#REF!)</f>
        <v>#REF!</v>
      </c>
      <c r="O620" s="143" t="e">
        <f>IF(ЗАПОЛНИТЬ!$F$7=1,#REF!/1000,#REF!)</f>
        <v>#REF!</v>
      </c>
      <c r="P620" s="143" t="e">
        <f>IF(ЗАПОЛНИТЬ!$F$7=1,#REF!/1000,#REF!)</f>
        <v>#REF!</v>
      </c>
      <c r="Q620" s="143" t="e">
        <f>IF(ЗАПОЛНИТЬ!$F$7=1,#REF!/1000,#REF!)</f>
        <v>#REF!</v>
      </c>
      <c r="R620" s="143" t="e">
        <f>IF(ЗАПОЛНИТЬ!$F$7=1,#REF!/1000,#REF!)</f>
        <v>#REF!</v>
      </c>
      <c r="S620" s="143" t="e">
        <f>IF(ЗАПОЛНИТЬ!$F$7=1,#REF!/1000,#REF!)</f>
        <v>#REF!</v>
      </c>
      <c r="T620" s="143" t="e">
        <f>IF(ЗАПОЛНИТЬ!$F$7=1,#REF!/1000,#REF!)</f>
        <v>#REF!</v>
      </c>
      <c r="U620" s="143" t="e">
        <f>IF(ЗАПОЛНИТЬ!$F$7=1,#REF!/1000,#REF!)</f>
        <v>#REF!</v>
      </c>
      <c r="V620" s="145" t="e">
        <f>IF(SUM(L620:U620)&gt;0,1,0)</f>
        <v>#REF!</v>
      </c>
      <c r="W620" s="145" t="e">
        <f t="shared" si="29"/>
        <v>#REF!</v>
      </c>
    </row>
    <row r="621" spans="1:23" ht="12.75">
      <c r="A621" s="144" t="str">
        <f>ЗАПОЛНИТЬ!$B$23</f>
        <v>4</v>
      </c>
      <c r="B621" s="144" t="str">
        <f>ЗАПОЛНИТЬ!$B$13</f>
        <v>24188344</v>
      </c>
      <c r="C621" s="144" t="str">
        <f>ЗАПОЛНИТЬ!$B$24</f>
        <v>298</v>
      </c>
      <c r="D621" s="144" t="str">
        <f>ЗАПОЛНИТЬ!$B$21</f>
        <v>12</v>
      </c>
      <c r="E621" s="145"/>
      <c r="F621" s="144" t="str">
        <f>ЗАПОЛНИТЬ!$B$22</f>
        <v>15</v>
      </c>
      <c r="G621" s="144" t="str">
        <f>ЗАПОЛНИТЬ!$B$20</f>
        <v>040222</v>
      </c>
      <c r="H621" s="143" t="str">
        <f>IF(ЗАПОЛНИТЬ!$F$7=1,ЗАПОЛНИТЬ!$H$9,ЗАПОЛНИТЬ!$H$10)</f>
        <v>73</v>
      </c>
      <c r="I621" s="146" t="e">
        <f>IF(ЗАПОЛНИТЬ!$F$7=1,#REF!,#REF!)</f>
        <v>#REF!</v>
      </c>
      <c r="J621" s="145" t="str">
        <f>IF(ЗАПОЛНИТЬ!$F$7=1,CONCATENATE(ЗАПОЛНИТЬ!$F$18,ЗАПОЛНИТЬ!$D$18),ЗАПОЛНИТЬ!$E$18)</f>
        <v>01.07.2016</v>
      </c>
      <c r="K621" s="143" t="e">
        <f>#REF!</f>
        <v>#REF!</v>
      </c>
      <c r="L621" s="143" t="e">
        <f>IF(ЗАПОЛНИТЬ!$F$7=1,#REF!/1000,#REF!)</f>
        <v>#REF!</v>
      </c>
      <c r="M621" s="143" t="e">
        <f>IF(ЗАПОЛНИТЬ!$F$7=1,#REF!/1000,#REF!)</f>
        <v>#REF!</v>
      </c>
      <c r="N621" s="143" t="e">
        <f>IF(ЗАПОЛНИТЬ!$F$7=1,#REF!/1000,#REF!)</f>
        <v>#REF!</v>
      </c>
      <c r="O621" s="143" t="e">
        <f>IF(ЗАПОЛНИТЬ!$F$7=1,#REF!/1000,#REF!)</f>
        <v>#REF!</v>
      </c>
      <c r="P621" s="143" t="e">
        <f>IF(ЗАПОЛНИТЬ!$F$7=1,#REF!/1000,#REF!)</f>
        <v>#REF!</v>
      </c>
      <c r="Q621" s="143" t="e">
        <f>IF(ЗАПОЛНИТЬ!$F$7=1,#REF!/1000,#REF!)</f>
        <v>#REF!</v>
      </c>
      <c r="R621" s="143" t="e">
        <f>IF(ЗАПОЛНИТЬ!$F$7=1,#REF!/1000,#REF!)</f>
        <v>#REF!</v>
      </c>
      <c r="S621" s="143" t="e">
        <f>IF(ЗАПОЛНИТЬ!$F$7=1,#REF!/1000,#REF!)</f>
        <v>#REF!</v>
      </c>
      <c r="T621" s="143" t="e">
        <f>IF(ЗАПОЛНИТЬ!$F$7=1,#REF!/1000,#REF!)</f>
        <v>#REF!</v>
      </c>
      <c r="U621" s="143" t="e">
        <f>IF(ЗАПОЛНИТЬ!$F$7=1,#REF!/1000,#REF!)</f>
        <v>#REF!</v>
      </c>
      <c r="V621" s="145">
        <v>0</v>
      </c>
      <c r="W621" s="145" t="e">
        <f t="shared" si="29"/>
        <v>#REF!</v>
      </c>
    </row>
    <row r="622" spans="1:23" ht="12.75">
      <c r="A622" s="144" t="str">
        <f>ЗАПОЛНИТЬ!$B$23</f>
        <v>4</v>
      </c>
      <c r="B622" s="144" t="str">
        <f>ЗАПОЛНИТЬ!$B$13</f>
        <v>24188344</v>
      </c>
      <c r="C622" s="144" t="str">
        <f>ЗАПОЛНИТЬ!$B$24</f>
        <v>298</v>
      </c>
      <c r="D622" s="144" t="str">
        <f>ЗАПОЛНИТЬ!$B$21</f>
        <v>12</v>
      </c>
      <c r="E622" s="145"/>
      <c r="F622" s="144" t="str">
        <f>ЗАПОЛНИТЬ!$B$22</f>
        <v>15</v>
      </c>
      <c r="G622" s="144" t="str">
        <f>ЗАПОЛНИТЬ!$B$20</f>
        <v>040222</v>
      </c>
      <c r="H622" s="143" t="str">
        <f>IF(ЗАПОЛНИТЬ!$F$7=1,ЗАПОЛНИТЬ!$H$9,ЗАПОЛНИТЬ!$H$10)</f>
        <v>73</v>
      </c>
      <c r="I622" s="146" t="e">
        <f>IF(ЗАПОЛНИТЬ!$F$7=1,#REF!,#REF!)</f>
        <v>#REF!</v>
      </c>
      <c r="J622" s="145" t="str">
        <f>IF(ЗАПОЛНИТЬ!$F$7=1,CONCATENATE(ЗАПОЛНИТЬ!$F$18,ЗАПОЛНИТЬ!$D$18),ЗАПОЛНИТЬ!$E$18)</f>
        <v>01.07.2016</v>
      </c>
      <c r="K622" s="143" t="e">
        <f>#REF!</f>
        <v>#REF!</v>
      </c>
      <c r="L622" s="143" t="e">
        <f>IF(ЗАПОЛНИТЬ!$F$7=1,#REF!/1000,#REF!)</f>
        <v>#REF!</v>
      </c>
      <c r="M622" s="143" t="e">
        <f>IF(ЗАПОЛНИТЬ!$F$7=1,#REF!/1000,#REF!)</f>
        <v>#REF!</v>
      </c>
      <c r="N622" s="143" t="e">
        <f>IF(ЗАПОЛНИТЬ!$F$7=1,#REF!/1000,#REF!)</f>
        <v>#REF!</v>
      </c>
      <c r="O622" s="143" t="e">
        <f>IF(ЗАПОЛНИТЬ!$F$7=1,#REF!/1000,#REF!)</f>
        <v>#REF!</v>
      </c>
      <c r="P622" s="143" t="e">
        <f>IF(ЗАПОЛНИТЬ!$F$7=1,#REF!/1000,#REF!)</f>
        <v>#REF!</v>
      </c>
      <c r="Q622" s="143" t="e">
        <f>IF(ЗАПОЛНИТЬ!$F$7=1,#REF!/1000,#REF!)</f>
        <v>#REF!</v>
      </c>
      <c r="R622" s="143" t="e">
        <f>IF(ЗАПОЛНИТЬ!$F$7=1,#REF!/1000,#REF!)</f>
        <v>#REF!</v>
      </c>
      <c r="S622" s="143" t="e">
        <f>IF(ЗАПОЛНИТЬ!$F$7=1,#REF!/1000,#REF!)</f>
        <v>#REF!</v>
      </c>
      <c r="T622" s="143" t="e">
        <f>IF(ЗАПОЛНИТЬ!$F$7=1,#REF!/1000,#REF!)</f>
        <v>#REF!</v>
      </c>
      <c r="U622" s="143" t="e">
        <f>IF(ЗАПОЛНИТЬ!$F$7=1,#REF!/1000,#REF!)</f>
        <v>#REF!</v>
      </c>
      <c r="V622" s="145">
        <v>0</v>
      </c>
      <c r="W622" s="145" t="e">
        <f t="shared" si="29"/>
        <v>#REF!</v>
      </c>
    </row>
    <row r="623" spans="1:23" ht="12.75">
      <c r="A623" s="144" t="str">
        <f>ЗАПОЛНИТЬ!$B$23</f>
        <v>4</v>
      </c>
      <c r="B623" s="144" t="str">
        <f>ЗАПОЛНИТЬ!$B$13</f>
        <v>24188344</v>
      </c>
      <c r="C623" s="144" t="str">
        <f>ЗАПОЛНИТЬ!$B$24</f>
        <v>298</v>
      </c>
      <c r="D623" s="144" t="str">
        <f>ЗАПОЛНИТЬ!$B$21</f>
        <v>12</v>
      </c>
      <c r="E623" s="145"/>
      <c r="F623" s="144" t="str">
        <f>ЗАПОЛНИТЬ!$B$22</f>
        <v>15</v>
      </c>
      <c r="G623" s="144" t="str">
        <f>ЗАПОЛНИТЬ!$B$20</f>
        <v>040222</v>
      </c>
      <c r="H623" s="143" t="str">
        <f>IF(ЗАПОЛНИТЬ!$F$7=1,ЗАПОЛНИТЬ!$H$9,ЗАПОЛНИТЬ!$H$10)</f>
        <v>73</v>
      </c>
      <c r="I623" s="146" t="e">
        <f>IF(ЗАПОЛНИТЬ!$F$7=1,#REF!,#REF!)</f>
        <v>#REF!</v>
      </c>
      <c r="J623" s="145" t="str">
        <f>IF(ЗАПОЛНИТЬ!$F$7=1,CONCATENATE(ЗАПОЛНИТЬ!$F$18,ЗАПОЛНИТЬ!$D$18),ЗАПОЛНИТЬ!$E$18)</f>
        <v>01.07.2016</v>
      </c>
      <c r="K623" s="143" t="e">
        <f>#REF!</f>
        <v>#REF!</v>
      </c>
      <c r="L623" s="143" t="e">
        <f>IF(ЗАПОЛНИТЬ!$F$7=1,#REF!/1000,#REF!)</f>
        <v>#REF!</v>
      </c>
      <c r="M623" s="143" t="e">
        <f>IF(ЗАПОЛНИТЬ!$F$7=1,#REF!/1000,#REF!)</f>
        <v>#REF!</v>
      </c>
      <c r="N623" s="143" t="e">
        <f>IF(ЗАПОЛНИТЬ!$F$7=1,#REF!/1000,#REF!)</f>
        <v>#REF!</v>
      </c>
      <c r="O623" s="143" t="e">
        <f>IF(ЗАПОЛНИТЬ!$F$7=1,#REF!/1000,#REF!)</f>
        <v>#REF!</v>
      </c>
      <c r="P623" s="143" t="e">
        <f>IF(ЗАПОЛНИТЬ!$F$7=1,#REF!/1000,#REF!)</f>
        <v>#REF!</v>
      </c>
      <c r="Q623" s="143" t="e">
        <f>IF(ЗАПОЛНИТЬ!$F$7=1,#REF!/1000,#REF!)</f>
        <v>#REF!</v>
      </c>
      <c r="R623" s="143" t="e">
        <f>IF(ЗАПОЛНИТЬ!$F$7=1,#REF!/1000,#REF!)</f>
        <v>#REF!</v>
      </c>
      <c r="S623" s="143" t="e">
        <f>IF(ЗАПОЛНИТЬ!$F$7=1,#REF!/1000,#REF!)</f>
        <v>#REF!</v>
      </c>
      <c r="T623" s="143" t="e">
        <f>IF(ЗАПОЛНИТЬ!$F$7=1,#REF!/1000,#REF!)</f>
        <v>#REF!</v>
      </c>
      <c r="U623" s="143" t="e">
        <f>IF(ЗАПОЛНИТЬ!$F$7=1,#REF!/1000,#REF!)</f>
        <v>#REF!</v>
      </c>
      <c r="V623" s="145" t="e">
        <f>IF(SUM(L623:U623)&gt;0,1,0)</f>
        <v>#REF!</v>
      </c>
      <c r="W623" s="145" t="e">
        <f t="shared" si="29"/>
        <v>#REF!</v>
      </c>
    </row>
    <row r="624" spans="1:23" ht="12.75">
      <c r="A624" s="144" t="str">
        <f>ЗАПОЛНИТЬ!$B$23</f>
        <v>4</v>
      </c>
      <c r="B624" s="144" t="str">
        <f>ЗАПОЛНИТЬ!$B$13</f>
        <v>24188344</v>
      </c>
      <c r="C624" s="144" t="str">
        <f>ЗАПОЛНИТЬ!$B$24</f>
        <v>298</v>
      </c>
      <c r="D624" s="144" t="str">
        <f>ЗАПОЛНИТЬ!$B$21</f>
        <v>12</v>
      </c>
      <c r="E624" s="145"/>
      <c r="F624" s="144" t="str">
        <f>ЗАПОЛНИТЬ!$B$22</f>
        <v>15</v>
      </c>
      <c r="G624" s="144" t="str">
        <f>ЗАПОЛНИТЬ!$B$20</f>
        <v>040222</v>
      </c>
      <c r="H624" s="143" t="str">
        <f>IF(ЗАПОЛНИТЬ!$F$7=1,ЗАПОЛНИТЬ!$H$9,ЗАПОЛНИТЬ!$H$10)</f>
        <v>73</v>
      </c>
      <c r="I624" s="146" t="e">
        <f>IF(ЗАПОЛНИТЬ!$F$7=1,#REF!,#REF!)</f>
        <v>#REF!</v>
      </c>
      <c r="J624" s="145" t="str">
        <f>IF(ЗАПОЛНИТЬ!$F$7=1,CONCATENATE(ЗАПОЛНИТЬ!$F$18,ЗАПОЛНИТЬ!$D$18),ЗАПОЛНИТЬ!$E$18)</f>
        <v>01.07.2016</v>
      </c>
      <c r="K624" s="143" t="e">
        <f>#REF!</f>
        <v>#REF!</v>
      </c>
      <c r="L624" s="143" t="e">
        <f>IF(ЗАПОЛНИТЬ!$F$7=1,#REF!/1000,#REF!)</f>
        <v>#REF!</v>
      </c>
      <c r="M624" s="143" t="e">
        <f>IF(ЗАПОЛНИТЬ!$F$7=1,#REF!/1000,#REF!)</f>
        <v>#REF!</v>
      </c>
      <c r="N624" s="143" t="e">
        <f>IF(ЗАПОЛНИТЬ!$F$7=1,#REF!/1000,#REF!)</f>
        <v>#REF!</v>
      </c>
      <c r="O624" s="143" t="e">
        <f>IF(ЗАПОЛНИТЬ!$F$7=1,#REF!/1000,#REF!)</f>
        <v>#REF!</v>
      </c>
      <c r="P624" s="143" t="e">
        <f>IF(ЗАПОЛНИТЬ!$F$7=1,#REF!/1000,#REF!)</f>
        <v>#REF!</v>
      </c>
      <c r="Q624" s="143" t="e">
        <f>IF(ЗАПОЛНИТЬ!$F$7=1,#REF!/1000,#REF!)</f>
        <v>#REF!</v>
      </c>
      <c r="R624" s="143" t="e">
        <f>IF(ЗАПОЛНИТЬ!$F$7=1,#REF!/1000,#REF!)</f>
        <v>#REF!</v>
      </c>
      <c r="S624" s="143" t="e">
        <f>IF(ЗАПОЛНИТЬ!$F$7=1,#REF!/1000,#REF!)</f>
        <v>#REF!</v>
      </c>
      <c r="T624" s="143" t="e">
        <f>IF(ЗАПОЛНИТЬ!$F$7=1,#REF!/1000,#REF!)</f>
        <v>#REF!</v>
      </c>
      <c r="U624" s="143" t="e">
        <f>IF(ЗАПОЛНИТЬ!$F$7=1,#REF!/1000,#REF!)</f>
        <v>#REF!</v>
      </c>
      <c r="V624" s="145">
        <v>0</v>
      </c>
      <c r="W624" s="145" t="e">
        <f t="shared" si="29"/>
        <v>#REF!</v>
      </c>
    </row>
    <row r="625" spans="1:23" ht="12.75">
      <c r="A625" s="144" t="str">
        <f>ЗАПОЛНИТЬ!$B$23</f>
        <v>4</v>
      </c>
      <c r="B625" s="144" t="str">
        <f>ЗАПОЛНИТЬ!$B$13</f>
        <v>24188344</v>
      </c>
      <c r="C625" s="144" t="str">
        <f>ЗАПОЛНИТЬ!$B$24</f>
        <v>298</v>
      </c>
      <c r="D625" s="144" t="str">
        <f>ЗАПОЛНИТЬ!$B$21</f>
        <v>12</v>
      </c>
      <c r="E625" s="145"/>
      <c r="F625" s="144" t="str">
        <f>ЗАПОЛНИТЬ!$B$22</f>
        <v>15</v>
      </c>
      <c r="G625" s="144" t="str">
        <f>ЗАПОЛНИТЬ!$B$20</f>
        <v>040222</v>
      </c>
      <c r="H625" s="143" t="str">
        <f>IF(ЗАПОЛНИТЬ!$F$7=1,ЗАПОЛНИТЬ!$H$9,ЗАПОЛНИТЬ!$H$10)</f>
        <v>73</v>
      </c>
      <c r="I625" s="146" t="e">
        <f>IF(ЗАПОЛНИТЬ!$F$7=1,#REF!,#REF!)</f>
        <v>#REF!</v>
      </c>
      <c r="J625" s="145" t="str">
        <f>IF(ЗАПОЛНИТЬ!$F$7=1,CONCATENATE(ЗАПОЛНИТЬ!$F$18,ЗАПОЛНИТЬ!$D$18),ЗАПОЛНИТЬ!$E$18)</f>
        <v>01.07.2016</v>
      </c>
      <c r="K625" s="143" t="e">
        <f>#REF!</f>
        <v>#REF!</v>
      </c>
      <c r="L625" s="143" t="e">
        <f>IF(ЗАПОЛНИТЬ!$F$7=1,#REF!/1000,#REF!)</f>
        <v>#REF!</v>
      </c>
      <c r="M625" s="143" t="e">
        <f>IF(ЗАПОЛНИТЬ!$F$7=1,#REF!/1000,#REF!)</f>
        <v>#REF!</v>
      </c>
      <c r="N625" s="143" t="e">
        <f>IF(ЗАПОЛНИТЬ!$F$7=1,#REF!/1000,#REF!)</f>
        <v>#REF!</v>
      </c>
      <c r="O625" s="143" t="e">
        <f>IF(ЗАПОЛНИТЬ!$F$7=1,#REF!/1000,#REF!)</f>
        <v>#REF!</v>
      </c>
      <c r="P625" s="143" t="e">
        <f>IF(ЗАПОЛНИТЬ!$F$7=1,#REF!/1000,#REF!)</f>
        <v>#REF!</v>
      </c>
      <c r="Q625" s="143" t="e">
        <f>IF(ЗАПОЛНИТЬ!$F$7=1,#REF!/1000,#REF!)</f>
        <v>#REF!</v>
      </c>
      <c r="R625" s="143" t="e">
        <f>IF(ЗАПОЛНИТЬ!$F$7=1,#REF!/1000,#REF!)</f>
        <v>#REF!</v>
      </c>
      <c r="S625" s="143" t="e">
        <f>IF(ЗАПОЛНИТЬ!$F$7=1,#REF!/1000,#REF!)</f>
        <v>#REF!</v>
      </c>
      <c r="T625" s="143" t="e">
        <f>IF(ЗАПОЛНИТЬ!$F$7=1,#REF!/1000,#REF!)</f>
        <v>#REF!</v>
      </c>
      <c r="U625" s="143" t="e">
        <f>IF(ЗАПОЛНИТЬ!$F$7=1,#REF!/1000,#REF!)</f>
        <v>#REF!</v>
      </c>
      <c r="V625" s="145" t="e">
        <f>IF(SUM(L625:U625)&gt;0,1,0)</f>
        <v>#REF!</v>
      </c>
      <c r="W625" s="145" t="e">
        <f t="shared" si="29"/>
        <v>#REF!</v>
      </c>
    </row>
    <row r="626" spans="1:23" ht="12.75">
      <c r="A626" s="144" t="str">
        <f>ЗАПОЛНИТЬ!$B$23</f>
        <v>4</v>
      </c>
      <c r="B626" s="144" t="str">
        <f>ЗАПОЛНИТЬ!$B$13</f>
        <v>24188344</v>
      </c>
      <c r="C626" s="144" t="str">
        <f>ЗАПОЛНИТЬ!$B$24</f>
        <v>298</v>
      </c>
      <c r="D626" s="144" t="str">
        <f>ЗАПОЛНИТЬ!$B$21</f>
        <v>12</v>
      </c>
      <c r="E626" s="145"/>
      <c r="F626" s="144" t="str">
        <f>ЗАПОЛНИТЬ!$B$22</f>
        <v>15</v>
      </c>
      <c r="G626" s="144" t="str">
        <f>ЗАПОЛНИТЬ!$B$20</f>
        <v>040222</v>
      </c>
      <c r="H626" s="143" t="str">
        <f>IF(ЗАПОЛНИТЬ!$F$7=1,ЗАПОЛНИТЬ!$H$9,ЗАПОЛНИТЬ!$H$10)</f>
        <v>73</v>
      </c>
      <c r="I626" s="146" t="e">
        <f>IF(ЗАПОЛНИТЬ!$F$7=1,#REF!,#REF!)</f>
        <v>#REF!</v>
      </c>
      <c r="J626" s="145" t="str">
        <f>IF(ЗАПОЛНИТЬ!$F$7=1,CONCATENATE(ЗАПОЛНИТЬ!$F$18,ЗАПОЛНИТЬ!$D$18),ЗАПОЛНИТЬ!$E$18)</f>
        <v>01.07.2016</v>
      </c>
      <c r="K626" s="143" t="e">
        <f>#REF!</f>
        <v>#REF!</v>
      </c>
      <c r="L626" s="143" t="e">
        <f>IF(ЗАПОЛНИТЬ!$F$7=1,#REF!/1000,#REF!)</f>
        <v>#REF!</v>
      </c>
      <c r="M626" s="143" t="e">
        <f>IF(ЗАПОЛНИТЬ!$F$7=1,#REF!/1000,#REF!)</f>
        <v>#REF!</v>
      </c>
      <c r="N626" s="143" t="e">
        <f>IF(ЗАПОЛНИТЬ!$F$7=1,#REF!/1000,#REF!)</f>
        <v>#REF!</v>
      </c>
      <c r="O626" s="143" t="e">
        <f>IF(ЗАПОЛНИТЬ!$F$7=1,#REF!/1000,#REF!)</f>
        <v>#REF!</v>
      </c>
      <c r="P626" s="143" t="e">
        <f>IF(ЗАПОЛНИТЬ!$F$7=1,#REF!/1000,#REF!)</f>
        <v>#REF!</v>
      </c>
      <c r="Q626" s="143" t="e">
        <f>IF(ЗАПОЛНИТЬ!$F$7=1,#REF!/1000,#REF!)</f>
        <v>#REF!</v>
      </c>
      <c r="R626" s="143" t="e">
        <f>IF(ЗАПОЛНИТЬ!$F$7=1,#REF!/1000,#REF!)</f>
        <v>#REF!</v>
      </c>
      <c r="S626" s="143" t="e">
        <f>IF(ЗАПОЛНИТЬ!$F$7=1,#REF!/1000,#REF!)</f>
        <v>#REF!</v>
      </c>
      <c r="T626" s="143" t="e">
        <f>IF(ЗАПОЛНИТЬ!$F$7=1,#REF!/1000,#REF!)</f>
        <v>#REF!</v>
      </c>
      <c r="U626" s="143" t="e">
        <f>IF(ЗАПОЛНИТЬ!$F$7=1,#REF!/1000,#REF!)</f>
        <v>#REF!</v>
      </c>
      <c r="V626" s="145" t="e">
        <f>IF(SUM(L626:U626)&gt;0,1,0)</f>
        <v>#REF!</v>
      </c>
      <c r="W626" s="145" t="e">
        <f t="shared" si="29"/>
        <v>#REF!</v>
      </c>
    </row>
    <row r="627" spans="1:23" ht="12.75">
      <c r="A627" s="144" t="str">
        <f>ЗАПОЛНИТЬ!$B$23</f>
        <v>4</v>
      </c>
      <c r="B627" s="144" t="str">
        <f>ЗАПОЛНИТЬ!$B$13</f>
        <v>24188344</v>
      </c>
      <c r="C627" s="144" t="str">
        <f>ЗАПОЛНИТЬ!$B$24</f>
        <v>298</v>
      </c>
      <c r="D627" s="144" t="str">
        <f>ЗАПОЛНИТЬ!$B$21</f>
        <v>12</v>
      </c>
      <c r="E627" s="145"/>
      <c r="F627" s="144" t="str">
        <f>ЗАПОЛНИТЬ!$B$22</f>
        <v>15</v>
      </c>
      <c r="G627" s="144" t="str">
        <f>ЗАПОЛНИТЬ!$B$20</f>
        <v>040222</v>
      </c>
      <c r="H627" s="143" t="str">
        <f>IF(ЗАПОЛНИТЬ!$F$7=1,ЗАПОЛНИТЬ!$H$9,ЗАПОЛНИТЬ!$H$10)</f>
        <v>73</v>
      </c>
      <c r="I627" s="146" t="e">
        <f>IF(ЗАПОЛНИТЬ!$F$7=1,#REF!,#REF!)</f>
        <v>#REF!</v>
      </c>
      <c r="J627" s="145" t="str">
        <f>IF(ЗАПОЛНИТЬ!$F$7=1,CONCATENATE(ЗАПОЛНИТЬ!$F$18,ЗАПОЛНИТЬ!$D$18),ЗАПОЛНИТЬ!$E$18)</f>
        <v>01.07.2016</v>
      </c>
      <c r="K627" s="143" t="e">
        <f>#REF!</f>
        <v>#REF!</v>
      </c>
      <c r="L627" s="143" t="e">
        <f>IF(ЗАПОЛНИТЬ!$F$7=1,#REF!/1000,#REF!)</f>
        <v>#REF!</v>
      </c>
      <c r="M627" s="143" t="e">
        <f>IF(ЗАПОЛНИТЬ!$F$7=1,#REF!/1000,#REF!)</f>
        <v>#REF!</v>
      </c>
      <c r="N627" s="143" t="e">
        <f>IF(ЗАПОЛНИТЬ!$F$7=1,#REF!/1000,#REF!)</f>
        <v>#REF!</v>
      </c>
      <c r="O627" s="143" t="e">
        <f>IF(ЗАПОЛНИТЬ!$F$7=1,#REF!/1000,#REF!)</f>
        <v>#REF!</v>
      </c>
      <c r="P627" s="143" t="e">
        <f>IF(ЗАПОЛНИТЬ!$F$7=1,#REF!/1000,#REF!)</f>
        <v>#REF!</v>
      </c>
      <c r="Q627" s="143" t="e">
        <f>IF(ЗАПОЛНИТЬ!$F$7=1,#REF!/1000,#REF!)</f>
        <v>#REF!</v>
      </c>
      <c r="R627" s="143" t="e">
        <f>IF(ЗАПОЛНИТЬ!$F$7=1,#REF!/1000,#REF!)</f>
        <v>#REF!</v>
      </c>
      <c r="S627" s="143" t="e">
        <f>IF(ЗАПОЛНИТЬ!$F$7=1,#REF!/1000,#REF!)</f>
        <v>#REF!</v>
      </c>
      <c r="T627" s="143" t="e">
        <f>IF(ЗАПОЛНИТЬ!$F$7=1,#REF!/1000,#REF!)</f>
        <v>#REF!</v>
      </c>
      <c r="U627" s="143" t="e">
        <f>IF(ЗАПОЛНИТЬ!$F$7=1,#REF!/1000,#REF!)</f>
        <v>#REF!</v>
      </c>
      <c r="V627" s="145">
        <v>0</v>
      </c>
      <c r="W627" s="145" t="e">
        <f t="shared" si="29"/>
        <v>#REF!</v>
      </c>
    </row>
    <row r="628" spans="1:23" ht="12.75">
      <c r="A628" s="144" t="str">
        <f>ЗАПОЛНИТЬ!$B$23</f>
        <v>4</v>
      </c>
      <c r="B628" s="144" t="str">
        <f>ЗАПОЛНИТЬ!$B$13</f>
        <v>24188344</v>
      </c>
      <c r="C628" s="144" t="str">
        <f>ЗАПОЛНИТЬ!$B$24</f>
        <v>298</v>
      </c>
      <c r="D628" s="144" t="str">
        <f>ЗАПОЛНИТЬ!$B$21</f>
        <v>12</v>
      </c>
      <c r="E628" s="145"/>
      <c r="F628" s="144" t="str">
        <f>ЗАПОЛНИТЬ!$B$22</f>
        <v>15</v>
      </c>
      <c r="G628" s="144" t="str">
        <f>ЗАПОЛНИТЬ!$B$20</f>
        <v>040222</v>
      </c>
      <c r="H628" s="143" t="str">
        <f>IF(ЗАПОЛНИТЬ!$F$7=1,ЗАПОЛНИТЬ!$H$9,ЗАПОЛНИТЬ!$H$10)</f>
        <v>73</v>
      </c>
      <c r="I628" s="146" t="e">
        <f>IF(ЗАПОЛНИТЬ!$F$7=1,#REF!,#REF!)</f>
        <v>#REF!</v>
      </c>
      <c r="J628" s="145" t="str">
        <f>IF(ЗАПОЛНИТЬ!$F$7=1,CONCATENATE(ЗАПОЛНИТЬ!$F$18,ЗАПОЛНИТЬ!$D$18),ЗАПОЛНИТЬ!$E$18)</f>
        <v>01.07.2016</v>
      </c>
      <c r="K628" s="143" t="e">
        <f>#REF!</f>
        <v>#REF!</v>
      </c>
      <c r="L628" s="143" t="e">
        <f>IF(ЗАПОЛНИТЬ!$F$7=1,#REF!/1000,#REF!)</f>
        <v>#REF!</v>
      </c>
      <c r="M628" s="143" t="e">
        <f>IF(ЗАПОЛНИТЬ!$F$7=1,#REF!/1000,#REF!)</f>
        <v>#REF!</v>
      </c>
      <c r="N628" s="143" t="e">
        <f>IF(ЗАПОЛНИТЬ!$F$7=1,#REF!/1000,#REF!)</f>
        <v>#REF!</v>
      </c>
      <c r="O628" s="143" t="e">
        <f>IF(ЗАПОЛНИТЬ!$F$7=1,#REF!/1000,#REF!)</f>
        <v>#REF!</v>
      </c>
      <c r="P628" s="143" t="e">
        <f>IF(ЗАПОЛНИТЬ!$F$7=1,#REF!/1000,#REF!)</f>
        <v>#REF!</v>
      </c>
      <c r="Q628" s="143" t="e">
        <f>IF(ЗАПОЛНИТЬ!$F$7=1,#REF!/1000,#REF!)</f>
        <v>#REF!</v>
      </c>
      <c r="R628" s="143" t="e">
        <f>IF(ЗАПОЛНИТЬ!$F$7=1,#REF!/1000,#REF!)</f>
        <v>#REF!</v>
      </c>
      <c r="S628" s="143" t="e">
        <f>IF(ЗАПОЛНИТЬ!$F$7=1,#REF!/1000,#REF!)</f>
        <v>#REF!</v>
      </c>
      <c r="T628" s="143" t="e">
        <f>IF(ЗАПОЛНИТЬ!$F$7=1,#REF!/1000,#REF!)</f>
        <v>#REF!</v>
      </c>
      <c r="U628" s="143" t="e">
        <f>IF(ЗАПОЛНИТЬ!$F$7=1,#REF!/1000,#REF!)</f>
        <v>#REF!</v>
      </c>
      <c r="V628" s="145" t="e">
        <f>IF(SUM(L628:U628)&gt;0,1,0)</f>
        <v>#REF!</v>
      </c>
      <c r="W628" s="145" t="e">
        <f t="shared" si="29"/>
        <v>#REF!</v>
      </c>
    </row>
    <row r="629" spans="1:23" ht="12.75">
      <c r="A629" s="144" t="str">
        <f>ЗАПОЛНИТЬ!$B$23</f>
        <v>4</v>
      </c>
      <c r="B629" s="144" t="str">
        <f>ЗАПОЛНИТЬ!$B$13</f>
        <v>24188344</v>
      </c>
      <c r="C629" s="144" t="str">
        <f>ЗАПОЛНИТЬ!$B$24</f>
        <v>298</v>
      </c>
      <c r="D629" s="144" t="str">
        <f>ЗАПОЛНИТЬ!$B$21</f>
        <v>12</v>
      </c>
      <c r="E629" s="145"/>
      <c r="F629" s="144" t="str">
        <f>ЗАПОЛНИТЬ!$B$22</f>
        <v>15</v>
      </c>
      <c r="G629" s="144" t="str">
        <f>ЗАПОЛНИТЬ!$B$20</f>
        <v>040222</v>
      </c>
      <c r="H629" s="143" t="str">
        <f>IF(ЗАПОЛНИТЬ!$F$7=1,ЗАПОЛНИТЬ!$H$9,ЗАПОЛНИТЬ!$H$10)</f>
        <v>73</v>
      </c>
      <c r="I629" s="146" t="e">
        <f>IF(ЗАПОЛНИТЬ!$F$7=1,#REF!,#REF!)</f>
        <v>#REF!</v>
      </c>
      <c r="J629" s="145" t="str">
        <f>IF(ЗАПОЛНИТЬ!$F$7=1,CONCATENATE(ЗАПОЛНИТЬ!$F$18,ЗАПОЛНИТЬ!$D$18),ЗАПОЛНИТЬ!$E$18)</f>
        <v>01.07.2016</v>
      </c>
      <c r="K629" s="143" t="e">
        <f>#REF!</f>
        <v>#REF!</v>
      </c>
      <c r="L629" s="143" t="e">
        <f>IF(ЗАПОЛНИТЬ!$F$7=1,#REF!/1000,#REF!)</f>
        <v>#REF!</v>
      </c>
      <c r="M629" s="143" t="e">
        <f>IF(ЗАПОЛНИТЬ!$F$7=1,#REF!/1000,#REF!)</f>
        <v>#REF!</v>
      </c>
      <c r="N629" s="143" t="e">
        <f>IF(ЗАПОЛНИТЬ!$F$7=1,#REF!/1000,#REF!)</f>
        <v>#REF!</v>
      </c>
      <c r="O629" s="143" t="e">
        <f>IF(ЗАПОЛНИТЬ!$F$7=1,#REF!/1000,#REF!)</f>
        <v>#REF!</v>
      </c>
      <c r="P629" s="143" t="e">
        <f>IF(ЗАПОЛНИТЬ!$F$7=1,#REF!/1000,#REF!)</f>
        <v>#REF!</v>
      </c>
      <c r="Q629" s="143" t="e">
        <f>IF(ЗАПОЛНИТЬ!$F$7=1,#REF!/1000,#REF!)</f>
        <v>#REF!</v>
      </c>
      <c r="R629" s="143" t="e">
        <f>IF(ЗАПОЛНИТЬ!$F$7=1,#REF!/1000,#REF!)</f>
        <v>#REF!</v>
      </c>
      <c r="S629" s="143" t="e">
        <f>IF(ЗАПОЛНИТЬ!$F$7=1,#REF!/1000,#REF!)</f>
        <v>#REF!</v>
      </c>
      <c r="T629" s="143" t="e">
        <f>IF(ЗАПОЛНИТЬ!$F$7=1,#REF!/1000,#REF!)</f>
        <v>#REF!</v>
      </c>
      <c r="U629" s="143" t="e">
        <f>IF(ЗАПОЛНИТЬ!$F$7=1,#REF!/1000,#REF!)</f>
        <v>#REF!</v>
      </c>
      <c r="V629" s="145" t="e">
        <f>IF(SUM(L629:U629)&gt;0,1,0)</f>
        <v>#REF!</v>
      </c>
      <c r="W629" s="145" t="e">
        <f t="shared" si="29"/>
        <v>#REF!</v>
      </c>
    </row>
    <row r="630" spans="1:23" ht="12.75">
      <c r="A630" s="144" t="str">
        <f>ЗАПОЛНИТЬ!$B$23</f>
        <v>4</v>
      </c>
      <c r="B630" s="144" t="str">
        <f>ЗАПОЛНИТЬ!$B$13</f>
        <v>24188344</v>
      </c>
      <c r="C630" s="144" t="str">
        <f>ЗАПОЛНИТЬ!$B$24</f>
        <v>298</v>
      </c>
      <c r="D630" s="144" t="str">
        <f>ЗАПОЛНИТЬ!$B$21</f>
        <v>12</v>
      </c>
      <c r="E630" s="145"/>
      <c r="F630" s="144" t="str">
        <f>ЗАПОЛНИТЬ!$B$22</f>
        <v>15</v>
      </c>
      <c r="G630" s="144" t="str">
        <f>ЗАПОЛНИТЬ!$B$20</f>
        <v>040222</v>
      </c>
      <c r="H630" s="143" t="str">
        <f>IF(ЗАПОЛНИТЬ!$F$7=1,ЗАПОЛНИТЬ!$H$9,ЗАПОЛНИТЬ!$H$10)</f>
        <v>73</v>
      </c>
      <c r="I630" s="146" t="e">
        <f>IF(ЗАПОЛНИТЬ!$F$7=1,#REF!,#REF!)</f>
        <v>#REF!</v>
      </c>
      <c r="J630" s="145" t="str">
        <f>IF(ЗАПОЛНИТЬ!$F$7=1,CONCATENATE(ЗАПОЛНИТЬ!$F$18,ЗАПОЛНИТЬ!$D$18),ЗАПОЛНИТЬ!$E$18)</f>
        <v>01.07.2016</v>
      </c>
      <c r="K630" s="143" t="e">
        <f>#REF!</f>
        <v>#REF!</v>
      </c>
      <c r="L630" s="143" t="e">
        <f>IF(ЗАПОЛНИТЬ!$F$7=1,#REF!/1000,#REF!)</f>
        <v>#REF!</v>
      </c>
      <c r="M630" s="143" t="e">
        <f>IF(ЗАПОЛНИТЬ!$F$7=1,#REF!/1000,#REF!)</f>
        <v>#REF!</v>
      </c>
      <c r="N630" s="143" t="e">
        <f>IF(ЗАПОЛНИТЬ!$F$7=1,#REF!/1000,#REF!)</f>
        <v>#REF!</v>
      </c>
      <c r="O630" s="143" t="e">
        <f>IF(ЗАПОЛНИТЬ!$F$7=1,#REF!/1000,#REF!)</f>
        <v>#REF!</v>
      </c>
      <c r="P630" s="143" t="e">
        <f>IF(ЗАПОЛНИТЬ!$F$7=1,#REF!/1000,#REF!)</f>
        <v>#REF!</v>
      </c>
      <c r="Q630" s="143" t="e">
        <f>IF(ЗАПОЛНИТЬ!$F$7=1,#REF!/1000,#REF!)</f>
        <v>#REF!</v>
      </c>
      <c r="R630" s="143" t="e">
        <f>IF(ЗАПОЛНИТЬ!$F$7=1,#REF!/1000,#REF!)</f>
        <v>#REF!</v>
      </c>
      <c r="S630" s="143" t="e">
        <f>IF(ЗАПОЛНИТЬ!$F$7=1,#REF!/1000,#REF!)</f>
        <v>#REF!</v>
      </c>
      <c r="T630" s="143" t="e">
        <f>IF(ЗАПОЛНИТЬ!$F$7=1,#REF!/1000,#REF!)</f>
        <v>#REF!</v>
      </c>
      <c r="U630" s="143" t="e">
        <f>IF(ЗАПОЛНИТЬ!$F$7=1,#REF!/1000,#REF!)</f>
        <v>#REF!</v>
      </c>
      <c r="V630" s="145">
        <v>0</v>
      </c>
      <c r="W630" s="145" t="e">
        <f t="shared" si="29"/>
        <v>#REF!</v>
      </c>
    </row>
    <row r="631" spans="1:23" ht="12.75">
      <c r="A631" s="144" t="str">
        <f>ЗАПОЛНИТЬ!$B$23</f>
        <v>4</v>
      </c>
      <c r="B631" s="144" t="str">
        <f>ЗАПОЛНИТЬ!$B$13</f>
        <v>24188344</v>
      </c>
      <c r="C631" s="144" t="str">
        <f>ЗАПОЛНИТЬ!$B$24</f>
        <v>298</v>
      </c>
      <c r="D631" s="144" t="str">
        <f>ЗАПОЛНИТЬ!$B$21</f>
        <v>12</v>
      </c>
      <c r="E631" s="145"/>
      <c r="F631" s="144" t="str">
        <f>ЗАПОЛНИТЬ!$B$22</f>
        <v>15</v>
      </c>
      <c r="G631" s="144" t="str">
        <f>ЗАПОЛНИТЬ!$B$20</f>
        <v>040222</v>
      </c>
      <c r="H631" s="143" t="str">
        <f>IF(ЗАПОЛНИТЬ!$F$7=1,ЗАПОЛНИТЬ!$H$9,ЗАПОЛНИТЬ!$H$10)</f>
        <v>73</v>
      </c>
      <c r="I631" s="146" t="e">
        <f>IF(ЗАПОЛНИТЬ!$F$7=1,#REF!,#REF!)</f>
        <v>#REF!</v>
      </c>
      <c r="J631" s="145" t="str">
        <f>IF(ЗАПОЛНИТЬ!$F$7=1,CONCATENATE(ЗАПОЛНИТЬ!$F$18,ЗАПОЛНИТЬ!$D$18),ЗАПОЛНИТЬ!$E$18)</f>
        <v>01.07.2016</v>
      </c>
      <c r="K631" s="143" t="e">
        <f>#REF!</f>
        <v>#REF!</v>
      </c>
      <c r="L631" s="143" t="e">
        <f>IF(ЗАПОЛНИТЬ!$F$7=1,#REF!/1000,#REF!)</f>
        <v>#REF!</v>
      </c>
      <c r="M631" s="143" t="e">
        <f>IF(ЗАПОЛНИТЬ!$F$7=1,#REF!/1000,#REF!)</f>
        <v>#REF!</v>
      </c>
      <c r="N631" s="143" t="e">
        <f>IF(ЗАПОЛНИТЬ!$F$7=1,#REF!/1000,#REF!)</f>
        <v>#REF!</v>
      </c>
      <c r="O631" s="143" t="e">
        <f>IF(ЗАПОЛНИТЬ!$F$7=1,#REF!/1000,#REF!)</f>
        <v>#REF!</v>
      </c>
      <c r="P631" s="143" t="e">
        <f>IF(ЗАПОЛНИТЬ!$F$7=1,#REF!/1000,#REF!)</f>
        <v>#REF!</v>
      </c>
      <c r="Q631" s="143" t="e">
        <f>IF(ЗАПОЛНИТЬ!$F$7=1,#REF!/1000,#REF!)</f>
        <v>#REF!</v>
      </c>
      <c r="R631" s="143" t="e">
        <f>IF(ЗАПОЛНИТЬ!$F$7=1,#REF!/1000,#REF!)</f>
        <v>#REF!</v>
      </c>
      <c r="S631" s="143" t="e">
        <f>IF(ЗАПОЛНИТЬ!$F$7=1,#REF!/1000,#REF!)</f>
        <v>#REF!</v>
      </c>
      <c r="T631" s="143" t="e">
        <f>IF(ЗАПОЛНИТЬ!$F$7=1,#REF!/1000,#REF!)</f>
        <v>#REF!</v>
      </c>
      <c r="U631" s="143" t="e">
        <f>IF(ЗАПОЛНИТЬ!$F$7=1,#REF!/1000,#REF!)</f>
        <v>#REF!</v>
      </c>
      <c r="V631" s="145" t="e">
        <f>IF(SUM(L631:U631)&gt;0,1,0)</f>
        <v>#REF!</v>
      </c>
      <c r="W631" s="145" t="e">
        <f t="shared" si="29"/>
        <v>#REF!</v>
      </c>
    </row>
    <row r="632" spans="1:23" ht="12.75">
      <c r="A632" s="144" t="str">
        <f>ЗАПОЛНИТЬ!$B$23</f>
        <v>4</v>
      </c>
      <c r="B632" s="144" t="str">
        <f>ЗАПОЛНИТЬ!$B$13</f>
        <v>24188344</v>
      </c>
      <c r="C632" s="144" t="str">
        <f>ЗАПОЛНИТЬ!$B$24</f>
        <v>298</v>
      </c>
      <c r="D632" s="144" t="str">
        <f>ЗАПОЛНИТЬ!$B$21</f>
        <v>12</v>
      </c>
      <c r="E632" s="145"/>
      <c r="F632" s="144" t="str">
        <f>ЗАПОЛНИТЬ!$B$22</f>
        <v>15</v>
      </c>
      <c r="G632" s="144" t="str">
        <f>ЗАПОЛНИТЬ!$B$20</f>
        <v>040222</v>
      </c>
      <c r="H632" s="143" t="str">
        <f>IF(ЗАПОЛНИТЬ!$F$7=1,ЗАПОЛНИТЬ!$H$9,ЗАПОЛНИТЬ!$H$10)</f>
        <v>73</v>
      </c>
      <c r="I632" s="146" t="e">
        <f>IF(ЗАПОЛНИТЬ!$F$7=1,#REF!,#REF!)</f>
        <v>#REF!</v>
      </c>
      <c r="J632" s="145" t="str">
        <f>IF(ЗАПОЛНИТЬ!$F$7=1,CONCATENATE(ЗАПОЛНИТЬ!$F$18,ЗАПОЛНИТЬ!$D$18),ЗАПОЛНИТЬ!$E$18)</f>
        <v>01.07.2016</v>
      </c>
      <c r="K632" s="143" t="e">
        <f>#REF!</f>
        <v>#REF!</v>
      </c>
      <c r="L632" s="143" t="e">
        <f>IF(ЗАПОЛНИТЬ!$F$7=1,#REF!/1000,#REF!)</f>
        <v>#REF!</v>
      </c>
      <c r="M632" s="143" t="e">
        <f>IF(ЗАПОЛНИТЬ!$F$7=1,#REF!/1000,#REF!)</f>
        <v>#REF!</v>
      </c>
      <c r="N632" s="143" t="e">
        <f>IF(ЗАПОЛНИТЬ!$F$7=1,#REF!/1000,#REF!)</f>
        <v>#REF!</v>
      </c>
      <c r="O632" s="143" t="e">
        <f>IF(ЗАПОЛНИТЬ!$F$7=1,#REF!/1000,#REF!)</f>
        <v>#REF!</v>
      </c>
      <c r="P632" s="143" t="e">
        <f>IF(ЗАПОЛНИТЬ!$F$7=1,#REF!/1000,#REF!)</f>
        <v>#REF!</v>
      </c>
      <c r="Q632" s="143" t="e">
        <f>IF(ЗАПОЛНИТЬ!$F$7=1,#REF!/1000,#REF!)</f>
        <v>#REF!</v>
      </c>
      <c r="R632" s="143" t="e">
        <f>IF(ЗАПОЛНИТЬ!$F$7=1,#REF!/1000,#REF!)</f>
        <v>#REF!</v>
      </c>
      <c r="S632" s="143" t="e">
        <f>IF(ЗАПОЛНИТЬ!$F$7=1,#REF!/1000,#REF!)</f>
        <v>#REF!</v>
      </c>
      <c r="T632" s="143" t="e">
        <f>IF(ЗАПОЛНИТЬ!$F$7=1,#REF!/1000,#REF!)</f>
        <v>#REF!</v>
      </c>
      <c r="U632" s="143" t="e">
        <f>IF(ЗАПОЛНИТЬ!$F$7=1,#REF!/1000,#REF!)</f>
        <v>#REF!</v>
      </c>
      <c r="V632" s="145" t="e">
        <f>IF(SUM(L632:U632)&gt;0,1,0)</f>
        <v>#REF!</v>
      </c>
      <c r="W632" s="145" t="e">
        <f t="shared" si="29"/>
        <v>#REF!</v>
      </c>
    </row>
    <row r="633" spans="1:23" ht="12.75">
      <c r="A633" s="144" t="str">
        <f>ЗАПОЛНИТЬ!$B$23</f>
        <v>4</v>
      </c>
      <c r="B633" s="144" t="str">
        <f>ЗАПОЛНИТЬ!$B$13</f>
        <v>24188344</v>
      </c>
      <c r="C633" s="144" t="str">
        <f>ЗАПОЛНИТЬ!$B$24</f>
        <v>298</v>
      </c>
      <c r="D633" s="144" t="str">
        <f>ЗАПОЛНИТЬ!$B$21</f>
        <v>12</v>
      </c>
      <c r="E633" s="145"/>
      <c r="F633" s="144" t="str">
        <f>ЗАПОЛНИТЬ!$B$22</f>
        <v>15</v>
      </c>
      <c r="G633" s="144" t="str">
        <f>ЗАПОЛНИТЬ!$B$20</f>
        <v>040222</v>
      </c>
      <c r="H633" s="143" t="str">
        <f>IF(ЗАПОЛНИТЬ!$F$7=1,ЗАПОЛНИТЬ!$H$9,ЗАПОЛНИТЬ!$H$10)</f>
        <v>73</v>
      </c>
      <c r="I633" s="146" t="e">
        <f>IF(ЗАПОЛНИТЬ!$F$7=1,#REF!,#REF!)</f>
        <v>#REF!</v>
      </c>
      <c r="J633" s="145" t="str">
        <f>IF(ЗАПОЛНИТЬ!$F$7=1,CONCATENATE(ЗАПОЛНИТЬ!$F$18,ЗАПОЛНИТЬ!$D$18),ЗАПОЛНИТЬ!$E$18)</f>
        <v>01.07.2016</v>
      </c>
      <c r="K633" s="143" t="e">
        <f>#REF!</f>
        <v>#REF!</v>
      </c>
      <c r="L633" s="143" t="e">
        <f>IF(ЗАПОЛНИТЬ!$F$7=1,#REF!/1000,#REF!)</f>
        <v>#REF!</v>
      </c>
      <c r="M633" s="143" t="e">
        <f>IF(ЗАПОЛНИТЬ!$F$7=1,#REF!/1000,#REF!)</f>
        <v>#REF!</v>
      </c>
      <c r="N633" s="143" t="e">
        <f>IF(ЗАПОЛНИТЬ!$F$7=1,#REF!/1000,#REF!)</f>
        <v>#REF!</v>
      </c>
      <c r="O633" s="143" t="e">
        <f>IF(ЗАПОЛНИТЬ!$F$7=1,#REF!/1000,#REF!)</f>
        <v>#REF!</v>
      </c>
      <c r="P633" s="143" t="e">
        <f>IF(ЗАПОЛНИТЬ!$F$7=1,#REF!/1000,#REF!)</f>
        <v>#REF!</v>
      </c>
      <c r="Q633" s="143" t="e">
        <f>IF(ЗАПОЛНИТЬ!$F$7=1,#REF!/1000,#REF!)</f>
        <v>#REF!</v>
      </c>
      <c r="R633" s="143" t="e">
        <f>IF(ЗАПОЛНИТЬ!$F$7=1,#REF!/1000,#REF!)</f>
        <v>#REF!</v>
      </c>
      <c r="S633" s="143" t="e">
        <f>IF(ЗАПОЛНИТЬ!$F$7=1,#REF!/1000,#REF!)</f>
        <v>#REF!</v>
      </c>
      <c r="T633" s="143" t="e">
        <f>IF(ЗАПОЛНИТЬ!$F$7=1,#REF!/1000,#REF!)</f>
        <v>#REF!</v>
      </c>
      <c r="U633" s="143" t="e">
        <f>IF(ЗАПОЛНИТЬ!$F$7=1,#REF!/1000,#REF!)</f>
        <v>#REF!</v>
      </c>
      <c r="V633" s="145" t="e">
        <f>IF(SUM(L633:U633)&gt;0,1,0)</f>
        <v>#REF!</v>
      </c>
      <c r="W633" s="145" t="e">
        <f t="shared" si="29"/>
        <v>#REF!</v>
      </c>
    </row>
    <row r="634" spans="1:23" ht="12.75">
      <c r="A634" s="144" t="str">
        <f>ЗАПОЛНИТЬ!$B$23</f>
        <v>4</v>
      </c>
      <c r="B634" s="144" t="str">
        <f>ЗАПОЛНИТЬ!$B$13</f>
        <v>24188344</v>
      </c>
      <c r="C634" s="144" t="str">
        <f>ЗАПОЛНИТЬ!$B$24</f>
        <v>298</v>
      </c>
      <c r="D634" s="144" t="str">
        <f>ЗАПОЛНИТЬ!$B$21</f>
        <v>12</v>
      </c>
      <c r="E634" s="145"/>
      <c r="F634" s="144" t="str">
        <f>ЗАПОЛНИТЬ!$B$22</f>
        <v>15</v>
      </c>
      <c r="G634" s="144" t="str">
        <f>ЗАПОЛНИТЬ!$B$20</f>
        <v>040222</v>
      </c>
      <c r="H634" s="143" t="str">
        <f>IF(ЗАПОЛНИТЬ!$F$7=1,ЗАПОЛНИТЬ!$H$9,ЗАПОЛНИТЬ!$H$10)</f>
        <v>73</v>
      </c>
      <c r="I634" s="146" t="e">
        <f>IF(ЗАПОЛНИТЬ!$F$7=1,#REF!,#REF!)</f>
        <v>#REF!</v>
      </c>
      <c r="J634" s="145" t="str">
        <f>IF(ЗАПОЛНИТЬ!$F$7=1,CONCATENATE(ЗАПОЛНИТЬ!$F$18,ЗАПОЛНИТЬ!$D$18),ЗАПОЛНИТЬ!$E$18)</f>
        <v>01.07.2016</v>
      </c>
      <c r="K634" s="143" t="e">
        <f>#REF!</f>
        <v>#REF!</v>
      </c>
      <c r="L634" s="143" t="e">
        <f>IF(ЗАПОЛНИТЬ!$F$7=1,#REF!/1000,#REF!)</f>
        <v>#REF!</v>
      </c>
      <c r="M634" s="143" t="e">
        <f>IF(ЗАПОЛНИТЬ!$F$7=1,#REF!/1000,#REF!)</f>
        <v>#REF!</v>
      </c>
      <c r="N634" s="143" t="e">
        <f>IF(ЗАПОЛНИТЬ!$F$7=1,#REF!/1000,#REF!)</f>
        <v>#REF!</v>
      </c>
      <c r="O634" s="143" t="e">
        <f>IF(ЗАПОЛНИТЬ!$F$7=1,#REF!/1000,#REF!)</f>
        <v>#REF!</v>
      </c>
      <c r="P634" s="143" t="e">
        <f>IF(ЗАПОЛНИТЬ!$F$7=1,#REF!/1000,#REF!)</f>
        <v>#REF!</v>
      </c>
      <c r="Q634" s="143" t="e">
        <f>IF(ЗАПОЛНИТЬ!$F$7=1,#REF!/1000,#REF!)</f>
        <v>#REF!</v>
      </c>
      <c r="R634" s="143" t="e">
        <f>IF(ЗАПОЛНИТЬ!$F$7=1,#REF!/1000,#REF!)</f>
        <v>#REF!</v>
      </c>
      <c r="S634" s="143" t="e">
        <f>IF(ЗАПОЛНИТЬ!$F$7=1,#REF!/1000,#REF!)</f>
        <v>#REF!</v>
      </c>
      <c r="T634" s="143" t="e">
        <f>IF(ЗАПОЛНИТЬ!$F$7=1,#REF!/1000,#REF!)</f>
        <v>#REF!</v>
      </c>
      <c r="U634" s="143" t="e">
        <f>IF(ЗАПОЛНИТЬ!$F$7=1,#REF!/1000,#REF!)</f>
        <v>#REF!</v>
      </c>
      <c r="V634" s="145" t="e">
        <f>IF(SUM(L634:U634)&gt;0,1,0)</f>
        <v>#REF!</v>
      </c>
      <c r="W634" s="145" t="e">
        <f t="shared" si="29"/>
        <v>#REF!</v>
      </c>
    </row>
    <row r="635" spans="1:23" ht="12.75">
      <c r="A635" s="144" t="str">
        <f>ЗАПОЛНИТЬ!$B$23</f>
        <v>4</v>
      </c>
      <c r="B635" s="144" t="str">
        <f>ЗАПОЛНИТЬ!$B$13</f>
        <v>24188344</v>
      </c>
      <c r="C635" s="144" t="str">
        <f>ЗАПОЛНИТЬ!$B$24</f>
        <v>298</v>
      </c>
      <c r="D635" s="144" t="str">
        <f>ЗАПОЛНИТЬ!$B$21</f>
        <v>12</v>
      </c>
      <c r="E635" s="145"/>
      <c r="F635" s="144" t="str">
        <f>ЗАПОЛНИТЬ!$B$22</f>
        <v>15</v>
      </c>
      <c r="G635" s="144" t="str">
        <f>ЗАПОЛНИТЬ!$B$20</f>
        <v>040222</v>
      </c>
      <c r="H635" s="143" t="str">
        <f>IF(ЗАПОЛНИТЬ!$F$7=1,ЗАПОЛНИТЬ!$H$9,ЗАПОЛНИТЬ!$H$10)</f>
        <v>73</v>
      </c>
      <c r="I635" s="146" t="e">
        <f>IF(ЗАПОЛНИТЬ!$F$7=1,#REF!,#REF!)</f>
        <v>#REF!</v>
      </c>
      <c r="J635" s="145" t="str">
        <f>IF(ЗАПОЛНИТЬ!$F$7=1,CONCATENATE(ЗАПОЛНИТЬ!$F$18,ЗАПОЛНИТЬ!$D$18),ЗАПОЛНИТЬ!$E$18)</f>
        <v>01.07.2016</v>
      </c>
      <c r="K635" s="143" t="e">
        <f>#REF!</f>
        <v>#REF!</v>
      </c>
      <c r="L635" s="143" t="e">
        <f>IF(ЗАПОЛНИТЬ!$F$7=1,#REF!/1000,#REF!)</f>
        <v>#REF!</v>
      </c>
      <c r="M635" s="143" t="e">
        <f>IF(ЗАПОЛНИТЬ!$F$7=1,#REF!/1000,#REF!)</f>
        <v>#REF!</v>
      </c>
      <c r="N635" s="143" t="e">
        <f>IF(ЗАПОЛНИТЬ!$F$7=1,#REF!/1000,#REF!)</f>
        <v>#REF!</v>
      </c>
      <c r="O635" s="143" t="e">
        <f>IF(ЗАПОЛНИТЬ!$F$7=1,#REF!/1000,#REF!)</f>
        <v>#REF!</v>
      </c>
      <c r="P635" s="143" t="e">
        <f>IF(ЗАПОЛНИТЬ!$F$7=1,#REF!/1000,#REF!)</f>
        <v>#REF!</v>
      </c>
      <c r="Q635" s="143" t="e">
        <f>IF(ЗАПОЛНИТЬ!$F$7=1,#REF!/1000,#REF!)</f>
        <v>#REF!</v>
      </c>
      <c r="R635" s="143" t="e">
        <f>IF(ЗАПОЛНИТЬ!$F$7=1,#REF!/1000,#REF!)</f>
        <v>#REF!</v>
      </c>
      <c r="S635" s="143" t="e">
        <f>IF(ЗАПОЛНИТЬ!$F$7=1,#REF!/1000,#REF!)</f>
        <v>#REF!</v>
      </c>
      <c r="T635" s="143" t="e">
        <f>IF(ЗАПОЛНИТЬ!$F$7=1,#REF!/1000,#REF!)</f>
        <v>#REF!</v>
      </c>
      <c r="U635" s="143" t="e">
        <f>IF(ЗАПОЛНИТЬ!$F$7=1,#REF!/1000,#REF!)</f>
        <v>#REF!</v>
      </c>
      <c r="V635" s="145" t="e">
        <f>IF(SUM(L635:U635)&gt;0,1,0)</f>
        <v>#REF!</v>
      </c>
      <c r="W635" s="145" t="e">
        <f t="shared" si="29"/>
        <v>#REF!</v>
      </c>
    </row>
    <row r="636" spans="1:23" ht="12.75">
      <c r="A636" s="144" t="str">
        <f>ЗАПОЛНИТЬ!$B$23</f>
        <v>4</v>
      </c>
      <c r="B636" s="144" t="str">
        <f>ЗАПОЛНИТЬ!$B$13</f>
        <v>24188344</v>
      </c>
      <c r="C636" s="144" t="str">
        <f>ЗАПОЛНИТЬ!$B$24</f>
        <v>298</v>
      </c>
      <c r="D636" s="144" t="str">
        <f>ЗАПОЛНИТЬ!$B$21</f>
        <v>12</v>
      </c>
      <c r="E636" s="145"/>
      <c r="F636" s="144" t="str">
        <f>ЗАПОЛНИТЬ!$B$22</f>
        <v>15</v>
      </c>
      <c r="G636" s="144" t="str">
        <f>ЗАПОЛНИТЬ!$B$20</f>
        <v>040222</v>
      </c>
      <c r="H636" s="143" t="str">
        <f>IF(ЗАПОЛНИТЬ!$F$7=1,ЗАПОЛНИТЬ!$H$9,ЗАПОЛНИТЬ!$H$10)</f>
        <v>73</v>
      </c>
      <c r="I636" s="146" t="e">
        <f>IF(ЗАПОЛНИТЬ!$F$7=1,#REF!,#REF!)</f>
        <v>#REF!</v>
      </c>
      <c r="J636" s="145" t="str">
        <f>IF(ЗАПОЛНИТЬ!$F$7=1,CONCATENATE(ЗАПОЛНИТЬ!$F$18,ЗАПОЛНИТЬ!$D$18),ЗАПОЛНИТЬ!$E$18)</f>
        <v>01.07.2016</v>
      </c>
      <c r="K636" s="143" t="e">
        <f>#REF!</f>
        <v>#REF!</v>
      </c>
      <c r="L636" s="143" t="e">
        <f>IF(ЗАПОЛНИТЬ!$F$7=1,#REF!/1000,#REF!)</f>
        <v>#REF!</v>
      </c>
      <c r="M636" s="143" t="e">
        <f>IF(ЗАПОЛНИТЬ!$F$7=1,#REF!/1000,#REF!)</f>
        <v>#REF!</v>
      </c>
      <c r="N636" s="143" t="e">
        <f>IF(ЗАПОЛНИТЬ!$F$7=1,#REF!/1000,#REF!)</f>
        <v>#REF!</v>
      </c>
      <c r="O636" s="143" t="e">
        <f>IF(ЗАПОЛНИТЬ!$F$7=1,#REF!/1000,#REF!)</f>
        <v>#REF!</v>
      </c>
      <c r="P636" s="143" t="e">
        <f>IF(ЗАПОЛНИТЬ!$F$7=1,#REF!/1000,#REF!)</f>
        <v>#REF!</v>
      </c>
      <c r="Q636" s="143" t="e">
        <f>IF(ЗАПОЛНИТЬ!$F$7=1,#REF!/1000,#REF!)</f>
        <v>#REF!</v>
      </c>
      <c r="R636" s="143" t="e">
        <f>IF(ЗАПОЛНИТЬ!$F$7=1,#REF!/1000,#REF!)</f>
        <v>#REF!</v>
      </c>
      <c r="S636" s="143" t="e">
        <f>IF(ЗАПОЛНИТЬ!$F$7=1,#REF!/1000,#REF!)</f>
        <v>#REF!</v>
      </c>
      <c r="T636" s="143" t="e">
        <f>IF(ЗАПОЛНИТЬ!$F$7=1,#REF!/1000,#REF!)</f>
        <v>#REF!</v>
      </c>
      <c r="U636" s="143" t="e">
        <f>IF(ЗАПОЛНИТЬ!$F$7=1,#REF!/1000,#REF!)</f>
        <v>#REF!</v>
      </c>
      <c r="V636" s="145">
        <v>0</v>
      </c>
      <c r="W636" s="145" t="e">
        <f t="shared" si="29"/>
        <v>#REF!</v>
      </c>
    </row>
    <row r="637" spans="1:23" ht="12.75">
      <c r="A637" s="144" t="str">
        <f>ЗАПОЛНИТЬ!$B$23</f>
        <v>4</v>
      </c>
      <c r="B637" s="144" t="str">
        <f>ЗАПОЛНИТЬ!$B$13</f>
        <v>24188344</v>
      </c>
      <c r="C637" s="144" t="str">
        <f>ЗАПОЛНИТЬ!$B$24</f>
        <v>298</v>
      </c>
      <c r="D637" s="144" t="str">
        <f>ЗАПОЛНИТЬ!$B$21</f>
        <v>12</v>
      </c>
      <c r="E637" s="145"/>
      <c r="F637" s="144" t="str">
        <f>ЗАПОЛНИТЬ!$B$22</f>
        <v>15</v>
      </c>
      <c r="G637" s="144" t="str">
        <f>ЗАПОЛНИТЬ!$B$20</f>
        <v>040222</v>
      </c>
      <c r="H637" s="143" t="str">
        <f>IF(ЗАПОЛНИТЬ!$F$7=1,ЗАПОЛНИТЬ!$H$9,ЗАПОЛНИТЬ!$H$10)</f>
        <v>73</v>
      </c>
      <c r="I637" s="146" t="e">
        <f>IF(ЗАПОЛНИТЬ!$F$7=1,#REF!,#REF!)</f>
        <v>#REF!</v>
      </c>
      <c r="J637" s="145" t="str">
        <f>IF(ЗАПОЛНИТЬ!$F$7=1,CONCATENATE(ЗАПОЛНИТЬ!$F$18,ЗАПОЛНИТЬ!$D$18),ЗАПОЛНИТЬ!$E$18)</f>
        <v>01.07.2016</v>
      </c>
      <c r="K637" s="143" t="e">
        <f>#REF!</f>
        <v>#REF!</v>
      </c>
      <c r="L637" s="143" t="e">
        <f>IF(ЗАПОЛНИТЬ!$F$7=1,#REF!/1000,#REF!)</f>
        <v>#REF!</v>
      </c>
      <c r="M637" s="143" t="e">
        <f>IF(ЗАПОЛНИТЬ!$F$7=1,#REF!/1000,#REF!)</f>
        <v>#REF!</v>
      </c>
      <c r="N637" s="143" t="e">
        <f>IF(ЗАПОЛНИТЬ!$F$7=1,#REF!/1000,#REF!)</f>
        <v>#REF!</v>
      </c>
      <c r="O637" s="143" t="e">
        <f>IF(ЗАПОЛНИТЬ!$F$7=1,#REF!/1000,#REF!)</f>
        <v>#REF!</v>
      </c>
      <c r="P637" s="143" t="e">
        <f>IF(ЗАПОЛНИТЬ!$F$7=1,#REF!/1000,#REF!)</f>
        <v>#REF!</v>
      </c>
      <c r="Q637" s="143" t="e">
        <f>IF(ЗАПОЛНИТЬ!$F$7=1,#REF!/1000,#REF!)</f>
        <v>#REF!</v>
      </c>
      <c r="R637" s="143" t="e">
        <f>IF(ЗАПОЛНИТЬ!$F$7=1,#REF!/1000,#REF!)</f>
        <v>#REF!</v>
      </c>
      <c r="S637" s="143" t="e">
        <f>IF(ЗАПОЛНИТЬ!$F$7=1,#REF!/1000,#REF!)</f>
        <v>#REF!</v>
      </c>
      <c r="T637" s="143" t="e">
        <f>IF(ЗАПОЛНИТЬ!$F$7=1,#REF!/1000,#REF!)</f>
        <v>#REF!</v>
      </c>
      <c r="U637" s="143" t="e">
        <f>IF(ЗАПОЛНИТЬ!$F$7=1,#REF!/1000,#REF!)</f>
        <v>#REF!</v>
      </c>
      <c r="V637" s="145" t="e">
        <f>IF(SUM(L637:U637)&gt;0,1,0)</f>
        <v>#REF!</v>
      </c>
      <c r="W637" s="145" t="e">
        <f t="shared" si="29"/>
        <v>#REF!</v>
      </c>
    </row>
    <row r="638" spans="1:23" ht="12.75">
      <c r="A638" s="144" t="str">
        <f>ЗАПОЛНИТЬ!$B$23</f>
        <v>4</v>
      </c>
      <c r="B638" s="144" t="str">
        <f>ЗАПОЛНИТЬ!$B$13</f>
        <v>24188344</v>
      </c>
      <c r="C638" s="144" t="str">
        <f>ЗАПОЛНИТЬ!$B$24</f>
        <v>298</v>
      </c>
      <c r="D638" s="144" t="str">
        <f>ЗАПОЛНИТЬ!$B$21</f>
        <v>12</v>
      </c>
      <c r="E638" s="145"/>
      <c r="F638" s="144" t="str">
        <f>ЗАПОЛНИТЬ!$B$22</f>
        <v>15</v>
      </c>
      <c r="G638" s="144" t="str">
        <f>ЗАПОЛНИТЬ!$B$20</f>
        <v>040222</v>
      </c>
      <c r="H638" s="143" t="str">
        <f>IF(ЗАПОЛНИТЬ!$F$7=1,ЗАПОЛНИТЬ!$H$9,ЗАПОЛНИТЬ!$H$10)</f>
        <v>73</v>
      </c>
      <c r="I638" s="146" t="e">
        <f>IF(ЗАПОЛНИТЬ!$F$7=1,#REF!,#REF!)</f>
        <v>#REF!</v>
      </c>
      <c r="J638" s="145" t="str">
        <f>IF(ЗАПОЛНИТЬ!$F$7=1,CONCATENATE(ЗАПОЛНИТЬ!$F$18,ЗАПОЛНИТЬ!$D$18),ЗАПОЛНИТЬ!$E$18)</f>
        <v>01.07.2016</v>
      </c>
      <c r="K638" s="143" t="e">
        <f>#REF!</f>
        <v>#REF!</v>
      </c>
      <c r="L638" s="143" t="e">
        <f>IF(ЗАПОЛНИТЬ!$F$7=1,#REF!/1000,#REF!)</f>
        <v>#REF!</v>
      </c>
      <c r="M638" s="143" t="e">
        <f>IF(ЗАПОЛНИТЬ!$F$7=1,#REF!/1000,#REF!)</f>
        <v>#REF!</v>
      </c>
      <c r="N638" s="143" t="e">
        <f>IF(ЗАПОЛНИТЬ!$F$7=1,#REF!/1000,#REF!)</f>
        <v>#REF!</v>
      </c>
      <c r="O638" s="143" t="e">
        <f>IF(ЗАПОЛНИТЬ!$F$7=1,#REF!/1000,#REF!)</f>
        <v>#REF!</v>
      </c>
      <c r="P638" s="143" t="e">
        <f>IF(ЗАПОЛНИТЬ!$F$7=1,#REF!/1000,#REF!)</f>
        <v>#REF!</v>
      </c>
      <c r="Q638" s="143" t="e">
        <f>IF(ЗАПОЛНИТЬ!$F$7=1,#REF!/1000,#REF!)</f>
        <v>#REF!</v>
      </c>
      <c r="R638" s="143" t="e">
        <f>IF(ЗАПОЛНИТЬ!$F$7=1,#REF!/1000,#REF!)</f>
        <v>#REF!</v>
      </c>
      <c r="S638" s="143" t="e">
        <f>IF(ЗАПОЛНИТЬ!$F$7=1,#REF!/1000,#REF!)</f>
        <v>#REF!</v>
      </c>
      <c r="T638" s="143" t="e">
        <f>IF(ЗАПОЛНИТЬ!$F$7=1,#REF!/1000,#REF!)</f>
        <v>#REF!</v>
      </c>
      <c r="U638" s="143" t="e">
        <f>IF(ЗАПОЛНИТЬ!$F$7=1,#REF!/1000,#REF!)</f>
        <v>#REF!</v>
      </c>
      <c r="V638" s="145" t="e">
        <f>IF(SUM(L638:U638)&gt;0,1,0)</f>
        <v>#REF!</v>
      </c>
      <c r="W638" s="145" t="e">
        <f t="shared" si="29"/>
        <v>#REF!</v>
      </c>
    </row>
    <row r="639" spans="1:23" ht="12.75">
      <c r="A639" s="144" t="str">
        <f>ЗАПОЛНИТЬ!$B$23</f>
        <v>4</v>
      </c>
      <c r="B639" s="144" t="str">
        <f>ЗАПОЛНИТЬ!$B$13</f>
        <v>24188344</v>
      </c>
      <c r="C639" s="144" t="str">
        <f>ЗАПОЛНИТЬ!$B$24</f>
        <v>298</v>
      </c>
      <c r="D639" s="144" t="str">
        <f>ЗАПОЛНИТЬ!$B$21</f>
        <v>12</v>
      </c>
      <c r="E639" s="145"/>
      <c r="F639" s="144" t="str">
        <f>ЗАПОЛНИТЬ!$B$22</f>
        <v>15</v>
      </c>
      <c r="G639" s="144" t="str">
        <f>ЗАПОЛНИТЬ!$B$20</f>
        <v>040222</v>
      </c>
      <c r="H639" s="143" t="str">
        <f>IF(ЗАПОЛНИТЬ!$F$7=1,ЗАПОЛНИТЬ!$H$9,ЗАПОЛНИТЬ!$H$10)</f>
        <v>73</v>
      </c>
      <c r="I639" s="146" t="e">
        <f>IF(ЗАПОЛНИТЬ!$F$7=1,#REF!,#REF!)</f>
        <v>#REF!</v>
      </c>
      <c r="J639" s="145" t="str">
        <f>IF(ЗАПОЛНИТЬ!$F$7=1,CONCATENATE(ЗАПОЛНИТЬ!$F$18,ЗАПОЛНИТЬ!$D$18),ЗАПОЛНИТЬ!$E$18)</f>
        <v>01.07.2016</v>
      </c>
      <c r="K639" s="143" t="e">
        <f>#REF!</f>
        <v>#REF!</v>
      </c>
      <c r="L639" s="143" t="e">
        <f>IF(ЗАПОЛНИТЬ!$F$7=1,#REF!/1000,#REF!)</f>
        <v>#REF!</v>
      </c>
      <c r="M639" s="143" t="e">
        <f>IF(ЗАПОЛНИТЬ!$F$7=1,#REF!/1000,#REF!)</f>
        <v>#REF!</v>
      </c>
      <c r="N639" s="143" t="e">
        <f>IF(ЗАПОЛНИТЬ!$F$7=1,#REF!/1000,#REF!)</f>
        <v>#REF!</v>
      </c>
      <c r="O639" s="143" t="e">
        <f>IF(ЗАПОЛНИТЬ!$F$7=1,#REF!/1000,#REF!)</f>
        <v>#REF!</v>
      </c>
      <c r="P639" s="143" t="e">
        <f>IF(ЗАПОЛНИТЬ!$F$7=1,#REF!/1000,#REF!)</f>
        <v>#REF!</v>
      </c>
      <c r="Q639" s="143" t="e">
        <f>IF(ЗАПОЛНИТЬ!$F$7=1,#REF!/1000,#REF!)</f>
        <v>#REF!</v>
      </c>
      <c r="R639" s="143" t="e">
        <f>IF(ЗАПОЛНИТЬ!$F$7=1,#REF!/1000,#REF!)</f>
        <v>#REF!</v>
      </c>
      <c r="S639" s="143" t="e">
        <f>IF(ЗАПОЛНИТЬ!$F$7=1,#REF!/1000,#REF!)</f>
        <v>#REF!</v>
      </c>
      <c r="T639" s="143" t="e">
        <f>IF(ЗАПОЛНИТЬ!$F$7=1,#REF!/1000,#REF!)</f>
        <v>#REF!</v>
      </c>
      <c r="U639" s="143" t="e">
        <f>IF(ЗАПОЛНИТЬ!$F$7=1,#REF!/1000,#REF!)</f>
        <v>#REF!</v>
      </c>
      <c r="V639" s="145" t="e">
        <f>IF(SUM(L639:U639)&gt;0,1,0)</f>
        <v>#REF!</v>
      </c>
      <c r="W639" s="145" t="e">
        <f t="shared" si="29"/>
        <v>#REF!</v>
      </c>
    </row>
    <row r="640" spans="1:23" ht="12.75">
      <c r="A640" s="144" t="str">
        <f>ЗАПОЛНИТЬ!$B$23</f>
        <v>4</v>
      </c>
      <c r="B640" s="144" t="str">
        <f>ЗАПОЛНИТЬ!$B$13</f>
        <v>24188344</v>
      </c>
      <c r="C640" s="144" t="str">
        <f>ЗАПОЛНИТЬ!$B$24</f>
        <v>298</v>
      </c>
      <c r="D640" s="144" t="str">
        <f>ЗАПОЛНИТЬ!$B$21</f>
        <v>12</v>
      </c>
      <c r="E640" s="145"/>
      <c r="F640" s="144" t="str">
        <f>ЗАПОЛНИТЬ!$B$22</f>
        <v>15</v>
      </c>
      <c r="G640" s="144" t="str">
        <f>ЗАПОЛНИТЬ!$B$20</f>
        <v>040222</v>
      </c>
      <c r="H640" s="143" t="str">
        <f>IF(ЗАПОЛНИТЬ!$F$7=1,ЗАПОЛНИТЬ!$H$9,ЗАПОЛНИТЬ!$H$10)</f>
        <v>73</v>
      </c>
      <c r="I640" s="146" t="e">
        <f>IF(ЗАПОЛНИТЬ!$F$7=1,#REF!,#REF!)</f>
        <v>#REF!</v>
      </c>
      <c r="J640" s="145" t="str">
        <f>IF(ЗАПОЛНИТЬ!$F$7=1,CONCATENATE(ЗАПОЛНИТЬ!$F$18,ЗАПОЛНИТЬ!$D$18),ЗАПОЛНИТЬ!$E$18)</f>
        <v>01.07.2016</v>
      </c>
      <c r="K640" s="143" t="e">
        <f>#REF!</f>
        <v>#REF!</v>
      </c>
      <c r="L640" s="143" t="e">
        <f>IF(ЗАПОЛНИТЬ!$F$7=1,#REF!/1000,#REF!)</f>
        <v>#REF!</v>
      </c>
      <c r="M640" s="143" t="e">
        <f>IF(ЗАПОЛНИТЬ!$F$7=1,#REF!/1000,#REF!)</f>
        <v>#REF!</v>
      </c>
      <c r="N640" s="143" t="e">
        <f>IF(ЗАПОЛНИТЬ!$F$7=1,#REF!/1000,#REF!)</f>
        <v>#REF!</v>
      </c>
      <c r="O640" s="143" t="e">
        <f>IF(ЗАПОЛНИТЬ!$F$7=1,#REF!/1000,#REF!)</f>
        <v>#REF!</v>
      </c>
      <c r="P640" s="143" t="e">
        <f>IF(ЗАПОЛНИТЬ!$F$7=1,#REF!/1000,#REF!)</f>
        <v>#REF!</v>
      </c>
      <c r="Q640" s="143" t="e">
        <f>IF(ЗАПОЛНИТЬ!$F$7=1,#REF!/1000,#REF!)</f>
        <v>#REF!</v>
      </c>
      <c r="R640" s="143" t="e">
        <f>IF(ЗАПОЛНИТЬ!$F$7=1,#REF!/1000,#REF!)</f>
        <v>#REF!</v>
      </c>
      <c r="S640" s="143" t="e">
        <f>IF(ЗАПОЛНИТЬ!$F$7=1,#REF!/1000,#REF!)</f>
        <v>#REF!</v>
      </c>
      <c r="T640" s="143" t="e">
        <f>IF(ЗАПОЛНИТЬ!$F$7=1,#REF!/1000,#REF!)</f>
        <v>#REF!</v>
      </c>
      <c r="U640" s="143" t="e">
        <f>IF(ЗАПОЛНИТЬ!$F$7=1,#REF!/1000,#REF!)</f>
        <v>#REF!</v>
      </c>
      <c r="V640" s="145" t="e">
        <f>IF(SUM(L640:U640)&gt;0,1,0)</f>
        <v>#REF!</v>
      </c>
      <c r="W640" s="145" t="e">
        <f t="shared" si="29"/>
        <v>#REF!</v>
      </c>
    </row>
    <row r="641" spans="1:23" ht="12.75">
      <c r="A641" s="144" t="str">
        <f>ЗАПОЛНИТЬ!$B$23</f>
        <v>4</v>
      </c>
      <c r="B641" s="144" t="str">
        <f>ЗАПОЛНИТЬ!$B$13</f>
        <v>24188344</v>
      </c>
      <c r="C641" s="144" t="str">
        <f>ЗАПОЛНИТЬ!$B$24</f>
        <v>298</v>
      </c>
      <c r="D641" s="144" t="str">
        <f>ЗАПОЛНИТЬ!$B$21</f>
        <v>12</v>
      </c>
      <c r="E641" s="145"/>
      <c r="F641" s="144" t="str">
        <f>ЗАПОЛНИТЬ!$B$22</f>
        <v>15</v>
      </c>
      <c r="G641" s="144" t="str">
        <f>ЗАПОЛНИТЬ!$B$20</f>
        <v>040222</v>
      </c>
      <c r="H641" s="143" t="str">
        <f>IF(ЗАПОЛНИТЬ!$F$7=1,ЗАПОЛНИТЬ!$H$9,ЗАПОЛНИТЬ!$H$10)</f>
        <v>73</v>
      </c>
      <c r="I641" s="146" t="e">
        <f>IF(ЗАПОЛНИТЬ!$F$7=1,#REF!,#REF!)</f>
        <v>#REF!</v>
      </c>
      <c r="J641" s="145" t="str">
        <f>IF(ЗАПОЛНИТЬ!$F$7=1,CONCATENATE(ЗАПОЛНИТЬ!$F$18,ЗАПОЛНИТЬ!$D$18),ЗАПОЛНИТЬ!$E$18)</f>
        <v>01.07.2016</v>
      </c>
      <c r="K641" s="143">
        <v>9999</v>
      </c>
      <c r="L641" s="143" t="e">
        <f>IF(ЗАПОЛНИТЬ!$F$7=2,L642,(L642+L643))</f>
        <v>#REF!</v>
      </c>
      <c r="M641" s="143" t="e">
        <f>IF(ЗАПОЛНИТЬ!$F$7=2,M642,(M642+M643))</f>
        <v>#REF!</v>
      </c>
      <c r="N641" s="143" t="e">
        <f>IF(ЗАПОЛНИТЬ!$F$7=2,N642,(N642+N643))</f>
        <v>#REF!</v>
      </c>
      <c r="O641" s="143" t="e">
        <f>IF(ЗАПОЛНИТЬ!$F$7=2,O642,(O642+O643))</f>
        <v>#REF!</v>
      </c>
      <c r="P641" s="143" t="e">
        <f>IF(ЗАПОЛНИТЬ!$F$7=2,P642,(P642+P643))</f>
        <v>#REF!</v>
      </c>
      <c r="Q641" s="143" t="e">
        <f>IF(ЗАПОЛНИТЬ!$F$7=2,Q642,(Q642+Q643))</f>
        <v>#REF!</v>
      </c>
      <c r="R641" s="143" t="e">
        <f>IF(ЗАПОЛНИТЬ!$F$7=2,R642,(R642+R643))</f>
        <v>#REF!</v>
      </c>
      <c r="S641" s="143">
        <f>IF(ЗАПОЛНИТЬ!$F$7=2,S642,(S642+S643))</f>
        <v>0</v>
      </c>
      <c r="T641" s="143" t="e">
        <f>IF(ЗАПОЛНИТЬ!$F$7=2,T642,(T642+T643))</f>
        <v>#REF!</v>
      </c>
      <c r="U641" s="143">
        <f>IF(ЗАПОЛНИТЬ!$F$7=2,U642,(U642+U643))</f>
        <v>0</v>
      </c>
      <c r="V641" s="145" t="e">
        <f>IF(SUM(L641:U641)&gt;0,1,0)</f>
        <v>#REF!</v>
      </c>
      <c r="W641" s="145" t="e">
        <f t="shared" si="29"/>
        <v>#REF!</v>
      </c>
    </row>
    <row r="642" spans="1:23" ht="12.75">
      <c r="A642" s="144" t="str">
        <f>ЗАПОЛНИТЬ!$B$23</f>
        <v>4</v>
      </c>
      <c r="B642" s="144" t="str">
        <f>ЗАПОЛНИТЬ!$B$13</f>
        <v>24188344</v>
      </c>
      <c r="C642" s="144" t="str">
        <f>ЗАПОЛНИТЬ!$B$24</f>
        <v>298</v>
      </c>
      <c r="D642" s="144" t="str">
        <f>ЗАПОЛНИТЬ!$B$21</f>
        <v>12</v>
      </c>
      <c r="E642" s="145"/>
      <c r="F642" s="144" t="str">
        <f>ЗАПОЛНИТЬ!$B$22</f>
        <v>15</v>
      </c>
      <c r="G642" s="144" t="str">
        <f>ЗАПОЛНИТЬ!$B$20</f>
        <v>040222</v>
      </c>
      <c r="H642" s="143" t="str">
        <f>IF(ЗАПОЛНИТЬ!$F$7=1,ЗАПОЛНИТЬ!$H$9,ЗАПОЛНИТЬ!$H$10)</f>
        <v>73</v>
      </c>
      <c r="I642" s="146" t="e">
        <f>IF(ЗАПОЛНИТЬ!$F$7=1,#REF!,#REF!)</f>
        <v>#REF!</v>
      </c>
      <c r="J642" s="145" t="str">
        <f>IF(ЗАПОЛНИТЬ!$F$7=1,CONCATENATE(ЗАПОЛНИТЬ!$F$18,ЗАПОЛНИТЬ!$D$18),ЗАПОЛНИТЬ!$E$18)</f>
        <v>01.07.2016</v>
      </c>
      <c r="K642" s="143">
        <v>1</v>
      </c>
      <c r="L642" s="143" t="e">
        <f>IF(ЗАПОЛНИТЬ!$F$7=1,#REF!/1000,#REF!)</f>
        <v>#REF!</v>
      </c>
      <c r="M642" s="143" t="e">
        <f>IF(ЗАПОЛНИТЬ!$F$7=1,#REF!/1000,#REF!)</f>
        <v>#REF!</v>
      </c>
      <c r="N642" s="143" t="e">
        <f>IF(ЗАПОЛНИТЬ!$F$7=1,#REF!/1000,#REF!)</f>
        <v>#REF!</v>
      </c>
      <c r="O642" s="143" t="e">
        <f>IF(ЗАПОЛНИТЬ!$F$7=1,#REF!/1000,#REF!)</f>
        <v>#REF!</v>
      </c>
      <c r="P642" s="143" t="e">
        <f>IF(ЗАПОЛНИТЬ!$F$7=1,#REF!/1000,#REF!)</f>
        <v>#REF!</v>
      </c>
      <c r="Q642" s="143" t="e">
        <f>IF(ЗАПОЛНИТЬ!$F$7=1,#REF!/1000,#REF!)</f>
        <v>#REF!</v>
      </c>
      <c r="R642" s="143" t="e">
        <f>IF(ЗАПОЛНИТЬ!$F$7=1,#REF!/1000,#REF!)</f>
        <v>#REF!</v>
      </c>
      <c r="T642" s="143" t="e">
        <f>IF(ЗАПОЛНИТЬ!$F$7=1,#REF!/1000,#REF!)</f>
        <v>#REF!</v>
      </c>
      <c r="V642" s="145">
        <v>0</v>
      </c>
      <c r="W642" s="145" t="e">
        <f t="shared" si="29"/>
        <v>#REF!</v>
      </c>
    </row>
    <row r="643" spans="1:23" ht="12.75">
      <c r="A643" s="144" t="str">
        <f>ЗАПОЛНИТЬ!$B$23</f>
        <v>4</v>
      </c>
      <c r="B643" s="144" t="str">
        <f>ЗАПОЛНИТЬ!$B$13</f>
        <v>24188344</v>
      </c>
      <c r="C643" s="144" t="str">
        <f>ЗАПОЛНИТЬ!$B$24</f>
        <v>298</v>
      </c>
      <c r="D643" s="144" t="str">
        <f>ЗАПОЛНИТЬ!$B$21</f>
        <v>12</v>
      </c>
      <c r="E643" s="145"/>
      <c r="F643" s="144" t="str">
        <f>ЗАПОЛНИТЬ!$B$22</f>
        <v>15</v>
      </c>
      <c r="G643" s="144" t="str">
        <f>ЗАПОЛНИТЬ!$B$20</f>
        <v>040222</v>
      </c>
      <c r="H643" s="143" t="str">
        <f>IF(ЗАПОЛНИТЬ!$F$7=1,ЗАПОЛНИТЬ!$H$9,ЗАПОЛНИТЬ!$H$10)</f>
        <v>73</v>
      </c>
      <c r="I643" s="146" t="e">
        <f>IF(ЗАПОЛНИТЬ!$F$7=1,#REF!,#REF!)</f>
        <v>#REF!</v>
      </c>
      <c r="J643" s="145" t="str">
        <f>IF(ЗАПОЛНИТЬ!$F$7=1,CONCATENATE(ЗАПОЛНИТЬ!$F$18,ЗАПОЛНИТЬ!$D$18),ЗАПОЛНИТЬ!$E$18)</f>
        <v>01.07.2016</v>
      </c>
      <c r="K643" s="143">
        <v>2</v>
      </c>
      <c r="L643" s="143" t="e">
        <f>IF(ЗАПОЛНИТЬ!$F$7=1,#REF!/1000,#REF!)</f>
        <v>#REF!</v>
      </c>
      <c r="M643" s="143" t="e">
        <f>IF(ЗАПОЛНИТЬ!$F$7=1,#REF!/1000,#REF!)</f>
        <v>#REF!</v>
      </c>
      <c r="N643" s="143" t="e">
        <f>IF(ЗАПОЛНИТЬ!$F$7=1,#REF!/1000,#REF!)</f>
        <v>#REF!</v>
      </c>
      <c r="O643" s="143" t="e">
        <f>IF(ЗАПОЛНИТЬ!$F$7=1,#REF!/1000,#REF!)</f>
        <v>#REF!</v>
      </c>
      <c r="P643" s="143" t="e">
        <f>IF(ЗАПОЛНИТЬ!$F$7=1,#REF!/1000,#REF!)</f>
        <v>#REF!</v>
      </c>
      <c r="Q643" s="143" t="e">
        <f>IF(ЗАПОЛНИТЬ!$F$7=1,#REF!/1000,#REF!)</f>
        <v>#REF!</v>
      </c>
      <c r="R643" s="143" t="e">
        <f>IF(ЗАПОЛНИТЬ!$F$7=1,#REF!/1000,#REF!)</f>
        <v>#REF!</v>
      </c>
      <c r="S643" s="143" t="e">
        <f>IF(ЗАПОЛНИТЬ!$F$7=1,#REF!/1000,#REF!)</f>
        <v>#REF!</v>
      </c>
      <c r="T643" s="143" t="e">
        <f>IF(ЗАПОЛНИТЬ!$F$7=1,#REF!/1000,#REF!)</f>
        <v>#REF!</v>
      </c>
      <c r="U643" s="143" t="e">
        <f>IF(ЗАПОЛНИТЬ!$F$7=1,#REF!/1000,#REF!)</f>
        <v>#REF!</v>
      </c>
      <c r="V643" s="145">
        <v>0</v>
      </c>
      <c r="W643" s="145" t="e">
        <f t="shared" si="29"/>
        <v>#REF!</v>
      </c>
    </row>
    <row r="644" spans="1:23" ht="12.75">
      <c r="A644" s="144" t="str">
        <f>ЗАПОЛНИТЬ!$B$23</f>
        <v>4</v>
      </c>
      <c r="B644" s="144" t="str">
        <f>ЗАПОЛНИТЬ!$B$13</f>
        <v>24188344</v>
      </c>
      <c r="C644" s="144" t="str">
        <f>ЗАПОЛНИТЬ!$B$24</f>
        <v>298</v>
      </c>
      <c r="D644" s="144" t="str">
        <f>ЗАПОЛНИТЬ!$B$21</f>
        <v>12</v>
      </c>
      <c r="E644" s="145"/>
      <c r="F644" s="144" t="str">
        <f>ЗАПОЛНИТЬ!$B$22</f>
        <v>15</v>
      </c>
      <c r="G644" s="144" t="str">
        <f>ЗАПОЛНИТЬ!$B$20</f>
        <v>040222</v>
      </c>
      <c r="H644" s="143" t="str">
        <f>IF(ЗАПОЛНИТЬ!$F$7=1,ЗАПОЛНИТЬ!$H$9,ЗАПОЛНИТЬ!$H$10)</f>
        <v>73</v>
      </c>
      <c r="I644" s="146" t="e">
        <f>IF(ЗАПОЛНИТЬ!$F$7=1,#REF!,#REF!)</f>
        <v>#REF!</v>
      </c>
      <c r="J644" s="145" t="str">
        <f>IF(ЗАПОЛНИТЬ!$F$7=1,CONCATENATE(ЗАПОЛНИТЬ!$F$18,ЗАПОЛНИТЬ!$D$18),ЗАПОЛНИТЬ!$E$18)</f>
        <v>01.07.2016</v>
      </c>
      <c r="K644" s="143" t="e">
        <f>#REF!</f>
        <v>#REF!</v>
      </c>
      <c r="L644" s="143" t="e">
        <f>IF(ЗАПОЛНИТЬ!$F$7=1,#REF!/1000,#REF!)</f>
        <v>#REF!</v>
      </c>
      <c r="M644" s="143" t="e">
        <f>IF(ЗАПОЛНИТЬ!$F$7=1,#REF!/1000,#REF!)</f>
        <v>#REF!</v>
      </c>
      <c r="N644" s="143" t="e">
        <f>IF(ЗАПОЛНИТЬ!$F$7=1,#REF!/1000,#REF!)</f>
        <v>#REF!</v>
      </c>
      <c r="O644" s="143" t="e">
        <f>IF(ЗАПОЛНИТЬ!$F$7=1,#REF!/1000,#REF!)</f>
        <v>#REF!</v>
      </c>
      <c r="P644" s="143" t="e">
        <f>IF(ЗАПОЛНИТЬ!$F$7=1,#REF!/1000,#REF!)</f>
        <v>#REF!</v>
      </c>
      <c r="Q644" s="143" t="e">
        <f>IF(ЗАПОЛНИТЬ!$F$7=1,#REF!/1000,#REF!)</f>
        <v>#REF!</v>
      </c>
      <c r="R644" s="143" t="e">
        <f>IF(ЗАПОЛНИТЬ!$F$7=1,#REF!/1000,#REF!)</f>
        <v>#REF!</v>
      </c>
      <c r="S644" s="143" t="e">
        <f>IF(ЗАПОЛНИТЬ!$F$7=1,#REF!/1000,#REF!)</f>
        <v>#REF!</v>
      </c>
      <c r="T644" s="143" t="e">
        <f>IF(ЗАПОЛНИТЬ!$F$7=1,#REF!/1000,#REF!)</f>
        <v>#REF!</v>
      </c>
      <c r="U644" s="143" t="e">
        <f>IF(ЗАПОЛНИТЬ!$F$7=1,#REF!/1000,#REF!)</f>
        <v>#REF!</v>
      </c>
      <c r="V644" s="145">
        <v>0</v>
      </c>
      <c r="W644" s="145" t="e">
        <f t="shared" si="29"/>
        <v>#REF!</v>
      </c>
    </row>
    <row r="645" spans="1:23" ht="12.75">
      <c r="A645" s="144" t="str">
        <f>ЗАПОЛНИТЬ!$B$23</f>
        <v>4</v>
      </c>
      <c r="B645" s="144" t="str">
        <f>ЗАПОЛНИТЬ!$B$13</f>
        <v>24188344</v>
      </c>
      <c r="C645" s="144" t="str">
        <f>ЗАПОЛНИТЬ!$B$24</f>
        <v>298</v>
      </c>
      <c r="D645" s="144" t="str">
        <f>ЗАПОЛНИТЬ!$B$21</f>
        <v>12</v>
      </c>
      <c r="E645" s="145"/>
      <c r="F645" s="144" t="str">
        <f>ЗАПОЛНИТЬ!$B$22</f>
        <v>15</v>
      </c>
      <c r="G645" s="144" t="str">
        <f>ЗАПОЛНИТЬ!$B$20</f>
        <v>040222</v>
      </c>
      <c r="H645" s="143" t="str">
        <f>IF(ЗАПОЛНИТЬ!$F$7=1,ЗАПОЛНИТЬ!$H$9,ЗАПОЛНИТЬ!$H$10)</f>
        <v>73</v>
      </c>
      <c r="I645" s="146" t="e">
        <f>IF(ЗАПОЛНИТЬ!$F$7=1,#REF!,#REF!)</f>
        <v>#REF!</v>
      </c>
      <c r="J645" s="145" t="str">
        <f>IF(ЗАПОЛНИТЬ!$F$7=1,CONCATENATE(ЗАПОЛНИТЬ!$F$18,ЗАПОЛНИТЬ!$D$18),ЗАПОЛНИТЬ!$E$18)</f>
        <v>01.07.2016</v>
      </c>
      <c r="K645" s="143" t="e">
        <f>#REF!</f>
        <v>#REF!</v>
      </c>
      <c r="L645" s="143" t="e">
        <f>IF(ЗАПОЛНИТЬ!$F$7=1,#REF!/1000,#REF!)</f>
        <v>#REF!</v>
      </c>
      <c r="M645" s="143" t="e">
        <f>IF(ЗАПОЛНИТЬ!$F$7=1,#REF!/1000,#REF!)</f>
        <v>#REF!</v>
      </c>
      <c r="N645" s="143" t="e">
        <f>IF(ЗАПОЛНИТЬ!$F$7=1,#REF!/1000,#REF!)</f>
        <v>#REF!</v>
      </c>
      <c r="O645" s="143" t="e">
        <f>IF(ЗАПОЛНИТЬ!$F$7=1,#REF!/1000,#REF!)</f>
        <v>#REF!</v>
      </c>
      <c r="P645" s="143" t="e">
        <f>IF(ЗАПОЛНИТЬ!$F$7=1,#REF!/1000,#REF!)</f>
        <v>#REF!</v>
      </c>
      <c r="Q645" s="143" t="e">
        <f>IF(ЗАПОЛНИТЬ!$F$7=1,#REF!/1000,#REF!)</f>
        <v>#REF!</v>
      </c>
      <c r="R645" s="143" t="e">
        <f>IF(ЗАПОЛНИТЬ!$F$7=1,#REF!/1000,#REF!)</f>
        <v>#REF!</v>
      </c>
      <c r="S645" s="143" t="e">
        <f>IF(ЗАПОЛНИТЬ!$F$7=1,#REF!/1000,#REF!)</f>
        <v>#REF!</v>
      </c>
      <c r="T645" s="143" t="e">
        <f>IF(ЗАПОЛНИТЬ!$F$7=1,#REF!/1000,#REF!)</f>
        <v>#REF!</v>
      </c>
      <c r="U645" s="143" t="e">
        <f>IF(ЗАПОЛНИТЬ!$F$7=1,#REF!/1000,#REF!)</f>
        <v>#REF!</v>
      </c>
      <c r="V645" s="145">
        <v>0</v>
      </c>
      <c r="W645" s="145" t="e">
        <f t="shared" si="29"/>
        <v>#REF!</v>
      </c>
    </row>
    <row r="646" spans="1:23" ht="12.75">
      <c r="A646" s="144" t="str">
        <f>ЗАПОЛНИТЬ!$B$23</f>
        <v>4</v>
      </c>
      <c r="B646" s="144" t="str">
        <f>ЗАПОЛНИТЬ!$B$13</f>
        <v>24188344</v>
      </c>
      <c r="C646" s="144" t="str">
        <f>ЗАПОЛНИТЬ!$B$24</f>
        <v>298</v>
      </c>
      <c r="D646" s="144" t="str">
        <f>ЗАПОЛНИТЬ!$B$21</f>
        <v>12</v>
      </c>
      <c r="E646" s="145"/>
      <c r="F646" s="144" t="str">
        <f>ЗАПОЛНИТЬ!$B$22</f>
        <v>15</v>
      </c>
      <c r="G646" s="144" t="str">
        <f>ЗАПОЛНИТЬ!$B$20</f>
        <v>040222</v>
      </c>
      <c r="H646" s="143" t="str">
        <f>IF(ЗАПОЛНИТЬ!$F$7=1,ЗАПОЛНИТЬ!$H$9,ЗАПОЛНИТЬ!$H$10)</f>
        <v>73</v>
      </c>
      <c r="I646" s="146" t="e">
        <f>IF(ЗАПОЛНИТЬ!$F$7=1,#REF!,#REF!)</f>
        <v>#REF!</v>
      </c>
      <c r="J646" s="145" t="str">
        <f>IF(ЗАПОЛНИТЬ!$F$7=1,CONCATENATE(ЗАПОЛНИТЬ!$F$18,ЗАПОЛНИТЬ!$D$18),ЗАПОЛНИТЬ!$E$18)</f>
        <v>01.07.2016</v>
      </c>
      <c r="K646" s="143" t="e">
        <f>#REF!</f>
        <v>#REF!</v>
      </c>
      <c r="L646" s="143" t="e">
        <f>IF(ЗАПОЛНИТЬ!$F$7=1,#REF!/1000,#REF!)</f>
        <v>#REF!</v>
      </c>
      <c r="M646" s="143" t="e">
        <f>IF(ЗАПОЛНИТЬ!$F$7=1,#REF!/1000,#REF!)</f>
        <v>#REF!</v>
      </c>
      <c r="N646" s="143" t="e">
        <f>IF(ЗАПОЛНИТЬ!$F$7=1,#REF!/1000,#REF!)</f>
        <v>#REF!</v>
      </c>
      <c r="O646" s="143" t="e">
        <f>IF(ЗАПОЛНИТЬ!$F$7=1,#REF!/1000,#REF!)</f>
        <v>#REF!</v>
      </c>
      <c r="P646" s="143" t="e">
        <f>IF(ЗАПОЛНИТЬ!$F$7=1,#REF!/1000,#REF!)</f>
        <v>#REF!</v>
      </c>
      <c r="Q646" s="143" t="e">
        <f>IF(ЗАПОЛНИТЬ!$F$7=1,#REF!/1000,#REF!)</f>
        <v>#REF!</v>
      </c>
      <c r="R646" s="143" t="e">
        <f>IF(ЗАПОЛНИТЬ!$F$7=1,#REF!/1000,#REF!)</f>
        <v>#REF!</v>
      </c>
      <c r="S646" s="143" t="e">
        <f>IF(ЗАПОЛНИТЬ!$F$7=1,#REF!/1000,#REF!)</f>
        <v>#REF!</v>
      </c>
      <c r="T646" s="143" t="e">
        <f>IF(ЗАПОЛНИТЬ!$F$7=1,#REF!/1000,#REF!)</f>
        <v>#REF!</v>
      </c>
      <c r="U646" s="143" t="e">
        <f>IF(ЗАПОЛНИТЬ!$F$7=1,#REF!/1000,#REF!)</f>
        <v>#REF!</v>
      </c>
      <c r="V646" s="145">
        <v>0</v>
      </c>
      <c r="W646" s="145" t="e">
        <f t="shared" si="29"/>
        <v>#REF!</v>
      </c>
    </row>
    <row r="647" spans="1:23" ht="12.75">
      <c r="A647" s="144" t="str">
        <f>ЗАПОЛНИТЬ!$B$23</f>
        <v>4</v>
      </c>
      <c r="B647" s="144" t="str">
        <f>ЗАПОЛНИТЬ!$B$13</f>
        <v>24188344</v>
      </c>
      <c r="C647" s="144" t="str">
        <f>ЗАПОЛНИТЬ!$B$24</f>
        <v>298</v>
      </c>
      <c r="D647" s="144" t="str">
        <f>ЗАПОЛНИТЬ!$B$21</f>
        <v>12</v>
      </c>
      <c r="E647" s="145"/>
      <c r="F647" s="144" t="str">
        <f>ЗАПОЛНИТЬ!$B$22</f>
        <v>15</v>
      </c>
      <c r="G647" s="144" t="str">
        <f>ЗАПОЛНИТЬ!$B$20</f>
        <v>040222</v>
      </c>
      <c r="H647" s="143" t="str">
        <f>IF(ЗАПОЛНИТЬ!$F$7=1,ЗАПОЛНИТЬ!$H$9,ЗАПОЛНИТЬ!$H$10)</f>
        <v>73</v>
      </c>
      <c r="I647" s="146" t="e">
        <f>IF(ЗАПОЛНИТЬ!$F$7=1,#REF!,#REF!)</f>
        <v>#REF!</v>
      </c>
      <c r="J647" s="145" t="str">
        <f>IF(ЗАПОЛНИТЬ!$F$7=1,CONCATENATE(ЗАПОЛНИТЬ!$F$18,ЗАПОЛНИТЬ!$D$18),ЗАПОЛНИТЬ!$E$18)</f>
        <v>01.07.2016</v>
      </c>
      <c r="K647" s="143" t="e">
        <f>#REF!</f>
        <v>#REF!</v>
      </c>
      <c r="L647" s="143" t="e">
        <f>IF(ЗАПОЛНИТЬ!$F$7=1,#REF!/1000,#REF!)</f>
        <v>#REF!</v>
      </c>
      <c r="M647" s="143" t="e">
        <f>IF(ЗАПОЛНИТЬ!$F$7=1,#REF!/1000,#REF!)</f>
        <v>#REF!</v>
      </c>
      <c r="N647" s="143" t="e">
        <f>IF(ЗАПОЛНИТЬ!$F$7=1,#REF!/1000,#REF!)</f>
        <v>#REF!</v>
      </c>
      <c r="O647" s="143" t="e">
        <f>IF(ЗАПОЛНИТЬ!$F$7=1,#REF!/1000,#REF!)</f>
        <v>#REF!</v>
      </c>
      <c r="P647" s="143" t="e">
        <f>IF(ЗАПОЛНИТЬ!$F$7=1,#REF!/1000,#REF!)</f>
        <v>#REF!</v>
      </c>
      <c r="Q647" s="143" t="e">
        <f>IF(ЗАПОЛНИТЬ!$F$7=1,#REF!/1000,#REF!)</f>
        <v>#REF!</v>
      </c>
      <c r="R647" s="143" t="e">
        <f>IF(ЗАПОЛНИТЬ!$F$7=1,#REF!/1000,#REF!)</f>
        <v>#REF!</v>
      </c>
      <c r="S647" s="143" t="e">
        <f>IF(ЗАПОЛНИТЬ!$F$7=1,#REF!/1000,#REF!)</f>
        <v>#REF!</v>
      </c>
      <c r="T647" s="143" t="e">
        <f>IF(ЗАПОЛНИТЬ!$F$7=1,#REF!/1000,#REF!)</f>
        <v>#REF!</v>
      </c>
      <c r="U647" s="143" t="e">
        <f>IF(ЗАПОЛНИТЬ!$F$7=1,#REF!/1000,#REF!)</f>
        <v>#REF!</v>
      </c>
      <c r="V647" s="145" t="e">
        <f>IF(SUM(L647:U647)&gt;0,1,0)</f>
        <v>#REF!</v>
      </c>
      <c r="W647" s="145" t="e">
        <f t="shared" si="29"/>
        <v>#REF!</v>
      </c>
    </row>
    <row r="648" spans="1:23" ht="12.75">
      <c r="A648" s="144" t="str">
        <f>ЗАПОЛНИТЬ!$B$23</f>
        <v>4</v>
      </c>
      <c r="B648" s="144" t="str">
        <f>ЗАПОЛНИТЬ!$B$13</f>
        <v>24188344</v>
      </c>
      <c r="C648" s="144" t="str">
        <f>ЗАПОЛНИТЬ!$B$24</f>
        <v>298</v>
      </c>
      <c r="D648" s="144" t="str">
        <f>ЗАПОЛНИТЬ!$B$21</f>
        <v>12</v>
      </c>
      <c r="E648" s="145"/>
      <c r="F648" s="144" t="str">
        <f>ЗАПОЛНИТЬ!$B$22</f>
        <v>15</v>
      </c>
      <c r="G648" s="144" t="str">
        <f>ЗАПОЛНИТЬ!$B$20</f>
        <v>040222</v>
      </c>
      <c r="H648" s="143" t="str">
        <f>IF(ЗАПОЛНИТЬ!$F$7=1,ЗАПОЛНИТЬ!$H$9,ЗАПОЛНИТЬ!$H$10)</f>
        <v>73</v>
      </c>
      <c r="I648" s="146" t="e">
        <f>IF(ЗАПОЛНИТЬ!$F$7=1,#REF!,#REF!)</f>
        <v>#REF!</v>
      </c>
      <c r="J648" s="145" t="str">
        <f>IF(ЗАПОЛНИТЬ!$F$7=1,CONCATENATE(ЗАПОЛНИТЬ!$F$18,ЗАПОЛНИТЬ!$D$18),ЗАПОЛНИТЬ!$E$18)</f>
        <v>01.07.2016</v>
      </c>
      <c r="K648" s="143" t="e">
        <f>#REF!</f>
        <v>#REF!</v>
      </c>
      <c r="L648" s="143" t="e">
        <f>IF(ЗАПОЛНИТЬ!$F$7=1,#REF!/1000,#REF!)</f>
        <v>#REF!</v>
      </c>
      <c r="M648" s="143" t="e">
        <f>IF(ЗАПОЛНИТЬ!$F$7=1,#REF!/1000,#REF!)</f>
        <v>#REF!</v>
      </c>
      <c r="N648" s="143" t="e">
        <f>IF(ЗАПОЛНИТЬ!$F$7=1,#REF!/1000,#REF!)</f>
        <v>#REF!</v>
      </c>
      <c r="O648" s="143" t="e">
        <f>IF(ЗАПОЛНИТЬ!$F$7=1,#REF!/1000,#REF!)</f>
        <v>#REF!</v>
      </c>
      <c r="P648" s="143" t="e">
        <f>IF(ЗАПОЛНИТЬ!$F$7=1,#REF!/1000,#REF!)</f>
        <v>#REF!</v>
      </c>
      <c r="Q648" s="143" t="e">
        <f>IF(ЗАПОЛНИТЬ!$F$7=1,#REF!/1000,#REF!)</f>
        <v>#REF!</v>
      </c>
      <c r="R648" s="143" t="e">
        <f>IF(ЗАПОЛНИТЬ!$F$7=1,#REF!/1000,#REF!)</f>
        <v>#REF!</v>
      </c>
      <c r="S648" s="143" t="e">
        <f>IF(ЗАПОЛНИТЬ!$F$7=1,#REF!/1000,#REF!)</f>
        <v>#REF!</v>
      </c>
      <c r="T648" s="143" t="e">
        <f>IF(ЗАПОЛНИТЬ!$F$7=1,#REF!/1000,#REF!)</f>
        <v>#REF!</v>
      </c>
      <c r="U648" s="143" t="e">
        <f>IF(ЗАПОЛНИТЬ!$F$7=1,#REF!/1000,#REF!)</f>
        <v>#REF!</v>
      </c>
      <c r="V648" s="145" t="e">
        <f>IF(SUM(L648:U648)&gt;0,1,0)</f>
        <v>#REF!</v>
      </c>
      <c r="W648" s="145" t="e">
        <f t="shared" si="29"/>
        <v>#REF!</v>
      </c>
    </row>
    <row r="649" spans="1:23" ht="12.75">
      <c r="A649" s="144" t="str">
        <f>ЗАПОЛНИТЬ!$B$23</f>
        <v>4</v>
      </c>
      <c r="B649" s="144" t="str">
        <f>ЗАПОЛНИТЬ!$B$13</f>
        <v>24188344</v>
      </c>
      <c r="C649" s="144" t="str">
        <f>ЗАПОЛНИТЬ!$B$24</f>
        <v>298</v>
      </c>
      <c r="D649" s="144" t="str">
        <f>ЗАПОЛНИТЬ!$B$21</f>
        <v>12</v>
      </c>
      <c r="E649" s="145"/>
      <c r="F649" s="144" t="str">
        <f>ЗАПОЛНИТЬ!$B$22</f>
        <v>15</v>
      </c>
      <c r="G649" s="144" t="str">
        <f>ЗАПОЛНИТЬ!$B$20</f>
        <v>040222</v>
      </c>
      <c r="H649" s="143" t="str">
        <f>IF(ЗАПОЛНИТЬ!$F$7=1,ЗАПОЛНИТЬ!$H$9,ЗАПОЛНИТЬ!$H$10)</f>
        <v>73</v>
      </c>
      <c r="I649" s="146" t="e">
        <f>IF(ЗАПОЛНИТЬ!$F$7=1,#REF!,#REF!)</f>
        <v>#REF!</v>
      </c>
      <c r="J649" s="145" t="str">
        <f>IF(ЗАПОЛНИТЬ!$F$7=1,CONCATENATE(ЗАПОЛНИТЬ!$F$18,ЗАПОЛНИТЬ!$D$18),ЗАПОЛНИТЬ!$E$18)</f>
        <v>01.07.2016</v>
      </c>
      <c r="K649" s="143" t="e">
        <f>#REF!</f>
        <v>#REF!</v>
      </c>
      <c r="L649" s="143" t="e">
        <f>IF(ЗАПОЛНИТЬ!$F$7=1,#REF!/1000,#REF!)</f>
        <v>#REF!</v>
      </c>
      <c r="M649" s="143" t="e">
        <f>IF(ЗАПОЛНИТЬ!$F$7=1,#REF!/1000,#REF!)</f>
        <v>#REF!</v>
      </c>
      <c r="N649" s="143" t="e">
        <f>IF(ЗАПОЛНИТЬ!$F$7=1,#REF!/1000,#REF!)</f>
        <v>#REF!</v>
      </c>
      <c r="O649" s="143" t="e">
        <f>IF(ЗАПОЛНИТЬ!$F$7=1,#REF!/1000,#REF!)</f>
        <v>#REF!</v>
      </c>
      <c r="P649" s="143" t="e">
        <f>IF(ЗАПОЛНИТЬ!$F$7=1,#REF!/1000,#REF!)</f>
        <v>#REF!</v>
      </c>
      <c r="Q649" s="143" t="e">
        <f>IF(ЗАПОЛНИТЬ!$F$7=1,#REF!/1000,#REF!)</f>
        <v>#REF!</v>
      </c>
      <c r="R649" s="143" t="e">
        <f>IF(ЗАПОЛНИТЬ!$F$7=1,#REF!/1000,#REF!)</f>
        <v>#REF!</v>
      </c>
      <c r="S649" s="143" t="e">
        <f>IF(ЗАПОЛНИТЬ!$F$7=1,#REF!/1000,#REF!)</f>
        <v>#REF!</v>
      </c>
      <c r="T649" s="143" t="e">
        <f>IF(ЗАПОЛНИТЬ!$F$7=1,#REF!/1000,#REF!)</f>
        <v>#REF!</v>
      </c>
      <c r="U649" s="143" t="e">
        <f>IF(ЗАПОЛНИТЬ!$F$7=1,#REF!/1000,#REF!)</f>
        <v>#REF!</v>
      </c>
      <c r="V649" s="145" t="e">
        <f>IF(SUM(L649:U649)&gt;0,1,0)</f>
        <v>#REF!</v>
      </c>
      <c r="W649" s="145" t="e">
        <f t="shared" si="29"/>
        <v>#REF!</v>
      </c>
    </row>
    <row r="650" spans="1:23" ht="12.75">
      <c r="A650" s="144" t="str">
        <f>ЗАПОЛНИТЬ!$B$23</f>
        <v>4</v>
      </c>
      <c r="B650" s="144" t="str">
        <f>ЗАПОЛНИТЬ!$B$13</f>
        <v>24188344</v>
      </c>
      <c r="C650" s="144" t="str">
        <f>ЗАПОЛНИТЬ!$B$24</f>
        <v>298</v>
      </c>
      <c r="D650" s="144" t="str">
        <f>ЗАПОЛНИТЬ!$B$21</f>
        <v>12</v>
      </c>
      <c r="E650" s="145"/>
      <c r="F650" s="144" t="str">
        <f>ЗАПОЛНИТЬ!$B$22</f>
        <v>15</v>
      </c>
      <c r="G650" s="144" t="str">
        <f>ЗАПОЛНИТЬ!$B$20</f>
        <v>040222</v>
      </c>
      <c r="H650" s="143" t="str">
        <f>IF(ЗАПОЛНИТЬ!$F$7=1,ЗАПОЛНИТЬ!$H$9,ЗАПОЛНИТЬ!$H$10)</f>
        <v>73</v>
      </c>
      <c r="I650" s="146" t="e">
        <f>IF(ЗАПОЛНИТЬ!$F$7=1,#REF!,#REF!)</f>
        <v>#REF!</v>
      </c>
      <c r="J650" s="145" t="str">
        <f>IF(ЗАПОЛНИТЬ!$F$7=1,CONCATENATE(ЗАПОЛНИТЬ!$F$18,ЗАПОЛНИТЬ!$D$18),ЗАПОЛНИТЬ!$E$18)</f>
        <v>01.07.2016</v>
      </c>
      <c r="K650" s="143" t="e">
        <f>#REF!</f>
        <v>#REF!</v>
      </c>
      <c r="L650" s="143" t="e">
        <f>IF(ЗАПОЛНИТЬ!$F$7=1,#REF!/1000,#REF!)</f>
        <v>#REF!</v>
      </c>
      <c r="M650" s="143" t="e">
        <f>IF(ЗАПОЛНИТЬ!$F$7=1,#REF!/1000,#REF!)</f>
        <v>#REF!</v>
      </c>
      <c r="N650" s="143" t="e">
        <f>IF(ЗАПОЛНИТЬ!$F$7=1,#REF!/1000,#REF!)</f>
        <v>#REF!</v>
      </c>
      <c r="O650" s="143" t="e">
        <f>IF(ЗАПОЛНИТЬ!$F$7=1,#REF!/1000,#REF!)</f>
        <v>#REF!</v>
      </c>
      <c r="P650" s="143" t="e">
        <f>IF(ЗАПОЛНИТЬ!$F$7=1,#REF!/1000,#REF!)</f>
        <v>#REF!</v>
      </c>
      <c r="Q650" s="143" t="e">
        <f>IF(ЗАПОЛНИТЬ!$F$7=1,#REF!/1000,#REF!)</f>
        <v>#REF!</v>
      </c>
      <c r="R650" s="143" t="e">
        <f>IF(ЗАПОЛНИТЬ!$F$7=1,#REF!/1000,#REF!)</f>
        <v>#REF!</v>
      </c>
      <c r="S650" s="143" t="e">
        <f>IF(ЗАПОЛНИТЬ!$F$7=1,#REF!/1000,#REF!)</f>
        <v>#REF!</v>
      </c>
      <c r="T650" s="143" t="e">
        <f>IF(ЗАПОЛНИТЬ!$F$7=1,#REF!/1000,#REF!)</f>
        <v>#REF!</v>
      </c>
      <c r="U650" s="143" t="e">
        <f>IF(ЗАПОЛНИТЬ!$F$7=1,#REF!/1000,#REF!)</f>
        <v>#REF!</v>
      </c>
      <c r="V650" s="145">
        <v>0</v>
      </c>
      <c r="W650" s="145" t="e">
        <f t="shared" si="29"/>
        <v>#REF!</v>
      </c>
    </row>
    <row r="651" spans="1:23" ht="12.75">
      <c r="A651" s="144" t="str">
        <f>ЗАПОЛНИТЬ!$B$23</f>
        <v>4</v>
      </c>
      <c r="B651" s="144" t="str">
        <f>ЗАПОЛНИТЬ!$B$13</f>
        <v>24188344</v>
      </c>
      <c r="C651" s="144" t="str">
        <f>ЗАПОЛНИТЬ!$B$24</f>
        <v>298</v>
      </c>
      <c r="D651" s="144" t="str">
        <f>ЗАПОЛНИТЬ!$B$21</f>
        <v>12</v>
      </c>
      <c r="E651" s="145"/>
      <c r="F651" s="144" t="str">
        <f>ЗАПОЛНИТЬ!$B$22</f>
        <v>15</v>
      </c>
      <c r="G651" s="144" t="str">
        <f>ЗАПОЛНИТЬ!$B$20</f>
        <v>040222</v>
      </c>
      <c r="H651" s="143" t="str">
        <f>IF(ЗАПОЛНИТЬ!$F$7=1,ЗАПОЛНИТЬ!$H$9,ЗАПОЛНИТЬ!$H$10)</f>
        <v>73</v>
      </c>
      <c r="I651" s="146" t="e">
        <f>IF(ЗАПОЛНИТЬ!$F$7=1,#REF!,#REF!)</f>
        <v>#REF!</v>
      </c>
      <c r="J651" s="145" t="str">
        <f>IF(ЗАПОЛНИТЬ!$F$7=1,CONCATENATE(ЗАПОЛНИТЬ!$F$18,ЗАПОЛНИТЬ!$D$18),ЗАПОЛНИТЬ!$E$18)</f>
        <v>01.07.2016</v>
      </c>
      <c r="K651" s="143" t="e">
        <f>#REF!</f>
        <v>#REF!</v>
      </c>
      <c r="L651" s="143" t="e">
        <f>IF(ЗАПОЛНИТЬ!$F$7=1,#REF!/1000,#REF!)</f>
        <v>#REF!</v>
      </c>
      <c r="M651" s="143" t="e">
        <f>IF(ЗАПОЛНИТЬ!$F$7=1,#REF!/1000,#REF!)</f>
        <v>#REF!</v>
      </c>
      <c r="N651" s="143" t="e">
        <f>IF(ЗАПОЛНИТЬ!$F$7=1,#REF!/1000,#REF!)</f>
        <v>#REF!</v>
      </c>
      <c r="O651" s="143" t="e">
        <f>IF(ЗАПОЛНИТЬ!$F$7=1,#REF!/1000,#REF!)</f>
        <v>#REF!</v>
      </c>
      <c r="P651" s="143" t="e">
        <f>IF(ЗАПОЛНИТЬ!$F$7=1,#REF!/1000,#REF!)</f>
        <v>#REF!</v>
      </c>
      <c r="Q651" s="143" t="e">
        <f>IF(ЗАПОЛНИТЬ!$F$7=1,#REF!/1000,#REF!)</f>
        <v>#REF!</v>
      </c>
      <c r="R651" s="143" t="e">
        <f>IF(ЗАПОЛНИТЬ!$F$7=1,#REF!/1000,#REF!)</f>
        <v>#REF!</v>
      </c>
      <c r="S651" s="143" t="e">
        <f>IF(ЗАПОЛНИТЬ!$F$7=1,#REF!/1000,#REF!)</f>
        <v>#REF!</v>
      </c>
      <c r="T651" s="143" t="e">
        <f>IF(ЗАПОЛНИТЬ!$F$7=1,#REF!/1000,#REF!)</f>
        <v>#REF!</v>
      </c>
      <c r="U651" s="143" t="e">
        <f>IF(ЗАПОЛНИТЬ!$F$7=1,#REF!/1000,#REF!)</f>
        <v>#REF!</v>
      </c>
      <c r="V651" s="145" t="e">
        <f t="shared" ref="V651:V656" si="32">IF(SUM(L651:U651)&gt;0,1,0)</f>
        <v>#REF!</v>
      </c>
      <c r="W651" s="145" t="e">
        <f t="shared" si="29"/>
        <v>#REF!</v>
      </c>
    </row>
    <row r="652" spans="1:23" ht="12.75">
      <c r="A652" s="144" t="str">
        <f>ЗАПОЛНИТЬ!$B$23</f>
        <v>4</v>
      </c>
      <c r="B652" s="144" t="str">
        <f>ЗАПОЛНИТЬ!$B$13</f>
        <v>24188344</v>
      </c>
      <c r="C652" s="144" t="str">
        <f>ЗАПОЛНИТЬ!$B$24</f>
        <v>298</v>
      </c>
      <c r="D652" s="144" t="str">
        <f>ЗАПОЛНИТЬ!$B$21</f>
        <v>12</v>
      </c>
      <c r="E652" s="145"/>
      <c r="F652" s="144" t="str">
        <f>ЗАПОЛНИТЬ!$B$22</f>
        <v>15</v>
      </c>
      <c r="G652" s="144" t="str">
        <f>ЗАПОЛНИТЬ!$B$20</f>
        <v>040222</v>
      </c>
      <c r="H652" s="143" t="str">
        <f>IF(ЗАПОЛНИТЬ!$F$7=1,ЗАПОЛНИТЬ!$H$9,ЗАПОЛНИТЬ!$H$10)</f>
        <v>73</v>
      </c>
      <c r="I652" s="146" t="e">
        <f>IF(ЗАПОЛНИТЬ!$F$7=1,#REF!,#REF!)</f>
        <v>#REF!</v>
      </c>
      <c r="J652" s="145" t="str">
        <f>IF(ЗАПОЛНИТЬ!$F$7=1,CONCATENATE(ЗАПОЛНИТЬ!$F$18,ЗАПОЛНИТЬ!$D$18),ЗАПОЛНИТЬ!$E$18)</f>
        <v>01.07.2016</v>
      </c>
      <c r="K652" s="143" t="e">
        <f>#REF!</f>
        <v>#REF!</v>
      </c>
      <c r="L652" s="143" t="e">
        <f>IF(ЗАПОЛНИТЬ!$F$7=1,#REF!/1000,#REF!)</f>
        <v>#REF!</v>
      </c>
      <c r="M652" s="143" t="e">
        <f>IF(ЗАПОЛНИТЬ!$F$7=1,#REF!/1000,#REF!)</f>
        <v>#REF!</v>
      </c>
      <c r="N652" s="143" t="e">
        <f>IF(ЗАПОЛНИТЬ!$F$7=1,#REF!/1000,#REF!)</f>
        <v>#REF!</v>
      </c>
      <c r="O652" s="143" t="e">
        <f>IF(ЗАПОЛНИТЬ!$F$7=1,#REF!/1000,#REF!)</f>
        <v>#REF!</v>
      </c>
      <c r="P652" s="143" t="e">
        <f>IF(ЗАПОЛНИТЬ!$F$7=1,#REF!/1000,#REF!)</f>
        <v>#REF!</v>
      </c>
      <c r="Q652" s="143" t="e">
        <f>IF(ЗАПОЛНИТЬ!$F$7=1,#REF!/1000,#REF!)</f>
        <v>#REF!</v>
      </c>
      <c r="R652" s="143" t="e">
        <f>IF(ЗАПОЛНИТЬ!$F$7=1,#REF!/1000,#REF!)</f>
        <v>#REF!</v>
      </c>
      <c r="S652" s="143" t="e">
        <f>IF(ЗАПОЛНИТЬ!$F$7=1,#REF!/1000,#REF!)</f>
        <v>#REF!</v>
      </c>
      <c r="T652" s="143" t="e">
        <f>IF(ЗАПОЛНИТЬ!$F$7=1,#REF!/1000,#REF!)</f>
        <v>#REF!</v>
      </c>
      <c r="U652" s="143" t="e">
        <f>IF(ЗАПОЛНИТЬ!$F$7=1,#REF!/1000,#REF!)</f>
        <v>#REF!</v>
      </c>
      <c r="V652" s="145" t="e">
        <f t="shared" si="32"/>
        <v>#REF!</v>
      </c>
      <c r="W652" s="145" t="e">
        <f t="shared" si="29"/>
        <v>#REF!</v>
      </c>
    </row>
    <row r="653" spans="1:23" ht="12.75">
      <c r="A653" s="144" t="str">
        <f>ЗАПОЛНИТЬ!$B$23</f>
        <v>4</v>
      </c>
      <c r="B653" s="144" t="str">
        <f>ЗАПОЛНИТЬ!$B$13</f>
        <v>24188344</v>
      </c>
      <c r="C653" s="144" t="str">
        <f>ЗАПОЛНИТЬ!$B$24</f>
        <v>298</v>
      </c>
      <c r="D653" s="144" t="str">
        <f>ЗАПОЛНИТЬ!$B$21</f>
        <v>12</v>
      </c>
      <c r="E653" s="145"/>
      <c r="F653" s="144" t="str">
        <f>ЗАПОЛНИТЬ!$B$22</f>
        <v>15</v>
      </c>
      <c r="G653" s="144" t="str">
        <f>ЗАПОЛНИТЬ!$B$20</f>
        <v>040222</v>
      </c>
      <c r="H653" s="143" t="str">
        <f>IF(ЗАПОЛНИТЬ!$F$7=1,ЗАПОЛНИТЬ!$H$9,ЗАПОЛНИТЬ!$H$10)</f>
        <v>73</v>
      </c>
      <c r="I653" s="146" t="e">
        <f>IF(ЗАПОЛНИТЬ!$F$7=1,#REF!,#REF!)</f>
        <v>#REF!</v>
      </c>
      <c r="J653" s="145" t="str">
        <f>IF(ЗАПОЛНИТЬ!$F$7=1,CONCATENATE(ЗАПОЛНИТЬ!$F$18,ЗАПОЛНИТЬ!$D$18),ЗАПОЛНИТЬ!$E$18)</f>
        <v>01.07.2016</v>
      </c>
      <c r="K653" s="143" t="e">
        <f>#REF!</f>
        <v>#REF!</v>
      </c>
      <c r="L653" s="143" t="e">
        <f>IF(ЗАПОЛНИТЬ!$F$7=1,#REF!/1000,#REF!)</f>
        <v>#REF!</v>
      </c>
      <c r="M653" s="143" t="e">
        <f>IF(ЗАПОЛНИТЬ!$F$7=1,#REF!/1000,#REF!)</f>
        <v>#REF!</v>
      </c>
      <c r="N653" s="143" t="e">
        <f>IF(ЗАПОЛНИТЬ!$F$7=1,#REF!/1000,#REF!)</f>
        <v>#REF!</v>
      </c>
      <c r="O653" s="143" t="e">
        <f>IF(ЗАПОЛНИТЬ!$F$7=1,#REF!/1000,#REF!)</f>
        <v>#REF!</v>
      </c>
      <c r="P653" s="143" t="e">
        <f>IF(ЗАПОЛНИТЬ!$F$7=1,#REF!/1000,#REF!)</f>
        <v>#REF!</v>
      </c>
      <c r="Q653" s="143" t="e">
        <f>IF(ЗАПОЛНИТЬ!$F$7=1,#REF!/1000,#REF!)</f>
        <v>#REF!</v>
      </c>
      <c r="R653" s="143" t="e">
        <f>IF(ЗАПОЛНИТЬ!$F$7=1,#REF!/1000,#REF!)</f>
        <v>#REF!</v>
      </c>
      <c r="S653" s="143" t="e">
        <f>IF(ЗАПОЛНИТЬ!$F$7=1,#REF!/1000,#REF!)</f>
        <v>#REF!</v>
      </c>
      <c r="T653" s="143" t="e">
        <f>IF(ЗАПОЛНИТЬ!$F$7=1,#REF!/1000,#REF!)</f>
        <v>#REF!</v>
      </c>
      <c r="U653" s="143" t="e">
        <f>IF(ЗАПОЛНИТЬ!$F$7=1,#REF!/1000,#REF!)</f>
        <v>#REF!</v>
      </c>
      <c r="V653" s="145" t="e">
        <f t="shared" si="32"/>
        <v>#REF!</v>
      </c>
      <c r="W653" s="145" t="e">
        <f t="shared" si="29"/>
        <v>#REF!</v>
      </c>
    </row>
    <row r="654" spans="1:23" ht="12.75">
      <c r="A654" s="144" t="str">
        <f>ЗАПОЛНИТЬ!$B$23</f>
        <v>4</v>
      </c>
      <c r="B654" s="144" t="str">
        <f>ЗАПОЛНИТЬ!$B$13</f>
        <v>24188344</v>
      </c>
      <c r="C654" s="144" t="str">
        <f>ЗАПОЛНИТЬ!$B$24</f>
        <v>298</v>
      </c>
      <c r="D654" s="144" t="str">
        <f>ЗАПОЛНИТЬ!$B$21</f>
        <v>12</v>
      </c>
      <c r="E654" s="145"/>
      <c r="F654" s="144" t="str">
        <f>ЗАПОЛНИТЬ!$B$22</f>
        <v>15</v>
      </c>
      <c r="G654" s="144" t="str">
        <f>ЗАПОЛНИТЬ!$B$20</f>
        <v>040222</v>
      </c>
      <c r="H654" s="143" t="str">
        <f>IF(ЗАПОЛНИТЬ!$F$7=1,ЗАПОЛНИТЬ!$H$9,ЗАПОЛНИТЬ!$H$10)</f>
        <v>73</v>
      </c>
      <c r="I654" s="146" t="e">
        <f>IF(ЗАПОЛНИТЬ!$F$7=1,#REF!,#REF!)</f>
        <v>#REF!</v>
      </c>
      <c r="J654" s="145" t="str">
        <f>IF(ЗАПОЛНИТЬ!$F$7=1,CONCATENATE(ЗАПОЛНИТЬ!$F$18,ЗАПОЛНИТЬ!$D$18),ЗАПОЛНИТЬ!$E$18)</f>
        <v>01.07.2016</v>
      </c>
      <c r="K654" s="143" t="e">
        <f>#REF!</f>
        <v>#REF!</v>
      </c>
      <c r="L654" s="143" t="e">
        <f>IF(ЗАПОЛНИТЬ!$F$7=1,#REF!/1000,#REF!)</f>
        <v>#REF!</v>
      </c>
      <c r="M654" s="143" t="e">
        <f>IF(ЗАПОЛНИТЬ!$F$7=1,#REF!/1000,#REF!)</f>
        <v>#REF!</v>
      </c>
      <c r="N654" s="143" t="e">
        <f>IF(ЗАПОЛНИТЬ!$F$7=1,#REF!/1000,#REF!)</f>
        <v>#REF!</v>
      </c>
      <c r="O654" s="143" t="e">
        <f>IF(ЗАПОЛНИТЬ!$F$7=1,#REF!/1000,#REF!)</f>
        <v>#REF!</v>
      </c>
      <c r="P654" s="143" t="e">
        <f>IF(ЗАПОЛНИТЬ!$F$7=1,#REF!/1000,#REF!)</f>
        <v>#REF!</v>
      </c>
      <c r="Q654" s="143" t="e">
        <f>IF(ЗАПОЛНИТЬ!$F$7=1,#REF!/1000,#REF!)</f>
        <v>#REF!</v>
      </c>
      <c r="R654" s="143" t="e">
        <f>IF(ЗАПОЛНИТЬ!$F$7=1,#REF!/1000,#REF!)</f>
        <v>#REF!</v>
      </c>
      <c r="S654" s="143" t="e">
        <f>IF(ЗАПОЛНИТЬ!$F$7=1,#REF!/1000,#REF!)</f>
        <v>#REF!</v>
      </c>
      <c r="T654" s="143" t="e">
        <f>IF(ЗАПОЛНИТЬ!$F$7=1,#REF!/1000,#REF!)</f>
        <v>#REF!</v>
      </c>
      <c r="U654" s="143" t="e">
        <f>IF(ЗАПОЛНИТЬ!$F$7=1,#REF!/1000,#REF!)</f>
        <v>#REF!</v>
      </c>
      <c r="V654" s="145" t="e">
        <f t="shared" si="32"/>
        <v>#REF!</v>
      </c>
      <c r="W654" s="145" t="e">
        <f t="shared" si="29"/>
        <v>#REF!</v>
      </c>
    </row>
    <row r="655" spans="1:23" ht="12.75">
      <c r="A655" s="144" t="str">
        <f>ЗАПОЛНИТЬ!$B$23</f>
        <v>4</v>
      </c>
      <c r="B655" s="144" t="str">
        <f>ЗАПОЛНИТЬ!$B$13</f>
        <v>24188344</v>
      </c>
      <c r="C655" s="144" t="str">
        <f>ЗАПОЛНИТЬ!$B$24</f>
        <v>298</v>
      </c>
      <c r="D655" s="144" t="str">
        <f>ЗАПОЛНИТЬ!$B$21</f>
        <v>12</v>
      </c>
      <c r="E655" s="145"/>
      <c r="F655" s="144" t="str">
        <f>ЗАПОЛНИТЬ!$B$22</f>
        <v>15</v>
      </c>
      <c r="G655" s="144" t="str">
        <f>ЗАПОЛНИТЬ!$B$20</f>
        <v>040222</v>
      </c>
      <c r="H655" s="143" t="str">
        <f>IF(ЗАПОЛНИТЬ!$F$7=1,ЗАПОЛНИТЬ!$H$9,ЗАПОЛНИТЬ!$H$10)</f>
        <v>73</v>
      </c>
      <c r="I655" s="146" t="e">
        <f>IF(ЗАПОЛНИТЬ!$F$7=1,#REF!,#REF!)</f>
        <v>#REF!</v>
      </c>
      <c r="J655" s="145" t="str">
        <f>IF(ЗАПОЛНИТЬ!$F$7=1,CONCATENATE(ЗАПОЛНИТЬ!$F$18,ЗАПОЛНИТЬ!$D$18),ЗАПОЛНИТЬ!$E$18)</f>
        <v>01.07.2016</v>
      </c>
      <c r="K655" s="143" t="e">
        <f>#REF!</f>
        <v>#REF!</v>
      </c>
      <c r="L655" s="143" t="e">
        <f>IF(ЗАПОЛНИТЬ!$F$7=1,#REF!/1000,#REF!)</f>
        <v>#REF!</v>
      </c>
      <c r="M655" s="143" t="e">
        <f>IF(ЗАПОЛНИТЬ!$F$7=1,#REF!/1000,#REF!)</f>
        <v>#REF!</v>
      </c>
      <c r="N655" s="143" t="e">
        <f>IF(ЗАПОЛНИТЬ!$F$7=1,#REF!/1000,#REF!)</f>
        <v>#REF!</v>
      </c>
      <c r="O655" s="143" t="e">
        <f>IF(ЗАПОЛНИТЬ!$F$7=1,#REF!/1000,#REF!)</f>
        <v>#REF!</v>
      </c>
      <c r="P655" s="143" t="e">
        <f>IF(ЗАПОЛНИТЬ!$F$7=1,#REF!/1000,#REF!)</f>
        <v>#REF!</v>
      </c>
      <c r="Q655" s="143" t="e">
        <f>IF(ЗАПОЛНИТЬ!$F$7=1,#REF!/1000,#REF!)</f>
        <v>#REF!</v>
      </c>
      <c r="R655" s="143" t="e">
        <f>IF(ЗАПОЛНИТЬ!$F$7=1,#REF!/1000,#REF!)</f>
        <v>#REF!</v>
      </c>
      <c r="S655" s="143" t="e">
        <f>IF(ЗАПОЛНИТЬ!$F$7=1,#REF!/1000,#REF!)</f>
        <v>#REF!</v>
      </c>
      <c r="T655" s="143" t="e">
        <f>IF(ЗАПОЛНИТЬ!$F$7=1,#REF!/1000,#REF!)</f>
        <v>#REF!</v>
      </c>
      <c r="U655" s="143" t="e">
        <f>IF(ЗАПОЛНИТЬ!$F$7=1,#REF!/1000,#REF!)</f>
        <v>#REF!</v>
      </c>
      <c r="V655" s="145" t="e">
        <f t="shared" si="32"/>
        <v>#REF!</v>
      </c>
      <c r="W655" s="145" t="e">
        <f t="shared" ref="W655:W719" si="33">IF(SUM(L655:U655)&gt;0,1,0)</f>
        <v>#REF!</v>
      </c>
    </row>
    <row r="656" spans="1:23" ht="12.75">
      <c r="A656" s="144" t="str">
        <f>ЗАПОЛНИТЬ!$B$23</f>
        <v>4</v>
      </c>
      <c r="B656" s="144" t="str">
        <f>ЗАПОЛНИТЬ!$B$13</f>
        <v>24188344</v>
      </c>
      <c r="C656" s="144" t="str">
        <f>ЗАПОЛНИТЬ!$B$24</f>
        <v>298</v>
      </c>
      <c r="D656" s="144" t="str">
        <f>ЗАПОЛНИТЬ!$B$21</f>
        <v>12</v>
      </c>
      <c r="E656" s="145"/>
      <c r="F656" s="144" t="str">
        <f>ЗАПОЛНИТЬ!$B$22</f>
        <v>15</v>
      </c>
      <c r="G656" s="144" t="str">
        <f>ЗАПОЛНИТЬ!$B$20</f>
        <v>040222</v>
      </c>
      <c r="H656" s="143" t="str">
        <f>IF(ЗАПОЛНИТЬ!$F$7=1,ЗАПОЛНИТЬ!$H$9,ЗАПОЛНИТЬ!$H$10)</f>
        <v>73</v>
      </c>
      <c r="I656" s="146" t="e">
        <f>IF(ЗАПОЛНИТЬ!$F$7=1,#REF!,#REF!)</f>
        <v>#REF!</v>
      </c>
      <c r="J656" s="145" t="str">
        <f>IF(ЗАПОЛНИТЬ!$F$7=1,CONCATENATE(ЗАПОЛНИТЬ!$F$18,ЗАПОЛНИТЬ!$D$18),ЗАПОЛНИТЬ!$E$18)</f>
        <v>01.07.2016</v>
      </c>
      <c r="K656" s="143" t="e">
        <f>#REF!</f>
        <v>#REF!</v>
      </c>
      <c r="L656" s="143" t="e">
        <f>IF(ЗАПОЛНИТЬ!$F$7=1,#REF!/1000,#REF!)</f>
        <v>#REF!</v>
      </c>
      <c r="M656" s="143" t="e">
        <f>IF(ЗАПОЛНИТЬ!$F$7=1,#REF!/1000,#REF!)</f>
        <v>#REF!</v>
      </c>
      <c r="N656" s="143" t="e">
        <f>IF(ЗАПОЛНИТЬ!$F$7=1,#REF!/1000,#REF!)</f>
        <v>#REF!</v>
      </c>
      <c r="O656" s="143" t="e">
        <f>IF(ЗАПОЛНИТЬ!$F$7=1,#REF!/1000,#REF!)</f>
        <v>#REF!</v>
      </c>
      <c r="P656" s="143" t="e">
        <f>IF(ЗАПОЛНИТЬ!$F$7=1,#REF!/1000,#REF!)</f>
        <v>#REF!</v>
      </c>
      <c r="Q656" s="143" t="e">
        <f>IF(ЗАПОЛНИТЬ!$F$7=1,#REF!/1000,#REF!)</f>
        <v>#REF!</v>
      </c>
      <c r="R656" s="143" t="e">
        <f>IF(ЗАПОЛНИТЬ!$F$7=1,#REF!/1000,#REF!)</f>
        <v>#REF!</v>
      </c>
      <c r="S656" s="143" t="e">
        <f>IF(ЗАПОЛНИТЬ!$F$7=1,#REF!/1000,#REF!)</f>
        <v>#REF!</v>
      </c>
      <c r="T656" s="143" t="e">
        <f>IF(ЗАПОЛНИТЬ!$F$7=1,#REF!/1000,#REF!)</f>
        <v>#REF!</v>
      </c>
      <c r="U656" s="143" t="e">
        <f>IF(ЗАПОЛНИТЬ!$F$7=1,#REF!/1000,#REF!)</f>
        <v>#REF!</v>
      </c>
      <c r="V656" s="145" t="e">
        <f t="shared" si="32"/>
        <v>#REF!</v>
      </c>
      <c r="W656" s="145" t="e">
        <f t="shared" si="33"/>
        <v>#REF!</v>
      </c>
    </row>
    <row r="657" spans="1:23" ht="12.75">
      <c r="A657" s="144" t="str">
        <f>ЗАПОЛНИТЬ!$B$23</f>
        <v>4</v>
      </c>
      <c r="B657" s="144" t="str">
        <f>ЗАПОЛНИТЬ!$B$13</f>
        <v>24188344</v>
      </c>
      <c r="C657" s="144" t="str">
        <f>ЗАПОЛНИТЬ!$B$24</f>
        <v>298</v>
      </c>
      <c r="D657" s="144" t="str">
        <f>ЗАПОЛНИТЬ!$B$21</f>
        <v>12</v>
      </c>
      <c r="E657" s="145"/>
      <c r="F657" s="144" t="str">
        <f>ЗАПОЛНИТЬ!$B$22</f>
        <v>15</v>
      </c>
      <c r="G657" s="144" t="str">
        <f>ЗАПОЛНИТЬ!$B$20</f>
        <v>040222</v>
      </c>
      <c r="H657" s="143" t="str">
        <f>IF(ЗАПОЛНИТЬ!$F$7=1,ЗАПОЛНИТЬ!$H$9,ЗАПОЛНИТЬ!$H$10)</f>
        <v>73</v>
      </c>
      <c r="I657" s="146" t="e">
        <f>IF(ЗАПОЛНИТЬ!$F$7=1,#REF!,#REF!)</f>
        <v>#REF!</v>
      </c>
      <c r="J657" s="145" t="str">
        <f>IF(ЗАПОЛНИТЬ!$F$7=1,CONCATENATE(ЗАПОЛНИТЬ!$F$18,ЗАПОЛНИТЬ!$D$18),ЗАПОЛНИТЬ!$E$18)</f>
        <v>01.07.2016</v>
      </c>
      <c r="K657" s="143" t="e">
        <f>#REF!</f>
        <v>#REF!</v>
      </c>
      <c r="L657" s="143" t="e">
        <f>IF(ЗАПОЛНИТЬ!$F$7=1,#REF!/1000,#REF!)</f>
        <v>#REF!</v>
      </c>
      <c r="M657" s="143" t="e">
        <f>IF(ЗАПОЛНИТЬ!$F$7=1,#REF!/1000,#REF!)</f>
        <v>#REF!</v>
      </c>
      <c r="N657" s="143" t="e">
        <f>IF(ЗАПОЛНИТЬ!$F$7=1,#REF!/1000,#REF!)</f>
        <v>#REF!</v>
      </c>
      <c r="O657" s="143" t="e">
        <f>IF(ЗАПОЛНИТЬ!$F$7=1,#REF!/1000,#REF!)</f>
        <v>#REF!</v>
      </c>
      <c r="P657" s="143" t="e">
        <f>IF(ЗАПОЛНИТЬ!$F$7=1,#REF!/1000,#REF!)</f>
        <v>#REF!</v>
      </c>
      <c r="Q657" s="143" t="e">
        <f>IF(ЗАПОЛНИТЬ!$F$7=1,#REF!/1000,#REF!)</f>
        <v>#REF!</v>
      </c>
      <c r="R657" s="143" t="e">
        <f>IF(ЗАПОЛНИТЬ!$F$7=1,#REF!/1000,#REF!)</f>
        <v>#REF!</v>
      </c>
      <c r="S657" s="143" t="e">
        <f>IF(ЗАПОЛНИТЬ!$F$7=1,#REF!/1000,#REF!)</f>
        <v>#REF!</v>
      </c>
      <c r="T657" s="143" t="e">
        <f>IF(ЗАПОЛНИТЬ!$F$7=1,#REF!/1000,#REF!)</f>
        <v>#REF!</v>
      </c>
      <c r="U657" s="143" t="e">
        <f>IF(ЗАПОЛНИТЬ!$F$7=1,#REF!/1000,#REF!)</f>
        <v>#REF!</v>
      </c>
      <c r="V657" s="145">
        <v>0</v>
      </c>
      <c r="W657" s="145" t="e">
        <f t="shared" si="33"/>
        <v>#REF!</v>
      </c>
    </row>
    <row r="658" spans="1:23" ht="12.75">
      <c r="A658" s="144" t="str">
        <f>ЗАПОЛНИТЬ!$B$23</f>
        <v>4</v>
      </c>
      <c r="B658" s="144" t="str">
        <f>ЗАПОЛНИТЬ!$B$13</f>
        <v>24188344</v>
      </c>
      <c r="C658" s="144" t="str">
        <f>ЗАПОЛНИТЬ!$B$24</f>
        <v>298</v>
      </c>
      <c r="D658" s="144" t="str">
        <f>ЗАПОЛНИТЬ!$B$21</f>
        <v>12</v>
      </c>
      <c r="E658" s="145"/>
      <c r="F658" s="144" t="str">
        <f>ЗАПОЛНИТЬ!$B$22</f>
        <v>15</v>
      </c>
      <c r="G658" s="144" t="str">
        <f>ЗАПОЛНИТЬ!$B$20</f>
        <v>040222</v>
      </c>
      <c r="H658" s="143" t="str">
        <f>IF(ЗАПОЛНИТЬ!$F$7=1,ЗАПОЛНИТЬ!$H$9,ЗАПОЛНИТЬ!$H$10)</f>
        <v>73</v>
      </c>
      <c r="I658" s="146" t="e">
        <f>IF(ЗАПОЛНИТЬ!$F$7=1,#REF!,#REF!)</f>
        <v>#REF!</v>
      </c>
      <c r="J658" s="145" t="str">
        <f>IF(ЗАПОЛНИТЬ!$F$7=1,CONCATENATE(ЗАПОЛНИТЬ!$F$18,ЗАПОЛНИТЬ!$D$18),ЗАПОЛНИТЬ!$E$18)</f>
        <v>01.07.2016</v>
      </c>
      <c r="K658" s="143" t="e">
        <f>#REF!</f>
        <v>#REF!</v>
      </c>
      <c r="L658" s="143" t="e">
        <f>IF(ЗАПОЛНИТЬ!$F$7=1,#REF!/1000,#REF!)</f>
        <v>#REF!</v>
      </c>
      <c r="M658" s="143" t="e">
        <f>IF(ЗАПОЛНИТЬ!$F$7=1,#REF!/1000,#REF!)</f>
        <v>#REF!</v>
      </c>
      <c r="N658" s="143" t="e">
        <f>IF(ЗАПОЛНИТЬ!$F$7=1,#REF!/1000,#REF!)</f>
        <v>#REF!</v>
      </c>
      <c r="O658" s="143" t="e">
        <f>IF(ЗАПОЛНИТЬ!$F$7=1,#REF!/1000,#REF!)</f>
        <v>#REF!</v>
      </c>
      <c r="P658" s="143" t="e">
        <f>IF(ЗАПОЛНИТЬ!$F$7=1,#REF!/1000,#REF!)</f>
        <v>#REF!</v>
      </c>
      <c r="Q658" s="143" t="e">
        <f>IF(ЗАПОЛНИТЬ!$F$7=1,#REF!/1000,#REF!)</f>
        <v>#REF!</v>
      </c>
      <c r="R658" s="143" t="e">
        <f>IF(ЗАПОЛНИТЬ!$F$7=1,#REF!/1000,#REF!)</f>
        <v>#REF!</v>
      </c>
      <c r="S658" s="143" t="e">
        <f>IF(ЗАПОЛНИТЬ!$F$7=1,#REF!/1000,#REF!)</f>
        <v>#REF!</v>
      </c>
      <c r="T658" s="143" t="e">
        <f>IF(ЗАПОЛНИТЬ!$F$7=1,#REF!/1000,#REF!)</f>
        <v>#REF!</v>
      </c>
      <c r="U658" s="143" t="e">
        <f>IF(ЗАПОЛНИТЬ!$F$7=1,#REF!/1000,#REF!)</f>
        <v>#REF!</v>
      </c>
      <c r="V658" s="145" t="e">
        <f t="shared" ref="V658:V663" si="34">IF(SUM(L658:U658)&gt;0,1,0)</f>
        <v>#REF!</v>
      </c>
      <c r="W658" s="145" t="e">
        <f t="shared" si="33"/>
        <v>#REF!</v>
      </c>
    </row>
    <row r="659" spans="1:23" ht="12.75">
      <c r="A659" s="144" t="str">
        <f>ЗАПОЛНИТЬ!$B$23</f>
        <v>4</v>
      </c>
      <c r="B659" s="144" t="str">
        <f>ЗАПОЛНИТЬ!$B$13</f>
        <v>24188344</v>
      </c>
      <c r="C659" s="144" t="str">
        <f>ЗАПОЛНИТЬ!$B$24</f>
        <v>298</v>
      </c>
      <c r="D659" s="144" t="str">
        <f>ЗАПОЛНИТЬ!$B$21</f>
        <v>12</v>
      </c>
      <c r="E659" s="145"/>
      <c r="F659" s="144" t="str">
        <f>ЗАПОЛНИТЬ!$B$22</f>
        <v>15</v>
      </c>
      <c r="G659" s="144" t="str">
        <f>ЗАПОЛНИТЬ!$B$20</f>
        <v>040222</v>
      </c>
      <c r="H659" s="143" t="str">
        <f>IF(ЗАПОЛНИТЬ!$F$7=1,ЗАПОЛНИТЬ!$H$9,ЗАПОЛНИТЬ!$H$10)</f>
        <v>73</v>
      </c>
      <c r="I659" s="146" t="e">
        <f>IF(ЗАПОЛНИТЬ!$F$7=1,#REF!,#REF!)</f>
        <v>#REF!</v>
      </c>
      <c r="J659" s="145" t="str">
        <f>IF(ЗАПОЛНИТЬ!$F$7=1,CONCATENATE(ЗАПОЛНИТЬ!$F$18,ЗАПОЛНИТЬ!$D$18),ЗАПОЛНИТЬ!$E$18)</f>
        <v>01.07.2016</v>
      </c>
      <c r="K659" s="143" t="e">
        <f>#REF!</f>
        <v>#REF!</v>
      </c>
      <c r="L659" s="143" t="e">
        <f>IF(ЗАПОЛНИТЬ!$F$7=1,#REF!/1000,#REF!)</f>
        <v>#REF!</v>
      </c>
      <c r="M659" s="143" t="e">
        <f>IF(ЗАПОЛНИТЬ!$F$7=1,#REF!/1000,#REF!)</f>
        <v>#REF!</v>
      </c>
      <c r="N659" s="143" t="e">
        <f>IF(ЗАПОЛНИТЬ!$F$7=1,#REF!/1000,#REF!)</f>
        <v>#REF!</v>
      </c>
      <c r="O659" s="143" t="e">
        <f>IF(ЗАПОЛНИТЬ!$F$7=1,#REF!/1000,#REF!)</f>
        <v>#REF!</v>
      </c>
      <c r="P659" s="143" t="e">
        <f>IF(ЗАПОЛНИТЬ!$F$7=1,#REF!/1000,#REF!)</f>
        <v>#REF!</v>
      </c>
      <c r="Q659" s="143" t="e">
        <f>IF(ЗАПОЛНИТЬ!$F$7=1,#REF!/1000,#REF!)</f>
        <v>#REF!</v>
      </c>
      <c r="R659" s="143" t="e">
        <f>IF(ЗАПОЛНИТЬ!$F$7=1,#REF!/1000,#REF!)</f>
        <v>#REF!</v>
      </c>
      <c r="S659" s="143" t="e">
        <f>IF(ЗАПОЛНИТЬ!$F$7=1,#REF!/1000,#REF!)</f>
        <v>#REF!</v>
      </c>
      <c r="T659" s="143" t="e">
        <f>IF(ЗАПОЛНИТЬ!$F$7=1,#REF!/1000,#REF!)</f>
        <v>#REF!</v>
      </c>
      <c r="U659" s="143" t="e">
        <f>IF(ЗАПОЛНИТЬ!$F$7=1,#REF!/1000,#REF!)</f>
        <v>#REF!</v>
      </c>
      <c r="V659" s="145" t="e">
        <f t="shared" si="34"/>
        <v>#REF!</v>
      </c>
      <c r="W659" s="145" t="e">
        <f t="shared" si="33"/>
        <v>#REF!</v>
      </c>
    </row>
    <row r="660" spans="1:23" ht="12.75">
      <c r="A660" s="144" t="str">
        <f>ЗАПОЛНИТЬ!$B$23</f>
        <v>4</v>
      </c>
      <c r="B660" s="144" t="str">
        <f>ЗАПОЛНИТЬ!$B$13</f>
        <v>24188344</v>
      </c>
      <c r="C660" s="144" t="str">
        <f>ЗАПОЛНИТЬ!$B$24</f>
        <v>298</v>
      </c>
      <c r="D660" s="144" t="str">
        <f>ЗАПОЛНИТЬ!$B$21</f>
        <v>12</v>
      </c>
      <c r="E660" s="145"/>
      <c r="F660" s="144" t="str">
        <f>ЗАПОЛНИТЬ!$B$22</f>
        <v>15</v>
      </c>
      <c r="G660" s="144" t="str">
        <f>ЗАПОЛНИТЬ!$B$20</f>
        <v>040222</v>
      </c>
      <c r="H660" s="143" t="str">
        <f>IF(ЗАПОЛНИТЬ!$F$7=1,ЗАПОЛНИТЬ!$H$9,ЗАПОЛНИТЬ!$H$10)</f>
        <v>73</v>
      </c>
      <c r="I660" s="146" t="e">
        <f>IF(ЗАПОЛНИТЬ!$F$7=1,#REF!,#REF!)</f>
        <v>#REF!</v>
      </c>
      <c r="J660" s="145" t="str">
        <f>IF(ЗАПОЛНИТЬ!$F$7=1,CONCATENATE(ЗАПОЛНИТЬ!$F$18,ЗАПОЛНИТЬ!$D$18),ЗАПОЛНИТЬ!$E$18)</f>
        <v>01.07.2016</v>
      </c>
      <c r="K660" s="143" t="e">
        <f>#REF!</f>
        <v>#REF!</v>
      </c>
      <c r="L660" s="143" t="e">
        <f>IF(ЗАПОЛНИТЬ!$F$7=1,#REF!/1000,#REF!)</f>
        <v>#REF!</v>
      </c>
      <c r="M660" s="143" t="e">
        <f>IF(ЗАПОЛНИТЬ!$F$7=1,#REF!/1000,#REF!)</f>
        <v>#REF!</v>
      </c>
      <c r="N660" s="143" t="e">
        <f>IF(ЗАПОЛНИТЬ!$F$7=1,#REF!/1000,#REF!)</f>
        <v>#REF!</v>
      </c>
      <c r="O660" s="143" t="e">
        <f>IF(ЗАПОЛНИТЬ!$F$7=1,#REF!/1000,#REF!)</f>
        <v>#REF!</v>
      </c>
      <c r="P660" s="143" t="e">
        <f>IF(ЗАПОЛНИТЬ!$F$7=1,#REF!/1000,#REF!)</f>
        <v>#REF!</v>
      </c>
      <c r="Q660" s="143" t="e">
        <f>IF(ЗАПОЛНИТЬ!$F$7=1,#REF!/1000,#REF!)</f>
        <v>#REF!</v>
      </c>
      <c r="R660" s="143" t="e">
        <f>IF(ЗАПОЛНИТЬ!$F$7=1,#REF!/1000,#REF!)</f>
        <v>#REF!</v>
      </c>
      <c r="S660" s="143" t="e">
        <f>IF(ЗАПОЛНИТЬ!$F$7=1,#REF!/1000,#REF!)</f>
        <v>#REF!</v>
      </c>
      <c r="T660" s="143" t="e">
        <f>IF(ЗАПОЛНИТЬ!$F$7=1,#REF!/1000,#REF!)</f>
        <v>#REF!</v>
      </c>
      <c r="U660" s="143" t="e">
        <f>IF(ЗАПОЛНИТЬ!$F$7=1,#REF!/1000,#REF!)</f>
        <v>#REF!</v>
      </c>
      <c r="V660" s="145" t="e">
        <f t="shared" si="34"/>
        <v>#REF!</v>
      </c>
      <c r="W660" s="145" t="e">
        <f t="shared" si="33"/>
        <v>#REF!</v>
      </c>
    </row>
    <row r="661" spans="1:23" ht="12.75">
      <c r="A661" s="144" t="str">
        <f>ЗАПОЛНИТЬ!$B$23</f>
        <v>4</v>
      </c>
      <c r="B661" s="144" t="str">
        <f>ЗАПОЛНИТЬ!$B$13</f>
        <v>24188344</v>
      </c>
      <c r="C661" s="144" t="str">
        <f>ЗАПОЛНИТЬ!$B$24</f>
        <v>298</v>
      </c>
      <c r="D661" s="144" t="str">
        <f>ЗАПОЛНИТЬ!$B$21</f>
        <v>12</v>
      </c>
      <c r="E661" s="145"/>
      <c r="F661" s="144" t="str">
        <f>ЗАПОЛНИТЬ!$B$22</f>
        <v>15</v>
      </c>
      <c r="G661" s="144" t="str">
        <f>ЗАПОЛНИТЬ!$B$20</f>
        <v>040222</v>
      </c>
      <c r="H661" s="143" t="str">
        <f>IF(ЗАПОЛНИТЬ!$F$7=1,ЗАПОЛНИТЬ!$H$9,ЗАПОЛНИТЬ!$H$10)</f>
        <v>73</v>
      </c>
      <c r="I661" s="146" t="e">
        <f>IF(ЗАПОЛНИТЬ!$F$7=1,#REF!,#REF!)</f>
        <v>#REF!</v>
      </c>
      <c r="J661" s="145" t="str">
        <f>IF(ЗАПОЛНИТЬ!$F$7=1,CONCATENATE(ЗАПОЛНИТЬ!$F$18,ЗАПОЛНИТЬ!$D$18),ЗАПОЛНИТЬ!$E$18)</f>
        <v>01.07.2016</v>
      </c>
      <c r="K661" s="143" t="e">
        <f>#REF!</f>
        <v>#REF!</v>
      </c>
      <c r="L661" s="143" t="e">
        <f>IF(ЗАПОЛНИТЬ!$F$7=1,#REF!/1000,#REF!)</f>
        <v>#REF!</v>
      </c>
      <c r="M661" s="143" t="e">
        <f>IF(ЗАПОЛНИТЬ!$F$7=1,#REF!/1000,#REF!)</f>
        <v>#REF!</v>
      </c>
      <c r="N661" s="143" t="e">
        <f>IF(ЗАПОЛНИТЬ!$F$7=1,#REF!/1000,#REF!)</f>
        <v>#REF!</v>
      </c>
      <c r="O661" s="143" t="e">
        <f>IF(ЗАПОЛНИТЬ!$F$7=1,#REF!/1000,#REF!)</f>
        <v>#REF!</v>
      </c>
      <c r="P661" s="143" t="e">
        <f>IF(ЗАПОЛНИТЬ!$F$7=1,#REF!/1000,#REF!)</f>
        <v>#REF!</v>
      </c>
      <c r="Q661" s="143" t="e">
        <f>IF(ЗАПОЛНИТЬ!$F$7=1,#REF!/1000,#REF!)</f>
        <v>#REF!</v>
      </c>
      <c r="R661" s="143" t="e">
        <f>IF(ЗАПОЛНИТЬ!$F$7=1,#REF!/1000,#REF!)</f>
        <v>#REF!</v>
      </c>
      <c r="S661" s="143" t="e">
        <f>IF(ЗАПОЛНИТЬ!$F$7=1,#REF!/1000,#REF!)</f>
        <v>#REF!</v>
      </c>
      <c r="T661" s="143" t="e">
        <f>IF(ЗАПОЛНИТЬ!$F$7=1,#REF!/1000,#REF!)</f>
        <v>#REF!</v>
      </c>
      <c r="U661" s="143" t="e">
        <f>IF(ЗАПОЛНИТЬ!$F$7=1,#REF!/1000,#REF!)</f>
        <v>#REF!</v>
      </c>
      <c r="V661" s="145" t="e">
        <f t="shared" si="34"/>
        <v>#REF!</v>
      </c>
      <c r="W661" s="145" t="e">
        <f t="shared" si="33"/>
        <v>#REF!</v>
      </c>
    </row>
    <row r="662" spans="1:23" ht="12.75">
      <c r="A662" s="144" t="str">
        <f>ЗАПОЛНИТЬ!$B$23</f>
        <v>4</v>
      </c>
      <c r="B662" s="144" t="str">
        <f>ЗАПОЛНИТЬ!$B$13</f>
        <v>24188344</v>
      </c>
      <c r="C662" s="144" t="str">
        <f>ЗАПОЛНИТЬ!$B$24</f>
        <v>298</v>
      </c>
      <c r="D662" s="144" t="str">
        <f>ЗАПОЛНИТЬ!$B$21</f>
        <v>12</v>
      </c>
      <c r="E662" s="145"/>
      <c r="F662" s="144" t="str">
        <f>ЗАПОЛНИТЬ!$B$22</f>
        <v>15</v>
      </c>
      <c r="G662" s="144" t="str">
        <f>ЗАПОЛНИТЬ!$B$20</f>
        <v>040222</v>
      </c>
      <c r="H662" s="143" t="str">
        <f>IF(ЗАПОЛНИТЬ!$F$7=1,ЗАПОЛНИТЬ!$H$9,ЗАПОЛНИТЬ!$H$10)</f>
        <v>73</v>
      </c>
      <c r="I662" s="146" t="e">
        <f>IF(ЗАПОЛНИТЬ!$F$7=1,#REF!,#REF!)</f>
        <v>#REF!</v>
      </c>
      <c r="J662" s="145" t="str">
        <f>IF(ЗАПОЛНИТЬ!$F$7=1,CONCATENATE(ЗАПОЛНИТЬ!$F$18,ЗАПОЛНИТЬ!$D$18),ЗАПОЛНИТЬ!$E$18)</f>
        <v>01.07.2016</v>
      </c>
      <c r="K662" s="143" t="e">
        <f>#REF!</f>
        <v>#REF!</v>
      </c>
      <c r="L662" s="143" t="e">
        <f>IF(ЗАПОЛНИТЬ!$F$7=1,#REF!/1000,#REF!)</f>
        <v>#REF!</v>
      </c>
      <c r="M662" s="143" t="e">
        <f>IF(ЗАПОЛНИТЬ!$F$7=1,#REF!/1000,#REF!)</f>
        <v>#REF!</v>
      </c>
      <c r="N662" s="143" t="e">
        <f>IF(ЗАПОЛНИТЬ!$F$7=1,#REF!/1000,#REF!)</f>
        <v>#REF!</v>
      </c>
      <c r="O662" s="143" t="e">
        <f>IF(ЗАПОЛНИТЬ!$F$7=1,#REF!/1000,#REF!)</f>
        <v>#REF!</v>
      </c>
      <c r="P662" s="143" t="e">
        <f>IF(ЗАПОЛНИТЬ!$F$7=1,#REF!/1000,#REF!)</f>
        <v>#REF!</v>
      </c>
      <c r="Q662" s="143" t="e">
        <f>IF(ЗАПОЛНИТЬ!$F$7=1,#REF!/1000,#REF!)</f>
        <v>#REF!</v>
      </c>
      <c r="R662" s="143" t="e">
        <f>IF(ЗАПОЛНИТЬ!$F$7=1,#REF!/1000,#REF!)</f>
        <v>#REF!</v>
      </c>
      <c r="S662" s="143" t="e">
        <f>IF(ЗАПОЛНИТЬ!$F$7=1,#REF!/1000,#REF!)</f>
        <v>#REF!</v>
      </c>
      <c r="T662" s="143" t="e">
        <f>IF(ЗАПОЛНИТЬ!$F$7=1,#REF!/1000,#REF!)</f>
        <v>#REF!</v>
      </c>
      <c r="U662" s="143" t="e">
        <f>IF(ЗАПОЛНИТЬ!$F$7=1,#REF!/1000,#REF!)</f>
        <v>#REF!</v>
      </c>
      <c r="V662" s="145" t="e">
        <f t="shared" si="34"/>
        <v>#REF!</v>
      </c>
      <c r="W662" s="145" t="e">
        <f t="shared" si="33"/>
        <v>#REF!</v>
      </c>
    </row>
    <row r="663" spans="1:23" ht="12.75">
      <c r="A663" s="144" t="str">
        <f>ЗАПОЛНИТЬ!$B$23</f>
        <v>4</v>
      </c>
      <c r="B663" s="144" t="str">
        <f>ЗАПОЛНИТЬ!$B$13</f>
        <v>24188344</v>
      </c>
      <c r="C663" s="144" t="str">
        <f>ЗАПОЛНИТЬ!$B$24</f>
        <v>298</v>
      </c>
      <c r="D663" s="144" t="str">
        <f>ЗАПОЛНИТЬ!$B$21</f>
        <v>12</v>
      </c>
      <c r="E663" s="145"/>
      <c r="F663" s="144" t="str">
        <f>ЗАПОЛНИТЬ!$B$22</f>
        <v>15</v>
      </c>
      <c r="G663" s="144" t="str">
        <f>ЗАПОЛНИТЬ!$B$20</f>
        <v>040222</v>
      </c>
      <c r="H663" s="143" t="str">
        <f>IF(ЗАПОЛНИТЬ!$F$7=1,ЗАПОЛНИТЬ!$H$9,ЗАПОЛНИТЬ!$H$10)</f>
        <v>73</v>
      </c>
      <c r="I663" s="146" t="e">
        <f>IF(ЗАПОЛНИТЬ!$F$7=1,#REF!,#REF!)</f>
        <v>#REF!</v>
      </c>
      <c r="J663" s="145" t="str">
        <f>IF(ЗАПОЛНИТЬ!$F$7=1,CONCATENATE(ЗАПОЛНИТЬ!$F$18,ЗАПОЛНИТЬ!$D$18),ЗАПОЛНИТЬ!$E$18)</f>
        <v>01.07.2016</v>
      </c>
      <c r="K663" s="143" t="e">
        <f>#REF!</f>
        <v>#REF!</v>
      </c>
      <c r="L663" s="143" t="e">
        <f>IF(ЗАПОЛНИТЬ!$F$7=1,#REF!/1000,#REF!)</f>
        <v>#REF!</v>
      </c>
      <c r="M663" s="143" t="e">
        <f>IF(ЗАПОЛНИТЬ!$F$7=1,#REF!/1000,#REF!)</f>
        <v>#REF!</v>
      </c>
      <c r="N663" s="143" t="e">
        <f>IF(ЗАПОЛНИТЬ!$F$7=1,#REF!/1000,#REF!)</f>
        <v>#REF!</v>
      </c>
      <c r="O663" s="143" t="e">
        <f>IF(ЗАПОЛНИТЬ!$F$7=1,#REF!/1000,#REF!)</f>
        <v>#REF!</v>
      </c>
      <c r="P663" s="143" t="e">
        <f>IF(ЗАПОЛНИТЬ!$F$7=1,#REF!/1000,#REF!)</f>
        <v>#REF!</v>
      </c>
      <c r="Q663" s="143" t="e">
        <f>IF(ЗАПОЛНИТЬ!$F$7=1,#REF!/1000,#REF!)</f>
        <v>#REF!</v>
      </c>
      <c r="R663" s="143" t="e">
        <f>IF(ЗАПОЛНИТЬ!$F$7=1,#REF!/1000,#REF!)</f>
        <v>#REF!</v>
      </c>
      <c r="S663" s="143" t="e">
        <f>IF(ЗАПОЛНИТЬ!$F$7=1,#REF!/1000,#REF!)</f>
        <v>#REF!</v>
      </c>
      <c r="T663" s="143" t="e">
        <f>IF(ЗАПОЛНИТЬ!$F$7=1,#REF!/1000,#REF!)</f>
        <v>#REF!</v>
      </c>
      <c r="U663" s="143" t="e">
        <f>IF(ЗАПОЛНИТЬ!$F$7=1,#REF!/1000,#REF!)</f>
        <v>#REF!</v>
      </c>
      <c r="V663" s="145" t="e">
        <f t="shared" si="34"/>
        <v>#REF!</v>
      </c>
      <c r="W663" s="145" t="e">
        <f>IF(SUM(L663:U663)&gt;0,1,0)</f>
        <v>#REF!</v>
      </c>
    </row>
    <row r="664" spans="1:23" ht="12.75">
      <c r="A664" s="144" t="str">
        <f>ЗАПОЛНИТЬ!$B$23</f>
        <v>4</v>
      </c>
      <c r="B664" s="144" t="str">
        <f>ЗАПОЛНИТЬ!$B$13</f>
        <v>24188344</v>
      </c>
      <c r="C664" s="144" t="str">
        <f>ЗАПОЛНИТЬ!$B$24</f>
        <v>298</v>
      </c>
      <c r="D664" s="144" t="str">
        <f>ЗАПОЛНИТЬ!$B$21</f>
        <v>12</v>
      </c>
      <c r="E664" s="145"/>
      <c r="F664" s="144" t="str">
        <f>ЗАПОЛНИТЬ!$B$22</f>
        <v>15</v>
      </c>
      <c r="G664" s="144" t="str">
        <f>ЗАПОЛНИТЬ!$B$20</f>
        <v>040222</v>
      </c>
      <c r="H664" s="143" t="str">
        <f>IF(ЗАПОЛНИТЬ!$F$7=1,ЗАПОЛНИТЬ!$H$9,ЗАПОЛНИТЬ!$H$10)</f>
        <v>73</v>
      </c>
      <c r="I664" s="146" t="e">
        <f>IF(ЗАПОЛНИТЬ!$F$7=1,#REF!,#REF!)</f>
        <v>#REF!</v>
      </c>
      <c r="J664" s="145" t="str">
        <f>IF(ЗАПОЛНИТЬ!$F$7=1,CONCATENATE(ЗАПОЛНИТЬ!$F$18,ЗАПОЛНИТЬ!$D$18),ЗАПОЛНИТЬ!$E$18)</f>
        <v>01.07.2016</v>
      </c>
      <c r="K664" s="143" t="e">
        <f>#REF!</f>
        <v>#REF!</v>
      </c>
      <c r="L664" s="143" t="e">
        <f>IF(ЗАПОЛНИТЬ!$F$7=1,#REF!/1000,#REF!)</f>
        <v>#REF!</v>
      </c>
      <c r="M664" s="143" t="e">
        <f>IF(ЗАПОЛНИТЬ!$F$7=1,#REF!/1000,#REF!)</f>
        <v>#REF!</v>
      </c>
      <c r="N664" s="143" t="e">
        <f>IF(ЗАПОЛНИТЬ!$F$7=1,#REF!/1000,#REF!)</f>
        <v>#REF!</v>
      </c>
      <c r="O664" s="143" t="e">
        <f>IF(ЗАПОЛНИТЬ!$F$7=1,#REF!/1000,#REF!)</f>
        <v>#REF!</v>
      </c>
      <c r="P664" s="143" t="e">
        <f>IF(ЗАПОЛНИТЬ!$F$7=1,#REF!/1000,#REF!)</f>
        <v>#REF!</v>
      </c>
      <c r="Q664" s="143" t="e">
        <f>IF(ЗАПОЛНИТЬ!$F$7=1,#REF!/1000,#REF!)</f>
        <v>#REF!</v>
      </c>
      <c r="R664" s="143" t="e">
        <f>IF(ЗАПОЛНИТЬ!$F$7=1,#REF!/1000,#REF!)</f>
        <v>#REF!</v>
      </c>
      <c r="S664" s="143" t="e">
        <f>IF(ЗАПОЛНИТЬ!$F$7=1,#REF!/1000,#REF!)</f>
        <v>#REF!</v>
      </c>
      <c r="T664" s="143" t="e">
        <f>IF(ЗАПОЛНИТЬ!$F$7=1,#REF!/1000,#REF!)</f>
        <v>#REF!</v>
      </c>
      <c r="U664" s="143" t="e">
        <f>IF(ЗАПОЛНИТЬ!$F$7=1,#REF!/1000,#REF!)</f>
        <v>#REF!</v>
      </c>
      <c r="V664" s="145">
        <v>0</v>
      </c>
      <c r="W664" s="145" t="e">
        <f t="shared" si="33"/>
        <v>#REF!</v>
      </c>
    </row>
    <row r="665" spans="1:23" ht="12.75">
      <c r="A665" s="144" t="str">
        <f>ЗАПОЛНИТЬ!$B$23</f>
        <v>4</v>
      </c>
      <c r="B665" s="144" t="str">
        <f>ЗАПОЛНИТЬ!$B$13</f>
        <v>24188344</v>
      </c>
      <c r="C665" s="144" t="str">
        <f>ЗАПОЛНИТЬ!$B$24</f>
        <v>298</v>
      </c>
      <c r="D665" s="144" t="str">
        <f>ЗАПОЛНИТЬ!$B$21</f>
        <v>12</v>
      </c>
      <c r="E665" s="145"/>
      <c r="F665" s="144" t="str">
        <f>ЗАПОЛНИТЬ!$B$22</f>
        <v>15</v>
      </c>
      <c r="G665" s="144" t="str">
        <f>ЗАПОЛНИТЬ!$B$20</f>
        <v>040222</v>
      </c>
      <c r="H665" s="143" t="str">
        <f>IF(ЗАПОЛНИТЬ!$F$7=1,ЗАПОЛНИТЬ!$H$9,ЗАПОЛНИТЬ!$H$10)</f>
        <v>73</v>
      </c>
      <c r="I665" s="146" t="e">
        <f>IF(ЗАПОЛНИТЬ!$F$7=1,#REF!,#REF!)</f>
        <v>#REF!</v>
      </c>
      <c r="J665" s="145" t="str">
        <f>IF(ЗАПОЛНИТЬ!$F$7=1,CONCATENATE(ЗАПОЛНИТЬ!$F$18,ЗАПОЛНИТЬ!$D$18),ЗАПОЛНИТЬ!$E$18)</f>
        <v>01.07.2016</v>
      </c>
      <c r="K665" s="143" t="e">
        <f>#REF!</f>
        <v>#REF!</v>
      </c>
      <c r="L665" s="143" t="e">
        <f>IF(ЗАПОЛНИТЬ!$F$7=1,#REF!/1000,#REF!)</f>
        <v>#REF!</v>
      </c>
      <c r="M665" s="143" t="e">
        <f>IF(ЗАПОЛНИТЬ!$F$7=1,#REF!/1000,#REF!)</f>
        <v>#REF!</v>
      </c>
      <c r="N665" s="143" t="e">
        <f>IF(ЗАПОЛНИТЬ!$F$7=1,#REF!/1000,#REF!)</f>
        <v>#REF!</v>
      </c>
      <c r="O665" s="143" t="e">
        <f>IF(ЗАПОЛНИТЬ!$F$7=1,#REF!/1000,#REF!)</f>
        <v>#REF!</v>
      </c>
      <c r="P665" s="143" t="e">
        <f>IF(ЗАПОЛНИТЬ!$F$7=1,#REF!/1000,#REF!)</f>
        <v>#REF!</v>
      </c>
      <c r="Q665" s="143" t="e">
        <f>IF(ЗАПОЛНИТЬ!$F$7=1,#REF!/1000,#REF!)</f>
        <v>#REF!</v>
      </c>
      <c r="R665" s="143" t="e">
        <f>IF(ЗАПОЛНИТЬ!$F$7=1,#REF!/1000,#REF!)</f>
        <v>#REF!</v>
      </c>
      <c r="S665" s="143" t="e">
        <f>IF(ЗАПОЛНИТЬ!$F$7=1,#REF!/1000,#REF!)</f>
        <v>#REF!</v>
      </c>
      <c r="T665" s="143" t="e">
        <f>IF(ЗАПОЛНИТЬ!$F$7=1,#REF!/1000,#REF!)</f>
        <v>#REF!</v>
      </c>
      <c r="U665" s="143" t="e">
        <f>IF(ЗАПОЛНИТЬ!$F$7=1,#REF!/1000,#REF!)</f>
        <v>#REF!</v>
      </c>
      <c r="V665" s="145" t="e">
        <f>IF(SUM(L665:U665)&gt;0,1,0)</f>
        <v>#REF!</v>
      </c>
      <c r="W665" s="145" t="e">
        <f t="shared" si="33"/>
        <v>#REF!</v>
      </c>
    </row>
    <row r="666" spans="1:23" ht="12.75">
      <c r="A666" s="144" t="str">
        <f>ЗАПОЛНИТЬ!$B$23</f>
        <v>4</v>
      </c>
      <c r="B666" s="144" t="str">
        <f>ЗАПОЛНИТЬ!$B$13</f>
        <v>24188344</v>
      </c>
      <c r="C666" s="144" t="str">
        <f>ЗАПОЛНИТЬ!$B$24</f>
        <v>298</v>
      </c>
      <c r="D666" s="144" t="str">
        <f>ЗАПОЛНИТЬ!$B$21</f>
        <v>12</v>
      </c>
      <c r="E666" s="145"/>
      <c r="F666" s="144" t="str">
        <f>ЗАПОЛНИТЬ!$B$22</f>
        <v>15</v>
      </c>
      <c r="G666" s="144" t="str">
        <f>ЗАПОЛНИТЬ!$B$20</f>
        <v>040222</v>
      </c>
      <c r="H666" s="143" t="str">
        <f>IF(ЗАПОЛНИТЬ!$F$7=1,ЗАПОЛНИТЬ!$H$9,ЗАПОЛНИТЬ!$H$10)</f>
        <v>73</v>
      </c>
      <c r="I666" s="146" t="e">
        <f>IF(ЗАПОЛНИТЬ!$F$7=1,#REF!,#REF!)</f>
        <v>#REF!</v>
      </c>
      <c r="J666" s="145" t="str">
        <f>IF(ЗАПОЛНИТЬ!$F$7=1,CONCATENATE(ЗАПОЛНИТЬ!$F$18,ЗАПОЛНИТЬ!$D$18),ЗАПОЛНИТЬ!$E$18)</f>
        <v>01.07.2016</v>
      </c>
      <c r="K666" s="143" t="e">
        <f>#REF!</f>
        <v>#REF!</v>
      </c>
      <c r="L666" s="143" t="e">
        <f>IF(ЗАПОЛНИТЬ!$F$7=1,#REF!/1000,#REF!)</f>
        <v>#REF!</v>
      </c>
      <c r="M666" s="143" t="e">
        <f>IF(ЗАПОЛНИТЬ!$F$7=1,#REF!/1000,#REF!)</f>
        <v>#REF!</v>
      </c>
      <c r="N666" s="143" t="e">
        <f>IF(ЗАПОЛНИТЬ!$F$7=1,#REF!/1000,#REF!)</f>
        <v>#REF!</v>
      </c>
      <c r="O666" s="143" t="e">
        <f>IF(ЗАПОЛНИТЬ!$F$7=1,#REF!/1000,#REF!)</f>
        <v>#REF!</v>
      </c>
      <c r="P666" s="143" t="e">
        <f>IF(ЗАПОЛНИТЬ!$F$7=1,#REF!/1000,#REF!)</f>
        <v>#REF!</v>
      </c>
      <c r="Q666" s="143" t="e">
        <f>IF(ЗАПОЛНИТЬ!$F$7=1,#REF!/1000,#REF!)</f>
        <v>#REF!</v>
      </c>
      <c r="R666" s="143" t="e">
        <f>IF(ЗАПОЛНИТЬ!$F$7=1,#REF!/1000,#REF!)</f>
        <v>#REF!</v>
      </c>
      <c r="S666" s="143" t="e">
        <f>IF(ЗАПОЛНИТЬ!$F$7=1,#REF!/1000,#REF!)</f>
        <v>#REF!</v>
      </c>
      <c r="T666" s="143" t="e">
        <f>IF(ЗАПОЛНИТЬ!$F$7=1,#REF!/1000,#REF!)</f>
        <v>#REF!</v>
      </c>
      <c r="U666" s="143" t="e">
        <f>IF(ЗАПОЛНИТЬ!$F$7=1,#REF!/1000,#REF!)</f>
        <v>#REF!</v>
      </c>
      <c r="V666" s="145" t="e">
        <f>IF(SUM(L666:U666)&gt;0,1,0)</f>
        <v>#REF!</v>
      </c>
      <c r="W666" s="145" t="e">
        <f t="shared" si="33"/>
        <v>#REF!</v>
      </c>
    </row>
    <row r="667" spans="1:23" ht="12.75">
      <c r="A667" s="144" t="str">
        <f>ЗАПОЛНИТЬ!$B$23</f>
        <v>4</v>
      </c>
      <c r="B667" s="144" t="str">
        <f>ЗАПОЛНИТЬ!$B$13</f>
        <v>24188344</v>
      </c>
      <c r="C667" s="144" t="str">
        <f>ЗАПОЛНИТЬ!$B$24</f>
        <v>298</v>
      </c>
      <c r="D667" s="144" t="str">
        <f>ЗАПОЛНИТЬ!$B$21</f>
        <v>12</v>
      </c>
      <c r="E667" s="145"/>
      <c r="F667" s="144" t="str">
        <f>ЗАПОЛНИТЬ!$B$22</f>
        <v>15</v>
      </c>
      <c r="G667" s="144" t="str">
        <f>ЗАПОЛНИТЬ!$B$20</f>
        <v>040222</v>
      </c>
      <c r="H667" s="143" t="str">
        <f>IF(ЗАПОЛНИТЬ!$F$7=1,ЗАПОЛНИТЬ!$H$9,ЗАПОЛНИТЬ!$H$10)</f>
        <v>73</v>
      </c>
      <c r="I667" s="146" t="e">
        <f>IF(ЗАПОЛНИТЬ!$F$7=1,#REF!,#REF!)</f>
        <v>#REF!</v>
      </c>
      <c r="J667" s="145" t="str">
        <f>IF(ЗАПОЛНИТЬ!$F$7=1,CONCATENATE(ЗАПОЛНИТЬ!$F$18,ЗАПОЛНИТЬ!$D$18),ЗАПОЛНИТЬ!$E$18)</f>
        <v>01.07.2016</v>
      </c>
      <c r="K667" s="143" t="e">
        <f>#REF!</f>
        <v>#REF!</v>
      </c>
      <c r="L667" s="143" t="e">
        <f>IF(ЗАПОЛНИТЬ!$F$7=1,#REF!/1000,#REF!)</f>
        <v>#REF!</v>
      </c>
      <c r="M667" s="143" t="e">
        <f>IF(ЗАПОЛНИТЬ!$F$7=1,#REF!/1000,#REF!)</f>
        <v>#REF!</v>
      </c>
      <c r="N667" s="143" t="e">
        <f>IF(ЗАПОЛНИТЬ!$F$7=1,#REF!/1000,#REF!)</f>
        <v>#REF!</v>
      </c>
      <c r="O667" s="143" t="e">
        <f>IF(ЗАПОЛНИТЬ!$F$7=1,#REF!/1000,#REF!)</f>
        <v>#REF!</v>
      </c>
      <c r="P667" s="143" t="e">
        <f>IF(ЗАПОЛНИТЬ!$F$7=1,#REF!/1000,#REF!)</f>
        <v>#REF!</v>
      </c>
      <c r="Q667" s="143" t="e">
        <f>IF(ЗАПОЛНИТЬ!$F$7=1,#REF!/1000,#REF!)</f>
        <v>#REF!</v>
      </c>
      <c r="R667" s="143" t="e">
        <f>IF(ЗАПОЛНИТЬ!$F$7=1,#REF!/1000,#REF!)</f>
        <v>#REF!</v>
      </c>
      <c r="S667" s="143" t="e">
        <f>IF(ЗАПОЛНИТЬ!$F$7=1,#REF!/1000,#REF!)</f>
        <v>#REF!</v>
      </c>
      <c r="T667" s="143" t="e">
        <f>IF(ЗАПОЛНИТЬ!$F$7=1,#REF!/1000,#REF!)</f>
        <v>#REF!</v>
      </c>
      <c r="U667" s="143" t="e">
        <f>IF(ЗАПОЛНИТЬ!$F$7=1,#REF!/1000,#REF!)</f>
        <v>#REF!</v>
      </c>
      <c r="V667" s="145">
        <v>0</v>
      </c>
      <c r="W667" s="145" t="e">
        <f t="shared" si="33"/>
        <v>#REF!</v>
      </c>
    </row>
    <row r="668" spans="1:23" ht="12.75">
      <c r="A668" s="144" t="str">
        <f>ЗАПОЛНИТЬ!$B$23</f>
        <v>4</v>
      </c>
      <c r="B668" s="144" t="str">
        <f>ЗАПОЛНИТЬ!$B$13</f>
        <v>24188344</v>
      </c>
      <c r="C668" s="144" t="str">
        <f>ЗАПОЛНИТЬ!$B$24</f>
        <v>298</v>
      </c>
      <c r="D668" s="144" t="str">
        <f>ЗАПОЛНИТЬ!$B$21</f>
        <v>12</v>
      </c>
      <c r="E668" s="145"/>
      <c r="F668" s="144" t="str">
        <f>ЗАПОЛНИТЬ!$B$22</f>
        <v>15</v>
      </c>
      <c r="G668" s="144" t="str">
        <f>ЗАПОЛНИТЬ!$B$20</f>
        <v>040222</v>
      </c>
      <c r="H668" s="143" t="str">
        <f>IF(ЗАПОЛНИТЬ!$F$7=1,ЗАПОЛНИТЬ!$H$9,ЗАПОЛНИТЬ!$H$10)</f>
        <v>73</v>
      </c>
      <c r="I668" s="146" t="e">
        <f>IF(ЗАПОЛНИТЬ!$F$7=1,#REF!,#REF!)</f>
        <v>#REF!</v>
      </c>
      <c r="J668" s="145" t="str">
        <f>IF(ЗАПОЛНИТЬ!$F$7=1,CONCATENATE(ЗАПОЛНИТЬ!$F$18,ЗАПОЛНИТЬ!$D$18),ЗАПОЛНИТЬ!$E$18)</f>
        <v>01.07.2016</v>
      </c>
      <c r="K668" s="143" t="e">
        <f>#REF!</f>
        <v>#REF!</v>
      </c>
      <c r="L668" s="143" t="e">
        <f>IF(ЗАПОЛНИТЬ!$F$7=1,#REF!/1000,#REF!)</f>
        <v>#REF!</v>
      </c>
      <c r="M668" s="143" t="e">
        <f>IF(ЗАПОЛНИТЬ!$F$7=1,#REF!/1000,#REF!)</f>
        <v>#REF!</v>
      </c>
      <c r="N668" s="143" t="e">
        <f>IF(ЗАПОЛНИТЬ!$F$7=1,#REF!/1000,#REF!)</f>
        <v>#REF!</v>
      </c>
      <c r="O668" s="143" t="e">
        <f>IF(ЗАПОЛНИТЬ!$F$7=1,#REF!/1000,#REF!)</f>
        <v>#REF!</v>
      </c>
      <c r="P668" s="143" t="e">
        <f>IF(ЗАПОЛНИТЬ!$F$7=1,#REF!/1000,#REF!)</f>
        <v>#REF!</v>
      </c>
      <c r="Q668" s="143" t="e">
        <f>IF(ЗАПОЛНИТЬ!$F$7=1,#REF!/1000,#REF!)</f>
        <v>#REF!</v>
      </c>
      <c r="R668" s="143" t="e">
        <f>IF(ЗАПОЛНИТЬ!$F$7=1,#REF!/1000,#REF!)</f>
        <v>#REF!</v>
      </c>
      <c r="S668" s="143" t="e">
        <f>IF(ЗАПОЛНИТЬ!$F$7=1,#REF!/1000,#REF!)</f>
        <v>#REF!</v>
      </c>
      <c r="T668" s="143" t="e">
        <f>IF(ЗАПОЛНИТЬ!$F$7=1,#REF!/1000,#REF!)</f>
        <v>#REF!</v>
      </c>
      <c r="U668" s="143" t="e">
        <f>IF(ЗАПОЛНИТЬ!$F$7=1,#REF!/1000,#REF!)</f>
        <v>#REF!</v>
      </c>
      <c r="V668" s="145" t="e">
        <f>IF(SUM(L668:U668)&gt;0,1,0)</f>
        <v>#REF!</v>
      </c>
      <c r="W668" s="145" t="e">
        <f t="shared" si="33"/>
        <v>#REF!</v>
      </c>
    </row>
    <row r="669" spans="1:23" ht="12.75">
      <c r="A669" s="144" t="str">
        <f>ЗАПОЛНИТЬ!$B$23</f>
        <v>4</v>
      </c>
      <c r="B669" s="144" t="str">
        <f>ЗАПОЛНИТЬ!$B$13</f>
        <v>24188344</v>
      </c>
      <c r="C669" s="144" t="str">
        <f>ЗАПОЛНИТЬ!$B$24</f>
        <v>298</v>
      </c>
      <c r="D669" s="144" t="str">
        <f>ЗАПОЛНИТЬ!$B$21</f>
        <v>12</v>
      </c>
      <c r="E669" s="145"/>
      <c r="F669" s="144" t="str">
        <f>ЗАПОЛНИТЬ!$B$22</f>
        <v>15</v>
      </c>
      <c r="G669" s="144" t="str">
        <f>ЗАПОЛНИТЬ!$B$20</f>
        <v>040222</v>
      </c>
      <c r="H669" s="143" t="str">
        <f>IF(ЗАПОЛНИТЬ!$F$7=1,ЗАПОЛНИТЬ!$H$9,ЗАПОЛНИТЬ!$H$10)</f>
        <v>73</v>
      </c>
      <c r="I669" s="146" t="e">
        <f>IF(ЗАПОЛНИТЬ!$F$7=1,#REF!,#REF!)</f>
        <v>#REF!</v>
      </c>
      <c r="J669" s="145" t="str">
        <f>IF(ЗАПОЛНИТЬ!$F$7=1,CONCATENATE(ЗАПОЛНИТЬ!$F$18,ЗАПОЛНИТЬ!$D$18),ЗАПОЛНИТЬ!$E$18)</f>
        <v>01.07.2016</v>
      </c>
      <c r="K669" s="143" t="e">
        <f>#REF!</f>
        <v>#REF!</v>
      </c>
      <c r="L669" s="143" t="e">
        <f>IF(ЗАПОЛНИТЬ!$F$7=1,#REF!/1000,#REF!)</f>
        <v>#REF!</v>
      </c>
      <c r="M669" s="143" t="e">
        <f>IF(ЗАПОЛНИТЬ!$F$7=1,#REF!/1000,#REF!)</f>
        <v>#REF!</v>
      </c>
      <c r="N669" s="143" t="e">
        <f>IF(ЗАПОЛНИТЬ!$F$7=1,#REF!/1000,#REF!)</f>
        <v>#REF!</v>
      </c>
      <c r="O669" s="143" t="e">
        <f>IF(ЗАПОЛНИТЬ!$F$7=1,#REF!/1000,#REF!)</f>
        <v>#REF!</v>
      </c>
      <c r="P669" s="143" t="e">
        <f>IF(ЗАПОЛНИТЬ!$F$7=1,#REF!/1000,#REF!)</f>
        <v>#REF!</v>
      </c>
      <c r="Q669" s="143" t="e">
        <f>IF(ЗАПОЛНИТЬ!$F$7=1,#REF!/1000,#REF!)</f>
        <v>#REF!</v>
      </c>
      <c r="R669" s="143" t="e">
        <f>IF(ЗАПОЛНИТЬ!$F$7=1,#REF!/1000,#REF!)</f>
        <v>#REF!</v>
      </c>
      <c r="S669" s="143" t="e">
        <f>IF(ЗАПОЛНИТЬ!$F$7=1,#REF!/1000,#REF!)</f>
        <v>#REF!</v>
      </c>
      <c r="T669" s="143" t="e">
        <f>IF(ЗАПОЛНИТЬ!$F$7=1,#REF!/1000,#REF!)</f>
        <v>#REF!</v>
      </c>
      <c r="U669" s="143" t="e">
        <f>IF(ЗАПОЛНИТЬ!$F$7=1,#REF!/1000,#REF!)</f>
        <v>#REF!</v>
      </c>
      <c r="V669" s="145" t="e">
        <f>IF(SUM(L669:U669)&gt;0,1,0)</f>
        <v>#REF!</v>
      </c>
      <c r="W669" s="145" t="e">
        <f t="shared" si="33"/>
        <v>#REF!</v>
      </c>
    </row>
    <row r="670" spans="1:23" ht="12.75">
      <c r="A670" s="144" t="str">
        <f>ЗАПОЛНИТЬ!$B$23</f>
        <v>4</v>
      </c>
      <c r="B670" s="144" t="str">
        <f>ЗАПОЛНИТЬ!$B$13</f>
        <v>24188344</v>
      </c>
      <c r="C670" s="144" t="str">
        <f>ЗАПОЛНИТЬ!$B$24</f>
        <v>298</v>
      </c>
      <c r="D670" s="144" t="str">
        <f>ЗАПОЛНИТЬ!$B$21</f>
        <v>12</v>
      </c>
      <c r="E670" s="145"/>
      <c r="F670" s="144" t="str">
        <f>ЗАПОЛНИТЬ!$B$22</f>
        <v>15</v>
      </c>
      <c r="G670" s="144" t="str">
        <f>ЗАПОЛНИТЬ!$B$20</f>
        <v>040222</v>
      </c>
      <c r="H670" s="143" t="str">
        <f>IF(ЗАПОЛНИТЬ!$F$7=1,ЗАПОЛНИТЬ!$H$9,ЗАПОЛНИТЬ!$H$10)</f>
        <v>73</v>
      </c>
      <c r="I670" s="146" t="e">
        <f>IF(ЗАПОЛНИТЬ!$F$7=1,#REF!,#REF!)</f>
        <v>#REF!</v>
      </c>
      <c r="J670" s="145" t="str">
        <f>IF(ЗАПОЛНИТЬ!$F$7=1,CONCATENATE(ЗАПОЛНИТЬ!$F$18,ЗАПОЛНИТЬ!$D$18),ЗАПОЛНИТЬ!$E$18)</f>
        <v>01.07.2016</v>
      </c>
      <c r="K670" s="143" t="e">
        <f>#REF!</f>
        <v>#REF!</v>
      </c>
      <c r="L670" s="143" t="e">
        <f>IF(ЗАПОЛНИТЬ!$F$7=1,#REF!/1000,#REF!)</f>
        <v>#REF!</v>
      </c>
      <c r="M670" s="143" t="e">
        <f>IF(ЗАПОЛНИТЬ!$F$7=1,#REF!/1000,#REF!)</f>
        <v>#REF!</v>
      </c>
      <c r="N670" s="143" t="e">
        <f>IF(ЗАПОЛНИТЬ!$F$7=1,#REF!/1000,#REF!)</f>
        <v>#REF!</v>
      </c>
      <c r="O670" s="143" t="e">
        <f>IF(ЗАПОЛНИТЬ!$F$7=1,#REF!/1000,#REF!)</f>
        <v>#REF!</v>
      </c>
      <c r="P670" s="143" t="e">
        <f>IF(ЗАПОЛНИТЬ!$F$7=1,#REF!/1000,#REF!)</f>
        <v>#REF!</v>
      </c>
      <c r="Q670" s="143" t="e">
        <f>IF(ЗАПОЛНИТЬ!$F$7=1,#REF!/1000,#REF!)</f>
        <v>#REF!</v>
      </c>
      <c r="R670" s="143" t="e">
        <f>IF(ЗАПОЛНИТЬ!$F$7=1,#REF!/1000,#REF!)</f>
        <v>#REF!</v>
      </c>
      <c r="S670" s="143" t="e">
        <f>IF(ЗАПОЛНИТЬ!$F$7=1,#REF!/1000,#REF!)</f>
        <v>#REF!</v>
      </c>
      <c r="T670" s="143" t="e">
        <f>IF(ЗАПОЛНИТЬ!$F$7=1,#REF!/1000,#REF!)</f>
        <v>#REF!</v>
      </c>
      <c r="U670" s="143" t="e">
        <f>IF(ЗАПОЛНИТЬ!$F$7=1,#REF!/1000,#REF!)</f>
        <v>#REF!</v>
      </c>
      <c r="V670" s="145">
        <v>0</v>
      </c>
      <c r="W670" s="145" t="e">
        <f t="shared" si="33"/>
        <v>#REF!</v>
      </c>
    </row>
    <row r="671" spans="1:23" ht="12.75">
      <c r="A671" s="144" t="str">
        <f>ЗАПОЛНИТЬ!$B$23</f>
        <v>4</v>
      </c>
      <c r="B671" s="144" t="str">
        <f>ЗАПОЛНИТЬ!$B$13</f>
        <v>24188344</v>
      </c>
      <c r="C671" s="144" t="str">
        <f>ЗАПОЛНИТЬ!$B$24</f>
        <v>298</v>
      </c>
      <c r="D671" s="144" t="str">
        <f>ЗАПОЛНИТЬ!$B$21</f>
        <v>12</v>
      </c>
      <c r="E671" s="145"/>
      <c r="F671" s="144" t="str">
        <f>ЗАПОЛНИТЬ!$B$22</f>
        <v>15</v>
      </c>
      <c r="G671" s="144" t="str">
        <f>ЗАПОЛНИТЬ!$B$20</f>
        <v>040222</v>
      </c>
      <c r="H671" s="143" t="str">
        <f>IF(ЗАПОЛНИТЬ!$F$7=1,ЗАПОЛНИТЬ!$H$9,ЗАПОЛНИТЬ!$H$10)</f>
        <v>73</v>
      </c>
      <c r="I671" s="146" t="e">
        <f>IF(ЗАПОЛНИТЬ!$F$7=1,#REF!,#REF!)</f>
        <v>#REF!</v>
      </c>
      <c r="J671" s="145" t="str">
        <f>IF(ЗАПОЛНИТЬ!$F$7=1,CONCATENATE(ЗАПОЛНИТЬ!$F$18,ЗАПОЛНИТЬ!$D$18),ЗАПОЛНИТЬ!$E$18)</f>
        <v>01.07.2016</v>
      </c>
      <c r="K671" s="143" t="e">
        <f>#REF!</f>
        <v>#REF!</v>
      </c>
      <c r="L671" s="143" t="e">
        <f>IF(ЗАПОЛНИТЬ!$F$7=1,#REF!/1000,#REF!)</f>
        <v>#REF!</v>
      </c>
      <c r="M671" s="143" t="e">
        <f>IF(ЗАПОЛНИТЬ!$F$7=1,#REF!/1000,#REF!)</f>
        <v>#REF!</v>
      </c>
      <c r="N671" s="143" t="e">
        <f>IF(ЗАПОЛНИТЬ!$F$7=1,#REF!/1000,#REF!)</f>
        <v>#REF!</v>
      </c>
      <c r="O671" s="143" t="e">
        <f>IF(ЗАПОЛНИТЬ!$F$7=1,#REF!/1000,#REF!)</f>
        <v>#REF!</v>
      </c>
      <c r="P671" s="143" t="e">
        <f>IF(ЗАПОЛНИТЬ!$F$7=1,#REF!/1000,#REF!)</f>
        <v>#REF!</v>
      </c>
      <c r="Q671" s="143" t="e">
        <f>IF(ЗАПОЛНИТЬ!$F$7=1,#REF!/1000,#REF!)</f>
        <v>#REF!</v>
      </c>
      <c r="R671" s="143" t="e">
        <f>IF(ЗАПОЛНИТЬ!$F$7=1,#REF!/1000,#REF!)</f>
        <v>#REF!</v>
      </c>
      <c r="S671" s="143" t="e">
        <f>IF(ЗАПОЛНИТЬ!$F$7=1,#REF!/1000,#REF!)</f>
        <v>#REF!</v>
      </c>
      <c r="T671" s="143" t="e">
        <f>IF(ЗАПОЛНИТЬ!$F$7=1,#REF!/1000,#REF!)</f>
        <v>#REF!</v>
      </c>
      <c r="U671" s="143" t="e">
        <f>IF(ЗАПОЛНИТЬ!$F$7=1,#REF!/1000,#REF!)</f>
        <v>#REF!</v>
      </c>
      <c r="V671" s="145" t="e">
        <f>IF(SUM(L671:U671)&gt;0,1,0)</f>
        <v>#REF!</v>
      </c>
      <c r="W671" s="145" t="e">
        <f t="shared" si="33"/>
        <v>#REF!</v>
      </c>
    </row>
    <row r="672" spans="1:23" ht="12.75">
      <c r="A672" s="144" t="str">
        <f>ЗАПОЛНИТЬ!$B$23</f>
        <v>4</v>
      </c>
      <c r="B672" s="144" t="str">
        <f>ЗАПОЛНИТЬ!$B$13</f>
        <v>24188344</v>
      </c>
      <c r="C672" s="144" t="str">
        <f>ЗАПОЛНИТЬ!$B$24</f>
        <v>298</v>
      </c>
      <c r="D672" s="144" t="str">
        <f>ЗАПОЛНИТЬ!$B$21</f>
        <v>12</v>
      </c>
      <c r="E672" s="145"/>
      <c r="F672" s="144" t="str">
        <f>ЗАПОЛНИТЬ!$B$22</f>
        <v>15</v>
      </c>
      <c r="G672" s="144" t="str">
        <f>ЗАПОЛНИТЬ!$B$20</f>
        <v>040222</v>
      </c>
      <c r="H672" s="143" t="str">
        <f>IF(ЗАПОЛНИТЬ!$F$7=1,ЗАПОЛНИТЬ!$H$9,ЗАПОЛНИТЬ!$H$10)</f>
        <v>73</v>
      </c>
      <c r="I672" s="146" t="e">
        <f>IF(ЗАПОЛНИТЬ!$F$7=1,#REF!,#REF!)</f>
        <v>#REF!</v>
      </c>
      <c r="J672" s="145" t="str">
        <f>IF(ЗАПОЛНИТЬ!$F$7=1,CONCATENATE(ЗАПОЛНИТЬ!$F$18,ЗАПОЛНИТЬ!$D$18),ЗАПОЛНИТЬ!$E$18)</f>
        <v>01.07.2016</v>
      </c>
      <c r="K672" s="143" t="e">
        <f>#REF!</f>
        <v>#REF!</v>
      </c>
      <c r="L672" s="143" t="e">
        <f>IF(ЗАПОЛНИТЬ!$F$7=1,#REF!/1000,#REF!)</f>
        <v>#REF!</v>
      </c>
      <c r="M672" s="143" t="e">
        <f>IF(ЗАПОЛНИТЬ!$F$7=1,#REF!/1000,#REF!)</f>
        <v>#REF!</v>
      </c>
      <c r="N672" s="143" t="e">
        <f>IF(ЗАПОЛНИТЬ!$F$7=1,#REF!/1000,#REF!)</f>
        <v>#REF!</v>
      </c>
      <c r="O672" s="143" t="e">
        <f>IF(ЗАПОЛНИТЬ!$F$7=1,#REF!/1000,#REF!)</f>
        <v>#REF!</v>
      </c>
      <c r="P672" s="143" t="e">
        <f>IF(ЗАПОЛНИТЬ!$F$7=1,#REF!/1000,#REF!)</f>
        <v>#REF!</v>
      </c>
      <c r="Q672" s="143" t="e">
        <f>IF(ЗАПОЛНИТЬ!$F$7=1,#REF!/1000,#REF!)</f>
        <v>#REF!</v>
      </c>
      <c r="R672" s="143" t="e">
        <f>IF(ЗАПОЛНИТЬ!$F$7=1,#REF!/1000,#REF!)</f>
        <v>#REF!</v>
      </c>
      <c r="S672" s="143" t="e">
        <f>IF(ЗАПОЛНИТЬ!$F$7=1,#REF!/1000,#REF!)</f>
        <v>#REF!</v>
      </c>
      <c r="T672" s="143" t="e">
        <f>IF(ЗАПОЛНИТЬ!$F$7=1,#REF!/1000,#REF!)</f>
        <v>#REF!</v>
      </c>
      <c r="U672" s="143" t="e">
        <f>IF(ЗАПОЛНИТЬ!$F$7=1,#REF!/1000,#REF!)</f>
        <v>#REF!</v>
      </c>
      <c r="V672" s="145" t="e">
        <f>IF(SUM(L672:U672)&gt;0,1,0)</f>
        <v>#REF!</v>
      </c>
      <c r="W672" s="145" t="e">
        <f t="shared" si="33"/>
        <v>#REF!</v>
      </c>
    </row>
    <row r="673" spans="1:23" ht="12.75">
      <c r="A673" s="144" t="str">
        <f>ЗАПОЛНИТЬ!$B$23</f>
        <v>4</v>
      </c>
      <c r="B673" s="144" t="str">
        <f>ЗАПОЛНИТЬ!$B$13</f>
        <v>24188344</v>
      </c>
      <c r="C673" s="144" t="str">
        <f>ЗАПОЛНИТЬ!$B$24</f>
        <v>298</v>
      </c>
      <c r="D673" s="144" t="str">
        <f>ЗАПОЛНИТЬ!$B$21</f>
        <v>12</v>
      </c>
      <c r="E673" s="145"/>
      <c r="F673" s="144" t="str">
        <f>ЗАПОЛНИТЬ!$B$22</f>
        <v>15</v>
      </c>
      <c r="G673" s="144" t="str">
        <f>ЗАПОЛНИТЬ!$B$20</f>
        <v>040222</v>
      </c>
      <c r="H673" s="143" t="str">
        <f>IF(ЗАПОЛНИТЬ!$F$7=1,ЗАПОЛНИТЬ!$H$9,ЗАПОЛНИТЬ!$H$10)</f>
        <v>73</v>
      </c>
      <c r="I673" s="146" t="e">
        <f>IF(ЗАПОЛНИТЬ!$F$7=1,#REF!,#REF!)</f>
        <v>#REF!</v>
      </c>
      <c r="J673" s="145" t="str">
        <f>IF(ЗАПОЛНИТЬ!$F$7=1,CONCATENATE(ЗАПОЛНИТЬ!$F$18,ЗАПОЛНИТЬ!$D$18),ЗАПОЛНИТЬ!$E$18)</f>
        <v>01.07.2016</v>
      </c>
      <c r="K673" s="143" t="e">
        <f>#REF!</f>
        <v>#REF!</v>
      </c>
      <c r="L673" s="143" t="e">
        <f>IF(ЗАПОЛНИТЬ!$F$7=1,#REF!/1000,#REF!)</f>
        <v>#REF!</v>
      </c>
      <c r="M673" s="143" t="e">
        <f>IF(ЗАПОЛНИТЬ!$F$7=1,#REF!/1000,#REF!)</f>
        <v>#REF!</v>
      </c>
      <c r="N673" s="143" t="e">
        <f>IF(ЗАПОЛНИТЬ!$F$7=1,#REF!/1000,#REF!)</f>
        <v>#REF!</v>
      </c>
      <c r="O673" s="143" t="e">
        <f>IF(ЗАПОЛНИТЬ!$F$7=1,#REF!/1000,#REF!)</f>
        <v>#REF!</v>
      </c>
      <c r="P673" s="143" t="e">
        <f>IF(ЗАПОЛНИТЬ!$F$7=1,#REF!/1000,#REF!)</f>
        <v>#REF!</v>
      </c>
      <c r="Q673" s="143" t="e">
        <f>IF(ЗАПОЛНИТЬ!$F$7=1,#REF!/1000,#REF!)</f>
        <v>#REF!</v>
      </c>
      <c r="R673" s="143" t="e">
        <f>IF(ЗАПОЛНИТЬ!$F$7=1,#REF!/1000,#REF!)</f>
        <v>#REF!</v>
      </c>
      <c r="S673" s="143" t="e">
        <f>IF(ЗАПОЛНИТЬ!$F$7=1,#REF!/1000,#REF!)</f>
        <v>#REF!</v>
      </c>
      <c r="T673" s="143" t="e">
        <f>IF(ЗАПОЛНИТЬ!$F$7=1,#REF!/1000,#REF!)</f>
        <v>#REF!</v>
      </c>
      <c r="U673" s="143" t="e">
        <f>IF(ЗАПОЛНИТЬ!$F$7=1,#REF!/1000,#REF!)</f>
        <v>#REF!</v>
      </c>
      <c r="V673" s="145" t="e">
        <f>IF(SUM(L673:U673)&gt;0,1,0)</f>
        <v>#REF!</v>
      </c>
      <c r="W673" s="145" t="e">
        <f t="shared" si="33"/>
        <v>#REF!</v>
      </c>
    </row>
    <row r="674" spans="1:23" ht="12.75">
      <c r="A674" s="144" t="str">
        <f>ЗАПОЛНИТЬ!$B$23</f>
        <v>4</v>
      </c>
      <c r="B674" s="144" t="str">
        <f>ЗАПОЛНИТЬ!$B$13</f>
        <v>24188344</v>
      </c>
      <c r="C674" s="144" t="str">
        <f>ЗАПОЛНИТЬ!$B$24</f>
        <v>298</v>
      </c>
      <c r="D674" s="144" t="str">
        <f>ЗАПОЛНИТЬ!$B$21</f>
        <v>12</v>
      </c>
      <c r="E674" s="145"/>
      <c r="F674" s="144" t="str">
        <f>ЗАПОЛНИТЬ!$B$22</f>
        <v>15</v>
      </c>
      <c r="G674" s="144" t="str">
        <f>ЗАПОЛНИТЬ!$B$20</f>
        <v>040222</v>
      </c>
      <c r="H674" s="143" t="str">
        <f>IF(ЗАПОЛНИТЬ!$F$7=1,ЗАПОЛНИТЬ!$H$9,ЗАПОЛНИТЬ!$H$10)</f>
        <v>73</v>
      </c>
      <c r="I674" s="146" t="e">
        <f>IF(ЗАПОЛНИТЬ!$F$7=1,#REF!,#REF!)</f>
        <v>#REF!</v>
      </c>
      <c r="J674" s="145" t="str">
        <f>IF(ЗАПОЛНИТЬ!$F$7=1,CONCATENATE(ЗАПОЛНИТЬ!$F$18,ЗАПОЛНИТЬ!$D$18),ЗАПОЛНИТЬ!$E$18)</f>
        <v>01.07.2016</v>
      </c>
      <c r="K674" s="143" t="e">
        <f>#REF!</f>
        <v>#REF!</v>
      </c>
      <c r="L674" s="143" t="e">
        <f>IF(ЗАПОЛНИТЬ!$F$7=1,#REF!/1000,#REF!)</f>
        <v>#REF!</v>
      </c>
      <c r="M674" s="143" t="e">
        <f>IF(ЗАПОЛНИТЬ!$F$7=1,#REF!/1000,#REF!)</f>
        <v>#REF!</v>
      </c>
      <c r="N674" s="143" t="e">
        <f>IF(ЗАПОЛНИТЬ!$F$7=1,#REF!/1000,#REF!)</f>
        <v>#REF!</v>
      </c>
      <c r="O674" s="143" t="e">
        <f>IF(ЗАПОЛНИТЬ!$F$7=1,#REF!/1000,#REF!)</f>
        <v>#REF!</v>
      </c>
      <c r="P674" s="143" t="e">
        <f>IF(ЗАПОЛНИТЬ!$F$7=1,#REF!/1000,#REF!)</f>
        <v>#REF!</v>
      </c>
      <c r="Q674" s="143" t="e">
        <f>IF(ЗАПОЛНИТЬ!$F$7=1,#REF!/1000,#REF!)</f>
        <v>#REF!</v>
      </c>
      <c r="R674" s="143" t="e">
        <f>IF(ЗАПОЛНИТЬ!$F$7=1,#REF!/1000,#REF!)</f>
        <v>#REF!</v>
      </c>
      <c r="S674" s="143" t="e">
        <f>IF(ЗАПОЛНИТЬ!$F$7=1,#REF!/1000,#REF!)</f>
        <v>#REF!</v>
      </c>
      <c r="T674" s="143" t="e">
        <f>IF(ЗАПОЛНИТЬ!$F$7=1,#REF!/1000,#REF!)</f>
        <v>#REF!</v>
      </c>
      <c r="U674" s="143" t="e">
        <f>IF(ЗАПОЛНИТЬ!$F$7=1,#REF!/1000,#REF!)</f>
        <v>#REF!</v>
      </c>
      <c r="V674" s="145">
        <v>0</v>
      </c>
      <c r="W674" s="145" t="e">
        <f t="shared" si="33"/>
        <v>#REF!</v>
      </c>
    </row>
    <row r="675" spans="1:23" ht="12.75">
      <c r="A675" s="144" t="str">
        <f>ЗАПОЛНИТЬ!$B$23</f>
        <v>4</v>
      </c>
      <c r="B675" s="144" t="str">
        <f>ЗАПОЛНИТЬ!$B$13</f>
        <v>24188344</v>
      </c>
      <c r="C675" s="144" t="str">
        <f>ЗАПОЛНИТЬ!$B$24</f>
        <v>298</v>
      </c>
      <c r="D675" s="144" t="str">
        <f>ЗАПОЛНИТЬ!$B$21</f>
        <v>12</v>
      </c>
      <c r="E675" s="145"/>
      <c r="F675" s="144" t="str">
        <f>ЗАПОЛНИТЬ!$B$22</f>
        <v>15</v>
      </c>
      <c r="G675" s="144" t="str">
        <f>ЗАПОЛНИТЬ!$B$20</f>
        <v>040222</v>
      </c>
      <c r="H675" s="143" t="str">
        <f>IF(ЗАПОЛНИТЬ!$F$7=1,ЗАПОЛНИТЬ!$H$9,ЗАПОЛНИТЬ!$H$10)</f>
        <v>73</v>
      </c>
      <c r="I675" s="146" t="e">
        <f>IF(ЗАПОЛНИТЬ!$F$7=1,#REF!,#REF!)</f>
        <v>#REF!</v>
      </c>
      <c r="J675" s="145" t="str">
        <f>IF(ЗАПОЛНИТЬ!$F$7=1,CONCATENATE(ЗАПОЛНИТЬ!$F$18,ЗАПОЛНИТЬ!$D$18),ЗАПОЛНИТЬ!$E$18)</f>
        <v>01.07.2016</v>
      </c>
      <c r="K675" s="143" t="e">
        <f>#REF!</f>
        <v>#REF!</v>
      </c>
      <c r="L675" s="143" t="e">
        <f>IF(ЗАПОЛНИТЬ!$F$7=1,#REF!/1000,#REF!)</f>
        <v>#REF!</v>
      </c>
      <c r="M675" s="143" t="e">
        <f>IF(ЗАПОЛНИТЬ!$F$7=1,#REF!/1000,#REF!)</f>
        <v>#REF!</v>
      </c>
      <c r="N675" s="143" t="e">
        <f>IF(ЗАПОЛНИТЬ!$F$7=1,#REF!/1000,#REF!)</f>
        <v>#REF!</v>
      </c>
      <c r="O675" s="143" t="e">
        <f>IF(ЗАПОЛНИТЬ!$F$7=1,#REF!/1000,#REF!)</f>
        <v>#REF!</v>
      </c>
      <c r="P675" s="143" t="e">
        <f>IF(ЗАПОЛНИТЬ!$F$7=1,#REF!/1000,#REF!)</f>
        <v>#REF!</v>
      </c>
      <c r="Q675" s="143" t="e">
        <f>IF(ЗАПОЛНИТЬ!$F$7=1,#REF!/1000,#REF!)</f>
        <v>#REF!</v>
      </c>
      <c r="R675" s="143" t="e">
        <f>IF(ЗАПОЛНИТЬ!$F$7=1,#REF!/1000,#REF!)</f>
        <v>#REF!</v>
      </c>
      <c r="S675" s="143" t="e">
        <f>IF(ЗАПОЛНИТЬ!$F$7=1,#REF!/1000,#REF!)</f>
        <v>#REF!</v>
      </c>
      <c r="T675" s="143" t="e">
        <f>IF(ЗАПОЛНИТЬ!$F$7=1,#REF!/1000,#REF!)</f>
        <v>#REF!</v>
      </c>
      <c r="U675" s="143" t="e">
        <f>IF(ЗАПОЛНИТЬ!$F$7=1,#REF!/1000,#REF!)</f>
        <v>#REF!</v>
      </c>
      <c r="V675" s="145" t="e">
        <f>IF(SUM(L675:U675)&gt;0,1,0)</f>
        <v>#REF!</v>
      </c>
      <c r="W675" s="145" t="e">
        <f t="shared" si="33"/>
        <v>#REF!</v>
      </c>
    </row>
    <row r="676" spans="1:23" ht="12.75">
      <c r="A676" s="144" t="str">
        <f>ЗАПОЛНИТЬ!$B$23</f>
        <v>4</v>
      </c>
      <c r="B676" s="144" t="str">
        <f>ЗАПОЛНИТЬ!$B$13</f>
        <v>24188344</v>
      </c>
      <c r="C676" s="144" t="str">
        <f>ЗАПОЛНИТЬ!$B$24</f>
        <v>298</v>
      </c>
      <c r="D676" s="144" t="str">
        <f>ЗАПОЛНИТЬ!$B$21</f>
        <v>12</v>
      </c>
      <c r="E676" s="145"/>
      <c r="F676" s="144" t="str">
        <f>ЗАПОЛНИТЬ!$B$22</f>
        <v>15</v>
      </c>
      <c r="G676" s="144" t="str">
        <f>ЗАПОЛНИТЬ!$B$20</f>
        <v>040222</v>
      </c>
      <c r="H676" s="143" t="str">
        <f>IF(ЗАПОЛНИТЬ!$F$7=1,ЗАПОЛНИТЬ!$H$9,ЗАПОЛНИТЬ!$H$10)</f>
        <v>73</v>
      </c>
      <c r="I676" s="146" t="e">
        <f>IF(ЗАПОЛНИТЬ!$F$7=1,#REF!,#REF!)</f>
        <v>#REF!</v>
      </c>
      <c r="J676" s="145" t="str">
        <f>IF(ЗАПОЛНИТЬ!$F$7=1,CONCATENATE(ЗАПОЛНИТЬ!$F$18,ЗАПОЛНИТЬ!$D$18),ЗАПОЛНИТЬ!$E$18)</f>
        <v>01.07.2016</v>
      </c>
      <c r="K676" s="143" t="e">
        <f>#REF!</f>
        <v>#REF!</v>
      </c>
      <c r="L676" s="143" t="e">
        <f>IF(ЗАПОЛНИТЬ!$F$7=1,#REF!/1000,#REF!)</f>
        <v>#REF!</v>
      </c>
      <c r="M676" s="143" t="e">
        <f>IF(ЗАПОЛНИТЬ!$F$7=1,#REF!/1000,#REF!)</f>
        <v>#REF!</v>
      </c>
      <c r="N676" s="143" t="e">
        <f>IF(ЗАПОЛНИТЬ!$F$7=1,#REF!/1000,#REF!)</f>
        <v>#REF!</v>
      </c>
      <c r="O676" s="143" t="e">
        <f>IF(ЗАПОЛНИТЬ!$F$7=1,#REF!/1000,#REF!)</f>
        <v>#REF!</v>
      </c>
      <c r="P676" s="143" t="e">
        <f>IF(ЗАПОЛНИТЬ!$F$7=1,#REF!/1000,#REF!)</f>
        <v>#REF!</v>
      </c>
      <c r="Q676" s="143" t="e">
        <f>IF(ЗАПОЛНИТЬ!$F$7=1,#REF!/1000,#REF!)</f>
        <v>#REF!</v>
      </c>
      <c r="R676" s="143" t="e">
        <f>IF(ЗАПОЛНИТЬ!$F$7=1,#REF!/1000,#REF!)</f>
        <v>#REF!</v>
      </c>
      <c r="S676" s="143" t="e">
        <f>IF(ЗАПОЛНИТЬ!$F$7=1,#REF!/1000,#REF!)</f>
        <v>#REF!</v>
      </c>
      <c r="T676" s="143" t="e">
        <f>IF(ЗАПОЛНИТЬ!$F$7=1,#REF!/1000,#REF!)</f>
        <v>#REF!</v>
      </c>
      <c r="U676" s="143" t="e">
        <f>IF(ЗАПОЛНИТЬ!$F$7=1,#REF!/1000,#REF!)</f>
        <v>#REF!</v>
      </c>
      <c r="V676" s="145" t="e">
        <f>IF(SUM(L676:U676)&gt;0,1,0)</f>
        <v>#REF!</v>
      </c>
      <c r="W676" s="145" t="e">
        <f t="shared" si="33"/>
        <v>#REF!</v>
      </c>
    </row>
    <row r="677" spans="1:23" ht="12.75">
      <c r="A677" s="144" t="str">
        <f>ЗАПОЛНИТЬ!$B$23</f>
        <v>4</v>
      </c>
      <c r="B677" s="144" t="str">
        <f>ЗАПОЛНИТЬ!$B$13</f>
        <v>24188344</v>
      </c>
      <c r="C677" s="144" t="str">
        <f>ЗАПОЛНИТЬ!$B$24</f>
        <v>298</v>
      </c>
      <c r="D677" s="144" t="str">
        <f>ЗАПОЛНИТЬ!$B$21</f>
        <v>12</v>
      </c>
      <c r="E677" s="145"/>
      <c r="F677" s="144" t="str">
        <f>ЗАПОЛНИТЬ!$B$22</f>
        <v>15</v>
      </c>
      <c r="G677" s="144" t="str">
        <f>ЗАПОЛНИТЬ!$B$20</f>
        <v>040222</v>
      </c>
      <c r="H677" s="143" t="str">
        <f>IF(ЗАПОЛНИТЬ!$F$7=1,ЗАПОЛНИТЬ!$H$9,ЗАПОЛНИТЬ!$H$10)</f>
        <v>73</v>
      </c>
      <c r="I677" s="146" t="e">
        <f>IF(ЗАПОЛНИТЬ!$F$7=1,#REF!,#REF!)</f>
        <v>#REF!</v>
      </c>
      <c r="J677" s="145" t="str">
        <f>IF(ЗАПОЛНИТЬ!$F$7=1,CONCATENATE(ЗАПОЛНИТЬ!$F$18,ЗАПОЛНИТЬ!$D$18),ЗАПОЛНИТЬ!$E$18)</f>
        <v>01.07.2016</v>
      </c>
      <c r="K677" s="143" t="e">
        <f>#REF!</f>
        <v>#REF!</v>
      </c>
      <c r="L677" s="143" t="e">
        <f>IF(ЗАПОЛНИТЬ!$F$7=1,#REF!/1000,#REF!)</f>
        <v>#REF!</v>
      </c>
      <c r="M677" s="143" t="e">
        <f>IF(ЗАПОЛНИТЬ!$F$7=1,#REF!/1000,#REF!)</f>
        <v>#REF!</v>
      </c>
      <c r="N677" s="143" t="e">
        <f>IF(ЗАПОЛНИТЬ!$F$7=1,#REF!/1000,#REF!)</f>
        <v>#REF!</v>
      </c>
      <c r="O677" s="143" t="e">
        <f>IF(ЗАПОЛНИТЬ!$F$7=1,#REF!/1000,#REF!)</f>
        <v>#REF!</v>
      </c>
      <c r="P677" s="143" t="e">
        <f>IF(ЗАПОЛНИТЬ!$F$7=1,#REF!/1000,#REF!)</f>
        <v>#REF!</v>
      </c>
      <c r="Q677" s="143" t="e">
        <f>IF(ЗАПОЛНИТЬ!$F$7=1,#REF!/1000,#REF!)</f>
        <v>#REF!</v>
      </c>
      <c r="R677" s="143" t="e">
        <f>IF(ЗАПОЛНИТЬ!$F$7=1,#REF!/1000,#REF!)</f>
        <v>#REF!</v>
      </c>
      <c r="S677" s="143" t="e">
        <f>IF(ЗАПОЛНИТЬ!$F$7=1,#REF!/1000,#REF!)</f>
        <v>#REF!</v>
      </c>
      <c r="T677" s="143" t="e">
        <f>IF(ЗАПОЛНИТЬ!$F$7=1,#REF!/1000,#REF!)</f>
        <v>#REF!</v>
      </c>
      <c r="U677" s="143" t="e">
        <f>IF(ЗАПОЛНИТЬ!$F$7=1,#REF!/1000,#REF!)</f>
        <v>#REF!</v>
      </c>
      <c r="V677" s="145" t="e">
        <f>IF(SUM(L677:U677)&gt;0,1,0)</f>
        <v>#REF!</v>
      </c>
      <c r="W677" s="145" t="e">
        <f t="shared" si="33"/>
        <v>#REF!</v>
      </c>
    </row>
    <row r="678" spans="1:23" ht="12.75">
      <c r="A678" s="144" t="str">
        <f>ЗАПОЛНИТЬ!$B$23</f>
        <v>4</v>
      </c>
      <c r="B678" s="144" t="str">
        <f>ЗАПОЛНИТЬ!$B$13</f>
        <v>24188344</v>
      </c>
      <c r="C678" s="144" t="str">
        <f>ЗАПОЛНИТЬ!$B$24</f>
        <v>298</v>
      </c>
      <c r="D678" s="144" t="str">
        <f>ЗАПОЛНИТЬ!$B$21</f>
        <v>12</v>
      </c>
      <c r="E678" s="145"/>
      <c r="F678" s="144" t="str">
        <f>ЗАПОЛНИТЬ!$B$22</f>
        <v>15</v>
      </c>
      <c r="G678" s="144" t="str">
        <f>ЗАПОЛНИТЬ!$B$20</f>
        <v>040222</v>
      </c>
      <c r="H678" s="143" t="str">
        <f>IF(ЗАПОЛНИТЬ!$F$7=1,ЗАПОЛНИТЬ!$H$9,ЗАПОЛНИТЬ!$H$10)</f>
        <v>73</v>
      </c>
      <c r="I678" s="146" t="e">
        <f>IF(ЗАПОЛНИТЬ!$F$7=1,#REF!,#REF!)</f>
        <v>#REF!</v>
      </c>
      <c r="J678" s="145" t="str">
        <f>IF(ЗАПОЛНИТЬ!$F$7=1,CONCATENATE(ЗАПОЛНИТЬ!$F$18,ЗАПОЛНИТЬ!$D$18),ЗАПОЛНИТЬ!$E$18)</f>
        <v>01.07.2016</v>
      </c>
      <c r="K678" s="143" t="e">
        <f>#REF!</f>
        <v>#REF!</v>
      </c>
      <c r="L678" s="143" t="e">
        <f>IF(ЗАПОЛНИТЬ!$F$7=1,#REF!/1000,#REF!)</f>
        <v>#REF!</v>
      </c>
      <c r="M678" s="143" t="e">
        <f>IF(ЗАПОЛНИТЬ!$F$7=1,#REF!/1000,#REF!)</f>
        <v>#REF!</v>
      </c>
      <c r="N678" s="143" t="e">
        <f>IF(ЗАПОЛНИТЬ!$F$7=1,#REF!/1000,#REF!)</f>
        <v>#REF!</v>
      </c>
      <c r="O678" s="143" t="e">
        <f>IF(ЗАПОЛНИТЬ!$F$7=1,#REF!/1000,#REF!)</f>
        <v>#REF!</v>
      </c>
      <c r="P678" s="143" t="e">
        <f>IF(ЗАПОЛНИТЬ!$F$7=1,#REF!/1000,#REF!)</f>
        <v>#REF!</v>
      </c>
      <c r="Q678" s="143" t="e">
        <f>IF(ЗАПОЛНИТЬ!$F$7=1,#REF!/1000,#REF!)</f>
        <v>#REF!</v>
      </c>
      <c r="R678" s="143" t="e">
        <f>IF(ЗАПОЛНИТЬ!$F$7=1,#REF!/1000,#REF!)</f>
        <v>#REF!</v>
      </c>
      <c r="S678" s="143" t="e">
        <f>IF(ЗАПОЛНИТЬ!$F$7=1,#REF!/1000,#REF!)</f>
        <v>#REF!</v>
      </c>
      <c r="T678" s="143" t="e">
        <f>IF(ЗАПОЛНИТЬ!$F$7=1,#REF!/1000,#REF!)</f>
        <v>#REF!</v>
      </c>
      <c r="U678" s="143" t="e">
        <f>IF(ЗАПОЛНИТЬ!$F$7=1,#REF!/1000,#REF!)</f>
        <v>#REF!</v>
      </c>
      <c r="V678" s="145" t="e">
        <f>IF(SUM(L678:U678)&gt;0,1,0)</f>
        <v>#REF!</v>
      </c>
      <c r="W678" s="145" t="e">
        <f t="shared" si="33"/>
        <v>#REF!</v>
      </c>
    </row>
    <row r="679" spans="1:23" ht="12.75">
      <c r="A679" s="144" t="str">
        <f>ЗАПОЛНИТЬ!$B$23</f>
        <v>4</v>
      </c>
      <c r="B679" s="144" t="str">
        <f>ЗАПОЛНИТЬ!$B$13</f>
        <v>24188344</v>
      </c>
      <c r="C679" s="144" t="str">
        <f>ЗАПОЛНИТЬ!$B$24</f>
        <v>298</v>
      </c>
      <c r="D679" s="144" t="str">
        <f>ЗАПОЛНИТЬ!$B$21</f>
        <v>12</v>
      </c>
      <c r="E679" s="145"/>
      <c r="F679" s="144" t="str">
        <f>ЗАПОЛНИТЬ!$B$22</f>
        <v>15</v>
      </c>
      <c r="G679" s="144" t="str">
        <f>ЗАПОЛНИТЬ!$B$20</f>
        <v>040222</v>
      </c>
      <c r="H679" s="143" t="str">
        <f>IF(ЗАПОЛНИТЬ!$F$7=1,ЗАПОЛНИТЬ!$H$9,ЗАПОЛНИТЬ!$H$10)</f>
        <v>73</v>
      </c>
      <c r="I679" s="146" t="e">
        <f>IF(ЗАПОЛНИТЬ!$F$7=1,#REF!,#REF!)</f>
        <v>#REF!</v>
      </c>
      <c r="J679" s="145" t="str">
        <f>IF(ЗАПОЛНИТЬ!$F$7=1,CONCATENATE(ЗАПОЛНИТЬ!$F$18,ЗАПОЛНИТЬ!$D$18),ЗАПОЛНИТЬ!$E$18)</f>
        <v>01.07.2016</v>
      </c>
      <c r="K679" s="143" t="e">
        <f>#REF!</f>
        <v>#REF!</v>
      </c>
      <c r="L679" s="143" t="e">
        <f>IF(ЗАПОЛНИТЬ!$F$7=1,#REF!/1000,#REF!)</f>
        <v>#REF!</v>
      </c>
      <c r="M679" s="143" t="e">
        <f>IF(ЗАПОЛНИТЬ!$F$7=1,#REF!/1000,#REF!)</f>
        <v>#REF!</v>
      </c>
      <c r="N679" s="143" t="e">
        <f>IF(ЗАПОЛНИТЬ!$F$7=1,#REF!/1000,#REF!)</f>
        <v>#REF!</v>
      </c>
      <c r="O679" s="143" t="e">
        <f>IF(ЗАПОЛНИТЬ!$F$7=1,#REF!/1000,#REF!)</f>
        <v>#REF!</v>
      </c>
      <c r="P679" s="143" t="e">
        <f>IF(ЗАПОЛНИТЬ!$F$7=1,#REF!/1000,#REF!)</f>
        <v>#REF!</v>
      </c>
      <c r="Q679" s="143" t="e">
        <f>IF(ЗАПОЛНИТЬ!$F$7=1,#REF!/1000,#REF!)</f>
        <v>#REF!</v>
      </c>
      <c r="R679" s="143" t="e">
        <f>IF(ЗАПОЛНИТЬ!$F$7=1,#REF!/1000,#REF!)</f>
        <v>#REF!</v>
      </c>
      <c r="S679" s="143" t="e">
        <f>IF(ЗАПОЛНИТЬ!$F$7=1,#REF!/1000,#REF!)</f>
        <v>#REF!</v>
      </c>
      <c r="T679" s="143" t="e">
        <f>IF(ЗАПОЛНИТЬ!$F$7=1,#REF!/1000,#REF!)</f>
        <v>#REF!</v>
      </c>
      <c r="U679" s="143" t="e">
        <f>IF(ЗАПОЛНИТЬ!$F$7=1,#REF!/1000,#REF!)</f>
        <v>#REF!</v>
      </c>
      <c r="V679" s="145">
        <v>0</v>
      </c>
      <c r="W679" s="145" t="e">
        <f t="shared" si="33"/>
        <v>#REF!</v>
      </c>
    </row>
    <row r="680" spans="1:23" ht="12.75">
      <c r="A680" s="144" t="str">
        <f>ЗАПОЛНИТЬ!$B$23</f>
        <v>4</v>
      </c>
      <c r="B680" s="144" t="str">
        <f>ЗАПОЛНИТЬ!$B$13</f>
        <v>24188344</v>
      </c>
      <c r="C680" s="144" t="str">
        <f>ЗАПОЛНИТЬ!$B$24</f>
        <v>298</v>
      </c>
      <c r="D680" s="144" t="str">
        <f>ЗАПОЛНИТЬ!$B$21</f>
        <v>12</v>
      </c>
      <c r="E680" s="145"/>
      <c r="F680" s="144" t="str">
        <f>ЗАПОЛНИТЬ!$B$22</f>
        <v>15</v>
      </c>
      <c r="G680" s="144" t="str">
        <f>ЗАПОЛНИТЬ!$B$20</f>
        <v>040222</v>
      </c>
      <c r="H680" s="143" t="str">
        <f>IF(ЗАПОЛНИТЬ!$F$7=1,ЗАПОЛНИТЬ!$H$9,ЗАПОЛНИТЬ!$H$10)</f>
        <v>73</v>
      </c>
      <c r="I680" s="146" t="e">
        <f>IF(ЗАПОЛНИТЬ!$F$7=1,#REF!,#REF!)</f>
        <v>#REF!</v>
      </c>
      <c r="J680" s="145" t="str">
        <f>IF(ЗАПОЛНИТЬ!$F$7=1,CONCATENATE(ЗАПОЛНИТЬ!$F$18,ЗАПОЛНИТЬ!$D$18),ЗАПОЛНИТЬ!$E$18)</f>
        <v>01.07.2016</v>
      </c>
      <c r="K680" s="143" t="e">
        <f>#REF!</f>
        <v>#REF!</v>
      </c>
      <c r="L680" s="143" t="e">
        <f>IF(ЗАПОЛНИТЬ!$F$7=1,#REF!/1000,#REF!)</f>
        <v>#REF!</v>
      </c>
      <c r="M680" s="143" t="e">
        <f>IF(ЗАПОЛНИТЬ!$F$7=1,#REF!/1000,#REF!)</f>
        <v>#REF!</v>
      </c>
      <c r="N680" s="143" t="e">
        <f>IF(ЗАПОЛНИТЬ!$F$7=1,#REF!/1000,#REF!)</f>
        <v>#REF!</v>
      </c>
      <c r="O680" s="143" t="e">
        <f>IF(ЗАПОЛНИТЬ!$F$7=1,#REF!/1000,#REF!)</f>
        <v>#REF!</v>
      </c>
      <c r="P680" s="143" t="e">
        <f>IF(ЗАПОЛНИТЬ!$F$7=1,#REF!/1000,#REF!)</f>
        <v>#REF!</v>
      </c>
      <c r="Q680" s="143" t="e">
        <f>IF(ЗАПОЛНИТЬ!$F$7=1,#REF!/1000,#REF!)</f>
        <v>#REF!</v>
      </c>
      <c r="R680" s="143" t="e">
        <f>IF(ЗАПОЛНИТЬ!$F$7=1,#REF!/1000,#REF!)</f>
        <v>#REF!</v>
      </c>
      <c r="S680" s="143" t="e">
        <f>IF(ЗАПОЛНИТЬ!$F$7=1,#REF!/1000,#REF!)</f>
        <v>#REF!</v>
      </c>
      <c r="T680" s="143" t="e">
        <f>IF(ЗАПОЛНИТЬ!$F$7=1,#REF!/1000,#REF!)</f>
        <v>#REF!</v>
      </c>
      <c r="U680" s="143" t="e">
        <f>IF(ЗАПОЛНИТЬ!$F$7=1,#REF!/1000,#REF!)</f>
        <v>#REF!</v>
      </c>
      <c r="V680" s="145">
        <v>0</v>
      </c>
      <c r="W680" s="145" t="e">
        <f t="shared" si="33"/>
        <v>#REF!</v>
      </c>
    </row>
    <row r="681" spans="1:23" ht="12.75">
      <c r="A681" s="144" t="str">
        <f>ЗАПОЛНИТЬ!$B$23</f>
        <v>4</v>
      </c>
      <c r="B681" s="144" t="str">
        <f>ЗАПОЛНИТЬ!$B$13</f>
        <v>24188344</v>
      </c>
      <c r="C681" s="144" t="str">
        <f>ЗАПОЛНИТЬ!$B$24</f>
        <v>298</v>
      </c>
      <c r="D681" s="144" t="str">
        <f>ЗАПОЛНИТЬ!$B$21</f>
        <v>12</v>
      </c>
      <c r="E681" s="145"/>
      <c r="F681" s="144" t="str">
        <f>ЗАПОЛНИТЬ!$B$22</f>
        <v>15</v>
      </c>
      <c r="G681" s="144" t="str">
        <f>ЗАПОЛНИТЬ!$B$20</f>
        <v>040222</v>
      </c>
      <c r="H681" s="143" t="str">
        <f>IF(ЗАПОЛНИТЬ!$F$7=1,ЗАПОЛНИТЬ!$H$9,ЗАПОЛНИТЬ!$H$10)</f>
        <v>73</v>
      </c>
      <c r="I681" s="146" t="e">
        <f>IF(ЗАПОЛНИТЬ!$F$7=1,#REF!,#REF!)</f>
        <v>#REF!</v>
      </c>
      <c r="J681" s="145" t="str">
        <f>IF(ЗАПОЛНИТЬ!$F$7=1,CONCATENATE(ЗАПОЛНИТЬ!$F$18,ЗАПОЛНИТЬ!$D$18),ЗАПОЛНИТЬ!$E$18)</f>
        <v>01.07.2016</v>
      </c>
      <c r="K681" s="143" t="e">
        <f>#REF!</f>
        <v>#REF!</v>
      </c>
      <c r="L681" s="143" t="e">
        <f>IF(ЗАПОЛНИТЬ!$F$7=1,#REF!/1000,#REF!)</f>
        <v>#REF!</v>
      </c>
      <c r="M681" s="143" t="e">
        <f>IF(ЗАПОЛНИТЬ!$F$7=1,#REF!/1000,#REF!)</f>
        <v>#REF!</v>
      </c>
      <c r="N681" s="143" t="e">
        <f>IF(ЗАПОЛНИТЬ!$F$7=1,#REF!/1000,#REF!)</f>
        <v>#REF!</v>
      </c>
      <c r="O681" s="143" t="e">
        <f>IF(ЗАПОЛНИТЬ!$F$7=1,#REF!/1000,#REF!)</f>
        <v>#REF!</v>
      </c>
      <c r="P681" s="143" t="e">
        <f>IF(ЗАПОЛНИТЬ!$F$7=1,#REF!/1000,#REF!)</f>
        <v>#REF!</v>
      </c>
      <c r="Q681" s="143" t="e">
        <f>IF(ЗАПОЛНИТЬ!$F$7=1,#REF!/1000,#REF!)</f>
        <v>#REF!</v>
      </c>
      <c r="R681" s="143" t="e">
        <f>IF(ЗАПОЛНИТЬ!$F$7=1,#REF!/1000,#REF!)</f>
        <v>#REF!</v>
      </c>
      <c r="S681" s="143" t="e">
        <f>IF(ЗАПОЛНИТЬ!$F$7=1,#REF!/1000,#REF!)</f>
        <v>#REF!</v>
      </c>
      <c r="T681" s="143" t="e">
        <f>IF(ЗАПОЛНИТЬ!$F$7=1,#REF!/1000,#REF!)</f>
        <v>#REF!</v>
      </c>
      <c r="U681" s="143" t="e">
        <f>IF(ЗАПОЛНИТЬ!$F$7=1,#REF!/1000,#REF!)</f>
        <v>#REF!</v>
      </c>
      <c r="V681" s="145" t="e">
        <f>IF(SUM(L681:U681)&gt;0,1,0)</f>
        <v>#REF!</v>
      </c>
      <c r="W681" s="145" t="e">
        <f t="shared" si="33"/>
        <v>#REF!</v>
      </c>
    </row>
    <row r="682" spans="1:23" ht="12.75">
      <c r="A682" s="144" t="str">
        <f>ЗАПОЛНИТЬ!$B$23</f>
        <v>4</v>
      </c>
      <c r="B682" s="144" t="str">
        <f>ЗАПОЛНИТЬ!$B$13</f>
        <v>24188344</v>
      </c>
      <c r="C682" s="144" t="str">
        <f>ЗАПОЛНИТЬ!$B$24</f>
        <v>298</v>
      </c>
      <c r="D682" s="144" t="str">
        <f>ЗАПОЛНИТЬ!$B$21</f>
        <v>12</v>
      </c>
      <c r="E682" s="145"/>
      <c r="F682" s="144" t="str">
        <f>ЗАПОЛНИТЬ!$B$22</f>
        <v>15</v>
      </c>
      <c r="G682" s="144" t="str">
        <f>ЗАПОЛНИТЬ!$B$20</f>
        <v>040222</v>
      </c>
      <c r="H682" s="143" t="str">
        <f>IF(ЗАПОЛНИТЬ!$F$7=1,ЗАПОЛНИТЬ!$H$9,ЗАПОЛНИТЬ!$H$10)</f>
        <v>73</v>
      </c>
      <c r="I682" s="146" t="e">
        <f>IF(ЗАПОЛНИТЬ!$F$7=1,#REF!,#REF!)</f>
        <v>#REF!</v>
      </c>
      <c r="J682" s="145" t="str">
        <f>IF(ЗАПОЛНИТЬ!$F$7=1,CONCATENATE(ЗАПОЛНИТЬ!$F$18,ЗАПОЛНИТЬ!$D$18),ЗАПОЛНИТЬ!$E$18)</f>
        <v>01.07.2016</v>
      </c>
      <c r="K682" s="143" t="e">
        <f>#REF!</f>
        <v>#REF!</v>
      </c>
      <c r="L682" s="143" t="e">
        <f>IF(ЗАПОЛНИТЬ!$F$7=1,#REF!/1000,#REF!)</f>
        <v>#REF!</v>
      </c>
      <c r="M682" s="143" t="e">
        <f>IF(ЗАПОЛНИТЬ!$F$7=1,#REF!/1000,#REF!)</f>
        <v>#REF!</v>
      </c>
      <c r="N682" s="143" t="e">
        <f>IF(ЗАПОЛНИТЬ!$F$7=1,#REF!/1000,#REF!)</f>
        <v>#REF!</v>
      </c>
      <c r="O682" s="143" t="e">
        <f>IF(ЗАПОЛНИТЬ!$F$7=1,#REF!/1000,#REF!)</f>
        <v>#REF!</v>
      </c>
      <c r="P682" s="143" t="e">
        <f>IF(ЗАПОЛНИТЬ!$F$7=1,#REF!/1000,#REF!)</f>
        <v>#REF!</v>
      </c>
      <c r="Q682" s="143" t="e">
        <f>IF(ЗАПОЛНИТЬ!$F$7=1,#REF!/1000,#REF!)</f>
        <v>#REF!</v>
      </c>
      <c r="R682" s="143" t="e">
        <f>IF(ЗАПОЛНИТЬ!$F$7=1,#REF!/1000,#REF!)</f>
        <v>#REF!</v>
      </c>
      <c r="S682" s="143" t="e">
        <f>IF(ЗАПОЛНИТЬ!$F$7=1,#REF!/1000,#REF!)</f>
        <v>#REF!</v>
      </c>
      <c r="T682" s="143" t="e">
        <f>IF(ЗАПОЛНИТЬ!$F$7=1,#REF!/1000,#REF!)</f>
        <v>#REF!</v>
      </c>
      <c r="U682" s="143" t="e">
        <f>IF(ЗАПОЛНИТЬ!$F$7=1,#REF!/1000,#REF!)</f>
        <v>#REF!</v>
      </c>
      <c r="V682" s="145">
        <v>0</v>
      </c>
      <c r="W682" s="145" t="e">
        <f t="shared" si="33"/>
        <v>#REF!</v>
      </c>
    </row>
    <row r="683" spans="1:23" ht="12.75">
      <c r="A683" s="144" t="str">
        <f>ЗАПОЛНИТЬ!$B$23</f>
        <v>4</v>
      </c>
      <c r="B683" s="144" t="str">
        <f>ЗАПОЛНИТЬ!$B$13</f>
        <v>24188344</v>
      </c>
      <c r="C683" s="144" t="str">
        <f>ЗАПОЛНИТЬ!$B$24</f>
        <v>298</v>
      </c>
      <c r="D683" s="144" t="str">
        <f>ЗАПОЛНИТЬ!$B$21</f>
        <v>12</v>
      </c>
      <c r="E683" s="145"/>
      <c r="F683" s="144" t="str">
        <f>ЗАПОЛНИТЬ!$B$22</f>
        <v>15</v>
      </c>
      <c r="G683" s="144" t="str">
        <f>ЗАПОЛНИТЬ!$B$20</f>
        <v>040222</v>
      </c>
      <c r="H683" s="143" t="str">
        <f>IF(ЗАПОЛНИТЬ!$F$7=1,ЗАПОЛНИТЬ!$H$9,ЗАПОЛНИТЬ!$H$10)</f>
        <v>73</v>
      </c>
      <c r="I683" s="146" t="e">
        <f>IF(ЗАПОЛНИТЬ!$F$7=1,#REF!,#REF!)</f>
        <v>#REF!</v>
      </c>
      <c r="J683" s="145" t="str">
        <f>IF(ЗАПОЛНИТЬ!$F$7=1,CONCATENATE(ЗАПОЛНИТЬ!$F$18,ЗАПОЛНИТЬ!$D$18),ЗАПОЛНИТЬ!$E$18)</f>
        <v>01.07.2016</v>
      </c>
      <c r="K683" s="143" t="e">
        <f>#REF!</f>
        <v>#REF!</v>
      </c>
      <c r="L683" s="143" t="e">
        <f>IF(ЗАПОЛНИТЬ!$F$7=1,#REF!/1000,#REF!)</f>
        <v>#REF!</v>
      </c>
      <c r="M683" s="143" t="e">
        <f>IF(ЗАПОЛНИТЬ!$F$7=1,#REF!/1000,#REF!)</f>
        <v>#REF!</v>
      </c>
      <c r="N683" s="143" t="e">
        <f>IF(ЗАПОЛНИТЬ!$F$7=1,#REF!/1000,#REF!)</f>
        <v>#REF!</v>
      </c>
      <c r="O683" s="143" t="e">
        <f>IF(ЗАПОЛНИТЬ!$F$7=1,#REF!/1000,#REF!)</f>
        <v>#REF!</v>
      </c>
      <c r="P683" s="143" t="e">
        <f>IF(ЗАПОЛНИТЬ!$F$7=1,#REF!/1000,#REF!)</f>
        <v>#REF!</v>
      </c>
      <c r="Q683" s="143" t="e">
        <f>IF(ЗАПОЛНИТЬ!$F$7=1,#REF!/1000,#REF!)</f>
        <v>#REF!</v>
      </c>
      <c r="R683" s="143" t="e">
        <f>IF(ЗАПОЛНИТЬ!$F$7=1,#REF!/1000,#REF!)</f>
        <v>#REF!</v>
      </c>
      <c r="S683" s="143" t="e">
        <f>IF(ЗАПОЛНИТЬ!$F$7=1,#REF!/1000,#REF!)</f>
        <v>#REF!</v>
      </c>
      <c r="T683" s="143" t="e">
        <f>IF(ЗАПОЛНИТЬ!$F$7=1,#REF!/1000,#REF!)</f>
        <v>#REF!</v>
      </c>
      <c r="U683" s="143" t="e">
        <f>IF(ЗАПОЛНИТЬ!$F$7=1,#REF!/1000,#REF!)</f>
        <v>#REF!</v>
      </c>
      <c r="V683" s="145" t="e">
        <f>IF(SUM(L683:U683)&gt;0,1,0)</f>
        <v>#REF!</v>
      </c>
      <c r="W683" s="145" t="e">
        <f t="shared" si="33"/>
        <v>#REF!</v>
      </c>
    </row>
    <row r="684" spans="1:23" ht="12.75">
      <c r="A684" s="144" t="str">
        <f>ЗАПОЛНИТЬ!$B$23</f>
        <v>4</v>
      </c>
      <c r="B684" s="144" t="str">
        <f>ЗАПОЛНИТЬ!$B$13</f>
        <v>24188344</v>
      </c>
      <c r="C684" s="144" t="str">
        <f>ЗАПОЛНИТЬ!$B$24</f>
        <v>298</v>
      </c>
      <c r="D684" s="144" t="str">
        <f>ЗАПОЛНИТЬ!$B$21</f>
        <v>12</v>
      </c>
      <c r="E684" s="145"/>
      <c r="F684" s="144" t="str">
        <f>ЗАПОЛНИТЬ!$B$22</f>
        <v>15</v>
      </c>
      <c r="G684" s="144" t="str">
        <f>ЗАПОЛНИТЬ!$B$20</f>
        <v>040222</v>
      </c>
      <c r="H684" s="143" t="str">
        <f>IF(ЗАПОЛНИТЬ!$F$7=1,ЗАПОЛНИТЬ!$H$9,ЗАПОЛНИТЬ!$H$10)</f>
        <v>73</v>
      </c>
      <c r="I684" s="146" t="e">
        <f>IF(ЗАПОЛНИТЬ!$F$7=1,#REF!,#REF!)</f>
        <v>#REF!</v>
      </c>
      <c r="J684" s="145" t="str">
        <f>IF(ЗАПОЛНИТЬ!$F$7=1,CONCATENATE(ЗАПОЛНИТЬ!$F$18,ЗАПОЛНИТЬ!$D$18),ЗАПОЛНИТЬ!$E$18)</f>
        <v>01.07.2016</v>
      </c>
      <c r="K684" s="143" t="e">
        <f>#REF!</f>
        <v>#REF!</v>
      </c>
      <c r="L684" s="143" t="e">
        <f>IF(ЗАПОЛНИТЬ!$F$7=1,#REF!/1000,#REF!)</f>
        <v>#REF!</v>
      </c>
      <c r="M684" s="143" t="e">
        <f>IF(ЗАПОЛНИТЬ!$F$7=1,#REF!/1000,#REF!)</f>
        <v>#REF!</v>
      </c>
      <c r="N684" s="143" t="e">
        <f>IF(ЗАПОЛНИТЬ!$F$7=1,#REF!/1000,#REF!)</f>
        <v>#REF!</v>
      </c>
      <c r="O684" s="143" t="e">
        <f>IF(ЗАПОЛНИТЬ!$F$7=1,#REF!/1000,#REF!)</f>
        <v>#REF!</v>
      </c>
      <c r="P684" s="143" t="e">
        <f>IF(ЗАПОЛНИТЬ!$F$7=1,#REF!/1000,#REF!)</f>
        <v>#REF!</v>
      </c>
      <c r="Q684" s="143" t="e">
        <f>IF(ЗАПОЛНИТЬ!$F$7=1,#REF!/1000,#REF!)</f>
        <v>#REF!</v>
      </c>
      <c r="R684" s="143" t="e">
        <f>IF(ЗАПОЛНИТЬ!$F$7=1,#REF!/1000,#REF!)</f>
        <v>#REF!</v>
      </c>
      <c r="S684" s="143" t="e">
        <f>IF(ЗАПОЛНИТЬ!$F$7=1,#REF!/1000,#REF!)</f>
        <v>#REF!</v>
      </c>
      <c r="T684" s="143" t="e">
        <f>IF(ЗАПОЛНИТЬ!$F$7=1,#REF!/1000,#REF!)</f>
        <v>#REF!</v>
      </c>
      <c r="U684" s="143" t="e">
        <f>IF(ЗАПОЛНИТЬ!$F$7=1,#REF!/1000,#REF!)</f>
        <v>#REF!</v>
      </c>
      <c r="V684" s="145" t="e">
        <f>IF(SUM(L684:U684)&gt;0,1,0)</f>
        <v>#REF!</v>
      </c>
      <c r="W684" s="145" t="e">
        <f t="shared" si="33"/>
        <v>#REF!</v>
      </c>
    </row>
    <row r="685" spans="1:23" ht="12.75">
      <c r="A685" s="144" t="str">
        <f>ЗАПОЛНИТЬ!$B$23</f>
        <v>4</v>
      </c>
      <c r="B685" s="144" t="str">
        <f>ЗАПОЛНИТЬ!$B$13</f>
        <v>24188344</v>
      </c>
      <c r="C685" s="144" t="str">
        <f>ЗАПОЛНИТЬ!$B$24</f>
        <v>298</v>
      </c>
      <c r="D685" s="144" t="str">
        <f>ЗАПОЛНИТЬ!$B$21</f>
        <v>12</v>
      </c>
      <c r="E685" s="145"/>
      <c r="F685" s="144" t="str">
        <f>ЗАПОЛНИТЬ!$B$22</f>
        <v>15</v>
      </c>
      <c r="G685" s="144" t="str">
        <f>ЗАПОЛНИТЬ!$B$20</f>
        <v>040222</v>
      </c>
      <c r="H685" s="143" t="str">
        <f>IF(ЗАПОЛНИТЬ!$F$7=1,ЗАПОЛНИТЬ!$H$9,ЗАПОЛНИТЬ!$H$10)</f>
        <v>73</v>
      </c>
      <c r="I685" s="146" t="e">
        <f>IF(ЗАПОЛНИТЬ!$F$7=1,#REF!,#REF!)</f>
        <v>#REF!</v>
      </c>
      <c r="J685" s="145" t="str">
        <f>IF(ЗАПОЛНИТЬ!$F$7=1,CONCATENATE(ЗАПОЛНИТЬ!$F$18,ЗАПОЛНИТЬ!$D$18),ЗАПОЛНИТЬ!$E$18)</f>
        <v>01.07.2016</v>
      </c>
      <c r="K685" s="143" t="e">
        <f>#REF!</f>
        <v>#REF!</v>
      </c>
      <c r="L685" s="143" t="e">
        <f>IF(ЗАПОЛНИТЬ!$F$7=1,#REF!/1000,#REF!)</f>
        <v>#REF!</v>
      </c>
      <c r="M685" s="143" t="e">
        <f>IF(ЗАПОЛНИТЬ!$F$7=1,#REF!/1000,#REF!)</f>
        <v>#REF!</v>
      </c>
      <c r="N685" s="143" t="e">
        <f>IF(ЗАПОЛНИТЬ!$F$7=1,#REF!/1000,#REF!)</f>
        <v>#REF!</v>
      </c>
      <c r="O685" s="143" t="e">
        <f>IF(ЗАПОЛНИТЬ!$F$7=1,#REF!/1000,#REF!)</f>
        <v>#REF!</v>
      </c>
      <c r="P685" s="143" t="e">
        <f>IF(ЗАПОЛНИТЬ!$F$7=1,#REF!/1000,#REF!)</f>
        <v>#REF!</v>
      </c>
      <c r="Q685" s="143" t="e">
        <f>IF(ЗАПОЛНИТЬ!$F$7=1,#REF!/1000,#REF!)</f>
        <v>#REF!</v>
      </c>
      <c r="R685" s="143" t="e">
        <f>IF(ЗАПОЛНИТЬ!$F$7=1,#REF!/1000,#REF!)</f>
        <v>#REF!</v>
      </c>
      <c r="S685" s="143" t="e">
        <f>IF(ЗАПОЛНИТЬ!$F$7=1,#REF!/1000,#REF!)</f>
        <v>#REF!</v>
      </c>
      <c r="T685" s="143" t="e">
        <f>IF(ЗАПОЛНИТЬ!$F$7=1,#REF!/1000,#REF!)</f>
        <v>#REF!</v>
      </c>
      <c r="U685" s="143" t="e">
        <f>IF(ЗАПОЛНИТЬ!$F$7=1,#REF!/1000,#REF!)</f>
        <v>#REF!</v>
      </c>
      <c r="V685" s="145">
        <v>0</v>
      </c>
      <c r="W685" s="145" t="e">
        <f t="shared" si="33"/>
        <v>#REF!</v>
      </c>
    </row>
    <row r="686" spans="1:23" ht="12.75">
      <c r="A686" s="144" t="str">
        <f>ЗАПОЛНИТЬ!$B$23</f>
        <v>4</v>
      </c>
      <c r="B686" s="144" t="str">
        <f>ЗАПОЛНИТЬ!$B$13</f>
        <v>24188344</v>
      </c>
      <c r="C686" s="144" t="str">
        <f>ЗАПОЛНИТЬ!$B$24</f>
        <v>298</v>
      </c>
      <c r="D686" s="144" t="str">
        <f>ЗАПОЛНИТЬ!$B$21</f>
        <v>12</v>
      </c>
      <c r="E686" s="145"/>
      <c r="F686" s="144" t="str">
        <f>ЗАПОЛНИТЬ!$B$22</f>
        <v>15</v>
      </c>
      <c r="G686" s="144" t="str">
        <f>ЗАПОЛНИТЬ!$B$20</f>
        <v>040222</v>
      </c>
      <c r="H686" s="143" t="str">
        <f>IF(ЗАПОЛНИТЬ!$F$7=1,ЗАПОЛНИТЬ!$H$9,ЗАПОЛНИТЬ!$H$10)</f>
        <v>73</v>
      </c>
      <c r="I686" s="146" t="e">
        <f>IF(ЗАПОЛНИТЬ!$F$7=1,#REF!,#REF!)</f>
        <v>#REF!</v>
      </c>
      <c r="J686" s="145" t="str">
        <f>IF(ЗАПОЛНИТЬ!$F$7=1,CONCATENATE(ЗАПОЛНИТЬ!$F$18,ЗАПОЛНИТЬ!$D$18),ЗАПОЛНИТЬ!$E$18)</f>
        <v>01.07.2016</v>
      </c>
      <c r="K686" s="143" t="e">
        <f>#REF!</f>
        <v>#REF!</v>
      </c>
      <c r="L686" s="143" t="e">
        <f>IF(ЗАПОЛНИТЬ!$F$7=1,#REF!/1000,#REF!)</f>
        <v>#REF!</v>
      </c>
      <c r="M686" s="143" t="e">
        <f>IF(ЗАПОЛНИТЬ!$F$7=1,#REF!/1000,#REF!)</f>
        <v>#REF!</v>
      </c>
      <c r="N686" s="143" t="e">
        <f>IF(ЗАПОЛНИТЬ!$F$7=1,#REF!/1000,#REF!)</f>
        <v>#REF!</v>
      </c>
      <c r="O686" s="143" t="e">
        <f>IF(ЗАПОЛНИТЬ!$F$7=1,#REF!/1000,#REF!)</f>
        <v>#REF!</v>
      </c>
      <c r="P686" s="143" t="e">
        <f>IF(ЗАПОЛНИТЬ!$F$7=1,#REF!/1000,#REF!)</f>
        <v>#REF!</v>
      </c>
      <c r="Q686" s="143" t="e">
        <f>IF(ЗАПОЛНИТЬ!$F$7=1,#REF!/1000,#REF!)</f>
        <v>#REF!</v>
      </c>
      <c r="R686" s="143" t="e">
        <f>IF(ЗАПОЛНИТЬ!$F$7=1,#REF!/1000,#REF!)</f>
        <v>#REF!</v>
      </c>
      <c r="S686" s="143" t="e">
        <f>IF(ЗАПОЛНИТЬ!$F$7=1,#REF!/1000,#REF!)</f>
        <v>#REF!</v>
      </c>
      <c r="T686" s="143" t="e">
        <f>IF(ЗАПОЛНИТЬ!$F$7=1,#REF!/1000,#REF!)</f>
        <v>#REF!</v>
      </c>
      <c r="U686" s="143" t="e">
        <f>IF(ЗАПОЛНИТЬ!$F$7=1,#REF!/1000,#REF!)</f>
        <v>#REF!</v>
      </c>
      <c r="V686" s="145" t="e">
        <f>IF(SUM(L686:U686)&gt;0,1,0)</f>
        <v>#REF!</v>
      </c>
      <c r="W686" s="145" t="e">
        <f t="shared" si="33"/>
        <v>#REF!</v>
      </c>
    </row>
    <row r="687" spans="1:23" ht="12.75">
      <c r="A687" s="144" t="str">
        <f>ЗАПОЛНИТЬ!$B$23</f>
        <v>4</v>
      </c>
      <c r="B687" s="144" t="str">
        <f>ЗАПОЛНИТЬ!$B$13</f>
        <v>24188344</v>
      </c>
      <c r="C687" s="144" t="str">
        <f>ЗАПОЛНИТЬ!$B$24</f>
        <v>298</v>
      </c>
      <c r="D687" s="144" t="str">
        <f>ЗАПОЛНИТЬ!$B$21</f>
        <v>12</v>
      </c>
      <c r="E687" s="145"/>
      <c r="F687" s="144" t="str">
        <f>ЗАПОЛНИТЬ!$B$22</f>
        <v>15</v>
      </c>
      <c r="G687" s="144" t="str">
        <f>ЗАПОЛНИТЬ!$B$20</f>
        <v>040222</v>
      </c>
      <c r="H687" s="143" t="str">
        <f>IF(ЗАПОЛНИТЬ!$F$7=1,ЗАПОЛНИТЬ!$H$9,ЗАПОЛНИТЬ!$H$10)</f>
        <v>73</v>
      </c>
      <c r="I687" s="146" t="e">
        <f>IF(ЗАПОЛНИТЬ!$F$7=1,#REF!,#REF!)</f>
        <v>#REF!</v>
      </c>
      <c r="J687" s="145" t="str">
        <f>IF(ЗАПОЛНИТЬ!$F$7=1,CONCATENATE(ЗАПОЛНИТЬ!$F$18,ЗАПОЛНИТЬ!$D$18),ЗАПОЛНИТЬ!$E$18)</f>
        <v>01.07.2016</v>
      </c>
      <c r="K687" s="143" t="e">
        <f>#REF!</f>
        <v>#REF!</v>
      </c>
      <c r="L687" s="143" t="e">
        <f>IF(ЗАПОЛНИТЬ!$F$7=1,#REF!/1000,#REF!)</f>
        <v>#REF!</v>
      </c>
      <c r="M687" s="143" t="e">
        <f>IF(ЗАПОЛНИТЬ!$F$7=1,#REF!/1000,#REF!)</f>
        <v>#REF!</v>
      </c>
      <c r="N687" s="143" t="e">
        <f>IF(ЗАПОЛНИТЬ!$F$7=1,#REF!/1000,#REF!)</f>
        <v>#REF!</v>
      </c>
      <c r="O687" s="143" t="e">
        <f>IF(ЗАПОЛНИТЬ!$F$7=1,#REF!/1000,#REF!)</f>
        <v>#REF!</v>
      </c>
      <c r="P687" s="143" t="e">
        <f>IF(ЗАПОЛНИТЬ!$F$7=1,#REF!/1000,#REF!)</f>
        <v>#REF!</v>
      </c>
      <c r="Q687" s="143" t="e">
        <f>IF(ЗАПОЛНИТЬ!$F$7=1,#REF!/1000,#REF!)</f>
        <v>#REF!</v>
      </c>
      <c r="R687" s="143" t="e">
        <f>IF(ЗАПОЛНИТЬ!$F$7=1,#REF!/1000,#REF!)</f>
        <v>#REF!</v>
      </c>
      <c r="S687" s="143" t="e">
        <f>IF(ЗАПОЛНИТЬ!$F$7=1,#REF!/1000,#REF!)</f>
        <v>#REF!</v>
      </c>
      <c r="T687" s="143" t="e">
        <f>IF(ЗАПОЛНИТЬ!$F$7=1,#REF!/1000,#REF!)</f>
        <v>#REF!</v>
      </c>
      <c r="U687" s="143" t="e">
        <f>IF(ЗАПОЛНИТЬ!$F$7=1,#REF!/1000,#REF!)</f>
        <v>#REF!</v>
      </c>
      <c r="V687" s="145" t="e">
        <f>IF(SUM(L687:U687)&gt;0,1,0)</f>
        <v>#REF!</v>
      </c>
      <c r="W687" s="145" t="e">
        <f t="shared" si="33"/>
        <v>#REF!</v>
      </c>
    </row>
    <row r="688" spans="1:23" ht="12.75">
      <c r="A688" s="144" t="str">
        <f>ЗАПОЛНИТЬ!$B$23</f>
        <v>4</v>
      </c>
      <c r="B688" s="144" t="str">
        <f>ЗАПОЛНИТЬ!$B$13</f>
        <v>24188344</v>
      </c>
      <c r="C688" s="144" t="str">
        <f>ЗАПОЛНИТЬ!$B$24</f>
        <v>298</v>
      </c>
      <c r="D688" s="144" t="str">
        <f>ЗАПОЛНИТЬ!$B$21</f>
        <v>12</v>
      </c>
      <c r="E688" s="145"/>
      <c r="F688" s="144" t="str">
        <f>ЗАПОЛНИТЬ!$B$22</f>
        <v>15</v>
      </c>
      <c r="G688" s="144" t="str">
        <f>ЗАПОЛНИТЬ!$B$20</f>
        <v>040222</v>
      </c>
      <c r="H688" s="143" t="str">
        <f>IF(ЗАПОЛНИТЬ!$F$7=1,ЗАПОЛНИТЬ!$H$9,ЗАПОЛНИТЬ!$H$10)</f>
        <v>73</v>
      </c>
      <c r="I688" s="146" t="e">
        <f>IF(ЗАПОЛНИТЬ!$F$7=1,#REF!,#REF!)</f>
        <v>#REF!</v>
      </c>
      <c r="J688" s="145" t="str">
        <f>IF(ЗАПОЛНИТЬ!$F$7=1,CONCATENATE(ЗАПОЛНИТЬ!$F$18,ЗАПОЛНИТЬ!$D$18),ЗАПОЛНИТЬ!$E$18)</f>
        <v>01.07.2016</v>
      </c>
      <c r="K688" s="143" t="e">
        <f>#REF!</f>
        <v>#REF!</v>
      </c>
      <c r="L688" s="143" t="e">
        <f>IF(ЗАПОЛНИТЬ!$F$7=1,#REF!/1000,#REF!)</f>
        <v>#REF!</v>
      </c>
      <c r="M688" s="143" t="e">
        <f>IF(ЗАПОЛНИТЬ!$F$7=1,#REF!/1000,#REF!)</f>
        <v>#REF!</v>
      </c>
      <c r="N688" s="143" t="e">
        <f>IF(ЗАПОЛНИТЬ!$F$7=1,#REF!/1000,#REF!)</f>
        <v>#REF!</v>
      </c>
      <c r="O688" s="143" t="e">
        <f>IF(ЗАПОЛНИТЬ!$F$7=1,#REF!/1000,#REF!)</f>
        <v>#REF!</v>
      </c>
      <c r="P688" s="143" t="e">
        <f>IF(ЗАПОЛНИТЬ!$F$7=1,#REF!/1000,#REF!)</f>
        <v>#REF!</v>
      </c>
      <c r="Q688" s="143" t="e">
        <f>IF(ЗАПОЛНИТЬ!$F$7=1,#REF!/1000,#REF!)</f>
        <v>#REF!</v>
      </c>
      <c r="R688" s="143" t="e">
        <f>IF(ЗАПОЛНИТЬ!$F$7=1,#REF!/1000,#REF!)</f>
        <v>#REF!</v>
      </c>
      <c r="S688" s="143" t="e">
        <f>IF(ЗАПОЛНИТЬ!$F$7=1,#REF!/1000,#REF!)</f>
        <v>#REF!</v>
      </c>
      <c r="T688" s="143" t="e">
        <f>IF(ЗАПОЛНИТЬ!$F$7=1,#REF!/1000,#REF!)</f>
        <v>#REF!</v>
      </c>
      <c r="U688" s="143" t="e">
        <f>IF(ЗАПОЛНИТЬ!$F$7=1,#REF!/1000,#REF!)</f>
        <v>#REF!</v>
      </c>
      <c r="V688" s="145">
        <v>0</v>
      </c>
      <c r="W688" s="145" t="e">
        <f t="shared" si="33"/>
        <v>#REF!</v>
      </c>
    </row>
    <row r="689" spans="1:23" ht="12.75">
      <c r="A689" s="144" t="str">
        <f>ЗАПОЛНИТЬ!$B$23</f>
        <v>4</v>
      </c>
      <c r="B689" s="144" t="str">
        <f>ЗАПОЛНИТЬ!$B$13</f>
        <v>24188344</v>
      </c>
      <c r="C689" s="144" t="str">
        <f>ЗАПОЛНИТЬ!$B$24</f>
        <v>298</v>
      </c>
      <c r="D689" s="144" t="str">
        <f>ЗАПОЛНИТЬ!$B$21</f>
        <v>12</v>
      </c>
      <c r="E689" s="145"/>
      <c r="F689" s="144" t="str">
        <f>ЗАПОЛНИТЬ!$B$22</f>
        <v>15</v>
      </c>
      <c r="G689" s="144" t="str">
        <f>ЗАПОЛНИТЬ!$B$20</f>
        <v>040222</v>
      </c>
      <c r="H689" s="143" t="str">
        <f>IF(ЗАПОЛНИТЬ!$F$7=1,ЗАПОЛНИТЬ!$H$9,ЗАПОЛНИТЬ!$H$10)</f>
        <v>73</v>
      </c>
      <c r="I689" s="146" t="e">
        <f>IF(ЗАПОЛНИТЬ!$F$7=1,#REF!,#REF!)</f>
        <v>#REF!</v>
      </c>
      <c r="J689" s="145" t="str">
        <f>IF(ЗАПОЛНИТЬ!$F$7=1,CONCATENATE(ЗАПОЛНИТЬ!$F$18,ЗАПОЛНИТЬ!$D$18),ЗАПОЛНИТЬ!$E$18)</f>
        <v>01.07.2016</v>
      </c>
      <c r="K689" s="143" t="e">
        <f>#REF!</f>
        <v>#REF!</v>
      </c>
      <c r="L689" s="143" t="e">
        <f>IF(ЗАПОЛНИТЬ!$F$7=1,#REF!/1000,#REF!)</f>
        <v>#REF!</v>
      </c>
      <c r="M689" s="143" t="e">
        <f>IF(ЗАПОЛНИТЬ!$F$7=1,#REF!/1000,#REF!)</f>
        <v>#REF!</v>
      </c>
      <c r="N689" s="143" t="e">
        <f>IF(ЗАПОЛНИТЬ!$F$7=1,#REF!/1000,#REF!)</f>
        <v>#REF!</v>
      </c>
      <c r="O689" s="143" t="e">
        <f>IF(ЗАПОЛНИТЬ!$F$7=1,#REF!/1000,#REF!)</f>
        <v>#REF!</v>
      </c>
      <c r="P689" s="143" t="e">
        <f>IF(ЗАПОЛНИТЬ!$F$7=1,#REF!/1000,#REF!)</f>
        <v>#REF!</v>
      </c>
      <c r="Q689" s="143" t="e">
        <f>IF(ЗАПОЛНИТЬ!$F$7=1,#REF!/1000,#REF!)</f>
        <v>#REF!</v>
      </c>
      <c r="R689" s="143" t="e">
        <f>IF(ЗАПОЛНИТЬ!$F$7=1,#REF!/1000,#REF!)</f>
        <v>#REF!</v>
      </c>
      <c r="S689" s="143" t="e">
        <f>IF(ЗАПОЛНИТЬ!$F$7=1,#REF!/1000,#REF!)</f>
        <v>#REF!</v>
      </c>
      <c r="T689" s="143" t="e">
        <f>IF(ЗАПОЛНИТЬ!$F$7=1,#REF!/1000,#REF!)</f>
        <v>#REF!</v>
      </c>
      <c r="U689" s="143" t="e">
        <f>IF(ЗАПОЛНИТЬ!$F$7=1,#REF!/1000,#REF!)</f>
        <v>#REF!</v>
      </c>
      <c r="V689" s="145" t="e">
        <f>IF(SUM(L689:U689)&gt;0,1,0)</f>
        <v>#REF!</v>
      </c>
      <c r="W689" s="145" t="e">
        <f t="shared" si="33"/>
        <v>#REF!</v>
      </c>
    </row>
    <row r="690" spans="1:23" ht="12.75">
      <c r="A690" s="144" t="str">
        <f>ЗАПОЛНИТЬ!$B$23</f>
        <v>4</v>
      </c>
      <c r="B690" s="144" t="str">
        <f>ЗАПОЛНИТЬ!$B$13</f>
        <v>24188344</v>
      </c>
      <c r="C690" s="144" t="str">
        <f>ЗАПОЛНИТЬ!$B$24</f>
        <v>298</v>
      </c>
      <c r="D690" s="144" t="str">
        <f>ЗАПОЛНИТЬ!$B$21</f>
        <v>12</v>
      </c>
      <c r="E690" s="145"/>
      <c r="F690" s="144" t="str">
        <f>ЗАПОЛНИТЬ!$B$22</f>
        <v>15</v>
      </c>
      <c r="G690" s="144" t="str">
        <f>ЗАПОЛНИТЬ!$B$20</f>
        <v>040222</v>
      </c>
      <c r="H690" s="143" t="str">
        <f>IF(ЗАПОЛНИТЬ!$F$7=1,ЗАПОЛНИТЬ!$H$9,ЗАПОЛНИТЬ!$H$10)</f>
        <v>73</v>
      </c>
      <c r="I690" s="146" t="e">
        <f>IF(ЗАПОЛНИТЬ!$F$7=1,#REF!,#REF!)</f>
        <v>#REF!</v>
      </c>
      <c r="J690" s="145" t="str">
        <f>IF(ЗАПОЛНИТЬ!$F$7=1,CONCATENATE(ЗАПОЛНИТЬ!$F$18,ЗАПОЛНИТЬ!$D$18),ЗАПОЛНИТЬ!$E$18)</f>
        <v>01.07.2016</v>
      </c>
      <c r="K690" s="143" t="e">
        <f>#REF!</f>
        <v>#REF!</v>
      </c>
      <c r="L690" s="143" t="e">
        <f>IF(ЗАПОЛНИТЬ!$F$7=1,#REF!/1000,#REF!)</f>
        <v>#REF!</v>
      </c>
      <c r="M690" s="143" t="e">
        <f>IF(ЗАПОЛНИТЬ!$F$7=1,#REF!/1000,#REF!)</f>
        <v>#REF!</v>
      </c>
      <c r="N690" s="143" t="e">
        <f>IF(ЗАПОЛНИТЬ!$F$7=1,#REF!/1000,#REF!)</f>
        <v>#REF!</v>
      </c>
      <c r="O690" s="143" t="e">
        <f>IF(ЗАПОЛНИТЬ!$F$7=1,#REF!/1000,#REF!)</f>
        <v>#REF!</v>
      </c>
      <c r="P690" s="143" t="e">
        <f>IF(ЗАПОЛНИТЬ!$F$7=1,#REF!/1000,#REF!)</f>
        <v>#REF!</v>
      </c>
      <c r="Q690" s="143" t="e">
        <f>IF(ЗАПОЛНИТЬ!$F$7=1,#REF!/1000,#REF!)</f>
        <v>#REF!</v>
      </c>
      <c r="R690" s="143" t="e">
        <f>IF(ЗАПОЛНИТЬ!$F$7=1,#REF!/1000,#REF!)</f>
        <v>#REF!</v>
      </c>
      <c r="S690" s="143" t="e">
        <f>IF(ЗАПОЛНИТЬ!$F$7=1,#REF!/1000,#REF!)</f>
        <v>#REF!</v>
      </c>
      <c r="T690" s="143" t="e">
        <f>IF(ЗАПОЛНИТЬ!$F$7=1,#REF!/1000,#REF!)</f>
        <v>#REF!</v>
      </c>
      <c r="U690" s="143" t="e">
        <f>IF(ЗАПОЛНИТЬ!$F$7=1,#REF!/1000,#REF!)</f>
        <v>#REF!</v>
      </c>
      <c r="V690" s="145" t="e">
        <f>IF(SUM(L690:U690)&gt;0,1,0)</f>
        <v>#REF!</v>
      </c>
      <c r="W690" s="145" t="e">
        <f t="shared" si="33"/>
        <v>#REF!</v>
      </c>
    </row>
    <row r="691" spans="1:23" ht="12.75">
      <c r="A691" s="144" t="str">
        <f>ЗАПОЛНИТЬ!$B$23</f>
        <v>4</v>
      </c>
      <c r="B691" s="144" t="str">
        <f>ЗАПОЛНИТЬ!$B$13</f>
        <v>24188344</v>
      </c>
      <c r="C691" s="144" t="str">
        <f>ЗАПОЛНИТЬ!$B$24</f>
        <v>298</v>
      </c>
      <c r="D691" s="144" t="str">
        <f>ЗАПОЛНИТЬ!$B$21</f>
        <v>12</v>
      </c>
      <c r="E691" s="145"/>
      <c r="F691" s="144" t="str">
        <f>ЗАПОЛНИТЬ!$B$22</f>
        <v>15</v>
      </c>
      <c r="G691" s="144" t="str">
        <f>ЗАПОЛНИТЬ!$B$20</f>
        <v>040222</v>
      </c>
      <c r="H691" s="143" t="str">
        <f>IF(ЗАПОЛНИТЬ!$F$7=1,ЗАПОЛНИТЬ!$H$9,ЗАПОЛНИТЬ!$H$10)</f>
        <v>73</v>
      </c>
      <c r="I691" s="146" t="e">
        <f>IF(ЗАПОЛНИТЬ!$F$7=1,#REF!,#REF!)</f>
        <v>#REF!</v>
      </c>
      <c r="J691" s="145" t="str">
        <f>IF(ЗАПОЛНИТЬ!$F$7=1,CONCATENATE(ЗАПОЛНИТЬ!$F$18,ЗАПОЛНИТЬ!$D$18),ЗАПОЛНИТЬ!$E$18)</f>
        <v>01.07.2016</v>
      </c>
      <c r="K691" s="143" t="e">
        <f>#REF!</f>
        <v>#REF!</v>
      </c>
      <c r="L691" s="143" t="e">
        <f>IF(ЗАПОЛНИТЬ!$F$7=1,#REF!/1000,#REF!)</f>
        <v>#REF!</v>
      </c>
      <c r="M691" s="143" t="e">
        <f>IF(ЗАПОЛНИТЬ!$F$7=1,#REF!/1000,#REF!)</f>
        <v>#REF!</v>
      </c>
      <c r="N691" s="143" t="e">
        <f>IF(ЗАПОЛНИТЬ!$F$7=1,#REF!/1000,#REF!)</f>
        <v>#REF!</v>
      </c>
      <c r="O691" s="143" t="e">
        <f>IF(ЗАПОЛНИТЬ!$F$7=1,#REF!/1000,#REF!)</f>
        <v>#REF!</v>
      </c>
      <c r="P691" s="143" t="e">
        <f>IF(ЗАПОЛНИТЬ!$F$7=1,#REF!/1000,#REF!)</f>
        <v>#REF!</v>
      </c>
      <c r="Q691" s="143" t="e">
        <f>IF(ЗАПОЛНИТЬ!$F$7=1,#REF!/1000,#REF!)</f>
        <v>#REF!</v>
      </c>
      <c r="R691" s="143" t="e">
        <f>IF(ЗАПОЛНИТЬ!$F$7=1,#REF!/1000,#REF!)</f>
        <v>#REF!</v>
      </c>
      <c r="S691" s="143" t="e">
        <f>IF(ЗАПОЛНИТЬ!$F$7=1,#REF!/1000,#REF!)</f>
        <v>#REF!</v>
      </c>
      <c r="T691" s="143" t="e">
        <f>IF(ЗАПОЛНИТЬ!$F$7=1,#REF!/1000,#REF!)</f>
        <v>#REF!</v>
      </c>
      <c r="U691" s="143" t="e">
        <f>IF(ЗАПОЛНИТЬ!$F$7=1,#REF!/1000,#REF!)</f>
        <v>#REF!</v>
      </c>
      <c r="V691" s="145" t="e">
        <f>IF(SUM(L691:U691)&gt;0,1,0)</f>
        <v>#REF!</v>
      </c>
      <c r="W691" s="145" t="e">
        <f t="shared" si="33"/>
        <v>#REF!</v>
      </c>
    </row>
    <row r="692" spans="1:23" ht="12.75">
      <c r="A692" s="144" t="str">
        <f>ЗАПОЛНИТЬ!$B$23</f>
        <v>4</v>
      </c>
      <c r="B692" s="144" t="str">
        <f>ЗАПОЛНИТЬ!$B$13</f>
        <v>24188344</v>
      </c>
      <c r="C692" s="144" t="str">
        <f>ЗАПОЛНИТЬ!$B$24</f>
        <v>298</v>
      </c>
      <c r="D692" s="144" t="str">
        <f>ЗАПОЛНИТЬ!$B$21</f>
        <v>12</v>
      </c>
      <c r="E692" s="145"/>
      <c r="F692" s="144" t="str">
        <f>ЗАПОЛНИТЬ!$B$22</f>
        <v>15</v>
      </c>
      <c r="G692" s="144" t="str">
        <f>ЗАПОЛНИТЬ!$B$20</f>
        <v>040222</v>
      </c>
      <c r="H692" s="143" t="str">
        <f>IF(ЗАПОЛНИТЬ!$F$7=1,ЗАПОЛНИТЬ!$H$9,ЗАПОЛНИТЬ!$H$10)</f>
        <v>73</v>
      </c>
      <c r="I692" s="146" t="e">
        <f>IF(ЗАПОЛНИТЬ!$F$7=1,#REF!,#REF!)</f>
        <v>#REF!</v>
      </c>
      <c r="J692" s="145" t="str">
        <f>IF(ЗАПОЛНИТЬ!$F$7=1,CONCATENATE(ЗАПОЛНИТЬ!$F$18,ЗАПОЛНИТЬ!$D$18),ЗАПОЛНИТЬ!$E$18)</f>
        <v>01.07.2016</v>
      </c>
      <c r="K692" s="143" t="e">
        <f>#REF!</f>
        <v>#REF!</v>
      </c>
      <c r="L692" s="143" t="e">
        <f>IF(ЗАПОЛНИТЬ!$F$7=1,#REF!/1000,#REF!)</f>
        <v>#REF!</v>
      </c>
      <c r="M692" s="143" t="e">
        <f>IF(ЗАПОЛНИТЬ!$F$7=1,#REF!/1000,#REF!)</f>
        <v>#REF!</v>
      </c>
      <c r="N692" s="143" t="e">
        <f>IF(ЗАПОЛНИТЬ!$F$7=1,#REF!/1000,#REF!)</f>
        <v>#REF!</v>
      </c>
      <c r="O692" s="143" t="e">
        <f>IF(ЗАПОЛНИТЬ!$F$7=1,#REF!/1000,#REF!)</f>
        <v>#REF!</v>
      </c>
      <c r="P692" s="143" t="e">
        <f>IF(ЗАПОЛНИТЬ!$F$7=1,#REF!/1000,#REF!)</f>
        <v>#REF!</v>
      </c>
      <c r="Q692" s="143" t="e">
        <f>IF(ЗАПОЛНИТЬ!$F$7=1,#REF!/1000,#REF!)</f>
        <v>#REF!</v>
      </c>
      <c r="R692" s="143" t="e">
        <f>IF(ЗАПОЛНИТЬ!$F$7=1,#REF!/1000,#REF!)</f>
        <v>#REF!</v>
      </c>
      <c r="S692" s="143" t="e">
        <f>IF(ЗАПОЛНИТЬ!$F$7=1,#REF!/1000,#REF!)</f>
        <v>#REF!</v>
      </c>
      <c r="T692" s="143" t="e">
        <f>IF(ЗАПОЛНИТЬ!$F$7=1,#REF!/1000,#REF!)</f>
        <v>#REF!</v>
      </c>
      <c r="U692" s="143" t="e">
        <f>IF(ЗАПОЛНИТЬ!$F$7=1,#REF!/1000,#REF!)</f>
        <v>#REF!</v>
      </c>
      <c r="V692" s="145" t="e">
        <f>IF(SUM(L692:U692)&gt;0,1,0)</f>
        <v>#REF!</v>
      </c>
      <c r="W692" s="145" t="e">
        <f t="shared" si="33"/>
        <v>#REF!</v>
      </c>
    </row>
    <row r="693" spans="1:23" ht="12.75">
      <c r="A693" s="144" t="str">
        <f>ЗАПОЛНИТЬ!$B$23</f>
        <v>4</v>
      </c>
      <c r="B693" s="144" t="str">
        <f>ЗАПОЛНИТЬ!$B$13</f>
        <v>24188344</v>
      </c>
      <c r="C693" s="144" t="str">
        <f>ЗАПОЛНИТЬ!$B$24</f>
        <v>298</v>
      </c>
      <c r="D693" s="144" t="str">
        <f>ЗАПОЛНИТЬ!$B$21</f>
        <v>12</v>
      </c>
      <c r="E693" s="145"/>
      <c r="F693" s="144" t="str">
        <f>ЗАПОЛНИТЬ!$B$22</f>
        <v>15</v>
      </c>
      <c r="G693" s="144" t="str">
        <f>ЗАПОЛНИТЬ!$B$20</f>
        <v>040222</v>
      </c>
      <c r="H693" s="143" t="str">
        <f>IF(ЗАПОЛНИТЬ!$F$7=1,ЗАПОЛНИТЬ!$H$9,ЗАПОЛНИТЬ!$H$10)</f>
        <v>73</v>
      </c>
      <c r="I693" s="146" t="e">
        <f>IF(ЗАПОЛНИТЬ!$F$7=1,#REF!,#REF!)</f>
        <v>#REF!</v>
      </c>
      <c r="J693" s="145" t="str">
        <f>IF(ЗАПОЛНИТЬ!$F$7=1,CONCATENATE(ЗАПОЛНИТЬ!$F$18,ЗАПОЛНИТЬ!$D$18),ЗАПОЛНИТЬ!$E$18)</f>
        <v>01.07.2016</v>
      </c>
      <c r="K693" s="143" t="e">
        <f>#REF!</f>
        <v>#REF!</v>
      </c>
      <c r="L693" s="143" t="e">
        <f>IF(ЗАПОЛНИТЬ!$F$7=1,#REF!/1000,#REF!)</f>
        <v>#REF!</v>
      </c>
      <c r="M693" s="143" t="e">
        <f>IF(ЗАПОЛНИТЬ!$F$7=1,#REF!/1000,#REF!)</f>
        <v>#REF!</v>
      </c>
      <c r="N693" s="143" t="e">
        <f>IF(ЗАПОЛНИТЬ!$F$7=1,#REF!/1000,#REF!)</f>
        <v>#REF!</v>
      </c>
      <c r="O693" s="143" t="e">
        <f>IF(ЗАПОЛНИТЬ!$F$7=1,#REF!/1000,#REF!)</f>
        <v>#REF!</v>
      </c>
      <c r="P693" s="143" t="e">
        <f>IF(ЗАПОЛНИТЬ!$F$7=1,#REF!/1000,#REF!)</f>
        <v>#REF!</v>
      </c>
      <c r="Q693" s="143" t="e">
        <f>IF(ЗАПОЛНИТЬ!$F$7=1,#REF!/1000,#REF!)</f>
        <v>#REF!</v>
      </c>
      <c r="R693" s="143" t="e">
        <f>IF(ЗАПОЛНИТЬ!$F$7=1,#REF!/1000,#REF!)</f>
        <v>#REF!</v>
      </c>
      <c r="S693" s="143" t="e">
        <f>IF(ЗАПОЛНИТЬ!$F$7=1,#REF!/1000,#REF!)</f>
        <v>#REF!</v>
      </c>
      <c r="T693" s="143" t="e">
        <f>IF(ЗАПОЛНИТЬ!$F$7=1,#REF!/1000,#REF!)</f>
        <v>#REF!</v>
      </c>
      <c r="U693" s="143" t="e">
        <f>IF(ЗАПОЛНИТЬ!$F$7=1,#REF!/1000,#REF!)</f>
        <v>#REF!</v>
      </c>
      <c r="V693" s="145" t="e">
        <f>IF(SUM(L693:U693)&gt;0,1,0)</f>
        <v>#REF!</v>
      </c>
      <c r="W693" s="145" t="e">
        <f t="shared" si="33"/>
        <v>#REF!</v>
      </c>
    </row>
    <row r="694" spans="1:23" ht="12.75">
      <c r="A694" s="144" t="str">
        <f>ЗАПОЛНИТЬ!$B$23</f>
        <v>4</v>
      </c>
      <c r="B694" s="144" t="str">
        <f>ЗАПОЛНИТЬ!$B$13</f>
        <v>24188344</v>
      </c>
      <c r="C694" s="144" t="str">
        <f>ЗАПОЛНИТЬ!$B$24</f>
        <v>298</v>
      </c>
      <c r="D694" s="144" t="str">
        <f>ЗАПОЛНИТЬ!$B$21</f>
        <v>12</v>
      </c>
      <c r="E694" s="145"/>
      <c r="F694" s="144" t="str">
        <f>ЗАПОЛНИТЬ!$B$22</f>
        <v>15</v>
      </c>
      <c r="G694" s="144" t="str">
        <f>ЗАПОЛНИТЬ!$B$20</f>
        <v>040222</v>
      </c>
      <c r="H694" s="143" t="str">
        <f>IF(ЗАПОЛНИТЬ!$F$7=1,ЗАПОЛНИТЬ!$H$9,ЗАПОЛНИТЬ!$H$10)</f>
        <v>73</v>
      </c>
      <c r="I694" s="146" t="e">
        <f>IF(ЗАПОЛНИТЬ!$F$7=1,#REF!,#REF!)</f>
        <v>#REF!</v>
      </c>
      <c r="J694" s="145" t="str">
        <f>IF(ЗАПОЛНИТЬ!$F$7=1,CONCATENATE(ЗАПОЛНИТЬ!$F$18,ЗАПОЛНИТЬ!$D$18),ЗАПОЛНИТЬ!$E$18)</f>
        <v>01.07.2016</v>
      </c>
      <c r="K694" s="143" t="e">
        <f>#REF!</f>
        <v>#REF!</v>
      </c>
      <c r="L694" s="143" t="e">
        <f>IF(ЗАПОЛНИТЬ!$F$7=1,#REF!/1000,#REF!)</f>
        <v>#REF!</v>
      </c>
      <c r="M694" s="143" t="e">
        <f>IF(ЗАПОЛНИТЬ!$F$7=1,#REF!/1000,#REF!)</f>
        <v>#REF!</v>
      </c>
      <c r="N694" s="143" t="e">
        <f>IF(ЗАПОЛНИТЬ!$F$7=1,#REF!/1000,#REF!)</f>
        <v>#REF!</v>
      </c>
      <c r="O694" s="143" t="e">
        <f>IF(ЗАПОЛНИТЬ!$F$7=1,#REF!/1000,#REF!)</f>
        <v>#REF!</v>
      </c>
      <c r="P694" s="143" t="e">
        <f>IF(ЗАПОЛНИТЬ!$F$7=1,#REF!/1000,#REF!)</f>
        <v>#REF!</v>
      </c>
      <c r="Q694" s="143" t="e">
        <f>IF(ЗАПОЛНИТЬ!$F$7=1,#REF!/1000,#REF!)</f>
        <v>#REF!</v>
      </c>
      <c r="R694" s="143" t="e">
        <f>IF(ЗАПОЛНИТЬ!$F$7=1,#REF!/1000,#REF!)</f>
        <v>#REF!</v>
      </c>
      <c r="S694" s="143" t="e">
        <f>IF(ЗАПОЛНИТЬ!$F$7=1,#REF!/1000,#REF!)</f>
        <v>#REF!</v>
      </c>
      <c r="T694" s="143" t="e">
        <f>IF(ЗАПОЛНИТЬ!$F$7=1,#REF!/1000,#REF!)</f>
        <v>#REF!</v>
      </c>
      <c r="U694" s="143" t="e">
        <f>IF(ЗАПОЛНИТЬ!$F$7=1,#REF!/1000,#REF!)</f>
        <v>#REF!</v>
      </c>
      <c r="V694" s="145">
        <v>0</v>
      </c>
      <c r="W694" s="145" t="e">
        <f t="shared" si="33"/>
        <v>#REF!</v>
      </c>
    </row>
    <row r="695" spans="1:23" ht="12.75">
      <c r="A695" s="144" t="str">
        <f>ЗАПОЛНИТЬ!$B$23</f>
        <v>4</v>
      </c>
      <c r="B695" s="144" t="str">
        <f>ЗАПОЛНИТЬ!$B$13</f>
        <v>24188344</v>
      </c>
      <c r="C695" s="144" t="str">
        <f>ЗАПОЛНИТЬ!$B$24</f>
        <v>298</v>
      </c>
      <c r="D695" s="144" t="str">
        <f>ЗАПОЛНИТЬ!$B$21</f>
        <v>12</v>
      </c>
      <c r="E695" s="145"/>
      <c r="F695" s="144" t="str">
        <f>ЗАПОЛНИТЬ!$B$22</f>
        <v>15</v>
      </c>
      <c r="G695" s="144" t="str">
        <f>ЗАПОЛНИТЬ!$B$20</f>
        <v>040222</v>
      </c>
      <c r="H695" s="143" t="str">
        <f>IF(ЗАПОЛНИТЬ!$F$7=1,ЗАПОЛНИТЬ!$H$9,ЗАПОЛНИТЬ!$H$10)</f>
        <v>73</v>
      </c>
      <c r="I695" s="146" t="e">
        <f>IF(ЗАПОЛНИТЬ!$F$7=1,#REF!,#REF!)</f>
        <v>#REF!</v>
      </c>
      <c r="J695" s="145" t="str">
        <f>IF(ЗАПОЛНИТЬ!$F$7=1,CONCATENATE(ЗАПОЛНИТЬ!$F$18,ЗАПОЛНИТЬ!$D$18),ЗАПОЛНИТЬ!$E$18)</f>
        <v>01.07.2016</v>
      </c>
      <c r="K695" s="143" t="e">
        <f>#REF!</f>
        <v>#REF!</v>
      </c>
      <c r="L695" s="143" t="e">
        <f>IF(ЗАПОЛНИТЬ!$F$7=1,#REF!/1000,#REF!)</f>
        <v>#REF!</v>
      </c>
      <c r="M695" s="143" t="e">
        <f>IF(ЗАПОЛНИТЬ!$F$7=1,#REF!/1000,#REF!)</f>
        <v>#REF!</v>
      </c>
      <c r="N695" s="143" t="e">
        <f>IF(ЗАПОЛНИТЬ!$F$7=1,#REF!/1000,#REF!)</f>
        <v>#REF!</v>
      </c>
      <c r="O695" s="143" t="e">
        <f>IF(ЗАПОЛНИТЬ!$F$7=1,#REF!/1000,#REF!)</f>
        <v>#REF!</v>
      </c>
      <c r="P695" s="143" t="e">
        <f>IF(ЗАПОЛНИТЬ!$F$7=1,#REF!/1000,#REF!)</f>
        <v>#REF!</v>
      </c>
      <c r="Q695" s="143" t="e">
        <f>IF(ЗАПОЛНИТЬ!$F$7=1,#REF!/1000,#REF!)</f>
        <v>#REF!</v>
      </c>
      <c r="R695" s="143" t="e">
        <f>IF(ЗАПОЛНИТЬ!$F$7=1,#REF!/1000,#REF!)</f>
        <v>#REF!</v>
      </c>
      <c r="S695" s="143" t="e">
        <f>IF(ЗАПОЛНИТЬ!$F$7=1,#REF!/1000,#REF!)</f>
        <v>#REF!</v>
      </c>
      <c r="T695" s="143" t="e">
        <f>IF(ЗАПОЛНИТЬ!$F$7=1,#REF!/1000,#REF!)</f>
        <v>#REF!</v>
      </c>
      <c r="U695" s="143" t="e">
        <f>IF(ЗАПОЛНИТЬ!$F$7=1,#REF!/1000,#REF!)</f>
        <v>#REF!</v>
      </c>
      <c r="V695" s="145" t="e">
        <f>IF(SUM(L695:U695)&gt;0,1,0)</f>
        <v>#REF!</v>
      </c>
      <c r="W695" s="145" t="e">
        <f t="shared" si="33"/>
        <v>#REF!</v>
      </c>
    </row>
    <row r="696" spans="1:23" ht="12.75">
      <c r="A696" s="144" t="str">
        <f>ЗАПОЛНИТЬ!$B$23</f>
        <v>4</v>
      </c>
      <c r="B696" s="144" t="str">
        <f>ЗАПОЛНИТЬ!$B$13</f>
        <v>24188344</v>
      </c>
      <c r="C696" s="144" t="str">
        <f>ЗАПОЛНИТЬ!$B$24</f>
        <v>298</v>
      </c>
      <c r="D696" s="144" t="str">
        <f>ЗАПОЛНИТЬ!$B$21</f>
        <v>12</v>
      </c>
      <c r="E696" s="145"/>
      <c r="F696" s="144" t="str">
        <f>ЗАПОЛНИТЬ!$B$22</f>
        <v>15</v>
      </c>
      <c r="G696" s="144" t="str">
        <f>ЗАПОЛНИТЬ!$B$20</f>
        <v>040222</v>
      </c>
      <c r="H696" s="143" t="str">
        <f>IF(ЗАПОЛНИТЬ!$F$7=1,ЗАПОЛНИТЬ!$H$9,ЗАПОЛНИТЬ!$H$10)</f>
        <v>73</v>
      </c>
      <c r="I696" s="146" t="e">
        <f>IF(ЗАПОЛНИТЬ!$F$7=1,#REF!,#REF!)</f>
        <v>#REF!</v>
      </c>
      <c r="J696" s="145" t="str">
        <f>IF(ЗАПОЛНИТЬ!$F$7=1,CONCATENATE(ЗАПОЛНИТЬ!$F$18,ЗАПОЛНИТЬ!$D$18),ЗАПОЛНИТЬ!$E$18)</f>
        <v>01.07.2016</v>
      </c>
      <c r="K696" s="143" t="e">
        <f>#REF!</f>
        <v>#REF!</v>
      </c>
      <c r="L696" s="143" t="e">
        <f>IF(ЗАПОЛНИТЬ!$F$7=1,#REF!/1000,#REF!)</f>
        <v>#REF!</v>
      </c>
      <c r="M696" s="143" t="e">
        <f>IF(ЗАПОЛНИТЬ!$F$7=1,#REF!/1000,#REF!)</f>
        <v>#REF!</v>
      </c>
      <c r="N696" s="143" t="e">
        <f>IF(ЗАПОЛНИТЬ!$F$7=1,#REF!/1000,#REF!)</f>
        <v>#REF!</v>
      </c>
      <c r="O696" s="143" t="e">
        <f>IF(ЗАПОЛНИТЬ!$F$7=1,#REF!/1000,#REF!)</f>
        <v>#REF!</v>
      </c>
      <c r="P696" s="143" t="e">
        <f>IF(ЗАПОЛНИТЬ!$F$7=1,#REF!/1000,#REF!)</f>
        <v>#REF!</v>
      </c>
      <c r="Q696" s="143" t="e">
        <f>IF(ЗАПОЛНИТЬ!$F$7=1,#REF!/1000,#REF!)</f>
        <v>#REF!</v>
      </c>
      <c r="R696" s="143" t="e">
        <f>IF(ЗАПОЛНИТЬ!$F$7=1,#REF!/1000,#REF!)</f>
        <v>#REF!</v>
      </c>
      <c r="S696" s="143" t="e">
        <f>IF(ЗАПОЛНИТЬ!$F$7=1,#REF!/1000,#REF!)</f>
        <v>#REF!</v>
      </c>
      <c r="T696" s="143" t="e">
        <f>IF(ЗАПОЛНИТЬ!$F$7=1,#REF!/1000,#REF!)</f>
        <v>#REF!</v>
      </c>
      <c r="U696" s="143" t="e">
        <f>IF(ЗАПОЛНИТЬ!$F$7=1,#REF!/1000,#REF!)</f>
        <v>#REF!</v>
      </c>
      <c r="V696" s="145" t="e">
        <f>IF(SUM(L696:U696)&gt;0,1,0)</f>
        <v>#REF!</v>
      </c>
      <c r="W696" s="145" t="e">
        <f t="shared" si="33"/>
        <v>#REF!</v>
      </c>
    </row>
    <row r="697" spans="1:23" ht="12.75">
      <c r="A697" s="144" t="str">
        <f>ЗАПОЛНИТЬ!$B$23</f>
        <v>4</v>
      </c>
      <c r="B697" s="144" t="str">
        <f>ЗАПОЛНИТЬ!$B$13</f>
        <v>24188344</v>
      </c>
      <c r="C697" s="144" t="str">
        <f>ЗАПОЛНИТЬ!$B$24</f>
        <v>298</v>
      </c>
      <c r="D697" s="144" t="str">
        <f>ЗАПОЛНИТЬ!$B$21</f>
        <v>12</v>
      </c>
      <c r="E697" s="145"/>
      <c r="F697" s="144" t="str">
        <f>ЗАПОЛНИТЬ!$B$22</f>
        <v>15</v>
      </c>
      <c r="G697" s="144" t="str">
        <f>ЗАПОЛНИТЬ!$B$20</f>
        <v>040222</v>
      </c>
      <c r="H697" s="143" t="str">
        <f>IF(ЗАПОЛНИТЬ!$F$7=1,ЗАПОЛНИТЬ!$H$9,ЗАПОЛНИТЬ!$H$10)</f>
        <v>73</v>
      </c>
      <c r="I697" s="146" t="e">
        <f>IF(ЗАПОЛНИТЬ!$F$7=1,#REF!,#REF!)</f>
        <v>#REF!</v>
      </c>
      <c r="J697" s="145" t="str">
        <f>IF(ЗАПОЛНИТЬ!$F$7=1,CONCATENATE(ЗАПОЛНИТЬ!$F$18,ЗАПОЛНИТЬ!$D$18),ЗАПОЛНИТЬ!$E$18)</f>
        <v>01.07.2016</v>
      </c>
      <c r="K697" s="143" t="e">
        <f>#REF!</f>
        <v>#REF!</v>
      </c>
      <c r="L697" s="143" t="e">
        <f>IF(ЗАПОЛНИТЬ!$F$7=1,#REF!/1000,#REF!)</f>
        <v>#REF!</v>
      </c>
      <c r="M697" s="143" t="e">
        <f>IF(ЗАПОЛНИТЬ!$F$7=1,#REF!/1000,#REF!)</f>
        <v>#REF!</v>
      </c>
      <c r="N697" s="143" t="e">
        <f>IF(ЗАПОЛНИТЬ!$F$7=1,#REF!/1000,#REF!)</f>
        <v>#REF!</v>
      </c>
      <c r="O697" s="143" t="e">
        <f>IF(ЗАПОЛНИТЬ!$F$7=1,#REF!/1000,#REF!)</f>
        <v>#REF!</v>
      </c>
      <c r="P697" s="143" t="e">
        <f>IF(ЗАПОЛНИТЬ!$F$7=1,#REF!/1000,#REF!)</f>
        <v>#REF!</v>
      </c>
      <c r="Q697" s="143" t="e">
        <f>IF(ЗАПОЛНИТЬ!$F$7=1,#REF!/1000,#REF!)</f>
        <v>#REF!</v>
      </c>
      <c r="R697" s="143" t="e">
        <f>IF(ЗАПОЛНИТЬ!$F$7=1,#REF!/1000,#REF!)</f>
        <v>#REF!</v>
      </c>
      <c r="S697" s="143" t="e">
        <f>IF(ЗАПОЛНИТЬ!$F$7=1,#REF!/1000,#REF!)</f>
        <v>#REF!</v>
      </c>
      <c r="T697" s="143" t="e">
        <f>IF(ЗАПОЛНИТЬ!$F$7=1,#REF!/1000,#REF!)</f>
        <v>#REF!</v>
      </c>
      <c r="U697" s="143" t="e">
        <f>IF(ЗАПОЛНИТЬ!$F$7=1,#REF!/1000,#REF!)</f>
        <v>#REF!</v>
      </c>
      <c r="V697" s="145" t="e">
        <f>IF(SUM(L697:U697)&gt;0,1,0)</f>
        <v>#REF!</v>
      </c>
      <c r="W697" s="145" t="e">
        <f t="shared" si="33"/>
        <v>#REF!</v>
      </c>
    </row>
    <row r="698" spans="1:23" ht="12.75">
      <c r="A698" s="144" t="str">
        <f>ЗАПОЛНИТЬ!$B$23</f>
        <v>4</v>
      </c>
      <c r="B698" s="144" t="str">
        <f>ЗАПОЛНИТЬ!$B$13</f>
        <v>24188344</v>
      </c>
      <c r="C698" s="144" t="str">
        <f>ЗАПОЛНИТЬ!$B$24</f>
        <v>298</v>
      </c>
      <c r="D698" s="144" t="str">
        <f>ЗАПОЛНИТЬ!$B$21</f>
        <v>12</v>
      </c>
      <c r="E698" s="145"/>
      <c r="F698" s="144" t="str">
        <f>ЗАПОЛНИТЬ!$B$22</f>
        <v>15</v>
      </c>
      <c r="G698" s="144" t="str">
        <f>ЗАПОЛНИТЬ!$B$20</f>
        <v>040222</v>
      </c>
      <c r="H698" s="143" t="str">
        <f>IF(ЗАПОЛНИТЬ!$F$7=1,ЗАПОЛНИТЬ!$H$9,ЗАПОЛНИТЬ!$H$10)</f>
        <v>73</v>
      </c>
      <c r="I698" s="146" t="e">
        <f>IF(ЗАПОЛНИТЬ!$F$7=1,#REF!,#REF!)</f>
        <v>#REF!</v>
      </c>
      <c r="J698" s="145" t="str">
        <f>IF(ЗАПОЛНИТЬ!$F$7=1,CONCATENATE(ЗАПОЛНИТЬ!$F$18,ЗАПОЛНИТЬ!$D$18),ЗАПОЛНИТЬ!$E$18)</f>
        <v>01.07.2016</v>
      </c>
      <c r="K698" s="143" t="e">
        <f>#REF!</f>
        <v>#REF!</v>
      </c>
      <c r="L698" s="143" t="e">
        <f>IF(ЗАПОЛНИТЬ!$F$7=1,#REF!/1000,#REF!)</f>
        <v>#REF!</v>
      </c>
      <c r="M698" s="143" t="e">
        <f>IF(ЗАПОЛНИТЬ!$F$7=1,#REF!/1000,#REF!)</f>
        <v>#REF!</v>
      </c>
      <c r="N698" s="143" t="e">
        <f>IF(ЗАПОЛНИТЬ!$F$7=1,#REF!/1000,#REF!)</f>
        <v>#REF!</v>
      </c>
      <c r="O698" s="143" t="e">
        <f>IF(ЗАПОЛНИТЬ!$F$7=1,#REF!/1000,#REF!)</f>
        <v>#REF!</v>
      </c>
      <c r="P698" s="143" t="e">
        <f>IF(ЗАПОЛНИТЬ!$F$7=1,#REF!/1000,#REF!)</f>
        <v>#REF!</v>
      </c>
      <c r="Q698" s="143" t="e">
        <f>IF(ЗАПОЛНИТЬ!$F$7=1,#REF!/1000,#REF!)</f>
        <v>#REF!</v>
      </c>
      <c r="R698" s="143" t="e">
        <f>IF(ЗАПОЛНИТЬ!$F$7=1,#REF!/1000,#REF!)</f>
        <v>#REF!</v>
      </c>
      <c r="S698" s="143" t="e">
        <f>IF(ЗАПОЛНИТЬ!$F$7=1,#REF!/1000,#REF!)</f>
        <v>#REF!</v>
      </c>
      <c r="T698" s="143" t="e">
        <f>IF(ЗАПОЛНИТЬ!$F$7=1,#REF!/1000,#REF!)</f>
        <v>#REF!</v>
      </c>
      <c r="U698" s="143" t="e">
        <f>IF(ЗАПОЛНИТЬ!$F$7=1,#REF!/1000,#REF!)</f>
        <v>#REF!</v>
      </c>
      <c r="V698" s="145" t="e">
        <f>IF(SUM(L698:U698)&gt;0,1,0)</f>
        <v>#REF!</v>
      </c>
      <c r="W698" s="145" t="e">
        <f t="shared" si="33"/>
        <v>#REF!</v>
      </c>
    </row>
    <row r="699" spans="1:23" ht="12.75">
      <c r="A699" s="144" t="str">
        <f>ЗАПОЛНИТЬ!$B$23</f>
        <v>4</v>
      </c>
      <c r="B699" s="144" t="str">
        <f>ЗАПОЛНИТЬ!$B$13</f>
        <v>24188344</v>
      </c>
      <c r="C699" s="144" t="str">
        <f>ЗАПОЛНИТЬ!$B$24</f>
        <v>298</v>
      </c>
      <c r="D699" s="144" t="str">
        <f>ЗАПОЛНИТЬ!$B$21</f>
        <v>12</v>
      </c>
      <c r="E699" s="145"/>
      <c r="F699" s="144" t="str">
        <f>ЗАПОЛНИТЬ!$B$22</f>
        <v>15</v>
      </c>
      <c r="G699" s="144" t="str">
        <f>ЗАПОЛНИТЬ!$B$20</f>
        <v>040222</v>
      </c>
      <c r="H699" s="143" t="str">
        <f>IF(ЗАПОЛНИТЬ!$F$7=1,ЗАПОЛНИТЬ!$H$9,ЗАПОЛНИТЬ!$H$10)</f>
        <v>73</v>
      </c>
      <c r="I699" s="146" t="e">
        <f>IF(ЗАПОЛНИТЬ!$F$7=1,#REF!,#REF!)</f>
        <v>#REF!</v>
      </c>
      <c r="J699" s="145" t="str">
        <f>IF(ЗАПОЛНИТЬ!$F$7=1,CONCATENATE(ЗАПОЛНИТЬ!$F$18,ЗАПОЛНИТЬ!$D$18),ЗАПОЛНИТЬ!$E$18)</f>
        <v>01.07.2016</v>
      </c>
      <c r="K699" s="143">
        <v>9999</v>
      </c>
      <c r="L699" s="143" t="e">
        <f>IF(ЗАПОЛНИТЬ!$F$7=2,L700,(L700+L701))</f>
        <v>#REF!</v>
      </c>
      <c r="M699" s="143" t="e">
        <f>IF(ЗАПОЛНИТЬ!$F$7=2,M700,(M700+M701))</f>
        <v>#REF!</v>
      </c>
      <c r="N699" s="143" t="e">
        <f>IF(ЗАПОЛНИТЬ!$F$7=2,N700,(N700+N701))</f>
        <v>#REF!</v>
      </c>
      <c r="O699" s="143" t="e">
        <f>IF(ЗАПОЛНИТЬ!$F$7=2,O700,(O700+O701))</f>
        <v>#REF!</v>
      </c>
      <c r="P699" s="143" t="e">
        <f>IF(ЗАПОЛНИТЬ!$F$7=2,P700,(P700+P701))</f>
        <v>#REF!</v>
      </c>
      <c r="Q699" s="143" t="e">
        <f>IF(ЗАПОЛНИТЬ!$F$7=2,Q700,(Q700+Q701))</f>
        <v>#REF!</v>
      </c>
      <c r="R699" s="143" t="e">
        <f>IF(ЗАПОЛНИТЬ!$F$7=2,R700,(R700+R701))</f>
        <v>#REF!</v>
      </c>
      <c r="S699" s="143">
        <f>IF(ЗАПОЛНИТЬ!$F$7=2,S700,(S700+S701))</f>
        <v>0</v>
      </c>
      <c r="T699" s="143" t="e">
        <f>IF(ЗАПОЛНИТЬ!$F$7=2,T700,(T700+T701))</f>
        <v>#REF!</v>
      </c>
      <c r="U699" s="143">
        <f>IF(ЗАПОЛНИТЬ!$F$7=2,U700,(U700+U701))</f>
        <v>0</v>
      </c>
      <c r="V699" s="145" t="e">
        <f>IF(SUM(L699:U699)&gt;0,1,0)</f>
        <v>#REF!</v>
      </c>
      <c r="W699" s="145" t="e">
        <f t="shared" si="33"/>
        <v>#REF!</v>
      </c>
    </row>
    <row r="700" spans="1:23" ht="12.75">
      <c r="A700" s="144" t="str">
        <f>ЗАПОЛНИТЬ!$B$23</f>
        <v>4</v>
      </c>
      <c r="B700" s="144" t="str">
        <f>ЗАПОЛНИТЬ!$B$13</f>
        <v>24188344</v>
      </c>
      <c r="C700" s="144" t="str">
        <f>ЗАПОЛНИТЬ!$B$24</f>
        <v>298</v>
      </c>
      <c r="D700" s="144" t="str">
        <f>ЗАПОЛНИТЬ!$B$21</f>
        <v>12</v>
      </c>
      <c r="E700" s="145"/>
      <c r="F700" s="144" t="str">
        <f>ЗАПОЛНИТЬ!$B$22</f>
        <v>15</v>
      </c>
      <c r="G700" s="144" t="str">
        <f>ЗАПОЛНИТЬ!$B$20</f>
        <v>040222</v>
      </c>
      <c r="H700" s="143" t="str">
        <f>IF(ЗАПОЛНИТЬ!$F$7=1,ЗАПОЛНИТЬ!$H$9,ЗАПОЛНИТЬ!$H$10)</f>
        <v>73</v>
      </c>
      <c r="I700" s="146" t="e">
        <f>IF(ЗАПОЛНИТЬ!$F$7=1,#REF!,#REF!)</f>
        <v>#REF!</v>
      </c>
      <c r="J700" s="145" t="str">
        <f>IF(ЗАПОЛНИТЬ!$F$7=1,CONCATENATE(ЗАПОЛНИТЬ!$F$18,ЗАПОЛНИТЬ!$D$18),ЗАПОЛНИТЬ!$E$18)</f>
        <v>01.07.2016</v>
      </c>
      <c r="K700" s="143">
        <v>1</v>
      </c>
      <c r="L700" s="143" t="e">
        <f>IF(ЗАПОЛНИТЬ!$F$7=1,#REF!/1000,#REF!)</f>
        <v>#REF!</v>
      </c>
      <c r="M700" s="143" t="e">
        <f>IF(ЗАПОЛНИТЬ!$F$7=1,#REF!/1000,#REF!)</f>
        <v>#REF!</v>
      </c>
      <c r="N700" s="143" t="e">
        <f>IF(ЗАПОЛНИТЬ!$F$7=1,#REF!/1000,#REF!)</f>
        <v>#REF!</v>
      </c>
      <c r="O700" s="143" t="e">
        <f>IF(ЗАПОЛНИТЬ!$F$7=1,#REF!/1000,#REF!)</f>
        <v>#REF!</v>
      </c>
      <c r="P700" s="143" t="e">
        <f>IF(ЗАПОЛНИТЬ!$F$7=1,#REF!/1000,#REF!)</f>
        <v>#REF!</v>
      </c>
      <c r="Q700" s="143" t="e">
        <f>IF(ЗАПОЛНИТЬ!$F$7=1,#REF!/1000,#REF!)</f>
        <v>#REF!</v>
      </c>
      <c r="R700" s="143" t="e">
        <f>IF(ЗАПОЛНИТЬ!$F$7=1,#REF!/1000,#REF!)</f>
        <v>#REF!</v>
      </c>
      <c r="T700" s="143" t="e">
        <f>IF(ЗАПОЛНИТЬ!$F$7=1,#REF!/1000,#REF!)</f>
        <v>#REF!</v>
      </c>
      <c r="V700" s="145">
        <v>0</v>
      </c>
      <c r="W700" s="145" t="e">
        <f t="shared" si="33"/>
        <v>#REF!</v>
      </c>
    </row>
    <row r="701" spans="1:23" ht="12.75">
      <c r="A701" s="144" t="str">
        <f>ЗАПОЛНИТЬ!$B$23</f>
        <v>4</v>
      </c>
      <c r="B701" s="144" t="str">
        <f>ЗАПОЛНИТЬ!$B$13</f>
        <v>24188344</v>
      </c>
      <c r="C701" s="144" t="str">
        <f>ЗАПОЛНИТЬ!$B$24</f>
        <v>298</v>
      </c>
      <c r="D701" s="144" t="str">
        <f>ЗАПОЛНИТЬ!$B$21</f>
        <v>12</v>
      </c>
      <c r="E701" s="145"/>
      <c r="F701" s="144" t="str">
        <f>ЗАПОЛНИТЬ!$B$22</f>
        <v>15</v>
      </c>
      <c r="G701" s="144" t="str">
        <f>ЗАПОЛНИТЬ!$B$20</f>
        <v>040222</v>
      </c>
      <c r="H701" s="143" t="str">
        <f>IF(ЗАПОЛНИТЬ!$F$7=1,ЗАПОЛНИТЬ!$H$9,ЗАПОЛНИТЬ!$H$10)</f>
        <v>73</v>
      </c>
      <c r="I701" s="146" t="e">
        <f>IF(ЗАПОЛНИТЬ!$F$7=1,#REF!,#REF!)</f>
        <v>#REF!</v>
      </c>
      <c r="J701" s="145" t="str">
        <f>IF(ЗАПОЛНИТЬ!$F$7=1,CONCATENATE(ЗАПОЛНИТЬ!$F$18,ЗАПОЛНИТЬ!$D$18),ЗАПОЛНИТЬ!$E$18)</f>
        <v>01.07.2016</v>
      </c>
      <c r="K701" s="143">
        <v>2</v>
      </c>
      <c r="L701" s="143" t="e">
        <f>IF(ЗАПОЛНИТЬ!$F$7=1,#REF!/1000,#REF!)</f>
        <v>#REF!</v>
      </c>
      <c r="M701" s="143" t="e">
        <f>IF(ЗАПОЛНИТЬ!$F$7=1,#REF!/1000,#REF!)</f>
        <v>#REF!</v>
      </c>
      <c r="N701" s="143" t="e">
        <f>IF(ЗАПОЛНИТЬ!$F$7=1,#REF!/1000,#REF!)</f>
        <v>#REF!</v>
      </c>
      <c r="O701" s="143" t="e">
        <f>IF(ЗАПОЛНИТЬ!$F$7=1,#REF!/1000,#REF!)</f>
        <v>#REF!</v>
      </c>
      <c r="P701" s="143" t="e">
        <f>IF(ЗАПОЛНИТЬ!$F$7=1,#REF!/1000,#REF!)</f>
        <v>#REF!</v>
      </c>
      <c r="Q701" s="143" t="e">
        <f>IF(ЗАПОЛНИТЬ!$F$7=1,#REF!/1000,#REF!)</f>
        <v>#REF!</v>
      </c>
      <c r="R701" s="143" t="e">
        <f>IF(ЗАПОЛНИТЬ!$F$7=1,#REF!/1000,#REF!)</f>
        <v>#REF!</v>
      </c>
      <c r="S701" s="143" t="e">
        <f>IF(ЗАПОЛНИТЬ!$F$7=1,#REF!/1000,#REF!)</f>
        <v>#REF!</v>
      </c>
      <c r="T701" s="143" t="e">
        <f>IF(ЗАПОЛНИТЬ!$F$7=1,#REF!/1000,#REF!)</f>
        <v>#REF!</v>
      </c>
      <c r="U701" s="143" t="e">
        <f>IF(ЗАПОЛНИТЬ!$F$7=1,#REF!/1000,#REF!)</f>
        <v>#REF!</v>
      </c>
      <c r="V701" s="145">
        <v>0</v>
      </c>
      <c r="W701" s="145" t="e">
        <f t="shared" si="33"/>
        <v>#REF!</v>
      </c>
    </row>
    <row r="702" spans="1:23" ht="12.75">
      <c r="A702" s="144" t="str">
        <f>ЗАПОЛНИТЬ!$B$23</f>
        <v>4</v>
      </c>
      <c r="B702" s="144" t="str">
        <f>ЗАПОЛНИТЬ!$B$13</f>
        <v>24188344</v>
      </c>
      <c r="C702" s="144" t="str">
        <f>ЗАПОЛНИТЬ!$B$24</f>
        <v>298</v>
      </c>
      <c r="D702" s="144" t="str">
        <f>ЗАПОЛНИТЬ!$B$21</f>
        <v>12</v>
      </c>
      <c r="E702" s="145"/>
      <c r="F702" s="144" t="str">
        <f>ЗАПОЛНИТЬ!$B$22</f>
        <v>15</v>
      </c>
      <c r="G702" s="144" t="str">
        <f>ЗАПОЛНИТЬ!$B$20</f>
        <v>040222</v>
      </c>
      <c r="H702" s="143" t="str">
        <f>IF(ЗАПОЛНИТЬ!$F$7=1,ЗАПОЛНИТЬ!$H$9,ЗАПОЛНИТЬ!$H$10)</f>
        <v>73</v>
      </c>
      <c r="I702" s="146" t="e">
        <f>IF(ЗАПОЛНИТЬ!$F$7=1,#REF!,#REF!)</f>
        <v>#REF!</v>
      </c>
      <c r="J702" s="145" t="str">
        <f>IF(ЗАПОЛНИТЬ!$F$7=1,CONCATENATE(ЗАПОЛНИТЬ!$F$18,ЗАПОЛНИТЬ!$D$18),ЗАПОЛНИТЬ!$E$18)</f>
        <v>01.07.2016</v>
      </c>
      <c r="K702" s="143" t="e">
        <f>#REF!</f>
        <v>#REF!</v>
      </c>
      <c r="L702" s="143" t="e">
        <f>IF(ЗАПОЛНИТЬ!$F$7=1,#REF!/1000,#REF!)</f>
        <v>#REF!</v>
      </c>
      <c r="M702" s="143" t="e">
        <f>IF(ЗАПОЛНИТЬ!$F$7=1,#REF!/1000,#REF!)</f>
        <v>#REF!</v>
      </c>
      <c r="N702" s="143" t="e">
        <f>IF(ЗАПОЛНИТЬ!$F$7=1,#REF!/1000,#REF!)</f>
        <v>#REF!</v>
      </c>
      <c r="O702" s="143" t="e">
        <f>IF(ЗАПОЛНИТЬ!$F$7=1,#REF!/1000,#REF!)</f>
        <v>#REF!</v>
      </c>
      <c r="P702" s="143" t="e">
        <f>IF(ЗАПОЛНИТЬ!$F$7=1,#REF!/1000,#REF!)</f>
        <v>#REF!</v>
      </c>
      <c r="Q702" s="143" t="e">
        <f>IF(ЗАПОЛНИТЬ!$F$7=1,#REF!/1000,#REF!)</f>
        <v>#REF!</v>
      </c>
      <c r="R702" s="143" t="e">
        <f>IF(ЗАПОЛНИТЬ!$F$7=1,#REF!/1000,#REF!)</f>
        <v>#REF!</v>
      </c>
      <c r="S702" s="143" t="e">
        <f>IF(ЗАПОЛНИТЬ!$F$7=1,#REF!/1000,#REF!)</f>
        <v>#REF!</v>
      </c>
      <c r="T702" s="143" t="e">
        <f>IF(ЗАПОЛНИТЬ!$F$7=1,#REF!/1000,#REF!)</f>
        <v>#REF!</v>
      </c>
      <c r="U702" s="143" t="e">
        <f>IF(ЗАПОЛНИТЬ!$F$7=1,#REF!/1000,#REF!)</f>
        <v>#REF!</v>
      </c>
      <c r="V702" s="145">
        <v>0</v>
      </c>
      <c r="W702" s="145" t="e">
        <f t="shared" si="33"/>
        <v>#REF!</v>
      </c>
    </row>
    <row r="703" spans="1:23" ht="12.75">
      <c r="A703" s="144" t="str">
        <f>ЗАПОЛНИТЬ!$B$23</f>
        <v>4</v>
      </c>
      <c r="B703" s="144" t="str">
        <f>ЗАПОЛНИТЬ!$B$13</f>
        <v>24188344</v>
      </c>
      <c r="C703" s="144" t="str">
        <f>ЗАПОЛНИТЬ!$B$24</f>
        <v>298</v>
      </c>
      <c r="D703" s="144" t="str">
        <f>ЗАПОЛНИТЬ!$B$21</f>
        <v>12</v>
      </c>
      <c r="E703" s="145"/>
      <c r="F703" s="144" t="str">
        <f>ЗАПОЛНИТЬ!$B$22</f>
        <v>15</v>
      </c>
      <c r="G703" s="144" t="str">
        <f>ЗАПОЛНИТЬ!$B$20</f>
        <v>040222</v>
      </c>
      <c r="H703" s="143" t="str">
        <f>IF(ЗАПОЛНИТЬ!$F$7=1,ЗАПОЛНИТЬ!$H$9,ЗАПОЛНИТЬ!$H$10)</f>
        <v>73</v>
      </c>
      <c r="I703" s="146" t="e">
        <f>IF(ЗАПОЛНИТЬ!$F$7=1,#REF!,#REF!)</f>
        <v>#REF!</v>
      </c>
      <c r="J703" s="145" t="str">
        <f>IF(ЗАПОЛНИТЬ!$F$7=1,CONCATENATE(ЗАПОЛНИТЬ!$F$18,ЗАПОЛНИТЬ!$D$18),ЗАПОЛНИТЬ!$E$18)</f>
        <v>01.07.2016</v>
      </c>
      <c r="K703" s="143" t="e">
        <f>#REF!</f>
        <v>#REF!</v>
      </c>
      <c r="L703" s="143" t="e">
        <f>IF(ЗАПОЛНИТЬ!$F$7=1,#REF!/1000,#REF!)</f>
        <v>#REF!</v>
      </c>
      <c r="M703" s="143" t="e">
        <f>IF(ЗАПОЛНИТЬ!$F$7=1,#REF!/1000,#REF!)</f>
        <v>#REF!</v>
      </c>
      <c r="N703" s="143" t="e">
        <f>IF(ЗАПОЛНИТЬ!$F$7=1,#REF!/1000,#REF!)</f>
        <v>#REF!</v>
      </c>
      <c r="O703" s="143" t="e">
        <f>IF(ЗАПОЛНИТЬ!$F$7=1,#REF!/1000,#REF!)</f>
        <v>#REF!</v>
      </c>
      <c r="P703" s="143" t="e">
        <f>IF(ЗАПОЛНИТЬ!$F$7=1,#REF!/1000,#REF!)</f>
        <v>#REF!</v>
      </c>
      <c r="Q703" s="143" t="e">
        <f>IF(ЗАПОЛНИТЬ!$F$7=1,#REF!/1000,#REF!)</f>
        <v>#REF!</v>
      </c>
      <c r="R703" s="143" t="e">
        <f>IF(ЗАПОЛНИТЬ!$F$7=1,#REF!/1000,#REF!)</f>
        <v>#REF!</v>
      </c>
      <c r="S703" s="143" t="e">
        <f>IF(ЗАПОЛНИТЬ!$F$7=1,#REF!/1000,#REF!)</f>
        <v>#REF!</v>
      </c>
      <c r="T703" s="143" t="e">
        <f>IF(ЗАПОЛНИТЬ!$F$7=1,#REF!/1000,#REF!)</f>
        <v>#REF!</v>
      </c>
      <c r="U703" s="143" t="e">
        <f>IF(ЗАПОЛНИТЬ!$F$7=1,#REF!/1000,#REF!)</f>
        <v>#REF!</v>
      </c>
      <c r="V703" s="145">
        <v>0</v>
      </c>
      <c r="W703" s="145" t="e">
        <f t="shared" si="33"/>
        <v>#REF!</v>
      </c>
    </row>
    <row r="704" spans="1:23" ht="12.75">
      <c r="A704" s="144" t="str">
        <f>ЗАПОЛНИТЬ!$B$23</f>
        <v>4</v>
      </c>
      <c r="B704" s="144" t="str">
        <f>ЗАПОЛНИТЬ!$B$13</f>
        <v>24188344</v>
      </c>
      <c r="C704" s="144" t="str">
        <f>ЗАПОЛНИТЬ!$B$24</f>
        <v>298</v>
      </c>
      <c r="D704" s="144" t="str">
        <f>ЗАПОЛНИТЬ!$B$21</f>
        <v>12</v>
      </c>
      <c r="E704" s="145"/>
      <c r="F704" s="144" t="str">
        <f>ЗАПОЛНИТЬ!$B$22</f>
        <v>15</v>
      </c>
      <c r="G704" s="144" t="str">
        <f>ЗАПОЛНИТЬ!$B$20</f>
        <v>040222</v>
      </c>
      <c r="H704" s="143" t="str">
        <f>IF(ЗАПОЛНИТЬ!$F$7=1,ЗАПОЛНИТЬ!$H$9,ЗАПОЛНИТЬ!$H$10)</f>
        <v>73</v>
      </c>
      <c r="I704" s="146" t="e">
        <f>IF(ЗАПОЛНИТЬ!$F$7=1,#REF!,#REF!)</f>
        <v>#REF!</v>
      </c>
      <c r="J704" s="145" t="str">
        <f>IF(ЗАПОЛНИТЬ!$F$7=1,CONCATENATE(ЗАПОЛНИТЬ!$F$18,ЗАПОЛНИТЬ!$D$18),ЗАПОЛНИТЬ!$E$18)</f>
        <v>01.07.2016</v>
      </c>
      <c r="K704" s="143" t="e">
        <f>#REF!</f>
        <v>#REF!</v>
      </c>
      <c r="L704" s="143" t="e">
        <f>IF(ЗАПОЛНИТЬ!$F$7=1,#REF!/1000,#REF!)</f>
        <v>#REF!</v>
      </c>
      <c r="M704" s="143" t="e">
        <f>IF(ЗАПОЛНИТЬ!$F$7=1,#REF!/1000,#REF!)</f>
        <v>#REF!</v>
      </c>
      <c r="N704" s="143" t="e">
        <f>IF(ЗАПОЛНИТЬ!$F$7=1,#REF!/1000,#REF!)</f>
        <v>#REF!</v>
      </c>
      <c r="O704" s="143" t="e">
        <f>IF(ЗАПОЛНИТЬ!$F$7=1,#REF!/1000,#REF!)</f>
        <v>#REF!</v>
      </c>
      <c r="P704" s="143" t="e">
        <f>IF(ЗАПОЛНИТЬ!$F$7=1,#REF!/1000,#REF!)</f>
        <v>#REF!</v>
      </c>
      <c r="Q704" s="143" t="e">
        <f>IF(ЗАПОЛНИТЬ!$F$7=1,#REF!/1000,#REF!)</f>
        <v>#REF!</v>
      </c>
      <c r="R704" s="143" t="e">
        <f>IF(ЗАПОЛНИТЬ!$F$7=1,#REF!/1000,#REF!)</f>
        <v>#REF!</v>
      </c>
      <c r="S704" s="143" t="e">
        <f>IF(ЗАПОЛНИТЬ!$F$7=1,#REF!/1000,#REF!)</f>
        <v>#REF!</v>
      </c>
      <c r="T704" s="143" t="e">
        <f>IF(ЗАПОЛНИТЬ!$F$7=1,#REF!/1000,#REF!)</f>
        <v>#REF!</v>
      </c>
      <c r="U704" s="143" t="e">
        <f>IF(ЗАПОЛНИТЬ!$F$7=1,#REF!/1000,#REF!)</f>
        <v>#REF!</v>
      </c>
      <c r="V704" s="145">
        <v>0</v>
      </c>
      <c r="W704" s="145" t="e">
        <f t="shared" si="33"/>
        <v>#REF!</v>
      </c>
    </row>
    <row r="705" spans="1:23" ht="12.75">
      <c r="A705" s="144" t="str">
        <f>ЗАПОЛНИТЬ!$B$23</f>
        <v>4</v>
      </c>
      <c r="B705" s="144" t="str">
        <f>ЗАПОЛНИТЬ!$B$13</f>
        <v>24188344</v>
      </c>
      <c r="C705" s="144" t="str">
        <f>ЗАПОЛНИТЬ!$B$24</f>
        <v>298</v>
      </c>
      <c r="D705" s="144" t="str">
        <f>ЗАПОЛНИТЬ!$B$21</f>
        <v>12</v>
      </c>
      <c r="E705" s="145"/>
      <c r="F705" s="144" t="str">
        <f>ЗАПОЛНИТЬ!$B$22</f>
        <v>15</v>
      </c>
      <c r="G705" s="144" t="str">
        <f>ЗАПОЛНИТЬ!$B$20</f>
        <v>040222</v>
      </c>
      <c r="H705" s="143" t="str">
        <f>IF(ЗАПОЛНИТЬ!$F$7=1,ЗАПОЛНИТЬ!$H$9,ЗАПОЛНИТЬ!$H$10)</f>
        <v>73</v>
      </c>
      <c r="I705" s="146" t="e">
        <f>IF(ЗАПОЛНИТЬ!$F$7=1,#REF!,#REF!)</f>
        <v>#REF!</v>
      </c>
      <c r="J705" s="145" t="str">
        <f>IF(ЗАПОЛНИТЬ!$F$7=1,CONCATENATE(ЗАПОЛНИТЬ!$F$18,ЗАПОЛНИТЬ!$D$18),ЗАПОЛНИТЬ!$E$18)</f>
        <v>01.07.2016</v>
      </c>
      <c r="K705" s="143" t="e">
        <f>#REF!</f>
        <v>#REF!</v>
      </c>
      <c r="L705" s="143" t="e">
        <f>IF(ЗАПОЛНИТЬ!$F$7=1,#REF!/1000,#REF!)</f>
        <v>#REF!</v>
      </c>
      <c r="M705" s="143" t="e">
        <f>IF(ЗАПОЛНИТЬ!$F$7=1,#REF!/1000,#REF!)</f>
        <v>#REF!</v>
      </c>
      <c r="N705" s="143" t="e">
        <f>IF(ЗАПОЛНИТЬ!$F$7=1,#REF!/1000,#REF!)</f>
        <v>#REF!</v>
      </c>
      <c r="O705" s="143" t="e">
        <f>IF(ЗАПОЛНИТЬ!$F$7=1,#REF!/1000,#REF!)</f>
        <v>#REF!</v>
      </c>
      <c r="P705" s="143" t="e">
        <f>IF(ЗАПОЛНИТЬ!$F$7=1,#REF!/1000,#REF!)</f>
        <v>#REF!</v>
      </c>
      <c r="Q705" s="143" t="e">
        <f>IF(ЗАПОЛНИТЬ!$F$7=1,#REF!/1000,#REF!)</f>
        <v>#REF!</v>
      </c>
      <c r="R705" s="143" t="e">
        <f>IF(ЗАПОЛНИТЬ!$F$7=1,#REF!/1000,#REF!)</f>
        <v>#REF!</v>
      </c>
      <c r="S705" s="143" t="e">
        <f>IF(ЗАПОЛНИТЬ!$F$7=1,#REF!/1000,#REF!)</f>
        <v>#REF!</v>
      </c>
      <c r="T705" s="143" t="e">
        <f>IF(ЗАПОЛНИТЬ!$F$7=1,#REF!/1000,#REF!)</f>
        <v>#REF!</v>
      </c>
      <c r="U705" s="143" t="e">
        <f>IF(ЗАПОЛНИТЬ!$F$7=1,#REF!/1000,#REF!)</f>
        <v>#REF!</v>
      </c>
      <c r="V705" s="145" t="e">
        <f>IF(SUM(L705:U705)&gt;0,1,0)</f>
        <v>#REF!</v>
      </c>
      <c r="W705" s="145" t="e">
        <f t="shared" si="33"/>
        <v>#REF!</v>
      </c>
    </row>
    <row r="706" spans="1:23" ht="12.75">
      <c r="A706" s="144" t="str">
        <f>ЗАПОЛНИТЬ!$B$23</f>
        <v>4</v>
      </c>
      <c r="B706" s="144" t="str">
        <f>ЗАПОЛНИТЬ!$B$13</f>
        <v>24188344</v>
      </c>
      <c r="C706" s="144" t="str">
        <f>ЗАПОЛНИТЬ!$B$24</f>
        <v>298</v>
      </c>
      <c r="D706" s="144" t="str">
        <f>ЗАПОЛНИТЬ!$B$21</f>
        <v>12</v>
      </c>
      <c r="E706" s="145"/>
      <c r="F706" s="144" t="str">
        <f>ЗАПОЛНИТЬ!$B$22</f>
        <v>15</v>
      </c>
      <c r="G706" s="144" t="str">
        <f>ЗАПОЛНИТЬ!$B$20</f>
        <v>040222</v>
      </c>
      <c r="H706" s="143" t="str">
        <f>IF(ЗАПОЛНИТЬ!$F$7=1,ЗАПОЛНИТЬ!$H$9,ЗАПОЛНИТЬ!$H$10)</f>
        <v>73</v>
      </c>
      <c r="I706" s="146" t="e">
        <f>IF(ЗАПОЛНИТЬ!$F$7=1,#REF!,#REF!)</f>
        <v>#REF!</v>
      </c>
      <c r="J706" s="145" t="str">
        <f>IF(ЗАПОЛНИТЬ!$F$7=1,CONCATENATE(ЗАПОЛНИТЬ!$F$18,ЗАПОЛНИТЬ!$D$18),ЗАПОЛНИТЬ!$E$18)</f>
        <v>01.07.2016</v>
      </c>
      <c r="K706" s="143" t="e">
        <f>#REF!</f>
        <v>#REF!</v>
      </c>
      <c r="L706" s="143" t="e">
        <f>IF(ЗАПОЛНИТЬ!$F$7=1,#REF!/1000,#REF!)</f>
        <v>#REF!</v>
      </c>
      <c r="M706" s="143" t="e">
        <f>IF(ЗАПОЛНИТЬ!$F$7=1,#REF!/1000,#REF!)</f>
        <v>#REF!</v>
      </c>
      <c r="N706" s="143" t="e">
        <f>IF(ЗАПОЛНИТЬ!$F$7=1,#REF!/1000,#REF!)</f>
        <v>#REF!</v>
      </c>
      <c r="O706" s="143" t="e">
        <f>IF(ЗАПОЛНИТЬ!$F$7=1,#REF!/1000,#REF!)</f>
        <v>#REF!</v>
      </c>
      <c r="P706" s="143" t="e">
        <f>IF(ЗАПОЛНИТЬ!$F$7=1,#REF!/1000,#REF!)</f>
        <v>#REF!</v>
      </c>
      <c r="Q706" s="143" t="e">
        <f>IF(ЗАПОЛНИТЬ!$F$7=1,#REF!/1000,#REF!)</f>
        <v>#REF!</v>
      </c>
      <c r="R706" s="143" t="e">
        <f>IF(ЗАПОЛНИТЬ!$F$7=1,#REF!/1000,#REF!)</f>
        <v>#REF!</v>
      </c>
      <c r="S706" s="143" t="e">
        <f>IF(ЗАПОЛНИТЬ!$F$7=1,#REF!/1000,#REF!)</f>
        <v>#REF!</v>
      </c>
      <c r="T706" s="143" t="e">
        <f>IF(ЗАПОЛНИТЬ!$F$7=1,#REF!/1000,#REF!)</f>
        <v>#REF!</v>
      </c>
      <c r="U706" s="143" t="e">
        <f>IF(ЗАПОЛНИТЬ!$F$7=1,#REF!/1000,#REF!)</f>
        <v>#REF!</v>
      </c>
      <c r="V706" s="145" t="e">
        <f>IF(SUM(L706:U706)&gt;0,1,0)</f>
        <v>#REF!</v>
      </c>
      <c r="W706" s="145" t="e">
        <f t="shared" si="33"/>
        <v>#REF!</v>
      </c>
    </row>
    <row r="707" spans="1:23" ht="12.75">
      <c r="A707" s="144" t="str">
        <f>ЗАПОЛНИТЬ!$B$23</f>
        <v>4</v>
      </c>
      <c r="B707" s="144" t="str">
        <f>ЗАПОЛНИТЬ!$B$13</f>
        <v>24188344</v>
      </c>
      <c r="C707" s="144" t="str">
        <f>ЗАПОЛНИТЬ!$B$24</f>
        <v>298</v>
      </c>
      <c r="D707" s="144" t="str">
        <f>ЗАПОЛНИТЬ!$B$21</f>
        <v>12</v>
      </c>
      <c r="E707" s="145"/>
      <c r="F707" s="144" t="str">
        <f>ЗАПОЛНИТЬ!$B$22</f>
        <v>15</v>
      </c>
      <c r="G707" s="144" t="str">
        <f>ЗАПОЛНИТЬ!$B$20</f>
        <v>040222</v>
      </c>
      <c r="H707" s="143" t="str">
        <f>IF(ЗАПОЛНИТЬ!$F$7=1,ЗАПОЛНИТЬ!$H$9,ЗАПОЛНИТЬ!$H$10)</f>
        <v>73</v>
      </c>
      <c r="I707" s="146" t="e">
        <f>IF(ЗАПОЛНИТЬ!$F$7=1,#REF!,#REF!)</f>
        <v>#REF!</v>
      </c>
      <c r="J707" s="145" t="str">
        <f>IF(ЗАПОЛНИТЬ!$F$7=1,CONCATENATE(ЗАПОЛНИТЬ!$F$18,ЗАПОЛНИТЬ!$D$18),ЗАПОЛНИТЬ!$E$18)</f>
        <v>01.07.2016</v>
      </c>
      <c r="K707" s="143" t="e">
        <f>#REF!</f>
        <v>#REF!</v>
      </c>
      <c r="L707" s="143" t="e">
        <f>IF(ЗАПОЛНИТЬ!$F$7=1,#REF!/1000,#REF!)</f>
        <v>#REF!</v>
      </c>
      <c r="M707" s="143" t="e">
        <f>IF(ЗАПОЛНИТЬ!$F$7=1,#REF!/1000,#REF!)</f>
        <v>#REF!</v>
      </c>
      <c r="N707" s="143" t="e">
        <f>IF(ЗАПОЛНИТЬ!$F$7=1,#REF!/1000,#REF!)</f>
        <v>#REF!</v>
      </c>
      <c r="O707" s="143" t="e">
        <f>IF(ЗАПОЛНИТЬ!$F$7=1,#REF!/1000,#REF!)</f>
        <v>#REF!</v>
      </c>
      <c r="P707" s="143" t="e">
        <f>IF(ЗАПОЛНИТЬ!$F$7=1,#REF!/1000,#REF!)</f>
        <v>#REF!</v>
      </c>
      <c r="Q707" s="143" t="e">
        <f>IF(ЗАПОЛНИТЬ!$F$7=1,#REF!/1000,#REF!)</f>
        <v>#REF!</v>
      </c>
      <c r="R707" s="143" t="e">
        <f>IF(ЗАПОЛНИТЬ!$F$7=1,#REF!/1000,#REF!)</f>
        <v>#REF!</v>
      </c>
      <c r="S707" s="143" t="e">
        <f>IF(ЗАПОЛНИТЬ!$F$7=1,#REF!/1000,#REF!)</f>
        <v>#REF!</v>
      </c>
      <c r="T707" s="143" t="e">
        <f>IF(ЗАПОЛНИТЬ!$F$7=1,#REF!/1000,#REF!)</f>
        <v>#REF!</v>
      </c>
      <c r="U707" s="143" t="e">
        <f>IF(ЗАПОЛНИТЬ!$F$7=1,#REF!/1000,#REF!)</f>
        <v>#REF!</v>
      </c>
      <c r="V707" s="145" t="e">
        <f>IF(SUM(L707:U707)&gt;0,1,0)</f>
        <v>#REF!</v>
      </c>
      <c r="W707" s="145" t="e">
        <f t="shared" si="33"/>
        <v>#REF!</v>
      </c>
    </row>
    <row r="708" spans="1:23" ht="12.75">
      <c r="A708" s="144" t="str">
        <f>ЗАПОЛНИТЬ!$B$23</f>
        <v>4</v>
      </c>
      <c r="B708" s="144" t="str">
        <f>ЗАПОЛНИТЬ!$B$13</f>
        <v>24188344</v>
      </c>
      <c r="C708" s="144" t="str">
        <f>ЗАПОЛНИТЬ!$B$24</f>
        <v>298</v>
      </c>
      <c r="D708" s="144" t="str">
        <f>ЗАПОЛНИТЬ!$B$21</f>
        <v>12</v>
      </c>
      <c r="E708" s="145"/>
      <c r="F708" s="144" t="str">
        <f>ЗАПОЛНИТЬ!$B$22</f>
        <v>15</v>
      </c>
      <c r="G708" s="144" t="str">
        <f>ЗАПОЛНИТЬ!$B$20</f>
        <v>040222</v>
      </c>
      <c r="H708" s="143" t="str">
        <f>IF(ЗАПОЛНИТЬ!$F$7=1,ЗАПОЛНИТЬ!$H$9,ЗАПОЛНИТЬ!$H$10)</f>
        <v>73</v>
      </c>
      <c r="I708" s="146" t="e">
        <f>IF(ЗАПОЛНИТЬ!$F$7=1,#REF!,#REF!)</f>
        <v>#REF!</v>
      </c>
      <c r="J708" s="145" t="str">
        <f>IF(ЗАПОЛНИТЬ!$F$7=1,CONCATENATE(ЗАПОЛНИТЬ!$F$18,ЗАПОЛНИТЬ!$D$18),ЗАПОЛНИТЬ!$E$18)</f>
        <v>01.07.2016</v>
      </c>
      <c r="K708" s="143" t="e">
        <f>#REF!</f>
        <v>#REF!</v>
      </c>
      <c r="L708" s="143" t="e">
        <f>IF(ЗАПОЛНИТЬ!$F$7=1,#REF!/1000,#REF!)</f>
        <v>#REF!</v>
      </c>
      <c r="M708" s="143" t="e">
        <f>IF(ЗАПОЛНИТЬ!$F$7=1,#REF!/1000,#REF!)</f>
        <v>#REF!</v>
      </c>
      <c r="N708" s="143" t="e">
        <f>IF(ЗАПОЛНИТЬ!$F$7=1,#REF!/1000,#REF!)</f>
        <v>#REF!</v>
      </c>
      <c r="O708" s="143" t="e">
        <f>IF(ЗАПОЛНИТЬ!$F$7=1,#REF!/1000,#REF!)</f>
        <v>#REF!</v>
      </c>
      <c r="P708" s="143" t="e">
        <f>IF(ЗАПОЛНИТЬ!$F$7=1,#REF!/1000,#REF!)</f>
        <v>#REF!</v>
      </c>
      <c r="Q708" s="143" t="e">
        <f>IF(ЗАПОЛНИТЬ!$F$7=1,#REF!/1000,#REF!)</f>
        <v>#REF!</v>
      </c>
      <c r="R708" s="143" t="e">
        <f>IF(ЗАПОЛНИТЬ!$F$7=1,#REF!/1000,#REF!)</f>
        <v>#REF!</v>
      </c>
      <c r="S708" s="143" t="e">
        <f>IF(ЗАПОЛНИТЬ!$F$7=1,#REF!/1000,#REF!)</f>
        <v>#REF!</v>
      </c>
      <c r="T708" s="143" t="e">
        <f>IF(ЗАПОЛНИТЬ!$F$7=1,#REF!/1000,#REF!)</f>
        <v>#REF!</v>
      </c>
      <c r="U708" s="143" t="e">
        <f>IF(ЗАПОЛНИТЬ!$F$7=1,#REF!/1000,#REF!)</f>
        <v>#REF!</v>
      </c>
      <c r="V708" s="145">
        <v>0</v>
      </c>
      <c r="W708" s="145" t="e">
        <f t="shared" si="33"/>
        <v>#REF!</v>
      </c>
    </row>
    <row r="709" spans="1:23" ht="12.75">
      <c r="A709" s="144" t="str">
        <f>ЗАПОЛНИТЬ!$B$23</f>
        <v>4</v>
      </c>
      <c r="B709" s="144" t="str">
        <f>ЗАПОЛНИТЬ!$B$13</f>
        <v>24188344</v>
      </c>
      <c r="C709" s="144" t="str">
        <f>ЗАПОЛНИТЬ!$B$24</f>
        <v>298</v>
      </c>
      <c r="D709" s="144" t="str">
        <f>ЗАПОЛНИТЬ!$B$21</f>
        <v>12</v>
      </c>
      <c r="E709" s="145"/>
      <c r="F709" s="144" t="str">
        <f>ЗАПОЛНИТЬ!$B$22</f>
        <v>15</v>
      </c>
      <c r="G709" s="144" t="str">
        <f>ЗАПОЛНИТЬ!$B$20</f>
        <v>040222</v>
      </c>
      <c r="H709" s="143" t="str">
        <f>IF(ЗАПОЛНИТЬ!$F$7=1,ЗАПОЛНИТЬ!$H$9,ЗАПОЛНИТЬ!$H$10)</f>
        <v>73</v>
      </c>
      <c r="I709" s="146" t="e">
        <f>IF(ЗАПОЛНИТЬ!$F$7=1,#REF!,#REF!)</f>
        <v>#REF!</v>
      </c>
      <c r="J709" s="145" t="str">
        <f>IF(ЗАПОЛНИТЬ!$F$7=1,CONCATENATE(ЗАПОЛНИТЬ!$F$18,ЗАПОЛНИТЬ!$D$18),ЗАПОЛНИТЬ!$E$18)</f>
        <v>01.07.2016</v>
      </c>
      <c r="K709" s="143" t="e">
        <f>#REF!</f>
        <v>#REF!</v>
      </c>
      <c r="L709" s="143" t="e">
        <f>IF(ЗАПОЛНИТЬ!$F$7=1,#REF!/1000,#REF!)</f>
        <v>#REF!</v>
      </c>
      <c r="M709" s="143" t="e">
        <f>IF(ЗАПОЛНИТЬ!$F$7=1,#REF!/1000,#REF!)</f>
        <v>#REF!</v>
      </c>
      <c r="N709" s="143" t="e">
        <f>IF(ЗАПОЛНИТЬ!$F$7=1,#REF!/1000,#REF!)</f>
        <v>#REF!</v>
      </c>
      <c r="O709" s="143" t="e">
        <f>IF(ЗАПОЛНИТЬ!$F$7=1,#REF!/1000,#REF!)</f>
        <v>#REF!</v>
      </c>
      <c r="P709" s="143" t="e">
        <f>IF(ЗАПОЛНИТЬ!$F$7=1,#REF!/1000,#REF!)</f>
        <v>#REF!</v>
      </c>
      <c r="Q709" s="143" t="e">
        <f>IF(ЗАПОЛНИТЬ!$F$7=1,#REF!/1000,#REF!)</f>
        <v>#REF!</v>
      </c>
      <c r="R709" s="143" t="e">
        <f>IF(ЗАПОЛНИТЬ!$F$7=1,#REF!/1000,#REF!)</f>
        <v>#REF!</v>
      </c>
      <c r="S709" s="143" t="e">
        <f>IF(ЗАПОЛНИТЬ!$F$7=1,#REF!/1000,#REF!)</f>
        <v>#REF!</v>
      </c>
      <c r="T709" s="143" t="e">
        <f>IF(ЗАПОЛНИТЬ!$F$7=1,#REF!/1000,#REF!)</f>
        <v>#REF!</v>
      </c>
      <c r="U709" s="143" t="e">
        <f>IF(ЗАПОЛНИТЬ!$F$7=1,#REF!/1000,#REF!)</f>
        <v>#REF!</v>
      </c>
      <c r="V709" s="145" t="e">
        <f t="shared" ref="V709:V714" si="35">IF(SUM(L709:U709)&gt;0,1,0)</f>
        <v>#REF!</v>
      </c>
      <c r="W709" s="145" t="e">
        <f t="shared" si="33"/>
        <v>#REF!</v>
      </c>
    </row>
    <row r="710" spans="1:23" ht="12.75">
      <c r="A710" s="144" t="str">
        <f>ЗАПОЛНИТЬ!$B$23</f>
        <v>4</v>
      </c>
      <c r="B710" s="144" t="str">
        <f>ЗАПОЛНИТЬ!$B$13</f>
        <v>24188344</v>
      </c>
      <c r="C710" s="144" t="str">
        <f>ЗАПОЛНИТЬ!$B$24</f>
        <v>298</v>
      </c>
      <c r="D710" s="144" t="str">
        <f>ЗАПОЛНИТЬ!$B$21</f>
        <v>12</v>
      </c>
      <c r="E710" s="145"/>
      <c r="F710" s="144" t="str">
        <f>ЗАПОЛНИТЬ!$B$22</f>
        <v>15</v>
      </c>
      <c r="G710" s="144" t="str">
        <f>ЗАПОЛНИТЬ!$B$20</f>
        <v>040222</v>
      </c>
      <c r="H710" s="143" t="str">
        <f>IF(ЗАПОЛНИТЬ!$F$7=1,ЗАПОЛНИТЬ!$H$9,ЗАПОЛНИТЬ!$H$10)</f>
        <v>73</v>
      </c>
      <c r="I710" s="146" t="e">
        <f>IF(ЗАПОЛНИТЬ!$F$7=1,#REF!,#REF!)</f>
        <v>#REF!</v>
      </c>
      <c r="J710" s="145" t="str">
        <f>IF(ЗАПОЛНИТЬ!$F$7=1,CONCATENATE(ЗАПОЛНИТЬ!$F$18,ЗАПОЛНИТЬ!$D$18),ЗАПОЛНИТЬ!$E$18)</f>
        <v>01.07.2016</v>
      </c>
      <c r="K710" s="143" t="e">
        <f>#REF!</f>
        <v>#REF!</v>
      </c>
      <c r="L710" s="143" t="e">
        <f>IF(ЗАПОЛНИТЬ!$F$7=1,#REF!/1000,#REF!)</f>
        <v>#REF!</v>
      </c>
      <c r="M710" s="143" t="e">
        <f>IF(ЗАПОЛНИТЬ!$F$7=1,#REF!/1000,#REF!)</f>
        <v>#REF!</v>
      </c>
      <c r="N710" s="143" t="e">
        <f>IF(ЗАПОЛНИТЬ!$F$7=1,#REF!/1000,#REF!)</f>
        <v>#REF!</v>
      </c>
      <c r="O710" s="143" t="e">
        <f>IF(ЗАПОЛНИТЬ!$F$7=1,#REF!/1000,#REF!)</f>
        <v>#REF!</v>
      </c>
      <c r="P710" s="143" t="e">
        <f>IF(ЗАПОЛНИТЬ!$F$7=1,#REF!/1000,#REF!)</f>
        <v>#REF!</v>
      </c>
      <c r="Q710" s="143" t="e">
        <f>IF(ЗАПОЛНИТЬ!$F$7=1,#REF!/1000,#REF!)</f>
        <v>#REF!</v>
      </c>
      <c r="R710" s="143" t="e">
        <f>IF(ЗАПОЛНИТЬ!$F$7=1,#REF!/1000,#REF!)</f>
        <v>#REF!</v>
      </c>
      <c r="S710" s="143" t="e">
        <f>IF(ЗАПОЛНИТЬ!$F$7=1,#REF!/1000,#REF!)</f>
        <v>#REF!</v>
      </c>
      <c r="T710" s="143" t="e">
        <f>IF(ЗАПОЛНИТЬ!$F$7=1,#REF!/1000,#REF!)</f>
        <v>#REF!</v>
      </c>
      <c r="U710" s="143" t="e">
        <f>IF(ЗАПОЛНИТЬ!$F$7=1,#REF!/1000,#REF!)</f>
        <v>#REF!</v>
      </c>
      <c r="V710" s="145" t="e">
        <f t="shared" si="35"/>
        <v>#REF!</v>
      </c>
      <c r="W710" s="145" t="e">
        <f t="shared" si="33"/>
        <v>#REF!</v>
      </c>
    </row>
    <row r="711" spans="1:23" ht="12.75">
      <c r="A711" s="144" t="str">
        <f>ЗАПОЛНИТЬ!$B$23</f>
        <v>4</v>
      </c>
      <c r="B711" s="144" t="str">
        <f>ЗАПОЛНИТЬ!$B$13</f>
        <v>24188344</v>
      </c>
      <c r="C711" s="144" t="str">
        <f>ЗАПОЛНИТЬ!$B$24</f>
        <v>298</v>
      </c>
      <c r="D711" s="144" t="str">
        <f>ЗАПОЛНИТЬ!$B$21</f>
        <v>12</v>
      </c>
      <c r="E711" s="145"/>
      <c r="F711" s="144" t="str">
        <f>ЗАПОЛНИТЬ!$B$22</f>
        <v>15</v>
      </c>
      <c r="G711" s="144" t="str">
        <f>ЗАПОЛНИТЬ!$B$20</f>
        <v>040222</v>
      </c>
      <c r="H711" s="143" t="str">
        <f>IF(ЗАПОЛНИТЬ!$F$7=1,ЗАПОЛНИТЬ!$H$9,ЗАПОЛНИТЬ!$H$10)</f>
        <v>73</v>
      </c>
      <c r="I711" s="146" t="e">
        <f>IF(ЗАПОЛНИТЬ!$F$7=1,#REF!,#REF!)</f>
        <v>#REF!</v>
      </c>
      <c r="J711" s="145" t="str">
        <f>IF(ЗАПОЛНИТЬ!$F$7=1,CONCATENATE(ЗАПОЛНИТЬ!$F$18,ЗАПОЛНИТЬ!$D$18),ЗАПОЛНИТЬ!$E$18)</f>
        <v>01.07.2016</v>
      </c>
      <c r="K711" s="143" t="e">
        <f>#REF!</f>
        <v>#REF!</v>
      </c>
      <c r="L711" s="143" t="e">
        <f>IF(ЗАПОЛНИТЬ!$F$7=1,#REF!/1000,#REF!)</f>
        <v>#REF!</v>
      </c>
      <c r="M711" s="143" t="e">
        <f>IF(ЗАПОЛНИТЬ!$F$7=1,#REF!/1000,#REF!)</f>
        <v>#REF!</v>
      </c>
      <c r="N711" s="143" t="e">
        <f>IF(ЗАПОЛНИТЬ!$F$7=1,#REF!/1000,#REF!)</f>
        <v>#REF!</v>
      </c>
      <c r="O711" s="143" t="e">
        <f>IF(ЗАПОЛНИТЬ!$F$7=1,#REF!/1000,#REF!)</f>
        <v>#REF!</v>
      </c>
      <c r="P711" s="143" t="e">
        <f>IF(ЗАПОЛНИТЬ!$F$7=1,#REF!/1000,#REF!)</f>
        <v>#REF!</v>
      </c>
      <c r="Q711" s="143" t="e">
        <f>IF(ЗАПОЛНИТЬ!$F$7=1,#REF!/1000,#REF!)</f>
        <v>#REF!</v>
      </c>
      <c r="R711" s="143" t="e">
        <f>IF(ЗАПОЛНИТЬ!$F$7=1,#REF!/1000,#REF!)</f>
        <v>#REF!</v>
      </c>
      <c r="S711" s="143" t="e">
        <f>IF(ЗАПОЛНИТЬ!$F$7=1,#REF!/1000,#REF!)</f>
        <v>#REF!</v>
      </c>
      <c r="T711" s="143" t="e">
        <f>IF(ЗАПОЛНИТЬ!$F$7=1,#REF!/1000,#REF!)</f>
        <v>#REF!</v>
      </c>
      <c r="U711" s="143" t="e">
        <f>IF(ЗАПОЛНИТЬ!$F$7=1,#REF!/1000,#REF!)</f>
        <v>#REF!</v>
      </c>
      <c r="V711" s="145" t="e">
        <f t="shared" si="35"/>
        <v>#REF!</v>
      </c>
      <c r="W711" s="145" t="e">
        <f t="shared" si="33"/>
        <v>#REF!</v>
      </c>
    </row>
    <row r="712" spans="1:23" ht="12.75">
      <c r="A712" s="144" t="str">
        <f>ЗАПОЛНИТЬ!$B$23</f>
        <v>4</v>
      </c>
      <c r="B712" s="144" t="str">
        <f>ЗАПОЛНИТЬ!$B$13</f>
        <v>24188344</v>
      </c>
      <c r="C712" s="144" t="str">
        <f>ЗАПОЛНИТЬ!$B$24</f>
        <v>298</v>
      </c>
      <c r="D712" s="144" t="str">
        <f>ЗАПОЛНИТЬ!$B$21</f>
        <v>12</v>
      </c>
      <c r="E712" s="145"/>
      <c r="F712" s="144" t="str">
        <f>ЗАПОЛНИТЬ!$B$22</f>
        <v>15</v>
      </c>
      <c r="G712" s="144" t="str">
        <f>ЗАПОЛНИТЬ!$B$20</f>
        <v>040222</v>
      </c>
      <c r="H712" s="143" t="str">
        <f>IF(ЗАПОЛНИТЬ!$F$7=1,ЗАПОЛНИТЬ!$H$9,ЗАПОЛНИТЬ!$H$10)</f>
        <v>73</v>
      </c>
      <c r="I712" s="146" t="e">
        <f>IF(ЗАПОЛНИТЬ!$F$7=1,#REF!,#REF!)</f>
        <v>#REF!</v>
      </c>
      <c r="J712" s="145" t="str">
        <f>IF(ЗАПОЛНИТЬ!$F$7=1,CONCATENATE(ЗАПОЛНИТЬ!$F$18,ЗАПОЛНИТЬ!$D$18),ЗАПОЛНИТЬ!$E$18)</f>
        <v>01.07.2016</v>
      </c>
      <c r="K712" s="143" t="e">
        <f>#REF!</f>
        <v>#REF!</v>
      </c>
      <c r="L712" s="143" t="e">
        <f>IF(ЗАПОЛНИТЬ!$F$7=1,#REF!/1000,#REF!)</f>
        <v>#REF!</v>
      </c>
      <c r="M712" s="143" t="e">
        <f>IF(ЗАПОЛНИТЬ!$F$7=1,#REF!/1000,#REF!)</f>
        <v>#REF!</v>
      </c>
      <c r="N712" s="143" t="e">
        <f>IF(ЗАПОЛНИТЬ!$F$7=1,#REF!/1000,#REF!)</f>
        <v>#REF!</v>
      </c>
      <c r="O712" s="143" t="e">
        <f>IF(ЗАПОЛНИТЬ!$F$7=1,#REF!/1000,#REF!)</f>
        <v>#REF!</v>
      </c>
      <c r="P712" s="143" t="e">
        <f>IF(ЗАПОЛНИТЬ!$F$7=1,#REF!/1000,#REF!)</f>
        <v>#REF!</v>
      </c>
      <c r="Q712" s="143" t="e">
        <f>IF(ЗАПОЛНИТЬ!$F$7=1,#REF!/1000,#REF!)</f>
        <v>#REF!</v>
      </c>
      <c r="R712" s="143" t="e">
        <f>IF(ЗАПОЛНИТЬ!$F$7=1,#REF!/1000,#REF!)</f>
        <v>#REF!</v>
      </c>
      <c r="S712" s="143" t="e">
        <f>IF(ЗАПОЛНИТЬ!$F$7=1,#REF!/1000,#REF!)</f>
        <v>#REF!</v>
      </c>
      <c r="T712" s="143" t="e">
        <f>IF(ЗАПОЛНИТЬ!$F$7=1,#REF!/1000,#REF!)</f>
        <v>#REF!</v>
      </c>
      <c r="U712" s="143" t="e">
        <f>IF(ЗАПОЛНИТЬ!$F$7=1,#REF!/1000,#REF!)</f>
        <v>#REF!</v>
      </c>
      <c r="V712" s="145" t="e">
        <f t="shared" si="35"/>
        <v>#REF!</v>
      </c>
      <c r="W712" s="145" t="e">
        <f t="shared" si="33"/>
        <v>#REF!</v>
      </c>
    </row>
    <row r="713" spans="1:23" ht="12.75">
      <c r="A713" s="144" t="str">
        <f>ЗАПОЛНИТЬ!$B$23</f>
        <v>4</v>
      </c>
      <c r="B713" s="144" t="str">
        <f>ЗАПОЛНИТЬ!$B$13</f>
        <v>24188344</v>
      </c>
      <c r="C713" s="144" t="str">
        <f>ЗАПОЛНИТЬ!$B$24</f>
        <v>298</v>
      </c>
      <c r="D713" s="144" t="str">
        <f>ЗАПОЛНИТЬ!$B$21</f>
        <v>12</v>
      </c>
      <c r="E713" s="145"/>
      <c r="F713" s="144" t="str">
        <f>ЗАПОЛНИТЬ!$B$22</f>
        <v>15</v>
      </c>
      <c r="G713" s="144" t="str">
        <f>ЗАПОЛНИТЬ!$B$20</f>
        <v>040222</v>
      </c>
      <c r="H713" s="143" t="str">
        <f>IF(ЗАПОЛНИТЬ!$F$7=1,ЗАПОЛНИТЬ!$H$9,ЗАПОЛНИТЬ!$H$10)</f>
        <v>73</v>
      </c>
      <c r="I713" s="146" t="e">
        <f>IF(ЗАПОЛНИТЬ!$F$7=1,#REF!,#REF!)</f>
        <v>#REF!</v>
      </c>
      <c r="J713" s="145" t="str">
        <f>IF(ЗАПОЛНИТЬ!$F$7=1,CONCATENATE(ЗАПОЛНИТЬ!$F$18,ЗАПОЛНИТЬ!$D$18),ЗАПОЛНИТЬ!$E$18)</f>
        <v>01.07.2016</v>
      </c>
      <c r="K713" s="143" t="e">
        <f>#REF!</f>
        <v>#REF!</v>
      </c>
      <c r="L713" s="143" t="e">
        <f>IF(ЗАПОЛНИТЬ!$F$7=1,#REF!/1000,#REF!)</f>
        <v>#REF!</v>
      </c>
      <c r="M713" s="143" t="e">
        <f>IF(ЗАПОЛНИТЬ!$F$7=1,#REF!/1000,#REF!)</f>
        <v>#REF!</v>
      </c>
      <c r="N713" s="143" t="e">
        <f>IF(ЗАПОЛНИТЬ!$F$7=1,#REF!/1000,#REF!)</f>
        <v>#REF!</v>
      </c>
      <c r="O713" s="143" t="e">
        <f>IF(ЗАПОЛНИТЬ!$F$7=1,#REF!/1000,#REF!)</f>
        <v>#REF!</v>
      </c>
      <c r="P713" s="143" t="e">
        <f>IF(ЗАПОЛНИТЬ!$F$7=1,#REF!/1000,#REF!)</f>
        <v>#REF!</v>
      </c>
      <c r="Q713" s="143" t="e">
        <f>IF(ЗАПОЛНИТЬ!$F$7=1,#REF!/1000,#REF!)</f>
        <v>#REF!</v>
      </c>
      <c r="R713" s="143" t="e">
        <f>IF(ЗАПОЛНИТЬ!$F$7=1,#REF!/1000,#REF!)</f>
        <v>#REF!</v>
      </c>
      <c r="S713" s="143" t="e">
        <f>IF(ЗАПОЛНИТЬ!$F$7=1,#REF!/1000,#REF!)</f>
        <v>#REF!</v>
      </c>
      <c r="T713" s="143" t="e">
        <f>IF(ЗАПОЛНИТЬ!$F$7=1,#REF!/1000,#REF!)</f>
        <v>#REF!</v>
      </c>
      <c r="U713" s="143" t="e">
        <f>IF(ЗАПОЛНИТЬ!$F$7=1,#REF!/1000,#REF!)</f>
        <v>#REF!</v>
      </c>
      <c r="V713" s="145" t="e">
        <f t="shared" si="35"/>
        <v>#REF!</v>
      </c>
      <c r="W713" s="145" t="e">
        <f t="shared" si="33"/>
        <v>#REF!</v>
      </c>
    </row>
    <row r="714" spans="1:23" ht="12.75">
      <c r="A714" s="144" t="str">
        <f>ЗАПОЛНИТЬ!$B$23</f>
        <v>4</v>
      </c>
      <c r="B714" s="144" t="str">
        <f>ЗАПОЛНИТЬ!$B$13</f>
        <v>24188344</v>
      </c>
      <c r="C714" s="144" t="str">
        <f>ЗАПОЛНИТЬ!$B$24</f>
        <v>298</v>
      </c>
      <c r="D714" s="144" t="str">
        <f>ЗАПОЛНИТЬ!$B$21</f>
        <v>12</v>
      </c>
      <c r="E714" s="145"/>
      <c r="F714" s="144" t="str">
        <f>ЗАПОЛНИТЬ!$B$22</f>
        <v>15</v>
      </c>
      <c r="G714" s="144" t="str">
        <f>ЗАПОЛНИТЬ!$B$20</f>
        <v>040222</v>
      </c>
      <c r="H714" s="143" t="str">
        <f>IF(ЗАПОЛНИТЬ!$F$7=1,ЗАПОЛНИТЬ!$H$9,ЗАПОЛНИТЬ!$H$10)</f>
        <v>73</v>
      </c>
      <c r="I714" s="146" t="e">
        <f>IF(ЗАПОЛНИТЬ!$F$7=1,#REF!,#REF!)</f>
        <v>#REF!</v>
      </c>
      <c r="J714" s="145" t="str">
        <f>IF(ЗАПОЛНИТЬ!$F$7=1,CONCATENATE(ЗАПОЛНИТЬ!$F$18,ЗАПОЛНИТЬ!$D$18),ЗАПОЛНИТЬ!$E$18)</f>
        <v>01.07.2016</v>
      </c>
      <c r="K714" s="143" t="e">
        <f>#REF!</f>
        <v>#REF!</v>
      </c>
      <c r="L714" s="143" t="e">
        <f>IF(ЗАПОЛНИТЬ!$F$7=1,#REF!/1000,#REF!)</f>
        <v>#REF!</v>
      </c>
      <c r="M714" s="143" t="e">
        <f>IF(ЗАПОЛНИТЬ!$F$7=1,#REF!/1000,#REF!)</f>
        <v>#REF!</v>
      </c>
      <c r="N714" s="143" t="e">
        <f>IF(ЗАПОЛНИТЬ!$F$7=1,#REF!/1000,#REF!)</f>
        <v>#REF!</v>
      </c>
      <c r="O714" s="143" t="e">
        <f>IF(ЗАПОЛНИТЬ!$F$7=1,#REF!/1000,#REF!)</f>
        <v>#REF!</v>
      </c>
      <c r="P714" s="143" t="e">
        <f>IF(ЗАПОЛНИТЬ!$F$7=1,#REF!/1000,#REF!)</f>
        <v>#REF!</v>
      </c>
      <c r="Q714" s="143" t="e">
        <f>IF(ЗАПОЛНИТЬ!$F$7=1,#REF!/1000,#REF!)</f>
        <v>#REF!</v>
      </c>
      <c r="R714" s="143" t="e">
        <f>IF(ЗАПОЛНИТЬ!$F$7=1,#REF!/1000,#REF!)</f>
        <v>#REF!</v>
      </c>
      <c r="S714" s="143" t="e">
        <f>IF(ЗАПОЛНИТЬ!$F$7=1,#REF!/1000,#REF!)</f>
        <v>#REF!</v>
      </c>
      <c r="T714" s="143" t="e">
        <f>IF(ЗАПОЛНИТЬ!$F$7=1,#REF!/1000,#REF!)</f>
        <v>#REF!</v>
      </c>
      <c r="U714" s="143" t="e">
        <f>IF(ЗАПОЛНИТЬ!$F$7=1,#REF!/1000,#REF!)</f>
        <v>#REF!</v>
      </c>
      <c r="V714" s="145" t="e">
        <f t="shared" si="35"/>
        <v>#REF!</v>
      </c>
      <c r="W714" s="145" t="e">
        <f t="shared" si="33"/>
        <v>#REF!</v>
      </c>
    </row>
    <row r="715" spans="1:23" ht="12.75">
      <c r="A715" s="144" t="str">
        <f>ЗАПОЛНИТЬ!$B$23</f>
        <v>4</v>
      </c>
      <c r="B715" s="144" t="str">
        <f>ЗАПОЛНИТЬ!$B$13</f>
        <v>24188344</v>
      </c>
      <c r="C715" s="144" t="str">
        <f>ЗАПОЛНИТЬ!$B$24</f>
        <v>298</v>
      </c>
      <c r="D715" s="144" t="str">
        <f>ЗАПОЛНИТЬ!$B$21</f>
        <v>12</v>
      </c>
      <c r="E715" s="145"/>
      <c r="F715" s="144" t="str">
        <f>ЗАПОЛНИТЬ!$B$22</f>
        <v>15</v>
      </c>
      <c r="G715" s="144" t="str">
        <f>ЗАПОЛНИТЬ!$B$20</f>
        <v>040222</v>
      </c>
      <c r="H715" s="143" t="str">
        <f>IF(ЗАПОЛНИТЬ!$F$7=1,ЗАПОЛНИТЬ!$H$9,ЗАПОЛНИТЬ!$H$10)</f>
        <v>73</v>
      </c>
      <c r="I715" s="146" t="e">
        <f>IF(ЗАПОЛНИТЬ!$F$7=1,#REF!,#REF!)</f>
        <v>#REF!</v>
      </c>
      <c r="J715" s="145" t="str">
        <f>IF(ЗАПОЛНИТЬ!$F$7=1,CONCATENATE(ЗАПОЛНИТЬ!$F$18,ЗАПОЛНИТЬ!$D$18),ЗАПОЛНИТЬ!$E$18)</f>
        <v>01.07.2016</v>
      </c>
      <c r="K715" s="143" t="e">
        <f>#REF!</f>
        <v>#REF!</v>
      </c>
      <c r="L715" s="143" t="e">
        <f>IF(ЗАПОЛНИТЬ!$F$7=1,#REF!/1000,#REF!)</f>
        <v>#REF!</v>
      </c>
      <c r="M715" s="143" t="e">
        <f>IF(ЗАПОЛНИТЬ!$F$7=1,#REF!/1000,#REF!)</f>
        <v>#REF!</v>
      </c>
      <c r="N715" s="143" t="e">
        <f>IF(ЗАПОЛНИТЬ!$F$7=1,#REF!/1000,#REF!)</f>
        <v>#REF!</v>
      </c>
      <c r="O715" s="143" t="e">
        <f>IF(ЗАПОЛНИТЬ!$F$7=1,#REF!/1000,#REF!)</f>
        <v>#REF!</v>
      </c>
      <c r="P715" s="143" t="e">
        <f>IF(ЗАПОЛНИТЬ!$F$7=1,#REF!/1000,#REF!)</f>
        <v>#REF!</v>
      </c>
      <c r="Q715" s="143" t="e">
        <f>IF(ЗАПОЛНИТЬ!$F$7=1,#REF!/1000,#REF!)</f>
        <v>#REF!</v>
      </c>
      <c r="R715" s="143" t="e">
        <f>IF(ЗАПОЛНИТЬ!$F$7=1,#REF!/1000,#REF!)</f>
        <v>#REF!</v>
      </c>
      <c r="S715" s="143" t="e">
        <f>IF(ЗАПОЛНИТЬ!$F$7=1,#REF!/1000,#REF!)</f>
        <v>#REF!</v>
      </c>
      <c r="T715" s="143" t="e">
        <f>IF(ЗАПОЛНИТЬ!$F$7=1,#REF!/1000,#REF!)</f>
        <v>#REF!</v>
      </c>
      <c r="U715" s="143" t="e">
        <f>IF(ЗАПОЛНИТЬ!$F$7=1,#REF!/1000,#REF!)</f>
        <v>#REF!</v>
      </c>
      <c r="V715" s="145">
        <v>0</v>
      </c>
      <c r="W715" s="145" t="e">
        <f t="shared" si="33"/>
        <v>#REF!</v>
      </c>
    </row>
    <row r="716" spans="1:23" ht="12.75">
      <c r="A716" s="144" t="str">
        <f>ЗАПОЛНИТЬ!$B$23</f>
        <v>4</v>
      </c>
      <c r="B716" s="144" t="str">
        <f>ЗАПОЛНИТЬ!$B$13</f>
        <v>24188344</v>
      </c>
      <c r="C716" s="144" t="str">
        <f>ЗАПОЛНИТЬ!$B$24</f>
        <v>298</v>
      </c>
      <c r="D716" s="144" t="str">
        <f>ЗАПОЛНИТЬ!$B$21</f>
        <v>12</v>
      </c>
      <c r="E716" s="145"/>
      <c r="F716" s="144" t="str">
        <f>ЗАПОЛНИТЬ!$B$22</f>
        <v>15</v>
      </c>
      <c r="G716" s="144" t="str">
        <f>ЗАПОЛНИТЬ!$B$20</f>
        <v>040222</v>
      </c>
      <c r="H716" s="143" t="str">
        <f>IF(ЗАПОЛНИТЬ!$F$7=1,ЗАПОЛНИТЬ!$H$9,ЗАПОЛНИТЬ!$H$10)</f>
        <v>73</v>
      </c>
      <c r="I716" s="146" t="e">
        <f>IF(ЗАПОЛНИТЬ!$F$7=1,#REF!,#REF!)</f>
        <v>#REF!</v>
      </c>
      <c r="J716" s="145" t="str">
        <f>IF(ЗАПОЛНИТЬ!$F$7=1,CONCATENATE(ЗАПОЛНИТЬ!$F$18,ЗАПОЛНИТЬ!$D$18),ЗАПОЛНИТЬ!$E$18)</f>
        <v>01.07.2016</v>
      </c>
      <c r="K716" s="143" t="e">
        <f>#REF!</f>
        <v>#REF!</v>
      </c>
      <c r="L716" s="143" t="e">
        <f>IF(ЗАПОЛНИТЬ!$F$7=1,#REF!/1000,#REF!)</f>
        <v>#REF!</v>
      </c>
      <c r="M716" s="143" t="e">
        <f>IF(ЗАПОЛНИТЬ!$F$7=1,#REF!/1000,#REF!)</f>
        <v>#REF!</v>
      </c>
      <c r="N716" s="143" t="e">
        <f>IF(ЗАПОЛНИТЬ!$F$7=1,#REF!/1000,#REF!)</f>
        <v>#REF!</v>
      </c>
      <c r="O716" s="143" t="e">
        <f>IF(ЗАПОЛНИТЬ!$F$7=1,#REF!/1000,#REF!)</f>
        <v>#REF!</v>
      </c>
      <c r="P716" s="143" t="e">
        <f>IF(ЗАПОЛНИТЬ!$F$7=1,#REF!/1000,#REF!)</f>
        <v>#REF!</v>
      </c>
      <c r="Q716" s="143" t="e">
        <f>IF(ЗАПОЛНИТЬ!$F$7=1,#REF!/1000,#REF!)</f>
        <v>#REF!</v>
      </c>
      <c r="R716" s="143" t="e">
        <f>IF(ЗАПОЛНИТЬ!$F$7=1,#REF!/1000,#REF!)</f>
        <v>#REF!</v>
      </c>
      <c r="S716" s="143" t="e">
        <f>IF(ЗАПОЛНИТЬ!$F$7=1,#REF!/1000,#REF!)</f>
        <v>#REF!</v>
      </c>
      <c r="T716" s="143" t="e">
        <f>IF(ЗАПОЛНИТЬ!$F$7=1,#REF!/1000,#REF!)</f>
        <v>#REF!</v>
      </c>
      <c r="U716" s="143" t="e">
        <f>IF(ЗАПОЛНИТЬ!$F$7=1,#REF!/1000,#REF!)</f>
        <v>#REF!</v>
      </c>
      <c r="V716" s="145" t="e">
        <f t="shared" ref="V716:V721" si="36">IF(SUM(L716:U716)&gt;0,1,0)</f>
        <v>#REF!</v>
      </c>
      <c r="W716" s="145" t="e">
        <f t="shared" si="33"/>
        <v>#REF!</v>
      </c>
    </row>
    <row r="717" spans="1:23" ht="12.75">
      <c r="A717" s="144" t="str">
        <f>ЗАПОЛНИТЬ!$B$23</f>
        <v>4</v>
      </c>
      <c r="B717" s="144" t="str">
        <f>ЗАПОЛНИТЬ!$B$13</f>
        <v>24188344</v>
      </c>
      <c r="C717" s="144" t="str">
        <f>ЗАПОЛНИТЬ!$B$24</f>
        <v>298</v>
      </c>
      <c r="D717" s="144" t="str">
        <f>ЗАПОЛНИТЬ!$B$21</f>
        <v>12</v>
      </c>
      <c r="E717" s="145"/>
      <c r="F717" s="144" t="str">
        <f>ЗАПОЛНИТЬ!$B$22</f>
        <v>15</v>
      </c>
      <c r="G717" s="144" t="str">
        <f>ЗАПОЛНИТЬ!$B$20</f>
        <v>040222</v>
      </c>
      <c r="H717" s="143" t="str">
        <f>IF(ЗАПОЛНИТЬ!$F$7=1,ЗАПОЛНИТЬ!$H$9,ЗАПОЛНИТЬ!$H$10)</f>
        <v>73</v>
      </c>
      <c r="I717" s="146" t="e">
        <f>IF(ЗАПОЛНИТЬ!$F$7=1,#REF!,#REF!)</f>
        <v>#REF!</v>
      </c>
      <c r="J717" s="145" t="str">
        <f>IF(ЗАПОЛНИТЬ!$F$7=1,CONCATENATE(ЗАПОЛНИТЬ!$F$18,ЗАПОЛНИТЬ!$D$18),ЗАПОЛНИТЬ!$E$18)</f>
        <v>01.07.2016</v>
      </c>
      <c r="K717" s="143" t="e">
        <f>#REF!</f>
        <v>#REF!</v>
      </c>
      <c r="L717" s="143" t="e">
        <f>IF(ЗАПОЛНИТЬ!$F$7=1,#REF!/1000,#REF!)</f>
        <v>#REF!</v>
      </c>
      <c r="M717" s="143" t="e">
        <f>IF(ЗАПОЛНИТЬ!$F$7=1,#REF!/1000,#REF!)</f>
        <v>#REF!</v>
      </c>
      <c r="N717" s="143" t="e">
        <f>IF(ЗАПОЛНИТЬ!$F$7=1,#REF!/1000,#REF!)</f>
        <v>#REF!</v>
      </c>
      <c r="O717" s="143" t="e">
        <f>IF(ЗАПОЛНИТЬ!$F$7=1,#REF!/1000,#REF!)</f>
        <v>#REF!</v>
      </c>
      <c r="P717" s="143" t="e">
        <f>IF(ЗАПОЛНИТЬ!$F$7=1,#REF!/1000,#REF!)</f>
        <v>#REF!</v>
      </c>
      <c r="Q717" s="143" t="e">
        <f>IF(ЗАПОЛНИТЬ!$F$7=1,#REF!/1000,#REF!)</f>
        <v>#REF!</v>
      </c>
      <c r="R717" s="143" t="e">
        <f>IF(ЗАПОЛНИТЬ!$F$7=1,#REF!/1000,#REF!)</f>
        <v>#REF!</v>
      </c>
      <c r="S717" s="143" t="e">
        <f>IF(ЗАПОЛНИТЬ!$F$7=1,#REF!/1000,#REF!)</f>
        <v>#REF!</v>
      </c>
      <c r="T717" s="143" t="e">
        <f>IF(ЗАПОЛНИТЬ!$F$7=1,#REF!/1000,#REF!)</f>
        <v>#REF!</v>
      </c>
      <c r="U717" s="143" t="e">
        <f>IF(ЗАПОЛНИТЬ!$F$7=1,#REF!/1000,#REF!)</f>
        <v>#REF!</v>
      </c>
      <c r="V717" s="145" t="e">
        <f t="shared" si="36"/>
        <v>#REF!</v>
      </c>
      <c r="W717" s="145" t="e">
        <f t="shared" si="33"/>
        <v>#REF!</v>
      </c>
    </row>
    <row r="718" spans="1:23" ht="12.75">
      <c r="A718" s="144" t="str">
        <f>ЗАПОЛНИТЬ!$B$23</f>
        <v>4</v>
      </c>
      <c r="B718" s="144" t="str">
        <f>ЗАПОЛНИТЬ!$B$13</f>
        <v>24188344</v>
      </c>
      <c r="C718" s="144" t="str">
        <f>ЗАПОЛНИТЬ!$B$24</f>
        <v>298</v>
      </c>
      <c r="D718" s="144" t="str">
        <f>ЗАПОЛНИТЬ!$B$21</f>
        <v>12</v>
      </c>
      <c r="E718" s="145"/>
      <c r="F718" s="144" t="str">
        <f>ЗАПОЛНИТЬ!$B$22</f>
        <v>15</v>
      </c>
      <c r="G718" s="144" t="str">
        <f>ЗАПОЛНИТЬ!$B$20</f>
        <v>040222</v>
      </c>
      <c r="H718" s="143" t="str">
        <f>IF(ЗАПОЛНИТЬ!$F$7=1,ЗАПОЛНИТЬ!$H$9,ЗАПОЛНИТЬ!$H$10)</f>
        <v>73</v>
      </c>
      <c r="I718" s="146" t="e">
        <f>IF(ЗАПОЛНИТЬ!$F$7=1,#REF!,#REF!)</f>
        <v>#REF!</v>
      </c>
      <c r="J718" s="145" t="str">
        <f>IF(ЗАПОЛНИТЬ!$F$7=1,CONCATENATE(ЗАПОЛНИТЬ!$F$18,ЗАПОЛНИТЬ!$D$18),ЗАПОЛНИТЬ!$E$18)</f>
        <v>01.07.2016</v>
      </c>
      <c r="K718" s="143" t="e">
        <f>#REF!</f>
        <v>#REF!</v>
      </c>
      <c r="L718" s="143" t="e">
        <f>IF(ЗАПОЛНИТЬ!$F$7=1,#REF!/1000,#REF!)</f>
        <v>#REF!</v>
      </c>
      <c r="M718" s="143" t="e">
        <f>IF(ЗАПОЛНИТЬ!$F$7=1,#REF!/1000,#REF!)</f>
        <v>#REF!</v>
      </c>
      <c r="N718" s="143" t="e">
        <f>IF(ЗАПОЛНИТЬ!$F$7=1,#REF!/1000,#REF!)</f>
        <v>#REF!</v>
      </c>
      <c r="O718" s="143" t="e">
        <f>IF(ЗАПОЛНИТЬ!$F$7=1,#REF!/1000,#REF!)</f>
        <v>#REF!</v>
      </c>
      <c r="P718" s="143" t="e">
        <f>IF(ЗАПОЛНИТЬ!$F$7=1,#REF!/1000,#REF!)</f>
        <v>#REF!</v>
      </c>
      <c r="Q718" s="143" t="e">
        <f>IF(ЗАПОЛНИТЬ!$F$7=1,#REF!/1000,#REF!)</f>
        <v>#REF!</v>
      </c>
      <c r="R718" s="143" t="e">
        <f>IF(ЗАПОЛНИТЬ!$F$7=1,#REF!/1000,#REF!)</f>
        <v>#REF!</v>
      </c>
      <c r="S718" s="143" t="e">
        <f>IF(ЗАПОЛНИТЬ!$F$7=1,#REF!/1000,#REF!)</f>
        <v>#REF!</v>
      </c>
      <c r="T718" s="143" t="e">
        <f>IF(ЗАПОЛНИТЬ!$F$7=1,#REF!/1000,#REF!)</f>
        <v>#REF!</v>
      </c>
      <c r="U718" s="143" t="e">
        <f>IF(ЗАПОЛНИТЬ!$F$7=1,#REF!/1000,#REF!)</f>
        <v>#REF!</v>
      </c>
      <c r="V718" s="145" t="e">
        <f t="shared" si="36"/>
        <v>#REF!</v>
      </c>
      <c r="W718" s="145" t="e">
        <f t="shared" si="33"/>
        <v>#REF!</v>
      </c>
    </row>
    <row r="719" spans="1:23" ht="12.75">
      <c r="A719" s="144" t="str">
        <f>ЗАПОЛНИТЬ!$B$23</f>
        <v>4</v>
      </c>
      <c r="B719" s="144" t="str">
        <f>ЗАПОЛНИТЬ!$B$13</f>
        <v>24188344</v>
      </c>
      <c r="C719" s="144" t="str">
        <f>ЗАПОЛНИТЬ!$B$24</f>
        <v>298</v>
      </c>
      <c r="D719" s="144" t="str">
        <f>ЗАПОЛНИТЬ!$B$21</f>
        <v>12</v>
      </c>
      <c r="E719" s="145"/>
      <c r="F719" s="144" t="str">
        <f>ЗАПОЛНИТЬ!$B$22</f>
        <v>15</v>
      </c>
      <c r="G719" s="144" t="str">
        <f>ЗАПОЛНИТЬ!$B$20</f>
        <v>040222</v>
      </c>
      <c r="H719" s="143" t="str">
        <f>IF(ЗАПОЛНИТЬ!$F$7=1,ЗАПОЛНИТЬ!$H$9,ЗАПОЛНИТЬ!$H$10)</f>
        <v>73</v>
      </c>
      <c r="I719" s="146" t="e">
        <f>IF(ЗАПОЛНИТЬ!$F$7=1,#REF!,#REF!)</f>
        <v>#REF!</v>
      </c>
      <c r="J719" s="145" t="str">
        <f>IF(ЗАПОЛНИТЬ!$F$7=1,CONCATENATE(ЗАПОЛНИТЬ!$F$18,ЗАПОЛНИТЬ!$D$18),ЗАПОЛНИТЬ!$E$18)</f>
        <v>01.07.2016</v>
      </c>
      <c r="K719" s="143" t="e">
        <f>#REF!</f>
        <v>#REF!</v>
      </c>
      <c r="L719" s="143" t="e">
        <f>IF(ЗАПОЛНИТЬ!$F$7=1,#REF!/1000,#REF!)</f>
        <v>#REF!</v>
      </c>
      <c r="M719" s="143" t="e">
        <f>IF(ЗАПОЛНИТЬ!$F$7=1,#REF!/1000,#REF!)</f>
        <v>#REF!</v>
      </c>
      <c r="N719" s="143" t="e">
        <f>IF(ЗАПОЛНИТЬ!$F$7=1,#REF!/1000,#REF!)</f>
        <v>#REF!</v>
      </c>
      <c r="O719" s="143" t="e">
        <f>IF(ЗАПОЛНИТЬ!$F$7=1,#REF!/1000,#REF!)</f>
        <v>#REF!</v>
      </c>
      <c r="P719" s="143" t="e">
        <f>IF(ЗАПОЛНИТЬ!$F$7=1,#REF!/1000,#REF!)</f>
        <v>#REF!</v>
      </c>
      <c r="Q719" s="143" t="e">
        <f>IF(ЗАПОЛНИТЬ!$F$7=1,#REF!/1000,#REF!)</f>
        <v>#REF!</v>
      </c>
      <c r="R719" s="143" t="e">
        <f>IF(ЗАПОЛНИТЬ!$F$7=1,#REF!/1000,#REF!)</f>
        <v>#REF!</v>
      </c>
      <c r="S719" s="143" t="e">
        <f>IF(ЗАПОЛНИТЬ!$F$7=1,#REF!/1000,#REF!)</f>
        <v>#REF!</v>
      </c>
      <c r="T719" s="143" t="e">
        <f>IF(ЗАПОЛНИТЬ!$F$7=1,#REF!/1000,#REF!)</f>
        <v>#REF!</v>
      </c>
      <c r="U719" s="143" t="e">
        <f>IF(ЗАПОЛНИТЬ!$F$7=1,#REF!/1000,#REF!)</f>
        <v>#REF!</v>
      </c>
      <c r="V719" s="145" t="e">
        <f t="shared" si="36"/>
        <v>#REF!</v>
      </c>
      <c r="W719" s="145" t="e">
        <f t="shared" si="33"/>
        <v>#REF!</v>
      </c>
    </row>
    <row r="720" spans="1:23" ht="12.75">
      <c r="A720" s="144" t="str">
        <f>ЗАПОЛНИТЬ!$B$23</f>
        <v>4</v>
      </c>
      <c r="B720" s="144" t="str">
        <f>ЗАПОЛНИТЬ!$B$13</f>
        <v>24188344</v>
      </c>
      <c r="C720" s="144" t="str">
        <f>ЗАПОЛНИТЬ!$B$24</f>
        <v>298</v>
      </c>
      <c r="D720" s="144" t="str">
        <f>ЗАПОЛНИТЬ!$B$21</f>
        <v>12</v>
      </c>
      <c r="E720" s="145"/>
      <c r="F720" s="144" t="str">
        <f>ЗАПОЛНИТЬ!$B$22</f>
        <v>15</v>
      </c>
      <c r="G720" s="144" t="str">
        <f>ЗАПОЛНИТЬ!$B$20</f>
        <v>040222</v>
      </c>
      <c r="H720" s="143" t="str">
        <f>IF(ЗАПОЛНИТЬ!$F$7=1,ЗАПОЛНИТЬ!$H$9,ЗАПОЛНИТЬ!$H$10)</f>
        <v>73</v>
      </c>
      <c r="I720" s="146" t="e">
        <f>IF(ЗАПОЛНИТЬ!$F$7=1,#REF!,#REF!)</f>
        <v>#REF!</v>
      </c>
      <c r="J720" s="145" t="str">
        <f>IF(ЗАПОЛНИТЬ!$F$7=1,CONCATENATE(ЗАПОЛНИТЬ!$F$18,ЗАПОЛНИТЬ!$D$18),ЗАПОЛНИТЬ!$E$18)</f>
        <v>01.07.2016</v>
      </c>
      <c r="K720" s="143" t="e">
        <f>#REF!</f>
        <v>#REF!</v>
      </c>
      <c r="L720" s="143" t="e">
        <f>IF(ЗАПОЛНИТЬ!$F$7=1,#REF!/1000,#REF!)</f>
        <v>#REF!</v>
      </c>
      <c r="M720" s="143" t="e">
        <f>IF(ЗАПОЛНИТЬ!$F$7=1,#REF!/1000,#REF!)</f>
        <v>#REF!</v>
      </c>
      <c r="N720" s="143" t="e">
        <f>IF(ЗАПОЛНИТЬ!$F$7=1,#REF!/1000,#REF!)</f>
        <v>#REF!</v>
      </c>
      <c r="O720" s="143" t="e">
        <f>IF(ЗАПОЛНИТЬ!$F$7=1,#REF!/1000,#REF!)</f>
        <v>#REF!</v>
      </c>
      <c r="P720" s="143" t="e">
        <f>IF(ЗАПОЛНИТЬ!$F$7=1,#REF!/1000,#REF!)</f>
        <v>#REF!</v>
      </c>
      <c r="Q720" s="143" t="e">
        <f>IF(ЗАПОЛНИТЬ!$F$7=1,#REF!/1000,#REF!)</f>
        <v>#REF!</v>
      </c>
      <c r="R720" s="143" t="e">
        <f>IF(ЗАПОЛНИТЬ!$F$7=1,#REF!/1000,#REF!)</f>
        <v>#REF!</v>
      </c>
      <c r="S720" s="143" t="e">
        <f>IF(ЗАПОЛНИТЬ!$F$7=1,#REF!/1000,#REF!)</f>
        <v>#REF!</v>
      </c>
      <c r="T720" s="143" t="e">
        <f>IF(ЗАПОЛНИТЬ!$F$7=1,#REF!/1000,#REF!)</f>
        <v>#REF!</v>
      </c>
      <c r="U720" s="143" t="e">
        <f>IF(ЗАПОЛНИТЬ!$F$7=1,#REF!/1000,#REF!)</f>
        <v>#REF!</v>
      </c>
      <c r="V720" s="145" t="e">
        <f t="shared" si="36"/>
        <v>#REF!</v>
      </c>
      <c r="W720" s="145" t="e">
        <f t="shared" ref="W720:W785" si="37">IF(SUM(L720:U720)&gt;0,1,0)</f>
        <v>#REF!</v>
      </c>
    </row>
    <row r="721" spans="1:23" ht="12.75">
      <c r="A721" s="144" t="str">
        <f>ЗАПОЛНИТЬ!$B$23</f>
        <v>4</v>
      </c>
      <c r="B721" s="144" t="str">
        <f>ЗАПОЛНИТЬ!$B$13</f>
        <v>24188344</v>
      </c>
      <c r="C721" s="144" t="str">
        <f>ЗАПОЛНИТЬ!$B$24</f>
        <v>298</v>
      </c>
      <c r="D721" s="144" t="str">
        <f>ЗАПОЛНИТЬ!$B$21</f>
        <v>12</v>
      </c>
      <c r="E721" s="145"/>
      <c r="F721" s="144" t="str">
        <f>ЗАПОЛНИТЬ!$B$22</f>
        <v>15</v>
      </c>
      <c r="G721" s="144" t="str">
        <f>ЗАПОЛНИТЬ!$B$20</f>
        <v>040222</v>
      </c>
      <c r="H721" s="143" t="str">
        <f>IF(ЗАПОЛНИТЬ!$F$7=1,ЗАПОЛНИТЬ!$H$9,ЗАПОЛНИТЬ!$H$10)</f>
        <v>73</v>
      </c>
      <c r="I721" s="146" t="e">
        <f>IF(ЗАПОЛНИТЬ!$F$7=1,#REF!,#REF!)</f>
        <v>#REF!</v>
      </c>
      <c r="J721" s="145" t="str">
        <f>IF(ЗАПОЛНИТЬ!$F$7=1,CONCATENATE(ЗАПОЛНИТЬ!$F$18,ЗАПОЛНИТЬ!$D$18),ЗАПОЛНИТЬ!$E$18)</f>
        <v>01.07.2016</v>
      </c>
      <c r="K721" s="143" t="e">
        <f>#REF!</f>
        <v>#REF!</v>
      </c>
      <c r="L721" s="143" t="e">
        <f>IF(ЗАПОЛНИТЬ!$F$7=1,#REF!/1000,#REF!)</f>
        <v>#REF!</v>
      </c>
      <c r="M721" s="143" t="e">
        <f>IF(ЗАПОЛНИТЬ!$F$7=1,#REF!/1000,#REF!)</f>
        <v>#REF!</v>
      </c>
      <c r="N721" s="143" t="e">
        <f>IF(ЗАПОЛНИТЬ!$F$7=1,#REF!/1000,#REF!)</f>
        <v>#REF!</v>
      </c>
      <c r="O721" s="143" t="e">
        <f>IF(ЗАПОЛНИТЬ!$F$7=1,#REF!/1000,#REF!)</f>
        <v>#REF!</v>
      </c>
      <c r="P721" s="143" t="e">
        <f>IF(ЗАПОЛНИТЬ!$F$7=1,#REF!/1000,#REF!)</f>
        <v>#REF!</v>
      </c>
      <c r="Q721" s="143" t="e">
        <f>IF(ЗАПОЛНИТЬ!$F$7=1,#REF!/1000,#REF!)</f>
        <v>#REF!</v>
      </c>
      <c r="R721" s="143" t="e">
        <f>IF(ЗАПОЛНИТЬ!$F$7=1,#REF!/1000,#REF!)</f>
        <v>#REF!</v>
      </c>
      <c r="S721" s="143" t="e">
        <f>IF(ЗАПОЛНИТЬ!$F$7=1,#REF!/1000,#REF!)</f>
        <v>#REF!</v>
      </c>
      <c r="T721" s="143" t="e">
        <f>IF(ЗАПОЛНИТЬ!$F$7=1,#REF!/1000,#REF!)</f>
        <v>#REF!</v>
      </c>
      <c r="U721" s="143" t="e">
        <f>IF(ЗАПОЛНИТЬ!$F$7=1,#REF!/1000,#REF!)</f>
        <v>#REF!</v>
      </c>
      <c r="V721" s="145" t="e">
        <f t="shared" si="36"/>
        <v>#REF!</v>
      </c>
      <c r="W721" s="145" t="e">
        <f>IF(SUM(L721:U721)&gt;0,1,0)</f>
        <v>#REF!</v>
      </c>
    </row>
    <row r="722" spans="1:23" ht="12.75">
      <c r="A722" s="144" t="str">
        <f>ЗАПОЛНИТЬ!$B$23</f>
        <v>4</v>
      </c>
      <c r="B722" s="144" t="str">
        <f>ЗАПОЛНИТЬ!$B$13</f>
        <v>24188344</v>
      </c>
      <c r="C722" s="144" t="str">
        <f>ЗАПОЛНИТЬ!$B$24</f>
        <v>298</v>
      </c>
      <c r="D722" s="144" t="str">
        <f>ЗАПОЛНИТЬ!$B$21</f>
        <v>12</v>
      </c>
      <c r="E722" s="145"/>
      <c r="F722" s="144" t="str">
        <f>ЗАПОЛНИТЬ!$B$22</f>
        <v>15</v>
      </c>
      <c r="G722" s="144" t="str">
        <f>ЗАПОЛНИТЬ!$B$20</f>
        <v>040222</v>
      </c>
      <c r="H722" s="143" t="str">
        <f>IF(ЗАПОЛНИТЬ!$F$7=1,ЗАПОЛНИТЬ!$H$9,ЗАПОЛНИТЬ!$H$10)</f>
        <v>73</v>
      </c>
      <c r="I722" s="146" t="e">
        <f>IF(ЗАПОЛНИТЬ!$F$7=1,#REF!,#REF!)</f>
        <v>#REF!</v>
      </c>
      <c r="J722" s="145" t="str">
        <f>IF(ЗАПОЛНИТЬ!$F$7=1,CONCATENATE(ЗАПОЛНИТЬ!$F$18,ЗАПОЛНИТЬ!$D$18),ЗАПОЛНИТЬ!$E$18)</f>
        <v>01.07.2016</v>
      </c>
      <c r="K722" s="143" t="e">
        <f>#REF!</f>
        <v>#REF!</v>
      </c>
      <c r="L722" s="143" t="e">
        <f>IF(ЗАПОЛНИТЬ!$F$7=1,#REF!/1000,#REF!)</f>
        <v>#REF!</v>
      </c>
      <c r="M722" s="143" t="e">
        <f>IF(ЗАПОЛНИТЬ!$F$7=1,#REF!/1000,#REF!)</f>
        <v>#REF!</v>
      </c>
      <c r="N722" s="143" t="e">
        <f>IF(ЗАПОЛНИТЬ!$F$7=1,#REF!/1000,#REF!)</f>
        <v>#REF!</v>
      </c>
      <c r="O722" s="143" t="e">
        <f>IF(ЗАПОЛНИТЬ!$F$7=1,#REF!/1000,#REF!)</f>
        <v>#REF!</v>
      </c>
      <c r="P722" s="143" t="e">
        <f>IF(ЗАПОЛНИТЬ!$F$7=1,#REF!/1000,#REF!)</f>
        <v>#REF!</v>
      </c>
      <c r="Q722" s="143" t="e">
        <f>IF(ЗАПОЛНИТЬ!$F$7=1,#REF!/1000,#REF!)</f>
        <v>#REF!</v>
      </c>
      <c r="R722" s="143" t="e">
        <f>IF(ЗАПОЛНИТЬ!$F$7=1,#REF!/1000,#REF!)</f>
        <v>#REF!</v>
      </c>
      <c r="S722" s="143" t="e">
        <f>IF(ЗАПОЛНИТЬ!$F$7=1,#REF!/1000,#REF!)</f>
        <v>#REF!</v>
      </c>
      <c r="T722" s="143" t="e">
        <f>IF(ЗАПОЛНИТЬ!$F$7=1,#REF!/1000,#REF!)</f>
        <v>#REF!</v>
      </c>
      <c r="U722" s="143" t="e">
        <f>IF(ЗАПОЛНИТЬ!$F$7=1,#REF!/1000,#REF!)</f>
        <v>#REF!</v>
      </c>
      <c r="V722" s="145">
        <v>0</v>
      </c>
      <c r="W722" s="145" t="e">
        <f t="shared" si="37"/>
        <v>#REF!</v>
      </c>
    </row>
    <row r="723" spans="1:23" ht="12.75">
      <c r="A723" s="144" t="str">
        <f>ЗАПОЛНИТЬ!$B$23</f>
        <v>4</v>
      </c>
      <c r="B723" s="144" t="str">
        <f>ЗАПОЛНИТЬ!$B$13</f>
        <v>24188344</v>
      </c>
      <c r="C723" s="144" t="str">
        <f>ЗАПОЛНИТЬ!$B$24</f>
        <v>298</v>
      </c>
      <c r="D723" s="144" t="str">
        <f>ЗАПОЛНИТЬ!$B$21</f>
        <v>12</v>
      </c>
      <c r="E723" s="145"/>
      <c r="F723" s="144" t="str">
        <f>ЗАПОЛНИТЬ!$B$22</f>
        <v>15</v>
      </c>
      <c r="G723" s="144" t="str">
        <f>ЗАПОЛНИТЬ!$B$20</f>
        <v>040222</v>
      </c>
      <c r="H723" s="143" t="str">
        <f>IF(ЗАПОЛНИТЬ!$F$7=1,ЗАПОЛНИТЬ!$H$9,ЗАПОЛНИТЬ!$H$10)</f>
        <v>73</v>
      </c>
      <c r="I723" s="146" t="e">
        <f>IF(ЗАПОЛНИТЬ!$F$7=1,#REF!,#REF!)</f>
        <v>#REF!</v>
      </c>
      <c r="J723" s="145" t="str">
        <f>IF(ЗАПОЛНИТЬ!$F$7=1,CONCATENATE(ЗАПОЛНИТЬ!$F$18,ЗАПОЛНИТЬ!$D$18),ЗАПОЛНИТЬ!$E$18)</f>
        <v>01.07.2016</v>
      </c>
      <c r="K723" s="143" t="e">
        <f>#REF!</f>
        <v>#REF!</v>
      </c>
      <c r="L723" s="143" t="e">
        <f>IF(ЗАПОЛНИТЬ!$F$7=1,#REF!/1000,#REF!)</f>
        <v>#REF!</v>
      </c>
      <c r="M723" s="143" t="e">
        <f>IF(ЗАПОЛНИТЬ!$F$7=1,#REF!/1000,#REF!)</f>
        <v>#REF!</v>
      </c>
      <c r="N723" s="143" t="e">
        <f>IF(ЗАПОЛНИТЬ!$F$7=1,#REF!/1000,#REF!)</f>
        <v>#REF!</v>
      </c>
      <c r="O723" s="143" t="e">
        <f>IF(ЗАПОЛНИТЬ!$F$7=1,#REF!/1000,#REF!)</f>
        <v>#REF!</v>
      </c>
      <c r="P723" s="143" t="e">
        <f>IF(ЗАПОЛНИТЬ!$F$7=1,#REF!/1000,#REF!)</f>
        <v>#REF!</v>
      </c>
      <c r="Q723" s="143" t="e">
        <f>IF(ЗАПОЛНИТЬ!$F$7=1,#REF!/1000,#REF!)</f>
        <v>#REF!</v>
      </c>
      <c r="R723" s="143" t="e">
        <f>IF(ЗАПОЛНИТЬ!$F$7=1,#REF!/1000,#REF!)</f>
        <v>#REF!</v>
      </c>
      <c r="S723" s="143" t="e">
        <f>IF(ЗАПОЛНИТЬ!$F$7=1,#REF!/1000,#REF!)</f>
        <v>#REF!</v>
      </c>
      <c r="T723" s="143" t="e">
        <f>IF(ЗАПОЛНИТЬ!$F$7=1,#REF!/1000,#REF!)</f>
        <v>#REF!</v>
      </c>
      <c r="U723" s="143" t="e">
        <f>IF(ЗАПОЛНИТЬ!$F$7=1,#REF!/1000,#REF!)</f>
        <v>#REF!</v>
      </c>
      <c r="V723" s="145" t="e">
        <f>IF(SUM(L723:U723)&gt;0,1,0)</f>
        <v>#REF!</v>
      </c>
      <c r="W723" s="145" t="e">
        <f t="shared" si="37"/>
        <v>#REF!</v>
      </c>
    </row>
    <row r="724" spans="1:23" ht="12.75">
      <c r="A724" s="144" t="str">
        <f>ЗАПОЛНИТЬ!$B$23</f>
        <v>4</v>
      </c>
      <c r="B724" s="144" t="str">
        <f>ЗАПОЛНИТЬ!$B$13</f>
        <v>24188344</v>
      </c>
      <c r="C724" s="144" t="str">
        <f>ЗАПОЛНИТЬ!$B$24</f>
        <v>298</v>
      </c>
      <c r="D724" s="144" t="str">
        <f>ЗАПОЛНИТЬ!$B$21</f>
        <v>12</v>
      </c>
      <c r="E724" s="145"/>
      <c r="F724" s="144" t="str">
        <f>ЗАПОЛНИТЬ!$B$22</f>
        <v>15</v>
      </c>
      <c r="G724" s="144" t="str">
        <f>ЗАПОЛНИТЬ!$B$20</f>
        <v>040222</v>
      </c>
      <c r="H724" s="143" t="str">
        <f>IF(ЗАПОЛНИТЬ!$F$7=1,ЗАПОЛНИТЬ!$H$9,ЗАПОЛНИТЬ!$H$10)</f>
        <v>73</v>
      </c>
      <c r="I724" s="146" t="e">
        <f>IF(ЗАПОЛНИТЬ!$F$7=1,#REF!,#REF!)</f>
        <v>#REF!</v>
      </c>
      <c r="J724" s="145" t="str">
        <f>IF(ЗАПОЛНИТЬ!$F$7=1,CONCATENATE(ЗАПОЛНИТЬ!$F$18,ЗАПОЛНИТЬ!$D$18),ЗАПОЛНИТЬ!$E$18)</f>
        <v>01.07.2016</v>
      </c>
      <c r="K724" s="143" t="e">
        <f>#REF!</f>
        <v>#REF!</v>
      </c>
      <c r="L724" s="143" t="e">
        <f>IF(ЗАПОЛНИТЬ!$F$7=1,#REF!/1000,#REF!)</f>
        <v>#REF!</v>
      </c>
      <c r="M724" s="143" t="e">
        <f>IF(ЗАПОЛНИТЬ!$F$7=1,#REF!/1000,#REF!)</f>
        <v>#REF!</v>
      </c>
      <c r="N724" s="143" t="e">
        <f>IF(ЗАПОЛНИТЬ!$F$7=1,#REF!/1000,#REF!)</f>
        <v>#REF!</v>
      </c>
      <c r="O724" s="143" t="e">
        <f>IF(ЗАПОЛНИТЬ!$F$7=1,#REF!/1000,#REF!)</f>
        <v>#REF!</v>
      </c>
      <c r="P724" s="143" t="e">
        <f>IF(ЗАПОЛНИТЬ!$F$7=1,#REF!/1000,#REF!)</f>
        <v>#REF!</v>
      </c>
      <c r="Q724" s="143" t="e">
        <f>IF(ЗАПОЛНИТЬ!$F$7=1,#REF!/1000,#REF!)</f>
        <v>#REF!</v>
      </c>
      <c r="R724" s="143" t="e">
        <f>IF(ЗАПОЛНИТЬ!$F$7=1,#REF!/1000,#REF!)</f>
        <v>#REF!</v>
      </c>
      <c r="S724" s="143" t="e">
        <f>IF(ЗАПОЛНИТЬ!$F$7=1,#REF!/1000,#REF!)</f>
        <v>#REF!</v>
      </c>
      <c r="T724" s="143" t="e">
        <f>IF(ЗАПОЛНИТЬ!$F$7=1,#REF!/1000,#REF!)</f>
        <v>#REF!</v>
      </c>
      <c r="U724" s="143" t="e">
        <f>IF(ЗАПОЛНИТЬ!$F$7=1,#REF!/1000,#REF!)</f>
        <v>#REF!</v>
      </c>
      <c r="V724" s="145" t="e">
        <f>IF(SUM(L724:U724)&gt;0,1,0)</f>
        <v>#REF!</v>
      </c>
      <c r="W724" s="145" t="e">
        <f t="shared" si="37"/>
        <v>#REF!</v>
      </c>
    </row>
    <row r="725" spans="1:23" ht="12.75">
      <c r="A725" s="144" t="str">
        <f>ЗАПОЛНИТЬ!$B$23</f>
        <v>4</v>
      </c>
      <c r="B725" s="144" t="str">
        <f>ЗАПОЛНИТЬ!$B$13</f>
        <v>24188344</v>
      </c>
      <c r="C725" s="144" t="str">
        <f>ЗАПОЛНИТЬ!$B$24</f>
        <v>298</v>
      </c>
      <c r="D725" s="144" t="str">
        <f>ЗАПОЛНИТЬ!$B$21</f>
        <v>12</v>
      </c>
      <c r="E725" s="145"/>
      <c r="F725" s="144" t="str">
        <f>ЗАПОЛНИТЬ!$B$22</f>
        <v>15</v>
      </c>
      <c r="G725" s="144" t="str">
        <f>ЗАПОЛНИТЬ!$B$20</f>
        <v>040222</v>
      </c>
      <c r="H725" s="143" t="str">
        <f>IF(ЗАПОЛНИТЬ!$F$7=1,ЗАПОЛНИТЬ!$H$9,ЗАПОЛНИТЬ!$H$10)</f>
        <v>73</v>
      </c>
      <c r="I725" s="146" t="e">
        <f>IF(ЗАПОЛНИТЬ!$F$7=1,#REF!,#REF!)</f>
        <v>#REF!</v>
      </c>
      <c r="J725" s="145" t="str">
        <f>IF(ЗАПОЛНИТЬ!$F$7=1,CONCATENATE(ЗАПОЛНИТЬ!$F$18,ЗАПОЛНИТЬ!$D$18),ЗАПОЛНИТЬ!$E$18)</f>
        <v>01.07.2016</v>
      </c>
      <c r="K725" s="143" t="e">
        <f>#REF!</f>
        <v>#REF!</v>
      </c>
      <c r="L725" s="143" t="e">
        <f>IF(ЗАПОЛНИТЬ!$F$7=1,#REF!/1000,#REF!)</f>
        <v>#REF!</v>
      </c>
      <c r="M725" s="143" t="e">
        <f>IF(ЗАПОЛНИТЬ!$F$7=1,#REF!/1000,#REF!)</f>
        <v>#REF!</v>
      </c>
      <c r="N725" s="143" t="e">
        <f>IF(ЗАПОЛНИТЬ!$F$7=1,#REF!/1000,#REF!)</f>
        <v>#REF!</v>
      </c>
      <c r="O725" s="143" t="e">
        <f>IF(ЗАПОЛНИТЬ!$F$7=1,#REF!/1000,#REF!)</f>
        <v>#REF!</v>
      </c>
      <c r="P725" s="143" t="e">
        <f>IF(ЗАПОЛНИТЬ!$F$7=1,#REF!/1000,#REF!)</f>
        <v>#REF!</v>
      </c>
      <c r="Q725" s="143" t="e">
        <f>IF(ЗАПОЛНИТЬ!$F$7=1,#REF!/1000,#REF!)</f>
        <v>#REF!</v>
      </c>
      <c r="R725" s="143" t="e">
        <f>IF(ЗАПОЛНИТЬ!$F$7=1,#REF!/1000,#REF!)</f>
        <v>#REF!</v>
      </c>
      <c r="S725" s="143" t="e">
        <f>IF(ЗАПОЛНИТЬ!$F$7=1,#REF!/1000,#REF!)</f>
        <v>#REF!</v>
      </c>
      <c r="T725" s="143" t="e">
        <f>IF(ЗАПОЛНИТЬ!$F$7=1,#REF!/1000,#REF!)</f>
        <v>#REF!</v>
      </c>
      <c r="U725" s="143" t="e">
        <f>IF(ЗАПОЛНИТЬ!$F$7=1,#REF!/1000,#REF!)</f>
        <v>#REF!</v>
      </c>
      <c r="V725" s="145">
        <v>0</v>
      </c>
      <c r="W725" s="145" t="e">
        <f t="shared" si="37"/>
        <v>#REF!</v>
      </c>
    </row>
    <row r="726" spans="1:23" ht="12.75">
      <c r="A726" s="144" t="str">
        <f>ЗАПОЛНИТЬ!$B$23</f>
        <v>4</v>
      </c>
      <c r="B726" s="144" t="str">
        <f>ЗАПОЛНИТЬ!$B$13</f>
        <v>24188344</v>
      </c>
      <c r="C726" s="144" t="str">
        <f>ЗАПОЛНИТЬ!$B$24</f>
        <v>298</v>
      </c>
      <c r="D726" s="144" t="str">
        <f>ЗАПОЛНИТЬ!$B$21</f>
        <v>12</v>
      </c>
      <c r="E726" s="145"/>
      <c r="F726" s="144" t="str">
        <f>ЗАПОЛНИТЬ!$B$22</f>
        <v>15</v>
      </c>
      <c r="G726" s="144" t="str">
        <f>ЗАПОЛНИТЬ!$B$20</f>
        <v>040222</v>
      </c>
      <c r="H726" s="143" t="str">
        <f>IF(ЗАПОЛНИТЬ!$F$7=1,ЗАПОЛНИТЬ!$H$9,ЗАПОЛНИТЬ!$H$10)</f>
        <v>73</v>
      </c>
      <c r="I726" s="146" t="e">
        <f>IF(ЗАПОЛНИТЬ!$F$7=1,#REF!,#REF!)</f>
        <v>#REF!</v>
      </c>
      <c r="J726" s="145" t="str">
        <f>IF(ЗАПОЛНИТЬ!$F$7=1,CONCATENATE(ЗАПОЛНИТЬ!$F$18,ЗАПОЛНИТЬ!$D$18),ЗАПОЛНИТЬ!$E$18)</f>
        <v>01.07.2016</v>
      </c>
      <c r="K726" s="143" t="e">
        <f>#REF!</f>
        <v>#REF!</v>
      </c>
      <c r="L726" s="143" t="e">
        <f>IF(ЗАПОЛНИТЬ!$F$7=1,#REF!/1000,#REF!)</f>
        <v>#REF!</v>
      </c>
      <c r="M726" s="143" t="e">
        <f>IF(ЗАПОЛНИТЬ!$F$7=1,#REF!/1000,#REF!)</f>
        <v>#REF!</v>
      </c>
      <c r="N726" s="143" t="e">
        <f>IF(ЗАПОЛНИТЬ!$F$7=1,#REF!/1000,#REF!)</f>
        <v>#REF!</v>
      </c>
      <c r="O726" s="143" t="e">
        <f>IF(ЗАПОЛНИТЬ!$F$7=1,#REF!/1000,#REF!)</f>
        <v>#REF!</v>
      </c>
      <c r="P726" s="143" t="e">
        <f>IF(ЗАПОЛНИТЬ!$F$7=1,#REF!/1000,#REF!)</f>
        <v>#REF!</v>
      </c>
      <c r="Q726" s="143" t="e">
        <f>IF(ЗАПОЛНИТЬ!$F$7=1,#REF!/1000,#REF!)</f>
        <v>#REF!</v>
      </c>
      <c r="R726" s="143" t="e">
        <f>IF(ЗАПОЛНИТЬ!$F$7=1,#REF!/1000,#REF!)</f>
        <v>#REF!</v>
      </c>
      <c r="S726" s="143" t="e">
        <f>IF(ЗАПОЛНИТЬ!$F$7=1,#REF!/1000,#REF!)</f>
        <v>#REF!</v>
      </c>
      <c r="T726" s="143" t="e">
        <f>IF(ЗАПОЛНИТЬ!$F$7=1,#REF!/1000,#REF!)</f>
        <v>#REF!</v>
      </c>
      <c r="U726" s="143" t="e">
        <f>IF(ЗАПОЛНИТЬ!$F$7=1,#REF!/1000,#REF!)</f>
        <v>#REF!</v>
      </c>
      <c r="V726" s="145" t="e">
        <f>IF(SUM(L726:U726)&gt;0,1,0)</f>
        <v>#REF!</v>
      </c>
      <c r="W726" s="145" t="e">
        <f t="shared" si="37"/>
        <v>#REF!</v>
      </c>
    </row>
    <row r="727" spans="1:23" ht="12.75">
      <c r="A727" s="144" t="str">
        <f>ЗАПОЛНИТЬ!$B$23</f>
        <v>4</v>
      </c>
      <c r="B727" s="144" t="str">
        <f>ЗАПОЛНИТЬ!$B$13</f>
        <v>24188344</v>
      </c>
      <c r="C727" s="144" t="str">
        <f>ЗАПОЛНИТЬ!$B$24</f>
        <v>298</v>
      </c>
      <c r="D727" s="144" t="str">
        <f>ЗАПОЛНИТЬ!$B$21</f>
        <v>12</v>
      </c>
      <c r="E727" s="145"/>
      <c r="F727" s="144" t="str">
        <f>ЗАПОЛНИТЬ!$B$22</f>
        <v>15</v>
      </c>
      <c r="G727" s="144" t="str">
        <f>ЗАПОЛНИТЬ!$B$20</f>
        <v>040222</v>
      </c>
      <c r="H727" s="143" t="str">
        <f>IF(ЗАПОЛНИТЬ!$F$7=1,ЗАПОЛНИТЬ!$H$9,ЗАПОЛНИТЬ!$H$10)</f>
        <v>73</v>
      </c>
      <c r="I727" s="146" t="e">
        <f>IF(ЗАПОЛНИТЬ!$F$7=1,#REF!,#REF!)</f>
        <v>#REF!</v>
      </c>
      <c r="J727" s="145" t="str">
        <f>IF(ЗАПОЛНИТЬ!$F$7=1,CONCATENATE(ЗАПОЛНИТЬ!$F$18,ЗАПОЛНИТЬ!$D$18),ЗАПОЛНИТЬ!$E$18)</f>
        <v>01.07.2016</v>
      </c>
      <c r="K727" s="143" t="e">
        <f>#REF!</f>
        <v>#REF!</v>
      </c>
      <c r="L727" s="143" t="e">
        <f>IF(ЗАПОЛНИТЬ!$F$7=1,#REF!/1000,#REF!)</f>
        <v>#REF!</v>
      </c>
      <c r="M727" s="143" t="e">
        <f>IF(ЗАПОЛНИТЬ!$F$7=1,#REF!/1000,#REF!)</f>
        <v>#REF!</v>
      </c>
      <c r="N727" s="143" t="e">
        <f>IF(ЗАПОЛНИТЬ!$F$7=1,#REF!/1000,#REF!)</f>
        <v>#REF!</v>
      </c>
      <c r="O727" s="143" t="e">
        <f>IF(ЗАПОЛНИТЬ!$F$7=1,#REF!/1000,#REF!)</f>
        <v>#REF!</v>
      </c>
      <c r="P727" s="143" t="e">
        <f>IF(ЗАПОЛНИТЬ!$F$7=1,#REF!/1000,#REF!)</f>
        <v>#REF!</v>
      </c>
      <c r="Q727" s="143" t="e">
        <f>IF(ЗАПОЛНИТЬ!$F$7=1,#REF!/1000,#REF!)</f>
        <v>#REF!</v>
      </c>
      <c r="R727" s="143" t="e">
        <f>IF(ЗАПОЛНИТЬ!$F$7=1,#REF!/1000,#REF!)</f>
        <v>#REF!</v>
      </c>
      <c r="S727" s="143" t="e">
        <f>IF(ЗАПОЛНИТЬ!$F$7=1,#REF!/1000,#REF!)</f>
        <v>#REF!</v>
      </c>
      <c r="T727" s="143" t="e">
        <f>IF(ЗАПОЛНИТЬ!$F$7=1,#REF!/1000,#REF!)</f>
        <v>#REF!</v>
      </c>
      <c r="U727" s="143" t="e">
        <f>IF(ЗАПОЛНИТЬ!$F$7=1,#REF!/1000,#REF!)</f>
        <v>#REF!</v>
      </c>
      <c r="V727" s="145" t="e">
        <f>IF(SUM(L727:U727)&gt;0,1,0)</f>
        <v>#REF!</v>
      </c>
      <c r="W727" s="145" t="e">
        <f t="shared" si="37"/>
        <v>#REF!</v>
      </c>
    </row>
    <row r="728" spans="1:23" ht="12.75">
      <c r="A728" s="144" t="str">
        <f>ЗАПОЛНИТЬ!$B$23</f>
        <v>4</v>
      </c>
      <c r="B728" s="144" t="str">
        <f>ЗАПОЛНИТЬ!$B$13</f>
        <v>24188344</v>
      </c>
      <c r="C728" s="144" t="str">
        <f>ЗАПОЛНИТЬ!$B$24</f>
        <v>298</v>
      </c>
      <c r="D728" s="144" t="str">
        <f>ЗАПОЛНИТЬ!$B$21</f>
        <v>12</v>
      </c>
      <c r="E728" s="145"/>
      <c r="F728" s="144" t="str">
        <f>ЗАПОЛНИТЬ!$B$22</f>
        <v>15</v>
      </c>
      <c r="G728" s="144" t="str">
        <f>ЗАПОЛНИТЬ!$B$20</f>
        <v>040222</v>
      </c>
      <c r="H728" s="143" t="str">
        <f>IF(ЗАПОЛНИТЬ!$F$7=1,ЗАПОЛНИТЬ!$H$9,ЗАПОЛНИТЬ!$H$10)</f>
        <v>73</v>
      </c>
      <c r="I728" s="146" t="e">
        <f>IF(ЗАПОЛНИТЬ!$F$7=1,#REF!,#REF!)</f>
        <v>#REF!</v>
      </c>
      <c r="J728" s="145" t="str">
        <f>IF(ЗАПОЛНИТЬ!$F$7=1,CONCATENATE(ЗАПОЛНИТЬ!$F$18,ЗАПОЛНИТЬ!$D$18),ЗАПОЛНИТЬ!$E$18)</f>
        <v>01.07.2016</v>
      </c>
      <c r="K728" s="143" t="e">
        <f>#REF!</f>
        <v>#REF!</v>
      </c>
      <c r="L728" s="143" t="e">
        <f>IF(ЗАПОЛНИТЬ!$F$7=1,#REF!/1000,#REF!)</f>
        <v>#REF!</v>
      </c>
      <c r="M728" s="143" t="e">
        <f>IF(ЗАПОЛНИТЬ!$F$7=1,#REF!/1000,#REF!)</f>
        <v>#REF!</v>
      </c>
      <c r="N728" s="143" t="e">
        <f>IF(ЗАПОЛНИТЬ!$F$7=1,#REF!/1000,#REF!)</f>
        <v>#REF!</v>
      </c>
      <c r="O728" s="143" t="e">
        <f>IF(ЗАПОЛНИТЬ!$F$7=1,#REF!/1000,#REF!)</f>
        <v>#REF!</v>
      </c>
      <c r="P728" s="143" t="e">
        <f>IF(ЗАПОЛНИТЬ!$F$7=1,#REF!/1000,#REF!)</f>
        <v>#REF!</v>
      </c>
      <c r="Q728" s="143" t="e">
        <f>IF(ЗАПОЛНИТЬ!$F$7=1,#REF!/1000,#REF!)</f>
        <v>#REF!</v>
      </c>
      <c r="R728" s="143" t="e">
        <f>IF(ЗАПОЛНИТЬ!$F$7=1,#REF!/1000,#REF!)</f>
        <v>#REF!</v>
      </c>
      <c r="S728" s="143" t="e">
        <f>IF(ЗАПОЛНИТЬ!$F$7=1,#REF!/1000,#REF!)</f>
        <v>#REF!</v>
      </c>
      <c r="T728" s="143" t="e">
        <f>IF(ЗАПОЛНИТЬ!$F$7=1,#REF!/1000,#REF!)</f>
        <v>#REF!</v>
      </c>
      <c r="U728" s="143" t="e">
        <f>IF(ЗАПОЛНИТЬ!$F$7=1,#REF!/1000,#REF!)</f>
        <v>#REF!</v>
      </c>
      <c r="V728" s="145">
        <v>0</v>
      </c>
      <c r="W728" s="145" t="e">
        <f t="shared" si="37"/>
        <v>#REF!</v>
      </c>
    </row>
    <row r="729" spans="1:23" ht="12.75">
      <c r="A729" s="144" t="str">
        <f>ЗАПОЛНИТЬ!$B$23</f>
        <v>4</v>
      </c>
      <c r="B729" s="144" t="str">
        <f>ЗАПОЛНИТЬ!$B$13</f>
        <v>24188344</v>
      </c>
      <c r="C729" s="144" t="str">
        <f>ЗАПОЛНИТЬ!$B$24</f>
        <v>298</v>
      </c>
      <c r="D729" s="144" t="str">
        <f>ЗАПОЛНИТЬ!$B$21</f>
        <v>12</v>
      </c>
      <c r="E729" s="145"/>
      <c r="F729" s="144" t="str">
        <f>ЗАПОЛНИТЬ!$B$22</f>
        <v>15</v>
      </c>
      <c r="G729" s="144" t="str">
        <f>ЗАПОЛНИТЬ!$B$20</f>
        <v>040222</v>
      </c>
      <c r="H729" s="143" t="str">
        <f>IF(ЗАПОЛНИТЬ!$F$7=1,ЗАПОЛНИТЬ!$H$9,ЗАПОЛНИТЬ!$H$10)</f>
        <v>73</v>
      </c>
      <c r="I729" s="146" t="e">
        <f>IF(ЗАПОЛНИТЬ!$F$7=1,#REF!,#REF!)</f>
        <v>#REF!</v>
      </c>
      <c r="J729" s="145" t="str">
        <f>IF(ЗАПОЛНИТЬ!$F$7=1,CONCATENATE(ЗАПОЛНИТЬ!$F$18,ЗАПОЛНИТЬ!$D$18),ЗАПОЛНИТЬ!$E$18)</f>
        <v>01.07.2016</v>
      </c>
      <c r="K729" s="143" t="e">
        <f>#REF!</f>
        <v>#REF!</v>
      </c>
      <c r="L729" s="143" t="e">
        <f>IF(ЗАПОЛНИТЬ!$F$7=1,#REF!/1000,#REF!)</f>
        <v>#REF!</v>
      </c>
      <c r="M729" s="143" t="e">
        <f>IF(ЗАПОЛНИТЬ!$F$7=1,#REF!/1000,#REF!)</f>
        <v>#REF!</v>
      </c>
      <c r="N729" s="143" t="e">
        <f>IF(ЗАПОЛНИТЬ!$F$7=1,#REF!/1000,#REF!)</f>
        <v>#REF!</v>
      </c>
      <c r="O729" s="143" t="e">
        <f>IF(ЗАПОЛНИТЬ!$F$7=1,#REF!/1000,#REF!)</f>
        <v>#REF!</v>
      </c>
      <c r="P729" s="143" t="e">
        <f>IF(ЗАПОЛНИТЬ!$F$7=1,#REF!/1000,#REF!)</f>
        <v>#REF!</v>
      </c>
      <c r="Q729" s="143" t="e">
        <f>IF(ЗАПОЛНИТЬ!$F$7=1,#REF!/1000,#REF!)</f>
        <v>#REF!</v>
      </c>
      <c r="R729" s="143" t="e">
        <f>IF(ЗАПОЛНИТЬ!$F$7=1,#REF!/1000,#REF!)</f>
        <v>#REF!</v>
      </c>
      <c r="S729" s="143" t="e">
        <f>IF(ЗАПОЛНИТЬ!$F$7=1,#REF!/1000,#REF!)</f>
        <v>#REF!</v>
      </c>
      <c r="T729" s="143" t="e">
        <f>IF(ЗАПОЛНИТЬ!$F$7=1,#REF!/1000,#REF!)</f>
        <v>#REF!</v>
      </c>
      <c r="U729" s="143" t="e">
        <f>IF(ЗАПОЛНИТЬ!$F$7=1,#REF!/1000,#REF!)</f>
        <v>#REF!</v>
      </c>
      <c r="V729" s="145" t="e">
        <f>IF(SUM(L729:U729)&gt;0,1,0)</f>
        <v>#REF!</v>
      </c>
      <c r="W729" s="145" t="e">
        <f t="shared" si="37"/>
        <v>#REF!</v>
      </c>
    </row>
    <row r="730" spans="1:23" ht="12.75">
      <c r="A730" s="144" t="str">
        <f>ЗАПОЛНИТЬ!$B$23</f>
        <v>4</v>
      </c>
      <c r="B730" s="144" t="str">
        <f>ЗАПОЛНИТЬ!$B$13</f>
        <v>24188344</v>
      </c>
      <c r="C730" s="144" t="str">
        <f>ЗАПОЛНИТЬ!$B$24</f>
        <v>298</v>
      </c>
      <c r="D730" s="144" t="str">
        <f>ЗАПОЛНИТЬ!$B$21</f>
        <v>12</v>
      </c>
      <c r="E730" s="145"/>
      <c r="F730" s="144" t="str">
        <f>ЗАПОЛНИТЬ!$B$22</f>
        <v>15</v>
      </c>
      <c r="G730" s="144" t="str">
        <f>ЗАПОЛНИТЬ!$B$20</f>
        <v>040222</v>
      </c>
      <c r="H730" s="143" t="str">
        <f>IF(ЗАПОЛНИТЬ!$F$7=1,ЗАПОЛНИТЬ!$H$9,ЗАПОЛНИТЬ!$H$10)</f>
        <v>73</v>
      </c>
      <c r="I730" s="146" t="e">
        <f>IF(ЗАПОЛНИТЬ!$F$7=1,#REF!,#REF!)</f>
        <v>#REF!</v>
      </c>
      <c r="J730" s="145" t="str">
        <f>IF(ЗАПОЛНИТЬ!$F$7=1,CONCATENATE(ЗАПОЛНИТЬ!$F$18,ЗАПОЛНИТЬ!$D$18),ЗАПОЛНИТЬ!$E$18)</f>
        <v>01.07.2016</v>
      </c>
      <c r="K730" s="143" t="e">
        <f>#REF!</f>
        <v>#REF!</v>
      </c>
      <c r="L730" s="143" t="e">
        <f>IF(ЗАПОЛНИТЬ!$F$7=1,#REF!/1000,#REF!)</f>
        <v>#REF!</v>
      </c>
      <c r="M730" s="143" t="e">
        <f>IF(ЗАПОЛНИТЬ!$F$7=1,#REF!/1000,#REF!)</f>
        <v>#REF!</v>
      </c>
      <c r="N730" s="143" t="e">
        <f>IF(ЗАПОЛНИТЬ!$F$7=1,#REF!/1000,#REF!)</f>
        <v>#REF!</v>
      </c>
      <c r="O730" s="143" t="e">
        <f>IF(ЗАПОЛНИТЬ!$F$7=1,#REF!/1000,#REF!)</f>
        <v>#REF!</v>
      </c>
      <c r="P730" s="143" t="e">
        <f>IF(ЗАПОЛНИТЬ!$F$7=1,#REF!/1000,#REF!)</f>
        <v>#REF!</v>
      </c>
      <c r="Q730" s="143" t="e">
        <f>IF(ЗАПОЛНИТЬ!$F$7=1,#REF!/1000,#REF!)</f>
        <v>#REF!</v>
      </c>
      <c r="R730" s="143" t="e">
        <f>IF(ЗАПОЛНИТЬ!$F$7=1,#REF!/1000,#REF!)</f>
        <v>#REF!</v>
      </c>
      <c r="S730" s="143" t="e">
        <f>IF(ЗАПОЛНИТЬ!$F$7=1,#REF!/1000,#REF!)</f>
        <v>#REF!</v>
      </c>
      <c r="T730" s="143" t="e">
        <f>IF(ЗАПОЛНИТЬ!$F$7=1,#REF!/1000,#REF!)</f>
        <v>#REF!</v>
      </c>
      <c r="U730" s="143" t="e">
        <f>IF(ЗАПОЛНИТЬ!$F$7=1,#REF!/1000,#REF!)</f>
        <v>#REF!</v>
      </c>
      <c r="V730" s="145" t="e">
        <f>IF(SUM(L730:U730)&gt;0,1,0)</f>
        <v>#REF!</v>
      </c>
      <c r="W730" s="145" t="e">
        <f t="shared" si="37"/>
        <v>#REF!</v>
      </c>
    </row>
    <row r="731" spans="1:23" ht="12.75">
      <c r="A731" s="144" t="str">
        <f>ЗАПОЛНИТЬ!$B$23</f>
        <v>4</v>
      </c>
      <c r="B731" s="144" t="str">
        <f>ЗАПОЛНИТЬ!$B$13</f>
        <v>24188344</v>
      </c>
      <c r="C731" s="144" t="str">
        <f>ЗАПОЛНИТЬ!$B$24</f>
        <v>298</v>
      </c>
      <c r="D731" s="144" t="str">
        <f>ЗАПОЛНИТЬ!$B$21</f>
        <v>12</v>
      </c>
      <c r="E731" s="145"/>
      <c r="F731" s="144" t="str">
        <f>ЗАПОЛНИТЬ!$B$22</f>
        <v>15</v>
      </c>
      <c r="G731" s="144" t="str">
        <f>ЗАПОЛНИТЬ!$B$20</f>
        <v>040222</v>
      </c>
      <c r="H731" s="143" t="str">
        <f>IF(ЗАПОЛНИТЬ!$F$7=1,ЗАПОЛНИТЬ!$H$9,ЗАПОЛНИТЬ!$H$10)</f>
        <v>73</v>
      </c>
      <c r="I731" s="146" t="e">
        <f>IF(ЗАПОЛНИТЬ!$F$7=1,#REF!,#REF!)</f>
        <v>#REF!</v>
      </c>
      <c r="J731" s="145" t="str">
        <f>IF(ЗАПОЛНИТЬ!$F$7=1,CONCATENATE(ЗАПОЛНИТЬ!$F$18,ЗАПОЛНИТЬ!$D$18),ЗАПОЛНИТЬ!$E$18)</f>
        <v>01.07.2016</v>
      </c>
      <c r="K731" s="143" t="e">
        <f>#REF!</f>
        <v>#REF!</v>
      </c>
      <c r="L731" s="143" t="e">
        <f>IF(ЗАПОЛНИТЬ!$F$7=1,#REF!/1000,#REF!)</f>
        <v>#REF!</v>
      </c>
      <c r="M731" s="143" t="e">
        <f>IF(ЗАПОЛНИТЬ!$F$7=1,#REF!/1000,#REF!)</f>
        <v>#REF!</v>
      </c>
      <c r="N731" s="143" t="e">
        <f>IF(ЗАПОЛНИТЬ!$F$7=1,#REF!/1000,#REF!)</f>
        <v>#REF!</v>
      </c>
      <c r="O731" s="143" t="e">
        <f>IF(ЗАПОЛНИТЬ!$F$7=1,#REF!/1000,#REF!)</f>
        <v>#REF!</v>
      </c>
      <c r="P731" s="143" t="e">
        <f>IF(ЗАПОЛНИТЬ!$F$7=1,#REF!/1000,#REF!)</f>
        <v>#REF!</v>
      </c>
      <c r="Q731" s="143" t="e">
        <f>IF(ЗАПОЛНИТЬ!$F$7=1,#REF!/1000,#REF!)</f>
        <v>#REF!</v>
      </c>
      <c r="R731" s="143" t="e">
        <f>IF(ЗАПОЛНИТЬ!$F$7=1,#REF!/1000,#REF!)</f>
        <v>#REF!</v>
      </c>
      <c r="S731" s="143" t="e">
        <f>IF(ЗАПОЛНИТЬ!$F$7=1,#REF!/1000,#REF!)</f>
        <v>#REF!</v>
      </c>
      <c r="T731" s="143" t="e">
        <f>IF(ЗАПОЛНИТЬ!$F$7=1,#REF!/1000,#REF!)</f>
        <v>#REF!</v>
      </c>
      <c r="U731" s="143" t="e">
        <f>IF(ЗАПОЛНИТЬ!$F$7=1,#REF!/1000,#REF!)</f>
        <v>#REF!</v>
      </c>
      <c r="V731" s="145" t="e">
        <f>IF(SUM(L731:U731)&gt;0,1,0)</f>
        <v>#REF!</v>
      </c>
      <c r="W731" s="145" t="e">
        <f t="shared" si="37"/>
        <v>#REF!</v>
      </c>
    </row>
    <row r="732" spans="1:23" ht="12.75">
      <c r="A732" s="144" t="str">
        <f>ЗАПОЛНИТЬ!$B$23</f>
        <v>4</v>
      </c>
      <c r="B732" s="144" t="str">
        <f>ЗАПОЛНИТЬ!$B$13</f>
        <v>24188344</v>
      </c>
      <c r="C732" s="144" t="str">
        <f>ЗАПОЛНИТЬ!$B$24</f>
        <v>298</v>
      </c>
      <c r="D732" s="144" t="str">
        <f>ЗАПОЛНИТЬ!$B$21</f>
        <v>12</v>
      </c>
      <c r="E732" s="145"/>
      <c r="F732" s="144" t="str">
        <f>ЗАПОЛНИТЬ!$B$22</f>
        <v>15</v>
      </c>
      <c r="G732" s="144" t="str">
        <f>ЗАПОЛНИТЬ!$B$20</f>
        <v>040222</v>
      </c>
      <c r="H732" s="143" t="str">
        <f>IF(ЗАПОЛНИТЬ!$F$7=1,ЗАПОЛНИТЬ!$H$9,ЗАПОЛНИТЬ!$H$10)</f>
        <v>73</v>
      </c>
      <c r="I732" s="146" t="e">
        <f>IF(ЗАПОЛНИТЬ!$F$7=1,#REF!,#REF!)</f>
        <v>#REF!</v>
      </c>
      <c r="J732" s="145" t="str">
        <f>IF(ЗАПОЛНИТЬ!$F$7=1,CONCATENATE(ЗАПОЛНИТЬ!$F$18,ЗАПОЛНИТЬ!$D$18),ЗАПОЛНИТЬ!$E$18)</f>
        <v>01.07.2016</v>
      </c>
      <c r="K732" s="143" t="e">
        <f>#REF!</f>
        <v>#REF!</v>
      </c>
      <c r="L732" s="143" t="e">
        <f>IF(ЗАПОЛНИТЬ!$F$7=1,#REF!/1000,#REF!)</f>
        <v>#REF!</v>
      </c>
      <c r="M732" s="143" t="e">
        <f>IF(ЗАПОЛНИТЬ!$F$7=1,#REF!/1000,#REF!)</f>
        <v>#REF!</v>
      </c>
      <c r="N732" s="143" t="e">
        <f>IF(ЗАПОЛНИТЬ!$F$7=1,#REF!/1000,#REF!)</f>
        <v>#REF!</v>
      </c>
      <c r="O732" s="143" t="e">
        <f>IF(ЗАПОЛНИТЬ!$F$7=1,#REF!/1000,#REF!)</f>
        <v>#REF!</v>
      </c>
      <c r="P732" s="143" t="e">
        <f>IF(ЗАПОЛНИТЬ!$F$7=1,#REF!/1000,#REF!)</f>
        <v>#REF!</v>
      </c>
      <c r="Q732" s="143" t="e">
        <f>IF(ЗАПОЛНИТЬ!$F$7=1,#REF!/1000,#REF!)</f>
        <v>#REF!</v>
      </c>
      <c r="R732" s="143" t="e">
        <f>IF(ЗАПОЛНИТЬ!$F$7=1,#REF!/1000,#REF!)</f>
        <v>#REF!</v>
      </c>
      <c r="S732" s="143" t="e">
        <f>IF(ЗАПОЛНИТЬ!$F$7=1,#REF!/1000,#REF!)</f>
        <v>#REF!</v>
      </c>
      <c r="T732" s="143" t="e">
        <f>IF(ЗАПОЛНИТЬ!$F$7=1,#REF!/1000,#REF!)</f>
        <v>#REF!</v>
      </c>
      <c r="U732" s="143" t="e">
        <f>IF(ЗАПОЛНИТЬ!$F$7=1,#REF!/1000,#REF!)</f>
        <v>#REF!</v>
      </c>
      <c r="V732" s="145">
        <v>0</v>
      </c>
      <c r="W732" s="145" t="e">
        <f t="shared" si="37"/>
        <v>#REF!</v>
      </c>
    </row>
    <row r="733" spans="1:23" ht="12.75">
      <c r="A733" s="144" t="str">
        <f>ЗАПОЛНИТЬ!$B$23</f>
        <v>4</v>
      </c>
      <c r="B733" s="144" t="str">
        <f>ЗАПОЛНИТЬ!$B$13</f>
        <v>24188344</v>
      </c>
      <c r="C733" s="144" t="str">
        <f>ЗАПОЛНИТЬ!$B$24</f>
        <v>298</v>
      </c>
      <c r="D733" s="144" t="str">
        <f>ЗАПОЛНИТЬ!$B$21</f>
        <v>12</v>
      </c>
      <c r="E733" s="145"/>
      <c r="F733" s="144" t="str">
        <f>ЗАПОЛНИТЬ!$B$22</f>
        <v>15</v>
      </c>
      <c r="G733" s="144" t="str">
        <f>ЗАПОЛНИТЬ!$B$20</f>
        <v>040222</v>
      </c>
      <c r="H733" s="143" t="str">
        <f>IF(ЗАПОЛНИТЬ!$F$7=1,ЗАПОЛНИТЬ!$H$9,ЗАПОЛНИТЬ!$H$10)</f>
        <v>73</v>
      </c>
      <c r="I733" s="146" t="e">
        <f>IF(ЗАПОЛНИТЬ!$F$7=1,#REF!,#REF!)</f>
        <v>#REF!</v>
      </c>
      <c r="J733" s="145" t="str">
        <f>IF(ЗАПОЛНИТЬ!$F$7=1,CONCATENATE(ЗАПОЛНИТЬ!$F$18,ЗАПОЛНИТЬ!$D$18),ЗАПОЛНИТЬ!$E$18)</f>
        <v>01.07.2016</v>
      </c>
      <c r="K733" s="143" t="e">
        <f>#REF!</f>
        <v>#REF!</v>
      </c>
      <c r="L733" s="143" t="e">
        <f>IF(ЗАПОЛНИТЬ!$F$7=1,#REF!/1000,#REF!)</f>
        <v>#REF!</v>
      </c>
      <c r="M733" s="143" t="e">
        <f>IF(ЗАПОЛНИТЬ!$F$7=1,#REF!/1000,#REF!)</f>
        <v>#REF!</v>
      </c>
      <c r="N733" s="143" t="e">
        <f>IF(ЗАПОЛНИТЬ!$F$7=1,#REF!/1000,#REF!)</f>
        <v>#REF!</v>
      </c>
      <c r="O733" s="143" t="e">
        <f>IF(ЗАПОЛНИТЬ!$F$7=1,#REF!/1000,#REF!)</f>
        <v>#REF!</v>
      </c>
      <c r="P733" s="143" t="e">
        <f>IF(ЗАПОЛНИТЬ!$F$7=1,#REF!/1000,#REF!)</f>
        <v>#REF!</v>
      </c>
      <c r="Q733" s="143" t="e">
        <f>IF(ЗАПОЛНИТЬ!$F$7=1,#REF!/1000,#REF!)</f>
        <v>#REF!</v>
      </c>
      <c r="R733" s="143" t="e">
        <f>IF(ЗАПОЛНИТЬ!$F$7=1,#REF!/1000,#REF!)</f>
        <v>#REF!</v>
      </c>
      <c r="S733" s="143" t="e">
        <f>IF(ЗАПОЛНИТЬ!$F$7=1,#REF!/1000,#REF!)</f>
        <v>#REF!</v>
      </c>
      <c r="T733" s="143" t="e">
        <f>IF(ЗАПОЛНИТЬ!$F$7=1,#REF!/1000,#REF!)</f>
        <v>#REF!</v>
      </c>
      <c r="U733" s="143" t="e">
        <f>IF(ЗАПОЛНИТЬ!$F$7=1,#REF!/1000,#REF!)</f>
        <v>#REF!</v>
      </c>
      <c r="V733" s="145" t="e">
        <f>IF(SUM(L733:U733)&gt;0,1,0)</f>
        <v>#REF!</v>
      </c>
      <c r="W733" s="145" t="e">
        <f t="shared" si="37"/>
        <v>#REF!</v>
      </c>
    </row>
    <row r="734" spans="1:23" ht="12.75">
      <c r="A734" s="144" t="str">
        <f>ЗАПОЛНИТЬ!$B$23</f>
        <v>4</v>
      </c>
      <c r="B734" s="144" t="str">
        <f>ЗАПОЛНИТЬ!$B$13</f>
        <v>24188344</v>
      </c>
      <c r="C734" s="144" t="str">
        <f>ЗАПОЛНИТЬ!$B$24</f>
        <v>298</v>
      </c>
      <c r="D734" s="144" t="str">
        <f>ЗАПОЛНИТЬ!$B$21</f>
        <v>12</v>
      </c>
      <c r="E734" s="145"/>
      <c r="F734" s="144" t="str">
        <f>ЗАПОЛНИТЬ!$B$22</f>
        <v>15</v>
      </c>
      <c r="G734" s="144" t="str">
        <f>ЗАПОЛНИТЬ!$B$20</f>
        <v>040222</v>
      </c>
      <c r="H734" s="143" t="str">
        <f>IF(ЗАПОЛНИТЬ!$F$7=1,ЗАПОЛНИТЬ!$H$9,ЗАПОЛНИТЬ!$H$10)</f>
        <v>73</v>
      </c>
      <c r="I734" s="146" t="e">
        <f>IF(ЗАПОЛНИТЬ!$F$7=1,#REF!,#REF!)</f>
        <v>#REF!</v>
      </c>
      <c r="J734" s="145" t="str">
        <f>IF(ЗАПОЛНИТЬ!$F$7=1,CONCATENATE(ЗАПОЛНИТЬ!$F$18,ЗАПОЛНИТЬ!$D$18),ЗАПОЛНИТЬ!$E$18)</f>
        <v>01.07.2016</v>
      </c>
      <c r="K734" s="143" t="e">
        <f>#REF!</f>
        <v>#REF!</v>
      </c>
      <c r="L734" s="143" t="e">
        <f>IF(ЗАПОЛНИТЬ!$F$7=1,#REF!/1000,#REF!)</f>
        <v>#REF!</v>
      </c>
      <c r="M734" s="143" t="e">
        <f>IF(ЗАПОЛНИТЬ!$F$7=1,#REF!/1000,#REF!)</f>
        <v>#REF!</v>
      </c>
      <c r="N734" s="143" t="e">
        <f>IF(ЗАПОЛНИТЬ!$F$7=1,#REF!/1000,#REF!)</f>
        <v>#REF!</v>
      </c>
      <c r="O734" s="143" t="e">
        <f>IF(ЗАПОЛНИТЬ!$F$7=1,#REF!/1000,#REF!)</f>
        <v>#REF!</v>
      </c>
      <c r="P734" s="143" t="e">
        <f>IF(ЗАПОЛНИТЬ!$F$7=1,#REF!/1000,#REF!)</f>
        <v>#REF!</v>
      </c>
      <c r="Q734" s="143" t="e">
        <f>IF(ЗАПОЛНИТЬ!$F$7=1,#REF!/1000,#REF!)</f>
        <v>#REF!</v>
      </c>
      <c r="R734" s="143" t="e">
        <f>IF(ЗАПОЛНИТЬ!$F$7=1,#REF!/1000,#REF!)</f>
        <v>#REF!</v>
      </c>
      <c r="S734" s="143" t="e">
        <f>IF(ЗАПОЛНИТЬ!$F$7=1,#REF!/1000,#REF!)</f>
        <v>#REF!</v>
      </c>
      <c r="T734" s="143" t="e">
        <f>IF(ЗАПОЛНИТЬ!$F$7=1,#REF!/1000,#REF!)</f>
        <v>#REF!</v>
      </c>
      <c r="U734" s="143" t="e">
        <f>IF(ЗАПОЛНИТЬ!$F$7=1,#REF!/1000,#REF!)</f>
        <v>#REF!</v>
      </c>
      <c r="V734" s="145" t="e">
        <f>IF(SUM(L734:U734)&gt;0,1,0)</f>
        <v>#REF!</v>
      </c>
      <c r="W734" s="145" t="e">
        <f t="shared" si="37"/>
        <v>#REF!</v>
      </c>
    </row>
    <row r="735" spans="1:23" ht="12.75">
      <c r="A735" s="144" t="str">
        <f>ЗАПОЛНИТЬ!$B$23</f>
        <v>4</v>
      </c>
      <c r="B735" s="144" t="str">
        <f>ЗАПОЛНИТЬ!$B$13</f>
        <v>24188344</v>
      </c>
      <c r="C735" s="144" t="str">
        <f>ЗАПОЛНИТЬ!$B$24</f>
        <v>298</v>
      </c>
      <c r="D735" s="144" t="str">
        <f>ЗАПОЛНИТЬ!$B$21</f>
        <v>12</v>
      </c>
      <c r="E735" s="145"/>
      <c r="F735" s="144" t="str">
        <f>ЗАПОЛНИТЬ!$B$22</f>
        <v>15</v>
      </c>
      <c r="G735" s="144" t="str">
        <f>ЗАПОЛНИТЬ!$B$20</f>
        <v>040222</v>
      </c>
      <c r="H735" s="143" t="str">
        <f>IF(ЗАПОЛНИТЬ!$F$7=1,ЗАПОЛНИТЬ!$H$9,ЗАПОЛНИТЬ!$H$10)</f>
        <v>73</v>
      </c>
      <c r="I735" s="146" t="e">
        <f>IF(ЗАПОЛНИТЬ!$F$7=1,#REF!,#REF!)</f>
        <v>#REF!</v>
      </c>
      <c r="J735" s="145" t="str">
        <f>IF(ЗАПОЛНИТЬ!$F$7=1,CONCATENATE(ЗАПОЛНИТЬ!$F$18,ЗАПОЛНИТЬ!$D$18),ЗАПОЛНИТЬ!$E$18)</f>
        <v>01.07.2016</v>
      </c>
      <c r="K735" s="143" t="e">
        <f>#REF!</f>
        <v>#REF!</v>
      </c>
      <c r="L735" s="143" t="e">
        <f>IF(ЗАПОЛНИТЬ!$F$7=1,#REF!/1000,#REF!)</f>
        <v>#REF!</v>
      </c>
      <c r="M735" s="143" t="e">
        <f>IF(ЗАПОЛНИТЬ!$F$7=1,#REF!/1000,#REF!)</f>
        <v>#REF!</v>
      </c>
      <c r="N735" s="143" t="e">
        <f>IF(ЗАПОЛНИТЬ!$F$7=1,#REF!/1000,#REF!)</f>
        <v>#REF!</v>
      </c>
      <c r="O735" s="143" t="e">
        <f>IF(ЗАПОЛНИТЬ!$F$7=1,#REF!/1000,#REF!)</f>
        <v>#REF!</v>
      </c>
      <c r="P735" s="143" t="e">
        <f>IF(ЗАПОЛНИТЬ!$F$7=1,#REF!/1000,#REF!)</f>
        <v>#REF!</v>
      </c>
      <c r="Q735" s="143" t="e">
        <f>IF(ЗАПОЛНИТЬ!$F$7=1,#REF!/1000,#REF!)</f>
        <v>#REF!</v>
      </c>
      <c r="R735" s="143" t="e">
        <f>IF(ЗАПОЛНИТЬ!$F$7=1,#REF!/1000,#REF!)</f>
        <v>#REF!</v>
      </c>
      <c r="S735" s="143" t="e">
        <f>IF(ЗАПОЛНИТЬ!$F$7=1,#REF!/1000,#REF!)</f>
        <v>#REF!</v>
      </c>
      <c r="T735" s="143" t="e">
        <f>IF(ЗАПОЛНИТЬ!$F$7=1,#REF!/1000,#REF!)</f>
        <v>#REF!</v>
      </c>
      <c r="U735" s="143" t="e">
        <f>IF(ЗАПОЛНИТЬ!$F$7=1,#REF!/1000,#REF!)</f>
        <v>#REF!</v>
      </c>
      <c r="V735" s="145" t="e">
        <f>IF(SUM(L735:U735)&gt;0,1,0)</f>
        <v>#REF!</v>
      </c>
      <c r="W735" s="145" t="e">
        <f t="shared" si="37"/>
        <v>#REF!</v>
      </c>
    </row>
    <row r="736" spans="1:23" ht="12.75">
      <c r="A736" s="144" t="str">
        <f>ЗАПОЛНИТЬ!$B$23</f>
        <v>4</v>
      </c>
      <c r="B736" s="144" t="str">
        <f>ЗАПОЛНИТЬ!$B$13</f>
        <v>24188344</v>
      </c>
      <c r="C736" s="144" t="str">
        <f>ЗАПОЛНИТЬ!$B$24</f>
        <v>298</v>
      </c>
      <c r="D736" s="144" t="str">
        <f>ЗАПОЛНИТЬ!$B$21</f>
        <v>12</v>
      </c>
      <c r="E736" s="145"/>
      <c r="F736" s="144" t="str">
        <f>ЗАПОЛНИТЬ!$B$22</f>
        <v>15</v>
      </c>
      <c r="G736" s="144" t="str">
        <f>ЗАПОЛНИТЬ!$B$20</f>
        <v>040222</v>
      </c>
      <c r="H736" s="143" t="str">
        <f>IF(ЗАПОЛНИТЬ!$F$7=1,ЗАПОЛНИТЬ!$H$9,ЗАПОЛНИТЬ!$H$10)</f>
        <v>73</v>
      </c>
      <c r="I736" s="146" t="e">
        <f>IF(ЗАПОЛНИТЬ!$F$7=1,#REF!,#REF!)</f>
        <v>#REF!</v>
      </c>
      <c r="J736" s="145" t="str">
        <f>IF(ЗАПОЛНИТЬ!$F$7=1,CONCATENATE(ЗАПОЛНИТЬ!$F$18,ЗАПОЛНИТЬ!$D$18),ЗАПОЛНИТЬ!$E$18)</f>
        <v>01.07.2016</v>
      </c>
      <c r="K736" s="143" t="e">
        <f>#REF!</f>
        <v>#REF!</v>
      </c>
      <c r="L736" s="143" t="e">
        <f>IF(ЗАПОЛНИТЬ!$F$7=1,#REF!/1000,#REF!)</f>
        <v>#REF!</v>
      </c>
      <c r="M736" s="143" t="e">
        <f>IF(ЗАПОЛНИТЬ!$F$7=1,#REF!/1000,#REF!)</f>
        <v>#REF!</v>
      </c>
      <c r="N736" s="143" t="e">
        <f>IF(ЗАПОЛНИТЬ!$F$7=1,#REF!/1000,#REF!)</f>
        <v>#REF!</v>
      </c>
      <c r="O736" s="143" t="e">
        <f>IF(ЗАПОЛНИТЬ!$F$7=1,#REF!/1000,#REF!)</f>
        <v>#REF!</v>
      </c>
      <c r="P736" s="143" t="e">
        <f>IF(ЗАПОЛНИТЬ!$F$7=1,#REF!/1000,#REF!)</f>
        <v>#REF!</v>
      </c>
      <c r="Q736" s="143" t="e">
        <f>IF(ЗАПОЛНИТЬ!$F$7=1,#REF!/1000,#REF!)</f>
        <v>#REF!</v>
      </c>
      <c r="R736" s="143" t="e">
        <f>IF(ЗАПОЛНИТЬ!$F$7=1,#REF!/1000,#REF!)</f>
        <v>#REF!</v>
      </c>
      <c r="S736" s="143" t="e">
        <f>IF(ЗАПОЛНИТЬ!$F$7=1,#REF!/1000,#REF!)</f>
        <v>#REF!</v>
      </c>
      <c r="T736" s="143" t="e">
        <f>IF(ЗАПОЛНИТЬ!$F$7=1,#REF!/1000,#REF!)</f>
        <v>#REF!</v>
      </c>
      <c r="U736" s="143" t="e">
        <f>IF(ЗАПОЛНИТЬ!$F$7=1,#REF!/1000,#REF!)</f>
        <v>#REF!</v>
      </c>
      <c r="V736" s="145" t="e">
        <f>IF(SUM(L736:U736)&gt;0,1,0)</f>
        <v>#REF!</v>
      </c>
      <c r="W736" s="145" t="e">
        <f t="shared" si="37"/>
        <v>#REF!</v>
      </c>
    </row>
    <row r="737" spans="1:23" ht="12.75">
      <c r="A737" s="144" t="str">
        <f>ЗАПОЛНИТЬ!$B$23</f>
        <v>4</v>
      </c>
      <c r="B737" s="144" t="str">
        <f>ЗАПОЛНИТЬ!$B$13</f>
        <v>24188344</v>
      </c>
      <c r="C737" s="144" t="str">
        <f>ЗАПОЛНИТЬ!$B$24</f>
        <v>298</v>
      </c>
      <c r="D737" s="144" t="str">
        <f>ЗАПОЛНИТЬ!$B$21</f>
        <v>12</v>
      </c>
      <c r="E737" s="145"/>
      <c r="F737" s="144" t="str">
        <f>ЗАПОЛНИТЬ!$B$22</f>
        <v>15</v>
      </c>
      <c r="G737" s="144" t="str">
        <f>ЗАПОЛНИТЬ!$B$20</f>
        <v>040222</v>
      </c>
      <c r="H737" s="143" t="str">
        <f>IF(ЗАПОЛНИТЬ!$F$7=1,ЗАПОЛНИТЬ!$H$9,ЗАПОЛНИТЬ!$H$10)</f>
        <v>73</v>
      </c>
      <c r="I737" s="146" t="e">
        <f>IF(ЗАПОЛНИТЬ!$F$7=1,#REF!,#REF!)</f>
        <v>#REF!</v>
      </c>
      <c r="J737" s="145" t="str">
        <f>IF(ЗАПОЛНИТЬ!$F$7=1,CONCATENATE(ЗАПОЛНИТЬ!$F$18,ЗАПОЛНИТЬ!$D$18),ЗАПОЛНИТЬ!$E$18)</f>
        <v>01.07.2016</v>
      </c>
      <c r="K737" s="143" t="e">
        <f>#REF!</f>
        <v>#REF!</v>
      </c>
      <c r="L737" s="143" t="e">
        <f>IF(ЗАПОЛНИТЬ!$F$7=1,#REF!/1000,#REF!)</f>
        <v>#REF!</v>
      </c>
      <c r="M737" s="143" t="e">
        <f>IF(ЗАПОЛНИТЬ!$F$7=1,#REF!/1000,#REF!)</f>
        <v>#REF!</v>
      </c>
      <c r="N737" s="143" t="e">
        <f>IF(ЗАПОЛНИТЬ!$F$7=1,#REF!/1000,#REF!)</f>
        <v>#REF!</v>
      </c>
      <c r="O737" s="143" t="e">
        <f>IF(ЗАПОЛНИТЬ!$F$7=1,#REF!/1000,#REF!)</f>
        <v>#REF!</v>
      </c>
      <c r="P737" s="143" t="e">
        <f>IF(ЗАПОЛНИТЬ!$F$7=1,#REF!/1000,#REF!)</f>
        <v>#REF!</v>
      </c>
      <c r="Q737" s="143" t="e">
        <f>IF(ЗАПОЛНИТЬ!$F$7=1,#REF!/1000,#REF!)</f>
        <v>#REF!</v>
      </c>
      <c r="R737" s="143" t="e">
        <f>IF(ЗАПОЛНИТЬ!$F$7=1,#REF!/1000,#REF!)</f>
        <v>#REF!</v>
      </c>
      <c r="S737" s="143" t="e">
        <f>IF(ЗАПОЛНИТЬ!$F$7=1,#REF!/1000,#REF!)</f>
        <v>#REF!</v>
      </c>
      <c r="T737" s="143" t="e">
        <f>IF(ЗАПОЛНИТЬ!$F$7=1,#REF!/1000,#REF!)</f>
        <v>#REF!</v>
      </c>
      <c r="U737" s="143" t="e">
        <f>IF(ЗАПОЛНИТЬ!$F$7=1,#REF!/1000,#REF!)</f>
        <v>#REF!</v>
      </c>
      <c r="V737" s="145">
        <v>0</v>
      </c>
      <c r="W737" s="145" t="e">
        <f t="shared" si="37"/>
        <v>#REF!</v>
      </c>
    </row>
    <row r="738" spans="1:23" ht="12.75">
      <c r="A738" s="144" t="str">
        <f>ЗАПОЛНИТЬ!$B$23</f>
        <v>4</v>
      </c>
      <c r="B738" s="144" t="str">
        <f>ЗАПОЛНИТЬ!$B$13</f>
        <v>24188344</v>
      </c>
      <c r="C738" s="144" t="str">
        <f>ЗАПОЛНИТЬ!$B$24</f>
        <v>298</v>
      </c>
      <c r="D738" s="144" t="str">
        <f>ЗАПОЛНИТЬ!$B$21</f>
        <v>12</v>
      </c>
      <c r="E738" s="145"/>
      <c r="F738" s="144" t="str">
        <f>ЗАПОЛНИТЬ!$B$22</f>
        <v>15</v>
      </c>
      <c r="G738" s="144" t="str">
        <f>ЗАПОЛНИТЬ!$B$20</f>
        <v>040222</v>
      </c>
      <c r="H738" s="143" t="str">
        <f>IF(ЗАПОЛНИТЬ!$F$7=1,ЗАПОЛНИТЬ!$H$9,ЗАПОЛНИТЬ!$H$10)</f>
        <v>73</v>
      </c>
      <c r="I738" s="146" t="e">
        <f>IF(ЗАПОЛНИТЬ!$F$7=1,#REF!,#REF!)</f>
        <v>#REF!</v>
      </c>
      <c r="J738" s="145" t="str">
        <f>IF(ЗАПОЛНИТЬ!$F$7=1,CONCATENATE(ЗАПОЛНИТЬ!$F$18,ЗАПОЛНИТЬ!$D$18),ЗАПОЛНИТЬ!$E$18)</f>
        <v>01.07.2016</v>
      </c>
      <c r="K738" s="143" t="e">
        <f>#REF!</f>
        <v>#REF!</v>
      </c>
      <c r="L738" s="143" t="e">
        <f>IF(ЗАПОЛНИТЬ!$F$7=1,#REF!/1000,#REF!)</f>
        <v>#REF!</v>
      </c>
      <c r="M738" s="143" t="e">
        <f>IF(ЗАПОЛНИТЬ!$F$7=1,#REF!/1000,#REF!)</f>
        <v>#REF!</v>
      </c>
      <c r="N738" s="143" t="e">
        <f>IF(ЗАПОЛНИТЬ!$F$7=1,#REF!/1000,#REF!)</f>
        <v>#REF!</v>
      </c>
      <c r="O738" s="143" t="e">
        <f>IF(ЗАПОЛНИТЬ!$F$7=1,#REF!/1000,#REF!)</f>
        <v>#REF!</v>
      </c>
      <c r="P738" s="143" t="e">
        <f>IF(ЗАПОЛНИТЬ!$F$7=1,#REF!/1000,#REF!)</f>
        <v>#REF!</v>
      </c>
      <c r="Q738" s="143" t="e">
        <f>IF(ЗАПОЛНИТЬ!$F$7=1,#REF!/1000,#REF!)</f>
        <v>#REF!</v>
      </c>
      <c r="R738" s="143" t="e">
        <f>IF(ЗАПОЛНИТЬ!$F$7=1,#REF!/1000,#REF!)</f>
        <v>#REF!</v>
      </c>
      <c r="S738" s="143" t="e">
        <f>IF(ЗАПОЛНИТЬ!$F$7=1,#REF!/1000,#REF!)</f>
        <v>#REF!</v>
      </c>
      <c r="T738" s="143" t="e">
        <f>IF(ЗАПОЛНИТЬ!$F$7=1,#REF!/1000,#REF!)</f>
        <v>#REF!</v>
      </c>
      <c r="U738" s="143" t="e">
        <f>IF(ЗАПОЛНИТЬ!$F$7=1,#REF!/1000,#REF!)</f>
        <v>#REF!</v>
      </c>
      <c r="V738" s="145">
        <v>0</v>
      </c>
      <c r="W738" s="145" t="e">
        <f t="shared" si="37"/>
        <v>#REF!</v>
      </c>
    </row>
    <row r="739" spans="1:23" ht="12.75">
      <c r="A739" s="144" t="str">
        <f>ЗАПОЛНИТЬ!$B$23</f>
        <v>4</v>
      </c>
      <c r="B739" s="144" t="str">
        <f>ЗАПОЛНИТЬ!$B$13</f>
        <v>24188344</v>
      </c>
      <c r="C739" s="144" t="str">
        <f>ЗАПОЛНИТЬ!$B$24</f>
        <v>298</v>
      </c>
      <c r="D739" s="144" t="str">
        <f>ЗАПОЛНИТЬ!$B$21</f>
        <v>12</v>
      </c>
      <c r="E739" s="145"/>
      <c r="F739" s="144" t="str">
        <f>ЗАПОЛНИТЬ!$B$22</f>
        <v>15</v>
      </c>
      <c r="G739" s="144" t="str">
        <f>ЗАПОЛНИТЬ!$B$20</f>
        <v>040222</v>
      </c>
      <c r="H739" s="143" t="str">
        <f>IF(ЗАПОЛНИТЬ!$F$7=1,ЗАПОЛНИТЬ!$H$9,ЗАПОЛНИТЬ!$H$10)</f>
        <v>73</v>
      </c>
      <c r="I739" s="146" t="e">
        <f>IF(ЗАПОЛНИТЬ!$F$7=1,#REF!,#REF!)</f>
        <v>#REF!</v>
      </c>
      <c r="J739" s="145" t="str">
        <f>IF(ЗАПОЛНИТЬ!$F$7=1,CONCATENATE(ЗАПОЛНИТЬ!$F$18,ЗАПОЛНИТЬ!$D$18),ЗАПОЛНИТЬ!$E$18)</f>
        <v>01.07.2016</v>
      </c>
      <c r="K739" s="143" t="e">
        <f>#REF!</f>
        <v>#REF!</v>
      </c>
      <c r="L739" s="143" t="e">
        <f>IF(ЗАПОЛНИТЬ!$F$7=1,#REF!/1000,#REF!)</f>
        <v>#REF!</v>
      </c>
      <c r="M739" s="143" t="e">
        <f>IF(ЗАПОЛНИТЬ!$F$7=1,#REF!/1000,#REF!)</f>
        <v>#REF!</v>
      </c>
      <c r="N739" s="143" t="e">
        <f>IF(ЗАПОЛНИТЬ!$F$7=1,#REF!/1000,#REF!)</f>
        <v>#REF!</v>
      </c>
      <c r="O739" s="143" t="e">
        <f>IF(ЗАПОЛНИТЬ!$F$7=1,#REF!/1000,#REF!)</f>
        <v>#REF!</v>
      </c>
      <c r="P739" s="143" t="e">
        <f>IF(ЗАПОЛНИТЬ!$F$7=1,#REF!/1000,#REF!)</f>
        <v>#REF!</v>
      </c>
      <c r="Q739" s="143" t="e">
        <f>IF(ЗАПОЛНИТЬ!$F$7=1,#REF!/1000,#REF!)</f>
        <v>#REF!</v>
      </c>
      <c r="R739" s="143" t="e">
        <f>IF(ЗАПОЛНИТЬ!$F$7=1,#REF!/1000,#REF!)</f>
        <v>#REF!</v>
      </c>
      <c r="S739" s="143" t="e">
        <f>IF(ЗАПОЛНИТЬ!$F$7=1,#REF!/1000,#REF!)</f>
        <v>#REF!</v>
      </c>
      <c r="T739" s="143" t="e">
        <f>IF(ЗАПОЛНИТЬ!$F$7=1,#REF!/1000,#REF!)</f>
        <v>#REF!</v>
      </c>
      <c r="U739" s="143" t="e">
        <f>IF(ЗАПОЛНИТЬ!$F$7=1,#REF!/1000,#REF!)</f>
        <v>#REF!</v>
      </c>
      <c r="V739" s="145" t="e">
        <f>IF(SUM(L739:U739)&gt;0,1,0)</f>
        <v>#REF!</v>
      </c>
      <c r="W739" s="145" t="e">
        <f t="shared" si="37"/>
        <v>#REF!</v>
      </c>
    </row>
    <row r="740" spans="1:23" ht="12.75">
      <c r="A740" s="144" t="str">
        <f>ЗАПОЛНИТЬ!$B$23</f>
        <v>4</v>
      </c>
      <c r="B740" s="144" t="str">
        <f>ЗАПОЛНИТЬ!$B$13</f>
        <v>24188344</v>
      </c>
      <c r="C740" s="144" t="str">
        <f>ЗАПОЛНИТЬ!$B$24</f>
        <v>298</v>
      </c>
      <c r="D740" s="144" t="str">
        <f>ЗАПОЛНИТЬ!$B$21</f>
        <v>12</v>
      </c>
      <c r="E740" s="145"/>
      <c r="F740" s="144" t="str">
        <f>ЗАПОЛНИТЬ!$B$22</f>
        <v>15</v>
      </c>
      <c r="G740" s="144" t="str">
        <f>ЗАПОЛНИТЬ!$B$20</f>
        <v>040222</v>
      </c>
      <c r="H740" s="143" t="str">
        <f>IF(ЗАПОЛНИТЬ!$F$7=1,ЗАПОЛНИТЬ!$H$9,ЗАПОЛНИТЬ!$H$10)</f>
        <v>73</v>
      </c>
      <c r="I740" s="146" t="e">
        <f>IF(ЗАПОЛНИТЬ!$F$7=1,#REF!,#REF!)</f>
        <v>#REF!</v>
      </c>
      <c r="J740" s="145" t="str">
        <f>IF(ЗАПОЛНИТЬ!$F$7=1,CONCATENATE(ЗАПОЛНИТЬ!$F$18,ЗАПОЛНИТЬ!$D$18),ЗАПОЛНИТЬ!$E$18)</f>
        <v>01.07.2016</v>
      </c>
      <c r="K740" s="143" t="e">
        <f>#REF!</f>
        <v>#REF!</v>
      </c>
      <c r="L740" s="143" t="e">
        <f>IF(ЗАПОЛНИТЬ!$F$7=1,#REF!/1000,#REF!)</f>
        <v>#REF!</v>
      </c>
      <c r="M740" s="143" t="e">
        <f>IF(ЗАПОЛНИТЬ!$F$7=1,#REF!/1000,#REF!)</f>
        <v>#REF!</v>
      </c>
      <c r="N740" s="143" t="e">
        <f>IF(ЗАПОЛНИТЬ!$F$7=1,#REF!/1000,#REF!)</f>
        <v>#REF!</v>
      </c>
      <c r="O740" s="143" t="e">
        <f>IF(ЗАПОЛНИТЬ!$F$7=1,#REF!/1000,#REF!)</f>
        <v>#REF!</v>
      </c>
      <c r="P740" s="143" t="e">
        <f>IF(ЗАПОЛНИТЬ!$F$7=1,#REF!/1000,#REF!)</f>
        <v>#REF!</v>
      </c>
      <c r="Q740" s="143" t="e">
        <f>IF(ЗАПОЛНИТЬ!$F$7=1,#REF!/1000,#REF!)</f>
        <v>#REF!</v>
      </c>
      <c r="R740" s="143" t="e">
        <f>IF(ЗАПОЛНИТЬ!$F$7=1,#REF!/1000,#REF!)</f>
        <v>#REF!</v>
      </c>
      <c r="S740" s="143" t="e">
        <f>IF(ЗАПОЛНИТЬ!$F$7=1,#REF!/1000,#REF!)</f>
        <v>#REF!</v>
      </c>
      <c r="T740" s="143" t="e">
        <f>IF(ЗАПОЛНИТЬ!$F$7=1,#REF!/1000,#REF!)</f>
        <v>#REF!</v>
      </c>
      <c r="U740" s="143" t="e">
        <f>IF(ЗАПОЛНИТЬ!$F$7=1,#REF!/1000,#REF!)</f>
        <v>#REF!</v>
      </c>
      <c r="V740" s="145">
        <v>0</v>
      </c>
      <c r="W740" s="145" t="e">
        <f t="shared" si="37"/>
        <v>#REF!</v>
      </c>
    </row>
    <row r="741" spans="1:23" ht="12.75">
      <c r="A741" s="144" t="str">
        <f>ЗАПОЛНИТЬ!$B$23</f>
        <v>4</v>
      </c>
      <c r="B741" s="144" t="str">
        <f>ЗАПОЛНИТЬ!$B$13</f>
        <v>24188344</v>
      </c>
      <c r="C741" s="144" t="str">
        <f>ЗАПОЛНИТЬ!$B$24</f>
        <v>298</v>
      </c>
      <c r="D741" s="144" t="str">
        <f>ЗАПОЛНИТЬ!$B$21</f>
        <v>12</v>
      </c>
      <c r="E741" s="145"/>
      <c r="F741" s="144" t="str">
        <f>ЗАПОЛНИТЬ!$B$22</f>
        <v>15</v>
      </c>
      <c r="G741" s="144" t="str">
        <f>ЗАПОЛНИТЬ!$B$20</f>
        <v>040222</v>
      </c>
      <c r="H741" s="143" t="str">
        <f>IF(ЗАПОЛНИТЬ!$F$7=1,ЗАПОЛНИТЬ!$H$9,ЗАПОЛНИТЬ!$H$10)</f>
        <v>73</v>
      </c>
      <c r="I741" s="146" t="e">
        <f>IF(ЗАПОЛНИТЬ!$F$7=1,#REF!,#REF!)</f>
        <v>#REF!</v>
      </c>
      <c r="J741" s="145" t="str">
        <f>IF(ЗАПОЛНИТЬ!$F$7=1,CONCATENATE(ЗАПОЛНИТЬ!$F$18,ЗАПОЛНИТЬ!$D$18),ЗАПОЛНИТЬ!$E$18)</f>
        <v>01.07.2016</v>
      </c>
      <c r="K741" s="143" t="e">
        <f>#REF!</f>
        <v>#REF!</v>
      </c>
      <c r="L741" s="143" t="e">
        <f>IF(ЗАПОЛНИТЬ!$F$7=1,#REF!/1000,#REF!)</f>
        <v>#REF!</v>
      </c>
      <c r="M741" s="143" t="e">
        <f>IF(ЗАПОЛНИТЬ!$F$7=1,#REF!/1000,#REF!)</f>
        <v>#REF!</v>
      </c>
      <c r="N741" s="143" t="e">
        <f>IF(ЗАПОЛНИТЬ!$F$7=1,#REF!/1000,#REF!)</f>
        <v>#REF!</v>
      </c>
      <c r="O741" s="143" t="e">
        <f>IF(ЗАПОЛНИТЬ!$F$7=1,#REF!/1000,#REF!)</f>
        <v>#REF!</v>
      </c>
      <c r="P741" s="143" t="e">
        <f>IF(ЗАПОЛНИТЬ!$F$7=1,#REF!/1000,#REF!)</f>
        <v>#REF!</v>
      </c>
      <c r="Q741" s="143" t="e">
        <f>IF(ЗАПОЛНИТЬ!$F$7=1,#REF!/1000,#REF!)</f>
        <v>#REF!</v>
      </c>
      <c r="R741" s="143" t="e">
        <f>IF(ЗАПОЛНИТЬ!$F$7=1,#REF!/1000,#REF!)</f>
        <v>#REF!</v>
      </c>
      <c r="S741" s="143" t="e">
        <f>IF(ЗАПОЛНИТЬ!$F$7=1,#REF!/1000,#REF!)</f>
        <v>#REF!</v>
      </c>
      <c r="T741" s="143" t="e">
        <f>IF(ЗАПОЛНИТЬ!$F$7=1,#REF!/1000,#REF!)</f>
        <v>#REF!</v>
      </c>
      <c r="U741" s="143" t="e">
        <f>IF(ЗАПОЛНИТЬ!$F$7=1,#REF!/1000,#REF!)</f>
        <v>#REF!</v>
      </c>
      <c r="V741" s="145" t="e">
        <f>IF(SUM(L741:U741)&gt;0,1,0)</f>
        <v>#REF!</v>
      </c>
      <c r="W741" s="145" t="e">
        <f t="shared" si="37"/>
        <v>#REF!</v>
      </c>
    </row>
    <row r="742" spans="1:23" ht="12.75">
      <c r="A742" s="144" t="str">
        <f>ЗАПОЛНИТЬ!$B$23</f>
        <v>4</v>
      </c>
      <c r="B742" s="144" t="str">
        <f>ЗАПОЛНИТЬ!$B$13</f>
        <v>24188344</v>
      </c>
      <c r="C742" s="144" t="str">
        <f>ЗАПОЛНИТЬ!$B$24</f>
        <v>298</v>
      </c>
      <c r="D742" s="144" t="str">
        <f>ЗАПОЛНИТЬ!$B$21</f>
        <v>12</v>
      </c>
      <c r="E742" s="145"/>
      <c r="F742" s="144" t="str">
        <f>ЗАПОЛНИТЬ!$B$22</f>
        <v>15</v>
      </c>
      <c r="G742" s="144" t="str">
        <f>ЗАПОЛНИТЬ!$B$20</f>
        <v>040222</v>
      </c>
      <c r="H742" s="143" t="str">
        <f>IF(ЗАПОЛНИТЬ!$F$7=1,ЗАПОЛНИТЬ!$H$9,ЗАПОЛНИТЬ!$H$10)</f>
        <v>73</v>
      </c>
      <c r="I742" s="146" t="e">
        <f>IF(ЗАПОЛНИТЬ!$F$7=1,#REF!,#REF!)</f>
        <v>#REF!</v>
      </c>
      <c r="J742" s="145" t="str">
        <f>IF(ЗАПОЛНИТЬ!$F$7=1,CONCATENATE(ЗАПОЛНИТЬ!$F$18,ЗАПОЛНИТЬ!$D$18),ЗАПОЛНИТЬ!$E$18)</f>
        <v>01.07.2016</v>
      </c>
      <c r="K742" s="143" t="e">
        <f>#REF!</f>
        <v>#REF!</v>
      </c>
      <c r="L742" s="143" t="e">
        <f>IF(ЗАПОЛНИТЬ!$F$7=1,#REF!/1000,#REF!)</f>
        <v>#REF!</v>
      </c>
      <c r="M742" s="143" t="e">
        <f>IF(ЗАПОЛНИТЬ!$F$7=1,#REF!/1000,#REF!)</f>
        <v>#REF!</v>
      </c>
      <c r="N742" s="143" t="e">
        <f>IF(ЗАПОЛНИТЬ!$F$7=1,#REF!/1000,#REF!)</f>
        <v>#REF!</v>
      </c>
      <c r="O742" s="143" t="e">
        <f>IF(ЗАПОЛНИТЬ!$F$7=1,#REF!/1000,#REF!)</f>
        <v>#REF!</v>
      </c>
      <c r="P742" s="143" t="e">
        <f>IF(ЗАПОЛНИТЬ!$F$7=1,#REF!/1000,#REF!)</f>
        <v>#REF!</v>
      </c>
      <c r="Q742" s="143" t="e">
        <f>IF(ЗАПОЛНИТЬ!$F$7=1,#REF!/1000,#REF!)</f>
        <v>#REF!</v>
      </c>
      <c r="R742" s="143" t="e">
        <f>IF(ЗАПОЛНИТЬ!$F$7=1,#REF!/1000,#REF!)</f>
        <v>#REF!</v>
      </c>
      <c r="S742" s="143" t="e">
        <f>IF(ЗАПОЛНИТЬ!$F$7=1,#REF!/1000,#REF!)</f>
        <v>#REF!</v>
      </c>
      <c r="T742" s="143" t="e">
        <f>IF(ЗАПОЛНИТЬ!$F$7=1,#REF!/1000,#REF!)</f>
        <v>#REF!</v>
      </c>
      <c r="U742" s="143" t="e">
        <f>IF(ЗАПОЛНИТЬ!$F$7=1,#REF!/1000,#REF!)</f>
        <v>#REF!</v>
      </c>
      <c r="V742" s="145" t="e">
        <f>IF(SUM(L742:U742)&gt;0,1,0)</f>
        <v>#REF!</v>
      </c>
      <c r="W742" s="145" t="e">
        <f t="shared" si="37"/>
        <v>#REF!</v>
      </c>
    </row>
    <row r="743" spans="1:23" ht="12.75">
      <c r="A743" s="144" t="str">
        <f>ЗАПОЛНИТЬ!$B$23</f>
        <v>4</v>
      </c>
      <c r="B743" s="144" t="str">
        <f>ЗАПОЛНИТЬ!$B$13</f>
        <v>24188344</v>
      </c>
      <c r="C743" s="144" t="str">
        <f>ЗАПОЛНИТЬ!$B$24</f>
        <v>298</v>
      </c>
      <c r="D743" s="144" t="str">
        <f>ЗАПОЛНИТЬ!$B$21</f>
        <v>12</v>
      </c>
      <c r="E743" s="145"/>
      <c r="F743" s="144" t="str">
        <f>ЗАПОЛНИТЬ!$B$22</f>
        <v>15</v>
      </c>
      <c r="G743" s="144" t="str">
        <f>ЗАПОЛНИТЬ!$B$20</f>
        <v>040222</v>
      </c>
      <c r="H743" s="143" t="str">
        <f>IF(ЗАПОЛНИТЬ!$F$7=1,ЗАПОЛНИТЬ!$H$9,ЗАПОЛНИТЬ!$H$10)</f>
        <v>73</v>
      </c>
      <c r="I743" s="146" t="e">
        <f>IF(ЗАПОЛНИТЬ!$F$7=1,#REF!,#REF!)</f>
        <v>#REF!</v>
      </c>
      <c r="J743" s="145" t="str">
        <f>IF(ЗАПОЛНИТЬ!$F$7=1,CONCATENATE(ЗАПОЛНИТЬ!$F$18,ЗАПОЛНИТЬ!$D$18),ЗАПОЛНИТЬ!$E$18)</f>
        <v>01.07.2016</v>
      </c>
      <c r="K743" s="143" t="e">
        <f>#REF!</f>
        <v>#REF!</v>
      </c>
      <c r="L743" s="143" t="e">
        <f>IF(ЗАПОЛНИТЬ!$F$7=1,#REF!/1000,#REF!)</f>
        <v>#REF!</v>
      </c>
      <c r="M743" s="143" t="e">
        <f>IF(ЗАПОЛНИТЬ!$F$7=1,#REF!/1000,#REF!)</f>
        <v>#REF!</v>
      </c>
      <c r="N743" s="143" t="e">
        <f>IF(ЗАПОЛНИТЬ!$F$7=1,#REF!/1000,#REF!)</f>
        <v>#REF!</v>
      </c>
      <c r="O743" s="143" t="e">
        <f>IF(ЗАПОЛНИТЬ!$F$7=1,#REF!/1000,#REF!)</f>
        <v>#REF!</v>
      </c>
      <c r="P743" s="143" t="e">
        <f>IF(ЗАПОЛНИТЬ!$F$7=1,#REF!/1000,#REF!)</f>
        <v>#REF!</v>
      </c>
      <c r="Q743" s="143" t="e">
        <f>IF(ЗАПОЛНИТЬ!$F$7=1,#REF!/1000,#REF!)</f>
        <v>#REF!</v>
      </c>
      <c r="R743" s="143" t="e">
        <f>IF(ЗАПОЛНИТЬ!$F$7=1,#REF!/1000,#REF!)</f>
        <v>#REF!</v>
      </c>
      <c r="S743" s="143" t="e">
        <f>IF(ЗАПОЛНИТЬ!$F$7=1,#REF!/1000,#REF!)</f>
        <v>#REF!</v>
      </c>
      <c r="T743" s="143" t="e">
        <f>IF(ЗАПОЛНИТЬ!$F$7=1,#REF!/1000,#REF!)</f>
        <v>#REF!</v>
      </c>
      <c r="U743" s="143" t="e">
        <f>IF(ЗАПОЛНИТЬ!$F$7=1,#REF!/1000,#REF!)</f>
        <v>#REF!</v>
      </c>
      <c r="V743" s="145">
        <v>0</v>
      </c>
      <c r="W743" s="145" t="e">
        <f t="shared" si="37"/>
        <v>#REF!</v>
      </c>
    </row>
    <row r="744" spans="1:23" ht="12.75">
      <c r="A744" s="144" t="str">
        <f>ЗАПОЛНИТЬ!$B$23</f>
        <v>4</v>
      </c>
      <c r="B744" s="144" t="str">
        <f>ЗАПОЛНИТЬ!$B$13</f>
        <v>24188344</v>
      </c>
      <c r="C744" s="144" t="str">
        <f>ЗАПОЛНИТЬ!$B$24</f>
        <v>298</v>
      </c>
      <c r="D744" s="144" t="str">
        <f>ЗАПОЛНИТЬ!$B$21</f>
        <v>12</v>
      </c>
      <c r="E744" s="145"/>
      <c r="F744" s="144" t="str">
        <f>ЗАПОЛНИТЬ!$B$22</f>
        <v>15</v>
      </c>
      <c r="G744" s="144" t="str">
        <f>ЗАПОЛНИТЬ!$B$20</f>
        <v>040222</v>
      </c>
      <c r="H744" s="143" t="str">
        <f>IF(ЗАПОЛНИТЬ!$F$7=1,ЗАПОЛНИТЬ!$H$9,ЗАПОЛНИТЬ!$H$10)</f>
        <v>73</v>
      </c>
      <c r="I744" s="146" t="e">
        <f>IF(ЗАПОЛНИТЬ!$F$7=1,#REF!,#REF!)</f>
        <v>#REF!</v>
      </c>
      <c r="J744" s="145" t="str">
        <f>IF(ЗАПОЛНИТЬ!$F$7=1,CONCATENATE(ЗАПОЛНИТЬ!$F$18,ЗАПОЛНИТЬ!$D$18),ЗАПОЛНИТЬ!$E$18)</f>
        <v>01.07.2016</v>
      </c>
      <c r="K744" s="143" t="e">
        <f>#REF!</f>
        <v>#REF!</v>
      </c>
      <c r="L744" s="143" t="e">
        <f>IF(ЗАПОЛНИТЬ!$F$7=1,#REF!/1000,#REF!)</f>
        <v>#REF!</v>
      </c>
      <c r="M744" s="143" t="e">
        <f>IF(ЗАПОЛНИТЬ!$F$7=1,#REF!/1000,#REF!)</f>
        <v>#REF!</v>
      </c>
      <c r="N744" s="143" t="e">
        <f>IF(ЗАПОЛНИТЬ!$F$7=1,#REF!/1000,#REF!)</f>
        <v>#REF!</v>
      </c>
      <c r="O744" s="143" t="e">
        <f>IF(ЗАПОЛНИТЬ!$F$7=1,#REF!/1000,#REF!)</f>
        <v>#REF!</v>
      </c>
      <c r="P744" s="143" t="e">
        <f>IF(ЗАПОЛНИТЬ!$F$7=1,#REF!/1000,#REF!)</f>
        <v>#REF!</v>
      </c>
      <c r="Q744" s="143" t="e">
        <f>IF(ЗАПОЛНИТЬ!$F$7=1,#REF!/1000,#REF!)</f>
        <v>#REF!</v>
      </c>
      <c r="R744" s="143" t="e">
        <f>IF(ЗАПОЛНИТЬ!$F$7=1,#REF!/1000,#REF!)</f>
        <v>#REF!</v>
      </c>
      <c r="S744" s="143" t="e">
        <f>IF(ЗАПОЛНИТЬ!$F$7=1,#REF!/1000,#REF!)</f>
        <v>#REF!</v>
      </c>
      <c r="T744" s="143" t="e">
        <f>IF(ЗАПОЛНИТЬ!$F$7=1,#REF!/1000,#REF!)</f>
        <v>#REF!</v>
      </c>
      <c r="U744" s="143" t="e">
        <f>IF(ЗАПОЛНИТЬ!$F$7=1,#REF!/1000,#REF!)</f>
        <v>#REF!</v>
      </c>
      <c r="V744" s="145" t="e">
        <f>IF(SUM(L744:U744)&gt;0,1,0)</f>
        <v>#REF!</v>
      </c>
      <c r="W744" s="145" t="e">
        <f t="shared" si="37"/>
        <v>#REF!</v>
      </c>
    </row>
    <row r="745" spans="1:23" ht="12.75">
      <c r="A745" s="144" t="str">
        <f>ЗАПОЛНИТЬ!$B$23</f>
        <v>4</v>
      </c>
      <c r="B745" s="144" t="str">
        <f>ЗАПОЛНИТЬ!$B$13</f>
        <v>24188344</v>
      </c>
      <c r="C745" s="144" t="str">
        <f>ЗАПОЛНИТЬ!$B$24</f>
        <v>298</v>
      </c>
      <c r="D745" s="144" t="str">
        <f>ЗАПОЛНИТЬ!$B$21</f>
        <v>12</v>
      </c>
      <c r="E745" s="145"/>
      <c r="F745" s="144" t="str">
        <f>ЗАПОЛНИТЬ!$B$22</f>
        <v>15</v>
      </c>
      <c r="G745" s="144" t="str">
        <f>ЗАПОЛНИТЬ!$B$20</f>
        <v>040222</v>
      </c>
      <c r="H745" s="143" t="str">
        <f>IF(ЗАПОЛНИТЬ!$F$7=1,ЗАПОЛНИТЬ!$H$9,ЗАПОЛНИТЬ!$H$10)</f>
        <v>73</v>
      </c>
      <c r="I745" s="146" t="e">
        <f>IF(ЗАПОЛНИТЬ!$F$7=1,#REF!,#REF!)</f>
        <v>#REF!</v>
      </c>
      <c r="J745" s="145" t="str">
        <f>IF(ЗАПОЛНИТЬ!$F$7=1,CONCATENATE(ЗАПОЛНИТЬ!$F$18,ЗАПОЛНИТЬ!$D$18),ЗАПОЛНИТЬ!$E$18)</f>
        <v>01.07.2016</v>
      </c>
      <c r="K745" s="143" t="e">
        <f>#REF!</f>
        <v>#REF!</v>
      </c>
      <c r="L745" s="143" t="e">
        <f>IF(ЗАПОЛНИТЬ!$F$7=1,#REF!/1000,#REF!)</f>
        <v>#REF!</v>
      </c>
      <c r="M745" s="143" t="e">
        <f>IF(ЗАПОЛНИТЬ!$F$7=1,#REF!/1000,#REF!)</f>
        <v>#REF!</v>
      </c>
      <c r="N745" s="143" t="e">
        <f>IF(ЗАПОЛНИТЬ!$F$7=1,#REF!/1000,#REF!)</f>
        <v>#REF!</v>
      </c>
      <c r="O745" s="143" t="e">
        <f>IF(ЗАПОЛНИТЬ!$F$7=1,#REF!/1000,#REF!)</f>
        <v>#REF!</v>
      </c>
      <c r="P745" s="143" t="e">
        <f>IF(ЗАПОЛНИТЬ!$F$7=1,#REF!/1000,#REF!)</f>
        <v>#REF!</v>
      </c>
      <c r="Q745" s="143" t="e">
        <f>IF(ЗАПОЛНИТЬ!$F$7=1,#REF!/1000,#REF!)</f>
        <v>#REF!</v>
      </c>
      <c r="R745" s="143" t="e">
        <f>IF(ЗАПОЛНИТЬ!$F$7=1,#REF!/1000,#REF!)</f>
        <v>#REF!</v>
      </c>
      <c r="S745" s="143" t="e">
        <f>IF(ЗАПОЛНИТЬ!$F$7=1,#REF!/1000,#REF!)</f>
        <v>#REF!</v>
      </c>
      <c r="T745" s="143" t="e">
        <f>IF(ЗАПОЛНИТЬ!$F$7=1,#REF!/1000,#REF!)</f>
        <v>#REF!</v>
      </c>
      <c r="U745" s="143" t="e">
        <f>IF(ЗАПОЛНИТЬ!$F$7=1,#REF!/1000,#REF!)</f>
        <v>#REF!</v>
      </c>
      <c r="V745" s="145" t="e">
        <f>IF(SUM(L745:U745)&gt;0,1,0)</f>
        <v>#REF!</v>
      </c>
      <c r="W745" s="145" t="e">
        <f t="shared" si="37"/>
        <v>#REF!</v>
      </c>
    </row>
    <row r="746" spans="1:23" ht="12.75">
      <c r="A746" s="144" t="str">
        <f>ЗАПОЛНИТЬ!$B$23</f>
        <v>4</v>
      </c>
      <c r="B746" s="144" t="str">
        <f>ЗАПОЛНИТЬ!$B$13</f>
        <v>24188344</v>
      </c>
      <c r="C746" s="144" t="str">
        <f>ЗАПОЛНИТЬ!$B$24</f>
        <v>298</v>
      </c>
      <c r="D746" s="144" t="str">
        <f>ЗАПОЛНИТЬ!$B$21</f>
        <v>12</v>
      </c>
      <c r="E746" s="145"/>
      <c r="F746" s="144" t="str">
        <f>ЗАПОЛНИТЬ!$B$22</f>
        <v>15</v>
      </c>
      <c r="G746" s="144" t="str">
        <f>ЗАПОЛНИТЬ!$B$20</f>
        <v>040222</v>
      </c>
      <c r="H746" s="143" t="str">
        <f>IF(ЗАПОЛНИТЬ!$F$7=1,ЗАПОЛНИТЬ!$H$9,ЗАПОЛНИТЬ!$H$10)</f>
        <v>73</v>
      </c>
      <c r="I746" s="146" t="e">
        <f>IF(ЗАПОЛНИТЬ!$F$7=1,#REF!,#REF!)</f>
        <v>#REF!</v>
      </c>
      <c r="J746" s="145" t="str">
        <f>IF(ЗАПОЛНИТЬ!$F$7=1,CONCATENATE(ЗАПОЛНИТЬ!$F$18,ЗАПОЛНИТЬ!$D$18),ЗАПОЛНИТЬ!$E$18)</f>
        <v>01.07.2016</v>
      </c>
      <c r="K746" s="143" t="e">
        <f>#REF!</f>
        <v>#REF!</v>
      </c>
      <c r="L746" s="143" t="e">
        <f>IF(ЗАПОЛНИТЬ!$F$7=1,#REF!/1000,#REF!)</f>
        <v>#REF!</v>
      </c>
      <c r="M746" s="143" t="e">
        <f>IF(ЗАПОЛНИТЬ!$F$7=1,#REF!/1000,#REF!)</f>
        <v>#REF!</v>
      </c>
      <c r="N746" s="143" t="e">
        <f>IF(ЗАПОЛНИТЬ!$F$7=1,#REF!/1000,#REF!)</f>
        <v>#REF!</v>
      </c>
      <c r="O746" s="143" t="e">
        <f>IF(ЗАПОЛНИТЬ!$F$7=1,#REF!/1000,#REF!)</f>
        <v>#REF!</v>
      </c>
      <c r="P746" s="143" t="e">
        <f>IF(ЗАПОЛНИТЬ!$F$7=1,#REF!/1000,#REF!)</f>
        <v>#REF!</v>
      </c>
      <c r="Q746" s="143" t="e">
        <f>IF(ЗАПОЛНИТЬ!$F$7=1,#REF!/1000,#REF!)</f>
        <v>#REF!</v>
      </c>
      <c r="R746" s="143" t="e">
        <f>IF(ЗАПОЛНИТЬ!$F$7=1,#REF!/1000,#REF!)</f>
        <v>#REF!</v>
      </c>
      <c r="S746" s="143" t="e">
        <f>IF(ЗАПОЛНИТЬ!$F$7=1,#REF!/1000,#REF!)</f>
        <v>#REF!</v>
      </c>
      <c r="T746" s="143" t="e">
        <f>IF(ЗАПОЛНИТЬ!$F$7=1,#REF!/1000,#REF!)</f>
        <v>#REF!</v>
      </c>
      <c r="U746" s="143" t="e">
        <f>IF(ЗАПОЛНИТЬ!$F$7=1,#REF!/1000,#REF!)</f>
        <v>#REF!</v>
      </c>
      <c r="V746" s="145">
        <v>0</v>
      </c>
      <c r="W746" s="145" t="e">
        <f t="shared" si="37"/>
        <v>#REF!</v>
      </c>
    </row>
    <row r="747" spans="1:23" ht="12.75">
      <c r="A747" s="144" t="str">
        <f>ЗАПОЛНИТЬ!$B$23</f>
        <v>4</v>
      </c>
      <c r="B747" s="144" t="str">
        <f>ЗАПОЛНИТЬ!$B$13</f>
        <v>24188344</v>
      </c>
      <c r="C747" s="144" t="str">
        <f>ЗАПОЛНИТЬ!$B$24</f>
        <v>298</v>
      </c>
      <c r="D747" s="144" t="str">
        <f>ЗАПОЛНИТЬ!$B$21</f>
        <v>12</v>
      </c>
      <c r="E747" s="145"/>
      <c r="F747" s="144" t="str">
        <f>ЗАПОЛНИТЬ!$B$22</f>
        <v>15</v>
      </c>
      <c r="G747" s="144" t="str">
        <f>ЗАПОЛНИТЬ!$B$20</f>
        <v>040222</v>
      </c>
      <c r="H747" s="143" t="str">
        <f>IF(ЗАПОЛНИТЬ!$F$7=1,ЗАПОЛНИТЬ!$H$9,ЗАПОЛНИТЬ!$H$10)</f>
        <v>73</v>
      </c>
      <c r="I747" s="146" t="e">
        <f>IF(ЗАПОЛНИТЬ!$F$7=1,#REF!,#REF!)</f>
        <v>#REF!</v>
      </c>
      <c r="J747" s="145" t="str">
        <f>IF(ЗАПОЛНИТЬ!$F$7=1,CONCATENATE(ЗАПОЛНИТЬ!$F$18,ЗАПОЛНИТЬ!$D$18),ЗАПОЛНИТЬ!$E$18)</f>
        <v>01.07.2016</v>
      </c>
      <c r="K747" s="143" t="e">
        <f>#REF!</f>
        <v>#REF!</v>
      </c>
      <c r="L747" s="143" t="e">
        <f>IF(ЗАПОЛНИТЬ!$F$7=1,#REF!/1000,#REF!)</f>
        <v>#REF!</v>
      </c>
      <c r="M747" s="143" t="e">
        <f>IF(ЗАПОЛНИТЬ!$F$7=1,#REF!/1000,#REF!)</f>
        <v>#REF!</v>
      </c>
      <c r="N747" s="143" t="e">
        <f>IF(ЗАПОЛНИТЬ!$F$7=1,#REF!/1000,#REF!)</f>
        <v>#REF!</v>
      </c>
      <c r="O747" s="143" t="e">
        <f>IF(ЗАПОЛНИТЬ!$F$7=1,#REF!/1000,#REF!)</f>
        <v>#REF!</v>
      </c>
      <c r="P747" s="143" t="e">
        <f>IF(ЗАПОЛНИТЬ!$F$7=1,#REF!/1000,#REF!)</f>
        <v>#REF!</v>
      </c>
      <c r="Q747" s="143" t="e">
        <f>IF(ЗАПОЛНИТЬ!$F$7=1,#REF!/1000,#REF!)</f>
        <v>#REF!</v>
      </c>
      <c r="R747" s="143" t="e">
        <f>IF(ЗАПОЛНИТЬ!$F$7=1,#REF!/1000,#REF!)</f>
        <v>#REF!</v>
      </c>
      <c r="S747" s="143" t="e">
        <f>IF(ЗАПОЛНИТЬ!$F$7=1,#REF!/1000,#REF!)</f>
        <v>#REF!</v>
      </c>
      <c r="T747" s="143" t="e">
        <f>IF(ЗАПОЛНИТЬ!$F$7=1,#REF!/1000,#REF!)</f>
        <v>#REF!</v>
      </c>
      <c r="U747" s="143" t="e">
        <f>IF(ЗАПОЛНИТЬ!$F$7=1,#REF!/1000,#REF!)</f>
        <v>#REF!</v>
      </c>
      <c r="V747" s="145" t="e">
        <f>IF(SUM(L747:U747)&gt;0,1,0)</f>
        <v>#REF!</v>
      </c>
      <c r="W747" s="145" t="e">
        <f t="shared" si="37"/>
        <v>#REF!</v>
      </c>
    </row>
    <row r="748" spans="1:23" ht="12.75">
      <c r="A748" s="144" t="str">
        <f>ЗАПОЛНИТЬ!$B$23</f>
        <v>4</v>
      </c>
      <c r="B748" s="144" t="str">
        <f>ЗАПОЛНИТЬ!$B$13</f>
        <v>24188344</v>
      </c>
      <c r="C748" s="144" t="str">
        <f>ЗАПОЛНИТЬ!$B$24</f>
        <v>298</v>
      </c>
      <c r="D748" s="144" t="str">
        <f>ЗАПОЛНИТЬ!$B$21</f>
        <v>12</v>
      </c>
      <c r="E748" s="145"/>
      <c r="F748" s="144" t="str">
        <f>ЗАПОЛНИТЬ!$B$22</f>
        <v>15</v>
      </c>
      <c r="G748" s="144" t="str">
        <f>ЗАПОЛНИТЬ!$B$20</f>
        <v>040222</v>
      </c>
      <c r="H748" s="143" t="str">
        <f>IF(ЗАПОЛНИТЬ!$F$7=1,ЗАПОЛНИТЬ!$H$9,ЗАПОЛНИТЬ!$H$10)</f>
        <v>73</v>
      </c>
      <c r="I748" s="146" t="e">
        <f>IF(ЗАПОЛНИТЬ!$F$7=1,#REF!,#REF!)</f>
        <v>#REF!</v>
      </c>
      <c r="J748" s="145" t="str">
        <f>IF(ЗАПОЛНИТЬ!$F$7=1,CONCATENATE(ЗАПОЛНИТЬ!$F$18,ЗАПОЛНИТЬ!$D$18),ЗАПОЛНИТЬ!$E$18)</f>
        <v>01.07.2016</v>
      </c>
      <c r="K748" s="143" t="e">
        <f>#REF!</f>
        <v>#REF!</v>
      </c>
      <c r="L748" s="143" t="e">
        <f>IF(ЗАПОЛНИТЬ!$F$7=1,#REF!/1000,#REF!)</f>
        <v>#REF!</v>
      </c>
      <c r="M748" s="143" t="e">
        <f>IF(ЗАПОЛНИТЬ!$F$7=1,#REF!/1000,#REF!)</f>
        <v>#REF!</v>
      </c>
      <c r="N748" s="143" t="e">
        <f>IF(ЗАПОЛНИТЬ!$F$7=1,#REF!/1000,#REF!)</f>
        <v>#REF!</v>
      </c>
      <c r="O748" s="143" t="e">
        <f>IF(ЗАПОЛНИТЬ!$F$7=1,#REF!/1000,#REF!)</f>
        <v>#REF!</v>
      </c>
      <c r="P748" s="143" t="e">
        <f>IF(ЗАПОЛНИТЬ!$F$7=1,#REF!/1000,#REF!)</f>
        <v>#REF!</v>
      </c>
      <c r="Q748" s="143" t="e">
        <f>IF(ЗАПОЛНИТЬ!$F$7=1,#REF!/1000,#REF!)</f>
        <v>#REF!</v>
      </c>
      <c r="R748" s="143" t="e">
        <f>IF(ЗАПОЛНИТЬ!$F$7=1,#REF!/1000,#REF!)</f>
        <v>#REF!</v>
      </c>
      <c r="S748" s="143" t="e">
        <f>IF(ЗАПОЛНИТЬ!$F$7=1,#REF!/1000,#REF!)</f>
        <v>#REF!</v>
      </c>
      <c r="T748" s="143" t="e">
        <f>IF(ЗАПОЛНИТЬ!$F$7=1,#REF!/1000,#REF!)</f>
        <v>#REF!</v>
      </c>
      <c r="U748" s="143" t="e">
        <f>IF(ЗАПОЛНИТЬ!$F$7=1,#REF!/1000,#REF!)</f>
        <v>#REF!</v>
      </c>
      <c r="V748" s="145" t="e">
        <f>IF(SUM(L748:U748)&gt;0,1,0)</f>
        <v>#REF!</v>
      </c>
      <c r="W748" s="145" t="e">
        <f t="shared" si="37"/>
        <v>#REF!</v>
      </c>
    </row>
    <row r="749" spans="1:23" ht="12.75">
      <c r="A749" s="144" t="str">
        <f>ЗАПОЛНИТЬ!$B$23</f>
        <v>4</v>
      </c>
      <c r="B749" s="144" t="str">
        <f>ЗАПОЛНИТЬ!$B$13</f>
        <v>24188344</v>
      </c>
      <c r="C749" s="144" t="str">
        <f>ЗАПОЛНИТЬ!$B$24</f>
        <v>298</v>
      </c>
      <c r="D749" s="144" t="str">
        <f>ЗАПОЛНИТЬ!$B$21</f>
        <v>12</v>
      </c>
      <c r="E749" s="145"/>
      <c r="F749" s="144" t="str">
        <f>ЗАПОЛНИТЬ!$B$22</f>
        <v>15</v>
      </c>
      <c r="G749" s="144" t="str">
        <f>ЗАПОЛНИТЬ!$B$20</f>
        <v>040222</v>
      </c>
      <c r="H749" s="143" t="str">
        <f>IF(ЗАПОЛНИТЬ!$F$7=1,ЗАПОЛНИТЬ!$H$9,ЗАПОЛНИТЬ!$H$10)</f>
        <v>73</v>
      </c>
      <c r="I749" s="146" t="e">
        <f>IF(ЗАПОЛНИТЬ!$F$7=1,#REF!,#REF!)</f>
        <v>#REF!</v>
      </c>
      <c r="J749" s="145" t="str">
        <f>IF(ЗАПОЛНИТЬ!$F$7=1,CONCATENATE(ЗАПОЛНИТЬ!$F$18,ЗАПОЛНИТЬ!$D$18),ЗАПОЛНИТЬ!$E$18)</f>
        <v>01.07.2016</v>
      </c>
      <c r="K749" s="143" t="e">
        <f>#REF!</f>
        <v>#REF!</v>
      </c>
      <c r="L749" s="143" t="e">
        <f>IF(ЗАПОЛНИТЬ!$F$7=1,#REF!/1000,#REF!)</f>
        <v>#REF!</v>
      </c>
      <c r="M749" s="143" t="e">
        <f>IF(ЗАПОЛНИТЬ!$F$7=1,#REF!/1000,#REF!)</f>
        <v>#REF!</v>
      </c>
      <c r="N749" s="143" t="e">
        <f>IF(ЗАПОЛНИТЬ!$F$7=1,#REF!/1000,#REF!)</f>
        <v>#REF!</v>
      </c>
      <c r="O749" s="143" t="e">
        <f>IF(ЗАПОЛНИТЬ!$F$7=1,#REF!/1000,#REF!)</f>
        <v>#REF!</v>
      </c>
      <c r="P749" s="143" t="e">
        <f>IF(ЗАПОЛНИТЬ!$F$7=1,#REF!/1000,#REF!)</f>
        <v>#REF!</v>
      </c>
      <c r="Q749" s="143" t="e">
        <f>IF(ЗАПОЛНИТЬ!$F$7=1,#REF!/1000,#REF!)</f>
        <v>#REF!</v>
      </c>
      <c r="R749" s="143" t="e">
        <f>IF(ЗАПОЛНИТЬ!$F$7=1,#REF!/1000,#REF!)</f>
        <v>#REF!</v>
      </c>
      <c r="S749" s="143" t="e">
        <f>IF(ЗАПОЛНИТЬ!$F$7=1,#REF!/1000,#REF!)</f>
        <v>#REF!</v>
      </c>
      <c r="T749" s="143" t="e">
        <f>IF(ЗАПОЛНИТЬ!$F$7=1,#REF!/1000,#REF!)</f>
        <v>#REF!</v>
      </c>
      <c r="U749" s="143" t="e">
        <f>IF(ЗАПОЛНИТЬ!$F$7=1,#REF!/1000,#REF!)</f>
        <v>#REF!</v>
      </c>
      <c r="V749" s="145" t="e">
        <f>IF(SUM(L749:U749)&gt;0,1,0)</f>
        <v>#REF!</v>
      </c>
      <c r="W749" s="145" t="e">
        <f t="shared" si="37"/>
        <v>#REF!</v>
      </c>
    </row>
    <row r="750" spans="1:23" ht="12.75">
      <c r="A750" s="144" t="str">
        <f>ЗАПОЛНИТЬ!$B$23</f>
        <v>4</v>
      </c>
      <c r="B750" s="144" t="str">
        <f>ЗАПОЛНИТЬ!$B$13</f>
        <v>24188344</v>
      </c>
      <c r="C750" s="144" t="str">
        <f>ЗАПОЛНИТЬ!$B$24</f>
        <v>298</v>
      </c>
      <c r="D750" s="144" t="str">
        <f>ЗАПОЛНИТЬ!$B$21</f>
        <v>12</v>
      </c>
      <c r="E750" s="145"/>
      <c r="F750" s="144" t="str">
        <f>ЗАПОЛНИТЬ!$B$22</f>
        <v>15</v>
      </c>
      <c r="G750" s="144" t="str">
        <f>ЗАПОЛНИТЬ!$B$20</f>
        <v>040222</v>
      </c>
      <c r="H750" s="143" t="str">
        <f>IF(ЗАПОЛНИТЬ!$F$7=1,ЗАПОЛНИТЬ!$H$9,ЗАПОЛНИТЬ!$H$10)</f>
        <v>73</v>
      </c>
      <c r="I750" s="146" t="e">
        <f>IF(ЗАПОЛНИТЬ!$F$7=1,#REF!,#REF!)</f>
        <v>#REF!</v>
      </c>
      <c r="J750" s="145" t="str">
        <f>IF(ЗАПОЛНИТЬ!$F$7=1,CONCATENATE(ЗАПОЛНИТЬ!$F$18,ЗАПОЛНИТЬ!$D$18),ЗАПОЛНИТЬ!$E$18)</f>
        <v>01.07.2016</v>
      </c>
      <c r="K750" s="143" t="e">
        <f>#REF!</f>
        <v>#REF!</v>
      </c>
      <c r="L750" s="143" t="e">
        <f>IF(ЗАПОЛНИТЬ!$F$7=1,#REF!/1000,#REF!)</f>
        <v>#REF!</v>
      </c>
      <c r="M750" s="143" t="e">
        <f>IF(ЗАПОЛНИТЬ!$F$7=1,#REF!/1000,#REF!)</f>
        <v>#REF!</v>
      </c>
      <c r="N750" s="143" t="e">
        <f>IF(ЗАПОЛНИТЬ!$F$7=1,#REF!/1000,#REF!)</f>
        <v>#REF!</v>
      </c>
      <c r="O750" s="143" t="e">
        <f>IF(ЗАПОЛНИТЬ!$F$7=1,#REF!/1000,#REF!)</f>
        <v>#REF!</v>
      </c>
      <c r="P750" s="143" t="e">
        <f>IF(ЗАПОЛНИТЬ!$F$7=1,#REF!/1000,#REF!)</f>
        <v>#REF!</v>
      </c>
      <c r="Q750" s="143" t="e">
        <f>IF(ЗАПОЛНИТЬ!$F$7=1,#REF!/1000,#REF!)</f>
        <v>#REF!</v>
      </c>
      <c r="R750" s="143" t="e">
        <f>IF(ЗАПОЛНИТЬ!$F$7=1,#REF!/1000,#REF!)</f>
        <v>#REF!</v>
      </c>
      <c r="S750" s="143" t="e">
        <f>IF(ЗАПОЛНИТЬ!$F$7=1,#REF!/1000,#REF!)</f>
        <v>#REF!</v>
      </c>
      <c r="T750" s="143" t="e">
        <f>IF(ЗАПОЛНИТЬ!$F$7=1,#REF!/1000,#REF!)</f>
        <v>#REF!</v>
      </c>
      <c r="U750" s="143" t="e">
        <f>IF(ЗАПОЛНИТЬ!$F$7=1,#REF!/1000,#REF!)</f>
        <v>#REF!</v>
      </c>
      <c r="V750" s="145" t="e">
        <f>IF(SUM(L750:U750)&gt;0,1,0)</f>
        <v>#REF!</v>
      </c>
      <c r="W750" s="145" t="e">
        <f t="shared" si="37"/>
        <v>#REF!</v>
      </c>
    </row>
    <row r="751" spans="1:23" ht="12.75">
      <c r="A751" s="144" t="str">
        <f>ЗАПОЛНИТЬ!$B$23</f>
        <v>4</v>
      </c>
      <c r="B751" s="144" t="str">
        <f>ЗАПОЛНИТЬ!$B$13</f>
        <v>24188344</v>
      </c>
      <c r="C751" s="144" t="str">
        <f>ЗАПОЛНИТЬ!$B$24</f>
        <v>298</v>
      </c>
      <c r="D751" s="144" t="str">
        <f>ЗАПОЛНИТЬ!$B$21</f>
        <v>12</v>
      </c>
      <c r="E751" s="145"/>
      <c r="F751" s="144" t="str">
        <f>ЗАПОЛНИТЬ!$B$22</f>
        <v>15</v>
      </c>
      <c r="G751" s="144" t="str">
        <f>ЗАПОЛНИТЬ!$B$20</f>
        <v>040222</v>
      </c>
      <c r="H751" s="143" t="str">
        <f>IF(ЗАПОЛНИТЬ!$F$7=1,ЗАПОЛНИТЬ!$H$9,ЗАПОЛНИТЬ!$H$10)</f>
        <v>73</v>
      </c>
      <c r="I751" s="146" t="e">
        <f>IF(ЗАПОЛНИТЬ!$F$7=1,#REF!,#REF!)</f>
        <v>#REF!</v>
      </c>
      <c r="J751" s="145" t="str">
        <f>IF(ЗАПОЛНИТЬ!$F$7=1,CONCATENATE(ЗАПОЛНИТЬ!$F$18,ЗАПОЛНИТЬ!$D$18),ЗАПОЛНИТЬ!$E$18)</f>
        <v>01.07.2016</v>
      </c>
      <c r="K751" s="143" t="e">
        <f>#REF!</f>
        <v>#REF!</v>
      </c>
      <c r="L751" s="143" t="e">
        <f>IF(ЗАПОЛНИТЬ!$F$7=1,#REF!/1000,#REF!)</f>
        <v>#REF!</v>
      </c>
      <c r="M751" s="143" t="e">
        <f>IF(ЗАПОЛНИТЬ!$F$7=1,#REF!/1000,#REF!)</f>
        <v>#REF!</v>
      </c>
      <c r="N751" s="143" t="e">
        <f>IF(ЗАПОЛНИТЬ!$F$7=1,#REF!/1000,#REF!)</f>
        <v>#REF!</v>
      </c>
      <c r="O751" s="143" t="e">
        <f>IF(ЗАПОЛНИТЬ!$F$7=1,#REF!/1000,#REF!)</f>
        <v>#REF!</v>
      </c>
      <c r="P751" s="143" t="e">
        <f>IF(ЗАПОЛНИТЬ!$F$7=1,#REF!/1000,#REF!)</f>
        <v>#REF!</v>
      </c>
      <c r="Q751" s="143" t="e">
        <f>IF(ЗАПОЛНИТЬ!$F$7=1,#REF!/1000,#REF!)</f>
        <v>#REF!</v>
      </c>
      <c r="R751" s="143" t="e">
        <f>IF(ЗАПОЛНИТЬ!$F$7=1,#REF!/1000,#REF!)</f>
        <v>#REF!</v>
      </c>
      <c r="S751" s="143" t="e">
        <f>IF(ЗАПОЛНИТЬ!$F$7=1,#REF!/1000,#REF!)</f>
        <v>#REF!</v>
      </c>
      <c r="T751" s="143" t="e">
        <f>IF(ЗАПОЛНИТЬ!$F$7=1,#REF!/1000,#REF!)</f>
        <v>#REF!</v>
      </c>
      <c r="U751" s="143" t="e">
        <f>IF(ЗАПОЛНИТЬ!$F$7=1,#REF!/1000,#REF!)</f>
        <v>#REF!</v>
      </c>
      <c r="V751" s="145" t="e">
        <f>IF(SUM(L751:U751)&gt;0,1,0)</f>
        <v>#REF!</v>
      </c>
      <c r="W751" s="145" t="e">
        <f t="shared" si="37"/>
        <v>#REF!</v>
      </c>
    </row>
    <row r="752" spans="1:23" ht="12.75">
      <c r="A752" s="144" t="str">
        <f>ЗАПОЛНИТЬ!$B$23</f>
        <v>4</v>
      </c>
      <c r="B752" s="144" t="str">
        <f>ЗАПОЛНИТЬ!$B$13</f>
        <v>24188344</v>
      </c>
      <c r="C752" s="144" t="str">
        <f>ЗАПОЛНИТЬ!$B$24</f>
        <v>298</v>
      </c>
      <c r="D752" s="144" t="str">
        <f>ЗАПОЛНИТЬ!$B$21</f>
        <v>12</v>
      </c>
      <c r="E752" s="145"/>
      <c r="F752" s="144" t="str">
        <f>ЗАПОЛНИТЬ!$B$22</f>
        <v>15</v>
      </c>
      <c r="G752" s="144" t="str">
        <f>ЗАПОЛНИТЬ!$B$20</f>
        <v>040222</v>
      </c>
      <c r="H752" s="143" t="str">
        <f>IF(ЗАПОЛНИТЬ!$F$7=1,ЗАПОЛНИТЬ!$H$9,ЗАПОЛНИТЬ!$H$10)</f>
        <v>73</v>
      </c>
      <c r="I752" s="146" t="e">
        <f>IF(ЗАПОЛНИТЬ!$F$7=1,#REF!,#REF!)</f>
        <v>#REF!</v>
      </c>
      <c r="J752" s="145" t="str">
        <f>IF(ЗАПОЛНИТЬ!$F$7=1,CONCATENATE(ЗАПОЛНИТЬ!$F$18,ЗАПОЛНИТЬ!$D$18),ЗАПОЛНИТЬ!$E$18)</f>
        <v>01.07.2016</v>
      </c>
      <c r="K752" s="143" t="e">
        <f>#REF!</f>
        <v>#REF!</v>
      </c>
      <c r="L752" s="143" t="e">
        <f>IF(ЗАПОЛНИТЬ!$F$7=1,#REF!/1000,#REF!)</f>
        <v>#REF!</v>
      </c>
      <c r="M752" s="143" t="e">
        <f>IF(ЗАПОЛНИТЬ!$F$7=1,#REF!/1000,#REF!)</f>
        <v>#REF!</v>
      </c>
      <c r="N752" s="143" t="e">
        <f>IF(ЗАПОЛНИТЬ!$F$7=1,#REF!/1000,#REF!)</f>
        <v>#REF!</v>
      </c>
      <c r="O752" s="143" t="e">
        <f>IF(ЗАПОЛНИТЬ!$F$7=1,#REF!/1000,#REF!)</f>
        <v>#REF!</v>
      </c>
      <c r="P752" s="143" t="e">
        <f>IF(ЗАПОЛНИТЬ!$F$7=1,#REF!/1000,#REF!)</f>
        <v>#REF!</v>
      </c>
      <c r="Q752" s="143" t="e">
        <f>IF(ЗАПОЛНИТЬ!$F$7=1,#REF!/1000,#REF!)</f>
        <v>#REF!</v>
      </c>
      <c r="R752" s="143" t="e">
        <f>IF(ЗАПОЛНИТЬ!$F$7=1,#REF!/1000,#REF!)</f>
        <v>#REF!</v>
      </c>
      <c r="S752" s="143" t="e">
        <f>IF(ЗАПОЛНИТЬ!$F$7=1,#REF!/1000,#REF!)</f>
        <v>#REF!</v>
      </c>
      <c r="T752" s="143" t="e">
        <f>IF(ЗАПОЛНИТЬ!$F$7=1,#REF!/1000,#REF!)</f>
        <v>#REF!</v>
      </c>
      <c r="U752" s="143" t="e">
        <f>IF(ЗАПОЛНИТЬ!$F$7=1,#REF!/1000,#REF!)</f>
        <v>#REF!</v>
      </c>
      <c r="V752" s="145">
        <v>0</v>
      </c>
      <c r="W752" s="145" t="e">
        <f t="shared" si="37"/>
        <v>#REF!</v>
      </c>
    </row>
    <row r="753" spans="1:23" ht="12.75">
      <c r="A753" s="144" t="str">
        <f>ЗАПОЛНИТЬ!$B$23</f>
        <v>4</v>
      </c>
      <c r="B753" s="144" t="str">
        <f>ЗАПОЛНИТЬ!$B$13</f>
        <v>24188344</v>
      </c>
      <c r="C753" s="144" t="str">
        <f>ЗАПОЛНИТЬ!$B$24</f>
        <v>298</v>
      </c>
      <c r="D753" s="144" t="str">
        <f>ЗАПОЛНИТЬ!$B$21</f>
        <v>12</v>
      </c>
      <c r="E753" s="145"/>
      <c r="F753" s="144" t="str">
        <f>ЗАПОЛНИТЬ!$B$22</f>
        <v>15</v>
      </c>
      <c r="G753" s="144" t="str">
        <f>ЗАПОЛНИТЬ!$B$20</f>
        <v>040222</v>
      </c>
      <c r="H753" s="143" t="str">
        <f>IF(ЗАПОЛНИТЬ!$F$7=1,ЗАПОЛНИТЬ!$H$9,ЗАПОЛНИТЬ!$H$10)</f>
        <v>73</v>
      </c>
      <c r="I753" s="146" t="e">
        <f>IF(ЗАПОЛНИТЬ!$F$7=1,#REF!,#REF!)</f>
        <v>#REF!</v>
      </c>
      <c r="J753" s="145" t="str">
        <f>IF(ЗАПОЛНИТЬ!$F$7=1,CONCATENATE(ЗАПОЛНИТЬ!$F$18,ЗАПОЛНИТЬ!$D$18),ЗАПОЛНИТЬ!$E$18)</f>
        <v>01.07.2016</v>
      </c>
      <c r="K753" s="143" t="e">
        <f>#REF!</f>
        <v>#REF!</v>
      </c>
      <c r="L753" s="143" t="e">
        <f>IF(ЗАПОЛНИТЬ!$F$7=1,#REF!/1000,#REF!)</f>
        <v>#REF!</v>
      </c>
      <c r="M753" s="143" t="e">
        <f>IF(ЗАПОЛНИТЬ!$F$7=1,#REF!/1000,#REF!)</f>
        <v>#REF!</v>
      </c>
      <c r="N753" s="143" t="e">
        <f>IF(ЗАПОЛНИТЬ!$F$7=1,#REF!/1000,#REF!)</f>
        <v>#REF!</v>
      </c>
      <c r="O753" s="143" t="e">
        <f>IF(ЗАПОЛНИТЬ!$F$7=1,#REF!/1000,#REF!)</f>
        <v>#REF!</v>
      </c>
      <c r="P753" s="143" t="e">
        <f>IF(ЗАПОЛНИТЬ!$F$7=1,#REF!/1000,#REF!)</f>
        <v>#REF!</v>
      </c>
      <c r="Q753" s="143" t="e">
        <f>IF(ЗАПОЛНИТЬ!$F$7=1,#REF!/1000,#REF!)</f>
        <v>#REF!</v>
      </c>
      <c r="R753" s="143" t="e">
        <f>IF(ЗАПОЛНИТЬ!$F$7=1,#REF!/1000,#REF!)</f>
        <v>#REF!</v>
      </c>
      <c r="S753" s="143" t="e">
        <f>IF(ЗАПОЛНИТЬ!$F$7=1,#REF!/1000,#REF!)</f>
        <v>#REF!</v>
      </c>
      <c r="T753" s="143" t="e">
        <f>IF(ЗАПОЛНИТЬ!$F$7=1,#REF!/1000,#REF!)</f>
        <v>#REF!</v>
      </c>
      <c r="U753" s="143" t="e">
        <f>IF(ЗАПОЛНИТЬ!$F$7=1,#REF!/1000,#REF!)</f>
        <v>#REF!</v>
      </c>
      <c r="V753" s="145" t="e">
        <f>IF(SUM(L753:U753)&gt;0,1,0)</f>
        <v>#REF!</v>
      </c>
      <c r="W753" s="145" t="e">
        <f t="shared" si="37"/>
        <v>#REF!</v>
      </c>
    </row>
    <row r="754" spans="1:23" ht="12.75">
      <c r="A754" s="144" t="str">
        <f>ЗАПОЛНИТЬ!$B$23</f>
        <v>4</v>
      </c>
      <c r="B754" s="144" t="str">
        <f>ЗАПОЛНИТЬ!$B$13</f>
        <v>24188344</v>
      </c>
      <c r="C754" s="144" t="str">
        <f>ЗАПОЛНИТЬ!$B$24</f>
        <v>298</v>
      </c>
      <c r="D754" s="144" t="str">
        <f>ЗАПОЛНИТЬ!$B$21</f>
        <v>12</v>
      </c>
      <c r="E754" s="145"/>
      <c r="F754" s="144" t="str">
        <f>ЗАПОЛНИТЬ!$B$22</f>
        <v>15</v>
      </c>
      <c r="G754" s="144" t="str">
        <f>ЗАПОЛНИТЬ!$B$20</f>
        <v>040222</v>
      </c>
      <c r="H754" s="143" t="str">
        <f>IF(ЗАПОЛНИТЬ!$F$7=1,ЗАПОЛНИТЬ!$H$9,ЗАПОЛНИТЬ!$H$10)</f>
        <v>73</v>
      </c>
      <c r="I754" s="146" t="e">
        <f>IF(ЗАПОЛНИТЬ!$F$7=1,#REF!,#REF!)</f>
        <v>#REF!</v>
      </c>
      <c r="J754" s="145" t="str">
        <f>IF(ЗАПОЛНИТЬ!$F$7=1,CONCATENATE(ЗАПОЛНИТЬ!$F$18,ЗАПОЛНИТЬ!$D$18),ЗАПОЛНИТЬ!$E$18)</f>
        <v>01.07.2016</v>
      </c>
      <c r="K754" s="143" t="e">
        <f>#REF!</f>
        <v>#REF!</v>
      </c>
      <c r="L754" s="143" t="e">
        <f>IF(ЗАПОЛНИТЬ!$F$7=1,#REF!/1000,#REF!)</f>
        <v>#REF!</v>
      </c>
      <c r="M754" s="143" t="e">
        <f>IF(ЗАПОЛНИТЬ!$F$7=1,#REF!/1000,#REF!)</f>
        <v>#REF!</v>
      </c>
      <c r="N754" s="143" t="e">
        <f>IF(ЗАПОЛНИТЬ!$F$7=1,#REF!/1000,#REF!)</f>
        <v>#REF!</v>
      </c>
      <c r="O754" s="143" t="e">
        <f>IF(ЗАПОЛНИТЬ!$F$7=1,#REF!/1000,#REF!)</f>
        <v>#REF!</v>
      </c>
      <c r="P754" s="143" t="e">
        <f>IF(ЗАПОЛНИТЬ!$F$7=1,#REF!/1000,#REF!)</f>
        <v>#REF!</v>
      </c>
      <c r="Q754" s="143" t="e">
        <f>IF(ЗАПОЛНИТЬ!$F$7=1,#REF!/1000,#REF!)</f>
        <v>#REF!</v>
      </c>
      <c r="R754" s="143" t="e">
        <f>IF(ЗАПОЛНИТЬ!$F$7=1,#REF!/1000,#REF!)</f>
        <v>#REF!</v>
      </c>
      <c r="S754" s="143" t="e">
        <f>IF(ЗАПОЛНИТЬ!$F$7=1,#REF!/1000,#REF!)</f>
        <v>#REF!</v>
      </c>
      <c r="T754" s="143" t="e">
        <f>IF(ЗАПОЛНИТЬ!$F$7=1,#REF!/1000,#REF!)</f>
        <v>#REF!</v>
      </c>
      <c r="U754" s="143" t="e">
        <f>IF(ЗАПОЛНИТЬ!$F$7=1,#REF!/1000,#REF!)</f>
        <v>#REF!</v>
      </c>
      <c r="V754" s="145" t="e">
        <f>IF(SUM(L754:U754)&gt;0,1,0)</f>
        <v>#REF!</v>
      </c>
      <c r="W754" s="145" t="e">
        <f t="shared" si="37"/>
        <v>#REF!</v>
      </c>
    </row>
    <row r="755" spans="1:23" ht="12.75">
      <c r="A755" s="144" t="str">
        <f>ЗАПОЛНИТЬ!$B$23</f>
        <v>4</v>
      </c>
      <c r="B755" s="144" t="str">
        <f>ЗАПОЛНИТЬ!$B$13</f>
        <v>24188344</v>
      </c>
      <c r="C755" s="144" t="str">
        <f>ЗАПОЛНИТЬ!$B$24</f>
        <v>298</v>
      </c>
      <c r="D755" s="144" t="str">
        <f>ЗАПОЛНИТЬ!$B$21</f>
        <v>12</v>
      </c>
      <c r="E755" s="145"/>
      <c r="F755" s="144" t="str">
        <f>ЗАПОЛНИТЬ!$B$22</f>
        <v>15</v>
      </c>
      <c r="G755" s="144" t="str">
        <f>ЗАПОЛНИТЬ!$B$20</f>
        <v>040222</v>
      </c>
      <c r="H755" s="143" t="str">
        <f>IF(ЗАПОЛНИТЬ!$F$7=1,ЗАПОЛНИТЬ!$H$9,ЗАПОЛНИТЬ!$H$10)</f>
        <v>73</v>
      </c>
      <c r="I755" s="146" t="e">
        <f>IF(ЗАПОЛНИТЬ!$F$7=1,#REF!,#REF!)</f>
        <v>#REF!</v>
      </c>
      <c r="J755" s="145" t="str">
        <f>IF(ЗАПОЛНИТЬ!$F$7=1,CONCATENATE(ЗАПОЛНИТЬ!$F$18,ЗАПОЛНИТЬ!$D$18),ЗАПОЛНИТЬ!$E$18)</f>
        <v>01.07.2016</v>
      </c>
      <c r="K755" s="143" t="e">
        <f>#REF!</f>
        <v>#REF!</v>
      </c>
      <c r="L755" s="143" t="e">
        <f>IF(ЗАПОЛНИТЬ!$F$7=1,#REF!/1000,#REF!)</f>
        <v>#REF!</v>
      </c>
      <c r="M755" s="143" t="e">
        <f>IF(ЗАПОЛНИТЬ!$F$7=1,#REF!/1000,#REF!)</f>
        <v>#REF!</v>
      </c>
      <c r="N755" s="143" t="e">
        <f>IF(ЗАПОЛНИТЬ!$F$7=1,#REF!/1000,#REF!)</f>
        <v>#REF!</v>
      </c>
      <c r="O755" s="143" t="e">
        <f>IF(ЗАПОЛНИТЬ!$F$7=1,#REF!/1000,#REF!)</f>
        <v>#REF!</v>
      </c>
      <c r="P755" s="143" t="e">
        <f>IF(ЗАПОЛНИТЬ!$F$7=1,#REF!/1000,#REF!)</f>
        <v>#REF!</v>
      </c>
      <c r="Q755" s="143" t="e">
        <f>IF(ЗАПОЛНИТЬ!$F$7=1,#REF!/1000,#REF!)</f>
        <v>#REF!</v>
      </c>
      <c r="R755" s="143" t="e">
        <f>IF(ЗАПОЛНИТЬ!$F$7=1,#REF!/1000,#REF!)</f>
        <v>#REF!</v>
      </c>
      <c r="S755" s="143" t="e">
        <f>IF(ЗАПОЛНИТЬ!$F$7=1,#REF!/1000,#REF!)</f>
        <v>#REF!</v>
      </c>
      <c r="T755" s="143" t="e">
        <f>IF(ЗАПОЛНИТЬ!$F$7=1,#REF!/1000,#REF!)</f>
        <v>#REF!</v>
      </c>
      <c r="U755" s="143" t="e">
        <f>IF(ЗАПОЛНИТЬ!$F$7=1,#REF!/1000,#REF!)</f>
        <v>#REF!</v>
      </c>
      <c r="V755" s="145" t="e">
        <f>IF(SUM(L755:U755)&gt;0,1,0)</f>
        <v>#REF!</v>
      </c>
      <c r="W755" s="145" t="e">
        <f t="shared" si="37"/>
        <v>#REF!</v>
      </c>
    </row>
    <row r="756" spans="1:23" ht="12.75">
      <c r="A756" s="144" t="str">
        <f>ЗАПОЛНИТЬ!$B$23</f>
        <v>4</v>
      </c>
      <c r="B756" s="144" t="str">
        <f>ЗАПОЛНИТЬ!$B$13</f>
        <v>24188344</v>
      </c>
      <c r="C756" s="144" t="str">
        <f>ЗАПОЛНИТЬ!$B$24</f>
        <v>298</v>
      </c>
      <c r="D756" s="144" t="str">
        <f>ЗАПОЛНИТЬ!$B$21</f>
        <v>12</v>
      </c>
      <c r="E756" s="145"/>
      <c r="F756" s="144" t="str">
        <f>ЗАПОЛНИТЬ!$B$22</f>
        <v>15</v>
      </c>
      <c r="G756" s="144" t="str">
        <f>ЗАПОЛНИТЬ!$B$20</f>
        <v>040222</v>
      </c>
      <c r="H756" s="143" t="str">
        <f>IF(ЗАПОЛНИТЬ!$F$7=1,ЗАПОЛНИТЬ!$H$9,ЗАПОЛНИТЬ!$H$10)</f>
        <v>73</v>
      </c>
      <c r="I756" s="146" t="e">
        <f>IF(ЗАПОЛНИТЬ!$F$7=1,#REF!,#REF!)</f>
        <v>#REF!</v>
      </c>
      <c r="J756" s="145" t="str">
        <f>IF(ЗАПОЛНИТЬ!$F$7=1,CONCATENATE(ЗАПОЛНИТЬ!$F$18,ЗАПОЛНИТЬ!$D$18),ЗАПОЛНИТЬ!$E$18)</f>
        <v>01.07.2016</v>
      </c>
      <c r="K756" s="143" t="e">
        <f>#REF!</f>
        <v>#REF!</v>
      </c>
      <c r="L756" s="143" t="e">
        <f>IF(ЗАПОЛНИТЬ!$F$7=1,#REF!/1000,#REF!)</f>
        <v>#REF!</v>
      </c>
      <c r="M756" s="143" t="e">
        <f>IF(ЗАПОЛНИТЬ!$F$7=1,#REF!/1000,#REF!)</f>
        <v>#REF!</v>
      </c>
      <c r="N756" s="143" t="e">
        <f>IF(ЗАПОЛНИТЬ!$F$7=1,#REF!/1000,#REF!)</f>
        <v>#REF!</v>
      </c>
      <c r="O756" s="143" t="e">
        <f>IF(ЗАПОЛНИТЬ!$F$7=1,#REF!/1000,#REF!)</f>
        <v>#REF!</v>
      </c>
      <c r="P756" s="143" t="e">
        <f>IF(ЗАПОЛНИТЬ!$F$7=1,#REF!/1000,#REF!)</f>
        <v>#REF!</v>
      </c>
      <c r="Q756" s="143" t="e">
        <f>IF(ЗАПОЛНИТЬ!$F$7=1,#REF!/1000,#REF!)</f>
        <v>#REF!</v>
      </c>
      <c r="R756" s="143" t="e">
        <f>IF(ЗАПОЛНИТЬ!$F$7=1,#REF!/1000,#REF!)</f>
        <v>#REF!</v>
      </c>
      <c r="S756" s="143" t="e">
        <f>IF(ЗАПОЛНИТЬ!$F$7=1,#REF!/1000,#REF!)</f>
        <v>#REF!</v>
      </c>
      <c r="T756" s="143" t="e">
        <f>IF(ЗАПОЛНИТЬ!$F$7=1,#REF!/1000,#REF!)</f>
        <v>#REF!</v>
      </c>
      <c r="U756" s="143" t="e">
        <f>IF(ЗАПОЛНИТЬ!$F$7=1,#REF!/1000,#REF!)</f>
        <v>#REF!</v>
      </c>
      <c r="V756" s="145" t="e">
        <f>IF(SUM(L756:U756)&gt;0,1,0)</f>
        <v>#REF!</v>
      </c>
      <c r="W756" s="145" t="e">
        <f t="shared" si="37"/>
        <v>#REF!</v>
      </c>
    </row>
    <row r="757" spans="1:23" ht="12.75">
      <c r="A757" s="144" t="str">
        <f>ЗАПОЛНИТЬ!$B$23</f>
        <v>4</v>
      </c>
      <c r="B757" s="144" t="str">
        <f>ЗАПОЛНИТЬ!$B$13</f>
        <v>24188344</v>
      </c>
      <c r="C757" s="144" t="str">
        <f>ЗАПОЛНИТЬ!$B$24</f>
        <v>298</v>
      </c>
      <c r="D757" s="144" t="str">
        <f>ЗАПОЛНИТЬ!$B$21</f>
        <v>12</v>
      </c>
      <c r="E757" s="145"/>
      <c r="F757" s="144" t="str">
        <f>ЗАПОЛНИТЬ!$B$22</f>
        <v>15</v>
      </c>
      <c r="G757" s="144" t="str">
        <f>ЗАПОЛНИТЬ!$B$20</f>
        <v>040222</v>
      </c>
      <c r="H757" s="143" t="str">
        <f>IF(ЗАПОЛНИТЬ!$F$7=1,ЗАПОЛНИТЬ!$H$9,ЗАПОЛНИТЬ!$H$10)</f>
        <v>73</v>
      </c>
      <c r="I757" s="146" t="e">
        <f>IF(ЗАПОЛНИТЬ!$F$7=1,#REF!,#REF!)</f>
        <v>#REF!</v>
      </c>
      <c r="J757" s="145" t="str">
        <f>IF(ЗАПОЛНИТЬ!$F$7=1,CONCATENATE(ЗАПОЛНИТЬ!$F$18,ЗАПОЛНИТЬ!$D$18),ЗАПОЛНИТЬ!$E$18)</f>
        <v>01.07.2016</v>
      </c>
      <c r="K757" s="143">
        <v>9999</v>
      </c>
      <c r="L757" s="143" t="e">
        <f>IF(ЗАПОЛНИТЬ!$F$7=2,L758,(L758+L759))</f>
        <v>#REF!</v>
      </c>
      <c r="M757" s="143" t="e">
        <f>IF(ЗАПОЛНИТЬ!$F$7=2,M758,(M758+M759))</f>
        <v>#REF!</v>
      </c>
      <c r="N757" s="143" t="e">
        <f>IF(ЗАПОЛНИТЬ!$F$7=2,N758,(N758+N759))</f>
        <v>#REF!</v>
      </c>
      <c r="O757" s="143" t="e">
        <f>IF(ЗАПОЛНИТЬ!$F$7=2,O758,(O758+O759))</f>
        <v>#REF!</v>
      </c>
      <c r="P757" s="143" t="e">
        <f>IF(ЗАПОЛНИТЬ!$F$7=2,P758,(P758+P759))</f>
        <v>#REF!</v>
      </c>
      <c r="Q757" s="143" t="e">
        <f>IF(ЗАПОЛНИТЬ!$F$7=2,Q758,(Q758+Q759))</f>
        <v>#REF!</v>
      </c>
      <c r="R757" s="143" t="e">
        <f>IF(ЗАПОЛНИТЬ!$F$7=2,R758,(R758+R759))</f>
        <v>#REF!</v>
      </c>
      <c r="S757" s="143">
        <f>IF(ЗАПОЛНИТЬ!$F$7=2,S758,(S758+S759))</f>
        <v>0</v>
      </c>
      <c r="T757" s="143" t="e">
        <f>IF(ЗАПОЛНИТЬ!$F$7=2,T758,(T758+T759))</f>
        <v>#REF!</v>
      </c>
      <c r="U757" s="143">
        <f>IF(ЗАПОЛНИТЬ!$F$7=2,U758,(U758+U759))</f>
        <v>0</v>
      </c>
      <c r="V757" s="145" t="e">
        <f>IF(SUM(L757:U757)&gt;0,1,0)</f>
        <v>#REF!</v>
      </c>
      <c r="W757" s="145" t="e">
        <f t="shared" si="37"/>
        <v>#REF!</v>
      </c>
    </row>
    <row r="758" spans="1:23" ht="12.75">
      <c r="A758" s="144" t="str">
        <f>ЗАПОЛНИТЬ!$B$23</f>
        <v>4</v>
      </c>
      <c r="B758" s="144" t="str">
        <f>ЗАПОЛНИТЬ!$B$13</f>
        <v>24188344</v>
      </c>
      <c r="C758" s="144" t="str">
        <f>ЗАПОЛНИТЬ!$B$24</f>
        <v>298</v>
      </c>
      <c r="D758" s="144" t="str">
        <f>ЗАПОЛНИТЬ!$B$21</f>
        <v>12</v>
      </c>
      <c r="E758" s="145"/>
      <c r="F758" s="144" t="str">
        <f>ЗАПОЛНИТЬ!$B$22</f>
        <v>15</v>
      </c>
      <c r="G758" s="144" t="str">
        <f>ЗАПОЛНИТЬ!$B$20</f>
        <v>040222</v>
      </c>
      <c r="H758" s="143" t="str">
        <f>IF(ЗАПОЛНИТЬ!$F$7=1,ЗАПОЛНИТЬ!$H$9,ЗАПОЛНИТЬ!$H$10)</f>
        <v>73</v>
      </c>
      <c r="I758" s="146" t="e">
        <f>IF(ЗАПОЛНИТЬ!$F$7=1,#REF!,#REF!)</f>
        <v>#REF!</v>
      </c>
      <c r="J758" s="145" t="str">
        <f>IF(ЗАПОЛНИТЬ!$F$7=1,CONCATENATE(ЗАПОЛНИТЬ!$F$18,ЗАПОЛНИТЬ!$D$18),ЗАПОЛНИТЬ!$E$18)</f>
        <v>01.07.2016</v>
      </c>
      <c r="K758" s="143">
        <v>1</v>
      </c>
      <c r="L758" s="143" t="e">
        <f>IF(ЗАПОЛНИТЬ!$F$7=1,#REF!/1000,#REF!)</f>
        <v>#REF!</v>
      </c>
      <c r="M758" s="143" t="e">
        <f>IF(ЗАПОЛНИТЬ!$F$7=1,#REF!/1000,#REF!)</f>
        <v>#REF!</v>
      </c>
      <c r="N758" s="143" t="e">
        <f>IF(ЗАПОЛНИТЬ!$F$7=1,#REF!/1000,#REF!)</f>
        <v>#REF!</v>
      </c>
      <c r="O758" s="143" t="e">
        <f>IF(ЗАПОЛНИТЬ!$F$7=1,#REF!/1000,#REF!)</f>
        <v>#REF!</v>
      </c>
      <c r="P758" s="143" t="e">
        <f>IF(ЗАПОЛНИТЬ!$F$7=1,#REF!/1000,#REF!)</f>
        <v>#REF!</v>
      </c>
      <c r="Q758" s="143" t="e">
        <f>IF(ЗАПОЛНИТЬ!$F$7=1,#REF!/1000,#REF!)</f>
        <v>#REF!</v>
      </c>
      <c r="R758" s="143" t="e">
        <f>IF(ЗАПОЛНИТЬ!$F$7=1,#REF!/1000,#REF!)</f>
        <v>#REF!</v>
      </c>
      <c r="T758" s="143" t="e">
        <f>IF(ЗАПОЛНИТЬ!$F$7=1,#REF!/1000,#REF!)</f>
        <v>#REF!</v>
      </c>
      <c r="V758" s="145">
        <v>0</v>
      </c>
      <c r="W758" s="145" t="e">
        <f t="shared" si="37"/>
        <v>#REF!</v>
      </c>
    </row>
    <row r="759" spans="1:23" ht="12.75">
      <c r="A759" s="144" t="str">
        <f>ЗАПОЛНИТЬ!$B$23</f>
        <v>4</v>
      </c>
      <c r="B759" s="144" t="str">
        <f>ЗАПОЛНИТЬ!$B$13</f>
        <v>24188344</v>
      </c>
      <c r="C759" s="144" t="str">
        <f>ЗАПОЛНИТЬ!$B$24</f>
        <v>298</v>
      </c>
      <c r="D759" s="144" t="str">
        <f>ЗАПОЛНИТЬ!$B$21</f>
        <v>12</v>
      </c>
      <c r="E759" s="145"/>
      <c r="F759" s="144" t="str">
        <f>ЗАПОЛНИТЬ!$B$22</f>
        <v>15</v>
      </c>
      <c r="G759" s="144" t="str">
        <f>ЗАПОЛНИТЬ!$B$20</f>
        <v>040222</v>
      </c>
      <c r="H759" s="143" t="str">
        <f>IF(ЗАПОЛНИТЬ!$F$7=1,ЗАПОЛНИТЬ!$H$9,ЗАПОЛНИТЬ!$H$10)</f>
        <v>73</v>
      </c>
      <c r="I759" s="146" t="e">
        <f>IF(ЗАПОЛНИТЬ!$F$7=1,#REF!,#REF!)</f>
        <v>#REF!</v>
      </c>
      <c r="J759" s="145" t="str">
        <f>IF(ЗАПОЛНИТЬ!$F$7=1,CONCATENATE(ЗАПОЛНИТЬ!$F$18,ЗАПОЛНИТЬ!$D$18),ЗАПОЛНИТЬ!$E$18)</f>
        <v>01.07.2016</v>
      </c>
      <c r="K759" s="143">
        <v>2</v>
      </c>
      <c r="L759" s="143" t="e">
        <f>IF(ЗАПОЛНИТЬ!$F$7=1,#REF!/1000,#REF!)</f>
        <v>#REF!</v>
      </c>
      <c r="M759" s="143" t="e">
        <f>IF(ЗАПОЛНИТЬ!$F$7=1,#REF!/1000,#REF!)</f>
        <v>#REF!</v>
      </c>
      <c r="N759" s="143" t="e">
        <f>IF(ЗАПОЛНИТЬ!$F$7=1,#REF!/1000,#REF!)</f>
        <v>#REF!</v>
      </c>
      <c r="O759" s="143" t="e">
        <f>IF(ЗАПОЛНИТЬ!$F$7=1,#REF!/1000,#REF!)</f>
        <v>#REF!</v>
      </c>
      <c r="P759" s="143" t="e">
        <f>IF(ЗАПОЛНИТЬ!$F$7=1,#REF!/1000,#REF!)</f>
        <v>#REF!</v>
      </c>
      <c r="Q759" s="143" t="e">
        <f>IF(ЗАПОЛНИТЬ!$F$7=1,#REF!/1000,#REF!)</f>
        <v>#REF!</v>
      </c>
      <c r="R759" s="143" t="e">
        <f>IF(ЗАПОЛНИТЬ!$F$7=1,#REF!/1000,#REF!)</f>
        <v>#REF!</v>
      </c>
      <c r="S759" s="143" t="e">
        <f>IF(ЗАПОЛНИТЬ!$F$7=1,#REF!/1000,#REF!)</f>
        <v>#REF!</v>
      </c>
      <c r="T759" s="143" t="e">
        <f>IF(ЗАПОЛНИТЬ!$F$7=1,#REF!/1000,#REF!)</f>
        <v>#REF!</v>
      </c>
      <c r="U759" s="143" t="e">
        <f>IF(ЗАПОЛНИТЬ!$F$7=1,#REF!/1000,#REF!)</f>
        <v>#REF!</v>
      </c>
      <c r="V759" s="145">
        <v>0</v>
      </c>
      <c r="W759" s="145" t="e">
        <f t="shared" si="37"/>
        <v>#REF!</v>
      </c>
    </row>
    <row r="760" spans="1:23" ht="12.75">
      <c r="A760" s="144" t="str">
        <f>ЗАПОЛНИТЬ!$B$23</f>
        <v>4</v>
      </c>
      <c r="B760" s="144" t="str">
        <f>ЗАПОЛНИТЬ!$B$13</f>
        <v>24188344</v>
      </c>
      <c r="C760" s="144" t="str">
        <f>ЗАПОЛНИТЬ!$B$24</f>
        <v>298</v>
      </c>
      <c r="D760" s="144" t="str">
        <f>ЗАПОЛНИТЬ!$B$21</f>
        <v>12</v>
      </c>
      <c r="E760" s="145"/>
      <c r="F760" s="144" t="str">
        <f>ЗАПОЛНИТЬ!$B$22</f>
        <v>15</v>
      </c>
      <c r="G760" s="144" t="str">
        <f>ЗАПОЛНИТЬ!$B$20</f>
        <v>040222</v>
      </c>
      <c r="H760" s="143" t="str">
        <f>IF(ЗАПОЛНИТЬ!$F$7=1,ЗАПОЛНИТЬ!$H$9,ЗАПОЛНИТЬ!$H$10)</f>
        <v>73</v>
      </c>
      <c r="I760" s="146" t="e">
        <f>IF(ЗАПОЛНИТЬ!$F$7=1,#REF!,#REF!)</f>
        <v>#REF!</v>
      </c>
      <c r="J760" s="145" t="str">
        <f>IF(ЗАПОЛНИТЬ!$F$7=1,CONCATENATE(ЗАПОЛНИТЬ!$F$18,ЗАПОЛНИТЬ!$D$18),ЗАПОЛНИТЬ!$E$18)</f>
        <v>01.07.2016</v>
      </c>
      <c r="K760" s="143" t="e">
        <f>#REF!</f>
        <v>#REF!</v>
      </c>
      <c r="L760" s="143" t="e">
        <f>IF(ЗАПОЛНИТЬ!$F$7=1,#REF!/1000,#REF!)</f>
        <v>#REF!</v>
      </c>
      <c r="M760" s="143" t="e">
        <f>IF(ЗАПОЛНИТЬ!$F$7=1,#REF!/1000,#REF!)</f>
        <v>#REF!</v>
      </c>
      <c r="N760" s="143" t="e">
        <f>IF(ЗАПОЛНИТЬ!$F$7=1,#REF!/1000,#REF!)</f>
        <v>#REF!</v>
      </c>
      <c r="O760" s="143" t="e">
        <f>IF(ЗАПОЛНИТЬ!$F$7=1,#REF!/1000,#REF!)</f>
        <v>#REF!</v>
      </c>
      <c r="P760" s="143" t="e">
        <f>IF(ЗАПОЛНИТЬ!$F$7=1,#REF!/1000,#REF!)</f>
        <v>#REF!</v>
      </c>
      <c r="Q760" s="143" t="e">
        <f>IF(ЗАПОЛНИТЬ!$F$7=1,#REF!/1000,#REF!)</f>
        <v>#REF!</v>
      </c>
      <c r="R760" s="143" t="e">
        <f>IF(ЗАПОЛНИТЬ!$F$7=1,#REF!/1000,#REF!)</f>
        <v>#REF!</v>
      </c>
      <c r="S760" s="143" t="e">
        <f>IF(ЗАПОЛНИТЬ!$F$7=1,#REF!/1000,#REF!)</f>
        <v>#REF!</v>
      </c>
      <c r="T760" s="143" t="e">
        <f>IF(ЗАПОЛНИТЬ!$F$7=1,#REF!/1000,#REF!)</f>
        <v>#REF!</v>
      </c>
      <c r="U760" s="143" t="e">
        <f>IF(ЗАПОЛНИТЬ!$F$7=1,#REF!/1000,#REF!)</f>
        <v>#REF!</v>
      </c>
      <c r="V760" s="145">
        <v>0</v>
      </c>
      <c r="W760" s="145" t="e">
        <f t="shared" si="37"/>
        <v>#REF!</v>
      </c>
    </row>
    <row r="761" spans="1:23" ht="12.75">
      <c r="A761" s="144" t="str">
        <f>ЗАПОЛНИТЬ!$B$23</f>
        <v>4</v>
      </c>
      <c r="B761" s="144" t="str">
        <f>ЗАПОЛНИТЬ!$B$13</f>
        <v>24188344</v>
      </c>
      <c r="C761" s="144" t="str">
        <f>ЗАПОЛНИТЬ!$B$24</f>
        <v>298</v>
      </c>
      <c r="D761" s="144" t="str">
        <f>ЗАПОЛНИТЬ!$B$21</f>
        <v>12</v>
      </c>
      <c r="E761" s="145"/>
      <c r="F761" s="144" t="str">
        <f>ЗАПОЛНИТЬ!$B$22</f>
        <v>15</v>
      </c>
      <c r="G761" s="144" t="str">
        <f>ЗАПОЛНИТЬ!$B$20</f>
        <v>040222</v>
      </c>
      <c r="H761" s="143" t="str">
        <f>IF(ЗАПОЛНИТЬ!$F$7=1,ЗАПОЛНИТЬ!$H$9,ЗАПОЛНИТЬ!$H$10)</f>
        <v>73</v>
      </c>
      <c r="I761" s="146" t="e">
        <f>IF(ЗАПОЛНИТЬ!$F$7=1,#REF!,#REF!)</f>
        <v>#REF!</v>
      </c>
      <c r="J761" s="145" t="str">
        <f>IF(ЗАПОЛНИТЬ!$F$7=1,CONCATENATE(ЗАПОЛНИТЬ!$F$18,ЗАПОЛНИТЬ!$D$18),ЗАПОЛНИТЬ!$E$18)</f>
        <v>01.07.2016</v>
      </c>
      <c r="K761" s="143" t="e">
        <f>#REF!</f>
        <v>#REF!</v>
      </c>
      <c r="L761" s="143" t="e">
        <f>IF(ЗАПОЛНИТЬ!$F$7=1,#REF!/1000,#REF!)</f>
        <v>#REF!</v>
      </c>
      <c r="M761" s="143" t="e">
        <f>IF(ЗАПОЛНИТЬ!$F$7=1,#REF!/1000,#REF!)</f>
        <v>#REF!</v>
      </c>
      <c r="N761" s="143" t="e">
        <f>IF(ЗАПОЛНИТЬ!$F$7=1,#REF!/1000,#REF!)</f>
        <v>#REF!</v>
      </c>
      <c r="O761" s="143" t="e">
        <f>IF(ЗАПОЛНИТЬ!$F$7=1,#REF!/1000,#REF!)</f>
        <v>#REF!</v>
      </c>
      <c r="P761" s="143" t="e">
        <f>IF(ЗАПОЛНИТЬ!$F$7=1,#REF!/1000,#REF!)</f>
        <v>#REF!</v>
      </c>
      <c r="Q761" s="143" t="e">
        <f>IF(ЗАПОЛНИТЬ!$F$7=1,#REF!/1000,#REF!)</f>
        <v>#REF!</v>
      </c>
      <c r="R761" s="143" t="e">
        <f>IF(ЗАПОЛНИТЬ!$F$7=1,#REF!/1000,#REF!)</f>
        <v>#REF!</v>
      </c>
      <c r="S761" s="143" t="e">
        <f>IF(ЗАПОЛНИТЬ!$F$7=1,#REF!/1000,#REF!)</f>
        <v>#REF!</v>
      </c>
      <c r="T761" s="143" t="e">
        <f>IF(ЗАПОЛНИТЬ!$F$7=1,#REF!/1000,#REF!)</f>
        <v>#REF!</v>
      </c>
      <c r="U761" s="143" t="e">
        <f>IF(ЗАПОЛНИТЬ!$F$7=1,#REF!/1000,#REF!)</f>
        <v>#REF!</v>
      </c>
      <c r="V761" s="145">
        <v>0</v>
      </c>
      <c r="W761" s="145" t="e">
        <f t="shared" si="37"/>
        <v>#REF!</v>
      </c>
    </row>
    <row r="762" spans="1:23" ht="12.75">
      <c r="A762" s="144" t="str">
        <f>ЗАПОЛНИТЬ!$B$23</f>
        <v>4</v>
      </c>
      <c r="B762" s="144" t="str">
        <f>ЗАПОЛНИТЬ!$B$13</f>
        <v>24188344</v>
      </c>
      <c r="C762" s="144" t="str">
        <f>ЗАПОЛНИТЬ!$B$24</f>
        <v>298</v>
      </c>
      <c r="D762" s="144" t="str">
        <f>ЗАПОЛНИТЬ!$B$21</f>
        <v>12</v>
      </c>
      <c r="E762" s="145"/>
      <c r="F762" s="144" t="str">
        <f>ЗАПОЛНИТЬ!$B$22</f>
        <v>15</v>
      </c>
      <c r="G762" s="144" t="str">
        <f>ЗАПОЛНИТЬ!$B$20</f>
        <v>040222</v>
      </c>
      <c r="H762" s="143" t="str">
        <f>IF(ЗАПОЛНИТЬ!$F$7=1,ЗАПОЛНИТЬ!$H$9,ЗАПОЛНИТЬ!$H$10)</f>
        <v>73</v>
      </c>
      <c r="I762" s="146" t="e">
        <f>IF(ЗАПОЛНИТЬ!$F$7=1,#REF!,#REF!)</f>
        <v>#REF!</v>
      </c>
      <c r="J762" s="145" t="str">
        <f>IF(ЗАПОЛНИТЬ!$F$7=1,CONCATENATE(ЗАПОЛНИТЬ!$F$18,ЗАПОЛНИТЬ!$D$18),ЗАПОЛНИТЬ!$E$18)</f>
        <v>01.07.2016</v>
      </c>
      <c r="K762" s="143" t="e">
        <f>#REF!</f>
        <v>#REF!</v>
      </c>
      <c r="L762" s="143" t="e">
        <f>IF(ЗАПОЛНИТЬ!$F$7=1,#REF!/1000,#REF!)</f>
        <v>#REF!</v>
      </c>
      <c r="M762" s="143" t="e">
        <f>IF(ЗАПОЛНИТЬ!$F$7=1,#REF!/1000,#REF!)</f>
        <v>#REF!</v>
      </c>
      <c r="N762" s="143" t="e">
        <f>IF(ЗАПОЛНИТЬ!$F$7=1,#REF!/1000,#REF!)</f>
        <v>#REF!</v>
      </c>
      <c r="O762" s="143" t="e">
        <f>IF(ЗАПОЛНИТЬ!$F$7=1,#REF!/1000,#REF!)</f>
        <v>#REF!</v>
      </c>
      <c r="P762" s="143" t="e">
        <f>IF(ЗАПОЛНИТЬ!$F$7=1,#REF!/1000,#REF!)</f>
        <v>#REF!</v>
      </c>
      <c r="Q762" s="143" t="e">
        <f>IF(ЗАПОЛНИТЬ!$F$7=1,#REF!/1000,#REF!)</f>
        <v>#REF!</v>
      </c>
      <c r="R762" s="143" t="e">
        <f>IF(ЗАПОЛНИТЬ!$F$7=1,#REF!/1000,#REF!)</f>
        <v>#REF!</v>
      </c>
      <c r="S762" s="143" t="e">
        <f>IF(ЗАПОЛНИТЬ!$F$7=1,#REF!/1000,#REF!)</f>
        <v>#REF!</v>
      </c>
      <c r="T762" s="143" t="e">
        <f>IF(ЗАПОЛНИТЬ!$F$7=1,#REF!/1000,#REF!)</f>
        <v>#REF!</v>
      </c>
      <c r="U762" s="143" t="e">
        <f>IF(ЗАПОЛНИТЬ!$F$7=1,#REF!/1000,#REF!)</f>
        <v>#REF!</v>
      </c>
      <c r="V762" s="145">
        <v>0</v>
      </c>
      <c r="W762" s="145" t="e">
        <f t="shared" si="37"/>
        <v>#REF!</v>
      </c>
    </row>
    <row r="763" spans="1:23" ht="12.75">
      <c r="A763" s="144" t="str">
        <f>ЗАПОЛНИТЬ!$B$23</f>
        <v>4</v>
      </c>
      <c r="B763" s="144" t="str">
        <f>ЗАПОЛНИТЬ!$B$13</f>
        <v>24188344</v>
      </c>
      <c r="C763" s="144" t="str">
        <f>ЗАПОЛНИТЬ!$B$24</f>
        <v>298</v>
      </c>
      <c r="D763" s="144" t="str">
        <f>ЗАПОЛНИТЬ!$B$21</f>
        <v>12</v>
      </c>
      <c r="E763" s="145"/>
      <c r="F763" s="144" t="str">
        <f>ЗАПОЛНИТЬ!$B$22</f>
        <v>15</v>
      </c>
      <c r="G763" s="144" t="str">
        <f>ЗАПОЛНИТЬ!$B$20</f>
        <v>040222</v>
      </c>
      <c r="H763" s="143" t="str">
        <f>IF(ЗАПОЛНИТЬ!$F$7=1,ЗАПОЛНИТЬ!$H$9,ЗАПОЛНИТЬ!$H$10)</f>
        <v>73</v>
      </c>
      <c r="I763" s="146" t="e">
        <f>IF(ЗАПОЛНИТЬ!$F$7=1,#REF!,#REF!)</f>
        <v>#REF!</v>
      </c>
      <c r="J763" s="145" t="str">
        <f>IF(ЗАПОЛНИТЬ!$F$7=1,CONCATENATE(ЗАПОЛНИТЬ!$F$18,ЗАПОЛНИТЬ!$D$18),ЗАПОЛНИТЬ!$E$18)</f>
        <v>01.07.2016</v>
      </c>
      <c r="K763" s="143" t="e">
        <f>#REF!</f>
        <v>#REF!</v>
      </c>
      <c r="L763" s="143" t="e">
        <f>IF(ЗАПОЛНИТЬ!$F$7=1,#REF!/1000,#REF!)</f>
        <v>#REF!</v>
      </c>
      <c r="M763" s="143" t="e">
        <f>IF(ЗАПОЛНИТЬ!$F$7=1,#REF!/1000,#REF!)</f>
        <v>#REF!</v>
      </c>
      <c r="N763" s="143" t="e">
        <f>IF(ЗАПОЛНИТЬ!$F$7=1,#REF!/1000,#REF!)</f>
        <v>#REF!</v>
      </c>
      <c r="O763" s="143" t="e">
        <f>IF(ЗАПОЛНИТЬ!$F$7=1,#REF!/1000,#REF!)</f>
        <v>#REF!</v>
      </c>
      <c r="P763" s="143" t="e">
        <f>IF(ЗАПОЛНИТЬ!$F$7=1,#REF!/1000,#REF!)</f>
        <v>#REF!</v>
      </c>
      <c r="Q763" s="143" t="e">
        <f>IF(ЗАПОЛНИТЬ!$F$7=1,#REF!/1000,#REF!)</f>
        <v>#REF!</v>
      </c>
      <c r="R763" s="143" t="e">
        <f>IF(ЗАПОЛНИТЬ!$F$7=1,#REF!/1000,#REF!)</f>
        <v>#REF!</v>
      </c>
      <c r="S763" s="143" t="e">
        <f>IF(ЗАПОЛНИТЬ!$F$7=1,#REF!/1000,#REF!)</f>
        <v>#REF!</v>
      </c>
      <c r="T763" s="143" t="e">
        <f>IF(ЗАПОЛНИТЬ!$F$7=1,#REF!/1000,#REF!)</f>
        <v>#REF!</v>
      </c>
      <c r="U763" s="143" t="e">
        <f>IF(ЗАПОЛНИТЬ!$F$7=1,#REF!/1000,#REF!)</f>
        <v>#REF!</v>
      </c>
      <c r="V763" s="145" t="e">
        <f>IF(SUM(L763:U763)&gt;0,1,0)</f>
        <v>#REF!</v>
      </c>
      <c r="W763" s="145" t="e">
        <f t="shared" si="37"/>
        <v>#REF!</v>
      </c>
    </row>
    <row r="764" spans="1:23" ht="12.75">
      <c r="A764" s="144" t="str">
        <f>ЗАПОЛНИТЬ!$B$23</f>
        <v>4</v>
      </c>
      <c r="B764" s="144" t="str">
        <f>ЗАПОЛНИТЬ!$B$13</f>
        <v>24188344</v>
      </c>
      <c r="C764" s="144" t="str">
        <f>ЗАПОЛНИТЬ!$B$24</f>
        <v>298</v>
      </c>
      <c r="D764" s="144" t="str">
        <f>ЗАПОЛНИТЬ!$B$21</f>
        <v>12</v>
      </c>
      <c r="E764" s="145"/>
      <c r="F764" s="144" t="str">
        <f>ЗАПОЛНИТЬ!$B$22</f>
        <v>15</v>
      </c>
      <c r="G764" s="144" t="str">
        <f>ЗАПОЛНИТЬ!$B$20</f>
        <v>040222</v>
      </c>
      <c r="H764" s="143" t="str">
        <f>IF(ЗАПОЛНИТЬ!$F$7=1,ЗАПОЛНИТЬ!$H$9,ЗАПОЛНИТЬ!$H$10)</f>
        <v>73</v>
      </c>
      <c r="I764" s="146" t="e">
        <f>IF(ЗАПОЛНИТЬ!$F$7=1,#REF!,#REF!)</f>
        <v>#REF!</v>
      </c>
      <c r="J764" s="145" t="str">
        <f>IF(ЗАПОЛНИТЬ!$F$7=1,CONCATENATE(ЗАПОЛНИТЬ!$F$18,ЗАПОЛНИТЬ!$D$18),ЗАПОЛНИТЬ!$E$18)</f>
        <v>01.07.2016</v>
      </c>
      <c r="K764" s="143" t="e">
        <f>#REF!</f>
        <v>#REF!</v>
      </c>
      <c r="L764" s="143" t="e">
        <f>IF(ЗАПОЛНИТЬ!$F$7=1,#REF!/1000,#REF!)</f>
        <v>#REF!</v>
      </c>
      <c r="M764" s="143" t="e">
        <f>IF(ЗАПОЛНИТЬ!$F$7=1,#REF!/1000,#REF!)</f>
        <v>#REF!</v>
      </c>
      <c r="N764" s="143" t="e">
        <f>IF(ЗАПОЛНИТЬ!$F$7=1,#REF!/1000,#REF!)</f>
        <v>#REF!</v>
      </c>
      <c r="O764" s="143" t="e">
        <f>IF(ЗАПОЛНИТЬ!$F$7=1,#REF!/1000,#REF!)</f>
        <v>#REF!</v>
      </c>
      <c r="P764" s="143" t="e">
        <f>IF(ЗАПОЛНИТЬ!$F$7=1,#REF!/1000,#REF!)</f>
        <v>#REF!</v>
      </c>
      <c r="Q764" s="143" t="e">
        <f>IF(ЗАПОЛНИТЬ!$F$7=1,#REF!/1000,#REF!)</f>
        <v>#REF!</v>
      </c>
      <c r="R764" s="143" t="e">
        <f>IF(ЗАПОЛНИТЬ!$F$7=1,#REF!/1000,#REF!)</f>
        <v>#REF!</v>
      </c>
      <c r="S764" s="143" t="e">
        <f>IF(ЗАПОЛНИТЬ!$F$7=1,#REF!/1000,#REF!)</f>
        <v>#REF!</v>
      </c>
      <c r="T764" s="143" t="e">
        <f>IF(ЗАПОЛНИТЬ!$F$7=1,#REF!/1000,#REF!)</f>
        <v>#REF!</v>
      </c>
      <c r="U764" s="143" t="e">
        <f>IF(ЗАПОЛНИТЬ!$F$7=1,#REF!/1000,#REF!)</f>
        <v>#REF!</v>
      </c>
      <c r="V764" s="145" t="e">
        <f>IF(SUM(L764:U764)&gt;0,1,0)</f>
        <v>#REF!</v>
      </c>
      <c r="W764" s="145" t="e">
        <f t="shared" si="37"/>
        <v>#REF!</v>
      </c>
    </row>
    <row r="765" spans="1:23" ht="12.75">
      <c r="A765" s="144" t="str">
        <f>ЗАПОЛНИТЬ!$B$23</f>
        <v>4</v>
      </c>
      <c r="B765" s="144" t="str">
        <f>ЗАПОЛНИТЬ!$B$13</f>
        <v>24188344</v>
      </c>
      <c r="C765" s="144" t="str">
        <f>ЗАПОЛНИТЬ!$B$24</f>
        <v>298</v>
      </c>
      <c r="D765" s="144" t="str">
        <f>ЗАПОЛНИТЬ!$B$21</f>
        <v>12</v>
      </c>
      <c r="E765" s="145"/>
      <c r="F765" s="144" t="str">
        <f>ЗАПОЛНИТЬ!$B$22</f>
        <v>15</v>
      </c>
      <c r="G765" s="144" t="str">
        <f>ЗАПОЛНИТЬ!$B$20</f>
        <v>040222</v>
      </c>
      <c r="H765" s="143" t="str">
        <f>IF(ЗАПОЛНИТЬ!$F$7=1,ЗАПОЛНИТЬ!$H$9,ЗАПОЛНИТЬ!$H$10)</f>
        <v>73</v>
      </c>
      <c r="I765" s="146" t="e">
        <f>IF(ЗАПОЛНИТЬ!$F$7=1,#REF!,#REF!)</f>
        <v>#REF!</v>
      </c>
      <c r="J765" s="145" t="str">
        <f>IF(ЗАПОЛНИТЬ!$F$7=1,CONCATENATE(ЗАПОЛНИТЬ!$F$18,ЗАПОЛНИТЬ!$D$18),ЗАПОЛНИТЬ!$E$18)</f>
        <v>01.07.2016</v>
      </c>
      <c r="K765" s="143" t="e">
        <f>#REF!</f>
        <v>#REF!</v>
      </c>
      <c r="L765" s="143" t="e">
        <f>IF(ЗАПОЛНИТЬ!$F$7=1,#REF!/1000,#REF!)</f>
        <v>#REF!</v>
      </c>
      <c r="M765" s="143" t="e">
        <f>IF(ЗАПОЛНИТЬ!$F$7=1,#REF!/1000,#REF!)</f>
        <v>#REF!</v>
      </c>
      <c r="N765" s="143" t="e">
        <f>IF(ЗАПОЛНИТЬ!$F$7=1,#REF!/1000,#REF!)</f>
        <v>#REF!</v>
      </c>
      <c r="O765" s="143" t="e">
        <f>IF(ЗАПОЛНИТЬ!$F$7=1,#REF!/1000,#REF!)</f>
        <v>#REF!</v>
      </c>
      <c r="P765" s="143" t="e">
        <f>IF(ЗАПОЛНИТЬ!$F$7=1,#REF!/1000,#REF!)</f>
        <v>#REF!</v>
      </c>
      <c r="Q765" s="143" t="e">
        <f>IF(ЗАПОЛНИТЬ!$F$7=1,#REF!/1000,#REF!)</f>
        <v>#REF!</v>
      </c>
      <c r="R765" s="143" t="e">
        <f>IF(ЗАПОЛНИТЬ!$F$7=1,#REF!/1000,#REF!)</f>
        <v>#REF!</v>
      </c>
      <c r="S765" s="143" t="e">
        <f>IF(ЗАПОЛНИТЬ!$F$7=1,#REF!/1000,#REF!)</f>
        <v>#REF!</v>
      </c>
      <c r="T765" s="143" t="e">
        <f>IF(ЗАПОЛНИТЬ!$F$7=1,#REF!/1000,#REF!)</f>
        <v>#REF!</v>
      </c>
      <c r="U765" s="143" t="e">
        <f>IF(ЗАПОЛНИТЬ!$F$7=1,#REF!/1000,#REF!)</f>
        <v>#REF!</v>
      </c>
      <c r="V765" s="145" t="e">
        <f>IF(SUM(L765:U765)&gt;0,1,0)</f>
        <v>#REF!</v>
      </c>
      <c r="W765" s="145" t="e">
        <f t="shared" si="37"/>
        <v>#REF!</v>
      </c>
    </row>
    <row r="766" spans="1:23" ht="12.75">
      <c r="A766" s="144" t="str">
        <f>ЗАПОЛНИТЬ!$B$23</f>
        <v>4</v>
      </c>
      <c r="B766" s="144" t="str">
        <f>ЗАПОЛНИТЬ!$B$13</f>
        <v>24188344</v>
      </c>
      <c r="C766" s="144" t="str">
        <f>ЗАПОЛНИТЬ!$B$24</f>
        <v>298</v>
      </c>
      <c r="D766" s="144" t="str">
        <f>ЗАПОЛНИТЬ!$B$21</f>
        <v>12</v>
      </c>
      <c r="E766" s="145"/>
      <c r="F766" s="144" t="str">
        <f>ЗАПОЛНИТЬ!$B$22</f>
        <v>15</v>
      </c>
      <c r="G766" s="144" t="str">
        <f>ЗАПОЛНИТЬ!$B$20</f>
        <v>040222</v>
      </c>
      <c r="H766" s="143" t="str">
        <f>IF(ЗАПОЛНИТЬ!$F$7=1,ЗАПОЛНИТЬ!$H$9,ЗАПОЛНИТЬ!$H$10)</f>
        <v>73</v>
      </c>
      <c r="I766" s="146" t="e">
        <f>IF(ЗАПОЛНИТЬ!$F$7=1,#REF!,#REF!)</f>
        <v>#REF!</v>
      </c>
      <c r="J766" s="145" t="str">
        <f>IF(ЗАПОЛНИТЬ!$F$7=1,CONCATENATE(ЗАПОЛНИТЬ!$F$18,ЗАПОЛНИТЬ!$D$18),ЗАПОЛНИТЬ!$E$18)</f>
        <v>01.07.2016</v>
      </c>
      <c r="K766" s="143" t="e">
        <f>#REF!</f>
        <v>#REF!</v>
      </c>
      <c r="L766" s="143" t="e">
        <f>IF(ЗАПОЛНИТЬ!$F$7=1,#REF!/1000,#REF!)</f>
        <v>#REF!</v>
      </c>
      <c r="M766" s="143" t="e">
        <f>IF(ЗАПОЛНИТЬ!$F$7=1,#REF!/1000,#REF!)</f>
        <v>#REF!</v>
      </c>
      <c r="N766" s="143" t="e">
        <f>IF(ЗАПОЛНИТЬ!$F$7=1,#REF!/1000,#REF!)</f>
        <v>#REF!</v>
      </c>
      <c r="O766" s="143" t="e">
        <f>IF(ЗАПОЛНИТЬ!$F$7=1,#REF!/1000,#REF!)</f>
        <v>#REF!</v>
      </c>
      <c r="P766" s="143" t="e">
        <f>IF(ЗАПОЛНИТЬ!$F$7=1,#REF!/1000,#REF!)</f>
        <v>#REF!</v>
      </c>
      <c r="Q766" s="143" t="e">
        <f>IF(ЗАПОЛНИТЬ!$F$7=1,#REF!/1000,#REF!)</f>
        <v>#REF!</v>
      </c>
      <c r="R766" s="143" t="e">
        <f>IF(ЗАПОЛНИТЬ!$F$7=1,#REF!/1000,#REF!)</f>
        <v>#REF!</v>
      </c>
      <c r="S766" s="143" t="e">
        <f>IF(ЗАПОЛНИТЬ!$F$7=1,#REF!/1000,#REF!)</f>
        <v>#REF!</v>
      </c>
      <c r="T766" s="143" t="e">
        <f>IF(ЗАПОЛНИТЬ!$F$7=1,#REF!/1000,#REF!)</f>
        <v>#REF!</v>
      </c>
      <c r="U766" s="143" t="e">
        <f>IF(ЗАПОЛНИТЬ!$F$7=1,#REF!/1000,#REF!)</f>
        <v>#REF!</v>
      </c>
      <c r="V766" s="145">
        <v>0</v>
      </c>
      <c r="W766" s="145" t="e">
        <f t="shared" si="37"/>
        <v>#REF!</v>
      </c>
    </row>
    <row r="767" spans="1:23" ht="12.75">
      <c r="A767" s="144" t="str">
        <f>ЗАПОЛНИТЬ!$B$23</f>
        <v>4</v>
      </c>
      <c r="B767" s="144" t="str">
        <f>ЗАПОЛНИТЬ!$B$13</f>
        <v>24188344</v>
      </c>
      <c r="C767" s="144" t="str">
        <f>ЗАПОЛНИТЬ!$B$24</f>
        <v>298</v>
      </c>
      <c r="D767" s="144" t="str">
        <f>ЗАПОЛНИТЬ!$B$21</f>
        <v>12</v>
      </c>
      <c r="E767" s="145"/>
      <c r="F767" s="144" t="str">
        <f>ЗАПОЛНИТЬ!$B$22</f>
        <v>15</v>
      </c>
      <c r="G767" s="144" t="str">
        <f>ЗАПОЛНИТЬ!$B$20</f>
        <v>040222</v>
      </c>
      <c r="H767" s="143" t="str">
        <f>IF(ЗАПОЛНИТЬ!$F$7=1,ЗАПОЛНИТЬ!$H$9,ЗАПОЛНИТЬ!$H$10)</f>
        <v>73</v>
      </c>
      <c r="I767" s="146" t="e">
        <f>IF(ЗАПОЛНИТЬ!$F$7=1,#REF!,#REF!)</f>
        <v>#REF!</v>
      </c>
      <c r="J767" s="145" t="str">
        <f>IF(ЗАПОЛНИТЬ!$F$7=1,CONCATENATE(ЗАПОЛНИТЬ!$F$18,ЗАПОЛНИТЬ!$D$18),ЗАПОЛНИТЬ!$E$18)</f>
        <v>01.07.2016</v>
      </c>
      <c r="K767" s="143" t="e">
        <f>#REF!</f>
        <v>#REF!</v>
      </c>
      <c r="L767" s="143" t="e">
        <f>IF(ЗАПОЛНИТЬ!$F$7=1,#REF!/1000,#REF!)</f>
        <v>#REF!</v>
      </c>
      <c r="M767" s="143" t="e">
        <f>IF(ЗАПОЛНИТЬ!$F$7=1,#REF!/1000,#REF!)</f>
        <v>#REF!</v>
      </c>
      <c r="N767" s="143" t="e">
        <f>IF(ЗАПОЛНИТЬ!$F$7=1,#REF!/1000,#REF!)</f>
        <v>#REF!</v>
      </c>
      <c r="O767" s="143" t="e">
        <f>IF(ЗАПОЛНИТЬ!$F$7=1,#REF!/1000,#REF!)</f>
        <v>#REF!</v>
      </c>
      <c r="P767" s="143" t="e">
        <f>IF(ЗАПОЛНИТЬ!$F$7=1,#REF!/1000,#REF!)</f>
        <v>#REF!</v>
      </c>
      <c r="Q767" s="143" t="e">
        <f>IF(ЗАПОЛНИТЬ!$F$7=1,#REF!/1000,#REF!)</f>
        <v>#REF!</v>
      </c>
      <c r="R767" s="143" t="e">
        <f>IF(ЗАПОЛНИТЬ!$F$7=1,#REF!/1000,#REF!)</f>
        <v>#REF!</v>
      </c>
      <c r="S767" s="143" t="e">
        <f>IF(ЗАПОЛНИТЬ!$F$7=1,#REF!/1000,#REF!)</f>
        <v>#REF!</v>
      </c>
      <c r="T767" s="143" t="e">
        <f>IF(ЗАПОЛНИТЬ!$F$7=1,#REF!/1000,#REF!)</f>
        <v>#REF!</v>
      </c>
      <c r="U767" s="143" t="e">
        <f>IF(ЗАПОЛНИТЬ!$F$7=1,#REF!/1000,#REF!)</f>
        <v>#REF!</v>
      </c>
      <c r="V767" s="145" t="e">
        <f t="shared" ref="V767:V772" si="38">IF(SUM(L767:U767)&gt;0,1,0)</f>
        <v>#REF!</v>
      </c>
      <c r="W767" s="145" t="e">
        <f t="shared" si="37"/>
        <v>#REF!</v>
      </c>
    </row>
    <row r="768" spans="1:23" ht="12.75">
      <c r="A768" s="144" t="str">
        <f>ЗАПОЛНИТЬ!$B$23</f>
        <v>4</v>
      </c>
      <c r="B768" s="144" t="str">
        <f>ЗАПОЛНИТЬ!$B$13</f>
        <v>24188344</v>
      </c>
      <c r="C768" s="144" t="str">
        <f>ЗАПОЛНИТЬ!$B$24</f>
        <v>298</v>
      </c>
      <c r="D768" s="144" t="str">
        <f>ЗАПОЛНИТЬ!$B$21</f>
        <v>12</v>
      </c>
      <c r="E768" s="145"/>
      <c r="F768" s="144" t="str">
        <f>ЗАПОЛНИТЬ!$B$22</f>
        <v>15</v>
      </c>
      <c r="G768" s="144" t="str">
        <f>ЗАПОЛНИТЬ!$B$20</f>
        <v>040222</v>
      </c>
      <c r="H768" s="143" t="str">
        <f>IF(ЗАПОЛНИТЬ!$F$7=1,ЗАПОЛНИТЬ!$H$9,ЗАПОЛНИТЬ!$H$10)</f>
        <v>73</v>
      </c>
      <c r="I768" s="146" t="e">
        <f>IF(ЗАПОЛНИТЬ!$F$7=1,#REF!,#REF!)</f>
        <v>#REF!</v>
      </c>
      <c r="J768" s="145" t="str">
        <f>IF(ЗАПОЛНИТЬ!$F$7=1,CONCATENATE(ЗАПОЛНИТЬ!$F$18,ЗАПОЛНИТЬ!$D$18),ЗАПОЛНИТЬ!$E$18)</f>
        <v>01.07.2016</v>
      </c>
      <c r="K768" s="143" t="e">
        <f>#REF!</f>
        <v>#REF!</v>
      </c>
      <c r="L768" s="143" t="e">
        <f>IF(ЗАПОЛНИТЬ!$F$7=1,#REF!/1000,#REF!)</f>
        <v>#REF!</v>
      </c>
      <c r="M768" s="143" t="e">
        <f>IF(ЗАПОЛНИТЬ!$F$7=1,#REF!/1000,#REF!)</f>
        <v>#REF!</v>
      </c>
      <c r="N768" s="143" t="e">
        <f>IF(ЗАПОЛНИТЬ!$F$7=1,#REF!/1000,#REF!)</f>
        <v>#REF!</v>
      </c>
      <c r="O768" s="143" t="e">
        <f>IF(ЗАПОЛНИТЬ!$F$7=1,#REF!/1000,#REF!)</f>
        <v>#REF!</v>
      </c>
      <c r="P768" s="143" t="e">
        <f>IF(ЗАПОЛНИТЬ!$F$7=1,#REF!/1000,#REF!)</f>
        <v>#REF!</v>
      </c>
      <c r="Q768" s="143" t="e">
        <f>IF(ЗАПОЛНИТЬ!$F$7=1,#REF!/1000,#REF!)</f>
        <v>#REF!</v>
      </c>
      <c r="R768" s="143" t="e">
        <f>IF(ЗАПОЛНИТЬ!$F$7=1,#REF!/1000,#REF!)</f>
        <v>#REF!</v>
      </c>
      <c r="S768" s="143" t="e">
        <f>IF(ЗАПОЛНИТЬ!$F$7=1,#REF!/1000,#REF!)</f>
        <v>#REF!</v>
      </c>
      <c r="T768" s="143" t="e">
        <f>IF(ЗАПОЛНИТЬ!$F$7=1,#REF!/1000,#REF!)</f>
        <v>#REF!</v>
      </c>
      <c r="U768" s="143" t="e">
        <f>IF(ЗАПОЛНИТЬ!$F$7=1,#REF!/1000,#REF!)</f>
        <v>#REF!</v>
      </c>
      <c r="V768" s="145" t="e">
        <f t="shared" si="38"/>
        <v>#REF!</v>
      </c>
      <c r="W768" s="145" t="e">
        <f t="shared" si="37"/>
        <v>#REF!</v>
      </c>
    </row>
    <row r="769" spans="1:23" ht="12.75">
      <c r="A769" s="144" t="str">
        <f>ЗАПОЛНИТЬ!$B$23</f>
        <v>4</v>
      </c>
      <c r="B769" s="144" t="str">
        <f>ЗАПОЛНИТЬ!$B$13</f>
        <v>24188344</v>
      </c>
      <c r="C769" s="144" t="str">
        <f>ЗАПОЛНИТЬ!$B$24</f>
        <v>298</v>
      </c>
      <c r="D769" s="144" t="str">
        <f>ЗАПОЛНИТЬ!$B$21</f>
        <v>12</v>
      </c>
      <c r="E769" s="145"/>
      <c r="F769" s="144" t="str">
        <f>ЗАПОЛНИТЬ!$B$22</f>
        <v>15</v>
      </c>
      <c r="G769" s="144" t="str">
        <f>ЗАПОЛНИТЬ!$B$20</f>
        <v>040222</v>
      </c>
      <c r="H769" s="143" t="str">
        <f>IF(ЗАПОЛНИТЬ!$F$7=1,ЗАПОЛНИТЬ!$H$9,ЗАПОЛНИТЬ!$H$10)</f>
        <v>73</v>
      </c>
      <c r="I769" s="146" t="e">
        <f>IF(ЗАПОЛНИТЬ!$F$7=1,#REF!,#REF!)</f>
        <v>#REF!</v>
      </c>
      <c r="J769" s="145" t="str">
        <f>IF(ЗАПОЛНИТЬ!$F$7=1,CONCATENATE(ЗАПОЛНИТЬ!$F$18,ЗАПОЛНИТЬ!$D$18),ЗАПОЛНИТЬ!$E$18)</f>
        <v>01.07.2016</v>
      </c>
      <c r="K769" s="143" t="e">
        <f>#REF!</f>
        <v>#REF!</v>
      </c>
      <c r="L769" s="143" t="e">
        <f>IF(ЗАПОЛНИТЬ!$F$7=1,#REF!/1000,#REF!)</f>
        <v>#REF!</v>
      </c>
      <c r="M769" s="143" t="e">
        <f>IF(ЗАПОЛНИТЬ!$F$7=1,#REF!/1000,#REF!)</f>
        <v>#REF!</v>
      </c>
      <c r="N769" s="143" t="e">
        <f>IF(ЗАПОЛНИТЬ!$F$7=1,#REF!/1000,#REF!)</f>
        <v>#REF!</v>
      </c>
      <c r="O769" s="143" t="e">
        <f>IF(ЗАПОЛНИТЬ!$F$7=1,#REF!/1000,#REF!)</f>
        <v>#REF!</v>
      </c>
      <c r="P769" s="143" t="e">
        <f>IF(ЗАПОЛНИТЬ!$F$7=1,#REF!/1000,#REF!)</f>
        <v>#REF!</v>
      </c>
      <c r="Q769" s="143" t="e">
        <f>IF(ЗАПОЛНИТЬ!$F$7=1,#REF!/1000,#REF!)</f>
        <v>#REF!</v>
      </c>
      <c r="R769" s="143" t="e">
        <f>IF(ЗАПОЛНИТЬ!$F$7=1,#REF!/1000,#REF!)</f>
        <v>#REF!</v>
      </c>
      <c r="S769" s="143" t="e">
        <f>IF(ЗАПОЛНИТЬ!$F$7=1,#REF!/1000,#REF!)</f>
        <v>#REF!</v>
      </c>
      <c r="T769" s="143" t="e">
        <f>IF(ЗАПОЛНИТЬ!$F$7=1,#REF!/1000,#REF!)</f>
        <v>#REF!</v>
      </c>
      <c r="U769" s="143" t="e">
        <f>IF(ЗАПОЛНИТЬ!$F$7=1,#REF!/1000,#REF!)</f>
        <v>#REF!</v>
      </c>
      <c r="V769" s="145" t="e">
        <f t="shared" si="38"/>
        <v>#REF!</v>
      </c>
      <c r="W769" s="145" t="e">
        <f t="shared" si="37"/>
        <v>#REF!</v>
      </c>
    </row>
    <row r="770" spans="1:23" ht="12.75">
      <c r="A770" s="144" t="str">
        <f>ЗАПОЛНИТЬ!$B$23</f>
        <v>4</v>
      </c>
      <c r="B770" s="144" t="str">
        <f>ЗАПОЛНИТЬ!$B$13</f>
        <v>24188344</v>
      </c>
      <c r="C770" s="144" t="str">
        <f>ЗАПОЛНИТЬ!$B$24</f>
        <v>298</v>
      </c>
      <c r="D770" s="144" t="str">
        <f>ЗАПОЛНИТЬ!$B$21</f>
        <v>12</v>
      </c>
      <c r="E770" s="145"/>
      <c r="F770" s="144" t="str">
        <f>ЗАПОЛНИТЬ!$B$22</f>
        <v>15</v>
      </c>
      <c r="G770" s="144" t="str">
        <f>ЗАПОЛНИТЬ!$B$20</f>
        <v>040222</v>
      </c>
      <c r="H770" s="143" t="str">
        <f>IF(ЗАПОЛНИТЬ!$F$7=1,ЗАПОЛНИТЬ!$H$9,ЗАПОЛНИТЬ!$H$10)</f>
        <v>73</v>
      </c>
      <c r="I770" s="146" t="e">
        <f>IF(ЗАПОЛНИТЬ!$F$7=1,#REF!,#REF!)</f>
        <v>#REF!</v>
      </c>
      <c r="J770" s="145" t="str">
        <f>IF(ЗАПОЛНИТЬ!$F$7=1,CONCATENATE(ЗАПОЛНИТЬ!$F$18,ЗАПОЛНИТЬ!$D$18),ЗАПОЛНИТЬ!$E$18)</f>
        <v>01.07.2016</v>
      </c>
      <c r="K770" s="143" t="e">
        <f>#REF!</f>
        <v>#REF!</v>
      </c>
      <c r="L770" s="143" t="e">
        <f>IF(ЗАПОЛНИТЬ!$F$7=1,#REF!/1000,#REF!)</f>
        <v>#REF!</v>
      </c>
      <c r="M770" s="143" t="e">
        <f>IF(ЗАПОЛНИТЬ!$F$7=1,#REF!/1000,#REF!)</f>
        <v>#REF!</v>
      </c>
      <c r="N770" s="143" t="e">
        <f>IF(ЗАПОЛНИТЬ!$F$7=1,#REF!/1000,#REF!)</f>
        <v>#REF!</v>
      </c>
      <c r="O770" s="143" t="e">
        <f>IF(ЗАПОЛНИТЬ!$F$7=1,#REF!/1000,#REF!)</f>
        <v>#REF!</v>
      </c>
      <c r="P770" s="143" t="e">
        <f>IF(ЗАПОЛНИТЬ!$F$7=1,#REF!/1000,#REF!)</f>
        <v>#REF!</v>
      </c>
      <c r="Q770" s="143" t="e">
        <f>IF(ЗАПОЛНИТЬ!$F$7=1,#REF!/1000,#REF!)</f>
        <v>#REF!</v>
      </c>
      <c r="R770" s="143" t="e">
        <f>IF(ЗАПОЛНИТЬ!$F$7=1,#REF!/1000,#REF!)</f>
        <v>#REF!</v>
      </c>
      <c r="S770" s="143" t="e">
        <f>IF(ЗАПОЛНИТЬ!$F$7=1,#REF!/1000,#REF!)</f>
        <v>#REF!</v>
      </c>
      <c r="T770" s="143" t="e">
        <f>IF(ЗАПОЛНИТЬ!$F$7=1,#REF!/1000,#REF!)</f>
        <v>#REF!</v>
      </c>
      <c r="U770" s="143" t="e">
        <f>IF(ЗАПОЛНИТЬ!$F$7=1,#REF!/1000,#REF!)</f>
        <v>#REF!</v>
      </c>
      <c r="V770" s="145" t="e">
        <f t="shared" si="38"/>
        <v>#REF!</v>
      </c>
      <c r="W770" s="145" t="e">
        <f t="shared" si="37"/>
        <v>#REF!</v>
      </c>
    </row>
    <row r="771" spans="1:23" ht="12.75">
      <c r="A771" s="144" t="str">
        <f>ЗАПОЛНИТЬ!$B$23</f>
        <v>4</v>
      </c>
      <c r="B771" s="144" t="str">
        <f>ЗАПОЛНИТЬ!$B$13</f>
        <v>24188344</v>
      </c>
      <c r="C771" s="144" t="str">
        <f>ЗАПОЛНИТЬ!$B$24</f>
        <v>298</v>
      </c>
      <c r="D771" s="144" t="str">
        <f>ЗАПОЛНИТЬ!$B$21</f>
        <v>12</v>
      </c>
      <c r="E771" s="145"/>
      <c r="F771" s="144" t="str">
        <f>ЗАПОЛНИТЬ!$B$22</f>
        <v>15</v>
      </c>
      <c r="G771" s="144" t="str">
        <f>ЗАПОЛНИТЬ!$B$20</f>
        <v>040222</v>
      </c>
      <c r="H771" s="143" t="str">
        <f>IF(ЗАПОЛНИТЬ!$F$7=1,ЗАПОЛНИТЬ!$H$9,ЗАПОЛНИТЬ!$H$10)</f>
        <v>73</v>
      </c>
      <c r="I771" s="146" t="e">
        <f>IF(ЗАПОЛНИТЬ!$F$7=1,#REF!,#REF!)</f>
        <v>#REF!</v>
      </c>
      <c r="J771" s="145" t="str">
        <f>IF(ЗАПОЛНИТЬ!$F$7=1,CONCATENATE(ЗАПОЛНИТЬ!$F$18,ЗАПОЛНИТЬ!$D$18),ЗАПОЛНИТЬ!$E$18)</f>
        <v>01.07.2016</v>
      </c>
      <c r="K771" s="143" t="e">
        <f>#REF!</f>
        <v>#REF!</v>
      </c>
      <c r="L771" s="143" t="e">
        <f>IF(ЗАПОЛНИТЬ!$F$7=1,#REF!/1000,#REF!)</f>
        <v>#REF!</v>
      </c>
      <c r="M771" s="143" t="e">
        <f>IF(ЗАПОЛНИТЬ!$F$7=1,#REF!/1000,#REF!)</f>
        <v>#REF!</v>
      </c>
      <c r="N771" s="143" t="e">
        <f>IF(ЗАПОЛНИТЬ!$F$7=1,#REF!/1000,#REF!)</f>
        <v>#REF!</v>
      </c>
      <c r="O771" s="143" t="e">
        <f>IF(ЗАПОЛНИТЬ!$F$7=1,#REF!/1000,#REF!)</f>
        <v>#REF!</v>
      </c>
      <c r="P771" s="143" t="e">
        <f>IF(ЗАПОЛНИТЬ!$F$7=1,#REF!/1000,#REF!)</f>
        <v>#REF!</v>
      </c>
      <c r="Q771" s="143" t="e">
        <f>IF(ЗАПОЛНИТЬ!$F$7=1,#REF!/1000,#REF!)</f>
        <v>#REF!</v>
      </c>
      <c r="R771" s="143" t="e">
        <f>IF(ЗАПОЛНИТЬ!$F$7=1,#REF!/1000,#REF!)</f>
        <v>#REF!</v>
      </c>
      <c r="S771" s="143" t="e">
        <f>IF(ЗАПОЛНИТЬ!$F$7=1,#REF!/1000,#REF!)</f>
        <v>#REF!</v>
      </c>
      <c r="T771" s="143" t="e">
        <f>IF(ЗАПОЛНИТЬ!$F$7=1,#REF!/1000,#REF!)</f>
        <v>#REF!</v>
      </c>
      <c r="U771" s="143" t="e">
        <f>IF(ЗАПОЛНИТЬ!$F$7=1,#REF!/1000,#REF!)</f>
        <v>#REF!</v>
      </c>
      <c r="V771" s="145" t="e">
        <f t="shared" si="38"/>
        <v>#REF!</v>
      </c>
      <c r="W771" s="145" t="e">
        <f t="shared" si="37"/>
        <v>#REF!</v>
      </c>
    </row>
    <row r="772" spans="1:23" ht="12.75">
      <c r="A772" s="144" t="str">
        <f>ЗАПОЛНИТЬ!$B$23</f>
        <v>4</v>
      </c>
      <c r="B772" s="144" t="str">
        <f>ЗАПОЛНИТЬ!$B$13</f>
        <v>24188344</v>
      </c>
      <c r="C772" s="144" t="str">
        <f>ЗАПОЛНИТЬ!$B$24</f>
        <v>298</v>
      </c>
      <c r="D772" s="144" t="str">
        <f>ЗАПОЛНИТЬ!$B$21</f>
        <v>12</v>
      </c>
      <c r="E772" s="145"/>
      <c r="F772" s="144" t="str">
        <f>ЗАПОЛНИТЬ!$B$22</f>
        <v>15</v>
      </c>
      <c r="G772" s="144" t="str">
        <f>ЗАПОЛНИТЬ!$B$20</f>
        <v>040222</v>
      </c>
      <c r="H772" s="143" t="str">
        <f>IF(ЗАПОЛНИТЬ!$F$7=1,ЗАПОЛНИТЬ!$H$9,ЗАПОЛНИТЬ!$H$10)</f>
        <v>73</v>
      </c>
      <c r="I772" s="146" t="e">
        <f>IF(ЗАПОЛНИТЬ!$F$7=1,#REF!,#REF!)</f>
        <v>#REF!</v>
      </c>
      <c r="J772" s="145" t="str">
        <f>IF(ЗАПОЛНИТЬ!$F$7=1,CONCATENATE(ЗАПОЛНИТЬ!$F$18,ЗАПОЛНИТЬ!$D$18),ЗАПОЛНИТЬ!$E$18)</f>
        <v>01.07.2016</v>
      </c>
      <c r="K772" s="143" t="e">
        <f>#REF!</f>
        <v>#REF!</v>
      </c>
      <c r="L772" s="143" t="e">
        <f>IF(ЗАПОЛНИТЬ!$F$7=1,#REF!/1000,#REF!)</f>
        <v>#REF!</v>
      </c>
      <c r="M772" s="143" t="e">
        <f>IF(ЗАПОЛНИТЬ!$F$7=1,#REF!/1000,#REF!)</f>
        <v>#REF!</v>
      </c>
      <c r="N772" s="143" t="e">
        <f>IF(ЗАПОЛНИТЬ!$F$7=1,#REF!/1000,#REF!)</f>
        <v>#REF!</v>
      </c>
      <c r="O772" s="143" t="e">
        <f>IF(ЗАПОЛНИТЬ!$F$7=1,#REF!/1000,#REF!)</f>
        <v>#REF!</v>
      </c>
      <c r="P772" s="143" t="e">
        <f>IF(ЗАПОЛНИТЬ!$F$7=1,#REF!/1000,#REF!)</f>
        <v>#REF!</v>
      </c>
      <c r="Q772" s="143" t="e">
        <f>IF(ЗАПОЛНИТЬ!$F$7=1,#REF!/1000,#REF!)</f>
        <v>#REF!</v>
      </c>
      <c r="R772" s="143" t="e">
        <f>IF(ЗАПОЛНИТЬ!$F$7=1,#REF!/1000,#REF!)</f>
        <v>#REF!</v>
      </c>
      <c r="S772" s="143" t="e">
        <f>IF(ЗАПОЛНИТЬ!$F$7=1,#REF!/1000,#REF!)</f>
        <v>#REF!</v>
      </c>
      <c r="T772" s="143" t="e">
        <f>IF(ЗАПОЛНИТЬ!$F$7=1,#REF!/1000,#REF!)</f>
        <v>#REF!</v>
      </c>
      <c r="U772" s="143" t="e">
        <f>IF(ЗАПОЛНИТЬ!$F$7=1,#REF!/1000,#REF!)</f>
        <v>#REF!</v>
      </c>
      <c r="V772" s="145" t="e">
        <f t="shared" si="38"/>
        <v>#REF!</v>
      </c>
      <c r="W772" s="145" t="e">
        <f t="shared" si="37"/>
        <v>#REF!</v>
      </c>
    </row>
    <row r="773" spans="1:23" ht="12.75">
      <c r="A773" s="144" t="str">
        <f>ЗАПОЛНИТЬ!$B$23</f>
        <v>4</v>
      </c>
      <c r="B773" s="144" t="str">
        <f>ЗАПОЛНИТЬ!$B$13</f>
        <v>24188344</v>
      </c>
      <c r="C773" s="144" t="str">
        <f>ЗАПОЛНИТЬ!$B$24</f>
        <v>298</v>
      </c>
      <c r="D773" s="144" t="str">
        <f>ЗАПОЛНИТЬ!$B$21</f>
        <v>12</v>
      </c>
      <c r="E773" s="145"/>
      <c r="F773" s="144" t="str">
        <f>ЗАПОЛНИТЬ!$B$22</f>
        <v>15</v>
      </c>
      <c r="G773" s="144" t="str">
        <f>ЗАПОЛНИТЬ!$B$20</f>
        <v>040222</v>
      </c>
      <c r="H773" s="143" t="str">
        <f>IF(ЗАПОЛНИТЬ!$F$7=1,ЗАПОЛНИТЬ!$H$9,ЗАПОЛНИТЬ!$H$10)</f>
        <v>73</v>
      </c>
      <c r="I773" s="146" t="e">
        <f>IF(ЗАПОЛНИТЬ!$F$7=1,#REF!,#REF!)</f>
        <v>#REF!</v>
      </c>
      <c r="J773" s="145" t="str">
        <f>IF(ЗАПОЛНИТЬ!$F$7=1,CONCATENATE(ЗАПОЛНИТЬ!$F$18,ЗАПОЛНИТЬ!$D$18),ЗАПОЛНИТЬ!$E$18)</f>
        <v>01.07.2016</v>
      </c>
      <c r="K773" s="143" t="e">
        <f>#REF!</f>
        <v>#REF!</v>
      </c>
      <c r="L773" s="143" t="e">
        <f>IF(ЗАПОЛНИТЬ!$F$7=1,#REF!/1000,#REF!)</f>
        <v>#REF!</v>
      </c>
      <c r="M773" s="143" t="e">
        <f>IF(ЗАПОЛНИТЬ!$F$7=1,#REF!/1000,#REF!)</f>
        <v>#REF!</v>
      </c>
      <c r="N773" s="143" t="e">
        <f>IF(ЗАПОЛНИТЬ!$F$7=1,#REF!/1000,#REF!)</f>
        <v>#REF!</v>
      </c>
      <c r="O773" s="143" t="e">
        <f>IF(ЗАПОЛНИТЬ!$F$7=1,#REF!/1000,#REF!)</f>
        <v>#REF!</v>
      </c>
      <c r="P773" s="143" t="e">
        <f>IF(ЗАПОЛНИТЬ!$F$7=1,#REF!/1000,#REF!)</f>
        <v>#REF!</v>
      </c>
      <c r="Q773" s="143" t="e">
        <f>IF(ЗАПОЛНИТЬ!$F$7=1,#REF!/1000,#REF!)</f>
        <v>#REF!</v>
      </c>
      <c r="R773" s="143" t="e">
        <f>IF(ЗАПОЛНИТЬ!$F$7=1,#REF!/1000,#REF!)</f>
        <v>#REF!</v>
      </c>
      <c r="S773" s="143" t="e">
        <f>IF(ЗАПОЛНИТЬ!$F$7=1,#REF!/1000,#REF!)</f>
        <v>#REF!</v>
      </c>
      <c r="T773" s="143" t="e">
        <f>IF(ЗАПОЛНИТЬ!$F$7=1,#REF!/1000,#REF!)</f>
        <v>#REF!</v>
      </c>
      <c r="U773" s="143" t="e">
        <f>IF(ЗАПОЛНИТЬ!$F$7=1,#REF!/1000,#REF!)</f>
        <v>#REF!</v>
      </c>
      <c r="V773" s="145">
        <v>0</v>
      </c>
      <c r="W773" s="145" t="e">
        <f t="shared" si="37"/>
        <v>#REF!</v>
      </c>
    </row>
    <row r="774" spans="1:23" ht="12.75">
      <c r="A774" s="144" t="str">
        <f>ЗАПОЛНИТЬ!$B$23</f>
        <v>4</v>
      </c>
      <c r="B774" s="144" t="str">
        <f>ЗАПОЛНИТЬ!$B$13</f>
        <v>24188344</v>
      </c>
      <c r="C774" s="144" t="str">
        <f>ЗАПОЛНИТЬ!$B$24</f>
        <v>298</v>
      </c>
      <c r="D774" s="144" t="str">
        <f>ЗАПОЛНИТЬ!$B$21</f>
        <v>12</v>
      </c>
      <c r="E774" s="145"/>
      <c r="F774" s="144" t="str">
        <f>ЗАПОЛНИТЬ!$B$22</f>
        <v>15</v>
      </c>
      <c r="G774" s="144" t="str">
        <f>ЗАПОЛНИТЬ!$B$20</f>
        <v>040222</v>
      </c>
      <c r="H774" s="143" t="str">
        <f>IF(ЗАПОЛНИТЬ!$F$7=1,ЗАПОЛНИТЬ!$H$9,ЗАПОЛНИТЬ!$H$10)</f>
        <v>73</v>
      </c>
      <c r="I774" s="146" t="e">
        <f>IF(ЗАПОЛНИТЬ!$F$7=1,#REF!,#REF!)</f>
        <v>#REF!</v>
      </c>
      <c r="J774" s="145" t="str">
        <f>IF(ЗАПОЛНИТЬ!$F$7=1,CONCATENATE(ЗАПОЛНИТЬ!$F$18,ЗАПОЛНИТЬ!$D$18),ЗАПОЛНИТЬ!$E$18)</f>
        <v>01.07.2016</v>
      </c>
      <c r="K774" s="143" t="e">
        <f>#REF!</f>
        <v>#REF!</v>
      </c>
      <c r="L774" s="143" t="e">
        <f>IF(ЗАПОЛНИТЬ!$F$7=1,#REF!/1000,#REF!)</f>
        <v>#REF!</v>
      </c>
      <c r="M774" s="143" t="e">
        <f>IF(ЗАПОЛНИТЬ!$F$7=1,#REF!/1000,#REF!)</f>
        <v>#REF!</v>
      </c>
      <c r="N774" s="143" t="e">
        <f>IF(ЗАПОЛНИТЬ!$F$7=1,#REF!/1000,#REF!)</f>
        <v>#REF!</v>
      </c>
      <c r="O774" s="143" t="e">
        <f>IF(ЗАПОЛНИТЬ!$F$7=1,#REF!/1000,#REF!)</f>
        <v>#REF!</v>
      </c>
      <c r="P774" s="143" t="e">
        <f>IF(ЗАПОЛНИТЬ!$F$7=1,#REF!/1000,#REF!)</f>
        <v>#REF!</v>
      </c>
      <c r="Q774" s="143" t="e">
        <f>IF(ЗАПОЛНИТЬ!$F$7=1,#REF!/1000,#REF!)</f>
        <v>#REF!</v>
      </c>
      <c r="R774" s="143" t="e">
        <f>IF(ЗАПОЛНИТЬ!$F$7=1,#REF!/1000,#REF!)</f>
        <v>#REF!</v>
      </c>
      <c r="S774" s="143" t="e">
        <f>IF(ЗАПОЛНИТЬ!$F$7=1,#REF!/1000,#REF!)</f>
        <v>#REF!</v>
      </c>
      <c r="T774" s="143" t="e">
        <f>IF(ЗАПОЛНИТЬ!$F$7=1,#REF!/1000,#REF!)</f>
        <v>#REF!</v>
      </c>
      <c r="U774" s="143" t="e">
        <f>IF(ЗАПОЛНИТЬ!$F$7=1,#REF!/1000,#REF!)</f>
        <v>#REF!</v>
      </c>
      <c r="V774" s="145" t="e">
        <f t="shared" ref="V774:V779" si="39">IF(SUM(L774:U774)&gt;0,1,0)</f>
        <v>#REF!</v>
      </c>
      <c r="W774" s="145" t="e">
        <f t="shared" si="37"/>
        <v>#REF!</v>
      </c>
    </row>
    <row r="775" spans="1:23" ht="12.75">
      <c r="A775" s="144" t="str">
        <f>ЗАПОЛНИТЬ!$B$23</f>
        <v>4</v>
      </c>
      <c r="B775" s="144" t="str">
        <f>ЗАПОЛНИТЬ!$B$13</f>
        <v>24188344</v>
      </c>
      <c r="C775" s="144" t="str">
        <f>ЗАПОЛНИТЬ!$B$24</f>
        <v>298</v>
      </c>
      <c r="D775" s="144" t="str">
        <f>ЗАПОЛНИТЬ!$B$21</f>
        <v>12</v>
      </c>
      <c r="E775" s="145"/>
      <c r="F775" s="144" t="str">
        <f>ЗАПОЛНИТЬ!$B$22</f>
        <v>15</v>
      </c>
      <c r="G775" s="144" t="str">
        <f>ЗАПОЛНИТЬ!$B$20</f>
        <v>040222</v>
      </c>
      <c r="H775" s="143" t="str">
        <f>IF(ЗАПОЛНИТЬ!$F$7=1,ЗАПОЛНИТЬ!$H$9,ЗАПОЛНИТЬ!$H$10)</f>
        <v>73</v>
      </c>
      <c r="I775" s="146" t="e">
        <f>IF(ЗАПОЛНИТЬ!$F$7=1,#REF!,#REF!)</f>
        <v>#REF!</v>
      </c>
      <c r="J775" s="145" t="str">
        <f>IF(ЗАПОЛНИТЬ!$F$7=1,CONCATENATE(ЗАПОЛНИТЬ!$F$18,ЗАПОЛНИТЬ!$D$18),ЗАПОЛНИТЬ!$E$18)</f>
        <v>01.07.2016</v>
      </c>
      <c r="K775" s="143" t="e">
        <f>#REF!</f>
        <v>#REF!</v>
      </c>
      <c r="L775" s="143" t="e">
        <f>IF(ЗАПОЛНИТЬ!$F$7=1,#REF!/1000,#REF!)</f>
        <v>#REF!</v>
      </c>
      <c r="M775" s="143" t="e">
        <f>IF(ЗАПОЛНИТЬ!$F$7=1,#REF!/1000,#REF!)</f>
        <v>#REF!</v>
      </c>
      <c r="N775" s="143" t="e">
        <f>IF(ЗАПОЛНИТЬ!$F$7=1,#REF!/1000,#REF!)</f>
        <v>#REF!</v>
      </c>
      <c r="O775" s="143" t="e">
        <f>IF(ЗАПОЛНИТЬ!$F$7=1,#REF!/1000,#REF!)</f>
        <v>#REF!</v>
      </c>
      <c r="P775" s="143" t="e">
        <f>IF(ЗАПОЛНИТЬ!$F$7=1,#REF!/1000,#REF!)</f>
        <v>#REF!</v>
      </c>
      <c r="Q775" s="143" t="e">
        <f>IF(ЗАПОЛНИТЬ!$F$7=1,#REF!/1000,#REF!)</f>
        <v>#REF!</v>
      </c>
      <c r="R775" s="143" t="e">
        <f>IF(ЗАПОЛНИТЬ!$F$7=1,#REF!/1000,#REF!)</f>
        <v>#REF!</v>
      </c>
      <c r="S775" s="143" t="e">
        <f>IF(ЗАПОЛНИТЬ!$F$7=1,#REF!/1000,#REF!)</f>
        <v>#REF!</v>
      </c>
      <c r="T775" s="143" t="e">
        <f>IF(ЗАПОЛНИТЬ!$F$7=1,#REF!/1000,#REF!)</f>
        <v>#REF!</v>
      </c>
      <c r="U775" s="143" t="e">
        <f>IF(ЗАПОЛНИТЬ!$F$7=1,#REF!/1000,#REF!)</f>
        <v>#REF!</v>
      </c>
      <c r="V775" s="145" t="e">
        <f t="shared" si="39"/>
        <v>#REF!</v>
      </c>
      <c r="W775" s="145" t="e">
        <f t="shared" si="37"/>
        <v>#REF!</v>
      </c>
    </row>
    <row r="776" spans="1:23" ht="12.75">
      <c r="A776" s="144" t="str">
        <f>ЗАПОЛНИТЬ!$B$23</f>
        <v>4</v>
      </c>
      <c r="B776" s="144" t="str">
        <f>ЗАПОЛНИТЬ!$B$13</f>
        <v>24188344</v>
      </c>
      <c r="C776" s="144" t="str">
        <f>ЗАПОЛНИТЬ!$B$24</f>
        <v>298</v>
      </c>
      <c r="D776" s="144" t="str">
        <f>ЗАПОЛНИТЬ!$B$21</f>
        <v>12</v>
      </c>
      <c r="E776" s="145"/>
      <c r="F776" s="144" t="str">
        <f>ЗАПОЛНИТЬ!$B$22</f>
        <v>15</v>
      </c>
      <c r="G776" s="144" t="str">
        <f>ЗАПОЛНИТЬ!$B$20</f>
        <v>040222</v>
      </c>
      <c r="H776" s="143" t="str">
        <f>IF(ЗАПОЛНИТЬ!$F$7=1,ЗАПОЛНИТЬ!$H$9,ЗАПОЛНИТЬ!$H$10)</f>
        <v>73</v>
      </c>
      <c r="I776" s="146" t="e">
        <f>IF(ЗАПОЛНИТЬ!$F$7=1,#REF!,#REF!)</f>
        <v>#REF!</v>
      </c>
      <c r="J776" s="145" t="str">
        <f>IF(ЗАПОЛНИТЬ!$F$7=1,CONCATENATE(ЗАПОЛНИТЬ!$F$18,ЗАПОЛНИТЬ!$D$18),ЗАПОЛНИТЬ!$E$18)</f>
        <v>01.07.2016</v>
      </c>
      <c r="K776" s="143" t="e">
        <f>#REF!</f>
        <v>#REF!</v>
      </c>
      <c r="L776" s="143" t="e">
        <f>IF(ЗАПОЛНИТЬ!$F$7=1,#REF!/1000,#REF!)</f>
        <v>#REF!</v>
      </c>
      <c r="M776" s="143" t="e">
        <f>IF(ЗАПОЛНИТЬ!$F$7=1,#REF!/1000,#REF!)</f>
        <v>#REF!</v>
      </c>
      <c r="N776" s="143" t="e">
        <f>IF(ЗАПОЛНИТЬ!$F$7=1,#REF!/1000,#REF!)</f>
        <v>#REF!</v>
      </c>
      <c r="O776" s="143" t="e">
        <f>IF(ЗАПОЛНИТЬ!$F$7=1,#REF!/1000,#REF!)</f>
        <v>#REF!</v>
      </c>
      <c r="P776" s="143" t="e">
        <f>IF(ЗАПОЛНИТЬ!$F$7=1,#REF!/1000,#REF!)</f>
        <v>#REF!</v>
      </c>
      <c r="Q776" s="143" t="e">
        <f>IF(ЗАПОЛНИТЬ!$F$7=1,#REF!/1000,#REF!)</f>
        <v>#REF!</v>
      </c>
      <c r="R776" s="143" t="e">
        <f>IF(ЗАПОЛНИТЬ!$F$7=1,#REF!/1000,#REF!)</f>
        <v>#REF!</v>
      </c>
      <c r="S776" s="143" t="e">
        <f>IF(ЗАПОЛНИТЬ!$F$7=1,#REF!/1000,#REF!)</f>
        <v>#REF!</v>
      </c>
      <c r="T776" s="143" t="e">
        <f>IF(ЗАПОЛНИТЬ!$F$7=1,#REF!/1000,#REF!)</f>
        <v>#REF!</v>
      </c>
      <c r="U776" s="143" t="e">
        <f>IF(ЗАПОЛНИТЬ!$F$7=1,#REF!/1000,#REF!)</f>
        <v>#REF!</v>
      </c>
      <c r="V776" s="145" t="e">
        <f t="shared" si="39"/>
        <v>#REF!</v>
      </c>
      <c r="W776" s="145" t="e">
        <f t="shared" si="37"/>
        <v>#REF!</v>
      </c>
    </row>
    <row r="777" spans="1:23" ht="12.75">
      <c r="A777" s="144" t="str">
        <f>ЗАПОЛНИТЬ!$B$23</f>
        <v>4</v>
      </c>
      <c r="B777" s="144" t="str">
        <f>ЗАПОЛНИТЬ!$B$13</f>
        <v>24188344</v>
      </c>
      <c r="C777" s="144" t="str">
        <f>ЗАПОЛНИТЬ!$B$24</f>
        <v>298</v>
      </c>
      <c r="D777" s="144" t="str">
        <f>ЗАПОЛНИТЬ!$B$21</f>
        <v>12</v>
      </c>
      <c r="E777" s="145"/>
      <c r="F777" s="144" t="str">
        <f>ЗАПОЛНИТЬ!$B$22</f>
        <v>15</v>
      </c>
      <c r="G777" s="144" t="str">
        <f>ЗАПОЛНИТЬ!$B$20</f>
        <v>040222</v>
      </c>
      <c r="H777" s="143" t="str">
        <f>IF(ЗАПОЛНИТЬ!$F$7=1,ЗАПОЛНИТЬ!$H$9,ЗАПОЛНИТЬ!$H$10)</f>
        <v>73</v>
      </c>
      <c r="I777" s="146" t="e">
        <f>IF(ЗАПОЛНИТЬ!$F$7=1,#REF!,#REF!)</f>
        <v>#REF!</v>
      </c>
      <c r="J777" s="145" t="str">
        <f>IF(ЗАПОЛНИТЬ!$F$7=1,CONCATENATE(ЗАПОЛНИТЬ!$F$18,ЗАПОЛНИТЬ!$D$18),ЗАПОЛНИТЬ!$E$18)</f>
        <v>01.07.2016</v>
      </c>
      <c r="K777" s="143" t="e">
        <f>#REF!</f>
        <v>#REF!</v>
      </c>
      <c r="L777" s="143" t="e">
        <f>IF(ЗАПОЛНИТЬ!$F$7=1,#REF!/1000,#REF!)</f>
        <v>#REF!</v>
      </c>
      <c r="M777" s="143" t="e">
        <f>IF(ЗАПОЛНИТЬ!$F$7=1,#REF!/1000,#REF!)</f>
        <v>#REF!</v>
      </c>
      <c r="N777" s="143" t="e">
        <f>IF(ЗАПОЛНИТЬ!$F$7=1,#REF!/1000,#REF!)</f>
        <v>#REF!</v>
      </c>
      <c r="O777" s="143" t="e">
        <f>IF(ЗАПОЛНИТЬ!$F$7=1,#REF!/1000,#REF!)</f>
        <v>#REF!</v>
      </c>
      <c r="P777" s="143" t="e">
        <f>IF(ЗАПОЛНИТЬ!$F$7=1,#REF!/1000,#REF!)</f>
        <v>#REF!</v>
      </c>
      <c r="Q777" s="143" t="e">
        <f>IF(ЗАПОЛНИТЬ!$F$7=1,#REF!/1000,#REF!)</f>
        <v>#REF!</v>
      </c>
      <c r="R777" s="143" t="e">
        <f>IF(ЗАПОЛНИТЬ!$F$7=1,#REF!/1000,#REF!)</f>
        <v>#REF!</v>
      </c>
      <c r="S777" s="143" t="e">
        <f>IF(ЗАПОЛНИТЬ!$F$7=1,#REF!/1000,#REF!)</f>
        <v>#REF!</v>
      </c>
      <c r="T777" s="143" t="e">
        <f>IF(ЗАПОЛНИТЬ!$F$7=1,#REF!/1000,#REF!)</f>
        <v>#REF!</v>
      </c>
      <c r="U777" s="143" t="e">
        <f>IF(ЗАПОЛНИТЬ!$F$7=1,#REF!/1000,#REF!)</f>
        <v>#REF!</v>
      </c>
      <c r="V777" s="145" t="e">
        <f t="shared" si="39"/>
        <v>#REF!</v>
      </c>
      <c r="W777" s="145" t="e">
        <f t="shared" si="37"/>
        <v>#REF!</v>
      </c>
    </row>
    <row r="778" spans="1:23" ht="12.75">
      <c r="A778" s="144" t="str">
        <f>ЗАПОЛНИТЬ!$B$23</f>
        <v>4</v>
      </c>
      <c r="B778" s="144" t="str">
        <f>ЗАПОЛНИТЬ!$B$13</f>
        <v>24188344</v>
      </c>
      <c r="C778" s="144" t="str">
        <f>ЗАПОЛНИТЬ!$B$24</f>
        <v>298</v>
      </c>
      <c r="D778" s="144" t="str">
        <f>ЗАПОЛНИТЬ!$B$21</f>
        <v>12</v>
      </c>
      <c r="E778" s="145"/>
      <c r="F778" s="144" t="str">
        <f>ЗАПОЛНИТЬ!$B$22</f>
        <v>15</v>
      </c>
      <c r="G778" s="144" t="str">
        <f>ЗАПОЛНИТЬ!$B$20</f>
        <v>040222</v>
      </c>
      <c r="H778" s="143" t="str">
        <f>IF(ЗАПОЛНИТЬ!$F$7=1,ЗАПОЛНИТЬ!$H$9,ЗАПОЛНИТЬ!$H$10)</f>
        <v>73</v>
      </c>
      <c r="I778" s="146" t="e">
        <f>IF(ЗАПОЛНИТЬ!$F$7=1,#REF!,#REF!)</f>
        <v>#REF!</v>
      </c>
      <c r="J778" s="145" t="str">
        <f>IF(ЗАПОЛНИТЬ!$F$7=1,CONCATENATE(ЗАПОЛНИТЬ!$F$18,ЗАПОЛНИТЬ!$D$18),ЗАПОЛНИТЬ!$E$18)</f>
        <v>01.07.2016</v>
      </c>
      <c r="K778" s="143" t="e">
        <f>#REF!</f>
        <v>#REF!</v>
      </c>
      <c r="L778" s="143" t="e">
        <f>IF(ЗАПОЛНИТЬ!$F$7=1,#REF!/1000,#REF!)</f>
        <v>#REF!</v>
      </c>
      <c r="M778" s="143" t="e">
        <f>IF(ЗАПОЛНИТЬ!$F$7=1,#REF!/1000,#REF!)</f>
        <v>#REF!</v>
      </c>
      <c r="N778" s="143" t="e">
        <f>IF(ЗАПОЛНИТЬ!$F$7=1,#REF!/1000,#REF!)</f>
        <v>#REF!</v>
      </c>
      <c r="O778" s="143" t="e">
        <f>IF(ЗАПОЛНИТЬ!$F$7=1,#REF!/1000,#REF!)</f>
        <v>#REF!</v>
      </c>
      <c r="P778" s="143" t="e">
        <f>IF(ЗАПОЛНИТЬ!$F$7=1,#REF!/1000,#REF!)</f>
        <v>#REF!</v>
      </c>
      <c r="Q778" s="143" t="e">
        <f>IF(ЗАПОЛНИТЬ!$F$7=1,#REF!/1000,#REF!)</f>
        <v>#REF!</v>
      </c>
      <c r="R778" s="143" t="e">
        <f>IF(ЗАПОЛНИТЬ!$F$7=1,#REF!/1000,#REF!)</f>
        <v>#REF!</v>
      </c>
      <c r="S778" s="143" t="e">
        <f>IF(ЗАПОЛНИТЬ!$F$7=1,#REF!/1000,#REF!)</f>
        <v>#REF!</v>
      </c>
      <c r="T778" s="143" t="e">
        <f>IF(ЗАПОЛНИТЬ!$F$7=1,#REF!/1000,#REF!)</f>
        <v>#REF!</v>
      </c>
      <c r="U778" s="143" t="e">
        <f>IF(ЗАПОЛНИТЬ!$F$7=1,#REF!/1000,#REF!)</f>
        <v>#REF!</v>
      </c>
      <c r="V778" s="145" t="e">
        <f t="shared" si="39"/>
        <v>#REF!</v>
      </c>
      <c r="W778" s="145" t="e">
        <f t="shared" si="37"/>
        <v>#REF!</v>
      </c>
    </row>
    <row r="779" spans="1:23" ht="12.75">
      <c r="A779" s="144" t="str">
        <f>ЗАПОЛНИТЬ!$B$23</f>
        <v>4</v>
      </c>
      <c r="B779" s="144" t="str">
        <f>ЗАПОЛНИТЬ!$B$13</f>
        <v>24188344</v>
      </c>
      <c r="C779" s="144" t="str">
        <f>ЗАПОЛНИТЬ!$B$24</f>
        <v>298</v>
      </c>
      <c r="D779" s="144" t="str">
        <f>ЗАПОЛНИТЬ!$B$21</f>
        <v>12</v>
      </c>
      <c r="E779" s="145"/>
      <c r="F779" s="144" t="str">
        <f>ЗАПОЛНИТЬ!$B$22</f>
        <v>15</v>
      </c>
      <c r="G779" s="144" t="str">
        <f>ЗАПОЛНИТЬ!$B$20</f>
        <v>040222</v>
      </c>
      <c r="H779" s="143" t="str">
        <f>IF(ЗАПОЛНИТЬ!$F$7=1,ЗАПОЛНИТЬ!$H$9,ЗАПОЛНИТЬ!$H$10)</f>
        <v>73</v>
      </c>
      <c r="I779" s="146" t="e">
        <f>IF(ЗАПОЛНИТЬ!$F$7=1,#REF!,#REF!)</f>
        <v>#REF!</v>
      </c>
      <c r="J779" s="145" t="str">
        <f>IF(ЗАПОЛНИТЬ!$F$7=1,CONCATENATE(ЗАПОЛНИТЬ!$F$18,ЗАПОЛНИТЬ!$D$18),ЗАПОЛНИТЬ!$E$18)</f>
        <v>01.07.2016</v>
      </c>
      <c r="K779" s="143" t="e">
        <f>#REF!</f>
        <v>#REF!</v>
      </c>
      <c r="L779" s="143" t="e">
        <f>IF(ЗАПОЛНИТЬ!$F$7=1,#REF!/1000,#REF!)</f>
        <v>#REF!</v>
      </c>
      <c r="M779" s="143" t="e">
        <f>IF(ЗАПОЛНИТЬ!$F$7=1,#REF!/1000,#REF!)</f>
        <v>#REF!</v>
      </c>
      <c r="N779" s="143" t="e">
        <f>IF(ЗАПОЛНИТЬ!$F$7=1,#REF!/1000,#REF!)</f>
        <v>#REF!</v>
      </c>
      <c r="O779" s="143" t="e">
        <f>IF(ЗАПОЛНИТЬ!$F$7=1,#REF!/1000,#REF!)</f>
        <v>#REF!</v>
      </c>
      <c r="P779" s="143" t="e">
        <f>IF(ЗАПОЛНИТЬ!$F$7=1,#REF!/1000,#REF!)</f>
        <v>#REF!</v>
      </c>
      <c r="Q779" s="143" t="e">
        <f>IF(ЗАПОЛНИТЬ!$F$7=1,#REF!/1000,#REF!)</f>
        <v>#REF!</v>
      </c>
      <c r="R779" s="143" t="e">
        <f>IF(ЗАПОЛНИТЬ!$F$7=1,#REF!/1000,#REF!)</f>
        <v>#REF!</v>
      </c>
      <c r="S779" s="143" t="e">
        <f>IF(ЗАПОЛНИТЬ!$F$7=1,#REF!/1000,#REF!)</f>
        <v>#REF!</v>
      </c>
      <c r="T779" s="143" t="e">
        <f>IF(ЗАПОЛНИТЬ!$F$7=1,#REF!/1000,#REF!)</f>
        <v>#REF!</v>
      </c>
      <c r="U779" s="143" t="e">
        <f>IF(ЗАПОЛНИТЬ!$F$7=1,#REF!/1000,#REF!)</f>
        <v>#REF!</v>
      </c>
      <c r="V779" s="145" t="e">
        <f t="shared" si="39"/>
        <v>#REF!</v>
      </c>
      <c r="W779" s="145" t="e">
        <f>IF(SUM(L779:U779)&gt;0,1,0)</f>
        <v>#REF!</v>
      </c>
    </row>
    <row r="780" spans="1:23" ht="12.75">
      <c r="A780" s="144" t="str">
        <f>ЗАПОЛНИТЬ!$B$23</f>
        <v>4</v>
      </c>
      <c r="B780" s="144" t="str">
        <f>ЗАПОЛНИТЬ!$B$13</f>
        <v>24188344</v>
      </c>
      <c r="C780" s="144" t="str">
        <f>ЗАПОЛНИТЬ!$B$24</f>
        <v>298</v>
      </c>
      <c r="D780" s="144" t="str">
        <f>ЗАПОЛНИТЬ!$B$21</f>
        <v>12</v>
      </c>
      <c r="E780" s="145"/>
      <c r="F780" s="144" t="str">
        <f>ЗАПОЛНИТЬ!$B$22</f>
        <v>15</v>
      </c>
      <c r="G780" s="144" t="str">
        <f>ЗАПОЛНИТЬ!$B$20</f>
        <v>040222</v>
      </c>
      <c r="H780" s="143" t="str">
        <f>IF(ЗАПОЛНИТЬ!$F$7=1,ЗАПОЛНИТЬ!$H$9,ЗАПОЛНИТЬ!$H$10)</f>
        <v>73</v>
      </c>
      <c r="I780" s="146" t="e">
        <f>IF(ЗАПОЛНИТЬ!$F$7=1,#REF!,#REF!)</f>
        <v>#REF!</v>
      </c>
      <c r="J780" s="145" t="str">
        <f>IF(ЗАПОЛНИТЬ!$F$7=1,CONCATENATE(ЗАПОЛНИТЬ!$F$18,ЗАПОЛНИТЬ!$D$18),ЗАПОЛНИТЬ!$E$18)</f>
        <v>01.07.2016</v>
      </c>
      <c r="K780" s="143" t="e">
        <f>#REF!</f>
        <v>#REF!</v>
      </c>
      <c r="L780" s="143" t="e">
        <f>IF(ЗАПОЛНИТЬ!$F$7=1,#REF!/1000,#REF!)</f>
        <v>#REF!</v>
      </c>
      <c r="M780" s="143" t="e">
        <f>IF(ЗАПОЛНИТЬ!$F$7=1,#REF!/1000,#REF!)</f>
        <v>#REF!</v>
      </c>
      <c r="N780" s="143" t="e">
        <f>IF(ЗАПОЛНИТЬ!$F$7=1,#REF!/1000,#REF!)</f>
        <v>#REF!</v>
      </c>
      <c r="O780" s="143" t="e">
        <f>IF(ЗАПОЛНИТЬ!$F$7=1,#REF!/1000,#REF!)</f>
        <v>#REF!</v>
      </c>
      <c r="P780" s="143" t="e">
        <f>IF(ЗАПОЛНИТЬ!$F$7=1,#REF!/1000,#REF!)</f>
        <v>#REF!</v>
      </c>
      <c r="Q780" s="143" t="e">
        <f>IF(ЗАПОЛНИТЬ!$F$7=1,#REF!/1000,#REF!)</f>
        <v>#REF!</v>
      </c>
      <c r="R780" s="143" t="e">
        <f>IF(ЗАПОЛНИТЬ!$F$7=1,#REF!/1000,#REF!)</f>
        <v>#REF!</v>
      </c>
      <c r="S780" s="143" t="e">
        <f>IF(ЗАПОЛНИТЬ!$F$7=1,#REF!/1000,#REF!)</f>
        <v>#REF!</v>
      </c>
      <c r="T780" s="143" t="e">
        <f>IF(ЗАПОЛНИТЬ!$F$7=1,#REF!/1000,#REF!)</f>
        <v>#REF!</v>
      </c>
      <c r="U780" s="143" t="e">
        <f>IF(ЗАПОЛНИТЬ!$F$7=1,#REF!/1000,#REF!)</f>
        <v>#REF!</v>
      </c>
      <c r="V780" s="145">
        <v>0</v>
      </c>
      <c r="W780" s="145" t="e">
        <f t="shared" si="37"/>
        <v>#REF!</v>
      </c>
    </row>
    <row r="781" spans="1:23" ht="12.75">
      <c r="A781" s="144" t="str">
        <f>ЗАПОЛНИТЬ!$B$23</f>
        <v>4</v>
      </c>
      <c r="B781" s="144" t="str">
        <f>ЗАПОЛНИТЬ!$B$13</f>
        <v>24188344</v>
      </c>
      <c r="C781" s="144" t="str">
        <f>ЗАПОЛНИТЬ!$B$24</f>
        <v>298</v>
      </c>
      <c r="D781" s="144" t="str">
        <f>ЗАПОЛНИТЬ!$B$21</f>
        <v>12</v>
      </c>
      <c r="E781" s="145"/>
      <c r="F781" s="144" t="str">
        <f>ЗАПОЛНИТЬ!$B$22</f>
        <v>15</v>
      </c>
      <c r="G781" s="144" t="str">
        <f>ЗАПОЛНИТЬ!$B$20</f>
        <v>040222</v>
      </c>
      <c r="H781" s="143" t="str">
        <f>IF(ЗАПОЛНИТЬ!$F$7=1,ЗАПОЛНИТЬ!$H$9,ЗАПОЛНИТЬ!$H$10)</f>
        <v>73</v>
      </c>
      <c r="I781" s="146" t="e">
        <f>IF(ЗАПОЛНИТЬ!$F$7=1,#REF!,#REF!)</f>
        <v>#REF!</v>
      </c>
      <c r="J781" s="145" t="str">
        <f>IF(ЗАПОЛНИТЬ!$F$7=1,CONCATENATE(ЗАПОЛНИТЬ!$F$18,ЗАПОЛНИТЬ!$D$18),ЗАПОЛНИТЬ!$E$18)</f>
        <v>01.07.2016</v>
      </c>
      <c r="K781" s="143" t="e">
        <f>#REF!</f>
        <v>#REF!</v>
      </c>
      <c r="L781" s="143" t="e">
        <f>IF(ЗАПОЛНИТЬ!$F$7=1,#REF!/1000,#REF!)</f>
        <v>#REF!</v>
      </c>
      <c r="M781" s="143" t="e">
        <f>IF(ЗАПОЛНИТЬ!$F$7=1,#REF!/1000,#REF!)</f>
        <v>#REF!</v>
      </c>
      <c r="N781" s="143" t="e">
        <f>IF(ЗАПОЛНИТЬ!$F$7=1,#REF!/1000,#REF!)</f>
        <v>#REF!</v>
      </c>
      <c r="O781" s="143" t="e">
        <f>IF(ЗАПОЛНИТЬ!$F$7=1,#REF!/1000,#REF!)</f>
        <v>#REF!</v>
      </c>
      <c r="P781" s="143" t="e">
        <f>IF(ЗАПОЛНИТЬ!$F$7=1,#REF!/1000,#REF!)</f>
        <v>#REF!</v>
      </c>
      <c r="Q781" s="143" t="e">
        <f>IF(ЗАПОЛНИТЬ!$F$7=1,#REF!/1000,#REF!)</f>
        <v>#REF!</v>
      </c>
      <c r="R781" s="143" t="e">
        <f>IF(ЗАПОЛНИТЬ!$F$7=1,#REF!/1000,#REF!)</f>
        <v>#REF!</v>
      </c>
      <c r="S781" s="143" t="e">
        <f>IF(ЗАПОЛНИТЬ!$F$7=1,#REF!/1000,#REF!)</f>
        <v>#REF!</v>
      </c>
      <c r="T781" s="143" t="e">
        <f>IF(ЗАПОЛНИТЬ!$F$7=1,#REF!/1000,#REF!)</f>
        <v>#REF!</v>
      </c>
      <c r="U781" s="143" t="e">
        <f>IF(ЗАПОЛНИТЬ!$F$7=1,#REF!/1000,#REF!)</f>
        <v>#REF!</v>
      </c>
      <c r="V781" s="145" t="e">
        <f>IF(SUM(L781:U781)&gt;0,1,0)</f>
        <v>#REF!</v>
      </c>
      <c r="W781" s="145" t="e">
        <f t="shared" si="37"/>
        <v>#REF!</v>
      </c>
    </row>
    <row r="782" spans="1:23" ht="12.75">
      <c r="A782" s="144" t="str">
        <f>ЗАПОЛНИТЬ!$B$23</f>
        <v>4</v>
      </c>
      <c r="B782" s="144" t="str">
        <f>ЗАПОЛНИТЬ!$B$13</f>
        <v>24188344</v>
      </c>
      <c r="C782" s="144" t="str">
        <f>ЗАПОЛНИТЬ!$B$24</f>
        <v>298</v>
      </c>
      <c r="D782" s="144" t="str">
        <f>ЗАПОЛНИТЬ!$B$21</f>
        <v>12</v>
      </c>
      <c r="E782" s="145"/>
      <c r="F782" s="144" t="str">
        <f>ЗАПОЛНИТЬ!$B$22</f>
        <v>15</v>
      </c>
      <c r="G782" s="144" t="str">
        <f>ЗАПОЛНИТЬ!$B$20</f>
        <v>040222</v>
      </c>
      <c r="H782" s="143" t="str">
        <f>IF(ЗАПОЛНИТЬ!$F$7=1,ЗАПОЛНИТЬ!$H$9,ЗАПОЛНИТЬ!$H$10)</f>
        <v>73</v>
      </c>
      <c r="I782" s="146" t="e">
        <f>IF(ЗАПОЛНИТЬ!$F$7=1,#REF!,#REF!)</f>
        <v>#REF!</v>
      </c>
      <c r="J782" s="145" t="str">
        <f>IF(ЗАПОЛНИТЬ!$F$7=1,CONCATENATE(ЗАПОЛНИТЬ!$F$18,ЗАПОЛНИТЬ!$D$18),ЗАПОЛНИТЬ!$E$18)</f>
        <v>01.07.2016</v>
      </c>
      <c r="K782" s="143" t="e">
        <f>#REF!</f>
        <v>#REF!</v>
      </c>
      <c r="L782" s="143" t="e">
        <f>IF(ЗАПОЛНИТЬ!$F$7=1,#REF!/1000,#REF!)</f>
        <v>#REF!</v>
      </c>
      <c r="M782" s="143" t="e">
        <f>IF(ЗАПОЛНИТЬ!$F$7=1,#REF!/1000,#REF!)</f>
        <v>#REF!</v>
      </c>
      <c r="N782" s="143" t="e">
        <f>IF(ЗАПОЛНИТЬ!$F$7=1,#REF!/1000,#REF!)</f>
        <v>#REF!</v>
      </c>
      <c r="O782" s="143" t="e">
        <f>IF(ЗАПОЛНИТЬ!$F$7=1,#REF!/1000,#REF!)</f>
        <v>#REF!</v>
      </c>
      <c r="P782" s="143" t="e">
        <f>IF(ЗАПОЛНИТЬ!$F$7=1,#REF!/1000,#REF!)</f>
        <v>#REF!</v>
      </c>
      <c r="Q782" s="143" t="e">
        <f>IF(ЗАПОЛНИТЬ!$F$7=1,#REF!/1000,#REF!)</f>
        <v>#REF!</v>
      </c>
      <c r="R782" s="143" t="e">
        <f>IF(ЗАПОЛНИТЬ!$F$7=1,#REF!/1000,#REF!)</f>
        <v>#REF!</v>
      </c>
      <c r="S782" s="143" t="e">
        <f>IF(ЗАПОЛНИТЬ!$F$7=1,#REF!/1000,#REF!)</f>
        <v>#REF!</v>
      </c>
      <c r="T782" s="143" t="e">
        <f>IF(ЗАПОЛНИТЬ!$F$7=1,#REF!/1000,#REF!)</f>
        <v>#REF!</v>
      </c>
      <c r="U782" s="143" t="e">
        <f>IF(ЗАПОЛНИТЬ!$F$7=1,#REF!/1000,#REF!)</f>
        <v>#REF!</v>
      </c>
      <c r="V782" s="145" t="e">
        <f>IF(SUM(L782:U782)&gt;0,1,0)</f>
        <v>#REF!</v>
      </c>
      <c r="W782" s="145" t="e">
        <f t="shared" si="37"/>
        <v>#REF!</v>
      </c>
    </row>
    <row r="783" spans="1:23" ht="12.75">
      <c r="A783" s="144" t="str">
        <f>ЗАПОЛНИТЬ!$B$23</f>
        <v>4</v>
      </c>
      <c r="B783" s="144" t="str">
        <f>ЗАПОЛНИТЬ!$B$13</f>
        <v>24188344</v>
      </c>
      <c r="C783" s="144" t="str">
        <f>ЗАПОЛНИТЬ!$B$24</f>
        <v>298</v>
      </c>
      <c r="D783" s="144" t="str">
        <f>ЗАПОЛНИТЬ!$B$21</f>
        <v>12</v>
      </c>
      <c r="E783" s="145"/>
      <c r="F783" s="144" t="str">
        <f>ЗАПОЛНИТЬ!$B$22</f>
        <v>15</v>
      </c>
      <c r="G783" s="144" t="str">
        <f>ЗАПОЛНИТЬ!$B$20</f>
        <v>040222</v>
      </c>
      <c r="H783" s="143" t="str">
        <f>IF(ЗАПОЛНИТЬ!$F$7=1,ЗАПОЛНИТЬ!$H$9,ЗАПОЛНИТЬ!$H$10)</f>
        <v>73</v>
      </c>
      <c r="I783" s="146" t="e">
        <f>IF(ЗАПОЛНИТЬ!$F$7=1,#REF!,#REF!)</f>
        <v>#REF!</v>
      </c>
      <c r="J783" s="145" t="str">
        <f>IF(ЗАПОЛНИТЬ!$F$7=1,CONCATENATE(ЗАПОЛНИТЬ!$F$18,ЗАПОЛНИТЬ!$D$18),ЗАПОЛНИТЬ!$E$18)</f>
        <v>01.07.2016</v>
      </c>
      <c r="K783" s="143" t="e">
        <f>#REF!</f>
        <v>#REF!</v>
      </c>
      <c r="L783" s="143" t="e">
        <f>IF(ЗАПОЛНИТЬ!$F$7=1,#REF!/1000,#REF!)</f>
        <v>#REF!</v>
      </c>
      <c r="M783" s="143" t="e">
        <f>IF(ЗАПОЛНИТЬ!$F$7=1,#REF!/1000,#REF!)</f>
        <v>#REF!</v>
      </c>
      <c r="N783" s="143" t="e">
        <f>IF(ЗАПОЛНИТЬ!$F$7=1,#REF!/1000,#REF!)</f>
        <v>#REF!</v>
      </c>
      <c r="O783" s="143" t="e">
        <f>IF(ЗАПОЛНИТЬ!$F$7=1,#REF!/1000,#REF!)</f>
        <v>#REF!</v>
      </c>
      <c r="P783" s="143" t="e">
        <f>IF(ЗАПОЛНИТЬ!$F$7=1,#REF!/1000,#REF!)</f>
        <v>#REF!</v>
      </c>
      <c r="Q783" s="143" t="e">
        <f>IF(ЗАПОЛНИТЬ!$F$7=1,#REF!/1000,#REF!)</f>
        <v>#REF!</v>
      </c>
      <c r="R783" s="143" t="e">
        <f>IF(ЗАПОЛНИТЬ!$F$7=1,#REF!/1000,#REF!)</f>
        <v>#REF!</v>
      </c>
      <c r="S783" s="143" t="e">
        <f>IF(ЗАПОЛНИТЬ!$F$7=1,#REF!/1000,#REF!)</f>
        <v>#REF!</v>
      </c>
      <c r="T783" s="143" t="e">
        <f>IF(ЗАПОЛНИТЬ!$F$7=1,#REF!/1000,#REF!)</f>
        <v>#REF!</v>
      </c>
      <c r="U783" s="143" t="e">
        <f>IF(ЗАПОЛНИТЬ!$F$7=1,#REF!/1000,#REF!)</f>
        <v>#REF!</v>
      </c>
      <c r="V783" s="145">
        <v>0</v>
      </c>
      <c r="W783" s="145" t="e">
        <f t="shared" si="37"/>
        <v>#REF!</v>
      </c>
    </row>
    <row r="784" spans="1:23" ht="12.75">
      <c r="A784" s="144" t="str">
        <f>ЗАПОЛНИТЬ!$B$23</f>
        <v>4</v>
      </c>
      <c r="B784" s="144" t="str">
        <f>ЗАПОЛНИТЬ!$B$13</f>
        <v>24188344</v>
      </c>
      <c r="C784" s="144" t="str">
        <f>ЗАПОЛНИТЬ!$B$24</f>
        <v>298</v>
      </c>
      <c r="D784" s="144" t="str">
        <f>ЗАПОЛНИТЬ!$B$21</f>
        <v>12</v>
      </c>
      <c r="E784" s="145"/>
      <c r="F784" s="144" t="str">
        <f>ЗАПОЛНИТЬ!$B$22</f>
        <v>15</v>
      </c>
      <c r="G784" s="144" t="str">
        <f>ЗАПОЛНИТЬ!$B$20</f>
        <v>040222</v>
      </c>
      <c r="H784" s="143" t="str">
        <f>IF(ЗАПОЛНИТЬ!$F$7=1,ЗАПОЛНИТЬ!$H$9,ЗАПОЛНИТЬ!$H$10)</f>
        <v>73</v>
      </c>
      <c r="I784" s="146" t="e">
        <f>IF(ЗАПОЛНИТЬ!$F$7=1,#REF!,#REF!)</f>
        <v>#REF!</v>
      </c>
      <c r="J784" s="145" t="str">
        <f>IF(ЗАПОЛНИТЬ!$F$7=1,CONCATENATE(ЗАПОЛНИТЬ!$F$18,ЗАПОЛНИТЬ!$D$18),ЗАПОЛНИТЬ!$E$18)</f>
        <v>01.07.2016</v>
      </c>
      <c r="K784" s="143" t="e">
        <f>#REF!</f>
        <v>#REF!</v>
      </c>
      <c r="L784" s="143" t="e">
        <f>IF(ЗАПОЛНИТЬ!$F$7=1,#REF!/1000,#REF!)</f>
        <v>#REF!</v>
      </c>
      <c r="M784" s="143" t="e">
        <f>IF(ЗАПОЛНИТЬ!$F$7=1,#REF!/1000,#REF!)</f>
        <v>#REF!</v>
      </c>
      <c r="N784" s="143" t="e">
        <f>IF(ЗАПОЛНИТЬ!$F$7=1,#REF!/1000,#REF!)</f>
        <v>#REF!</v>
      </c>
      <c r="O784" s="143" t="e">
        <f>IF(ЗАПОЛНИТЬ!$F$7=1,#REF!/1000,#REF!)</f>
        <v>#REF!</v>
      </c>
      <c r="P784" s="143" t="e">
        <f>IF(ЗАПОЛНИТЬ!$F$7=1,#REF!/1000,#REF!)</f>
        <v>#REF!</v>
      </c>
      <c r="Q784" s="143" t="e">
        <f>IF(ЗАПОЛНИТЬ!$F$7=1,#REF!/1000,#REF!)</f>
        <v>#REF!</v>
      </c>
      <c r="R784" s="143" t="e">
        <f>IF(ЗАПОЛНИТЬ!$F$7=1,#REF!/1000,#REF!)</f>
        <v>#REF!</v>
      </c>
      <c r="S784" s="143" t="e">
        <f>IF(ЗАПОЛНИТЬ!$F$7=1,#REF!/1000,#REF!)</f>
        <v>#REF!</v>
      </c>
      <c r="T784" s="143" t="e">
        <f>IF(ЗАПОЛНИТЬ!$F$7=1,#REF!/1000,#REF!)</f>
        <v>#REF!</v>
      </c>
      <c r="U784" s="143" t="e">
        <f>IF(ЗАПОЛНИТЬ!$F$7=1,#REF!/1000,#REF!)</f>
        <v>#REF!</v>
      </c>
      <c r="V784" s="145" t="e">
        <f>IF(SUM(L784:U784)&gt;0,1,0)</f>
        <v>#REF!</v>
      </c>
      <c r="W784" s="145" t="e">
        <f t="shared" si="37"/>
        <v>#REF!</v>
      </c>
    </row>
    <row r="785" spans="1:23" ht="12.75">
      <c r="A785" s="144" t="str">
        <f>ЗАПОЛНИТЬ!$B$23</f>
        <v>4</v>
      </c>
      <c r="B785" s="144" t="str">
        <f>ЗАПОЛНИТЬ!$B$13</f>
        <v>24188344</v>
      </c>
      <c r="C785" s="144" t="str">
        <f>ЗАПОЛНИТЬ!$B$24</f>
        <v>298</v>
      </c>
      <c r="D785" s="144" t="str">
        <f>ЗАПОЛНИТЬ!$B$21</f>
        <v>12</v>
      </c>
      <c r="E785" s="145"/>
      <c r="F785" s="144" t="str">
        <f>ЗАПОЛНИТЬ!$B$22</f>
        <v>15</v>
      </c>
      <c r="G785" s="144" t="str">
        <f>ЗАПОЛНИТЬ!$B$20</f>
        <v>040222</v>
      </c>
      <c r="H785" s="143" t="str">
        <f>IF(ЗАПОЛНИТЬ!$F$7=1,ЗАПОЛНИТЬ!$H$9,ЗАПОЛНИТЬ!$H$10)</f>
        <v>73</v>
      </c>
      <c r="I785" s="146" t="e">
        <f>IF(ЗАПОЛНИТЬ!$F$7=1,#REF!,#REF!)</f>
        <v>#REF!</v>
      </c>
      <c r="J785" s="145" t="str">
        <f>IF(ЗАПОЛНИТЬ!$F$7=1,CONCATENATE(ЗАПОЛНИТЬ!$F$18,ЗАПОЛНИТЬ!$D$18),ЗАПОЛНИТЬ!$E$18)</f>
        <v>01.07.2016</v>
      </c>
      <c r="K785" s="143" t="e">
        <f>#REF!</f>
        <v>#REF!</v>
      </c>
      <c r="L785" s="143" t="e">
        <f>IF(ЗАПОЛНИТЬ!$F$7=1,#REF!/1000,#REF!)</f>
        <v>#REF!</v>
      </c>
      <c r="M785" s="143" t="e">
        <f>IF(ЗАПОЛНИТЬ!$F$7=1,#REF!/1000,#REF!)</f>
        <v>#REF!</v>
      </c>
      <c r="N785" s="143" t="e">
        <f>IF(ЗАПОЛНИТЬ!$F$7=1,#REF!/1000,#REF!)</f>
        <v>#REF!</v>
      </c>
      <c r="O785" s="143" t="e">
        <f>IF(ЗАПОЛНИТЬ!$F$7=1,#REF!/1000,#REF!)</f>
        <v>#REF!</v>
      </c>
      <c r="P785" s="143" t="e">
        <f>IF(ЗАПОЛНИТЬ!$F$7=1,#REF!/1000,#REF!)</f>
        <v>#REF!</v>
      </c>
      <c r="Q785" s="143" t="e">
        <f>IF(ЗАПОЛНИТЬ!$F$7=1,#REF!/1000,#REF!)</f>
        <v>#REF!</v>
      </c>
      <c r="R785" s="143" t="e">
        <f>IF(ЗАПОЛНИТЬ!$F$7=1,#REF!/1000,#REF!)</f>
        <v>#REF!</v>
      </c>
      <c r="S785" s="143" t="e">
        <f>IF(ЗАПОЛНИТЬ!$F$7=1,#REF!/1000,#REF!)</f>
        <v>#REF!</v>
      </c>
      <c r="T785" s="143" t="e">
        <f>IF(ЗАПОЛНИТЬ!$F$7=1,#REF!/1000,#REF!)</f>
        <v>#REF!</v>
      </c>
      <c r="U785" s="143" t="e">
        <f>IF(ЗАПОЛНИТЬ!$F$7=1,#REF!/1000,#REF!)</f>
        <v>#REF!</v>
      </c>
      <c r="V785" s="145" t="e">
        <f>IF(SUM(L785:U785)&gt;0,1,0)</f>
        <v>#REF!</v>
      </c>
      <c r="W785" s="145" t="e">
        <f t="shared" si="37"/>
        <v>#REF!</v>
      </c>
    </row>
    <row r="786" spans="1:23" ht="12.75">
      <c r="A786" s="144" t="str">
        <f>ЗАПОЛНИТЬ!$B$23</f>
        <v>4</v>
      </c>
      <c r="B786" s="144" t="str">
        <f>ЗАПОЛНИТЬ!$B$13</f>
        <v>24188344</v>
      </c>
      <c r="C786" s="144" t="str">
        <f>ЗАПОЛНИТЬ!$B$24</f>
        <v>298</v>
      </c>
      <c r="D786" s="144" t="str">
        <f>ЗАПОЛНИТЬ!$B$21</f>
        <v>12</v>
      </c>
      <c r="E786" s="145"/>
      <c r="F786" s="144" t="str">
        <f>ЗАПОЛНИТЬ!$B$22</f>
        <v>15</v>
      </c>
      <c r="G786" s="144" t="str">
        <f>ЗАПОЛНИТЬ!$B$20</f>
        <v>040222</v>
      </c>
      <c r="H786" s="143" t="str">
        <f>IF(ЗАПОЛНИТЬ!$F$7=1,ЗАПОЛНИТЬ!$H$9,ЗАПОЛНИТЬ!$H$10)</f>
        <v>73</v>
      </c>
      <c r="I786" s="146" t="e">
        <f>IF(ЗАПОЛНИТЬ!$F$7=1,#REF!,#REF!)</f>
        <v>#REF!</v>
      </c>
      <c r="J786" s="145" t="str">
        <f>IF(ЗАПОЛНИТЬ!$F$7=1,CONCATENATE(ЗАПОЛНИТЬ!$F$18,ЗАПОЛНИТЬ!$D$18),ЗАПОЛНИТЬ!$E$18)</f>
        <v>01.07.2016</v>
      </c>
      <c r="K786" s="143" t="e">
        <f>#REF!</f>
        <v>#REF!</v>
      </c>
      <c r="L786" s="143" t="e">
        <f>IF(ЗАПОЛНИТЬ!$F$7=1,#REF!/1000,#REF!)</f>
        <v>#REF!</v>
      </c>
      <c r="M786" s="143" t="e">
        <f>IF(ЗАПОЛНИТЬ!$F$7=1,#REF!/1000,#REF!)</f>
        <v>#REF!</v>
      </c>
      <c r="N786" s="143" t="e">
        <f>IF(ЗАПОЛНИТЬ!$F$7=1,#REF!/1000,#REF!)</f>
        <v>#REF!</v>
      </c>
      <c r="O786" s="143" t="e">
        <f>IF(ЗАПОЛНИТЬ!$F$7=1,#REF!/1000,#REF!)</f>
        <v>#REF!</v>
      </c>
      <c r="P786" s="143" t="e">
        <f>IF(ЗАПОЛНИТЬ!$F$7=1,#REF!/1000,#REF!)</f>
        <v>#REF!</v>
      </c>
      <c r="Q786" s="143" t="e">
        <f>IF(ЗАПОЛНИТЬ!$F$7=1,#REF!/1000,#REF!)</f>
        <v>#REF!</v>
      </c>
      <c r="R786" s="143" t="e">
        <f>IF(ЗАПОЛНИТЬ!$F$7=1,#REF!/1000,#REF!)</f>
        <v>#REF!</v>
      </c>
      <c r="S786" s="143" t="e">
        <f>IF(ЗАПОЛНИТЬ!$F$7=1,#REF!/1000,#REF!)</f>
        <v>#REF!</v>
      </c>
      <c r="T786" s="143" t="e">
        <f>IF(ЗАПОЛНИТЬ!$F$7=1,#REF!/1000,#REF!)</f>
        <v>#REF!</v>
      </c>
      <c r="U786" s="143" t="e">
        <f>IF(ЗАПОЛНИТЬ!$F$7=1,#REF!/1000,#REF!)</f>
        <v>#REF!</v>
      </c>
      <c r="V786" s="145">
        <v>0</v>
      </c>
      <c r="W786" s="145" t="e">
        <f t="shared" ref="W786:W850" si="40">IF(SUM(L786:U786)&gt;0,1,0)</f>
        <v>#REF!</v>
      </c>
    </row>
    <row r="787" spans="1:23" ht="12.75">
      <c r="A787" s="144" t="str">
        <f>ЗАПОЛНИТЬ!$B$23</f>
        <v>4</v>
      </c>
      <c r="B787" s="144" t="str">
        <f>ЗАПОЛНИТЬ!$B$13</f>
        <v>24188344</v>
      </c>
      <c r="C787" s="144" t="str">
        <f>ЗАПОЛНИТЬ!$B$24</f>
        <v>298</v>
      </c>
      <c r="D787" s="144" t="str">
        <f>ЗАПОЛНИТЬ!$B$21</f>
        <v>12</v>
      </c>
      <c r="E787" s="145"/>
      <c r="F787" s="144" t="str">
        <f>ЗАПОЛНИТЬ!$B$22</f>
        <v>15</v>
      </c>
      <c r="G787" s="144" t="str">
        <f>ЗАПОЛНИТЬ!$B$20</f>
        <v>040222</v>
      </c>
      <c r="H787" s="143" t="str">
        <f>IF(ЗАПОЛНИТЬ!$F$7=1,ЗАПОЛНИТЬ!$H$9,ЗАПОЛНИТЬ!$H$10)</f>
        <v>73</v>
      </c>
      <c r="I787" s="146" t="e">
        <f>IF(ЗАПОЛНИТЬ!$F$7=1,#REF!,#REF!)</f>
        <v>#REF!</v>
      </c>
      <c r="J787" s="145" t="str">
        <f>IF(ЗАПОЛНИТЬ!$F$7=1,CONCATENATE(ЗАПОЛНИТЬ!$F$18,ЗАПОЛНИТЬ!$D$18),ЗАПОЛНИТЬ!$E$18)</f>
        <v>01.07.2016</v>
      </c>
      <c r="K787" s="143" t="e">
        <f>#REF!</f>
        <v>#REF!</v>
      </c>
      <c r="L787" s="143" t="e">
        <f>IF(ЗАПОЛНИТЬ!$F$7=1,#REF!/1000,#REF!)</f>
        <v>#REF!</v>
      </c>
      <c r="M787" s="143" t="e">
        <f>IF(ЗАПОЛНИТЬ!$F$7=1,#REF!/1000,#REF!)</f>
        <v>#REF!</v>
      </c>
      <c r="N787" s="143" t="e">
        <f>IF(ЗАПОЛНИТЬ!$F$7=1,#REF!/1000,#REF!)</f>
        <v>#REF!</v>
      </c>
      <c r="O787" s="143" t="e">
        <f>IF(ЗАПОЛНИТЬ!$F$7=1,#REF!/1000,#REF!)</f>
        <v>#REF!</v>
      </c>
      <c r="P787" s="143" t="e">
        <f>IF(ЗАПОЛНИТЬ!$F$7=1,#REF!/1000,#REF!)</f>
        <v>#REF!</v>
      </c>
      <c r="Q787" s="143" t="e">
        <f>IF(ЗАПОЛНИТЬ!$F$7=1,#REF!/1000,#REF!)</f>
        <v>#REF!</v>
      </c>
      <c r="R787" s="143" t="e">
        <f>IF(ЗАПОЛНИТЬ!$F$7=1,#REF!/1000,#REF!)</f>
        <v>#REF!</v>
      </c>
      <c r="S787" s="143" t="e">
        <f>IF(ЗАПОЛНИТЬ!$F$7=1,#REF!/1000,#REF!)</f>
        <v>#REF!</v>
      </c>
      <c r="T787" s="143" t="e">
        <f>IF(ЗАПОЛНИТЬ!$F$7=1,#REF!/1000,#REF!)</f>
        <v>#REF!</v>
      </c>
      <c r="U787" s="143" t="e">
        <f>IF(ЗАПОЛНИТЬ!$F$7=1,#REF!/1000,#REF!)</f>
        <v>#REF!</v>
      </c>
      <c r="V787" s="145" t="e">
        <f>IF(SUM(L787:U787)&gt;0,1,0)</f>
        <v>#REF!</v>
      </c>
      <c r="W787" s="145" t="e">
        <f t="shared" si="40"/>
        <v>#REF!</v>
      </c>
    </row>
    <row r="788" spans="1:23" ht="12.75">
      <c r="A788" s="144" t="str">
        <f>ЗАПОЛНИТЬ!$B$23</f>
        <v>4</v>
      </c>
      <c r="B788" s="144" t="str">
        <f>ЗАПОЛНИТЬ!$B$13</f>
        <v>24188344</v>
      </c>
      <c r="C788" s="144" t="str">
        <f>ЗАПОЛНИТЬ!$B$24</f>
        <v>298</v>
      </c>
      <c r="D788" s="144" t="str">
        <f>ЗАПОЛНИТЬ!$B$21</f>
        <v>12</v>
      </c>
      <c r="E788" s="145"/>
      <c r="F788" s="144" t="str">
        <f>ЗАПОЛНИТЬ!$B$22</f>
        <v>15</v>
      </c>
      <c r="G788" s="144" t="str">
        <f>ЗАПОЛНИТЬ!$B$20</f>
        <v>040222</v>
      </c>
      <c r="H788" s="143" t="str">
        <f>IF(ЗАПОЛНИТЬ!$F$7=1,ЗАПОЛНИТЬ!$H$9,ЗАПОЛНИТЬ!$H$10)</f>
        <v>73</v>
      </c>
      <c r="I788" s="146" t="e">
        <f>IF(ЗАПОЛНИТЬ!$F$7=1,#REF!,#REF!)</f>
        <v>#REF!</v>
      </c>
      <c r="J788" s="145" t="str">
        <f>IF(ЗАПОЛНИТЬ!$F$7=1,CONCATENATE(ЗАПОЛНИТЬ!$F$18,ЗАПОЛНИТЬ!$D$18),ЗАПОЛНИТЬ!$E$18)</f>
        <v>01.07.2016</v>
      </c>
      <c r="K788" s="143" t="e">
        <f>#REF!</f>
        <v>#REF!</v>
      </c>
      <c r="L788" s="143" t="e">
        <f>IF(ЗАПОЛНИТЬ!$F$7=1,#REF!/1000,#REF!)</f>
        <v>#REF!</v>
      </c>
      <c r="M788" s="143" t="e">
        <f>IF(ЗАПОЛНИТЬ!$F$7=1,#REF!/1000,#REF!)</f>
        <v>#REF!</v>
      </c>
      <c r="N788" s="143" t="e">
        <f>IF(ЗАПОЛНИТЬ!$F$7=1,#REF!/1000,#REF!)</f>
        <v>#REF!</v>
      </c>
      <c r="O788" s="143" t="e">
        <f>IF(ЗАПОЛНИТЬ!$F$7=1,#REF!/1000,#REF!)</f>
        <v>#REF!</v>
      </c>
      <c r="P788" s="143" t="e">
        <f>IF(ЗАПОЛНИТЬ!$F$7=1,#REF!/1000,#REF!)</f>
        <v>#REF!</v>
      </c>
      <c r="Q788" s="143" t="e">
        <f>IF(ЗАПОЛНИТЬ!$F$7=1,#REF!/1000,#REF!)</f>
        <v>#REF!</v>
      </c>
      <c r="R788" s="143" t="e">
        <f>IF(ЗАПОЛНИТЬ!$F$7=1,#REF!/1000,#REF!)</f>
        <v>#REF!</v>
      </c>
      <c r="S788" s="143" t="e">
        <f>IF(ЗАПОЛНИТЬ!$F$7=1,#REF!/1000,#REF!)</f>
        <v>#REF!</v>
      </c>
      <c r="T788" s="143" t="e">
        <f>IF(ЗАПОЛНИТЬ!$F$7=1,#REF!/1000,#REF!)</f>
        <v>#REF!</v>
      </c>
      <c r="U788" s="143" t="e">
        <f>IF(ЗАПОЛНИТЬ!$F$7=1,#REF!/1000,#REF!)</f>
        <v>#REF!</v>
      </c>
      <c r="V788" s="145" t="e">
        <f>IF(SUM(L788:U788)&gt;0,1,0)</f>
        <v>#REF!</v>
      </c>
      <c r="W788" s="145" t="e">
        <f t="shared" si="40"/>
        <v>#REF!</v>
      </c>
    </row>
    <row r="789" spans="1:23" ht="12.75">
      <c r="A789" s="144" t="str">
        <f>ЗАПОЛНИТЬ!$B$23</f>
        <v>4</v>
      </c>
      <c r="B789" s="144" t="str">
        <f>ЗАПОЛНИТЬ!$B$13</f>
        <v>24188344</v>
      </c>
      <c r="C789" s="144" t="str">
        <f>ЗАПОЛНИТЬ!$B$24</f>
        <v>298</v>
      </c>
      <c r="D789" s="144" t="str">
        <f>ЗАПОЛНИТЬ!$B$21</f>
        <v>12</v>
      </c>
      <c r="E789" s="145"/>
      <c r="F789" s="144" t="str">
        <f>ЗАПОЛНИТЬ!$B$22</f>
        <v>15</v>
      </c>
      <c r="G789" s="144" t="str">
        <f>ЗАПОЛНИТЬ!$B$20</f>
        <v>040222</v>
      </c>
      <c r="H789" s="143" t="str">
        <f>IF(ЗАПОЛНИТЬ!$F$7=1,ЗАПОЛНИТЬ!$H$9,ЗАПОЛНИТЬ!$H$10)</f>
        <v>73</v>
      </c>
      <c r="I789" s="146" t="e">
        <f>IF(ЗАПОЛНИТЬ!$F$7=1,#REF!,#REF!)</f>
        <v>#REF!</v>
      </c>
      <c r="J789" s="145" t="str">
        <f>IF(ЗАПОЛНИТЬ!$F$7=1,CONCATENATE(ЗАПОЛНИТЬ!$F$18,ЗАПОЛНИТЬ!$D$18),ЗАПОЛНИТЬ!$E$18)</f>
        <v>01.07.2016</v>
      </c>
      <c r="K789" s="143" t="e">
        <f>#REF!</f>
        <v>#REF!</v>
      </c>
      <c r="L789" s="143" t="e">
        <f>IF(ЗАПОЛНИТЬ!$F$7=1,#REF!/1000,#REF!)</f>
        <v>#REF!</v>
      </c>
      <c r="M789" s="143" t="e">
        <f>IF(ЗАПОЛНИТЬ!$F$7=1,#REF!/1000,#REF!)</f>
        <v>#REF!</v>
      </c>
      <c r="N789" s="143" t="e">
        <f>IF(ЗАПОЛНИТЬ!$F$7=1,#REF!/1000,#REF!)</f>
        <v>#REF!</v>
      </c>
      <c r="O789" s="143" t="e">
        <f>IF(ЗАПОЛНИТЬ!$F$7=1,#REF!/1000,#REF!)</f>
        <v>#REF!</v>
      </c>
      <c r="P789" s="143" t="e">
        <f>IF(ЗАПОЛНИТЬ!$F$7=1,#REF!/1000,#REF!)</f>
        <v>#REF!</v>
      </c>
      <c r="Q789" s="143" t="e">
        <f>IF(ЗАПОЛНИТЬ!$F$7=1,#REF!/1000,#REF!)</f>
        <v>#REF!</v>
      </c>
      <c r="R789" s="143" t="e">
        <f>IF(ЗАПОЛНИТЬ!$F$7=1,#REF!/1000,#REF!)</f>
        <v>#REF!</v>
      </c>
      <c r="S789" s="143" t="e">
        <f>IF(ЗАПОЛНИТЬ!$F$7=1,#REF!/1000,#REF!)</f>
        <v>#REF!</v>
      </c>
      <c r="T789" s="143" t="e">
        <f>IF(ЗАПОЛНИТЬ!$F$7=1,#REF!/1000,#REF!)</f>
        <v>#REF!</v>
      </c>
      <c r="U789" s="143" t="e">
        <f>IF(ЗАПОЛНИТЬ!$F$7=1,#REF!/1000,#REF!)</f>
        <v>#REF!</v>
      </c>
      <c r="V789" s="145" t="e">
        <f>IF(SUM(L789:U789)&gt;0,1,0)</f>
        <v>#REF!</v>
      </c>
      <c r="W789" s="145" t="e">
        <f t="shared" si="40"/>
        <v>#REF!</v>
      </c>
    </row>
    <row r="790" spans="1:23" ht="12.75">
      <c r="A790" s="144" t="str">
        <f>ЗАПОЛНИТЬ!$B$23</f>
        <v>4</v>
      </c>
      <c r="B790" s="144" t="str">
        <f>ЗАПОЛНИТЬ!$B$13</f>
        <v>24188344</v>
      </c>
      <c r="C790" s="144" t="str">
        <f>ЗАПОЛНИТЬ!$B$24</f>
        <v>298</v>
      </c>
      <c r="D790" s="144" t="str">
        <f>ЗАПОЛНИТЬ!$B$21</f>
        <v>12</v>
      </c>
      <c r="E790" s="145"/>
      <c r="F790" s="144" t="str">
        <f>ЗАПОЛНИТЬ!$B$22</f>
        <v>15</v>
      </c>
      <c r="G790" s="144" t="str">
        <f>ЗАПОЛНИТЬ!$B$20</f>
        <v>040222</v>
      </c>
      <c r="H790" s="143" t="str">
        <f>IF(ЗАПОЛНИТЬ!$F$7=1,ЗАПОЛНИТЬ!$H$9,ЗАПОЛНИТЬ!$H$10)</f>
        <v>73</v>
      </c>
      <c r="I790" s="146" t="e">
        <f>IF(ЗАПОЛНИТЬ!$F$7=1,#REF!,#REF!)</f>
        <v>#REF!</v>
      </c>
      <c r="J790" s="145" t="str">
        <f>IF(ЗАПОЛНИТЬ!$F$7=1,CONCATENATE(ЗАПОЛНИТЬ!$F$18,ЗАПОЛНИТЬ!$D$18),ЗАПОЛНИТЬ!$E$18)</f>
        <v>01.07.2016</v>
      </c>
      <c r="K790" s="143" t="e">
        <f>#REF!</f>
        <v>#REF!</v>
      </c>
      <c r="L790" s="143" t="e">
        <f>IF(ЗАПОЛНИТЬ!$F$7=1,#REF!/1000,#REF!)</f>
        <v>#REF!</v>
      </c>
      <c r="M790" s="143" t="e">
        <f>IF(ЗАПОЛНИТЬ!$F$7=1,#REF!/1000,#REF!)</f>
        <v>#REF!</v>
      </c>
      <c r="N790" s="143" t="e">
        <f>IF(ЗАПОЛНИТЬ!$F$7=1,#REF!/1000,#REF!)</f>
        <v>#REF!</v>
      </c>
      <c r="O790" s="143" t="e">
        <f>IF(ЗАПОЛНИТЬ!$F$7=1,#REF!/1000,#REF!)</f>
        <v>#REF!</v>
      </c>
      <c r="P790" s="143" t="e">
        <f>IF(ЗАПОЛНИТЬ!$F$7=1,#REF!/1000,#REF!)</f>
        <v>#REF!</v>
      </c>
      <c r="Q790" s="143" t="e">
        <f>IF(ЗАПОЛНИТЬ!$F$7=1,#REF!/1000,#REF!)</f>
        <v>#REF!</v>
      </c>
      <c r="R790" s="143" t="e">
        <f>IF(ЗАПОЛНИТЬ!$F$7=1,#REF!/1000,#REF!)</f>
        <v>#REF!</v>
      </c>
      <c r="S790" s="143" t="e">
        <f>IF(ЗАПОЛНИТЬ!$F$7=1,#REF!/1000,#REF!)</f>
        <v>#REF!</v>
      </c>
      <c r="T790" s="143" t="e">
        <f>IF(ЗАПОЛНИТЬ!$F$7=1,#REF!/1000,#REF!)</f>
        <v>#REF!</v>
      </c>
      <c r="U790" s="143" t="e">
        <f>IF(ЗАПОЛНИТЬ!$F$7=1,#REF!/1000,#REF!)</f>
        <v>#REF!</v>
      </c>
      <c r="V790" s="145">
        <v>0</v>
      </c>
      <c r="W790" s="145" t="e">
        <f t="shared" si="40"/>
        <v>#REF!</v>
      </c>
    </row>
    <row r="791" spans="1:23" ht="12.75">
      <c r="A791" s="144" t="str">
        <f>ЗАПОЛНИТЬ!$B$23</f>
        <v>4</v>
      </c>
      <c r="B791" s="144" t="str">
        <f>ЗАПОЛНИТЬ!$B$13</f>
        <v>24188344</v>
      </c>
      <c r="C791" s="144" t="str">
        <f>ЗАПОЛНИТЬ!$B$24</f>
        <v>298</v>
      </c>
      <c r="D791" s="144" t="str">
        <f>ЗАПОЛНИТЬ!$B$21</f>
        <v>12</v>
      </c>
      <c r="E791" s="145"/>
      <c r="F791" s="144" t="str">
        <f>ЗАПОЛНИТЬ!$B$22</f>
        <v>15</v>
      </c>
      <c r="G791" s="144" t="str">
        <f>ЗАПОЛНИТЬ!$B$20</f>
        <v>040222</v>
      </c>
      <c r="H791" s="143" t="str">
        <f>IF(ЗАПОЛНИТЬ!$F$7=1,ЗАПОЛНИТЬ!$H$9,ЗАПОЛНИТЬ!$H$10)</f>
        <v>73</v>
      </c>
      <c r="I791" s="146" t="e">
        <f>IF(ЗАПОЛНИТЬ!$F$7=1,#REF!,#REF!)</f>
        <v>#REF!</v>
      </c>
      <c r="J791" s="145" t="str">
        <f>IF(ЗАПОЛНИТЬ!$F$7=1,CONCATENATE(ЗАПОЛНИТЬ!$F$18,ЗАПОЛНИТЬ!$D$18),ЗАПОЛНИТЬ!$E$18)</f>
        <v>01.07.2016</v>
      </c>
      <c r="K791" s="143" t="e">
        <f>#REF!</f>
        <v>#REF!</v>
      </c>
      <c r="L791" s="143" t="e">
        <f>IF(ЗАПОЛНИТЬ!$F$7=1,#REF!/1000,#REF!)</f>
        <v>#REF!</v>
      </c>
      <c r="M791" s="143" t="e">
        <f>IF(ЗАПОЛНИТЬ!$F$7=1,#REF!/1000,#REF!)</f>
        <v>#REF!</v>
      </c>
      <c r="N791" s="143" t="e">
        <f>IF(ЗАПОЛНИТЬ!$F$7=1,#REF!/1000,#REF!)</f>
        <v>#REF!</v>
      </c>
      <c r="O791" s="143" t="e">
        <f>IF(ЗАПОЛНИТЬ!$F$7=1,#REF!/1000,#REF!)</f>
        <v>#REF!</v>
      </c>
      <c r="P791" s="143" t="e">
        <f>IF(ЗАПОЛНИТЬ!$F$7=1,#REF!/1000,#REF!)</f>
        <v>#REF!</v>
      </c>
      <c r="Q791" s="143" t="e">
        <f>IF(ЗАПОЛНИТЬ!$F$7=1,#REF!/1000,#REF!)</f>
        <v>#REF!</v>
      </c>
      <c r="R791" s="143" t="e">
        <f>IF(ЗАПОЛНИТЬ!$F$7=1,#REF!/1000,#REF!)</f>
        <v>#REF!</v>
      </c>
      <c r="S791" s="143" t="e">
        <f>IF(ЗАПОЛНИТЬ!$F$7=1,#REF!/1000,#REF!)</f>
        <v>#REF!</v>
      </c>
      <c r="T791" s="143" t="e">
        <f>IF(ЗАПОЛНИТЬ!$F$7=1,#REF!/1000,#REF!)</f>
        <v>#REF!</v>
      </c>
      <c r="U791" s="143" t="e">
        <f>IF(ЗАПОЛНИТЬ!$F$7=1,#REF!/1000,#REF!)</f>
        <v>#REF!</v>
      </c>
      <c r="V791" s="145" t="e">
        <f>IF(SUM(L791:U791)&gt;0,1,0)</f>
        <v>#REF!</v>
      </c>
      <c r="W791" s="145" t="e">
        <f t="shared" si="40"/>
        <v>#REF!</v>
      </c>
    </row>
    <row r="792" spans="1:23" ht="12.75">
      <c r="A792" s="144" t="str">
        <f>ЗАПОЛНИТЬ!$B$23</f>
        <v>4</v>
      </c>
      <c r="B792" s="144" t="str">
        <f>ЗАПОЛНИТЬ!$B$13</f>
        <v>24188344</v>
      </c>
      <c r="C792" s="144" t="str">
        <f>ЗАПОЛНИТЬ!$B$24</f>
        <v>298</v>
      </c>
      <c r="D792" s="144" t="str">
        <f>ЗАПОЛНИТЬ!$B$21</f>
        <v>12</v>
      </c>
      <c r="E792" s="145"/>
      <c r="F792" s="144" t="str">
        <f>ЗАПОЛНИТЬ!$B$22</f>
        <v>15</v>
      </c>
      <c r="G792" s="144" t="str">
        <f>ЗАПОЛНИТЬ!$B$20</f>
        <v>040222</v>
      </c>
      <c r="H792" s="143" t="str">
        <f>IF(ЗАПОЛНИТЬ!$F$7=1,ЗАПОЛНИТЬ!$H$9,ЗАПОЛНИТЬ!$H$10)</f>
        <v>73</v>
      </c>
      <c r="I792" s="146" t="e">
        <f>IF(ЗАПОЛНИТЬ!$F$7=1,#REF!,#REF!)</f>
        <v>#REF!</v>
      </c>
      <c r="J792" s="145" t="str">
        <f>IF(ЗАПОЛНИТЬ!$F$7=1,CONCATENATE(ЗАПОЛНИТЬ!$F$18,ЗАПОЛНИТЬ!$D$18),ЗАПОЛНИТЬ!$E$18)</f>
        <v>01.07.2016</v>
      </c>
      <c r="K792" s="143" t="e">
        <f>#REF!</f>
        <v>#REF!</v>
      </c>
      <c r="L792" s="143" t="e">
        <f>IF(ЗАПОЛНИТЬ!$F$7=1,#REF!/1000,#REF!)</f>
        <v>#REF!</v>
      </c>
      <c r="M792" s="143" t="e">
        <f>IF(ЗАПОЛНИТЬ!$F$7=1,#REF!/1000,#REF!)</f>
        <v>#REF!</v>
      </c>
      <c r="N792" s="143" t="e">
        <f>IF(ЗАПОЛНИТЬ!$F$7=1,#REF!/1000,#REF!)</f>
        <v>#REF!</v>
      </c>
      <c r="O792" s="143" t="e">
        <f>IF(ЗАПОЛНИТЬ!$F$7=1,#REF!/1000,#REF!)</f>
        <v>#REF!</v>
      </c>
      <c r="P792" s="143" t="e">
        <f>IF(ЗАПОЛНИТЬ!$F$7=1,#REF!/1000,#REF!)</f>
        <v>#REF!</v>
      </c>
      <c r="Q792" s="143" t="e">
        <f>IF(ЗАПОЛНИТЬ!$F$7=1,#REF!/1000,#REF!)</f>
        <v>#REF!</v>
      </c>
      <c r="R792" s="143" t="e">
        <f>IF(ЗАПОЛНИТЬ!$F$7=1,#REF!/1000,#REF!)</f>
        <v>#REF!</v>
      </c>
      <c r="S792" s="143" t="e">
        <f>IF(ЗАПОЛНИТЬ!$F$7=1,#REF!/1000,#REF!)</f>
        <v>#REF!</v>
      </c>
      <c r="T792" s="143" t="e">
        <f>IF(ЗАПОЛНИТЬ!$F$7=1,#REF!/1000,#REF!)</f>
        <v>#REF!</v>
      </c>
      <c r="U792" s="143" t="e">
        <f>IF(ЗАПОЛНИТЬ!$F$7=1,#REF!/1000,#REF!)</f>
        <v>#REF!</v>
      </c>
      <c r="V792" s="145" t="e">
        <f>IF(SUM(L792:U792)&gt;0,1,0)</f>
        <v>#REF!</v>
      </c>
      <c r="W792" s="145" t="e">
        <f t="shared" si="40"/>
        <v>#REF!</v>
      </c>
    </row>
    <row r="793" spans="1:23" ht="12.75">
      <c r="A793" s="144" t="str">
        <f>ЗАПОЛНИТЬ!$B$23</f>
        <v>4</v>
      </c>
      <c r="B793" s="144" t="str">
        <f>ЗАПОЛНИТЬ!$B$13</f>
        <v>24188344</v>
      </c>
      <c r="C793" s="144" t="str">
        <f>ЗАПОЛНИТЬ!$B$24</f>
        <v>298</v>
      </c>
      <c r="D793" s="144" t="str">
        <f>ЗАПОЛНИТЬ!$B$21</f>
        <v>12</v>
      </c>
      <c r="E793" s="145"/>
      <c r="F793" s="144" t="str">
        <f>ЗАПОЛНИТЬ!$B$22</f>
        <v>15</v>
      </c>
      <c r="G793" s="144" t="str">
        <f>ЗАПОЛНИТЬ!$B$20</f>
        <v>040222</v>
      </c>
      <c r="H793" s="143" t="str">
        <f>IF(ЗАПОЛНИТЬ!$F$7=1,ЗАПОЛНИТЬ!$H$9,ЗАПОЛНИТЬ!$H$10)</f>
        <v>73</v>
      </c>
      <c r="I793" s="146" t="e">
        <f>IF(ЗАПОЛНИТЬ!$F$7=1,#REF!,#REF!)</f>
        <v>#REF!</v>
      </c>
      <c r="J793" s="145" t="str">
        <f>IF(ЗАПОЛНИТЬ!$F$7=1,CONCATENATE(ЗАПОЛНИТЬ!$F$18,ЗАПОЛНИТЬ!$D$18),ЗАПОЛНИТЬ!$E$18)</f>
        <v>01.07.2016</v>
      </c>
      <c r="K793" s="143" t="e">
        <f>#REF!</f>
        <v>#REF!</v>
      </c>
      <c r="L793" s="143" t="e">
        <f>IF(ЗАПОЛНИТЬ!$F$7=1,#REF!/1000,#REF!)</f>
        <v>#REF!</v>
      </c>
      <c r="M793" s="143" t="e">
        <f>IF(ЗАПОЛНИТЬ!$F$7=1,#REF!/1000,#REF!)</f>
        <v>#REF!</v>
      </c>
      <c r="N793" s="143" t="e">
        <f>IF(ЗАПОЛНИТЬ!$F$7=1,#REF!/1000,#REF!)</f>
        <v>#REF!</v>
      </c>
      <c r="O793" s="143" t="e">
        <f>IF(ЗАПОЛНИТЬ!$F$7=1,#REF!/1000,#REF!)</f>
        <v>#REF!</v>
      </c>
      <c r="P793" s="143" t="e">
        <f>IF(ЗАПОЛНИТЬ!$F$7=1,#REF!/1000,#REF!)</f>
        <v>#REF!</v>
      </c>
      <c r="Q793" s="143" t="e">
        <f>IF(ЗАПОЛНИТЬ!$F$7=1,#REF!/1000,#REF!)</f>
        <v>#REF!</v>
      </c>
      <c r="R793" s="143" t="e">
        <f>IF(ЗАПОЛНИТЬ!$F$7=1,#REF!/1000,#REF!)</f>
        <v>#REF!</v>
      </c>
      <c r="S793" s="143" t="e">
        <f>IF(ЗАПОЛНИТЬ!$F$7=1,#REF!/1000,#REF!)</f>
        <v>#REF!</v>
      </c>
      <c r="T793" s="143" t="e">
        <f>IF(ЗАПОЛНИТЬ!$F$7=1,#REF!/1000,#REF!)</f>
        <v>#REF!</v>
      </c>
      <c r="U793" s="143" t="e">
        <f>IF(ЗАПОЛНИТЬ!$F$7=1,#REF!/1000,#REF!)</f>
        <v>#REF!</v>
      </c>
      <c r="V793" s="145" t="e">
        <f>IF(SUM(L793:U793)&gt;0,1,0)</f>
        <v>#REF!</v>
      </c>
      <c r="W793" s="145" t="e">
        <f t="shared" si="40"/>
        <v>#REF!</v>
      </c>
    </row>
    <row r="794" spans="1:23" ht="12.75">
      <c r="A794" s="144" t="str">
        <f>ЗАПОЛНИТЬ!$B$23</f>
        <v>4</v>
      </c>
      <c r="B794" s="144" t="str">
        <f>ЗАПОЛНИТЬ!$B$13</f>
        <v>24188344</v>
      </c>
      <c r="C794" s="144" t="str">
        <f>ЗАПОЛНИТЬ!$B$24</f>
        <v>298</v>
      </c>
      <c r="D794" s="144" t="str">
        <f>ЗАПОЛНИТЬ!$B$21</f>
        <v>12</v>
      </c>
      <c r="E794" s="145"/>
      <c r="F794" s="144" t="str">
        <f>ЗАПОЛНИТЬ!$B$22</f>
        <v>15</v>
      </c>
      <c r="G794" s="144" t="str">
        <f>ЗАПОЛНИТЬ!$B$20</f>
        <v>040222</v>
      </c>
      <c r="H794" s="143" t="str">
        <f>IF(ЗАПОЛНИТЬ!$F$7=1,ЗАПОЛНИТЬ!$H$9,ЗАПОЛНИТЬ!$H$10)</f>
        <v>73</v>
      </c>
      <c r="I794" s="146" t="e">
        <f>IF(ЗАПОЛНИТЬ!$F$7=1,#REF!,#REF!)</f>
        <v>#REF!</v>
      </c>
      <c r="J794" s="145" t="str">
        <f>IF(ЗАПОЛНИТЬ!$F$7=1,CONCATENATE(ЗАПОЛНИТЬ!$F$18,ЗАПОЛНИТЬ!$D$18),ЗАПОЛНИТЬ!$E$18)</f>
        <v>01.07.2016</v>
      </c>
      <c r="K794" s="143" t="e">
        <f>#REF!</f>
        <v>#REF!</v>
      </c>
      <c r="L794" s="143" t="e">
        <f>IF(ЗАПОЛНИТЬ!$F$7=1,#REF!/1000,#REF!)</f>
        <v>#REF!</v>
      </c>
      <c r="M794" s="143" t="e">
        <f>IF(ЗАПОЛНИТЬ!$F$7=1,#REF!/1000,#REF!)</f>
        <v>#REF!</v>
      </c>
      <c r="N794" s="143" t="e">
        <f>IF(ЗАПОЛНИТЬ!$F$7=1,#REF!/1000,#REF!)</f>
        <v>#REF!</v>
      </c>
      <c r="O794" s="143" t="e">
        <f>IF(ЗАПОЛНИТЬ!$F$7=1,#REF!/1000,#REF!)</f>
        <v>#REF!</v>
      </c>
      <c r="P794" s="143" t="e">
        <f>IF(ЗАПОЛНИТЬ!$F$7=1,#REF!/1000,#REF!)</f>
        <v>#REF!</v>
      </c>
      <c r="Q794" s="143" t="e">
        <f>IF(ЗАПОЛНИТЬ!$F$7=1,#REF!/1000,#REF!)</f>
        <v>#REF!</v>
      </c>
      <c r="R794" s="143" t="e">
        <f>IF(ЗАПОЛНИТЬ!$F$7=1,#REF!/1000,#REF!)</f>
        <v>#REF!</v>
      </c>
      <c r="S794" s="143" t="e">
        <f>IF(ЗАПОЛНИТЬ!$F$7=1,#REF!/1000,#REF!)</f>
        <v>#REF!</v>
      </c>
      <c r="T794" s="143" t="e">
        <f>IF(ЗАПОЛНИТЬ!$F$7=1,#REF!/1000,#REF!)</f>
        <v>#REF!</v>
      </c>
      <c r="U794" s="143" t="e">
        <f>IF(ЗАПОЛНИТЬ!$F$7=1,#REF!/1000,#REF!)</f>
        <v>#REF!</v>
      </c>
      <c r="V794" s="145" t="e">
        <f>IF(SUM(L794:U794)&gt;0,1,0)</f>
        <v>#REF!</v>
      </c>
      <c r="W794" s="145" t="e">
        <f t="shared" si="40"/>
        <v>#REF!</v>
      </c>
    </row>
    <row r="795" spans="1:23" ht="12.75">
      <c r="A795" s="144" t="str">
        <f>ЗАПОЛНИТЬ!$B$23</f>
        <v>4</v>
      </c>
      <c r="B795" s="144" t="str">
        <f>ЗАПОЛНИТЬ!$B$13</f>
        <v>24188344</v>
      </c>
      <c r="C795" s="144" t="str">
        <f>ЗАПОЛНИТЬ!$B$24</f>
        <v>298</v>
      </c>
      <c r="D795" s="144" t="str">
        <f>ЗАПОЛНИТЬ!$B$21</f>
        <v>12</v>
      </c>
      <c r="E795" s="145"/>
      <c r="F795" s="144" t="str">
        <f>ЗАПОЛНИТЬ!$B$22</f>
        <v>15</v>
      </c>
      <c r="G795" s="144" t="str">
        <f>ЗАПОЛНИТЬ!$B$20</f>
        <v>040222</v>
      </c>
      <c r="H795" s="143" t="str">
        <f>IF(ЗАПОЛНИТЬ!$F$7=1,ЗАПОЛНИТЬ!$H$9,ЗАПОЛНИТЬ!$H$10)</f>
        <v>73</v>
      </c>
      <c r="I795" s="146" t="e">
        <f>IF(ЗАПОЛНИТЬ!$F$7=1,#REF!,#REF!)</f>
        <v>#REF!</v>
      </c>
      <c r="J795" s="145" t="str">
        <f>IF(ЗАПОЛНИТЬ!$F$7=1,CONCATENATE(ЗАПОЛНИТЬ!$F$18,ЗАПОЛНИТЬ!$D$18),ЗАПОЛНИТЬ!$E$18)</f>
        <v>01.07.2016</v>
      </c>
      <c r="K795" s="143" t="e">
        <f>#REF!</f>
        <v>#REF!</v>
      </c>
      <c r="L795" s="143" t="e">
        <f>IF(ЗАПОЛНИТЬ!$F$7=1,#REF!/1000,#REF!)</f>
        <v>#REF!</v>
      </c>
      <c r="M795" s="143" t="e">
        <f>IF(ЗАПОЛНИТЬ!$F$7=1,#REF!/1000,#REF!)</f>
        <v>#REF!</v>
      </c>
      <c r="N795" s="143" t="e">
        <f>IF(ЗАПОЛНИТЬ!$F$7=1,#REF!/1000,#REF!)</f>
        <v>#REF!</v>
      </c>
      <c r="O795" s="143" t="e">
        <f>IF(ЗАПОЛНИТЬ!$F$7=1,#REF!/1000,#REF!)</f>
        <v>#REF!</v>
      </c>
      <c r="P795" s="143" t="e">
        <f>IF(ЗАПОЛНИТЬ!$F$7=1,#REF!/1000,#REF!)</f>
        <v>#REF!</v>
      </c>
      <c r="Q795" s="143" t="e">
        <f>IF(ЗАПОЛНИТЬ!$F$7=1,#REF!/1000,#REF!)</f>
        <v>#REF!</v>
      </c>
      <c r="R795" s="143" t="e">
        <f>IF(ЗАПОЛНИТЬ!$F$7=1,#REF!/1000,#REF!)</f>
        <v>#REF!</v>
      </c>
      <c r="S795" s="143" t="e">
        <f>IF(ЗАПОЛНИТЬ!$F$7=1,#REF!/1000,#REF!)</f>
        <v>#REF!</v>
      </c>
      <c r="T795" s="143" t="e">
        <f>IF(ЗАПОЛНИТЬ!$F$7=1,#REF!/1000,#REF!)</f>
        <v>#REF!</v>
      </c>
      <c r="U795" s="143" t="e">
        <f>IF(ЗАПОЛНИТЬ!$F$7=1,#REF!/1000,#REF!)</f>
        <v>#REF!</v>
      </c>
      <c r="V795" s="145">
        <v>0</v>
      </c>
      <c r="W795" s="145" t="e">
        <f t="shared" si="40"/>
        <v>#REF!</v>
      </c>
    </row>
    <row r="796" spans="1:23" ht="12.75">
      <c r="A796" s="144" t="str">
        <f>ЗАПОЛНИТЬ!$B$23</f>
        <v>4</v>
      </c>
      <c r="B796" s="144" t="str">
        <f>ЗАПОЛНИТЬ!$B$13</f>
        <v>24188344</v>
      </c>
      <c r="C796" s="144" t="str">
        <f>ЗАПОЛНИТЬ!$B$24</f>
        <v>298</v>
      </c>
      <c r="D796" s="144" t="str">
        <f>ЗАПОЛНИТЬ!$B$21</f>
        <v>12</v>
      </c>
      <c r="E796" s="145"/>
      <c r="F796" s="144" t="str">
        <f>ЗАПОЛНИТЬ!$B$22</f>
        <v>15</v>
      </c>
      <c r="G796" s="144" t="str">
        <f>ЗАПОЛНИТЬ!$B$20</f>
        <v>040222</v>
      </c>
      <c r="H796" s="143" t="str">
        <f>IF(ЗАПОЛНИТЬ!$F$7=1,ЗАПОЛНИТЬ!$H$9,ЗАПОЛНИТЬ!$H$10)</f>
        <v>73</v>
      </c>
      <c r="I796" s="146" t="e">
        <f>IF(ЗАПОЛНИТЬ!$F$7=1,#REF!,#REF!)</f>
        <v>#REF!</v>
      </c>
      <c r="J796" s="145" t="str">
        <f>IF(ЗАПОЛНИТЬ!$F$7=1,CONCATENATE(ЗАПОЛНИТЬ!$F$18,ЗАПОЛНИТЬ!$D$18),ЗАПОЛНИТЬ!$E$18)</f>
        <v>01.07.2016</v>
      </c>
      <c r="K796" s="143" t="e">
        <f>#REF!</f>
        <v>#REF!</v>
      </c>
      <c r="L796" s="143" t="e">
        <f>IF(ЗАПОЛНИТЬ!$F$7=1,#REF!/1000,#REF!)</f>
        <v>#REF!</v>
      </c>
      <c r="M796" s="143" t="e">
        <f>IF(ЗАПОЛНИТЬ!$F$7=1,#REF!/1000,#REF!)</f>
        <v>#REF!</v>
      </c>
      <c r="N796" s="143" t="e">
        <f>IF(ЗАПОЛНИТЬ!$F$7=1,#REF!/1000,#REF!)</f>
        <v>#REF!</v>
      </c>
      <c r="O796" s="143" t="e">
        <f>IF(ЗАПОЛНИТЬ!$F$7=1,#REF!/1000,#REF!)</f>
        <v>#REF!</v>
      </c>
      <c r="P796" s="143" t="e">
        <f>IF(ЗАПОЛНИТЬ!$F$7=1,#REF!/1000,#REF!)</f>
        <v>#REF!</v>
      </c>
      <c r="Q796" s="143" t="e">
        <f>IF(ЗАПОЛНИТЬ!$F$7=1,#REF!/1000,#REF!)</f>
        <v>#REF!</v>
      </c>
      <c r="R796" s="143" t="e">
        <f>IF(ЗАПОЛНИТЬ!$F$7=1,#REF!/1000,#REF!)</f>
        <v>#REF!</v>
      </c>
      <c r="S796" s="143" t="e">
        <f>IF(ЗАПОЛНИТЬ!$F$7=1,#REF!/1000,#REF!)</f>
        <v>#REF!</v>
      </c>
      <c r="T796" s="143" t="e">
        <f>IF(ЗАПОЛНИТЬ!$F$7=1,#REF!/1000,#REF!)</f>
        <v>#REF!</v>
      </c>
      <c r="U796" s="143" t="e">
        <f>IF(ЗАПОЛНИТЬ!$F$7=1,#REF!/1000,#REF!)</f>
        <v>#REF!</v>
      </c>
      <c r="V796" s="145">
        <v>0</v>
      </c>
      <c r="W796" s="145" t="e">
        <f t="shared" si="40"/>
        <v>#REF!</v>
      </c>
    </row>
    <row r="797" spans="1:23" ht="12.75">
      <c r="A797" s="144" t="str">
        <f>ЗАПОЛНИТЬ!$B$23</f>
        <v>4</v>
      </c>
      <c r="B797" s="144" t="str">
        <f>ЗАПОЛНИТЬ!$B$13</f>
        <v>24188344</v>
      </c>
      <c r="C797" s="144" t="str">
        <f>ЗАПОЛНИТЬ!$B$24</f>
        <v>298</v>
      </c>
      <c r="D797" s="144" t="str">
        <f>ЗАПОЛНИТЬ!$B$21</f>
        <v>12</v>
      </c>
      <c r="E797" s="145"/>
      <c r="F797" s="144" t="str">
        <f>ЗАПОЛНИТЬ!$B$22</f>
        <v>15</v>
      </c>
      <c r="G797" s="144" t="str">
        <f>ЗАПОЛНИТЬ!$B$20</f>
        <v>040222</v>
      </c>
      <c r="H797" s="143" t="str">
        <f>IF(ЗАПОЛНИТЬ!$F$7=1,ЗАПОЛНИТЬ!$H$9,ЗАПОЛНИТЬ!$H$10)</f>
        <v>73</v>
      </c>
      <c r="I797" s="146" t="e">
        <f>IF(ЗАПОЛНИТЬ!$F$7=1,#REF!,#REF!)</f>
        <v>#REF!</v>
      </c>
      <c r="J797" s="145" t="str">
        <f>IF(ЗАПОЛНИТЬ!$F$7=1,CONCATENATE(ЗАПОЛНИТЬ!$F$18,ЗАПОЛНИТЬ!$D$18),ЗАПОЛНИТЬ!$E$18)</f>
        <v>01.07.2016</v>
      </c>
      <c r="K797" s="143" t="e">
        <f>#REF!</f>
        <v>#REF!</v>
      </c>
      <c r="L797" s="143" t="e">
        <f>IF(ЗАПОЛНИТЬ!$F$7=1,#REF!/1000,#REF!)</f>
        <v>#REF!</v>
      </c>
      <c r="M797" s="143" t="e">
        <f>IF(ЗАПОЛНИТЬ!$F$7=1,#REF!/1000,#REF!)</f>
        <v>#REF!</v>
      </c>
      <c r="N797" s="143" t="e">
        <f>IF(ЗАПОЛНИТЬ!$F$7=1,#REF!/1000,#REF!)</f>
        <v>#REF!</v>
      </c>
      <c r="O797" s="143" t="e">
        <f>IF(ЗАПОЛНИТЬ!$F$7=1,#REF!/1000,#REF!)</f>
        <v>#REF!</v>
      </c>
      <c r="P797" s="143" t="e">
        <f>IF(ЗАПОЛНИТЬ!$F$7=1,#REF!/1000,#REF!)</f>
        <v>#REF!</v>
      </c>
      <c r="Q797" s="143" t="e">
        <f>IF(ЗАПОЛНИТЬ!$F$7=1,#REF!/1000,#REF!)</f>
        <v>#REF!</v>
      </c>
      <c r="R797" s="143" t="e">
        <f>IF(ЗАПОЛНИТЬ!$F$7=1,#REF!/1000,#REF!)</f>
        <v>#REF!</v>
      </c>
      <c r="S797" s="143" t="e">
        <f>IF(ЗАПОЛНИТЬ!$F$7=1,#REF!/1000,#REF!)</f>
        <v>#REF!</v>
      </c>
      <c r="T797" s="143" t="e">
        <f>IF(ЗАПОЛНИТЬ!$F$7=1,#REF!/1000,#REF!)</f>
        <v>#REF!</v>
      </c>
      <c r="U797" s="143" t="e">
        <f>IF(ЗАПОЛНИТЬ!$F$7=1,#REF!/1000,#REF!)</f>
        <v>#REF!</v>
      </c>
      <c r="V797" s="145" t="e">
        <f>IF(SUM(L797:U797)&gt;0,1,0)</f>
        <v>#REF!</v>
      </c>
      <c r="W797" s="145" t="e">
        <f t="shared" si="40"/>
        <v>#REF!</v>
      </c>
    </row>
    <row r="798" spans="1:23" ht="12.75">
      <c r="A798" s="144" t="str">
        <f>ЗАПОЛНИТЬ!$B$23</f>
        <v>4</v>
      </c>
      <c r="B798" s="144" t="str">
        <f>ЗАПОЛНИТЬ!$B$13</f>
        <v>24188344</v>
      </c>
      <c r="C798" s="144" t="str">
        <f>ЗАПОЛНИТЬ!$B$24</f>
        <v>298</v>
      </c>
      <c r="D798" s="144" t="str">
        <f>ЗАПОЛНИТЬ!$B$21</f>
        <v>12</v>
      </c>
      <c r="E798" s="145"/>
      <c r="F798" s="144" t="str">
        <f>ЗАПОЛНИТЬ!$B$22</f>
        <v>15</v>
      </c>
      <c r="G798" s="144" t="str">
        <f>ЗАПОЛНИТЬ!$B$20</f>
        <v>040222</v>
      </c>
      <c r="H798" s="143" t="str">
        <f>IF(ЗАПОЛНИТЬ!$F$7=1,ЗАПОЛНИТЬ!$H$9,ЗАПОЛНИТЬ!$H$10)</f>
        <v>73</v>
      </c>
      <c r="I798" s="146" t="e">
        <f>IF(ЗАПОЛНИТЬ!$F$7=1,#REF!,#REF!)</f>
        <v>#REF!</v>
      </c>
      <c r="J798" s="145" t="str">
        <f>IF(ЗАПОЛНИТЬ!$F$7=1,CONCATENATE(ЗАПОЛНИТЬ!$F$18,ЗАПОЛНИТЬ!$D$18),ЗАПОЛНИТЬ!$E$18)</f>
        <v>01.07.2016</v>
      </c>
      <c r="K798" s="143" t="e">
        <f>#REF!</f>
        <v>#REF!</v>
      </c>
      <c r="L798" s="143" t="e">
        <f>IF(ЗАПОЛНИТЬ!$F$7=1,#REF!/1000,#REF!)</f>
        <v>#REF!</v>
      </c>
      <c r="M798" s="143" t="e">
        <f>IF(ЗАПОЛНИТЬ!$F$7=1,#REF!/1000,#REF!)</f>
        <v>#REF!</v>
      </c>
      <c r="N798" s="143" t="e">
        <f>IF(ЗАПОЛНИТЬ!$F$7=1,#REF!/1000,#REF!)</f>
        <v>#REF!</v>
      </c>
      <c r="O798" s="143" t="e">
        <f>IF(ЗАПОЛНИТЬ!$F$7=1,#REF!/1000,#REF!)</f>
        <v>#REF!</v>
      </c>
      <c r="P798" s="143" t="e">
        <f>IF(ЗАПОЛНИТЬ!$F$7=1,#REF!/1000,#REF!)</f>
        <v>#REF!</v>
      </c>
      <c r="Q798" s="143" t="e">
        <f>IF(ЗАПОЛНИТЬ!$F$7=1,#REF!/1000,#REF!)</f>
        <v>#REF!</v>
      </c>
      <c r="R798" s="143" t="e">
        <f>IF(ЗАПОЛНИТЬ!$F$7=1,#REF!/1000,#REF!)</f>
        <v>#REF!</v>
      </c>
      <c r="S798" s="143" t="e">
        <f>IF(ЗАПОЛНИТЬ!$F$7=1,#REF!/1000,#REF!)</f>
        <v>#REF!</v>
      </c>
      <c r="T798" s="143" t="e">
        <f>IF(ЗАПОЛНИТЬ!$F$7=1,#REF!/1000,#REF!)</f>
        <v>#REF!</v>
      </c>
      <c r="U798" s="143" t="e">
        <f>IF(ЗАПОЛНИТЬ!$F$7=1,#REF!/1000,#REF!)</f>
        <v>#REF!</v>
      </c>
      <c r="V798" s="145">
        <v>0</v>
      </c>
      <c r="W798" s="145" t="e">
        <f t="shared" si="40"/>
        <v>#REF!</v>
      </c>
    </row>
    <row r="799" spans="1:23" ht="12.75">
      <c r="A799" s="144" t="str">
        <f>ЗАПОЛНИТЬ!$B$23</f>
        <v>4</v>
      </c>
      <c r="B799" s="144" t="str">
        <f>ЗАПОЛНИТЬ!$B$13</f>
        <v>24188344</v>
      </c>
      <c r="C799" s="144" t="str">
        <f>ЗАПОЛНИТЬ!$B$24</f>
        <v>298</v>
      </c>
      <c r="D799" s="144" t="str">
        <f>ЗАПОЛНИТЬ!$B$21</f>
        <v>12</v>
      </c>
      <c r="E799" s="145"/>
      <c r="F799" s="144" t="str">
        <f>ЗАПОЛНИТЬ!$B$22</f>
        <v>15</v>
      </c>
      <c r="G799" s="144" t="str">
        <f>ЗАПОЛНИТЬ!$B$20</f>
        <v>040222</v>
      </c>
      <c r="H799" s="143" t="str">
        <f>IF(ЗАПОЛНИТЬ!$F$7=1,ЗАПОЛНИТЬ!$H$9,ЗАПОЛНИТЬ!$H$10)</f>
        <v>73</v>
      </c>
      <c r="I799" s="146" t="e">
        <f>IF(ЗАПОЛНИТЬ!$F$7=1,#REF!,#REF!)</f>
        <v>#REF!</v>
      </c>
      <c r="J799" s="145" t="str">
        <f>IF(ЗАПОЛНИТЬ!$F$7=1,CONCATENATE(ЗАПОЛНИТЬ!$F$18,ЗАПОЛНИТЬ!$D$18),ЗАПОЛНИТЬ!$E$18)</f>
        <v>01.07.2016</v>
      </c>
      <c r="K799" s="143" t="e">
        <f>#REF!</f>
        <v>#REF!</v>
      </c>
      <c r="L799" s="143" t="e">
        <f>IF(ЗАПОЛНИТЬ!$F$7=1,#REF!/1000,#REF!)</f>
        <v>#REF!</v>
      </c>
      <c r="M799" s="143" t="e">
        <f>IF(ЗАПОЛНИТЬ!$F$7=1,#REF!/1000,#REF!)</f>
        <v>#REF!</v>
      </c>
      <c r="N799" s="143" t="e">
        <f>IF(ЗАПОЛНИТЬ!$F$7=1,#REF!/1000,#REF!)</f>
        <v>#REF!</v>
      </c>
      <c r="O799" s="143" t="e">
        <f>IF(ЗАПОЛНИТЬ!$F$7=1,#REF!/1000,#REF!)</f>
        <v>#REF!</v>
      </c>
      <c r="P799" s="143" t="e">
        <f>IF(ЗАПОЛНИТЬ!$F$7=1,#REF!/1000,#REF!)</f>
        <v>#REF!</v>
      </c>
      <c r="Q799" s="143" t="e">
        <f>IF(ЗАПОЛНИТЬ!$F$7=1,#REF!/1000,#REF!)</f>
        <v>#REF!</v>
      </c>
      <c r="R799" s="143" t="e">
        <f>IF(ЗАПОЛНИТЬ!$F$7=1,#REF!/1000,#REF!)</f>
        <v>#REF!</v>
      </c>
      <c r="S799" s="143" t="e">
        <f>IF(ЗАПОЛНИТЬ!$F$7=1,#REF!/1000,#REF!)</f>
        <v>#REF!</v>
      </c>
      <c r="T799" s="143" t="e">
        <f>IF(ЗАПОЛНИТЬ!$F$7=1,#REF!/1000,#REF!)</f>
        <v>#REF!</v>
      </c>
      <c r="U799" s="143" t="e">
        <f>IF(ЗАПОЛНИТЬ!$F$7=1,#REF!/1000,#REF!)</f>
        <v>#REF!</v>
      </c>
      <c r="V799" s="145" t="e">
        <f>IF(SUM(L799:U799)&gt;0,1,0)</f>
        <v>#REF!</v>
      </c>
      <c r="W799" s="145" t="e">
        <f t="shared" si="40"/>
        <v>#REF!</v>
      </c>
    </row>
    <row r="800" spans="1:23" ht="12.75">
      <c r="A800" s="144" t="str">
        <f>ЗАПОЛНИТЬ!$B$23</f>
        <v>4</v>
      </c>
      <c r="B800" s="144" t="str">
        <f>ЗАПОЛНИТЬ!$B$13</f>
        <v>24188344</v>
      </c>
      <c r="C800" s="144" t="str">
        <f>ЗАПОЛНИТЬ!$B$24</f>
        <v>298</v>
      </c>
      <c r="D800" s="144" t="str">
        <f>ЗАПОЛНИТЬ!$B$21</f>
        <v>12</v>
      </c>
      <c r="E800" s="145"/>
      <c r="F800" s="144" t="str">
        <f>ЗАПОЛНИТЬ!$B$22</f>
        <v>15</v>
      </c>
      <c r="G800" s="144" t="str">
        <f>ЗАПОЛНИТЬ!$B$20</f>
        <v>040222</v>
      </c>
      <c r="H800" s="143" t="str">
        <f>IF(ЗАПОЛНИТЬ!$F$7=1,ЗАПОЛНИТЬ!$H$9,ЗАПОЛНИТЬ!$H$10)</f>
        <v>73</v>
      </c>
      <c r="I800" s="146" t="e">
        <f>IF(ЗАПОЛНИТЬ!$F$7=1,#REF!,#REF!)</f>
        <v>#REF!</v>
      </c>
      <c r="J800" s="145" t="str">
        <f>IF(ЗАПОЛНИТЬ!$F$7=1,CONCATENATE(ЗАПОЛНИТЬ!$F$18,ЗАПОЛНИТЬ!$D$18),ЗАПОЛНИТЬ!$E$18)</f>
        <v>01.07.2016</v>
      </c>
      <c r="K800" s="143" t="e">
        <f>#REF!</f>
        <v>#REF!</v>
      </c>
      <c r="L800" s="143" t="e">
        <f>IF(ЗАПОЛНИТЬ!$F$7=1,#REF!/1000,#REF!)</f>
        <v>#REF!</v>
      </c>
      <c r="M800" s="143" t="e">
        <f>IF(ЗАПОЛНИТЬ!$F$7=1,#REF!/1000,#REF!)</f>
        <v>#REF!</v>
      </c>
      <c r="N800" s="143" t="e">
        <f>IF(ЗАПОЛНИТЬ!$F$7=1,#REF!/1000,#REF!)</f>
        <v>#REF!</v>
      </c>
      <c r="O800" s="143" t="e">
        <f>IF(ЗАПОЛНИТЬ!$F$7=1,#REF!/1000,#REF!)</f>
        <v>#REF!</v>
      </c>
      <c r="P800" s="143" t="e">
        <f>IF(ЗАПОЛНИТЬ!$F$7=1,#REF!/1000,#REF!)</f>
        <v>#REF!</v>
      </c>
      <c r="Q800" s="143" t="e">
        <f>IF(ЗАПОЛНИТЬ!$F$7=1,#REF!/1000,#REF!)</f>
        <v>#REF!</v>
      </c>
      <c r="R800" s="143" t="e">
        <f>IF(ЗАПОЛНИТЬ!$F$7=1,#REF!/1000,#REF!)</f>
        <v>#REF!</v>
      </c>
      <c r="S800" s="143" t="e">
        <f>IF(ЗАПОЛНИТЬ!$F$7=1,#REF!/1000,#REF!)</f>
        <v>#REF!</v>
      </c>
      <c r="T800" s="143" t="e">
        <f>IF(ЗАПОЛНИТЬ!$F$7=1,#REF!/1000,#REF!)</f>
        <v>#REF!</v>
      </c>
      <c r="U800" s="143" t="e">
        <f>IF(ЗАПОЛНИТЬ!$F$7=1,#REF!/1000,#REF!)</f>
        <v>#REF!</v>
      </c>
      <c r="V800" s="145" t="e">
        <f>IF(SUM(L800:U800)&gt;0,1,0)</f>
        <v>#REF!</v>
      </c>
      <c r="W800" s="145" t="e">
        <f t="shared" si="40"/>
        <v>#REF!</v>
      </c>
    </row>
    <row r="801" spans="1:23" ht="12.75">
      <c r="A801" s="144" t="str">
        <f>ЗАПОЛНИТЬ!$B$23</f>
        <v>4</v>
      </c>
      <c r="B801" s="144" t="str">
        <f>ЗАПОЛНИТЬ!$B$13</f>
        <v>24188344</v>
      </c>
      <c r="C801" s="144" t="str">
        <f>ЗАПОЛНИТЬ!$B$24</f>
        <v>298</v>
      </c>
      <c r="D801" s="144" t="str">
        <f>ЗАПОЛНИТЬ!$B$21</f>
        <v>12</v>
      </c>
      <c r="E801" s="145"/>
      <c r="F801" s="144" t="str">
        <f>ЗАПОЛНИТЬ!$B$22</f>
        <v>15</v>
      </c>
      <c r="G801" s="144" t="str">
        <f>ЗАПОЛНИТЬ!$B$20</f>
        <v>040222</v>
      </c>
      <c r="H801" s="143" t="str">
        <f>IF(ЗАПОЛНИТЬ!$F$7=1,ЗАПОЛНИТЬ!$H$9,ЗАПОЛНИТЬ!$H$10)</f>
        <v>73</v>
      </c>
      <c r="I801" s="146" t="e">
        <f>IF(ЗАПОЛНИТЬ!$F$7=1,#REF!,#REF!)</f>
        <v>#REF!</v>
      </c>
      <c r="J801" s="145" t="str">
        <f>IF(ЗАПОЛНИТЬ!$F$7=1,CONCATENATE(ЗАПОЛНИТЬ!$F$18,ЗАПОЛНИТЬ!$D$18),ЗАПОЛНИТЬ!$E$18)</f>
        <v>01.07.2016</v>
      </c>
      <c r="K801" s="143" t="e">
        <f>#REF!</f>
        <v>#REF!</v>
      </c>
      <c r="L801" s="143" t="e">
        <f>IF(ЗАПОЛНИТЬ!$F$7=1,#REF!/1000,#REF!)</f>
        <v>#REF!</v>
      </c>
      <c r="M801" s="143" t="e">
        <f>IF(ЗАПОЛНИТЬ!$F$7=1,#REF!/1000,#REF!)</f>
        <v>#REF!</v>
      </c>
      <c r="N801" s="143" t="e">
        <f>IF(ЗАПОЛНИТЬ!$F$7=1,#REF!/1000,#REF!)</f>
        <v>#REF!</v>
      </c>
      <c r="O801" s="143" t="e">
        <f>IF(ЗАПОЛНИТЬ!$F$7=1,#REF!/1000,#REF!)</f>
        <v>#REF!</v>
      </c>
      <c r="P801" s="143" t="e">
        <f>IF(ЗАПОЛНИТЬ!$F$7=1,#REF!/1000,#REF!)</f>
        <v>#REF!</v>
      </c>
      <c r="Q801" s="143" t="e">
        <f>IF(ЗАПОЛНИТЬ!$F$7=1,#REF!/1000,#REF!)</f>
        <v>#REF!</v>
      </c>
      <c r="R801" s="143" t="e">
        <f>IF(ЗАПОЛНИТЬ!$F$7=1,#REF!/1000,#REF!)</f>
        <v>#REF!</v>
      </c>
      <c r="S801" s="143" t="e">
        <f>IF(ЗАПОЛНИТЬ!$F$7=1,#REF!/1000,#REF!)</f>
        <v>#REF!</v>
      </c>
      <c r="T801" s="143" t="e">
        <f>IF(ЗАПОЛНИТЬ!$F$7=1,#REF!/1000,#REF!)</f>
        <v>#REF!</v>
      </c>
      <c r="U801" s="143" t="e">
        <f>IF(ЗАПОЛНИТЬ!$F$7=1,#REF!/1000,#REF!)</f>
        <v>#REF!</v>
      </c>
      <c r="V801" s="145">
        <v>0</v>
      </c>
      <c r="W801" s="145" t="e">
        <f t="shared" si="40"/>
        <v>#REF!</v>
      </c>
    </row>
    <row r="802" spans="1:23" ht="12.75">
      <c r="A802" s="144" t="str">
        <f>ЗАПОЛНИТЬ!$B$23</f>
        <v>4</v>
      </c>
      <c r="B802" s="144" t="str">
        <f>ЗАПОЛНИТЬ!$B$13</f>
        <v>24188344</v>
      </c>
      <c r="C802" s="144" t="str">
        <f>ЗАПОЛНИТЬ!$B$24</f>
        <v>298</v>
      </c>
      <c r="D802" s="144" t="str">
        <f>ЗАПОЛНИТЬ!$B$21</f>
        <v>12</v>
      </c>
      <c r="E802" s="145"/>
      <c r="F802" s="144" t="str">
        <f>ЗАПОЛНИТЬ!$B$22</f>
        <v>15</v>
      </c>
      <c r="G802" s="144" t="str">
        <f>ЗАПОЛНИТЬ!$B$20</f>
        <v>040222</v>
      </c>
      <c r="H802" s="143" t="str">
        <f>IF(ЗАПОЛНИТЬ!$F$7=1,ЗАПОЛНИТЬ!$H$9,ЗАПОЛНИТЬ!$H$10)</f>
        <v>73</v>
      </c>
      <c r="I802" s="146" t="e">
        <f>IF(ЗАПОЛНИТЬ!$F$7=1,#REF!,#REF!)</f>
        <v>#REF!</v>
      </c>
      <c r="J802" s="145" t="str">
        <f>IF(ЗАПОЛНИТЬ!$F$7=1,CONCATENATE(ЗАПОЛНИТЬ!$F$18,ЗАПОЛНИТЬ!$D$18),ЗАПОЛНИТЬ!$E$18)</f>
        <v>01.07.2016</v>
      </c>
      <c r="K802" s="143" t="e">
        <f>#REF!</f>
        <v>#REF!</v>
      </c>
      <c r="L802" s="143" t="e">
        <f>IF(ЗАПОЛНИТЬ!$F$7=1,#REF!/1000,#REF!)</f>
        <v>#REF!</v>
      </c>
      <c r="M802" s="143" t="e">
        <f>IF(ЗАПОЛНИТЬ!$F$7=1,#REF!/1000,#REF!)</f>
        <v>#REF!</v>
      </c>
      <c r="N802" s="143" t="e">
        <f>IF(ЗАПОЛНИТЬ!$F$7=1,#REF!/1000,#REF!)</f>
        <v>#REF!</v>
      </c>
      <c r="O802" s="143" t="e">
        <f>IF(ЗАПОЛНИТЬ!$F$7=1,#REF!/1000,#REF!)</f>
        <v>#REF!</v>
      </c>
      <c r="P802" s="143" t="e">
        <f>IF(ЗАПОЛНИТЬ!$F$7=1,#REF!/1000,#REF!)</f>
        <v>#REF!</v>
      </c>
      <c r="Q802" s="143" t="e">
        <f>IF(ЗАПОЛНИТЬ!$F$7=1,#REF!/1000,#REF!)</f>
        <v>#REF!</v>
      </c>
      <c r="R802" s="143" t="e">
        <f>IF(ЗАПОЛНИТЬ!$F$7=1,#REF!/1000,#REF!)</f>
        <v>#REF!</v>
      </c>
      <c r="S802" s="143" t="e">
        <f>IF(ЗАПОЛНИТЬ!$F$7=1,#REF!/1000,#REF!)</f>
        <v>#REF!</v>
      </c>
      <c r="T802" s="143" t="e">
        <f>IF(ЗАПОЛНИТЬ!$F$7=1,#REF!/1000,#REF!)</f>
        <v>#REF!</v>
      </c>
      <c r="U802" s="143" t="e">
        <f>IF(ЗАПОЛНИТЬ!$F$7=1,#REF!/1000,#REF!)</f>
        <v>#REF!</v>
      </c>
      <c r="V802" s="145" t="e">
        <f>IF(SUM(L802:U802)&gt;0,1,0)</f>
        <v>#REF!</v>
      </c>
      <c r="W802" s="145" t="e">
        <f t="shared" si="40"/>
        <v>#REF!</v>
      </c>
    </row>
    <row r="803" spans="1:23" ht="12.75">
      <c r="A803" s="144" t="str">
        <f>ЗАПОЛНИТЬ!$B$23</f>
        <v>4</v>
      </c>
      <c r="B803" s="144" t="str">
        <f>ЗАПОЛНИТЬ!$B$13</f>
        <v>24188344</v>
      </c>
      <c r="C803" s="144" t="str">
        <f>ЗАПОЛНИТЬ!$B$24</f>
        <v>298</v>
      </c>
      <c r="D803" s="144" t="str">
        <f>ЗАПОЛНИТЬ!$B$21</f>
        <v>12</v>
      </c>
      <c r="E803" s="145"/>
      <c r="F803" s="144" t="str">
        <f>ЗАПОЛНИТЬ!$B$22</f>
        <v>15</v>
      </c>
      <c r="G803" s="144" t="str">
        <f>ЗАПОЛНИТЬ!$B$20</f>
        <v>040222</v>
      </c>
      <c r="H803" s="143" t="str">
        <f>IF(ЗАПОЛНИТЬ!$F$7=1,ЗАПОЛНИТЬ!$H$9,ЗАПОЛНИТЬ!$H$10)</f>
        <v>73</v>
      </c>
      <c r="I803" s="146" t="e">
        <f>IF(ЗАПОЛНИТЬ!$F$7=1,#REF!,#REF!)</f>
        <v>#REF!</v>
      </c>
      <c r="J803" s="145" t="str">
        <f>IF(ЗАПОЛНИТЬ!$F$7=1,CONCATENATE(ЗАПОЛНИТЬ!$F$18,ЗАПОЛНИТЬ!$D$18),ЗАПОЛНИТЬ!$E$18)</f>
        <v>01.07.2016</v>
      </c>
      <c r="K803" s="143" t="e">
        <f>#REF!</f>
        <v>#REF!</v>
      </c>
      <c r="L803" s="143" t="e">
        <f>IF(ЗАПОЛНИТЬ!$F$7=1,#REF!/1000,#REF!)</f>
        <v>#REF!</v>
      </c>
      <c r="M803" s="143" t="e">
        <f>IF(ЗАПОЛНИТЬ!$F$7=1,#REF!/1000,#REF!)</f>
        <v>#REF!</v>
      </c>
      <c r="N803" s="143" t="e">
        <f>IF(ЗАПОЛНИТЬ!$F$7=1,#REF!/1000,#REF!)</f>
        <v>#REF!</v>
      </c>
      <c r="O803" s="143" t="e">
        <f>IF(ЗАПОЛНИТЬ!$F$7=1,#REF!/1000,#REF!)</f>
        <v>#REF!</v>
      </c>
      <c r="P803" s="143" t="e">
        <f>IF(ЗАПОЛНИТЬ!$F$7=1,#REF!/1000,#REF!)</f>
        <v>#REF!</v>
      </c>
      <c r="Q803" s="143" t="e">
        <f>IF(ЗАПОЛНИТЬ!$F$7=1,#REF!/1000,#REF!)</f>
        <v>#REF!</v>
      </c>
      <c r="R803" s="143" t="e">
        <f>IF(ЗАПОЛНИТЬ!$F$7=1,#REF!/1000,#REF!)</f>
        <v>#REF!</v>
      </c>
      <c r="S803" s="143" t="e">
        <f>IF(ЗАПОЛНИТЬ!$F$7=1,#REF!/1000,#REF!)</f>
        <v>#REF!</v>
      </c>
      <c r="T803" s="143" t="e">
        <f>IF(ЗАПОЛНИТЬ!$F$7=1,#REF!/1000,#REF!)</f>
        <v>#REF!</v>
      </c>
      <c r="U803" s="143" t="e">
        <f>IF(ЗАПОЛНИТЬ!$F$7=1,#REF!/1000,#REF!)</f>
        <v>#REF!</v>
      </c>
      <c r="V803" s="145" t="e">
        <f>IF(SUM(L803:U803)&gt;0,1,0)</f>
        <v>#REF!</v>
      </c>
      <c r="W803" s="145" t="e">
        <f t="shared" si="40"/>
        <v>#REF!</v>
      </c>
    </row>
    <row r="804" spans="1:23" ht="12.75">
      <c r="A804" s="144" t="str">
        <f>ЗАПОЛНИТЬ!$B$23</f>
        <v>4</v>
      </c>
      <c r="B804" s="144" t="str">
        <f>ЗАПОЛНИТЬ!$B$13</f>
        <v>24188344</v>
      </c>
      <c r="C804" s="144" t="str">
        <f>ЗАПОЛНИТЬ!$B$24</f>
        <v>298</v>
      </c>
      <c r="D804" s="144" t="str">
        <f>ЗАПОЛНИТЬ!$B$21</f>
        <v>12</v>
      </c>
      <c r="E804" s="145"/>
      <c r="F804" s="144" t="str">
        <f>ЗАПОЛНИТЬ!$B$22</f>
        <v>15</v>
      </c>
      <c r="G804" s="144" t="str">
        <f>ЗАПОЛНИТЬ!$B$20</f>
        <v>040222</v>
      </c>
      <c r="H804" s="143" t="str">
        <f>IF(ЗАПОЛНИТЬ!$F$7=1,ЗАПОЛНИТЬ!$H$9,ЗАПОЛНИТЬ!$H$10)</f>
        <v>73</v>
      </c>
      <c r="I804" s="146" t="e">
        <f>IF(ЗАПОЛНИТЬ!$F$7=1,#REF!,#REF!)</f>
        <v>#REF!</v>
      </c>
      <c r="J804" s="145" t="str">
        <f>IF(ЗАПОЛНИТЬ!$F$7=1,CONCATENATE(ЗАПОЛНИТЬ!$F$18,ЗАПОЛНИТЬ!$D$18),ЗАПОЛНИТЬ!$E$18)</f>
        <v>01.07.2016</v>
      </c>
      <c r="K804" s="143" t="e">
        <f>#REF!</f>
        <v>#REF!</v>
      </c>
      <c r="L804" s="143" t="e">
        <f>IF(ЗАПОЛНИТЬ!$F$7=1,#REF!/1000,#REF!)</f>
        <v>#REF!</v>
      </c>
      <c r="M804" s="143" t="e">
        <f>IF(ЗАПОЛНИТЬ!$F$7=1,#REF!/1000,#REF!)</f>
        <v>#REF!</v>
      </c>
      <c r="N804" s="143" t="e">
        <f>IF(ЗАПОЛНИТЬ!$F$7=1,#REF!/1000,#REF!)</f>
        <v>#REF!</v>
      </c>
      <c r="O804" s="143" t="e">
        <f>IF(ЗАПОЛНИТЬ!$F$7=1,#REF!/1000,#REF!)</f>
        <v>#REF!</v>
      </c>
      <c r="P804" s="143" t="e">
        <f>IF(ЗАПОЛНИТЬ!$F$7=1,#REF!/1000,#REF!)</f>
        <v>#REF!</v>
      </c>
      <c r="Q804" s="143" t="e">
        <f>IF(ЗАПОЛНИТЬ!$F$7=1,#REF!/1000,#REF!)</f>
        <v>#REF!</v>
      </c>
      <c r="R804" s="143" t="e">
        <f>IF(ЗАПОЛНИТЬ!$F$7=1,#REF!/1000,#REF!)</f>
        <v>#REF!</v>
      </c>
      <c r="S804" s="143" t="e">
        <f>IF(ЗАПОЛНИТЬ!$F$7=1,#REF!/1000,#REF!)</f>
        <v>#REF!</v>
      </c>
      <c r="T804" s="143" t="e">
        <f>IF(ЗАПОЛНИТЬ!$F$7=1,#REF!/1000,#REF!)</f>
        <v>#REF!</v>
      </c>
      <c r="U804" s="143" t="e">
        <f>IF(ЗАПОЛНИТЬ!$F$7=1,#REF!/1000,#REF!)</f>
        <v>#REF!</v>
      </c>
      <c r="V804" s="145">
        <v>0</v>
      </c>
      <c r="W804" s="145" t="e">
        <f t="shared" si="40"/>
        <v>#REF!</v>
      </c>
    </row>
    <row r="805" spans="1:23" ht="12.75">
      <c r="A805" s="144" t="str">
        <f>ЗАПОЛНИТЬ!$B$23</f>
        <v>4</v>
      </c>
      <c r="B805" s="144" t="str">
        <f>ЗАПОЛНИТЬ!$B$13</f>
        <v>24188344</v>
      </c>
      <c r="C805" s="144" t="str">
        <f>ЗАПОЛНИТЬ!$B$24</f>
        <v>298</v>
      </c>
      <c r="D805" s="144" t="str">
        <f>ЗАПОЛНИТЬ!$B$21</f>
        <v>12</v>
      </c>
      <c r="E805" s="145"/>
      <c r="F805" s="144" t="str">
        <f>ЗАПОЛНИТЬ!$B$22</f>
        <v>15</v>
      </c>
      <c r="G805" s="144" t="str">
        <f>ЗАПОЛНИТЬ!$B$20</f>
        <v>040222</v>
      </c>
      <c r="H805" s="143" t="str">
        <f>IF(ЗАПОЛНИТЬ!$F$7=1,ЗАПОЛНИТЬ!$H$9,ЗАПОЛНИТЬ!$H$10)</f>
        <v>73</v>
      </c>
      <c r="I805" s="146" t="e">
        <f>IF(ЗАПОЛНИТЬ!$F$7=1,#REF!,#REF!)</f>
        <v>#REF!</v>
      </c>
      <c r="J805" s="145" t="str">
        <f>IF(ЗАПОЛНИТЬ!$F$7=1,CONCATENATE(ЗАПОЛНИТЬ!$F$18,ЗАПОЛНИТЬ!$D$18),ЗАПОЛНИТЬ!$E$18)</f>
        <v>01.07.2016</v>
      </c>
      <c r="K805" s="143" t="e">
        <f>#REF!</f>
        <v>#REF!</v>
      </c>
      <c r="L805" s="143" t="e">
        <f>IF(ЗАПОЛНИТЬ!$F$7=1,#REF!/1000,#REF!)</f>
        <v>#REF!</v>
      </c>
      <c r="M805" s="143" t="e">
        <f>IF(ЗАПОЛНИТЬ!$F$7=1,#REF!/1000,#REF!)</f>
        <v>#REF!</v>
      </c>
      <c r="N805" s="143" t="e">
        <f>IF(ЗАПОЛНИТЬ!$F$7=1,#REF!/1000,#REF!)</f>
        <v>#REF!</v>
      </c>
      <c r="O805" s="143" t="e">
        <f>IF(ЗАПОЛНИТЬ!$F$7=1,#REF!/1000,#REF!)</f>
        <v>#REF!</v>
      </c>
      <c r="P805" s="143" t="e">
        <f>IF(ЗАПОЛНИТЬ!$F$7=1,#REF!/1000,#REF!)</f>
        <v>#REF!</v>
      </c>
      <c r="Q805" s="143" t="e">
        <f>IF(ЗАПОЛНИТЬ!$F$7=1,#REF!/1000,#REF!)</f>
        <v>#REF!</v>
      </c>
      <c r="R805" s="143" t="e">
        <f>IF(ЗАПОЛНИТЬ!$F$7=1,#REF!/1000,#REF!)</f>
        <v>#REF!</v>
      </c>
      <c r="S805" s="143" t="e">
        <f>IF(ЗАПОЛНИТЬ!$F$7=1,#REF!/1000,#REF!)</f>
        <v>#REF!</v>
      </c>
      <c r="T805" s="143" t="e">
        <f>IF(ЗАПОЛНИТЬ!$F$7=1,#REF!/1000,#REF!)</f>
        <v>#REF!</v>
      </c>
      <c r="U805" s="143" t="e">
        <f>IF(ЗАПОЛНИТЬ!$F$7=1,#REF!/1000,#REF!)</f>
        <v>#REF!</v>
      </c>
      <c r="V805" s="145" t="e">
        <f>IF(SUM(L805:U805)&gt;0,1,0)</f>
        <v>#REF!</v>
      </c>
      <c r="W805" s="145" t="e">
        <f t="shared" si="40"/>
        <v>#REF!</v>
      </c>
    </row>
    <row r="806" spans="1:23" ht="12.75">
      <c r="A806" s="144" t="str">
        <f>ЗАПОЛНИТЬ!$B$23</f>
        <v>4</v>
      </c>
      <c r="B806" s="144" t="str">
        <f>ЗАПОЛНИТЬ!$B$13</f>
        <v>24188344</v>
      </c>
      <c r="C806" s="144" t="str">
        <f>ЗАПОЛНИТЬ!$B$24</f>
        <v>298</v>
      </c>
      <c r="D806" s="144" t="str">
        <f>ЗАПОЛНИТЬ!$B$21</f>
        <v>12</v>
      </c>
      <c r="E806" s="145"/>
      <c r="F806" s="144" t="str">
        <f>ЗАПОЛНИТЬ!$B$22</f>
        <v>15</v>
      </c>
      <c r="G806" s="144" t="str">
        <f>ЗАПОЛНИТЬ!$B$20</f>
        <v>040222</v>
      </c>
      <c r="H806" s="143" t="str">
        <f>IF(ЗАПОЛНИТЬ!$F$7=1,ЗАПОЛНИТЬ!$H$9,ЗАПОЛНИТЬ!$H$10)</f>
        <v>73</v>
      </c>
      <c r="I806" s="146" t="e">
        <f>IF(ЗАПОЛНИТЬ!$F$7=1,#REF!,#REF!)</f>
        <v>#REF!</v>
      </c>
      <c r="J806" s="145" t="str">
        <f>IF(ЗАПОЛНИТЬ!$F$7=1,CONCATENATE(ЗАПОЛНИТЬ!$F$18,ЗАПОЛНИТЬ!$D$18),ЗАПОЛНИТЬ!$E$18)</f>
        <v>01.07.2016</v>
      </c>
      <c r="K806" s="143" t="e">
        <f>#REF!</f>
        <v>#REF!</v>
      </c>
      <c r="L806" s="143" t="e">
        <f>IF(ЗАПОЛНИТЬ!$F$7=1,#REF!/1000,#REF!)</f>
        <v>#REF!</v>
      </c>
      <c r="M806" s="143" t="e">
        <f>IF(ЗАПОЛНИТЬ!$F$7=1,#REF!/1000,#REF!)</f>
        <v>#REF!</v>
      </c>
      <c r="N806" s="143" t="e">
        <f>IF(ЗАПОЛНИТЬ!$F$7=1,#REF!/1000,#REF!)</f>
        <v>#REF!</v>
      </c>
      <c r="O806" s="143" t="e">
        <f>IF(ЗАПОЛНИТЬ!$F$7=1,#REF!/1000,#REF!)</f>
        <v>#REF!</v>
      </c>
      <c r="P806" s="143" t="e">
        <f>IF(ЗАПОЛНИТЬ!$F$7=1,#REF!/1000,#REF!)</f>
        <v>#REF!</v>
      </c>
      <c r="Q806" s="143" t="e">
        <f>IF(ЗАПОЛНИТЬ!$F$7=1,#REF!/1000,#REF!)</f>
        <v>#REF!</v>
      </c>
      <c r="R806" s="143" t="e">
        <f>IF(ЗАПОЛНИТЬ!$F$7=1,#REF!/1000,#REF!)</f>
        <v>#REF!</v>
      </c>
      <c r="S806" s="143" t="e">
        <f>IF(ЗАПОЛНИТЬ!$F$7=1,#REF!/1000,#REF!)</f>
        <v>#REF!</v>
      </c>
      <c r="T806" s="143" t="e">
        <f>IF(ЗАПОЛНИТЬ!$F$7=1,#REF!/1000,#REF!)</f>
        <v>#REF!</v>
      </c>
      <c r="U806" s="143" t="e">
        <f>IF(ЗАПОЛНИТЬ!$F$7=1,#REF!/1000,#REF!)</f>
        <v>#REF!</v>
      </c>
      <c r="V806" s="145" t="e">
        <f>IF(SUM(L806:U806)&gt;0,1,0)</f>
        <v>#REF!</v>
      </c>
      <c r="W806" s="145" t="e">
        <f t="shared" si="40"/>
        <v>#REF!</v>
      </c>
    </row>
    <row r="807" spans="1:23" ht="12.75">
      <c r="A807" s="144" t="str">
        <f>ЗАПОЛНИТЬ!$B$23</f>
        <v>4</v>
      </c>
      <c r="B807" s="144" t="str">
        <f>ЗАПОЛНИТЬ!$B$13</f>
        <v>24188344</v>
      </c>
      <c r="C807" s="144" t="str">
        <f>ЗАПОЛНИТЬ!$B$24</f>
        <v>298</v>
      </c>
      <c r="D807" s="144" t="str">
        <f>ЗАПОЛНИТЬ!$B$21</f>
        <v>12</v>
      </c>
      <c r="E807" s="145"/>
      <c r="F807" s="144" t="str">
        <f>ЗАПОЛНИТЬ!$B$22</f>
        <v>15</v>
      </c>
      <c r="G807" s="144" t="str">
        <f>ЗАПОЛНИТЬ!$B$20</f>
        <v>040222</v>
      </c>
      <c r="H807" s="143" t="str">
        <f>IF(ЗАПОЛНИТЬ!$F$7=1,ЗАПОЛНИТЬ!$H$9,ЗАПОЛНИТЬ!$H$10)</f>
        <v>73</v>
      </c>
      <c r="I807" s="146" t="e">
        <f>IF(ЗАПОЛНИТЬ!$F$7=1,#REF!,#REF!)</f>
        <v>#REF!</v>
      </c>
      <c r="J807" s="145" t="str">
        <f>IF(ЗАПОЛНИТЬ!$F$7=1,CONCATENATE(ЗАПОЛНИТЬ!$F$18,ЗАПОЛНИТЬ!$D$18),ЗАПОЛНИТЬ!$E$18)</f>
        <v>01.07.2016</v>
      </c>
      <c r="K807" s="143" t="e">
        <f>#REF!</f>
        <v>#REF!</v>
      </c>
      <c r="L807" s="143" t="e">
        <f>IF(ЗАПОЛНИТЬ!$F$7=1,#REF!/1000,#REF!)</f>
        <v>#REF!</v>
      </c>
      <c r="M807" s="143" t="e">
        <f>IF(ЗАПОЛНИТЬ!$F$7=1,#REF!/1000,#REF!)</f>
        <v>#REF!</v>
      </c>
      <c r="N807" s="143" t="e">
        <f>IF(ЗАПОЛНИТЬ!$F$7=1,#REF!/1000,#REF!)</f>
        <v>#REF!</v>
      </c>
      <c r="O807" s="143" t="e">
        <f>IF(ЗАПОЛНИТЬ!$F$7=1,#REF!/1000,#REF!)</f>
        <v>#REF!</v>
      </c>
      <c r="P807" s="143" t="e">
        <f>IF(ЗАПОЛНИТЬ!$F$7=1,#REF!/1000,#REF!)</f>
        <v>#REF!</v>
      </c>
      <c r="Q807" s="143" t="e">
        <f>IF(ЗАПОЛНИТЬ!$F$7=1,#REF!/1000,#REF!)</f>
        <v>#REF!</v>
      </c>
      <c r="R807" s="143" t="e">
        <f>IF(ЗАПОЛНИТЬ!$F$7=1,#REF!/1000,#REF!)</f>
        <v>#REF!</v>
      </c>
      <c r="S807" s="143" t="e">
        <f>IF(ЗАПОЛНИТЬ!$F$7=1,#REF!/1000,#REF!)</f>
        <v>#REF!</v>
      </c>
      <c r="T807" s="143" t="e">
        <f>IF(ЗАПОЛНИТЬ!$F$7=1,#REF!/1000,#REF!)</f>
        <v>#REF!</v>
      </c>
      <c r="U807" s="143" t="e">
        <f>IF(ЗАПОЛНИТЬ!$F$7=1,#REF!/1000,#REF!)</f>
        <v>#REF!</v>
      </c>
      <c r="V807" s="145" t="e">
        <f>IF(SUM(L807:U807)&gt;0,1,0)</f>
        <v>#REF!</v>
      </c>
      <c r="W807" s="145" t="e">
        <f t="shared" si="40"/>
        <v>#REF!</v>
      </c>
    </row>
    <row r="808" spans="1:23" ht="12.75">
      <c r="A808" s="144" t="str">
        <f>ЗАПОЛНИТЬ!$B$23</f>
        <v>4</v>
      </c>
      <c r="B808" s="144" t="str">
        <f>ЗАПОЛНИТЬ!$B$13</f>
        <v>24188344</v>
      </c>
      <c r="C808" s="144" t="str">
        <f>ЗАПОЛНИТЬ!$B$24</f>
        <v>298</v>
      </c>
      <c r="D808" s="144" t="str">
        <f>ЗАПОЛНИТЬ!$B$21</f>
        <v>12</v>
      </c>
      <c r="E808" s="145"/>
      <c r="F808" s="144" t="str">
        <f>ЗАПОЛНИТЬ!$B$22</f>
        <v>15</v>
      </c>
      <c r="G808" s="144" t="str">
        <f>ЗАПОЛНИТЬ!$B$20</f>
        <v>040222</v>
      </c>
      <c r="H808" s="143" t="str">
        <f>IF(ЗАПОЛНИТЬ!$F$7=1,ЗАПОЛНИТЬ!$H$9,ЗАПОЛНИТЬ!$H$10)</f>
        <v>73</v>
      </c>
      <c r="I808" s="146" t="e">
        <f>IF(ЗАПОЛНИТЬ!$F$7=1,#REF!,#REF!)</f>
        <v>#REF!</v>
      </c>
      <c r="J808" s="145" t="str">
        <f>IF(ЗАПОЛНИТЬ!$F$7=1,CONCATENATE(ЗАПОЛНИТЬ!$F$18,ЗАПОЛНИТЬ!$D$18),ЗАПОЛНИТЬ!$E$18)</f>
        <v>01.07.2016</v>
      </c>
      <c r="K808" s="143" t="e">
        <f>#REF!</f>
        <v>#REF!</v>
      </c>
      <c r="L808" s="143" t="e">
        <f>IF(ЗАПОЛНИТЬ!$F$7=1,#REF!/1000,#REF!)</f>
        <v>#REF!</v>
      </c>
      <c r="M808" s="143" t="e">
        <f>IF(ЗАПОЛНИТЬ!$F$7=1,#REF!/1000,#REF!)</f>
        <v>#REF!</v>
      </c>
      <c r="N808" s="143" t="e">
        <f>IF(ЗАПОЛНИТЬ!$F$7=1,#REF!/1000,#REF!)</f>
        <v>#REF!</v>
      </c>
      <c r="O808" s="143" t="e">
        <f>IF(ЗАПОЛНИТЬ!$F$7=1,#REF!/1000,#REF!)</f>
        <v>#REF!</v>
      </c>
      <c r="P808" s="143" t="e">
        <f>IF(ЗАПОЛНИТЬ!$F$7=1,#REF!/1000,#REF!)</f>
        <v>#REF!</v>
      </c>
      <c r="Q808" s="143" t="e">
        <f>IF(ЗАПОЛНИТЬ!$F$7=1,#REF!/1000,#REF!)</f>
        <v>#REF!</v>
      </c>
      <c r="R808" s="143" t="e">
        <f>IF(ЗАПОЛНИТЬ!$F$7=1,#REF!/1000,#REF!)</f>
        <v>#REF!</v>
      </c>
      <c r="S808" s="143" t="e">
        <f>IF(ЗАПОЛНИТЬ!$F$7=1,#REF!/1000,#REF!)</f>
        <v>#REF!</v>
      </c>
      <c r="T808" s="143" t="e">
        <f>IF(ЗАПОЛНИТЬ!$F$7=1,#REF!/1000,#REF!)</f>
        <v>#REF!</v>
      </c>
      <c r="U808" s="143" t="e">
        <f>IF(ЗАПОЛНИТЬ!$F$7=1,#REF!/1000,#REF!)</f>
        <v>#REF!</v>
      </c>
      <c r="V808" s="145" t="e">
        <f>IF(SUM(L808:U808)&gt;0,1,0)</f>
        <v>#REF!</v>
      </c>
      <c r="W808" s="145" t="e">
        <f t="shared" si="40"/>
        <v>#REF!</v>
      </c>
    </row>
    <row r="809" spans="1:23" ht="12.75">
      <c r="A809" s="144" t="str">
        <f>ЗАПОЛНИТЬ!$B$23</f>
        <v>4</v>
      </c>
      <c r="B809" s="144" t="str">
        <f>ЗАПОЛНИТЬ!$B$13</f>
        <v>24188344</v>
      </c>
      <c r="C809" s="144" t="str">
        <f>ЗАПОЛНИТЬ!$B$24</f>
        <v>298</v>
      </c>
      <c r="D809" s="144" t="str">
        <f>ЗАПОЛНИТЬ!$B$21</f>
        <v>12</v>
      </c>
      <c r="E809" s="145"/>
      <c r="F809" s="144" t="str">
        <f>ЗАПОЛНИТЬ!$B$22</f>
        <v>15</v>
      </c>
      <c r="G809" s="144" t="str">
        <f>ЗАПОЛНИТЬ!$B$20</f>
        <v>040222</v>
      </c>
      <c r="H809" s="143" t="str">
        <f>IF(ЗАПОЛНИТЬ!$F$7=1,ЗАПОЛНИТЬ!$H$9,ЗАПОЛНИТЬ!$H$10)</f>
        <v>73</v>
      </c>
      <c r="I809" s="146" t="e">
        <f>IF(ЗАПОЛНИТЬ!$F$7=1,#REF!,#REF!)</f>
        <v>#REF!</v>
      </c>
      <c r="J809" s="145" t="str">
        <f>IF(ЗАПОЛНИТЬ!$F$7=1,CONCATENATE(ЗАПОЛНИТЬ!$F$18,ЗАПОЛНИТЬ!$D$18),ЗАПОЛНИТЬ!$E$18)</f>
        <v>01.07.2016</v>
      </c>
      <c r="K809" s="143" t="e">
        <f>#REF!</f>
        <v>#REF!</v>
      </c>
      <c r="L809" s="143" t="e">
        <f>IF(ЗАПОЛНИТЬ!$F$7=1,#REF!/1000,#REF!)</f>
        <v>#REF!</v>
      </c>
      <c r="M809" s="143" t="e">
        <f>IF(ЗАПОЛНИТЬ!$F$7=1,#REF!/1000,#REF!)</f>
        <v>#REF!</v>
      </c>
      <c r="N809" s="143" t="e">
        <f>IF(ЗАПОЛНИТЬ!$F$7=1,#REF!/1000,#REF!)</f>
        <v>#REF!</v>
      </c>
      <c r="O809" s="143" t="e">
        <f>IF(ЗАПОЛНИТЬ!$F$7=1,#REF!/1000,#REF!)</f>
        <v>#REF!</v>
      </c>
      <c r="P809" s="143" t="e">
        <f>IF(ЗАПОЛНИТЬ!$F$7=1,#REF!/1000,#REF!)</f>
        <v>#REF!</v>
      </c>
      <c r="Q809" s="143" t="e">
        <f>IF(ЗАПОЛНИТЬ!$F$7=1,#REF!/1000,#REF!)</f>
        <v>#REF!</v>
      </c>
      <c r="R809" s="143" t="e">
        <f>IF(ЗАПОЛНИТЬ!$F$7=1,#REF!/1000,#REF!)</f>
        <v>#REF!</v>
      </c>
      <c r="S809" s="143" t="e">
        <f>IF(ЗАПОЛНИТЬ!$F$7=1,#REF!/1000,#REF!)</f>
        <v>#REF!</v>
      </c>
      <c r="T809" s="143" t="e">
        <f>IF(ЗАПОЛНИТЬ!$F$7=1,#REF!/1000,#REF!)</f>
        <v>#REF!</v>
      </c>
      <c r="U809" s="143" t="e">
        <f>IF(ЗАПОЛНИТЬ!$F$7=1,#REF!/1000,#REF!)</f>
        <v>#REF!</v>
      </c>
      <c r="V809" s="145" t="e">
        <f>IF(SUM(L809:U809)&gt;0,1,0)</f>
        <v>#REF!</v>
      </c>
      <c r="W809" s="145" t="e">
        <f t="shared" si="40"/>
        <v>#REF!</v>
      </c>
    </row>
    <row r="810" spans="1:23" ht="12.75">
      <c r="A810" s="144" t="str">
        <f>ЗАПОЛНИТЬ!$B$23</f>
        <v>4</v>
      </c>
      <c r="B810" s="144" t="str">
        <f>ЗАПОЛНИТЬ!$B$13</f>
        <v>24188344</v>
      </c>
      <c r="C810" s="144" t="str">
        <f>ЗАПОЛНИТЬ!$B$24</f>
        <v>298</v>
      </c>
      <c r="D810" s="144" t="str">
        <f>ЗАПОЛНИТЬ!$B$21</f>
        <v>12</v>
      </c>
      <c r="E810" s="145"/>
      <c r="F810" s="144" t="str">
        <f>ЗАПОЛНИТЬ!$B$22</f>
        <v>15</v>
      </c>
      <c r="G810" s="144" t="str">
        <f>ЗАПОЛНИТЬ!$B$20</f>
        <v>040222</v>
      </c>
      <c r="H810" s="143" t="str">
        <f>IF(ЗАПОЛНИТЬ!$F$7=1,ЗАПОЛНИТЬ!$H$9,ЗАПОЛНИТЬ!$H$10)</f>
        <v>73</v>
      </c>
      <c r="I810" s="146" t="e">
        <f>IF(ЗАПОЛНИТЬ!$F$7=1,#REF!,#REF!)</f>
        <v>#REF!</v>
      </c>
      <c r="J810" s="145" t="str">
        <f>IF(ЗАПОЛНИТЬ!$F$7=1,CONCATENATE(ЗАПОЛНИТЬ!$F$18,ЗАПОЛНИТЬ!$D$18),ЗАПОЛНИТЬ!$E$18)</f>
        <v>01.07.2016</v>
      </c>
      <c r="K810" s="143" t="e">
        <f>#REF!</f>
        <v>#REF!</v>
      </c>
      <c r="L810" s="143" t="e">
        <f>IF(ЗАПОЛНИТЬ!$F$7=1,#REF!/1000,#REF!)</f>
        <v>#REF!</v>
      </c>
      <c r="M810" s="143" t="e">
        <f>IF(ЗАПОЛНИТЬ!$F$7=1,#REF!/1000,#REF!)</f>
        <v>#REF!</v>
      </c>
      <c r="N810" s="143" t="e">
        <f>IF(ЗАПОЛНИТЬ!$F$7=1,#REF!/1000,#REF!)</f>
        <v>#REF!</v>
      </c>
      <c r="O810" s="143" t="e">
        <f>IF(ЗАПОЛНИТЬ!$F$7=1,#REF!/1000,#REF!)</f>
        <v>#REF!</v>
      </c>
      <c r="P810" s="143" t="e">
        <f>IF(ЗАПОЛНИТЬ!$F$7=1,#REF!/1000,#REF!)</f>
        <v>#REF!</v>
      </c>
      <c r="Q810" s="143" t="e">
        <f>IF(ЗАПОЛНИТЬ!$F$7=1,#REF!/1000,#REF!)</f>
        <v>#REF!</v>
      </c>
      <c r="R810" s="143" t="e">
        <f>IF(ЗАПОЛНИТЬ!$F$7=1,#REF!/1000,#REF!)</f>
        <v>#REF!</v>
      </c>
      <c r="S810" s="143" t="e">
        <f>IF(ЗАПОЛНИТЬ!$F$7=1,#REF!/1000,#REF!)</f>
        <v>#REF!</v>
      </c>
      <c r="T810" s="143" t="e">
        <f>IF(ЗАПОЛНИТЬ!$F$7=1,#REF!/1000,#REF!)</f>
        <v>#REF!</v>
      </c>
      <c r="U810" s="143" t="e">
        <f>IF(ЗАПОЛНИТЬ!$F$7=1,#REF!/1000,#REF!)</f>
        <v>#REF!</v>
      </c>
      <c r="V810" s="145">
        <v>0</v>
      </c>
      <c r="W810" s="145" t="e">
        <f t="shared" si="40"/>
        <v>#REF!</v>
      </c>
    </row>
    <row r="811" spans="1:23" ht="12.75">
      <c r="A811" s="144" t="str">
        <f>ЗАПОЛНИТЬ!$B$23</f>
        <v>4</v>
      </c>
      <c r="B811" s="144" t="str">
        <f>ЗАПОЛНИТЬ!$B$13</f>
        <v>24188344</v>
      </c>
      <c r="C811" s="144" t="str">
        <f>ЗАПОЛНИТЬ!$B$24</f>
        <v>298</v>
      </c>
      <c r="D811" s="144" t="str">
        <f>ЗАПОЛНИТЬ!$B$21</f>
        <v>12</v>
      </c>
      <c r="E811" s="145"/>
      <c r="F811" s="144" t="str">
        <f>ЗАПОЛНИТЬ!$B$22</f>
        <v>15</v>
      </c>
      <c r="G811" s="144" t="str">
        <f>ЗАПОЛНИТЬ!$B$20</f>
        <v>040222</v>
      </c>
      <c r="H811" s="143" t="str">
        <f>IF(ЗАПОЛНИТЬ!$F$7=1,ЗАПОЛНИТЬ!$H$9,ЗАПОЛНИТЬ!$H$10)</f>
        <v>73</v>
      </c>
      <c r="I811" s="146" t="e">
        <f>IF(ЗАПОЛНИТЬ!$F$7=1,#REF!,#REF!)</f>
        <v>#REF!</v>
      </c>
      <c r="J811" s="145" t="str">
        <f>IF(ЗАПОЛНИТЬ!$F$7=1,CONCATENATE(ЗАПОЛНИТЬ!$F$18,ЗАПОЛНИТЬ!$D$18),ЗАПОЛНИТЬ!$E$18)</f>
        <v>01.07.2016</v>
      </c>
      <c r="K811" s="143" t="e">
        <f>#REF!</f>
        <v>#REF!</v>
      </c>
      <c r="L811" s="143" t="e">
        <f>IF(ЗАПОЛНИТЬ!$F$7=1,#REF!/1000,#REF!)</f>
        <v>#REF!</v>
      </c>
      <c r="M811" s="143" t="e">
        <f>IF(ЗАПОЛНИТЬ!$F$7=1,#REF!/1000,#REF!)</f>
        <v>#REF!</v>
      </c>
      <c r="N811" s="143" t="e">
        <f>IF(ЗАПОЛНИТЬ!$F$7=1,#REF!/1000,#REF!)</f>
        <v>#REF!</v>
      </c>
      <c r="O811" s="143" t="e">
        <f>IF(ЗАПОЛНИТЬ!$F$7=1,#REF!/1000,#REF!)</f>
        <v>#REF!</v>
      </c>
      <c r="P811" s="143" t="e">
        <f>IF(ЗАПОЛНИТЬ!$F$7=1,#REF!/1000,#REF!)</f>
        <v>#REF!</v>
      </c>
      <c r="Q811" s="143" t="e">
        <f>IF(ЗАПОЛНИТЬ!$F$7=1,#REF!/1000,#REF!)</f>
        <v>#REF!</v>
      </c>
      <c r="R811" s="143" t="e">
        <f>IF(ЗАПОЛНИТЬ!$F$7=1,#REF!/1000,#REF!)</f>
        <v>#REF!</v>
      </c>
      <c r="S811" s="143" t="e">
        <f>IF(ЗАПОЛНИТЬ!$F$7=1,#REF!/1000,#REF!)</f>
        <v>#REF!</v>
      </c>
      <c r="T811" s="143" t="e">
        <f>IF(ЗАПОЛНИТЬ!$F$7=1,#REF!/1000,#REF!)</f>
        <v>#REF!</v>
      </c>
      <c r="U811" s="143" t="e">
        <f>IF(ЗАПОЛНИТЬ!$F$7=1,#REF!/1000,#REF!)</f>
        <v>#REF!</v>
      </c>
      <c r="V811" s="145" t="e">
        <f>IF(SUM(L811:U811)&gt;0,1,0)</f>
        <v>#REF!</v>
      </c>
      <c r="W811" s="145" t="e">
        <f t="shared" si="40"/>
        <v>#REF!</v>
      </c>
    </row>
    <row r="812" spans="1:23" ht="12.75">
      <c r="A812" s="144" t="str">
        <f>ЗАПОЛНИТЬ!$B$23</f>
        <v>4</v>
      </c>
      <c r="B812" s="144" t="str">
        <f>ЗАПОЛНИТЬ!$B$13</f>
        <v>24188344</v>
      </c>
      <c r="C812" s="144" t="str">
        <f>ЗАПОЛНИТЬ!$B$24</f>
        <v>298</v>
      </c>
      <c r="D812" s="144" t="str">
        <f>ЗАПОЛНИТЬ!$B$21</f>
        <v>12</v>
      </c>
      <c r="E812" s="145"/>
      <c r="F812" s="144" t="str">
        <f>ЗАПОЛНИТЬ!$B$22</f>
        <v>15</v>
      </c>
      <c r="G812" s="144" t="str">
        <f>ЗАПОЛНИТЬ!$B$20</f>
        <v>040222</v>
      </c>
      <c r="H812" s="143" t="str">
        <f>IF(ЗАПОЛНИТЬ!$F$7=1,ЗАПОЛНИТЬ!$H$9,ЗАПОЛНИТЬ!$H$10)</f>
        <v>73</v>
      </c>
      <c r="I812" s="146" t="e">
        <f>IF(ЗАПОЛНИТЬ!$F$7=1,#REF!,#REF!)</f>
        <v>#REF!</v>
      </c>
      <c r="J812" s="145" t="str">
        <f>IF(ЗАПОЛНИТЬ!$F$7=1,CONCATENATE(ЗАПОЛНИТЬ!$F$18,ЗАПОЛНИТЬ!$D$18),ЗАПОЛНИТЬ!$E$18)</f>
        <v>01.07.2016</v>
      </c>
      <c r="K812" s="143" t="e">
        <f>#REF!</f>
        <v>#REF!</v>
      </c>
      <c r="L812" s="143" t="e">
        <f>IF(ЗАПОЛНИТЬ!$F$7=1,#REF!/1000,#REF!)</f>
        <v>#REF!</v>
      </c>
      <c r="M812" s="143" t="e">
        <f>IF(ЗАПОЛНИТЬ!$F$7=1,#REF!/1000,#REF!)</f>
        <v>#REF!</v>
      </c>
      <c r="N812" s="143" t="e">
        <f>IF(ЗАПОЛНИТЬ!$F$7=1,#REF!/1000,#REF!)</f>
        <v>#REF!</v>
      </c>
      <c r="O812" s="143" t="e">
        <f>IF(ЗАПОЛНИТЬ!$F$7=1,#REF!/1000,#REF!)</f>
        <v>#REF!</v>
      </c>
      <c r="P812" s="143" t="e">
        <f>IF(ЗАПОЛНИТЬ!$F$7=1,#REF!/1000,#REF!)</f>
        <v>#REF!</v>
      </c>
      <c r="Q812" s="143" t="e">
        <f>IF(ЗАПОЛНИТЬ!$F$7=1,#REF!/1000,#REF!)</f>
        <v>#REF!</v>
      </c>
      <c r="R812" s="143" t="e">
        <f>IF(ЗАПОЛНИТЬ!$F$7=1,#REF!/1000,#REF!)</f>
        <v>#REF!</v>
      </c>
      <c r="S812" s="143" t="e">
        <f>IF(ЗАПОЛНИТЬ!$F$7=1,#REF!/1000,#REF!)</f>
        <v>#REF!</v>
      </c>
      <c r="T812" s="143" t="e">
        <f>IF(ЗАПОЛНИТЬ!$F$7=1,#REF!/1000,#REF!)</f>
        <v>#REF!</v>
      </c>
      <c r="U812" s="143" t="e">
        <f>IF(ЗАПОЛНИТЬ!$F$7=1,#REF!/1000,#REF!)</f>
        <v>#REF!</v>
      </c>
      <c r="V812" s="145" t="e">
        <f>IF(SUM(L812:U812)&gt;0,1,0)</f>
        <v>#REF!</v>
      </c>
      <c r="W812" s="145" t="e">
        <f t="shared" si="40"/>
        <v>#REF!</v>
      </c>
    </row>
    <row r="813" spans="1:23" ht="12.75">
      <c r="A813" s="144" t="str">
        <f>ЗАПОЛНИТЬ!$B$23</f>
        <v>4</v>
      </c>
      <c r="B813" s="144" t="str">
        <f>ЗАПОЛНИТЬ!$B$13</f>
        <v>24188344</v>
      </c>
      <c r="C813" s="144" t="str">
        <f>ЗАПОЛНИТЬ!$B$24</f>
        <v>298</v>
      </c>
      <c r="D813" s="144" t="str">
        <f>ЗАПОЛНИТЬ!$B$21</f>
        <v>12</v>
      </c>
      <c r="E813" s="145"/>
      <c r="F813" s="144" t="str">
        <f>ЗАПОЛНИТЬ!$B$22</f>
        <v>15</v>
      </c>
      <c r="G813" s="144" t="str">
        <f>ЗАПОЛНИТЬ!$B$20</f>
        <v>040222</v>
      </c>
      <c r="H813" s="143" t="str">
        <f>IF(ЗАПОЛНИТЬ!$F$7=1,ЗАПОЛНИТЬ!$H$9,ЗАПОЛНИТЬ!$H$10)</f>
        <v>73</v>
      </c>
      <c r="I813" s="146" t="e">
        <f>IF(ЗАПОЛНИТЬ!$F$7=1,#REF!,#REF!)</f>
        <v>#REF!</v>
      </c>
      <c r="J813" s="145" t="str">
        <f>IF(ЗАПОЛНИТЬ!$F$7=1,CONCATENATE(ЗАПОЛНИТЬ!$F$18,ЗАПОЛНИТЬ!$D$18),ЗАПОЛНИТЬ!$E$18)</f>
        <v>01.07.2016</v>
      </c>
      <c r="K813" s="143" t="e">
        <f>#REF!</f>
        <v>#REF!</v>
      </c>
      <c r="L813" s="143" t="e">
        <f>IF(ЗАПОЛНИТЬ!$F$7=1,#REF!/1000,#REF!)</f>
        <v>#REF!</v>
      </c>
      <c r="M813" s="143" t="e">
        <f>IF(ЗАПОЛНИТЬ!$F$7=1,#REF!/1000,#REF!)</f>
        <v>#REF!</v>
      </c>
      <c r="N813" s="143" t="e">
        <f>IF(ЗАПОЛНИТЬ!$F$7=1,#REF!/1000,#REF!)</f>
        <v>#REF!</v>
      </c>
      <c r="O813" s="143" t="e">
        <f>IF(ЗАПОЛНИТЬ!$F$7=1,#REF!/1000,#REF!)</f>
        <v>#REF!</v>
      </c>
      <c r="P813" s="143" t="e">
        <f>IF(ЗАПОЛНИТЬ!$F$7=1,#REF!/1000,#REF!)</f>
        <v>#REF!</v>
      </c>
      <c r="Q813" s="143" t="e">
        <f>IF(ЗАПОЛНИТЬ!$F$7=1,#REF!/1000,#REF!)</f>
        <v>#REF!</v>
      </c>
      <c r="R813" s="143" t="e">
        <f>IF(ЗАПОЛНИТЬ!$F$7=1,#REF!/1000,#REF!)</f>
        <v>#REF!</v>
      </c>
      <c r="S813" s="143" t="e">
        <f>IF(ЗАПОЛНИТЬ!$F$7=1,#REF!/1000,#REF!)</f>
        <v>#REF!</v>
      </c>
      <c r="T813" s="143" t="e">
        <f>IF(ЗАПОЛНИТЬ!$F$7=1,#REF!/1000,#REF!)</f>
        <v>#REF!</v>
      </c>
      <c r="U813" s="143" t="e">
        <f>IF(ЗАПОЛНИТЬ!$F$7=1,#REF!/1000,#REF!)</f>
        <v>#REF!</v>
      </c>
      <c r="V813" s="145" t="e">
        <f>IF(SUM(L813:U813)&gt;0,1,0)</f>
        <v>#REF!</v>
      </c>
      <c r="W813" s="145" t="e">
        <f t="shared" si="40"/>
        <v>#REF!</v>
      </c>
    </row>
    <row r="814" spans="1:23" ht="12.75">
      <c r="A814" s="144" t="str">
        <f>ЗАПОЛНИТЬ!$B$23</f>
        <v>4</v>
      </c>
      <c r="B814" s="144" t="str">
        <f>ЗАПОЛНИТЬ!$B$13</f>
        <v>24188344</v>
      </c>
      <c r="C814" s="144" t="str">
        <f>ЗАПОЛНИТЬ!$B$24</f>
        <v>298</v>
      </c>
      <c r="D814" s="144" t="str">
        <f>ЗАПОЛНИТЬ!$B$21</f>
        <v>12</v>
      </c>
      <c r="E814" s="145"/>
      <c r="F814" s="144" t="str">
        <f>ЗАПОЛНИТЬ!$B$22</f>
        <v>15</v>
      </c>
      <c r="G814" s="144" t="str">
        <f>ЗАПОЛНИТЬ!$B$20</f>
        <v>040222</v>
      </c>
      <c r="H814" s="143" t="str">
        <f>IF(ЗАПОЛНИТЬ!$F$7=1,ЗАПОЛНИТЬ!$H$9,ЗАПОЛНИТЬ!$H$10)</f>
        <v>73</v>
      </c>
      <c r="I814" s="146" t="e">
        <f>IF(ЗАПОЛНИТЬ!$F$7=1,#REF!,#REF!)</f>
        <v>#REF!</v>
      </c>
      <c r="J814" s="145" t="str">
        <f>IF(ЗАПОЛНИТЬ!$F$7=1,CONCATENATE(ЗАПОЛНИТЬ!$F$18,ЗАПОЛНИТЬ!$D$18),ЗАПОЛНИТЬ!$E$18)</f>
        <v>01.07.2016</v>
      </c>
      <c r="K814" s="143" t="e">
        <f>#REF!</f>
        <v>#REF!</v>
      </c>
      <c r="L814" s="143" t="e">
        <f>IF(ЗАПОЛНИТЬ!$F$7=1,#REF!/1000,#REF!)</f>
        <v>#REF!</v>
      </c>
      <c r="M814" s="143" t="e">
        <f>IF(ЗАПОЛНИТЬ!$F$7=1,#REF!/1000,#REF!)</f>
        <v>#REF!</v>
      </c>
      <c r="N814" s="143" t="e">
        <f>IF(ЗАПОЛНИТЬ!$F$7=1,#REF!/1000,#REF!)</f>
        <v>#REF!</v>
      </c>
      <c r="O814" s="143" t="e">
        <f>IF(ЗАПОЛНИТЬ!$F$7=1,#REF!/1000,#REF!)</f>
        <v>#REF!</v>
      </c>
      <c r="P814" s="143" t="e">
        <f>IF(ЗАПОЛНИТЬ!$F$7=1,#REF!/1000,#REF!)</f>
        <v>#REF!</v>
      </c>
      <c r="Q814" s="143" t="e">
        <f>IF(ЗАПОЛНИТЬ!$F$7=1,#REF!/1000,#REF!)</f>
        <v>#REF!</v>
      </c>
      <c r="R814" s="143" t="e">
        <f>IF(ЗАПОЛНИТЬ!$F$7=1,#REF!/1000,#REF!)</f>
        <v>#REF!</v>
      </c>
      <c r="S814" s="143" t="e">
        <f>IF(ЗАПОЛНИТЬ!$F$7=1,#REF!/1000,#REF!)</f>
        <v>#REF!</v>
      </c>
      <c r="T814" s="143" t="e">
        <f>IF(ЗАПОЛНИТЬ!$F$7=1,#REF!/1000,#REF!)</f>
        <v>#REF!</v>
      </c>
      <c r="U814" s="143" t="e">
        <f>IF(ЗАПОЛНИТЬ!$F$7=1,#REF!/1000,#REF!)</f>
        <v>#REF!</v>
      </c>
      <c r="V814" s="145" t="e">
        <f>IF(SUM(L814:U814)&gt;0,1,0)</f>
        <v>#REF!</v>
      </c>
      <c r="W814" s="145" t="e">
        <f t="shared" si="40"/>
        <v>#REF!</v>
      </c>
    </row>
    <row r="815" spans="1:23" ht="12.75">
      <c r="A815" s="144" t="str">
        <f>ЗАПОЛНИТЬ!$B$23</f>
        <v>4</v>
      </c>
      <c r="B815" s="144" t="str">
        <f>ЗАПОЛНИТЬ!$B$13</f>
        <v>24188344</v>
      </c>
      <c r="C815" s="144" t="str">
        <f>ЗАПОЛНИТЬ!$B$24</f>
        <v>298</v>
      </c>
      <c r="D815" s="144" t="str">
        <f>ЗАПОЛНИТЬ!$B$21</f>
        <v>12</v>
      </c>
      <c r="E815" s="145"/>
      <c r="F815" s="144" t="str">
        <f>ЗАПОЛНИТЬ!$B$22</f>
        <v>15</v>
      </c>
      <c r="G815" s="144" t="str">
        <f>ЗАПОЛНИТЬ!$B$20</f>
        <v>040222</v>
      </c>
      <c r="H815" s="143" t="str">
        <f>IF(ЗАПОЛНИТЬ!$F$7=1,ЗАПОЛНИТЬ!$H$9,ЗАПОЛНИТЬ!$H$10)</f>
        <v>73</v>
      </c>
      <c r="I815" s="146" t="e">
        <f>IF(ЗАПОЛНИТЬ!$F$7=1,#REF!,#REF!)</f>
        <v>#REF!</v>
      </c>
      <c r="J815" s="145" t="str">
        <f>IF(ЗАПОЛНИТЬ!$F$7=1,CONCATENATE(ЗАПОЛНИТЬ!$F$18,ЗАПОЛНИТЬ!$D$18),ЗАПОЛНИТЬ!$E$18)</f>
        <v>01.07.2016</v>
      </c>
      <c r="K815" s="143">
        <v>9999</v>
      </c>
      <c r="L815" s="143" t="e">
        <f>IF(ЗАПОЛНИТЬ!$F$7=2,L816,(L816+L817))</f>
        <v>#REF!</v>
      </c>
      <c r="M815" s="143" t="e">
        <f>IF(ЗАПОЛНИТЬ!$F$7=2,M816,(M816+M817))</f>
        <v>#REF!</v>
      </c>
      <c r="N815" s="143" t="e">
        <f>IF(ЗАПОЛНИТЬ!$F$7=2,N816,(N816+N817))</f>
        <v>#REF!</v>
      </c>
      <c r="O815" s="143" t="e">
        <f>IF(ЗАПОЛНИТЬ!$F$7=2,O816,(O816+O817))</f>
        <v>#REF!</v>
      </c>
      <c r="P815" s="143" t="e">
        <f>IF(ЗАПОЛНИТЬ!$F$7=2,P816,(P816+P817))</f>
        <v>#REF!</v>
      </c>
      <c r="Q815" s="143" t="e">
        <f>IF(ЗАПОЛНИТЬ!$F$7=2,Q816,(Q816+Q817))</f>
        <v>#REF!</v>
      </c>
      <c r="R815" s="143" t="e">
        <f>IF(ЗАПОЛНИТЬ!$F$7=2,R816,(R816+R817))</f>
        <v>#REF!</v>
      </c>
      <c r="S815" s="143">
        <f>IF(ЗАПОЛНИТЬ!$F$7=2,S816,(S816+S817))</f>
        <v>0</v>
      </c>
      <c r="T815" s="143" t="e">
        <f>IF(ЗАПОЛНИТЬ!$F$7=2,T816,(T816+T817))</f>
        <v>#REF!</v>
      </c>
      <c r="U815" s="143">
        <f>IF(ЗАПОЛНИТЬ!$F$7=2,U816,(U816+U817))</f>
        <v>0</v>
      </c>
      <c r="V815" s="145" t="e">
        <f>IF(SUM(L815:U815)&gt;0,1,0)</f>
        <v>#REF!</v>
      </c>
      <c r="W815" s="145" t="e">
        <f t="shared" si="40"/>
        <v>#REF!</v>
      </c>
    </row>
    <row r="816" spans="1:23" ht="12.75">
      <c r="A816" s="144" t="str">
        <f>ЗАПОЛНИТЬ!$B$23</f>
        <v>4</v>
      </c>
      <c r="B816" s="144" t="str">
        <f>ЗАПОЛНИТЬ!$B$13</f>
        <v>24188344</v>
      </c>
      <c r="C816" s="144" t="str">
        <f>ЗАПОЛНИТЬ!$B$24</f>
        <v>298</v>
      </c>
      <c r="D816" s="144" t="str">
        <f>ЗАПОЛНИТЬ!$B$21</f>
        <v>12</v>
      </c>
      <c r="E816" s="145"/>
      <c r="F816" s="144" t="str">
        <f>ЗАПОЛНИТЬ!$B$22</f>
        <v>15</v>
      </c>
      <c r="G816" s="144" t="str">
        <f>ЗАПОЛНИТЬ!$B$20</f>
        <v>040222</v>
      </c>
      <c r="H816" s="143" t="str">
        <f>IF(ЗАПОЛНИТЬ!$F$7=1,ЗАПОЛНИТЬ!$H$9,ЗАПОЛНИТЬ!$H$10)</f>
        <v>73</v>
      </c>
      <c r="I816" s="146" t="e">
        <f>IF(ЗАПОЛНИТЬ!$F$7=1,#REF!,#REF!)</f>
        <v>#REF!</v>
      </c>
      <c r="J816" s="145" t="str">
        <f>IF(ЗАПОЛНИТЬ!$F$7=1,CONCATENATE(ЗАПОЛНИТЬ!$F$18,ЗАПОЛНИТЬ!$D$18),ЗАПОЛНИТЬ!$E$18)</f>
        <v>01.07.2016</v>
      </c>
      <c r="K816" s="143">
        <v>1</v>
      </c>
      <c r="L816" s="143" t="e">
        <f>IF(ЗАПОЛНИТЬ!$F$7=1,#REF!/1000,#REF!)</f>
        <v>#REF!</v>
      </c>
      <c r="M816" s="143" t="e">
        <f>IF(ЗАПОЛНИТЬ!$F$7=1,#REF!/1000,#REF!)</f>
        <v>#REF!</v>
      </c>
      <c r="N816" s="143" t="e">
        <f>IF(ЗАПОЛНИТЬ!$F$7=1,#REF!/1000,#REF!)</f>
        <v>#REF!</v>
      </c>
      <c r="O816" s="143" t="e">
        <f>IF(ЗАПОЛНИТЬ!$F$7=1,#REF!/1000,#REF!)</f>
        <v>#REF!</v>
      </c>
      <c r="P816" s="143" t="e">
        <f>IF(ЗАПОЛНИТЬ!$F$7=1,#REF!/1000,#REF!)</f>
        <v>#REF!</v>
      </c>
      <c r="Q816" s="143" t="e">
        <f>IF(ЗАПОЛНИТЬ!$F$7=1,#REF!/1000,#REF!)</f>
        <v>#REF!</v>
      </c>
      <c r="R816" s="143" t="e">
        <f>IF(ЗАПОЛНИТЬ!$F$7=1,#REF!/1000,#REF!)</f>
        <v>#REF!</v>
      </c>
      <c r="T816" s="143" t="e">
        <f>IF(ЗАПОЛНИТЬ!$F$7=1,#REF!/1000,#REF!)</f>
        <v>#REF!</v>
      </c>
      <c r="V816" s="145">
        <v>0</v>
      </c>
      <c r="W816" s="145" t="e">
        <f t="shared" si="40"/>
        <v>#REF!</v>
      </c>
    </row>
    <row r="817" spans="1:23" ht="12.75">
      <c r="A817" s="144" t="str">
        <f>ЗАПОЛНИТЬ!$B$23</f>
        <v>4</v>
      </c>
      <c r="B817" s="144" t="str">
        <f>ЗАПОЛНИТЬ!$B$13</f>
        <v>24188344</v>
      </c>
      <c r="C817" s="144" t="str">
        <f>ЗАПОЛНИТЬ!$B$24</f>
        <v>298</v>
      </c>
      <c r="D817" s="144" t="str">
        <f>ЗАПОЛНИТЬ!$B$21</f>
        <v>12</v>
      </c>
      <c r="E817" s="145"/>
      <c r="F817" s="144" t="str">
        <f>ЗАПОЛНИТЬ!$B$22</f>
        <v>15</v>
      </c>
      <c r="G817" s="144" t="str">
        <f>ЗАПОЛНИТЬ!$B$20</f>
        <v>040222</v>
      </c>
      <c r="H817" s="143" t="str">
        <f>IF(ЗАПОЛНИТЬ!$F$7=1,ЗАПОЛНИТЬ!$H$9,ЗАПОЛНИТЬ!$H$10)</f>
        <v>73</v>
      </c>
      <c r="I817" s="146" t="e">
        <f>IF(ЗАПОЛНИТЬ!$F$7=1,#REF!,#REF!)</f>
        <v>#REF!</v>
      </c>
      <c r="J817" s="145" t="str">
        <f>IF(ЗАПОЛНИТЬ!$F$7=1,CONCATENATE(ЗАПОЛНИТЬ!$F$18,ЗАПОЛНИТЬ!$D$18),ЗАПОЛНИТЬ!$E$18)</f>
        <v>01.07.2016</v>
      </c>
      <c r="K817" s="143">
        <v>2</v>
      </c>
      <c r="L817" s="143" t="e">
        <f>IF(ЗАПОЛНИТЬ!$F$7=1,#REF!/1000,#REF!)</f>
        <v>#REF!</v>
      </c>
      <c r="M817" s="143" t="e">
        <f>IF(ЗАПОЛНИТЬ!$F$7=1,#REF!/1000,#REF!)</f>
        <v>#REF!</v>
      </c>
      <c r="N817" s="143" t="e">
        <f>IF(ЗАПОЛНИТЬ!$F$7=1,#REF!/1000,#REF!)</f>
        <v>#REF!</v>
      </c>
      <c r="O817" s="143" t="e">
        <f>IF(ЗАПОЛНИТЬ!$F$7=1,#REF!/1000,#REF!)</f>
        <v>#REF!</v>
      </c>
      <c r="P817" s="143" t="e">
        <f>IF(ЗАПОЛНИТЬ!$F$7=1,#REF!/1000,#REF!)</f>
        <v>#REF!</v>
      </c>
      <c r="Q817" s="143" t="e">
        <f>IF(ЗАПОЛНИТЬ!$F$7=1,#REF!/1000,#REF!)</f>
        <v>#REF!</v>
      </c>
      <c r="R817" s="143" t="e">
        <f>IF(ЗАПОЛНИТЬ!$F$7=1,#REF!/1000,#REF!)</f>
        <v>#REF!</v>
      </c>
      <c r="S817" s="143" t="e">
        <f>IF(ЗАПОЛНИТЬ!$F$7=1,#REF!/1000,#REF!)</f>
        <v>#REF!</v>
      </c>
      <c r="T817" s="143" t="e">
        <f>IF(ЗАПОЛНИТЬ!$F$7=1,#REF!/1000,#REF!)</f>
        <v>#REF!</v>
      </c>
      <c r="U817" s="143" t="e">
        <f>IF(ЗАПОЛНИТЬ!$F$7=1,#REF!/1000,#REF!)</f>
        <v>#REF!</v>
      </c>
      <c r="V817" s="145">
        <v>0</v>
      </c>
      <c r="W817" s="145" t="e">
        <f t="shared" si="40"/>
        <v>#REF!</v>
      </c>
    </row>
    <row r="818" spans="1:23" ht="12.75">
      <c r="A818" s="144" t="str">
        <f>ЗАПОЛНИТЬ!$B$23</f>
        <v>4</v>
      </c>
      <c r="B818" s="144" t="str">
        <f>ЗАПОЛНИТЬ!$B$13</f>
        <v>24188344</v>
      </c>
      <c r="C818" s="144" t="str">
        <f>ЗАПОЛНИТЬ!$B$24</f>
        <v>298</v>
      </c>
      <c r="D818" s="144" t="str">
        <f>ЗАПОЛНИТЬ!$B$21</f>
        <v>12</v>
      </c>
      <c r="E818" s="145"/>
      <c r="F818" s="144" t="str">
        <f>ЗАПОЛНИТЬ!$B$22</f>
        <v>15</v>
      </c>
      <c r="G818" s="144" t="str">
        <f>ЗАПОЛНИТЬ!$B$20</f>
        <v>040222</v>
      </c>
      <c r="H818" s="143" t="str">
        <f>IF(ЗАПОЛНИТЬ!$F$7=1,ЗАПОЛНИТЬ!$H$9,ЗАПОЛНИТЬ!$H$10)</f>
        <v>73</v>
      </c>
      <c r="I818" s="146" t="e">
        <f>IF(ЗАПОЛНИТЬ!$F$7=1,#REF!,#REF!)</f>
        <v>#REF!</v>
      </c>
      <c r="J818" s="145" t="str">
        <f>IF(ЗАПОЛНИТЬ!$F$7=1,CONCATENATE(ЗАПОЛНИТЬ!$F$18,ЗАПОЛНИТЬ!$D$18),ЗАПОЛНИТЬ!$E$18)</f>
        <v>01.07.2016</v>
      </c>
      <c r="K818" s="143" t="e">
        <f>#REF!</f>
        <v>#REF!</v>
      </c>
      <c r="L818" s="143" t="e">
        <f>IF(ЗАПОЛНИТЬ!$F$7=1,#REF!/1000,#REF!)</f>
        <v>#REF!</v>
      </c>
      <c r="M818" s="143" t="e">
        <f>IF(ЗАПОЛНИТЬ!$F$7=1,#REF!/1000,#REF!)</f>
        <v>#REF!</v>
      </c>
      <c r="N818" s="143" t="e">
        <f>IF(ЗАПОЛНИТЬ!$F$7=1,#REF!/1000,#REF!)</f>
        <v>#REF!</v>
      </c>
      <c r="O818" s="143" t="e">
        <f>IF(ЗАПОЛНИТЬ!$F$7=1,#REF!/1000,#REF!)</f>
        <v>#REF!</v>
      </c>
      <c r="P818" s="143" t="e">
        <f>IF(ЗАПОЛНИТЬ!$F$7=1,#REF!/1000,#REF!)</f>
        <v>#REF!</v>
      </c>
      <c r="Q818" s="143" t="e">
        <f>IF(ЗАПОЛНИТЬ!$F$7=1,#REF!/1000,#REF!)</f>
        <v>#REF!</v>
      </c>
      <c r="R818" s="143" t="e">
        <f>IF(ЗАПОЛНИТЬ!$F$7=1,#REF!/1000,#REF!)</f>
        <v>#REF!</v>
      </c>
      <c r="S818" s="143" t="e">
        <f>IF(ЗАПОЛНИТЬ!$F$7=1,#REF!/1000,#REF!)</f>
        <v>#REF!</v>
      </c>
      <c r="T818" s="143" t="e">
        <f>IF(ЗАПОЛНИТЬ!$F$7=1,#REF!/1000,#REF!)</f>
        <v>#REF!</v>
      </c>
      <c r="U818" s="143" t="e">
        <f>IF(ЗАПОЛНИТЬ!$F$7=1,#REF!/1000,#REF!)</f>
        <v>#REF!</v>
      </c>
      <c r="V818" s="145">
        <v>0</v>
      </c>
      <c r="W818" s="145" t="e">
        <f t="shared" si="40"/>
        <v>#REF!</v>
      </c>
    </row>
    <row r="819" spans="1:23" ht="12.75">
      <c r="A819" s="144" t="str">
        <f>ЗАПОЛНИТЬ!$B$23</f>
        <v>4</v>
      </c>
      <c r="B819" s="144" t="str">
        <f>ЗАПОЛНИТЬ!$B$13</f>
        <v>24188344</v>
      </c>
      <c r="C819" s="144" t="str">
        <f>ЗАПОЛНИТЬ!$B$24</f>
        <v>298</v>
      </c>
      <c r="D819" s="144" t="str">
        <f>ЗАПОЛНИТЬ!$B$21</f>
        <v>12</v>
      </c>
      <c r="E819" s="145"/>
      <c r="F819" s="144" t="str">
        <f>ЗАПОЛНИТЬ!$B$22</f>
        <v>15</v>
      </c>
      <c r="G819" s="144" t="str">
        <f>ЗАПОЛНИТЬ!$B$20</f>
        <v>040222</v>
      </c>
      <c r="H819" s="143" t="str">
        <f>IF(ЗАПОЛНИТЬ!$F$7=1,ЗАПОЛНИТЬ!$H$9,ЗАПОЛНИТЬ!$H$10)</f>
        <v>73</v>
      </c>
      <c r="I819" s="146" t="e">
        <f>IF(ЗАПОЛНИТЬ!$F$7=1,#REF!,#REF!)</f>
        <v>#REF!</v>
      </c>
      <c r="J819" s="145" t="str">
        <f>IF(ЗАПОЛНИТЬ!$F$7=1,CONCATENATE(ЗАПОЛНИТЬ!$F$18,ЗАПОЛНИТЬ!$D$18),ЗАПОЛНИТЬ!$E$18)</f>
        <v>01.07.2016</v>
      </c>
      <c r="K819" s="143" t="e">
        <f>#REF!</f>
        <v>#REF!</v>
      </c>
      <c r="L819" s="143" t="e">
        <f>IF(ЗАПОЛНИТЬ!$F$7=1,#REF!/1000,#REF!)</f>
        <v>#REF!</v>
      </c>
      <c r="M819" s="143" t="e">
        <f>IF(ЗАПОЛНИТЬ!$F$7=1,#REF!/1000,#REF!)</f>
        <v>#REF!</v>
      </c>
      <c r="N819" s="143" t="e">
        <f>IF(ЗАПОЛНИТЬ!$F$7=1,#REF!/1000,#REF!)</f>
        <v>#REF!</v>
      </c>
      <c r="O819" s="143" t="e">
        <f>IF(ЗАПОЛНИТЬ!$F$7=1,#REF!/1000,#REF!)</f>
        <v>#REF!</v>
      </c>
      <c r="P819" s="143" t="e">
        <f>IF(ЗАПОЛНИТЬ!$F$7=1,#REF!/1000,#REF!)</f>
        <v>#REF!</v>
      </c>
      <c r="Q819" s="143" t="e">
        <f>IF(ЗАПОЛНИТЬ!$F$7=1,#REF!/1000,#REF!)</f>
        <v>#REF!</v>
      </c>
      <c r="R819" s="143" t="e">
        <f>IF(ЗАПОЛНИТЬ!$F$7=1,#REF!/1000,#REF!)</f>
        <v>#REF!</v>
      </c>
      <c r="S819" s="143" t="e">
        <f>IF(ЗАПОЛНИТЬ!$F$7=1,#REF!/1000,#REF!)</f>
        <v>#REF!</v>
      </c>
      <c r="T819" s="143" t="e">
        <f>IF(ЗАПОЛНИТЬ!$F$7=1,#REF!/1000,#REF!)</f>
        <v>#REF!</v>
      </c>
      <c r="U819" s="143" t="e">
        <f>IF(ЗАПОЛНИТЬ!$F$7=1,#REF!/1000,#REF!)</f>
        <v>#REF!</v>
      </c>
      <c r="V819" s="145">
        <v>0</v>
      </c>
      <c r="W819" s="145" t="e">
        <f t="shared" si="40"/>
        <v>#REF!</v>
      </c>
    </row>
    <row r="820" spans="1:23" ht="12.75">
      <c r="A820" s="144" t="str">
        <f>ЗАПОЛНИТЬ!$B$23</f>
        <v>4</v>
      </c>
      <c r="B820" s="144" t="str">
        <f>ЗАПОЛНИТЬ!$B$13</f>
        <v>24188344</v>
      </c>
      <c r="C820" s="144" t="str">
        <f>ЗАПОЛНИТЬ!$B$24</f>
        <v>298</v>
      </c>
      <c r="D820" s="144" t="str">
        <f>ЗАПОЛНИТЬ!$B$21</f>
        <v>12</v>
      </c>
      <c r="E820" s="145"/>
      <c r="F820" s="144" t="str">
        <f>ЗАПОЛНИТЬ!$B$22</f>
        <v>15</v>
      </c>
      <c r="G820" s="144" t="str">
        <f>ЗАПОЛНИТЬ!$B$20</f>
        <v>040222</v>
      </c>
      <c r="H820" s="143" t="str">
        <f>IF(ЗАПОЛНИТЬ!$F$7=1,ЗАПОЛНИТЬ!$H$9,ЗАПОЛНИТЬ!$H$10)</f>
        <v>73</v>
      </c>
      <c r="I820" s="146" t="e">
        <f>IF(ЗАПОЛНИТЬ!$F$7=1,#REF!,#REF!)</f>
        <v>#REF!</v>
      </c>
      <c r="J820" s="145" t="str">
        <f>IF(ЗАПОЛНИТЬ!$F$7=1,CONCATENATE(ЗАПОЛНИТЬ!$F$18,ЗАПОЛНИТЬ!$D$18),ЗАПОЛНИТЬ!$E$18)</f>
        <v>01.07.2016</v>
      </c>
      <c r="K820" s="143" t="e">
        <f>#REF!</f>
        <v>#REF!</v>
      </c>
      <c r="L820" s="143" t="e">
        <f>IF(ЗАПОЛНИТЬ!$F$7=1,#REF!/1000,#REF!)</f>
        <v>#REF!</v>
      </c>
      <c r="M820" s="143" t="e">
        <f>IF(ЗАПОЛНИТЬ!$F$7=1,#REF!/1000,#REF!)</f>
        <v>#REF!</v>
      </c>
      <c r="N820" s="143" t="e">
        <f>IF(ЗАПОЛНИТЬ!$F$7=1,#REF!/1000,#REF!)</f>
        <v>#REF!</v>
      </c>
      <c r="O820" s="143" t="e">
        <f>IF(ЗАПОЛНИТЬ!$F$7=1,#REF!/1000,#REF!)</f>
        <v>#REF!</v>
      </c>
      <c r="P820" s="143" t="e">
        <f>IF(ЗАПОЛНИТЬ!$F$7=1,#REF!/1000,#REF!)</f>
        <v>#REF!</v>
      </c>
      <c r="Q820" s="143" t="e">
        <f>IF(ЗАПОЛНИТЬ!$F$7=1,#REF!/1000,#REF!)</f>
        <v>#REF!</v>
      </c>
      <c r="R820" s="143" t="e">
        <f>IF(ЗАПОЛНИТЬ!$F$7=1,#REF!/1000,#REF!)</f>
        <v>#REF!</v>
      </c>
      <c r="S820" s="143" t="e">
        <f>IF(ЗАПОЛНИТЬ!$F$7=1,#REF!/1000,#REF!)</f>
        <v>#REF!</v>
      </c>
      <c r="T820" s="143" t="e">
        <f>IF(ЗАПОЛНИТЬ!$F$7=1,#REF!/1000,#REF!)</f>
        <v>#REF!</v>
      </c>
      <c r="U820" s="143" t="e">
        <f>IF(ЗАПОЛНИТЬ!$F$7=1,#REF!/1000,#REF!)</f>
        <v>#REF!</v>
      </c>
      <c r="V820" s="145">
        <v>0</v>
      </c>
      <c r="W820" s="145" t="e">
        <f t="shared" si="40"/>
        <v>#REF!</v>
      </c>
    </row>
    <row r="821" spans="1:23" ht="12.75">
      <c r="A821" s="144" t="str">
        <f>ЗАПОЛНИТЬ!$B$23</f>
        <v>4</v>
      </c>
      <c r="B821" s="144" t="str">
        <f>ЗАПОЛНИТЬ!$B$13</f>
        <v>24188344</v>
      </c>
      <c r="C821" s="144" t="str">
        <f>ЗАПОЛНИТЬ!$B$24</f>
        <v>298</v>
      </c>
      <c r="D821" s="144" t="str">
        <f>ЗАПОЛНИТЬ!$B$21</f>
        <v>12</v>
      </c>
      <c r="E821" s="145"/>
      <c r="F821" s="144" t="str">
        <f>ЗАПОЛНИТЬ!$B$22</f>
        <v>15</v>
      </c>
      <c r="G821" s="144" t="str">
        <f>ЗАПОЛНИТЬ!$B$20</f>
        <v>040222</v>
      </c>
      <c r="H821" s="143" t="str">
        <f>IF(ЗАПОЛНИТЬ!$F$7=1,ЗАПОЛНИТЬ!$H$9,ЗАПОЛНИТЬ!$H$10)</f>
        <v>73</v>
      </c>
      <c r="I821" s="146" t="e">
        <f>IF(ЗАПОЛНИТЬ!$F$7=1,#REF!,#REF!)</f>
        <v>#REF!</v>
      </c>
      <c r="J821" s="145" t="str">
        <f>IF(ЗАПОЛНИТЬ!$F$7=1,CONCATENATE(ЗАПОЛНИТЬ!$F$18,ЗАПОЛНИТЬ!$D$18),ЗАПОЛНИТЬ!$E$18)</f>
        <v>01.07.2016</v>
      </c>
      <c r="K821" s="143" t="e">
        <f>#REF!</f>
        <v>#REF!</v>
      </c>
      <c r="L821" s="143" t="e">
        <f>IF(ЗАПОЛНИТЬ!$F$7=1,#REF!/1000,#REF!)</f>
        <v>#REF!</v>
      </c>
      <c r="M821" s="143" t="e">
        <f>IF(ЗАПОЛНИТЬ!$F$7=1,#REF!/1000,#REF!)</f>
        <v>#REF!</v>
      </c>
      <c r="N821" s="143" t="e">
        <f>IF(ЗАПОЛНИТЬ!$F$7=1,#REF!/1000,#REF!)</f>
        <v>#REF!</v>
      </c>
      <c r="O821" s="143" t="e">
        <f>IF(ЗАПОЛНИТЬ!$F$7=1,#REF!/1000,#REF!)</f>
        <v>#REF!</v>
      </c>
      <c r="P821" s="143" t="e">
        <f>IF(ЗАПОЛНИТЬ!$F$7=1,#REF!/1000,#REF!)</f>
        <v>#REF!</v>
      </c>
      <c r="Q821" s="143" t="e">
        <f>IF(ЗАПОЛНИТЬ!$F$7=1,#REF!/1000,#REF!)</f>
        <v>#REF!</v>
      </c>
      <c r="R821" s="143" t="e">
        <f>IF(ЗАПОЛНИТЬ!$F$7=1,#REF!/1000,#REF!)</f>
        <v>#REF!</v>
      </c>
      <c r="S821" s="143" t="e">
        <f>IF(ЗАПОЛНИТЬ!$F$7=1,#REF!/1000,#REF!)</f>
        <v>#REF!</v>
      </c>
      <c r="T821" s="143" t="e">
        <f>IF(ЗАПОЛНИТЬ!$F$7=1,#REF!/1000,#REF!)</f>
        <v>#REF!</v>
      </c>
      <c r="U821" s="143" t="e">
        <f>IF(ЗАПОЛНИТЬ!$F$7=1,#REF!/1000,#REF!)</f>
        <v>#REF!</v>
      </c>
      <c r="V821" s="145" t="e">
        <f>IF(SUM(L821:U821)&gt;0,1,0)</f>
        <v>#REF!</v>
      </c>
      <c r="W821" s="145" t="e">
        <f t="shared" si="40"/>
        <v>#REF!</v>
      </c>
    </row>
    <row r="822" spans="1:23" ht="12.75">
      <c r="A822" s="144" t="str">
        <f>ЗАПОЛНИТЬ!$B$23</f>
        <v>4</v>
      </c>
      <c r="B822" s="144" t="str">
        <f>ЗАПОЛНИТЬ!$B$13</f>
        <v>24188344</v>
      </c>
      <c r="C822" s="144" t="str">
        <f>ЗАПОЛНИТЬ!$B$24</f>
        <v>298</v>
      </c>
      <c r="D822" s="144" t="str">
        <f>ЗАПОЛНИТЬ!$B$21</f>
        <v>12</v>
      </c>
      <c r="E822" s="145"/>
      <c r="F822" s="144" t="str">
        <f>ЗАПОЛНИТЬ!$B$22</f>
        <v>15</v>
      </c>
      <c r="G822" s="144" t="str">
        <f>ЗАПОЛНИТЬ!$B$20</f>
        <v>040222</v>
      </c>
      <c r="H822" s="143" t="str">
        <f>IF(ЗАПОЛНИТЬ!$F$7=1,ЗАПОЛНИТЬ!$H$9,ЗАПОЛНИТЬ!$H$10)</f>
        <v>73</v>
      </c>
      <c r="I822" s="146" t="e">
        <f>IF(ЗАПОЛНИТЬ!$F$7=1,#REF!,#REF!)</f>
        <v>#REF!</v>
      </c>
      <c r="J822" s="145" t="str">
        <f>IF(ЗАПОЛНИТЬ!$F$7=1,CONCATENATE(ЗАПОЛНИТЬ!$F$18,ЗАПОЛНИТЬ!$D$18),ЗАПОЛНИТЬ!$E$18)</f>
        <v>01.07.2016</v>
      </c>
      <c r="K822" s="143" t="e">
        <f>#REF!</f>
        <v>#REF!</v>
      </c>
      <c r="L822" s="143" t="e">
        <f>IF(ЗАПОЛНИТЬ!$F$7=1,#REF!/1000,#REF!)</f>
        <v>#REF!</v>
      </c>
      <c r="M822" s="143" t="e">
        <f>IF(ЗАПОЛНИТЬ!$F$7=1,#REF!/1000,#REF!)</f>
        <v>#REF!</v>
      </c>
      <c r="N822" s="143" t="e">
        <f>IF(ЗАПОЛНИТЬ!$F$7=1,#REF!/1000,#REF!)</f>
        <v>#REF!</v>
      </c>
      <c r="O822" s="143" t="e">
        <f>IF(ЗАПОЛНИТЬ!$F$7=1,#REF!/1000,#REF!)</f>
        <v>#REF!</v>
      </c>
      <c r="P822" s="143" t="e">
        <f>IF(ЗАПОЛНИТЬ!$F$7=1,#REF!/1000,#REF!)</f>
        <v>#REF!</v>
      </c>
      <c r="Q822" s="143" t="e">
        <f>IF(ЗАПОЛНИТЬ!$F$7=1,#REF!/1000,#REF!)</f>
        <v>#REF!</v>
      </c>
      <c r="R822" s="143" t="e">
        <f>IF(ЗАПОЛНИТЬ!$F$7=1,#REF!/1000,#REF!)</f>
        <v>#REF!</v>
      </c>
      <c r="S822" s="143" t="e">
        <f>IF(ЗАПОЛНИТЬ!$F$7=1,#REF!/1000,#REF!)</f>
        <v>#REF!</v>
      </c>
      <c r="T822" s="143" t="e">
        <f>IF(ЗАПОЛНИТЬ!$F$7=1,#REF!/1000,#REF!)</f>
        <v>#REF!</v>
      </c>
      <c r="U822" s="143" t="e">
        <f>IF(ЗАПОЛНИТЬ!$F$7=1,#REF!/1000,#REF!)</f>
        <v>#REF!</v>
      </c>
      <c r="V822" s="145" t="e">
        <f>IF(SUM(L822:U822)&gt;0,1,0)</f>
        <v>#REF!</v>
      </c>
      <c r="W822" s="145" t="e">
        <f t="shared" si="40"/>
        <v>#REF!</v>
      </c>
    </row>
    <row r="823" spans="1:23" ht="12.75">
      <c r="A823" s="144" t="str">
        <f>ЗАПОЛНИТЬ!$B$23</f>
        <v>4</v>
      </c>
      <c r="B823" s="144" t="str">
        <f>ЗАПОЛНИТЬ!$B$13</f>
        <v>24188344</v>
      </c>
      <c r="C823" s="144" t="str">
        <f>ЗАПОЛНИТЬ!$B$24</f>
        <v>298</v>
      </c>
      <c r="D823" s="144" t="str">
        <f>ЗАПОЛНИТЬ!$B$21</f>
        <v>12</v>
      </c>
      <c r="E823" s="145"/>
      <c r="F823" s="144" t="str">
        <f>ЗАПОЛНИТЬ!$B$22</f>
        <v>15</v>
      </c>
      <c r="G823" s="144" t="str">
        <f>ЗАПОЛНИТЬ!$B$20</f>
        <v>040222</v>
      </c>
      <c r="H823" s="143" t="str">
        <f>IF(ЗАПОЛНИТЬ!$F$7=1,ЗАПОЛНИТЬ!$H$9,ЗАПОЛНИТЬ!$H$10)</f>
        <v>73</v>
      </c>
      <c r="I823" s="146" t="e">
        <f>IF(ЗАПОЛНИТЬ!$F$7=1,#REF!,#REF!)</f>
        <v>#REF!</v>
      </c>
      <c r="J823" s="145" t="str">
        <f>IF(ЗАПОЛНИТЬ!$F$7=1,CONCATENATE(ЗАПОЛНИТЬ!$F$18,ЗАПОЛНИТЬ!$D$18),ЗАПОЛНИТЬ!$E$18)</f>
        <v>01.07.2016</v>
      </c>
      <c r="K823" s="143" t="e">
        <f>#REF!</f>
        <v>#REF!</v>
      </c>
      <c r="L823" s="143" t="e">
        <f>IF(ЗАПОЛНИТЬ!$F$7=1,#REF!/1000,#REF!)</f>
        <v>#REF!</v>
      </c>
      <c r="M823" s="143" t="e">
        <f>IF(ЗАПОЛНИТЬ!$F$7=1,#REF!/1000,#REF!)</f>
        <v>#REF!</v>
      </c>
      <c r="N823" s="143" t="e">
        <f>IF(ЗАПОЛНИТЬ!$F$7=1,#REF!/1000,#REF!)</f>
        <v>#REF!</v>
      </c>
      <c r="O823" s="143" t="e">
        <f>IF(ЗАПОЛНИТЬ!$F$7=1,#REF!/1000,#REF!)</f>
        <v>#REF!</v>
      </c>
      <c r="P823" s="143" t="e">
        <f>IF(ЗАПОЛНИТЬ!$F$7=1,#REF!/1000,#REF!)</f>
        <v>#REF!</v>
      </c>
      <c r="Q823" s="143" t="e">
        <f>IF(ЗАПОЛНИТЬ!$F$7=1,#REF!/1000,#REF!)</f>
        <v>#REF!</v>
      </c>
      <c r="R823" s="143" t="e">
        <f>IF(ЗАПОЛНИТЬ!$F$7=1,#REF!/1000,#REF!)</f>
        <v>#REF!</v>
      </c>
      <c r="S823" s="143" t="e">
        <f>IF(ЗАПОЛНИТЬ!$F$7=1,#REF!/1000,#REF!)</f>
        <v>#REF!</v>
      </c>
      <c r="T823" s="143" t="e">
        <f>IF(ЗАПОЛНИТЬ!$F$7=1,#REF!/1000,#REF!)</f>
        <v>#REF!</v>
      </c>
      <c r="U823" s="143" t="e">
        <f>IF(ЗАПОЛНИТЬ!$F$7=1,#REF!/1000,#REF!)</f>
        <v>#REF!</v>
      </c>
      <c r="V823" s="145" t="e">
        <f>IF(SUM(L823:U823)&gt;0,1,0)</f>
        <v>#REF!</v>
      </c>
      <c r="W823" s="145" t="e">
        <f t="shared" si="40"/>
        <v>#REF!</v>
      </c>
    </row>
    <row r="824" spans="1:23" ht="12.75">
      <c r="A824" s="144" t="str">
        <f>ЗАПОЛНИТЬ!$B$23</f>
        <v>4</v>
      </c>
      <c r="B824" s="144" t="str">
        <f>ЗАПОЛНИТЬ!$B$13</f>
        <v>24188344</v>
      </c>
      <c r="C824" s="144" t="str">
        <f>ЗАПОЛНИТЬ!$B$24</f>
        <v>298</v>
      </c>
      <c r="D824" s="144" t="str">
        <f>ЗАПОЛНИТЬ!$B$21</f>
        <v>12</v>
      </c>
      <c r="E824" s="145"/>
      <c r="F824" s="144" t="str">
        <f>ЗАПОЛНИТЬ!$B$22</f>
        <v>15</v>
      </c>
      <c r="G824" s="144" t="str">
        <f>ЗАПОЛНИТЬ!$B$20</f>
        <v>040222</v>
      </c>
      <c r="H824" s="143" t="str">
        <f>IF(ЗАПОЛНИТЬ!$F$7=1,ЗАПОЛНИТЬ!$H$9,ЗАПОЛНИТЬ!$H$10)</f>
        <v>73</v>
      </c>
      <c r="I824" s="146" t="e">
        <f>IF(ЗАПОЛНИТЬ!$F$7=1,#REF!,#REF!)</f>
        <v>#REF!</v>
      </c>
      <c r="J824" s="145" t="str">
        <f>IF(ЗАПОЛНИТЬ!$F$7=1,CONCATENATE(ЗАПОЛНИТЬ!$F$18,ЗАПОЛНИТЬ!$D$18),ЗАПОЛНИТЬ!$E$18)</f>
        <v>01.07.2016</v>
      </c>
      <c r="K824" s="143" t="e">
        <f>#REF!</f>
        <v>#REF!</v>
      </c>
      <c r="L824" s="143" t="e">
        <f>IF(ЗАПОЛНИТЬ!$F$7=1,#REF!/1000,#REF!)</f>
        <v>#REF!</v>
      </c>
      <c r="M824" s="143" t="e">
        <f>IF(ЗАПОЛНИТЬ!$F$7=1,#REF!/1000,#REF!)</f>
        <v>#REF!</v>
      </c>
      <c r="N824" s="143" t="e">
        <f>IF(ЗАПОЛНИТЬ!$F$7=1,#REF!/1000,#REF!)</f>
        <v>#REF!</v>
      </c>
      <c r="O824" s="143" t="e">
        <f>IF(ЗАПОЛНИТЬ!$F$7=1,#REF!/1000,#REF!)</f>
        <v>#REF!</v>
      </c>
      <c r="P824" s="143" t="e">
        <f>IF(ЗАПОЛНИТЬ!$F$7=1,#REF!/1000,#REF!)</f>
        <v>#REF!</v>
      </c>
      <c r="Q824" s="143" t="e">
        <f>IF(ЗАПОЛНИТЬ!$F$7=1,#REF!/1000,#REF!)</f>
        <v>#REF!</v>
      </c>
      <c r="R824" s="143" t="e">
        <f>IF(ЗАПОЛНИТЬ!$F$7=1,#REF!/1000,#REF!)</f>
        <v>#REF!</v>
      </c>
      <c r="S824" s="143" t="e">
        <f>IF(ЗАПОЛНИТЬ!$F$7=1,#REF!/1000,#REF!)</f>
        <v>#REF!</v>
      </c>
      <c r="T824" s="143" t="e">
        <f>IF(ЗАПОЛНИТЬ!$F$7=1,#REF!/1000,#REF!)</f>
        <v>#REF!</v>
      </c>
      <c r="U824" s="143" t="e">
        <f>IF(ЗАПОЛНИТЬ!$F$7=1,#REF!/1000,#REF!)</f>
        <v>#REF!</v>
      </c>
      <c r="V824" s="145">
        <v>0</v>
      </c>
      <c r="W824" s="145" t="e">
        <f t="shared" si="40"/>
        <v>#REF!</v>
      </c>
    </row>
    <row r="825" spans="1:23" ht="12.75">
      <c r="A825" s="144" t="str">
        <f>ЗАПОЛНИТЬ!$B$23</f>
        <v>4</v>
      </c>
      <c r="B825" s="144" t="str">
        <f>ЗАПОЛНИТЬ!$B$13</f>
        <v>24188344</v>
      </c>
      <c r="C825" s="144" t="str">
        <f>ЗАПОЛНИТЬ!$B$24</f>
        <v>298</v>
      </c>
      <c r="D825" s="144" t="str">
        <f>ЗАПОЛНИТЬ!$B$21</f>
        <v>12</v>
      </c>
      <c r="E825" s="145"/>
      <c r="F825" s="144" t="str">
        <f>ЗАПОЛНИТЬ!$B$22</f>
        <v>15</v>
      </c>
      <c r="G825" s="144" t="str">
        <f>ЗАПОЛНИТЬ!$B$20</f>
        <v>040222</v>
      </c>
      <c r="H825" s="143" t="str">
        <f>IF(ЗАПОЛНИТЬ!$F$7=1,ЗАПОЛНИТЬ!$H$9,ЗАПОЛНИТЬ!$H$10)</f>
        <v>73</v>
      </c>
      <c r="I825" s="146" t="e">
        <f>IF(ЗАПОЛНИТЬ!$F$7=1,#REF!,#REF!)</f>
        <v>#REF!</v>
      </c>
      <c r="J825" s="145" t="str">
        <f>IF(ЗАПОЛНИТЬ!$F$7=1,CONCATENATE(ЗАПОЛНИТЬ!$F$18,ЗАПОЛНИТЬ!$D$18),ЗАПОЛНИТЬ!$E$18)</f>
        <v>01.07.2016</v>
      </c>
      <c r="K825" s="143" t="e">
        <f>#REF!</f>
        <v>#REF!</v>
      </c>
      <c r="L825" s="143" t="e">
        <f>IF(ЗАПОЛНИТЬ!$F$7=1,#REF!/1000,#REF!)</f>
        <v>#REF!</v>
      </c>
      <c r="M825" s="143" t="e">
        <f>IF(ЗАПОЛНИТЬ!$F$7=1,#REF!/1000,#REF!)</f>
        <v>#REF!</v>
      </c>
      <c r="N825" s="143" t="e">
        <f>IF(ЗАПОЛНИТЬ!$F$7=1,#REF!/1000,#REF!)</f>
        <v>#REF!</v>
      </c>
      <c r="O825" s="143" t="e">
        <f>IF(ЗАПОЛНИТЬ!$F$7=1,#REF!/1000,#REF!)</f>
        <v>#REF!</v>
      </c>
      <c r="P825" s="143" t="e">
        <f>IF(ЗАПОЛНИТЬ!$F$7=1,#REF!/1000,#REF!)</f>
        <v>#REF!</v>
      </c>
      <c r="Q825" s="143" t="e">
        <f>IF(ЗАПОЛНИТЬ!$F$7=1,#REF!/1000,#REF!)</f>
        <v>#REF!</v>
      </c>
      <c r="R825" s="143" t="e">
        <f>IF(ЗАПОЛНИТЬ!$F$7=1,#REF!/1000,#REF!)</f>
        <v>#REF!</v>
      </c>
      <c r="S825" s="143" t="e">
        <f>IF(ЗАПОЛНИТЬ!$F$7=1,#REF!/1000,#REF!)</f>
        <v>#REF!</v>
      </c>
      <c r="T825" s="143" t="e">
        <f>IF(ЗАПОЛНИТЬ!$F$7=1,#REF!/1000,#REF!)</f>
        <v>#REF!</v>
      </c>
      <c r="U825" s="143" t="e">
        <f>IF(ЗАПОЛНИТЬ!$F$7=1,#REF!/1000,#REF!)</f>
        <v>#REF!</v>
      </c>
      <c r="V825" s="145" t="e">
        <f t="shared" ref="V825:V830" si="41">IF(SUM(L825:U825)&gt;0,1,0)</f>
        <v>#REF!</v>
      </c>
      <c r="W825" s="145" t="e">
        <f t="shared" si="40"/>
        <v>#REF!</v>
      </c>
    </row>
    <row r="826" spans="1:23" ht="12.75">
      <c r="A826" s="144" t="str">
        <f>ЗАПОЛНИТЬ!$B$23</f>
        <v>4</v>
      </c>
      <c r="B826" s="144" t="str">
        <f>ЗАПОЛНИТЬ!$B$13</f>
        <v>24188344</v>
      </c>
      <c r="C826" s="144" t="str">
        <f>ЗАПОЛНИТЬ!$B$24</f>
        <v>298</v>
      </c>
      <c r="D826" s="144" t="str">
        <f>ЗАПОЛНИТЬ!$B$21</f>
        <v>12</v>
      </c>
      <c r="E826" s="145"/>
      <c r="F826" s="144" t="str">
        <f>ЗАПОЛНИТЬ!$B$22</f>
        <v>15</v>
      </c>
      <c r="G826" s="144" t="str">
        <f>ЗАПОЛНИТЬ!$B$20</f>
        <v>040222</v>
      </c>
      <c r="H826" s="143" t="str">
        <f>IF(ЗАПОЛНИТЬ!$F$7=1,ЗАПОЛНИТЬ!$H$9,ЗАПОЛНИТЬ!$H$10)</f>
        <v>73</v>
      </c>
      <c r="I826" s="146" t="e">
        <f>IF(ЗАПОЛНИТЬ!$F$7=1,#REF!,#REF!)</f>
        <v>#REF!</v>
      </c>
      <c r="J826" s="145" t="str">
        <f>IF(ЗАПОЛНИТЬ!$F$7=1,CONCATENATE(ЗАПОЛНИТЬ!$F$18,ЗАПОЛНИТЬ!$D$18),ЗАПОЛНИТЬ!$E$18)</f>
        <v>01.07.2016</v>
      </c>
      <c r="K826" s="143" t="e">
        <f>#REF!</f>
        <v>#REF!</v>
      </c>
      <c r="L826" s="143" t="e">
        <f>IF(ЗАПОЛНИТЬ!$F$7=1,#REF!/1000,#REF!)</f>
        <v>#REF!</v>
      </c>
      <c r="M826" s="143" t="e">
        <f>IF(ЗАПОЛНИТЬ!$F$7=1,#REF!/1000,#REF!)</f>
        <v>#REF!</v>
      </c>
      <c r="N826" s="143" t="e">
        <f>IF(ЗАПОЛНИТЬ!$F$7=1,#REF!/1000,#REF!)</f>
        <v>#REF!</v>
      </c>
      <c r="O826" s="143" t="e">
        <f>IF(ЗАПОЛНИТЬ!$F$7=1,#REF!/1000,#REF!)</f>
        <v>#REF!</v>
      </c>
      <c r="P826" s="143" t="e">
        <f>IF(ЗАПОЛНИТЬ!$F$7=1,#REF!/1000,#REF!)</f>
        <v>#REF!</v>
      </c>
      <c r="Q826" s="143" t="e">
        <f>IF(ЗАПОЛНИТЬ!$F$7=1,#REF!/1000,#REF!)</f>
        <v>#REF!</v>
      </c>
      <c r="R826" s="143" t="e">
        <f>IF(ЗАПОЛНИТЬ!$F$7=1,#REF!/1000,#REF!)</f>
        <v>#REF!</v>
      </c>
      <c r="S826" s="143" t="e">
        <f>IF(ЗАПОЛНИТЬ!$F$7=1,#REF!/1000,#REF!)</f>
        <v>#REF!</v>
      </c>
      <c r="T826" s="143" t="e">
        <f>IF(ЗАПОЛНИТЬ!$F$7=1,#REF!/1000,#REF!)</f>
        <v>#REF!</v>
      </c>
      <c r="U826" s="143" t="e">
        <f>IF(ЗАПОЛНИТЬ!$F$7=1,#REF!/1000,#REF!)</f>
        <v>#REF!</v>
      </c>
      <c r="V826" s="145" t="e">
        <f t="shared" si="41"/>
        <v>#REF!</v>
      </c>
      <c r="W826" s="145" t="e">
        <f t="shared" si="40"/>
        <v>#REF!</v>
      </c>
    </row>
    <row r="827" spans="1:23" ht="12.75">
      <c r="A827" s="144" t="str">
        <f>ЗАПОЛНИТЬ!$B$23</f>
        <v>4</v>
      </c>
      <c r="B827" s="144" t="str">
        <f>ЗАПОЛНИТЬ!$B$13</f>
        <v>24188344</v>
      </c>
      <c r="C827" s="144" t="str">
        <f>ЗАПОЛНИТЬ!$B$24</f>
        <v>298</v>
      </c>
      <c r="D827" s="144" t="str">
        <f>ЗАПОЛНИТЬ!$B$21</f>
        <v>12</v>
      </c>
      <c r="E827" s="145"/>
      <c r="F827" s="144" t="str">
        <f>ЗАПОЛНИТЬ!$B$22</f>
        <v>15</v>
      </c>
      <c r="G827" s="144" t="str">
        <f>ЗАПОЛНИТЬ!$B$20</f>
        <v>040222</v>
      </c>
      <c r="H827" s="143" t="str">
        <f>IF(ЗАПОЛНИТЬ!$F$7=1,ЗАПОЛНИТЬ!$H$9,ЗАПОЛНИТЬ!$H$10)</f>
        <v>73</v>
      </c>
      <c r="I827" s="146" t="e">
        <f>IF(ЗАПОЛНИТЬ!$F$7=1,#REF!,#REF!)</f>
        <v>#REF!</v>
      </c>
      <c r="J827" s="145" t="str">
        <f>IF(ЗАПОЛНИТЬ!$F$7=1,CONCATENATE(ЗАПОЛНИТЬ!$F$18,ЗАПОЛНИТЬ!$D$18),ЗАПОЛНИТЬ!$E$18)</f>
        <v>01.07.2016</v>
      </c>
      <c r="K827" s="143" t="e">
        <f>#REF!</f>
        <v>#REF!</v>
      </c>
      <c r="L827" s="143" t="e">
        <f>IF(ЗАПОЛНИТЬ!$F$7=1,#REF!/1000,#REF!)</f>
        <v>#REF!</v>
      </c>
      <c r="M827" s="143" t="e">
        <f>IF(ЗАПОЛНИТЬ!$F$7=1,#REF!/1000,#REF!)</f>
        <v>#REF!</v>
      </c>
      <c r="N827" s="143" t="e">
        <f>IF(ЗАПОЛНИТЬ!$F$7=1,#REF!/1000,#REF!)</f>
        <v>#REF!</v>
      </c>
      <c r="O827" s="143" t="e">
        <f>IF(ЗАПОЛНИТЬ!$F$7=1,#REF!/1000,#REF!)</f>
        <v>#REF!</v>
      </c>
      <c r="P827" s="143" t="e">
        <f>IF(ЗАПОЛНИТЬ!$F$7=1,#REF!/1000,#REF!)</f>
        <v>#REF!</v>
      </c>
      <c r="Q827" s="143" t="e">
        <f>IF(ЗАПОЛНИТЬ!$F$7=1,#REF!/1000,#REF!)</f>
        <v>#REF!</v>
      </c>
      <c r="R827" s="143" t="e">
        <f>IF(ЗАПОЛНИТЬ!$F$7=1,#REF!/1000,#REF!)</f>
        <v>#REF!</v>
      </c>
      <c r="S827" s="143" t="e">
        <f>IF(ЗАПОЛНИТЬ!$F$7=1,#REF!/1000,#REF!)</f>
        <v>#REF!</v>
      </c>
      <c r="T827" s="143" t="e">
        <f>IF(ЗАПОЛНИТЬ!$F$7=1,#REF!/1000,#REF!)</f>
        <v>#REF!</v>
      </c>
      <c r="U827" s="143" t="e">
        <f>IF(ЗАПОЛНИТЬ!$F$7=1,#REF!/1000,#REF!)</f>
        <v>#REF!</v>
      </c>
      <c r="V827" s="145" t="e">
        <f t="shared" si="41"/>
        <v>#REF!</v>
      </c>
      <c r="W827" s="145" t="e">
        <f t="shared" si="40"/>
        <v>#REF!</v>
      </c>
    </row>
    <row r="828" spans="1:23" ht="12.75">
      <c r="A828" s="144" t="str">
        <f>ЗАПОЛНИТЬ!$B$23</f>
        <v>4</v>
      </c>
      <c r="B828" s="144" t="str">
        <f>ЗАПОЛНИТЬ!$B$13</f>
        <v>24188344</v>
      </c>
      <c r="C828" s="144" t="str">
        <f>ЗАПОЛНИТЬ!$B$24</f>
        <v>298</v>
      </c>
      <c r="D828" s="144" t="str">
        <f>ЗАПОЛНИТЬ!$B$21</f>
        <v>12</v>
      </c>
      <c r="E828" s="145"/>
      <c r="F828" s="144" t="str">
        <f>ЗАПОЛНИТЬ!$B$22</f>
        <v>15</v>
      </c>
      <c r="G828" s="144" t="str">
        <f>ЗАПОЛНИТЬ!$B$20</f>
        <v>040222</v>
      </c>
      <c r="H828" s="143" t="str">
        <f>IF(ЗАПОЛНИТЬ!$F$7=1,ЗАПОЛНИТЬ!$H$9,ЗАПОЛНИТЬ!$H$10)</f>
        <v>73</v>
      </c>
      <c r="I828" s="146" t="e">
        <f>IF(ЗАПОЛНИТЬ!$F$7=1,#REF!,#REF!)</f>
        <v>#REF!</v>
      </c>
      <c r="J828" s="145" t="str">
        <f>IF(ЗАПОЛНИТЬ!$F$7=1,CONCATENATE(ЗАПОЛНИТЬ!$F$18,ЗАПОЛНИТЬ!$D$18),ЗАПОЛНИТЬ!$E$18)</f>
        <v>01.07.2016</v>
      </c>
      <c r="K828" s="143" t="e">
        <f>#REF!</f>
        <v>#REF!</v>
      </c>
      <c r="L828" s="143" t="e">
        <f>IF(ЗАПОЛНИТЬ!$F$7=1,#REF!/1000,#REF!)</f>
        <v>#REF!</v>
      </c>
      <c r="M828" s="143" t="e">
        <f>IF(ЗАПОЛНИТЬ!$F$7=1,#REF!/1000,#REF!)</f>
        <v>#REF!</v>
      </c>
      <c r="N828" s="143" t="e">
        <f>IF(ЗАПОЛНИТЬ!$F$7=1,#REF!/1000,#REF!)</f>
        <v>#REF!</v>
      </c>
      <c r="O828" s="143" t="e">
        <f>IF(ЗАПОЛНИТЬ!$F$7=1,#REF!/1000,#REF!)</f>
        <v>#REF!</v>
      </c>
      <c r="P828" s="143" t="e">
        <f>IF(ЗАПОЛНИТЬ!$F$7=1,#REF!/1000,#REF!)</f>
        <v>#REF!</v>
      </c>
      <c r="Q828" s="143" t="e">
        <f>IF(ЗАПОЛНИТЬ!$F$7=1,#REF!/1000,#REF!)</f>
        <v>#REF!</v>
      </c>
      <c r="R828" s="143" t="e">
        <f>IF(ЗАПОЛНИТЬ!$F$7=1,#REF!/1000,#REF!)</f>
        <v>#REF!</v>
      </c>
      <c r="S828" s="143" t="e">
        <f>IF(ЗАПОЛНИТЬ!$F$7=1,#REF!/1000,#REF!)</f>
        <v>#REF!</v>
      </c>
      <c r="T828" s="143" t="e">
        <f>IF(ЗАПОЛНИТЬ!$F$7=1,#REF!/1000,#REF!)</f>
        <v>#REF!</v>
      </c>
      <c r="U828" s="143" t="e">
        <f>IF(ЗАПОЛНИТЬ!$F$7=1,#REF!/1000,#REF!)</f>
        <v>#REF!</v>
      </c>
      <c r="V828" s="145" t="e">
        <f t="shared" si="41"/>
        <v>#REF!</v>
      </c>
      <c r="W828" s="145" t="e">
        <f t="shared" si="40"/>
        <v>#REF!</v>
      </c>
    </row>
    <row r="829" spans="1:23" ht="12.75">
      <c r="A829" s="144" t="str">
        <f>ЗАПОЛНИТЬ!$B$23</f>
        <v>4</v>
      </c>
      <c r="B829" s="144" t="str">
        <f>ЗАПОЛНИТЬ!$B$13</f>
        <v>24188344</v>
      </c>
      <c r="C829" s="144" t="str">
        <f>ЗАПОЛНИТЬ!$B$24</f>
        <v>298</v>
      </c>
      <c r="D829" s="144" t="str">
        <f>ЗАПОЛНИТЬ!$B$21</f>
        <v>12</v>
      </c>
      <c r="E829" s="145"/>
      <c r="F829" s="144" t="str">
        <f>ЗАПОЛНИТЬ!$B$22</f>
        <v>15</v>
      </c>
      <c r="G829" s="144" t="str">
        <f>ЗАПОЛНИТЬ!$B$20</f>
        <v>040222</v>
      </c>
      <c r="H829" s="143" t="str">
        <f>IF(ЗАПОЛНИТЬ!$F$7=1,ЗАПОЛНИТЬ!$H$9,ЗАПОЛНИТЬ!$H$10)</f>
        <v>73</v>
      </c>
      <c r="I829" s="146" t="e">
        <f>IF(ЗАПОЛНИТЬ!$F$7=1,#REF!,#REF!)</f>
        <v>#REF!</v>
      </c>
      <c r="J829" s="145" t="str">
        <f>IF(ЗАПОЛНИТЬ!$F$7=1,CONCATENATE(ЗАПОЛНИТЬ!$F$18,ЗАПОЛНИТЬ!$D$18),ЗАПОЛНИТЬ!$E$18)</f>
        <v>01.07.2016</v>
      </c>
      <c r="K829" s="143" t="e">
        <f>#REF!</f>
        <v>#REF!</v>
      </c>
      <c r="L829" s="143" t="e">
        <f>IF(ЗАПОЛНИТЬ!$F$7=1,#REF!/1000,#REF!)</f>
        <v>#REF!</v>
      </c>
      <c r="M829" s="143" t="e">
        <f>IF(ЗАПОЛНИТЬ!$F$7=1,#REF!/1000,#REF!)</f>
        <v>#REF!</v>
      </c>
      <c r="N829" s="143" t="e">
        <f>IF(ЗАПОЛНИТЬ!$F$7=1,#REF!/1000,#REF!)</f>
        <v>#REF!</v>
      </c>
      <c r="O829" s="143" t="e">
        <f>IF(ЗАПОЛНИТЬ!$F$7=1,#REF!/1000,#REF!)</f>
        <v>#REF!</v>
      </c>
      <c r="P829" s="143" t="e">
        <f>IF(ЗАПОЛНИТЬ!$F$7=1,#REF!/1000,#REF!)</f>
        <v>#REF!</v>
      </c>
      <c r="Q829" s="143" t="e">
        <f>IF(ЗАПОЛНИТЬ!$F$7=1,#REF!/1000,#REF!)</f>
        <v>#REF!</v>
      </c>
      <c r="R829" s="143" t="e">
        <f>IF(ЗАПОЛНИТЬ!$F$7=1,#REF!/1000,#REF!)</f>
        <v>#REF!</v>
      </c>
      <c r="S829" s="143" t="e">
        <f>IF(ЗАПОЛНИТЬ!$F$7=1,#REF!/1000,#REF!)</f>
        <v>#REF!</v>
      </c>
      <c r="T829" s="143" t="e">
        <f>IF(ЗАПОЛНИТЬ!$F$7=1,#REF!/1000,#REF!)</f>
        <v>#REF!</v>
      </c>
      <c r="U829" s="143" t="e">
        <f>IF(ЗАПОЛНИТЬ!$F$7=1,#REF!/1000,#REF!)</f>
        <v>#REF!</v>
      </c>
      <c r="V829" s="145" t="e">
        <f t="shared" si="41"/>
        <v>#REF!</v>
      </c>
      <c r="W829" s="145" t="e">
        <f t="shared" si="40"/>
        <v>#REF!</v>
      </c>
    </row>
    <row r="830" spans="1:23" ht="12.75">
      <c r="A830" s="144" t="str">
        <f>ЗАПОЛНИТЬ!$B$23</f>
        <v>4</v>
      </c>
      <c r="B830" s="144" t="str">
        <f>ЗАПОЛНИТЬ!$B$13</f>
        <v>24188344</v>
      </c>
      <c r="C830" s="144" t="str">
        <f>ЗАПОЛНИТЬ!$B$24</f>
        <v>298</v>
      </c>
      <c r="D830" s="144" t="str">
        <f>ЗАПОЛНИТЬ!$B$21</f>
        <v>12</v>
      </c>
      <c r="E830" s="145"/>
      <c r="F830" s="144" t="str">
        <f>ЗАПОЛНИТЬ!$B$22</f>
        <v>15</v>
      </c>
      <c r="G830" s="144" t="str">
        <f>ЗАПОЛНИТЬ!$B$20</f>
        <v>040222</v>
      </c>
      <c r="H830" s="143" t="str">
        <f>IF(ЗАПОЛНИТЬ!$F$7=1,ЗАПОЛНИТЬ!$H$9,ЗАПОЛНИТЬ!$H$10)</f>
        <v>73</v>
      </c>
      <c r="I830" s="146" t="e">
        <f>IF(ЗАПОЛНИТЬ!$F$7=1,#REF!,#REF!)</f>
        <v>#REF!</v>
      </c>
      <c r="J830" s="145" t="str">
        <f>IF(ЗАПОЛНИТЬ!$F$7=1,CONCATENATE(ЗАПОЛНИТЬ!$F$18,ЗАПОЛНИТЬ!$D$18),ЗАПОЛНИТЬ!$E$18)</f>
        <v>01.07.2016</v>
      </c>
      <c r="K830" s="143" t="e">
        <f>#REF!</f>
        <v>#REF!</v>
      </c>
      <c r="L830" s="143" t="e">
        <f>IF(ЗАПОЛНИТЬ!$F$7=1,#REF!/1000,#REF!)</f>
        <v>#REF!</v>
      </c>
      <c r="M830" s="143" t="e">
        <f>IF(ЗАПОЛНИТЬ!$F$7=1,#REF!/1000,#REF!)</f>
        <v>#REF!</v>
      </c>
      <c r="N830" s="143" t="e">
        <f>IF(ЗАПОЛНИТЬ!$F$7=1,#REF!/1000,#REF!)</f>
        <v>#REF!</v>
      </c>
      <c r="O830" s="143" t="e">
        <f>IF(ЗАПОЛНИТЬ!$F$7=1,#REF!/1000,#REF!)</f>
        <v>#REF!</v>
      </c>
      <c r="P830" s="143" t="e">
        <f>IF(ЗАПОЛНИТЬ!$F$7=1,#REF!/1000,#REF!)</f>
        <v>#REF!</v>
      </c>
      <c r="Q830" s="143" t="e">
        <f>IF(ЗАПОЛНИТЬ!$F$7=1,#REF!/1000,#REF!)</f>
        <v>#REF!</v>
      </c>
      <c r="R830" s="143" t="e">
        <f>IF(ЗАПОЛНИТЬ!$F$7=1,#REF!/1000,#REF!)</f>
        <v>#REF!</v>
      </c>
      <c r="S830" s="143" t="e">
        <f>IF(ЗАПОЛНИТЬ!$F$7=1,#REF!/1000,#REF!)</f>
        <v>#REF!</v>
      </c>
      <c r="T830" s="143" t="e">
        <f>IF(ЗАПОЛНИТЬ!$F$7=1,#REF!/1000,#REF!)</f>
        <v>#REF!</v>
      </c>
      <c r="U830" s="143" t="e">
        <f>IF(ЗАПОЛНИТЬ!$F$7=1,#REF!/1000,#REF!)</f>
        <v>#REF!</v>
      </c>
      <c r="V830" s="145" t="e">
        <f t="shared" si="41"/>
        <v>#REF!</v>
      </c>
      <c r="W830" s="145" t="e">
        <f t="shared" si="40"/>
        <v>#REF!</v>
      </c>
    </row>
    <row r="831" spans="1:23" ht="12.75">
      <c r="A831" s="144" t="str">
        <f>ЗАПОЛНИТЬ!$B$23</f>
        <v>4</v>
      </c>
      <c r="B831" s="144" t="str">
        <f>ЗАПОЛНИТЬ!$B$13</f>
        <v>24188344</v>
      </c>
      <c r="C831" s="144" t="str">
        <f>ЗАПОЛНИТЬ!$B$24</f>
        <v>298</v>
      </c>
      <c r="D831" s="144" t="str">
        <f>ЗАПОЛНИТЬ!$B$21</f>
        <v>12</v>
      </c>
      <c r="E831" s="145"/>
      <c r="F831" s="144" t="str">
        <f>ЗАПОЛНИТЬ!$B$22</f>
        <v>15</v>
      </c>
      <c r="G831" s="144" t="str">
        <f>ЗАПОЛНИТЬ!$B$20</f>
        <v>040222</v>
      </c>
      <c r="H831" s="143" t="str">
        <f>IF(ЗАПОЛНИТЬ!$F$7=1,ЗАПОЛНИТЬ!$H$9,ЗАПОЛНИТЬ!$H$10)</f>
        <v>73</v>
      </c>
      <c r="I831" s="146" t="e">
        <f>IF(ЗАПОЛНИТЬ!$F$7=1,#REF!,#REF!)</f>
        <v>#REF!</v>
      </c>
      <c r="J831" s="145" t="str">
        <f>IF(ЗАПОЛНИТЬ!$F$7=1,CONCATENATE(ЗАПОЛНИТЬ!$F$18,ЗАПОЛНИТЬ!$D$18),ЗАПОЛНИТЬ!$E$18)</f>
        <v>01.07.2016</v>
      </c>
      <c r="K831" s="143" t="e">
        <f>#REF!</f>
        <v>#REF!</v>
      </c>
      <c r="L831" s="143" t="e">
        <f>IF(ЗАПОЛНИТЬ!$F$7=1,#REF!/1000,#REF!)</f>
        <v>#REF!</v>
      </c>
      <c r="M831" s="143" t="e">
        <f>IF(ЗАПОЛНИТЬ!$F$7=1,#REF!/1000,#REF!)</f>
        <v>#REF!</v>
      </c>
      <c r="N831" s="143" t="e">
        <f>IF(ЗАПОЛНИТЬ!$F$7=1,#REF!/1000,#REF!)</f>
        <v>#REF!</v>
      </c>
      <c r="O831" s="143" t="e">
        <f>IF(ЗАПОЛНИТЬ!$F$7=1,#REF!/1000,#REF!)</f>
        <v>#REF!</v>
      </c>
      <c r="P831" s="143" t="e">
        <f>IF(ЗАПОЛНИТЬ!$F$7=1,#REF!/1000,#REF!)</f>
        <v>#REF!</v>
      </c>
      <c r="Q831" s="143" t="e">
        <f>IF(ЗАПОЛНИТЬ!$F$7=1,#REF!/1000,#REF!)</f>
        <v>#REF!</v>
      </c>
      <c r="R831" s="143" t="e">
        <f>IF(ЗАПОЛНИТЬ!$F$7=1,#REF!/1000,#REF!)</f>
        <v>#REF!</v>
      </c>
      <c r="S831" s="143" t="e">
        <f>IF(ЗАПОЛНИТЬ!$F$7=1,#REF!/1000,#REF!)</f>
        <v>#REF!</v>
      </c>
      <c r="T831" s="143" t="e">
        <f>IF(ЗАПОЛНИТЬ!$F$7=1,#REF!/1000,#REF!)</f>
        <v>#REF!</v>
      </c>
      <c r="U831" s="143" t="e">
        <f>IF(ЗАПОЛНИТЬ!$F$7=1,#REF!/1000,#REF!)</f>
        <v>#REF!</v>
      </c>
      <c r="V831" s="145">
        <v>0</v>
      </c>
      <c r="W831" s="145" t="e">
        <f t="shared" si="40"/>
        <v>#REF!</v>
      </c>
    </row>
    <row r="832" spans="1:23" ht="12.75">
      <c r="A832" s="144" t="str">
        <f>ЗАПОЛНИТЬ!$B$23</f>
        <v>4</v>
      </c>
      <c r="B832" s="144" t="str">
        <f>ЗАПОЛНИТЬ!$B$13</f>
        <v>24188344</v>
      </c>
      <c r="C832" s="144" t="str">
        <f>ЗАПОЛНИТЬ!$B$24</f>
        <v>298</v>
      </c>
      <c r="D832" s="144" t="str">
        <f>ЗАПОЛНИТЬ!$B$21</f>
        <v>12</v>
      </c>
      <c r="E832" s="145"/>
      <c r="F832" s="144" t="str">
        <f>ЗАПОЛНИТЬ!$B$22</f>
        <v>15</v>
      </c>
      <c r="G832" s="144" t="str">
        <f>ЗАПОЛНИТЬ!$B$20</f>
        <v>040222</v>
      </c>
      <c r="H832" s="143" t="str">
        <f>IF(ЗАПОЛНИТЬ!$F$7=1,ЗАПОЛНИТЬ!$H$9,ЗАПОЛНИТЬ!$H$10)</f>
        <v>73</v>
      </c>
      <c r="I832" s="146" t="e">
        <f>IF(ЗАПОЛНИТЬ!$F$7=1,#REF!,#REF!)</f>
        <v>#REF!</v>
      </c>
      <c r="J832" s="145" t="str">
        <f>IF(ЗАПОЛНИТЬ!$F$7=1,CONCATENATE(ЗАПОЛНИТЬ!$F$18,ЗАПОЛНИТЬ!$D$18),ЗАПОЛНИТЬ!$E$18)</f>
        <v>01.07.2016</v>
      </c>
      <c r="K832" s="143" t="e">
        <f>#REF!</f>
        <v>#REF!</v>
      </c>
      <c r="L832" s="143" t="e">
        <f>IF(ЗАПОЛНИТЬ!$F$7=1,#REF!/1000,#REF!)</f>
        <v>#REF!</v>
      </c>
      <c r="M832" s="143" t="e">
        <f>IF(ЗАПОЛНИТЬ!$F$7=1,#REF!/1000,#REF!)</f>
        <v>#REF!</v>
      </c>
      <c r="N832" s="143" t="e">
        <f>IF(ЗАПОЛНИТЬ!$F$7=1,#REF!/1000,#REF!)</f>
        <v>#REF!</v>
      </c>
      <c r="O832" s="143" t="e">
        <f>IF(ЗАПОЛНИТЬ!$F$7=1,#REF!/1000,#REF!)</f>
        <v>#REF!</v>
      </c>
      <c r="P832" s="143" t="e">
        <f>IF(ЗАПОЛНИТЬ!$F$7=1,#REF!/1000,#REF!)</f>
        <v>#REF!</v>
      </c>
      <c r="Q832" s="143" t="e">
        <f>IF(ЗАПОЛНИТЬ!$F$7=1,#REF!/1000,#REF!)</f>
        <v>#REF!</v>
      </c>
      <c r="R832" s="143" t="e">
        <f>IF(ЗАПОЛНИТЬ!$F$7=1,#REF!/1000,#REF!)</f>
        <v>#REF!</v>
      </c>
      <c r="S832" s="143" t="e">
        <f>IF(ЗАПОЛНИТЬ!$F$7=1,#REF!/1000,#REF!)</f>
        <v>#REF!</v>
      </c>
      <c r="T832" s="143" t="e">
        <f>IF(ЗАПОЛНИТЬ!$F$7=1,#REF!/1000,#REF!)</f>
        <v>#REF!</v>
      </c>
      <c r="U832" s="143" t="e">
        <f>IF(ЗАПОЛНИТЬ!$F$7=1,#REF!/1000,#REF!)</f>
        <v>#REF!</v>
      </c>
      <c r="V832" s="145" t="e">
        <f t="shared" ref="V832:V837" si="42">IF(SUM(L832:U832)&gt;0,1,0)</f>
        <v>#REF!</v>
      </c>
      <c r="W832" s="145" t="e">
        <f t="shared" si="40"/>
        <v>#REF!</v>
      </c>
    </row>
    <row r="833" spans="1:23" ht="12.75">
      <c r="A833" s="144" t="str">
        <f>ЗАПОЛНИТЬ!$B$23</f>
        <v>4</v>
      </c>
      <c r="B833" s="144" t="str">
        <f>ЗАПОЛНИТЬ!$B$13</f>
        <v>24188344</v>
      </c>
      <c r="C833" s="144" t="str">
        <f>ЗАПОЛНИТЬ!$B$24</f>
        <v>298</v>
      </c>
      <c r="D833" s="144" t="str">
        <f>ЗАПОЛНИТЬ!$B$21</f>
        <v>12</v>
      </c>
      <c r="E833" s="145"/>
      <c r="F833" s="144" t="str">
        <f>ЗАПОЛНИТЬ!$B$22</f>
        <v>15</v>
      </c>
      <c r="G833" s="144" t="str">
        <f>ЗАПОЛНИТЬ!$B$20</f>
        <v>040222</v>
      </c>
      <c r="H833" s="143" t="str">
        <f>IF(ЗАПОЛНИТЬ!$F$7=1,ЗАПОЛНИТЬ!$H$9,ЗАПОЛНИТЬ!$H$10)</f>
        <v>73</v>
      </c>
      <c r="I833" s="146" t="e">
        <f>IF(ЗАПОЛНИТЬ!$F$7=1,#REF!,#REF!)</f>
        <v>#REF!</v>
      </c>
      <c r="J833" s="145" t="str">
        <f>IF(ЗАПОЛНИТЬ!$F$7=1,CONCATENATE(ЗАПОЛНИТЬ!$F$18,ЗАПОЛНИТЬ!$D$18),ЗАПОЛНИТЬ!$E$18)</f>
        <v>01.07.2016</v>
      </c>
      <c r="K833" s="143" t="e">
        <f>#REF!</f>
        <v>#REF!</v>
      </c>
      <c r="L833" s="143" t="e">
        <f>IF(ЗАПОЛНИТЬ!$F$7=1,#REF!/1000,#REF!)</f>
        <v>#REF!</v>
      </c>
      <c r="M833" s="143" t="e">
        <f>IF(ЗАПОЛНИТЬ!$F$7=1,#REF!/1000,#REF!)</f>
        <v>#REF!</v>
      </c>
      <c r="N833" s="143" t="e">
        <f>IF(ЗАПОЛНИТЬ!$F$7=1,#REF!/1000,#REF!)</f>
        <v>#REF!</v>
      </c>
      <c r="O833" s="143" t="e">
        <f>IF(ЗАПОЛНИТЬ!$F$7=1,#REF!/1000,#REF!)</f>
        <v>#REF!</v>
      </c>
      <c r="P833" s="143" t="e">
        <f>IF(ЗАПОЛНИТЬ!$F$7=1,#REF!/1000,#REF!)</f>
        <v>#REF!</v>
      </c>
      <c r="Q833" s="143" t="e">
        <f>IF(ЗАПОЛНИТЬ!$F$7=1,#REF!/1000,#REF!)</f>
        <v>#REF!</v>
      </c>
      <c r="R833" s="143" t="e">
        <f>IF(ЗАПОЛНИТЬ!$F$7=1,#REF!/1000,#REF!)</f>
        <v>#REF!</v>
      </c>
      <c r="S833" s="143" t="e">
        <f>IF(ЗАПОЛНИТЬ!$F$7=1,#REF!/1000,#REF!)</f>
        <v>#REF!</v>
      </c>
      <c r="T833" s="143" t="e">
        <f>IF(ЗАПОЛНИТЬ!$F$7=1,#REF!/1000,#REF!)</f>
        <v>#REF!</v>
      </c>
      <c r="U833" s="143" t="e">
        <f>IF(ЗАПОЛНИТЬ!$F$7=1,#REF!/1000,#REF!)</f>
        <v>#REF!</v>
      </c>
      <c r="V833" s="145" t="e">
        <f t="shared" si="42"/>
        <v>#REF!</v>
      </c>
      <c r="W833" s="145" t="e">
        <f t="shared" si="40"/>
        <v>#REF!</v>
      </c>
    </row>
    <row r="834" spans="1:23" ht="12.75">
      <c r="A834" s="144" t="str">
        <f>ЗАПОЛНИТЬ!$B$23</f>
        <v>4</v>
      </c>
      <c r="B834" s="144" t="str">
        <f>ЗАПОЛНИТЬ!$B$13</f>
        <v>24188344</v>
      </c>
      <c r="C834" s="144" t="str">
        <f>ЗАПОЛНИТЬ!$B$24</f>
        <v>298</v>
      </c>
      <c r="D834" s="144" t="str">
        <f>ЗАПОЛНИТЬ!$B$21</f>
        <v>12</v>
      </c>
      <c r="E834" s="145"/>
      <c r="F834" s="144" t="str">
        <f>ЗАПОЛНИТЬ!$B$22</f>
        <v>15</v>
      </c>
      <c r="G834" s="144" t="str">
        <f>ЗАПОЛНИТЬ!$B$20</f>
        <v>040222</v>
      </c>
      <c r="H834" s="143" t="str">
        <f>IF(ЗАПОЛНИТЬ!$F$7=1,ЗАПОЛНИТЬ!$H$9,ЗАПОЛНИТЬ!$H$10)</f>
        <v>73</v>
      </c>
      <c r="I834" s="146" t="e">
        <f>IF(ЗАПОЛНИТЬ!$F$7=1,#REF!,#REF!)</f>
        <v>#REF!</v>
      </c>
      <c r="J834" s="145" t="str">
        <f>IF(ЗАПОЛНИТЬ!$F$7=1,CONCATENATE(ЗАПОЛНИТЬ!$F$18,ЗАПОЛНИТЬ!$D$18),ЗАПОЛНИТЬ!$E$18)</f>
        <v>01.07.2016</v>
      </c>
      <c r="K834" s="143" t="e">
        <f>#REF!</f>
        <v>#REF!</v>
      </c>
      <c r="L834" s="143" t="e">
        <f>IF(ЗАПОЛНИТЬ!$F$7=1,#REF!/1000,#REF!)</f>
        <v>#REF!</v>
      </c>
      <c r="M834" s="143" t="e">
        <f>IF(ЗАПОЛНИТЬ!$F$7=1,#REF!/1000,#REF!)</f>
        <v>#REF!</v>
      </c>
      <c r="N834" s="143" t="e">
        <f>IF(ЗАПОЛНИТЬ!$F$7=1,#REF!/1000,#REF!)</f>
        <v>#REF!</v>
      </c>
      <c r="O834" s="143" t="e">
        <f>IF(ЗАПОЛНИТЬ!$F$7=1,#REF!/1000,#REF!)</f>
        <v>#REF!</v>
      </c>
      <c r="P834" s="143" t="e">
        <f>IF(ЗАПОЛНИТЬ!$F$7=1,#REF!/1000,#REF!)</f>
        <v>#REF!</v>
      </c>
      <c r="Q834" s="143" t="e">
        <f>IF(ЗАПОЛНИТЬ!$F$7=1,#REF!/1000,#REF!)</f>
        <v>#REF!</v>
      </c>
      <c r="R834" s="143" t="e">
        <f>IF(ЗАПОЛНИТЬ!$F$7=1,#REF!/1000,#REF!)</f>
        <v>#REF!</v>
      </c>
      <c r="S834" s="143" t="e">
        <f>IF(ЗАПОЛНИТЬ!$F$7=1,#REF!/1000,#REF!)</f>
        <v>#REF!</v>
      </c>
      <c r="T834" s="143" t="e">
        <f>IF(ЗАПОЛНИТЬ!$F$7=1,#REF!/1000,#REF!)</f>
        <v>#REF!</v>
      </c>
      <c r="U834" s="143" t="e">
        <f>IF(ЗАПОЛНИТЬ!$F$7=1,#REF!/1000,#REF!)</f>
        <v>#REF!</v>
      </c>
      <c r="V834" s="145" t="e">
        <f t="shared" si="42"/>
        <v>#REF!</v>
      </c>
      <c r="W834" s="145" t="e">
        <f t="shared" si="40"/>
        <v>#REF!</v>
      </c>
    </row>
    <row r="835" spans="1:23" ht="12.75">
      <c r="A835" s="144" t="str">
        <f>ЗАПОЛНИТЬ!$B$23</f>
        <v>4</v>
      </c>
      <c r="B835" s="144" t="str">
        <f>ЗАПОЛНИТЬ!$B$13</f>
        <v>24188344</v>
      </c>
      <c r="C835" s="144" t="str">
        <f>ЗАПОЛНИТЬ!$B$24</f>
        <v>298</v>
      </c>
      <c r="D835" s="144" t="str">
        <f>ЗАПОЛНИТЬ!$B$21</f>
        <v>12</v>
      </c>
      <c r="E835" s="145"/>
      <c r="F835" s="144" t="str">
        <f>ЗАПОЛНИТЬ!$B$22</f>
        <v>15</v>
      </c>
      <c r="G835" s="144" t="str">
        <f>ЗАПОЛНИТЬ!$B$20</f>
        <v>040222</v>
      </c>
      <c r="H835" s="143" t="str">
        <f>IF(ЗАПОЛНИТЬ!$F$7=1,ЗАПОЛНИТЬ!$H$9,ЗАПОЛНИТЬ!$H$10)</f>
        <v>73</v>
      </c>
      <c r="I835" s="146" t="e">
        <f>IF(ЗАПОЛНИТЬ!$F$7=1,#REF!,#REF!)</f>
        <v>#REF!</v>
      </c>
      <c r="J835" s="145" t="str">
        <f>IF(ЗАПОЛНИТЬ!$F$7=1,CONCATENATE(ЗАПОЛНИТЬ!$F$18,ЗАПОЛНИТЬ!$D$18),ЗАПОЛНИТЬ!$E$18)</f>
        <v>01.07.2016</v>
      </c>
      <c r="K835" s="143" t="e">
        <f>#REF!</f>
        <v>#REF!</v>
      </c>
      <c r="L835" s="143" t="e">
        <f>IF(ЗАПОЛНИТЬ!$F$7=1,#REF!/1000,#REF!)</f>
        <v>#REF!</v>
      </c>
      <c r="M835" s="143" t="e">
        <f>IF(ЗАПОЛНИТЬ!$F$7=1,#REF!/1000,#REF!)</f>
        <v>#REF!</v>
      </c>
      <c r="N835" s="143" t="e">
        <f>IF(ЗАПОЛНИТЬ!$F$7=1,#REF!/1000,#REF!)</f>
        <v>#REF!</v>
      </c>
      <c r="O835" s="143" t="e">
        <f>IF(ЗАПОЛНИТЬ!$F$7=1,#REF!/1000,#REF!)</f>
        <v>#REF!</v>
      </c>
      <c r="P835" s="143" t="e">
        <f>IF(ЗАПОЛНИТЬ!$F$7=1,#REF!/1000,#REF!)</f>
        <v>#REF!</v>
      </c>
      <c r="Q835" s="143" t="e">
        <f>IF(ЗАПОЛНИТЬ!$F$7=1,#REF!/1000,#REF!)</f>
        <v>#REF!</v>
      </c>
      <c r="R835" s="143" t="e">
        <f>IF(ЗАПОЛНИТЬ!$F$7=1,#REF!/1000,#REF!)</f>
        <v>#REF!</v>
      </c>
      <c r="S835" s="143" t="e">
        <f>IF(ЗАПОЛНИТЬ!$F$7=1,#REF!/1000,#REF!)</f>
        <v>#REF!</v>
      </c>
      <c r="T835" s="143" t="e">
        <f>IF(ЗАПОЛНИТЬ!$F$7=1,#REF!/1000,#REF!)</f>
        <v>#REF!</v>
      </c>
      <c r="U835" s="143" t="e">
        <f>IF(ЗАПОЛНИТЬ!$F$7=1,#REF!/1000,#REF!)</f>
        <v>#REF!</v>
      </c>
      <c r="V835" s="145" t="e">
        <f t="shared" si="42"/>
        <v>#REF!</v>
      </c>
      <c r="W835" s="145" t="e">
        <f t="shared" si="40"/>
        <v>#REF!</v>
      </c>
    </row>
    <row r="836" spans="1:23" ht="12.75">
      <c r="A836" s="144" t="str">
        <f>ЗАПОЛНИТЬ!$B$23</f>
        <v>4</v>
      </c>
      <c r="B836" s="144" t="str">
        <f>ЗАПОЛНИТЬ!$B$13</f>
        <v>24188344</v>
      </c>
      <c r="C836" s="144" t="str">
        <f>ЗАПОЛНИТЬ!$B$24</f>
        <v>298</v>
      </c>
      <c r="D836" s="144" t="str">
        <f>ЗАПОЛНИТЬ!$B$21</f>
        <v>12</v>
      </c>
      <c r="E836" s="145"/>
      <c r="F836" s="144" t="str">
        <f>ЗАПОЛНИТЬ!$B$22</f>
        <v>15</v>
      </c>
      <c r="G836" s="144" t="str">
        <f>ЗАПОЛНИТЬ!$B$20</f>
        <v>040222</v>
      </c>
      <c r="H836" s="143" t="str">
        <f>IF(ЗАПОЛНИТЬ!$F$7=1,ЗАПОЛНИТЬ!$H$9,ЗАПОЛНИТЬ!$H$10)</f>
        <v>73</v>
      </c>
      <c r="I836" s="146" t="e">
        <f>IF(ЗАПОЛНИТЬ!$F$7=1,#REF!,#REF!)</f>
        <v>#REF!</v>
      </c>
      <c r="J836" s="145" t="str">
        <f>IF(ЗАПОЛНИТЬ!$F$7=1,CONCATENATE(ЗАПОЛНИТЬ!$F$18,ЗАПОЛНИТЬ!$D$18),ЗАПОЛНИТЬ!$E$18)</f>
        <v>01.07.2016</v>
      </c>
      <c r="K836" s="143" t="e">
        <f>#REF!</f>
        <v>#REF!</v>
      </c>
      <c r="L836" s="143" t="e">
        <f>IF(ЗАПОЛНИТЬ!$F$7=1,#REF!/1000,#REF!)</f>
        <v>#REF!</v>
      </c>
      <c r="M836" s="143" t="e">
        <f>IF(ЗАПОЛНИТЬ!$F$7=1,#REF!/1000,#REF!)</f>
        <v>#REF!</v>
      </c>
      <c r="N836" s="143" t="e">
        <f>IF(ЗАПОЛНИТЬ!$F$7=1,#REF!/1000,#REF!)</f>
        <v>#REF!</v>
      </c>
      <c r="O836" s="143" t="e">
        <f>IF(ЗАПОЛНИТЬ!$F$7=1,#REF!/1000,#REF!)</f>
        <v>#REF!</v>
      </c>
      <c r="P836" s="143" t="e">
        <f>IF(ЗАПОЛНИТЬ!$F$7=1,#REF!/1000,#REF!)</f>
        <v>#REF!</v>
      </c>
      <c r="Q836" s="143" t="e">
        <f>IF(ЗАПОЛНИТЬ!$F$7=1,#REF!/1000,#REF!)</f>
        <v>#REF!</v>
      </c>
      <c r="R836" s="143" t="e">
        <f>IF(ЗАПОЛНИТЬ!$F$7=1,#REF!/1000,#REF!)</f>
        <v>#REF!</v>
      </c>
      <c r="S836" s="143" t="e">
        <f>IF(ЗАПОЛНИТЬ!$F$7=1,#REF!/1000,#REF!)</f>
        <v>#REF!</v>
      </c>
      <c r="T836" s="143" t="e">
        <f>IF(ЗАПОЛНИТЬ!$F$7=1,#REF!/1000,#REF!)</f>
        <v>#REF!</v>
      </c>
      <c r="U836" s="143" t="e">
        <f>IF(ЗАПОЛНИТЬ!$F$7=1,#REF!/1000,#REF!)</f>
        <v>#REF!</v>
      </c>
      <c r="V836" s="145" t="e">
        <f t="shared" si="42"/>
        <v>#REF!</v>
      </c>
      <c r="W836" s="145" t="e">
        <f t="shared" si="40"/>
        <v>#REF!</v>
      </c>
    </row>
    <row r="837" spans="1:23" ht="12.75">
      <c r="A837" s="144" t="str">
        <f>ЗАПОЛНИТЬ!$B$23</f>
        <v>4</v>
      </c>
      <c r="B837" s="144" t="str">
        <f>ЗАПОЛНИТЬ!$B$13</f>
        <v>24188344</v>
      </c>
      <c r="C837" s="144" t="str">
        <f>ЗАПОЛНИТЬ!$B$24</f>
        <v>298</v>
      </c>
      <c r="D837" s="144" t="str">
        <f>ЗАПОЛНИТЬ!$B$21</f>
        <v>12</v>
      </c>
      <c r="E837" s="145"/>
      <c r="F837" s="144" t="str">
        <f>ЗАПОЛНИТЬ!$B$22</f>
        <v>15</v>
      </c>
      <c r="G837" s="144" t="str">
        <f>ЗАПОЛНИТЬ!$B$20</f>
        <v>040222</v>
      </c>
      <c r="H837" s="143" t="str">
        <f>IF(ЗАПОЛНИТЬ!$F$7=1,ЗАПОЛНИТЬ!$H$9,ЗАПОЛНИТЬ!$H$10)</f>
        <v>73</v>
      </c>
      <c r="I837" s="146" t="e">
        <f>IF(ЗАПОЛНИТЬ!$F$7=1,#REF!,#REF!)</f>
        <v>#REF!</v>
      </c>
      <c r="J837" s="145" t="str">
        <f>IF(ЗАПОЛНИТЬ!$F$7=1,CONCATENATE(ЗАПОЛНИТЬ!$F$18,ЗАПОЛНИТЬ!$D$18),ЗАПОЛНИТЬ!$E$18)</f>
        <v>01.07.2016</v>
      </c>
      <c r="K837" s="143" t="e">
        <f>#REF!</f>
        <v>#REF!</v>
      </c>
      <c r="L837" s="143" t="e">
        <f>IF(ЗАПОЛНИТЬ!$F$7=1,#REF!/1000,#REF!)</f>
        <v>#REF!</v>
      </c>
      <c r="M837" s="143" t="e">
        <f>IF(ЗАПОЛНИТЬ!$F$7=1,#REF!/1000,#REF!)</f>
        <v>#REF!</v>
      </c>
      <c r="N837" s="143" t="e">
        <f>IF(ЗАПОЛНИТЬ!$F$7=1,#REF!/1000,#REF!)</f>
        <v>#REF!</v>
      </c>
      <c r="O837" s="143" t="e">
        <f>IF(ЗАПОЛНИТЬ!$F$7=1,#REF!/1000,#REF!)</f>
        <v>#REF!</v>
      </c>
      <c r="P837" s="143" t="e">
        <f>IF(ЗАПОЛНИТЬ!$F$7=1,#REF!/1000,#REF!)</f>
        <v>#REF!</v>
      </c>
      <c r="Q837" s="143" t="e">
        <f>IF(ЗАПОЛНИТЬ!$F$7=1,#REF!/1000,#REF!)</f>
        <v>#REF!</v>
      </c>
      <c r="R837" s="143" t="e">
        <f>IF(ЗАПОЛНИТЬ!$F$7=1,#REF!/1000,#REF!)</f>
        <v>#REF!</v>
      </c>
      <c r="S837" s="143" t="e">
        <f>IF(ЗАПОЛНИТЬ!$F$7=1,#REF!/1000,#REF!)</f>
        <v>#REF!</v>
      </c>
      <c r="T837" s="143" t="e">
        <f>IF(ЗАПОЛНИТЬ!$F$7=1,#REF!/1000,#REF!)</f>
        <v>#REF!</v>
      </c>
      <c r="U837" s="143" t="e">
        <f>IF(ЗАПОЛНИТЬ!$F$7=1,#REF!/1000,#REF!)</f>
        <v>#REF!</v>
      </c>
      <c r="V837" s="145" t="e">
        <f t="shared" si="42"/>
        <v>#REF!</v>
      </c>
      <c r="W837" s="145" t="e">
        <f>IF(SUM(L837:U837)&gt;0,1,0)</f>
        <v>#REF!</v>
      </c>
    </row>
    <row r="838" spans="1:23" ht="12.75">
      <c r="A838" s="144" t="str">
        <f>ЗАПОЛНИТЬ!$B$23</f>
        <v>4</v>
      </c>
      <c r="B838" s="144" t="str">
        <f>ЗАПОЛНИТЬ!$B$13</f>
        <v>24188344</v>
      </c>
      <c r="C838" s="144" t="str">
        <f>ЗАПОЛНИТЬ!$B$24</f>
        <v>298</v>
      </c>
      <c r="D838" s="144" t="str">
        <f>ЗАПОЛНИТЬ!$B$21</f>
        <v>12</v>
      </c>
      <c r="E838" s="145"/>
      <c r="F838" s="144" t="str">
        <f>ЗАПОЛНИТЬ!$B$22</f>
        <v>15</v>
      </c>
      <c r="G838" s="144" t="str">
        <f>ЗАПОЛНИТЬ!$B$20</f>
        <v>040222</v>
      </c>
      <c r="H838" s="143" t="str">
        <f>IF(ЗАПОЛНИТЬ!$F$7=1,ЗАПОЛНИТЬ!$H$9,ЗАПОЛНИТЬ!$H$10)</f>
        <v>73</v>
      </c>
      <c r="I838" s="146" t="e">
        <f>IF(ЗАПОЛНИТЬ!$F$7=1,#REF!,#REF!)</f>
        <v>#REF!</v>
      </c>
      <c r="J838" s="145" t="str">
        <f>IF(ЗАПОЛНИТЬ!$F$7=1,CONCATENATE(ЗАПОЛНИТЬ!$F$18,ЗАПОЛНИТЬ!$D$18),ЗАПОЛНИТЬ!$E$18)</f>
        <v>01.07.2016</v>
      </c>
      <c r="K838" s="143" t="e">
        <f>#REF!</f>
        <v>#REF!</v>
      </c>
      <c r="L838" s="143" t="e">
        <f>IF(ЗАПОЛНИТЬ!$F$7=1,#REF!/1000,#REF!)</f>
        <v>#REF!</v>
      </c>
      <c r="M838" s="143" t="e">
        <f>IF(ЗАПОЛНИТЬ!$F$7=1,#REF!/1000,#REF!)</f>
        <v>#REF!</v>
      </c>
      <c r="N838" s="143" t="e">
        <f>IF(ЗАПОЛНИТЬ!$F$7=1,#REF!/1000,#REF!)</f>
        <v>#REF!</v>
      </c>
      <c r="O838" s="143" t="e">
        <f>IF(ЗАПОЛНИТЬ!$F$7=1,#REF!/1000,#REF!)</f>
        <v>#REF!</v>
      </c>
      <c r="P838" s="143" t="e">
        <f>IF(ЗАПОЛНИТЬ!$F$7=1,#REF!/1000,#REF!)</f>
        <v>#REF!</v>
      </c>
      <c r="Q838" s="143" t="e">
        <f>IF(ЗАПОЛНИТЬ!$F$7=1,#REF!/1000,#REF!)</f>
        <v>#REF!</v>
      </c>
      <c r="R838" s="143" t="e">
        <f>IF(ЗАПОЛНИТЬ!$F$7=1,#REF!/1000,#REF!)</f>
        <v>#REF!</v>
      </c>
      <c r="S838" s="143" t="e">
        <f>IF(ЗАПОЛНИТЬ!$F$7=1,#REF!/1000,#REF!)</f>
        <v>#REF!</v>
      </c>
      <c r="T838" s="143" t="e">
        <f>IF(ЗАПОЛНИТЬ!$F$7=1,#REF!/1000,#REF!)</f>
        <v>#REF!</v>
      </c>
      <c r="U838" s="143" t="e">
        <f>IF(ЗАПОЛНИТЬ!$F$7=1,#REF!/1000,#REF!)</f>
        <v>#REF!</v>
      </c>
      <c r="V838" s="145">
        <v>0</v>
      </c>
      <c r="W838" s="145" t="e">
        <f t="shared" si="40"/>
        <v>#REF!</v>
      </c>
    </row>
    <row r="839" spans="1:23" ht="12.75">
      <c r="A839" s="144" t="str">
        <f>ЗАПОЛНИТЬ!$B$23</f>
        <v>4</v>
      </c>
      <c r="B839" s="144" t="str">
        <f>ЗАПОЛНИТЬ!$B$13</f>
        <v>24188344</v>
      </c>
      <c r="C839" s="144" t="str">
        <f>ЗАПОЛНИТЬ!$B$24</f>
        <v>298</v>
      </c>
      <c r="D839" s="144" t="str">
        <f>ЗАПОЛНИТЬ!$B$21</f>
        <v>12</v>
      </c>
      <c r="E839" s="145"/>
      <c r="F839" s="144" t="str">
        <f>ЗАПОЛНИТЬ!$B$22</f>
        <v>15</v>
      </c>
      <c r="G839" s="144" t="str">
        <f>ЗАПОЛНИТЬ!$B$20</f>
        <v>040222</v>
      </c>
      <c r="H839" s="143" t="str">
        <f>IF(ЗАПОЛНИТЬ!$F$7=1,ЗАПОЛНИТЬ!$H$9,ЗАПОЛНИТЬ!$H$10)</f>
        <v>73</v>
      </c>
      <c r="I839" s="146" t="e">
        <f>IF(ЗАПОЛНИТЬ!$F$7=1,#REF!,#REF!)</f>
        <v>#REF!</v>
      </c>
      <c r="J839" s="145" t="str">
        <f>IF(ЗАПОЛНИТЬ!$F$7=1,CONCATENATE(ЗАПОЛНИТЬ!$F$18,ЗАПОЛНИТЬ!$D$18),ЗАПОЛНИТЬ!$E$18)</f>
        <v>01.07.2016</v>
      </c>
      <c r="K839" s="143" t="e">
        <f>#REF!</f>
        <v>#REF!</v>
      </c>
      <c r="L839" s="143" t="e">
        <f>IF(ЗАПОЛНИТЬ!$F$7=1,#REF!/1000,#REF!)</f>
        <v>#REF!</v>
      </c>
      <c r="M839" s="143" t="e">
        <f>IF(ЗАПОЛНИТЬ!$F$7=1,#REF!/1000,#REF!)</f>
        <v>#REF!</v>
      </c>
      <c r="N839" s="143" t="e">
        <f>IF(ЗАПОЛНИТЬ!$F$7=1,#REF!/1000,#REF!)</f>
        <v>#REF!</v>
      </c>
      <c r="O839" s="143" t="e">
        <f>IF(ЗАПОЛНИТЬ!$F$7=1,#REF!/1000,#REF!)</f>
        <v>#REF!</v>
      </c>
      <c r="P839" s="143" t="e">
        <f>IF(ЗАПОЛНИТЬ!$F$7=1,#REF!/1000,#REF!)</f>
        <v>#REF!</v>
      </c>
      <c r="Q839" s="143" t="e">
        <f>IF(ЗАПОЛНИТЬ!$F$7=1,#REF!/1000,#REF!)</f>
        <v>#REF!</v>
      </c>
      <c r="R839" s="143" t="e">
        <f>IF(ЗАПОЛНИТЬ!$F$7=1,#REF!/1000,#REF!)</f>
        <v>#REF!</v>
      </c>
      <c r="S839" s="143" t="e">
        <f>IF(ЗАПОЛНИТЬ!$F$7=1,#REF!/1000,#REF!)</f>
        <v>#REF!</v>
      </c>
      <c r="T839" s="143" t="e">
        <f>IF(ЗАПОЛНИТЬ!$F$7=1,#REF!/1000,#REF!)</f>
        <v>#REF!</v>
      </c>
      <c r="U839" s="143" t="e">
        <f>IF(ЗАПОЛНИТЬ!$F$7=1,#REF!/1000,#REF!)</f>
        <v>#REF!</v>
      </c>
      <c r="V839" s="145" t="e">
        <f>IF(SUM(L839:U839)&gt;0,1,0)</f>
        <v>#REF!</v>
      </c>
      <c r="W839" s="145" t="e">
        <f t="shared" si="40"/>
        <v>#REF!</v>
      </c>
    </row>
    <row r="840" spans="1:23" ht="12.75">
      <c r="A840" s="144" t="str">
        <f>ЗАПОЛНИТЬ!$B$23</f>
        <v>4</v>
      </c>
      <c r="B840" s="144" t="str">
        <f>ЗАПОЛНИТЬ!$B$13</f>
        <v>24188344</v>
      </c>
      <c r="C840" s="144" t="str">
        <f>ЗАПОЛНИТЬ!$B$24</f>
        <v>298</v>
      </c>
      <c r="D840" s="144" t="str">
        <f>ЗАПОЛНИТЬ!$B$21</f>
        <v>12</v>
      </c>
      <c r="E840" s="145"/>
      <c r="F840" s="144" t="str">
        <f>ЗАПОЛНИТЬ!$B$22</f>
        <v>15</v>
      </c>
      <c r="G840" s="144" t="str">
        <f>ЗАПОЛНИТЬ!$B$20</f>
        <v>040222</v>
      </c>
      <c r="H840" s="143" t="str">
        <f>IF(ЗАПОЛНИТЬ!$F$7=1,ЗАПОЛНИТЬ!$H$9,ЗАПОЛНИТЬ!$H$10)</f>
        <v>73</v>
      </c>
      <c r="I840" s="146" t="e">
        <f>IF(ЗАПОЛНИТЬ!$F$7=1,#REF!,#REF!)</f>
        <v>#REF!</v>
      </c>
      <c r="J840" s="145" t="str">
        <f>IF(ЗАПОЛНИТЬ!$F$7=1,CONCATENATE(ЗАПОЛНИТЬ!$F$18,ЗАПОЛНИТЬ!$D$18),ЗАПОЛНИТЬ!$E$18)</f>
        <v>01.07.2016</v>
      </c>
      <c r="K840" s="143" t="e">
        <f>#REF!</f>
        <v>#REF!</v>
      </c>
      <c r="L840" s="143" t="e">
        <f>IF(ЗАПОЛНИТЬ!$F$7=1,#REF!/1000,#REF!)</f>
        <v>#REF!</v>
      </c>
      <c r="M840" s="143" t="e">
        <f>IF(ЗАПОЛНИТЬ!$F$7=1,#REF!/1000,#REF!)</f>
        <v>#REF!</v>
      </c>
      <c r="N840" s="143" t="e">
        <f>IF(ЗАПОЛНИТЬ!$F$7=1,#REF!/1000,#REF!)</f>
        <v>#REF!</v>
      </c>
      <c r="O840" s="143" t="e">
        <f>IF(ЗАПОЛНИТЬ!$F$7=1,#REF!/1000,#REF!)</f>
        <v>#REF!</v>
      </c>
      <c r="P840" s="143" t="e">
        <f>IF(ЗАПОЛНИТЬ!$F$7=1,#REF!/1000,#REF!)</f>
        <v>#REF!</v>
      </c>
      <c r="Q840" s="143" t="e">
        <f>IF(ЗАПОЛНИТЬ!$F$7=1,#REF!/1000,#REF!)</f>
        <v>#REF!</v>
      </c>
      <c r="R840" s="143" t="e">
        <f>IF(ЗАПОЛНИТЬ!$F$7=1,#REF!/1000,#REF!)</f>
        <v>#REF!</v>
      </c>
      <c r="S840" s="143" t="e">
        <f>IF(ЗАПОЛНИТЬ!$F$7=1,#REF!/1000,#REF!)</f>
        <v>#REF!</v>
      </c>
      <c r="T840" s="143" t="e">
        <f>IF(ЗАПОЛНИТЬ!$F$7=1,#REF!/1000,#REF!)</f>
        <v>#REF!</v>
      </c>
      <c r="U840" s="143" t="e">
        <f>IF(ЗАПОЛНИТЬ!$F$7=1,#REF!/1000,#REF!)</f>
        <v>#REF!</v>
      </c>
      <c r="V840" s="145" t="e">
        <f>IF(SUM(L840:U840)&gt;0,1,0)</f>
        <v>#REF!</v>
      </c>
      <c r="W840" s="145" t="e">
        <f t="shared" si="40"/>
        <v>#REF!</v>
      </c>
    </row>
    <row r="841" spans="1:23" ht="12.75">
      <c r="A841" s="144" t="str">
        <f>ЗАПОЛНИТЬ!$B$23</f>
        <v>4</v>
      </c>
      <c r="B841" s="144" t="str">
        <f>ЗАПОЛНИТЬ!$B$13</f>
        <v>24188344</v>
      </c>
      <c r="C841" s="144" t="str">
        <f>ЗАПОЛНИТЬ!$B$24</f>
        <v>298</v>
      </c>
      <c r="D841" s="144" t="str">
        <f>ЗАПОЛНИТЬ!$B$21</f>
        <v>12</v>
      </c>
      <c r="E841" s="145"/>
      <c r="F841" s="144" t="str">
        <f>ЗАПОЛНИТЬ!$B$22</f>
        <v>15</v>
      </c>
      <c r="G841" s="144" t="str">
        <f>ЗАПОЛНИТЬ!$B$20</f>
        <v>040222</v>
      </c>
      <c r="H841" s="143" t="str">
        <f>IF(ЗАПОЛНИТЬ!$F$7=1,ЗАПОЛНИТЬ!$H$9,ЗАПОЛНИТЬ!$H$10)</f>
        <v>73</v>
      </c>
      <c r="I841" s="146" t="e">
        <f>IF(ЗАПОЛНИТЬ!$F$7=1,#REF!,#REF!)</f>
        <v>#REF!</v>
      </c>
      <c r="J841" s="145" t="str">
        <f>IF(ЗАПОЛНИТЬ!$F$7=1,CONCATENATE(ЗАПОЛНИТЬ!$F$18,ЗАПОЛНИТЬ!$D$18),ЗАПОЛНИТЬ!$E$18)</f>
        <v>01.07.2016</v>
      </c>
      <c r="K841" s="143" t="e">
        <f>#REF!</f>
        <v>#REF!</v>
      </c>
      <c r="L841" s="143" t="e">
        <f>IF(ЗАПОЛНИТЬ!$F$7=1,#REF!/1000,#REF!)</f>
        <v>#REF!</v>
      </c>
      <c r="M841" s="143" t="e">
        <f>IF(ЗАПОЛНИТЬ!$F$7=1,#REF!/1000,#REF!)</f>
        <v>#REF!</v>
      </c>
      <c r="N841" s="143" t="e">
        <f>IF(ЗАПОЛНИТЬ!$F$7=1,#REF!/1000,#REF!)</f>
        <v>#REF!</v>
      </c>
      <c r="O841" s="143" t="e">
        <f>IF(ЗАПОЛНИТЬ!$F$7=1,#REF!/1000,#REF!)</f>
        <v>#REF!</v>
      </c>
      <c r="P841" s="143" t="e">
        <f>IF(ЗАПОЛНИТЬ!$F$7=1,#REF!/1000,#REF!)</f>
        <v>#REF!</v>
      </c>
      <c r="Q841" s="143" t="e">
        <f>IF(ЗАПОЛНИТЬ!$F$7=1,#REF!/1000,#REF!)</f>
        <v>#REF!</v>
      </c>
      <c r="R841" s="143" t="e">
        <f>IF(ЗАПОЛНИТЬ!$F$7=1,#REF!/1000,#REF!)</f>
        <v>#REF!</v>
      </c>
      <c r="S841" s="143" t="e">
        <f>IF(ЗАПОЛНИТЬ!$F$7=1,#REF!/1000,#REF!)</f>
        <v>#REF!</v>
      </c>
      <c r="T841" s="143" t="e">
        <f>IF(ЗАПОЛНИТЬ!$F$7=1,#REF!/1000,#REF!)</f>
        <v>#REF!</v>
      </c>
      <c r="U841" s="143" t="e">
        <f>IF(ЗАПОЛНИТЬ!$F$7=1,#REF!/1000,#REF!)</f>
        <v>#REF!</v>
      </c>
      <c r="V841" s="145">
        <v>0</v>
      </c>
      <c r="W841" s="145" t="e">
        <f t="shared" si="40"/>
        <v>#REF!</v>
      </c>
    </row>
    <row r="842" spans="1:23" ht="12.75">
      <c r="A842" s="144" t="str">
        <f>ЗАПОЛНИТЬ!$B$23</f>
        <v>4</v>
      </c>
      <c r="B842" s="144" t="str">
        <f>ЗАПОЛНИТЬ!$B$13</f>
        <v>24188344</v>
      </c>
      <c r="C842" s="144" t="str">
        <f>ЗАПОЛНИТЬ!$B$24</f>
        <v>298</v>
      </c>
      <c r="D842" s="144" t="str">
        <f>ЗАПОЛНИТЬ!$B$21</f>
        <v>12</v>
      </c>
      <c r="E842" s="145"/>
      <c r="F842" s="144" t="str">
        <f>ЗАПОЛНИТЬ!$B$22</f>
        <v>15</v>
      </c>
      <c r="G842" s="144" t="str">
        <f>ЗАПОЛНИТЬ!$B$20</f>
        <v>040222</v>
      </c>
      <c r="H842" s="143" t="str">
        <f>IF(ЗАПОЛНИТЬ!$F$7=1,ЗАПОЛНИТЬ!$H$9,ЗАПОЛНИТЬ!$H$10)</f>
        <v>73</v>
      </c>
      <c r="I842" s="146" t="e">
        <f>IF(ЗАПОЛНИТЬ!$F$7=1,#REF!,#REF!)</f>
        <v>#REF!</v>
      </c>
      <c r="J842" s="145" t="str">
        <f>IF(ЗАПОЛНИТЬ!$F$7=1,CONCATENATE(ЗАПОЛНИТЬ!$F$18,ЗАПОЛНИТЬ!$D$18),ЗАПОЛНИТЬ!$E$18)</f>
        <v>01.07.2016</v>
      </c>
      <c r="K842" s="143" t="e">
        <f>#REF!</f>
        <v>#REF!</v>
      </c>
      <c r="L842" s="143" t="e">
        <f>IF(ЗАПОЛНИТЬ!$F$7=1,#REF!/1000,#REF!)</f>
        <v>#REF!</v>
      </c>
      <c r="M842" s="143" t="e">
        <f>IF(ЗАПОЛНИТЬ!$F$7=1,#REF!/1000,#REF!)</f>
        <v>#REF!</v>
      </c>
      <c r="N842" s="143" t="e">
        <f>IF(ЗАПОЛНИТЬ!$F$7=1,#REF!/1000,#REF!)</f>
        <v>#REF!</v>
      </c>
      <c r="O842" s="143" t="e">
        <f>IF(ЗАПОЛНИТЬ!$F$7=1,#REF!/1000,#REF!)</f>
        <v>#REF!</v>
      </c>
      <c r="P842" s="143" t="e">
        <f>IF(ЗАПОЛНИТЬ!$F$7=1,#REF!/1000,#REF!)</f>
        <v>#REF!</v>
      </c>
      <c r="Q842" s="143" t="e">
        <f>IF(ЗАПОЛНИТЬ!$F$7=1,#REF!/1000,#REF!)</f>
        <v>#REF!</v>
      </c>
      <c r="R842" s="143" t="e">
        <f>IF(ЗАПОЛНИТЬ!$F$7=1,#REF!/1000,#REF!)</f>
        <v>#REF!</v>
      </c>
      <c r="S842" s="143" t="e">
        <f>IF(ЗАПОЛНИТЬ!$F$7=1,#REF!/1000,#REF!)</f>
        <v>#REF!</v>
      </c>
      <c r="T842" s="143" t="e">
        <f>IF(ЗАПОЛНИТЬ!$F$7=1,#REF!/1000,#REF!)</f>
        <v>#REF!</v>
      </c>
      <c r="U842" s="143" t="e">
        <f>IF(ЗАПОЛНИТЬ!$F$7=1,#REF!/1000,#REF!)</f>
        <v>#REF!</v>
      </c>
      <c r="V842" s="145" t="e">
        <f>IF(SUM(L842:U842)&gt;0,1,0)</f>
        <v>#REF!</v>
      </c>
      <c r="W842" s="145" t="e">
        <f t="shared" si="40"/>
        <v>#REF!</v>
      </c>
    </row>
    <row r="843" spans="1:23" ht="12.75">
      <c r="A843" s="144" t="str">
        <f>ЗАПОЛНИТЬ!$B$23</f>
        <v>4</v>
      </c>
      <c r="B843" s="144" t="str">
        <f>ЗАПОЛНИТЬ!$B$13</f>
        <v>24188344</v>
      </c>
      <c r="C843" s="144" t="str">
        <f>ЗАПОЛНИТЬ!$B$24</f>
        <v>298</v>
      </c>
      <c r="D843" s="144" t="str">
        <f>ЗАПОЛНИТЬ!$B$21</f>
        <v>12</v>
      </c>
      <c r="E843" s="145"/>
      <c r="F843" s="144" t="str">
        <f>ЗАПОЛНИТЬ!$B$22</f>
        <v>15</v>
      </c>
      <c r="G843" s="144" t="str">
        <f>ЗАПОЛНИТЬ!$B$20</f>
        <v>040222</v>
      </c>
      <c r="H843" s="143" t="str">
        <f>IF(ЗАПОЛНИТЬ!$F$7=1,ЗАПОЛНИТЬ!$H$9,ЗАПОЛНИТЬ!$H$10)</f>
        <v>73</v>
      </c>
      <c r="I843" s="146" t="e">
        <f>IF(ЗАПОЛНИТЬ!$F$7=1,#REF!,#REF!)</f>
        <v>#REF!</v>
      </c>
      <c r="J843" s="145" t="str">
        <f>IF(ЗАПОЛНИТЬ!$F$7=1,CONCATENATE(ЗАПОЛНИТЬ!$F$18,ЗАПОЛНИТЬ!$D$18),ЗАПОЛНИТЬ!$E$18)</f>
        <v>01.07.2016</v>
      </c>
      <c r="K843" s="143" t="e">
        <f>#REF!</f>
        <v>#REF!</v>
      </c>
      <c r="L843" s="143" t="e">
        <f>IF(ЗАПОЛНИТЬ!$F$7=1,#REF!/1000,#REF!)</f>
        <v>#REF!</v>
      </c>
      <c r="M843" s="143" t="e">
        <f>IF(ЗАПОЛНИТЬ!$F$7=1,#REF!/1000,#REF!)</f>
        <v>#REF!</v>
      </c>
      <c r="N843" s="143" t="e">
        <f>IF(ЗАПОЛНИТЬ!$F$7=1,#REF!/1000,#REF!)</f>
        <v>#REF!</v>
      </c>
      <c r="O843" s="143" t="e">
        <f>IF(ЗАПОЛНИТЬ!$F$7=1,#REF!/1000,#REF!)</f>
        <v>#REF!</v>
      </c>
      <c r="P843" s="143" t="e">
        <f>IF(ЗАПОЛНИТЬ!$F$7=1,#REF!/1000,#REF!)</f>
        <v>#REF!</v>
      </c>
      <c r="Q843" s="143" t="e">
        <f>IF(ЗАПОЛНИТЬ!$F$7=1,#REF!/1000,#REF!)</f>
        <v>#REF!</v>
      </c>
      <c r="R843" s="143" t="e">
        <f>IF(ЗАПОЛНИТЬ!$F$7=1,#REF!/1000,#REF!)</f>
        <v>#REF!</v>
      </c>
      <c r="S843" s="143" t="e">
        <f>IF(ЗАПОЛНИТЬ!$F$7=1,#REF!/1000,#REF!)</f>
        <v>#REF!</v>
      </c>
      <c r="T843" s="143" t="e">
        <f>IF(ЗАПОЛНИТЬ!$F$7=1,#REF!/1000,#REF!)</f>
        <v>#REF!</v>
      </c>
      <c r="U843" s="143" t="e">
        <f>IF(ЗАПОЛНИТЬ!$F$7=1,#REF!/1000,#REF!)</f>
        <v>#REF!</v>
      </c>
      <c r="V843" s="145" t="e">
        <f>IF(SUM(L843:U843)&gt;0,1,0)</f>
        <v>#REF!</v>
      </c>
      <c r="W843" s="145" t="e">
        <f t="shared" si="40"/>
        <v>#REF!</v>
      </c>
    </row>
    <row r="844" spans="1:23" ht="12.75">
      <c r="A844" s="144" t="str">
        <f>ЗАПОЛНИТЬ!$B$23</f>
        <v>4</v>
      </c>
      <c r="B844" s="144" t="str">
        <f>ЗАПОЛНИТЬ!$B$13</f>
        <v>24188344</v>
      </c>
      <c r="C844" s="144" t="str">
        <f>ЗАПОЛНИТЬ!$B$24</f>
        <v>298</v>
      </c>
      <c r="D844" s="144" t="str">
        <f>ЗАПОЛНИТЬ!$B$21</f>
        <v>12</v>
      </c>
      <c r="E844" s="145"/>
      <c r="F844" s="144" t="str">
        <f>ЗАПОЛНИТЬ!$B$22</f>
        <v>15</v>
      </c>
      <c r="G844" s="144" t="str">
        <f>ЗАПОЛНИТЬ!$B$20</f>
        <v>040222</v>
      </c>
      <c r="H844" s="143" t="str">
        <f>IF(ЗАПОЛНИТЬ!$F$7=1,ЗАПОЛНИТЬ!$H$9,ЗАПОЛНИТЬ!$H$10)</f>
        <v>73</v>
      </c>
      <c r="I844" s="146" t="e">
        <f>IF(ЗАПОЛНИТЬ!$F$7=1,#REF!,#REF!)</f>
        <v>#REF!</v>
      </c>
      <c r="J844" s="145" t="str">
        <f>IF(ЗАПОЛНИТЬ!$F$7=1,CONCATENATE(ЗАПОЛНИТЬ!$F$18,ЗАПОЛНИТЬ!$D$18),ЗАПОЛНИТЬ!$E$18)</f>
        <v>01.07.2016</v>
      </c>
      <c r="K844" s="143" t="e">
        <f>#REF!</f>
        <v>#REF!</v>
      </c>
      <c r="L844" s="143" t="e">
        <f>IF(ЗАПОЛНИТЬ!$F$7=1,#REF!/1000,#REF!)</f>
        <v>#REF!</v>
      </c>
      <c r="M844" s="143" t="e">
        <f>IF(ЗАПОЛНИТЬ!$F$7=1,#REF!/1000,#REF!)</f>
        <v>#REF!</v>
      </c>
      <c r="N844" s="143" t="e">
        <f>IF(ЗАПОЛНИТЬ!$F$7=1,#REF!/1000,#REF!)</f>
        <v>#REF!</v>
      </c>
      <c r="O844" s="143" t="e">
        <f>IF(ЗАПОЛНИТЬ!$F$7=1,#REF!/1000,#REF!)</f>
        <v>#REF!</v>
      </c>
      <c r="P844" s="143" t="e">
        <f>IF(ЗАПОЛНИТЬ!$F$7=1,#REF!/1000,#REF!)</f>
        <v>#REF!</v>
      </c>
      <c r="Q844" s="143" t="e">
        <f>IF(ЗАПОЛНИТЬ!$F$7=1,#REF!/1000,#REF!)</f>
        <v>#REF!</v>
      </c>
      <c r="R844" s="143" t="e">
        <f>IF(ЗАПОЛНИТЬ!$F$7=1,#REF!/1000,#REF!)</f>
        <v>#REF!</v>
      </c>
      <c r="S844" s="143" t="e">
        <f>IF(ЗАПОЛНИТЬ!$F$7=1,#REF!/1000,#REF!)</f>
        <v>#REF!</v>
      </c>
      <c r="T844" s="143" t="e">
        <f>IF(ЗАПОЛНИТЬ!$F$7=1,#REF!/1000,#REF!)</f>
        <v>#REF!</v>
      </c>
      <c r="U844" s="143" t="e">
        <f>IF(ЗАПОЛНИТЬ!$F$7=1,#REF!/1000,#REF!)</f>
        <v>#REF!</v>
      </c>
      <c r="V844" s="145">
        <v>0</v>
      </c>
      <c r="W844" s="145" t="e">
        <f t="shared" si="40"/>
        <v>#REF!</v>
      </c>
    </row>
    <row r="845" spans="1:23" ht="12.75">
      <c r="A845" s="144" t="str">
        <f>ЗАПОЛНИТЬ!$B$23</f>
        <v>4</v>
      </c>
      <c r="B845" s="144" t="str">
        <f>ЗАПОЛНИТЬ!$B$13</f>
        <v>24188344</v>
      </c>
      <c r="C845" s="144" t="str">
        <f>ЗАПОЛНИТЬ!$B$24</f>
        <v>298</v>
      </c>
      <c r="D845" s="144" t="str">
        <f>ЗАПОЛНИТЬ!$B$21</f>
        <v>12</v>
      </c>
      <c r="E845" s="145"/>
      <c r="F845" s="144" t="str">
        <f>ЗАПОЛНИТЬ!$B$22</f>
        <v>15</v>
      </c>
      <c r="G845" s="144" t="str">
        <f>ЗАПОЛНИТЬ!$B$20</f>
        <v>040222</v>
      </c>
      <c r="H845" s="143" t="str">
        <f>IF(ЗАПОЛНИТЬ!$F$7=1,ЗАПОЛНИТЬ!$H$9,ЗАПОЛНИТЬ!$H$10)</f>
        <v>73</v>
      </c>
      <c r="I845" s="146" t="e">
        <f>IF(ЗАПОЛНИТЬ!$F$7=1,#REF!,#REF!)</f>
        <v>#REF!</v>
      </c>
      <c r="J845" s="145" t="str">
        <f>IF(ЗАПОЛНИТЬ!$F$7=1,CONCATENATE(ЗАПОЛНИТЬ!$F$18,ЗАПОЛНИТЬ!$D$18),ЗАПОЛНИТЬ!$E$18)</f>
        <v>01.07.2016</v>
      </c>
      <c r="K845" s="143" t="e">
        <f>#REF!</f>
        <v>#REF!</v>
      </c>
      <c r="L845" s="143" t="e">
        <f>IF(ЗАПОЛНИТЬ!$F$7=1,#REF!/1000,#REF!)</f>
        <v>#REF!</v>
      </c>
      <c r="M845" s="143" t="e">
        <f>IF(ЗАПОЛНИТЬ!$F$7=1,#REF!/1000,#REF!)</f>
        <v>#REF!</v>
      </c>
      <c r="N845" s="143" t="e">
        <f>IF(ЗАПОЛНИТЬ!$F$7=1,#REF!/1000,#REF!)</f>
        <v>#REF!</v>
      </c>
      <c r="O845" s="143" t="e">
        <f>IF(ЗАПОЛНИТЬ!$F$7=1,#REF!/1000,#REF!)</f>
        <v>#REF!</v>
      </c>
      <c r="P845" s="143" t="e">
        <f>IF(ЗАПОЛНИТЬ!$F$7=1,#REF!/1000,#REF!)</f>
        <v>#REF!</v>
      </c>
      <c r="Q845" s="143" t="e">
        <f>IF(ЗАПОЛНИТЬ!$F$7=1,#REF!/1000,#REF!)</f>
        <v>#REF!</v>
      </c>
      <c r="R845" s="143" t="e">
        <f>IF(ЗАПОЛНИТЬ!$F$7=1,#REF!/1000,#REF!)</f>
        <v>#REF!</v>
      </c>
      <c r="S845" s="143" t="e">
        <f>IF(ЗАПОЛНИТЬ!$F$7=1,#REF!/1000,#REF!)</f>
        <v>#REF!</v>
      </c>
      <c r="T845" s="143" t="e">
        <f>IF(ЗАПОЛНИТЬ!$F$7=1,#REF!/1000,#REF!)</f>
        <v>#REF!</v>
      </c>
      <c r="U845" s="143" t="e">
        <f>IF(ЗАПОЛНИТЬ!$F$7=1,#REF!/1000,#REF!)</f>
        <v>#REF!</v>
      </c>
      <c r="V845" s="145" t="e">
        <f>IF(SUM(L845:U845)&gt;0,1,0)</f>
        <v>#REF!</v>
      </c>
      <c r="W845" s="145" t="e">
        <f t="shared" si="40"/>
        <v>#REF!</v>
      </c>
    </row>
    <row r="846" spans="1:23" ht="12.75">
      <c r="A846" s="144" t="str">
        <f>ЗАПОЛНИТЬ!$B$23</f>
        <v>4</v>
      </c>
      <c r="B846" s="144" t="str">
        <f>ЗАПОЛНИТЬ!$B$13</f>
        <v>24188344</v>
      </c>
      <c r="C846" s="144" t="str">
        <f>ЗАПОЛНИТЬ!$B$24</f>
        <v>298</v>
      </c>
      <c r="D846" s="144" t="str">
        <f>ЗАПОЛНИТЬ!$B$21</f>
        <v>12</v>
      </c>
      <c r="E846" s="145"/>
      <c r="F846" s="144" t="str">
        <f>ЗАПОЛНИТЬ!$B$22</f>
        <v>15</v>
      </c>
      <c r="G846" s="144" t="str">
        <f>ЗАПОЛНИТЬ!$B$20</f>
        <v>040222</v>
      </c>
      <c r="H846" s="143" t="str">
        <f>IF(ЗАПОЛНИТЬ!$F$7=1,ЗАПОЛНИТЬ!$H$9,ЗАПОЛНИТЬ!$H$10)</f>
        <v>73</v>
      </c>
      <c r="I846" s="146" t="e">
        <f>IF(ЗАПОЛНИТЬ!$F$7=1,#REF!,#REF!)</f>
        <v>#REF!</v>
      </c>
      <c r="J846" s="145" t="str">
        <f>IF(ЗАПОЛНИТЬ!$F$7=1,CONCATENATE(ЗАПОЛНИТЬ!$F$18,ЗАПОЛНИТЬ!$D$18),ЗАПОЛНИТЬ!$E$18)</f>
        <v>01.07.2016</v>
      </c>
      <c r="K846" s="143" t="e">
        <f>#REF!</f>
        <v>#REF!</v>
      </c>
      <c r="L846" s="143" t="e">
        <f>IF(ЗАПОЛНИТЬ!$F$7=1,#REF!/1000,#REF!)</f>
        <v>#REF!</v>
      </c>
      <c r="M846" s="143" t="e">
        <f>IF(ЗАПОЛНИТЬ!$F$7=1,#REF!/1000,#REF!)</f>
        <v>#REF!</v>
      </c>
      <c r="N846" s="143" t="e">
        <f>IF(ЗАПОЛНИТЬ!$F$7=1,#REF!/1000,#REF!)</f>
        <v>#REF!</v>
      </c>
      <c r="O846" s="143" t="e">
        <f>IF(ЗАПОЛНИТЬ!$F$7=1,#REF!/1000,#REF!)</f>
        <v>#REF!</v>
      </c>
      <c r="P846" s="143" t="e">
        <f>IF(ЗАПОЛНИТЬ!$F$7=1,#REF!/1000,#REF!)</f>
        <v>#REF!</v>
      </c>
      <c r="Q846" s="143" t="e">
        <f>IF(ЗАПОЛНИТЬ!$F$7=1,#REF!/1000,#REF!)</f>
        <v>#REF!</v>
      </c>
      <c r="R846" s="143" t="e">
        <f>IF(ЗАПОЛНИТЬ!$F$7=1,#REF!/1000,#REF!)</f>
        <v>#REF!</v>
      </c>
      <c r="S846" s="143" t="e">
        <f>IF(ЗАПОЛНИТЬ!$F$7=1,#REF!/1000,#REF!)</f>
        <v>#REF!</v>
      </c>
      <c r="T846" s="143" t="e">
        <f>IF(ЗАПОЛНИТЬ!$F$7=1,#REF!/1000,#REF!)</f>
        <v>#REF!</v>
      </c>
      <c r="U846" s="143" t="e">
        <f>IF(ЗАПОЛНИТЬ!$F$7=1,#REF!/1000,#REF!)</f>
        <v>#REF!</v>
      </c>
      <c r="V846" s="145" t="e">
        <f>IF(SUM(L846:U846)&gt;0,1,0)</f>
        <v>#REF!</v>
      </c>
      <c r="W846" s="145" t="e">
        <f t="shared" si="40"/>
        <v>#REF!</v>
      </c>
    </row>
    <row r="847" spans="1:23" ht="12.75">
      <c r="A847" s="144" t="str">
        <f>ЗАПОЛНИТЬ!$B$23</f>
        <v>4</v>
      </c>
      <c r="B847" s="144" t="str">
        <f>ЗАПОЛНИТЬ!$B$13</f>
        <v>24188344</v>
      </c>
      <c r="C847" s="144" t="str">
        <f>ЗАПОЛНИТЬ!$B$24</f>
        <v>298</v>
      </c>
      <c r="D847" s="144" t="str">
        <f>ЗАПОЛНИТЬ!$B$21</f>
        <v>12</v>
      </c>
      <c r="E847" s="145"/>
      <c r="F847" s="144" t="str">
        <f>ЗАПОЛНИТЬ!$B$22</f>
        <v>15</v>
      </c>
      <c r="G847" s="144" t="str">
        <f>ЗАПОЛНИТЬ!$B$20</f>
        <v>040222</v>
      </c>
      <c r="H847" s="143" t="str">
        <f>IF(ЗАПОЛНИТЬ!$F$7=1,ЗАПОЛНИТЬ!$H$9,ЗАПОЛНИТЬ!$H$10)</f>
        <v>73</v>
      </c>
      <c r="I847" s="146" t="e">
        <f>IF(ЗАПОЛНИТЬ!$F$7=1,#REF!,#REF!)</f>
        <v>#REF!</v>
      </c>
      <c r="J847" s="145" t="str">
        <f>IF(ЗАПОЛНИТЬ!$F$7=1,CONCATENATE(ЗАПОЛНИТЬ!$F$18,ЗАПОЛНИТЬ!$D$18),ЗАПОЛНИТЬ!$E$18)</f>
        <v>01.07.2016</v>
      </c>
      <c r="K847" s="143" t="e">
        <f>#REF!</f>
        <v>#REF!</v>
      </c>
      <c r="L847" s="143" t="e">
        <f>IF(ЗАПОЛНИТЬ!$F$7=1,#REF!/1000,#REF!)</f>
        <v>#REF!</v>
      </c>
      <c r="M847" s="143" t="e">
        <f>IF(ЗАПОЛНИТЬ!$F$7=1,#REF!/1000,#REF!)</f>
        <v>#REF!</v>
      </c>
      <c r="N847" s="143" t="e">
        <f>IF(ЗАПОЛНИТЬ!$F$7=1,#REF!/1000,#REF!)</f>
        <v>#REF!</v>
      </c>
      <c r="O847" s="143" t="e">
        <f>IF(ЗАПОЛНИТЬ!$F$7=1,#REF!/1000,#REF!)</f>
        <v>#REF!</v>
      </c>
      <c r="P847" s="143" t="e">
        <f>IF(ЗАПОЛНИТЬ!$F$7=1,#REF!/1000,#REF!)</f>
        <v>#REF!</v>
      </c>
      <c r="Q847" s="143" t="e">
        <f>IF(ЗАПОЛНИТЬ!$F$7=1,#REF!/1000,#REF!)</f>
        <v>#REF!</v>
      </c>
      <c r="R847" s="143" t="e">
        <f>IF(ЗАПОЛНИТЬ!$F$7=1,#REF!/1000,#REF!)</f>
        <v>#REF!</v>
      </c>
      <c r="S847" s="143" t="e">
        <f>IF(ЗАПОЛНИТЬ!$F$7=1,#REF!/1000,#REF!)</f>
        <v>#REF!</v>
      </c>
      <c r="T847" s="143" t="e">
        <f>IF(ЗАПОЛНИТЬ!$F$7=1,#REF!/1000,#REF!)</f>
        <v>#REF!</v>
      </c>
      <c r="U847" s="143" t="e">
        <f>IF(ЗАПОЛНИТЬ!$F$7=1,#REF!/1000,#REF!)</f>
        <v>#REF!</v>
      </c>
      <c r="V847" s="145" t="e">
        <f>IF(SUM(L847:U847)&gt;0,1,0)</f>
        <v>#REF!</v>
      </c>
      <c r="W847" s="145" t="e">
        <f t="shared" si="40"/>
        <v>#REF!</v>
      </c>
    </row>
    <row r="848" spans="1:23" ht="12.75">
      <c r="A848" s="144" t="str">
        <f>ЗАПОЛНИТЬ!$B$23</f>
        <v>4</v>
      </c>
      <c r="B848" s="144" t="str">
        <f>ЗАПОЛНИТЬ!$B$13</f>
        <v>24188344</v>
      </c>
      <c r="C848" s="144" t="str">
        <f>ЗАПОЛНИТЬ!$B$24</f>
        <v>298</v>
      </c>
      <c r="D848" s="144" t="str">
        <f>ЗАПОЛНИТЬ!$B$21</f>
        <v>12</v>
      </c>
      <c r="E848" s="145"/>
      <c r="F848" s="144" t="str">
        <f>ЗАПОЛНИТЬ!$B$22</f>
        <v>15</v>
      </c>
      <c r="G848" s="144" t="str">
        <f>ЗАПОЛНИТЬ!$B$20</f>
        <v>040222</v>
      </c>
      <c r="H848" s="143" t="str">
        <f>IF(ЗАПОЛНИТЬ!$F$7=1,ЗАПОЛНИТЬ!$H$9,ЗАПОЛНИТЬ!$H$10)</f>
        <v>73</v>
      </c>
      <c r="I848" s="146" t="e">
        <f>IF(ЗАПОЛНИТЬ!$F$7=1,#REF!,#REF!)</f>
        <v>#REF!</v>
      </c>
      <c r="J848" s="145" t="str">
        <f>IF(ЗАПОЛНИТЬ!$F$7=1,CONCATENATE(ЗАПОЛНИТЬ!$F$18,ЗАПОЛНИТЬ!$D$18),ЗАПОЛНИТЬ!$E$18)</f>
        <v>01.07.2016</v>
      </c>
      <c r="K848" s="143" t="e">
        <f>#REF!</f>
        <v>#REF!</v>
      </c>
      <c r="L848" s="143" t="e">
        <f>IF(ЗАПОЛНИТЬ!$F$7=1,#REF!/1000,#REF!)</f>
        <v>#REF!</v>
      </c>
      <c r="M848" s="143" t="e">
        <f>IF(ЗАПОЛНИТЬ!$F$7=1,#REF!/1000,#REF!)</f>
        <v>#REF!</v>
      </c>
      <c r="N848" s="143" t="e">
        <f>IF(ЗАПОЛНИТЬ!$F$7=1,#REF!/1000,#REF!)</f>
        <v>#REF!</v>
      </c>
      <c r="O848" s="143" t="e">
        <f>IF(ЗАПОЛНИТЬ!$F$7=1,#REF!/1000,#REF!)</f>
        <v>#REF!</v>
      </c>
      <c r="P848" s="143" t="e">
        <f>IF(ЗАПОЛНИТЬ!$F$7=1,#REF!/1000,#REF!)</f>
        <v>#REF!</v>
      </c>
      <c r="Q848" s="143" t="e">
        <f>IF(ЗАПОЛНИТЬ!$F$7=1,#REF!/1000,#REF!)</f>
        <v>#REF!</v>
      </c>
      <c r="R848" s="143" t="e">
        <f>IF(ЗАПОЛНИТЬ!$F$7=1,#REF!/1000,#REF!)</f>
        <v>#REF!</v>
      </c>
      <c r="S848" s="143" t="e">
        <f>IF(ЗАПОЛНИТЬ!$F$7=1,#REF!/1000,#REF!)</f>
        <v>#REF!</v>
      </c>
      <c r="T848" s="143" t="e">
        <f>IF(ЗАПОЛНИТЬ!$F$7=1,#REF!/1000,#REF!)</f>
        <v>#REF!</v>
      </c>
      <c r="U848" s="143" t="e">
        <f>IF(ЗАПОЛНИТЬ!$F$7=1,#REF!/1000,#REF!)</f>
        <v>#REF!</v>
      </c>
      <c r="V848" s="145">
        <v>0</v>
      </c>
      <c r="W848" s="145" t="e">
        <f t="shared" si="40"/>
        <v>#REF!</v>
      </c>
    </row>
    <row r="849" spans="1:23" ht="12.75">
      <c r="A849" s="144" t="str">
        <f>ЗАПОЛНИТЬ!$B$23</f>
        <v>4</v>
      </c>
      <c r="B849" s="144" t="str">
        <f>ЗАПОЛНИТЬ!$B$13</f>
        <v>24188344</v>
      </c>
      <c r="C849" s="144" t="str">
        <f>ЗАПОЛНИТЬ!$B$24</f>
        <v>298</v>
      </c>
      <c r="D849" s="144" t="str">
        <f>ЗАПОЛНИТЬ!$B$21</f>
        <v>12</v>
      </c>
      <c r="E849" s="145"/>
      <c r="F849" s="144" t="str">
        <f>ЗАПОЛНИТЬ!$B$22</f>
        <v>15</v>
      </c>
      <c r="G849" s="144" t="str">
        <f>ЗАПОЛНИТЬ!$B$20</f>
        <v>040222</v>
      </c>
      <c r="H849" s="143" t="str">
        <f>IF(ЗАПОЛНИТЬ!$F$7=1,ЗАПОЛНИТЬ!$H$9,ЗАПОЛНИТЬ!$H$10)</f>
        <v>73</v>
      </c>
      <c r="I849" s="146" t="e">
        <f>IF(ЗАПОЛНИТЬ!$F$7=1,#REF!,#REF!)</f>
        <v>#REF!</v>
      </c>
      <c r="J849" s="145" t="str">
        <f>IF(ЗАПОЛНИТЬ!$F$7=1,CONCATENATE(ЗАПОЛНИТЬ!$F$18,ЗАПОЛНИТЬ!$D$18),ЗАПОЛНИТЬ!$E$18)</f>
        <v>01.07.2016</v>
      </c>
      <c r="K849" s="143" t="e">
        <f>#REF!</f>
        <v>#REF!</v>
      </c>
      <c r="L849" s="143" t="e">
        <f>IF(ЗАПОЛНИТЬ!$F$7=1,#REF!/1000,#REF!)</f>
        <v>#REF!</v>
      </c>
      <c r="M849" s="143" t="e">
        <f>IF(ЗАПОЛНИТЬ!$F$7=1,#REF!/1000,#REF!)</f>
        <v>#REF!</v>
      </c>
      <c r="N849" s="143" t="e">
        <f>IF(ЗАПОЛНИТЬ!$F$7=1,#REF!/1000,#REF!)</f>
        <v>#REF!</v>
      </c>
      <c r="O849" s="143" t="e">
        <f>IF(ЗАПОЛНИТЬ!$F$7=1,#REF!/1000,#REF!)</f>
        <v>#REF!</v>
      </c>
      <c r="P849" s="143" t="e">
        <f>IF(ЗАПОЛНИТЬ!$F$7=1,#REF!/1000,#REF!)</f>
        <v>#REF!</v>
      </c>
      <c r="Q849" s="143" t="e">
        <f>IF(ЗАПОЛНИТЬ!$F$7=1,#REF!/1000,#REF!)</f>
        <v>#REF!</v>
      </c>
      <c r="R849" s="143" t="e">
        <f>IF(ЗАПОЛНИТЬ!$F$7=1,#REF!/1000,#REF!)</f>
        <v>#REF!</v>
      </c>
      <c r="S849" s="143" t="e">
        <f>IF(ЗАПОЛНИТЬ!$F$7=1,#REF!/1000,#REF!)</f>
        <v>#REF!</v>
      </c>
      <c r="T849" s="143" t="e">
        <f>IF(ЗАПОЛНИТЬ!$F$7=1,#REF!/1000,#REF!)</f>
        <v>#REF!</v>
      </c>
      <c r="U849" s="143" t="e">
        <f>IF(ЗАПОЛНИТЬ!$F$7=1,#REF!/1000,#REF!)</f>
        <v>#REF!</v>
      </c>
      <c r="V849" s="145" t="e">
        <f>IF(SUM(L849:U849)&gt;0,1,0)</f>
        <v>#REF!</v>
      </c>
      <c r="W849" s="145" t="e">
        <f t="shared" si="40"/>
        <v>#REF!</v>
      </c>
    </row>
    <row r="850" spans="1:23" ht="12.75">
      <c r="A850" s="144" t="str">
        <f>ЗАПОЛНИТЬ!$B$23</f>
        <v>4</v>
      </c>
      <c r="B850" s="144" t="str">
        <f>ЗАПОЛНИТЬ!$B$13</f>
        <v>24188344</v>
      </c>
      <c r="C850" s="144" t="str">
        <f>ЗАПОЛНИТЬ!$B$24</f>
        <v>298</v>
      </c>
      <c r="D850" s="144" t="str">
        <f>ЗАПОЛНИТЬ!$B$21</f>
        <v>12</v>
      </c>
      <c r="E850" s="145"/>
      <c r="F850" s="144" t="str">
        <f>ЗАПОЛНИТЬ!$B$22</f>
        <v>15</v>
      </c>
      <c r="G850" s="144" t="str">
        <f>ЗАПОЛНИТЬ!$B$20</f>
        <v>040222</v>
      </c>
      <c r="H850" s="143" t="str">
        <f>IF(ЗАПОЛНИТЬ!$F$7=1,ЗАПОЛНИТЬ!$H$9,ЗАПОЛНИТЬ!$H$10)</f>
        <v>73</v>
      </c>
      <c r="I850" s="146" t="e">
        <f>IF(ЗАПОЛНИТЬ!$F$7=1,#REF!,#REF!)</f>
        <v>#REF!</v>
      </c>
      <c r="J850" s="145" t="str">
        <f>IF(ЗАПОЛНИТЬ!$F$7=1,CONCATENATE(ЗАПОЛНИТЬ!$F$18,ЗАПОЛНИТЬ!$D$18),ЗАПОЛНИТЬ!$E$18)</f>
        <v>01.07.2016</v>
      </c>
      <c r="K850" s="143" t="e">
        <f>#REF!</f>
        <v>#REF!</v>
      </c>
      <c r="L850" s="143" t="e">
        <f>IF(ЗАПОЛНИТЬ!$F$7=1,#REF!/1000,#REF!)</f>
        <v>#REF!</v>
      </c>
      <c r="M850" s="143" t="e">
        <f>IF(ЗАПОЛНИТЬ!$F$7=1,#REF!/1000,#REF!)</f>
        <v>#REF!</v>
      </c>
      <c r="N850" s="143" t="e">
        <f>IF(ЗАПОЛНИТЬ!$F$7=1,#REF!/1000,#REF!)</f>
        <v>#REF!</v>
      </c>
      <c r="O850" s="143" t="e">
        <f>IF(ЗАПОЛНИТЬ!$F$7=1,#REF!/1000,#REF!)</f>
        <v>#REF!</v>
      </c>
      <c r="P850" s="143" t="e">
        <f>IF(ЗАПОЛНИТЬ!$F$7=1,#REF!/1000,#REF!)</f>
        <v>#REF!</v>
      </c>
      <c r="Q850" s="143" t="e">
        <f>IF(ЗАПОЛНИТЬ!$F$7=1,#REF!/1000,#REF!)</f>
        <v>#REF!</v>
      </c>
      <c r="R850" s="143" t="e">
        <f>IF(ЗАПОЛНИТЬ!$F$7=1,#REF!/1000,#REF!)</f>
        <v>#REF!</v>
      </c>
      <c r="S850" s="143" t="e">
        <f>IF(ЗАПОЛНИТЬ!$F$7=1,#REF!/1000,#REF!)</f>
        <v>#REF!</v>
      </c>
      <c r="T850" s="143" t="e">
        <f>IF(ЗАПОЛНИТЬ!$F$7=1,#REF!/1000,#REF!)</f>
        <v>#REF!</v>
      </c>
      <c r="U850" s="143" t="e">
        <f>IF(ЗАПОЛНИТЬ!$F$7=1,#REF!/1000,#REF!)</f>
        <v>#REF!</v>
      </c>
      <c r="V850" s="145" t="e">
        <f>IF(SUM(L850:U850)&gt;0,1,0)</f>
        <v>#REF!</v>
      </c>
      <c r="W850" s="145" t="e">
        <f t="shared" si="40"/>
        <v>#REF!</v>
      </c>
    </row>
    <row r="851" spans="1:23" ht="12.75">
      <c r="A851" s="144" t="str">
        <f>ЗАПОЛНИТЬ!$B$23</f>
        <v>4</v>
      </c>
      <c r="B851" s="144" t="str">
        <f>ЗАПОЛНИТЬ!$B$13</f>
        <v>24188344</v>
      </c>
      <c r="C851" s="144" t="str">
        <f>ЗАПОЛНИТЬ!$B$24</f>
        <v>298</v>
      </c>
      <c r="D851" s="144" t="str">
        <f>ЗАПОЛНИТЬ!$B$21</f>
        <v>12</v>
      </c>
      <c r="E851" s="145"/>
      <c r="F851" s="144" t="str">
        <f>ЗАПОЛНИТЬ!$B$22</f>
        <v>15</v>
      </c>
      <c r="G851" s="144" t="str">
        <f>ЗАПОЛНИТЬ!$B$20</f>
        <v>040222</v>
      </c>
      <c r="H851" s="143" t="str">
        <f>IF(ЗАПОЛНИТЬ!$F$7=1,ЗАПОЛНИТЬ!$H$9,ЗАПОЛНИТЬ!$H$10)</f>
        <v>73</v>
      </c>
      <c r="I851" s="146" t="e">
        <f>IF(ЗАПОЛНИТЬ!$F$7=1,#REF!,#REF!)</f>
        <v>#REF!</v>
      </c>
      <c r="J851" s="145" t="str">
        <f>IF(ЗАПОЛНИТЬ!$F$7=1,CONCATENATE(ЗАПОЛНИТЬ!$F$18,ЗАПОЛНИТЬ!$D$18),ЗАПОЛНИТЬ!$E$18)</f>
        <v>01.07.2016</v>
      </c>
      <c r="K851" s="143" t="e">
        <f>#REF!</f>
        <v>#REF!</v>
      </c>
      <c r="L851" s="143" t="e">
        <f>IF(ЗАПОЛНИТЬ!$F$7=1,#REF!/1000,#REF!)</f>
        <v>#REF!</v>
      </c>
      <c r="M851" s="143" t="e">
        <f>IF(ЗАПОЛНИТЬ!$F$7=1,#REF!/1000,#REF!)</f>
        <v>#REF!</v>
      </c>
      <c r="N851" s="143" t="e">
        <f>IF(ЗАПОЛНИТЬ!$F$7=1,#REF!/1000,#REF!)</f>
        <v>#REF!</v>
      </c>
      <c r="O851" s="143" t="e">
        <f>IF(ЗАПОЛНИТЬ!$F$7=1,#REF!/1000,#REF!)</f>
        <v>#REF!</v>
      </c>
      <c r="P851" s="143" t="e">
        <f>IF(ЗАПОЛНИТЬ!$F$7=1,#REF!/1000,#REF!)</f>
        <v>#REF!</v>
      </c>
      <c r="Q851" s="143" t="e">
        <f>IF(ЗАПОЛНИТЬ!$F$7=1,#REF!/1000,#REF!)</f>
        <v>#REF!</v>
      </c>
      <c r="R851" s="143" t="e">
        <f>IF(ЗАПОЛНИТЬ!$F$7=1,#REF!/1000,#REF!)</f>
        <v>#REF!</v>
      </c>
      <c r="S851" s="143" t="e">
        <f>IF(ЗАПОЛНИТЬ!$F$7=1,#REF!/1000,#REF!)</f>
        <v>#REF!</v>
      </c>
      <c r="T851" s="143" t="e">
        <f>IF(ЗАПОЛНИТЬ!$F$7=1,#REF!/1000,#REF!)</f>
        <v>#REF!</v>
      </c>
      <c r="U851" s="143" t="e">
        <f>IF(ЗАПОЛНИТЬ!$F$7=1,#REF!/1000,#REF!)</f>
        <v>#REF!</v>
      </c>
      <c r="V851" s="145" t="e">
        <f>IF(SUM(L851:U851)&gt;0,1,0)</f>
        <v>#REF!</v>
      </c>
      <c r="W851" s="145" t="e">
        <f t="shared" ref="W851:W915" si="43">IF(SUM(L851:U851)&gt;0,1,0)</f>
        <v>#REF!</v>
      </c>
    </row>
    <row r="852" spans="1:23" ht="12.75">
      <c r="A852" s="144" t="str">
        <f>ЗАПОЛНИТЬ!$B$23</f>
        <v>4</v>
      </c>
      <c r="B852" s="144" t="str">
        <f>ЗАПОЛНИТЬ!$B$13</f>
        <v>24188344</v>
      </c>
      <c r="C852" s="144" t="str">
        <f>ЗАПОЛНИТЬ!$B$24</f>
        <v>298</v>
      </c>
      <c r="D852" s="144" t="str">
        <f>ЗАПОЛНИТЬ!$B$21</f>
        <v>12</v>
      </c>
      <c r="E852" s="145"/>
      <c r="F852" s="144" t="str">
        <f>ЗАПОЛНИТЬ!$B$22</f>
        <v>15</v>
      </c>
      <c r="G852" s="144" t="str">
        <f>ЗАПОЛНИТЬ!$B$20</f>
        <v>040222</v>
      </c>
      <c r="H852" s="143" t="str">
        <f>IF(ЗАПОЛНИТЬ!$F$7=1,ЗАПОЛНИТЬ!$H$9,ЗАПОЛНИТЬ!$H$10)</f>
        <v>73</v>
      </c>
      <c r="I852" s="146" t="e">
        <f>IF(ЗАПОЛНИТЬ!$F$7=1,#REF!,#REF!)</f>
        <v>#REF!</v>
      </c>
      <c r="J852" s="145" t="str">
        <f>IF(ЗАПОЛНИТЬ!$F$7=1,CONCATENATE(ЗАПОЛНИТЬ!$F$18,ЗАПОЛНИТЬ!$D$18),ЗАПОЛНИТЬ!$E$18)</f>
        <v>01.07.2016</v>
      </c>
      <c r="K852" s="143" t="e">
        <f>#REF!</f>
        <v>#REF!</v>
      </c>
      <c r="L852" s="143" t="e">
        <f>IF(ЗАПОЛНИТЬ!$F$7=1,#REF!/1000,#REF!)</f>
        <v>#REF!</v>
      </c>
      <c r="M852" s="143" t="e">
        <f>IF(ЗАПОЛНИТЬ!$F$7=1,#REF!/1000,#REF!)</f>
        <v>#REF!</v>
      </c>
      <c r="N852" s="143" t="e">
        <f>IF(ЗАПОЛНИТЬ!$F$7=1,#REF!/1000,#REF!)</f>
        <v>#REF!</v>
      </c>
      <c r="O852" s="143" t="e">
        <f>IF(ЗАПОЛНИТЬ!$F$7=1,#REF!/1000,#REF!)</f>
        <v>#REF!</v>
      </c>
      <c r="P852" s="143" t="e">
        <f>IF(ЗАПОЛНИТЬ!$F$7=1,#REF!/1000,#REF!)</f>
        <v>#REF!</v>
      </c>
      <c r="Q852" s="143" t="e">
        <f>IF(ЗАПОЛНИТЬ!$F$7=1,#REF!/1000,#REF!)</f>
        <v>#REF!</v>
      </c>
      <c r="R852" s="143" t="e">
        <f>IF(ЗАПОЛНИТЬ!$F$7=1,#REF!/1000,#REF!)</f>
        <v>#REF!</v>
      </c>
      <c r="S852" s="143" t="e">
        <f>IF(ЗАПОЛНИТЬ!$F$7=1,#REF!/1000,#REF!)</f>
        <v>#REF!</v>
      </c>
      <c r="T852" s="143" t="e">
        <f>IF(ЗАПОЛНИТЬ!$F$7=1,#REF!/1000,#REF!)</f>
        <v>#REF!</v>
      </c>
      <c r="U852" s="143" t="e">
        <f>IF(ЗАПОЛНИТЬ!$F$7=1,#REF!/1000,#REF!)</f>
        <v>#REF!</v>
      </c>
      <c r="V852" s="145" t="e">
        <f>IF(SUM(L852:U852)&gt;0,1,0)</f>
        <v>#REF!</v>
      </c>
      <c r="W852" s="145" t="e">
        <f t="shared" si="43"/>
        <v>#REF!</v>
      </c>
    </row>
    <row r="853" spans="1:23" ht="12.75">
      <c r="A853" s="144" t="str">
        <f>ЗАПОЛНИТЬ!$B$23</f>
        <v>4</v>
      </c>
      <c r="B853" s="144" t="str">
        <f>ЗАПОЛНИТЬ!$B$13</f>
        <v>24188344</v>
      </c>
      <c r="C853" s="144" t="str">
        <f>ЗАПОЛНИТЬ!$B$24</f>
        <v>298</v>
      </c>
      <c r="D853" s="144" t="str">
        <f>ЗАПОЛНИТЬ!$B$21</f>
        <v>12</v>
      </c>
      <c r="E853" s="145"/>
      <c r="F853" s="144" t="str">
        <f>ЗАПОЛНИТЬ!$B$22</f>
        <v>15</v>
      </c>
      <c r="G853" s="144" t="str">
        <f>ЗАПОЛНИТЬ!$B$20</f>
        <v>040222</v>
      </c>
      <c r="H853" s="143" t="str">
        <f>IF(ЗАПОЛНИТЬ!$F$7=1,ЗАПОЛНИТЬ!$H$9,ЗАПОЛНИТЬ!$H$10)</f>
        <v>73</v>
      </c>
      <c r="I853" s="146" t="e">
        <f>IF(ЗАПОЛНИТЬ!$F$7=1,#REF!,#REF!)</f>
        <v>#REF!</v>
      </c>
      <c r="J853" s="145" t="str">
        <f>IF(ЗАПОЛНИТЬ!$F$7=1,CONCATENATE(ЗАПОЛНИТЬ!$F$18,ЗАПОЛНИТЬ!$D$18),ЗАПОЛНИТЬ!$E$18)</f>
        <v>01.07.2016</v>
      </c>
      <c r="K853" s="143" t="e">
        <f>#REF!</f>
        <v>#REF!</v>
      </c>
      <c r="L853" s="143" t="e">
        <f>IF(ЗАПОЛНИТЬ!$F$7=1,#REF!/1000,#REF!)</f>
        <v>#REF!</v>
      </c>
      <c r="M853" s="143" t="e">
        <f>IF(ЗАПОЛНИТЬ!$F$7=1,#REF!/1000,#REF!)</f>
        <v>#REF!</v>
      </c>
      <c r="N853" s="143" t="e">
        <f>IF(ЗАПОЛНИТЬ!$F$7=1,#REF!/1000,#REF!)</f>
        <v>#REF!</v>
      </c>
      <c r="O853" s="143" t="e">
        <f>IF(ЗАПОЛНИТЬ!$F$7=1,#REF!/1000,#REF!)</f>
        <v>#REF!</v>
      </c>
      <c r="P853" s="143" t="e">
        <f>IF(ЗАПОЛНИТЬ!$F$7=1,#REF!/1000,#REF!)</f>
        <v>#REF!</v>
      </c>
      <c r="Q853" s="143" t="e">
        <f>IF(ЗАПОЛНИТЬ!$F$7=1,#REF!/1000,#REF!)</f>
        <v>#REF!</v>
      </c>
      <c r="R853" s="143" t="e">
        <f>IF(ЗАПОЛНИТЬ!$F$7=1,#REF!/1000,#REF!)</f>
        <v>#REF!</v>
      </c>
      <c r="S853" s="143" t="e">
        <f>IF(ЗАПОЛНИТЬ!$F$7=1,#REF!/1000,#REF!)</f>
        <v>#REF!</v>
      </c>
      <c r="T853" s="143" t="e">
        <f>IF(ЗАПОЛНИТЬ!$F$7=1,#REF!/1000,#REF!)</f>
        <v>#REF!</v>
      </c>
      <c r="U853" s="143" t="e">
        <f>IF(ЗАПОЛНИТЬ!$F$7=1,#REF!/1000,#REF!)</f>
        <v>#REF!</v>
      </c>
      <c r="V853" s="145">
        <v>0</v>
      </c>
      <c r="W853" s="145" t="e">
        <f t="shared" si="43"/>
        <v>#REF!</v>
      </c>
    </row>
    <row r="854" spans="1:23" ht="12.75">
      <c r="A854" s="144" t="str">
        <f>ЗАПОЛНИТЬ!$B$23</f>
        <v>4</v>
      </c>
      <c r="B854" s="144" t="str">
        <f>ЗАПОЛНИТЬ!$B$13</f>
        <v>24188344</v>
      </c>
      <c r="C854" s="144" t="str">
        <f>ЗАПОЛНИТЬ!$B$24</f>
        <v>298</v>
      </c>
      <c r="D854" s="144" t="str">
        <f>ЗАПОЛНИТЬ!$B$21</f>
        <v>12</v>
      </c>
      <c r="E854" s="145"/>
      <c r="F854" s="144" t="str">
        <f>ЗАПОЛНИТЬ!$B$22</f>
        <v>15</v>
      </c>
      <c r="G854" s="144" t="str">
        <f>ЗАПОЛНИТЬ!$B$20</f>
        <v>040222</v>
      </c>
      <c r="H854" s="143" t="str">
        <f>IF(ЗАПОЛНИТЬ!$F$7=1,ЗАПОЛНИТЬ!$H$9,ЗАПОЛНИТЬ!$H$10)</f>
        <v>73</v>
      </c>
      <c r="I854" s="146" t="e">
        <f>IF(ЗАПОЛНИТЬ!$F$7=1,#REF!,#REF!)</f>
        <v>#REF!</v>
      </c>
      <c r="J854" s="145" t="str">
        <f>IF(ЗАПОЛНИТЬ!$F$7=1,CONCATENATE(ЗАПОЛНИТЬ!$F$18,ЗАПОЛНИТЬ!$D$18),ЗАПОЛНИТЬ!$E$18)</f>
        <v>01.07.2016</v>
      </c>
      <c r="K854" s="143" t="e">
        <f>#REF!</f>
        <v>#REF!</v>
      </c>
      <c r="L854" s="143" t="e">
        <f>IF(ЗАПОЛНИТЬ!$F$7=1,#REF!/1000,#REF!)</f>
        <v>#REF!</v>
      </c>
      <c r="M854" s="143" t="e">
        <f>IF(ЗАПОЛНИТЬ!$F$7=1,#REF!/1000,#REF!)</f>
        <v>#REF!</v>
      </c>
      <c r="N854" s="143" t="e">
        <f>IF(ЗАПОЛНИТЬ!$F$7=1,#REF!/1000,#REF!)</f>
        <v>#REF!</v>
      </c>
      <c r="O854" s="143" t="e">
        <f>IF(ЗАПОЛНИТЬ!$F$7=1,#REF!/1000,#REF!)</f>
        <v>#REF!</v>
      </c>
      <c r="P854" s="143" t="e">
        <f>IF(ЗАПОЛНИТЬ!$F$7=1,#REF!/1000,#REF!)</f>
        <v>#REF!</v>
      </c>
      <c r="Q854" s="143" t="e">
        <f>IF(ЗАПОЛНИТЬ!$F$7=1,#REF!/1000,#REF!)</f>
        <v>#REF!</v>
      </c>
      <c r="R854" s="143" t="e">
        <f>IF(ЗАПОЛНИТЬ!$F$7=1,#REF!/1000,#REF!)</f>
        <v>#REF!</v>
      </c>
      <c r="S854" s="143" t="e">
        <f>IF(ЗАПОЛНИТЬ!$F$7=1,#REF!/1000,#REF!)</f>
        <v>#REF!</v>
      </c>
      <c r="T854" s="143" t="e">
        <f>IF(ЗАПОЛНИТЬ!$F$7=1,#REF!/1000,#REF!)</f>
        <v>#REF!</v>
      </c>
      <c r="U854" s="143" t="e">
        <f>IF(ЗАПОЛНИТЬ!$F$7=1,#REF!/1000,#REF!)</f>
        <v>#REF!</v>
      </c>
      <c r="V854" s="145">
        <v>0</v>
      </c>
      <c r="W854" s="145" t="e">
        <f t="shared" si="43"/>
        <v>#REF!</v>
      </c>
    </row>
    <row r="855" spans="1:23" ht="12.75">
      <c r="A855" s="144" t="str">
        <f>ЗАПОЛНИТЬ!$B$23</f>
        <v>4</v>
      </c>
      <c r="B855" s="144" t="str">
        <f>ЗАПОЛНИТЬ!$B$13</f>
        <v>24188344</v>
      </c>
      <c r="C855" s="144" t="str">
        <f>ЗАПОЛНИТЬ!$B$24</f>
        <v>298</v>
      </c>
      <c r="D855" s="144" t="str">
        <f>ЗАПОЛНИТЬ!$B$21</f>
        <v>12</v>
      </c>
      <c r="E855" s="145"/>
      <c r="F855" s="144" t="str">
        <f>ЗАПОЛНИТЬ!$B$22</f>
        <v>15</v>
      </c>
      <c r="G855" s="144" t="str">
        <f>ЗАПОЛНИТЬ!$B$20</f>
        <v>040222</v>
      </c>
      <c r="H855" s="143" t="str">
        <f>IF(ЗАПОЛНИТЬ!$F$7=1,ЗАПОЛНИТЬ!$H$9,ЗАПОЛНИТЬ!$H$10)</f>
        <v>73</v>
      </c>
      <c r="I855" s="146" t="e">
        <f>IF(ЗАПОЛНИТЬ!$F$7=1,#REF!,#REF!)</f>
        <v>#REF!</v>
      </c>
      <c r="J855" s="145" t="str">
        <f>IF(ЗАПОЛНИТЬ!$F$7=1,CONCATENATE(ЗАПОЛНИТЬ!$F$18,ЗАПОЛНИТЬ!$D$18),ЗАПОЛНИТЬ!$E$18)</f>
        <v>01.07.2016</v>
      </c>
      <c r="K855" s="143" t="e">
        <f>#REF!</f>
        <v>#REF!</v>
      </c>
      <c r="L855" s="143" t="e">
        <f>IF(ЗАПОЛНИТЬ!$F$7=1,#REF!/1000,#REF!)</f>
        <v>#REF!</v>
      </c>
      <c r="M855" s="143" t="e">
        <f>IF(ЗАПОЛНИТЬ!$F$7=1,#REF!/1000,#REF!)</f>
        <v>#REF!</v>
      </c>
      <c r="N855" s="143" t="e">
        <f>IF(ЗАПОЛНИТЬ!$F$7=1,#REF!/1000,#REF!)</f>
        <v>#REF!</v>
      </c>
      <c r="O855" s="143" t="e">
        <f>IF(ЗАПОЛНИТЬ!$F$7=1,#REF!/1000,#REF!)</f>
        <v>#REF!</v>
      </c>
      <c r="P855" s="143" t="e">
        <f>IF(ЗАПОЛНИТЬ!$F$7=1,#REF!/1000,#REF!)</f>
        <v>#REF!</v>
      </c>
      <c r="Q855" s="143" t="e">
        <f>IF(ЗАПОЛНИТЬ!$F$7=1,#REF!/1000,#REF!)</f>
        <v>#REF!</v>
      </c>
      <c r="R855" s="143" t="e">
        <f>IF(ЗАПОЛНИТЬ!$F$7=1,#REF!/1000,#REF!)</f>
        <v>#REF!</v>
      </c>
      <c r="S855" s="143" t="e">
        <f>IF(ЗАПОЛНИТЬ!$F$7=1,#REF!/1000,#REF!)</f>
        <v>#REF!</v>
      </c>
      <c r="T855" s="143" t="e">
        <f>IF(ЗАПОЛНИТЬ!$F$7=1,#REF!/1000,#REF!)</f>
        <v>#REF!</v>
      </c>
      <c r="U855" s="143" t="e">
        <f>IF(ЗАПОЛНИТЬ!$F$7=1,#REF!/1000,#REF!)</f>
        <v>#REF!</v>
      </c>
      <c r="V855" s="145" t="e">
        <f>IF(SUM(L855:U855)&gt;0,1,0)</f>
        <v>#REF!</v>
      </c>
      <c r="W855" s="145" t="e">
        <f t="shared" si="43"/>
        <v>#REF!</v>
      </c>
    </row>
    <row r="856" spans="1:23" ht="12.75">
      <c r="A856" s="144" t="str">
        <f>ЗАПОЛНИТЬ!$B$23</f>
        <v>4</v>
      </c>
      <c r="B856" s="144" t="str">
        <f>ЗАПОЛНИТЬ!$B$13</f>
        <v>24188344</v>
      </c>
      <c r="C856" s="144" t="str">
        <f>ЗАПОЛНИТЬ!$B$24</f>
        <v>298</v>
      </c>
      <c r="D856" s="144" t="str">
        <f>ЗАПОЛНИТЬ!$B$21</f>
        <v>12</v>
      </c>
      <c r="E856" s="145"/>
      <c r="F856" s="144" t="str">
        <f>ЗАПОЛНИТЬ!$B$22</f>
        <v>15</v>
      </c>
      <c r="G856" s="144" t="str">
        <f>ЗАПОЛНИТЬ!$B$20</f>
        <v>040222</v>
      </c>
      <c r="H856" s="143" t="str">
        <f>IF(ЗАПОЛНИТЬ!$F$7=1,ЗАПОЛНИТЬ!$H$9,ЗАПОЛНИТЬ!$H$10)</f>
        <v>73</v>
      </c>
      <c r="I856" s="146" t="e">
        <f>IF(ЗАПОЛНИТЬ!$F$7=1,#REF!,#REF!)</f>
        <v>#REF!</v>
      </c>
      <c r="J856" s="145" t="str">
        <f>IF(ЗАПОЛНИТЬ!$F$7=1,CONCATENATE(ЗАПОЛНИТЬ!$F$18,ЗАПОЛНИТЬ!$D$18),ЗАПОЛНИТЬ!$E$18)</f>
        <v>01.07.2016</v>
      </c>
      <c r="K856" s="143" t="e">
        <f>#REF!</f>
        <v>#REF!</v>
      </c>
      <c r="L856" s="143" t="e">
        <f>IF(ЗАПОЛНИТЬ!$F$7=1,#REF!/1000,#REF!)</f>
        <v>#REF!</v>
      </c>
      <c r="M856" s="143" t="e">
        <f>IF(ЗАПОЛНИТЬ!$F$7=1,#REF!/1000,#REF!)</f>
        <v>#REF!</v>
      </c>
      <c r="N856" s="143" t="e">
        <f>IF(ЗАПОЛНИТЬ!$F$7=1,#REF!/1000,#REF!)</f>
        <v>#REF!</v>
      </c>
      <c r="O856" s="143" t="e">
        <f>IF(ЗАПОЛНИТЬ!$F$7=1,#REF!/1000,#REF!)</f>
        <v>#REF!</v>
      </c>
      <c r="P856" s="143" t="e">
        <f>IF(ЗАПОЛНИТЬ!$F$7=1,#REF!/1000,#REF!)</f>
        <v>#REF!</v>
      </c>
      <c r="Q856" s="143" t="e">
        <f>IF(ЗАПОЛНИТЬ!$F$7=1,#REF!/1000,#REF!)</f>
        <v>#REF!</v>
      </c>
      <c r="R856" s="143" t="e">
        <f>IF(ЗАПОЛНИТЬ!$F$7=1,#REF!/1000,#REF!)</f>
        <v>#REF!</v>
      </c>
      <c r="S856" s="143" t="e">
        <f>IF(ЗАПОЛНИТЬ!$F$7=1,#REF!/1000,#REF!)</f>
        <v>#REF!</v>
      </c>
      <c r="T856" s="143" t="e">
        <f>IF(ЗАПОЛНИТЬ!$F$7=1,#REF!/1000,#REF!)</f>
        <v>#REF!</v>
      </c>
      <c r="U856" s="143" t="e">
        <f>IF(ЗАПОЛНИТЬ!$F$7=1,#REF!/1000,#REF!)</f>
        <v>#REF!</v>
      </c>
      <c r="V856" s="145">
        <v>0</v>
      </c>
      <c r="W856" s="145" t="e">
        <f t="shared" si="43"/>
        <v>#REF!</v>
      </c>
    </row>
    <row r="857" spans="1:23" ht="12.75">
      <c r="A857" s="144" t="str">
        <f>ЗАПОЛНИТЬ!$B$23</f>
        <v>4</v>
      </c>
      <c r="B857" s="144" t="str">
        <f>ЗАПОЛНИТЬ!$B$13</f>
        <v>24188344</v>
      </c>
      <c r="C857" s="144" t="str">
        <f>ЗАПОЛНИТЬ!$B$24</f>
        <v>298</v>
      </c>
      <c r="D857" s="144" t="str">
        <f>ЗАПОЛНИТЬ!$B$21</f>
        <v>12</v>
      </c>
      <c r="E857" s="145"/>
      <c r="F857" s="144" t="str">
        <f>ЗАПОЛНИТЬ!$B$22</f>
        <v>15</v>
      </c>
      <c r="G857" s="144" t="str">
        <f>ЗАПОЛНИТЬ!$B$20</f>
        <v>040222</v>
      </c>
      <c r="H857" s="143" t="str">
        <f>IF(ЗАПОЛНИТЬ!$F$7=1,ЗАПОЛНИТЬ!$H$9,ЗАПОЛНИТЬ!$H$10)</f>
        <v>73</v>
      </c>
      <c r="I857" s="146" t="e">
        <f>IF(ЗАПОЛНИТЬ!$F$7=1,#REF!,#REF!)</f>
        <v>#REF!</v>
      </c>
      <c r="J857" s="145" t="str">
        <f>IF(ЗАПОЛНИТЬ!$F$7=1,CONCATENATE(ЗАПОЛНИТЬ!$F$18,ЗАПОЛНИТЬ!$D$18),ЗАПОЛНИТЬ!$E$18)</f>
        <v>01.07.2016</v>
      </c>
      <c r="K857" s="143" t="e">
        <f>#REF!</f>
        <v>#REF!</v>
      </c>
      <c r="L857" s="143" t="e">
        <f>IF(ЗАПОЛНИТЬ!$F$7=1,#REF!/1000,#REF!)</f>
        <v>#REF!</v>
      </c>
      <c r="M857" s="143" t="e">
        <f>IF(ЗАПОЛНИТЬ!$F$7=1,#REF!/1000,#REF!)</f>
        <v>#REF!</v>
      </c>
      <c r="N857" s="143" t="e">
        <f>IF(ЗАПОЛНИТЬ!$F$7=1,#REF!/1000,#REF!)</f>
        <v>#REF!</v>
      </c>
      <c r="O857" s="143" t="e">
        <f>IF(ЗАПОЛНИТЬ!$F$7=1,#REF!/1000,#REF!)</f>
        <v>#REF!</v>
      </c>
      <c r="P857" s="143" t="e">
        <f>IF(ЗАПОЛНИТЬ!$F$7=1,#REF!/1000,#REF!)</f>
        <v>#REF!</v>
      </c>
      <c r="Q857" s="143" t="e">
        <f>IF(ЗАПОЛНИТЬ!$F$7=1,#REF!/1000,#REF!)</f>
        <v>#REF!</v>
      </c>
      <c r="R857" s="143" t="e">
        <f>IF(ЗАПОЛНИТЬ!$F$7=1,#REF!/1000,#REF!)</f>
        <v>#REF!</v>
      </c>
      <c r="S857" s="143" t="e">
        <f>IF(ЗАПОЛНИТЬ!$F$7=1,#REF!/1000,#REF!)</f>
        <v>#REF!</v>
      </c>
      <c r="T857" s="143" t="e">
        <f>IF(ЗАПОЛНИТЬ!$F$7=1,#REF!/1000,#REF!)</f>
        <v>#REF!</v>
      </c>
      <c r="U857" s="143" t="e">
        <f>IF(ЗАПОЛНИТЬ!$F$7=1,#REF!/1000,#REF!)</f>
        <v>#REF!</v>
      </c>
      <c r="V857" s="145" t="e">
        <f>IF(SUM(L857:U857)&gt;0,1,0)</f>
        <v>#REF!</v>
      </c>
      <c r="W857" s="145" t="e">
        <f t="shared" si="43"/>
        <v>#REF!</v>
      </c>
    </row>
    <row r="858" spans="1:23" ht="12.75">
      <c r="A858" s="144" t="str">
        <f>ЗАПОЛНИТЬ!$B$23</f>
        <v>4</v>
      </c>
      <c r="B858" s="144" t="str">
        <f>ЗАПОЛНИТЬ!$B$13</f>
        <v>24188344</v>
      </c>
      <c r="C858" s="144" t="str">
        <f>ЗАПОЛНИТЬ!$B$24</f>
        <v>298</v>
      </c>
      <c r="D858" s="144" t="str">
        <f>ЗАПОЛНИТЬ!$B$21</f>
        <v>12</v>
      </c>
      <c r="E858" s="145"/>
      <c r="F858" s="144" t="str">
        <f>ЗАПОЛНИТЬ!$B$22</f>
        <v>15</v>
      </c>
      <c r="G858" s="144" t="str">
        <f>ЗАПОЛНИТЬ!$B$20</f>
        <v>040222</v>
      </c>
      <c r="H858" s="143" t="str">
        <f>IF(ЗАПОЛНИТЬ!$F$7=1,ЗАПОЛНИТЬ!$H$9,ЗАПОЛНИТЬ!$H$10)</f>
        <v>73</v>
      </c>
      <c r="I858" s="146" t="e">
        <f>IF(ЗАПОЛНИТЬ!$F$7=1,#REF!,#REF!)</f>
        <v>#REF!</v>
      </c>
      <c r="J858" s="145" t="str">
        <f>IF(ЗАПОЛНИТЬ!$F$7=1,CONCATENATE(ЗАПОЛНИТЬ!$F$18,ЗАПОЛНИТЬ!$D$18),ЗАПОЛНИТЬ!$E$18)</f>
        <v>01.07.2016</v>
      </c>
      <c r="K858" s="143" t="e">
        <f>#REF!</f>
        <v>#REF!</v>
      </c>
      <c r="L858" s="143" t="e">
        <f>IF(ЗАПОЛНИТЬ!$F$7=1,#REF!/1000,#REF!)</f>
        <v>#REF!</v>
      </c>
      <c r="M858" s="143" t="e">
        <f>IF(ЗАПОЛНИТЬ!$F$7=1,#REF!/1000,#REF!)</f>
        <v>#REF!</v>
      </c>
      <c r="N858" s="143" t="e">
        <f>IF(ЗАПОЛНИТЬ!$F$7=1,#REF!/1000,#REF!)</f>
        <v>#REF!</v>
      </c>
      <c r="O858" s="143" t="e">
        <f>IF(ЗАПОЛНИТЬ!$F$7=1,#REF!/1000,#REF!)</f>
        <v>#REF!</v>
      </c>
      <c r="P858" s="143" t="e">
        <f>IF(ЗАПОЛНИТЬ!$F$7=1,#REF!/1000,#REF!)</f>
        <v>#REF!</v>
      </c>
      <c r="Q858" s="143" t="e">
        <f>IF(ЗАПОЛНИТЬ!$F$7=1,#REF!/1000,#REF!)</f>
        <v>#REF!</v>
      </c>
      <c r="R858" s="143" t="e">
        <f>IF(ЗАПОЛНИТЬ!$F$7=1,#REF!/1000,#REF!)</f>
        <v>#REF!</v>
      </c>
      <c r="S858" s="143" t="e">
        <f>IF(ЗАПОЛНИТЬ!$F$7=1,#REF!/1000,#REF!)</f>
        <v>#REF!</v>
      </c>
      <c r="T858" s="143" t="e">
        <f>IF(ЗАПОЛНИТЬ!$F$7=1,#REF!/1000,#REF!)</f>
        <v>#REF!</v>
      </c>
      <c r="U858" s="143" t="e">
        <f>IF(ЗАПОЛНИТЬ!$F$7=1,#REF!/1000,#REF!)</f>
        <v>#REF!</v>
      </c>
      <c r="V858" s="145" t="e">
        <f>IF(SUM(L858:U858)&gt;0,1,0)</f>
        <v>#REF!</v>
      </c>
      <c r="W858" s="145" t="e">
        <f t="shared" si="43"/>
        <v>#REF!</v>
      </c>
    </row>
    <row r="859" spans="1:23" ht="12.75">
      <c r="A859" s="144" t="str">
        <f>ЗАПОЛНИТЬ!$B$23</f>
        <v>4</v>
      </c>
      <c r="B859" s="144" t="str">
        <f>ЗАПОЛНИТЬ!$B$13</f>
        <v>24188344</v>
      </c>
      <c r="C859" s="144" t="str">
        <f>ЗАПОЛНИТЬ!$B$24</f>
        <v>298</v>
      </c>
      <c r="D859" s="144" t="str">
        <f>ЗАПОЛНИТЬ!$B$21</f>
        <v>12</v>
      </c>
      <c r="E859" s="145"/>
      <c r="F859" s="144" t="str">
        <f>ЗАПОЛНИТЬ!$B$22</f>
        <v>15</v>
      </c>
      <c r="G859" s="144" t="str">
        <f>ЗАПОЛНИТЬ!$B$20</f>
        <v>040222</v>
      </c>
      <c r="H859" s="143" t="str">
        <f>IF(ЗАПОЛНИТЬ!$F$7=1,ЗАПОЛНИТЬ!$H$9,ЗАПОЛНИТЬ!$H$10)</f>
        <v>73</v>
      </c>
      <c r="I859" s="146" t="e">
        <f>IF(ЗАПОЛНИТЬ!$F$7=1,#REF!,#REF!)</f>
        <v>#REF!</v>
      </c>
      <c r="J859" s="145" t="str">
        <f>IF(ЗАПОЛНИТЬ!$F$7=1,CONCATENATE(ЗАПОЛНИТЬ!$F$18,ЗАПОЛНИТЬ!$D$18),ЗАПОЛНИТЬ!$E$18)</f>
        <v>01.07.2016</v>
      </c>
      <c r="K859" s="143" t="e">
        <f>#REF!</f>
        <v>#REF!</v>
      </c>
      <c r="L859" s="143" t="e">
        <f>IF(ЗАПОЛНИТЬ!$F$7=1,#REF!/1000,#REF!)</f>
        <v>#REF!</v>
      </c>
      <c r="M859" s="143" t="e">
        <f>IF(ЗАПОЛНИТЬ!$F$7=1,#REF!/1000,#REF!)</f>
        <v>#REF!</v>
      </c>
      <c r="N859" s="143" t="e">
        <f>IF(ЗАПОЛНИТЬ!$F$7=1,#REF!/1000,#REF!)</f>
        <v>#REF!</v>
      </c>
      <c r="O859" s="143" t="e">
        <f>IF(ЗАПОЛНИТЬ!$F$7=1,#REF!/1000,#REF!)</f>
        <v>#REF!</v>
      </c>
      <c r="P859" s="143" t="e">
        <f>IF(ЗАПОЛНИТЬ!$F$7=1,#REF!/1000,#REF!)</f>
        <v>#REF!</v>
      </c>
      <c r="Q859" s="143" t="e">
        <f>IF(ЗАПОЛНИТЬ!$F$7=1,#REF!/1000,#REF!)</f>
        <v>#REF!</v>
      </c>
      <c r="R859" s="143" t="e">
        <f>IF(ЗАПОЛНИТЬ!$F$7=1,#REF!/1000,#REF!)</f>
        <v>#REF!</v>
      </c>
      <c r="S859" s="143" t="e">
        <f>IF(ЗАПОЛНИТЬ!$F$7=1,#REF!/1000,#REF!)</f>
        <v>#REF!</v>
      </c>
      <c r="T859" s="143" t="e">
        <f>IF(ЗАПОЛНИТЬ!$F$7=1,#REF!/1000,#REF!)</f>
        <v>#REF!</v>
      </c>
      <c r="U859" s="143" t="e">
        <f>IF(ЗАПОЛНИТЬ!$F$7=1,#REF!/1000,#REF!)</f>
        <v>#REF!</v>
      </c>
      <c r="V859" s="145">
        <v>0</v>
      </c>
      <c r="W859" s="145" t="e">
        <f t="shared" si="43"/>
        <v>#REF!</v>
      </c>
    </row>
    <row r="860" spans="1:23" ht="12.75">
      <c r="A860" s="144" t="str">
        <f>ЗАПОЛНИТЬ!$B$23</f>
        <v>4</v>
      </c>
      <c r="B860" s="144" t="str">
        <f>ЗАПОЛНИТЬ!$B$13</f>
        <v>24188344</v>
      </c>
      <c r="C860" s="144" t="str">
        <f>ЗАПОЛНИТЬ!$B$24</f>
        <v>298</v>
      </c>
      <c r="D860" s="144" t="str">
        <f>ЗАПОЛНИТЬ!$B$21</f>
        <v>12</v>
      </c>
      <c r="E860" s="145"/>
      <c r="F860" s="144" t="str">
        <f>ЗАПОЛНИТЬ!$B$22</f>
        <v>15</v>
      </c>
      <c r="G860" s="144" t="str">
        <f>ЗАПОЛНИТЬ!$B$20</f>
        <v>040222</v>
      </c>
      <c r="H860" s="143" t="str">
        <f>IF(ЗАПОЛНИТЬ!$F$7=1,ЗАПОЛНИТЬ!$H$9,ЗАПОЛНИТЬ!$H$10)</f>
        <v>73</v>
      </c>
      <c r="I860" s="146" t="e">
        <f>IF(ЗАПОЛНИТЬ!$F$7=1,#REF!,#REF!)</f>
        <v>#REF!</v>
      </c>
      <c r="J860" s="145" t="str">
        <f>IF(ЗАПОЛНИТЬ!$F$7=1,CONCATENATE(ЗАПОЛНИТЬ!$F$18,ЗАПОЛНИТЬ!$D$18),ЗАПОЛНИТЬ!$E$18)</f>
        <v>01.07.2016</v>
      </c>
      <c r="K860" s="143" t="e">
        <f>#REF!</f>
        <v>#REF!</v>
      </c>
      <c r="L860" s="143" t="e">
        <f>IF(ЗАПОЛНИТЬ!$F$7=1,#REF!/1000,#REF!)</f>
        <v>#REF!</v>
      </c>
      <c r="M860" s="143" t="e">
        <f>IF(ЗАПОЛНИТЬ!$F$7=1,#REF!/1000,#REF!)</f>
        <v>#REF!</v>
      </c>
      <c r="N860" s="143" t="e">
        <f>IF(ЗАПОЛНИТЬ!$F$7=1,#REF!/1000,#REF!)</f>
        <v>#REF!</v>
      </c>
      <c r="O860" s="143" t="e">
        <f>IF(ЗАПОЛНИТЬ!$F$7=1,#REF!/1000,#REF!)</f>
        <v>#REF!</v>
      </c>
      <c r="P860" s="143" t="e">
        <f>IF(ЗАПОЛНИТЬ!$F$7=1,#REF!/1000,#REF!)</f>
        <v>#REF!</v>
      </c>
      <c r="Q860" s="143" t="e">
        <f>IF(ЗАПОЛНИТЬ!$F$7=1,#REF!/1000,#REF!)</f>
        <v>#REF!</v>
      </c>
      <c r="R860" s="143" t="e">
        <f>IF(ЗАПОЛНИТЬ!$F$7=1,#REF!/1000,#REF!)</f>
        <v>#REF!</v>
      </c>
      <c r="S860" s="143" t="e">
        <f>IF(ЗАПОЛНИТЬ!$F$7=1,#REF!/1000,#REF!)</f>
        <v>#REF!</v>
      </c>
      <c r="T860" s="143" t="e">
        <f>IF(ЗАПОЛНИТЬ!$F$7=1,#REF!/1000,#REF!)</f>
        <v>#REF!</v>
      </c>
      <c r="U860" s="143" t="e">
        <f>IF(ЗАПОЛНИТЬ!$F$7=1,#REF!/1000,#REF!)</f>
        <v>#REF!</v>
      </c>
      <c r="V860" s="145" t="e">
        <f>IF(SUM(L860:U860)&gt;0,1,0)</f>
        <v>#REF!</v>
      </c>
      <c r="W860" s="145" t="e">
        <f t="shared" si="43"/>
        <v>#REF!</v>
      </c>
    </row>
    <row r="861" spans="1:23" ht="12.75">
      <c r="A861" s="144" t="str">
        <f>ЗАПОЛНИТЬ!$B$23</f>
        <v>4</v>
      </c>
      <c r="B861" s="144" t="str">
        <f>ЗАПОЛНИТЬ!$B$13</f>
        <v>24188344</v>
      </c>
      <c r="C861" s="144" t="str">
        <f>ЗАПОЛНИТЬ!$B$24</f>
        <v>298</v>
      </c>
      <c r="D861" s="144" t="str">
        <f>ЗАПОЛНИТЬ!$B$21</f>
        <v>12</v>
      </c>
      <c r="E861" s="145"/>
      <c r="F861" s="144" t="str">
        <f>ЗАПОЛНИТЬ!$B$22</f>
        <v>15</v>
      </c>
      <c r="G861" s="144" t="str">
        <f>ЗАПОЛНИТЬ!$B$20</f>
        <v>040222</v>
      </c>
      <c r="H861" s="143" t="str">
        <f>IF(ЗАПОЛНИТЬ!$F$7=1,ЗАПОЛНИТЬ!$H$9,ЗАПОЛНИТЬ!$H$10)</f>
        <v>73</v>
      </c>
      <c r="I861" s="146" t="e">
        <f>IF(ЗАПОЛНИТЬ!$F$7=1,#REF!,#REF!)</f>
        <v>#REF!</v>
      </c>
      <c r="J861" s="145" t="str">
        <f>IF(ЗАПОЛНИТЬ!$F$7=1,CONCATENATE(ЗАПОЛНИТЬ!$F$18,ЗАПОЛНИТЬ!$D$18),ЗАПОЛНИТЬ!$E$18)</f>
        <v>01.07.2016</v>
      </c>
      <c r="K861" s="143" t="e">
        <f>#REF!</f>
        <v>#REF!</v>
      </c>
      <c r="L861" s="143" t="e">
        <f>IF(ЗАПОЛНИТЬ!$F$7=1,#REF!/1000,#REF!)</f>
        <v>#REF!</v>
      </c>
      <c r="M861" s="143" t="e">
        <f>IF(ЗАПОЛНИТЬ!$F$7=1,#REF!/1000,#REF!)</f>
        <v>#REF!</v>
      </c>
      <c r="N861" s="143" t="e">
        <f>IF(ЗАПОЛНИТЬ!$F$7=1,#REF!/1000,#REF!)</f>
        <v>#REF!</v>
      </c>
      <c r="O861" s="143" t="e">
        <f>IF(ЗАПОЛНИТЬ!$F$7=1,#REF!/1000,#REF!)</f>
        <v>#REF!</v>
      </c>
      <c r="P861" s="143" t="e">
        <f>IF(ЗАПОЛНИТЬ!$F$7=1,#REF!/1000,#REF!)</f>
        <v>#REF!</v>
      </c>
      <c r="Q861" s="143" t="e">
        <f>IF(ЗАПОЛНИТЬ!$F$7=1,#REF!/1000,#REF!)</f>
        <v>#REF!</v>
      </c>
      <c r="R861" s="143" t="e">
        <f>IF(ЗАПОЛНИТЬ!$F$7=1,#REF!/1000,#REF!)</f>
        <v>#REF!</v>
      </c>
      <c r="S861" s="143" t="e">
        <f>IF(ЗАПОЛНИТЬ!$F$7=1,#REF!/1000,#REF!)</f>
        <v>#REF!</v>
      </c>
      <c r="T861" s="143" t="e">
        <f>IF(ЗАПОЛНИТЬ!$F$7=1,#REF!/1000,#REF!)</f>
        <v>#REF!</v>
      </c>
      <c r="U861" s="143" t="e">
        <f>IF(ЗАПОЛНИТЬ!$F$7=1,#REF!/1000,#REF!)</f>
        <v>#REF!</v>
      </c>
      <c r="V861" s="145" t="e">
        <f>IF(SUM(L861:U861)&gt;0,1,0)</f>
        <v>#REF!</v>
      </c>
      <c r="W861" s="145" t="e">
        <f t="shared" si="43"/>
        <v>#REF!</v>
      </c>
    </row>
    <row r="862" spans="1:23" ht="12.75">
      <c r="A862" s="144" t="str">
        <f>ЗАПОЛНИТЬ!$B$23</f>
        <v>4</v>
      </c>
      <c r="B862" s="144" t="str">
        <f>ЗАПОЛНИТЬ!$B$13</f>
        <v>24188344</v>
      </c>
      <c r="C862" s="144" t="str">
        <f>ЗАПОЛНИТЬ!$B$24</f>
        <v>298</v>
      </c>
      <c r="D862" s="144" t="str">
        <f>ЗАПОЛНИТЬ!$B$21</f>
        <v>12</v>
      </c>
      <c r="E862" s="145"/>
      <c r="F862" s="144" t="str">
        <f>ЗАПОЛНИТЬ!$B$22</f>
        <v>15</v>
      </c>
      <c r="G862" s="144" t="str">
        <f>ЗАПОЛНИТЬ!$B$20</f>
        <v>040222</v>
      </c>
      <c r="H862" s="143" t="str">
        <f>IF(ЗАПОЛНИТЬ!$F$7=1,ЗАПОЛНИТЬ!$H$9,ЗАПОЛНИТЬ!$H$10)</f>
        <v>73</v>
      </c>
      <c r="I862" s="146" t="e">
        <f>IF(ЗАПОЛНИТЬ!$F$7=1,#REF!,#REF!)</f>
        <v>#REF!</v>
      </c>
      <c r="J862" s="145" t="str">
        <f>IF(ЗАПОЛНИТЬ!$F$7=1,CONCATENATE(ЗАПОЛНИТЬ!$F$18,ЗАПОЛНИТЬ!$D$18),ЗАПОЛНИТЬ!$E$18)</f>
        <v>01.07.2016</v>
      </c>
      <c r="K862" s="143" t="e">
        <f>#REF!</f>
        <v>#REF!</v>
      </c>
      <c r="L862" s="143" t="e">
        <f>IF(ЗАПОЛНИТЬ!$F$7=1,#REF!/1000,#REF!)</f>
        <v>#REF!</v>
      </c>
      <c r="M862" s="143" t="e">
        <f>IF(ЗАПОЛНИТЬ!$F$7=1,#REF!/1000,#REF!)</f>
        <v>#REF!</v>
      </c>
      <c r="N862" s="143" t="e">
        <f>IF(ЗАПОЛНИТЬ!$F$7=1,#REF!/1000,#REF!)</f>
        <v>#REF!</v>
      </c>
      <c r="O862" s="143" t="e">
        <f>IF(ЗАПОЛНИТЬ!$F$7=1,#REF!/1000,#REF!)</f>
        <v>#REF!</v>
      </c>
      <c r="P862" s="143" t="e">
        <f>IF(ЗАПОЛНИТЬ!$F$7=1,#REF!/1000,#REF!)</f>
        <v>#REF!</v>
      </c>
      <c r="Q862" s="143" t="e">
        <f>IF(ЗАПОЛНИТЬ!$F$7=1,#REF!/1000,#REF!)</f>
        <v>#REF!</v>
      </c>
      <c r="R862" s="143" t="e">
        <f>IF(ЗАПОЛНИТЬ!$F$7=1,#REF!/1000,#REF!)</f>
        <v>#REF!</v>
      </c>
      <c r="S862" s="143" t="e">
        <f>IF(ЗАПОЛНИТЬ!$F$7=1,#REF!/1000,#REF!)</f>
        <v>#REF!</v>
      </c>
      <c r="T862" s="143" t="e">
        <f>IF(ЗАПОЛНИТЬ!$F$7=1,#REF!/1000,#REF!)</f>
        <v>#REF!</v>
      </c>
      <c r="U862" s="143" t="e">
        <f>IF(ЗАПОЛНИТЬ!$F$7=1,#REF!/1000,#REF!)</f>
        <v>#REF!</v>
      </c>
      <c r="V862" s="145">
        <v>0</v>
      </c>
      <c r="W862" s="145" t="e">
        <f t="shared" si="43"/>
        <v>#REF!</v>
      </c>
    </row>
    <row r="863" spans="1:23" ht="12.75">
      <c r="A863" s="144" t="str">
        <f>ЗАПОЛНИТЬ!$B$23</f>
        <v>4</v>
      </c>
      <c r="B863" s="144" t="str">
        <f>ЗАПОЛНИТЬ!$B$13</f>
        <v>24188344</v>
      </c>
      <c r="C863" s="144" t="str">
        <f>ЗАПОЛНИТЬ!$B$24</f>
        <v>298</v>
      </c>
      <c r="D863" s="144" t="str">
        <f>ЗАПОЛНИТЬ!$B$21</f>
        <v>12</v>
      </c>
      <c r="E863" s="145"/>
      <c r="F863" s="144" t="str">
        <f>ЗАПОЛНИТЬ!$B$22</f>
        <v>15</v>
      </c>
      <c r="G863" s="144" t="str">
        <f>ЗАПОЛНИТЬ!$B$20</f>
        <v>040222</v>
      </c>
      <c r="H863" s="143" t="str">
        <f>IF(ЗАПОЛНИТЬ!$F$7=1,ЗАПОЛНИТЬ!$H$9,ЗАПОЛНИТЬ!$H$10)</f>
        <v>73</v>
      </c>
      <c r="I863" s="146" t="e">
        <f>IF(ЗАПОЛНИТЬ!$F$7=1,#REF!,#REF!)</f>
        <v>#REF!</v>
      </c>
      <c r="J863" s="145" t="str">
        <f>IF(ЗАПОЛНИТЬ!$F$7=1,CONCATENATE(ЗАПОЛНИТЬ!$F$18,ЗАПОЛНИТЬ!$D$18),ЗАПОЛНИТЬ!$E$18)</f>
        <v>01.07.2016</v>
      </c>
      <c r="K863" s="143" t="e">
        <f>#REF!</f>
        <v>#REF!</v>
      </c>
      <c r="L863" s="143" t="e">
        <f>IF(ЗАПОЛНИТЬ!$F$7=1,#REF!/1000,#REF!)</f>
        <v>#REF!</v>
      </c>
      <c r="M863" s="143" t="e">
        <f>IF(ЗАПОЛНИТЬ!$F$7=1,#REF!/1000,#REF!)</f>
        <v>#REF!</v>
      </c>
      <c r="N863" s="143" t="e">
        <f>IF(ЗАПОЛНИТЬ!$F$7=1,#REF!/1000,#REF!)</f>
        <v>#REF!</v>
      </c>
      <c r="O863" s="143" t="e">
        <f>IF(ЗАПОЛНИТЬ!$F$7=1,#REF!/1000,#REF!)</f>
        <v>#REF!</v>
      </c>
      <c r="P863" s="143" t="e">
        <f>IF(ЗАПОЛНИТЬ!$F$7=1,#REF!/1000,#REF!)</f>
        <v>#REF!</v>
      </c>
      <c r="Q863" s="143" t="e">
        <f>IF(ЗАПОЛНИТЬ!$F$7=1,#REF!/1000,#REF!)</f>
        <v>#REF!</v>
      </c>
      <c r="R863" s="143" t="e">
        <f>IF(ЗАПОЛНИТЬ!$F$7=1,#REF!/1000,#REF!)</f>
        <v>#REF!</v>
      </c>
      <c r="S863" s="143" t="e">
        <f>IF(ЗАПОЛНИТЬ!$F$7=1,#REF!/1000,#REF!)</f>
        <v>#REF!</v>
      </c>
      <c r="T863" s="143" t="e">
        <f>IF(ЗАПОЛНИТЬ!$F$7=1,#REF!/1000,#REF!)</f>
        <v>#REF!</v>
      </c>
      <c r="U863" s="143" t="e">
        <f>IF(ЗАПОЛНИТЬ!$F$7=1,#REF!/1000,#REF!)</f>
        <v>#REF!</v>
      </c>
      <c r="V863" s="145" t="e">
        <f>IF(SUM(L863:U863)&gt;0,1,0)</f>
        <v>#REF!</v>
      </c>
      <c r="W863" s="145" t="e">
        <f t="shared" si="43"/>
        <v>#REF!</v>
      </c>
    </row>
    <row r="864" spans="1:23" ht="12.75">
      <c r="A864" s="144" t="str">
        <f>ЗАПОЛНИТЬ!$B$23</f>
        <v>4</v>
      </c>
      <c r="B864" s="144" t="str">
        <f>ЗАПОЛНИТЬ!$B$13</f>
        <v>24188344</v>
      </c>
      <c r="C864" s="144" t="str">
        <f>ЗАПОЛНИТЬ!$B$24</f>
        <v>298</v>
      </c>
      <c r="D864" s="144" t="str">
        <f>ЗАПОЛНИТЬ!$B$21</f>
        <v>12</v>
      </c>
      <c r="E864" s="145"/>
      <c r="F864" s="144" t="str">
        <f>ЗАПОЛНИТЬ!$B$22</f>
        <v>15</v>
      </c>
      <c r="G864" s="144" t="str">
        <f>ЗАПОЛНИТЬ!$B$20</f>
        <v>040222</v>
      </c>
      <c r="H864" s="143" t="str">
        <f>IF(ЗАПОЛНИТЬ!$F$7=1,ЗАПОЛНИТЬ!$H$9,ЗАПОЛНИТЬ!$H$10)</f>
        <v>73</v>
      </c>
      <c r="I864" s="146" t="e">
        <f>IF(ЗАПОЛНИТЬ!$F$7=1,#REF!,#REF!)</f>
        <v>#REF!</v>
      </c>
      <c r="J864" s="145" t="str">
        <f>IF(ЗАПОЛНИТЬ!$F$7=1,CONCATENATE(ЗАПОЛНИТЬ!$F$18,ЗАПОЛНИТЬ!$D$18),ЗАПОЛНИТЬ!$E$18)</f>
        <v>01.07.2016</v>
      </c>
      <c r="K864" s="143" t="e">
        <f>#REF!</f>
        <v>#REF!</v>
      </c>
      <c r="L864" s="143" t="e">
        <f>IF(ЗАПОЛНИТЬ!$F$7=1,#REF!/1000,#REF!)</f>
        <v>#REF!</v>
      </c>
      <c r="M864" s="143" t="e">
        <f>IF(ЗАПОЛНИТЬ!$F$7=1,#REF!/1000,#REF!)</f>
        <v>#REF!</v>
      </c>
      <c r="N864" s="143" t="e">
        <f>IF(ЗАПОЛНИТЬ!$F$7=1,#REF!/1000,#REF!)</f>
        <v>#REF!</v>
      </c>
      <c r="O864" s="143" t="e">
        <f>IF(ЗАПОЛНИТЬ!$F$7=1,#REF!/1000,#REF!)</f>
        <v>#REF!</v>
      </c>
      <c r="P864" s="143" t="e">
        <f>IF(ЗАПОЛНИТЬ!$F$7=1,#REF!/1000,#REF!)</f>
        <v>#REF!</v>
      </c>
      <c r="Q864" s="143" t="e">
        <f>IF(ЗАПОЛНИТЬ!$F$7=1,#REF!/1000,#REF!)</f>
        <v>#REF!</v>
      </c>
      <c r="R864" s="143" t="e">
        <f>IF(ЗАПОЛНИТЬ!$F$7=1,#REF!/1000,#REF!)</f>
        <v>#REF!</v>
      </c>
      <c r="S864" s="143" t="e">
        <f>IF(ЗАПОЛНИТЬ!$F$7=1,#REF!/1000,#REF!)</f>
        <v>#REF!</v>
      </c>
      <c r="T864" s="143" t="e">
        <f>IF(ЗАПОЛНИТЬ!$F$7=1,#REF!/1000,#REF!)</f>
        <v>#REF!</v>
      </c>
      <c r="U864" s="143" t="e">
        <f>IF(ЗАПОЛНИТЬ!$F$7=1,#REF!/1000,#REF!)</f>
        <v>#REF!</v>
      </c>
      <c r="V864" s="145" t="e">
        <f>IF(SUM(L864:U864)&gt;0,1,0)</f>
        <v>#REF!</v>
      </c>
      <c r="W864" s="145" t="e">
        <f t="shared" si="43"/>
        <v>#REF!</v>
      </c>
    </row>
    <row r="865" spans="1:23" ht="12.75">
      <c r="A865" s="144" t="str">
        <f>ЗАПОЛНИТЬ!$B$23</f>
        <v>4</v>
      </c>
      <c r="B865" s="144" t="str">
        <f>ЗАПОЛНИТЬ!$B$13</f>
        <v>24188344</v>
      </c>
      <c r="C865" s="144" t="str">
        <f>ЗАПОЛНИТЬ!$B$24</f>
        <v>298</v>
      </c>
      <c r="D865" s="144" t="str">
        <f>ЗАПОЛНИТЬ!$B$21</f>
        <v>12</v>
      </c>
      <c r="E865" s="145"/>
      <c r="F865" s="144" t="str">
        <f>ЗАПОЛНИТЬ!$B$22</f>
        <v>15</v>
      </c>
      <c r="G865" s="144" t="str">
        <f>ЗАПОЛНИТЬ!$B$20</f>
        <v>040222</v>
      </c>
      <c r="H865" s="143" t="str">
        <f>IF(ЗАПОЛНИТЬ!$F$7=1,ЗАПОЛНИТЬ!$H$9,ЗАПОЛНИТЬ!$H$10)</f>
        <v>73</v>
      </c>
      <c r="I865" s="146" t="e">
        <f>IF(ЗАПОЛНИТЬ!$F$7=1,#REF!,#REF!)</f>
        <v>#REF!</v>
      </c>
      <c r="J865" s="145" t="str">
        <f>IF(ЗАПОЛНИТЬ!$F$7=1,CONCATENATE(ЗАПОЛНИТЬ!$F$18,ЗАПОЛНИТЬ!$D$18),ЗАПОЛНИТЬ!$E$18)</f>
        <v>01.07.2016</v>
      </c>
      <c r="K865" s="143" t="e">
        <f>#REF!</f>
        <v>#REF!</v>
      </c>
      <c r="L865" s="143" t="e">
        <f>IF(ЗАПОЛНИТЬ!$F$7=1,#REF!/1000,#REF!)</f>
        <v>#REF!</v>
      </c>
      <c r="M865" s="143" t="e">
        <f>IF(ЗАПОЛНИТЬ!$F$7=1,#REF!/1000,#REF!)</f>
        <v>#REF!</v>
      </c>
      <c r="N865" s="143" t="e">
        <f>IF(ЗАПОЛНИТЬ!$F$7=1,#REF!/1000,#REF!)</f>
        <v>#REF!</v>
      </c>
      <c r="O865" s="143" t="e">
        <f>IF(ЗАПОЛНИТЬ!$F$7=1,#REF!/1000,#REF!)</f>
        <v>#REF!</v>
      </c>
      <c r="P865" s="143" t="e">
        <f>IF(ЗАПОЛНИТЬ!$F$7=1,#REF!/1000,#REF!)</f>
        <v>#REF!</v>
      </c>
      <c r="Q865" s="143" t="e">
        <f>IF(ЗАПОЛНИТЬ!$F$7=1,#REF!/1000,#REF!)</f>
        <v>#REF!</v>
      </c>
      <c r="R865" s="143" t="e">
        <f>IF(ЗАПОЛНИТЬ!$F$7=1,#REF!/1000,#REF!)</f>
        <v>#REF!</v>
      </c>
      <c r="S865" s="143" t="e">
        <f>IF(ЗАПОЛНИТЬ!$F$7=1,#REF!/1000,#REF!)</f>
        <v>#REF!</v>
      </c>
      <c r="T865" s="143" t="e">
        <f>IF(ЗАПОЛНИТЬ!$F$7=1,#REF!/1000,#REF!)</f>
        <v>#REF!</v>
      </c>
      <c r="U865" s="143" t="e">
        <f>IF(ЗАПОЛНИТЬ!$F$7=1,#REF!/1000,#REF!)</f>
        <v>#REF!</v>
      </c>
      <c r="V865" s="145" t="e">
        <f>IF(SUM(L865:U865)&gt;0,1,0)</f>
        <v>#REF!</v>
      </c>
      <c r="W865" s="145" t="e">
        <f t="shared" si="43"/>
        <v>#REF!</v>
      </c>
    </row>
    <row r="866" spans="1:23" ht="12.75">
      <c r="A866" s="144" t="str">
        <f>ЗАПОЛНИТЬ!$B$23</f>
        <v>4</v>
      </c>
      <c r="B866" s="144" t="str">
        <f>ЗАПОЛНИТЬ!$B$13</f>
        <v>24188344</v>
      </c>
      <c r="C866" s="144" t="str">
        <f>ЗАПОЛНИТЬ!$B$24</f>
        <v>298</v>
      </c>
      <c r="D866" s="144" t="str">
        <f>ЗАПОЛНИТЬ!$B$21</f>
        <v>12</v>
      </c>
      <c r="E866" s="145"/>
      <c r="F866" s="144" t="str">
        <f>ЗАПОЛНИТЬ!$B$22</f>
        <v>15</v>
      </c>
      <c r="G866" s="144" t="str">
        <f>ЗАПОЛНИТЬ!$B$20</f>
        <v>040222</v>
      </c>
      <c r="H866" s="143" t="str">
        <f>IF(ЗАПОЛНИТЬ!$F$7=1,ЗАПОЛНИТЬ!$H$9,ЗАПОЛНИТЬ!$H$10)</f>
        <v>73</v>
      </c>
      <c r="I866" s="146" t="e">
        <f>IF(ЗАПОЛНИТЬ!$F$7=1,#REF!,#REF!)</f>
        <v>#REF!</v>
      </c>
      <c r="J866" s="145" t="str">
        <f>IF(ЗАПОЛНИТЬ!$F$7=1,CONCATENATE(ЗАПОЛНИТЬ!$F$18,ЗАПОЛНИТЬ!$D$18),ЗАПОЛНИТЬ!$E$18)</f>
        <v>01.07.2016</v>
      </c>
      <c r="K866" s="143" t="e">
        <f>#REF!</f>
        <v>#REF!</v>
      </c>
      <c r="L866" s="143" t="e">
        <f>IF(ЗАПОЛНИТЬ!$F$7=1,#REF!/1000,#REF!)</f>
        <v>#REF!</v>
      </c>
      <c r="M866" s="143" t="e">
        <f>IF(ЗАПОЛНИТЬ!$F$7=1,#REF!/1000,#REF!)</f>
        <v>#REF!</v>
      </c>
      <c r="N866" s="143" t="e">
        <f>IF(ЗАПОЛНИТЬ!$F$7=1,#REF!/1000,#REF!)</f>
        <v>#REF!</v>
      </c>
      <c r="O866" s="143" t="e">
        <f>IF(ЗАПОЛНИТЬ!$F$7=1,#REF!/1000,#REF!)</f>
        <v>#REF!</v>
      </c>
      <c r="P866" s="143" t="e">
        <f>IF(ЗАПОЛНИТЬ!$F$7=1,#REF!/1000,#REF!)</f>
        <v>#REF!</v>
      </c>
      <c r="Q866" s="143" t="e">
        <f>IF(ЗАПОЛНИТЬ!$F$7=1,#REF!/1000,#REF!)</f>
        <v>#REF!</v>
      </c>
      <c r="R866" s="143" t="e">
        <f>IF(ЗАПОЛНИТЬ!$F$7=1,#REF!/1000,#REF!)</f>
        <v>#REF!</v>
      </c>
      <c r="S866" s="143" t="e">
        <f>IF(ЗАПОЛНИТЬ!$F$7=1,#REF!/1000,#REF!)</f>
        <v>#REF!</v>
      </c>
      <c r="T866" s="143" t="e">
        <f>IF(ЗАПОЛНИТЬ!$F$7=1,#REF!/1000,#REF!)</f>
        <v>#REF!</v>
      </c>
      <c r="U866" s="143" t="e">
        <f>IF(ЗАПОЛНИТЬ!$F$7=1,#REF!/1000,#REF!)</f>
        <v>#REF!</v>
      </c>
      <c r="V866" s="145" t="e">
        <f>IF(SUM(L866:U866)&gt;0,1,0)</f>
        <v>#REF!</v>
      </c>
      <c r="W866" s="145" t="e">
        <f t="shared" si="43"/>
        <v>#REF!</v>
      </c>
    </row>
    <row r="867" spans="1:23" ht="12.75">
      <c r="A867" s="144" t="str">
        <f>ЗАПОЛНИТЬ!$B$23</f>
        <v>4</v>
      </c>
      <c r="B867" s="144" t="str">
        <f>ЗАПОЛНИТЬ!$B$13</f>
        <v>24188344</v>
      </c>
      <c r="C867" s="144" t="str">
        <f>ЗАПОЛНИТЬ!$B$24</f>
        <v>298</v>
      </c>
      <c r="D867" s="144" t="str">
        <f>ЗАПОЛНИТЬ!$B$21</f>
        <v>12</v>
      </c>
      <c r="E867" s="145"/>
      <c r="F867" s="144" t="str">
        <f>ЗАПОЛНИТЬ!$B$22</f>
        <v>15</v>
      </c>
      <c r="G867" s="144" t="str">
        <f>ЗАПОЛНИТЬ!$B$20</f>
        <v>040222</v>
      </c>
      <c r="H867" s="143" t="str">
        <f>IF(ЗАПОЛНИТЬ!$F$7=1,ЗАПОЛНИТЬ!$H$9,ЗАПОЛНИТЬ!$H$10)</f>
        <v>73</v>
      </c>
      <c r="I867" s="146" t="e">
        <f>IF(ЗАПОЛНИТЬ!$F$7=1,#REF!,#REF!)</f>
        <v>#REF!</v>
      </c>
      <c r="J867" s="145" t="str">
        <f>IF(ЗАПОЛНИТЬ!$F$7=1,CONCATENATE(ЗАПОЛНИТЬ!$F$18,ЗАПОЛНИТЬ!$D$18),ЗАПОЛНИТЬ!$E$18)</f>
        <v>01.07.2016</v>
      </c>
      <c r="K867" s="143" t="e">
        <f>#REF!</f>
        <v>#REF!</v>
      </c>
      <c r="L867" s="143" t="e">
        <f>IF(ЗАПОЛНИТЬ!$F$7=1,#REF!/1000,#REF!)</f>
        <v>#REF!</v>
      </c>
      <c r="M867" s="143" t="e">
        <f>IF(ЗАПОЛНИТЬ!$F$7=1,#REF!/1000,#REF!)</f>
        <v>#REF!</v>
      </c>
      <c r="N867" s="143" t="e">
        <f>IF(ЗАПОЛНИТЬ!$F$7=1,#REF!/1000,#REF!)</f>
        <v>#REF!</v>
      </c>
      <c r="O867" s="143" t="e">
        <f>IF(ЗАПОЛНИТЬ!$F$7=1,#REF!/1000,#REF!)</f>
        <v>#REF!</v>
      </c>
      <c r="P867" s="143" t="e">
        <f>IF(ЗАПОЛНИТЬ!$F$7=1,#REF!/1000,#REF!)</f>
        <v>#REF!</v>
      </c>
      <c r="Q867" s="143" t="e">
        <f>IF(ЗАПОЛНИТЬ!$F$7=1,#REF!/1000,#REF!)</f>
        <v>#REF!</v>
      </c>
      <c r="R867" s="143" t="e">
        <f>IF(ЗАПОЛНИТЬ!$F$7=1,#REF!/1000,#REF!)</f>
        <v>#REF!</v>
      </c>
      <c r="S867" s="143" t="e">
        <f>IF(ЗАПОЛНИТЬ!$F$7=1,#REF!/1000,#REF!)</f>
        <v>#REF!</v>
      </c>
      <c r="T867" s="143" t="e">
        <f>IF(ЗАПОЛНИТЬ!$F$7=1,#REF!/1000,#REF!)</f>
        <v>#REF!</v>
      </c>
      <c r="U867" s="143" t="e">
        <f>IF(ЗАПОЛНИТЬ!$F$7=1,#REF!/1000,#REF!)</f>
        <v>#REF!</v>
      </c>
      <c r="V867" s="145" t="e">
        <f>IF(SUM(L867:U867)&gt;0,1,0)</f>
        <v>#REF!</v>
      </c>
      <c r="W867" s="145" t="e">
        <f t="shared" si="43"/>
        <v>#REF!</v>
      </c>
    </row>
    <row r="868" spans="1:23" ht="12.75">
      <c r="A868" s="144" t="str">
        <f>ЗАПОЛНИТЬ!$B$23</f>
        <v>4</v>
      </c>
      <c r="B868" s="144" t="str">
        <f>ЗАПОЛНИТЬ!$B$13</f>
        <v>24188344</v>
      </c>
      <c r="C868" s="144" t="str">
        <f>ЗАПОЛНИТЬ!$B$24</f>
        <v>298</v>
      </c>
      <c r="D868" s="144" t="str">
        <f>ЗАПОЛНИТЬ!$B$21</f>
        <v>12</v>
      </c>
      <c r="E868" s="145"/>
      <c r="F868" s="144" t="str">
        <f>ЗАПОЛНИТЬ!$B$22</f>
        <v>15</v>
      </c>
      <c r="G868" s="144" t="str">
        <f>ЗАПОЛНИТЬ!$B$20</f>
        <v>040222</v>
      </c>
      <c r="H868" s="143" t="str">
        <f>IF(ЗАПОЛНИТЬ!$F$7=1,ЗАПОЛНИТЬ!$H$9,ЗАПОЛНИТЬ!$H$10)</f>
        <v>73</v>
      </c>
      <c r="I868" s="146" t="e">
        <f>IF(ЗАПОЛНИТЬ!$F$7=1,#REF!,#REF!)</f>
        <v>#REF!</v>
      </c>
      <c r="J868" s="145" t="str">
        <f>IF(ЗАПОЛНИТЬ!$F$7=1,CONCATENATE(ЗАПОЛНИТЬ!$F$18,ЗАПОЛНИТЬ!$D$18),ЗАПОЛНИТЬ!$E$18)</f>
        <v>01.07.2016</v>
      </c>
      <c r="K868" s="143" t="e">
        <f>#REF!</f>
        <v>#REF!</v>
      </c>
      <c r="L868" s="143" t="e">
        <f>IF(ЗАПОЛНИТЬ!$F$7=1,#REF!/1000,#REF!)</f>
        <v>#REF!</v>
      </c>
      <c r="M868" s="143" t="e">
        <f>IF(ЗАПОЛНИТЬ!$F$7=1,#REF!/1000,#REF!)</f>
        <v>#REF!</v>
      </c>
      <c r="N868" s="143" t="e">
        <f>IF(ЗАПОЛНИТЬ!$F$7=1,#REF!/1000,#REF!)</f>
        <v>#REF!</v>
      </c>
      <c r="O868" s="143" t="e">
        <f>IF(ЗАПОЛНИТЬ!$F$7=1,#REF!/1000,#REF!)</f>
        <v>#REF!</v>
      </c>
      <c r="P868" s="143" t="e">
        <f>IF(ЗАПОЛНИТЬ!$F$7=1,#REF!/1000,#REF!)</f>
        <v>#REF!</v>
      </c>
      <c r="Q868" s="143" t="e">
        <f>IF(ЗАПОЛНИТЬ!$F$7=1,#REF!/1000,#REF!)</f>
        <v>#REF!</v>
      </c>
      <c r="R868" s="143" t="e">
        <f>IF(ЗАПОЛНИТЬ!$F$7=1,#REF!/1000,#REF!)</f>
        <v>#REF!</v>
      </c>
      <c r="S868" s="143" t="e">
        <f>IF(ЗАПОЛНИТЬ!$F$7=1,#REF!/1000,#REF!)</f>
        <v>#REF!</v>
      </c>
      <c r="T868" s="143" t="e">
        <f>IF(ЗАПОЛНИТЬ!$F$7=1,#REF!/1000,#REF!)</f>
        <v>#REF!</v>
      </c>
      <c r="U868" s="143" t="e">
        <f>IF(ЗАПОЛНИТЬ!$F$7=1,#REF!/1000,#REF!)</f>
        <v>#REF!</v>
      </c>
      <c r="V868" s="145">
        <v>0</v>
      </c>
      <c r="W868" s="145" t="e">
        <f t="shared" si="43"/>
        <v>#REF!</v>
      </c>
    </row>
    <row r="869" spans="1:23" ht="12.75">
      <c r="A869" s="144" t="str">
        <f>ЗАПОЛНИТЬ!$B$23</f>
        <v>4</v>
      </c>
      <c r="B869" s="144" t="str">
        <f>ЗАПОЛНИТЬ!$B$13</f>
        <v>24188344</v>
      </c>
      <c r="C869" s="144" t="str">
        <f>ЗАПОЛНИТЬ!$B$24</f>
        <v>298</v>
      </c>
      <c r="D869" s="144" t="str">
        <f>ЗАПОЛНИТЬ!$B$21</f>
        <v>12</v>
      </c>
      <c r="E869" s="145"/>
      <c r="F869" s="144" t="str">
        <f>ЗАПОЛНИТЬ!$B$22</f>
        <v>15</v>
      </c>
      <c r="G869" s="144" t="str">
        <f>ЗАПОЛНИТЬ!$B$20</f>
        <v>040222</v>
      </c>
      <c r="H869" s="143" t="str">
        <f>IF(ЗАПОЛНИТЬ!$F$7=1,ЗАПОЛНИТЬ!$H$9,ЗАПОЛНИТЬ!$H$10)</f>
        <v>73</v>
      </c>
      <c r="I869" s="146" t="e">
        <f>IF(ЗАПОЛНИТЬ!$F$7=1,#REF!,#REF!)</f>
        <v>#REF!</v>
      </c>
      <c r="J869" s="145" t="str">
        <f>IF(ЗАПОЛНИТЬ!$F$7=1,CONCATENATE(ЗАПОЛНИТЬ!$F$18,ЗАПОЛНИТЬ!$D$18),ЗАПОЛНИТЬ!$E$18)</f>
        <v>01.07.2016</v>
      </c>
      <c r="K869" s="143" t="e">
        <f>#REF!</f>
        <v>#REF!</v>
      </c>
      <c r="L869" s="143" t="e">
        <f>IF(ЗАПОЛНИТЬ!$F$7=1,#REF!/1000,#REF!)</f>
        <v>#REF!</v>
      </c>
      <c r="M869" s="143" t="e">
        <f>IF(ЗАПОЛНИТЬ!$F$7=1,#REF!/1000,#REF!)</f>
        <v>#REF!</v>
      </c>
      <c r="N869" s="143" t="e">
        <f>IF(ЗАПОЛНИТЬ!$F$7=1,#REF!/1000,#REF!)</f>
        <v>#REF!</v>
      </c>
      <c r="O869" s="143" t="e">
        <f>IF(ЗАПОЛНИТЬ!$F$7=1,#REF!/1000,#REF!)</f>
        <v>#REF!</v>
      </c>
      <c r="P869" s="143" t="e">
        <f>IF(ЗАПОЛНИТЬ!$F$7=1,#REF!/1000,#REF!)</f>
        <v>#REF!</v>
      </c>
      <c r="Q869" s="143" t="e">
        <f>IF(ЗАПОЛНИТЬ!$F$7=1,#REF!/1000,#REF!)</f>
        <v>#REF!</v>
      </c>
      <c r="R869" s="143" t="e">
        <f>IF(ЗАПОЛНИТЬ!$F$7=1,#REF!/1000,#REF!)</f>
        <v>#REF!</v>
      </c>
      <c r="S869" s="143" t="e">
        <f>IF(ЗАПОЛНИТЬ!$F$7=1,#REF!/1000,#REF!)</f>
        <v>#REF!</v>
      </c>
      <c r="T869" s="143" t="e">
        <f>IF(ЗАПОЛНИТЬ!$F$7=1,#REF!/1000,#REF!)</f>
        <v>#REF!</v>
      </c>
      <c r="U869" s="143" t="e">
        <f>IF(ЗАПОЛНИТЬ!$F$7=1,#REF!/1000,#REF!)</f>
        <v>#REF!</v>
      </c>
      <c r="V869" s="145" t="e">
        <f>IF(SUM(L869:U869)&gt;0,1,0)</f>
        <v>#REF!</v>
      </c>
      <c r="W869" s="145" t="e">
        <f t="shared" si="43"/>
        <v>#REF!</v>
      </c>
    </row>
    <row r="870" spans="1:23" ht="12.75">
      <c r="A870" s="144" t="str">
        <f>ЗАПОЛНИТЬ!$B$23</f>
        <v>4</v>
      </c>
      <c r="B870" s="144" t="str">
        <f>ЗАПОЛНИТЬ!$B$13</f>
        <v>24188344</v>
      </c>
      <c r="C870" s="144" t="str">
        <f>ЗАПОЛНИТЬ!$B$24</f>
        <v>298</v>
      </c>
      <c r="D870" s="144" t="str">
        <f>ЗАПОЛНИТЬ!$B$21</f>
        <v>12</v>
      </c>
      <c r="E870" s="145"/>
      <c r="F870" s="144" t="str">
        <f>ЗАПОЛНИТЬ!$B$22</f>
        <v>15</v>
      </c>
      <c r="G870" s="144" t="str">
        <f>ЗАПОЛНИТЬ!$B$20</f>
        <v>040222</v>
      </c>
      <c r="H870" s="143" t="str">
        <f>IF(ЗАПОЛНИТЬ!$F$7=1,ЗАПОЛНИТЬ!$H$9,ЗАПОЛНИТЬ!$H$10)</f>
        <v>73</v>
      </c>
      <c r="I870" s="146" t="e">
        <f>IF(ЗАПОЛНИТЬ!$F$7=1,#REF!,#REF!)</f>
        <v>#REF!</v>
      </c>
      <c r="J870" s="145" t="str">
        <f>IF(ЗАПОЛНИТЬ!$F$7=1,CONCATENATE(ЗАПОЛНИТЬ!$F$18,ЗАПОЛНИТЬ!$D$18),ЗАПОЛНИТЬ!$E$18)</f>
        <v>01.07.2016</v>
      </c>
      <c r="K870" s="143" t="e">
        <f>#REF!</f>
        <v>#REF!</v>
      </c>
      <c r="L870" s="143" t="e">
        <f>IF(ЗАПОЛНИТЬ!$F$7=1,#REF!/1000,#REF!)</f>
        <v>#REF!</v>
      </c>
      <c r="M870" s="143" t="e">
        <f>IF(ЗАПОЛНИТЬ!$F$7=1,#REF!/1000,#REF!)</f>
        <v>#REF!</v>
      </c>
      <c r="N870" s="143" t="e">
        <f>IF(ЗАПОЛНИТЬ!$F$7=1,#REF!/1000,#REF!)</f>
        <v>#REF!</v>
      </c>
      <c r="O870" s="143" t="e">
        <f>IF(ЗАПОЛНИТЬ!$F$7=1,#REF!/1000,#REF!)</f>
        <v>#REF!</v>
      </c>
      <c r="P870" s="143" t="e">
        <f>IF(ЗАПОЛНИТЬ!$F$7=1,#REF!/1000,#REF!)</f>
        <v>#REF!</v>
      </c>
      <c r="Q870" s="143" t="e">
        <f>IF(ЗАПОЛНИТЬ!$F$7=1,#REF!/1000,#REF!)</f>
        <v>#REF!</v>
      </c>
      <c r="R870" s="143" t="e">
        <f>IF(ЗАПОЛНИТЬ!$F$7=1,#REF!/1000,#REF!)</f>
        <v>#REF!</v>
      </c>
      <c r="S870" s="143" t="e">
        <f>IF(ЗАПОЛНИТЬ!$F$7=1,#REF!/1000,#REF!)</f>
        <v>#REF!</v>
      </c>
      <c r="T870" s="143" t="e">
        <f>IF(ЗАПОЛНИТЬ!$F$7=1,#REF!/1000,#REF!)</f>
        <v>#REF!</v>
      </c>
      <c r="U870" s="143" t="e">
        <f>IF(ЗАПОЛНИТЬ!$F$7=1,#REF!/1000,#REF!)</f>
        <v>#REF!</v>
      </c>
      <c r="V870" s="145" t="e">
        <f>IF(SUM(L870:U870)&gt;0,1,0)</f>
        <v>#REF!</v>
      </c>
      <c r="W870" s="145" t="e">
        <f t="shared" si="43"/>
        <v>#REF!</v>
      </c>
    </row>
    <row r="871" spans="1:23" ht="12.75">
      <c r="A871" s="144" t="str">
        <f>ЗАПОЛНИТЬ!$B$23</f>
        <v>4</v>
      </c>
      <c r="B871" s="144" t="str">
        <f>ЗАПОЛНИТЬ!$B$13</f>
        <v>24188344</v>
      </c>
      <c r="C871" s="144" t="str">
        <f>ЗАПОЛНИТЬ!$B$24</f>
        <v>298</v>
      </c>
      <c r="D871" s="144" t="str">
        <f>ЗАПОЛНИТЬ!$B$21</f>
        <v>12</v>
      </c>
      <c r="E871" s="145"/>
      <c r="F871" s="144" t="str">
        <f>ЗАПОЛНИТЬ!$B$22</f>
        <v>15</v>
      </c>
      <c r="G871" s="144" t="str">
        <f>ЗАПОЛНИТЬ!$B$20</f>
        <v>040222</v>
      </c>
      <c r="H871" s="143" t="str">
        <f>IF(ЗАПОЛНИТЬ!$F$7=1,ЗАПОЛНИТЬ!$H$9,ЗАПОЛНИТЬ!$H$10)</f>
        <v>73</v>
      </c>
      <c r="I871" s="146" t="e">
        <f>IF(ЗАПОЛНИТЬ!$F$7=1,#REF!,#REF!)</f>
        <v>#REF!</v>
      </c>
      <c r="J871" s="145" t="str">
        <f>IF(ЗАПОЛНИТЬ!$F$7=1,CONCATENATE(ЗАПОЛНИТЬ!$F$18,ЗАПОЛНИТЬ!$D$18),ЗАПОЛНИТЬ!$E$18)</f>
        <v>01.07.2016</v>
      </c>
      <c r="K871" s="143" t="e">
        <f>#REF!</f>
        <v>#REF!</v>
      </c>
      <c r="L871" s="143" t="e">
        <f>IF(ЗАПОЛНИТЬ!$F$7=1,#REF!/1000,#REF!)</f>
        <v>#REF!</v>
      </c>
      <c r="M871" s="143" t="e">
        <f>IF(ЗАПОЛНИТЬ!$F$7=1,#REF!/1000,#REF!)</f>
        <v>#REF!</v>
      </c>
      <c r="N871" s="143" t="e">
        <f>IF(ЗАПОЛНИТЬ!$F$7=1,#REF!/1000,#REF!)</f>
        <v>#REF!</v>
      </c>
      <c r="O871" s="143" t="e">
        <f>IF(ЗАПОЛНИТЬ!$F$7=1,#REF!/1000,#REF!)</f>
        <v>#REF!</v>
      </c>
      <c r="P871" s="143" t="e">
        <f>IF(ЗАПОЛНИТЬ!$F$7=1,#REF!/1000,#REF!)</f>
        <v>#REF!</v>
      </c>
      <c r="Q871" s="143" t="e">
        <f>IF(ЗАПОЛНИТЬ!$F$7=1,#REF!/1000,#REF!)</f>
        <v>#REF!</v>
      </c>
      <c r="R871" s="143" t="e">
        <f>IF(ЗАПОЛНИТЬ!$F$7=1,#REF!/1000,#REF!)</f>
        <v>#REF!</v>
      </c>
      <c r="S871" s="143" t="e">
        <f>IF(ЗАПОЛНИТЬ!$F$7=1,#REF!/1000,#REF!)</f>
        <v>#REF!</v>
      </c>
      <c r="T871" s="143" t="e">
        <f>IF(ЗАПОЛНИТЬ!$F$7=1,#REF!/1000,#REF!)</f>
        <v>#REF!</v>
      </c>
      <c r="U871" s="143" t="e">
        <f>IF(ЗАПОЛНИТЬ!$F$7=1,#REF!/1000,#REF!)</f>
        <v>#REF!</v>
      </c>
      <c r="V871" s="145" t="e">
        <f>IF(SUM(L871:U871)&gt;0,1,0)</f>
        <v>#REF!</v>
      </c>
      <c r="W871" s="145" t="e">
        <f t="shared" si="43"/>
        <v>#REF!</v>
      </c>
    </row>
    <row r="872" spans="1:23" ht="12.75">
      <c r="A872" s="144" t="str">
        <f>ЗАПОЛНИТЬ!$B$23</f>
        <v>4</v>
      </c>
      <c r="B872" s="144" t="str">
        <f>ЗАПОЛНИТЬ!$B$13</f>
        <v>24188344</v>
      </c>
      <c r="C872" s="144" t="str">
        <f>ЗАПОЛНИТЬ!$B$24</f>
        <v>298</v>
      </c>
      <c r="D872" s="144" t="str">
        <f>ЗАПОЛНИТЬ!$B$21</f>
        <v>12</v>
      </c>
      <c r="E872" s="145"/>
      <c r="F872" s="144" t="str">
        <f>ЗАПОЛНИТЬ!$B$22</f>
        <v>15</v>
      </c>
      <c r="G872" s="144" t="str">
        <f>ЗАПОЛНИТЬ!$B$20</f>
        <v>040222</v>
      </c>
      <c r="H872" s="143" t="str">
        <f>IF(ЗАПОЛНИТЬ!$F$7=1,ЗАПОЛНИТЬ!$H$9,ЗАПОЛНИТЬ!$H$10)</f>
        <v>73</v>
      </c>
      <c r="I872" s="146" t="e">
        <f>IF(ЗАПОЛНИТЬ!$F$7=1,#REF!,#REF!)</f>
        <v>#REF!</v>
      </c>
      <c r="J872" s="145" t="str">
        <f>IF(ЗАПОЛНИТЬ!$F$7=1,CONCATENATE(ЗАПОЛНИТЬ!$F$18,ЗАПОЛНИТЬ!$D$18),ЗАПОЛНИТЬ!$E$18)</f>
        <v>01.07.2016</v>
      </c>
      <c r="K872" s="143" t="e">
        <f>#REF!</f>
        <v>#REF!</v>
      </c>
      <c r="L872" s="143" t="e">
        <f>IF(ЗАПОЛНИТЬ!$F$7=1,#REF!/1000,#REF!)</f>
        <v>#REF!</v>
      </c>
      <c r="M872" s="143" t="e">
        <f>IF(ЗАПОЛНИТЬ!$F$7=1,#REF!/1000,#REF!)</f>
        <v>#REF!</v>
      </c>
      <c r="N872" s="143" t="e">
        <f>IF(ЗАПОЛНИТЬ!$F$7=1,#REF!/1000,#REF!)</f>
        <v>#REF!</v>
      </c>
      <c r="O872" s="143" t="e">
        <f>IF(ЗАПОЛНИТЬ!$F$7=1,#REF!/1000,#REF!)</f>
        <v>#REF!</v>
      </c>
      <c r="P872" s="143" t="e">
        <f>IF(ЗАПОЛНИТЬ!$F$7=1,#REF!/1000,#REF!)</f>
        <v>#REF!</v>
      </c>
      <c r="Q872" s="143" t="e">
        <f>IF(ЗАПОЛНИТЬ!$F$7=1,#REF!/1000,#REF!)</f>
        <v>#REF!</v>
      </c>
      <c r="R872" s="143" t="e">
        <f>IF(ЗАПОЛНИТЬ!$F$7=1,#REF!/1000,#REF!)</f>
        <v>#REF!</v>
      </c>
      <c r="S872" s="143" t="e">
        <f>IF(ЗАПОЛНИТЬ!$F$7=1,#REF!/1000,#REF!)</f>
        <v>#REF!</v>
      </c>
      <c r="T872" s="143" t="e">
        <f>IF(ЗАПОЛНИТЬ!$F$7=1,#REF!/1000,#REF!)</f>
        <v>#REF!</v>
      </c>
      <c r="U872" s="143" t="e">
        <f>IF(ЗАПОЛНИТЬ!$F$7=1,#REF!/1000,#REF!)</f>
        <v>#REF!</v>
      </c>
      <c r="V872" s="145" t="e">
        <f>IF(SUM(L872:U872)&gt;0,1,0)</f>
        <v>#REF!</v>
      </c>
      <c r="W872" s="145" t="e">
        <f t="shared" si="43"/>
        <v>#REF!</v>
      </c>
    </row>
    <row r="873" spans="1:23" ht="12.75">
      <c r="A873" s="144" t="str">
        <f>ЗАПОЛНИТЬ!$B$23</f>
        <v>4</v>
      </c>
      <c r="B873" s="144" t="str">
        <f>ЗАПОЛНИТЬ!$B$13</f>
        <v>24188344</v>
      </c>
      <c r="C873" s="144" t="str">
        <f>ЗАПОЛНИТЬ!$B$24</f>
        <v>298</v>
      </c>
      <c r="D873" s="144" t="str">
        <f>ЗАПОЛНИТЬ!$B$21</f>
        <v>12</v>
      </c>
      <c r="E873" s="145"/>
      <c r="F873" s="144" t="str">
        <f>ЗАПОЛНИТЬ!$B$22</f>
        <v>15</v>
      </c>
      <c r="G873" s="144" t="str">
        <f>ЗАПОЛНИТЬ!$B$20</f>
        <v>040222</v>
      </c>
      <c r="H873" s="143" t="str">
        <f>IF(ЗАПОЛНИТЬ!$F$7=1,ЗАПОЛНИТЬ!$H$9,ЗАПОЛНИТЬ!$H$10)</f>
        <v>73</v>
      </c>
      <c r="I873" s="146">
        <f>IF(ЗАПОЛНИТЬ!$F$7=1,'Ф.7(СФ).16'!$E$13,'Ф.7(СФ).16'!$E$15)</f>
        <v>0</v>
      </c>
      <c r="J873" s="145" t="str">
        <f>IF(ЗАПОЛНИТЬ!$F$7=1,CONCATENATE(ЗАПОЛНИТЬ!$F$18,ЗАПОЛНИТЬ!$D$18),ЗАПОЛНИТЬ!$E$18)</f>
        <v>01.07.2016</v>
      </c>
      <c r="K873" s="143">
        <v>9999</v>
      </c>
      <c r="L873" s="143">
        <f>IF(ЗАПОЛНИТЬ!$F$7=2,L874,(L874+L875))</f>
        <v>0</v>
      </c>
      <c r="M873" s="143">
        <f>IF(ЗАПОЛНИТЬ!$F$7=2,M874,(M874+M875))</f>
        <v>0</v>
      </c>
      <c r="N873" s="143">
        <f>IF(ЗАПОЛНИТЬ!$F$7=2,N874,(N874+N875))</f>
        <v>0</v>
      </c>
      <c r="O873" s="143">
        <f>IF(ЗАПОЛНИТЬ!$F$7=2,O874,(O874+O875))</f>
        <v>0</v>
      </c>
      <c r="P873" s="143">
        <f>IF(ЗАПОЛНИТЬ!$F$7=2,P874,(P874+P875))</f>
        <v>0</v>
      </c>
      <c r="Q873" s="143">
        <f>IF(ЗАПОЛНИТЬ!$F$7=2,Q874,(Q874+Q875))</f>
        <v>0</v>
      </c>
      <c r="R873" s="143">
        <f>IF(ЗАПОЛНИТЬ!$F$7=2,R874,(R874+R875))</f>
        <v>0</v>
      </c>
      <c r="S873" s="143">
        <f>IF(ЗАПОЛНИТЬ!$F$7=2,S874,(S874+S875))</f>
        <v>0</v>
      </c>
      <c r="T873" s="143">
        <f>IF(ЗАПОЛНИТЬ!$F$7=2,T874,(T874+T875))</f>
        <v>0</v>
      </c>
      <c r="U873" s="143">
        <f>IF(ЗАПОЛНИТЬ!$F$7=2,U874,(U874+U875))</f>
        <v>0</v>
      </c>
      <c r="V873" s="145">
        <f>IF(SUM(L873:U873)&gt;0,1,0)</f>
        <v>0</v>
      </c>
      <c r="W873" s="145">
        <f t="shared" si="43"/>
        <v>0</v>
      </c>
    </row>
    <row r="874" spans="1:23" ht="12.75">
      <c r="A874" s="144" t="str">
        <f>ЗАПОЛНИТЬ!$B$23</f>
        <v>4</v>
      </c>
      <c r="B874" s="144" t="str">
        <f>ЗАПОЛНИТЬ!$B$13</f>
        <v>24188344</v>
      </c>
      <c r="C874" s="144" t="str">
        <f>ЗАПОЛНИТЬ!$B$24</f>
        <v>298</v>
      </c>
      <c r="D874" s="144" t="str">
        <f>ЗАПОЛНИТЬ!$B$21</f>
        <v>12</v>
      </c>
      <c r="E874" s="145"/>
      <c r="F874" s="144" t="str">
        <f>ЗАПОЛНИТЬ!$B$22</f>
        <v>15</v>
      </c>
      <c r="G874" s="144" t="str">
        <f>ЗАПОЛНИТЬ!$B$20</f>
        <v>040222</v>
      </c>
      <c r="H874" s="143" t="str">
        <f>IF(ЗАПОЛНИТЬ!$F$7=1,ЗАПОЛНИТЬ!$H$9,ЗАПОЛНИТЬ!$H$10)</f>
        <v>73</v>
      </c>
      <c r="I874" s="146">
        <f>IF(ЗАПОЛНИТЬ!$F$7=1,'Ф.7(СФ).16'!$E$13,'Ф.7(СФ).16'!$E$15)</f>
        <v>0</v>
      </c>
      <c r="J874" s="145" t="str">
        <f>IF(ЗАПОЛНИТЬ!$F$7=1,CONCATENATE(ЗАПОЛНИТЬ!$F$18,ЗАПОЛНИТЬ!$D$18),ЗАПОЛНИТЬ!$E$18)</f>
        <v>01.07.2016</v>
      </c>
      <c r="K874" s="143">
        <v>1</v>
      </c>
      <c r="L874" s="143">
        <f>IF(ЗАПОЛНИТЬ!$F$7=1,'Ф.7(СФ).16'!D26/1000,'Ф.7(СФ).16'!D26)</f>
        <v>0</v>
      </c>
      <c r="M874" s="143">
        <f>IF(ЗАПОЛНИТЬ!$F$7=1,'Ф.7(СФ).16'!E26/1000,'Ф.7(СФ).16'!E26)</f>
        <v>0</v>
      </c>
      <c r="N874" s="143">
        <f>IF(ЗАПОЛНИТЬ!$F$7=1,'Ф.7(СФ).16'!F26/1000,'Ф.7(СФ).16'!F26)</f>
        <v>0</v>
      </c>
      <c r="O874" s="143">
        <f>IF(ЗАПОЛНИТЬ!$F$7=1,'Ф.7(СФ).16'!G26/1000,'Ф.7(СФ).16'!G26)</f>
        <v>0</v>
      </c>
      <c r="P874" s="143">
        <f>IF(ЗАПОЛНИТЬ!$F$7=1,'Ф.7(СФ).16'!H26/1000,'Ф.7(СФ).16'!H26)</f>
        <v>0</v>
      </c>
      <c r="Q874" s="143">
        <f>IF(ЗАПОЛНИТЬ!$F$7=1,'Ф.7(СФ).16'!I26/1000,'Ф.7(СФ).16'!I26)</f>
        <v>0</v>
      </c>
      <c r="R874" s="143">
        <f>IF(ЗАПОЛНИТЬ!$F$7=1,'Ф.7(СФ).16'!J26/1000,'Ф.7(СФ).16'!J26)</f>
        <v>0</v>
      </c>
      <c r="T874" s="143">
        <f>IF(ЗАПОЛНИТЬ!$F$7=1,'Ф.7(СФ).16'!L26/1000,'Ф.7(СФ).16'!L26)</f>
        <v>0</v>
      </c>
      <c r="V874" s="145">
        <v>0</v>
      </c>
      <c r="W874" s="145">
        <f t="shared" si="43"/>
        <v>0</v>
      </c>
    </row>
    <row r="875" spans="1:23" ht="12.75">
      <c r="A875" s="144" t="str">
        <f>ЗАПОЛНИТЬ!$B$23</f>
        <v>4</v>
      </c>
      <c r="B875" s="144" t="str">
        <f>ЗАПОЛНИТЬ!$B$13</f>
        <v>24188344</v>
      </c>
      <c r="C875" s="144" t="str">
        <f>ЗАПОЛНИТЬ!$B$24</f>
        <v>298</v>
      </c>
      <c r="D875" s="144" t="str">
        <f>ЗАПОЛНИТЬ!$B$21</f>
        <v>12</v>
      </c>
      <c r="E875" s="145"/>
      <c r="F875" s="144" t="str">
        <f>ЗАПОЛНИТЬ!$B$22</f>
        <v>15</v>
      </c>
      <c r="G875" s="144" t="str">
        <f>ЗАПОЛНИТЬ!$B$20</f>
        <v>040222</v>
      </c>
      <c r="H875" s="143" t="str">
        <f>IF(ЗАПОЛНИТЬ!$F$7=1,ЗАПОЛНИТЬ!$H$9,ЗАПОЛНИТЬ!$H$10)</f>
        <v>73</v>
      </c>
      <c r="I875" s="146">
        <f>IF(ЗАПОЛНИТЬ!$F$7=1,'Ф.7(СФ).16'!$E$13,'Ф.7(СФ).16'!$E$15)</f>
        <v>0</v>
      </c>
      <c r="J875" s="145" t="str">
        <f>IF(ЗАПОЛНИТЬ!$F$7=1,CONCATENATE(ЗАПОЛНИТЬ!$F$18,ЗАПОЛНИТЬ!$D$18),ЗАПОЛНИТЬ!$E$18)</f>
        <v>01.07.2016</v>
      </c>
      <c r="K875" s="143">
        <v>2</v>
      </c>
      <c r="L875" s="143">
        <f>IF(ЗАПОЛНИТЬ!$F$7=1,'Ф.7(СФ).16'!D27/1000,'Ф.7(СФ).16'!D27)</f>
        <v>0</v>
      </c>
      <c r="M875" s="143">
        <f>IF(ЗАПОЛНИТЬ!$F$7=1,'Ф.7(СФ).16'!E27/1000,'Ф.7(СФ).16'!E27)</f>
        <v>0</v>
      </c>
      <c r="N875" s="143">
        <f>IF(ЗАПОЛНИТЬ!$F$7=1,'Ф.7(СФ).16'!F27/1000,'Ф.7(СФ).16'!F27)</f>
        <v>0</v>
      </c>
      <c r="O875" s="143">
        <f>IF(ЗАПОЛНИТЬ!$F$7=1,'Ф.7(СФ).16'!G27/1000,'Ф.7(СФ).16'!G27)</f>
        <v>0</v>
      </c>
      <c r="P875" s="143">
        <f>IF(ЗАПОЛНИТЬ!$F$7=1,'Ф.7(СФ).16'!H27/1000,'Ф.7(СФ).16'!H27)</f>
        <v>0</v>
      </c>
      <c r="Q875" s="143">
        <f>IF(ЗАПОЛНИТЬ!$F$7=1,'Ф.7(СФ).16'!I27/1000,'Ф.7(СФ).16'!I27)</f>
        <v>0</v>
      </c>
      <c r="R875" s="143">
        <f>IF(ЗАПОЛНИТЬ!$F$7=1,'Ф.7(СФ).16'!J27/1000,'Ф.7(СФ).16'!J27)</f>
        <v>0</v>
      </c>
      <c r="S875" s="143">
        <f>IF(ЗАПОЛНИТЬ!$F$7=1,'Ф.7(СФ).16'!K27/1000,'Ф.7(СФ).16'!K27)</f>
        <v>0</v>
      </c>
      <c r="T875" s="143">
        <f>IF(ЗАПОЛНИТЬ!$F$7=1,'Ф.7(СФ).16'!L27/1000,'Ф.7(СФ).16'!L27)</f>
        <v>0</v>
      </c>
      <c r="U875" s="143">
        <f>IF(ЗАПОЛНИТЬ!$F$7=1,'Ф.7(СФ).16'!M27/1000,'Ф.7(СФ).16'!M27)</f>
        <v>0</v>
      </c>
      <c r="V875" s="145">
        <v>0</v>
      </c>
      <c r="W875" s="145">
        <f t="shared" si="43"/>
        <v>0</v>
      </c>
    </row>
    <row r="876" spans="1:23" ht="12.75">
      <c r="A876" s="144" t="str">
        <f>ЗАПОЛНИТЬ!$B$23</f>
        <v>4</v>
      </c>
      <c r="B876" s="144" t="str">
        <f>ЗАПОЛНИТЬ!$B$13</f>
        <v>24188344</v>
      </c>
      <c r="C876" s="144" t="str">
        <f>ЗАПОЛНИТЬ!$B$24</f>
        <v>298</v>
      </c>
      <c r="D876" s="144" t="str">
        <f>ЗАПОЛНИТЬ!$B$21</f>
        <v>12</v>
      </c>
      <c r="E876" s="145"/>
      <c r="F876" s="144" t="str">
        <f>ЗАПОЛНИТЬ!$B$22</f>
        <v>15</v>
      </c>
      <c r="G876" s="144" t="str">
        <f>ЗАПОЛНИТЬ!$B$20</f>
        <v>040222</v>
      </c>
      <c r="H876" s="143" t="str">
        <f>IF(ЗАПОЛНИТЬ!$F$7=1,ЗАПОЛНИТЬ!$H$9,ЗАПОЛНИТЬ!$H$10)</f>
        <v>73</v>
      </c>
      <c r="I876" s="146">
        <f>IF(ЗАПОЛНИТЬ!$F$7=1,'Ф.7(СФ).16'!$E$13,'Ф.7(СФ).16'!$E$15)</f>
        <v>0</v>
      </c>
      <c r="J876" s="145" t="str">
        <f>IF(ЗАПОЛНИТЬ!$F$7=1,CONCATENATE(ЗАПОЛНИТЬ!$F$18,ЗАПОЛНИТЬ!$D$18),ЗАПОЛНИТЬ!$E$18)</f>
        <v>01.07.2016</v>
      </c>
      <c r="K876" s="143">
        <f>'Ф.7(СФ).16'!B28</f>
        <v>2000</v>
      </c>
      <c r="L876" s="143">
        <f>IF(ЗАПОЛНИТЬ!$F$7=1,'Ф.7(СФ).16'!D28/1000,'Ф.7(СФ).16'!D28)</f>
        <v>0</v>
      </c>
      <c r="M876" s="143">
        <f>IF(ЗАПОЛНИТЬ!$F$7=1,'Ф.7(СФ).16'!E28/1000,'Ф.7(СФ).16'!E28)</f>
        <v>0</v>
      </c>
      <c r="N876" s="143">
        <f>IF(ЗАПОЛНИТЬ!$F$7=1,'Ф.7(СФ).16'!F28/1000,'Ф.7(СФ).16'!F28)</f>
        <v>0</v>
      </c>
      <c r="O876" s="143">
        <f>IF(ЗАПОЛНИТЬ!$F$7=1,'Ф.7(СФ).16'!G28/1000,'Ф.7(СФ).16'!G28)</f>
        <v>0</v>
      </c>
      <c r="P876" s="143">
        <f>IF(ЗАПОЛНИТЬ!$F$7=1,'Ф.7(СФ).16'!H28/1000,'Ф.7(СФ).16'!H28)</f>
        <v>0</v>
      </c>
      <c r="Q876" s="143">
        <f>IF(ЗАПОЛНИТЬ!$F$7=1,'Ф.7(СФ).16'!I28/1000,'Ф.7(СФ).16'!I28)</f>
        <v>0</v>
      </c>
      <c r="R876" s="143">
        <f>IF(ЗАПОЛНИТЬ!$F$7=1,'Ф.7(СФ).16'!J28/1000,'Ф.7(СФ).16'!J28)</f>
        <v>0</v>
      </c>
      <c r="S876" s="143">
        <f>IF(ЗАПОЛНИТЬ!$F$7=1,'Ф.7(СФ).16'!K28/1000,'Ф.7(СФ).16'!K28)</f>
        <v>0</v>
      </c>
      <c r="T876" s="143">
        <f>IF(ЗАПОЛНИТЬ!$F$7=1,'Ф.7(СФ).16'!L28/1000,'Ф.7(СФ).16'!L28)</f>
        <v>0</v>
      </c>
      <c r="U876" s="143">
        <f>IF(ЗАПОЛНИТЬ!$F$7=1,'Ф.7(СФ).16'!M28/1000,'Ф.7(СФ).16'!M28)</f>
        <v>0</v>
      </c>
      <c r="V876" s="145">
        <v>0</v>
      </c>
      <c r="W876" s="145">
        <f t="shared" si="43"/>
        <v>0</v>
      </c>
    </row>
    <row r="877" spans="1:23" ht="12.75">
      <c r="A877" s="144" t="str">
        <f>ЗАПОЛНИТЬ!$B$23</f>
        <v>4</v>
      </c>
      <c r="B877" s="144" t="str">
        <f>ЗАПОЛНИТЬ!$B$13</f>
        <v>24188344</v>
      </c>
      <c r="C877" s="144" t="str">
        <f>ЗАПОЛНИТЬ!$B$24</f>
        <v>298</v>
      </c>
      <c r="D877" s="144" t="str">
        <f>ЗАПОЛНИТЬ!$B$21</f>
        <v>12</v>
      </c>
      <c r="E877" s="145"/>
      <c r="F877" s="144" t="str">
        <f>ЗАПОЛНИТЬ!$B$22</f>
        <v>15</v>
      </c>
      <c r="G877" s="144" t="str">
        <f>ЗАПОЛНИТЬ!$B$20</f>
        <v>040222</v>
      </c>
      <c r="H877" s="143" t="str">
        <f>IF(ЗАПОЛНИТЬ!$F$7=1,ЗАПОЛНИТЬ!$H$9,ЗАПОЛНИТЬ!$H$10)</f>
        <v>73</v>
      </c>
      <c r="I877" s="146">
        <f>IF(ЗАПОЛНИТЬ!$F$7=1,'Ф.7(СФ).16'!$E$13,'Ф.7(СФ).16'!$E$15)</f>
        <v>0</v>
      </c>
      <c r="J877" s="145" t="str">
        <f>IF(ЗАПОЛНИТЬ!$F$7=1,CONCATENATE(ЗАПОЛНИТЬ!$F$18,ЗАПОЛНИТЬ!$D$18),ЗАПОЛНИТЬ!$E$18)</f>
        <v>01.07.2016</v>
      </c>
      <c r="K877" s="143">
        <f>'Ф.7(СФ).16'!B29</f>
        <v>2100</v>
      </c>
      <c r="L877" s="143">
        <f>IF(ЗАПОЛНИТЬ!$F$7=1,'Ф.7(СФ).16'!D29/1000,'Ф.7(СФ).16'!D29)</f>
        <v>0</v>
      </c>
      <c r="M877" s="143">
        <f>IF(ЗАПОЛНИТЬ!$F$7=1,'Ф.7(СФ).16'!E29/1000,'Ф.7(СФ).16'!E29)</f>
        <v>0</v>
      </c>
      <c r="N877" s="143">
        <f>IF(ЗАПОЛНИТЬ!$F$7=1,'Ф.7(СФ).16'!F29/1000,'Ф.7(СФ).16'!F29)</f>
        <v>0</v>
      </c>
      <c r="O877" s="143">
        <f>IF(ЗАПОЛНИТЬ!$F$7=1,'Ф.7(СФ).16'!G29/1000,'Ф.7(СФ).16'!G29)</f>
        <v>0</v>
      </c>
      <c r="P877" s="143">
        <f>IF(ЗАПОЛНИТЬ!$F$7=1,'Ф.7(СФ).16'!H29/1000,'Ф.7(СФ).16'!H29)</f>
        <v>0</v>
      </c>
      <c r="Q877" s="143">
        <f>IF(ЗАПОЛНИТЬ!$F$7=1,'Ф.7(СФ).16'!I29/1000,'Ф.7(СФ).16'!I29)</f>
        <v>0</v>
      </c>
      <c r="R877" s="143">
        <f>IF(ЗАПОЛНИТЬ!$F$7=1,'Ф.7(СФ).16'!J29/1000,'Ф.7(СФ).16'!J29)</f>
        <v>0</v>
      </c>
      <c r="S877" s="143">
        <f>IF(ЗАПОЛНИТЬ!$F$7=1,'Ф.7(СФ).16'!K29/1000,'Ф.7(СФ).16'!K29)</f>
        <v>0</v>
      </c>
      <c r="T877" s="143">
        <f>IF(ЗАПОЛНИТЬ!$F$7=1,'Ф.7(СФ).16'!L29/1000,'Ф.7(СФ).16'!L29)</f>
        <v>0</v>
      </c>
      <c r="U877" s="143">
        <f>IF(ЗАПОЛНИТЬ!$F$7=1,'Ф.7(СФ).16'!M29/1000,'Ф.7(СФ).16'!M29)</f>
        <v>0</v>
      </c>
      <c r="V877" s="145">
        <v>0</v>
      </c>
      <c r="W877" s="145">
        <f t="shared" si="43"/>
        <v>0</v>
      </c>
    </row>
    <row r="878" spans="1:23" ht="12.75">
      <c r="A878" s="144" t="str">
        <f>ЗАПОЛНИТЬ!$B$23</f>
        <v>4</v>
      </c>
      <c r="B878" s="144" t="str">
        <f>ЗАПОЛНИТЬ!$B$13</f>
        <v>24188344</v>
      </c>
      <c r="C878" s="144" t="str">
        <f>ЗАПОЛНИТЬ!$B$24</f>
        <v>298</v>
      </c>
      <c r="D878" s="144" t="str">
        <f>ЗАПОЛНИТЬ!$B$21</f>
        <v>12</v>
      </c>
      <c r="E878" s="145"/>
      <c r="F878" s="144" t="str">
        <f>ЗАПОЛНИТЬ!$B$22</f>
        <v>15</v>
      </c>
      <c r="G878" s="144" t="str">
        <f>ЗАПОЛНИТЬ!$B$20</f>
        <v>040222</v>
      </c>
      <c r="H878" s="143" t="str">
        <f>IF(ЗАПОЛНИТЬ!$F$7=1,ЗАПОЛНИТЬ!$H$9,ЗАПОЛНИТЬ!$H$10)</f>
        <v>73</v>
      </c>
      <c r="I878" s="146">
        <f>IF(ЗАПОЛНИТЬ!$F$7=1,'Ф.7(СФ).16'!$E$13,'Ф.7(СФ).16'!$E$15)</f>
        <v>0</v>
      </c>
      <c r="J878" s="145" t="str">
        <f>IF(ЗАПОЛНИТЬ!$F$7=1,CONCATENATE(ЗАПОЛНИТЬ!$F$18,ЗАПОЛНИТЬ!$D$18),ЗАПОЛНИТЬ!$E$18)</f>
        <v>01.07.2016</v>
      </c>
      <c r="K878" s="143">
        <f>'Ф.7(СФ).16'!B30</f>
        <v>2110</v>
      </c>
      <c r="L878" s="143">
        <f>IF(ЗАПОЛНИТЬ!$F$7=1,'Ф.7(СФ).16'!D30/1000,'Ф.7(СФ).16'!D30)</f>
        <v>0</v>
      </c>
      <c r="M878" s="143">
        <f>IF(ЗАПОЛНИТЬ!$F$7=1,'Ф.7(СФ).16'!E30/1000,'Ф.7(СФ).16'!E30)</f>
        <v>0</v>
      </c>
      <c r="N878" s="143">
        <f>IF(ЗАПОЛНИТЬ!$F$7=1,'Ф.7(СФ).16'!F30/1000,'Ф.7(СФ).16'!F30)</f>
        <v>0</v>
      </c>
      <c r="O878" s="143">
        <f>IF(ЗАПОЛНИТЬ!$F$7=1,'Ф.7(СФ).16'!G30/1000,'Ф.7(СФ).16'!G30)</f>
        <v>0</v>
      </c>
      <c r="P878" s="143">
        <f>IF(ЗАПОЛНИТЬ!$F$7=1,'Ф.7(СФ).16'!H30/1000,'Ф.7(СФ).16'!H30)</f>
        <v>0</v>
      </c>
      <c r="Q878" s="143">
        <f>IF(ЗАПОЛНИТЬ!$F$7=1,'Ф.7(СФ).16'!I30/1000,'Ф.7(СФ).16'!I30)</f>
        <v>0</v>
      </c>
      <c r="R878" s="143">
        <f>IF(ЗАПОЛНИТЬ!$F$7=1,'Ф.7(СФ).16'!J30/1000,'Ф.7(СФ).16'!J30)</f>
        <v>0</v>
      </c>
      <c r="S878" s="143">
        <f>IF(ЗАПОЛНИТЬ!$F$7=1,'Ф.7(СФ).16'!K30/1000,'Ф.7(СФ).16'!K30)</f>
        <v>0</v>
      </c>
      <c r="T878" s="143">
        <f>IF(ЗАПОЛНИТЬ!$F$7=1,'Ф.7(СФ).16'!L30/1000,'Ф.7(СФ).16'!L30)</f>
        <v>0</v>
      </c>
      <c r="U878" s="143">
        <f>IF(ЗАПОЛНИТЬ!$F$7=1,'Ф.7(СФ).16'!M30/1000,'Ф.7(СФ).16'!M30)</f>
        <v>0</v>
      </c>
      <c r="V878" s="145">
        <v>0</v>
      </c>
      <c r="W878" s="145">
        <f t="shared" si="43"/>
        <v>0</v>
      </c>
    </row>
    <row r="879" spans="1:23" ht="12.75">
      <c r="A879" s="144" t="str">
        <f>ЗАПОЛНИТЬ!$B$23</f>
        <v>4</v>
      </c>
      <c r="B879" s="144" t="str">
        <f>ЗАПОЛНИТЬ!$B$13</f>
        <v>24188344</v>
      </c>
      <c r="C879" s="144" t="str">
        <f>ЗАПОЛНИТЬ!$B$24</f>
        <v>298</v>
      </c>
      <c r="D879" s="144" t="str">
        <f>ЗАПОЛНИТЬ!$B$21</f>
        <v>12</v>
      </c>
      <c r="E879" s="145"/>
      <c r="F879" s="144" t="str">
        <f>ЗАПОЛНИТЬ!$B$22</f>
        <v>15</v>
      </c>
      <c r="G879" s="144" t="str">
        <f>ЗАПОЛНИТЬ!$B$20</f>
        <v>040222</v>
      </c>
      <c r="H879" s="143" t="str">
        <f>IF(ЗАПОЛНИТЬ!$F$7=1,ЗАПОЛНИТЬ!$H$9,ЗАПОЛНИТЬ!$H$10)</f>
        <v>73</v>
      </c>
      <c r="I879" s="146">
        <f>IF(ЗАПОЛНИТЬ!$F$7=1,'Ф.7(СФ).16'!$E$13,'Ф.7(СФ).16'!$E$15)</f>
        <v>0</v>
      </c>
      <c r="J879" s="145" t="str">
        <f>IF(ЗАПОЛНИТЬ!$F$7=1,CONCATENATE(ЗАПОЛНИТЬ!$F$18,ЗАПОЛНИТЬ!$D$18),ЗАПОЛНИТЬ!$E$18)</f>
        <v>01.07.2016</v>
      </c>
      <c r="K879" s="143">
        <f>'Ф.7(СФ).16'!B31</f>
        <v>2111</v>
      </c>
      <c r="L879" s="143">
        <f>IF(ЗАПОЛНИТЬ!$F$7=1,'Ф.7(СФ).16'!D31/1000,'Ф.7(СФ).16'!D31)</f>
        <v>0</v>
      </c>
      <c r="M879" s="143">
        <f>IF(ЗАПОЛНИТЬ!$F$7=1,'Ф.7(СФ).16'!E31/1000,'Ф.7(СФ).16'!E31)</f>
        <v>0</v>
      </c>
      <c r="N879" s="143">
        <f>IF(ЗАПОЛНИТЬ!$F$7=1,'Ф.7(СФ).16'!F31/1000,'Ф.7(СФ).16'!F31)</f>
        <v>0</v>
      </c>
      <c r="O879" s="143">
        <f>IF(ЗАПОЛНИТЬ!$F$7=1,'Ф.7(СФ).16'!G31/1000,'Ф.7(СФ).16'!G31)</f>
        <v>0</v>
      </c>
      <c r="P879" s="143">
        <f>IF(ЗАПОЛНИТЬ!$F$7=1,'Ф.7(СФ).16'!H31/1000,'Ф.7(СФ).16'!H31)</f>
        <v>0</v>
      </c>
      <c r="Q879" s="143">
        <f>IF(ЗАПОЛНИТЬ!$F$7=1,'Ф.7(СФ).16'!I31/1000,'Ф.7(СФ).16'!I31)</f>
        <v>0</v>
      </c>
      <c r="R879" s="143">
        <f>IF(ЗАПОЛНИТЬ!$F$7=1,'Ф.7(СФ).16'!J31/1000,'Ф.7(СФ).16'!J31)</f>
        <v>0</v>
      </c>
      <c r="S879" s="143">
        <f>IF(ЗАПОЛНИТЬ!$F$7=1,'Ф.7(СФ).16'!K31/1000,'Ф.7(СФ).16'!K31)</f>
        <v>0</v>
      </c>
      <c r="T879" s="143">
        <f>IF(ЗАПОЛНИТЬ!$F$7=1,'Ф.7(СФ).16'!L31/1000,'Ф.7(СФ).16'!L31)</f>
        <v>0</v>
      </c>
      <c r="U879" s="143">
        <f>IF(ЗАПОЛНИТЬ!$F$7=1,'Ф.7(СФ).16'!M31/1000,'Ф.7(СФ).16'!M31)</f>
        <v>0</v>
      </c>
      <c r="V879" s="145">
        <f>IF(SUM(L879:U879)&gt;0,1,0)</f>
        <v>0</v>
      </c>
      <c r="W879" s="145">
        <f t="shared" si="43"/>
        <v>0</v>
      </c>
    </row>
    <row r="880" spans="1:23" ht="12.75">
      <c r="A880" s="144" t="str">
        <f>ЗАПОЛНИТЬ!$B$23</f>
        <v>4</v>
      </c>
      <c r="B880" s="144" t="str">
        <f>ЗАПОЛНИТЬ!$B$13</f>
        <v>24188344</v>
      </c>
      <c r="C880" s="144" t="str">
        <f>ЗАПОЛНИТЬ!$B$24</f>
        <v>298</v>
      </c>
      <c r="D880" s="144" t="str">
        <f>ЗАПОЛНИТЬ!$B$21</f>
        <v>12</v>
      </c>
      <c r="E880" s="145"/>
      <c r="F880" s="144" t="str">
        <f>ЗАПОЛНИТЬ!$B$22</f>
        <v>15</v>
      </c>
      <c r="G880" s="144" t="str">
        <f>ЗАПОЛНИТЬ!$B$20</f>
        <v>040222</v>
      </c>
      <c r="H880" s="143" t="str">
        <f>IF(ЗАПОЛНИТЬ!$F$7=1,ЗАПОЛНИТЬ!$H$9,ЗАПОЛНИТЬ!$H$10)</f>
        <v>73</v>
      </c>
      <c r="I880" s="146">
        <f>IF(ЗАПОЛНИТЬ!$F$7=1,'Ф.7(СФ).16'!$E$13,'Ф.7(СФ).16'!$E$15)</f>
        <v>0</v>
      </c>
      <c r="J880" s="145" t="str">
        <f>IF(ЗАПОЛНИТЬ!$F$7=1,CONCATENATE(ЗАПОЛНИТЬ!$F$18,ЗАПОЛНИТЬ!$D$18),ЗАПОЛНИТЬ!$E$18)</f>
        <v>01.07.2016</v>
      </c>
      <c r="K880" s="143">
        <f>'Ф.7(СФ).16'!B32</f>
        <v>2112</v>
      </c>
      <c r="L880" s="143">
        <f>IF(ЗАПОЛНИТЬ!$F$7=1,'Ф.7(СФ).16'!D32/1000,'Ф.7(СФ).16'!D32)</f>
        <v>0</v>
      </c>
      <c r="M880" s="143">
        <f>IF(ЗАПОЛНИТЬ!$F$7=1,'Ф.7(СФ).16'!E32/1000,'Ф.7(СФ).16'!E32)</f>
        <v>0</v>
      </c>
      <c r="N880" s="143">
        <f>IF(ЗАПОЛНИТЬ!$F$7=1,'Ф.7(СФ).16'!F32/1000,'Ф.7(СФ).16'!F32)</f>
        <v>0</v>
      </c>
      <c r="O880" s="143">
        <f>IF(ЗАПОЛНИТЬ!$F$7=1,'Ф.7(СФ).16'!G32/1000,'Ф.7(СФ).16'!G32)</f>
        <v>0</v>
      </c>
      <c r="P880" s="143">
        <f>IF(ЗАПОЛНИТЬ!$F$7=1,'Ф.7(СФ).16'!H32/1000,'Ф.7(СФ).16'!H32)</f>
        <v>0</v>
      </c>
      <c r="Q880" s="143">
        <f>IF(ЗАПОЛНИТЬ!$F$7=1,'Ф.7(СФ).16'!I32/1000,'Ф.7(СФ).16'!I32)</f>
        <v>0</v>
      </c>
      <c r="R880" s="143">
        <f>IF(ЗАПОЛНИТЬ!$F$7=1,'Ф.7(СФ).16'!J32/1000,'Ф.7(СФ).16'!J32)</f>
        <v>0</v>
      </c>
      <c r="S880" s="143">
        <f>IF(ЗАПОЛНИТЬ!$F$7=1,'Ф.7(СФ).16'!K32/1000,'Ф.7(СФ).16'!K32)</f>
        <v>0</v>
      </c>
      <c r="T880" s="143">
        <f>IF(ЗАПОЛНИТЬ!$F$7=1,'Ф.7(СФ).16'!L32/1000,'Ф.7(СФ).16'!L32)</f>
        <v>0</v>
      </c>
      <c r="U880" s="143">
        <f>IF(ЗАПОЛНИТЬ!$F$7=1,'Ф.7(СФ).16'!M32/1000,'Ф.7(СФ).16'!M32)</f>
        <v>0</v>
      </c>
      <c r="V880" s="145">
        <f>IF(SUM(L880:U880)&gt;0,1,0)</f>
        <v>0</v>
      </c>
      <c r="W880" s="145">
        <f t="shared" si="43"/>
        <v>0</v>
      </c>
    </row>
    <row r="881" spans="1:23" ht="12.75">
      <c r="A881" s="144" t="str">
        <f>ЗАПОЛНИТЬ!$B$23</f>
        <v>4</v>
      </c>
      <c r="B881" s="144" t="str">
        <f>ЗАПОЛНИТЬ!$B$13</f>
        <v>24188344</v>
      </c>
      <c r="C881" s="144" t="str">
        <f>ЗАПОЛНИТЬ!$B$24</f>
        <v>298</v>
      </c>
      <c r="D881" s="144" t="str">
        <f>ЗАПОЛНИТЬ!$B$21</f>
        <v>12</v>
      </c>
      <c r="E881" s="145"/>
      <c r="F881" s="144" t="str">
        <f>ЗАПОЛНИТЬ!$B$22</f>
        <v>15</v>
      </c>
      <c r="G881" s="144" t="str">
        <f>ЗАПОЛНИТЬ!$B$20</f>
        <v>040222</v>
      </c>
      <c r="H881" s="143" t="str">
        <f>IF(ЗАПОЛНИТЬ!$F$7=1,ЗАПОЛНИТЬ!$H$9,ЗАПОЛНИТЬ!$H$10)</f>
        <v>73</v>
      </c>
      <c r="I881" s="146">
        <f>IF(ЗАПОЛНИТЬ!$F$7=1,'Ф.7(СФ).16'!$E$13,'Ф.7(СФ).16'!$E$15)</f>
        <v>0</v>
      </c>
      <c r="J881" s="145" t="str">
        <f>IF(ЗАПОЛНИТЬ!$F$7=1,CONCATENATE(ЗАПОЛНИТЬ!$F$18,ЗАПОЛНИТЬ!$D$18),ЗАПОЛНИТЬ!$E$18)</f>
        <v>01.07.2016</v>
      </c>
      <c r="K881" s="143">
        <f>'Ф.7(СФ).16'!B33</f>
        <v>2120</v>
      </c>
      <c r="L881" s="143">
        <f>IF(ЗАПОЛНИТЬ!$F$7=1,'Ф.7(СФ).16'!D33/1000,'Ф.7(СФ).16'!D33)</f>
        <v>0</v>
      </c>
      <c r="M881" s="143">
        <f>IF(ЗАПОЛНИТЬ!$F$7=1,'Ф.7(СФ).16'!E33/1000,'Ф.7(СФ).16'!E33)</f>
        <v>0</v>
      </c>
      <c r="N881" s="143">
        <f>IF(ЗАПОЛНИТЬ!$F$7=1,'Ф.7(СФ).16'!F33/1000,'Ф.7(СФ).16'!F33)</f>
        <v>0</v>
      </c>
      <c r="O881" s="143">
        <f>IF(ЗАПОЛНИТЬ!$F$7=1,'Ф.7(СФ).16'!G33/1000,'Ф.7(СФ).16'!G33)</f>
        <v>0</v>
      </c>
      <c r="P881" s="143">
        <f>IF(ЗАПОЛНИТЬ!$F$7=1,'Ф.7(СФ).16'!H33/1000,'Ф.7(СФ).16'!H33)</f>
        <v>0</v>
      </c>
      <c r="Q881" s="143">
        <f>IF(ЗАПОЛНИТЬ!$F$7=1,'Ф.7(СФ).16'!I33/1000,'Ф.7(СФ).16'!I33)</f>
        <v>0</v>
      </c>
      <c r="R881" s="143">
        <f>IF(ЗАПОЛНИТЬ!$F$7=1,'Ф.7(СФ).16'!J33/1000,'Ф.7(СФ).16'!J33)</f>
        <v>0</v>
      </c>
      <c r="S881" s="143">
        <f>IF(ЗАПОЛНИТЬ!$F$7=1,'Ф.7(СФ).16'!K33/1000,'Ф.7(СФ).16'!K33)</f>
        <v>0</v>
      </c>
      <c r="T881" s="143">
        <f>IF(ЗАПОЛНИТЬ!$F$7=1,'Ф.7(СФ).16'!L33/1000,'Ф.7(СФ).16'!L33)</f>
        <v>0</v>
      </c>
      <c r="U881" s="143">
        <f>IF(ЗАПОЛНИТЬ!$F$7=1,'Ф.7(СФ).16'!M33/1000,'Ф.7(СФ).16'!M33)</f>
        <v>0</v>
      </c>
      <c r="V881" s="145">
        <f>IF(SUM(L881:U881)&gt;0,1,0)</f>
        <v>0</v>
      </c>
      <c r="W881" s="145">
        <f t="shared" si="43"/>
        <v>0</v>
      </c>
    </row>
    <row r="882" spans="1:23" ht="12.75">
      <c r="A882" s="144" t="str">
        <f>ЗАПОЛНИТЬ!$B$23</f>
        <v>4</v>
      </c>
      <c r="B882" s="144" t="str">
        <f>ЗАПОЛНИТЬ!$B$13</f>
        <v>24188344</v>
      </c>
      <c r="C882" s="144" t="str">
        <f>ЗАПОЛНИТЬ!$B$24</f>
        <v>298</v>
      </c>
      <c r="D882" s="144" t="str">
        <f>ЗАПОЛНИТЬ!$B$21</f>
        <v>12</v>
      </c>
      <c r="E882" s="145"/>
      <c r="F882" s="144" t="str">
        <f>ЗАПОЛНИТЬ!$B$22</f>
        <v>15</v>
      </c>
      <c r="G882" s="144" t="str">
        <f>ЗАПОЛНИТЬ!$B$20</f>
        <v>040222</v>
      </c>
      <c r="H882" s="143" t="str">
        <f>IF(ЗАПОЛНИТЬ!$F$7=1,ЗАПОЛНИТЬ!$H$9,ЗАПОЛНИТЬ!$H$10)</f>
        <v>73</v>
      </c>
      <c r="I882" s="146">
        <f>IF(ЗАПОЛНИТЬ!$F$7=1,'Ф.7(СФ).16'!$E$13,'Ф.7(СФ).16'!$E$15)</f>
        <v>0</v>
      </c>
      <c r="J882" s="145" t="str">
        <f>IF(ЗАПОЛНИТЬ!$F$7=1,CONCATENATE(ЗАПОЛНИТЬ!$F$18,ЗАПОЛНИТЬ!$D$18),ЗАПОЛНИТЬ!$E$18)</f>
        <v>01.07.2016</v>
      </c>
      <c r="K882" s="143">
        <f>'Ф.7(СФ).16'!B34</f>
        <v>2200</v>
      </c>
      <c r="L882" s="143">
        <f>IF(ЗАПОЛНИТЬ!$F$7=1,'Ф.7(СФ).16'!D34/1000,'Ф.7(СФ).16'!D34)</f>
        <v>0</v>
      </c>
      <c r="M882" s="143">
        <f>IF(ЗАПОЛНИТЬ!$F$7=1,'Ф.7(СФ).16'!E34/1000,'Ф.7(СФ).16'!E34)</f>
        <v>0</v>
      </c>
      <c r="N882" s="143">
        <f>IF(ЗАПОЛНИТЬ!$F$7=1,'Ф.7(СФ).16'!F34/1000,'Ф.7(СФ).16'!F34)</f>
        <v>0</v>
      </c>
      <c r="O882" s="143">
        <f>IF(ЗАПОЛНИТЬ!$F$7=1,'Ф.7(СФ).16'!G34/1000,'Ф.7(СФ).16'!G34)</f>
        <v>0</v>
      </c>
      <c r="P882" s="143">
        <f>IF(ЗАПОЛНИТЬ!$F$7=1,'Ф.7(СФ).16'!H34/1000,'Ф.7(СФ).16'!H34)</f>
        <v>0</v>
      </c>
      <c r="Q882" s="143">
        <f>IF(ЗАПОЛНИТЬ!$F$7=1,'Ф.7(СФ).16'!I34/1000,'Ф.7(СФ).16'!I34)</f>
        <v>0</v>
      </c>
      <c r="R882" s="143">
        <f>IF(ЗАПОЛНИТЬ!$F$7=1,'Ф.7(СФ).16'!J34/1000,'Ф.7(СФ).16'!J34)</f>
        <v>0</v>
      </c>
      <c r="S882" s="143">
        <f>IF(ЗАПОЛНИТЬ!$F$7=1,'Ф.7(СФ).16'!K34/1000,'Ф.7(СФ).16'!K34)</f>
        <v>0</v>
      </c>
      <c r="T882" s="143">
        <f>IF(ЗАПОЛНИТЬ!$F$7=1,'Ф.7(СФ).16'!L34/1000,'Ф.7(СФ).16'!L34)</f>
        <v>0</v>
      </c>
      <c r="U882" s="143">
        <f>IF(ЗАПОЛНИТЬ!$F$7=1,'Ф.7(СФ).16'!M34/1000,'Ф.7(СФ).16'!M34)</f>
        <v>0</v>
      </c>
      <c r="V882" s="145">
        <v>0</v>
      </c>
      <c r="W882" s="145">
        <f t="shared" si="43"/>
        <v>0</v>
      </c>
    </row>
    <row r="883" spans="1:23" ht="12.75">
      <c r="A883" s="144" t="str">
        <f>ЗАПОЛНИТЬ!$B$23</f>
        <v>4</v>
      </c>
      <c r="B883" s="144" t="str">
        <f>ЗАПОЛНИТЬ!$B$13</f>
        <v>24188344</v>
      </c>
      <c r="C883" s="144" t="str">
        <f>ЗАПОЛНИТЬ!$B$24</f>
        <v>298</v>
      </c>
      <c r="D883" s="144" t="str">
        <f>ЗАПОЛНИТЬ!$B$21</f>
        <v>12</v>
      </c>
      <c r="E883" s="145"/>
      <c r="F883" s="144" t="str">
        <f>ЗАПОЛНИТЬ!$B$22</f>
        <v>15</v>
      </c>
      <c r="G883" s="144" t="str">
        <f>ЗАПОЛНИТЬ!$B$20</f>
        <v>040222</v>
      </c>
      <c r="H883" s="143" t="str">
        <f>IF(ЗАПОЛНИТЬ!$F$7=1,ЗАПОЛНИТЬ!$H$9,ЗАПОЛНИТЬ!$H$10)</f>
        <v>73</v>
      </c>
      <c r="I883" s="146">
        <f>IF(ЗАПОЛНИТЬ!$F$7=1,'Ф.7(СФ).16'!$E$13,'Ф.7(СФ).16'!$E$15)</f>
        <v>0</v>
      </c>
      <c r="J883" s="145" t="str">
        <f>IF(ЗАПОЛНИТЬ!$F$7=1,CONCATENATE(ЗАПОЛНИТЬ!$F$18,ЗАПОЛНИТЬ!$D$18),ЗАПОЛНИТЬ!$E$18)</f>
        <v>01.07.2016</v>
      </c>
      <c r="K883" s="143">
        <f>'Ф.7(СФ).16'!B35</f>
        <v>2210</v>
      </c>
      <c r="L883" s="143">
        <f>IF(ЗАПОЛНИТЬ!$F$7=1,'Ф.7(СФ).16'!D35/1000,'Ф.7(СФ).16'!D35)</f>
        <v>0</v>
      </c>
      <c r="M883" s="143">
        <f>IF(ЗАПОЛНИТЬ!$F$7=1,'Ф.7(СФ).16'!E35/1000,'Ф.7(СФ).16'!E35)</f>
        <v>0</v>
      </c>
      <c r="N883" s="143">
        <f>IF(ЗАПОЛНИТЬ!$F$7=1,'Ф.7(СФ).16'!F35/1000,'Ф.7(СФ).16'!F35)</f>
        <v>0</v>
      </c>
      <c r="O883" s="143">
        <f>IF(ЗАПОЛНИТЬ!$F$7=1,'Ф.7(СФ).16'!G35/1000,'Ф.7(СФ).16'!G35)</f>
        <v>0</v>
      </c>
      <c r="P883" s="143">
        <f>IF(ЗАПОЛНИТЬ!$F$7=1,'Ф.7(СФ).16'!H35/1000,'Ф.7(СФ).16'!H35)</f>
        <v>0</v>
      </c>
      <c r="Q883" s="143">
        <f>IF(ЗАПОЛНИТЬ!$F$7=1,'Ф.7(СФ).16'!I35/1000,'Ф.7(СФ).16'!I35)</f>
        <v>0</v>
      </c>
      <c r="R883" s="143">
        <f>IF(ЗАПОЛНИТЬ!$F$7=1,'Ф.7(СФ).16'!J35/1000,'Ф.7(СФ).16'!J35)</f>
        <v>0</v>
      </c>
      <c r="S883" s="143">
        <f>IF(ЗАПОЛНИТЬ!$F$7=1,'Ф.7(СФ).16'!K35/1000,'Ф.7(СФ).16'!K35)</f>
        <v>0</v>
      </c>
      <c r="T883" s="143">
        <f>IF(ЗАПОЛНИТЬ!$F$7=1,'Ф.7(СФ).16'!L35/1000,'Ф.7(СФ).16'!L35)</f>
        <v>0</v>
      </c>
      <c r="U883" s="143">
        <f>IF(ЗАПОЛНИТЬ!$F$7=1,'Ф.7(СФ).16'!M35/1000,'Ф.7(СФ).16'!M35)</f>
        <v>0</v>
      </c>
      <c r="V883" s="145">
        <f t="shared" ref="V883:V888" si="44">IF(SUM(L883:U883)&gt;0,1,0)</f>
        <v>0</v>
      </c>
      <c r="W883" s="145">
        <f t="shared" si="43"/>
        <v>0</v>
      </c>
    </row>
    <row r="884" spans="1:23" ht="12.75">
      <c r="A884" s="144" t="str">
        <f>ЗАПОЛНИТЬ!$B$23</f>
        <v>4</v>
      </c>
      <c r="B884" s="144" t="str">
        <f>ЗАПОЛНИТЬ!$B$13</f>
        <v>24188344</v>
      </c>
      <c r="C884" s="144" t="str">
        <f>ЗАПОЛНИТЬ!$B$24</f>
        <v>298</v>
      </c>
      <c r="D884" s="144" t="str">
        <f>ЗАПОЛНИТЬ!$B$21</f>
        <v>12</v>
      </c>
      <c r="E884" s="145"/>
      <c r="F884" s="144" t="str">
        <f>ЗАПОЛНИТЬ!$B$22</f>
        <v>15</v>
      </c>
      <c r="G884" s="144" t="str">
        <f>ЗАПОЛНИТЬ!$B$20</f>
        <v>040222</v>
      </c>
      <c r="H884" s="143" t="str">
        <f>IF(ЗАПОЛНИТЬ!$F$7=1,ЗАПОЛНИТЬ!$H$9,ЗАПОЛНИТЬ!$H$10)</f>
        <v>73</v>
      </c>
      <c r="I884" s="146">
        <f>IF(ЗАПОЛНИТЬ!$F$7=1,'Ф.7(СФ).16'!$E$13,'Ф.7(СФ).16'!$E$15)</f>
        <v>0</v>
      </c>
      <c r="J884" s="145" t="str">
        <f>IF(ЗАПОЛНИТЬ!$F$7=1,CONCATENATE(ЗАПОЛНИТЬ!$F$18,ЗАПОЛНИТЬ!$D$18),ЗАПОЛНИТЬ!$E$18)</f>
        <v>01.07.2016</v>
      </c>
      <c r="K884" s="143">
        <f>'Ф.7(СФ).16'!B36</f>
        <v>2220</v>
      </c>
      <c r="L884" s="143">
        <f>IF(ЗАПОЛНИТЬ!$F$7=1,'Ф.7(СФ).16'!D36/1000,'Ф.7(СФ).16'!D36)</f>
        <v>0</v>
      </c>
      <c r="M884" s="143">
        <f>IF(ЗАПОЛНИТЬ!$F$7=1,'Ф.7(СФ).16'!E36/1000,'Ф.7(СФ).16'!E36)</f>
        <v>0</v>
      </c>
      <c r="N884" s="143">
        <f>IF(ЗАПОЛНИТЬ!$F$7=1,'Ф.7(СФ).16'!F36/1000,'Ф.7(СФ).16'!F36)</f>
        <v>0</v>
      </c>
      <c r="O884" s="143">
        <f>IF(ЗАПОЛНИТЬ!$F$7=1,'Ф.7(СФ).16'!G36/1000,'Ф.7(СФ).16'!G36)</f>
        <v>0</v>
      </c>
      <c r="P884" s="143">
        <f>IF(ЗАПОЛНИТЬ!$F$7=1,'Ф.7(СФ).16'!H36/1000,'Ф.7(СФ).16'!H36)</f>
        <v>0</v>
      </c>
      <c r="Q884" s="143">
        <f>IF(ЗАПОЛНИТЬ!$F$7=1,'Ф.7(СФ).16'!I36/1000,'Ф.7(СФ).16'!I36)</f>
        <v>0</v>
      </c>
      <c r="R884" s="143">
        <f>IF(ЗАПОЛНИТЬ!$F$7=1,'Ф.7(СФ).16'!J36/1000,'Ф.7(СФ).16'!J36)</f>
        <v>0</v>
      </c>
      <c r="S884" s="143">
        <f>IF(ЗАПОЛНИТЬ!$F$7=1,'Ф.7(СФ).16'!K36/1000,'Ф.7(СФ).16'!K36)</f>
        <v>0</v>
      </c>
      <c r="T884" s="143">
        <f>IF(ЗАПОЛНИТЬ!$F$7=1,'Ф.7(СФ).16'!L36/1000,'Ф.7(СФ).16'!L36)</f>
        <v>0</v>
      </c>
      <c r="U884" s="143">
        <f>IF(ЗАПОЛНИТЬ!$F$7=1,'Ф.7(СФ).16'!M36/1000,'Ф.7(СФ).16'!M36)</f>
        <v>0</v>
      </c>
      <c r="V884" s="145">
        <f t="shared" si="44"/>
        <v>0</v>
      </c>
      <c r="W884" s="145">
        <f t="shared" si="43"/>
        <v>0</v>
      </c>
    </row>
    <row r="885" spans="1:23" ht="12.75">
      <c r="A885" s="144" t="str">
        <f>ЗАПОЛНИТЬ!$B$23</f>
        <v>4</v>
      </c>
      <c r="B885" s="144" t="str">
        <f>ЗАПОЛНИТЬ!$B$13</f>
        <v>24188344</v>
      </c>
      <c r="C885" s="144" t="str">
        <f>ЗАПОЛНИТЬ!$B$24</f>
        <v>298</v>
      </c>
      <c r="D885" s="144" t="str">
        <f>ЗАПОЛНИТЬ!$B$21</f>
        <v>12</v>
      </c>
      <c r="E885" s="145"/>
      <c r="F885" s="144" t="str">
        <f>ЗАПОЛНИТЬ!$B$22</f>
        <v>15</v>
      </c>
      <c r="G885" s="144" t="str">
        <f>ЗАПОЛНИТЬ!$B$20</f>
        <v>040222</v>
      </c>
      <c r="H885" s="143" t="str">
        <f>IF(ЗАПОЛНИТЬ!$F$7=1,ЗАПОЛНИТЬ!$H$9,ЗАПОЛНИТЬ!$H$10)</f>
        <v>73</v>
      </c>
      <c r="I885" s="146">
        <f>IF(ЗАПОЛНИТЬ!$F$7=1,'Ф.7(СФ).16'!$E$13,'Ф.7(СФ).16'!$E$15)</f>
        <v>0</v>
      </c>
      <c r="J885" s="145" t="str">
        <f>IF(ЗАПОЛНИТЬ!$F$7=1,CONCATENATE(ЗАПОЛНИТЬ!$F$18,ЗАПОЛНИТЬ!$D$18),ЗАПОЛНИТЬ!$E$18)</f>
        <v>01.07.2016</v>
      </c>
      <c r="K885" s="143">
        <f>'Ф.7(СФ).16'!B37</f>
        <v>2230</v>
      </c>
      <c r="L885" s="143">
        <f>IF(ЗАПОЛНИТЬ!$F$7=1,'Ф.7(СФ).16'!D37/1000,'Ф.7(СФ).16'!D37)</f>
        <v>0</v>
      </c>
      <c r="M885" s="143">
        <f>IF(ЗАПОЛНИТЬ!$F$7=1,'Ф.7(СФ).16'!E37/1000,'Ф.7(СФ).16'!E37)</f>
        <v>0</v>
      </c>
      <c r="N885" s="143">
        <f>IF(ЗАПОЛНИТЬ!$F$7=1,'Ф.7(СФ).16'!F37/1000,'Ф.7(СФ).16'!F37)</f>
        <v>0</v>
      </c>
      <c r="O885" s="143">
        <f>IF(ЗАПОЛНИТЬ!$F$7=1,'Ф.7(СФ).16'!G37/1000,'Ф.7(СФ).16'!G37)</f>
        <v>0</v>
      </c>
      <c r="P885" s="143">
        <f>IF(ЗАПОЛНИТЬ!$F$7=1,'Ф.7(СФ).16'!H37/1000,'Ф.7(СФ).16'!H37)</f>
        <v>0</v>
      </c>
      <c r="Q885" s="143">
        <f>IF(ЗАПОЛНИТЬ!$F$7=1,'Ф.7(СФ).16'!I37/1000,'Ф.7(СФ).16'!I37)</f>
        <v>0</v>
      </c>
      <c r="R885" s="143">
        <f>IF(ЗАПОЛНИТЬ!$F$7=1,'Ф.7(СФ).16'!J37/1000,'Ф.7(СФ).16'!J37)</f>
        <v>0</v>
      </c>
      <c r="S885" s="143">
        <f>IF(ЗАПОЛНИТЬ!$F$7=1,'Ф.7(СФ).16'!K37/1000,'Ф.7(СФ).16'!K37)</f>
        <v>0</v>
      </c>
      <c r="T885" s="143">
        <f>IF(ЗАПОЛНИТЬ!$F$7=1,'Ф.7(СФ).16'!L37/1000,'Ф.7(СФ).16'!L37)</f>
        <v>0</v>
      </c>
      <c r="U885" s="143">
        <f>IF(ЗАПОЛНИТЬ!$F$7=1,'Ф.7(СФ).16'!M37/1000,'Ф.7(СФ).16'!M37)</f>
        <v>0</v>
      </c>
      <c r="V885" s="145">
        <f t="shared" si="44"/>
        <v>0</v>
      </c>
      <c r="W885" s="145">
        <f t="shared" si="43"/>
        <v>0</v>
      </c>
    </row>
    <row r="886" spans="1:23" ht="12.75">
      <c r="A886" s="144" t="str">
        <f>ЗАПОЛНИТЬ!$B$23</f>
        <v>4</v>
      </c>
      <c r="B886" s="144" t="str">
        <f>ЗАПОЛНИТЬ!$B$13</f>
        <v>24188344</v>
      </c>
      <c r="C886" s="144" t="str">
        <f>ЗАПОЛНИТЬ!$B$24</f>
        <v>298</v>
      </c>
      <c r="D886" s="144" t="str">
        <f>ЗАПОЛНИТЬ!$B$21</f>
        <v>12</v>
      </c>
      <c r="E886" s="145"/>
      <c r="F886" s="144" t="str">
        <f>ЗАПОЛНИТЬ!$B$22</f>
        <v>15</v>
      </c>
      <c r="G886" s="144" t="str">
        <f>ЗАПОЛНИТЬ!$B$20</f>
        <v>040222</v>
      </c>
      <c r="H886" s="143" t="str">
        <f>IF(ЗАПОЛНИТЬ!$F$7=1,ЗАПОЛНИТЬ!$H$9,ЗАПОЛНИТЬ!$H$10)</f>
        <v>73</v>
      </c>
      <c r="I886" s="146">
        <f>IF(ЗАПОЛНИТЬ!$F$7=1,'Ф.7(СФ).16'!$E$13,'Ф.7(СФ).16'!$E$15)</f>
        <v>0</v>
      </c>
      <c r="J886" s="145" t="str">
        <f>IF(ЗАПОЛНИТЬ!$F$7=1,CONCATENATE(ЗАПОЛНИТЬ!$F$18,ЗАПОЛНИТЬ!$D$18),ЗАПОЛНИТЬ!$E$18)</f>
        <v>01.07.2016</v>
      </c>
      <c r="K886" s="143">
        <f>'Ф.7(СФ).16'!B38</f>
        <v>2240</v>
      </c>
      <c r="L886" s="143">
        <f>IF(ЗАПОЛНИТЬ!$F$7=1,'Ф.7(СФ).16'!D38/1000,'Ф.7(СФ).16'!D38)</f>
        <v>0</v>
      </c>
      <c r="M886" s="143">
        <f>IF(ЗАПОЛНИТЬ!$F$7=1,'Ф.7(СФ).16'!E38/1000,'Ф.7(СФ).16'!E38)</f>
        <v>0</v>
      </c>
      <c r="N886" s="143">
        <f>IF(ЗАПОЛНИТЬ!$F$7=1,'Ф.7(СФ).16'!F38/1000,'Ф.7(СФ).16'!F38)</f>
        <v>0</v>
      </c>
      <c r="O886" s="143">
        <f>IF(ЗАПОЛНИТЬ!$F$7=1,'Ф.7(СФ).16'!G38/1000,'Ф.7(СФ).16'!G38)</f>
        <v>0</v>
      </c>
      <c r="P886" s="143">
        <f>IF(ЗАПОЛНИТЬ!$F$7=1,'Ф.7(СФ).16'!H38/1000,'Ф.7(СФ).16'!H38)</f>
        <v>0</v>
      </c>
      <c r="Q886" s="143">
        <f>IF(ЗАПОЛНИТЬ!$F$7=1,'Ф.7(СФ).16'!I38/1000,'Ф.7(СФ).16'!I38)</f>
        <v>0</v>
      </c>
      <c r="R886" s="143">
        <f>IF(ЗАПОЛНИТЬ!$F$7=1,'Ф.7(СФ).16'!J38/1000,'Ф.7(СФ).16'!J38)</f>
        <v>0</v>
      </c>
      <c r="S886" s="143">
        <f>IF(ЗАПОЛНИТЬ!$F$7=1,'Ф.7(СФ).16'!K38/1000,'Ф.7(СФ).16'!K38)</f>
        <v>0</v>
      </c>
      <c r="T886" s="143">
        <f>IF(ЗАПОЛНИТЬ!$F$7=1,'Ф.7(СФ).16'!L38/1000,'Ф.7(СФ).16'!L38)</f>
        <v>0</v>
      </c>
      <c r="U886" s="143">
        <f>IF(ЗАПОЛНИТЬ!$F$7=1,'Ф.7(СФ).16'!M38/1000,'Ф.7(СФ).16'!M38)</f>
        <v>0</v>
      </c>
      <c r="V886" s="145">
        <f t="shared" si="44"/>
        <v>0</v>
      </c>
      <c r="W886" s="145">
        <f t="shared" si="43"/>
        <v>0</v>
      </c>
    </row>
    <row r="887" spans="1:23" ht="12.75">
      <c r="A887" s="144" t="str">
        <f>ЗАПОЛНИТЬ!$B$23</f>
        <v>4</v>
      </c>
      <c r="B887" s="144" t="str">
        <f>ЗАПОЛНИТЬ!$B$13</f>
        <v>24188344</v>
      </c>
      <c r="C887" s="144" t="str">
        <f>ЗАПОЛНИТЬ!$B$24</f>
        <v>298</v>
      </c>
      <c r="D887" s="144" t="str">
        <f>ЗАПОЛНИТЬ!$B$21</f>
        <v>12</v>
      </c>
      <c r="E887" s="145"/>
      <c r="F887" s="144" t="str">
        <f>ЗАПОЛНИТЬ!$B$22</f>
        <v>15</v>
      </c>
      <c r="G887" s="144" t="str">
        <f>ЗАПОЛНИТЬ!$B$20</f>
        <v>040222</v>
      </c>
      <c r="H887" s="143" t="str">
        <f>IF(ЗАПОЛНИТЬ!$F$7=1,ЗАПОЛНИТЬ!$H$9,ЗАПОЛНИТЬ!$H$10)</f>
        <v>73</v>
      </c>
      <c r="I887" s="146">
        <f>IF(ЗАПОЛНИТЬ!$F$7=1,'Ф.7(СФ).16'!$E$13,'Ф.7(СФ).16'!$E$15)</f>
        <v>0</v>
      </c>
      <c r="J887" s="145" t="str">
        <f>IF(ЗАПОЛНИТЬ!$F$7=1,CONCATENATE(ЗАПОЛНИТЬ!$F$18,ЗАПОЛНИТЬ!$D$18),ЗАПОЛНИТЬ!$E$18)</f>
        <v>01.07.2016</v>
      </c>
      <c r="K887" s="143">
        <f>'Ф.7(СФ).16'!B39</f>
        <v>2250</v>
      </c>
      <c r="L887" s="143">
        <f>IF(ЗАПОЛНИТЬ!$F$7=1,'Ф.7(СФ).16'!D39/1000,'Ф.7(СФ).16'!D39)</f>
        <v>0</v>
      </c>
      <c r="M887" s="143">
        <f>IF(ЗАПОЛНИТЬ!$F$7=1,'Ф.7(СФ).16'!E39/1000,'Ф.7(СФ).16'!E39)</f>
        <v>0</v>
      </c>
      <c r="N887" s="143">
        <f>IF(ЗАПОЛНИТЬ!$F$7=1,'Ф.7(СФ).16'!F39/1000,'Ф.7(СФ).16'!F39)</f>
        <v>0</v>
      </c>
      <c r="O887" s="143">
        <f>IF(ЗАПОЛНИТЬ!$F$7=1,'Ф.7(СФ).16'!G39/1000,'Ф.7(СФ).16'!G39)</f>
        <v>0</v>
      </c>
      <c r="P887" s="143">
        <f>IF(ЗАПОЛНИТЬ!$F$7=1,'Ф.7(СФ).16'!H39/1000,'Ф.7(СФ).16'!H39)</f>
        <v>0</v>
      </c>
      <c r="Q887" s="143">
        <f>IF(ЗАПОЛНИТЬ!$F$7=1,'Ф.7(СФ).16'!I39/1000,'Ф.7(СФ).16'!I39)</f>
        <v>0</v>
      </c>
      <c r="R887" s="143">
        <f>IF(ЗАПОЛНИТЬ!$F$7=1,'Ф.7(СФ).16'!J39/1000,'Ф.7(СФ).16'!J39)</f>
        <v>0</v>
      </c>
      <c r="S887" s="143">
        <f>IF(ЗАПОЛНИТЬ!$F$7=1,'Ф.7(СФ).16'!K39/1000,'Ф.7(СФ).16'!K39)</f>
        <v>0</v>
      </c>
      <c r="T887" s="143">
        <f>IF(ЗАПОЛНИТЬ!$F$7=1,'Ф.7(СФ).16'!L39/1000,'Ф.7(СФ).16'!L39)</f>
        <v>0</v>
      </c>
      <c r="U887" s="143">
        <f>IF(ЗАПОЛНИТЬ!$F$7=1,'Ф.7(СФ).16'!M39/1000,'Ф.7(СФ).16'!M39)</f>
        <v>0</v>
      </c>
      <c r="V887" s="145">
        <f t="shared" si="44"/>
        <v>0</v>
      </c>
      <c r="W887" s="145">
        <f t="shared" si="43"/>
        <v>0</v>
      </c>
    </row>
    <row r="888" spans="1:23" ht="12.75">
      <c r="A888" s="144" t="str">
        <f>ЗАПОЛНИТЬ!$B$23</f>
        <v>4</v>
      </c>
      <c r="B888" s="144" t="str">
        <f>ЗАПОЛНИТЬ!$B$13</f>
        <v>24188344</v>
      </c>
      <c r="C888" s="144" t="str">
        <f>ЗАПОЛНИТЬ!$B$24</f>
        <v>298</v>
      </c>
      <c r="D888" s="144" t="str">
        <f>ЗАПОЛНИТЬ!$B$21</f>
        <v>12</v>
      </c>
      <c r="E888" s="145"/>
      <c r="F888" s="144" t="str">
        <f>ЗАПОЛНИТЬ!$B$22</f>
        <v>15</v>
      </c>
      <c r="G888" s="144" t="str">
        <f>ЗАПОЛНИТЬ!$B$20</f>
        <v>040222</v>
      </c>
      <c r="H888" s="143" t="str">
        <f>IF(ЗАПОЛНИТЬ!$F$7=1,ЗАПОЛНИТЬ!$H$9,ЗАПОЛНИТЬ!$H$10)</f>
        <v>73</v>
      </c>
      <c r="I888" s="146">
        <f>IF(ЗАПОЛНИТЬ!$F$7=1,'Ф.7(СФ).16'!$E$13,'Ф.7(СФ).16'!$E$15)</f>
        <v>0</v>
      </c>
      <c r="J888" s="145" t="str">
        <f>IF(ЗАПОЛНИТЬ!$F$7=1,CONCATENATE(ЗАПОЛНИТЬ!$F$18,ЗАПОЛНИТЬ!$D$18),ЗАПОЛНИТЬ!$E$18)</f>
        <v>01.07.2016</v>
      </c>
      <c r="K888" s="143">
        <f>'Ф.7(СФ).16'!B40</f>
        <v>2260</v>
      </c>
      <c r="L888" s="143">
        <f>IF(ЗАПОЛНИТЬ!$F$7=1,'Ф.7(СФ).16'!D40/1000,'Ф.7(СФ).16'!D40)</f>
        <v>0</v>
      </c>
      <c r="M888" s="143">
        <f>IF(ЗАПОЛНИТЬ!$F$7=1,'Ф.7(СФ).16'!E40/1000,'Ф.7(СФ).16'!E40)</f>
        <v>0</v>
      </c>
      <c r="N888" s="143">
        <f>IF(ЗАПОЛНИТЬ!$F$7=1,'Ф.7(СФ).16'!F40/1000,'Ф.7(СФ).16'!F40)</f>
        <v>0</v>
      </c>
      <c r="O888" s="143">
        <f>IF(ЗАПОЛНИТЬ!$F$7=1,'Ф.7(СФ).16'!G40/1000,'Ф.7(СФ).16'!G40)</f>
        <v>0</v>
      </c>
      <c r="P888" s="143">
        <f>IF(ЗАПОЛНИТЬ!$F$7=1,'Ф.7(СФ).16'!H40/1000,'Ф.7(СФ).16'!H40)</f>
        <v>0</v>
      </c>
      <c r="Q888" s="143">
        <f>IF(ЗАПОЛНИТЬ!$F$7=1,'Ф.7(СФ).16'!I40/1000,'Ф.7(СФ).16'!I40)</f>
        <v>0</v>
      </c>
      <c r="R888" s="143">
        <f>IF(ЗАПОЛНИТЬ!$F$7=1,'Ф.7(СФ).16'!J40/1000,'Ф.7(СФ).16'!J40)</f>
        <v>0</v>
      </c>
      <c r="S888" s="143">
        <f>IF(ЗАПОЛНИТЬ!$F$7=1,'Ф.7(СФ).16'!K40/1000,'Ф.7(СФ).16'!K40)</f>
        <v>0</v>
      </c>
      <c r="T888" s="143">
        <f>IF(ЗАПОЛНИТЬ!$F$7=1,'Ф.7(СФ).16'!L40/1000,'Ф.7(СФ).16'!L40)</f>
        <v>0</v>
      </c>
      <c r="U888" s="143">
        <f>IF(ЗАПОЛНИТЬ!$F$7=1,'Ф.7(СФ).16'!M40/1000,'Ф.7(СФ).16'!M40)</f>
        <v>0</v>
      </c>
      <c r="V888" s="145">
        <f t="shared" si="44"/>
        <v>0</v>
      </c>
      <c r="W888" s="145">
        <f t="shared" si="43"/>
        <v>0</v>
      </c>
    </row>
    <row r="889" spans="1:23" ht="12.75">
      <c r="A889" s="144" t="str">
        <f>ЗАПОЛНИТЬ!$B$23</f>
        <v>4</v>
      </c>
      <c r="B889" s="144" t="str">
        <f>ЗАПОЛНИТЬ!$B$13</f>
        <v>24188344</v>
      </c>
      <c r="C889" s="144" t="str">
        <f>ЗАПОЛНИТЬ!$B$24</f>
        <v>298</v>
      </c>
      <c r="D889" s="144" t="str">
        <f>ЗАПОЛНИТЬ!$B$21</f>
        <v>12</v>
      </c>
      <c r="E889" s="145"/>
      <c r="F889" s="144" t="str">
        <f>ЗАПОЛНИТЬ!$B$22</f>
        <v>15</v>
      </c>
      <c r="G889" s="144" t="str">
        <f>ЗАПОЛНИТЬ!$B$20</f>
        <v>040222</v>
      </c>
      <c r="H889" s="143" t="str">
        <f>IF(ЗАПОЛНИТЬ!$F$7=1,ЗАПОЛНИТЬ!$H$9,ЗАПОЛНИТЬ!$H$10)</f>
        <v>73</v>
      </c>
      <c r="I889" s="146">
        <f>IF(ЗАПОЛНИТЬ!$F$7=1,'Ф.7(СФ).16'!$E$13,'Ф.7(СФ).16'!$E$15)</f>
        <v>0</v>
      </c>
      <c r="J889" s="145" t="str">
        <f>IF(ЗАПОЛНИТЬ!$F$7=1,CONCATENATE(ЗАПОЛНИТЬ!$F$18,ЗАПОЛНИТЬ!$D$18),ЗАПОЛНИТЬ!$E$18)</f>
        <v>01.07.2016</v>
      </c>
      <c r="K889" s="143">
        <f>'Ф.7(СФ).16'!B41</f>
        <v>2270</v>
      </c>
      <c r="L889" s="143">
        <f>IF(ЗАПОЛНИТЬ!$F$7=1,'Ф.7(СФ).16'!D41/1000,'Ф.7(СФ).16'!D41)</f>
        <v>0</v>
      </c>
      <c r="M889" s="143">
        <f>IF(ЗАПОЛНИТЬ!$F$7=1,'Ф.7(СФ).16'!E41/1000,'Ф.7(СФ).16'!E41)</f>
        <v>0</v>
      </c>
      <c r="N889" s="143">
        <f>IF(ЗАПОЛНИТЬ!$F$7=1,'Ф.7(СФ).16'!F41/1000,'Ф.7(СФ).16'!F41)</f>
        <v>0</v>
      </c>
      <c r="O889" s="143">
        <f>IF(ЗАПОЛНИТЬ!$F$7=1,'Ф.7(СФ).16'!G41/1000,'Ф.7(СФ).16'!G41)</f>
        <v>0</v>
      </c>
      <c r="P889" s="143">
        <f>IF(ЗАПОЛНИТЬ!$F$7=1,'Ф.7(СФ).16'!H41/1000,'Ф.7(СФ).16'!H41)</f>
        <v>0</v>
      </c>
      <c r="Q889" s="143">
        <f>IF(ЗАПОЛНИТЬ!$F$7=1,'Ф.7(СФ).16'!I41/1000,'Ф.7(СФ).16'!I41)</f>
        <v>0</v>
      </c>
      <c r="R889" s="143">
        <f>IF(ЗАПОЛНИТЬ!$F$7=1,'Ф.7(СФ).16'!J41/1000,'Ф.7(СФ).16'!J41)</f>
        <v>0</v>
      </c>
      <c r="S889" s="143">
        <f>IF(ЗАПОЛНИТЬ!$F$7=1,'Ф.7(СФ).16'!K41/1000,'Ф.7(СФ).16'!K41)</f>
        <v>0</v>
      </c>
      <c r="T889" s="143">
        <f>IF(ЗАПОЛНИТЬ!$F$7=1,'Ф.7(СФ).16'!L41/1000,'Ф.7(СФ).16'!L41)</f>
        <v>0</v>
      </c>
      <c r="U889" s="143">
        <f>IF(ЗАПОЛНИТЬ!$F$7=1,'Ф.7(СФ).16'!M41/1000,'Ф.7(СФ).16'!M41)</f>
        <v>0</v>
      </c>
      <c r="V889" s="145">
        <v>0</v>
      </c>
      <c r="W889" s="145">
        <f t="shared" si="43"/>
        <v>0</v>
      </c>
    </row>
    <row r="890" spans="1:23" ht="12.75">
      <c r="A890" s="144" t="str">
        <f>ЗАПОЛНИТЬ!$B$23</f>
        <v>4</v>
      </c>
      <c r="B890" s="144" t="str">
        <f>ЗАПОЛНИТЬ!$B$13</f>
        <v>24188344</v>
      </c>
      <c r="C890" s="144" t="str">
        <f>ЗАПОЛНИТЬ!$B$24</f>
        <v>298</v>
      </c>
      <c r="D890" s="144" t="str">
        <f>ЗАПОЛНИТЬ!$B$21</f>
        <v>12</v>
      </c>
      <c r="E890" s="145"/>
      <c r="F890" s="144" t="str">
        <f>ЗАПОЛНИТЬ!$B$22</f>
        <v>15</v>
      </c>
      <c r="G890" s="144" t="str">
        <f>ЗАПОЛНИТЬ!$B$20</f>
        <v>040222</v>
      </c>
      <c r="H890" s="143" t="str">
        <f>IF(ЗАПОЛНИТЬ!$F$7=1,ЗАПОЛНИТЬ!$H$9,ЗАПОЛНИТЬ!$H$10)</f>
        <v>73</v>
      </c>
      <c r="I890" s="146">
        <f>IF(ЗАПОЛНИТЬ!$F$7=1,'Ф.7(СФ).16'!$E$13,'Ф.7(СФ).16'!$E$15)</f>
        <v>0</v>
      </c>
      <c r="J890" s="145" t="str">
        <f>IF(ЗАПОЛНИТЬ!$F$7=1,CONCATENATE(ЗАПОЛНИТЬ!$F$18,ЗАПОЛНИТЬ!$D$18),ЗАПОЛНИТЬ!$E$18)</f>
        <v>01.07.2016</v>
      </c>
      <c r="K890" s="143">
        <f>'Ф.7(СФ).16'!B42</f>
        <v>2271</v>
      </c>
      <c r="L890" s="143">
        <f>IF(ЗАПОЛНИТЬ!$F$7=1,'Ф.7(СФ).16'!D42/1000,'Ф.7(СФ).16'!D42)</f>
        <v>0</v>
      </c>
      <c r="M890" s="143">
        <f>IF(ЗАПОЛНИТЬ!$F$7=1,'Ф.7(СФ).16'!E42/1000,'Ф.7(СФ).16'!E42)</f>
        <v>0</v>
      </c>
      <c r="N890" s="143">
        <f>IF(ЗАПОЛНИТЬ!$F$7=1,'Ф.7(СФ).16'!F42/1000,'Ф.7(СФ).16'!F42)</f>
        <v>0</v>
      </c>
      <c r="O890" s="143">
        <f>IF(ЗАПОЛНИТЬ!$F$7=1,'Ф.7(СФ).16'!G42/1000,'Ф.7(СФ).16'!G42)</f>
        <v>0</v>
      </c>
      <c r="P890" s="143">
        <f>IF(ЗАПОЛНИТЬ!$F$7=1,'Ф.7(СФ).16'!H42/1000,'Ф.7(СФ).16'!H42)</f>
        <v>0</v>
      </c>
      <c r="Q890" s="143">
        <f>IF(ЗАПОЛНИТЬ!$F$7=1,'Ф.7(СФ).16'!I42/1000,'Ф.7(СФ).16'!I42)</f>
        <v>0</v>
      </c>
      <c r="R890" s="143">
        <f>IF(ЗАПОЛНИТЬ!$F$7=1,'Ф.7(СФ).16'!J42/1000,'Ф.7(СФ).16'!J42)</f>
        <v>0</v>
      </c>
      <c r="S890" s="143">
        <f>IF(ЗАПОЛНИТЬ!$F$7=1,'Ф.7(СФ).16'!K42/1000,'Ф.7(СФ).16'!K42)</f>
        <v>0</v>
      </c>
      <c r="T890" s="143">
        <f>IF(ЗАПОЛНИТЬ!$F$7=1,'Ф.7(СФ).16'!L42/1000,'Ф.7(СФ).16'!L42)</f>
        <v>0</v>
      </c>
      <c r="U890" s="143">
        <f>IF(ЗАПОЛНИТЬ!$F$7=1,'Ф.7(СФ).16'!M42/1000,'Ф.7(СФ).16'!M42)</f>
        <v>0</v>
      </c>
      <c r="V890" s="145">
        <f t="shared" ref="V890:V895" si="45">IF(SUM(L890:U890)&gt;0,1,0)</f>
        <v>0</v>
      </c>
      <c r="W890" s="145">
        <f t="shared" si="43"/>
        <v>0</v>
      </c>
    </row>
    <row r="891" spans="1:23" ht="12.75">
      <c r="A891" s="144" t="str">
        <f>ЗАПОЛНИТЬ!$B$23</f>
        <v>4</v>
      </c>
      <c r="B891" s="144" t="str">
        <f>ЗАПОЛНИТЬ!$B$13</f>
        <v>24188344</v>
      </c>
      <c r="C891" s="144" t="str">
        <f>ЗАПОЛНИТЬ!$B$24</f>
        <v>298</v>
      </c>
      <c r="D891" s="144" t="str">
        <f>ЗАПОЛНИТЬ!$B$21</f>
        <v>12</v>
      </c>
      <c r="E891" s="145"/>
      <c r="F891" s="144" t="str">
        <f>ЗАПОЛНИТЬ!$B$22</f>
        <v>15</v>
      </c>
      <c r="G891" s="144" t="str">
        <f>ЗАПОЛНИТЬ!$B$20</f>
        <v>040222</v>
      </c>
      <c r="H891" s="143" t="str">
        <f>IF(ЗАПОЛНИТЬ!$F$7=1,ЗАПОЛНИТЬ!$H$9,ЗАПОЛНИТЬ!$H$10)</f>
        <v>73</v>
      </c>
      <c r="I891" s="146">
        <f>IF(ЗАПОЛНИТЬ!$F$7=1,'Ф.7(СФ).16'!$E$13,'Ф.7(СФ).16'!$E$15)</f>
        <v>0</v>
      </c>
      <c r="J891" s="145" t="str">
        <f>IF(ЗАПОЛНИТЬ!$F$7=1,CONCATENATE(ЗАПОЛНИТЬ!$F$18,ЗАПОЛНИТЬ!$D$18),ЗАПОЛНИТЬ!$E$18)</f>
        <v>01.07.2016</v>
      </c>
      <c r="K891" s="143">
        <f>'Ф.7(СФ).16'!B43</f>
        <v>2272</v>
      </c>
      <c r="L891" s="143">
        <f>IF(ЗАПОЛНИТЬ!$F$7=1,'Ф.7(СФ).16'!D43/1000,'Ф.7(СФ).16'!D43)</f>
        <v>0</v>
      </c>
      <c r="M891" s="143">
        <f>IF(ЗАПОЛНИТЬ!$F$7=1,'Ф.7(СФ).16'!E43/1000,'Ф.7(СФ).16'!E43)</f>
        <v>0</v>
      </c>
      <c r="N891" s="143">
        <f>IF(ЗАПОЛНИТЬ!$F$7=1,'Ф.7(СФ).16'!F43/1000,'Ф.7(СФ).16'!F43)</f>
        <v>0</v>
      </c>
      <c r="O891" s="143">
        <f>IF(ЗАПОЛНИТЬ!$F$7=1,'Ф.7(СФ).16'!G43/1000,'Ф.7(СФ).16'!G43)</f>
        <v>0</v>
      </c>
      <c r="P891" s="143">
        <f>IF(ЗАПОЛНИТЬ!$F$7=1,'Ф.7(СФ).16'!H43/1000,'Ф.7(СФ).16'!H43)</f>
        <v>0</v>
      </c>
      <c r="Q891" s="143">
        <f>IF(ЗАПОЛНИТЬ!$F$7=1,'Ф.7(СФ).16'!I43/1000,'Ф.7(СФ).16'!I43)</f>
        <v>0</v>
      </c>
      <c r="R891" s="143">
        <f>IF(ЗАПОЛНИТЬ!$F$7=1,'Ф.7(СФ).16'!J43/1000,'Ф.7(СФ).16'!J43)</f>
        <v>0</v>
      </c>
      <c r="S891" s="143">
        <f>IF(ЗАПОЛНИТЬ!$F$7=1,'Ф.7(СФ).16'!K43/1000,'Ф.7(СФ).16'!K43)</f>
        <v>0</v>
      </c>
      <c r="T891" s="143">
        <f>IF(ЗАПОЛНИТЬ!$F$7=1,'Ф.7(СФ).16'!L43/1000,'Ф.7(СФ).16'!L43)</f>
        <v>0</v>
      </c>
      <c r="U891" s="143">
        <f>IF(ЗАПОЛНИТЬ!$F$7=1,'Ф.7(СФ).16'!M43/1000,'Ф.7(СФ).16'!M43)</f>
        <v>0</v>
      </c>
      <c r="V891" s="145">
        <f t="shared" si="45"/>
        <v>0</v>
      </c>
      <c r="W891" s="145">
        <f t="shared" si="43"/>
        <v>0</v>
      </c>
    </row>
    <row r="892" spans="1:23" ht="12.75">
      <c r="A892" s="144" t="str">
        <f>ЗАПОЛНИТЬ!$B$23</f>
        <v>4</v>
      </c>
      <c r="B892" s="144" t="str">
        <f>ЗАПОЛНИТЬ!$B$13</f>
        <v>24188344</v>
      </c>
      <c r="C892" s="144" t="str">
        <f>ЗАПОЛНИТЬ!$B$24</f>
        <v>298</v>
      </c>
      <c r="D892" s="144" t="str">
        <f>ЗАПОЛНИТЬ!$B$21</f>
        <v>12</v>
      </c>
      <c r="E892" s="145"/>
      <c r="F892" s="144" t="str">
        <f>ЗАПОЛНИТЬ!$B$22</f>
        <v>15</v>
      </c>
      <c r="G892" s="144" t="str">
        <f>ЗАПОЛНИТЬ!$B$20</f>
        <v>040222</v>
      </c>
      <c r="H892" s="143" t="str">
        <f>IF(ЗАПОЛНИТЬ!$F$7=1,ЗАПОЛНИТЬ!$H$9,ЗАПОЛНИТЬ!$H$10)</f>
        <v>73</v>
      </c>
      <c r="I892" s="146">
        <f>IF(ЗАПОЛНИТЬ!$F$7=1,'Ф.7(СФ).16'!$E$13,'Ф.7(СФ).16'!$E$15)</f>
        <v>0</v>
      </c>
      <c r="J892" s="145" t="str">
        <f>IF(ЗАПОЛНИТЬ!$F$7=1,CONCATENATE(ЗАПОЛНИТЬ!$F$18,ЗАПОЛНИТЬ!$D$18),ЗАПОЛНИТЬ!$E$18)</f>
        <v>01.07.2016</v>
      </c>
      <c r="K892" s="143">
        <f>'Ф.7(СФ).16'!B44</f>
        <v>2273</v>
      </c>
      <c r="L892" s="143">
        <f>IF(ЗАПОЛНИТЬ!$F$7=1,'Ф.7(СФ).16'!D44/1000,'Ф.7(СФ).16'!D44)</f>
        <v>0</v>
      </c>
      <c r="M892" s="143">
        <f>IF(ЗАПОЛНИТЬ!$F$7=1,'Ф.7(СФ).16'!E44/1000,'Ф.7(СФ).16'!E44)</f>
        <v>0</v>
      </c>
      <c r="N892" s="143">
        <f>IF(ЗАПОЛНИТЬ!$F$7=1,'Ф.7(СФ).16'!F44/1000,'Ф.7(СФ).16'!F44)</f>
        <v>0</v>
      </c>
      <c r="O892" s="143">
        <f>IF(ЗАПОЛНИТЬ!$F$7=1,'Ф.7(СФ).16'!G44/1000,'Ф.7(СФ).16'!G44)</f>
        <v>0</v>
      </c>
      <c r="P892" s="143">
        <f>IF(ЗАПОЛНИТЬ!$F$7=1,'Ф.7(СФ).16'!H44/1000,'Ф.7(СФ).16'!H44)</f>
        <v>0</v>
      </c>
      <c r="Q892" s="143">
        <f>IF(ЗАПОЛНИТЬ!$F$7=1,'Ф.7(СФ).16'!I44/1000,'Ф.7(СФ).16'!I44)</f>
        <v>0</v>
      </c>
      <c r="R892" s="143">
        <f>IF(ЗАПОЛНИТЬ!$F$7=1,'Ф.7(СФ).16'!J44/1000,'Ф.7(СФ).16'!J44)</f>
        <v>0</v>
      </c>
      <c r="S892" s="143">
        <f>IF(ЗАПОЛНИТЬ!$F$7=1,'Ф.7(СФ).16'!K44/1000,'Ф.7(СФ).16'!K44)</f>
        <v>0</v>
      </c>
      <c r="T892" s="143">
        <f>IF(ЗАПОЛНИТЬ!$F$7=1,'Ф.7(СФ).16'!L44/1000,'Ф.7(СФ).16'!L44)</f>
        <v>0</v>
      </c>
      <c r="U892" s="143">
        <f>IF(ЗАПОЛНИТЬ!$F$7=1,'Ф.7(СФ).16'!M44/1000,'Ф.7(СФ).16'!M44)</f>
        <v>0</v>
      </c>
      <c r="V892" s="145">
        <f t="shared" si="45"/>
        <v>0</v>
      </c>
      <c r="W892" s="145">
        <f t="shared" si="43"/>
        <v>0</v>
      </c>
    </row>
    <row r="893" spans="1:23" ht="12.75">
      <c r="A893" s="144" t="str">
        <f>ЗАПОЛНИТЬ!$B$23</f>
        <v>4</v>
      </c>
      <c r="B893" s="144" t="str">
        <f>ЗАПОЛНИТЬ!$B$13</f>
        <v>24188344</v>
      </c>
      <c r="C893" s="144" t="str">
        <f>ЗАПОЛНИТЬ!$B$24</f>
        <v>298</v>
      </c>
      <c r="D893" s="144" t="str">
        <f>ЗАПОЛНИТЬ!$B$21</f>
        <v>12</v>
      </c>
      <c r="E893" s="145"/>
      <c r="F893" s="144" t="str">
        <f>ЗАПОЛНИТЬ!$B$22</f>
        <v>15</v>
      </c>
      <c r="G893" s="144" t="str">
        <f>ЗАПОЛНИТЬ!$B$20</f>
        <v>040222</v>
      </c>
      <c r="H893" s="143" t="str">
        <f>IF(ЗАПОЛНИТЬ!$F$7=1,ЗАПОЛНИТЬ!$H$9,ЗАПОЛНИТЬ!$H$10)</f>
        <v>73</v>
      </c>
      <c r="I893" s="146">
        <f>IF(ЗАПОЛНИТЬ!$F$7=1,'Ф.7(СФ).16'!$E$13,'Ф.7(СФ).16'!$E$15)</f>
        <v>0</v>
      </c>
      <c r="J893" s="145" t="str">
        <f>IF(ЗАПОЛНИТЬ!$F$7=1,CONCATENATE(ЗАПОЛНИТЬ!$F$18,ЗАПОЛНИТЬ!$D$18),ЗАПОЛНИТЬ!$E$18)</f>
        <v>01.07.2016</v>
      </c>
      <c r="K893" s="143">
        <f>'Ф.7(СФ).16'!B45</f>
        <v>2274</v>
      </c>
      <c r="L893" s="143">
        <f>IF(ЗАПОЛНИТЬ!$F$7=1,'Ф.7(СФ).16'!D45/1000,'Ф.7(СФ).16'!D45)</f>
        <v>0</v>
      </c>
      <c r="M893" s="143">
        <f>IF(ЗАПОЛНИТЬ!$F$7=1,'Ф.7(СФ).16'!E45/1000,'Ф.7(СФ).16'!E45)</f>
        <v>0</v>
      </c>
      <c r="N893" s="143">
        <f>IF(ЗАПОЛНИТЬ!$F$7=1,'Ф.7(СФ).16'!F45/1000,'Ф.7(СФ).16'!F45)</f>
        <v>0</v>
      </c>
      <c r="O893" s="143">
        <f>IF(ЗАПОЛНИТЬ!$F$7=1,'Ф.7(СФ).16'!G45/1000,'Ф.7(СФ).16'!G45)</f>
        <v>0</v>
      </c>
      <c r="P893" s="143">
        <f>IF(ЗАПОЛНИТЬ!$F$7=1,'Ф.7(СФ).16'!H45/1000,'Ф.7(СФ).16'!H45)</f>
        <v>0</v>
      </c>
      <c r="Q893" s="143">
        <f>IF(ЗАПОЛНИТЬ!$F$7=1,'Ф.7(СФ).16'!I45/1000,'Ф.7(СФ).16'!I45)</f>
        <v>0</v>
      </c>
      <c r="R893" s="143">
        <f>IF(ЗАПОЛНИТЬ!$F$7=1,'Ф.7(СФ).16'!J45/1000,'Ф.7(СФ).16'!J45)</f>
        <v>0</v>
      </c>
      <c r="S893" s="143">
        <f>IF(ЗАПОЛНИТЬ!$F$7=1,'Ф.7(СФ).16'!K45/1000,'Ф.7(СФ).16'!K45)</f>
        <v>0</v>
      </c>
      <c r="T893" s="143">
        <f>IF(ЗАПОЛНИТЬ!$F$7=1,'Ф.7(СФ).16'!L45/1000,'Ф.7(СФ).16'!L45)</f>
        <v>0</v>
      </c>
      <c r="U893" s="143">
        <f>IF(ЗАПОЛНИТЬ!$F$7=1,'Ф.7(СФ).16'!M45/1000,'Ф.7(СФ).16'!M45)</f>
        <v>0</v>
      </c>
      <c r="V893" s="145">
        <f t="shared" si="45"/>
        <v>0</v>
      </c>
      <c r="W893" s="145">
        <f t="shared" si="43"/>
        <v>0</v>
      </c>
    </row>
    <row r="894" spans="1:23" ht="12.75">
      <c r="A894" s="144" t="str">
        <f>ЗАПОЛНИТЬ!$B$23</f>
        <v>4</v>
      </c>
      <c r="B894" s="144" t="str">
        <f>ЗАПОЛНИТЬ!$B$13</f>
        <v>24188344</v>
      </c>
      <c r="C894" s="144" t="str">
        <f>ЗАПОЛНИТЬ!$B$24</f>
        <v>298</v>
      </c>
      <c r="D894" s="144" t="str">
        <f>ЗАПОЛНИТЬ!$B$21</f>
        <v>12</v>
      </c>
      <c r="E894" s="145"/>
      <c r="F894" s="144" t="str">
        <f>ЗАПОЛНИТЬ!$B$22</f>
        <v>15</v>
      </c>
      <c r="G894" s="144" t="str">
        <f>ЗАПОЛНИТЬ!$B$20</f>
        <v>040222</v>
      </c>
      <c r="H894" s="143" t="str">
        <f>IF(ЗАПОЛНИТЬ!$F$7=1,ЗАПОЛНИТЬ!$H$9,ЗАПОЛНИТЬ!$H$10)</f>
        <v>73</v>
      </c>
      <c r="I894" s="146">
        <f>IF(ЗАПОЛНИТЬ!$F$7=1,'Ф.7(СФ).16'!$E$13,'Ф.7(СФ).16'!$E$15)</f>
        <v>0</v>
      </c>
      <c r="J894" s="145" t="str">
        <f>IF(ЗАПОЛНИТЬ!$F$7=1,CONCATENATE(ЗАПОЛНИТЬ!$F$18,ЗАПОЛНИТЬ!$D$18),ЗАПОЛНИТЬ!$E$18)</f>
        <v>01.07.2016</v>
      </c>
      <c r="K894" s="143">
        <f>'Ф.7(СФ).16'!B46</f>
        <v>2275</v>
      </c>
      <c r="L894" s="143">
        <f>IF(ЗАПОЛНИТЬ!$F$7=1,'Ф.7(СФ).16'!D46/1000,'Ф.7(СФ).16'!D46)</f>
        <v>0</v>
      </c>
      <c r="M894" s="143">
        <f>IF(ЗАПОЛНИТЬ!$F$7=1,'Ф.7(СФ).16'!E46/1000,'Ф.7(СФ).16'!E46)</f>
        <v>0</v>
      </c>
      <c r="N894" s="143">
        <f>IF(ЗАПОЛНИТЬ!$F$7=1,'Ф.7(СФ).16'!F46/1000,'Ф.7(СФ).16'!F46)</f>
        <v>0</v>
      </c>
      <c r="O894" s="143">
        <f>IF(ЗАПОЛНИТЬ!$F$7=1,'Ф.7(СФ).16'!G46/1000,'Ф.7(СФ).16'!G46)</f>
        <v>0</v>
      </c>
      <c r="P894" s="143">
        <f>IF(ЗАПОЛНИТЬ!$F$7=1,'Ф.7(СФ).16'!H46/1000,'Ф.7(СФ).16'!H46)</f>
        <v>0</v>
      </c>
      <c r="Q894" s="143">
        <f>IF(ЗАПОЛНИТЬ!$F$7=1,'Ф.7(СФ).16'!I46/1000,'Ф.7(СФ).16'!I46)</f>
        <v>0</v>
      </c>
      <c r="R894" s="143">
        <f>IF(ЗАПОЛНИТЬ!$F$7=1,'Ф.7(СФ).16'!J46/1000,'Ф.7(СФ).16'!J46)</f>
        <v>0</v>
      </c>
      <c r="S894" s="143">
        <f>IF(ЗАПОЛНИТЬ!$F$7=1,'Ф.7(СФ).16'!K46/1000,'Ф.7(СФ).16'!K46)</f>
        <v>0</v>
      </c>
      <c r="T894" s="143">
        <f>IF(ЗАПОЛНИТЬ!$F$7=1,'Ф.7(СФ).16'!L46/1000,'Ф.7(СФ).16'!L46)</f>
        <v>0</v>
      </c>
      <c r="U894" s="143">
        <f>IF(ЗАПОЛНИТЬ!$F$7=1,'Ф.7(СФ).16'!M46/1000,'Ф.7(СФ).16'!M46)</f>
        <v>0</v>
      </c>
      <c r="V894" s="145">
        <f t="shared" si="45"/>
        <v>0</v>
      </c>
      <c r="W894" s="145">
        <f t="shared" si="43"/>
        <v>0</v>
      </c>
    </row>
    <row r="895" spans="1:23" ht="12.75">
      <c r="A895" s="144" t="str">
        <f>ЗАПОЛНИТЬ!$B$23</f>
        <v>4</v>
      </c>
      <c r="B895" s="144" t="str">
        <f>ЗАПОЛНИТЬ!$B$13</f>
        <v>24188344</v>
      </c>
      <c r="C895" s="144" t="str">
        <f>ЗАПОЛНИТЬ!$B$24</f>
        <v>298</v>
      </c>
      <c r="D895" s="144" t="str">
        <f>ЗАПОЛНИТЬ!$B$21</f>
        <v>12</v>
      </c>
      <c r="E895" s="145"/>
      <c r="F895" s="144" t="str">
        <f>ЗАПОЛНИТЬ!$B$22</f>
        <v>15</v>
      </c>
      <c r="G895" s="144" t="str">
        <f>ЗАПОЛНИТЬ!$B$20</f>
        <v>040222</v>
      </c>
      <c r="H895" s="143" t="str">
        <f>IF(ЗАПОЛНИТЬ!$F$7=1,ЗАПОЛНИТЬ!$H$9,ЗАПОЛНИТЬ!$H$10)</f>
        <v>73</v>
      </c>
      <c r="I895" s="146">
        <f>IF(ЗАПОЛНИТЬ!$F$7=1,'Ф.7(СФ).16'!$E$13,'Ф.7(СФ).16'!$E$15)</f>
        <v>0</v>
      </c>
      <c r="J895" s="145" t="str">
        <f>IF(ЗАПОЛНИТЬ!$F$7=1,CONCATENATE(ЗАПОЛНИТЬ!$F$18,ЗАПОЛНИТЬ!$D$18),ЗАПОЛНИТЬ!$E$18)</f>
        <v>01.07.2016</v>
      </c>
      <c r="K895" s="143">
        <f>'Ф.7(СФ).16'!B47</f>
        <v>2276</v>
      </c>
      <c r="L895" s="143">
        <f>IF(ЗАПОЛНИТЬ!$F$7=1,'Ф.7(СФ).16'!D47/1000,'Ф.7(СФ).16'!D47)</f>
        <v>0</v>
      </c>
      <c r="M895" s="143">
        <f>IF(ЗАПОЛНИТЬ!$F$7=1,'Ф.7(СФ).16'!E47/1000,'Ф.7(СФ).16'!E47)</f>
        <v>0</v>
      </c>
      <c r="N895" s="143">
        <f>IF(ЗАПОЛНИТЬ!$F$7=1,'Ф.7(СФ).16'!F47/1000,'Ф.7(СФ).16'!F47)</f>
        <v>0</v>
      </c>
      <c r="O895" s="143">
        <f>IF(ЗАПОЛНИТЬ!$F$7=1,'Ф.7(СФ).16'!G47/1000,'Ф.7(СФ).16'!G47)</f>
        <v>0</v>
      </c>
      <c r="P895" s="143">
        <f>IF(ЗАПОЛНИТЬ!$F$7=1,'Ф.7(СФ).16'!H47/1000,'Ф.7(СФ).16'!H47)</f>
        <v>0</v>
      </c>
      <c r="Q895" s="143">
        <f>IF(ЗАПОЛНИТЬ!$F$7=1,'Ф.7(СФ).16'!I47/1000,'Ф.7(СФ).16'!I47)</f>
        <v>0</v>
      </c>
      <c r="R895" s="143">
        <f>IF(ЗАПОЛНИТЬ!$F$7=1,'Ф.7(СФ).16'!J47/1000,'Ф.7(СФ).16'!J47)</f>
        <v>0</v>
      </c>
      <c r="S895" s="143">
        <f>IF(ЗАПОЛНИТЬ!$F$7=1,'Ф.7(СФ).16'!K47/1000,'Ф.7(СФ).16'!K47)</f>
        <v>0</v>
      </c>
      <c r="T895" s="143">
        <f>IF(ЗАПОЛНИТЬ!$F$7=1,'Ф.7(СФ).16'!L47/1000,'Ф.7(СФ).16'!L47)</f>
        <v>0</v>
      </c>
      <c r="U895" s="143">
        <f>IF(ЗАПОЛНИТЬ!$F$7=1,'Ф.7(СФ).16'!M47/1000,'Ф.7(СФ).16'!M47)</f>
        <v>0</v>
      </c>
      <c r="V895" s="145">
        <f t="shared" si="45"/>
        <v>0</v>
      </c>
      <c r="W895" s="145">
        <f>IF(SUM(L895:U895)&gt;0,1,0)</f>
        <v>0</v>
      </c>
    </row>
    <row r="896" spans="1:23" ht="12.75">
      <c r="A896" s="144" t="str">
        <f>ЗАПОЛНИТЬ!$B$23</f>
        <v>4</v>
      </c>
      <c r="B896" s="144" t="str">
        <f>ЗАПОЛНИТЬ!$B$13</f>
        <v>24188344</v>
      </c>
      <c r="C896" s="144" t="str">
        <f>ЗАПОЛНИТЬ!$B$24</f>
        <v>298</v>
      </c>
      <c r="D896" s="144" t="str">
        <f>ЗАПОЛНИТЬ!$B$21</f>
        <v>12</v>
      </c>
      <c r="E896" s="145"/>
      <c r="F896" s="144" t="str">
        <f>ЗАПОЛНИТЬ!$B$22</f>
        <v>15</v>
      </c>
      <c r="G896" s="144" t="str">
        <f>ЗАПОЛНИТЬ!$B$20</f>
        <v>040222</v>
      </c>
      <c r="H896" s="143" t="str">
        <f>IF(ЗАПОЛНИТЬ!$F$7=1,ЗАПОЛНИТЬ!$H$9,ЗАПОЛНИТЬ!$H$10)</f>
        <v>73</v>
      </c>
      <c r="I896" s="146">
        <f>IF(ЗАПОЛНИТЬ!$F$7=1,'Ф.7(СФ).16'!$E$13,'Ф.7(СФ).16'!$E$15)</f>
        <v>0</v>
      </c>
      <c r="J896" s="145" t="str">
        <f>IF(ЗАПОЛНИТЬ!$F$7=1,CONCATENATE(ЗАПОЛНИТЬ!$F$18,ЗАПОЛНИТЬ!$D$18),ЗАПОЛНИТЬ!$E$18)</f>
        <v>01.07.2016</v>
      </c>
      <c r="K896" s="143">
        <f>'Ф.7(СФ).16'!B48</f>
        <v>2280</v>
      </c>
      <c r="L896" s="143">
        <f>IF(ЗАПОЛНИТЬ!$F$7=1,'Ф.7(СФ).16'!D48/1000,'Ф.7(СФ).16'!D48)</f>
        <v>0</v>
      </c>
      <c r="M896" s="143">
        <f>IF(ЗАПОЛНИТЬ!$F$7=1,'Ф.7(СФ).16'!E48/1000,'Ф.7(СФ).16'!E48)</f>
        <v>0</v>
      </c>
      <c r="N896" s="143">
        <f>IF(ЗАПОЛНИТЬ!$F$7=1,'Ф.7(СФ).16'!F48/1000,'Ф.7(СФ).16'!F48)</f>
        <v>0</v>
      </c>
      <c r="O896" s="143">
        <f>IF(ЗАПОЛНИТЬ!$F$7=1,'Ф.7(СФ).16'!G48/1000,'Ф.7(СФ).16'!G48)</f>
        <v>0</v>
      </c>
      <c r="P896" s="143">
        <f>IF(ЗАПОЛНИТЬ!$F$7=1,'Ф.7(СФ).16'!H48/1000,'Ф.7(СФ).16'!H48)</f>
        <v>0</v>
      </c>
      <c r="Q896" s="143">
        <f>IF(ЗАПОЛНИТЬ!$F$7=1,'Ф.7(СФ).16'!I48/1000,'Ф.7(СФ).16'!I48)</f>
        <v>0</v>
      </c>
      <c r="R896" s="143">
        <f>IF(ЗАПОЛНИТЬ!$F$7=1,'Ф.7(СФ).16'!J48/1000,'Ф.7(СФ).16'!J48)</f>
        <v>0</v>
      </c>
      <c r="S896" s="143">
        <f>IF(ЗАПОЛНИТЬ!$F$7=1,'Ф.7(СФ).16'!K48/1000,'Ф.7(СФ).16'!K48)</f>
        <v>0</v>
      </c>
      <c r="T896" s="143">
        <f>IF(ЗАПОЛНИТЬ!$F$7=1,'Ф.7(СФ).16'!L48/1000,'Ф.7(СФ).16'!L48)</f>
        <v>0</v>
      </c>
      <c r="U896" s="143">
        <f>IF(ЗАПОЛНИТЬ!$F$7=1,'Ф.7(СФ).16'!M48/1000,'Ф.7(СФ).16'!M48)</f>
        <v>0</v>
      </c>
      <c r="V896" s="145">
        <v>0</v>
      </c>
      <c r="W896" s="145">
        <f t="shared" si="43"/>
        <v>0</v>
      </c>
    </row>
    <row r="897" spans="1:23" ht="12.75">
      <c r="A897" s="144" t="str">
        <f>ЗАПОЛНИТЬ!$B$23</f>
        <v>4</v>
      </c>
      <c r="B897" s="144" t="str">
        <f>ЗАПОЛНИТЬ!$B$13</f>
        <v>24188344</v>
      </c>
      <c r="C897" s="144" t="str">
        <f>ЗАПОЛНИТЬ!$B$24</f>
        <v>298</v>
      </c>
      <c r="D897" s="144" t="str">
        <f>ЗАПОЛНИТЬ!$B$21</f>
        <v>12</v>
      </c>
      <c r="E897" s="145"/>
      <c r="F897" s="144" t="str">
        <f>ЗАПОЛНИТЬ!$B$22</f>
        <v>15</v>
      </c>
      <c r="G897" s="144" t="str">
        <f>ЗАПОЛНИТЬ!$B$20</f>
        <v>040222</v>
      </c>
      <c r="H897" s="143" t="str">
        <f>IF(ЗАПОЛНИТЬ!$F$7=1,ЗАПОЛНИТЬ!$H$9,ЗАПОЛНИТЬ!$H$10)</f>
        <v>73</v>
      </c>
      <c r="I897" s="146">
        <f>IF(ЗАПОЛНИТЬ!$F$7=1,'Ф.7(СФ).16'!$E$13,'Ф.7(СФ).16'!$E$15)</f>
        <v>0</v>
      </c>
      <c r="J897" s="145" t="str">
        <f>IF(ЗАПОЛНИТЬ!$F$7=1,CONCATENATE(ЗАПОЛНИТЬ!$F$18,ЗАПОЛНИТЬ!$D$18),ЗАПОЛНИТЬ!$E$18)</f>
        <v>01.07.2016</v>
      </c>
      <c r="K897" s="143">
        <f>'Ф.7(СФ).16'!B49</f>
        <v>2281</v>
      </c>
      <c r="L897" s="143">
        <f>IF(ЗАПОЛНИТЬ!$F$7=1,'Ф.7(СФ).16'!D49/1000,'Ф.7(СФ).16'!D49)</f>
        <v>0</v>
      </c>
      <c r="M897" s="143">
        <f>IF(ЗАПОЛНИТЬ!$F$7=1,'Ф.7(СФ).16'!E49/1000,'Ф.7(СФ).16'!E49)</f>
        <v>0</v>
      </c>
      <c r="N897" s="143">
        <f>IF(ЗАПОЛНИТЬ!$F$7=1,'Ф.7(СФ).16'!F49/1000,'Ф.7(СФ).16'!F49)</f>
        <v>0</v>
      </c>
      <c r="O897" s="143">
        <f>IF(ЗАПОЛНИТЬ!$F$7=1,'Ф.7(СФ).16'!G49/1000,'Ф.7(СФ).16'!G49)</f>
        <v>0</v>
      </c>
      <c r="P897" s="143">
        <f>IF(ЗАПОЛНИТЬ!$F$7=1,'Ф.7(СФ).16'!H49/1000,'Ф.7(СФ).16'!H49)</f>
        <v>0</v>
      </c>
      <c r="Q897" s="143">
        <f>IF(ЗАПОЛНИТЬ!$F$7=1,'Ф.7(СФ).16'!I49/1000,'Ф.7(СФ).16'!I49)</f>
        <v>0</v>
      </c>
      <c r="R897" s="143">
        <f>IF(ЗАПОЛНИТЬ!$F$7=1,'Ф.7(СФ).16'!J49/1000,'Ф.7(СФ).16'!J49)</f>
        <v>0</v>
      </c>
      <c r="S897" s="143">
        <f>IF(ЗАПОЛНИТЬ!$F$7=1,'Ф.7(СФ).16'!K49/1000,'Ф.7(СФ).16'!K49)</f>
        <v>0</v>
      </c>
      <c r="T897" s="143">
        <f>IF(ЗАПОЛНИТЬ!$F$7=1,'Ф.7(СФ).16'!L49/1000,'Ф.7(СФ).16'!L49)</f>
        <v>0</v>
      </c>
      <c r="U897" s="143">
        <f>IF(ЗАПОЛНИТЬ!$F$7=1,'Ф.7(СФ).16'!M49/1000,'Ф.7(СФ).16'!M49)</f>
        <v>0</v>
      </c>
      <c r="V897" s="145">
        <f>IF(SUM(L897:U897)&gt;0,1,0)</f>
        <v>0</v>
      </c>
      <c r="W897" s="145">
        <f t="shared" si="43"/>
        <v>0</v>
      </c>
    </row>
    <row r="898" spans="1:23" ht="12.75">
      <c r="A898" s="144" t="str">
        <f>ЗАПОЛНИТЬ!$B$23</f>
        <v>4</v>
      </c>
      <c r="B898" s="144" t="str">
        <f>ЗАПОЛНИТЬ!$B$13</f>
        <v>24188344</v>
      </c>
      <c r="C898" s="144" t="str">
        <f>ЗАПОЛНИТЬ!$B$24</f>
        <v>298</v>
      </c>
      <c r="D898" s="144" t="str">
        <f>ЗАПОЛНИТЬ!$B$21</f>
        <v>12</v>
      </c>
      <c r="E898" s="145"/>
      <c r="F898" s="144" t="str">
        <f>ЗАПОЛНИТЬ!$B$22</f>
        <v>15</v>
      </c>
      <c r="G898" s="144" t="str">
        <f>ЗАПОЛНИТЬ!$B$20</f>
        <v>040222</v>
      </c>
      <c r="H898" s="143" t="str">
        <f>IF(ЗАПОЛНИТЬ!$F$7=1,ЗАПОЛНИТЬ!$H$9,ЗАПОЛНИТЬ!$H$10)</f>
        <v>73</v>
      </c>
      <c r="I898" s="146">
        <f>IF(ЗАПОЛНИТЬ!$F$7=1,'Ф.7(СФ).16'!$E$13,'Ф.7(СФ).16'!$E$15)</f>
        <v>0</v>
      </c>
      <c r="J898" s="145" t="str">
        <f>IF(ЗАПОЛНИТЬ!$F$7=1,CONCATENATE(ЗАПОЛНИТЬ!$F$18,ЗАПОЛНИТЬ!$D$18),ЗАПОЛНИТЬ!$E$18)</f>
        <v>01.07.2016</v>
      </c>
      <c r="K898" s="143">
        <f>'Ф.7(СФ).16'!B50</f>
        <v>2282</v>
      </c>
      <c r="L898" s="143">
        <f>IF(ЗАПОЛНИТЬ!$F$7=1,'Ф.7(СФ).16'!D50/1000,'Ф.7(СФ).16'!D50)</f>
        <v>0</v>
      </c>
      <c r="M898" s="143">
        <f>IF(ЗАПОЛНИТЬ!$F$7=1,'Ф.7(СФ).16'!E50/1000,'Ф.7(СФ).16'!E50)</f>
        <v>0</v>
      </c>
      <c r="N898" s="143">
        <f>IF(ЗАПОЛНИТЬ!$F$7=1,'Ф.7(СФ).16'!F50/1000,'Ф.7(СФ).16'!F50)</f>
        <v>0</v>
      </c>
      <c r="O898" s="143">
        <f>IF(ЗАПОЛНИТЬ!$F$7=1,'Ф.7(СФ).16'!G50/1000,'Ф.7(СФ).16'!G50)</f>
        <v>0</v>
      </c>
      <c r="P898" s="143">
        <f>IF(ЗАПОЛНИТЬ!$F$7=1,'Ф.7(СФ).16'!H50/1000,'Ф.7(СФ).16'!H50)</f>
        <v>0</v>
      </c>
      <c r="Q898" s="143">
        <f>IF(ЗАПОЛНИТЬ!$F$7=1,'Ф.7(СФ).16'!I50/1000,'Ф.7(СФ).16'!I50)</f>
        <v>0</v>
      </c>
      <c r="R898" s="143">
        <f>IF(ЗАПОЛНИТЬ!$F$7=1,'Ф.7(СФ).16'!J50/1000,'Ф.7(СФ).16'!J50)</f>
        <v>0</v>
      </c>
      <c r="S898" s="143">
        <f>IF(ЗАПОЛНИТЬ!$F$7=1,'Ф.7(СФ).16'!K50/1000,'Ф.7(СФ).16'!K50)</f>
        <v>0</v>
      </c>
      <c r="T898" s="143">
        <f>IF(ЗАПОЛНИТЬ!$F$7=1,'Ф.7(СФ).16'!L50/1000,'Ф.7(СФ).16'!L50)</f>
        <v>0</v>
      </c>
      <c r="U898" s="143">
        <f>IF(ЗАПОЛНИТЬ!$F$7=1,'Ф.7(СФ).16'!M50/1000,'Ф.7(СФ).16'!M50)</f>
        <v>0</v>
      </c>
      <c r="V898" s="145">
        <f>IF(SUM(L898:U898)&gt;0,1,0)</f>
        <v>0</v>
      </c>
      <c r="W898" s="145">
        <f t="shared" si="43"/>
        <v>0</v>
      </c>
    </row>
    <row r="899" spans="1:23" ht="12.75">
      <c r="A899" s="144" t="str">
        <f>ЗАПОЛНИТЬ!$B$23</f>
        <v>4</v>
      </c>
      <c r="B899" s="144" t="str">
        <f>ЗАПОЛНИТЬ!$B$13</f>
        <v>24188344</v>
      </c>
      <c r="C899" s="144" t="str">
        <f>ЗАПОЛНИТЬ!$B$24</f>
        <v>298</v>
      </c>
      <c r="D899" s="144" t="str">
        <f>ЗАПОЛНИТЬ!$B$21</f>
        <v>12</v>
      </c>
      <c r="E899" s="145"/>
      <c r="F899" s="144" t="str">
        <f>ЗАПОЛНИТЬ!$B$22</f>
        <v>15</v>
      </c>
      <c r="G899" s="144" t="str">
        <f>ЗАПОЛНИТЬ!$B$20</f>
        <v>040222</v>
      </c>
      <c r="H899" s="143" t="str">
        <f>IF(ЗАПОЛНИТЬ!$F$7=1,ЗАПОЛНИТЬ!$H$9,ЗАПОЛНИТЬ!$H$10)</f>
        <v>73</v>
      </c>
      <c r="I899" s="146">
        <f>IF(ЗАПОЛНИТЬ!$F$7=1,'Ф.7(СФ).16'!$E$13,'Ф.7(СФ).16'!$E$15)</f>
        <v>0</v>
      </c>
      <c r="J899" s="145" t="str">
        <f>IF(ЗАПОЛНИТЬ!$F$7=1,CONCATENATE(ЗАПОЛНИТЬ!$F$18,ЗАПОЛНИТЬ!$D$18),ЗАПОЛНИТЬ!$E$18)</f>
        <v>01.07.2016</v>
      </c>
      <c r="K899" s="143">
        <f>'Ф.7(СФ).16'!B51</f>
        <v>2400</v>
      </c>
      <c r="L899" s="143">
        <f>IF(ЗАПОЛНИТЬ!$F$7=1,'Ф.7(СФ).16'!D51/1000,'Ф.7(СФ).16'!D51)</f>
        <v>0</v>
      </c>
      <c r="M899" s="143">
        <f>IF(ЗАПОЛНИТЬ!$F$7=1,'Ф.7(СФ).16'!E51/1000,'Ф.7(СФ).16'!E51)</f>
        <v>0</v>
      </c>
      <c r="N899" s="143">
        <f>IF(ЗАПОЛНИТЬ!$F$7=1,'Ф.7(СФ).16'!F51/1000,'Ф.7(СФ).16'!F51)</f>
        <v>0</v>
      </c>
      <c r="O899" s="143">
        <f>IF(ЗАПОЛНИТЬ!$F$7=1,'Ф.7(СФ).16'!G51/1000,'Ф.7(СФ).16'!G51)</f>
        <v>0</v>
      </c>
      <c r="P899" s="143">
        <f>IF(ЗАПОЛНИТЬ!$F$7=1,'Ф.7(СФ).16'!H51/1000,'Ф.7(СФ).16'!H51)</f>
        <v>0</v>
      </c>
      <c r="Q899" s="143">
        <f>IF(ЗАПОЛНИТЬ!$F$7=1,'Ф.7(СФ).16'!I51/1000,'Ф.7(СФ).16'!I51)</f>
        <v>0</v>
      </c>
      <c r="R899" s="143">
        <f>IF(ЗАПОЛНИТЬ!$F$7=1,'Ф.7(СФ).16'!J51/1000,'Ф.7(СФ).16'!J51)</f>
        <v>0</v>
      </c>
      <c r="S899" s="143">
        <f>IF(ЗАПОЛНИТЬ!$F$7=1,'Ф.7(СФ).16'!K51/1000,'Ф.7(СФ).16'!K51)</f>
        <v>0</v>
      </c>
      <c r="T899" s="143">
        <f>IF(ЗАПОЛНИТЬ!$F$7=1,'Ф.7(СФ).16'!L51/1000,'Ф.7(СФ).16'!L51)</f>
        <v>0</v>
      </c>
      <c r="U899" s="143">
        <f>IF(ЗАПОЛНИТЬ!$F$7=1,'Ф.7(СФ).16'!M51/1000,'Ф.7(СФ).16'!M51)</f>
        <v>0</v>
      </c>
      <c r="V899" s="145">
        <v>0</v>
      </c>
      <c r="W899" s="145">
        <f t="shared" si="43"/>
        <v>0</v>
      </c>
    </row>
    <row r="900" spans="1:23" ht="12.75">
      <c r="A900" s="144" t="str">
        <f>ЗАПОЛНИТЬ!$B$23</f>
        <v>4</v>
      </c>
      <c r="B900" s="144" t="str">
        <f>ЗАПОЛНИТЬ!$B$13</f>
        <v>24188344</v>
      </c>
      <c r="C900" s="144" t="str">
        <f>ЗАПОЛНИТЬ!$B$24</f>
        <v>298</v>
      </c>
      <c r="D900" s="144" t="str">
        <f>ЗАПОЛНИТЬ!$B$21</f>
        <v>12</v>
      </c>
      <c r="E900" s="145"/>
      <c r="F900" s="144" t="str">
        <f>ЗАПОЛНИТЬ!$B$22</f>
        <v>15</v>
      </c>
      <c r="G900" s="144" t="str">
        <f>ЗАПОЛНИТЬ!$B$20</f>
        <v>040222</v>
      </c>
      <c r="H900" s="143" t="str">
        <f>IF(ЗАПОЛНИТЬ!$F$7=1,ЗАПОЛНИТЬ!$H$9,ЗАПОЛНИТЬ!$H$10)</f>
        <v>73</v>
      </c>
      <c r="I900" s="146">
        <f>IF(ЗАПОЛНИТЬ!$F$7=1,'Ф.7(СФ).16'!$E$13,'Ф.7(СФ).16'!$E$15)</f>
        <v>0</v>
      </c>
      <c r="J900" s="145" t="str">
        <f>IF(ЗАПОЛНИТЬ!$F$7=1,CONCATENATE(ЗАПОЛНИТЬ!$F$18,ЗАПОЛНИТЬ!$D$18),ЗАПОЛНИТЬ!$E$18)</f>
        <v>01.07.2016</v>
      </c>
      <c r="K900" s="143">
        <f>'Ф.7(СФ).16'!B52</f>
        <v>2410</v>
      </c>
      <c r="L900" s="143">
        <f>IF(ЗАПОЛНИТЬ!$F$7=1,'Ф.7(СФ).16'!D52/1000,'Ф.7(СФ).16'!D52)</f>
        <v>0</v>
      </c>
      <c r="M900" s="143">
        <f>IF(ЗАПОЛНИТЬ!$F$7=1,'Ф.7(СФ).16'!E52/1000,'Ф.7(СФ).16'!E52)</f>
        <v>0</v>
      </c>
      <c r="N900" s="143">
        <f>IF(ЗАПОЛНИТЬ!$F$7=1,'Ф.7(СФ).16'!F52/1000,'Ф.7(СФ).16'!F52)</f>
        <v>0</v>
      </c>
      <c r="O900" s="143">
        <f>IF(ЗАПОЛНИТЬ!$F$7=1,'Ф.7(СФ).16'!G52/1000,'Ф.7(СФ).16'!G52)</f>
        <v>0</v>
      </c>
      <c r="P900" s="143">
        <f>IF(ЗАПОЛНИТЬ!$F$7=1,'Ф.7(СФ).16'!H52/1000,'Ф.7(СФ).16'!H52)</f>
        <v>0</v>
      </c>
      <c r="Q900" s="143">
        <f>IF(ЗАПОЛНИТЬ!$F$7=1,'Ф.7(СФ).16'!I52/1000,'Ф.7(СФ).16'!I52)</f>
        <v>0</v>
      </c>
      <c r="R900" s="143">
        <f>IF(ЗАПОЛНИТЬ!$F$7=1,'Ф.7(СФ).16'!J52/1000,'Ф.7(СФ).16'!J52)</f>
        <v>0</v>
      </c>
      <c r="S900" s="143">
        <f>IF(ЗАПОЛНИТЬ!$F$7=1,'Ф.7(СФ).16'!K52/1000,'Ф.7(СФ).16'!K52)</f>
        <v>0</v>
      </c>
      <c r="T900" s="143">
        <f>IF(ЗАПОЛНИТЬ!$F$7=1,'Ф.7(СФ).16'!L52/1000,'Ф.7(СФ).16'!L52)</f>
        <v>0</v>
      </c>
      <c r="U900" s="143">
        <f>IF(ЗАПОЛНИТЬ!$F$7=1,'Ф.7(СФ).16'!M52/1000,'Ф.7(СФ).16'!M52)</f>
        <v>0</v>
      </c>
      <c r="V900" s="145">
        <f>IF(SUM(L900:U900)&gt;0,1,0)</f>
        <v>0</v>
      </c>
      <c r="W900" s="145">
        <f t="shared" si="43"/>
        <v>0</v>
      </c>
    </row>
    <row r="901" spans="1:23" ht="12.75">
      <c r="A901" s="144" t="str">
        <f>ЗАПОЛНИТЬ!$B$23</f>
        <v>4</v>
      </c>
      <c r="B901" s="144" t="str">
        <f>ЗАПОЛНИТЬ!$B$13</f>
        <v>24188344</v>
      </c>
      <c r="C901" s="144" t="str">
        <f>ЗАПОЛНИТЬ!$B$24</f>
        <v>298</v>
      </c>
      <c r="D901" s="144" t="str">
        <f>ЗАПОЛНИТЬ!$B$21</f>
        <v>12</v>
      </c>
      <c r="E901" s="145"/>
      <c r="F901" s="144" t="str">
        <f>ЗАПОЛНИТЬ!$B$22</f>
        <v>15</v>
      </c>
      <c r="G901" s="144" t="str">
        <f>ЗАПОЛНИТЬ!$B$20</f>
        <v>040222</v>
      </c>
      <c r="H901" s="143" t="str">
        <f>IF(ЗАПОЛНИТЬ!$F$7=1,ЗАПОЛНИТЬ!$H$9,ЗАПОЛНИТЬ!$H$10)</f>
        <v>73</v>
      </c>
      <c r="I901" s="146">
        <f>IF(ЗАПОЛНИТЬ!$F$7=1,'Ф.7(СФ).16'!$E$13,'Ф.7(СФ).16'!$E$15)</f>
        <v>0</v>
      </c>
      <c r="J901" s="145" t="str">
        <f>IF(ЗАПОЛНИТЬ!$F$7=1,CONCATENATE(ЗАПОЛНИТЬ!$F$18,ЗАПОЛНИТЬ!$D$18),ЗАПОЛНИТЬ!$E$18)</f>
        <v>01.07.2016</v>
      </c>
      <c r="K901" s="143">
        <f>'Ф.7(СФ).16'!B53</f>
        <v>2420</v>
      </c>
      <c r="L901" s="143">
        <f>IF(ЗАПОЛНИТЬ!$F$7=1,'Ф.7(СФ).16'!D53/1000,'Ф.7(СФ).16'!D53)</f>
        <v>0</v>
      </c>
      <c r="M901" s="143">
        <f>IF(ЗАПОЛНИТЬ!$F$7=1,'Ф.7(СФ).16'!E53/1000,'Ф.7(СФ).16'!E53)</f>
        <v>0</v>
      </c>
      <c r="N901" s="143">
        <f>IF(ЗАПОЛНИТЬ!$F$7=1,'Ф.7(СФ).16'!F53/1000,'Ф.7(СФ).16'!F53)</f>
        <v>0</v>
      </c>
      <c r="O901" s="143">
        <f>IF(ЗАПОЛНИТЬ!$F$7=1,'Ф.7(СФ).16'!G53/1000,'Ф.7(СФ).16'!G53)</f>
        <v>0</v>
      </c>
      <c r="P901" s="143">
        <f>IF(ЗАПОЛНИТЬ!$F$7=1,'Ф.7(СФ).16'!H53/1000,'Ф.7(СФ).16'!H53)</f>
        <v>0</v>
      </c>
      <c r="Q901" s="143">
        <f>IF(ЗАПОЛНИТЬ!$F$7=1,'Ф.7(СФ).16'!I53/1000,'Ф.7(СФ).16'!I53)</f>
        <v>0</v>
      </c>
      <c r="R901" s="143">
        <f>IF(ЗАПОЛНИТЬ!$F$7=1,'Ф.7(СФ).16'!J53/1000,'Ф.7(СФ).16'!J53)</f>
        <v>0</v>
      </c>
      <c r="S901" s="143">
        <f>IF(ЗАПОЛНИТЬ!$F$7=1,'Ф.7(СФ).16'!K53/1000,'Ф.7(СФ).16'!K53)</f>
        <v>0</v>
      </c>
      <c r="T901" s="143">
        <f>IF(ЗАПОЛНИТЬ!$F$7=1,'Ф.7(СФ).16'!L53/1000,'Ф.7(СФ).16'!L53)</f>
        <v>0</v>
      </c>
      <c r="U901" s="143">
        <f>IF(ЗАПОЛНИТЬ!$F$7=1,'Ф.7(СФ).16'!M53/1000,'Ф.7(СФ).16'!M53)</f>
        <v>0</v>
      </c>
      <c r="V901" s="145">
        <f>IF(SUM(L901:U901)&gt;0,1,0)</f>
        <v>0</v>
      </c>
      <c r="W901" s="145">
        <f t="shared" si="43"/>
        <v>0</v>
      </c>
    </row>
    <row r="902" spans="1:23" ht="12.75">
      <c r="A902" s="144" t="str">
        <f>ЗАПОЛНИТЬ!$B$23</f>
        <v>4</v>
      </c>
      <c r="B902" s="144" t="str">
        <f>ЗАПОЛНИТЬ!$B$13</f>
        <v>24188344</v>
      </c>
      <c r="C902" s="144" t="str">
        <f>ЗАПОЛНИТЬ!$B$24</f>
        <v>298</v>
      </c>
      <c r="D902" s="144" t="str">
        <f>ЗАПОЛНИТЬ!$B$21</f>
        <v>12</v>
      </c>
      <c r="E902" s="145"/>
      <c r="F902" s="144" t="str">
        <f>ЗАПОЛНИТЬ!$B$22</f>
        <v>15</v>
      </c>
      <c r="G902" s="144" t="str">
        <f>ЗАПОЛНИТЬ!$B$20</f>
        <v>040222</v>
      </c>
      <c r="H902" s="143" t="str">
        <f>IF(ЗАПОЛНИТЬ!$F$7=1,ЗАПОЛНИТЬ!$H$9,ЗАПОЛНИТЬ!$H$10)</f>
        <v>73</v>
      </c>
      <c r="I902" s="146">
        <f>IF(ЗАПОЛНИТЬ!$F$7=1,'Ф.7(СФ).16'!$E$13,'Ф.7(СФ).16'!$E$15)</f>
        <v>0</v>
      </c>
      <c r="J902" s="145" t="str">
        <f>IF(ЗАПОЛНИТЬ!$F$7=1,CONCATENATE(ЗАПОЛНИТЬ!$F$18,ЗАПОЛНИТЬ!$D$18),ЗАПОЛНИТЬ!$E$18)</f>
        <v>01.07.2016</v>
      </c>
      <c r="K902" s="143">
        <f>'Ф.7(СФ).16'!B54</f>
        <v>2600</v>
      </c>
      <c r="L902" s="143">
        <f>IF(ЗАПОЛНИТЬ!$F$7=1,'Ф.7(СФ).16'!D54/1000,'Ф.7(СФ).16'!D54)</f>
        <v>0</v>
      </c>
      <c r="M902" s="143">
        <f>IF(ЗАПОЛНИТЬ!$F$7=1,'Ф.7(СФ).16'!E54/1000,'Ф.7(СФ).16'!E54)</f>
        <v>0</v>
      </c>
      <c r="N902" s="143">
        <f>IF(ЗАПОЛНИТЬ!$F$7=1,'Ф.7(СФ).16'!F54/1000,'Ф.7(СФ).16'!F54)</f>
        <v>0</v>
      </c>
      <c r="O902" s="143">
        <f>IF(ЗАПОЛНИТЬ!$F$7=1,'Ф.7(СФ).16'!G54/1000,'Ф.7(СФ).16'!G54)</f>
        <v>0</v>
      </c>
      <c r="P902" s="143">
        <f>IF(ЗАПОЛНИТЬ!$F$7=1,'Ф.7(СФ).16'!H54/1000,'Ф.7(СФ).16'!H54)</f>
        <v>0</v>
      </c>
      <c r="Q902" s="143">
        <f>IF(ЗАПОЛНИТЬ!$F$7=1,'Ф.7(СФ).16'!I54/1000,'Ф.7(СФ).16'!I54)</f>
        <v>0</v>
      </c>
      <c r="R902" s="143">
        <f>IF(ЗАПОЛНИТЬ!$F$7=1,'Ф.7(СФ).16'!J54/1000,'Ф.7(СФ).16'!J54)</f>
        <v>0</v>
      </c>
      <c r="S902" s="143">
        <f>IF(ЗАПОЛНИТЬ!$F$7=1,'Ф.7(СФ).16'!K54/1000,'Ф.7(СФ).16'!K54)</f>
        <v>0</v>
      </c>
      <c r="T902" s="143">
        <f>IF(ЗАПОЛНИТЬ!$F$7=1,'Ф.7(СФ).16'!L54/1000,'Ф.7(СФ).16'!L54)</f>
        <v>0</v>
      </c>
      <c r="U902" s="143">
        <f>IF(ЗАПОЛНИТЬ!$F$7=1,'Ф.7(СФ).16'!M54/1000,'Ф.7(СФ).16'!M54)</f>
        <v>0</v>
      </c>
      <c r="V902" s="145">
        <v>0</v>
      </c>
      <c r="W902" s="145">
        <f t="shared" si="43"/>
        <v>0</v>
      </c>
    </row>
    <row r="903" spans="1:23" ht="12.75">
      <c r="A903" s="144" t="str">
        <f>ЗАПОЛНИТЬ!$B$23</f>
        <v>4</v>
      </c>
      <c r="B903" s="144" t="str">
        <f>ЗАПОЛНИТЬ!$B$13</f>
        <v>24188344</v>
      </c>
      <c r="C903" s="144" t="str">
        <f>ЗАПОЛНИТЬ!$B$24</f>
        <v>298</v>
      </c>
      <c r="D903" s="144" t="str">
        <f>ЗАПОЛНИТЬ!$B$21</f>
        <v>12</v>
      </c>
      <c r="E903" s="145"/>
      <c r="F903" s="144" t="str">
        <f>ЗАПОЛНИТЬ!$B$22</f>
        <v>15</v>
      </c>
      <c r="G903" s="144" t="str">
        <f>ЗАПОЛНИТЬ!$B$20</f>
        <v>040222</v>
      </c>
      <c r="H903" s="143" t="str">
        <f>IF(ЗАПОЛНИТЬ!$F$7=1,ЗАПОЛНИТЬ!$H$9,ЗАПОЛНИТЬ!$H$10)</f>
        <v>73</v>
      </c>
      <c r="I903" s="146">
        <f>IF(ЗАПОЛНИТЬ!$F$7=1,'Ф.7(СФ).16'!$E$13,'Ф.7(СФ).16'!$E$15)</f>
        <v>0</v>
      </c>
      <c r="J903" s="145" t="str">
        <f>IF(ЗАПОЛНИТЬ!$F$7=1,CONCATENATE(ЗАПОЛНИТЬ!$F$18,ЗАПОЛНИТЬ!$D$18),ЗАПОЛНИТЬ!$E$18)</f>
        <v>01.07.2016</v>
      </c>
      <c r="K903" s="143">
        <f>'Ф.7(СФ).16'!B55</f>
        <v>2610</v>
      </c>
      <c r="L903" s="143">
        <f>IF(ЗАПОЛНИТЬ!$F$7=1,'Ф.7(СФ).16'!D55/1000,'Ф.7(СФ).16'!D55)</f>
        <v>0</v>
      </c>
      <c r="M903" s="143">
        <f>IF(ЗАПОЛНИТЬ!$F$7=1,'Ф.7(СФ).16'!E55/1000,'Ф.7(СФ).16'!E55)</f>
        <v>0</v>
      </c>
      <c r="N903" s="143">
        <f>IF(ЗАПОЛНИТЬ!$F$7=1,'Ф.7(СФ).16'!F55/1000,'Ф.7(СФ).16'!F55)</f>
        <v>0</v>
      </c>
      <c r="O903" s="143">
        <f>IF(ЗАПОЛНИТЬ!$F$7=1,'Ф.7(СФ).16'!G55/1000,'Ф.7(СФ).16'!G55)</f>
        <v>0</v>
      </c>
      <c r="P903" s="143">
        <f>IF(ЗАПОЛНИТЬ!$F$7=1,'Ф.7(СФ).16'!H55/1000,'Ф.7(СФ).16'!H55)</f>
        <v>0</v>
      </c>
      <c r="Q903" s="143">
        <f>IF(ЗАПОЛНИТЬ!$F$7=1,'Ф.7(СФ).16'!I55/1000,'Ф.7(СФ).16'!I55)</f>
        <v>0</v>
      </c>
      <c r="R903" s="143">
        <f>IF(ЗАПОЛНИТЬ!$F$7=1,'Ф.7(СФ).16'!J55/1000,'Ф.7(СФ).16'!J55)</f>
        <v>0</v>
      </c>
      <c r="S903" s="143">
        <f>IF(ЗАПОЛНИТЬ!$F$7=1,'Ф.7(СФ).16'!K55/1000,'Ф.7(СФ).16'!K55)</f>
        <v>0</v>
      </c>
      <c r="T903" s="143">
        <f>IF(ЗАПОЛНИТЬ!$F$7=1,'Ф.7(СФ).16'!L55/1000,'Ф.7(СФ).16'!L55)</f>
        <v>0</v>
      </c>
      <c r="U903" s="143">
        <f>IF(ЗАПОЛНИТЬ!$F$7=1,'Ф.7(СФ).16'!M55/1000,'Ф.7(СФ).16'!M55)</f>
        <v>0</v>
      </c>
      <c r="V903" s="145">
        <f>IF(SUM(L903:U903)&gt;0,1,0)</f>
        <v>0</v>
      </c>
      <c r="W903" s="145">
        <f t="shared" si="43"/>
        <v>0</v>
      </c>
    </row>
    <row r="904" spans="1:23" ht="12.75">
      <c r="A904" s="144" t="str">
        <f>ЗАПОЛНИТЬ!$B$23</f>
        <v>4</v>
      </c>
      <c r="B904" s="144" t="str">
        <f>ЗАПОЛНИТЬ!$B$13</f>
        <v>24188344</v>
      </c>
      <c r="C904" s="144" t="str">
        <f>ЗАПОЛНИТЬ!$B$24</f>
        <v>298</v>
      </c>
      <c r="D904" s="144" t="str">
        <f>ЗАПОЛНИТЬ!$B$21</f>
        <v>12</v>
      </c>
      <c r="E904" s="145"/>
      <c r="F904" s="144" t="str">
        <f>ЗАПОЛНИТЬ!$B$22</f>
        <v>15</v>
      </c>
      <c r="G904" s="144" t="str">
        <f>ЗАПОЛНИТЬ!$B$20</f>
        <v>040222</v>
      </c>
      <c r="H904" s="143" t="str">
        <f>IF(ЗАПОЛНИТЬ!$F$7=1,ЗАПОЛНИТЬ!$H$9,ЗАПОЛНИТЬ!$H$10)</f>
        <v>73</v>
      </c>
      <c r="I904" s="146">
        <f>IF(ЗАПОЛНИТЬ!$F$7=1,'Ф.7(СФ).16'!$E$13,'Ф.7(СФ).16'!$E$15)</f>
        <v>0</v>
      </c>
      <c r="J904" s="145" t="str">
        <f>IF(ЗАПОЛНИТЬ!$F$7=1,CONCATENATE(ЗАПОЛНИТЬ!$F$18,ЗАПОЛНИТЬ!$D$18),ЗАПОЛНИТЬ!$E$18)</f>
        <v>01.07.2016</v>
      </c>
      <c r="K904" s="143">
        <f>'Ф.7(СФ).16'!B56</f>
        <v>2620</v>
      </c>
      <c r="L904" s="143">
        <f>IF(ЗАПОЛНИТЬ!$F$7=1,'Ф.7(СФ).16'!D56/1000,'Ф.7(СФ).16'!D56)</f>
        <v>0</v>
      </c>
      <c r="M904" s="143">
        <f>IF(ЗАПОЛНИТЬ!$F$7=1,'Ф.7(СФ).16'!E56/1000,'Ф.7(СФ).16'!E56)</f>
        <v>0</v>
      </c>
      <c r="N904" s="143">
        <f>IF(ЗАПОЛНИТЬ!$F$7=1,'Ф.7(СФ).16'!F56/1000,'Ф.7(СФ).16'!F56)</f>
        <v>0</v>
      </c>
      <c r="O904" s="143">
        <f>IF(ЗАПОЛНИТЬ!$F$7=1,'Ф.7(СФ).16'!G56/1000,'Ф.7(СФ).16'!G56)</f>
        <v>0</v>
      </c>
      <c r="P904" s="143">
        <f>IF(ЗАПОЛНИТЬ!$F$7=1,'Ф.7(СФ).16'!H56/1000,'Ф.7(СФ).16'!H56)</f>
        <v>0</v>
      </c>
      <c r="Q904" s="143">
        <f>IF(ЗАПОЛНИТЬ!$F$7=1,'Ф.7(СФ).16'!I56/1000,'Ф.7(СФ).16'!I56)</f>
        <v>0</v>
      </c>
      <c r="R904" s="143">
        <f>IF(ЗАПОЛНИТЬ!$F$7=1,'Ф.7(СФ).16'!J56/1000,'Ф.7(СФ).16'!J56)</f>
        <v>0</v>
      </c>
      <c r="S904" s="143">
        <f>IF(ЗАПОЛНИТЬ!$F$7=1,'Ф.7(СФ).16'!K56/1000,'Ф.7(СФ).16'!K56)</f>
        <v>0</v>
      </c>
      <c r="T904" s="143">
        <f>IF(ЗАПОЛНИТЬ!$F$7=1,'Ф.7(СФ).16'!L56/1000,'Ф.7(СФ).16'!L56)</f>
        <v>0</v>
      </c>
      <c r="U904" s="143">
        <f>IF(ЗАПОЛНИТЬ!$F$7=1,'Ф.7(СФ).16'!M56/1000,'Ф.7(СФ).16'!M56)</f>
        <v>0</v>
      </c>
      <c r="V904" s="145">
        <f>IF(SUM(L904:U904)&gt;0,1,0)</f>
        <v>0</v>
      </c>
      <c r="W904" s="145">
        <f t="shared" si="43"/>
        <v>0</v>
      </c>
    </row>
    <row r="905" spans="1:23" ht="12.75">
      <c r="A905" s="144" t="str">
        <f>ЗАПОЛНИТЬ!$B$23</f>
        <v>4</v>
      </c>
      <c r="B905" s="144" t="str">
        <f>ЗАПОЛНИТЬ!$B$13</f>
        <v>24188344</v>
      </c>
      <c r="C905" s="144" t="str">
        <f>ЗАПОЛНИТЬ!$B$24</f>
        <v>298</v>
      </c>
      <c r="D905" s="144" t="str">
        <f>ЗАПОЛНИТЬ!$B$21</f>
        <v>12</v>
      </c>
      <c r="E905" s="145"/>
      <c r="F905" s="144" t="str">
        <f>ЗАПОЛНИТЬ!$B$22</f>
        <v>15</v>
      </c>
      <c r="G905" s="144" t="str">
        <f>ЗАПОЛНИТЬ!$B$20</f>
        <v>040222</v>
      </c>
      <c r="H905" s="143" t="str">
        <f>IF(ЗАПОЛНИТЬ!$F$7=1,ЗАПОЛНИТЬ!$H$9,ЗАПОЛНИТЬ!$H$10)</f>
        <v>73</v>
      </c>
      <c r="I905" s="146">
        <f>IF(ЗАПОЛНИТЬ!$F$7=1,'Ф.7(СФ).16'!$E$13,'Ф.7(СФ).16'!$E$15)</f>
        <v>0</v>
      </c>
      <c r="J905" s="145" t="str">
        <f>IF(ЗАПОЛНИТЬ!$F$7=1,CONCATENATE(ЗАПОЛНИТЬ!$F$18,ЗАПОЛНИТЬ!$D$18),ЗАПОЛНИТЬ!$E$18)</f>
        <v>01.07.2016</v>
      </c>
      <c r="K905" s="143">
        <f>'Ф.7(СФ).16'!B57</f>
        <v>2630</v>
      </c>
      <c r="L905" s="143">
        <f>IF(ЗАПОЛНИТЬ!$F$7=1,'Ф.7(СФ).16'!D57/1000,'Ф.7(СФ).16'!D57)</f>
        <v>0</v>
      </c>
      <c r="M905" s="143">
        <f>IF(ЗАПОЛНИТЬ!$F$7=1,'Ф.7(СФ).16'!E57/1000,'Ф.7(СФ).16'!E57)</f>
        <v>0</v>
      </c>
      <c r="N905" s="143">
        <f>IF(ЗАПОЛНИТЬ!$F$7=1,'Ф.7(СФ).16'!F57/1000,'Ф.7(СФ).16'!F57)</f>
        <v>0</v>
      </c>
      <c r="O905" s="143">
        <f>IF(ЗАПОЛНИТЬ!$F$7=1,'Ф.7(СФ).16'!G57/1000,'Ф.7(СФ).16'!G57)</f>
        <v>0</v>
      </c>
      <c r="P905" s="143">
        <f>IF(ЗАПОЛНИТЬ!$F$7=1,'Ф.7(СФ).16'!H57/1000,'Ф.7(СФ).16'!H57)</f>
        <v>0</v>
      </c>
      <c r="Q905" s="143">
        <f>IF(ЗАПОЛНИТЬ!$F$7=1,'Ф.7(СФ).16'!I57/1000,'Ф.7(СФ).16'!I57)</f>
        <v>0</v>
      </c>
      <c r="R905" s="143">
        <f>IF(ЗАПОЛНИТЬ!$F$7=1,'Ф.7(СФ).16'!J57/1000,'Ф.7(СФ).16'!J57)</f>
        <v>0</v>
      </c>
      <c r="S905" s="143">
        <f>IF(ЗАПОЛНИТЬ!$F$7=1,'Ф.7(СФ).16'!K57/1000,'Ф.7(СФ).16'!K57)</f>
        <v>0</v>
      </c>
      <c r="T905" s="143">
        <f>IF(ЗАПОЛНИТЬ!$F$7=1,'Ф.7(СФ).16'!L57/1000,'Ф.7(СФ).16'!L57)</f>
        <v>0</v>
      </c>
      <c r="U905" s="143">
        <f>IF(ЗАПОЛНИТЬ!$F$7=1,'Ф.7(СФ).16'!M57/1000,'Ф.7(СФ).16'!M57)</f>
        <v>0</v>
      </c>
      <c r="V905" s="145">
        <f>IF(SUM(L905:U905)&gt;0,1,0)</f>
        <v>0</v>
      </c>
      <c r="W905" s="145">
        <f t="shared" si="43"/>
        <v>0</v>
      </c>
    </row>
    <row r="906" spans="1:23" ht="12.75">
      <c r="A906" s="144" t="str">
        <f>ЗАПОЛНИТЬ!$B$23</f>
        <v>4</v>
      </c>
      <c r="B906" s="144" t="str">
        <f>ЗАПОЛНИТЬ!$B$13</f>
        <v>24188344</v>
      </c>
      <c r="C906" s="144" t="str">
        <f>ЗАПОЛНИТЬ!$B$24</f>
        <v>298</v>
      </c>
      <c r="D906" s="144" t="str">
        <f>ЗАПОЛНИТЬ!$B$21</f>
        <v>12</v>
      </c>
      <c r="E906" s="145"/>
      <c r="F906" s="144" t="str">
        <f>ЗАПОЛНИТЬ!$B$22</f>
        <v>15</v>
      </c>
      <c r="G906" s="144" t="str">
        <f>ЗАПОЛНИТЬ!$B$20</f>
        <v>040222</v>
      </c>
      <c r="H906" s="143" t="str">
        <f>IF(ЗАПОЛНИТЬ!$F$7=1,ЗАПОЛНИТЬ!$H$9,ЗАПОЛНИТЬ!$H$10)</f>
        <v>73</v>
      </c>
      <c r="I906" s="146">
        <f>IF(ЗАПОЛНИТЬ!$F$7=1,'Ф.7(СФ).16'!$E$13,'Ф.7(СФ).16'!$E$15)</f>
        <v>0</v>
      </c>
      <c r="J906" s="145" t="str">
        <f>IF(ЗАПОЛНИТЬ!$F$7=1,CONCATENATE(ЗАПОЛНИТЬ!$F$18,ЗАПОЛНИТЬ!$D$18),ЗАПОЛНИТЬ!$E$18)</f>
        <v>01.07.2016</v>
      </c>
      <c r="K906" s="143">
        <f>'Ф.7(СФ).16'!B58</f>
        <v>2700</v>
      </c>
      <c r="L906" s="143">
        <f>IF(ЗАПОЛНИТЬ!$F$7=1,'Ф.7(СФ).16'!D58/1000,'Ф.7(СФ).16'!D58)</f>
        <v>0</v>
      </c>
      <c r="M906" s="143">
        <f>IF(ЗАПОЛНИТЬ!$F$7=1,'Ф.7(СФ).16'!E58/1000,'Ф.7(СФ).16'!E58)</f>
        <v>0</v>
      </c>
      <c r="N906" s="143">
        <f>IF(ЗАПОЛНИТЬ!$F$7=1,'Ф.7(СФ).16'!F58/1000,'Ф.7(СФ).16'!F58)</f>
        <v>0</v>
      </c>
      <c r="O906" s="143">
        <f>IF(ЗАПОЛНИТЬ!$F$7=1,'Ф.7(СФ).16'!G58/1000,'Ф.7(СФ).16'!G58)</f>
        <v>0</v>
      </c>
      <c r="P906" s="143">
        <f>IF(ЗАПОЛНИТЬ!$F$7=1,'Ф.7(СФ).16'!H58/1000,'Ф.7(СФ).16'!H58)</f>
        <v>0</v>
      </c>
      <c r="Q906" s="143">
        <f>IF(ЗАПОЛНИТЬ!$F$7=1,'Ф.7(СФ).16'!I58/1000,'Ф.7(СФ).16'!I58)</f>
        <v>0</v>
      </c>
      <c r="R906" s="143">
        <f>IF(ЗАПОЛНИТЬ!$F$7=1,'Ф.7(СФ).16'!J58/1000,'Ф.7(СФ).16'!J58)</f>
        <v>0</v>
      </c>
      <c r="S906" s="143">
        <f>IF(ЗАПОЛНИТЬ!$F$7=1,'Ф.7(СФ).16'!K58/1000,'Ф.7(СФ).16'!K58)</f>
        <v>0</v>
      </c>
      <c r="T906" s="143">
        <f>IF(ЗАПОЛНИТЬ!$F$7=1,'Ф.7(СФ).16'!L58/1000,'Ф.7(СФ).16'!L58)</f>
        <v>0</v>
      </c>
      <c r="U906" s="143">
        <f>IF(ЗАПОЛНИТЬ!$F$7=1,'Ф.7(СФ).16'!M58/1000,'Ф.7(СФ).16'!M58)</f>
        <v>0</v>
      </c>
      <c r="V906" s="145">
        <v>0</v>
      </c>
      <c r="W906" s="145">
        <f t="shared" si="43"/>
        <v>0</v>
      </c>
    </row>
    <row r="907" spans="1:23" ht="12.75">
      <c r="A907" s="144" t="str">
        <f>ЗАПОЛНИТЬ!$B$23</f>
        <v>4</v>
      </c>
      <c r="B907" s="144" t="str">
        <f>ЗАПОЛНИТЬ!$B$13</f>
        <v>24188344</v>
      </c>
      <c r="C907" s="144" t="str">
        <f>ЗАПОЛНИТЬ!$B$24</f>
        <v>298</v>
      </c>
      <c r="D907" s="144" t="str">
        <f>ЗАПОЛНИТЬ!$B$21</f>
        <v>12</v>
      </c>
      <c r="E907" s="145"/>
      <c r="F907" s="144" t="str">
        <f>ЗАПОЛНИТЬ!$B$22</f>
        <v>15</v>
      </c>
      <c r="G907" s="144" t="str">
        <f>ЗАПОЛНИТЬ!$B$20</f>
        <v>040222</v>
      </c>
      <c r="H907" s="143" t="str">
        <f>IF(ЗАПОЛНИТЬ!$F$7=1,ЗАПОЛНИТЬ!$H$9,ЗАПОЛНИТЬ!$H$10)</f>
        <v>73</v>
      </c>
      <c r="I907" s="146">
        <f>IF(ЗАПОЛНИТЬ!$F$7=1,'Ф.7(СФ).16'!$E$13,'Ф.7(СФ).16'!$E$15)</f>
        <v>0</v>
      </c>
      <c r="J907" s="145" t="str">
        <f>IF(ЗАПОЛНИТЬ!$F$7=1,CONCATENATE(ЗАПОЛНИТЬ!$F$18,ЗАПОЛНИТЬ!$D$18),ЗАПОЛНИТЬ!$E$18)</f>
        <v>01.07.2016</v>
      </c>
      <c r="K907" s="143">
        <f>'Ф.7(СФ).16'!B59</f>
        <v>2710</v>
      </c>
      <c r="L907" s="143">
        <f>IF(ЗАПОЛНИТЬ!$F$7=1,'Ф.7(СФ).16'!D59/1000,'Ф.7(СФ).16'!D59)</f>
        <v>0</v>
      </c>
      <c r="M907" s="143">
        <f>IF(ЗАПОЛНИТЬ!$F$7=1,'Ф.7(СФ).16'!E59/1000,'Ф.7(СФ).16'!E59)</f>
        <v>0</v>
      </c>
      <c r="N907" s="143">
        <f>IF(ЗАПОЛНИТЬ!$F$7=1,'Ф.7(СФ).16'!F59/1000,'Ф.7(СФ).16'!F59)</f>
        <v>0</v>
      </c>
      <c r="O907" s="143">
        <f>IF(ЗАПОЛНИТЬ!$F$7=1,'Ф.7(СФ).16'!G59/1000,'Ф.7(СФ).16'!G59)</f>
        <v>0</v>
      </c>
      <c r="P907" s="143">
        <f>IF(ЗАПОЛНИТЬ!$F$7=1,'Ф.7(СФ).16'!H59/1000,'Ф.7(СФ).16'!H59)</f>
        <v>0</v>
      </c>
      <c r="Q907" s="143">
        <f>IF(ЗАПОЛНИТЬ!$F$7=1,'Ф.7(СФ).16'!I59/1000,'Ф.7(СФ).16'!I59)</f>
        <v>0</v>
      </c>
      <c r="R907" s="143">
        <f>IF(ЗАПОЛНИТЬ!$F$7=1,'Ф.7(СФ).16'!J59/1000,'Ф.7(СФ).16'!J59)</f>
        <v>0</v>
      </c>
      <c r="S907" s="143">
        <f>IF(ЗАПОЛНИТЬ!$F$7=1,'Ф.7(СФ).16'!K59/1000,'Ф.7(СФ).16'!K59)</f>
        <v>0</v>
      </c>
      <c r="T907" s="143">
        <f>IF(ЗАПОЛНИТЬ!$F$7=1,'Ф.7(СФ).16'!L59/1000,'Ф.7(СФ).16'!L59)</f>
        <v>0</v>
      </c>
      <c r="U907" s="143">
        <f>IF(ЗАПОЛНИТЬ!$F$7=1,'Ф.7(СФ).16'!M59/1000,'Ф.7(СФ).16'!M59)</f>
        <v>0</v>
      </c>
      <c r="V907" s="145">
        <f>IF(SUM(L907:U907)&gt;0,1,0)</f>
        <v>0</v>
      </c>
      <c r="W907" s="145">
        <f t="shared" si="43"/>
        <v>0</v>
      </c>
    </row>
    <row r="908" spans="1:23" ht="12.75">
      <c r="A908" s="144" t="str">
        <f>ЗАПОЛНИТЬ!$B$23</f>
        <v>4</v>
      </c>
      <c r="B908" s="144" t="str">
        <f>ЗАПОЛНИТЬ!$B$13</f>
        <v>24188344</v>
      </c>
      <c r="C908" s="144" t="str">
        <f>ЗАПОЛНИТЬ!$B$24</f>
        <v>298</v>
      </c>
      <c r="D908" s="144" t="str">
        <f>ЗАПОЛНИТЬ!$B$21</f>
        <v>12</v>
      </c>
      <c r="E908" s="145"/>
      <c r="F908" s="144" t="str">
        <f>ЗАПОЛНИТЬ!$B$22</f>
        <v>15</v>
      </c>
      <c r="G908" s="144" t="str">
        <f>ЗАПОЛНИТЬ!$B$20</f>
        <v>040222</v>
      </c>
      <c r="H908" s="143" t="str">
        <f>IF(ЗАПОЛНИТЬ!$F$7=1,ЗАПОЛНИТЬ!$H$9,ЗАПОЛНИТЬ!$H$10)</f>
        <v>73</v>
      </c>
      <c r="I908" s="146">
        <f>IF(ЗАПОЛНИТЬ!$F$7=1,'Ф.7(СФ).16'!$E$13,'Ф.7(СФ).16'!$E$15)</f>
        <v>0</v>
      </c>
      <c r="J908" s="145" t="str">
        <f>IF(ЗАПОЛНИТЬ!$F$7=1,CONCATENATE(ЗАПОЛНИТЬ!$F$18,ЗАПОЛНИТЬ!$D$18),ЗАПОЛНИТЬ!$E$18)</f>
        <v>01.07.2016</v>
      </c>
      <c r="K908" s="143">
        <f>'Ф.7(СФ).16'!B60</f>
        <v>2720</v>
      </c>
      <c r="L908" s="143">
        <f>IF(ЗАПОЛНИТЬ!$F$7=1,'Ф.7(СФ).16'!D60/1000,'Ф.7(СФ).16'!D60)</f>
        <v>0</v>
      </c>
      <c r="M908" s="143">
        <f>IF(ЗАПОЛНИТЬ!$F$7=1,'Ф.7(СФ).16'!E60/1000,'Ф.7(СФ).16'!E60)</f>
        <v>0</v>
      </c>
      <c r="N908" s="143">
        <f>IF(ЗАПОЛНИТЬ!$F$7=1,'Ф.7(СФ).16'!F60/1000,'Ф.7(СФ).16'!F60)</f>
        <v>0</v>
      </c>
      <c r="O908" s="143">
        <f>IF(ЗАПОЛНИТЬ!$F$7=1,'Ф.7(СФ).16'!G60/1000,'Ф.7(СФ).16'!G60)</f>
        <v>0</v>
      </c>
      <c r="P908" s="143">
        <f>IF(ЗАПОЛНИТЬ!$F$7=1,'Ф.7(СФ).16'!H60/1000,'Ф.7(СФ).16'!H60)</f>
        <v>0</v>
      </c>
      <c r="Q908" s="143">
        <f>IF(ЗАПОЛНИТЬ!$F$7=1,'Ф.7(СФ).16'!I60/1000,'Ф.7(СФ).16'!I60)</f>
        <v>0</v>
      </c>
      <c r="R908" s="143">
        <f>IF(ЗАПОЛНИТЬ!$F$7=1,'Ф.7(СФ).16'!J60/1000,'Ф.7(СФ).16'!J60)</f>
        <v>0</v>
      </c>
      <c r="S908" s="143">
        <f>IF(ЗАПОЛНИТЬ!$F$7=1,'Ф.7(СФ).16'!K60/1000,'Ф.7(СФ).16'!K60)</f>
        <v>0</v>
      </c>
      <c r="T908" s="143">
        <f>IF(ЗАПОЛНИТЬ!$F$7=1,'Ф.7(СФ).16'!L60/1000,'Ф.7(СФ).16'!L60)</f>
        <v>0</v>
      </c>
      <c r="U908" s="143">
        <f>IF(ЗАПОЛНИТЬ!$F$7=1,'Ф.7(СФ).16'!M60/1000,'Ф.7(СФ).16'!M60)</f>
        <v>0</v>
      </c>
      <c r="V908" s="145">
        <f>IF(SUM(L908:U908)&gt;0,1,0)</f>
        <v>0</v>
      </c>
      <c r="W908" s="145">
        <f t="shared" si="43"/>
        <v>0</v>
      </c>
    </row>
    <row r="909" spans="1:23" ht="12.75">
      <c r="A909" s="144" t="str">
        <f>ЗАПОЛНИТЬ!$B$23</f>
        <v>4</v>
      </c>
      <c r="B909" s="144" t="str">
        <f>ЗАПОЛНИТЬ!$B$13</f>
        <v>24188344</v>
      </c>
      <c r="C909" s="144" t="str">
        <f>ЗАПОЛНИТЬ!$B$24</f>
        <v>298</v>
      </c>
      <c r="D909" s="144" t="str">
        <f>ЗАПОЛНИТЬ!$B$21</f>
        <v>12</v>
      </c>
      <c r="E909" s="145"/>
      <c r="F909" s="144" t="str">
        <f>ЗАПОЛНИТЬ!$B$22</f>
        <v>15</v>
      </c>
      <c r="G909" s="144" t="str">
        <f>ЗАПОЛНИТЬ!$B$20</f>
        <v>040222</v>
      </c>
      <c r="H909" s="143" t="str">
        <f>IF(ЗАПОЛНИТЬ!$F$7=1,ЗАПОЛНИТЬ!$H$9,ЗАПОЛНИТЬ!$H$10)</f>
        <v>73</v>
      </c>
      <c r="I909" s="146">
        <f>IF(ЗАПОЛНИТЬ!$F$7=1,'Ф.7(СФ).16'!$E$13,'Ф.7(СФ).16'!$E$15)</f>
        <v>0</v>
      </c>
      <c r="J909" s="145" t="str">
        <f>IF(ЗАПОЛНИТЬ!$F$7=1,CONCATENATE(ЗАПОЛНИТЬ!$F$18,ЗАПОЛНИТЬ!$D$18),ЗАПОЛНИТЬ!$E$18)</f>
        <v>01.07.2016</v>
      </c>
      <c r="K909" s="143">
        <f>'Ф.7(СФ).16'!B61</f>
        <v>2730</v>
      </c>
      <c r="L909" s="143">
        <f>IF(ЗАПОЛНИТЬ!$F$7=1,'Ф.7(СФ).16'!D61/1000,'Ф.7(СФ).16'!D61)</f>
        <v>0</v>
      </c>
      <c r="M909" s="143">
        <f>IF(ЗАПОЛНИТЬ!$F$7=1,'Ф.7(СФ).16'!E61/1000,'Ф.7(СФ).16'!E61)</f>
        <v>0</v>
      </c>
      <c r="N909" s="143">
        <f>IF(ЗАПОЛНИТЬ!$F$7=1,'Ф.7(СФ).16'!F61/1000,'Ф.7(СФ).16'!F61)</f>
        <v>0</v>
      </c>
      <c r="O909" s="143">
        <f>IF(ЗАПОЛНИТЬ!$F$7=1,'Ф.7(СФ).16'!G61/1000,'Ф.7(СФ).16'!G61)</f>
        <v>0</v>
      </c>
      <c r="P909" s="143">
        <f>IF(ЗАПОЛНИТЬ!$F$7=1,'Ф.7(СФ).16'!H61/1000,'Ф.7(СФ).16'!H61)</f>
        <v>0</v>
      </c>
      <c r="Q909" s="143">
        <f>IF(ЗАПОЛНИТЬ!$F$7=1,'Ф.7(СФ).16'!I61/1000,'Ф.7(СФ).16'!I61)</f>
        <v>0</v>
      </c>
      <c r="R909" s="143">
        <f>IF(ЗАПОЛНИТЬ!$F$7=1,'Ф.7(СФ).16'!J61/1000,'Ф.7(СФ).16'!J61)</f>
        <v>0</v>
      </c>
      <c r="S909" s="143">
        <f>IF(ЗАПОЛНИТЬ!$F$7=1,'Ф.7(СФ).16'!K61/1000,'Ф.7(СФ).16'!K61)</f>
        <v>0</v>
      </c>
      <c r="T909" s="143">
        <f>IF(ЗАПОЛНИТЬ!$F$7=1,'Ф.7(СФ).16'!L61/1000,'Ф.7(СФ).16'!L61)</f>
        <v>0</v>
      </c>
      <c r="U909" s="143">
        <f>IF(ЗАПОЛНИТЬ!$F$7=1,'Ф.7(СФ).16'!M61/1000,'Ф.7(СФ).16'!M61)</f>
        <v>0</v>
      </c>
      <c r="V909" s="145">
        <f>IF(SUM(L909:U909)&gt;0,1,0)</f>
        <v>0</v>
      </c>
      <c r="W909" s="145">
        <f t="shared" si="43"/>
        <v>0</v>
      </c>
    </row>
    <row r="910" spans="1:23" ht="12.75">
      <c r="A910" s="144" t="str">
        <f>ЗАПОЛНИТЬ!$B$23</f>
        <v>4</v>
      </c>
      <c r="B910" s="144" t="str">
        <f>ЗАПОЛНИТЬ!$B$13</f>
        <v>24188344</v>
      </c>
      <c r="C910" s="144" t="str">
        <f>ЗАПОЛНИТЬ!$B$24</f>
        <v>298</v>
      </c>
      <c r="D910" s="144" t="str">
        <f>ЗАПОЛНИТЬ!$B$21</f>
        <v>12</v>
      </c>
      <c r="E910" s="145"/>
      <c r="F910" s="144" t="str">
        <f>ЗАПОЛНИТЬ!$B$22</f>
        <v>15</v>
      </c>
      <c r="G910" s="144" t="str">
        <f>ЗАПОЛНИТЬ!$B$20</f>
        <v>040222</v>
      </c>
      <c r="H910" s="143" t="str">
        <f>IF(ЗАПОЛНИТЬ!$F$7=1,ЗАПОЛНИТЬ!$H$9,ЗАПОЛНИТЬ!$H$10)</f>
        <v>73</v>
      </c>
      <c r="I910" s="146">
        <f>IF(ЗАПОЛНИТЬ!$F$7=1,'Ф.7(СФ).16'!$E$13,'Ф.7(СФ).16'!$E$15)</f>
        <v>0</v>
      </c>
      <c r="J910" s="145" t="str">
        <f>IF(ЗАПОЛНИТЬ!$F$7=1,CONCATENATE(ЗАПОЛНИТЬ!$F$18,ЗАПОЛНИТЬ!$D$18),ЗАПОЛНИТЬ!$E$18)</f>
        <v>01.07.2016</v>
      </c>
      <c r="K910" s="143">
        <f>'Ф.7(СФ).16'!B62</f>
        <v>2800</v>
      </c>
      <c r="L910" s="143">
        <f>IF(ЗАПОЛНИТЬ!$F$7=1,'Ф.7(СФ).16'!D62/1000,'Ф.7(СФ).16'!D62)</f>
        <v>0</v>
      </c>
      <c r="M910" s="143">
        <f>IF(ЗАПОЛНИТЬ!$F$7=1,'Ф.7(СФ).16'!E62/1000,'Ф.7(СФ).16'!E62)</f>
        <v>0</v>
      </c>
      <c r="N910" s="143">
        <f>IF(ЗАПОЛНИТЬ!$F$7=1,'Ф.7(СФ).16'!F62/1000,'Ф.7(СФ).16'!F62)</f>
        <v>0</v>
      </c>
      <c r="O910" s="143">
        <f>IF(ЗАПОЛНИТЬ!$F$7=1,'Ф.7(СФ).16'!G62/1000,'Ф.7(СФ).16'!G62)</f>
        <v>0</v>
      </c>
      <c r="P910" s="143">
        <f>IF(ЗАПОЛНИТЬ!$F$7=1,'Ф.7(СФ).16'!H62/1000,'Ф.7(СФ).16'!H62)</f>
        <v>0</v>
      </c>
      <c r="Q910" s="143">
        <f>IF(ЗАПОЛНИТЬ!$F$7=1,'Ф.7(СФ).16'!I62/1000,'Ф.7(СФ).16'!I62)</f>
        <v>0</v>
      </c>
      <c r="R910" s="143">
        <f>IF(ЗАПОЛНИТЬ!$F$7=1,'Ф.7(СФ).16'!J62/1000,'Ф.7(СФ).16'!J62)</f>
        <v>0</v>
      </c>
      <c r="S910" s="143">
        <f>IF(ЗАПОЛНИТЬ!$F$7=1,'Ф.7(СФ).16'!K62/1000,'Ф.7(СФ).16'!K62)</f>
        <v>0</v>
      </c>
      <c r="T910" s="143">
        <f>IF(ЗАПОЛНИТЬ!$F$7=1,'Ф.7(СФ).16'!L62/1000,'Ф.7(СФ).16'!L62)</f>
        <v>0</v>
      </c>
      <c r="U910" s="143">
        <f>IF(ЗАПОЛНИТЬ!$F$7=1,'Ф.7(СФ).16'!M62/1000,'Ф.7(СФ).16'!M62)</f>
        <v>0</v>
      </c>
      <c r="V910" s="145">
        <f>IF(SUM(L910:U910)&gt;0,1,0)</f>
        <v>0</v>
      </c>
      <c r="W910" s="145">
        <f t="shared" si="43"/>
        <v>0</v>
      </c>
    </row>
    <row r="911" spans="1:23" ht="12.75">
      <c r="A911" s="144" t="str">
        <f>ЗАПОЛНИТЬ!$B$23</f>
        <v>4</v>
      </c>
      <c r="B911" s="144" t="str">
        <f>ЗАПОЛНИТЬ!$B$13</f>
        <v>24188344</v>
      </c>
      <c r="C911" s="144" t="str">
        <f>ЗАПОЛНИТЬ!$B$24</f>
        <v>298</v>
      </c>
      <c r="D911" s="144" t="str">
        <f>ЗАПОЛНИТЬ!$B$21</f>
        <v>12</v>
      </c>
      <c r="E911" s="145"/>
      <c r="F911" s="144" t="str">
        <f>ЗАПОЛНИТЬ!$B$22</f>
        <v>15</v>
      </c>
      <c r="G911" s="144" t="str">
        <f>ЗАПОЛНИТЬ!$B$20</f>
        <v>040222</v>
      </c>
      <c r="H911" s="143" t="str">
        <f>IF(ЗАПОЛНИТЬ!$F$7=1,ЗАПОЛНИТЬ!$H$9,ЗАПОЛНИТЬ!$H$10)</f>
        <v>73</v>
      </c>
      <c r="I911" s="146">
        <f>IF(ЗАПОЛНИТЬ!$F$7=1,'Ф.7(СФ).16'!$E$13,'Ф.7(СФ).16'!$E$15)</f>
        <v>0</v>
      </c>
      <c r="J911" s="145" t="str">
        <f>IF(ЗАПОЛНИТЬ!$F$7=1,CONCATENATE(ЗАПОЛНИТЬ!$F$18,ЗАПОЛНИТЬ!$D$18),ЗАПОЛНИТЬ!$E$18)</f>
        <v>01.07.2016</v>
      </c>
      <c r="K911" s="143">
        <f>'Ф.7(СФ).16'!B63</f>
        <v>3000</v>
      </c>
      <c r="L911" s="143">
        <f>IF(ЗАПОЛНИТЬ!$F$7=1,'Ф.7(СФ).16'!D63/1000,'Ф.7(СФ).16'!D63)</f>
        <v>0</v>
      </c>
      <c r="M911" s="143">
        <f>IF(ЗАПОЛНИТЬ!$F$7=1,'Ф.7(СФ).16'!E63/1000,'Ф.7(СФ).16'!E63)</f>
        <v>0</v>
      </c>
      <c r="N911" s="143">
        <f>IF(ЗАПОЛНИТЬ!$F$7=1,'Ф.7(СФ).16'!F63/1000,'Ф.7(СФ).16'!F63)</f>
        <v>0</v>
      </c>
      <c r="O911" s="143">
        <f>IF(ЗАПОЛНИТЬ!$F$7=1,'Ф.7(СФ).16'!G63/1000,'Ф.7(СФ).16'!G63)</f>
        <v>0</v>
      </c>
      <c r="P911" s="143">
        <f>IF(ЗАПОЛНИТЬ!$F$7=1,'Ф.7(СФ).16'!H63/1000,'Ф.7(СФ).16'!H63)</f>
        <v>0</v>
      </c>
      <c r="Q911" s="143">
        <f>IF(ЗАПОЛНИТЬ!$F$7=1,'Ф.7(СФ).16'!I63/1000,'Ф.7(СФ).16'!I63)</f>
        <v>0</v>
      </c>
      <c r="R911" s="143">
        <f>IF(ЗАПОЛНИТЬ!$F$7=1,'Ф.7(СФ).16'!J63/1000,'Ф.7(СФ).16'!J63)</f>
        <v>0</v>
      </c>
      <c r="S911" s="143">
        <f>IF(ЗАПОЛНИТЬ!$F$7=1,'Ф.7(СФ).16'!K63/1000,'Ф.7(СФ).16'!K63)</f>
        <v>0</v>
      </c>
      <c r="T911" s="143">
        <f>IF(ЗАПОЛНИТЬ!$F$7=1,'Ф.7(СФ).16'!L63/1000,'Ф.7(СФ).16'!L63)</f>
        <v>0</v>
      </c>
      <c r="U911" s="143">
        <f>IF(ЗАПОЛНИТЬ!$F$7=1,'Ф.7(СФ).16'!M63/1000,'Ф.7(СФ).16'!M63)</f>
        <v>0</v>
      </c>
      <c r="V911" s="145">
        <v>0</v>
      </c>
      <c r="W911" s="145">
        <f t="shared" si="43"/>
        <v>0</v>
      </c>
    </row>
    <row r="912" spans="1:23" ht="12.75">
      <c r="A912" s="144" t="str">
        <f>ЗАПОЛНИТЬ!$B$23</f>
        <v>4</v>
      </c>
      <c r="B912" s="144" t="str">
        <f>ЗАПОЛНИТЬ!$B$13</f>
        <v>24188344</v>
      </c>
      <c r="C912" s="144" t="str">
        <f>ЗАПОЛНИТЬ!$B$24</f>
        <v>298</v>
      </c>
      <c r="D912" s="144" t="str">
        <f>ЗАПОЛНИТЬ!$B$21</f>
        <v>12</v>
      </c>
      <c r="E912" s="145"/>
      <c r="F912" s="144" t="str">
        <f>ЗАПОЛНИТЬ!$B$22</f>
        <v>15</v>
      </c>
      <c r="G912" s="144" t="str">
        <f>ЗАПОЛНИТЬ!$B$20</f>
        <v>040222</v>
      </c>
      <c r="H912" s="143" t="str">
        <f>IF(ЗАПОЛНИТЬ!$F$7=1,ЗАПОЛНИТЬ!$H$9,ЗАПОЛНИТЬ!$H$10)</f>
        <v>73</v>
      </c>
      <c r="I912" s="146">
        <f>IF(ЗАПОЛНИТЬ!$F$7=1,'Ф.7(СФ).16'!$E$13,'Ф.7(СФ).16'!$E$15)</f>
        <v>0</v>
      </c>
      <c r="J912" s="145" t="str">
        <f>IF(ЗАПОЛНИТЬ!$F$7=1,CONCATENATE(ЗАПОЛНИТЬ!$F$18,ЗАПОЛНИТЬ!$D$18),ЗАПОЛНИТЬ!$E$18)</f>
        <v>01.07.2016</v>
      </c>
      <c r="K912" s="143">
        <f>'Ф.7(СФ).16'!B64</f>
        <v>3100</v>
      </c>
      <c r="L912" s="143">
        <f>IF(ЗАПОЛНИТЬ!$F$7=1,'Ф.7(СФ).16'!D64/1000,'Ф.7(СФ).16'!D64)</f>
        <v>0</v>
      </c>
      <c r="M912" s="143">
        <f>IF(ЗАПОЛНИТЬ!$F$7=1,'Ф.7(СФ).16'!E64/1000,'Ф.7(СФ).16'!E64)</f>
        <v>0</v>
      </c>
      <c r="N912" s="143">
        <f>IF(ЗАПОЛНИТЬ!$F$7=1,'Ф.7(СФ).16'!F64/1000,'Ф.7(СФ).16'!F64)</f>
        <v>0</v>
      </c>
      <c r="O912" s="143">
        <f>IF(ЗАПОЛНИТЬ!$F$7=1,'Ф.7(СФ).16'!G64/1000,'Ф.7(СФ).16'!G64)</f>
        <v>0</v>
      </c>
      <c r="P912" s="143">
        <f>IF(ЗАПОЛНИТЬ!$F$7=1,'Ф.7(СФ).16'!H64/1000,'Ф.7(СФ).16'!H64)</f>
        <v>0</v>
      </c>
      <c r="Q912" s="143">
        <f>IF(ЗАПОЛНИТЬ!$F$7=1,'Ф.7(СФ).16'!I64/1000,'Ф.7(СФ).16'!I64)</f>
        <v>0</v>
      </c>
      <c r="R912" s="143">
        <f>IF(ЗАПОЛНИТЬ!$F$7=1,'Ф.7(СФ).16'!J64/1000,'Ф.7(СФ).16'!J64)</f>
        <v>0</v>
      </c>
      <c r="S912" s="143">
        <f>IF(ЗАПОЛНИТЬ!$F$7=1,'Ф.7(СФ).16'!K64/1000,'Ф.7(СФ).16'!K64)</f>
        <v>0</v>
      </c>
      <c r="T912" s="143">
        <f>IF(ЗАПОЛНИТЬ!$F$7=1,'Ф.7(СФ).16'!L64/1000,'Ф.7(СФ).16'!L64)</f>
        <v>0</v>
      </c>
      <c r="U912" s="143">
        <f>IF(ЗАПОЛНИТЬ!$F$7=1,'Ф.7(СФ).16'!M64/1000,'Ф.7(СФ).16'!M64)</f>
        <v>0</v>
      </c>
      <c r="V912" s="145">
        <v>0</v>
      </c>
      <c r="W912" s="145">
        <f t="shared" si="43"/>
        <v>0</v>
      </c>
    </row>
    <row r="913" spans="1:23" ht="12.75">
      <c r="A913" s="144" t="str">
        <f>ЗАПОЛНИТЬ!$B$23</f>
        <v>4</v>
      </c>
      <c r="B913" s="144" t="str">
        <f>ЗАПОЛНИТЬ!$B$13</f>
        <v>24188344</v>
      </c>
      <c r="C913" s="144" t="str">
        <f>ЗАПОЛНИТЬ!$B$24</f>
        <v>298</v>
      </c>
      <c r="D913" s="144" t="str">
        <f>ЗАПОЛНИТЬ!$B$21</f>
        <v>12</v>
      </c>
      <c r="E913" s="145"/>
      <c r="F913" s="144" t="str">
        <f>ЗАПОЛНИТЬ!$B$22</f>
        <v>15</v>
      </c>
      <c r="G913" s="144" t="str">
        <f>ЗАПОЛНИТЬ!$B$20</f>
        <v>040222</v>
      </c>
      <c r="H913" s="143" t="str">
        <f>IF(ЗАПОЛНИТЬ!$F$7=1,ЗАПОЛНИТЬ!$H$9,ЗАПОЛНИТЬ!$H$10)</f>
        <v>73</v>
      </c>
      <c r="I913" s="146">
        <f>IF(ЗАПОЛНИТЬ!$F$7=1,'Ф.7(СФ).16'!$E$13,'Ф.7(СФ).16'!$E$15)</f>
        <v>0</v>
      </c>
      <c r="J913" s="145" t="str">
        <f>IF(ЗАПОЛНИТЬ!$F$7=1,CONCATENATE(ЗАПОЛНИТЬ!$F$18,ЗАПОЛНИТЬ!$D$18),ЗАПОЛНИТЬ!$E$18)</f>
        <v>01.07.2016</v>
      </c>
      <c r="K913" s="143">
        <f>'Ф.7(СФ).16'!B65</f>
        <v>3110</v>
      </c>
      <c r="L913" s="143">
        <f>IF(ЗАПОЛНИТЬ!$F$7=1,'Ф.7(СФ).16'!D65/1000,'Ф.7(СФ).16'!D65)</f>
        <v>0</v>
      </c>
      <c r="M913" s="143">
        <f>IF(ЗАПОЛНИТЬ!$F$7=1,'Ф.7(СФ).16'!E65/1000,'Ф.7(СФ).16'!E65)</f>
        <v>0</v>
      </c>
      <c r="N913" s="143">
        <f>IF(ЗАПОЛНИТЬ!$F$7=1,'Ф.7(СФ).16'!F65/1000,'Ф.7(СФ).16'!F65)</f>
        <v>0</v>
      </c>
      <c r="O913" s="143">
        <f>IF(ЗАПОЛНИТЬ!$F$7=1,'Ф.7(СФ).16'!G65/1000,'Ф.7(СФ).16'!G65)</f>
        <v>0</v>
      </c>
      <c r="P913" s="143">
        <f>IF(ЗАПОЛНИТЬ!$F$7=1,'Ф.7(СФ).16'!H65/1000,'Ф.7(СФ).16'!H65)</f>
        <v>0</v>
      </c>
      <c r="Q913" s="143">
        <f>IF(ЗАПОЛНИТЬ!$F$7=1,'Ф.7(СФ).16'!I65/1000,'Ф.7(СФ).16'!I65)</f>
        <v>0</v>
      </c>
      <c r="R913" s="143">
        <f>IF(ЗАПОЛНИТЬ!$F$7=1,'Ф.7(СФ).16'!J65/1000,'Ф.7(СФ).16'!J65)</f>
        <v>0</v>
      </c>
      <c r="S913" s="143">
        <f>IF(ЗАПОЛНИТЬ!$F$7=1,'Ф.7(СФ).16'!K65/1000,'Ф.7(СФ).16'!K65)</f>
        <v>0</v>
      </c>
      <c r="T913" s="143">
        <f>IF(ЗАПОЛНИТЬ!$F$7=1,'Ф.7(СФ).16'!L65/1000,'Ф.7(СФ).16'!L65)</f>
        <v>0</v>
      </c>
      <c r="U913" s="143">
        <f>IF(ЗАПОЛНИТЬ!$F$7=1,'Ф.7(СФ).16'!M65/1000,'Ф.7(СФ).16'!M65)</f>
        <v>0</v>
      </c>
      <c r="V913" s="145">
        <f>IF(SUM(L913:U913)&gt;0,1,0)</f>
        <v>0</v>
      </c>
      <c r="W913" s="145">
        <f t="shared" si="43"/>
        <v>0</v>
      </c>
    </row>
    <row r="914" spans="1:23" ht="12.75">
      <c r="A914" s="144" t="str">
        <f>ЗАПОЛНИТЬ!$B$23</f>
        <v>4</v>
      </c>
      <c r="B914" s="144" t="str">
        <f>ЗАПОЛНИТЬ!$B$13</f>
        <v>24188344</v>
      </c>
      <c r="C914" s="144" t="str">
        <f>ЗАПОЛНИТЬ!$B$24</f>
        <v>298</v>
      </c>
      <c r="D914" s="144" t="str">
        <f>ЗАПОЛНИТЬ!$B$21</f>
        <v>12</v>
      </c>
      <c r="E914" s="145"/>
      <c r="F914" s="144" t="str">
        <f>ЗАПОЛНИТЬ!$B$22</f>
        <v>15</v>
      </c>
      <c r="G914" s="144" t="str">
        <f>ЗАПОЛНИТЬ!$B$20</f>
        <v>040222</v>
      </c>
      <c r="H914" s="143" t="str">
        <f>IF(ЗАПОЛНИТЬ!$F$7=1,ЗАПОЛНИТЬ!$H$9,ЗАПОЛНИТЬ!$H$10)</f>
        <v>73</v>
      </c>
      <c r="I914" s="146">
        <f>IF(ЗАПОЛНИТЬ!$F$7=1,'Ф.7(СФ).16'!$E$13,'Ф.7(СФ).16'!$E$15)</f>
        <v>0</v>
      </c>
      <c r="J914" s="145" t="str">
        <f>IF(ЗАПОЛНИТЬ!$F$7=1,CONCATENATE(ЗАПОЛНИТЬ!$F$18,ЗАПОЛНИТЬ!$D$18),ЗАПОЛНИТЬ!$E$18)</f>
        <v>01.07.2016</v>
      </c>
      <c r="K914" s="143">
        <f>'Ф.7(СФ).16'!B66</f>
        <v>3120</v>
      </c>
      <c r="L914" s="143">
        <f>IF(ЗАПОЛНИТЬ!$F$7=1,'Ф.7(СФ).16'!D66/1000,'Ф.7(СФ).16'!D66)</f>
        <v>0</v>
      </c>
      <c r="M914" s="143">
        <f>IF(ЗАПОЛНИТЬ!$F$7=1,'Ф.7(СФ).16'!E66/1000,'Ф.7(СФ).16'!E66)</f>
        <v>0</v>
      </c>
      <c r="N914" s="143">
        <f>IF(ЗАПОЛНИТЬ!$F$7=1,'Ф.7(СФ).16'!F66/1000,'Ф.7(СФ).16'!F66)</f>
        <v>0</v>
      </c>
      <c r="O914" s="143">
        <f>IF(ЗАПОЛНИТЬ!$F$7=1,'Ф.7(СФ).16'!G66/1000,'Ф.7(СФ).16'!G66)</f>
        <v>0</v>
      </c>
      <c r="P914" s="143">
        <f>IF(ЗАПОЛНИТЬ!$F$7=1,'Ф.7(СФ).16'!H66/1000,'Ф.7(СФ).16'!H66)</f>
        <v>0</v>
      </c>
      <c r="Q914" s="143">
        <f>IF(ЗАПОЛНИТЬ!$F$7=1,'Ф.7(СФ).16'!I66/1000,'Ф.7(СФ).16'!I66)</f>
        <v>0</v>
      </c>
      <c r="R914" s="143">
        <f>IF(ЗАПОЛНИТЬ!$F$7=1,'Ф.7(СФ).16'!J66/1000,'Ф.7(СФ).16'!J66)</f>
        <v>0</v>
      </c>
      <c r="S914" s="143">
        <f>IF(ЗАПОЛНИТЬ!$F$7=1,'Ф.7(СФ).16'!K66/1000,'Ф.7(СФ).16'!K66)</f>
        <v>0</v>
      </c>
      <c r="T914" s="143">
        <f>IF(ЗАПОЛНИТЬ!$F$7=1,'Ф.7(СФ).16'!L66/1000,'Ф.7(СФ).16'!L66)</f>
        <v>0</v>
      </c>
      <c r="U914" s="143">
        <f>IF(ЗАПОЛНИТЬ!$F$7=1,'Ф.7(СФ).16'!M66/1000,'Ф.7(СФ).16'!M66)</f>
        <v>0</v>
      </c>
      <c r="V914" s="145">
        <v>0</v>
      </c>
      <c r="W914" s="145">
        <f t="shared" si="43"/>
        <v>0</v>
      </c>
    </row>
    <row r="915" spans="1:23" ht="12.75">
      <c r="A915" s="144" t="str">
        <f>ЗАПОЛНИТЬ!$B$23</f>
        <v>4</v>
      </c>
      <c r="B915" s="144" t="str">
        <f>ЗАПОЛНИТЬ!$B$13</f>
        <v>24188344</v>
      </c>
      <c r="C915" s="144" t="str">
        <f>ЗАПОЛНИТЬ!$B$24</f>
        <v>298</v>
      </c>
      <c r="D915" s="144" t="str">
        <f>ЗАПОЛНИТЬ!$B$21</f>
        <v>12</v>
      </c>
      <c r="E915" s="145"/>
      <c r="F915" s="144" t="str">
        <f>ЗАПОЛНИТЬ!$B$22</f>
        <v>15</v>
      </c>
      <c r="G915" s="144" t="str">
        <f>ЗАПОЛНИТЬ!$B$20</f>
        <v>040222</v>
      </c>
      <c r="H915" s="143" t="str">
        <f>IF(ЗАПОЛНИТЬ!$F$7=1,ЗАПОЛНИТЬ!$H$9,ЗАПОЛНИТЬ!$H$10)</f>
        <v>73</v>
      </c>
      <c r="I915" s="146">
        <f>IF(ЗАПОЛНИТЬ!$F$7=1,'Ф.7(СФ).16'!$E$13,'Ф.7(СФ).16'!$E$15)</f>
        <v>0</v>
      </c>
      <c r="J915" s="145" t="str">
        <f>IF(ЗАПОЛНИТЬ!$F$7=1,CONCATENATE(ЗАПОЛНИТЬ!$F$18,ЗАПОЛНИТЬ!$D$18),ЗАПОЛНИТЬ!$E$18)</f>
        <v>01.07.2016</v>
      </c>
      <c r="K915" s="143">
        <f>'Ф.7(СФ).16'!B67</f>
        <v>3121</v>
      </c>
      <c r="L915" s="143">
        <f>IF(ЗАПОЛНИТЬ!$F$7=1,'Ф.7(СФ).16'!D67/1000,'Ф.7(СФ).16'!D67)</f>
        <v>0</v>
      </c>
      <c r="M915" s="143">
        <f>IF(ЗАПОЛНИТЬ!$F$7=1,'Ф.7(СФ).16'!E67/1000,'Ф.7(СФ).16'!E67)</f>
        <v>0</v>
      </c>
      <c r="N915" s="143">
        <f>IF(ЗАПОЛНИТЬ!$F$7=1,'Ф.7(СФ).16'!F67/1000,'Ф.7(СФ).16'!F67)</f>
        <v>0</v>
      </c>
      <c r="O915" s="143">
        <f>IF(ЗАПОЛНИТЬ!$F$7=1,'Ф.7(СФ).16'!G67/1000,'Ф.7(СФ).16'!G67)</f>
        <v>0</v>
      </c>
      <c r="P915" s="143">
        <f>IF(ЗАПОЛНИТЬ!$F$7=1,'Ф.7(СФ).16'!H67/1000,'Ф.7(СФ).16'!H67)</f>
        <v>0</v>
      </c>
      <c r="Q915" s="143">
        <f>IF(ЗАПОЛНИТЬ!$F$7=1,'Ф.7(СФ).16'!I67/1000,'Ф.7(СФ).16'!I67)</f>
        <v>0</v>
      </c>
      <c r="R915" s="143">
        <f>IF(ЗАПОЛНИТЬ!$F$7=1,'Ф.7(СФ).16'!J67/1000,'Ф.7(СФ).16'!J67)</f>
        <v>0</v>
      </c>
      <c r="S915" s="143">
        <f>IF(ЗАПОЛНИТЬ!$F$7=1,'Ф.7(СФ).16'!K67/1000,'Ф.7(СФ).16'!K67)</f>
        <v>0</v>
      </c>
      <c r="T915" s="143">
        <f>IF(ЗАПОЛНИТЬ!$F$7=1,'Ф.7(СФ).16'!L67/1000,'Ф.7(СФ).16'!L67)</f>
        <v>0</v>
      </c>
      <c r="U915" s="143">
        <f>IF(ЗАПОЛНИТЬ!$F$7=1,'Ф.7(СФ).16'!M67/1000,'Ф.7(СФ).16'!M67)</f>
        <v>0</v>
      </c>
      <c r="V915" s="145">
        <f>IF(SUM(L915:U915)&gt;0,1,0)</f>
        <v>0</v>
      </c>
      <c r="W915" s="145">
        <f t="shared" si="43"/>
        <v>0</v>
      </c>
    </row>
    <row r="916" spans="1:23" ht="12.75">
      <c r="A916" s="144" t="str">
        <f>ЗАПОЛНИТЬ!$B$23</f>
        <v>4</v>
      </c>
      <c r="B916" s="144" t="str">
        <f>ЗАПОЛНИТЬ!$B$13</f>
        <v>24188344</v>
      </c>
      <c r="C916" s="144" t="str">
        <f>ЗАПОЛНИТЬ!$B$24</f>
        <v>298</v>
      </c>
      <c r="D916" s="144" t="str">
        <f>ЗАПОЛНИТЬ!$B$21</f>
        <v>12</v>
      </c>
      <c r="E916" s="145"/>
      <c r="F916" s="144" t="str">
        <f>ЗАПОЛНИТЬ!$B$22</f>
        <v>15</v>
      </c>
      <c r="G916" s="144" t="str">
        <f>ЗАПОЛНИТЬ!$B$20</f>
        <v>040222</v>
      </c>
      <c r="H916" s="143" t="str">
        <f>IF(ЗАПОЛНИТЬ!$F$7=1,ЗАПОЛНИТЬ!$H$9,ЗАПОЛНИТЬ!$H$10)</f>
        <v>73</v>
      </c>
      <c r="I916" s="146">
        <f>IF(ЗАПОЛНИТЬ!$F$7=1,'Ф.7(СФ).16'!$E$13,'Ф.7(СФ).16'!$E$15)</f>
        <v>0</v>
      </c>
      <c r="J916" s="145" t="str">
        <f>IF(ЗАПОЛНИТЬ!$F$7=1,CONCATENATE(ЗАПОЛНИТЬ!$F$18,ЗАПОЛНИТЬ!$D$18),ЗАПОЛНИТЬ!$E$18)</f>
        <v>01.07.2016</v>
      </c>
      <c r="K916" s="143">
        <f>'Ф.7(СФ).16'!B68</f>
        <v>3122</v>
      </c>
      <c r="L916" s="143">
        <f>IF(ЗАПОЛНИТЬ!$F$7=1,'Ф.7(СФ).16'!D68/1000,'Ф.7(СФ).16'!D68)</f>
        <v>0</v>
      </c>
      <c r="M916" s="143">
        <f>IF(ЗАПОЛНИТЬ!$F$7=1,'Ф.7(СФ).16'!E68/1000,'Ф.7(СФ).16'!E68)</f>
        <v>0</v>
      </c>
      <c r="N916" s="143">
        <f>IF(ЗАПОЛНИТЬ!$F$7=1,'Ф.7(СФ).16'!F68/1000,'Ф.7(СФ).16'!F68)</f>
        <v>0</v>
      </c>
      <c r="O916" s="143">
        <f>IF(ЗАПОЛНИТЬ!$F$7=1,'Ф.7(СФ).16'!G68/1000,'Ф.7(СФ).16'!G68)</f>
        <v>0</v>
      </c>
      <c r="P916" s="143">
        <f>IF(ЗАПОЛНИТЬ!$F$7=1,'Ф.7(СФ).16'!H68/1000,'Ф.7(СФ).16'!H68)</f>
        <v>0</v>
      </c>
      <c r="Q916" s="143">
        <f>IF(ЗАПОЛНИТЬ!$F$7=1,'Ф.7(СФ).16'!I68/1000,'Ф.7(СФ).16'!I68)</f>
        <v>0</v>
      </c>
      <c r="R916" s="143">
        <f>IF(ЗАПОЛНИТЬ!$F$7=1,'Ф.7(СФ).16'!J68/1000,'Ф.7(СФ).16'!J68)</f>
        <v>0</v>
      </c>
      <c r="S916" s="143">
        <f>IF(ЗАПОЛНИТЬ!$F$7=1,'Ф.7(СФ).16'!K68/1000,'Ф.7(СФ).16'!K68)</f>
        <v>0</v>
      </c>
      <c r="T916" s="143">
        <f>IF(ЗАПОЛНИТЬ!$F$7=1,'Ф.7(СФ).16'!L68/1000,'Ф.7(СФ).16'!L68)</f>
        <v>0</v>
      </c>
      <c r="U916" s="143">
        <f>IF(ЗАПОЛНИТЬ!$F$7=1,'Ф.7(СФ).16'!M68/1000,'Ф.7(СФ).16'!M68)</f>
        <v>0</v>
      </c>
      <c r="V916" s="145">
        <f>IF(SUM(L916:U916)&gt;0,1,0)</f>
        <v>0</v>
      </c>
      <c r="W916" s="145">
        <f t="shared" ref="W916:W980" si="46">IF(SUM(L916:U916)&gt;0,1,0)</f>
        <v>0</v>
      </c>
    </row>
    <row r="917" spans="1:23" ht="12.75">
      <c r="A917" s="144" t="str">
        <f>ЗАПОЛНИТЬ!$B$23</f>
        <v>4</v>
      </c>
      <c r="B917" s="144" t="str">
        <f>ЗАПОЛНИТЬ!$B$13</f>
        <v>24188344</v>
      </c>
      <c r="C917" s="144" t="str">
        <f>ЗАПОЛНИТЬ!$B$24</f>
        <v>298</v>
      </c>
      <c r="D917" s="144" t="str">
        <f>ЗАПОЛНИТЬ!$B$21</f>
        <v>12</v>
      </c>
      <c r="E917" s="145"/>
      <c r="F917" s="144" t="str">
        <f>ЗАПОЛНИТЬ!$B$22</f>
        <v>15</v>
      </c>
      <c r="G917" s="144" t="str">
        <f>ЗАПОЛНИТЬ!$B$20</f>
        <v>040222</v>
      </c>
      <c r="H917" s="143" t="str">
        <f>IF(ЗАПОЛНИТЬ!$F$7=1,ЗАПОЛНИТЬ!$H$9,ЗАПОЛНИТЬ!$H$10)</f>
        <v>73</v>
      </c>
      <c r="I917" s="146">
        <f>IF(ЗАПОЛНИТЬ!$F$7=1,'Ф.7(СФ).16'!$E$13,'Ф.7(СФ).16'!$E$15)</f>
        <v>0</v>
      </c>
      <c r="J917" s="145" t="str">
        <f>IF(ЗАПОЛНИТЬ!$F$7=1,CONCATENATE(ЗАПОЛНИТЬ!$F$18,ЗАПОЛНИТЬ!$D$18),ЗАПОЛНИТЬ!$E$18)</f>
        <v>01.07.2016</v>
      </c>
      <c r="K917" s="143">
        <f>'Ф.7(СФ).16'!B69</f>
        <v>3130</v>
      </c>
      <c r="L917" s="143">
        <f>IF(ЗАПОЛНИТЬ!$F$7=1,'Ф.7(СФ).16'!D69/1000,'Ф.7(СФ).16'!D69)</f>
        <v>0</v>
      </c>
      <c r="M917" s="143">
        <f>IF(ЗАПОЛНИТЬ!$F$7=1,'Ф.7(СФ).16'!E69/1000,'Ф.7(СФ).16'!E69)</f>
        <v>0</v>
      </c>
      <c r="N917" s="143">
        <f>IF(ЗАПОЛНИТЬ!$F$7=1,'Ф.7(СФ).16'!F69/1000,'Ф.7(СФ).16'!F69)</f>
        <v>0</v>
      </c>
      <c r="O917" s="143">
        <f>IF(ЗАПОЛНИТЬ!$F$7=1,'Ф.7(СФ).16'!G69/1000,'Ф.7(СФ).16'!G69)</f>
        <v>0</v>
      </c>
      <c r="P917" s="143">
        <f>IF(ЗАПОЛНИТЬ!$F$7=1,'Ф.7(СФ).16'!H69/1000,'Ф.7(СФ).16'!H69)</f>
        <v>0</v>
      </c>
      <c r="Q917" s="143">
        <f>IF(ЗАПОЛНИТЬ!$F$7=1,'Ф.7(СФ).16'!I69/1000,'Ф.7(СФ).16'!I69)</f>
        <v>0</v>
      </c>
      <c r="R917" s="143">
        <f>IF(ЗАПОЛНИТЬ!$F$7=1,'Ф.7(СФ).16'!J69/1000,'Ф.7(СФ).16'!J69)</f>
        <v>0</v>
      </c>
      <c r="S917" s="143">
        <f>IF(ЗАПОЛНИТЬ!$F$7=1,'Ф.7(СФ).16'!K69/1000,'Ф.7(СФ).16'!K69)</f>
        <v>0</v>
      </c>
      <c r="T917" s="143">
        <f>IF(ЗАПОЛНИТЬ!$F$7=1,'Ф.7(СФ).16'!L69/1000,'Ф.7(СФ).16'!L69)</f>
        <v>0</v>
      </c>
      <c r="U917" s="143">
        <f>IF(ЗАПОЛНИТЬ!$F$7=1,'Ф.7(СФ).16'!M69/1000,'Ф.7(СФ).16'!M69)</f>
        <v>0</v>
      </c>
      <c r="V917" s="145">
        <v>0</v>
      </c>
      <c r="W917" s="145">
        <f t="shared" si="46"/>
        <v>0</v>
      </c>
    </row>
    <row r="918" spans="1:23" ht="12.75">
      <c r="A918" s="144" t="str">
        <f>ЗАПОЛНИТЬ!$B$23</f>
        <v>4</v>
      </c>
      <c r="B918" s="144" t="str">
        <f>ЗАПОЛНИТЬ!$B$13</f>
        <v>24188344</v>
      </c>
      <c r="C918" s="144" t="str">
        <f>ЗАПОЛНИТЬ!$B$24</f>
        <v>298</v>
      </c>
      <c r="D918" s="144" t="str">
        <f>ЗАПОЛНИТЬ!$B$21</f>
        <v>12</v>
      </c>
      <c r="E918" s="145"/>
      <c r="F918" s="144" t="str">
        <f>ЗАПОЛНИТЬ!$B$22</f>
        <v>15</v>
      </c>
      <c r="G918" s="144" t="str">
        <f>ЗАПОЛНИТЬ!$B$20</f>
        <v>040222</v>
      </c>
      <c r="H918" s="143" t="str">
        <f>IF(ЗАПОЛНИТЬ!$F$7=1,ЗАПОЛНИТЬ!$H$9,ЗАПОЛНИТЬ!$H$10)</f>
        <v>73</v>
      </c>
      <c r="I918" s="146">
        <f>IF(ЗАПОЛНИТЬ!$F$7=1,'Ф.7(СФ).16'!$E$13,'Ф.7(СФ).16'!$E$15)</f>
        <v>0</v>
      </c>
      <c r="J918" s="145" t="str">
        <f>IF(ЗАПОЛНИТЬ!$F$7=1,CONCATENATE(ЗАПОЛНИТЬ!$F$18,ЗАПОЛНИТЬ!$D$18),ЗАПОЛНИТЬ!$E$18)</f>
        <v>01.07.2016</v>
      </c>
      <c r="K918" s="143">
        <f>'Ф.7(СФ).16'!B70</f>
        <v>3131</v>
      </c>
      <c r="L918" s="143">
        <f>IF(ЗАПОЛНИТЬ!$F$7=1,'Ф.7(СФ).16'!D70/1000,'Ф.7(СФ).16'!D70)</f>
        <v>0</v>
      </c>
      <c r="M918" s="143">
        <f>IF(ЗАПОЛНИТЬ!$F$7=1,'Ф.7(СФ).16'!E70/1000,'Ф.7(СФ).16'!E70)</f>
        <v>0</v>
      </c>
      <c r="N918" s="143">
        <f>IF(ЗАПОЛНИТЬ!$F$7=1,'Ф.7(СФ).16'!F70/1000,'Ф.7(СФ).16'!F70)</f>
        <v>0</v>
      </c>
      <c r="O918" s="143">
        <f>IF(ЗАПОЛНИТЬ!$F$7=1,'Ф.7(СФ).16'!G70/1000,'Ф.7(СФ).16'!G70)</f>
        <v>0</v>
      </c>
      <c r="P918" s="143">
        <f>IF(ЗАПОЛНИТЬ!$F$7=1,'Ф.7(СФ).16'!H70/1000,'Ф.7(СФ).16'!H70)</f>
        <v>0</v>
      </c>
      <c r="Q918" s="143">
        <f>IF(ЗАПОЛНИТЬ!$F$7=1,'Ф.7(СФ).16'!I70/1000,'Ф.7(СФ).16'!I70)</f>
        <v>0</v>
      </c>
      <c r="R918" s="143">
        <f>IF(ЗАПОЛНИТЬ!$F$7=1,'Ф.7(СФ).16'!J70/1000,'Ф.7(СФ).16'!J70)</f>
        <v>0</v>
      </c>
      <c r="S918" s="143">
        <f>IF(ЗАПОЛНИТЬ!$F$7=1,'Ф.7(СФ).16'!K70/1000,'Ф.7(СФ).16'!K70)</f>
        <v>0</v>
      </c>
      <c r="T918" s="143">
        <f>IF(ЗАПОЛНИТЬ!$F$7=1,'Ф.7(СФ).16'!L70/1000,'Ф.7(СФ).16'!L70)</f>
        <v>0</v>
      </c>
      <c r="U918" s="143">
        <f>IF(ЗАПОЛНИТЬ!$F$7=1,'Ф.7(СФ).16'!M70/1000,'Ф.7(СФ).16'!M70)</f>
        <v>0</v>
      </c>
      <c r="V918" s="145">
        <f>IF(SUM(L918:U918)&gt;0,1,0)</f>
        <v>0</v>
      </c>
      <c r="W918" s="145">
        <f t="shared" si="46"/>
        <v>0</v>
      </c>
    </row>
    <row r="919" spans="1:23" ht="12.75">
      <c r="A919" s="144" t="str">
        <f>ЗАПОЛНИТЬ!$B$23</f>
        <v>4</v>
      </c>
      <c r="B919" s="144" t="str">
        <f>ЗАПОЛНИТЬ!$B$13</f>
        <v>24188344</v>
      </c>
      <c r="C919" s="144" t="str">
        <f>ЗАПОЛНИТЬ!$B$24</f>
        <v>298</v>
      </c>
      <c r="D919" s="144" t="str">
        <f>ЗАПОЛНИТЬ!$B$21</f>
        <v>12</v>
      </c>
      <c r="E919" s="145"/>
      <c r="F919" s="144" t="str">
        <f>ЗАПОЛНИТЬ!$B$22</f>
        <v>15</v>
      </c>
      <c r="G919" s="144" t="str">
        <f>ЗАПОЛНИТЬ!$B$20</f>
        <v>040222</v>
      </c>
      <c r="H919" s="143" t="str">
        <f>IF(ЗАПОЛНИТЬ!$F$7=1,ЗАПОЛНИТЬ!$H$9,ЗАПОЛНИТЬ!$H$10)</f>
        <v>73</v>
      </c>
      <c r="I919" s="146">
        <f>IF(ЗАПОЛНИТЬ!$F$7=1,'Ф.7(СФ).16'!$E$13,'Ф.7(СФ).16'!$E$15)</f>
        <v>0</v>
      </c>
      <c r="J919" s="145" t="str">
        <f>IF(ЗАПОЛНИТЬ!$F$7=1,CONCATENATE(ЗАПОЛНИТЬ!$F$18,ЗАПОЛНИТЬ!$D$18),ЗАПОЛНИТЬ!$E$18)</f>
        <v>01.07.2016</v>
      </c>
      <c r="K919" s="143">
        <f>'Ф.7(СФ).16'!B71</f>
        <v>3132</v>
      </c>
      <c r="L919" s="143">
        <f>IF(ЗАПОЛНИТЬ!$F$7=1,'Ф.7(СФ).16'!D71/1000,'Ф.7(СФ).16'!D71)</f>
        <v>0</v>
      </c>
      <c r="M919" s="143">
        <f>IF(ЗАПОЛНИТЬ!$F$7=1,'Ф.7(СФ).16'!E71/1000,'Ф.7(СФ).16'!E71)</f>
        <v>0</v>
      </c>
      <c r="N919" s="143">
        <f>IF(ЗАПОЛНИТЬ!$F$7=1,'Ф.7(СФ).16'!F71/1000,'Ф.7(СФ).16'!F71)</f>
        <v>0</v>
      </c>
      <c r="O919" s="143">
        <f>IF(ЗАПОЛНИТЬ!$F$7=1,'Ф.7(СФ).16'!G71/1000,'Ф.7(СФ).16'!G71)</f>
        <v>0</v>
      </c>
      <c r="P919" s="143">
        <f>IF(ЗАПОЛНИТЬ!$F$7=1,'Ф.7(СФ).16'!H71/1000,'Ф.7(СФ).16'!H71)</f>
        <v>0</v>
      </c>
      <c r="Q919" s="143">
        <f>IF(ЗАПОЛНИТЬ!$F$7=1,'Ф.7(СФ).16'!I71/1000,'Ф.7(СФ).16'!I71)</f>
        <v>0</v>
      </c>
      <c r="R919" s="143">
        <f>IF(ЗАПОЛНИТЬ!$F$7=1,'Ф.7(СФ).16'!J71/1000,'Ф.7(СФ).16'!J71)</f>
        <v>0</v>
      </c>
      <c r="S919" s="143">
        <f>IF(ЗАПОЛНИТЬ!$F$7=1,'Ф.7(СФ).16'!K71/1000,'Ф.7(СФ).16'!K71)</f>
        <v>0</v>
      </c>
      <c r="T919" s="143">
        <f>IF(ЗАПОЛНИТЬ!$F$7=1,'Ф.7(СФ).16'!L71/1000,'Ф.7(СФ).16'!L71)</f>
        <v>0</v>
      </c>
      <c r="U919" s="143">
        <f>IF(ЗАПОЛНИТЬ!$F$7=1,'Ф.7(СФ).16'!M71/1000,'Ф.7(СФ).16'!M71)</f>
        <v>0</v>
      </c>
      <c r="V919" s="145">
        <f>IF(SUM(L919:U919)&gt;0,1,0)</f>
        <v>0</v>
      </c>
      <c r="W919" s="145">
        <f t="shared" si="46"/>
        <v>0</v>
      </c>
    </row>
    <row r="920" spans="1:23" ht="12.75">
      <c r="A920" s="144" t="str">
        <f>ЗАПОЛНИТЬ!$B$23</f>
        <v>4</v>
      </c>
      <c r="B920" s="144" t="str">
        <f>ЗАПОЛНИТЬ!$B$13</f>
        <v>24188344</v>
      </c>
      <c r="C920" s="144" t="str">
        <f>ЗАПОЛНИТЬ!$B$24</f>
        <v>298</v>
      </c>
      <c r="D920" s="144" t="str">
        <f>ЗАПОЛНИТЬ!$B$21</f>
        <v>12</v>
      </c>
      <c r="E920" s="145"/>
      <c r="F920" s="144" t="str">
        <f>ЗАПОЛНИТЬ!$B$22</f>
        <v>15</v>
      </c>
      <c r="G920" s="144" t="str">
        <f>ЗАПОЛНИТЬ!$B$20</f>
        <v>040222</v>
      </c>
      <c r="H920" s="143" t="str">
        <f>IF(ЗАПОЛНИТЬ!$F$7=1,ЗАПОЛНИТЬ!$H$9,ЗАПОЛНИТЬ!$H$10)</f>
        <v>73</v>
      </c>
      <c r="I920" s="146">
        <f>IF(ЗАПОЛНИТЬ!$F$7=1,'Ф.7(СФ).16'!$E$13,'Ф.7(СФ).16'!$E$15)</f>
        <v>0</v>
      </c>
      <c r="J920" s="145" t="str">
        <f>IF(ЗАПОЛНИТЬ!$F$7=1,CONCATENATE(ЗАПОЛНИТЬ!$F$18,ЗАПОЛНИТЬ!$D$18),ЗАПОЛНИТЬ!$E$18)</f>
        <v>01.07.2016</v>
      </c>
      <c r="K920" s="143">
        <f>'Ф.7(СФ).16'!B72</f>
        <v>3140</v>
      </c>
      <c r="L920" s="143">
        <f>IF(ЗАПОЛНИТЬ!$F$7=1,'Ф.7(СФ).16'!D72/1000,'Ф.7(СФ).16'!D72)</f>
        <v>0</v>
      </c>
      <c r="M920" s="143">
        <f>IF(ЗАПОЛНИТЬ!$F$7=1,'Ф.7(СФ).16'!E72/1000,'Ф.7(СФ).16'!E72)</f>
        <v>0</v>
      </c>
      <c r="N920" s="143">
        <f>IF(ЗАПОЛНИТЬ!$F$7=1,'Ф.7(СФ).16'!F72/1000,'Ф.7(СФ).16'!F72)</f>
        <v>0</v>
      </c>
      <c r="O920" s="143">
        <f>IF(ЗАПОЛНИТЬ!$F$7=1,'Ф.7(СФ).16'!G72/1000,'Ф.7(СФ).16'!G72)</f>
        <v>0</v>
      </c>
      <c r="P920" s="143">
        <f>IF(ЗАПОЛНИТЬ!$F$7=1,'Ф.7(СФ).16'!H72/1000,'Ф.7(СФ).16'!H72)</f>
        <v>0</v>
      </c>
      <c r="Q920" s="143">
        <f>IF(ЗАПОЛНИТЬ!$F$7=1,'Ф.7(СФ).16'!I72/1000,'Ф.7(СФ).16'!I72)</f>
        <v>0</v>
      </c>
      <c r="R920" s="143">
        <f>IF(ЗАПОЛНИТЬ!$F$7=1,'Ф.7(СФ).16'!J72/1000,'Ф.7(СФ).16'!J72)</f>
        <v>0</v>
      </c>
      <c r="S920" s="143">
        <f>IF(ЗАПОЛНИТЬ!$F$7=1,'Ф.7(СФ).16'!K72/1000,'Ф.7(СФ).16'!K72)</f>
        <v>0</v>
      </c>
      <c r="T920" s="143">
        <f>IF(ЗАПОЛНИТЬ!$F$7=1,'Ф.7(СФ).16'!L72/1000,'Ф.7(СФ).16'!L72)</f>
        <v>0</v>
      </c>
      <c r="U920" s="143">
        <f>IF(ЗАПОЛНИТЬ!$F$7=1,'Ф.7(СФ).16'!M72/1000,'Ф.7(СФ).16'!M72)</f>
        <v>0</v>
      </c>
      <c r="V920" s="145">
        <v>0</v>
      </c>
      <c r="W920" s="145">
        <f t="shared" si="46"/>
        <v>0</v>
      </c>
    </row>
    <row r="921" spans="1:23" ht="12.75">
      <c r="A921" s="144" t="str">
        <f>ЗАПОЛНИТЬ!$B$23</f>
        <v>4</v>
      </c>
      <c r="B921" s="144" t="str">
        <f>ЗАПОЛНИТЬ!$B$13</f>
        <v>24188344</v>
      </c>
      <c r="C921" s="144" t="str">
        <f>ЗАПОЛНИТЬ!$B$24</f>
        <v>298</v>
      </c>
      <c r="D921" s="144" t="str">
        <f>ЗАПОЛНИТЬ!$B$21</f>
        <v>12</v>
      </c>
      <c r="E921" s="145"/>
      <c r="F921" s="144" t="str">
        <f>ЗАПОЛНИТЬ!$B$22</f>
        <v>15</v>
      </c>
      <c r="G921" s="144" t="str">
        <f>ЗАПОЛНИТЬ!$B$20</f>
        <v>040222</v>
      </c>
      <c r="H921" s="143" t="str">
        <f>IF(ЗАПОЛНИТЬ!$F$7=1,ЗАПОЛНИТЬ!$H$9,ЗАПОЛНИТЬ!$H$10)</f>
        <v>73</v>
      </c>
      <c r="I921" s="146">
        <f>IF(ЗАПОЛНИТЬ!$F$7=1,'Ф.7(СФ).16'!$E$13,'Ф.7(СФ).16'!$E$15)</f>
        <v>0</v>
      </c>
      <c r="J921" s="145" t="str">
        <f>IF(ЗАПОЛНИТЬ!$F$7=1,CONCATENATE(ЗАПОЛНИТЬ!$F$18,ЗАПОЛНИТЬ!$D$18),ЗАПОЛНИТЬ!$E$18)</f>
        <v>01.07.2016</v>
      </c>
      <c r="K921" s="143">
        <f>'Ф.7(СФ).16'!B73</f>
        <v>3141</v>
      </c>
      <c r="L921" s="143">
        <f>IF(ЗАПОЛНИТЬ!$F$7=1,'Ф.7(СФ).16'!D73/1000,'Ф.7(СФ).16'!D73)</f>
        <v>0</v>
      </c>
      <c r="M921" s="143">
        <f>IF(ЗАПОЛНИТЬ!$F$7=1,'Ф.7(СФ).16'!E73/1000,'Ф.7(СФ).16'!E73)</f>
        <v>0</v>
      </c>
      <c r="N921" s="143">
        <f>IF(ЗАПОЛНИТЬ!$F$7=1,'Ф.7(СФ).16'!F73/1000,'Ф.7(СФ).16'!F73)</f>
        <v>0</v>
      </c>
      <c r="O921" s="143">
        <f>IF(ЗАПОЛНИТЬ!$F$7=1,'Ф.7(СФ).16'!G73/1000,'Ф.7(СФ).16'!G73)</f>
        <v>0</v>
      </c>
      <c r="P921" s="143">
        <f>IF(ЗАПОЛНИТЬ!$F$7=1,'Ф.7(СФ).16'!H73/1000,'Ф.7(СФ).16'!H73)</f>
        <v>0</v>
      </c>
      <c r="Q921" s="143">
        <f>IF(ЗАПОЛНИТЬ!$F$7=1,'Ф.7(СФ).16'!I73/1000,'Ф.7(СФ).16'!I73)</f>
        <v>0</v>
      </c>
      <c r="R921" s="143">
        <f>IF(ЗАПОЛНИТЬ!$F$7=1,'Ф.7(СФ).16'!J73/1000,'Ф.7(СФ).16'!J73)</f>
        <v>0</v>
      </c>
      <c r="S921" s="143">
        <f>IF(ЗАПОЛНИТЬ!$F$7=1,'Ф.7(СФ).16'!K73/1000,'Ф.7(СФ).16'!K73)</f>
        <v>0</v>
      </c>
      <c r="T921" s="143">
        <f>IF(ЗАПОЛНИТЬ!$F$7=1,'Ф.7(СФ).16'!L73/1000,'Ф.7(СФ).16'!L73)</f>
        <v>0</v>
      </c>
      <c r="U921" s="143">
        <f>IF(ЗАПОЛНИТЬ!$F$7=1,'Ф.7(СФ).16'!M73/1000,'Ф.7(СФ).16'!M73)</f>
        <v>0</v>
      </c>
      <c r="V921" s="145">
        <f>IF(SUM(L921:U921)&gt;0,1,0)</f>
        <v>0</v>
      </c>
      <c r="W921" s="145">
        <f t="shared" si="46"/>
        <v>0</v>
      </c>
    </row>
    <row r="922" spans="1:23" ht="12.75">
      <c r="A922" s="144" t="str">
        <f>ЗАПОЛНИТЬ!$B$23</f>
        <v>4</v>
      </c>
      <c r="B922" s="144" t="str">
        <f>ЗАПОЛНИТЬ!$B$13</f>
        <v>24188344</v>
      </c>
      <c r="C922" s="144" t="str">
        <f>ЗАПОЛНИТЬ!$B$24</f>
        <v>298</v>
      </c>
      <c r="D922" s="144" t="str">
        <f>ЗАПОЛНИТЬ!$B$21</f>
        <v>12</v>
      </c>
      <c r="E922" s="145"/>
      <c r="F922" s="144" t="str">
        <f>ЗАПОЛНИТЬ!$B$22</f>
        <v>15</v>
      </c>
      <c r="G922" s="144" t="str">
        <f>ЗАПОЛНИТЬ!$B$20</f>
        <v>040222</v>
      </c>
      <c r="H922" s="143" t="str">
        <f>IF(ЗАПОЛНИТЬ!$F$7=1,ЗАПОЛНИТЬ!$H$9,ЗАПОЛНИТЬ!$H$10)</f>
        <v>73</v>
      </c>
      <c r="I922" s="146">
        <f>IF(ЗАПОЛНИТЬ!$F$7=1,'Ф.7(СФ).16'!$E$13,'Ф.7(СФ).16'!$E$15)</f>
        <v>0</v>
      </c>
      <c r="J922" s="145" t="str">
        <f>IF(ЗАПОЛНИТЬ!$F$7=1,CONCATENATE(ЗАПОЛНИТЬ!$F$18,ЗАПОЛНИТЬ!$D$18),ЗАПОЛНИТЬ!$E$18)</f>
        <v>01.07.2016</v>
      </c>
      <c r="K922" s="143">
        <f>'Ф.7(СФ).16'!B74</f>
        <v>3142</v>
      </c>
      <c r="L922" s="143">
        <f>IF(ЗАПОЛНИТЬ!$F$7=1,'Ф.7(СФ).16'!D74/1000,'Ф.7(СФ).16'!D74)</f>
        <v>0</v>
      </c>
      <c r="M922" s="143">
        <f>IF(ЗАПОЛНИТЬ!$F$7=1,'Ф.7(СФ).16'!E74/1000,'Ф.7(СФ).16'!E74)</f>
        <v>0</v>
      </c>
      <c r="N922" s="143">
        <f>IF(ЗАПОЛНИТЬ!$F$7=1,'Ф.7(СФ).16'!F74/1000,'Ф.7(СФ).16'!F74)</f>
        <v>0</v>
      </c>
      <c r="O922" s="143">
        <f>IF(ЗАПОЛНИТЬ!$F$7=1,'Ф.7(СФ).16'!G74/1000,'Ф.7(СФ).16'!G74)</f>
        <v>0</v>
      </c>
      <c r="P922" s="143">
        <f>IF(ЗАПОЛНИТЬ!$F$7=1,'Ф.7(СФ).16'!H74/1000,'Ф.7(СФ).16'!H74)</f>
        <v>0</v>
      </c>
      <c r="Q922" s="143">
        <f>IF(ЗАПОЛНИТЬ!$F$7=1,'Ф.7(СФ).16'!I74/1000,'Ф.7(СФ).16'!I74)</f>
        <v>0</v>
      </c>
      <c r="R922" s="143">
        <f>IF(ЗАПОЛНИТЬ!$F$7=1,'Ф.7(СФ).16'!J74/1000,'Ф.7(СФ).16'!J74)</f>
        <v>0</v>
      </c>
      <c r="S922" s="143">
        <f>IF(ЗАПОЛНИТЬ!$F$7=1,'Ф.7(СФ).16'!K74/1000,'Ф.7(СФ).16'!K74)</f>
        <v>0</v>
      </c>
      <c r="T922" s="143">
        <f>IF(ЗАПОЛНИТЬ!$F$7=1,'Ф.7(СФ).16'!L74/1000,'Ф.7(СФ).16'!L74)</f>
        <v>0</v>
      </c>
      <c r="U922" s="143">
        <f>IF(ЗАПОЛНИТЬ!$F$7=1,'Ф.7(СФ).16'!M74/1000,'Ф.7(СФ).16'!M74)</f>
        <v>0</v>
      </c>
      <c r="V922" s="145">
        <f>IF(SUM(L922:U922)&gt;0,1,0)</f>
        <v>0</v>
      </c>
      <c r="W922" s="145">
        <f t="shared" si="46"/>
        <v>0</v>
      </c>
    </row>
    <row r="923" spans="1:23" ht="12.75">
      <c r="A923" s="144" t="str">
        <f>ЗАПОЛНИТЬ!$B$23</f>
        <v>4</v>
      </c>
      <c r="B923" s="144" t="str">
        <f>ЗАПОЛНИТЬ!$B$13</f>
        <v>24188344</v>
      </c>
      <c r="C923" s="144" t="str">
        <f>ЗАПОЛНИТЬ!$B$24</f>
        <v>298</v>
      </c>
      <c r="D923" s="144" t="str">
        <f>ЗАПОЛНИТЬ!$B$21</f>
        <v>12</v>
      </c>
      <c r="E923" s="145"/>
      <c r="F923" s="144" t="str">
        <f>ЗАПОЛНИТЬ!$B$22</f>
        <v>15</v>
      </c>
      <c r="G923" s="144" t="str">
        <f>ЗАПОЛНИТЬ!$B$20</f>
        <v>040222</v>
      </c>
      <c r="H923" s="143" t="str">
        <f>IF(ЗАПОЛНИТЬ!$F$7=1,ЗАПОЛНИТЬ!$H$9,ЗАПОЛНИТЬ!$H$10)</f>
        <v>73</v>
      </c>
      <c r="I923" s="146">
        <f>IF(ЗАПОЛНИТЬ!$F$7=1,'Ф.7(СФ).16'!$E$13,'Ф.7(СФ).16'!$E$15)</f>
        <v>0</v>
      </c>
      <c r="J923" s="145" t="str">
        <f>IF(ЗАПОЛНИТЬ!$F$7=1,CONCATENATE(ЗАПОЛНИТЬ!$F$18,ЗАПОЛНИТЬ!$D$18),ЗАПОЛНИТЬ!$E$18)</f>
        <v>01.07.2016</v>
      </c>
      <c r="K923" s="143">
        <f>'Ф.7(СФ).16'!B75</f>
        <v>3143</v>
      </c>
      <c r="L923" s="143">
        <f>IF(ЗАПОЛНИТЬ!$F$7=1,'Ф.7(СФ).16'!D75/1000,'Ф.7(СФ).16'!D75)</f>
        <v>0</v>
      </c>
      <c r="M923" s="143">
        <f>IF(ЗАПОЛНИТЬ!$F$7=1,'Ф.7(СФ).16'!E75/1000,'Ф.7(СФ).16'!E75)</f>
        <v>0</v>
      </c>
      <c r="N923" s="143">
        <f>IF(ЗАПОЛНИТЬ!$F$7=1,'Ф.7(СФ).16'!F75/1000,'Ф.7(СФ).16'!F75)</f>
        <v>0</v>
      </c>
      <c r="O923" s="143">
        <f>IF(ЗАПОЛНИТЬ!$F$7=1,'Ф.7(СФ).16'!G75/1000,'Ф.7(СФ).16'!G75)</f>
        <v>0</v>
      </c>
      <c r="P923" s="143">
        <f>IF(ЗАПОЛНИТЬ!$F$7=1,'Ф.7(СФ).16'!H75/1000,'Ф.7(СФ).16'!H75)</f>
        <v>0</v>
      </c>
      <c r="Q923" s="143">
        <f>IF(ЗАПОЛНИТЬ!$F$7=1,'Ф.7(СФ).16'!I75/1000,'Ф.7(СФ).16'!I75)</f>
        <v>0</v>
      </c>
      <c r="R923" s="143">
        <f>IF(ЗАПОЛНИТЬ!$F$7=1,'Ф.7(СФ).16'!J75/1000,'Ф.7(СФ).16'!J75)</f>
        <v>0</v>
      </c>
      <c r="S923" s="143">
        <f>IF(ЗАПОЛНИТЬ!$F$7=1,'Ф.7(СФ).16'!K75/1000,'Ф.7(СФ).16'!K75)</f>
        <v>0</v>
      </c>
      <c r="T923" s="143">
        <f>IF(ЗАПОЛНИТЬ!$F$7=1,'Ф.7(СФ).16'!L75/1000,'Ф.7(СФ).16'!L75)</f>
        <v>0</v>
      </c>
      <c r="U923" s="143">
        <f>IF(ЗАПОЛНИТЬ!$F$7=1,'Ф.7(СФ).16'!M75/1000,'Ф.7(СФ).16'!M75)</f>
        <v>0</v>
      </c>
      <c r="V923" s="145">
        <f>IF(SUM(L923:U923)&gt;0,1,0)</f>
        <v>0</v>
      </c>
      <c r="W923" s="145">
        <f t="shared" si="46"/>
        <v>0</v>
      </c>
    </row>
    <row r="924" spans="1:23" ht="12.75">
      <c r="A924" s="144" t="str">
        <f>ЗАПОЛНИТЬ!$B$23</f>
        <v>4</v>
      </c>
      <c r="B924" s="144" t="str">
        <f>ЗАПОЛНИТЬ!$B$13</f>
        <v>24188344</v>
      </c>
      <c r="C924" s="144" t="str">
        <f>ЗАПОЛНИТЬ!$B$24</f>
        <v>298</v>
      </c>
      <c r="D924" s="144" t="str">
        <f>ЗАПОЛНИТЬ!$B$21</f>
        <v>12</v>
      </c>
      <c r="E924" s="145"/>
      <c r="F924" s="144" t="str">
        <f>ЗАПОЛНИТЬ!$B$22</f>
        <v>15</v>
      </c>
      <c r="G924" s="144" t="str">
        <f>ЗАПОЛНИТЬ!$B$20</f>
        <v>040222</v>
      </c>
      <c r="H924" s="143" t="str">
        <f>IF(ЗАПОЛНИТЬ!$F$7=1,ЗАПОЛНИТЬ!$H$9,ЗАПОЛНИТЬ!$H$10)</f>
        <v>73</v>
      </c>
      <c r="I924" s="146">
        <f>IF(ЗАПОЛНИТЬ!$F$7=1,'Ф.7(СФ).16'!$E$13,'Ф.7(СФ).16'!$E$15)</f>
        <v>0</v>
      </c>
      <c r="J924" s="145" t="str">
        <f>IF(ЗАПОЛНИТЬ!$F$7=1,CONCATENATE(ЗАПОЛНИТЬ!$F$18,ЗАПОЛНИТЬ!$D$18),ЗАПОЛНИТЬ!$E$18)</f>
        <v>01.07.2016</v>
      </c>
      <c r="K924" s="143">
        <f>'Ф.7(СФ).16'!B76</f>
        <v>3150</v>
      </c>
      <c r="L924" s="143">
        <f>IF(ЗАПОЛНИТЬ!$F$7=1,'Ф.7(СФ).16'!D76/1000,'Ф.7(СФ).16'!D76)</f>
        <v>0</v>
      </c>
      <c r="M924" s="143">
        <f>IF(ЗАПОЛНИТЬ!$F$7=1,'Ф.7(СФ).16'!E76/1000,'Ф.7(СФ).16'!E76)</f>
        <v>0</v>
      </c>
      <c r="N924" s="143">
        <f>IF(ЗАПОЛНИТЬ!$F$7=1,'Ф.7(СФ).16'!F76/1000,'Ф.7(СФ).16'!F76)</f>
        <v>0</v>
      </c>
      <c r="O924" s="143">
        <f>IF(ЗАПОЛНИТЬ!$F$7=1,'Ф.7(СФ).16'!G76/1000,'Ф.7(СФ).16'!G76)</f>
        <v>0</v>
      </c>
      <c r="P924" s="143">
        <f>IF(ЗАПОЛНИТЬ!$F$7=1,'Ф.7(СФ).16'!H76/1000,'Ф.7(СФ).16'!H76)</f>
        <v>0</v>
      </c>
      <c r="Q924" s="143">
        <f>IF(ЗАПОЛНИТЬ!$F$7=1,'Ф.7(СФ).16'!I76/1000,'Ф.7(СФ).16'!I76)</f>
        <v>0</v>
      </c>
      <c r="R924" s="143">
        <f>IF(ЗАПОЛНИТЬ!$F$7=1,'Ф.7(СФ).16'!J76/1000,'Ф.7(СФ).16'!J76)</f>
        <v>0</v>
      </c>
      <c r="S924" s="143">
        <f>IF(ЗАПОЛНИТЬ!$F$7=1,'Ф.7(СФ).16'!K76/1000,'Ф.7(СФ).16'!K76)</f>
        <v>0</v>
      </c>
      <c r="T924" s="143">
        <f>IF(ЗАПОЛНИТЬ!$F$7=1,'Ф.7(СФ).16'!L76/1000,'Ф.7(СФ).16'!L76)</f>
        <v>0</v>
      </c>
      <c r="U924" s="143">
        <f>IF(ЗАПОЛНИТЬ!$F$7=1,'Ф.7(СФ).16'!M76/1000,'Ф.7(СФ).16'!M76)</f>
        <v>0</v>
      </c>
      <c r="V924" s="145">
        <f>IF(SUM(L924:U924)&gt;0,1,0)</f>
        <v>0</v>
      </c>
      <c r="W924" s="145">
        <f t="shared" si="46"/>
        <v>0</v>
      </c>
    </row>
    <row r="925" spans="1:23" ht="12.75">
      <c r="A925" s="144" t="str">
        <f>ЗАПОЛНИТЬ!$B$23</f>
        <v>4</v>
      </c>
      <c r="B925" s="144" t="str">
        <f>ЗАПОЛНИТЬ!$B$13</f>
        <v>24188344</v>
      </c>
      <c r="C925" s="144" t="str">
        <f>ЗАПОЛНИТЬ!$B$24</f>
        <v>298</v>
      </c>
      <c r="D925" s="144" t="str">
        <f>ЗАПОЛНИТЬ!$B$21</f>
        <v>12</v>
      </c>
      <c r="E925" s="145"/>
      <c r="F925" s="144" t="str">
        <f>ЗАПОЛНИТЬ!$B$22</f>
        <v>15</v>
      </c>
      <c r="G925" s="144" t="str">
        <f>ЗАПОЛНИТЬ!$B$20</f>
        <v>040222</v>
      </c>
      <c r="H925" s="143" t="str">
        <f>IF(ЗАПОЛНИТЬ!$F$7=1,ЗАПОЛНИТЬ!$H$9,ЗАПОЛНИТЬ!$H$10)</f>
        <v>73</v>
      </c>
      <c r="I925" s="146">
        <f>IF(ЗАПОЛНИТЬ!$F$7=1,'Ф.7(СФ).16'!$E$13,'Ф.7(СФ).16'!$E$15)</f>
        <v>0</v>
      </c>
      <c r="J925" s="145" t="str">
        <f>IF(ЗАПОЛНИТЬ!$F$7=1,CONCATENATE(ЗАПОЛНИТЬ!$F$18,ЗАПОЛНИТЬ!$D$18),ЗАПОЛНИТЬ!$E$18)</f>
        <v>01.07.2016</v>
      </c>
      <c r="K925" s="143">
        <f>'Ф.7(СФ).16'!B77</f>
        <v>3160</v>
      </c>
      <c r="L925" s="143">
        <f>IF(ЗАПОЛНИТЬ!$F$7=1,'Ф.7(СФ).16'!D77/1000,'Ф.7(СФ).16'!D77)</f>
        <v>0</v>
      </c>
      <c r="M925" s="143">
        <f>IF(ЗАПОЛНИТЬ!$F$7=1,'Ф.7(СФ).16'!E77/1000,'Ф.7(СФ).16'!E77)</f>
        <v>0</v>
      </c>
      <c r="N925" s="143">
        <f>IF(ЗАПОЛНИТЬ!$F$7=1,'Ф.7(СФ).16'!F77/1000,'Ф.7(СФ).16'!F77)</f>
        <v>0</v>
      </c>
      <c r="O925" s="143">
        <f>IF(ЗАПОЛНИТЬ!$F$7=1,'Ф.7(СФ).16'!G77/1000,'Ф.7(СФ).16'!G77)</f>
        <v>0</v>
      </c>
      <c r="P925" s="143">
        <f>IF(ЗАПОЛНИТЬ!$F$7=1,'Ф.7(СФ).16'!H77/1000,'Ф.7(СФ).16'!H77)</f>
        <v>0</v>
      </c>
      <c r="Q925" s="143">
        <f>IF(ЗАПОЛНИТЬ!$F$7=1,'Ф.7(СФ).16'!I77/1000,'Ф.7(СФ).16'!I77)</f>
        <v>0</v>
      </c>
      <c r="R925" s="143">
        <f>IF(ЗАПОЛНИТЬ!$F$7=1,'Ф.7(СФ).16'!J77/1000,'Ф.7(СФ).16'!J77)</f>
        <v>0</v>
      </c>
      <c r="S925" s="143">
        <f>IF(ЗАПОЛНИТЬ!$F$7=1,'Ф.7(СФ).16'!K77/1000,'Ф.7(СФ).16'!K77)</f>
        <v>0</v>
      </c>
      <c r="T925" s="143">
        <f>IF(ЗАПОЛНИТЬ!$F$7=1,'Ф.7(СФ).16'!L77/1000,'Ф.7(СФ).16'!L77)</f>
        <v>0</v>
      </c>
      <c r="U925" s="143">
        <f>IF(ЗАПОЛНИТЬ!$F$7=1,'Ф.7(СФ).16'!M77/1000,'Ф.7(СФ).16'!M77)</f>
        <v>0</v>
      </c>
      <c r="V925" s="145">
        <f>IF(SUM(L925:U925)&gt;0,1,0)</f>
        <v>0</v>
      </c>
      <c r="W925" s="145">
        <f t="shared" si="46"/>
        <v>0</v>
      </c>
    </row>
    <row r="926" spans="1:23" ht="12.75">
      <c r="A926" s="144" t="str">
        <f>ЗАПОЛНИТЬ!$B$23</f>
        <v>4</v>
      </c>
      <c r="B926" s="144" t="str">
        <f>ЗАПОЛНИТЬ!$B$13</f>
        <v>24188344</v>
      </c>
      <c r="C926" s="144" t="str">
        <f>ЗАПОЛНИТЬ!$B$24</f>
        <v>298</v>
      </c>
      <c r="D926" s="144" t="str">
        <f>ЗАПОЛНИТЬ!$B$21</f>
        <v>12</v>
      </c>
      <c r="E926" s="145"/>
      <c r="F926" s="144" t="str">
        <f>ЗАПОЛНИТЬ!$B$22</f>
        <v>15</v>
      </c>
      <c r="G926" s="144" t="str">
        <f>ЗАПОЛНИТЬ!$B$20</f>
        <v>040222</v>
      </c>
      <c r="H926" s="143" t="str">
        <f>IF(ЗАПОЛНИТЬ!$F$7=1,ЗАПОЛНИТЬ!$H$9,ЗАПОЛНИТЬ!$H$10)</f>
        <v>73</v>
      </c>
      <c r="I926" s="146">
        <f>IF(ЗАПОЛНИТЬ!$F$7=1,'Ф.7(СФ).16'!$E$13,'Ф.7(СФ).16'!$E$15)</f>
        <v>0</v>
      </c>
      <c r="J926" s="145" t="str">
        <f>IF(ЗАПОЛНИТЬ!$F$7=1,CONCATENATE(ЗАПОЛНИТЬ!$F$18,ЗАПОЛНИТЬ!$D$18),ЗАПОЛНИТЬ!$E$18)</f>
        <v>01.07.2016</v>
      </c>
      <c r="K926" s="143">
        <f>'Ф.7(СФ).16'!B78</f>
        <v>3200</v>
      </c>
      <c r="L926" s="143">
        <f>IF(ЗАПОЛНИТЬ!$F$7=1,'Ф.7(СФ).16'!D78/1000,'Ф.7(СФ).16'!D78)</f>
        <v>0</v>
      </c>
      <c r="M926" s="143">
        <f>IF(ЗАПОЛНИТЬ!$F$7=1,'Ф.7(СФ).16'!E78/1000,'Ф.7(СФ).16'!E78)</f>
        <v>0</v>
      </c>
      <c r="N926" s="143">
        <f>IF(ЗАПОЛНИТЬ!$F$7=1,'Ф.7(СФ).16'!F78/1000,'Ф.7(СФ).16'!F78)</f>
        <v>0</v>
      </c>
      <c r="O926" s="143">
        <f>IF(ЗАПОЛНИТЬ!$F$7=1,'Ф.7(СФ).16'!G78/1000,'Ф.7(СФ).16'!G78)</f>
        <v>0</v>
      </c>
      <c r="P926" s="143">
        <f>IF(ЗАПОЛНИТЬ!$F$7=1,'Ф.7(СФ).16'!H78/1000,'Ф.7(СФ).16'!H78)</f>
        <v>0</v>
      </c>
      <c r="Q926" s="143">
        <f>IF(ЗАПОЛНИТЬ!$F$7=1,'Ф.7(СФ).16'!I78/1000,'Ф.7(СФ).16'!I78)</f>
        <v>0</v>
      </c>
      <c r="R926" s="143">
        <f>IF(ЗАПОЛНИТЬ!$F$7=1,'Ф.7(СФ).16'!J78/1000,'Ф.7(СФ).16'!J78)</f>
        <v>0</v>
      </c>
      <c r="S926" s="143">
        <f>IF(ЗАПОЛНИТЬ!$F$7=1,'Ф.7(СФ).16'!K78/1000,'Ф.7(СФ).16'!K78)</f>
        <v>0</v>
      </c>
      <c r="T926" s="143">
        <f>IF(ЗАПОЛНИТЬ!$F$7=1,'Ф.7(СФ).16'!L78/1000,'Ф.7(СФ).16'!L78)</f>
        <v>0</v>
      </c>
      <c r="U926" s="143">
        <f>IF(ЗАПОЛНИТЬ!$F$7=1,'Ф.7(СФ).16'!M78/1000,'Ф.7(СФ).16'!M78)</f>
        <v>0</v>
      </c>
      <c r="V926" s="145">
        <v>0</v>
      </c>
      <c r="W926" s="145">
        <f t="shared" si="46"/>
        <v>0</v>
      </c>
    </row>
    <row r="927" spans="1:23" ht="12.75">
      <c r="A927" s="144" t="str">
        <f>ЗАПОЛНИТЬ!$B$23</f>
        <v>4</v>
      </c>
      <c r="B927" s="144" t="str">
        <f>ЗАПОЛНИТЬ!$B$13</f>
        <v>24188344</v>
      </c>
      <c r="C927" s="144" t="str">
        <f>ЗАПОЛНИТЬ!$B$24</f>
        <v>298</v>
      </c>
      <c r="D927" s="144" t="str">
        <f>ЗАПОЛНИТЬ!$B$21</f>
        <v>12</v>
      </c>
      <c r="E927" s="145"/>
      <c r="F927" s="144" t="str">
        <f>ЗАПОЛНИТЬ!$B$22</f>
        <v>15</v>
      </c>
      <c r="G927" s="144" t="str">
        <f>ЗАПОЛНИТЬ!$B$20</f>
        <v>040222</v>
      </c>
      <c r="H927" s="143" t="str">
        <f>IF(ЗАПОЛНИТЬ!$F$7=1,ЗАПОЛНИТЬ!$H$9,ЗАПОЛНИТЬ!$H$10)</f>
        <v>73</v>
      </c>
      <c r="I927" s="146">
        <f>IF(ЗАПОЛНИТЬ!$F$7=1,'Ф.7(СФ).16'!$E$13,'Ф.7(СФ).16'!$E$15)</f>
        <v>0</v>
      </c>
      <c r="J927" s="145" t="str">
        <f>IF(ЗАПОЛНИТЬ!$F$7=1,CONCATENATE(ЗАПОЛНИТЬ!$F$18,ЗАПОЛНИТЬ!$D$18),ЗАПОЛНИТЬ!$E$18)</f>
        <v>01.07.2016</v>
      </c>
      <c r="K927" s="143">
        <f>'Ф.7(СФ).16'!B79</f>
        <v>3210</v>
      </c>
      <c r="L927" s="143">
        <f>IF(ЗАПОЛНИТЬ!$F$7=1,'Ф.7(СФ).16'!D79/1000,'Ф.7(СФ).16'!D79)</f>
        <v>0</v>
      </c>
      <c r="M927" s="143">
        <f>IF(ЗАПОЛНИТЬ!$F$7=1,'Ф.7(СФ).16'!E79/1000,'Ф.7(СФ).16'!E79)</f>
        <v>0</v>
      </c>
      <c r="N927" s="143">
        <f>IF(ЗАПОЛНИТЬ!$F$7=1,'Ф.7(СФ).16'!F79/1000,'Ф.7(СФ).16'!F79)</f>
        <v>0</v>
      </c>
      <c r="O927" s="143">
        <f>IF(ЗАПОЛНИТЬ!$F$7=1,'Ф.7(СФ).16'!G79/1000,'Ф.7(СФ).16'!G79)</f>
        <v>0</v>
      </c>
      <c r="P927" s="143">
        <f>IF(ЗАПОЛНИТЬ!$F$7=1,'Ф.7(СФ).16'!H79/1000,'Ф.7(СФ).16'!H79)</f>
        <v>0</v>
      </c>
      <c r="Q927" s="143">
        <f>IF(ЗАПОЛНИТЬ!$F$7=1,'Ф.7(СФ).16'!I79/1000,'Ф.7(СФ).16'!I79)</f>
        <v>0</v>
      </c>
      <c r="R927" s="143">
        <f>IF(ЗАПОЛНИТЬ!$F$7=1,'Ф.7(СФ).16'!J79/1000,'Ф.7(СФ).16'!J79)</f>
        <v>0</v>
      </c>
      <c r="S927" s="143">
        <f>IF(ЗАПОЛНИТЬ!$F$7=1,'Ф.7(СФ).16'!K79/1000,'Ф.7(СФ).16'!K79)</f>
        <v>0</v>
      </c>
      <c r="T927" s="143">
        <f>IF(ЗАПОЛНИТЬ!$F$7=1,'Ф.7(СФ).16'!L79/1000,'Ф.7(СФ).16'!L79)</f>
        <v>0</v>
      </c>
      <c r="U927" s="143">
        <f>IF(ЗАПОЛНИТЬ!$F$7=1,'Ф.7(СФ).16'!M79/1000,'Ф.7(СФ).16'!M79)</f>
        <v>0</v>
      </c>
      <c r="V927" s="145">
        <f>IF(SUM(L927:U927)&gt;0,1,0)</f>
        <v>0</v>
      </c>
      <c r="W927" s="145">
        <f t="shared" si="46"/>
        <v>0</v>
      </c>
    </row>
    <row r="928" spans="1:23" ht="12.75">
      <c r="A928" s="144" t="str">
        <f>ЗАПОЛНИТЬ!$B$23</f>
        <v>4</v>
      </c>
      <c r="B928" s="144" t="str">
        <f>ЗАПОЛНИТЬ!$B$13</f>
        <v>24188344</v>
      </c>
      <c r="C928" s="144" t="str">
        <f>ЗАПОЛНИТЬ!$B$24</f>
        <v>298</v>
      </c>
      <c r="D928" s="144" t="str">
        <f>ЗАПОЛНИТЬ!$B$21</f>
        <v>12</v>
      </c>
      <c r="E928" s="145"/>
      <c r="F928" s="144" t="str">
        <f>ЗАПОЛНИТЬ!$B$22</f>
        <v>15</v>
      </c>
      <c r="G928" s="144" t="str">
        <f>ЗАПОЛНИТЬ!$B$20</f>
        <v>040222</v>
      </c>
      <c r="H928" s="143" t="str">
        <f>IF(ЗАПОЛНИТЬ!$F$7=1,ЗАПОЛНИТЬ!$H$9,ЗАПОЛНИТЬ!$H$10)</f>
        <v>73</v>
      </c>
      <c r="I928" s="146">
        <f>IF(ЗАПОЛНИТЬ!$F$7=1,'Ф.7(СФ).16'!$E$13,'Ф.7(СФ).16'!$E$15)</f>
        <v>0</v>
      </c>
      <c r="J928" s="145" t="str">
        <f>IF(ЗАПОЛНИТЬ!$F$7=1,CONCATENATE(ЗАПОЛНИТЬ!$F$18,ЗАПОЛНИТЬ!$D$18),ЗАПОЛНИТЬ!$E$18)</f>
        <v>01.07.2016</v>
      </c>
      <c r="K928" s="143">
        <f>'Ф.7(СФ).16'!B80</f>
        <v>3220</v>
      </c>
      <c r="L928" s="143">
        <f>IF(ЗАПОЛНИТЬ!$F$7=1,'Ф.7(СФ).16'!D80/1000,'Ф.7(СФ).16'!D80)</f>
        <v>0</v>
      </c>
      <c r="M928" s="143">
        <f>IF(ЗАПОЛНИТЬ!$F$7=1,'Ф.7(СФ).16'!E80/1000,'Ф.7(СФ).16'!E80)</f>
        <v>0</v>
      </c>
      <c r="N928" s="143">
        <f>IF(ЗАПОЛНИТЬ!$F$7=1,'Ф.7(СФ).16'!F80/1000,'Ф.7(СФ).16'!F80)</f>
        <v>0</v>
      </c>
      <c r="O928" s="143">
        <f>IF(ЗАПОЛНИТЬ!$F$7=1,'Ф.7(СФ).16'!G80/1000,'Ф.7(СФ).16'!G80)</f>
        <v>0</v>
      </c>
      <c r="P928" s="143">
        <f>IF(ЗАПОЛНИТЬ!$F$7=1,'Ф.7(СФ).16'!H80/1000,'Ф.7(СФ).16'!H80)</f>
        <v>0</v>
      </c>
      <c r="Q928" s="143">
        <f>IF(ЗАПОЛНИТЬ!$F$7=1,'Ф.7(СФ).16'!I80/1000,'Ф.7(СФ).16'!I80)</f>
        <v>0</v>
      </c>
      <c r="R928" s="143">
        <f>IF(ЗАПОЛНИТЬ!$F$7=1,'Ф.7(СФ).16'!J80/1000,'Ф.7(СФ).16'!J80)</f>
        <v>0</v>
      </c>
      <c r="S928" s="143">
        <f>IF(ЗАПОЛНИТЬ!$F$7=1,'Ф.7(СФ).16'!K80/1000,'Ф.7(СФ).16'!K80)</f>
        <v>0</v>
      </c>
      <c r="T928" s="143">
        <f>IF(ЗАПОЛНИТЬ!$F$7=1,'Ф.7(СФ).16'!L80/1000,'Ф.7(СФ).16'!L80)</f>
        <v>0</v>
      </c>
      <c r="U928" s="143">
        <f>IF(ЗАПОЛНИТЬ!$F$7=1,'Ф.7(СФ).16'!M80/1000,'Ф.7(СФ).16'!M80)</f>
        <v>0</v>
      </c>
      <c r="V928" s="145">
        <f>IF(SUM(L928:U928)&gt;0,1,0)</f>
        <v>0</v>
      </c>
      <c r="W928" s="145">
        <f t="shared" si="46"/>
        <v>0</v>
      </c>
    </row>
    <row r="929" spans="1:23" ht="12.75">
      <c r="A929" s="144" t="str">
        <f>ЗАПОЛНИТЬ!$B$23</f>
        <v>4</v>
      </c>
      <c r="B929" s="144" t="str">
        <f>ЗАПОЛНИТЬ!$B$13</f>
        <v>24188344</v>
      </c>
      <c r="C929" s="144" t="str">
        <f>ЗАПОЛНИТЬ!$B$24</f>
        <v>298</v>
      </c>
      <c r="D929" s="144" t="str">
        <f>ЗАПОЛНИТЬ!$B$21</f>
        <v>12</v>
      </c>
      <c r="E929" s="145"/>
      <c r="F929" s="144" t="str">
        <f>ЗАПОЛНИТЬ!$B$22</f>
        <v>15</v>
      </c>
      <c r="G929" s="144" t="str">
        <f>ЗАПОЛНИТЬ!$B$20</f>
        <v>040222</v>
      </c>
      <c r="H929" s="143" t="str">
        <f>IF(ЗАПОЛНИТЬ!$F$7=1,ЗАПОЛНИТЬ!$H$9,ЗАПОЛНИТЬ!$H$10)</f>
        <v>73</v>
      </c>
      <c r="I929" s="146">
        <f>IF(ЗАПОЛНИТЬ!$F$7=1,'Ф.7(СФ).16'!$E$13,'Ф.7(СФ).16'!$E$15)</f>
        <v>0</v>
      </c>
      <c r="J929" s="145" t="str">
        <f>IF(ЗАПОЛНИТЬ!$F$7=1,CONCATENATE(ЗАПОЛНИТЬ!$F$18,ЗАПОЛНИТЬ!$D$18),ЗАПОЛНИТЬ!$E$18)</f>
        <v>01.07.2016</v>
      </c>
      <c r="K929" s="143">
        <f>'Ф.7(СФ).16'!B81</f>
        <v>3230</v>
      </c>
      <c r="L929" s="143">
        <f>IF(ЗАПОЛНИТЬ!$F$7=1,'Ф.7(СФ).16'!D81/1000,'Ф.7(СФ).16'!D81)</f>
        <v>0</v>
      </c>
      <c r="M929" s="143">
        <f>IF(ЗАПОЛНИТЬ!$F$7=1,'Ф.7(СФ).16'!E81/1000,'Ф.7(СФ).16'!E81)</f>
        <v>0</v>
      </c>
      <c r="N929" s="143">
        <f>IF(ЗАПОЛНИТЬ!$F$7=1,'Ф.7(СФ).16'!F81/1000,'Ф.7(СФ).16'!F81)</f>
        <v>0</v>
      </c>
      <c r="O929" s="143">
        <f>IF(ЗАПОЛНИТЬ!$F$7=1,'Ф.7(СФ).16'!G81/1000,'Ф.7(СФ).16'!G81)</f>
        <v>0</v>
      </c>
      <c r="P929" s="143">
        <f>IF(ЗАПОЛНИТЬ!$F$7=1,'Ф.7(СФ).16'!H81/1000,'Ф.7(СФ).16'!H81)</f>
        <v>0</v>
      </c>
      <c r="Q929" s="143">
        <f>IF(ЗАПОЛНИТЬ!$F$7=1,'Ф.7(СФ).16'!I81/1000,'Ф.7(СФ).16'!I81)</f>
        <v>0</v>
      </c>
      <c r="R929" s="143">
        <f>IF(ЗАПОЛНИТЬ!$F$7=1,'Ф.7(СФ).16'!J81/1000,'Ф.7(СФ).16'!J81)</f>
        <v>0</v>
      </c>
      <c r="S929" s="143">
        <f>IF(ЗАПОЛНИТЬ!$F$7=1,'Ф.7(СФ).16'!K81/1000,'Ф.7(СФ).16'!K81)</f>
        <v>0</v>
      </c>
      <c r="T929" s="143">
        <f>IF(ЗАПОЛНИТЬ!$F$7=1,'Ф.7(СФ).16'!L81/1000,'Ф.7(СФ).16'!L81)</f>
        <v>0</v>
      </c>
      <c r="U929" s="143">
        <f>IF(ЗАПОЛНИТЬ!$F$7=1,'Ф.7(СФ).16'!M81/1000,'Ф.7(СФ).16'!M81)</f>
        <v>0</v>
      </c>
      <c r="V929" s="145">
        <f>IF(SUM(L929:U929)&gt;0,1,0)</f>
        <v>0</v>
      </c>
      <c r="W929" s="145">
        <f t="shared" si="46"/>
        <v>0</v>
      </c>
    </row>
    <row r="930" spans="1:23" ht="12.75">
      <c r="A930" s="144" t="str">
        <f>ЗАПОЛНИТЬ!$B$23</f>
        <v>4</v>
      </c>
      <c r="B930" s="144" t="str">
        <f>ЗАПОЛНИТЬ!$B$13</f>
        <v>24188344</v>
      </c>
      <c r="C930" s="144" t="str">
        <f>ЗАПОЛНИТЬ!$B$24</f>
        <v>298</v>
      </c>
      <c r="D930" s="144" t="str">
        <f>ЗАПОЛНИТЬ!$B$21</f>
        <v>12</v>
      </c>
      <c r="E930" s="145"/>
      <c r="F930" s="144" t="str">
        <f>ЗАПОЛНИТЬ!$B$22</f>
        <v>15</v>
      </c>
      <c r="G930" s="144" t="str">
        <f>ЗАПОЛНИТЬ!$B$20</f>
        <v>040222</v>
      </c>
      <c r="H930" s="143" t="str">
        <f>IF(ЗАПОЛНИТЬ!$F$7=1,ЗАПОЛНИТЬ!$H$9,ЗАПОЛНИТЬ!$H$10)</f>
        <v>73</v>
      </c>
      <c r="I930" s="146">
        <f>IF(ЗАПОЛНИТЬ!$F$7=1,'Ф.7(СФ).16'!$E$13,'Ф.7(СФ).16'!$E$15)</f>
        <v>0</v>
      </c>
      <c r="J930" s="145" t="str">
        <f>IF(ЗАПОЛНИТЬ!$F$7=1,CONCATENATE(ЗАПОЛНИТЬ!$F$18,ЗАПОЛНИТЬ!$D$18),ЗАПОЛНИТЬ!$E$18)</f>
        <v>01.07.2016</v>
      </c>
      <c r="K930" s="143">
        <f>'Ф.7(СФ).16'!B82</f>
        <v>3240</v>
      </c>
      <c r="L930" s="143">
        <f>IF(ЗАПОЛНИТЬ!$F$7=1,'Ф.7(СФ).16'!D82/1000,'Ф.7(СФ).16'!D82)</f>
        <v>0</v>
      </c>
      <c r="M930" s="143">
        <f>IF(ЗАПОЛНИТЬ!$F$7=1,'Ф.7(СФ).16'!E82/1000,'Ф.7(СФ).16'!E82)</f>
        <v>0</v>
      </c>
      <c r="N930" s="143">
        <f>IF(ЗАПОЛНИТЬ!$F$7=1,'Ф.7(СФ).16'!F82/1000,'Ф.7(СФ).16'!F82)</f>
        <v>0</v>
      </c>
      <c r="O930" s="143">
        <f>IF(ЗАПОЛНИТЬ!$F$7=1,'Ф.7(СФ).16'!G82/1000,'Ф.7(СФ).16'!G82)</f>
        <v>0</v>
      </c>
      <c r="P930" s="143">
        <f>IF(ЗАПОЛНИТЬ!$F$7=1,'Ф.7(СФ).16'!H82/1000,'Ф.7(СФ).16'!H82)</f>
        <v>0</v>
      </c>
      <c r="Q930" s="143">
        <f>IF(ЗАПОЛНИТЬ!$F$7=1,'Ф.7(СФ).16'!I82/1000,'Ф.7(СФ).16'!I82)</f>
        <v>0</v>
      </c>
      <c r="R930" s="143">
        <f>IF(ЗАПОЛНИТЬ!$F$7=1,'Ф.7(СФ).16'!J82/1000,'Ф.7(СФ).16'!J82)</f>
        <v>0</v>
      </c>
      <c r="S930" s="143">
        <f>IF(ЗАПОЛНИТЬ!$F$7=1,'Ф.7(СФ).16'!K82/1000,'Ф.7(СФ).16'!K82)</f>
        <v>0</v>
      </c>
      <c r="T930" s="143">
        <f>IF(ЗАПОЛНИТЬ!$F$7=1,'Ф.7(СФ).16'!L82/1000,'Ф.7(СФ).16'!L82)</f>
        <v>0</v>
      </c>
      <c r="U930" s="143">
        <f>IF(ЗАПОЛНИТЬ!$F$7=1,'Ф.7(СФ).16'!M82/1000,'Ф.7(СФ).16'!M82)</f>
        <v>0</v>
      </c>
      <c r="V930" s="145">
        <f>IF(SUM(L930:U930)&gt;0,1,0)</f>
        <v>0</v>
      </c>
      <c r="W930" s="145">
        <f t="shared" si="46"/>
        <v>0</v>
      </c>
    </row>
    <row r="931" spans="1:23" ht="12.75">
      <c r="A931" s="144" t="str">
        <f>ЗАПОЛНИТЬ!$B$23</f>
        <v>4</v>
      </c>
      <c r="B931" s="144" t="str">
        <f>ЗАПОЛНИТЬ!$B$13</f>
        <v>24188344</v>
      </c>
      <c r="C931" s="144" t="str">
        <f>ЗАПОЛНИТЬ!$B$24</f>
        <v>298</v>
      </c>
      <c r="D931" s="144" t="str">
        <f>ЗАПОЛНИТЬ!$B$21</f>
        <v>12</v>
      </c>
      <c r="E931" s="145"/>
      <c r="F931" s="144" t="str">
        <f>ЗАПОЛНИТЬ!$B$22</f>
        <v>15</v>
      </c>
      <c r="G931" s="144" t="str">
        <f>ЗАПОЛНИТЬ!$B$20</f>
        <v>040222</v>
      </c>
      <c r="H931" s="143" t="str">
        <f>IF(ЗАПОЛНИТЬ!$F$7=1,ЗАПОЛНИТЬ!$H$9,ЗАПОЛНИТЬ!$H$10)</f>
        <v>73</v>
      </c>
      <c r="I931" s="146">
        <f>IF(ЗАПОЛНИТЬ!$F$7=1,'Ф.7(СФ).17'!$E$13,'Ф.7(СФ).17'!$E$15)</f>
        <v>0</v>
      </c>
      <c r="J931" s="145" t="str">
        <f>IF(ЗАПОЛНИТЬ!$F$7=1,CONCATENATE(ЗАПОЛНИТЬ!$F$18,ЗАПОЛНИТЬ!$D$18),ЗАПОЛНИТЬ!$E$18)</f>
        <v>01.07.2016</v>
      </c>
      <c r="K931" s="143">
        <v>9999</v>
      </c>
      <c r="L931" s="143">
        <f>IF(ЗАПОЛНИТЬ!$F$7=2,L932,(L932+L933))</f>
        <v>0</v>
      </c>
      <c r="M931" s="143">
        <f>IF(ЗАПОЛНИТЬ!$F$7=2,M932,(M932+M933))</f>
        <v>0</v>
      </c>
      <c r="N931" s="143">
        <f>IF(ЗАПОЛНИТЬ!$F$7=2,N932,(N932+N933))</f>
        <v>0</v>
      </c>
      <c r="O931" s="143">
        <f>IF(ЗАПОЛНИТЬ!$F$7=2,O932,(O932+O933))</f>
        <v>0</v>
      </c>
      <c r="P931" s="143">
        <f>IF(ЗАПОЛНИТЬ!$F$7=2,P932,(P932+P933))</f>
        <v>0</v>
      </c>
      <c r="Q931" s="143">
        <f>IF(ЗАПОЛНИТЬ!$F$7=2,Q932,(Q932+Q933))</f>
        <v>0</v>
      </c>
      <c r="R931" s="143">
        <f>IF(ЗАПОЛНИТЬ!$F$7=2,R932,(R932+R933))</f>
        <v>0</v>
      </c>
      <c r="S931" s="143">
        <f>IF(ЗАПОЛНИТЬ!$F$7=2,S932,(S932+S933))</f>
        <v>0</v>
      </c>
      <c r="T931" s="143">
        <f>IF(ЗАПОЛНИТЬ!$F$7=2,T932,(T932+T933))</f>
        <v>0</v>
      </c>
      <c r="U931" s="143">
        <f>IF(ЗАПОЛНИТЬ!$F$7=2,U932,(U932+U933))</f>
        <v>0</v>
      </c>
      <c r="V931" s="145">
        <f>IF(SUM(L931:U931)&gt;0,1,0)</f>
        <v>0</v>
      </c>
      <c r="W931" s="145">
        <f t="shared" si="46"/>
        <v>0</v>
      </c>
    </row>
    <row r="932" spans="1:23" ht="12.75">
      <c r="A932" s="144" t="str">
        <f>ЗАПОЛНИТЬ!$B$23</f>
        <v>4</v>
      </c>
      <c r="B932" s="144" t="str">
        <f>ЗАПОЛНИТЬ!$B$13</f>
        <v>24188344</v>
      </c>
      <c r="C932" s="144" t="str">
        <f>ЗАПОЛНИТЬ!$B$24</f>
        <v>298</v>
      </c>
      <c r="D932" s="144" t="str">
        <f>ЗАПОЛНИТЬ!$B$21</f>
        <v>12</v>
      </c>
      <c r="E932" s="145"/>
      <c r="F932" s="144" t="str">
        <f>ЗАПОЛНИТЬ!$B$22</f>
        <v>15</v>
      </c>
      <c r="G932" s="144" t="str">
        <f>ЗАПОЛНИТЬ!$B$20</f>
        <v>040222</v>
      </c>
      <c r="H932" s="143" t="str">
        <f>IF(ЗАПОЛНИТЬ!$F$7=1,ЗАПОЛНИТЬ!$H$9,ЗАПОЛНИТЬ!$H$10)</f>
        <v>73</v>
      </c>
      <c r="I932" s="146">
        <f>IF(ЗАПОЛНИТЬ!$F$7=1,'Ф.7(СФ).17'!$E$13,'Ф.7(СФ).17'!$E$15)</f>
        <v>0</v>
      </c>
      <c r="J932" s="145" t="str">
        <f>IF(ЗАПОЛНИТЬ!$F$7=1,CONCATENATE(ЗАПОЛНИТЬ!$F$18,ЗАПОЛНИТЬ!$D$18),ЗАПОЛНИТЬ!$E$18)</f>
        <v>01.07.2016</v>
      </c>
      <c r="K932" s="143">
        <v>1</v>
      </c>
      <c r="L932" s="143">
        <f>IF(ЗАПОЛНИТЬ!$F$7=1,'Ф.7(СФ).17'!D26/1000,'Ф.7(СФ).17'!D26)</f>
        <v>0</v>
      </c>
      <c r="M932" s="143">
        <f>IF(ЗАПОЛНИТЬ!$F$7=1,'Ф.7(СФ).17'!E26/1000,'Ф.7(СФ).17'!E26)</f>
        <v>0</v>
      </c>
      <c r="N932" s="143">
        <f>IF(ЗАПОЛНИТЬ!$F$7=1,'Ф.7(СФ).17'!F26/1000,'Ф.7(СФ).17'!F26)</f>
        <v>0</v>
      </c>
      <c r="O932" s="143">
        <f>IF(ЗАПОЛНИТЬ!$F$7=1,'Ф.7(СФ).17'!G26/1000,'Ф.7(СФ).17'!G26)</f>
        <v>0</v>
      </c>
      <c r="P932" s="143">
        <f>IF(ЗАПОЛНИТЬ!$F$7=1,'Ф.7(СФ).17'!H26/1000,'Ф.7(СФ).17'!H26)</f>
        <v>0</v>
      </c>
      <c r="Q932" s="143">
        <f>IF(ЗАПОЛНИТЬ!$F$7=1,'Ф.7(СФ).17'!I26/1000,'Ф.7(СФ).17'!I26)</f>
        <v>0</v>
      </c>
      <c r="R932" s="143">
        <f>IF(ЗАПОЛНИТЬ!$F$7=1,'Ф.7(СФ).17'!J26/1000,'Ф.7(СФ).17'!J26)</f>
        <v>0</v>
      </c>
      <c r="T932" s="143">
        <f>IF(ЗАПОЛНИТЬ!$F$7=1,'Ф.7(СФ).17'!L26/1000,'Ф.7(СФ).17'!L26)</f>
        <v>0</v>
      </c>
      <c r="V932" s="145">
        <v>0</v>
      </c>
      <c r="W932" s="145">
        <f t="shared" si="46"/>
        <v>0</v>
      </c>
    </row>
    <row r="933" spans="1:23" ht="12.75">
      <c r="A933" s="144" t="str">
        <f>ЗАПОЛНИТЬ!$B$23</f>
        <v>4</v>
      </c>
      <c r="B933" s="144" t="str">
        <f>ЗАПОЛНИТЬ!$B$13</f>
        <v>24188344</v>
      </c>
      <c r="C933" s="144" t="str">
        <f>ЗАПОЛНИТЬ!$B$24</f>
        <v>298</v>
      </c>
      <c r="D933" s="144" t="str">
        <f>ЗАПОЛНИТЬ!$B$21</f>
        <v>12</v>
      </c>
      <c r="E933" s="145"/>
      <c r="F933" s="144" t="str">
        <f>ЗАПОЛНИТЬ!$B$22</f>
        <v>15</v>
      </c>
      <c r="G933" s="144" t="str">
        <f>ЗАПОЛНИТЬ!$B$20</f>
        <v>040222</v>
      </c>
      <c r="H933" s="143" t="str">
        <f>IF(ЗАПОЛНИТЬ!$F$7=1,ЗАПОЛНИТЬ!$H$9,ЗАПОЛНИТЬ!$H$10)</f>
        <v>73</v>
      </c>
      <c r="I933" s="146">
        <f>IF(ЗАПОЛНИТЬ!$F$7=1,'Ф.7(СФ).17'!$E$13,'Ф.7(СФ).17'!$E$15)</f>
        <v>0</v>
      </c>
      <c r="J933" s="145" t="str">
        <f>IF(ЗАПОЛНИТЬ!$F$7=1,CONCATENATE(ЗАПОЛНИТЬ!$F$18,ЗАПОЛНИТЬ!$D$18),ЗАПОЛНИТЬ!$E$18)</f>
        <v>01.07.2016</v>
      </c>
      <c r="K933" s="143">
        <v>2</v>
      </c>
      <c r="L933" s="143">
        <f>IF(ЗАПОЛНИТЬ!$F$7=1,'Ф.7(СФ).17'!D27/1000,'Ф.7(СФ).17'!D27)</f>
        <v>0</v>
      </c>
      <c r="M933" s="143">
        <f>IF(ЗАПОЛНИТЬ!$F$7=1,'Ф.7(СФ).17'!E27/1000,'Ф.7(СФ).17'!E27)</f>
        <v>0</v>
      </c>
      <c r="N933" s="143">
        <f>IF(ЗАПОЛНИТЬ!$F$7=1,'Ф.7(СФ).17'!F27/1000,'Ф.7(СФ).17'!F27)</f>
        <v>0</v>
      </c>
      <c r="O933" s="143">
        <f>IF(ЗАПОЛНИТЬ!$F$7=1,'Ф.7(СФ).17'!G27/1000,'Ф.7(СФ).17'!G27)</f>
        <v>0</v>
      </c>
      <c r="P933" s="143">
        <f>IF(ЗАПОЛНИТЬ!$F$7=1,'Ф.7(СФ).17'!H27/1000,'Ф.7(СФ).17'!H27)</f>
        <v>0</v>
      </c>
      <c r="Q933" s="143">
        <f>IF(ЗАПОЛНИТЬ!$F$7=1,'Ф.7(СФ).17'!I27/1000,'Ф.7(СФ).17'!I27)</f>
        <v>0</v>
      </c>
      <c r="R933" s="143">
        <f>IF(ЗАПОЛНИТЬ!$F$7=1,'Ф.7(СФ).17'!J27/1000,'Ф.7(СФ).17'!J27)</f>
        <v>0</v>
      </c>
      <c r="S933" s="143">
        <f>IF(ЗАПОЛНИТЬ!$F$7=1,'Ф.7(СФ).17'!K27/1000,'Ф.7(СФ).17'!K27)</f>
        <v>0</v>
      </c>
      <c r="T933" s="143">
        <f>IF(ЗАПОЛНИТЬ!$F$7=1,'Ф.7(СФ).17'!L27/1000,'Ф.7(СФ).17'!L27)</f>
        <v>0</v>
      </c>
      <c r="U933" s="143">
        <f>IF(ЗАПОЛНИТЬ!$F$7=1,'Ф.7(СФ).17'!M27/1000,'Ф.7(СФ).17'!M27)</f>
        <v>0</v>
      </c>
      <c r="V933" s="145">
        <v>0</v>
      </c>
      <c r="W933" s="145">
        <f t="shared" si="46"/>
        <v>0</v>
      </c>
    </row>
    <row r="934" spans="1:23" ht="12.75">
      <c r="A934" s="144" t="str">
        <f>ЗАПОЛНИТЬ!$B$23</f>
        <v>4</v>
      </c>
      <c r="B934" s="144" t="str">
        <f>ЗАПОЛНИТЬ!$B$13</f>
        <v>24188344</v>
      </c>
      <c r="C934" s="144" t="str">
        <f>ЗАПОЛНИТЬ!$B$24</f>
        <v>298</v>
      </c>
      <c r="D934" s="144" t="str">
        <f>ЗАПОЛНИТЬ!$B$21</f>
        <v>12</v>
      </c>
      <c r="E934" s="145"/>
      <c r="F934" s="144" t="str">
        <f>ЗАПОЛНИТЬ!$B$22</f>
        <v>15</v>
      </c>
      <c r="G934" s="144" t="str">
        <f>ЗАПОЛНИТЬ!$B$20</f>
        <v>040222</v>
      </c>
      <c r="H934" s="143" t="str">
        <f>IF(ЗАПОЛНИТЬ!$F$7=1,ЗАПОЛНИТЬ!$H$9,ЗАПОЛНИТЬ!$H$10)</f>
        <v>73</v>
      </c>
      <c r="I934" s="146">
        <f>IF(ЗАПОЛНИТЬ!$F$7=1,'Ф.7(СФ).17'!$E$13,'Ф.7(СФ).17'!$E$15)</f>
        <v>0</v>
      </c>
      <c r="J934" s="145" t="str">
        <f>IF(ЗАПОЛНИТЬ!$F$7=1,CONCATENATE(ЗАПОЛНИТЬ!$F$18,ЗАПОЛНИТЬ!$D$18),ЗАПОЛНИТЬ!$E$18)</f>
        <v>01.07.2016</v>
      </c>
      <c r="K934" s="143">
        <f>'Ф.7(СФ).17'!B28</f>
        <v>2000</v>
      </c>
      <c r="L934" s="143">
        <f>IF(ЗАПОЛНИТЬ!$F$7=1,'Ф.7(СФ).17'!D28/1000,'Ф.7(СФ).17'!D28)</f>
        <v>0</v>
      </c>
      <c r="M934" s="143">
        <f>IF(ЗАПОЛНИТЬ!$F$7=1,'Ф.7(СФ).17'!E28/1000,'Ф.7(СФ).17'!E28)</f>
        <v>0</v>
      </c>
      <c r="N934" s="143">
        <f>IF(ЗАПОЛНИТЬ!$F$7=1,'Ф.7(СФ).17'!F28/1000,'Ф.7(СФ).17'!F28)</f>
        <v>0</v>
      </c>
      <c r="O934" s="143">
        <f>IF(ЗАПОЛНИТЬ!$F$7=1,'Ф.7(СФ).17'!G28/1000,'Ф.7(СФ).17'!G28)</f>
        <v>0</v>
      </c>
      <c r="P934" s="143">
        <f>IF(ЗАПОЛНИТЬ!$F$7=1,'Ф.7(СФ).17'!H28/1000,'Ф.7(СФ).17'!H28)</f>
        <v>0</v>
      </c>
      <c r="Q934" s="143">
        <f>IF(ЗАПОЛНИТЬ!$F$7=1,'Ф.7(СФ).17'!I28/1000,'Ф.7(СФ).17'!I28)</f>
        <v>0</v>
      </c>
      <c r="R934" s="143">
        <f>IF(ЗАПОЛНИТЬ!$F$7=1,'Ф.7(СФ).17'!J28/1000,'Ф.7(СФ).17'!J28)</f>
        <v>0</v>
      </c>
      <c r="S934" s="143">
        <f>IF(ЗАПОЛНИТЬ!$F$7=1,'Ф.7(СФ).17'!K28/1000,'Ф.7(СФ).17'!K28)</f>
        <v>0</v>
      </c>
      <c r="T934" s="143">
        <f>IF(ЗАПОЛНИТЬ!$F$7=1,'Ф.7(СФ).17'!L28/1000,'Ф.7(СФ).17'!L28)</f>
        <v>0</v>
      </c>
      <c r="U934" s="143">
        <f>IF(ЗАПОЛНИТЬ!$F$7=1,'Ф.7(СФ).17'!M28/1000,'Ф.7(СФ).17'!M28)</f>
        <v>0</v>
      </c>
      <c r="V934" s="145">
        <v>0</v>
      </c>
      <c r="W934" s="145">
        <f t="shared" si="46"/>
        <v>0</v>
      </c>
    </row>
    <row r="935" spans="1:23" ht="12.75">
      <c r="A935" s="144" t="str">
        <f>ЗАПОЛНИТЬ!$B$23</f>
        <v>4</v>
      </c>
      <c r="B935" s="144" t="str">
        <f>ЗАПОЛНИТЬ!$B$13</f>
        <v>24188344</v>
      </c>
      <c r="C935" s="144" t="str">
        <f>ЗАПОЛНИТЬ!$B$24</f>
        <v>298</v>
      </c>
      <c r="D935" s="144" t="str">
        <f>ЗАПОЛНИТЬ!$B$21</f>
        <v>12</v>
      </c>
      <c r="E935" s="145"/>
      <c r="F935" s="144" t="str">
        <f>ЗАПОЛНИТЬ!$B$22</f>
        <v>15</v>
      </c>
      <c r="G935" s="144" t="str">
        <f>ЗАПОЛНИТЬ!$B$20</f>
        <v>040222</v>
      </c>
      <c r="H935" s="143" t="str">
        <f>IF(ЗАПОЛНИТЬ!$F$7=1,ЗАПОЛНИТЬ!$H$9,ЗАПОЛНИТЬ!$H$10)</f>
        <v>73</v>
      </c>
      <c r="I935" s="146">
        <f>IF(ЗАПОЛНИТЬ!$F$7=1,'Ф.7(СФ).17'!$E$13,'Ф.7(СФ).17'!$E$15)</f>
        <v>0</v>
      </c>
      <c r="J935" s="145" t="str">
        <f>IF(ЗАПОЛНИТЬ!$F$7=1,CONCATENATE(ЗАПОЛНИТЬ!$F$18,ЗАПОЛНИТЬ!$D$18),ЗАПОЛНИТЬ!$E$18)</f>
        <v>01.07.2016</v>
      </c>
      <c r="K935" s="143">
        <f>'Ф.7(СФ).17'!B29</f>
        <v>2100</v>
      </c>
      <c r="L935" s="143">
        <f>IF(ЗАПОЛНИТЬ!$F$7=1,'Ф.7(СФ).17'!D29/1000,'Ф.7(СФ).17'!D29)</f>
        <v>0</v>
      </c>
      <c r="M935" s="143">
        <f>IF(ЗАПОЛНИТЬ!$F$7=1,'Ф.7(СФ).17'!E29/1000,'Ф.7(СФ).17'!E29)</f>
        <v>0</v>
      </c>
      <c r="N935" s="143">
        <f>IF(ЗАПОЛНИТЬ!$F$7=1,'Ф.7(СФ).17'!F29/1000,'Ф.7(СФ).17'!F29)</f>
        <v>0</v>
      </c>
      <c r="O935" s="143">
        <f>IF(ЗАПОЛНИТЬ!$F$7=1,'Ф.7(СФ).17'!G29/1000,'Ф.7(СФ).17'!G29)</f>
        <v>0</v>
      </c>
      <c r="P935" s="143">
        <f>IF(ЗАПОЛНИТЬ!$F$7=1,'Ф.7(СФ).17'!H29/1000,'Ф.7(СФ).17'!H29)</f>
        <v>0</v>
      </c>
      <c r="Q935" s="143">
        <f>IF(ЗАПОЛНИТЬ!$F$7=1,'Ф.7(СФ).17'!I29/1000,'Ф.7(СФ).17'!I29)</f>
        <v>0</v>
      </c>
      <c r="R935" s="143">
        <f>IF(ЗАПОЛНИТЬ!$F$7=1,'Ф.7(СФ).17'!J29/1000,'Ф.7(СФ).17'!J29)</f>
        <v>0</v>
      </c>
      <c r="S935" s="143">
        <f>IF(ЗАПОЛНИТЬ!$F$7=1,'Ф.7(СФ).17'!K29/1000,'Ф.7(СФ).17'!K29)</f>
        <v>0</v>
      </c>
      <c r="T935" s="143">
        <f>IF(ЗАПОЛНИТЬ!$F$7=1,'Ф.7(СФ).17'!L29/1000,'Ф.7(СФ).17'!L29)</f>
        <v>0</v>
      </c>
      <c r="U935" s="143">
        <f>IF(ЗАПОЛНИТЬ!$F$7=1,'Ф.7(СФ).17'!M29/1000,'Ф.7(СФ).17'!M29)</f>
        <v>0</v>
      </c>
      <c r="V935" s="145">
        <v>0</v>
      </c>
      <c r="W935" s="145">
        <f t="shared" si="46"/>
        <v>0</v>
      </c>
    </row>
    <row r="936" spans="1:23" ht="12.75">
      <c r="A936" s="144" t="str">
        <f>ЗАПОЛНИТЬ!$B$23</f>
        <v>4</v>
      </c>
      <c r="B936" s="144" t="str">
        <f>ЗАПОЛНИТЬ!$B$13</f>
        <v>24188344</v>
      </c>
      <c r="C936" s="144" t="str">
        <f>ЗАПОЛНИТЬ!$B$24</f>
        <v>298</v>
      </c>
      <c r="D936" s="144" t="str">
        <f>ЗАПОЛНИТЬ!$B$21</f>
        <v>12</v>
      </c>
      <c r="E936" s="145"/>
      <c r="F936" s="144" t="str">
        <f>ЗАПОЛНИТЬ!$B$22</f>
        <v>15</v>
      </c>
      <c r="G936" s="144" t="str">
        <f>ЗАПОЛНИТЬ!$B$20</f>
        <v>040222</v>
      </c>
      <c r="H936" s="143" t="str">
        <f>IF(ЗАПОЛНИТЬ!$F$7=1,ЗАПОЛНИТЬ!$H$9,ЗАПОЛНИТЬ!$H$10)</f>
        <v>73</v>
      </c>
      <c r="I936" s="146">
        <f>IF(ЗАПОЛНИТЬ!$F$7=1,'Ф.7(СФ).17'!$E$13,'Ф.7(СФ).17'!$E$15)</f>
        <v>0</v>
      </c>
      <c r="J936" s="145" t="str">
        <f>IF(ЗАПОЛНИТЬ!$F$7=1,CONCATENATE(ЗАПОЛНИТЬ!$F$18,ЗАПОЛНИТЬ!$D$18),ЗАПОЛНИТЬ!$E$18)</f>
        <v>01.07.2016</v>
      </c>
      <c r="K936" s="143">
        <f>'Ф.7(СФ).17'!B30</f>
        <v>2110</v>
      </c>
      <c r="L936" s="143">
        <f>IF(ЗАПОЛНИТЬ!$F$7=1,'Ф.7(СФ).17'!D30/1000,'Ф.7(СФ).17'!D30)</f>
        <v>0</v>
      </c>
      <c r="M936" s="143">
        <f>IF(ЗАПОЛНИТЬ!$F$7=1,'Ф.7(СФ).17'!E30/1000,'Ф.7(СФ).17'!E30)</f>
        <v>0</v>
      </c>
      <c r="N936" s="143">
        <f>IF(ЗАПОЛНИТЬ!$F$7=1,'Ф.7(СФ).17'!F30/1000,'Ф.7(СФ).17'!F30)</f>
        <v>0</v>
      </c>
      <c r="O936" s="143">
        <f>IF(ЗАПОЛНИТЬ!$F$7=1,'Ф.7(СФ).17'!G30/1000,'Ф.7(СФ).17'!G30)</f>
        <v>0</v>
      </c>
      <c r="P936" s="143">
        <f>IF(ЗАПОЛНИТЬ!$F$7=1,'Ф.7(СФ).17'!H30/1000,'Ф.7(СФ).17'!H30)</f>
        <v>0</v>
      </c>
      <c r="Q936" s="143">
        <f>IF(ЗАПОЛНИТЬ!$F$7=1,'Ф.7(СФ).17'!I30/1000,'Ф.7(СФ).17'!I30)</f>
        <v>0</v>
      </c>
      <c r="R936" s="143">
        <f>IF(ЗАПОЛНИТЬ!$F$7=1,'Ф.7(СФ).17'!J30/1000,'Ф.7(СФ).17'!J30)</f>
        <v>0</v>
      </c>
      <c r="S936" s="143">
        <f>IF(ЗАПОЛНИТЬ!$F$7=1,'Ф.7(СФ).17'!K30/1000,'Ф.7(СФ).17'!K30)</f>
        <v>0</v>
      </c>
      <c r="T936" s="143">
        <f>IF(ЗАПОЛНИТЬ!$F$7=1,'Ф.7(СФ).17'!L30/1000,'Ф.7(СФ).17'!L30)</f>
        <v>0</v>
      </c>
      <c r="U936" s="143">
        <f>IF(ЗАПОЛНИТЬ!$F$7=1,'Ф.7(СФ).17'!M30/1000,'Ф.7(СФ).17'!M30)</f>
        <v>0</v>
      </c>
      <c r="V936" s="145">
        <v>0</v>
      </c>
      <c r="W936" s="145">
        <f t="shared" si="46"/>
        <v>0</v>
      </c>
    </row>
    <row r="937" spans="1:23" ht="12.75">
      <c r="A937" s="144" t="str">
        <f>ЗАПОЛНИТЬ!$B$23</f>
        <v>4</v>
      </c>
      <c r="B937" s="144" t="str">
        <f>ЗАПОЛНИТЬ!$B$13</f>
        <v>24188344</v>
      </c>
      <c r="C937" s="144" t="str">
        <f>ЗАПОЛНИТЬ!$B$24</f>
        <v>298</v>
      </c>
      <c r="D937" s="144" t="str">
        <f>ЗАПОЛНИТЬ!$B$21</f>
        <v>12</v>
      </c>
      <c r="E937" s="145"/>
      <c r="F937" s="144" t="str">
        <f>ЗАПОЛНИТЬ!$B$22</f>
        <v>15</v>
      </c>
      <c r="G937" s="144" t="str">
        <f>ЗАПОЛНИТЬ!$B$20</f>
        <v>040222</v>
      </c>
      <c r="H937" s="143" t="str">
        <f>IF(ЗАПОЛНИТЬ!$F$7=1,ЗАПОЛНИТЬ!$H$9,ЗАПОЛНИТЬ!$H$10)</f>
        <v>73</v>
      </c>
      <c r="I937" s="146">
        <f>IF(ЗАПОЛНИТЬ!$F$7=1,'Ф.7(СФ).17'!$E$13,'Ф.7(СФ).17'!$E$15)</f>
        <v>0</v>
      </c>
      <c r="J937" s="145" t="str">
        <f>IF(ЗАПОЛНИТЬ!$F$7=1,CONCATENATE(ЗАПОЛНИТЬ!$F$18,ЗАПОЛНИТЬ!$D$18),ЗАПОЛНИТЬ!$E$18)</f>
        <v>01.07.2016</v>
      </c>
      <c r="K937" s="143">
        <f>'Ф.7(СФ).17'!B31</f>
        <v>2111</v>
      </c>
      <c r="L937" s="143">
        <f>IF(ЗАПОЛНИТЬ!$F$7=1,'Ф.7(СФ).17'!D31/1000,'Ф.7(СФ).17'!D31)</f>
        <v>0</v>
      </c>
      <c r="M937" s="143">
        <f>IF(ЗАПОЛНИТЬ!$F$7=1,'Ф.7(СФ).17'!E31/1000,'Ф.7(СФ).17'!E31)</f>
        <v>0</v>
      </c>
      <c r="N937" s="143">
        <f>IF(ЗАПОЛНИТЬ!$F$7=1,'Ф.7(СФ).17'!F31/1000,'Ф.7(СФ).17'!F31)</f>
        <v>0</v>
      </c>
      <c r="O937" s="143">
        <f>IF(ЗАПОЛНИТЬ!$F$7=1,'Ф.7(СФ).17'!G31/1000,'Ф.7(СФ).17'!G31)</f>
        <v>0</v>
      </c>
      <c r="P937" s="143">
        <f>IF(ЗАПОЛНИТЬ!$F$7=1,'Ф.7(СФ).17'!H31/1000,'Ф.7(СФ).17'!H31)</f>
        <v>0</v>
      </c>
      <c r="Q937" s="143">
        <f>IF(ЗАПОЛНИТЬ!$F$7=1,'Ф.7(СФ).17'!I31/1000,'Ф.7(СФ).17'!I31)</f>
        <v>0</v>
      </c>
      <c r="R937" s="143">
        <f>IF(ЗАПОЛНИТЬ!$F$7=1,'Ф.7(СФ).17'!J31/1000,'Ф.7(СФ).17'!J31)</f>
        <v>0</v>
      </c>
      <c r="S937" s="143">
        <f>IF(ЗАПОЛНИТЬ!$F$7=1,'Ф.7(СФ).17'!K31/1000,'Ф.7(СФ).17'!K31)</f>
        <v>0</v>
      </c>
      <c r="T937" s="143">
        <f>IF(ЗАПОЛНИТЬ!$F$7=1,'Ф.7(СФ).17'!L31/1000,'Ф.7(СФ).17'!L31)</f>
        <v>0</v>
      </c>
      <c r="U937" s="143">
        <f>IF(ЗАПОЛНИТЬ!$F$7=1,'Ф.7(СФ).17'!M31/1000,'Ф.7(СФ).17'!M31)</f>
        <v>0</v>
      </c>
      <c r="V937" s="145">
        <f>IF(SUM(L937:U937)&gt;0,1,0)</f>
        <v>0</v>
      </c>
      <c r="W937" s="145">
        <f t="shared" si="46"/>
        <v>0</v>
      </c>
    </row>
    <row r="938" spans="1:23" ht="12.75">
      <c r="A938" s="144" t="str">
        <f>ЗАПОЛНИТЬ!$B$23</f>
        <v>4</v>
      </c>
      <c r="B938" s="144" t="str">
        <f>ЗАПОЛНИТЬ!$B$13</f>
        <v>24188344</v>
      </c>
      <c r="C938" s="144" t="str">
        <f>ЗАПОЛНИТЬ!$B$24</f>
        <v>298</v>
      </c>
      <c r="D938" s="144" t="str">
        <f>ЗАПОЛНИТЬ!$B$21</f>
        <v>12</v>
      </c>
      <c r="E938" s="145"/>
      <c r="F938" s="144" t="str">
        <f>ЗАПОЛНИТЬ!$B$22</f>
        <v>15</v>
      </c>
      <c r="G938" s="144" t="str">
        <f>ЗАПОЛНИТЬ!$B$20</f>
        <v>040222</v>
      </c>
      <c r="H938" s="143" t="str">
        <f>IF(ЗАПОЛНИТЬ!$F$7=1,ЗАПОЛНИТЬ!$H$9,ЗАПОЛНИТЬ!$H$10)</f>
        <v>73</v>
      </c>
      <c r="I938" s="146">
        <f>IF(ЗАПОЛНИТЬ!$F$7=1,'Ф.7(СФ).17'!$E$13,'Ф.7(СФ).17'!$E$15)</f>
        <v>0</v>
      </c>
      <c r="J938" s="145" t="str">
        <f>IF(ЗАПОЛНИТЬ!$F$7=1,CONCATENATE(ЗАПОЛНИТЬ!$F$18,ЗАПОЛНИТЬ!$D$18),ЗАПОЛНИТЬ!$E$18)</f>
        <v>01.07.2016</v>
      </c>
      <c r="K938" s="143">
        <f>'Ф.7(СФ).17'!B32</f>
        <v>2112</v>
      </c>
      <c r="L938" s="143">
        <f>IF(ЗАПОЛНИТЬ!$F$7=1,'Ф.7(СФ).17'!D32/1000,'Ф.7(СФ).17'!D32)</f>
        <v>0</v>
      </c>
      <c r="M938" s="143">
        <f>IF(ЗАПОЛНИТЬ!$F$7=1,'Ф.7(СФ).17'!E32/1000,'Ф.7(СФ).17'!E32)</f>
        <v>0</v>
      </c>
      <c r="N938" s="143">
        <f>IF(ЗАПОЛНИТЬ!$F$7=1,'Ф.7(СФ).17'!F32/1000,'Ф.7(СФ).17'!F32)</f>
        <v>0</v>
      </c>
      <c r="O938" s="143">
        <f>IF(ЗАПОЛНИТЬ!$F$7=1,'Ф.7(СФ).17'!G32/1000,'Ф.7(СФ).17'!G32)</f>
        <v>0</v>
      </c>
      <c r="P938" s="143">
        <f>IF(ЗАПОЛНИТЬ!$F$7=1,'Ф.7(СФ).17'!H32/1000,'Ф.7(СФ).17'!H32)</f>
        <v>0</v>
      </c>
      <c r="Q938" s="143">
        <f>IF(ЗАПОЛНИТЬ!$F$7=1,'Ф.7(СФ).17'!I32/1000,'Ф.7(СФ).17'!I32)</f>
        <v>0</v>
      </c>
      <c r="R938" s="143">
        <f>IF(ЗАПОЛНИТЬ!$F$7=1,'Ф.7(СФ).17'!J32/1000,'Ф.7(СФ).17'!J32)</f>
        <v>0</v>
      </c>
      <c r="S938" s="143">
        <f>IF(ЗАПОЛНИТЬ!$F$7=1,'Ф.7(СФ).17'!K32/1000,'Ф.7(СФ).17'!K32)</f>
        <v>0</v>
      </c>
      <c r="T938" s="143">
        <f>IF(ЗАПОЛНИТЬ!$F$7=1,'Ф.7(СФ).17'!L32/1000,'Ф.7(СФ).17'!L32)</f>
        <v>0</v>
      </c>
      <c r="U938" s="143">
        <f>IF(ЗАПОЛНИТЬ!$F$7=1,'Ф.7(СФ).17'!M32/1000,'Ф.7(СФ).17'!M32)</f>
        <v>0</v>
      </c>
      <c r="V938" s="145">
        <f>IF(SUM(L938:U938)&gt;0,1,0)</f>
        <v>0</v>
      </c>
      <c r="W938" s="145">
        <f t="shared" si="46"/>
        <v>0</v>
      </c>
    </row>
    <row r="939" spans="1:23" ht="12.75">
      <c r="A939" s="144" t="str">
        <f>ЗАПОЛНИТЬ!$B$23</f>
        <v>4</v>
      </c>
      <c r="B939" s="144" t="str">
        <f>ЗАПОЛНИТЬ!$B$13</f>
        <v>24188344</v>
      </c>
      <c r="C939" s="144" t="str">
        <f>ЗАПОЛНИТЬ!$B$24</f>
        <v>298</v>
      </c>
      <c r="D939" s="144" t="str">
        <f>ЗАПОЛНИТЬ!$B$21</f>
        <v>12</v>
      </c>
      <c r="E939" s="145"/>
      <c r="F939" s="144" t="str">
        <f>ЗАПОЛНИТЬ!$B$22</f>
        <v>15</v>
      </c>
      <c r="G939" s="144" t="str">
        <f>ЗАПОЛНИТЬ!$B$20</f>
        <v>040222</v>
      </c>
      <c r="H939" s="143" t="str">
        <f>IF(ЗАПОЛНИТЬ!$F$7=1,ЗАПОЛНИТЬ!$H$9,ЗАПОЛНИТЬ!$H$10)</f>
        <v>73</v>
      </c>
      <c r="I939" s="146">
        <f>IF(ЗАПОЛНИТЬ!$F$7=1,'Ф.7(СФ).17'!$E$13,'Ф.7(СФ).17'!$E$15)</f>
        <v>0</v>
      </c>
      <c r="J939" s="145" t="str">
        <f>IF(ЗАПОЛНИТЬ!$F$7=1,CONCATENATE(ЗАПОЛНИТЬ!$F$18,ЗАПОЛНИТЬ!$D$18),ЗАПОЛНИТЬ!$E$18)</f>
        <v>01.07.2016</v>
      </c>
      <c r="K939" s="143">
        <f>'Ф.7(СФ).17'!B33</f>
        <v>2120</v>
      </c>
      <c r="L939" s="143">
        <f>IF(ЗАПОЛНИТЬ!$F$7=1,'Ф.7(СФ).17'!D33/1000,'Ф.7(СФ).17'!D33)</f>
        <v>0</v>
      </c>
      <c r="M939" s="143">
        <f>IF(ЗАПОЛНИТЬ!$F$7=1,'Ф.7(СФ).17'!E33/1000,'Ф.7(СФ).17'!E33)</f>
        <v>0</v>
      </c>
      <c r="N939" s="143">
        <f>IF(ЗАПОЛНИТЬ!$F$7=1,'Ф.7(СФ).17'!F33/1000,'Ф.7(СФ).17'!F33)</f>
        <v>0</v>
      </c>
      <c r="O939" s="143">
        <f>IF(ЗАПОЛНИТЬ!$F$7=1,'Ф.7(СФ).17'!G33/1000,'Ф.7(СФ).17'!G33)</f>
        <v>0</v>
      </c>
      <c r="P939" s="143">
        <f>IF(ЗАПОЛНИТЬ!$F$7=1,'Ф.7(СФ).17'!H33/1000,'Ф.7(СФ).17'!H33)</f>
        <v>0</v>
      </c>
      <c r="Q939" s="143">
        <f>IF(ЗАПОЛНИТЬ!$F$7=1,'Ф.7(СФ).17'!I33/1000,'Ф.7(СФ).17'!I33)</f>
        <v>0</v>
      </c>
      <c r="R939" s="143">
        <f>IF(ЗАПОЛНИТЬ!$F$7=1,'Ф.7(СФ).17'!J33/1000,'Ф.7(СФ).17'!J33)</f>
        <v>0</v>
      </c>
      <c r="S939" s="143">
        <f>IF(ЗАПОЛНИТЬ!$F$7=1,'Ф.7(СФ).17'!K33/1000,'Ф.7(СФ).17'!K33)</f>
        <v>0</v>
      </c>
      <c r="T939" s="143">
        <f>IF(ЗАПОЛНИТЬ!$F$7=1,'Ф.7(СФ).17'!L33/1000,'Ф.7(СФ).17'!L33)</f>
        <v>0</v>
      </c>
      <c r="U939" s="143">
        <f>IF(ЗАПОЛНИТЬ!$F$7=1,'Ф.7(СФ).17'!M33/1000,'Ф.7(СФ).17'!M33)</f>
        <v>0</v>
      </c>
      <c r="V939" s="145">
        <f>IF(SUM(L939:U939)&gt;0,1,0)</f>
        <v>0</v>
      </c>
      <c r="W939" s="145">
        <f t="shared" si="46"/>
        <v>0</v>
      </c>
    </row>
    <row r="940" spans="1:23" ht="12.75">
      <c r="A940" s="144" t="str">
        <f>ЗАПОЛНИТЬ!$B$23</f>
        <v>4</v>
      </c>
      <c r="B940" s="144" t="str">
        <f>ЗАПОЛНИТЬ!$B$13</f>
        <v>24188344</v>
      </c>
      <c r="C940" s="144" t="str">
        <f>ЗАПОЛНИТЬ!$B$24</f>
        <v>298</v>
      </c>
      <c r="D940" s="144" t="str">
        <f>ЗАПОЛНИТЬ!$B$21</f>
        <v>12</v>
      </c>
      <c r="E940" s="145"/>
      <c r="F940" s="144" t="str">
        <f>ЗАПОЛНИТЬ!$B$22</f>
        <v>15</v>
      </c>
      <c r="G940" s="144" t="str">
        <f>ЗАПОЛНИТЬ!$B$20</f>
        <v>040222</v>
      </c>
      <c r="H940" s="143" t="str">
        <f>IF(ЗАПОЛНИТЬ!$F$7=1,ЗАПОЛНИТЬ!$H$9,ЗАПОЛНИТЬ!$H$10)</f>
        <v>73</v>
      </c>
      <c r="I940" s="146">
        <f>IF(ЗАПОЛНИТЬ!$F$7=1,'Ф.7(СФ).17'!$E$13,'Ф.7(СФ).17'!$E$15)</f>
        <v>0</v>
      </c>
      <c r="J940" s="145" t="str">
        <f>IF(ЗАПОЛНИТЬ!$F$7=1,CONCATENATE(ЗАПОЛНИТЬ!$F$18,ЗАПОЛНИТЬ!$D$18),ЗАПОЛНИТЬ!$E$18)</f>
        <v>01.07.2016</v>
      </c>
      <c r="K940" s="143">
        <f>'Ф.7(СФ).17'!B34</f>
        <v>2200</v>
      </c>
      <c r="L940" s="143">
        <f>IF(ЗАПОЛНИТЬ!$F$7=1,'Ф.7(СФ).17'!D34/1000,'Ф.7(СФ).17'!D34)</f>
        <v>0</v>
      </c>
      <c r="M940" s="143">
        <f>IF(ЗАПОЛНИТЬ!$F$7=1,'Ф.7(СФ).17'!E34/1000,'Ф.7(СФ).17'!E34)</f>
        <v>0</v>
      </c>
      <c r="N940" s="143">
        <f>IF(ЗАПОЛНИТЬ!$F$7=1,'Ф.7(СФ).17'!F34/1000,'Ф.7(СФ).17'!F34)</f>
        <v>0</v>
      </c>
      <c r="O940" s="143">
        <f>IF(ЗАПОЛНИТЬ!$F$7=1,'Ф.7(СФ).17'!G34/1000,'Ф.7(СФ).17'!G34)</f>
        <v>0</v>
      </c>
      <c r="P940" s="143">
        <f>IF(ЗАПОЛНИТЬ!$F$7=1,'Ф.7(СФ).17'!H34/1000,'Ф.7(СФ).17'!H34)</f>
        <v>0</v>
      </c>
      <c r="Q940" s="143">
        <f>IF(ЗАПОЛНИТЬ!$F$7=1,'Ф.7(СФ).17'!I34/1000,'Ф.7(СФ).17'!I34)</f>
        <v>0</v>
      </c>
      <c r="R940" s="143">
        <f>IF(ЗАПОЛНИТЬ!$F$7=1,'Ф.7(СФ).17'!J34/1000,'Ф.7(СФ).17'!J34)</f>
        <v>0</v>
      </c>
      <c r="S940" s="143">
        <f>IF(ЗАПОЛНИТЬ!$F$7=1,'Ф.7(СФ).17'!K34/1000,'Ф.7(СФ).17'!K34)</f>
        <v>0</v>
      </c>
      <c r="T940" s="143">
        <f>IF(ЗАПОЛНИТЬ!$F$7=1,'Ф.7(СФ).17'!L34/1000,'Ф.7(СФ).17'!L34)</f>
        <v>0</v>
      </c>
      <c r="U940" s="143">
        <f>IF(ЗАПОЛНИТЬ!$F$7=1,'Ф.7(СФ).17'!M34/1000,'Ф.7(СФ).17'!M34)</f>
        <v>0</v>
      </c>
      <c r="V940" s="145">
        <v>0</v>
      </c>
      <c r="W940" s="145">
        <f t="shared" si="46"/>
        <v>0</v>
      </c>
    </row>
    <row r="941" spans="1:23" ht="12.75">
      <c r="A941" s="144" t="str">
        <f>ЗАПОЛНИТЬ!$B$23</f>
        <v>4</v>
      </c>
      <c r="B941" s="144" t="str">
        <f>ЗАПОЛНИТЬ!$B$13</f>
        <v>24188344</v>
      </c>
      <c r="C941" s="144" t="str">
        <f>ЗАПОЛНИТЬ!$B$24</f>
        <v>298</v>
      </c>
      <c r="D941" s="144" t="str">
        <f>ЗАПОЛНИТЬ!$B$21</f>
        <v>12</v>
      </c>
      <c r="E941" s="145"/>
      <c r="F941" s="144" t="str">
        <f>ЗАПОЛНИТЬ!$B$22</f>
        <v>15</v>
      </c>
      <c r="G941" s="144" t="str">
        <f>ЗАПОЛНИТЬ!$B$20</f>
        <v>040222</v>
      </c>
      <c r="H941" s="143" t="str">
        <f>IF(ЗАПОЛНИТЬ!$F$7=1,ЗАПОЛНИТЬ!$H$9,ЗАПОЛНИТЬ!$H$10)</f>
        <v>73</v>
      </c>
      <c r="I941" s="146">
        <f>IF(ЗАПОЛНИТЬ!$F$7=1,'Ф.7(СФ).17'!$E$13,'Ф.7(СФ).17'!$E$15)</f>
        <v>0</v>
      </c>
      <c r="J941" s="145" t="str">
        <f>IF(ЗАПОЛНИТЬ!$F$7=1,CONCATENATE(ЗАПОЛНИТЬ!$F$18,ЗАПОЛНИТЬ!$D$18),ЗАПОЛНИТЬ!$E$18)</f>
        <v>01.07.2016</v>
      </c>
      <c r="K941" s="143">
        <f>'Ф.7(СФ).17'!B35</f>
        <v>2210</v>
      </c>
      <c r="L941" s="143">
        <f>IF(ЗАПОЛНИТЬ!$F$7=1,'Ф.7(СФ).17'!D35/1000,'Ф.7(СФ).17'!D35)</f>
        <v>0</v>
      </c>
      <c r="M941" s="143">
        <f>IF(ЗАПОЛНИТЬ!$F$7=1,'Ф.7(СФ).17'!E35/1000,'Ф.7(СФ).17'!E35)</f>
        <v>0</v>
      </c>
      <c r="N941" s="143">
        <f>IF(ЗАПОЛНИТЬ!$F$7=1,'Ф.7(СФ).17'!F35/1000,'Ф.7(СФ).17'!F35)</f>
        <v>0</v>
      </c>
      <c r="O941" s="143">
        <f>IF(ЗАПОЛНИТЬ!$F$7=1,'Ф.7(СФ).17'!G35/1000,'Ф.7(СФ).17'!G35)</f>
        <v>0</v>
      </c>
      <c r="P941" s="143">
        <f>IF(ЗАПОЛНИТЬ!$F$7=1,'Ф.7(СФ).17'!H35/1000,'Ф.7(СФ).17'!H35)</f>
        <v>0</v>
      </c>
      <c r="Q941" s="143">
        <f>IF(ЗАПОЛНИТЬ!$F$7=1,'Ф.7(СФ).17'!I35/1000,'Ф.7(СФ).17'!I35)</f>
        <v>0</v>
      </c>
      <c r="R941" s="143">
        <f>IF(ЗАПОЛНИТЬ!$F$7=1,'Ф.7(СФ).17'!J35/1000,'Ф.7(СФ).17'!J35)</f>
        <v>0</v>
      </c>
      <c r="S941" s="143">
        <f>IF(ЗАПОЛНИТЬ!$F$7=1,'Ф.7(СФ).17'!K35/1000,'Ф.7(СФ).17'!K35)</f>
        <v>0</v>
      </c>
      <c r="T941" s="143">
        <f>IF(ЗАПОЛНИТЬ!$F$7=1,'Ф.7(СФ).17'!L35/1000,'Ф.7(СФ).17'!L35)</f>
        <v>0</v>
      </c>
      <c r="U941" s="143">
        <f>IF(ЗАПОЛНИТЬ!$F$7=1,'Ф.7(СФ).17'!M35/1000,'Ф.7(СФ).17'!M35)</f>
        <v>0</v>
      </c>
      <c r="V941" s="145">
        <f t="shared" ref="V941:V946" si="47">IF(SUM(L941:U941)&gt;0,1,0)</f>
        <v>0</v>
      </c>
      <c r="W941" s="145">
        <f t="shared" si="46"/>
        <v>0</v>
      </c>
    </row>
    <row r="942" spans="1:23" ht="12.75">
      <c r="A942" s="144" t="str">
        <f>ЗАПОЛНИТЬ!$B$23</f>
        <v>4</v>
      </c>
      <c r="B942" s="144" t="str">
        <f>ЗАПОЛНИТЬ!$B$13</f>
        <v>24188344</v>
      </c>
      <c r="C942" s="144" t="str">
        <f>ЗАПОЛНИТЬ!$B$24</f>
        <v>298</v>
      </c>
      <c r="D942" s="144" t="str">
        <f>ЗАПОЛНИТЬ!$B$21</f>
        <v>12</v>
      </c>
      <c r="E942" s="145"/>
      <c r="F942" s="144" t="str">
        <f>ЗАПОЛНИТЬ!$B$22</f>
        <v>15</v>
      </c>
      <c r="G942" s="144" t="str">
        <f>ЗАПОЛНИТЬ!$B$20</f>
        <v>040222</v>
      </c>
      <c r="H942" s="143" t="str">
        <f>IF(ЗАПОЛНИТЬ!$F$7=1,ЗАПОЛНИТЬ!$H$9,ЗАПОЛНИТЬ!$H$10)</f>
        <v>73</v>
      </c>
      <c r="I942" s="146">
        <f>IF(ЗАПОЛНИТЬ!$F$7=1,'Ф.7(СФ).17'!$E$13,'Ф.7(СФ).17'!$E$15)</f>
        <v>0</v>
      </c>
      <c r="J942" s="145" t="str">
        <f>IF(ЗАПОЛНИТЬ!$F$7=1,CONCATENATE(ЗАПОЛНИТЬ!$F$18,ЗАПОЛНИТЬ!$D$18),ЗАПОЛНИТЬ!$E$18)</f>
        <v>01.07.2016</v>
      </c>
      <c r="K942" s="143">
        <f>'Ф.7(СФ).17'!B36</f>
        <v>2220</v>
      </c>
      <c r="L942" s="143">
        <f>IF(ЗАПОЛНИТЬ!$F$7=1,'Ф.7(СФ).17'!D36/1000,'Ф.7(СФ).17'!D36)</f>
        <v>0</v>
      </c>
      <c r="M942" s="143">
        <f>IF(ЗАПОЛНИТЬ!$F$7=1,'Ф.7(СФ).17'!E36/1000,'Ф.7(СФ).17'!E36)</f>
        <v>0</v>
      </c>
      <c r="N942" s="143">
        <f>IF(ЗАПОЛНИТЬ!$F$7=1,'Ф.7(СФ).17'!F36/1000,'Ф.7(СФ).17'!F36)</f>
        <v>0</v>
      </c>
      <c r="O942" s="143">
        <f>IF(ЗАПОЛНИТЬ!$F$7=1,'Ф.7(СФ).17'!G36/1000,'Ф.7(СФ).17'!G36)</f>
        <v>0</v>
      </c>
      <c r="P942" s="143">
        <f>IF(ЗАПОЛНИТЬ!$F$7=1,'Ф.7(СФ).17'!H36/1000,'Ф.7(СФ).17'!H36)</f>
        <v>0</v>
      </c>
      <c r="Q942" s="143">
        <f>IF(ЗАПОЛНИТЬ!$F$7=1,'Ф.7(СФ).17'!I36/1000,'Ф.7(СФ).17'!I36)</f>
        <v>0</v>
      </c>
      <c r="R942" s="143">
        <f>IF(ЗАПОЛНИТЬ!$F$7=1,'Ф.7(СФ).17'!J36/1000,'Ф.7(СФ).17'!J36)</f>
        <v>0</v>
      </c>
      <c r="S942" s="143">
        <f>IF(ЗАПОЛНИТЬ!$F$7=1,'Ф.7(СФ).17'!K36/1000,'Ф.7(СФ).17'!K36)</f>
        <v>0</v>
      </c>
      <c r="T942" s="143">
        <f>IF(ЗАПОЛНИТЬ!$F$7=1,'Ф.7(СФ).17'!L36/1000,'Ф.7(СФ).17'!L36)</f>
        <v>0</v>
      </c>
      <c r="U942" s="143">
        <f>IF(ЗАПОЛНИТЬ!$F$7=1,'Ф.7(СФ).17'!M36/1000,'Ф.7(СФ).17'!M36)</f>
        <v>0</v>
      </c>
      <c r="V942" s="145">
        <f t="shared" si="47"/>
        <v>0</v>
      </c>
      <c r="W942" s="145">
        <f t="shared" si="46"/>
        <v>0</v>
      </c>
    </row>
    <row r="943" spans="1:23" ht="12.75">
      <c r="A943" s="144" t="str">
        <f>ЗАПОЛНИТЬ!$B$23</f>
        <v>4</v>
      </c>
      <c r="B943" s="144" t="str">
        <f>ЗАПОЛНИТЬ!$B$13</f>
        <v>24188344</v>
      </c>
      <c r="C943" s="144" t="str">
        <f>ЗАПОЛНИТЬ!$B$24</f>
        <v>298</v>
      </c>
      <c r="D943" s="144" t="str">
        <f>ЗАПОЛНИТЬ!$B$21</f>
        <v>12</v>
      </c>
      <c r="E943" s="145"/>
      <c r="F943" s="144" t="str">
        <f>ЗАПОЛНИТЬ!$B$22</f>
        <v>15</v>
      </c>
      <c r="G943" s="144" t="str">
        <f>ЗАПОЛНИТЬ!$B$20</f>
        <v>040222</v>
      </c>
      <c r="H943" s="143" t="str">
        <f>IF(ЗАПОЛНИТЬ!$F$7=1,ЗАПОЛНИТЬ!$H$9,ЗАПОЛНИТЬ!$H$10)</f>
        <v>73</v>
      </c>
      <c r="I943" s="146">
        <f>IF(ЗАПОЛНИТЬ!$F$7=1,'Ф.7(СФ).17'!$E$13,'Ф.7(СФ).17'!$E$15)</f>
        <v>0</v>
      </c>
      <c r="J943" s="145" t="str">
        <f>IF(ЗАПОЛНИТЬ!$F$7=1,CONCATENATE(ЗАПОЛНИТЬ!$F$18,ЗАПОЛНИТЬ!$D$18),ЗАПОЛНИТЬ!$E$18)</f>
        <v>01.07.2016</v>
      </c>
      <c r="K943" s="143">
        <f>'Ф.7(СФ).17'!B37</f>
        <v>2230</v>
      </c>
      <c r="L943" s="143">
        <f>IF(ЗАПОЛНИТЬ!$F$7=1,'Ф.7(СФ).17'!D37/1000,'Ф.7(СФ).17'!D37)</f>
        <v>0</v>
      </c>
      <c r="M943" s="143">
        <f>IF(ЗАПОЛНИТЬ!$F$7=1,'Ф.7(СФ).17'!E37/1000,'Ф.7(СФ).17'!E37)</f>
        <v>0</v>
      </c>
      <c r="N943" s="143">
        <f>IF(ЗАПОЛНИТЬ!$F$7=1,'Ф.7(СФ).17'!F37/1000,'Ф.7(СФ).17'!F37)</f>
        <v>0</v>
      </c>
      <c r="O943" s="143">
        <f>IF(ЗАПОЛНИТЬ!$F$7=1,'Ф.7(СФ).17'!G37/1000,'Ф.7(СФ).17'!G37)</f>
        <v>0</v>
      </c>
      <c r="P943" s="143">
        <f>IF(ЗАПОЛНИТЬ!$F$7=1,'Ф.7(СФ).17'!H37/1000,'Ф.7(СФ).17'!H37)</f>
        <v>0</v>
      </c>
      <c r="Q943" s="143">
        <f>IF(ЗАПОЛНИТЬ!$F$7=1,'Ф.7(СФ).17'!I37/1000,'Ф.7(СФ).17'!I37)</f>
        <v>0</v>
      </c>
      <c r="R943" s="143">
        <f>IF(ЗАПОЛНИТЬ!$F$7=1,'Ф.7(СФ).17'!J37/1000,'Ф.7(СФ).17'!J37)</f>
        <v>0</v>
      </c>
      <c r="S943" s="143">
        <f>IF(ЗАПОЛНИТЬ!$F$7=1,'Ф.7(СФ).17'!K37/1000,'Ф.7(СФ).17'!K37)</f>
        <v>0</v>
      </c>
      <c r="T943" s="143">
        <f>IF(ЗАПОЛНИТЬ!$F$7=1,'Ф.7(СФ).17'!L37/1000,'Ф.7(СФ).17'!L37)</f>
        <v>0</v>
      </c>
      <c r="U943" s="143">
        <f>IF(ЗАПОЛНИТЬ!$F$7=1,'Ф.7(СФ).17'!M37/1000,'Ф.7(СФ).17'!M37)</f>
        <v>0</v>
      </c>
      <c r="V943" s="145">
        <f t="shared" si="47"/>
        <v>0</v>
      </c>
      <c r="W943" s="145">
        <f t="shared" si="46"/>
        <v>0</v>
      </c>
    </row>
    <row r="944" spans="1:23" ht="12.75">
      <c r="A944" s="144" t="str">
        <f>ЗАПОЛНИТЬ!$B$23</f>
        <v>4</v>
      </c>
      <c r="B944" s="144" t="str">
        <f>ЗАПОЛНИТЬ!$B$13</f>
        <v>24188344</v>
      </c>
      <c r="C944" s="144" t="str">
        <f>ЗАПОЛНИТЬ!$B$24</f>
        <v>298</v>
      </c>
      <c r="D944" s="144" t="str">
        <f>ЗАПОЛНИТЬ!$B$21</f>
        <v>12</v>
      </c>
      <c r="E944" s="145"/>
      <c r="F944" s="144" t="str">
        <f>ЗАПОЛНИТЬ!$B$22</f>
        <v>15</v>
      </c>
      <c r="G944" s="144" t="str">
        <f>ЗАПОЛНИТЬ!$B$20</f>
        <v>040222</v>
      </c>
      <c r="H944" s="143" t="str">
        <f>IF(ЗАПОЛНИТЬ!$F$7=1,ЗАПОЛНИТЬ!$H$9,ЗАПОЛНИТЬ!$H$10)</f>
        <v>73</v>
      </c>
      <c r="I944" s="146">
        <f>IF(ЗАПОЛНИТЬ!$F$7=1,'Ф.7(СФ).17'!$E$13,'Ф.7(СФ).17'!$E$15)</f>
        <v>0</v>
      </c>
      <c r="J944" s="145" t="str">
        <f>IF(ЗАПОЛНИТЬ!$F$7=1,CONCATENATE(ЗАПОЛНИТЬ!$F$18,ЗАПОЛНИТЬ!$D$18),ЗАПОЛНИТЬ!$E$18)</f>
        <v>01.07.2016</v>
      </c>
      <c r="K944" s="143">
        <f>'Ф.7(СФ).17'!B38</f>
        <v>2240</v>
      </c>
      <c r="L944" s="143">
        <f>IF(ЗАПОЛНИТЬ!$F$7=1,'Ф.7(СФ).17'!D38/1000,'Ф.7(СФ).17'!D38)</f>
        <v>0</v>
      </c>
      <c r="M944" s="143">
        <f>IF(ЗАПОЛНИТЬ!$F$7=1,'Ф.7(СФ).17'!E38/1000,'Ф.7(СФ).17'!E38)</f>
        <v>0</v>
      </c>
      <c r="N944" s="143">
        <f>IF(ЗАПОЛНИТЬ!$F$7=1,'Ф.7(СФ).17'!F38/1000,'Ф.7(СФ).17'!F38)</f>
        <v>0</v>
      </c>
      <c r="O944" s="143">
        <f>IF(ЗАПОЛНИТЬ!$F$7=1,'Ф.7(СФ).17'!G38/1000,'Ф.7(СФ).17'!G38)</f>
        <v>0</v>
      </c>
      <c r="P944" s="143">
        <f>IF(ЗАПОЛНИТЬ!$F$7=1,'Ф.7(СФ).17'!H38/1000,'Ф.7(СФ).17'!H38)</f>
        <v>0</v>
      </c>
      <c r="Q944" s="143">
        <f>IF(ЗАПОЛНИТЬ!$F$7=1,'Ф.7(СФ).17'!I38/1000,'Ф.7(СФ).17'!I38)</f>
        <v>0</v>
      </c>
      <c r="R944" s="143">
        <f>IF(ЗАПОЛНИТЬ!$F$7=1,'Ф.7(СФ).17'!J38/1000,'Ф.7(СФ).17'!J38)</f>
        <v>0</v>
      </c>
      <c r="S944" s="143">
        <f>IF(ЗАПОЛНИТЬ!$F$7=1,'Ф.7(СФ).17'!K38/1000,'Ф.7(СФ).17'!K38)</f>
        <v>0</v>
      </c>
      <c r="T944" s="143">
        <f>IF(ЗАПОЛНИТЬ!$F$7=1,'Ф.7(СФ).17'!L38/1000,'Ф.7(СФ).17'!L38)</f>
        <v>0</v>
      </c>
      <c r="U944" s="143">
        <f>IF(ЗАПОЛНИТЬ!$F$7=1,'Ф.7(СФ).17'!M38/1000,'Ф.7(СФ).17'!M38)</f>
        <v>0</v>
      </c>
      <c r="V944" s="145">
        <f t="shared" si="47"/>
        <v>0</v>
      </c>
      <c r="W944" s="145">
        <f t="shared" si="46"/>
        <v>0</v>
      </c>
    </row>
    <row r="945" spans="1:23" ht="12.75">
      <c r="A945" s="144" t="str">
        <f>ЗАПОЛНИТЬ!$B$23</f>
        <v>4</v>
      </c>
      <c r="B945" s="144" t="str">
        <f>ЗАПОЛНИТЬ!$B$13</f>
        <v>24188344</v>
      </c>
      <c r="C945" s="144" t="str">
        <f>ЗАПОЛНИТЬ!$B$24</f>
        <v>298</v>
      </c>
      <c r="D945" s="144" t="str">
        <f>ЗАПОЛНИТЬ!$B$21</f>
        <v>12</v>
      </c>
      <c r="E945" s="145"/>
      <c r="F945" s="144" t="str">
        <f>ЗАПОЛНИТЬ!$B$22</f>
        <v>15</v>
      </c>
      <c r="G945" s="144" t="str">
        <f>ЗАПОЛНИТЬ!$B$20</f>
        <v>040222</v>
      </c>
      <c r="H945" s="143" t="str">
        <f>IF(ЗАПОЛНИТЬ!$F$7=1,ЗАПОЛНИТЬ!$H$9,ЗАПОЛНИТЬ!$H$10)</f>
        <v>73</v>
      </c>
      <c r="I945" s="146">
        <f>IF(ЗАПОЛНИТЬ!$F$7=1,'Ф.7(СФ).17'!$E$13,'Ф.7(СФ).17'!$E$15)</f>
        <v>0</v>
      </c>
      <c r="J945" s="145" t="str">
        <f>IF(ЗАПОЛНИТЬ!$F$7=1,CONCATENATE(ЗАПОЛНИТЬ!$F$18,ЗАПОЛНИТЬ!$D$18),ЗАПОЛНИТЬ!$E$18)</f>
        <v>01.07.2016</v>
      </c>
      <c r="K945" s="143">
        <f>'Ф.7(СФ).17'!B39</f>
        <v>2250</v>
      </c>
      <c r="L945" s="143">
        <f>IF(ЗАПОЛНИТЬ!$F$7=1,'Ф.7(СФ).17'!D39/1000,'Ф.7(СФ).17'!D39)</f>
        <v>0</v>
      </c>
      <c r="M945" s="143">
        <f>IF(ЗАПОЛНИТЬ!$F$7=1,'Ф.7(СФ).17'!E39/1000,'Ф.7(СФ).17'!E39)</f>
        <v>0</v>
      </c>
      <c r="N945" s="143">
        <f>IF(ЗАПОЛНИТЬ!$F$7=1,'Ф.7(СФ).17'!F39/1000,'Ф.7(СФ).17'!F39)</f>
        <v>0</v>
      </c>
      <c r="O945" s="143">
        <f>IF(ЗАПОЛНИТЬ!$F$7=1,'Ф.7(СФ).17'!G39/1000,'Ф.7(СФ).17'!G39)</f>
        <v>0</v>
      </c>
      <c r="P945" s="143">
        <f>IF(ЗАПОЛНИТЬ!$F$7=1,'Ф.7(СФ).17'!H39/1000,'Ф.7(СФ).17'!H39)</f>
        <v>0</v>
      </c>
      <c r="Q945" s="143">
        <f>IF(ЗАПОЛНИТЬ!$F$7=1,'Ф.7(СФ).17'!I39/1000,'Ф.7(СФ).17'!I39)</f>
        <v>0</v>
      </c>
      <c r="R945" s="143">
        <f>IF(ЗАПОЛНИТЬ!$F$7=1,'Ф.7(СФ).17'!J39/1000,'Ф.7(СФ).17'!J39)</f>
        <v>0</v>
      </c>
      <c r="S945" s="143">
        <f>IF(ЗАПОЛНИТЬ!$F$7=1,'Ф.7(СФ).17'!K39/1000,'Ф.7(СФ).17'!K39)</f>
        <v>0</v>
      </c>
      <c r="T945" s="143">
        <f>IF(ЗАПОЛНИТЬ!$F$7=1,'Ф.7(СФ).17'!L39/1000,'Ф.7(СФ).17'!L39)</f>
        <v>0</v>
      </c>
      <c r="U945" s="143">
        <f>IF(ЗАПОЛНИТЬ!$F$7=1,'Ф.7(СФ).17'!M39/1000,'Ф.7(СФ).17'!M39)</f>
        <v>0</v>
      </c>
      <c r="V945" s="145">
        <f t="shared" si="47"/>
        <v>0</v>
      </c>
      <c r="W945" s="145">
        <f t="shared" si="46"/>
        <v>0</v>
      </c>
    </row>
    <row r="946" spans="1:23" ht="12.75">
      <c r="A946" s="144" t="str">
        <f>ЗАПОЛНИТЬ!$B$23</f>
        <v>4</v>
      </c>
      <c r="B946" s="144" t="str">
        <f>ЗАПОЛНИТЬ!$B$13</f>
        <v>24188344</v>
      </c>
      <c r="C946" s="144" t="str">
        <f>ЗАПОЛНИТЬ!$B$24</f>
        <v>298</v>
      </c>
      <c r="D946" s="144" t="str">
        <f>ЗАПОЛНИТЬ!$B$21</f>
        <v>12</v>
      </c>
      <c r="E946" s="145"/>
      <c r="F946" s="144" t="str">
        <f>ЗАПОЛНИТЬ!$B$22</f>
        <v>15</v>
      </c>
      <c r="G946" s="144" t="str">
        <f>ЗАПОЛНИТЬ!$B$20</f>
        <v>040222</v>
      </c>
      <c r="H946" s="143" t="str">
        <f>IF(ЗАПОЛНИТЬ!$F$7=1,ЗАПОЛНИТЬ!$H$9,ЗАПОЛНИТЬ!$H$10)</f>
        <v>73</v>
      </c>
      <c r="I946" s="146">
        <f>IF(ЗАПОЛНИТЬ!$F$7=1,'Ф.7(СФ).17'!$E$13,'Ф.7(СФ).17'!$E$15)</f>
        <v>0</v>
      </c>
      <c r="J946" s="145" t="str">
        <f>IF(ЗАПОЛНИТЬ!$F$7=1,CONCATENATE(ЗАПОЛНИТЬ!$F$18,ЗАПОЛНИТЬ!$D$18),ЗАПОЛНИТЬ!$E$18)</f>
        <v>01.07.2016</v>
      </c>
      <c r="K946" s="143">
        <f>'Ф.7(СФ).17'!B40</f>
        <v>2260</v>
      </c>
      <c r="L946" s="143">
        <f>IF(ЗАПОЛНИТЬ!$F$7=1,'Ф.7(СФ).17'!D40/1000,'Ф.7(СФ).17'!D40)</f>
        <v>0</v>
      </c>
      <c r="M946" s="143">
        <f>IF(ЗАПОЛНИТЬ!$F$7=1,'Ф.7(СФ).17'!E40/1000,'Ф.7(СФ).17'!E40)</f>
        <v>0</v>
      </c>
      <c r="N946" s="143">
        <f>IF(ЗАПОЛНИТЬ!$F$7=1,'Ф.7(СФ).17'!F40/1000,'Ф.7(СФ).17'!F40)</f>
        <v>0</v>
      </c>
      <c r="O946" s="143">
        <f>IF(ЗАПОЛНИТЬ!$F$7=1,'Ф.7(СФ).17'!G40/1000,'Ф.7(СФ).17'!G40)</f>
        <v>0</v>
      </c>
      <c r="P946" s="143">
        <f>IF(ЗАПОЛНИТЬ!$F$7=1,'Ф.7(СФ).17'!H40/1000,'Ф.7(СФ).17'!H40)</f>
        <v>0</v>
      </c>
      <c r="Q946" s="143">
        <f>IF(ЗАПОЛНИТЬ!$F$7=1,'Ф.7(СФ).17'!I40/1000,'Ф.7(СФ).17'!I40)</f>
        <v>0</v>
      </c>
      <c r="R946" s="143">
        <f>IF(ЗАПОЛНИТЬ!$F$7=1,'Ф.7(СФ).17'!J40/1000,'Ф.7(СФ).17'!J40)</f>
        <v>0</v>
      </c>
      <c r="S946" s="143">
        <f>IF(ЗАПОЛНИТЬ!$F$7=1,'Ф.7(СФ).17'!K40/1000,'Ф.7(СФ).17'!K40)</f>
        <v>0</v>
      </c>
      <c r="T946" s="143">
        <f>IF(ЗАПОЛНИТЬ!$F$7=1,'Ф.7(СФ).17'!L40/1000,'Ф.7(СФ).17'!L40)</f>
        <v>0</v>
      </c>
      <c r="U946" s="143">
        <f>IF(ЗАПОЛНИТЬ!$F$7=1,'Ф.7(СФ).17'!M40/1000,'Ф.7(СФ).17'!M40)</f>
        <v>0</v>
      </c>
      <c r="V946" s="145">
        <f t="shared" si="47"/>
        <v>0</v>
      </c>
      <c r="W946" s="145">
        <f t="shared" si="46"/>
        <v>0</v>
      </c>
    </row>
    <row r="947" spans="1:23" ht="12.75">
      <c r="A947" s="144" t="str">
        <f>ЗАПОЛНИТЬ!$B$23</f>
        <v>4</v>
      </c>
      <c r="B947" s="144" t="str">
        <f>ЗАПОЛНИТЬ!$B$13</f>
        <v>24188344</v>
      </c>
      <c r="C947" s="144" t="str">
        <f>ЗАПОЛНИТЬ!$B$24</f>
        <v>298</v>
      </c>
      <c r="D947" s="144" t="str">
        <f>ЗАПОЛНИТЬ!$B$21</f>
        <v>12</v>
      </c>
      <c r="E947" s="145"/>
      <c r="F947" s="144" t="str">
        <f>ЗАПОЛНИТЬ!$B$22</f>
        <v>15</v>
      </c>
      <c r="G947" s="144" t="str">
        <f>ЗАПОЛНИТЬ!$B$20</f>
        <v>040222</v>
      </c>
      <c r="H947" s="143" t="str">
        <f>IF(ЗАПОЛНИТЬ!$F$7=1,ЗАПОЛНИТЬ!$H$9,ЗАПОЛНИТЬ!$H$10)</f>
        <v>73</v>
      </c>
      <c r="I947" s="146">
        <f>IF(ЗАПОЛНИТЬ!$F$7=1,'Ф.7(СФ).17'!$E$13,'Ф.7(СФ).17'!$E$15)</f>
        <v>0</v>
      </c>
      <c r="J947" s="145" t="str">
        <f>IF(ЗАПОЛНИТЬ!$F$7=1,CONCATENATE(ЗАПОЛНИТЬ!$F$18,ЗАПОЛНИТЬ!$D$18),ЗАПОЛНИТЬ!$E$18)</f>
        <v>01.07.2016</v>
      </c>
      <c r="K947" s="143">
        <f>'Ф.7(СФ).17'!B41</f>
        <v>2270</v>
      </c>
      <c r="L947" s="143">
        <f>IF(ЗАПОЛНИТЬ!$F$7=1,'Ф.7(СФ).17'!D41/1000,'Ф.7(СФ).17'!D41)</f>
        <v>0</v>
      </c>
      <c r="M947" s="143">
        <f>IF(ЗАПОЛНИТЬ!$F$7=1,'Ф.7(СФ).17'!E41/1000,'Ф.7(СФ).17'!E41)</f>
        <v>0</v>
      </c>
      <c r="N947" s="143">
        <f>IF(ЗАПОЛНИТЬ!$F$7=1,'Ф.7(СФ).17'!F41/1000,'Ф.7(СФ).17'!F41)</f>
        <v>0</v>
      </c>
      <c r="O947" s="143">
        <f>IF(ЗАПОЛНИТЬ!$F$7=1,'Ф.7(СФ).17'!G41/1000,'Ф.7(СФ).17'!G41)</f>
        <v>0</v>
      </c>
      <c r="P947" s="143">
        <f>IF(ЗАПОЛНИТЬ!$F$7=1,'Ф.7(СФ).17'!H41/1000,'Ф.7(СФ).17'!H41)</f>
        <v>0</v>
      </c>
      <c r="Q947" s="143">
        <f>IF(ЗАПОЛНИТЬ!$F$7=1,'Ф.7(СФ).17'!I41/1000,'Ф.7(СФ).17'!I41)</f>
        <v>0</v>
      </c>
      <c r="R947" s="143">
        <f>IF(ЗАПОЛНИТЬ!$F$7=1,'Ф.7(СФ).17'!J41/1000,'Ф.7(СФ).17'!J41)</f>
        <v>0</v>
      </c>
      <c r="S947" s="143">
        <f>IF(ЗАПОЛНИТЬ!$F$7=1,'Ф.7(СФ).17'!K41/1000,'Ф.7(СФ).17'!K41)</f>
        <v>0</v>
      </c>
      <c r="T947" s="143">
        <f>IF(ЗАПОЛНИТЬ!$F$7=1,'Ф.7(СФ).17'!L41/1000,'Ф.7(СФ).17'!L41)</f>
        <v>0</v>
      </c>
      <c r="U947" s="143">
        <f>IF(ЗАПОЛНИТЬ!$F$7=1,'Ф.7(СФ).17'!M41/1000,'Ф.7(СФ).17'!M41)</f>
        <v>0</v>
      </c>
      <c r="V947" s="145">
        <v>0</v>
      </c>
      <c r="W947" s="145">
        <f t="shared" si="46"/>
        <v>0</v>
      </c>
    </row>
    <row r="948" spans="1:23" ht="12.75">
      <c r="A948" s="144" t="str">
        <f>ЗАПОЛНИТЬ!$B$23</f>
        <v>4</v>
      </c>
      <c r="B948" s="144" t="str">
        <f>ЗАПОЛНИТЬ!$B$13</f>
        <v>24188344</v>
      </c>
      <c r="C948" s="144" t="str">
        <f>ЗАПОЛНИТЬ!$B$24</f>
        <v>298</v>
      </c>
      <c r="D948" s="144" t="str">
        <f>ЗАПОЛНИТЬ!$B$21</f>
        <v>12</v>
      </c>
      <c r="E948" s="145"/>
      <c r="F948" s="144" t="str">
        <f>ЗАПОЛНИТЬ!$B$22</f>
        <v>15</v>
      </c>
      <c r="G948" s="144" t="str">
        <f>ЗАПОЛНИТЬ!$B$20</f>
        <v>040222</v>
      </c>
      <c r="H948" s="143" t="str">
        <f>IF(ЗАПОЛНИТЬ!$F$7=1,ЗАПОЛНИТЬ!$H$9,ЗАПОЛНИТЬ!$H$10)</f>
        <v>73</v>
      </c>
      <c r="I948" s="146">
        <f>IF(ЗАПОЛНИТЬ!$F$7=1,'Ф.7(СФ).17'!$E$13,'Ф.7(СФ).17'!$E$15)</f>
        <v>0</v>
      </c>
      <c r="J948" s="145" t="str">
        <f>IF(ЗАПОЛНИТЬ!$F$7=1,CONCATENATE(ЗАПОЛНИТЬ!$F$18,ЗАПОЛНИТЬ!$D$18),ЗАПОЛНИТЬ!$E$18)</f>
        <v>01.07.2016</v>
      </c>
      <c r="K948" s="143">
        <f>'Ф.7(СФ).17'!B42</f>
        <v>2271</v>
      </c>
      <c r="L948" s="143">
        <f>IF(ЗАПОЛНИТЬ!$F$7=1,'Ф.7(СФ).17'!D42/1000,'Ф.7(СФ).17'!D42)</f>
        <v>0</v>
      </c>
      <c r="M948" s="143">
        <f>IF(ЗАПОЛНИТЬ!$F$7=1,'Ф.7(СФ).17'!E42/1000,'Ф.7(СФ).17'!E42)</f>
        <v>0</v>
      </c>
      <c r="N948" s="143">
        <f>IF(ЗАПОЛНИТЬ!$F$7=1,'Ф.7(СФ).17'!F42/1000,'Ф.7(СФ).17'!F42)</f>
        <v>0</v>
      </c>
      <c r="O948" s="143">
        <f>IF(ЗАПОЛНИТЬ!$F$7=1,'Ф.7(СФ).17'!G42/1000,'Ф.7(СФ).17'!G42)</f>
        <v>0</v>
      </c>
      <c r="P948" s="143">
        <f>IF(ЗАПОЛНИТЬ!$F$7=1,'Ф.7(СФ).17'!H42/1000,'Ф.7(СФ).17'!H42)</f>
        <v>0</v>
      </c>
      <c r="Q948" s="143">
        <f>IF(ЗАПОЛНИТЬ!$F$7=1,'Ф.7(СФ).17'!I42/1000,'Ф.7(СФ).17'!I42)</f>
        <v>0</v>
      </c>
      <c r="R948" s="143">
        <f>IF(ЗАПОЛНИТЬ!$F$7=1,'Ф.7(СФ).17'!J42/1000,'Ф.7(СФ).17'!J42)</f>
        <v>0</v>
      </c>
      <c r="S948" s="143">
        <f>IF(ЗАПОЛНИТЬ!$F$7=1,'Ф.7(СФ).17'!K42/1000,'Ф.7(СФ).17'!K42)</f>
        <v>0</v>
      </c>
      <c r="T948" s="143">
        <f>IF(ЗАПОЛНИТЬ!$F$7=1,'Ф.7(СФ).17'!L42/1000,'Ф.7(СФ).17'!L42)</f>
        <v>0</v>
      </c>
      <c r="U948" s="143">
        <f>IF(ЗАПОЛНИТЬ!$F$7=1,'Ф.7(СФ).17'!M42/1000,'Ф.7(СФ).17'!M42)</f>
        <v>0</v>
      </c>
      <c r="V948" s="145">
        <f t="shared" ref="V948:V953" si="48">IF(SUM(L948:U948)&gt;0,1,0)</f>
        <v>0</v>
      </c>
      <c r="W948" s="145">
        <f t="shared" si="46"/>
        <v>0</v>
      </c>
    </row>
    <row r="949" spans="1:23" ht="12.75">
      <c r="A949" s="144" t="str">
        <f>ЗАПОЛНИТЬ!$B$23</f>
        <v>4</v>
      </c>
      <c r="B949" s="144" t="str">
        <f>ЗАПОЛНИТЬ!$B$13</f>
        <v>24188344</v>
      </c>
      <c r="C949" s="144" t="str">
        <f>ЗАПОЛНИТЬ!$B$24</f>
        <v>298</v>
      </c>
      <c r="D949" s="144" t="str">
        <f>ЗАПОЛНИТЬ!$B$21</f>
        <v>12</v>
      </c>
      <c r="E949" s="145"/>
      <c r="F949" s="144" t="str">
        <f>ЗАПОЛНИТЬ!$B$22</f>
        <v>15</v>
      </c>
      <c r="G949" s="144" t="str">
        <f>ЗАПОЛНИТЬ!$B$20</f>
        <v>040222</v>
      </c>
      <c r="H949" s="143" t="str">
        <f>IF(ЗАПОЛНИТЬ!$F$7=1,ЗАПОЛНИТЬ!$H$9,ЗАПОЛНИТЬ!$H$10)</f>
        <v>73</v>
      </c>
      <c r="I949" s="146">
        <f>IF(ЗАПОЛНИТЬ!$F$7=1,'Ф.7(СФ).17'!$E$13,'Ф.7(СФ).17'!$E$15)</f>
        <v>0</v>
      </c>
      <c r="J949" s="145" t="str">
        <f>IF(ЗАПОЛНИТЬ!$F$7=1,CONCATENATE(ЗАПОЛНИТЬ!$F$18,ЗАПОЛНИТЬ!$D$18),ЗАПОЛНИТЬ!$E$18)</f>
        <v>01.07.2016</v>
      </c>
      <c r="K949" s="143">
        <f>'Ф.7(СФ).17'!B43</f>
        <v>2272</v>
      </c>
      <c r="L949" s="143">
        <f>IF(ЗАПОЛНИТЬ!$F$7=1,'Ф.7(СФ).17'!D43/1000,'Ф.7(СФ).17'!D43)</f>
        <v>0</v>
      </c>
      <c r="M949" s="143">
        <f>IF(ЗАПОЛНИТЬ!$F$7=1,'Ф.7(СФ).17'!E43/1000,'Ф.7(СФ).17'!E43)</f>
        <v>0</v>
      </c>
      <c r="N949" s="143">
        <f>IF(ЗАПОЛНИТЬ!$F$7=1,'Ф.7(СФ).17'!F43/1000,'Ф.7(СФ).17'!F43)</f>
        <v>0</v>
      </c>
      <c r="O949" s="143">
        <f>IF(ЗАПОЛНИТЬ!$F$7=1,'Ф.7(СФ).17'!G43/1000,'Ф.7(СФ).17'!G43)</f>
        <v>0</v>
      </c>
      <c r="P949" s="143">
        <f>IF(ЗАПОЛНИТЬ!$F$7=1,'Ф.7(СФ).17'!H43/1000,'Ф.7(СФ).17'!H43)</f>
        <v>0</v>
      </c>
      <c r="Q949" s="143">
        <f>IF(ЗАПОЛНИТЬ!$F$7=1,'Ф.7(СФ).17'!I43/1000,'Ф.7(СФ).17'!I43)</f>
        <v>0</v>
      </c>
      <c r="R949" s="143">
        <f>IF(ЗАПОЛНИТЬ!$F$7=1,'Ф.7(СФ).17'!J43/1000,'Ф.7(СФ).17'!J43)</f>
        <v>0</v>
      </c>
      <c r="S949" s="143">
        <f>IF(ЗАПОЛНИТЬ!$F$7=1,'Ф.7(СФ).17'!K43/1000,'Ф.7(СФ).17'!K43)</f>
        <v>0</v>
      </c>
      <c r="T949" s="143">
        <f>IF(ЗАПОЛНИТЬ!$F$7=1,'Ф.7(СФ).17'!L43/1000,'Ф.7(СФ).17'!L43)</f>
        <v>0</v>
      </c>
      <c r="U949" s="143">
        <f>IF(ЗАПОЛНИТЬ!$F$7=1,'Ф.7(СФ).17'!M43/1000,'Ф.7(СФ).17'!M43)</f>
        <v>0</v>
      </c>
      <c r="V949" s="145">
        <f t="shared" si="48"/>
        <v>0</v>
      </c>
      <c r="W949" s="145">
        <f t="shared" si="46"/>
        <v>0</v>
      </c>
    </row>
    <row r="950" spans="1:23" ht="12.75">
      <c r="A950" s="144" t="str">
        <f>ЗАПОЛНИТЬ!$B$23</f>
        <v>4</v>
      </c>
      <c r="B950" s="144" t="str">
        <f>ЗАПОЛНИТЬ!$B$13</f>
        <v>24188344</v>
      </c>
      <c r="C950" s="144" t="str">
        <f>ЗАПОЛНИТЬ!$B$24</f>
        <v>298</v>
      </c>
      <c r="D950" s="144" t="str">
        <f>ЗАПОЛНИТЬ!$B$21</f>
        <v>12</v>
      </c>
      <c r="E950" s="145"/>
      <c r="F950" s="144" t="str">
        <f>ЗАПОЛНИТЬ!$B$22</f>
        <v>15</v>
      </c>
      <c r="G950" s="144" t="str">
        <f>ЗАПОЛНИТЬ!$B$20</f>
        <v>040222</v>
      </c>
      <c r="H950" s="143" t="str">
        <f>IF(ЗАПОЛНИТЬ!$F$7=1,ЗАПОЛНИТЬ!$H$9,ЗАПОЛНИТЬ!$H$10)</f>
        <v>73</v>
      </c>
      <c r="I950" s="146">
        <f>IF(ЗАПОЛНИТЬ!$F$7=1,'Ф.7(СФ).17'!$E$13,'Ф.7(СФ).17'!$E$15)</f>
        <v>0</v>
      </c>
      <c r="J950" s="145" t="str">
        <f>IF(ЗАПОЛНИТЬ!$F$7=1,CONCATENATE(ЗАПОЛНИТЬ!$F$18,ЗАПОЛНИТЬ!$D$18),ЗАПОЛНИТЬ!$E$18)</f>
        <v>01.07.2016</v>
      </c>
      <c r="K950" s="143">
        <f>'Ф.7(СФ).17'!B44</f>
        <v>2273</v>
      </c>
      <c r="L950" s="143">
        <f>IF(ЗАПОЛНИТЬ!$F$7=1,'Ф.7(СФ).17'!D44/1000,'Ф.7(СФ).17'!D44)</f>
        <v>0</v>
      </c>
      <c r="M950" s="143">
        <f>IF(ЗАПОЛНИТЬ!$F$7=1,'Ф.7(СФ).17'!E44/1000,'Ф.7(СФ).17'!E44)</f>
        <v>0</v>
      </c>
      <c r="N950" s="143">
        <f>IF(ЗАПОЛНИТЬ!$F$7=1,'Ф.7(СФ).17'!F44/1000,'Ф.7(СФ).17'!F44)</f>
        <v>0</v>
      </c>
      <c r="O950" s="143">
        <f>IF(ЗАПОЛНИТЬ!$F$7=1,'Ф.7(СФ).17'!G44/1000,'Ф.7(СФ).17'!G44)</f>
        <v>0</v>
      </c>
      <c r="P950" s="143">
        <f>IF(ЗАПОЛНИТЬ!$F$7=1,'Ф.7(СФ).17'!H44/1000,'Ф.7(СФ).17'!H44)</f>
        <v>0</v>
      </c>
      <c r="Q950" s="143">
        <f>IF(ЗАПОЛНИТЬ!$F$7=1,'Ф.7(СФ).17'!I44/1000,'Ф.7(СФ).17'!I44)</f>
        <v>0</v>
      </c>
      <c r="R950" s="143">
        <f>IF(ЗАПОЛНИТЬ!$F$7=1,'Ф.7(СФ).17'!J44/1000,'Ф.7(СФ).17'!J44)</f>
        <v>0</v>
      </c>
      <c r="S950" s="143">
        <f>IF(ЗАПОЛНИТЬ!$F$7=1,'Ф.7(СФ).17'!K44/1000,'Ф.7(СФ).17'!K44)</f>
        <v>0</v>
      </c>
      <c r="T950" s="143">
        <f>IF(ЗАПОЛНИТЬ!$F$7=1,'Ф.7(СФ).17'!L44/1000,'Ф.7(СФ).17'!L44)</f>
        <v>0</v>
      </c>
      <c r="U950" s="143">
        <f>IF(ЗАПОЛНИТЬ!$F$7=1,'Ф.7(СФ).17'!M44/1000,'Ф.7(СФ).17'!M44)</f>
        <v>0</v>
      </c>
      <c r="V950" s="145">
        <f t="shared" si="48"/>
        <v>0</v>
      </c>
      <c r="W950" s="145">
        <f t="shared" si="46"/>
        <v>0</v>
      </c>
    </row>
    <row r="951" spans="1:23" ht="12.75">
      <c r="A951" s="144" t="str">
        <f>ЗАПОЛНИТЬ!$B$23</f>
        <v>4</v>
      </c>
      <c r="B951" s="144" t="str">
        <f>ЗАПОЛНИТЬ!$B$13</f>
        <v>24188344</v>
      </c>
      <c r="C951" s="144" t="str">
        <f>ЗАПОЛНИТЬ!$B$24</f>
        <v>298</v>
      </c>
      <c r="D951" s="144" t="str">
        <f>ЗАПОЛНИТЬ!$B$21</f>
        <v>12</v>
      </c>
      <c r="E951" s="145"/>
      <c r="F951" s="144" t="str">
        <f>ЗАПОЛНИТЬ!$B$22</f>
        <v>15</v>
      </c>
      <c r="G951" s="144" t="str">
        <f>ЗАПОЛНИТЬ!$B$20</f>
        <v>040222</v>
      </c>
      <c r="H951" s="143" t="str">
        <f>IF(ЗАПОЛНИТЬ!$F$7=1,ЗАПОЛНИТЬ!$H$9,ЗАПОЛНИТЬ!$H$10)</f>
        <v>73</v>
      </c>
      <c r="I951" s="146">
        <f>IF(ЗАПОЛНИТЬ!$F$7=1,'Ф.7(СФ).17'!$E$13,'Ф.7(СФ).17'!$E$15)</f>
        <v>0</v>
      </c>
      <c r="J951" s="145" t="str">
        <f>IF(ЗАПОЛНИТЬ!$F$7=1,CONCATENATE(ЗАПОЛНИТЬ!$F$18,ЗАПОЛНИТЬ!$D$18),ЗАПОЛНИТЬ!$E$18)</f>
        <v>01.07.2016</v>
      </c>
      <c r="K951" s="143">
        <f>'Ф.7(СФ).17'!B45</f>
        <v>2274</v>
      </c>
      <c r="L951" s="143">
        <f>IF(ЗАПОЛНИТЬ!$F$7=1,'Ф.7(СФ).17'!D45/1000,'Ф.7(СФ).17'!D45)</f>
        <v>0</v>
      </c>
      <c r="M951" s="143">
        <f>IF(ЗАПОЛНИТЬ!$F$7=1,'Ф.7(СФ).17'!E45/1000,'Ф.7(СФ).17'!E45)</f>
        <v>0</v>
      </c>
      <c r="N951" s="143">
        <f>IF(ЗАПОЛНИТЬ!$F$7=1,'Ф.7(СФ).17'!F45/1000,'Ф.7(СФ).17'!F45)</f>
        <v>0</v>
      </c>
      <c r="O951" s="143">
        <f>IF(ЗАПОЛНИТЬ!$F$7=1,'Ф.7(СФ).17'!G45/1000,'Ф.7(СФ).17'!G45)</f>
        <v>0</v>
      </c>
      <c r="P951" s="143">
        <f>IF(ЗАПОЛНИТЬ!$F$7=1,'Ф.7(СФ).17'!H45/1000,'Ф.7(СФ).17'!H45)</f>
        <v>0</v>
      </c>
      <c r="Q951" s="143">
        <f>IF(ЗАПОЛНИТЬ!$F$7=1,'Ф.7(СФ).17'!I45/1000,'Ф.7(СФ).17'!I45)</f>
        <v>0</v>
      </c>
      <c r="R951" s="143">
        <f>IF(ЗАПОЛНИТЬ!$F$7=1,'Ф.7(СФ).17'!J45/1000,'Ф.7(СФ).17'!J45)</f>
        <v>0</v>
      </c>
      <c r="S951" s="143">
        <f>IF(ЗАПОЛНИТЬ!$F$7=1,'Ф.7(СФ).17'!K45/1000,'Ф.7(СФ).17'!K45)</f>
        <v>0</v>
      </c>
      <c r="T951" s="143">
        <f>IF(ЗАПОЛНИТЬ!$F$7=1,'Ф.7(СФ).17'!L45/1000,'Ф.7(СФ).17'!L45)</f>
        <v>0</v>
      </c>
      <c r="U951" s="143">
        <f>IF(ЗАПОЛНИТЬ!$F$7=1,'Ф.7(СФ).17'!M45/1000,'Ф.7(СФ).17'!M45)</f>
        <v>0</v>
      </c>
      <c r="V951" s="145">
        <f t="shared" si="48"/>
        <v>0</v>
      </c>
      <c r="W951" s="145">
        <f t="shared" si="46"/>
        <v>0</v>
      </c>
    </row>
    <row r="952" spans="1:23" ht="12.75">
      <c r="A952" s="144" t="str">
        <f>ЗАПОЛНИТЬ!$B$23</f>
        <v>4</v>
      </c>
      <c r="B952" s="144" t="str">
        <f>ЗАПОЛНИТЬ!$B$13</f>
        <v>24188344</v>
      </c>
      <c r="C952" s="144" t="str">
        <f>ЗАПОЛНИТЬ!$B$24</f>
        <v>298</v>
      </c>
      <c r="D952" s="144" t="str">
        <f>ЗАПОЛНИТЬ!$B$21</f>
        <v>12</v>
      </c>
      <c r="E952" s="145"/>
      <c r="F952" s="144" t="str">
        <f>ЗАПОЛНИТЬ!$B$22</f>
        <v>15</v>
      </c>
      <c r="G952" s="144" t="str">
        <f>ЗАПОЛНИТЬ!$B$20</f>
        <v>040222</v>
      </c>
      <c r="H952" s="143" t="str">
        <f>IF(ЗАПОЛНИТЬ!$F$7=1,ЗАПОЛНИТЬ!$H$9,ЗАПОЛНИТЬ!$H$10)</f>
        <v>73</v>
      </c>
      <c r="I952" s="146">
        <f>IF(ЗАПОЛНИТЬ!$F$7=1,'Ф.7(СФ).17'!$E$13,'Ф.7(СФ).17'!$E$15)</f>
        <v>0</v>
      </c>
      <c r="J952" s="145" t="str">
        <f>IF(ЗАПОЛНИТЬ!$F$7=1,CONCATENATE(ЗАПОЛНИТЬ!$F$18,ЗАПОЛНИТЬ!$D$18),ЗАПОЛНИТЬ!$E$18)</f>
        <v>01.07.2016</v>
      </c>
      <c r="K952" s="143">
        <f>'Ф.7(СФ).17'!B46</f>
        <v>2275</v>
      </c>
      <c r="L952" s="143">
        <f>IF(ЗАПОЛНИТЬ!$F$7=1,'Ф.7(СФ).17'!D46/1000,'Ф.7(СФ).17'!D46)</f>
        <v>0</v>
      </c>
      <c r="M952" s="143">
        <f>IF(ЗАПОЛНИТЬ!$F$7=1,'Ф.7(СФ).17'!E46/1000,'Ф.7(СФ).17'!E46)</f>
        <v>0</v>
      </c>
      <c r="N952" s="143">
        <f>IF(ЗАПОЛНИТЬ!$F$7=1,'Ф.7(СФ).17'!F46/1000,'Ф.7(СФ).17'!F46)</f>
        <v>0</v>
      </c>
      <c r="O952" s="143">
        <f>IF(ЗАПОЛНИТЬ!$F$7=1,'Ф.7(СФ).17'!G46/1000,'Ф.7(СФ).17'!G46)</f>
        <v>0</v>
      </c>
      <c r="P952" s="143">
        <f>IF(ЗАПОЛНИТЬ!$F$7=1,'Ф.7(СФ).17'!H46/1000,'Ф.7(СФ).17'!H46)</f>
        <v>0</v>
      </c>
      <c r="Q952" s="143">
        <f>IF(ЗАПОЛНИТЬ!$F$7=1,'Ф.7(СФ).17'!I46/1000,'Ф.7(СФ).17'!I46)</f>
        <v>0</v>
      </c>
      <c r="R952" s="143">
        <f>IF(ЗАПОЛНИТЬ!$F$7=1,'Ф.7(СФ).17'!J46/1000,'Ф.7(СФ).17'!J46)</f>
        <v>0</v>
      </c>
      <c r="S952" s="143">
        <f>IF(ЗАПОЛНИТЬ!$F$7=1,'Ф.7(СФ).17'!K46/1000,'Ф.7(СФ).17'!K46)</f>
        <v>0</v>
      </c>
      <c r="T952" s="143">
        <f>IF(ЗАПОЛНИТЬ!$F$7=1,'Ф.7(СФ).17'!L46/1000,'Ф.7(СФ).17'!L46)</f>
        <v>0</v>
      </c>
      <c r="U952" s="143">
        <f>IF(ЗАПОЛНИТЬ!$F$7=1,'Ф.7(СФ).17'!M46/1000,'Ф.7(СФ).17'!M46)</f>
        <v>0</v>
      </c>
      <c r="V952" s="145">
        <f t="shared" si="48"/>
        <v>0</v>
      </c>
      <c r="W952" s="145">
        <f t="shared" si="46"/>
        <v>0</v>
      </c>
    </row>
    <row r="953" spans="1:23" ht="12.75">
      <c r="A953" s="144" t="str">
        <f>ЗАПОЛНИТЬ!$B$23</f>
        <v>4</v>
      </c>
      <c r="B953" s="144" t="str">
        <f>ЗАПОЛНИТЬ!$B$13</f>
        <v>24188344</v>
      </c>
      <c r="C953" s="144" t="str">
        <f>ЗАПОЛНИТЬ!$B$24</f>
        <v>298</v>
      </c>
      <c r="D953" s="144" t="str">
        <f>ЗАПОЛНИТЬ!$B$21</f>
        <v>12</v>
      </c>
      <c r="E953" s="145"/>
      <c r="F953" s="144" t="str">
        <f>ЗАПОЛНИТЬ!$B$22</f>
        <v>15</v>
      </c>
      <c r="G953" s="144" t="str">
        <f>ЗАПОЛНИТЬ!$B$20</f>
        <v>040222</v>
      </c>
      <c r="H953" s="143" t="str">
        <f>IF(ЗАПОЛНИТЬ!$F$7=1,ЗАПОЛНИТЬ!$H$9,ЗАПОЛНИТЬ!$H$10)</f>
        <v>73</v>
      </c>
      <c r="I953" s="146">
        <f>IF(ЗАПОЛНИТЬ!$F$7=1,'Ф.7(СФ).17'!$E$13,'Ф.7(СФ).17'!$E$15)</f>
        <v>0</v>
      </c>
      <c r="J953" s="145" t="str">
        <f>IF(ЗАПОЛНИТЬ!$F$7=1,CONCATENATE(ЗАПОЛНИТЬ!$F$18,ЗАПОЛНИТЬ!$D$18),ЗАПОЛНИТЬ!$E$18)</f>
        <v>01.07.2016</v>
      </c>
      <c r="K953" s="143">
        <f>'Ф.7(СФ).17'!B47</f>
        <v>2276</v>
      </c>
      <c r="L953" s="143">
        <f>IF(ЗАПОЛНИТЬ!$F$7=1,'Ф.7(СФ).17'!D47/1000,'Ф.7(СФ).17'!D47)</f>
        <v>0</v>
      </c>
      <c r="M953" s="143">
        <f>IF(ЗАПОЛНИТЬ!$F$7=1,'Ф.7(СФ).17'!E47/1000,'Ф.7(СФ).17'!E47)</f>
        <v>0</v>
      </c>
      <c r="N953" s="143">
        <f>IF(ЗАПОЛНИТЬ!$F$7=1,'Ф.7(СФ).17'!F47/1000,'Ф.7(СФ).17'!F47)</f>
        <v>0</v>
      </c>
      <c r="O953" s="143">
        <f>IF(ЗАПОЛНИТЬ!$F$7=1,'Ф.7(СФ).17'!G47/1000,'Ф.7(СФ).17'!G47)</f>
        <v>0</v>
      </c>
      <c r="P953" s="143">
        <f>IF(ЗАПОЛНИТЬ!$F$7=1,'Ф.7(СФ).17'!H47/1000,'Ф.7(СФ).17'!H47)</f>
        <v>0</v>
      </c>
      <c r="Q953" s="143">
        <f>IF(ЗАПОЛНИТЬ!$F$7=1,'Ф.7(СФ).17'!I47/1000,'Ф.7(СФ).17'!I47)</f>
        <v>0</v>
      </c>
      <c r="R953" s="143">
        <f>IF(ЗАПОЛНИТЬ!$F$7=1,'Ф.7(СФ).17'!J47/1000,'Ф.7(СФ).17'!J47)</f>
        <v>0</v>
      </c>
      <c r="S953" s="143">
        <f>IF(ЗАПОЛНИТЬ!$F$7=1,'Ф.7(СФ).17'!K47/1000,'Ф.7(СФ).17'!K47)</f>
        <v>0</v>
      </c>
      <c r="T953" s="143">
        <f>IF(ЗАПОЛНИТЬ!$F$7=1,'Ф.7(СФ).17'!L47/1000,'Ф.7(СФ).17'!L47)</f>
        <v>0</v>
      </c>
      <c r="U953" s="143">
        <f>IF(ЗАПОЛНИТЬ!$F$7=1,'Ф.7(СФ).17'!M47/1000,'Ф.7(СФ).17'!M47)</f>
        <v>0</v>
      </c>
      <c r="V953" s="145">
        <f t="shared" si="48"/>
        <v>0</v>
      </c>
      <c r="W953" s="145">
        <f>IF(SUM(L953:U953)&gt;0,1,0)</f>
        <v>0</v>
      </c>
    </row>
    <row r="954" spans="1:23" ht="12.75">
      <c r="A954" s="144" t="str">
        <f>ЗАПОЛНИТЬ!$B$23</f>
        <v>4</v>
      </c>
      <c r="B954" s="144" t="str">
        <f>ЗАПОЛНИТЬ!$B$13</f>
        <v>24188344</v>
      </c>
      <c r="C954" s="144" t="str">
        <f>ЗАПОЛНИТЬ!$B$24</f>
        <v>298</v>
      </c>
      <c r="D954" s="144" t="str">
        <f>ЗАПОЛНИТЬ!$B$21</f>
        <v>12</v>
      </c>
      <c r="E954" s="145"/>
      <c r="F954" s="144" t="str">
        <f>ЗАПОЛНИТЬ!$B$22</f>
        <v>15</v>
      </c>
      <c r="G954" s="144" t="str">
        <f>ЗАПОЛНИТЬ!$B$20</f>
        <v>040222</v>
      </c>
      <c r="H954" s="143" t="str">
        <f>IF(ЗАПОЛНИТЬ!$F$7=1,ЗАПОЛНИТЬ!$H$9,ЗАПОЛНИТЬ!$H$10)</f>
        <v>73</v>
      </c>
      <c r="I954" s="146">
        <f>IF(ЗАПОЛНИТЬ!$F$7=1,'Ф.7(СФ).17'!$E$13,'Ф.7(СФ).17'!$E$15)</f>
        <v>0</v>
      </c>
      <c r="J954" s="145" t="str">
        <f>IF(ЗАПОЛНИТЬ!$F$7=1,CONCATENATE(ЗАПОЛНИТЬ!$F$18,ЗАПОЛНИТЬ!$D$18),ЗАПОЛНИТЬ!$E$18)</f>
        <v>01.07.2016</v>
      </c>
      <c r="K954" s="143">
        <f>'Ф.7(СФ).17'!B48</f>
        <v>2280</v>
      </c>
      <c r="L954" s="143">
        <f>IF(ЗАПОЛНИТЬ!$F$7=1,'Ф.7(СФ).17'!D48/1000,'Ф.7(СФ).17'!D48)</f>
        <v>0</v>
      </c>
      <c r="M954" s="143">
        <f>IF(ЗАПОЛНИТЬ!$F$7=1,'Ф.7(СФ).17'!E48/1000,'Ф.7(СФ).17'!E48)</f>
        <v>0</v>
      </c>
      <c r="N954" s="143">
        <f>IF(ЗАПОЛНИТЬ!$F$7=1,'Ф.7(СФ).17'!F48/1000,'Ф.7(СФ).17'!F48)</f>
        <v>0</v>
      </c>
      <c r="O954" s="143">
        <f>IF(ЗАПОЛНИТЬ!$F$7=1,'Ф.7(СФ).17'!G48/1000,'Ф.7(СФ).17'!G48)</f>
        <v>0</v>
      </c>
      <c r="P954" s="143">
        <f>IF(ЗАПОЛНИТЬ!$F$7=1,'Ф.7(СФ).17'!H48/1000,'Ф.7(СФ).17'!H48)</f>
        <v>0</v>
      </c>
      <c r="Q954" s="143">
        <f>IF(ЗАПОЛНИТЬ!$F$7=1,'Ф.7(СФ).17'!I48/1000,'Ф.7(СФ).17'!I48)</f>
        <v>0</v>
      </c>
      <c r="R954" s="143">
        <f>IF(ЗАПОЛНИТЬ!$F$7=1,'Ф.7(СФ).17'!J48/1000,'Ф.7(СФ).17'!J48)</f>
        <v>0</v>
      </c>
      <c r="S954" s="143">
        <f>IF(ЗАПОЛНИТЬ!$F$7=1,'Ф.7(СФ).17'!K48/1000,'Ф.7(СФ).17'!K48)</f>
        <v>0</v>
      </c>
      <c r="T954" s="143">
        <f>IF(ЗАПОЛНИТЬ!$F$7=1,'Ф.7(СФ).17'!L48/1000,'Ф.7(СФ).17'!L48)</f>
        <v>0</v>
      </c>
      <c r="U954" s="143">
        <f>IF(ЗАПОЛНИТЬ!$F$7=1,'Ф.7(СФ).17'!M48/1000,'Ф.7(СФ).17'!M48)</f>
        <v>0</v>
      </c>
      <c r="V954" s="145">
        <v>0</v>
      </c>
      <c r="W954" s="145">
        <f t="shared" si="46"/>
        <v>0</v>
      </c>
    </row>
    <row r="955" spans="1:23" ht="12.75">
      <c r="A955" s="144" t="str">
        <f>ЗАПОЛНИТЬ!$B$23</f>
        <v>4</v>
      </c>
      <c r="B955" s="144" t="str">
        <f>ЗАПОЛНИТЬ!$B$13</f>
        <v>24188344</v>
      </c>
      <c r="C955" s="144" t="str">
        <f>ЗАПОЛНИТЬ!$B$24</f>
        <v>298</v>
      </c>
      <c r="D955" s="144" t="str">
        <f>ЗАПОЛНИТЬ!$B$21</f>
        <v>12</v>
      </c>
      <c r="E955" s="145"/>
      <c r="F955" s="144" t="str">
        <f>ЗАПОЛНИТЬ!$B$22</f>
        <v>15</v>
      </c>
      <c r="G955" s="144" t="str">
        <f>ЗАПОЛНИТЬ!$B$20</f>
        <v>040222</v>
      </c>
      <c r="H955" s="143" t="str">
        <f>IF(ЗАПОЛНИТЬ!$F$7=1,ЗАПОЛНИТЬ!$H$9,ЗАПОЛНИТЬ!$H$10)</f>
        <v>73</v>
      </c>
      <c r="I955" s="146">
        <f>IF(ЗАПОЛНИТЬ!$F$7=1,'Ф.7(СФ).17'!$E$13,'Ф.7(СФ).17'!$E$15)</f>
        <v>0</v>
      </c>
      <c r="J955" s="145" t="str">
        <f>IF(ЗАПОЛНИТЬ!$F$7=1,CONCATENATE(ЗАПОЛНИТЬ!$F$18,ЗАПОЛНИТЬ!$D$18),ЗАПОЛНИТЬ!$E$18)</f>
        <v>01.07.2016</v>
      </c>
      <c r="K955" s="143">
        <f>'Ф.7(СФ).17'!B49</f>
        <v>2281</v>
      </c>
      <c r="L955" s="143">
        <f>IF(ЗАПОЛНИТЬ!$F$7=1,'Ф.7(СФ).17'!D49/1000,'Ф.7(СФ).17'!D49)</f>
        <v>0</v>
      </c>
      <c r="M955" s="143">
        <f>IF(ЗАПОЛНИТЬ!$F$7=1,'Ф.7(СФ).17'!E49/1000,'Ф.7(СФ).17'!E49)</f>
        <v>0</v>
      </c>
      <c r="N955" s="143">
        <f>IF(ЗАПОЛНИТЬ!$F$7=1,'Ф.7(СФ).17'!F49/1000,'Ф.7(СФ).17'!F49)</f>
        <v>0</v>
      </c>
      <c r="O955" s="143">
        <f>IF(ЗАПОЛНИТЬ!$F$7=1,'Ф.7(СФ).17'!G49/1000,'Ф.7(СФ).17'!G49)</f>
        <v>0</v>
      </c>
      <c r="P955" s="143">
        <f>IF(ЗАПОЛНИТЬ!$F$7=1,'Ф.7(СФ).17'!H49/1000,'Ф.7(СФ).17'!H49)</f>
        <v>0</v>
      </c>
      <c r="Q955" s="143">
        <f>IF(ЗАПОЛНИТЬ!$F$7=1,'Ф.7(СФ).17'!I49/1000,'Ф.7(СФ).17'!I49)</f>
        <v>0</v>
      </c>
      <c r="R955" s="143">
        <f>IF(ЗАПОЛНИТЬ!$F$7=1,'Ф.7(СФ).17'!J49/1000,'Ф.7(СФ).17'!J49)</f>
        <v>0</v>
      </c>
      <c r="S955" s="143">
        <f>IF(ЗАПОЛНИТЬ!$F$7=1,'Ф.7(СФ).17'!K49/1000,'Ф.7(СФ).17'!K49)</f>
        <v>0</v>
      </c>
      <c r="T955" s="143">
        <f>IF(ЗАПОЛНИТЬ!$F$7=1,'Ф.7(СФ).17'!L49/1000,'Ф.7(СФ).17'!L49)</f>
        <v>0</v>
      </c>
      <c r="U955" s="143">
        <f>IF(ЗАПОЛНИТЬ!$F$7=1,'Ф.7(СФ).17'!M49/1000,'Ф.7(СФ).17'!M49)</f>
        <v>0</v>
      </c>
      <c r="V955" s="145">
        <f>IF(SUM(L955:U955)&gt;0,1,0)</f>
        <v>0</v>
      </c>
      <c r="W955" s="145">
        <f t="shared" si="46"/>
        <v>0</v>
      </c>
    </row>
    <row r="956" spans="1:23" ht="12.75">
      <c r="A956" s="144" t="str">
        <f>ЗАПОЛНИТЬ!$B$23</f>
        <v>4</v>
      </c>
      <c r="B956" s="144" t="str">
        <f>ЗАПОЛНИТЬ!$B$13</f>
        <v>24188344</v>
      </c>
      <c r="C956" s="144" t="str">
        <f>ЗАПОЛНИТЬ!$B$24</f>
        <v>298</v>
      </c>
      <c r="D956" s="144" t="str">
        <f>ЗАПОЛНИТЬ!$B$21</f>
        <v>12</v>
      </c>
      <c r="E956" s="145"/>
      <c r="F956" s="144" t="str">
        <f>ЗАПОЛНИТЬ!$B$22</f>
        <v>15</v>
      </c>
      <c r="G956" s="144" t="str">
        <f>ЗАПОЛНИТЬ!$B$20</f>
        <v>040222</v>
      </c>
      <c r="H956" s="143" t="str">
        <f>IF(ЗАПОЛНИТЬ!$F$7=1,ЗАПОЛНИТЬ!$H$9,ЗАПОЛНИТЬ!$H$10)</f>
        <v>73</v>
      </c>
      <c r="I956" s="146">
        <f>IF(ЗАПОЛНИТЬ!$F$7=1,'Ф.7(СФ).17'!$E$13,'Ф.7(СФ).17'!$E$15)</f>
        <v>0</v>
      </c>
      <c r="J956" s="145" t="str">
        <f>IF(ЗАПОЛНИТЬ!$F$7=1,CONCATENATE(ЗАПОЛНИТЬ!$F$18,ЗАПОЛНИТЬ!$D$18),ЗАПОЛНИТЬ!$E$18)</f>
        <v>01.07.2016</v>
      </c>
      <c r="K956" s="143">
        <f>'Ф.7(СФ).17'!B50</f>
        <v>2282</v>
      </c>
      <c r="L956" s="143">
        <f>IF(ЗАПОЛНИТЬ!$F$7=1,'Ф.7(СФ).17'!D50/1000,'Ф.7(СФ).17'!D50)</f>
        <v>0</v>
      </c>
      <c r="M956" s="143">
        <f>IF(ЗАПОЛНИТЬ!$F$7=1,'Ф.7(СФ).17'!E50/1000,'Ф.7(СФ).17'!E50)</f>
        <v>0</v>
      </c>
      <c r="N956" s="143">
        <f>IF(ЗАПОЛНИТЬ!$F$7=1,'Ф.7(СФ).17'!F50/1000,'Ф.7(СФ).17'!F50)</f>
        <v>0</v>
      </c>
      <c r="O956" s="143">
        <f>IF(ЗАПОЛНИТЬ!$F$7=1,'Ф.7(СФ).17'!G50/1000,'Ф.7(СФ).17'!G50)</f>
        <v>0</v>
      </c>
      <c r="P956" s="143">
        <f>IF(ЗАПОЛНИТЬ!$F$7=1,'Ф.7(СФ).17'!H50/1000,'Ф.7(СФ).17'!H50)</f>
        <v>0</v>
      </c>
      <c r="Q956" s="143">
        <f>IF(ЗАПОЛНИТЬ!$F$7=1,'Ф.7(СФ).17'!I50/1000,'Ф.7(СФ).17'!I50)</f>
        <v>0</v>
      </c>
      <c r="R956" s="143">
        <f>IF(ЗАПОЛНИТЬ!$F$7=1,'Ф.7(СФ).17'!J50/1000,'Ф.7(СФ).17'!J50)</f>
        <v>0</v>
      </c>
      <c r="S956" s="143">
        <f>IF(ЗАПОЛНИТЬ!$F$7=1,'Ф.7(СФ).17'!K50/1000,'Ф.7(СФ).17'!K50)</f>
        <v>0</v>
      </c>
      <c r="T956" s="143">
        <f>IF(ЗАПОЛНИТЬ!$F$7=1,'Ф.7(СФ).17'!L50/1000,'Ф.7(СФ).17'!L50)</f>
        <v>0</v>
      </c>
      <c r="U956" s="143">
        <f>IF(ЗАПОЛНИТЬ!$F$7=1,'Ф.7(СФ).17'!M50/1000,'Ф.7(СФ).17'!M50)</f>
        <v>0</v>
      </c>
      <c r="V956" s="145">
        <f>IF(SUM(L956:U956)&gt;0,1,0)</f>
        <v>0</v>
      </c>
      <c r="W956" s="145">
        <f t="shared" si="46"/>
        <v>0</v>
      </c>
    </row>
    <row r="957" spans="1:23" ht="12.75">
      <c r="A957" s="144" t="str">
        <f>ЗАПОЛНИТЬ!$B$23</f>
        <v>4</v>
      </c>
      <c r="B957" s="144" t="str">
        <f>ЗАПОЛНИТЬ!$B$13</f>
        <v>24188344</v>
      </c>
      <c r="C957" s="144" t="str">
        <f>ЗАПОЛНИТЬ!$B$24</f>
        <v>298</v>
      </c>
      <c r="D957" s="144" t="str">
        <f>ЗАПОЛНИТЬ!$B$21</f>
        <v>12</v>
      </c>
      <c r="E957" s="145"/>
      <c r="F957" s="144" t="str">
        <f>ЗАПОЛНИТЬ!$B$22</f>
        <v>15</v>
      </c>
      <c r="G957" s="144" t="str">
        <f>ЗАПОЛНИТЬ!$B$20</f>
        <v>040222</v>
      </c>
      <c r="H957" s="143" t="str">
        <f>IF(ЗАПОЛНИТЬ!$F$7=1,ЗАПОЛНИТЬ!$H$9,ЗАПОЛНИТЬ!$H$10)</f>
        <v>73</v>
      </c>
      <c r="I957" s="146">
        <f>IF(ЗАПОЛНИТЬ!$F$7=1,'Ф.7(СФ).17'!$E$13,'Ф.7(СФ).17'!$E$15)</f>
        <v>0</v>
      </c>
      <c r="J957" s="145" t="str">
        <f>IF(ЗАПОЛНИТЬ!$F$7=1,CONCATENATE(ЗАПОЛНИТЬ!$F$18,ЗАПОЛНИТЬ!$D$18),ЗАПОЛНИТЬ!$E$18)</f>
        <v>01.07.2016</v>
      </c>
      <c r="K957" s="143">
        <f>'Ф.7(СФ).17'!B51</f>
        <v>2400</v>
      </c>
      <c r="L957" s="143">
        <f>IF(ЗАПОЛНИТЬ!$F$7=1,'Ф.7(СФ).17'!D51/1000,'Ф.7(СФ).17'!D51)</f>
        <v>0</v>
      </c>
      <c r="M957" s="143">
        <f>IF(ЗАПОЛНИТЬ!$F$7=1,'Ф.7(СФ).17'!E51/1000,'Ф.7(СФ).17'!E51)</f>
        <v>0</v>
      </c>
      <c r="N957" s="143">
        <f>IF(ЗАПОЛНИТЬ!$F$7=1,'Ф.7(СФ).17'!F51/1000,'Ф.7(СФ).17'!F51)</f>
        <v>0</v>
      </c>
      <c r="O957" s="143">
        <f>IF(ЗАПОЛНИТЬ!$F$7=1,'Ф.7(СФ).17'!G51/1000,'Ф.7(СФ).17'!G51)</f>
        <v>0</v>
      </c>
      <c r="P957" s="143">
        <f>IF(ЗАПОЛНИТЬ!$F$7=1,'Ф.7(СФ).17'!H51/1000,'Ф.7(СФ).17'!H51)</f>
        <v>0</v>
      </c>
      <c r="Q957" s="143">
        <f>IF(ЗАПОЛНИТЬ!$F$7=1,'Ф.7(СФ).17'!I51/1000,'Ф.7(СФ).17'!I51)</f>
        <v>0</v>
      </c>
      <c r="R957" s="143">
        <f>IF(ЗАПОЛНИТЬ!$F$7=1,'Ф.7(СФ).17'!J51/1000,'Ф.7(СФ).17'!J51)</f>
        <v>0</v>
      </c>
      <c r="S957" s="143">
        <f>IF(ЗАПОЛНИТЬ!$F$7=1,'Ф.7(СФ).17'!K51/1000,'Ф.7(СФ).17'!K51)</f>
        <v>0</v>
      </c>
      <c r="T957" s="143">
        <f>IF(ЗАПОЛНИТЬ!$F$7=1,'Ф.7(СФ).17'!L51/1000,'Ф.7(СФ).17'!L51)</f>
        <v>0</v>
      </c>
      <c r="U957" s="143">
        <f>IF(ЗАПОЛНИТЬ!$F$7=1,'Ф.7(СФ).17'!M51/1000,'Ф.7(СФ).17'!M51)</f>
        <v>0</v>
      </c>
      <c r="V957" s="145">
        <v>0</v>
      </c>
      <c r="W957" s="145">
        <f t="shared" si="46"/>
        <v>0</v>
      </c>
    </row>
    <row r="958" spans="1:23" ht="12.75">
      <c r="A958" s="144" t="str">
        <f>ЗАПОЛНИТЬ!$B$23</f>
        <v>4</v>
      </c>
      <c r="B958" s="144" t="str">
        <f>ЗАПОЛНИТЬ!$B$13</f>
        <v>24188344</v>
      </c>
      <c r="C958" s="144" t="str">
        <f>ЗАПОЛНИТЬ!$B$24</f>
        <v>298</v>
      </c>
      <c r="D958" s="144" t="str">
        <f>ЗАПОЛНИТЬ!$B$21</f>
        <v>12</v>
      </c>
      <c r="E958" s="145"/>
      <c r="F958" s="144" t="str">
        <f>ЗАПОЛНИТЬ!$B$22</f>
        <v>15</v>
      </c>
      <c r="G958" s="144" t="str">
        <f>ЗАПОЛНИТЬ!$B$20</f>
        <v>040222</v>
      </c>
      <c r="H958" s="143" t="str">
        <f>IF(ЗАПОЛНИТЬ!$F$7=1,ЗАПОЛНИТЬ!$H$9,ЗАПОЛНИТЬ!$H$10)</f>
        <v>73</v>
      </c>
      <c r="I958" s="146">
        <f>IF(ЗАПОЛНИТЬ!$F$7=1,'Ф.7(СФ).17'!$E$13,'Ф.7(СФ).17'!$E$15)</f>
        <v>0</v>
      </c>
      <c r="J958" s="145" t="str">
        <f>IF(ЗАПОЛНИТЬ!$F$7=1,CONCATENATE(ЗАПОЛНИТЬ!$F$18,ЗАПОЛНИТЬ!$D$18),ЗАПОЛНИТЬ!$E$18)</f>
        <v>01.07.2016</v>
      </c>
      <c r="K958" s="143">
        <f>'Ф.7(СФ).17'!B52</f>
        <v>2410</v>
      </c>
      <c r="L958" s="143">
        <f>IF(ЗАПОЛНИТЬ!$F$7=1,'Ф.7(СФ).17'!D52/1000,'Ф.7(СФ).17'!D52)</f>
        <v>0</v>
      </c>
      <c r="M958" s="143">
        <f>IF(ЗАПОЛНИТЬ!$F$7=1,'Ф.7(СФ).17'!E52/1000,'Ф.7(СФ).17'!E52)</f>
        <v>0</v>
      </c>
      <c r="N958" s="143">
        <f>IF(ЗАПОЛНИТЬ!$F$7=1,'Ф.7(СФ).17'!F52/1000,'Ф.7(СФ).17'!F52)</f>
        <v>0</v>
      </c>
      <c r="O958" s="143">
        <f>IF(ЗАПОЛНИТЬ!$F$7=1,'Ф.7(СФ).17'!G52/1000,'Ф.7(СФ).17'!G52)</f>
        <v>0</v>
      </c>
      <c r="P958" s="143">
        <f>IF(ЗАПОЛНИТЬ!$F$7=1,'Ф.7(СФ).17'!H52/1000,'Ф.7(СФ).17'!H52)</f>
        <v>0</v>
      </c>
      <c r="Q958" s="143">
        <f>IF(ЗАПОЛНИТЬ!$F$7=1,'Ф.7(СФ).17'!I52/1000,'Ф.7(СФ).17'!I52)</f>
        <v>0</v>
      </c>
      <c r="R958" s="143">
        <f>IF(ЗАПОЛНИТЬ!$F$7=1,'Ф.7(СФ).17'!J52/1000,'Ф.7(СФ).17'!J52)</f>
        <v>0</v>
      </c>
      <c r="S958" s="143">
        <f>IF(ЗАПОЛНИТЬ!$F$7=1,'Ф.7(СФ).17'!K52/1000,'Ф.7(СФ).17'!K52)</f>
        <v>0</v>
      </c>
      <c r="T958" s="143">
        <f>IF(ЗАПОЛНИТЬ!$F$7=1,'Ф.7(СФ).17'!L52/1000,'Ф.7(СФ).17'!L52)</f>
        <v>0</v>
      </c>
      <c r="U958" s="143">
        <f>IF(ЗАПОЛНИТЬ!$F$7=1,'Ф.7(СФ).17'!M52/1000,'Ф.7(СФ).17'!M52)</f>
        <v>0</v>
      </c>
      <c r="V958" s="145">
        <f>IF(SUM(L958:U958)&gt;0,1,0)</f>
        <v>0</v>
      </c>
      <c r="W958" s="145">
        <f t="shared" si="46"/>
        <v>0</v>
      </c>
    </row>
    <row r="959" spans="1:23" ht="12.75">
      <c r="A959" s="144" t="str">
        <f>ЗАПОЛНИТЬ!$B$23</f>
        <v>4</v>
      </c>
      <c r="B959" s="144" t="str">
        <f>ЗАПОЛНИТЬ!$B$13</f>
        <v>24188344</v>
      </c>
      <c r="C959" s="144" t="str">
        <f>ЗАПОЛНИТЬ!$B$24</f>
        <v>298</v>
      </c>
      <c r="D959" s="144" t="str">
        <f>ЗАПОЛНИТЬ!$B$21</f>
        <v>12</v>
      </c>
      <c r="E959" s="145"/>
      <c r="F959" s="144" t="str">
        <f>ЗАПОЛНИТЬ!$B$22</f>
        <v>15</v>
      </c>
      <c r="G959" s="144" t="str">
        <f>ЗАПОЛНИТЬ!$B$20</f>
        <v>040222</v>
      </c>
      <c r="H959" s="143" t="str">
        <f>IF(ЗАПОЛНИТЬ!$F$7=1,ЗАПОЛНИТЬ!$H$9,ЗАПОЛНИТЬ!$H$10)</f>
        <v>73</v>
      </c>
      <c r="I959" s="146">
        <f>IF(ЗАПОЛНИТЬ!$F$7=1,'Ф.7(СФ).17'!$E$13,'Ф.7(СФ).17'!$E$15)</f>
        <v>0</v>
      </c>
      <c r="J959" s="145" t="str">
        <f>IF(ЗАПОЛНИТЬ!$F$7=1,CONCATENATE(ЗАПОЛНИТЬ!$F$18,ЗАПОЛНИТЬ!$D$18),ЗАПОЛНИТЬ!$E$18)</f>
        <v>01.07.2016</v>
      </c>
      <c r="K959" s="143">
        <f>'Ф.7(СФ).17'!B53</f>
        <v>2420</v>
      </c>
      <c r="L959" s="143">
        <f>IF(ЗАПОЛНИТЬ!$F$7=1,'Ф.7(СФ).17'!D53/1000,'Ф.7(СФ).17'!D53)</f>
        <v>0</v>
      </c>
      <c r="M959" s="143">
        <f>IF(ЗАПОЛНИТЬ!$F$7=1,'Ф.7(СФ).17'!E53/1000,'Ф.7(СФ).17'!E53)</f>
        <v>0</v>
      </c>
      <c r="N959" s="143">
        <f>IF(ЗАПОЛНИТЬ!$F$7=1,'Ф.7(СФ).17'!F53/1000,'Ф.7(СФ).17'!F53)</f>
        <v>0</v>
      </c>
      <c r="O959" s="143">
        <f>IF(ЗАПОЛНИТЬ!$F$7=1,'Ф.7(СФ).17'!G53/1000,'Ф.7(СФ).17'!G53)</f>
        <v>0</v>
      </c>
      <c r="P959" s="143">
        <f>IF(ЗАПОЛНИТЬ!$F$7=1,'Ф.7(СФ).17'!H53/1000,'Ф.7(СФ).17'!H53)</f>
        <v>0</v>
      </c>
      <c r="Q959" s="143">
        <f>IF(ЗАПОЛНИТЬ!$F$7=1,'Ф.7(СФ).17'!I53/1000,'Ф.7(СФ).17'!I53)</f>
        <v>0</v>
      </c>
      <c r="R959" s="143">
        <f>IF(ЗАПОЛНИТЬ!$F$7=1,'Ф.7(СФ).17'!J53/1000,'Ф.7(СФ).17'!J53)</f>
        <v>0</v>
      </c>
      <c r="S959" s="143">
        <f>IF(ЗАПОЛНИТЬ!$F$7=1,'Ф.7(СФ).17'!K53/1000,'Ф.7(СФ).17'!K53)</f>
        <v>0</v>
      </c>
      <c r="T959" s="143">
        <f>IF(ЗАПОЛНИТЬ!$F$7=1,'Ф.7(СФ).17'!L53/1000,'Ф.7(СФ).17'!L53)</f>
        <v>0</v>
      </c>
      <c r="U959" s="143">
        <f>IF(ЗАПОЛНИТЬ!$F$7=1,'Ф.7(СФ).17'!M53/1000,'Ф.7(СФ).17'!M53)</f>
        <v>0</v>
      </c>
      <c r="V959" s="145">
        <f>IF(SUM(L959:U959)&gt;0,1,0)</f>
        <v>0</v>
      </c>
      <c r="W959" s="145">
        <f t="shared" si="46"/>
        <v>0</v>
      </c>
    </row>
    <row r="960" spans="1:23" ht="12.75">
      <c r="A960" s="144" t="str">
        <f>ЗАПОЛНИТЬ!$B$23</f>
        <v>4</v>
      </c>
      <c r="B960" s="144" t="str">
        <f>ЗАПОЛНИТЬ!$B$13</f>
        <v>24188344</v>
      </c>
      <c r="C960" s="144" t="str">
        <f>ЗАПОЛНИТЬ!$B$24</f>
        <v>298</v>
      </c>
      <c r="D960" s="144" t="str">
        <f>ЗАПОЛНИТЬ!$B$21</f>
        <v>12</v>
      </c>
      <c r="E960" s="145"/>
      <c r="F960" s="144" t="str">
        <f>ЗАПОЛНИТЬ!$B$22</f>
        <v>15</v>
      </c>
      <c r="G960" s="144" t="str">
        <f>ЗАПОЛНИТЬ!$B$20</f>
        <v>040222</v>
      </c>
      <c r="H960" s="143" t="str">
        <f>IF(ЗАПОЛНИТЬ!$F$7=1,ЗАПОЛНИТЬ!$H$9,ЗАПОЛНИТЬ!$H$10)</f>
        <v>73</v>
      </c>
      <c r="I960" s="146">
        <f>IF(ЗАПОЛНИТЬ!$F$7=1,'Ф.7(СФ).17'!$E$13,'Ф.7(СФ).17'!$E$15)</f>
        <v>0</v>
      </c>
      <c r="J960" s="145" t="str">
        <f>IF(ЗАПОЛНИТЬ!$F$7=1,CONCATENATE(ЗАПОЛНИТЬ!$F$18,ЗАПОЛНИТЬ!$D$18),ЗАПОЛНИТЬ!$E$18)</f>
        <v>01.07.2016</v>
      </c>
      <c r="K960" s="143">
        <f>'Ф.7(СФ).17'!B54</f>
        <v>2600</v>
      </c>
      <c r="L960" s="143">
        <f>IF(ЗАПОЛНИТЬ!$F$7=1,'Ф.7(СФ).17'!D54/1000,'Ф.7(СФ).17'!D54)</f>
        <v>0</v>
      </c>
      <c r="M960" s="143">
        <f>IF(ЗАПОЛНИТЬ!$F$7=1,'Ф.7(СФ).17'!E54/1000,'Ф.7(СФ).17'!E54)</f>
        <v>0</v>
      </c>
      <c r="N960" s="143">
        <f>IF(ЗАПОЛНИТЬ!$F$7=1,'Ф.7(СФ).17'!F54/1000,'Ф.7(СФ).17'!F54)</f>
        <v>0</v>
      </c>
      <c r="O960" s="143">
        <f>IF(ЗАПОЛНИТЬ!$F$7=1,'Ф.7(СФ).17'!G54/1000,'Ф.7(СФ).17'!G54)</f>
        <v>0</v>
      </c>
      <c r="P960" s="143">
        <f>IF(ЗАПОЛНИТЬ!$F$7=1,'Ф.7(СФ).17'!H54/1000,'Ф.7(СФ).17'!H54)</f>
        <v>0</v>
      </c>
      <c r="Q960" s="143">
        <f>IF(ЗАПОЛНИТЬ!$F$7=1,'Ф.7(СФ).17'!I54/1000,'Ф.7(СФ).17'!I54)</f>
        <v>0</v>
      </c>
      <c r="R960" s="143">
        <f>IF(ЗАПОЛНИТЬ!$F$7=1,'Ф.7(СФ).17'!J54/1000,'Ф.7(СФ).17'!J54)</f>
        <v>0</v>
      </c>
      <c r="S960" s="143">
        <f>IF(ЗАПОЛНИТЬ!$F$7=1,'Ф.7(СФ).17'!K54/1000,'Ф.7(СФ).17'!K54)</f>
        <v>0</v>
      </c>
      <c r="T960" s="143">
        <f>IF(ЗАПОЛНИТЬ!$F$7=1,'Ф.7(СФ).17'!L54/1000,'Ф.7(СФ).17'!L54)</f>
        <v>0</v>
      </c>
      <c r="U960" s="143">
        <f>IF(ЗАПОЛНИТЬ!$F$7=1,'Ф.7(СФ).17'!M54/1000,'Ф.7(СФ).17'!M54)</f>
        <v>0</v>
      </c>
      <c r="V960" s="145">
        <v>0</v>
      </c>
      <c r="W960" s="145">
        <f t="shared" si="46"/>
        <v>0</v>
      </c>
    </row>
    <row r="961" spans="1:23" ht="12.75">
      <c r="A961" s="144" t="str">
        <f>ЗАПОЛНИТЬ!$B$23</f>
        <v>4</v>
      </c>
      <c r="B961" s="144" t="str">
        <f>ЗАПОЛНИТЬ!$B$13</f>
        <v>24188344</v>
      </c>
      <c r="C961" s="144" t="str">
        <f>ЗАПОЛНИТЬ!$B$24</f>
        <v>298</v>
      </c>
      <c r="D961" s="144" t="str">
        <f>ЗАПОЛНИТЬ!$B$21</f>
        <v>12</v>
      </c>
      <c r="E961" s="145"/>
      <c r="F961" s="144" t="str">
        <f>ЗАПОЛНИТЬ!$B$22</f>
        <v>15</v>
      </c>
      <c r="G961" s="144" t="str">
        <f>ЗАПОЛНИТЬ!$B$20</f>
        <v>040222</v>
      </c>
      <c r="H961" s="143" t="str">
        <f>IF(ЗАПОЛНИТЬ!$F$7=1,ЗАПОЛНИТЬ!$H$9,ЗАПОЛНИТЬ!$H$10)</f>
        <v>73</v>
      </c>
      <c r="I961" s="146">
        <f>IF(ЗАПОЛНИТЬ!$F$7=1,'Ф.7(СФ).17'!$E$13,'Ф.7(СФ).17'!$E$15)</f>
        <v>0</v>
      </c>
      <c r="J961" s="145" t="str">
        <f>IF(ЗАПОЛНИТЬ!$F$7=1,CONCATENATE(ЗАПОЛНИТЬ!$F$18,ЗАПОЛНИТЬ!$D$18),ЗАПОЛНИТЬ!$E$18)</f>
        <v>01.07.2016</v>
      </c>
      <c r="K961" s="143">
        <f>'Ф.7(СФ).17'!B55</f>
        <v>2610</v>
      </c>
      <c r="L961" s="143">
        <f>IF(ЗАПОЛНИТЬ!$F$7=1,'Ф.7(СФ).17'!D55/1000,'Ф.7(СФ).17'!D55)</f>
        <v>0</v>
      </c>
      <c r="M961" s="143">
        <f>IF(ЗАПОЛНИТЬ!$F$7=1,'Ф.7(СФ).17'!E55/1000,'Ф.7(СФ).17'!E55)</f>
        <v>0</v>
      </c>
      <c r="N961" s="143">
        <f>IF(ЗАПОЛНИТЬ!$F$7=1,'Ф.7(СФ).17'!F55/1000,'Ф.7(СФ).17'!F55)</f>
        <v>0</v>
      </c>
      <c r="O961" s="143">
        <f>IF(ЗАПОЛНИТЬ!$F$7=1,'Ф.7(СФ).17'!G55/1000,'Ф.7(СФ).17'!G55)</f>
        <v>0</v>
      </c>
      <c r="P961" s="143">
        <f>IF(ЗАПОЛНИТЬ!$F$7=1,'Ф.7(СФ).17'!H55/1000,'Ф.7(СФ).17'!H55)</f>
        <v>0</v>
      </c>
      <c r="Q961" s="143">
        <f>IF(ЗАПОЛНИТЬ!$F$7=1,'Ф.7(СФ).17'!I55/1000,'Ф.7(СФ).17'!I55)</f>
        <v>0</v>
      </c>
      <c r="R961" s="143">
        <f>IF(ЗАПОЛНИТЬ!$F$7=1,'Ф.7(СФ).17'!J55/1000,'Ф.7(СФ).17'!J55)</f>
        <v>0</v>
      </c>
      <c r="S961" s="143">
        <f>IF(ЗАПОЛНИТЬ!$F$7=1,'Ф.7(СФ).17'!K55/1000,'Ф.7(СФ).17'!K55)</f>
        <v>0</v>
      </c>
      <c r="T961" s="143">
        <f>IF(ЗАПОЛНИТЬ!$F$7=1,'Ф.7(СФ).17'!L55/1000,'Ф.7(СФ).17'!L55)</f>
        <v>0</v>
      </c>
      <c r="U961" s="143">
        <f>IF(ЗАПОЛНИТЬ!$F$7=1,'Ф.7(СФ).17'!M55/1000,'Ф.7(СФ).17'!M55)</f>
        <v>0</v>
      </c>
      <c r="V961" s="145">
        <f>IF(SUM(L961:U961)&gt;0,1,0)</f>
        <v>0</v>
      </c>
      <c r="W961" s="145">
        <f t="shared" si="46"/>
        <v>0</v>
      </c>
    </row>
    <row r="962" spans="1:23" ht="12.75">
      <c r="A962" s="144" t="str">
        <f>ЗАПОЛНИТЬ!$B$23</f>
        <v>4</v>
      </c>
      <c r="B962" s="144" t="str">
        <f>ЗАПОЛНИТЬ!$B$13</f>
        <v>24188344</v>
      </c>
      <c r="C962" s="144" t="str">
        <f>ЗАПОЛНИТЬ!$B$24</f>
        <v>298</v>
      </c>
      <c r="D962" s="144" t="str">
        <f>ЗАПОЛНИТЬ!$B$21</f>
        <v>12</v>
      </c>
      <c r="E962" s="145"/>
      <c r="F962" s="144" t="str">
        <f>ЗАПОЛНИТЬ!$B$22</f>
        <v>15</v>
      </c>
      <c r="G962" s="144" t="str">
        <f>ЗАПОЛНИТЬ!$B$20</f>
        <v>040222</v>
      </c>
      <c r="H962" s="143" t="str">
        <f>IF(ЗАПОЛНИТЬ!$F$7=1,ЗАПОЛНИТЬ!$H$9,ЗАПОЛНИТЬ!$H$10)</f>
        <v>73</v>
      </c>
      <c r="I962" s="146">
        <f>IF(ЗАПОЛНИТЬ!$F$7=1,'Ф.7(СФ).17'!$E$13,'Ф.7(СФ).17'!$E$15)</f>
        <v>0</v>
      </c>
      <c r="J962" s="145" t="str">
        <f>IF(ЗАПОЛНИТЬ!$F$7=1,CONCATENATE(ЗАПОЛНИТЬ!$F$18,ЗАПОЛНИТЬ!$D$18),ЗАПОЛНИТЬ!$E$18)</f>
        <v>01.07.2016</v>
      </c>
      <c r="K962" s="143">
        <f>'Ф.7(СФ).17'!B56</f>
        <v>2620</v>
      </c>
      <c r="L962" s="143">
        <f>IF(ЗАПОЛНИТЬ!$F$7=1,'Ф.7(СФ).17'!D56/1000,'Ф.7(СФ).17'!D56)</f>
        <v>0</v>
      </c>
      <c r="M962" s="143">
        <f>IF(ЗАПОЛНИТЬ!$F$7=1,'Ф.7(СФ).17'!E56/1000,'Ф.7(СФ).17'!E56)</f>
        <v>0</v>
      </c>
      <c r="N962" s="143">
        <f>IF(ЗАПОЛНИТЬ!$F$7=1,'Ф.7(СФ).17'!F56/1000,'Ф.7(СФ).17'!F56)</f>
        <v>0</v>
      </c>
      <c r="O962" s="143">
        <f>IF(ЗАПОЛНИТЬ!$F$7=1,'Ф.7(СФ).17'!G56/1000,'Ф.7(СФ).17'!G56)</f>
        <v>0</v>
      </c>
      <c r="P962" s="143">
        <f>IF(ЗАПОЛНИТЬ!$F$7=1,'Ф.7(СФ).17'!H56/1000,'Ф.7(СФ).17'!H56)</f>
        <v>0</v>
      </c>
      <c r="Q962" s="143">
        <f>IF(ЗАПОЛНИТЬ!$F$7=1,'Ф.7(СФ).17'!I56/1000,'Ф.7(СФ).17'!I56)</f>
        <v>0</v>
      </c>
      <c r="R962" s="143">
        <f>IF(ЗАПОЛНИТЬ!$F$7=1,'Ф.7(СФ).17'!J56/1000,'Ф.7(СФ).17'!J56)</f>
        <v>0</v>
      </c>
      <c r="S962" s="143">
        <f>IF(ЗАПОЛНИТЬ!$F$7=1,'Ф.7(СФ).17'!K56/1000,'Ф.7(СФ).17'!K56)</f>
        <v>0</v>
      </c>
      <c r="T962" s="143">
        <f>IF(ЗАПОЛНИТЬ!$F$7=1,'Ф.7(СФ).17'!L56/1000,'Ф.7(СФ).17'!L56)</f>
        <v>0</v>
      </c>
      <c r="U962" s="143">
        <f>IF(ЗАПОЛНИТЬ!$F$7=1,'Ф.7(СФ).17'!M56/1000,'Ф.7(СФ).17'!M56)</f>
        <v>0</v>
      </c>
      <c r="V962" s="145">
        <f>IF(SUM(L962:U962)&gt;0,1,0)</f>
        <v>0</v>
      </c>
      <c r="W962" s="145">
        <f t="shared" si="46"/>
        <v>0</v>
      </c>
    </row>
    <row r="963" spans="1:23" ht="12.75">
      <c r="A963" s="144" t="str">
        <f>ЗАПОЛНИТЬ!$B$23</f>
        <v>4</v>
      </c>
      <c r="B963" s="144" t="str">
        <f>ЗАПОЛНИТЬ!$B$13</f>
        <v>24188344</v>
      </c>
      <c r="C963" s="144" t="str">
        <f>ЗАПОЛНИТЬ!$B$24</f>
        <v>298</v>
      </c>
      <c r="D963" s="144" t="str">
        <f>ЗАПОЛНИТЬ!$B$21</f>
        <v>12</v>
      </c>
      <c r="E963" s="145"/>
      <c r="F963" s="144" t="str">
        <f>ЗАПОЛНИТЬ!$B$22</f>
        <v>15</v>
      </c>
      <c r="G963" s="144" t="str">
        <f>ЗАПОЛНИТЬ!$B$20</f>
        <v>040222</v>
      </c>
      <c r="H963" s="143" t="str">
        <f>IF(ЗАПОЛНИТЬ!$F$7=1,ЗАПОЛНИТЬ!$H$9,ЗАПОЛНИТЬ!$H$10)</f>
        <v>73</v>
      </c>
      <c r="I963" s="146">
        <f>IF(ЗАПОЛНИТЬ!$F$7=1,'Ф.7(СФ).17'!$E$13,'Ф.7(СФ).17'!$E$15)</f>
        <v>0</v>
      </c>
      <c r="J963" s="145" t="str">
        <f>IF(ЗАПОЛНИТЬ!$F$7=1,CONCATENATE(ЗАПОЛНИТЬ!$F$18,ЗАПОЛНИТЬ!$D$18),ЗАПОЛНИТЬ!$E$18)</f>
        <v>01.07.2016</v>
      </c>
      <c r="K963" s="143">
        <f>'Ф.7(СФ).17'!B57</f>
        <v>2630</v>
      </c>
      <c r="L963" s="143">
        <f>IF(ЗАПОЛНИТЬ!$F$7=1,'Ф.7(СФ).17'!D57/1000,'Ф.7(СФ).17'!D57)</f>
        <v>0</v>
      </c>
      <c r="M963" s="143">
        <f>IF(ЗАПОЛНИТЬ!$F$7=1,'Ф.7(СФ).17'!E57/1000,'Ф.7(СФ).17'!E57)</f>
        <v>0</v>
      </c>
      <c r="N963" s="143">
        <f>IF(ЗАПОЛНИТЬ!$F$7=1,'Ф.7(СФ).17'!F57/1000,'Ф.7(СФ).17'!F57)</f>
        <v>0</v>
      </c>
      <c r="O963" s="143">
        <f>IF(ЗАПОЛНИТЬ!$F$7=1,'Ф.7(СФ).17'!G57/1000,'Ф.7(СФ).17'!G57)</f>
        <v>0</v>
      </c>
      <c r="P963" s="143">
        <f>IF(ЗАПОЛНИТЬ!$F$7=1,'Ф.7(СФ).17'!H57/1000,'Ф.7(СФ).17'!H57)</f>
        <v>0</v>
      </c>
      <c r="Q963" s="143">
        <f>IF(ЗАПОЛНИТЬ!$F$7=1,'Ф.7(СФ).17'!I57/1000,'Ф.7(СФ).17'!I57)</f>
        <v>0</v>
      </c>
      <c r="R963" s="143">
        <f>IF(ЗАПОЛНИТЬ!$F$7=1,'Ф.7(СФ).17'!J57/1000,'Ф.7(СФ).17'!J57)</f>
        <v>0</v>
      </c>
      <c r="S963" s="143">
        <f>IF(ЗАПОЛНИТЬ!$F$7=1,'Ф.7(СФ).17'!K57/1000,'Ф.7(СФ).17'!K57)</f>
        <v>0</v>
      </c>
      <c r="T963" s="143">
        <f>IF(ЗАПОЛНИТЬ!$F$7=1,'Ф.7(СФ).17'!L57/1000,'Ф.7(СФ).17'!L57)</f>
        <v>0</v>
      </c>
      <c r="U963" s="143">
        <f>IF(ЗАПОЛНИТЬ!$F$7=1,'Ф.7(СФ).17'!M57/1000,'Ф.7(СФ).17'!M57)</f>
        <v>0</v>
      </c>
      <c r="V963" s="145">
        <f>IF(SUM(L963:U963)&gt;0,1,0)</f>
        <v>0</v>
      </c>
      <c r="W963" s="145">
        <f t="shared" si="46"/>
        <v>0</v>
      </c>
    </row>
    <row r="964" spans="1:23" ht="12.75">
      <c r="A964" s="144" t="str">
        <f>ЗАПОЛНИТЬ!$B$23</f>
        <v>4</v>
      </c>
      <c r="B964" s="144" t="str">
        <f>ЗАПОЛНИТЬ!$B$13</f>
        <v>24188344</v>
      </c>
      <c r="C964" s="144" t="str">
        <f>ЗАПОЛНИТЬ!$B$24</f>
        <v>298</v>
      </c>
      <c r="D964" s="144" t="str">
        <f>ЗАПОЛНИТЬ!$B$21</f>
        <v>12</v>
      </c>
      <c r="E964" s="145"/>
      <c r="F964" s="144" t="str">
        <f>ЗАПОЛНИТЬ!$B$22</f>
        <v>15</v>
      </c>
      <c r="G964" s="144" t="str">
        <f>ЗАПОЛНИТЬ!$B$20</f>
        <v>040222</v>
      </c>
      <c r="H964" s="143" t="str">
        <f>IF(ЗАПОЛНИТЬ!$F$7=1,ЗАПОЛНИТЬ!$H$9,ЗАПОЛНИТЬ!$H$10)</f>
        <v>73</v>
      </c>
      <c r="I964" s="146">
        <f>IF(ЗАПОЛНИТЬ!$F$7=1,'Ф.7(СФ).17'!$E$13,'Ф.7(СФ).17'!$E$15)</f>
        <v>0</v>
      </c>
      <c r="J964" s="145" t="str">
        <f>IF(ЗАПОЛНИТЬ!$F$7=1,CONCATENATE(ЗАПОЛНИТЬ!$F$18,ЗАПОЛНИТЬ!$D$18),ЗАПОЛНИТЬ!$E$18)</f>
        <v>01.07.2016</v>
      </c>
      <c r="K964" s="143">
        <f>'Ф.7(СФ).17'!B58</f>
        <v>2700</v>
      </c>
      <c r="L964" s="143">
        <f>IF(ЗАПОЛНИТЬ!$F$7=1,'Ф.7(СФ).17'!D58/1000,'Ф.7(СФ).17'!D58)</f>
        <v>0</v>
      </c>
      <c r="M964" s="143">
        <f>IF(ЗАПОЛНИТЬ!$F$7=1,'Ф.7(СФ).17'!E58/1000,'Ф.7(СФ).17'!E58)</f>
        <v>0</v>
      </c>
      <c r="N964" s="143">
        <f>IF(ЗАПОЛНИТЬ!$F$7=1,'Ф.7(СФ).17'!F58/1000,'Ф.7(СФ).17'!F58)</f>
        <v>0</v>
      </c>
      <c r="O964" s="143">
        <f>IF(ЗАПОЛНИТЬ!$F$7=1,'Ф.7(СФ).17'!G58/1000,'Ф.7(СФ).17'!G58)</f>
        <v>0</v>
      </c>
      <c r="P964" s="143">
        <f>IF(ЗАПОЛНИТЬ!$F$7=1,'Ф.7(СФ).17'!H58/1000,'Ф.7(СФ).17'!H58)</f>
        <v>0</v>
      </c>
      <c r="Q964" s="143">
        <f>IF(ЗАПОЛНИТЬ!$F$7=1,'Ф.7(СФ).17'!I58/1000,'Ф.7(СФ).17'!I58)</f>
        <v>0</v>
      </c>
      <c r="R964" s="143">
        <f>IF(ЗАПОЛНИТЬ!$F$7=1,'Ф.7(СФ).17'!J58/1000,'Ф.7(СФ).17'!J58)</f>
        <v>0</v>
      </c>
      <c r="S964" s="143">
        <f>IF(ЗАПОЛНИТЬ!$F$7=1,'Ф.7(СФ).17'!K58/1000,'Ф.7(СФ).17'!K58)</f>
        <v>0</v>
      </c>
      <c r="T964" s="143">
        <f>IF(ЗАПОЛНИТЬ!$F$7=1,'Ф.7(СФ).17'!L58/1000,'Ф.7(СФ).17'!L58)</f>
        <v>0</v>
      </c>
      <c r="U964" s="143">
        <f>IF(ЗАПОЛНИТЬ!$F$7=1,'Ф.7(СФ).17'!M58/1000,'Ф.7(СФ).17'!M58)</f>
        <v>0</v>
      </c>
      <c r="V964" s="145">
        <v>0</v>
      </c>
      <c r="W964" s="145">
        <f t="shared" si="46"/>
        <v>0</v>
      </c>
    </row>
    <row r="965" spans="1:23" ht="12.75">
      <c r="A965" s="144" t="str">
        <f>ЗАПОЛНИТЬ!$B$23</f>
        <v>4</v>
      </c>
      <c r="B965" s="144" t="str">
        <f>ЗАПОЛНИТЬ!$B$13</f>
        <v>24188344</v>
      </c>
      <c r="C965" s="144" t="str">
        <f>ЗАПОЛНИТЬ!$B$24</f>
        <v>298</v>
      </c>
      <c r="D965" s="144" t="str">
        <f>ЗАПОЛНИТЬ!$B$21</f>
        <v>12</v>
      </c>
      <c r="E965" s="145"/>
      <c r="F965" s="144" t="str">
        <f>ЗАПОЛНИТЬ!$B$22</f>
        <v>15</v>
      </c>
      <c r="G965" s="144" t="str">
        <f>ЗАПОЛНИТЬ!$B$20</f>
        <v>040222</v>
      </c>
      <c r="H965" s="143" t="str">
        <f>IF(ЗАПОЛНИТЬ!$F$7=1,ЗАПОЛНИТЬ!$H$9,ЗАПОЛНИТЬ!$H$10)</f>
        <v>73</v>
      </c>
      <c r="I965" s="146">
        <f>IF(ЗАПОЛНИТЬ!$F$7=1,'Ф.7(СФ).17'!$E$13,'Ф.7(СФ).17'!$E$15)</f>
        <v>0</v>
      </c>
      <c r="J965" s="145" t="str">
        <f>IF(ЗАПОЛНИТЬ!$F$7=1,CONCATENATE(ЗАПОЛНИТЬ!$F$18,ЗАПОЛНИТЬ!$D$18),ЗАПОЛНИТЬ!$E$18)</f>
        <v>01.07.2016</v>
      </c>
      <c r="K965" s="143">
        <f>'Ф.7(СФ).17'!B59</f>
        <v>2710</v>
      </c>
      <c r="L965" s="143">
        <f>IF(ЗАПОЛНИТЬ!$F$7=1,'Ф.7(СФ).17'!D59/1000,'Ф.7(СФ).17'!D59)</f>
        <v>0</v>
      </c>
      <c r="M965" s="143">
        <f>IF(ЗАПОЛНИТЬ!$F$7=1,'Ф.7(СФ).17'!E59/1000,'Ф.7(СФ).17'!E59)</f>
        <v>0</v>
      </c>
      <c r="N965" s="143">
        <f>IF(ЗАПОЛНИТЬ!$F$7=1,'Ф.7(СФ).17'!F59/1000,'Ф.7(СФ).17'!F59)</f>
        <v>0</v>
      </c>
      <c r="O965" s="143">
        <f>IF(ЗАПОЛНИТЬ!$F$7=1,'Ф.7(СФ).17'!G59/1000,'Ф.7(СФ).17'!G59)</f>
        <v>0</v>
      </c>
      <c r="P965" s="143">
        <f>IF(ЗАПОЛНИТЬ!$F$7=1,'Ф.7(СФ).17'!H59/1000,'Ф.7(СФ).17'!H59)</f>
        <v>0</v>
      </c>
      <c r="Q965" s="143">
        <f>IF(ЗАПОЛНИТЬ!$F$7=1,'Ф.7(СФ).17'!I59/1000,'Ф.7(СФ).17'!I59)</f>
        <v>0</v>
      </c>
      <c r="R965" s="143">
        <f>IF(ЗАПОЛНИТЬ!$F$7=1,'Ф.7(СФ).17'!J59/1000,'Ф.7(СФ).17'!J59)</f>
        <v>0</v>
      </c>
      <c r="S965" s="143">
        <f>IF(ЗАПОЛНИТЬ!$F$7=1,'Ф.7(СФ).17'!K59/1000,'Ф.7(СФ).17'!K59)</f>
        <v>0</v>
      </c>
      <c r="T965" s="143">
        <f>IF(ЗАПОЛНИТЬ!$F$7=1,'Ф.7(СФ).17'!L59/1000,'Ф.7(СФ).17'!L59)</f>
        <v>0</v>
      </c>
      <c r="U965" s="143">
        <f>IF(ЗАПОЛНИТЬ!$F$7=1,'Ф.7(СФ).17'!M59/1000,'Ф.7(СФ).17'!M59)</f>
        <v>0</v>
      </c>
      <c r="V965" s="145">
        <f>IF(SUM(L965:U965)&gt;0,1,0)</f>
        <v>0</v>
      </c>
      <c r="W965" s="145">
        <f t="shared" si="46"/>
        <v>0</v>
      </c>
    </row>
    <row r="966" spans="1:23" ht="12.75">
      <c r="A966" s="144" t="str">
        <f>ЗАПОЛНИТЬ!$B$23</f>
        <v>4</v>
      </c>
      <c r="B966" s="144" t="str">
        <f>ЗАПОЛНИТЬ!$B$13</f>
        <v>24188344</v>
      </c>
      <c r="C966" s="144" t="str">
        <f>ЗАПОЛНИТЬ!$B$24</f>
        <v>298</v>
      </c>
      <c r="D966" s="144" t="str">
        <f>ЗАПОЛНИТЬ!$B$21</f>
        <v>12</v>
      </c>
      <c r="E966" s="145"/>
      <c r="F966" s="144" t="str">
        <f>ЗАПОЛНИТЬ!$B$22</f>
        <v>15</v>
      </c>
      <c r="G966" s="144" t="str">
        <f>ЗАПОЛНИТЬ!$B$20</f>
        <v>040222</v>
      </c>
      <c r="H966" s="143" t="str">
        <f>IF(ЗАПОЛНИТЬ!$F$7=1,ЗАПОЛНИТЬ!$H$9,ЗАПОЛНИТЬ!$H$10)</f>
        <v>73</v>
      </c>
      <c r="I966" s="146">
        <f>IF(ЗАПОЛНИТЬ!$F$7=1,'Ф.7(СФ).17'!$E$13,'Ф.7(СФ).17'!$E$15)</f>
        <v>0</v>
      </c>
      <c r="J966" s="145" t="str">
        <f>IF(ЗАПОЛНИТЬ!$F$7=1,CONCATENATE(ЗАПОЛНИТЬ!$F$18,ЗАПОЛНИТЬ!$D$18),ЗАПОЛНИТЬ!$E$18)</f>
        <v>01.07.2016</v>
      </c>
      <c r="K966" s="143">
        <f>'Ф.7(СФ).17'!B60</f>
        <v>2720</v>
      </c>
      <c r="L966" s="143">
        <f>IF(ЗАПОЛНИТЬ!$F$7=1,'Ф.7(СФ).17'!D60/1000,'Ф.7(СФ).17'!D60)</f>
        <v>0</v>
      </c>
      <c r="M966" s="143">
        <f>IF(ЗАПОЛНИТЬ!$F$7=1,'Ф.7(СФ).17'!E60/1000,'Ф.7(СФ).17'!E60)</f>
        <v>0</v>
      </c>
      <c r="N966" s="143">
        <f>IF(ЗАПОЛНИТЬ!$F$7=1,'Ф.7(СФ).17'!F60/1000,'Ф.7(СФ).17'!F60)</f>
        <v>0</v>
      </c>
      <c r="O966" s="143">
        <f>IF(ЗАПОЛНИТЬ!$F$7=1,'Ф.7(СФ).17'!G60/1000,'Ф.7(СФ).17'!G60)</f>
        <v>0</v>
      </c>
      <c r="P966" s="143">
        <f>IF(ЗАПОЛНИТЬ!$F$7=1,'Ф.7(СФ).17'!H60/1000,'Ф.7(СФ).17'!H60)</f>
        <v>0</v>
      </c>
      <c r="Q966" s="143">
        <f>IF(ЗАПОЛНИТЬ!$F$7=1,'Ф.7(СФ).17'!I60/1000,'Ф.7(СФ).17'!I60)</f>
        <v>0</v>
      </c>
      <c r="R966" s="143">
        <f>IF(ЗАПОЛНИТЬ!$F$7=1,'Ф.7(СФ).17'!J60/1000,'Ф.7(СФ).17'!J60)</f>
        <v>0</v>
      </c>
      <c r="S966" s="143">
        <f>IF(ЗАПОЛНИТЬ!$F$7=1,'Ф.7(СФ).17'!K60/1000,'Ф.7(СФ).17'!K60)</f>
        <v>0</v>
      </c>
      <c r="T966" s="143">
        <f>IF(ЗАПОЛНИТЬ!$F$7=1,'Ф.7(СФ).17'!L60/1000,'Ф.7(СФ).17'!L60)</f>
        <v>0</v>
      </c>
      <c r="U966" s="143">
        <f>IF(ЗАПОЛНИТЬ!$F$7=1,'Ф.7(СФ).17'!M60/1000,'Ф.7(СФ).17'!M60)</f>
        <v>0</v>
      </c>
      <c r="V966" s="145">
        <f>IF(SUM(L966:U966)&gt;0,1,0)</f>
        <v>0</v>
      </c>
      <c r="W966" s="145">
        <f t="shared" si="46"/>
        <v>0</v>
      </c>
    </row>
    <row r="967" spans="1:23" ht="12.75">
      <c r="A967" s="144" t="str">
        <f>ЗАПОЛНИТЬ!$B$23</f>
        <v>4</v>
      </c>
      <c r="B967" s="144" t="str">
        <f>ЗАПОЛНИТЬ!$B$13</f>
        <v>24188344</v>
      </c>
      <c r="C967" s="144" t="str">
        <f>ЗАПОЛНИТЬ!$B$24</f>
        <v>298</v>
      </c>
      <c r="D967" s="144" t="str">
        <f>ЗАПОЛНИТЬ!$B$21</f>
        <v>12</v>
      </c>
      <c r="E967" s="145"/>
      <c r="F967" s="144" t="str">
        <f>ЗАПОЛНИТЬ!$B$22</f>
        <v>15</v>
      </c>
      <c r="G967" s="144" t="str">
        <f>ЗАПОЛНИТЬ!$B$20</f>
        <v>040222</v>
      </c>
      <c r="H967" s="143" t="str">
        <f>IF(ЗАПОЛНИТЬ!$F$7=1,ЗАПОЛНИТЬ!$H$9,ЗАПОЛНИТЬ!$H$10)</f>
        <v>73</v>
      </c>
      <c r="I967" s="146">
        <f>IF(ЗАПОЛНИТЬ!$F$7=1,'Ф.7(СФ).17'!$E$13,'Ф.7(СФ).17'!$E$15)</f>
        <v>0</v>
      </c>
      <c r="J967" s="145" t="str">
        <f>IF(ЗАПОЛНИТЬ!$F$7=1,CONCATENATE(ЗАПОЛНИТЬ!$F$18,ЗАПОЛНИТЬ!$D$18),ЗАПОЛНИТЬ!$E$18)</f>
        <v>01.07.2016</v>
      </c>
      <c r="K967" s="143">
        <f>'Ф.7(СФ).17'!B61</f>
        <v>2730</v>
      </c>
      <c r="L967" s="143">
        <f>IF(ЗАПОЛНИТЬ!$F$7=1,'Ф.7(СФ).17'!D61/1000,'Ф.7(СФ).17'!D61)</f>
        <v>0</v>
      </c>
      <c r="M967" s="143">
        <f>IF(ЗАПОЛНИТЬ!$F$7=1,'Ф.7(СФ).17'!E61/1000,'Ф.7(СФ).17'!E61)</f>
        <v>0</v>
      </c>
      <c r="N967" s="143">
        <f>IF(ЗАПОЛНИТЬ!$F$7=1,'Ф.7(СФ).17'!F61/1000,'Ф.7(СФ).17'!F61)</f>
        <v>0</v>
      </c>
      <c r="O967" s="143">
        <f>IF(ЗАПОЛНИТЬ!$F$7=1,'Ф.7(СФ).17'!G61/1000,'Ф.7(СФ).17'!G61)</f>
        <v>0</v>
      </c>
      <c r="P967" s="143">
        <f>IF(ЗАПОЛНИТЬ!$F$7=1,'Ф.7(СФ).17'!H61/1000,'Ф.7(СФ).17'!H61)</f>
        <v>0</v>
      </c>
      <c r="Q967" s="143">
        <f>IF(ЗАПОЛНИТЬ!$F$7=1,'Ф.7(СФ).17'!I61/1000,'Ф.7(СФ).17'!I61)</f>
        <v>0</v>
      </c>
      <c r="R967" s="143">
        <f>IF(ЗАПОЛНИТЬ!$F$7=1,'Ф.7(СФ).17'!J61/1000,'Ф.7(СФ).17'!J61)</f>
        <v>0</v>
      </c>
      <c r="S967" s="143">
        <f>IF(ЗАПОЛНИТЬ!$F$7=1,'Ф.7(СФ).17'!K61/1000,'Ф.7(СФ).17'!K61)</f>
        <v>0</v>
      </c>
      <c r="T967" s="143">
        <f>IF(ЗАПОЛНИТЬ!$F$7=1,'Ф.7(СФ).17'!L61/1000,'Ф.7(СФ).17'!L61)</f>
        <v>0</v>
      </c>
      <c r="U967" s="143">
        <f>IF(ЗАПОЛНИТЬ!$F$7=1,'Ф.7(СФ).17'!M61/1000,'Ф.7(СФ).17'!M61)</f>
        <v>0</v>
      </c>
      <c r="V967" s="145">
        <f>IF(SUM(L967:U967)&gt;0,1,0)</f>
        <v>0</v>
      </c>
      <c r="W967" s="145">
        <f t="shared" si="46"/>
        <v>0</v>
      </c>
    </row>
    <row r="968" spans="1:23" ht="12.75">
      <c r="A968" s="144" t="str">
        <f>ЗАПОЛНИТЬ!$B$23</f>
        <v>4</v>
      </c>
      <c r="B968" s="144" t="str">
        <f>ЗАПОЛНИТЬ!$B$13</f>
        <v>24188344</v>
      </c>
      <c r="C968" s="144" t="str">
        <f>ЗАПОЛНИТЬ!$B$24</f>
        <v>298</v>
      </c>
      <c r="D968" s="144" t="str">
        <f>ЗАПОЛНИТЬ!$B$21</f>
        <v>12</v>
      </c>
      <c r="E968" s="145"/>
      <c r="F968" s="144" t="str">
        <f>ЗАПОЛНИТЬ!$B$22</f>
        <v>15</v>
      </c>
      <c r="G968" s="144" t="str">
        <f>ЗАПОЛНИТЬ!$B$20</f>
        <v>040222</v>
      </c>
      <c r="H968" s="143" t="str">
        <f>IF(ЗАПОЛНИТЬ!$F$7=1,ЗАПОЛНИТЬ!$H$9,ЗАПОЛНИТЬ!$H$10)</f>
        <v>73</v>
      </c>
      <c r="I968" s="146">
        <f>IF(ЗАПОЛНИТЬ!$F$7=1,'Ф.7(СФ).17'!$E$13,'Ф.7(СФ).17'!$E$15)</f>
        <v>0</v>
      </c>
      <c r="J968" s="145" t="str">
        <f>IF(ЗАПОЛНИТЬ!$F$7=1,CONCATENATE(ЗАПОЛНИТЬ!$F$18,ЗАПОЛНИТЬ!$D$18),ЗАПОЛНИТЬ!$E$18)</f>
        <v>01.07.2016</v>
      </c>
      <c r="K968" s="143">
        <f>'Ф.7(СФ).17'!B62</f>
        <v>2800</v>
      </c>
      <c r="L968" s="143">
        <f>IF(ЗАПОЛНИТЬ!$F$7=1,'Ф.7(СФ).17'!D62/1000,'Ф.7(СФ).17'!D62)</f>
        <v>0</v>
      </c>
      <c r="M968" s="143">
        <f>IF(ЗАПОЛНИТЬ!$F$7=1,'Ф.7(СФ).17'!E62/1000,'Ф.7(СФ).17'!E62)</f>
        <v>0</v>
      </c>
      <c r="N968" s="143">
        <f>IF(ЗАПОЛНИТЬ!$F$7=1,'Ф.7(СФ).17'!F62/1000,'Ф.7(СФ).17'!F62)</f>
        <v>0</v>
      </c>
      <c r="O968" s="143">
        <f>IF(ЗАПОЛНИТЬ!$F$7=1,'Ф.7(СФ).17'!G62/1000,'Ф.7(СФ).17'!G62)</f>
        <v>0</v>
      </c>
      <c r="P968" s="143">
        <f>IF(ЗАПОЛНИТЬ!$F$7=1,'Ф.7(СФ).17'!H62/1000,'Ф.7(СФ).17'!H62)</f>
        <v>0</v>
      </c>
      <c r="Q968" s="143">
        <f>IF(ЗАПОЛНИТЬ!$F$7=1,'Ф.7(СФ).17'!I62/1000,'Ф.7(СФ).17'!I62)</f>
        <v>0</v>
      </c>
      <c r="R968" s="143">
        <f>IF(ЗАПОЛНИТЬ!$F$7=1,'Ф.7(СФ).17'!J62/1000,'Ф.7(СФ).17'!J62)</f>
        <v>0</v>
      </c>
      <c r="S968" s="143">
        <f>IF(ЗАПОЛНИТЬ!$F$7=1,'Ф.7(СФ).17'!K62/1000,'Ф.7(СФ).17'!K62)</f>
        <v>0</v>
      </c>
      <c r="T968" s="143">
        <f>IF(ЗАПОЛНИТЬ!$F$7=1,'Ф.7(СФ).17'!L62/1000,'Ф.7(СФ).17'!L62)</f>
        <v>0</v>
      </c>
      <c r="U968" s="143">
        <f>IF(ЗАПОЛНИТЬ!$F$7=1,'Ф.7(СФ).17'!M62/1000,'Ф.7(СФ).17'!M62)</f>
        <v>0</v>
      </c>
      <c r="V968" s="145">
        <f>IF(SUM(L968:U968)&gt;0,1,0)</f>
        <v>0</v>
      </c>
      <c r="W968" s="145">
        <f t="shared" si="46"/>
        <v>0</v>
      </c>
    </row>
    <row r="969" spans="1:23" ht="12.75">
      <c r="A969" s="144" t="str">
        <f>ЗАПОЛНИТЬ!$B$23</f>
        <v>4</v>
      </c>
      <c r="B969" s="144" t="str">
        <f>ЗАПОЛНИТЬ!$B$13</f>
        <v>24188344</v>
      </c>
      <c r="C969" s="144" t="str">
        <f>ЗАПОЛНИТЬ!$B$24</f>
        <v>298</v>
      </c>
      <c r="D969" s="144" t="str">
        <f>ЗАПОЛНИТЬ!$B$21</f>
        <v>12</v>
      </c>
      <c r="E969" s="145"/>
      <c r="F969" s="144" t="str">
        <f>ЗАПОЛНИТЬ!$B$22</f>
        <v>15</v>
      </c>
      <c r="G969" s="144" t="str">
        <f>ЗАПОЛНИТЬ!$B$20</f>
        <v>040222</v>
      </c>
      <c r="H969" s="143" t="str">
        <f>IF(ЗАПОЛНИТЬ!$F$7=1,ЗАПОЛНИТЬ!$H$9,ЗАПОЛНИТЬ!$H$10)</f>
        <v>73</v>
      </c>
      <c r="I969" s="146">
        <f>IF(ЗАПОЛНИТЬ!$F$7=1,'Ф.7(СФ).17'!$E$13,'Ф.7(СФ).17'!$E$15)</f>
        <v>0</v>
      </c>
      <c r="J969" s="145" t="str">
        <f>IF(ЗАПОЛНИТЬ!$F$7=1,CONCATENATE(ЗАПОЛНИТЬ!$F$18,ЗАПОЛНИТЬ!$D$18),ЗАПОЛНИТЬ!$E$18)</f>
        <v>01.07.2016</v>
      </c>
      <c r="K969" s="143">
        <f>'Ф.7(СФ).17'!B63</f>
        <v>3000</v>
      </c>
      <c r="L969" s="143">
        <f>IF(ЗАПОЛНИТЬ!$F$7=1,'Ф.7(СФ).17'!D63/1000,'Ф.7(СФ).17'!D63)</f>
        <v>0</v>
      </c>
      <c r="M969" s="143">
        <f>IF(ЗАПОЛНИТЬ!$F$7=1,'Ф.7(СФ).17'!E63/1000,'Ф.7(СФ).17'!E63)</f>
        <v>0</v>
      </c>
      <c r="N969" s="143">
        <f>IF(ЗАПОЛНИТЬ!$F$7=1,'Ф.7(СФ).17'!F63/1000,'Ф.7(СФ).17'!F63)</f>
        <v>0</v>
      </c>
      <c r="O969" s="143">
        <f>IF(ЗАПОЛНИТЬ!$F$7=1,'Ф.7(СФ).17'!G63/1000,'Ф.7(СФ).17'!G63)</f>
        <v>0</v>
      </c>
      <c r="P969" s="143">
        <f>IF(ЗАПОЛНИТЬ!$F$7=1,'Ф.7(СФ).17'!H63/1000,'Ф.7(СФ).17'!H63)</f>
        <v>0</v>
      </c>
      <c r="Q969" s="143">
        <f>IF(ЗАПОЛНИТЬ!$F$7=1,'Ф.7(СФ).17'!I63/1000,'Ф.7(СФ).17'!I63)</f>
        <v>0</v>
      </c>
      <c r="R969" s="143">
        <f>IF(ЗАПОЛНИТЬ!$F$7=1,'Ф.7(СФ).17'!J63/1000,'Ф.7(СФ).17'!J63)</f>
        <v>0</v>
      </c>
      <c r="S969" s="143">
        <f>IF(ЗАПОЛНИТЬ!$F$7=1,'Ф.7(СФ).17'!K63/1000,'Ф.7(СФ).17'!K63)</f>
        <v>0</v>
      </c>
      <c r="T969" s="143">
        <f>IF(ЗАПОЛНИТЬ!$F$7=1,'Ф.7(СФ).17'!L63/1000,'Ф.7(СФ).17'!L63)</f>
        <v>0</v>
      </c>
      <c r="U969" s="143">
        <f>IF(ЗАПОЛНИТЬ!$F$7=1,'Ф.7(СФ).17'!M63/1000,'Ф.7(СФ).17'!M63)</f>
        <v>0</v>
      </c>
      <c r="V969" s="145">
        <v>0</v>
      </c>
      <c r="W969" s="145">
        <f t="shared" si="46"/>
        <v>0</v>
      </c>
    </row>
    <row r="970" spans="1:23" ht="12.75">
      <c r="A970" s="144" t="str">
        <f>ЗАПОЛНИТЬ!$B$23</f>
        <v>4</v>
      </c>
      <c r="B970" s="144" t="str">
        <f>ЗАПОЛНИТЬ!$B$13</f>
        <v>24188344</v>
      </c>
      <c r="C970" s="144" t="str">
        <f>ЗАПОЛНИТЬ!$B$24</f>
        <v>298</v>
      </c>
      <c r="D970" s="144" t="str">
        <f>ЗАПОЛНИТЬ!$B$21</f>
        <v>12</v>
      </c>
      <c r="E970" s="145"/>
      <c r="F970" s="144" t="str">
        <f>ЗАПОЛНИТЬ!$B$22</f>
        <v>15</v>
      </c>
      <c r="G970" s="144" t="str">
        <f>ЗАПОЛНИТЬ!$B$20</f>
        <v>040222</v>
      </c>
      <c r="H970" s="143" t="str">
        <f>IF(ЗАПОЛНИТЬ!$F$7=1,ЗАПОЛНИТЬ!$H$9,ЗАПОЛНИТЬ!$H$10)</f>
        <v>73</v>
      </c>
      <c r="I970" s="146">
        <f>IF(ЗАПОЛНИТЬ!$F$7=1,'Ф.7(СФ).17'!$E$13,'Ф.7(СФ).17'!$E$15)</f>
        <v>0</v>
      </c>
      <c r="J970" s="145" t="str">
        <f>IF(ЗАПОЛНИТЬ!$F$7=1,CONCATENATE(ЗАПОЛНИТЬ!$F$18,ЗАПОЛНИТЬ!$D$18),ЗАПОЛНИТЬ!$E$18)</f>
        <v>01.07.2016</v>
      </c>
      <c r="K970" s="143">
        <f>'Ф.7(СФ).17'!B64</f>
        <v>3100</v>
      </c>
      <c r="L970" s="143">
        <f>IF(ЗАПОЛНИТЬ!$F$7=1,'Ф.7(СФ).17'!D64/1000,'Ф.7(СФ).17'!D64)</f>
        <v>0</v>
      </c>
      <c r="M970" s="143">
        <f>IF(ЗАПОЛНИТЬ!$F$7=1,'Ф.7(СФ).17'!E64/1000,'Ф.7(СФ).17'!E64)</f>
        <v>0</v>
      </c>
      <c r="N970" s="143">
        <f>IF(ЗАПОЛНИТЬ!$F$7=1,'Ф.7(СФ).17'!F64/1000,'Ф.7(СФ).17'!F64)</f>
        <v>0</v>
      </c>
      <c r="O970" s="143">
        <f>IF(ЗАПОЛНИТЬ!$F$7=1,'Ф.7(СФ).17'!G64/1000,'Ф.7(СФ).17'!G64)</f>
        <v>0</v>
      </c>
      <c r="P970" s="143">
        <f>IF(ЗАПОЛНИТЬ!$F$7=1,'Ф.7(СФ).17'!H64/1000,'Ф.7(СФ).17'!H64)</f>
        <v>0</v>
      </c>
      <c r="Q970" s="143">
        <f>IF(ЗАПОЛНИТЬ!$F$7=1,'Ф.7(СФ).17'!I64/1000,'Ф.7(СФ).17'!I64)</f>
        <v>0</v>
      </c>
      <c r="R970" s="143">
        <f>IF(ЗАПОЛНИТЬ!$F$7=1,'Ф.7(СФ).17'!J64/1000,'Ф.7(СФ).17'!J64)</f>
        <v>0</v>
      </c>
      <c r="S970" s="143">
        <f>IF(ЗАПОЛНИТЬ!$F$7=1,'Ф.7(СФ).17'!K64/1000,'Ф.7(СФ).17'!K64)</f>
        <v>0</v>
      </c>
      <c r="T970" s="143">
        <f>IF(ЗАПОЛНИТЬ!$F$7=1,'Ф.7(СФ).17'!L64/1000,'Ф.7(СФ).17'!L64)</f>
        <v>0</v>
      </c>
      <c r="U970" s="143">
        <f>IF(ЗАПОЛНИТЬ!$F$7=1,'Ф.7(СФ).17'!M64/1000,'Ф.7(СФ).17'!M64)</f>
        <v>0</v>
      </c>
      <c r="V970" s="145">
        <v>0</v>
      </c>
      <c r="W970" s="145">
        <f t="shared" si="46"/>
        <v>0</v>
      </c>
    </row>
    <row r="971" spans="1:23" ht="12.75">
      <c r="A971" s="144" t="str">
        <f>ЗАПОЛНИТЬ!$B$23</f>
        <v>4</v>
      </c>
      <c r="B971" s="144" t="str">
        <f>ЗАПОЛНИТЬ!$B$13</f>
        <v>24188344</v>
      </c>
      <c r="C971" s="144" t="str">
        <f>ЗАПОЛНИТЬ!$B$24</f>
        <v>298</v>
      </c>
      <c r="D971" s="144" t="str">
        <f>ЗАПОЛНИТЬ!$B$21</f>
        <v>12</v>
      </c>
      <c r="E971" s="145"/>
      <c r="F971" s="144" t="str">
        <f>ЗАПОЛНИТЬ!$B$22</f>
        <v>15</v>
      </c>
      <c r="G971" s="144" t="str">
        <f>ЗАПОЛНИТЬ!$B$20</f>
        <v>040222</v>
      </c>
      <c r="H971" s="143" t="str">
        <f>IF(ЗАПОЛНИТЬ!$F$7=1,ЗАПОЛНИТЬ!$H$9,ЗАПОЛНИТЬ!$H$10)</f>
        <v>73</v>
      </c>
      <c r="I971" s="146">
        <f>IF(ЗАПОЛНИТЬ!$F$7=1,'Ф.7(СФ).17'!$E$13,'Ф.7(СФ).17'!$E$15)</f>
        <v>0</v>
      </c>
      <c r="J971" s="145" t="str">
        <f>IF(ЗАПОЛНИТЬ!$F$7=1,CONCATENATE(ЗАПОЛНИТЬ!$F$18,ЗАПОЛНИТЬ!$D$18),ЗАПОЛНИТЬ!$E$18)</f>
        <v>01.07.2016</v>
      </c>
      <c r="K971" s="143">
        <f>'Ф.7(СФ).17'!B65</f>
        <v>3110</v>
      </c>
      <c r="L971" s="143">
        <f>IF(ЗАПОЛНИТЬ!$F$7=1,'Ф.7(СФ).17'!D65/1000,'Ф.7(СФ).17'!D65)</f>
        <v>0</v>
      </c>
      <c r="M971" s="143">
        <f>IF(ЗАПОЛНИТЬ!$F$7=1,'Ф.7(СФ).17'!E65/1000,'Ф.7(СФ).17'!E65)</f>
        <v>0</v>
      </c>
      <c r="N971" s="143">
        <f>IF(ЗАПОЛНИТЬ!$F$7=1,'Ф.7(СФ).17'!F65/1000,'Ф.7(СФ).17'!F65)</f>
        <v>0</v>
      </c>
      <c r="O971" s="143">
        <f>IF(ЗАПОЛНИТЬ!$F$7=1,'Ф.7(СФ).17'!G65/1000,'Ф.7(СФ).17'!G65)</f>
        <v>0</v>
      </c>
      <c r="P971" s="143">
        <f>IF(ЗАПОЛНИТЬ!$F$7=1,'Ф.7(СФ).17'!H65/1000,'Ф.7(СФ).17'!H65)</f>
        <v>0</v>
      </c>
      <c r="Q971" s="143">
        <f>IF(ЗАПОЛНИТЬ!$F$7=1,'Ф.7(СФ).17'!I65/1000,'Ф.7(СФ).17'!I65)</f>
        <v>0</v>
      </c>
      <c r="R971" s="143">
        <f>IF(ЗАПОЛНИТЬ!$F$7=1,'Ф.7(СФ).17'!J65/1000,'Ф.7(СФ).17'!J65)</f>
        <v>0</v>
      </c>
      <c r="S971" s="143">
        <f>IF(ЗАПОЛНИТЬ!$F$7=1,'Ф.7(СФ).17'!K65/1000,'Ф.7(СФ).17'!K65)</f>
        <v>0</v>
      </c>
      <c r="T971" s="143">
        <f>IF(ЗАПОЛНИТЬ!$F$7=1,'Ф.7(СФ).17'!L65/1000,'Ф.7(СФ).17'!L65)</f>
        <v>0</v>
      </c>
      <c r="U971" s="143">
        <f>IF(ЗАПОЛНИТЬ!$F$7=1,'Ф.7(СФ).17'!M65/1000,'Ф.7(СФ).17'!M65)</f>
        <v>0</v>
      </c>
      <c r="V971" s="145">
        <f>IF(SUM(L971:U971)&gt;0,1,0)</f>
        <v>0</v>
      </c>
      <c r="W971" s="145">
        <f t="shared" si="46"/>
        <v>0</v>
      </c>
    </row>
    <row r="972" spans="1:23" ht="12.75">
      <c r="A972" s="144" t="str">
        <f>ЗАПОЛНИТЬ!$B$23</f>
        <v>4</v>
      </c>
      <c r="B972" s="144" t="str">
        <f>ЗАПОЛНИТЬ!$B$13</f>
        <v>24188344</v>
      </c>
      <c r="C972" s="144" t="str">
        <f>ЗАПОЛНИТЬ!$B$24</f>
        <v>298</v>
      </c>
      <c r="D972" s="144" t="str">
        <f>ЗАПОЛНИТЬ!$B$21</f>
        <v>12</v>
      </c>
      <c r="E972" s="145"/>
      <c r="F972" s="144" t="str">
        <f>ЗАПОЛНИТЬ!$B$22</f>
        <v>15</v>
      </c>
      <c r="G972" s="144" t="str">
        <f>ЗАПОЛНИТЬ!$B$20</f>
        <v>040222</v>
      </c>
      <c r="H972" s="143" t="str">
        <f>IF(ЗАПОЛНИТЬ!$F$7=1,ЗАПОЛНИТЬ!$H$9,ЗАПОЛНИТЬ!$H$10)</f>
        <v>73</v>
      </c>
      <c r="I972" s="146">
        <f>IF(ЗАПОЛНИТЬ!$F$7=1,'Ф.7(СФ).17'!$E$13,'Ф.7(СФ).17'!$E$15)</f>
        <v>0</v>
      </c>
      <c r="J972" s="145" t="str">
        <f>IF(ЗАПОЛНИТЬ!$F$7=1,CONCATENATE(ЗАПОЛНИТЬ!$F$18,ЗАПОЛНИТЬ!$D$18),ЗАПОЛНИТЬ!$E$18)</f>
        <v>01.07.2016</v>
      </c>
      <c r="K972" s="143">
        <f>'Ф.7(СФ).17'!B66</f>
        <v>3120</v>
      </c>
      <c r="L972" s="143">
        <f>IF(ЗАПОЛНИТЬ!$F$7=1,'Ф.7(СФ).17'!D66/1000,'Ф.7(СФ).17'!D66)</f>
        <v>0</v>
      </c>
      <c r="M972" s="143">
        <f>IF(ЗАПОЛНИТЬ!$F$7=1,'Ф.7(СФ).17'!E66/1000,'Ф.7(СФ).17'!E66)</f>
        <v>0</v>
      </c>
      <c r="N972" s="143">
        <f>IF(ЗАПОЛНИТЬ!$F$7=1,'Ф.7(СФ).17'!F66/1000,'Ф.7(СФ).17'!F66)</f>
        <v>0</v>
      </c>
      <c r="O972" s="143">
        <f>IF(ЗАПОЛНИТЬ!$F$7=1,'Ф.7(СФ).17'!G66/1000,'Ф.7(СФ).17'!G66)</f>
        <v>0</v>
      </c>
      <c r="P972" s="143">
        <f>IF(ЗАПОЛНИТЬ!$F$7=1,'Ф.7(СФ).17'!H66/1000,'Ф.7(СФ).17'!H66)</f>
        <v>0</v>
      </c>
      <c r="Q972" s="143">
        <f>IF(ЗАПОЛНИТЬ!$F$7=1,'Ф.7(СФ).17'!I66/1000,'Ф.7(СФ).17'!I66)</f>
        <v>0</v>
      </c>
      <c r="R972" s="143">
        <f>IF(ЗАПОЛНИТЬ!$F$7=1,'Ф.7(СФ).17'!J66/1000,'Ф.7(СФ).17'!J66)</f>
        <v>0</v>
      </c>
      <c r="S972" s="143">
        <f>IF(ЗАПОЛНИТЬ!$F$7=1,'Ф.7(СФ).17'!K66/1000,'Ф.7(СФ).17'!K66)</f>
        <v>0</v>
      </c>
      <c r="T972" s="143">
        <f>IF(ЗАПОЛНИТЬ!$F$7=1,'Ф.7(СФ).17'!L66/1000,'Ф.7(СФ).17'!L66)</f>
        <v>0</v>
      </c>
      <c r="U972" s="143">
        <f>IF(ЗАПОЛНИТЬ!$F$7=1,'Ф.7(СФ).17'!M66/1000,'Ф.7(СФ).17'!M66)</f>
        <v>0</v>
      </c>
      <c r="V972" s="145">
        <v>0</v>
      </c>
      <c r="W972" s="145">
        <f t="shared" si="46"/>
        <v>0</v>
      </c>
    </row>
    <row r="973" spans="1:23" ht="12.75">
      <c r="A973" s="144" t="str">
        <f>ЗАПОЛНИТЬ!$B$23</f>
        <v>4</v>
      </c>
      <c r="B973" s="144" t="str">
        <f>ЗАПОЛНИТЬ!$B$13</f>
        <v>24188344</v>
      </c>
      <c r="C973" s="144" t="str">
        <f>ЗАПОЛНИТЬ!$B$24</f>
        <v>298</v>
      </c>
      <c r="D973" s="144" t="str">
        <f>ЗАПОЛНИТЬ!$B$21</f>
        <v>12</v>
      </c>
      <c r="E973" s="145"/>
      <c r="F973" s="144" t="str">
        <f>ЗАПОЛНИТЬ!$B$22</f>
        <v>15</v>
      </c>
      <c r="G973" s="144" t="str">
        <f>ЗАПОЛНИТЬ!$B$20</f>
        <v>040222</v>
      </c>
      <c r="H973" s="143" t="str">
        <f>IF(ЗАПОЛНИТЬ!$F$7=1,ЗАПОЛНИТЬ!$H$9,ЗАПОЛНИТЬ!$H$10)</f>
        <v>73</v>
      </c>
      <c r="I973" s="146">
        <f>IF(ЗАПОЛНИТЬ!$F$7=1,'Ф.7(СФ).17'!$E$13,'Ф.7(СФ).17'!$E$15)</f>
        <v>0</v>
      </c>
      <c r="J973" s="145" t="str">
        <f>IF(ЗАПОЛНИТЬ!$F$7=1,CONCATENATE(ЗАПОЛНИТЬ!$F$18,ЗАПОЛНИТЬ!$D$18),ЗАПОЛНИТЬ!$E$18)</f>
        <v>01.07.2016</v>
      </c>
      <c r="K973" s="143">
        <f>'Ф.7(СФ).17'!B67</f>
        <v>3121</v>
      </c>
      <c r="L973" s="143">
        <f>IF(ЗАПОЛНИТЬ!$F$7=1,'Ф.7(СФ).17'!D67/1000,'Ф.7(СФ).17'!D67)</f>
        <v>0</v>
      </c>
      <c r="M973" s="143">
        <f>IF(ЗАПОЛНИТЬ!$F$7=1,'Ф.7(СФ).17'!E67/1000,'Ф.7(СФ).17'!E67)</f>
        <v>0</v>
      </c>
      <c r="N973" s="143">
        <f>IF(ЗАПОЛНИТЬ!$F$7=1,'Ф.7(СФ).17'!F67/1000,'Ф.7(СФ).17'!F67)</f>
        <v>0</v>
      </c>
      <c r="O973" s="143">
        <f>IF(ЗАПОЛНИТЬ!$F$7=1,'Ф.7(СФ).17'!G67/1000,'Ф.7(СФ).17'!G67)</f>
        <v>0</v>
      </c>
      <c r="P973" s="143">
        <f>IF(ЗАПОЛНИТЬ!$F$7=1,'Ф.7(СФ).17'!H67/1000,'Ф.7(СФ).17'!H67)</f>
        <v>0</v>
      </c>
      <c r="Q973" s="143">
        <f>IF(ЗАПОЛНИТЬ!$F$7=1,'Ф.7(СФ).17'!I67/1000,'Ф.7(СФ).17'!I67)</f>
        <v>0</v>
      </c>
      <c r="R973" s="143">
        <f>IF(ЗАПОЛНИТЬ!$F$7=1,'Ф.7(СФ).17'!J67/1000,'Ф.7(СФ).17'!J67)</f>
        <v>0</v>
      </c>
      <c r="S973" s="143">
        <f>IF(ЗАПОЛНИТЬ!$F$7=1,'Ф.7(СФ).17'!K67/1000,'Ф.7(СФ).17'!K67)</f>
        <v>0</v>
      </c>
      <c r="T973" s="143">
        <f>IF(ЗАПОЛНИТЬ!$F$7=1,'Ф.7(СФ).17'!L67/1000,'Ф.7(СФ).17'!L67)</f>
        <v>0</v>
      </c>
      <c r="U973" s="143">
        <f>IF(ЗАПОЛНИТЬ!$F$7=1,'Ф.7(СФ).17'!M67/1000,'Ф.7(СФ).17'!M67)</f>
        <v>0</v>
      </c>
      <c r="V973" s="145">
        <f>IF(SUM(L973:U973)&gt;0,1,0)</f>
        <v>0</v>
      </c>
      <c r="W973" s="145">
        <f t="shared" si="46"/>
        <v>0</v>
      </c>
    </row>
    <row r="974" spans="1:23" ht="12.75">
      <c r="A974" s="144" t="str">
        <f>ЗАПОЛНИТЬ!$B$23</f>
        <v>4</v>
      </c>
      <c r="B974" s="144" t="str">
        <f>ЗАПОЛНИТЬ!$B$13</f>
        <v>24188344</v>
      </c>
      <c r="C974" s="144" t="str">
        <f>ЗАПОЛНИТЬ!$B$24</f>
        <v>298</v>
      </c>
      <c r="D974" s="144" t="str">
        <f>ЗАПОЛНИТЬ!$B$21</f>
        <v>12</v>
      </c>
      <c r="E974" s="145"/>
      <c r="F974" s="144" t="str">
        <f>ЗАПОЛНИТЬ!$B$22</f>
        <v>15</v>
      </c>
      <c r="G974" s="144" t="str">
        <f>ЗАПОЛНИТЬ!$B$20</f>
        <v>040222</v>
      </c>
      <c r="H974" s="143" t="str">
        <f>IF(ЗАПОЛНИТЬ!$F$7=1,ЗАПОЛНИТЬ!$H$9,ЗАПОЛНИТЬ!$H$10)</f>
        <v>73</v>
      </c>
      <c r="I974" s="146">
        <f>IF(ЗАПОЛНИТЬ!$F$7=1,'Ф.7(СФ).17'!$E$13,'Ф.7(СФ).17'!$E$15)</f>
        <v>0</v>
      </c>
      <c r="J974" s="145" t="str">
        <f>IF(ЗАПОЛНИТЬ!$F$7=1,CONCATENATE(ЗАПОЛНИТЬ!$F$18,ЗАПОЛНИТЬ!$D$18),ЗАПОЛНИТЬ!$E$18)</f>
        <v>01.07.2016</v>
      </c>
      <c r="K974" s="143">
        <f>'Ф.7(СФ).17'!B68</f>
        <v>3122</v>
      </c>
      <c r="L974" s="143">
        <f>IF(ЗАПОЛНИТЬ!$F$7=1,'Ф.7(СФ).17'!D68/1000,'Ф.7(СФ).17'!D68)</f>
        <v>0</v>
      </c>
      <c r="M974" s="143">
        <f>IF(ЗАПОЛНИТЬ!$F$7=1,'Ф.7(СФ).17'!E68/1000,'Ф.7(СФ).17'!E68)</f>
        <v>0</v>
      </c>
      <c r="N974" s="143">
        <f>IF(ЗАПОЛНИТЬ!$F$7=1,'Ф.7(СФ).17'!F68/1000,'Ф.7(СФ).17'!F68)</f>
        <v>0</v>
      </c>
      <c r="O974" s="143">
        <f>IF(ЗАПОЛНИТЬ!$F$7=1,'Ф.7(СФ).17'!G68/1000,'Ф.7(СФ).17'!G68)</f>
        <v>0</v>
      </c>
      <c r="P974" s="143">
        <f>IF(ЗАПОЛНИТЬ!$F$7=1,'Ф.7(СФ).17'!H68/1000,'Ф.7(СФ).17'!H68)</f>
        <v>0</v>
      </c>
      <c r="Q974" s="143">
        <f>IF(ЗАПОЛНИТЬ!$F$7=1,'Ф.7(СФ).17'!I68/1000,'Ф.7(СФ).17'!I68)</f>
        <v>0</v>
      </c>
      <c r="R974" s="143">
        <f>IF(ЗАПОЛНИТЬ!$F$7=1,'Ф.7(СФ).17'!J68/1000,'Ф.7(СФ).17'!J68)</f>
        <v>0</v>
      </c>
      <c r="S974" s="143">
        <f>IF(ЗАПОЛНИТЬ!$F$7=1,'Ф.7(СФ).17'!K68/1000,'Ф.7(СФ).17'!K68)</f>
        <v>0</v>
      </c>
      <c r="T974" s="143">
        <f>IF(ЗАПОЛНИТЬ!$F$7=1,'Ф.7(СФ).17'!L68/1000,'Ф.7(СФ).17'!L68)</f>
        <v>0</v>
      </c>
      <c r="U974" s="143">
        <f>IF(ЗАПОЛНИТЬ!$F$7=1,'Ф.7(СФ).17'!M68/1000,'Ф.7(СФ).17'!M68)</f>
        <v>0</v>
      </c>
      <c r="V974" s="145">
        <f>IF(SUM(L974:U974)&gt;0,1,0)</f>
        <v>0</v>
      </c>
      <c r="W974" s="145">
        <f t="shared" si="46"/>
        <v>0</v>
      </c>
    </row>
    <row r="975" spans="1:23" ht="12.75">
      <c r="A975" s="144" t="str">
        <f>ЗАПОЛНИТЬ!$B$23</f>
        <v>4</v>
      </c>
      <c r="B975" s="144" t="str">
        <f>ЗАПОЛНИТЬ!$B$13</f>
        <v>24188344</v>
      </c>
      <c r="C975" s="144" t="str">
        <f>ЗАПОЛНИТЬ!$B$24</f>
        <v>298</v>
      </c>
      <c r="D975" s="144" t="str">
        <f>ЗАПОЛНИТЬ!$B$21</f>
        <v>12</v>
      </c>
      <c r="E975" s="145"/>
      <c r="F975" s="144" t="str">
        <f>ЗАПОЛНИТЬ!$B$22</f>
        <v>15</v>
      </c>
      <c r="G975" s="144" t="str">
        <f>ЗАПОЛНИТЬ!$B$20</f>
        <v>040222</v>
      </c>
      <c r="H975" s="143" t="str">
        <f>IF(ЗАПОЛНИТЬ!$F$7=1,ЗАПОЛНИТЬ!$H$9,ЗАПОЛНИТЬ!$H$10)</f>
        <v>73</v>
      </c>
      <c r="I975" s="146">
        <f>IF(ЗАПОЛНИТЬ!$F$7=1,'Ф.7(СФ).17'!$E$13,'Ф.7(СФ).17'!$E$15)</f>
        <v>0</v>
      </c>
      <c r="J975" s="145" t="str">
        <f>IF(ЗАПОЛНИТЬ!$F$7=1,CONCATENATE(ЗАПОЛНИТЬ!$F$18,ЗАПОЛНИТЬ!$D$18),ЗАПОЛНИТЬ!$E$18)</f>
        <v>01.07.2016</v>
      </c>
      <c r="K975" s="143">
        <f>'Ф.7(СФ).17'!B69</f>
        <v>3130</v>
      </c>
      <c r="L975" s="143">
        <f>IF(ЗАПОЛНИТЬ!$F$7=1,'Ф.7(СФ).17'!D69/1000,'Ф.7(СФ).17'!D69)</f>
        <v>0</v>
      </c>
      <c r="M975" s="143">
        <f>IF(ЗАПОЛНИТЬ!$F$7=1,'Ф.7(СФ).17'!E69/1000,'Ф.7(СФ).17'!E69)</f>
        <v>0</v>
      </c>
      <c r="N975" s="143">
        <f>IF(ЗАПОЛНИТЬ!$F$7=1,'Ф.7(СФ).17'!F69/1000,'Ф.7(СФ).17'!F69)</f>
        <v>0</v>
      </c>
      <c r="O975" s="143">
        <f>IF(ЗАПОЛНИТЬ!$F$7=1,'Ф.7(СФ).17'!G69/1000,'Ф.7(СФ).17'!G69)</f>
        <v>0</v>
      </c>
      <c r="P975" s="143">
        <f>IF(ЗАПОЛНИТЬ!$F$7=1,'Ф.7(СФ).17'!H69/1000,'Ф.7(СФ).17'!H69)</f>
        <v>0</v>
      </c>
      <c r="Q975" s="143">
        <f>IF(ЗАПОЛНИТЬ!$F$7=1,'Ф.7(СФ).17'!I69/1000,'Ф.7(СФ).17'!I69)</f>
        <v>0</v>
      </c>
      <c r="R975" s="143">
        <f>IF(ЗАПОЛНИТЬ!$F$7=1,'Ф.7(СФ).17'!J69/1000,'Ф.7(СФ).17'!J69)</f>
        <v>0</v>
      </c>
      <c r="S975" s="143">
        <f>IF(ЗАПОЛНИТЬ!$F$7=1,'Ф.7(СФ).17'!K69/1000,'Ф.7(СФ).17'!K69)</f>
        <v>0</v>
      </c>
      <c r="T975" s="143">
        <f>IF(ЗАПОЛНИТЬ!$F$7=1,'Ф.7(СФ).17'!L69/1000,'Ф.7(СФ).17'!L69)</f>
        <v>0</v>
      </c>
      <c r="U975" s="143">
        <f>IF(ЗАПОЛНИТЬ!$F$7=1,'Ф.7(СФ).17'!M69/1000,'Ф.7(СФ).17'!M69)</f>
        <v>0</v>
      </c>
      <c r="V975" s="145">
        <v>0</v>
      </c>
      <c r="W975" s="145">
        <f t="shared" si="46"/>
        <v>0</v>
      </c>
    </row>
    <row r="976" spans="1:23" ht="12.75">
      <c r="A976" s="144" t="str">
        <f>ЗАПОЛНИТЬ!$B$23</f>
        <v>4</v>
      </c>
      <c r="B976" s="144" t="str">
        <f>ЗАПОЛНИТЬ!$B$13</f>
        <v>24188344</v>
      </c>
      <c r="C976" s="144" t="str">
        <f>ЗАПОЛНИТЬ!$B$24</f>
        <v>298</v>
      </c>
      <c r="D976" s="144" t="str">
        <f>ЗАПОЛНИТЬ!$B$21</f>
        <v>12</v>
      </c>
      <c r="E976" s="145"/>
      <c r="F976" s="144" t="str">
        <f>ЗАПОЛНИТЬ!$B$22</f>
        <v>15</v>
      </c>
      <c r="G976" s="144" t="str">
        <f>ЗАПОЛНИТЬ!$B$20</f>
        <v>040222</v>
      </c>
      <c r="H976" s="143" t="str">
        <f>IF(ЗАПОЛНИТЬ!$F$7=1,ЗАПОЛНИТЬ!$H$9,ЗАПОЛНИТЬ!$H$10)</f>
        <v>73</v>
      </c>
      <c r="I976" s="146">
        <f>IF(ЗАПОЛНИТЬ!$F$7=1,'Ф.7(СФ).17'!$E$13,'Ф.7(СФ).17'!$E$15)</f>
        <v>0</v>
      </c>
      <c r="J976" s="145" t="str">
        <f>IF(ЗАПОЛНИТЬ!$F$7=1,CONCATENATE(ЗАПОЛНИТЬ!$F$18,ЗАПОЛНИТЬ!$D$18),ЗАПОЛНИТЬ!$E$18)</f>
        <v>01.07.2016</v>
      </c>
      <c r="K976" s="143">
        <f>'Ф.7(СФ).17'!B70</f>
        <v>3131</v>
      </c>
      <c r="L976" s="143">
        <f>IF(ЗАПОЛНИТЬ!$F$7=1,'Ф.7(СФ).17'!D70/1000,'Ф.7(СФ).17'!D70)</f>
        <v>0</v>
      </c>
      <c r="M976" s="143">
        <f>IF(ЗАПОЛНИТЬ!$F$7=1,'Ф.7(СФ).17'!E70/1000,'Ф.7(СФ).17'!E70)</f>
        <v>0</v>
      </c>
      <c r="N976" s="143">
        <f>IF(ЗАПОЛНИТЬ!$F$7=1,'Ф.7(СФ).17'!F70/1000,'Ф.7(СФ).17'!F70)</f>
        <v>0</v>
      </c>
      <c r="O976" s="143">
        <f>IF(ЗАПОЛНИТЬ!$F$7=1,'Ф.7(СФ).17'!G70/1000,'Ф.7(СФ).17'!G70)</f>
        <v>0</v>
      </c>
      <c r="P976" s="143">
        <f>IF(ЗАПОЛНИТЬ!$F$7=1,'Ф.7(СФ).17'!H70/1000,'Ф.7(СФ).17'!H70)</f>
        <v>0</v>
      </c>
      <c r="Q976" s="143">
        <f>IF(ЗАПОЛНИТЬ!$F$7=1,'Ф.7(СФ).17'!I70/1000,'Ф.7(СФ).17'!I70)</f>
        <v>0</v>
      </c>
      <c r="R976" s="143">
        <f>IF(ЗАПОЛНИТЬ!$F$7=1,'Ф.7(СФ).17'!J70/1000,'Ф.7(СФ).17'!J70)</f>
        <v>0</v>
      </c>
      <c r="S976" s="143">
        <f>IF(ЗАПОЛНИТЬ!$F$7=1,'Ф.7(СФ).17'!K70/1000,'Ф.7(СФ).17'!K70)</f>
        <v>0</v>
      </c>
      <c r="T976" s="143">
        <f>IF(ЗАПОЛНИТЬ!$F$7=1,'Ф.7(СФ).17'!L70/1000,'Ф.7(СФ).17'!L70)</f>
        <v>0</v>
      </c>
      <c r="U976" s="143">
        <f>IF(ЗАПОЛНИТЬ!$F$7=1,'Ф.7(СФ).17'!M70/1000,'Ф.7(СФ).17'!M70)</f>
        <v>0</v>
      </c>
      <c r="V976" s="145">
        <f>IF(SUM(L976:U976)&gt;0,1,0)</f>
        <v>0</v>
      </c>
      <c r="W976" s="145">
        <f t="shared" si="46"/>
        <v>0</v>
      </c>
    </row>
    <row r="977" spans="1:23" ht="12.75">
      <c r="A977" s="144" t="str">
        <f>ЗАПОЛНИТЬ!$B$23</f>
        <v>4</v>
      </c>
      <c r="B977" s="144" t="str">
        <f>ЗАПОЛНИТЬ!$B$13</f>
        <v>24188344</v>
      </c>
      <c r="C977" s="144" t="str">
        <f>ЗАПОЛНИТЬ!$B$24</f>
        <v>298</v>
      </c>
      <c r="D977" s="144" t="str">
        <f>ЗАПОЛНИТЬ!$B$21</f>
        <v>12</v>
      </c>
      <c r="E977" s="145"/>
      <c r="F977" s="144" t="str">
        <f>ЗАПОЛНИТЬ!$B$22</f>
        <v>15</v>
      </c>
      <c r="G977" s="144" t="str">
        <f>ЗАПОЛНИТЬ!$B$20</f>
        <v>040222</v>
      </c>
      <c r="H977" s="143" t="str">
        <f>IF(ЗАПОЛНИТЬ!$F$7=1,ЗАПОЛНИТЬ!$H$9,ЗАПОЛНИТЬ!$H$10)</f>
        <v>73</v>
      </c>
      <c r="I977" s="146">
        <f>IF(ЗАПОЛНИТЬ!$F$7=1,'Ф.7(СФ).17'!$E$13,'Ф.7(СФ).17'!$E$15)</f>
        <v>0</v>
      </c>
      <c r="J977" s="145" t="str">
        <f>IF(ЗАПОЛНИТЬ!$F$7=1,CONCATENATE(ЗАПОЛНИТЬ!$F$18,ЗАПОЛНИТЬ!$D$18),ЗАПОЛНИТЬ!$E$18)</f>
        <v>01.07.2016</v>
      </c>
      <c r="K977" s="143">
        <f>'Ф.7(СФ).17'!B71</f>
        <v>3132</v>
      </c>
      <c r="L977" s="143">
        <f>IF(ЗАПОЛНИТЬ!$F$7=1,'Ф.7(СФ).17'!D71/1000,'Ф.7(СФ).17'!D71)</f>
        <v>0</v>
      </c>
      <c r="M977" s="143">
        <f>IF(ЗАПОЛНИТЬ!$F$7=1,'Ф.7(СФ).17'!E71/1000,'Ф.7(СФ).17'!E71)</f>
        <v>0</v>
      </c>
      <c r="N977" s="143">
        <f>IF(ЗАПОЛНИТЬ!$F$7=1,'Ф.7(СФ).17'!F71/1000,'Ф.7(СФ).17'!F71)</f>
        <v>0</v>
      </c>
      <c r="O977" s="143">
        <f>IF(ЗАПОЛНИТЬ!$F$7=1,'Ф.7(СФ).17'!G71/1000,'Ф.7(СФ).17'!G71)</f>
        <v>0</v>
      </c>
      <c r="P977" s="143">
        <f>IF(ЗАПОЛНИТЬ!$F$7=1,'Ф.7(СФ).17'!H71/1000,'Ф.7(СФ).17'!H71)</f>
        <v>0</v>
      </c>
      <c r="Q977" s="143">
        <f>IF(ЗАПОЛНИТЬ!$F$7=1,'Ф.7(СФ).17'!I71/1000,'Ф.7(СФ).17'!I71)</f>
        <v>0</v>
      </c>
      <c r="R977" s="143">
        <f>IF(ЗАПОЛНИТЬ!$F$7=1,'Ф.7(СФ).17'!J71/1000,'Ф.7(СФ).17'!J71)</f>
        <v>0</v>
      </c>
      <c r="S977" s="143">
        <f>IF(ЗАПОЛНИТЬ!$F$7=1,'Ф.7(СФ).17'!K71/1000,'Ф.7(СФ).17'!K71)</f>
        <v>0</v>
      </c>
      <c r="T977" s="143">
        <f>IF(ЗАПОЛНИТЬ!$F$7=1,'Ф.7(СФ).17'!L71/1000,'Ф.7(СФ).17'!L71)</f>
        <v>0</v>
      </c>
      <c r="U977" s="143">
        <f>IF(ЗАПОЛНИТЬ!$F$7=1,'Ф.7(СФ).17'!M71/1000,'Ф.7(СФ).17'!M71)</f>
        <v>0</v>
      </c>
      <c r="V977" s="145">
        <f>IF(SUM(L977:U977)&gt;0,1,0)</f>
        <v>0</v>
      </c>
      <c r="W977" s="145">
        <f t="shared" si="46"/>
        <v>0</v>
      </c>
    </row>
    <row r="978" spans="1:23" ht="12.75">
      <c r="A978" s="144" t="str">
        <f>ЗАПОЛНИТЬ!$B$23</f>
        <v>4</v>
      </c>
      <c r="B978" s="144" t="str">
        <f>ЗАПОЛНИТЬ!$B$13</f>
        <v>24188344</v>
      </c>
      <c r="C978" s="144" t="str">
        <f>ЗАПОЛНИТЬ!$B$24</f>
        <v>298</v>
      </c>
      <c r="D978" s="144" t="str">
        <f>ЗАПОЛНИТЬ!$B$21</f>
        <v>12</v>
      </c>
      <c r="E978" s="145"/>
      <c r="F978" s="144" t="str">
        <f>ЗАПОЛНИТЬ!$B$22</f>
        <v>15</v>
      </c>
      <c r="G978" s="144" t="str">
        <f>ЗАПОЛНИТЬ!$B$20</f>
        <v>040222</v>
      </c>
      <c r="H978" s="143" t="str">
        <f>IF(ЗАПОЛНИТЬ!$F$7=1,ЗАПОЛНИТЬ!$H$9,ЗАПОЛНИТЬ!$H$10)</f>
        <v>73</v>
      </c>
      <c r="I978" s="146">
        <f>IF(ЗАПОЛНИТЬ!$F$7=1,'Ф.7(СФ).17'!$E$13,'Ф.7(СФ).17'!$E$15)</f>
        <v>0</v>
      </c>
      <c r="J978" s="145" t="str">
        <f>IF(ЗАПОЛНИТЬ!$F$7=1,CONCATENATE(ЗАПОЛНИТЬ!$F$18,ЗАПОЛНИТЬ!$D$18),ЗАПОЛНИТЬ!$E$18)</f>
        <v>01.07.2016</v>
      </c>
      <c r="K978" s="143">
        <f>'Ф.7(СФ).17'!B72</f>
        <v>3140</v>
      </c>
      <c r="L978" s="143">
        <f>IF(ЗАПОЛНИТЬ!$F$7=1,'Ф.7(СФ).17'!D72/1000,'Ф.7(СФ).17'!D72)</f>
        <v>0</v>
      </c>
      <c r="M978" s="143">
        <f>IF(ЗАПОЛНИТЬ!$F$7=1,'Ф.7(СФ).17'!E72/1000,'Ф.7(СФ).17'!E72)</f>
        <v>0</v>
      </c>
      <c r="N978" s="143">
        <f>IF(ЗАПОЛНИТЬ!$F$7=1,'Ф.7(СФ).17'!F72/1000,'Ф.7(СФ).17'!F72)</f>
        <v>0</v>
      </c>
      <c r="O978" s="143">
        <f>IF(ЗАПОЛНИТЬ!$F$7=1,'Ф.7(СФ).17'!G72/1000,'Ф.7(СФ).17'!G72)</f>
        <v>0</v>
      </c>
      <c r="P978" s="143">
        <f>IF(ЗАПОЛНИТЬ!$F$7=1,'Ф.7(СФ).17'!H72/1000,'Ф.7(СФ).17'!H72)</f>
        <v>0</v>
      </c>
      <c r="Q978" s="143">
        <f>IF(ЗАПОЛНИТЬ!$F$7=1,'Ф.7(СФ).17'!I72/1000,'Ф.7(СФ).17'!I72)</f>
        <v>0</v>
      </c>
      <c r="R978" s="143">
        <f>IF(ЗАПОЛНИТЬ!$F$7=1,'Ф.7(СФ).17'!J72/1000,'Ф.7(СФ).17'!J72)</f>
        <v>0</v>
      </c>
      <c r="S978" s="143">
        <f>IF(ЗАПОЛНИТЬ!$F$7=1,'Ф.7(СФ).17'!K72/1000,'Ф.7(СФ).17'!K72)</f>
        <v>0</v>
      </c>
      <c r="T978" s="143">
        <f>IF(ЗАПОЛНИТЬ!$F$7=1,'Ф.7(СФ).17'!L72/1000,'Ф.7(СФ).17'!L72)</f>
        <v>0</v>
      </c>
      <c r="U978" s="143">
        <f>IF(ЗАПОЛНИТЬ!$F$7=1,'Ф.7(СФ).17'!M72/1000,'Ф.7(СФ).17'!M72)</f>
        <v>0</v>
      </c>
      <c r="V978" s="145">
        <v>0</v>
      </c>
      <c r="W978" s="145">
        <f t="shared" si="46"/>
        <v>0</v>
      </c>
    </row>
    <row r="979" spans="1:23" ht="12.75">
      <c r="A979" s="144" t="str">
        <f>ЗАПОЛНИТЬ!$B$23</f>
        <v>4</v>
      </c>
      <c r="B979" s="144" t="str">
        <f>ЗАПОЛНИТЬ!$B$13</f>
        <v>24188344</v>
      </c>
      <c r="C979" s="144" t="str">
        <f>ЗАПОЛНИТЬ!$B$24</f>
        <v>298</v>
      </c>
      <c r="D979" s="144" t="str">
        <f>ЗАПОЛНИТЬ!$B$21</f>
        <v>12</v>
      </c>
      <c r="E979" s="145"/>
      <c r="F979" s="144" t="str">
        <f>ЗАПОЛНИТЬ!$B$22</f>
        <v>15</v>
      </c>
      <c r="G979" s="144" t="str">
        <f>ЗАПОЛНИТЬ!$B$20</f>
        <v>040222</v>
      </c>
      <c r="H979" s="143" t="str">
        <f>IF(ЗАПОЛНИТЬ!$F$7=1,ЗАПОЛНИТЬ!$H$9,ЗАПОЛНИТЬ!$H$10)</f>
        <v>73</v>
      </c>
      <c r="I979" s="146">
        <f>IF(ЗАПОЛНИТЬ!$F$7=1,'Ф.7(СФ).17'!$E$13,'Ф.7(СФ).17'!$E$15)</f>
        <v>0</v>
      </c>
      <c r="J979" s="145" t="str">
        <f>IF(ЗАПОЛНИТЬ!$F$7=1,CONCATENATE(ЗАПОЛНИТЬ!$F$18,ЗАПОЛНИТЬ!$D$18),ЗАПОЛНИТЬ!$E$18)</f>
        <v>01.07.2016</v>
      </c>
      <c r="K979" s="143">
        <f>'Ф.7(СФ).17'!B73</f>
        <v>3141</v>
      </c>
      <c r="L979" s="143">
        <f>IF(ЗАПОЛНИТЬ!$F$7=1,'Ф.7(СФ).17'!D73/1000,'Ф.7(СФ).17'!D73)</f>
        <v>0</v>
      </c>
      <c r="M979" s="143">
        <f>IF(ЗАПОЛНИТЬ!$F$7=1,'Ф.7(СФ).17'!E73/1000,'Ф.7(СФ).17'!E73)</f>
        <v>0</v>
      </c>
      <c r="N979" s="143">
        <f>IF(ЗАПОЛНИТЬ!$F$7=1,'Ф.7(СФ).17'!F73/1000,'Ф.7(СФ).17'!F73)</f>
        <v>0</v>
      </c>
      <c r="O979" s="143">
        <f>IF(ЗАПОЛНИТЬ!$F$7=1,'Ф.7(СФ).17'!G73/1000,'Ф.7(СФ).17'!G73)</f>
        <v>0</v>
      </c>
      <c r="P979" s="143">
        <f>IF(ЗАПОЛНИТЬ!$F$7=1,'Ф.7(СФ).17'!H73/1000,'Ф.7(СФ).17'!H73)</f>
        <v>0</v>
      </c>
      <c r="Q979" s="143">
        <f>IF(ЗАПОЛНИТЬ!$F$7=1,'Ф.7(СФ).17'!I73/1000,'Ф.7(СФ).17'!I73)</f>
        <v>0</v>
      </c>
      <c r="R979" s="143">
        <f>IF(ЗАПОЛНИТЬ!$F$7=1,'Ф.7(СФ).17'!J73/1000,'Ф.7(СФ).17'!J73)</f>
        <v>0</v>
      </c>
      <c r="S979" s="143">
        <f>IF(ЗАПОЛНИТЬ!$F$7=1,'Ф.7(СФ).17'!K73/1000,'Ф.7(СФ).17'!K73)</f>
        <v>0</v>
      </c>
      <c r="T979" s="143">
        <f>IF(ЗАПОЛНИТЬ!$F$7=1,'Ф.7(СФ).17'!L73/1000,'Ф.7(СФ).17'!L73)</f>
        <v>0</v>
      </c>
      <c r="U979" s="143">
        <f>IF(ЗАПОЛНИТЬ!$F$7=1,'Ф.7(СФ).17'!M73/1000,'Ф.7(СФ).17'!M73)</f>
        <v>0</v>
      </c>
      <c r="V979" s="145">
        <f>IF(SUM(L979:U979)&gt;0,1,0)</f>
        <v>0</v>
      </c>
      <c r="W979" s="145">
        <f t="shared" si="46"/>
        <v>0</v>
      </c>
    </row>
    <row r="980" spans="1:23" ht="12.75">
      <c r="A980" s="144" t="str">
        <f>ЗАПОЛНИТЬ!$B$23</f>
        <v>4</v>
      </c>
      <c r="B980" s="144" t="str">
        <f>ЗАПОЛНИТЬ!$B$13</f>
        <v>24188344</v>
      </c>
      <c r="C980" s="144" t="str">
        <f>ЗАПОЛНИТЬ!$B$24</f>
        <v>298</v>
      </c>
      <c r="D980" s="144" t="str">
        <f>ЗАПОЛНИТЬ!$B$21</f>
        <v>12</v>
      </c>
      <c r="E980" s="145"/>
      <c r="F980" s="144" t="str">
        <f>ЗАПОЛНИТЬ!$B$22</f>
        <v>15</v>
      </c>
      <c r="G980" s="144" t="str">
        <f>ЗАПОЛНИТЬ!$B$20</f>
        <v>040222</v>
      </c>
      <c r="H980" s="143" t="str">
        <f>IF(ЗАПОЛНИТЬ!$F$7=1,ЗАПОЛНИТЬ!$H$9,ЗАПОЛНИТЬ!$H$10)</f>
        <v>73</v>
      </c>
      <c r="I980" s="146">
        <f>IF(ЗАПОЛНИТЬ!$F$7=1,'Ф.7(СФ).17'!$E$13,'Ф.7(СФ).17'!$E$15)</f>
        <v>0</v>
      </c>
      <c r="J980" s="145" t="str">
        <f>IF(ЗАПОЛНИТЬ!$F$7=1,CONCATENATE(ЗАПОЛНИТЬ!$F$18,ЗАПОЛНИТЬ!$D$18),ЗАПОЛНИТЬ!$E$18)</f>
        <v>01.07.2016</v>
      </c>
      <c r="K980" s="143">
        <f>'Ф.7(СФ).17'!B74</f>
        <v>3142</v>
      </c>
      <c r="L980" s="143">
        <f>IF(ЗАПОЛНИТЬ!$F$7=1,'Ф.7(СФ).17'!D74/1000,'Ф.7(СФ).17'!D74)</f>
        <v>0</v>
      </c>
      <c r="M980" s="143">
        <f>IF(ЗАПОЛНИТЬ!$F$7=1,'Ф.7(СФ).17'!E74/1000,'Ф.7(СФ).17'!E74)</f>
        <v>0</v>
      </c>
      <c r="N980" s="143">
        <f>IF(ЗАПОЛНИТЬ!$F$7=1,'Ф.7(СФ).17'!F74/1000,'Ф.7(СФ).17'!F74)</f>
        <v>0</v>
      </c>
      <c r="O980" s="143">
        <f>IF(ЗАПОЛНИТЬ!$F$7=1,'Ф.7(СФ).17'!G74/1000,'Ф.7(СФ).17'!G74)</f>
        <v>0</v>
      </c>
      <c r="P980" s="143">
        <f>IF(ЗАПОЛНИТЬ!$F$7=1,'Ф.7(СФ).17'!H74/1000,'Ф.7(СФ).17'!H74)</f>
        <v>0</v>
      </c>
      <c r="Q980" s="143">
        <f>IF(ЗАПОЛНИТЬ!$F$7=1,'Ф.7(СФ).17'!I74/1000,'Ф.7(СФ).17'!I74)</f>
        <v>0</v>
      </c>
      <c r="R980" s="143">
        <f>IF(ЗАПОЛНИТЬ!$F$7=1,'Ф.7(СФ).17'!J74/1000,'Ф.7(СФ).17'!J74)</f>
        <v>0</v>
      </c>
      <c r="S980" s="143">
        <f>IF(ЗАПОЛНИТЬ!$F$7=1,'Ф.7(СФ).17'!K74/1000,'Ф.7(СФ).17'!K74)</f>
        <v>0</v>
      </c>
      <c r="T980" s="143">
        <f>IF(ЗАПОЛНИТЬ!$F$7=1,'Ф.7(СФ).17'!L74/1000,'Ф.7(СФ).17'!L74)</f>
        <v>0</v>
      </c>
      <c r="U980" s="143">
        <f>IF(ЗАПОЛНИТЬ!$F$7=1,'Ф.7(СФ).17'!M74/1000,'Ф.7(СФ).17'!M74)</f>
        <v>0</v>
      </c>
      <c r="V980" s="145">
        <f>IF(SUM(L980:U980)&gt;0,1,0)</f>
        <v>0</v>
      </c>
      <c r="W980" s="145">
        <f t="shared" si="46"/>
        <v>0</v>
      </c>
    </row>
    <row r="981" spans="1:23" ht="12.75">
      <c r="A981" s="144" t="str">
        <f>ЗАПОЛНИТЬ!$B$23</f>
        <v>4</v>
      </c>
      <c r="B981" s="144" t="str">
        <f>ЗАПОЛНИТЬ!$B$13</f>
        <v>24188344</v>
      </c>
      <c r="C981" s="144" t="str">
        <f>ЗАПОЛНИТЬ!$B$24</f>
        <v>298</v>
      </c>
      <c r="D981" s="144" t="str">
        <f>ЗАПОЛНИТЬ!$B$21</f>
        <v>12</v>
      </c>
      <c r="E981" s="145"/>
      <c r="F981" s="144" t="str">
        <f>ЗАПОЛНИТЬ!$B$22</f>
        <v>15</v>
      </c>
      <c r="G981" s="144" t="str">
        <f>ЗАПОЛНИТЬ!$B$20</f>
        <v>040222</v>
      </c>
      <c r="H981" s="143" t="str">
        <f>IF(ЗАПОЛНИТЬ!$F$7=1,ЗАПОЛНИТЬ!$H$9,ЗАПОЛНИТЬ!$H$10)</f>
        <v>73</v>
      </c>
      <c r="I981" s="146">
        <f>IF(ЗАПОЛНИТЬ!$F$7=1,'Ф.7(СФ).17'!$E$13,'Ф.7(СФ).17'!$E$15)</f>
        <v>0</v>
      </c>
      <c r="J981" s="145" t="str">
        <f>IF(ЗАПОЛНИТЬ!$F$7=1,CONCATENATE(ЗАПОЛНИТЬ!$F$18,ЗАПОЛНИТЬ!$D$18),ЗАПОЛНИТЬ!$E$18)</f>
        <v>01.07.2016</v>
      </c>
      <c r="K981" s="143">
        <f>'Ф.7(СФ).17'!B75</f>
        <v>3143</v>
      </c>
      <c r="L981" s="143">
        <f>IF(ЗАПОЛНИТЬ!$F$7=1,'Ф.7(СФ).17'!D75/1000,'Ф.7(СФ).17'!D75)</f>
        <v>0</v>
      </c>
      <c r="M981" s="143">
        <f>IF(ЗАПОЛНИТЬ!$F$7=1,'Ф.7(СФ).17'!E75/1000,'Ф.7(СФ).17'!E75)</f>
        <v>0</v>
      </c>
      <c r="N981" s="143">
        <f>IF(ЗАПОЛНИТЬ!$F$7=1,'Ф.7(СФ).17'!F75/1000,'Ф.7(СФ).17'!F75)</f>
        <v>0</v>
      </c>
      <c r="O981" s="143">
        <f>IF(ЗАПОЛНИТЬ!$F$7=1,'Ф.7(СФ).17'!G75/1000,'Ф.7(СФ).17'!G75)</f>
        <v>0</v>
      </c>
      <c r="P981" s="143">
        <f>IF(ЗАПОЛНИТЬ!$F$7=1,'Ф.7(СФ).17'!H75/1000,'Ф.7(СФ).17'!H75)</f>
        <v>0</v>
      </c>
      <c r="Q981" s="143">
        <f>IF(ЗАПОЛНИТЬ!$F$7=1,'Ф.7(СФ).17'!I75/1000,'Ф.7(СФ).17'!I75)</f>
        <v>0</v>
      </c>
      <c r="R981" s="143">
        <f>IF(ЗАПОЛНИТЬ!$F$7=1,'Ф.7(СФ).17'!J75/1000,'Ф.7(СФ).17'!J75)</f>
        <v>0</v>
      </c>
      <c r="S981" s="143">
        <f>IF(ЗАПОЛНИТЬ!$F$7=1,'Ф.7(СФ).17'!K75/1000,'Ф.7(СФ).17'!K75)</f>
        <v>0</v>
      </c>
      <c r="T981" s="143">
        <f>IF(ЗАПОЛНИТЬ!$F$7=1,'Ф.7(СФ).17'!L75/1000,'Ф.7(СФ).17'!L75)</f>
        <v>0</v>
      </c>
      <c r="U981" s="143">
        <f>IF(ЗАПОЛНИТЬ!$F$7=1,'Ф.7(СФ).17'!M75/1000,'Ф.7(СФ).17'!M75)</f>
        <v>0</v>
      </c>
      <c r="V981" s="145">
        <f>IF(SUM(L981:U981)&gt;0,1,0)</f>
        <v>0</v>
      </c>
      <c r="W981" s="145">
        <f t="shared" ref="W981:W1045" si="49">IF(SUM(L981:U981)&gt;0,1,0)</f>
        <v>0</v>
      </c>
    </row>
    <row r="982" spans="1:23" ht="12.75">
      <c r="A982" s="144" t="str">
        <f>ЗАПОЛНИТЬ!$B$23</f>
        <v>4</v>
      </c>
      <c r="B982" s="144" t="str">
        <f>ЗАПОЛНИТЬ!$B$13</f>
        <v>24188344</v>
      </c>
      <c r="C982" s="144" t="str">
        <f>ЗАПОЛНИТЬ!$B$24</f>
        <v>298</v>
      </c>
      <c r="D982" s="144" t="str">
        <f>ЗАПОЛНИТЬ!$B$21</f>
        <v>12</v>
      </c>
      <c r="E982" s="145"/>
      <c r="F982" s="144" t="str">
        <f>ЗАПОЛНИТЬ!$B$22</f>
        <v>15</v>
      </c>
      <c r="G982" s="144" t="str">
        <f>ЗАПОЛНИТЬ!$B$20</f>
        <v>040222</v>
      </c>
      <c r="H982" s="143" t="str">
        <f>IF(ЗАПОЛНИТЬ!$F$7=1,ЗАПОЛНИТЬ!$H$9,ЗАПОЛНИТЬ!$H$10)</f>
        <v>73</v>
      </c>
      <c r="I982" s="146">
        <f>IF(ЗАПОЛНИТЬ!$F$7=1,'Ф.7(СФ).17'!$E$13,'Ф.7(СФ).17'!$E$15)</f>
        <v>0</v>
      </c>
      <c r="J982" s="145" t="str">
        <f>IF(ЗАПОЛНИТЬ!$F$7=1,CONCATENATE(ЗАПОЛНИТЬ!$F$18,ЗАПОЛНИТЬ!$D$18),ЗАПОЛНИТЬ!$E$18)</f>
        <v>01.07.2016</v>
      </c>
      <c r="K982" s="143">
        <f>'Ф.7(СФ).17'!B76</f>
        <v>3150</v>
      </c>
      <c r="L982" s="143">
        <f>IF(ЗАПОЛНИТЬ!$F$7=1,'Ф.7(СФ).17'!D76/1000,'Ф.7(СФ).17'!D76)</f>
        <v>0</v>
      </c>
      <c r="M982" s="143">
        <f>IF(ЗАПОЛНИТЬ!$F$7=1,'Ф.7(СФ).17'!E76/1000,'Ф.7(СФ).17'!E76)</f>
        <v>0</v>
      </c>
      <c r="N982" s="143">
        <f>IF(ЗАПОЛНИТЬ!$F$7=1,'Ф.7(СФ).17'!F76/1000,'Ф.7(СФ).17'!F76)</f>
        <v>0</v>
      </c>
      <c r="O982" s="143">
        <f>IF(ЗАПОЛНИТЬ!$F$7=1,'Ф.7(СФ).17'!G76/1000,'Ф.7(СФ).17'!G76)</f>
        <v>0</v>
      </c>
      <c r="P982" s="143">
        <f>IF(ЗАПОЛНИТЬ!$F$7=1,'Ф.7(СФ).17'!H76/1000,'Ф.7(СФ).17'!H76)</f>
        <v>0</v>
      </c>
      <c r="Q982" s="143">
        <f>IF(ЗАПОЛНИТЬ!$F$7=1,'Ф.7(СФ).17'!I76/1000,'Ф.7(СФ).17'!I76)</f>
        <v>0</v>
      </c>
      <c r="R982" s="143">
        <f>IF(ЗАПОЛНИТЬ!$F$7=1,'Ф.7(СФ).17'!J76/1000,'Ф.7(СФ).17'!J76)</f>
        <v>0</v>
      </c>
      <c r="S982" s="143">
        <f>IF(ЗАПОЛНИТЬ!$F$7=1,'Ф.7(СФ).17'!K76/1000,'Ф.7(СФ).17'!K76)</f>
        <v>0</v>
      </c>
      <c r="T982" s="143">
        <f>IF(ЗАПОЛНИТЬ!$F$7=1,'Ф.7(СФ).17'!L76/1000,'Ф.7(СФ).17'!L76)</f>
        <v>0</v>
      </c>
      <c r="U982" s="143">
        <f>IF(ЗАПОЛНИТЬ!$F$7=1,'Ф.7(СФ).17'!M76/1000,'Ф.7(СФ).17'!M76)</f>
        <v>0</v>
      </c>
      <c r="V982" s="145">
        <f>IF(SUM(L982:U982)&gt;0,1,0)</f>
        <v>0</v>
      </c>
      <c r="W982" s="145">
        <f t="shared" si="49"/>
        <v>0</v>
      </c>
    </row>
    <row r="983" spans="1:23" ht="12.75">
      <c r="A983" s="144" t="str">
        <f>ЗАПОЛНИТЬ!$B$23</f>
        <v>4</v>
      </c>
      <c r="B983" s="144" t="str">
        <f>ЗАПОЛНИТЬ!$B$13</f>
        <v>24188344</v>
      </c>
      <c r="C983" s="144" t="str">
        <f>ЗАПОЛНИТЬ!$B$24</f>
        <v>298</v>
      </c>
      <c r="D983" s="144" t="str">
        <f>ЗАПОЛНИТЬ!$B$21</f>
        <v>12</v>
      </c>
      <c r="E983" s="145"/>
      <c r="F983" s="144" t="str">
        <f>ЗАПОЛНИТЬ!$B$22</f>
        <v>15</v>
      </c>
      <c r="G983" s="144" t="str">
        <f>ЗАПОЛНИТЬ!$B$20</f>
        <v>040222</v>
      </c>
      <c r="H983" s="143" t="str">
        <f>IF(ЗАПОЛНИТЬ!$F$7=1,ЗАПОЛНИТЬ!$H$9,ЗАПОЛНИТЬ!$H$10)</f>
        <v>73</v>
      </c>
      <c r="I983" s="146">
        <f>IF(ЗАПОЛНИТЬ!$F$7=1,'Ф.7(СФ).17'!$E$13,'Ф.7(СФ).17'!$E$15)</f>
        <v>0</v>
      </c>
      <c r="J983" s="145" t="str">
        <f>IF(ЗАПОЛНИТЬ!$F$7=1,CONCATENATE(ЗАПОЛНИТЬ!$F$18,ЗАПОЛНИТЬ!$D$18),ЗАПОЛНИТЬ!$E$18)</f>
        <v>01.07.2016</v>
      </c>
      <c r="K983" s="143">
        <f>'Ф.7(СФ).17'!B77</f>
        <v>3160</v>
      </c>
      <c r="L983" s="143">
        <f>IF(ЗАПОЛНИТЬ!$F$7=1,'Ф.7(СФ).17'!D77/1000,'Ф.7(СФ).17'!D77)</f>
        <v>0</v>
      </c>
      <c r="M983" s="143">
        <f>IF(ЗАПОЛНИТЬ!$F$7=1,'Ф.7(СФ).17'!E77/1000,'Ф.7(СФ).17'!E77)</f>
        <v>0</v>
      </c>
      <c r="N983" s="143">
        <f>IF(ЗАПОЛНИТЬ!$F$7=1,'Ф.7(СФ).17'!F77/1000,'Ф.7(СФ).17'!F77)</f>
        <v>0</v>
      </c>
      <c r="O983" s="143">
        <f>IF(ЗАПОЛНИТЬ!$F$7=1,'Ф.7(СФ).17'!G77/1000,'Ф.7(СФ).17'!G77)</f>
        <v>0</v>
      </c>
      <c r="P983" s="143">
        <f>IF(ЗАПОЛНИТЬ!$F$7=1,'Ф.7(СФ).17'!H77/1000,'Ф.7(СФ).17'!H77)</f>
        <v>0</v>
      </c>
      <c r="Q983" s="143">
        <f>IF(ЗАПОЛНИТЬ!$F$7=1,'Ф.7(СФ).17'!I77/1000,'Ф.7(СФ).17'!I77)</f>
        <v>0</v>
      </c>
      <c r="R983" s="143">
        <f>IF(ЗАПОЛНИТЬ!$F$7=1,'Ф.7(СФ).17'!J77/1000,'Ф.7(СФ).17'!J77)</f>
        <v>0</v>
      </c>
      <c r="S983" s="143">
        <f>IF(ЗАПОЛНИТЬ!$F$7=1,'Ф.7(СФ).17'!K77/1000,'Ф.7(СФ).17'!K77)</f>
        <v>0</v>
      </c>
      <c r="T983" s="143">
        <f>IF(ЗАПОЛНИТЬ!$F$7=1,'Ф.7(СФ).17'!L77/1000,'Ф.7(СФ).17'!L77)</f>
        <v>0</v>
      </c>
      <c r="U983" s="143">
        <f>IF(ЗАПОЛНИТЬ!$F$7=1,'Ф.7(СФ).17'!M77/1000,'Ф.7(СФ).17'!M77)</f>
        <v>0</v>
      </c>
      <c r="V983" s="145">
        <f>IF(SUM(L983:U983)&gt;0,1,0)</f>
        <v>0</v>
      </c>
      <c r="W983" s="145">
        <f t="shared" si="49"/>
        <v>0</v>
      </c>
    </row>
    <row r="984" spans="1:23" ht="12.75">
      <c r="A984" s="144" t="str">
        <f>ЗАПОЛНИТЬ!$B$23</f>
        <v>4</v>
      </c>
      <c r="B984" s="144" t="str">
        <f>ЗАПОЛНИТЬ!$B$13</f>
        <v>24188344</v>
      </c>
      <c r="C984" s="144" t="str">
        <f>ЗАПОЛНИТЬ!$B$24</f>
        <v>298</v>
      </c>
      <c r="D984" s="144" t="str">
        <f>ЗАПОЛНИТЬ!$B$21</f>
        <v>12</v>
      </c>
      <c r="E984" s="145"/>
      <c r="F984" s="144" t="str">
        <f>ЗАПОЛНИТЬ!$B$22</f>
        <v>15</v>
      </c>
      <c r="G984" s="144" t="str">
        <f>ЗАПОЛНИТЬ!$B$20</f>
        <v>040222</v>
      </c>
      <c r="H984" s="143" t="str">
        <f>IF(ЗАПОЛНИТЬ!$F$7=1,ЗАПОЛНИТЬ!$H$9,ЗАПОЛНИТЬ!$H$10)</f>
        <v>73</v>
      </c>
      <c r="I984" s="146">
        <f>IF(ЗАПОЛНИТЬ!$F$7=1,'Ф.7(СФ).17'!$E$13,'Ф.7(СФ).17'!$E$15)</f>
        <v>0</v>
      </c>
      <c r="J984" s="145" t="str">
        <f>IF(ЗАПОЛНИТЬ!$F$7=1,CONCATENATE(ЗАПОЛНИТЬ!$F$18,ЗАПОЛНИТЬ!$D$18),ЗАПОЛНИТЬ!$E$18)</f>
        <v>01.07.2016</v>
      </c>
      <c r="K984" s="143">
        <f>'Ф.7(СФ).17'!B78</f>
        <v>3200</v>
      </c>
      <c r="L984" s="143">
        <f>IF(ЗАПОЛНИТЬ!$F$7=1,'Ф.7(СФ).17'!D78/1000,'Ф.7(СФ).17'!D78)</f>
        <v>0</v>
      </c>
      <c r="M984" s="143">
        <f>IF(ЗАПОЛНИТЬ!$F$7=1,'Ф.7(СФ).17'!E78/1000,'Ф.7(СФ).17'!E78)</f>
        <v>0</v>
      </c>
      <c r="N984" s="143">
        <f>IF(ЗАПОЛНИТЬ!$F$7=1,'Ф.7(СФ).17'!F78/1000,'Ф.7(СФ).17'!F78)</f>
        <v>0</v>
      </c>
      <c r="O984" s="143">
        <f>IF(ЗАПОЛНИТЬ!$F$7=1,'Ф.7(СФ).17'!G78/1000,'Ф.7(СФ).17'!G78)</f>
        <v>0</v>
      </c>
      <c r="P984" s="143">
        <f>IF(ЗАПОЛНИТЬ!$F$7=1,'Ф.7(СФ).17'!H78/1000,'Ф.7(СФ).17'!H78)</f>
        <v>0</v>
      </c>
      <c r="Q984" s="143">
        <f>IF(ЗАПОЛНИТЬ!$F$7=1,'Ф.7(СФ).17'!I78/1000,'Ф.7(СФ).17'!I78)</f>
        <v>0</v>
      </c>
      <c r="R984" s="143">
        <f>IF(ЗАПОЛНИТЬ!$F$7=1,'Ф.7(СФ).17'!J78/1000,'Ф.7(СФ).17'!J78)</f>
        <v>0</v>
      </c>
      <c r="S984" s="143">
        <f>IF(ЗАПОЛНИТЬ!$F$7=1,'Ф.7(СФ).17'!K78/1000,'Ф.7(СФ).17'!K78)</f>
        <v>0</v>
      </c>
      <c r="T984" s="143">
        <f>IF(ЗАПОЛНИТЬ!$F$7=1,'Ф.7(СФ).17'!L78/1000,'Ф.7(СФ).17'!L78)</f>
        <v>0</v>
      </c>
      <c r="U984" s="143">
        <f>IF(ЗАПОЛНИТЬ!$F$7=1,'Ф.7(СФ).17'!M78/1000,'Ф.7(СФ).17'!M78)</f>
        <v>0</v>
      </c>
      <c r="V984" s="145">
        <v>0</v>
      </c>
      <c r="W984" s="145">
        <f t="shared" si="49"/>
        <v>0</v>
      </c>
    </row>
    <row r="985" spans="1:23" ht="12.75">
      <c r="A985" s="144" t="str">
        <f>ЗАПОЛНИТЬ!$B$23</f>
        <v>4</v>
      </c>
      <c r="B985" s="144" t="str">
        <f>ЗАПОЛНИТЬ!$B$13</f>
        <v>24188344</v>
      </c>
      <c r="C985" s="144" t="str">
        <f>ЗАПОЛНИТЬ!$B$24</f>
        <v>298</v>
      </c>
      <c r="D985" s="144" t="str">
        <f>ЗАПОЛНИТЬ!$B$21</f>
        <v>12</v>
      </c>
      <c r="E985" s="145"/>
      <c r="F985" s="144" t="str">
        <f>ЗАПОЛНИТЬ!$B$22</f>
        <v>15</v>
      </c>
      <c r="G985" s="144" t="str">
        <f>ЗАПОЛНИТЬ!$B$20</f>
        <v>040222</v>
      </c>
      <c r="H985" s="143" t="str">
        <f>IF(ЗАПОЛНИТЬ!$F$7=1,ЗАПОЛНИТЬ!$H$9,ЗАПОЛНИТЬ!$H$10)</f>
        <v>73</v>
      </c>
      <c r="I985" s="146">
        <f>IF(ЗАПОЛНИТЬ!$F$7=1,'Ф.7(СФ).17'!$E$13,'Ф.7(СФ).17'!$E$15)</f>
        <v>0</v>
      </c>
      <c r="J985" s="145" t="str">
        <f>IF(ЗАПОЛНИТЬ!$F$7=1,CONCATENATE(ЗАПОЛНИТЬ!$F$18,ЗАПОЛНИТЬ!$D$18),ЗАПОЛНИТЬ!$E$18)</f>
        <v>01.07.2016</v>
      </c>
      <c r="K985" s="143">
        <f>'Ф.7(СФ).17'!B79</f>
        <v>3210</v>
      </c>
      <c r="L985" s="143">
        <f>IF(ЗАПОЛНИТЬ!$F$7=1,'Ф.7(СФ).17'!D79/1000,'Ф.7(СФ).17'!D79)</f>
        <v>0</v>
      </c>
      <c r="M985" s="143">
        <f>IF(ЗАПОЛНИТЬ!$F$7=1,'Ф.7(СФ).17'!E79/1000,'Ф.7(СФ).17'!E79)</f>
        <v>0</v>
      </c>
      <c r="N985" s="143">
        <f>IF(ЗАПОЛНИТЬ!$F$7=1,'Ф.7(СФ).17'!F79/1000,'Ф.7(СФ).17'!F79)</f>
        <v>0</v>
      </c>
      <c r="O985" s="143">
        <f>IF(ЗАПОЛНИТЬ!$F$7=1,'Ф.7(СФ).17'!G79/1000,'Ф.7(СФ).17'!G79)</f>
        <v>0</v>
      </c>
      <c r="P985" s="143">
        <f>IF(ЗАПОЛНИТЬ!$F$7=1,'Ф.7(СФ).17'!H79/1000,'Ф.7(СФ).17'!H79)</f>
        <v>0</v>
      </c>
      <c r="Q985" s="143">
        <f>IF(ЗАПОЛНИТЬ!$F$7=1,'Ф.7(СФ).17'!I79/1000,'Ф.7(СФ).17'!I79)</f>
        <v>0</v>
      </c>
      <c r="R985" s="143">
        <f>IF(ЗАПОЛНИТЬ!$F$7=1,'Ф.7(СФ).17'!J79/1000,'Ф.7(СФ).17'!J79)</f>
        <v>0</v>
      </c>
      <c r="S985" s="143">
        <f>IF(ЗАПОЛНИТЬ!$F$7=1,'Ф.7(СФ).17'!K79/1000,'Ф.7(СФ).17'!K79)</f>
        <v>0</v>
      </c>
      <c r="T985" s="143">
        <f>IF(ЗАПОЛНИТЬ!$F$7=1,'Ф.7(СФ).17'!L79/1000,'Ф.7(СФ).17'!L79)</f>
        <v>0</v>
      </c>
      <c r="U985" s="143">
        <f>IF(ЗАПОЛНИТЬ!$F$7=1,'Ф.7(СФ).17'!M79/1000,'Ф.7(СФ).17'!M79)</f>
        <v>0</v>
      </c>
      <c r="V985" s="145">
        <f>IF(SUM(L985:U985)&gt;0,1,0)</f>
        <v>0</v>
      </c>
      <c r="W985" s="145">
        <f t="shared" si="49"/>
        <v>0</v>
      </c>
    </row>
    <row r="986" spans="1:23" ht="12.75">
      <c r="A986" s="144" t="str">
        <f>ЗАПОЛНИТЬ!$B$23</f>
        <v>4</v>
      </c>
      <c r="B986" s="144" t="str">
        <f>ЗАПОЛНИТЬ!$B$13</f>
        <v>24188344</v>
      </c>
      <c r="C986" s="144" t="str">
        <f>ЗАПОЛНИТЬ!$B$24</f>
        <v>298</v>
      </c>
      <c r="D986" s="144" t="str">
        <f>ЗАПОЛНИТЬ!$B$21</f>
        <v>12</v>
      </c>
      <c r="E986" s="145"/>
      <c r="F986" s="144" t="str">
        <f>ЗАПОЛНИТЬ!$B$22</f>
        <v>15</v>
      </c>
      <c r="G986" s="144" t="str">
        <f>ЗАПОЛНИТЬ!$B$20</f>
        <v>040222</v>
      </c>
      <c r="H986" s="143" t="str">
        <f>IF(ЗАПОЛНИТЬ!$F$7=1,ЗАПОЛНИТЬ!$H$9,ЗАПОЛНИТЬ!$H$10)</f>
        <v>73</v>
      </c>
      <c r="I986" s="146">
        <f>IF(ЗАПОЛНИТЬ!$F$7=1,'Ф.7(СФ).17'!$E$13,'Ф.7(СФ).17'!$E$15)</f>
        <v>0</v>
      </c>
      <c r="J986" s="145" t="str">
        <f>IF(ЗАПОЛНИТЬ!$F$7=1,CONCATENATE(ЗАПОЛНИТЬ!$F$18,ЗАПОЛНИТЬ!$D$18),ЗАПОЛНИТЬ!$E$18)</f>
        <v>01.07.2016</v>
      </c>
      <c r="K986" s="143">
        <f>'Ф.7(СФ).17'!B80</f>
        <v>3220</v>
      </c>
      <c r="L986" s="143">
        <f>IF(ЗАПОЛНИТЬ!$F$7=1,'Ф.7(СФ).17'!D80/1000,'Ф.7(СФ).17'!D80)</f>
        <v>0</v>
      </c>
      <c r="M986" s="143">
        <f>IF(ЗАПОЛНИТЬ!$F$7=1,'Ф.7(СФ).17'!E80/1000,'Ф.7(СФ).17'!E80)</f>
        <v>0</v>
      </c>
      <c r="N986" s="143">
        <f>IF(ЗАПОЛНИТЬ!$F$7=1,'Ф.7(СФ).17'!F80/1000,'Ф.7(СФ).17'!F80)</f>
        <v>0</v>
      </c>
      <c r="O986" s="143">
        <f>IF(ЗАПОЛНИТЬ!$F$7=1,'Ф.7(СФ).17'!G80/1000,'Ф.7(СФ).17'!G80)</f>
        <v>0</v>
      </c>
      <c r="P986" s="143">
        <f>IF(ЗАПОЛНИТЬ!$F$7=1,'Ф.7(СФ).17'!H80/1000,'Ф.7(СФ).17'!H80)</f>
        <v>0</v>
      </c>
      <c r="Q986" s="143">
        <f>IF(ЗАПОЛНИТЬ!$F$7=1,'Ф.7(СФ).17'!I80/1000,'Ф.7(СФ).17'!I80)</f>
        <v>0</v>
      </c>
      <c r="R986" s="143">
        <f>IF(ЗАПОЛНИТЬ!$F$7=1,'Ф.7(СФ).17'!J80/1000,'Ф.7(СФ).17'!J80)</f>
        <v>0</v>
      </c>
      <c r="S986" s="143">
        <f>IF(ЗАПОЛНИТЬ!$F$7=1,'Ф.7(СФ).17'!K80/1000,'Ф.7(СФ).17'!K80)</f>
        <v>0</v>
      </c>
      <c r="T986" s="143">
        <f>IF(ЗАПОЛНИТЬ!$F$7=1,'Ф.7(СФ).17'!L80/1000,'Ф.7(СФ).17'!L80)</f>
        <v>0</v>
      </c>
      <c r="U986" s="143">
        <f>IF(ЗАПОЛНИТЬ!$F$7=1,'Ф.7(СФ).17'!M80/1000,'Ф.7(СФ).17'!M80)</f>
        <v>0</v>
      </c>
      <c r="V986" s="145">
        <f>IF(SUM(L986:U986)&gt;0,1,0)</f>
        <v>0</v>
      </c>
      <c r="W986" s="145">
        <f t="shared" si="49"/>
        <v>0</v>
      </c>
    </row>
    <row r="987" spans="1:23" ht="12.75">
      <c r="A987" s="144" t="str">
        <f>ЗАПОЛНИТЬ!$B$23</f>
        <v>4</v>
      </c>
      <c r="B987" s="144" t="str">
        <f>ЗАПОЛНИТЬ!$B$13</f>
        <v>24188344</v>
      </c>
      <c r="C987" s="144" t="str">
        <f>ЗАПОЛНИТЬ!$B$24</f>
        <v>298</v>
      </c>
      <c r="D987" s="144" t="str">
        <f>ЗАПОЛНИТЬ!$B$21</f>
        <v>12</v>
      </c>
      <c r="E987" s="145"/>
      <c r="F987" s="144" t="str">
        <f>ЗАПОЛНИТЬ!$B$22</f>
        <v>15</v>
      </c>
      <c r="G987" s="144" t="str">
        <f>ЗАПОЛНИТЬ!$B$20</f>
        <v>040222</v>
      </c>
      <c r="H987" s="143" t="str">
        <f>IF(ЗАПОЛНИТЬ!$F$7=1,ЗАПОЛНИТЬ!$H$9,ЗАПОЛНИТЬ!$H$10)</f>
        <v>73</v>
      </c>
      <c r="I987" s="146">
        <f>IF(ЗАПОЛНИТЬ!$F$7=1,'Ф.7(СФ).17'!$E$13,'Ф.7(СФ).17'!$E$15)</f>
        <v>0</v>
      </c>
      <c r="J987" s="145" t="str">
        <f>IF(ЗАПОЛНИТЬ!$F$7=1,CONCATENATE(ЗАПОЛНИТЬ!$F$18,ЗАПОЛНИТЬ!$D$18),ЗАПОЛНИТЬ!$E$18)</f>
        <v>01.07.2016</v>
      </c>
      <c r="K987" s="143">
        <f>'Ф.7(СФ).17'!B81</f>
        <v>3230</v>
      </c>
      <c r="L987" s="143">
        <f>IF(ЗАПОЛНИТЬ!$F$7=1,'Ф.7(СФ).17'!D81/1000,'Ф.7(СФ).17'!D81)</f>
        <v>0</v>
      </c>
      <c r="M987" s="143">
        <f>IF(ЗАПОЛНИТЬ!$F$7=1,'Ф.7(СФ).17'!E81/1000,'Ф.7(СФ).17'!E81)</f>
        <v>0</v>
      </c>
      <c r="N987" s="143">
        <f>IF(ЗАПОЛНИТЬ!$F$7=1,'Ф.7(СФ).17'!F81/1000,'Ф.7(СФ).17'!F81)</f>
        <v>0</v>
      </c>
      <c r="O987" s="143">
        <f>IF(ЗАПОЛНИТЬ!$F$7=1,'Ф.7(СФ).17'!G81/1000,'Ф.7(СФ).17'!G81)</f>
        <v>0</v>
      </c>
      <c r="P987" s="143">
        <f>IF(ЗАПОЛНИТЬ!$F$7=1,'Ф.7(СФ).17'!H81/1000,'Ф.7(СФ).17'!H81)</f>
        <v>0</v>
      </c>
      <c r="Q987" s="143">
        <f>IF(ЗАПОЛНИТЬ!$F$7=1,'Ф.7(СФ).17'!I81/1000,'Ф.7(СФ).17'!I81)</f>
        <v>0</v>
      </c>
      <c r="R987" s="143">
        <f>IF(ЗАПОЛНИТЬ!$F$7=1,'Ф.7(СФ).17'!J81/1000,'Ф.7(СФ).17'!J81)</f>
        <v>0</v>
      </c>
      <c r="S987" s="143">
        <f>IF(ЗАПОЛНИТЬ!$F$7=1,'Ф.7(СФ).17'!K81/1000,'Ф.7(СФ).17'!K81)</f>
        <v>0</v>
      </c>
      <c r="T987" s="143">
        <f>IF(ЗАПОЛНИТЬ!$F$7=1,'Ф.7(СФ).17'!L81/1000,'Ф.7(СФ).17'!L81)</f>
        <v>0</v>
      </c>
      <c r="U987" s="143">
        <f>IF(ЗАПОЛНИТЬ!$F$7=1,'Ф.7(СФ).17'!M81/1000,'Ф.7(СФ).17'!M81)</f>
        <v>0</v>
      </c>
      <c r="V987" s="145">
        <f>IF(SUM(L987:U987)&gt;0,1,0)</f>
        <v>0</v>
      </c>
      <c r="W987" s="145">
        <f t="shared" si="49"/>
        <v>0</v>
      </c>
    </row>
    <row r="988" spans="1:23" ht="12.75">
      <c r="A988" s="144" t="str">
        <f>ЗАПОЛНИТЬ!$B$23</f>
        <v>4</v>
      </c>
      <c r="B988" s="144" t="str">
        <f>ЗАПОЛНИТЬ!$B$13</f>
        <v>24188344</v>
      </c>
      <c r="C988" s="144" t="str">
        <f>ЗАПОЛНИТЬ!$B$24</f>
        <v>298</v>
      </c>
      <c r="D988" s="144" t="str">
        <f>ЗАПОЛНИТЬ!$B$21</f>
        <v>12</v>
      </c>
      <c r="E988" s="145"/>
      <c r="F988" s="144" t="str">
        <f>ЗАПОЛНИТЬ!$B$22</f>
        <v>15</v>
      </c>
      <c r="G988" s="144" t="str">
        <f>ЗАПОЛНИТЬ!$B$20</f>
        <v>040222</v>
      </c>
      <c r="H988" s="143" t="str">
        <f>IF(ЗАПОЛНИТЬ!$F$7=1,ЗАПОЛНИТЬ!$H$9,ЗАПОЛНИТЬ!$H$10)</f>
        <v>73</v>
      </c>
      <c r="I988" s="146">
        <f>IF(ЗАПОЛНИТЬ!$F$7=1,'Ф.7(СФ).17'!$E$13,'Ф.7(СФ).17'!$E$15)</f>
        <v>0</v>
      </c>
      <c r="J988" s="145" t="str">
        <f>IF(ЗАПОЛНИТЬ!$F$7=1,CONCATENATE(ЗАПОЛНИТЬ!$F$18,ЗАПОЛНИТЬ!$D$18),ЗАПОЛНИТЬ!$E$18)</f>
        <v>01.07.2016</v>
      </c>
      <c r="K988" s="143">
        <f>'Ф.7(СФ).17'!B82</f>
        <v>3240</v>
      </c>
      <c r="L988" s="143">
        <f>IF(ЗАПОЛНИТЬ!$F$7=1,'Ф.7(СФ).17'!D82/1000,'Ф.7(СФ).17'!D82)</f>
        <v>0</v>
      </c>
      <c r="M988" s="143">
        <f>IF(ЗАПОЛНИТЬ!$F$7=1,'Ф.7(СФ).17'!E82/1000,'Ф.7(СФ).17'!E82)</f>
        <v>0</v>
      </c>
      <c r="N988" s="143">
        <f>IF(ЗАПОЛНИТЬ!$F$7=1,'Ф.7(СФ).17'!F82/1000,'Ф.7(СФ).17'!F82)</f>
        <v>0</v>
      </c>
      <c r="O988" s="143">
        <f>IF(ЗАПОЛНИТЬ!$F$7=1,'Ф.7(СФ).17'!G82/1000,'Ф.7(СФ).17'!G82)</f>
        <v>0</v>
      </c>
      <c r="P988" s="143">
        <f>IF(ЗАПОЛНИТЬ!$F$7=1,'Ф.7(СФ).17'!H82/1000,'Ф.7(СФ).17'!H82)</f>
        <v>0</v>
      </c>
      <c r="Q988" s="143">
        <f>IF(ЗАПОЛНИТЬ!$F$7=1,'Ф.7(СФ).17'!I82/1000,'Ф.7(СФ).17'!I82)</f>
        <v>0</v>
      </c>
      <c r="R988" s="143">
        <f>IF(ЗАПОЛНИТЬ!$F$7=1,'Ф.7(СФ).17'!J82/1000,'Ф.7(СФ).17'!J82)</f>
        <v>0</v>
      </c>
      <c r="S988" s="143">
        <f>IF(ЗАПОЛНИТЬ!$F$7=1,'Ф.7(СФ).17'!K82/1000,'Ф.7(СФ).17'!K82)</f>
        <v>0</v>
      </c>
      <c r="T988" s="143">
        <f>IF(ЗАПОЛНИТЬ!$F$7=1,'Ф.7(СФ).17'!L82/1000,'Ф.7(СФ).17'!L82)</f>
        <v>0</v>
      </c>
      <c r="U988" s="143">
        <f>IF(ЗАПОЛНИТЬ!$F$7=1,'Ф.7(СФ).17'!M82/1000,'Ф.7(СФ).17'!M82)</f>
        <v>0</v>
      </c>
      <c r="V988" s="145">
        <f>IF(SUM(L988:U988)&gt;0,1,0)</f>
        <v>0</v>
      </c>
      <c r="W988" s="145">
        <f t="shared" si="49"/>
        <v>0</v>
      </c>
    </row>
    <row r="989" spans="1:23" ht="12.75">
      <c r="A989" s="144" t="str">
        <f>ЗАПОЛНИТЬ!$B$23</f>
        <v>4</v>
      </c>
      <c r="B989" s="144" t="str">
        <f>ЗАПОЛНИТЬ!$B$13</f>
        <v>24188344</v>
      </c>
      <c r="C989" s="144" t="str">
        <f>ЗАПОЛНИТЬ!$B$24</f>
        <v>298</v>
      </c>
      <c r="D989" s="144" t="str">
        <f>ЗАПОЛНИТЬ!$B$21</f>
        <v>12</v>
      </c>
      <c r="E989" s="145"/>
      <c r="F989" s="144" t="str">
        <f>ЗАПОЛНИТЬ!$B$22</f>
        <v>15</v>
      </c>
      <c r="G989" s="144" t="str">
        <f>ЗАПОЛНИТЬ!$B$20</f>
        <v>040222</v>
      </c>
      <c r="H989" s="143" t="str">
        <f>IF(ЗАПОЛНИТЬ!$F$7=1,ЗАПОЛНИТЬ!$H$9,ЗАПОЛНИТЬ!$H$10)</f>
        <v>73</v>
      </c>
      <c r="I989" s="146">
        <f>IF(ЗАПОЛНИТЬ!$F$7=1,'Ф.7(СФ).18'!$E$13,'Ф.7(СФ).18'!$E$15)</f>
        <v>0</v>
      </c>
      <c r="J989" s="145" t="str">
        <f>IF(ЗАПОЛНИТЬ!$F$7=1,CONCATENATE(ЗАПОЛНИТЬ!$F$18,ЗАПОЛНИТЬ!$D$18),ЗАПОЛНИТЬ!$E$18)</f>
        <v>01.07.2016</v>
      </c>
      <c r="K989" s="143">
        <v>9999</v>
      </c>
      <c r="L989" s="143">
        <f>IF(ЗАПОЛНИТЬ!$F$7=2,L990,(L990+L991))</f>
        <v>0</v>
      </c>
      <c r="M989" s="143">
        <f>IF(ЗАПОЛНИТЬ!$F$7=2,M990,(M990+M991))</f>
        <v>0</v>
      </c>
      <c r="N989" s="143">
        <f>IF(ЗАПОЛНИТЬ!$F$7=2,N990,(N990+N991))</f>
        <v>0</v>
      </c>
      <c r="O989" s="143">
        <f>IF(ЗАПОЛНИТЬ!$F$7=2,O990,(O990+O991))</f>
        <v>0</v>
      </c>
      <c r="P989" s="143">
        <f>IF(ЗАПОЛНИТЬ!$F$7=2,P990,(P990+P991))</f>
        <v>0</v>
      </c>
      <c r="Q989" s="143">
        <f>IF(ЗАПОЛНИТЬ!$F$7=2,Q990,(Q990+Q991))</f>
        <v>0</v>
      </c>
      <c r="R989" s="143">
        <f>IF(ЗАПОЛНИТЬ!$F$7=2,R990,(R990+R991))</f>
        <v>0</v>
      </c>
      <c r="S989" s="143">
        <f>IF(ЗАПОЛНИТЬ!$F$7=2,S990,(S990+S991))</f>
        <v>0</v>
      </c>
      <c r="T989" s="143">
        <f>IF(ЗАПОЛНИТЬ!$F$7=2,T990,(T990+T991))</f>
        <v>0</v>
      </c>
      <c r="U989" s="143">
        <f>IF(ЗАПОЛНИТЬ!$F$7=2,U990,(U990+U991))</f>
        <v>0</v>
      </c>
      <c r="V989" s="145">
        <f>IF(SUM(L989:U989)&gt;0,1,0)</f>
        <v>0</v>
      </c>
      <c r="W989" s="145">
        <f t="shared" si="49"/>
        <v>0</v>
      </c>
    </row>
    <row r="990" spans="1:23" ht="12.75">
      <c r="A990" s="144" t="str">
        <f>ЗАПОЛНИТЬ!$B$23</f>
        <v>4</v>
      </c>
      <c r="B990" s="144" t="str">
        <f>ЗАПОЛНИТЬ!$B$13</f>
        <v>24188344</v>
      </c>
      <c r="C990" s="144" t="str">
        <f>ЗАПОЛНИТЬ!$B$24</f>
        <v>298</v>
      </c>
      <c r="D990" s="144" t="str">
        <f>ЗАПОЛНИТЬ!$B$21</f>
        <v>12</v>
      </c>
      <c r="E990" s="145"/>
      <c r="F990" s="144" t="str">
        <f>ЗАПОЛНИТЬ!$B$22</f>
        <v>15</v>
      </c>
      <c r="G990" s="144" t="str">
        <f>ЗАПОЛНИТЬ!$B$20</f>
        <v>040222</v>
      </c>
      <c r="H990" s="143" t="str">
        <f>IF(ЗАПОЛНИТЬ!$F$7=1,ЗАПОЛНИТЬ!$H$9,ЗАПОЛНИТЬ!$H$10)</f>
        <v>73</v>
      </c>
      <c r="I990" s="146">
        <f>IF(ЗАПОЛНИТЬ!$F$7=1,'Ф.7(СФ).18'!$E$13,'Ф.7(СФ).18'!$E$15)</f>
        <v>0</v>
      </c>
      <c r="J990" s="145" t="str">
        <f>IF(ЗАПОЛНИТЬ!$F$7=1,CONCATENATE(ЗАПОЛНИТЬ!$F$18,ЗАПОЛНИТЬ!$D$18),ЗАПОЛНИТЬ!$E$18)</f>
        <v>01.07.2016</v>
      </c>
      <c r="K990" s="143">
        <v>1</v>
      </c>
      <c r="L990" s="143">
        <f>IF(ЗАПОЛНИТЬ!$F$7=1,'Ф.7(СФ).18'!D26/1000,'Ф.7(СФ).18'!D26)</f>
        <v>0</v>
      </c>
      <c r="M990" s="143">
        <f>IF(ЗАПОЛНИТЬ!$F$7=1,'Ф.7(СФ).18'!E26/1000,'Ф.7(СФ).18'!E26)</f>
        <v>0</v>
      </c>
      <c r="N990" s="143">
        <f>IF(ЗАПОЛНИТЬ!$F$7=1,'Ф.7(СФ).18'!F26/1000,'Ф.7(СФ).18'!F26)</f>
        <v>0</v>
      </c>
      <c r="O990" s="143">
        <f>IF(ЗАПОЛНИТЬ!$F$7=1,'Ф.7(СФ).18'!G26/1000,'Ф.7(СФ).18'!G26)</f>
        <v>0</v>
      </c>
      <c r="P990" s="143">
        <f>IF(ЗАПОЛНИТЬ!$F$7=1,'Ф.7(СФ).18'!H26/1000,'Ф.7(СФ).18'!H26)</f>
        <v>0</v>
      </c>
      <c r="Q990" s="143">
        <f>IF(ЗАПОЛНИТЬ!$F$7=1,'Ф.7(СФ).18'!I26/1000,'Ф.7(СФ).18'!I26)</f>
        <v>0</v>
      </c>
      <c r="R990" s="143">
        <f>IF(ЗАПОЛНИТЬ!$F$7=1,'Ф.7(СФ).18'!J26/1000,'Ф.7(СФ).18'!J26)</f>
        <v>0</v>
      </c>
      <c r="T990" s="143">
        <f>IF(ЗАПОЛНИТЬ!$F$7=1,'Ф.7(СФ).18'!L26/1000,'Ф.7(СФ).18'!L26)</f>
        <v>0</v>
      </c>
      <c r="V990" s="145">
        <v>0</v>
      </c>
      <c r="W990" s="145">
        <f t="shared" si="49"/>
        <v>0</v>
      </c>
    </row>
    <row r="991" spans="1:23" ht="12.75">
      <c r="A991" s="144" t="str">
        <f>ЗАПОЛНИТЬ!$B$23</f>
        <v>4</v>
      </c>
      <c r="B991" s="144" t="str">
        <f>ЗАПОЛНИТЬ!$B$13</f>
        <v>24188344</v>
      </c>
      <c r="C991" s="144" t="str">
        <f>ЗАПОЛНИТЬ!$B$24</f>
        <v>298</v>
      </c>
      <c r="D991" s="144" t="str">
        <f>ЗАПОЛНИТЬ!$B$21</f>
        <v>12</v>
      </c>
      <c r="E991" s="145"/>
      <c r="F991" s="144" t="str">
        <f>ЗАПОЛНИТЬ!$B$22</f>
        <v>15</v>
      </c>
      <c r="G991" s="144" t="str">
        <f>ЗАПОЛНИТЬ!$B$20</f>
        <v>040222</v>
      </c>
      <c r="H991" s="143" t="str">
        <f>IF(ЗАПОЛНИТЬ!$F$7=1,ЗАПОЛНИТЬ!$H$9,ЗАПОЛНИТЬ!$H$10)</f>
        <v>73</v>
      </c>
      <c r="I991" s="146">
        <f>IF(ЗАПОЛНИТЬ!$F$7=1,'Ф.7(СФ).18'!$E$13,'Ф.7(СФ).18'!$E$15)</f>
        <v>0</v>
      </c>
      <c r="J991" s="145" t="str">
        <f>IF(ЗАПОЛНИТЬ!$F$7=1,CONCATENATE(ЗАПОЛНИТЬ!$F$18,ЗАПОЛНИТЬ!$D$18),ЗАПОЛНИТЬ!$E$18)</f>
        <v>01.07.2016</v>
      </c>
      <c r="K991" s="143">
        <v>2</v>
      </c>
      <c r="L991" s="143">
        <f>IF(ЗАПОЛНИТЬ!$F$7=1,'Ф.7(СФ).18'!D27/1000,'Ф.7(СФ).18'!D27)</f>
        <v>0</v>
      </c>
      <c r="M991" s="143">
        <f>IF(ЗАПОЛНИТЬ!$F$7=1,'Ф.7(СФ).18'!E27/1000,'Ф.7(СФ).18'!E27)</f>
        <v>0</v>
      </c>
      <c r="N991" s="143">
        <f>IF(ЗАПОЛНИТЬ!$F$7=1,'Ф.7(СФ).18'!F27/1000,'Ф.7(СФ).18'!F27)</f>
        <v>0</v>
      </c>
      <c r="O991" s="143">
        <f>IF(ЗАПОЛНИТЬ!$F$7=1,'Ф.7(СФ).18'!G27/1000,'Ф.7(СФ).18'!G27)</f>
        <v>0</v>
      </c>
      <c r="P991" s="143">
        <f>IF(ЗАПОЛНИТЬ!$F$7=1,'Ф.7(СФ).18'!H27/1000,'Ф.7(СФ).18'!H27)</f>
        <v>0</v>
      </c>
      <c r="Q991" s="143">
        <f>IF(ЗАПОЛНИТЬ!$F$7=1,'Ф.7(СФ).18'!I27/1000,'Ф.7(СФ).18'!I27)</f>
        <v>0</v>
      </c>
      <c r="R991" s="143">
        <f>IF(ЗАПОЛНИТЬ!$F$7=1,'Ф.7(СФ).18'!J27/1000,'Ф.7(СФ).18'!J27)</f>
        <v>0</v>
      </c>
      <c r="S991" s="143">
        <f>IF(ЗАПОЛНИТЬ!$F$7=1,'Ф.7(СФ).18'!K27/1000,'Ф.7(СФ).18'!K27)</f>
        <v>0</v>
      </c>
      <c r="T991" s="143">
        <f>IF(ЗАПОЛНИТЬ!$F$7=1,'Ф.7(СФ).18'!L27/1000,'Ф.7(СФ).18'!L27)</f>
        <v>0</v>
      </c>
      <c r="U991" s="143">
        <f>IF(ЗАПОЛНИТЬ!$F$7=1,'Ф.7(СФ).18'!M27/1000,'Ф.7(СФ).18'!M27)</f>
        <v>0</v>
      </c>
      <c r="V991" s="145">
        <v>0</v>
      </c>
      <c r="W991" s="145">
        <f t="shared" si="49"/>
        <v>0</v>
      </c>
    </row>
    <row r="992" spans="1:23" ht="12.75">
      <c r="A992" s="144" t="str">
        <f>ЗАПОЛНИТЬ!$B$23</f>
        <v>4</v>
      </c>
      <c r="B992" s="144" t="str">
        <f>ЗАПОЛНИТЬ!$B$13</f>
        <v>24188344</v>
      </c>
      <c r="C992" s="144" t="str">
        <f>ЗАПОЛНИТЬ!$B$24</f>
        <v>298</v>
      </c>
      <c r="D992" s="144" t="str">
        <f>ЗАПОЛНИТЬ!$B$21</f>
        <v>12</v>
      </c>
      <c r="E992" s="145"/>
      <c r="F992" s="144" t="str">
        <f>ЗАПОЛНИТЬ!$B$22</f>
        <v>15</v>
      </c>
      <c r="G992" s="144" t="str">
        <f>ЗАПОЛНИТЬ!$B$20</f>
        <v>040222</v>
      </c>
      <c r="H992" s="143" t="str">
        <f>IF(ЗАПОЛНИТЬ!$F$7=1,ЗАПОЛНИТЬ!$H$9,ЗАПОЛНИТЬ!$H$10)</f>
        <v>73</v>
      </c>
      <c r="I992" s="146">
        <f>IF(ЗАПОЛНИТЬ!$F$7=1,'Ф.7(СФ).18'!$E$13,'Ф.7(СФ).18'!$E$15)</f>
        <v>0</v>
      </c>
      <c r="J992" s="145" t="str">
        <f>IF(ЗАПОЛНИТЬ!$F$7=1,CONCATENATE(ЗАПОЛНИТЬ!$F$18,ЗАПОЛНИТЬ!$D$18),ЗАПОЛНИТЬ!$E$18)</f>
        <v>01.07.2016</v>
      </c>
      <c r="K992" s="143">
        <f>'Ф.7(СФ).18'!B28</f>
        <v>2000</v>
      </c>
      <c r="L992" s="143">
        <f>IF(ЗАПОЛНИТЬ!$F$7=1,'Ф.7(СФ).18'!D28/1000,'Ф.7(СФ).18'!D28)</f>
        <v>0</v>
      </c>
      <c r="M992" s="143">
        <f>IF(ЗАПОЛНИТЬ!$F$7=1,'Ф.7(СФ).18'!E28/1000,'Ф.7(СФ).18'!E28)</f>
        <v>0</v>
      </c>
      <c r="N992" s="143">
        <f>IF(ЗАПОЛНИТЬ!$F$7=1,'Ф.7(СФ).18'!F28/1000,'Ф.7(СФ).18'!F28)</f>
        <v>0</v>
      </c>
      <c r="O992" s="143">
        <f>IF(ЗАПОЛНИТЬ!$F$7=1,'Ф.7(СФ).18'!G28/1000,'Ф.7(СФ).18'!G28)</f>
        <v>0</v>
      </c>
      <c r="P992" s="143">
        <f>IF(ЗАПОЛНИТЬ!$F$7=1,'Ф.7(СФ).18'!H28/1000,'Ф.7(СФ).18'!H28)</f>
        <v>0</v>
      </c>
      <c r="Q992" s="143">
        <f>IF(ЗАПОЛНИТЬ!$F$7=1,'Ф.7(СФ).18'!I28/1000,'Ф.7(СФ).18'!I28)</f>
        <v>0</v>
      </c>
      <c r="R992" s="143">
        <f>IF(ЗАПОЛНИТЬ!$F$7=1,'Ф.7(СФ).18'!J28/1000,'Ф.7(СФ).18'!J28)</f>
        <v>0</v>
      </c>
      <c r="S992" s="143">
        <f>IF(ЗАПОЛНИТЬ!$F$7=1,'Ф.7(СФ).18'!K28/1000,'Ф.7(СФ).18'!K28)</f>
        <v>0</v>
      </c>
      <c r="T992" s="143">
        <f>IF(ЗАПОЛНИТЬ!$F$7=1,'Ф.7(СФ).18'!L28/1000,'Ф.7(СФ).18'!L28)</f>
        <v>0</v>
      </c>
      <c r="U992" s="143">
        <f>IF(ЗАПОЛНИТЬ!$F$7=1,'Ф.7(СФ).18'!M28/1000,'Ф.7(СФ).18'!M28)</f>
        <v>0</v>
      </c>
      <c r="V992" s="145">
        <v>0</v>
      </c>
      <c r="W992" s="145">
        <f t="shared" si="49"/>
        <v>0</v>
      </c>
    </row>
    <row r="993" spans="1:23" ht="12.75">
      <c r="A993" s="144" t="str">
        <f>ЗАПОЛНИТЬ!$B$23</f>
        <v>4</v>
      </c>
      <c r="B993" s="144" t="str">
        <f>ЗАПОЛНИТЬ!$B$13</f>
        <v>24188344</v>
      </c>
      <c r="C993" s="144" t="str">
        <f>ЗАПОЛНИТЬ!$B$24</f>
        <v>298</v>
      </c>
      <c r="D993" s="144" t="str">
        <f>ЗАПОЛНИТЬ!$B$21</f>
        <v>12</v>
      </c>
      <c r="E993" s="145"/>
      <c r="F993" s="144" t="str">
        <f>ЗАПОЛНИТЬ!$B$22</f>
        <v>15</v>
      </c>
      <c r="G993" s="144" t="str">
        <f>ЗАПОЛНИТЬ!$B$20</f>
        <v>040222</v>
      </c>
      <c r="H993" s="143" t="str">
        <f>IF(ЗАПОЛНИТЬ!$F$7=1,ЗАПОЛНИТЬ!$H$9,ЗАПОЛНИТЬ!$H$10)</f>
        <v>73</v>
      </c>
      <c r="I993" s="146">
        <f>IF(ЗАПОЛНИТЬ!$F$7=1,'Ф.7(СФ).18'!$E$13,'Ф.7(СФ).18'!$E$15)</f>
        <v>0</v>
      </c>
      <c r="J993" s="145" t="str">
        <f>IF(ЗАПОЛНИТЬ!$F$7=1,CONCATENATE(ЗАПОЛНИТЬ!$F$18,ЗАПОЛНИТЬ!$D$18),ЗАПОЛНИТЬ!$E$18)</f>
        <v>01.07.2016</v>
      </c>
      <c r="K993" s="143">
        <f>'Ф.7(СФ).18'!B29</f>
        <v>2100</v>
      </c>
      <c r="L993" s="143">
        <f>IF(ЗАПОЛНИТЬ!$F$7=1,'Ф.7(СФ).18'!D29/1000,'Ф.7(СФ).18'!D29)</f>
        <v>0</v>
      </c>
      <c r="M993" s="143">
        <f>IF(ЗАПОЛНИТЬ!$F$7=1,'Ф.7(СФ).18'!E29/1000,'Ф.7(СФ).18'!E29)</f>
        <v>0</v>
      </c>
      <c r="N993" s="143">
        <f>IF(ЗАПОЛНИТЬ!$F$7=1,'Ф.7(СФ).18'!F29/1000,'Ф.7(СФ).18'!F29)</f>
        <v>0</v>
      </c>
      <c r="O993" s="143">
        <f>IF(ЗАПОЛНИТЬ!$F$7=1,'Ф.7(СФ).18'!G29/1000,'Ф.7(СФ).18'!G29)</f>
        <v>0</v>
      </c>
      <c r="P993" s="143">
        <f>IF(ЗАПОЛНИТЬ!$F$7=1,'Ф.7(СФ).18'!H29/1000,'Ф.7(СФ).18'!H29)</f>
        <v>0</v>
      </c>
      <c r="Q993" s="143">
        <f>IF(ЗАПОЛНИТЬ!$F$7=1,'Ф.7(СФ).18'!I29/1000,'Ф.7(СФ).18'!I29)</f>
        <v>0</v>
      </c>
      <c r="R993" s="143">
        <f>IF(ЗАПОЛНИТЬ!$F$7=1,'Ф.7(СФ).18'!J29/1000,'Ф.7(СФ).18'!J29)</f>
        <v>0</v>
      </c>
      <c r="S993" s="143">
        <f>IF(ЗАПОЛНИТЬ!$F$7=1,'Ф.7(СФ).18'!K29/1000,'Ф.7(СФ).18'!K29)</f>
        <v>0</v>
      </c>
      <c r="T993" s="143">
        <f>IF(ЗАПОЛНИТЬ!$F$7=1,'Ф.7(СФ).18'!L29/1000,'Ф.7(СФ).18'!L29)</f>
        <v>0</v>
      </c>
      <c r="U993" s="143">
        <f>IF(ЗАПОЛНИТЬ!$F$7=1,'Ф.7(СФ).18'!M29/1000,'Ф.7(СФ).18'!M29)</f>
        <v>0</v>
      </c>
      <c r="V993" s="145">
        <v>0</v>
      </c>
      <c r="W993" s="145">
        <f t="shared" si="49"/>
        <v>0</v>
      </c>
    </row>
    <row r="994" spans="1:23" ht="12.75">
      <c r="A994" s="144" t="str">
        <f>ЗАПОЛНИТЬ!$B$23</f>
        <v>4</v>
      </c>
      <c r="B994" s="144" t="str">
        <f>ЗАПОЛНИТЬ!$B$13</f>
        <v>24188344</v>
      </c>
      <c r="C994" s="144" t="str">
        <f>ЗАПОЛНИТЬ!$B$24</f>
        <v>298</v>
      </c>
      <c r="D994" s="144" t="str">
        <f>ЗАПОЛНИТЬ!$B$21</f>
        <v>12</v>
      </c>
      <c r="E994" s="145"/>
      <c r="F994" s="144" t="str">
        <f>ЗАПОЛНИТЬ!$B$22</f>
        <v>15</v>
      </c>
      <c r="G994" s="144" t="str">
        <f>ЗАПОЛНИТЬ!$B$20</f>
        <v>040222</v>
      </c>
      <c r="H994" s="143" t="str">
        <f>IF(ЗАПОЛНИТЬ!$F$7=1,ЗАПОЛНИТЬ!$H$9,ЗАПОЛНИТЬ!$H$10)</f>
        <v>73</v>
      </c>
      <c r="I994" s="146">
        <f>IF(ЗАПОЛНИТЬ!$F$7=1,'Ф.7(СФ).18'!$E$13,'Ф.7(СФ).18'!$E$15)</f>
        <v>0</v>
      </c>
      <c r="J994" s="145" t="str">
        <f>IF(ЗАПОЛНИТЬ!$F$7=1,CONCATENATE(ЗАПОЛНИТЬ!$F$18,ЗАПОЛНИТЬ!$D$18),ЗАПОЛНИТЬ!$E$18)</f>
        <v>01.07.2016</v>
      </c>
      <c r="K994" s="143">
        <f>'Ф.7(СФ).18'!B30</f>
        <v>2110</v>
      </c>
      <c r="L994" s="143">
        <f>IF(ЗАПОЛНИТЬ!$F$7=1,'Ф.7(СФ).18'!D30/1000,'Ф.7(СФ).18'!D30)</f>
        <v>0</v>
      </c>
      <c r="M994" s="143">
        <f>IF(ЗАПОЛНИТЬ!$F$7=1,'Ф.7(СФ).18'!E30/1000,'Ф.7(СФ).18'!E30)</f>
        <v>0</v>
      </c>
      <c r="N994" s="143">
        <f>IF(ЗАПОЛНИТЬ!$F$7=1,'Ф.7(СФ).18'!F30/1000,'Ф.7(СФ).18'!F30)</f>
        <v>0</v>
      </c>
      <c r="O994" s="143">
        <f>IF(ЗАПОЛНИТЬ!$F$7=1,'Ф.7(СФ).18'!G30/1000,'Ф.7(СФ).18'!G30)</f>
        <v>0</v>
      </c>
      <c r="P994" s="143">
        <f>IF(ЗАПОЛНИТЬ!$F$7=1,'Ф.7(СФ).18'!H30/1000,'Ф.7(СФ).18'!H30)</f>
        <v>0</v>
      </c>
      <c r="Q994" s="143">
        <f>IF(ЗАПОЛНИТЬ!$F$7=1,'Ф.7(СФ).18'!I30/1000,'Ф.7(СФ).18'!I30)</f>
        <v>0</v>
      </c>
      <c r="R994" s="143">
        <f>IF(ЗАПОЛНИТЬ!$F$7=1,'Ф.7(СФ).18'!J30/1000,'Ф.7(СФ).18'!J30)</f>
        <v>0</v>
      </c>
      <c r="S994" s="143">
        <f>IF(ЗАПОЛНИТЬ!$F$7=1,'Ф.7(СФ).18'!K30/1000,'Ф.7(СФ).18'!K30)</f>
        <v>0</v>
      </c>
      <c r="T994" s="143">
        <f>IF(ЗАПОЛНИТЬ!$F$7=1,'Ф.7(СФ).18'!L30/1000,'Ф.7(СФ).18'!L30)</f>
        <v>0</v>
      </c>
      <c r="U994" s="143">
        <f>IF(ЗАПОЛНИТЬ!$F$7=1,'Ф.7(СФ).18'!M30/1000,'Ф.7(СФ).18'!M30)</f>
        <v>0</v>
      </c>
      <c r="V994" s="145">
        <v>0</v>
      </c>
      <c r="W994" s="145">
        <f t="shared" si="49"/>
        <v>0</v>
      </c>
    </row>
    <row r="995" spans="1:23" ht="12.75">
      <c r="A995" s="144" t="str">
        <f>ЗАПОЛНИТЬ!$B$23</f>
        <v>4</v>
      </c>
      <c r="B995" s="144" t="str">
        <f>ЗАПОЛНИТЬ!$B$13</f>
        <v>24188344</v>
      </c>
      <c r="C995" s="144" t="str">
        <f>ЗАПОЛНИТЬ!$B$24</f>
        <v>298</v>
      </c>
      <c r="D995" s="144" t="str">
        <f>ЗАПОЛНИТЬ!$B$21</f>
        <v>12</v>
      </c>
      <c r="E995" s="145"/>
      <c r="F995" s="144" t="str">
        <f>ЗАПОЛНИТЬ!$B$22</f>
        <v>15</v>
      </c>
      <c r="G995" s="144" t="str">
        <f>ЗАПОЛНИТЬ!$B$20</f>
        <v>040222</v>
      </c>
      <c r="H995" s="143" t="str">
        <f>IF(ЗАПОЛНИТЬ!$F$7=1,ЗАПОЛНИТЬ!$H$9,ЗАПОЛНИТЬ!$H$10)</f>
        <v>73</v>
      </c>
      <c r="I995" s="146">
        <f>IF(ЗАПОЛНИТЬ!$F$7=1,'Ф.7(СФ).18'!$E$13,'Ф.7(СФ).18'!$E$15)</f>
        <v>0</v>
      </c>
      <c r="J995" s="145" t="str">
        <f>IF(ЗАПОЛНИТЬ!$F$7=1,CONCATENATE(ЗАПОЛНИТЬ!$F$18,ЗАПОЛНИТЬ!$D$18),ЗАПОЛНИТЬ!$E$18)</f>
        <v>01.07.2016</v>
      </c>
      <c r="K995" s="143">
        <f>'Ф.7(СФ).18'!B31</f>
        <v>2111</v>
      </c>
      <c r="L995" s="143">
        <f>IF(ЗАПОЛНИТЬ!$F$7=1,'Ф.7(СФ).18'!D31/1000,'Ф.7(СФ).18'!D31)</f>
        <v>0</v>
      </c>
      <c r="M995" s="143">
        <f>IF(ЗАПОЛНИТЬ!$F$7=1,'Ф.7(СФ).18'!E31/1000,'Ф.7(СФ).18'!E31)</f>
        <v>0</v>
      </c>
      <c r="N995" s="143">
        <f>IF(ЗАПОЛНИТЬ!$F$7=1,'Ф.7(СФ).18'!F31/1000,'Ф.7(СФ).18'!F31)</f>
        <v>0</v>
      </c>
      <c r="O995" s="143">
        <f>IF(ЗАПОЛНИТЬ!$F$7=1,'Ф.7(СФ).18'!G31/1000,'Ф.7(СФ).18'!G31)</f>
        <v>0</v>
      </c>
      <c r="P995" s="143">
        <f>IF(ЗАПОЛНИТЬ!$F$7=1,'Ф.7(СФ).18'!H31/1000,'Ф.7(СФ).18'!H31)</f>
        <v>0</v>
      </c>
      <c r="Q995" s="143">
        <f>IF(ЗАПОЛНИТЬ!$F$7=1,'Ф.7(СФ).18'!I31/1000,'Ф.7(СФ).18'!I31)</f>
        <v>0</v>
      </c>
      <c r="R995" s="143">
        <f>IF(ЗАПОЛНИТЬ!$F$7=1,'Ф.7(СФ).18'!J31/1000,'Ф.7(СФ).18'!J31)</f>
        <v>0</v>
      </c>
      <c r="S995" s="143">
        <f>IF(ЗАПОЛНИТЬ!$F$7=1,'Ф.7(СФ).18'!K31/1000,'Ф.7(СФ).18'!K31)</f>
        <v>0</v>
      </c>
      <c r="T995" s="143">
        <f>IF(ЗАПОЛНИТЬ!$F$7=1,'Ф.7(СФ).18'!L31/1000,'Ф.7(СФ).18'!L31)</f>
        <v>0</v>
      </c>
      <c r="U995" s="143">
        <f>IF(ЗАПОЛНИТЬ!$F$7=1,'Ф.7(СФ).18'!M31/1000,'Ф.7(СФ).18'!M31)</f>
        <v>0</v>
      </c>
      <c r="V995" s="145">
        <f>IF(SUM(L995:U995)&gt;0,1,0)</f>
        <v>0</v>
      </c>
      <c r="W995" s="145">
        <f t="shared" si="49"/>
        <v>0</v>
      </c>
    </row>
    <row r="996" spans="1:23" ht="12.75">
      <c r="A996" s="144" t="str">
        <f>ЗАПОЛНИТЬ!$B$23</f>
        <v>4</v>
      </c>
      <c r="B996" s="144" t="str">
        <f>ЗАПОЛНИТЬ!$B$13</f>
        <v>24188344</v>
      </c>
      <c r="C996" s="144" t="str">
        <f>ЗАПОЛНИТЬ!$B$24</f>
        <v>298</v>
      </c>
      <c r="D996" s="144" t="str">
        <f>ЗАПОЛНИТЬ!$B$21</f>
        <v>12</v>
      </c>
      <c r="E996" s="145"/>
      <c r="F996" s="144" t="str">
        <f>ЗАПОЛНИТЬ!$B$22</f>
        <v>15</v>
      </c>
      <c r="G996" s="144" t="str">
        <f>ЗАПОЛНИТЬ!$B$20</f>
        <v>040222</v>
      </c>
      <c r="H996" s="143" t="str">
        <f>IF(ЗАПОЛНИТЬ!$F$7=1,ЗАПОЛНИТЬ!$H$9,ЗАПОЛНИТЬ!$H$10)</f>
        <v>73</v>
      </c>
      <c r="I996" s="146">
        <f>IF(ЗАПОЛНИТЬ!$F$7=1,'Ф.7(СФ).18'!$E$13,'Ф.7(СФ).18'!$E$15)</f>
        <v>0</v>
      </c>
      <c r="J996" s="145" t="str">
        <f>IF(ЗАПОЛНИТЬ!$F$7=1,CONCATENATE(ЗАПОЛНИТЬ!$F$18,ЗАПОЛНИТЬ!$D$18),ЗАПОЛНИТЬ!$E$18)</f>
        <v>01.07.2016</v>
      </c>
      <c r="K996" s="143">
        <f>'Ф.7(СФ).18'!B32</f>
        <v>2112</v>
      </c>
      <c r="L996" s="143">
        <f>IF(ЗАПОЛНИТЬ!$F$7=1,'Ф.7(СФ).18'!D32/1000,'Ф.7(СФ).18'!D32)</f>
        <v>0</v>
      </c>
      <c r="M996" s="143">
        <f>IF(ЗАПОЛНИТЬ!$F$7=1,'Ф.7(СФ).18'!E32/1000,'Ф.7(СФ).18'!E32)</f>
        <v>0</v>
      </c>
      <c r="N996" s="143">
        <f>IF(ЗАПОЛНИТЬ!$F$7=1,'Ф.7(СФ).18'!F32/1000,'Ф.7(СФ).18'!F32)</f>
        <v>0</v>
      </c>
      <c r="O996" s="143">
        <f>IF(ЗАПОЛНИТЬ!$F$7=1,'Ф.7(СФ).18'!G32/1000,'Ф.7(СФ).18'!G32)</f>
        <v>0</v>
      </c>
      <c r="P996" s="143">
        <f>IF(ЗАПОЛНИТЬ!$F$7=1,'Ф.7(СФ).18'!H32/1000,'Ф.7(СФ).18'!H32)</f>
        <v>0</v>
      </c>
      <c r="Q996" s="143">
        <f>IF(ЗАПОЛНИТЬ!$F$7=1,'Ф.7(СФ).18'!I32/1000,'Ф.7(СФ).18'!I32)</f>
        <v>0</v>
      </c>
      <c r="R996" s="143">
        <f>IF(ЗАПОЛНИТЬ!$F$7=1,'Ф.7(СФ).18'!J32/1000,'Ф.7(СФ).18'!J32)</f>
        <v>0</v>
      </c>
      <c r="S996" s="143">
        <f>IF(ЗАПОЛНИТЬ!$F$7=1,'Ф.7(СФ).18'!K32/1000,'Ф.7(СФ).18'!K32)</f>
        <v>0</v>
      </c>
      <c r="T996" s="143">
        <f>IF(ЗАПОЛНИТЬ!$F$7=1,'Ф.7(СФ).18'!L32/1000,'Ф.7(СФ).18'!L32)</f>
        <v>0</v>
      </c>
      <c r="U996" s="143">
        <f>IF(ЗАПОЛНИТЬ!$F$7=1,'Ф.7(СФ).18'!M32/1000,'Ф.7(СФ).18'!M32)</f>
        <v>0</v>
      </c>
      <c r="V996" s="145">
        <f>IF(SUM(L996:U996)&gt;0,1,0)</f>
        <v>0</v>
      </c>
      <c r="W996" s="145">
        <f t="shared" si="49"/>
        <v>0</v>
      </c>
    </row>
    <row r="997" spans="1:23" ht="12.75">
      <c r="A997" s="144" t="str">
        <f>ЗАПОЛНИТЬ!$B$23</f>
        <v>4</v>
      </c>
      <c r="B997" s="144" t="str">
        <f>ЗАПОЛНИТЬ!$B$13</f>
        <v>24188344</v>
      </c>
      <c r="C997" s="144" t="str">
        <f>ЗАПОЛНИТЬ!$B$24</f>
        <v>298</v>
      </c>
      <c r="D997" s="144" t="str">
        <f>ЗАПОЛНИТЬ!$B$21</f>
        <v>12</v>
      </c>
      <c r="E997" s="145"/>
      <c r="F997" s="144" t="str">
        <f>ЗАПОЛНИТЬ!$B$22</f>
        <v>15</v>
      </c>
      <c r="G997" s="144" t="str">
        <f>ЗАПОЛНИТЬ!$B$20</f>
        <v>040222</v>
      </c>
      <c r="H997" s="143" t="str">
        <f>IF(ЗАПОЛНИТЬ!$F$7=1,ЗАПОЛНИТЬ!$H$9,ЗАПОЛНИТЬ!$H$10)</f>
        <v>73</v>
      </c>
      <c r="I997" s="146">
        <f>IF(ЗАПОЛНИТЬ!$F$7=1,'Ф.7(СФ).18'!$E$13,'Ф.7(СФ).18'!$E$15)</f>
        <v>0</v>
      </c>
      <c r="J997" s="145" t="str">
        <f>IF(ЗАПОЛНИТЬ!$F$7=1,CONCATENATE(ЗАПОЛНИТЬ!$F$18,ЗАПОЛНИТЬ!$D$18),ЗАПОЛНИТЬ!$E$18)</f>
        <v>01.07.2016</v>
      </c>
      <c r="K997" s="143">
        <f>'Ф.7(СФ).18'!B33</f>
        <v>2120</v>
      </c>
      <c r="L997" s="143">
        <f>IF(ЗАПОЛНИТЬ!$F$7=1,'Ф.7(СФ).18'!D33/1000,'Ф.7(СФ).18'!D33)</f>
        <v>0</v>
      </c>
      <c r="M997" s="143">
        <f>IF(ЗАПОЛНИТЬ!$F$7=1,'Ф.7(СФ).18'!E33/1000,'Ф.7(СФ).18'!E33)</f>
        <v>0</v>
      </c>
      <c r="N997" s="143">
        <f>IF(ЗАПОЛНИТЬ!$F$7=1,'Ф.7(СФ).18'!F33/1000,'Ф.7(СФ).18'!F33)</f>
        <v>0</v>
      </c>
      <c r="O997" s="143">
        <f>IF(ЗАПОЛНИТЬ!$F$7=1,'Ф.7(СФ).18'!G33/1000,'Ф.7(СФ).18'!G33)</f>
        <v>0</v>
      </c>
      <c r="P997" s="143">
        <f>IF(ЗАПОЛНИТЬ!$F$7=1,'Ф.7(СФ).18'!H33/1000,'Ф.7(СФ).18'!H33)</f>
        <v>0</v>
      </c>
      <c r="Q997" s="143">
        <f>IF(ЗАПОЛНИТЬ!$F$7=1,'Ф.7(СФ).18'!I33/1000,'Ф.7(СФ).18'!I33)</f>
        <v>0</v>
      </c>
      <c r="R997" s="143">
        <f>IF(ЗАПОЛНИТЬ!$F$7=1,'Ф.7(СФ).18'!J33/1000,'Ф.7(СФ).18'!J33)</f>
        <v>0</v>
      </c>
      <c r="S997" s="143">
        <f>IF(ЗАПОЛНИТЬ!$F$7=1,'Ф.7(СФ).18'!K33/1000,'Ф.7(СФ).18'!K33)</f>
        <v>0</v>
      </c>
      <c r="T997" s="143">
        <f>IF(ЗАПОЛНИТЬ!$F$7=1,'Ф.7(СФ).18'!L33/1000,'Ф.7(СФ).18'!L33)</f>
        <v>0</v>
      </c>
      <c r="U997" s="143">
        <f>IF(ЗАПОЛНИТЬ!$F$7=1,'Ф.7(СФ).18'!M33/1000,'Ф.7(СФ).18'!M33)</f>
        <v>0</v>
      </c>
      <c r="V997" s="145">
        <f>IF(SUM(L997:U997)&gt;0,1,0)</f>
        <v>0</v>
      </c>
      <c r="W997" s="145">
        <f t="shared" si="49"/>
        <v>0</v>
      </c>
    </row>
    <row r="998" spans="1:23" ht="12.75">
      <c r="A998" s="144" t="str">
        <f>ЗАПОЛНИТЬ!$B$23</f>
        <v>4</v>
      </c>
      <c r="B998" s="144" t="str">
        <f>ЗАПОЛНИТЬ!$B$13</f>
        <v>24188344</v>
      </c>
      <c r="C998" s="144" t="str">
        <f>ЗАПОЛНИТЬ!$B$24</f>
        <v>298</v>
      </c>
      <c r="D998" s="144" t="str">
        <f>ЗАПОЛНИТЬ!$B$21</f>
        <v>12</v>
      </c>
      <c r="E998" s="145"/>
      <c r="F998" s="144" t="str">
        <f>ЗАПОЛНИТЬ!$B$22</f>
        <v>15</v>
      </c>
      <c r="G998" s="144" t="str">
        <f>ЗАПОЛНИТЬ!$B$20</f>
        <v>040222</v>
      </c>
      <c r="H998" s="143" t="str">
        <f>IF(ЗАПОЛНИТЬ!$F$7=1,ЗАПОЛНИТЬ!$H$9,ЗАПОЛНИТЬ!$H$10)</f>
        <v>73</v>
      </c>
      <c r="I998" s="146">
        <f>IF(ЗАПОЛНИТЬ!$F$7=1,'Ф.7(СФ).18'!$E$13,'Ф.7(СФ).18'!$E$15)</f>
        <v>0</v>
      </c>
      <c r="J998" s="145" t="str">
        <f>IF(ЗАПОЛНИТЬ!$F$7=1,CONCATENATE(ЗАПОЛНИТЬ!$F$18,ЗАПОЛНИТЬ!$D$18),ЗАПОЛНИТЬ!$E$18)</f>
        <v>01.07.2016</v>
      </c>
      <c r="K998" s="143">
        <f>'Ф.7(СФ).18'!B34</f>
        <v>2200</v>
      </c>
      <c r="L998" s="143">
        <f>IF(ЗАПОЛНИТЬ!$F$7=1,'Ф.7(СФ).18'!D34/1000,'Ф.7(СФ).18'!D34)</f>
        <v>0</v>
      </c>
      <c r="M998" s="143">
        <f>IF(ЗАПОЛНИТЬ!$F$7=1,'Ф.7(СФ).18'!E34/1000,'Ф.7(СФ).18'!E34)</f>
        <v>0</v>
      </c>
      <c r="N998" s="143">
        <f>IF(ЗАПОЛНИТЬ!$F$7=1,'Ф.7(СФ).18'!F34/1000,'Ф.7(СФ).18'!F34)</f>
        <v>0</v>
      </c>
      <c r="O998" s="143">
        <f>IF(ЗАПОЛНИТЬ!$F$7=1,'Ф.7(СФ).18'!G34/1000,'Ф.7(СФ).18'!G34)</f>
        <v>0</v>
      </c>
      <c r="P998" s="143">
        <f>IF(ЗАПОЛНИТЬ!$F$7=1,'Ф.7(СФ).18'!H34/1000,'Ф.7(СФ).18'!H34)</f>
        <v>0</v>
      </c>
      <c r="Q998" s="143">
        <f>IF(ЗАПОЛНИТЬ!$F$7=1,'Ф.7(СФ).18'!I34/1000,'Ф.7(СФ).18'!I34)</f>
        <v>0</v>
      </c>
      <c r="R998" s="143">
        <f>IF(ЗАПОЛНИТЬ!$F$7=1,'Ф.7(СФ).18'!J34/1000,'Ф.7(СФ).18'!J34)</f>
        <v>0</v>
      </c>
      <c r="S998" s="143">
        <f>IF(ЗАПОЛНИТЬ!$F$7=1,'Ф.7(СФ).18'!K34/1000,'Ф.7(СФ).18'!K34)</f>
        <v>0</v>
      </c>
      <c r="T998" s="143">
        <f>IF(ЗАПОЛНИТЬ!$F$7=1,'Ф.7(СФ).18'!L34/1000,'Ф.7(СФ).18'!L34)</f>
        <v>0</v>
      </c>
      <c r="U998" s="143">
        <f>IF(ЗАПОЛНИТЬ!$F$7=1,'Ф.7(СФ).18'!M34/1000,'Ф.7(СФ).18'!M34)</f>
        <v>0</v>
      </c>
      <c r="V998" s="145">
        <v>0</v>
      </c>
      <c r="W998" s="145">
        <f t="shared" si="49"/>
        <v>0</v>
      </c>
    </row>
    <row r="999" spans="1:23" ht="12.75">
      <c r="A999" s="144" t="str">
        <f>ЗАПОЛНИТЬ!$B$23</f>
        <v>4</v>
      </c>
      <c r="B999" s="144" t="str">
        <f>ЗАПОЛНИТЬ!$B$13</f>
        <v>24188344</v>
      </c>
      <c r="C999" s="144" t="str">
        <f>ЗАПОЛНИТЬ!$B$24</f>
        <v>298</v>
      </c>
      <c r="D999" s="144" t="str">
        <f>ЗАПОЛНИТЬ!$B$21</f>
        <v>12</v>
      </c>
      <c r="E999" s="145"/>
      <c r="F999" s="144" t="str">
        <f>ЗАПОЛНИТЬ!$B$22</f>
        <v>15</v>
      </c>
      <c r="G999" s="144" t="str">
        <f>ЗАПОЛНИТЬ!$B$20</f>
        <v>040222</v>
      </c>
      <c r="H999" s="143" t="str">
        <f>IF(ЗАПОЛНИТЬ!$F$7=1,ЗАПОЛНИТЬ!$H$9,ЗАПОЛНИТЬ!$H$10)</f>
        <v>73</v>
      </c>
      <c r="I999" s="146">
        <f>IF(ЗАПОЛНИТЬ!$F$7=1,'Ф.7(СФ).18'!$E$13,'Ф.7(СФ).18'!$E$15)</f>
        <v>0</v>
      </c>
      <c r="J999" s="145" t="str">
        <f>IF(ЗАПОЛНИТЬ!$F$7=1,CONCATENATE(ЗАПОЛНИТЬ!$F$18,ЗАПОЛНИТЬ!$D$18),ЗАПОЛНИТЬ!$E$18)</f>
        <v>01.07.2016</v>
      </c>
      <c r="K999" s="143">
        <f>'Ф.7(СФ).18'!B35</f>
        <v>2210</v>
      </c>
      <c r="L999" s="143">
        <f>IF(ЗАПОЛНИТЬ!$F$7=1,'Ф.7(СФ).18'!D35/1000,'Ф.7(СФ).18'!D35)</f>
        <v>0</v>
      </c>
      <c r="M999" s="143">
        <f>IF(ЗАПОЛНИТЬ!$F$7=1,'Ф.7(СФ).18'!E35/1000,'Ф.7(СФ).18'!E35)</f>
        <v>0</v>
      </c>
      <c r="N999" s="143">
        <f>IF(ЗАПОЛНИТЬ!$F$7=1,'Ф.7(СФ).18'!F35/1000,'Ф.7(СФ).18'!F35)</f>
        <v>0</v>
      </c>
      <c r="O999" s="143">
        <f>IF(ЗАПОЛНИТЬ!$F$7=1,'Ф.7(СФ).18'!G35/1000,'Ф.7(СФ).18'!G35)</f>
        <v>0</v>
      </c>
      <c r="P999" s="143">
        <f>IF(ЗАПОЛНИТЬ!$F$7=1,'Ф.7(СФ).18'!H35/1000,'Ф.7(СФ).18'!H35)</f>
        <v>0</v>
      </c>
      <c r="Q999" s="143">
        <f>IF(ЗАПОЛНИТЬ!$F$7=1,'Ф.7(СФ).18'!I35/1000,'Ф.7(СФ).18'!I35)</f>
        <v>0</v>
      </c>
      <c r="R999" s="143">
        <f>IF(ЗАПОЛНИТЬ!$F$7=1,'Ф.7(СФ).18'!J35/1000,'Ф.7(СФ).18'!J35)</f>
        <v>0</v>
      </c>
      <c r="S999" s="143">
        <f>IF(ЗАПОЛНИТЬ!$F$7=1,'Ф.7(СФ).18'!K35/1000,'Ф.7(СФ).18'!K35)</f>
        <v>0</v>
      </c>
      <c r="T999" s="143">
        <f>IF(ЗАПОЛНИТЬ!$F$7=1,'Ф.7(СФ).18'!L35/1000,'Ф.7(СФ).18'!L35)</f>
        <v>0</v>
      </c>
      <c r="U999" s="143">
        <f>IF(ЗАПОЛНИТЬ!$F$7=1,'Ф.7(СФ).18'!M35/1000,'Ф.7(СФ).18'!M35)</f>
        <v>0</v>
      </c>
      <c r="V999" s="145">
        <f t="shared" ref="V999:V1004" si="50">IF(SUM(L999:U999)&gt;0,1,0)</f>
        <v>0</v>
      </c>
      <c r="W999" s="145">
        <f t="shared" si="49"/>
        <v>0</v>
      </c>
    </row>
    <row r="1000" spans="1:23" ht="12.75">
      <c r="A1000" s="144" t="str">
        <f>ЗАПОЛНИТЬ!$B$23</f>
        <v>4</v>
      </c>
      <c r="B1000" s="144" t="str">
        <f>ЗАПОЛНИТЬ!$B$13</f>
        <v>24188344</v>
      </c>
      <c r="C1000" s="144" t="str">
        <f>ЗАПОЛНИТЬ!$B$24</f>
        <v>298</v>
      </c>
      <c r="D1000" s="144" t="str">
        <f>ЗАПОЛНИТЬ!$B$21</f>
        <v>12</v>
      </c>
      <c r="E1000" s="145"/>
      <c r="F1000" s="144" t="str">
        <f>ЗАПОЛНИТЬ!$B$22</f>
        <v>15</v>
      </c>
      <c r="G1000" s="144" t="str">
        <f>ЗАПОЛНИТЬ!$B$20</f>
        <v>040222</v>
      </c>
      <c r="H1000" s="143" t="str">
        <f>IF(ЗАПОЛНИТЬ!$F$7=1,ЗАПОЛНИТЬ!$H$9,ЗАПОЛНИТЬ!$H$10)</f>
        <v>73</v>
      </c>
      <c r="I1000" s="146">
        <f>IF(ЗАПОЛНИТЬ!$F$7=1,'Ф.7(СФ).18'!$E$13,'Ф.7(СФ).18'!$E$15)</f>
        <v>0</v>
      </c>
      <c r="J1000" s="145" t="str">
        <f>IF(ЗАПОЛНИТЬ!$F$7=1,CONCATENATE(ЗАПОЛНИТЬ!$F$18,ЗАПОЛНИТЬ!$D$18),ЗАПОЛНИТЬ!$E$18)</f>
        <v>01.07.2016</v>
      </c>
      <c r="K1000" s="143">
        <f>'Ф.7(СФ).18'!B36</f>
        <v>2220</v>
      </c>
      <c r="L1000" s="143">
        <f>IF(ЗАПОЛНИТЬ!$F$7=1,'Ф.7(СФ).18'!D36/1000,'Ф.7(СФ).18'!D36)</f>
        <v>0</v>
      </c>
      <c r="M1000" s="143">
        <f>IF(ЗАПОЛНИТЬ!$F$7=1,'Ф.7(СФ).18'!E36/1000,'Ф.7(СФ).18'!E36)</f>
        <v>0</v>
      </c>
      <c r="N1000" s="143">
        <f>IF(ЗАПОЛНИТЬ!$F$7=1,'Ф.7(СФ).18'!F36/1000,'Ф.7(СФ).18'!F36)</f>
        <v>0</v>
      </c>
      <c r="O1000" s="143">
        <f>IF(ЗАПОЛНИТЬ!$F$7=1,'Ф.7(СФ).18'!G36/1000,'Ф.7(СФ).18'!G36)</f>
        <v>0</v>
      </c>
      <c r="P1000" s="143">
        <f>IF(ЗАПОЛНИТЬ!$F$7=1,'Ф.7(СФ).18'!H36/1000,'Ф.7(СФ).18'!H36)</f>
        <v>0</v>
      </c>
      <c r="Q1000" s="143">
        <f>IF(ЗАПОЛНИТЬ!$F$7=1,'Ф.7(СФ).18'!I36/1000,'Ф.7(СФ).18'!I36)</f>
        <v>0</v>
      </c>
      <c r="R1000" s="143">
        <f>IF(ЗАПОЛНИТЬ!$F$7=1,'Ф.7(СФ).18'!J36/1000,'Ф.7(СФ).18'!J36)</f>
        <v>0</v>
      </c>
      <c r="S1000" s="143">
        <f>IF(ЗАПОЛНИТЬ!$F$7=1,'Ф.7(СФ).18'!K36/1000,'Ф.7(СФ).18'!K36)</f>
        <v>0</v>
      </c>
      <c r="T1000" s="143">
        <f>IF(ЗАПОЛНИТЬ!$F$7=1,'Ф.7(СФ).18'!L36/1000,'Ф.7(СФ).18'!L36)</f>
        <v>0</v>
      </c>
      <c r="U1000" s="143">
        <f>IF(ЗАПОЛНИТЬ!$F$7=1,'Ф.7(СФ).18'!M36/1000,'Ф.7(СФ).18'!M36)</f>
        <v>0</v>
      </c>
      <c r="V1000" s="145">
        <f t="shared" si="50"/>
        <v>0</v>
      </c>
      <c r="W1000" s="145">
        <f t="shared" si="49"/>
        <v>0</v>
      </c>
    </row>
    <row r="1001" spans="1:23" ht="12.75">
      <c r="A1001" s="144" t="str">
        <f>ЗАПОЛНИТЬ!$B$23</f>
        <v>4</v>
      </c>
      <c r="B1001" s="144" t="str">
        <f>ЗАПОЛНИТЬ!$B$13</f>
        <v>24188344</v>
      </c>
      <c r="C1001" s="144" t="str">
        <f>ЗАПОЛНИТЬ!$B$24</f>
        <v>298</v>
      </c>
      <c r="D1001" s="144" t="str">
        <f>ЗАПОЛНИТЬ!$B$21</f>
        <v>12</v>
      </c>
      <c r="E1001" s="145"/>
      <c r="F1001" s="144" t="str">
        <f>ЗАПОЛНИТЬ!$B$22</f>
        <v>15</v>
      </c>
      <c r="G1001" s="144" t="str">
        <f>ЗАПОЛНИТЬ!$B$20</f>
        <v>040222</v>
      </c>
      <c r="H1001" s="143" t="str">
        <f>IF(ЗАПОЛНИТЬ!$F$7=1,ЗАПОЛНИТЬ!$H$9,ЗАПОЛНИТЬ!$H$10)</f>
        <v>73</v>
      </c>
      <c r="I1001" s="146">
        <f>IF(ЗАПОЛНИТЬ!$F$7=1,'Ф.7(СФ).18'!$E$13,'Ф.7(СФ).18'!$E$15)</f>
        <v>0</v>
      </c>
      <c r="J1001" s="145" t="str">
        <f>IF(ЗАПОЛНИТЬ!$F$7=1,CONCATENATE(ЗАПОЛНИТЬ!$F$18,ЗАПОЛНИТЬ!$D$18),ЗАПОЛНИТЬ!$E$18)</f>
        <v>01.07.2016</v>
      </c>
      <c r="K1001" s="143">
        <f>'Ф.7(СФ).18'!B37</f>
        <v>2230</v>
      </c>
      <c r="L1001" s="143">
        <f>IF(ЗАПОЛНИТЬ!$F$7=1,'Ф.7(СФ).18'!D37/1000,'Ф.7(СФ).18'!D37)</f>
        <v>0</v>
      </c>
      <c r="M1001" s="143">
        <f>IF(ЗАПОЛНИТЬ!$F$7=1,'Ф.7(СФ).18'!E37/1000,'Ф.7(СФ).18'!E37)</f>
        <v>0</v>
      </c>
      <c r="N1001" s="143">
        <f>IF(ЗАПОЛНИТЬ!$F$7=1,'Ф.7(СФ).18'!F37/1000,'Ф.7(СФ).18'!F37)</f>
        <v>0</v>
      </c>
      <c r="O1001" s="143">
        <f>IF(ЗАПОЛНИТЬ!$F$7=1,'Ф.7(СФ).18'!G37/1000,'Ф.7(СФ).18'!G37)</f>
        <v>0</v>
      </c>
      <c r="P1001" s="143">
        <f>IF(ЗАПОЛНИТЬ!$F$7=1,'Ф.7(СФ).18'!H37/1000,'Ф.7(СФ).18'!H37)</f>
        <v>0</v>
      </c>
      <c r="Q1001" s="143">
        <f>IF(ЗАПОЛНИТЬ!$F$7=1,'Ф.7(СФ).18'!I37/1000,'Ф.7(СФ).18'!I37)</f>
        <v>0</v>
      </c>
      <c r="R1001" s="143">
        <f>IF(ЗАПОЛНИТЬ!$F$7=1,'Ф.7(СФ).18'!J37/1000,'Ф.7(СФ).18'!J37)</f>
        <v>0</v>
      </c>
      <c r="S1001" s="143">
        <f>IF(ЗАПОЛНИТЬ!$F$7=1,'Ф.7(СФ).18'!K37/1000,'Ф.7(СФ).18'!K37)</f>
        <v>0</v>
      </c>
      <c r="T1001" s="143">
        <f>IF(ЗАПОЛНИТЬ!$F$7=1,'Ф.7(СФ).18'!L37/1000,'Ф.7(СФ).18'!L37)</f>
        <v>0</v>
      </c>
      <c r="U1001" s="143">
        <f>IF(ЗАПОЛНИТЬ!$F$7=1,'Ф.7(СФ).18'!M37/1000,'Ф.7(СФ).18'!M37)</f>
        <v>0</v>
      </c>
      <c r="V1001" s="145">
        <f t="shared" si="50"/>
        <v>0</v>
      </c>
      <c r="W1001" s="145">
        <f t="shared" si="49"/>
        <v>0</v>
      </c>
    </row>
    <row r="1002" spans="1:23" ht="12.75">
      <c r="A1002" s="144" t="str">
        <f>ЗАПОЛНИТЬ!$B$23</f>
        <v>4</v>
      </c>
      <c r="B1002" s="144" t="str">
        <f>ЗАПОЛНИТЬ!$B$13</f>
        <v>24188344</v>
      </c>
      <c r="C1002" s="144" t="str">
        <f>ЗАПОЛНИТЬ!$B$24</f>
        <v>298</v>
      </c>
      <c r="D1002" s="144" t="str">
        <f>ЗАПОЛНИТЬ!$B$21</f>
        <v>12</v>
      </c>
      <c r="E1002" s="145"/>
      <c r="F1002" s="144" t="str">
        <f>ЗАПОЛНИТЬ!$B$22</f>
        <v>15</v>
      </c>
      <c r="G1002" s="144" t="str">
        <f>ЗАПОЛНИТЬ!$B$20</f>
        <v>040222</v>
      </c>
      <c r="H1002" s="143" t="str">
        <f>IF(ЗАПОЛНИТЬ!$F$7=1,ЗАПОЛНИТЬ!$H$9,ЗАПОЛНИТЬ!$H$10)</f>
        <v>73</v>
      </c>
      <c r="I1002" s="146">
        <f>IF(ЗАПОЛНИТЬ!$F$7=1,'Ф.7(СФ).18'!$E$13,'Ф.7(СФ).18'!$E$15)</f>
        <v>0</v>
      </c>
      <c r="J1002" s="145" t="str">
        <f>IF(ЗАПОЛНИТЬ!$F$7=1,CONCATENATE(ЗАПОЛНИТЬ!$F$18,ЗАПОЛНИТЬ!$D$18),ЗАПОЛНИТЬ!$E$18)</f>
        <v>01.07.2016</v>
      </c>
      <c r="K1002" s="143">
        <f>'Ф.7(СФ).18'!B38</f>
        <v>2240</v>
      </c>
      <c r="L1002" s="143">
        <f>IF(ЗАПОЛНИТЬ!$F$7=1,'Ф.7(СФ).18'!D38/1000,'Ф.7(СФ).18'!D38)</f>
        <v>0</v>
      </c>
      <c r="M1002" s="143">
        <f>IF(ЗАПОЛНИТЬ!$F$7=1,'Ф.7(СФ).18'!E38/1000,'Ф.7(СФ).18'!E38)</f>
        <v>0</v>
      </c>
      <c r="N1002" s="143">
        <f>IF(ЗАПОЛНИТЬ!$F$7=1,'Ф.7(СФ).18'!F38/1000,'Ф.7(СФ).18'!F38)</f>
        <v>0</v>
      </c>
      <c r="O1002" s="143">
        <f>IF(ЗАПОЛНИТЬ!$F$7=1,'Ф.7(СФ).18'!G38/1000,'Ф.7(СФ).18'!G38)</f>
        <v>0</v>
      </c>
      <c r="P1002" s="143">
        <f>IF(ЗАПОЛНИТЬ!$F$7=1,'Ф.7(СФ).18'!H38/1000,'Ф.7(СФ).18'!H38)</f>
        <v>0</v>
      </c>
      <c r="Q1002" s="143">
        <f>IF(ЗАПОЛНИТЬ!$F$7=1,'Ф.7(СФ).18'!I38/1000,'Ф.7(СФ).18'!I38)</f>
        <v>0</v>
      </c>
      <c r="R1002" s="143">
        <f>IF(ЗАПОЛНИТЬ!$F$7=1,'Ф.7(СФ).18'!J38/1000,'Ф.7(СФ).18'!J38)</f>
        <v>0</v>
      </c>
      <c r="S1002" s="143">
        <f>IF(ЗАПОЛНИТЬ!$F$7=1,'Ф.7(СФ).18'!K38/1000,'Ф.7(СФ).18'!K38)</f>
        <v>0</v>
      </c>
      <c r="T1002" s="143">
        <f>IF(ЗАПОЛНИТЬ!$F$7=1,'Ф.7(СФ).18'!L38/1000,'Ф.7(СФ).18'!L38)</f>
        <v>0</v>
      </c>
      <c r="U1002" s="143">
        <f>IF(ЗАПОЛНИТЬ!$F$7=1,'Ф.7(СФ).18'!M38/1000,'Ф.7(СФ).18'!M38)</f>
        <v>0</v>
      </c>
      <c r="V1002" s="145">
        <f t="shared" si="50"/>
        <v>0</v>
      </c>
      <c r="W1002" s="145">
        <f t="shared" si="49"/>
        <v>0</v>
      </c>
    </row>
    <row r="1003" spans="1:23" ht="12.75">
      <c r="A1003" s="144" t="str">
        <f>ЗАПОЛНИТЬ!$B$23</f>
        <v>4</v>
      </c>
      <c r="B1003" s="144" t="str">
        <f>ЗАПОЛНИТЬ!$B$13</f>
        <v>24188344</v>
      </c>
      <c r="C1003" s="144" t="str">
        <f>ЗАПОЛНИТЬ!$B$24</f>
        <v>298</v>
      </c>
      <c r="D1003" s="144" t="str">
        <f>ЗАПОЛНИТЬ!$B$21</f>
        <v>12</v>
      </c>
      <c r="E1003" s="145"/>
      <c r="F1003" s="144" t="str">
        <f>ЗАПОЛНИТЬ!$B$22</f>
        <v>15</v>
      </c>
      <c r="G1003" s="144" t="str">
        <f>ЗАПОЛНИТЬ!$B$20</f>
        <v>040222</v>
      </c>
      <c r="H1003" s="143" t="str">
        <f>IF(ЗАПОЛНИТЬ!$F$7=1,ЗАПОЛНИТЬ!$H$9,ЗАПОЛНИТЬ!$H$10)</f>
        <v>73</v>
      </c>
      <c r="I1003" s="146">
        <f>IF(ЗАПОЛНИТЬ!$F$7=1,'Ф.7(СФ).18'!$E$13,'Ф.7(СФ).18'!$E$15)</f>
        <v>0</v>
      </c>
      <c r="J1003" s="145" t="str">
        <f>IF(ЗАПОЛНИТЬ!$F$7=1,CONCATENATE(ЗАПОЛНИТЬ!$F$18,ЗАПОЛНИТЬ!$D$18),ЗАПОЛНИТЬ!$E$18)</f>
        <v>01.07.2016</v>
      </c>
      <c r="K1003" s="143">
        <f>'Ф.7(СФ).18'!B39</f>
        <v>2250</v>
      </c>
      <c r="L1003" s="143">
        <f>IF(ЗАПОЛНИТЬ!$F$7=1,'Ф.7(СФ).18'!D39/1000,'Ф.7(СФ).18'!D39)</f>
        <v>0</v>
      </c>
      <c r="M1003" s="143">
        <f>IF(ЗАПОЛНИТЬ!$F$7=1,'Ф.7(СФ).18'!E39/1000,'Ф.7(СФ).18'!E39)</f>
        <v>0</v>
      </c>
      <c r="N1003" s="143">
        <f>IF(ЗАПОЛНИТЬ!$F$7=1,'Ф.7(СФ).18'!F39/1000,'Ф.7(СФ).18'!F39)</f>
        <v>0</v>
      </c>
      <c r="O1003" s="143">
        <f>IF(ЗАПОЛНИТЬ!$F$7=1,'Ф.7(СФ).18'!G39/1000,'Ф.7(СФ).18'!G39)</f>
        <v>0</v>
      </c>
      <c r="P1003" s="143">
        <f>IF(ЗАПОЛНИТЬ!$F$7=1,'Ф.7(СФ).18'!H39/1000,'Ф.7(СФ).18'!H39)</f>
        <v>0</v>
      </c>
      <c r="Q1003" s="143">
        <f>IF(ЗАПОЛНИТЬ!$F$7=1,'Ф.7(СФ).18'!I39/1000,'Ф.7(СФ).18'!I39)</f>
        <v>0</v>
      </c>
      <c r="R1003" s="143">
        <f>IF(ЗАПОЛНИТЬ!$F$7=1,'Ф.7(СФ).18'!J39/1000,'Ф.7(СФ).18'!J39)</f>
        <v>0</v>
      </c>
      <c r="S1003" s="143">
        <f>IF(ЗАПОЛНИТЬ!$F$7=1,'Ф.7(СФ).18'!K39/1000,'Ф.7(СФ).18'!K39)</f>
        <v>0</v>
      </c>
      <c r="T1003" s="143">
        <f>IF(ЗАПОЛНИТЬ!$F$7=1,'Ф.7(СФ).18'!L39/1000,'Ф.7(СФ).18'!L39)</f>
        <v>0</v>
      </c>
      <c r="U1003" s="143">
        <f>IF(ЗАПОЛНИТЬ!$F$7=1,'Ф.7(СФ).18'!M39/1000,'Ф.7(СФ).18'!M39)</f>
        <v>0</v>
      </c>
      <c r="V1003" s="145">
        <f t="shared" si="50"/>
        <v>0</v>
      </c>
      <c r="W1003" s="145">
        <f t="shared" si="49"/>
        <v>0</v>
      </c>
    </row>
    <row r="1004" spans="1:23" ht="12.75">
      <c r="A1004" s="144" t="str">
        <f>ЗАПОЛНИТЬ!$B$23</f>
        <v>4</v>
      </c>
      <c r="B1004" s="144" t="str">
        <f>ЗАПОЛНИТЬ!$B$13</f>
        <v>24188344</v>
      </c>
      <c r="C1004" s="144" t="str">
        <f>ЗАПОЛНИТЬ!$B$24</f>
        <v>298</v>
      </c>
      <c r="D1004" s="144" t="str">
        <f>ЗАПОЛНИТЬ!$B$21</f>
        <v>12</v>
      </c>
      <c r="E1004" s="145"/>
      <c r="F1004" s="144" t="str">
        <f>ЗАПОЛНИТЬ!$B$22</f>
        <v>15</v>
      </c>
      <c r="G1004" s="144" t="str">
        <f>ЗАПОЛНИТЬ!$B$20</f>
        <v>040222</v>
      </c>
      <c r="H1004" s="143" t="str">
        <f>IF(ЗАПОЛНИТЬ!$F$7=1,ЗАПОЛНИТЬ!$H$9,ЗАПОЛНИТЬ!$H$10)</f>
        <v>73</v>
      </c>
      <c r="I1004" s="146">
        <f>IF(ЗАПОЛНИТЬ!$F$7=1,'Ф.7(СФ).18'!$E$13,'Ф.7(СФ).18'!$E$15)</f>
        <v>0</v>
      </c>
      <c r="J1004" s="145" t="str">
        <f>IF(ЗАПОЛНИТЬ!$F$7=1,CONCATENATE(ЗАПОЛНИТЬ!$F$18,ЗАПОЛНИТЬ!$D$18),ЗАПОЛНИТЬ!$E$18)</f>
        <v>01.07.2016</v>
      </c>
      <c r="K1004" s="143">
        <f>'Ф.7(СФ).18'!B40</f>
        <v>2260</v>
      </c>
      <c r="L1004" s="143">
        <f>IF(ЗАПОЛНИТЬ!$F$7=1,'Ф.7(СФ).18'!D40/1000,'Ф.7(СФ).18'!D40)</f>
        <v>0</v>
      </c>
      <c r="M1004" s="143">
        <f>IF(ЗАПОЛНИТЬ!$F$7=1,'Ф.7(СФ).18'!E40/1000,'Ф.7(СФ).18'!E40)</f>
        <v>0</v>
      </c>
      <c r="N1004" s="143">
        <f>IF(ЗАПОЛНИТЬ!$F$7=1,'Ф.7(СФ).18'!F40/1000,'Ф.7(СФ).18'!F40)</f>
        <v>0</v>
      </c>
      <c r="O1004" s="143">
        <f>IF(ЗАПОЛНИТЬ!$F$7=1,'Ф.7(СФ).18'!G40/1000,'Ф.7(СФ).18'!G40)</f>
        <v>0</v>
      </c>
      <c r="P1004" s="143">
        <f>IF(ЗАПОЛНИТЬ!$F$7=1,'Ф.7(СФ).18'!H40/1000,'Ф.7(СФ).18'!H40)</f>
        <v>0</v>
      </c>
      <c r="Q1004" s="143">
        <f>IF(ЗАПОЛНИТЬ!$F$7=1,'Ф.7(СФ).18'!I40/1000,'Ф.7(СФ).18'!I40)</f>
        <v>0</v>
      </c>
      <c r="R1004" s="143">
        <f>IF(ЗАПОЛНИТЬ!$F$7=1,'Ф.7(СФ).18'!J40/1000,'Ф.7(СФ).18'!J40)</f>
        <v>0</v>
      </c>
      <c r="S1004" s="143">
        <f>IF(ЗАПОЛНИТЬ!$F$7=1,'Ф.7(СФ).18'!K40/1000,'Ф.7(СФ).18'!K40)</f>
        <v>0</v>
      </c>
      <c r="T1004" s="143">
        <f>IF(ЗАПОЛНИТЬ!$F$7=1,'Ф.7(СФ).18'!L40/1000,'Ф.7(СФ).18'!L40)</f>
        <v>0</v>
      </c>
      <c r="U1004" s="143">
        <f>IF(ЗАПОЛНИТЬ!$F$7=1,'Ф.7(СФ).18'!M40/1000,'Ф.7(СФ).18'!M40)</f>
        <v>0</v>
      </c>
      <c r="V1004" s="145">
        <f t="shared" si="50"/>
        <v>0</v>
      </c>
      <c r="W1004" s="145">
        <f t="shared" si="49"/>
        <v>0</v>
      </c>
    </row>
    <row r="1005" spans="1:23" ht="12.75">
      <c r="A1005" s="144" t="str">
        <f>ЗАПОЛНИТЬ!$B$23</f>
        <v>4</v>
      </c>
      <c r="B1005" s="144" t="str">
        <f>ЗАПОЛНИТЬ!$B$13</f>
        <v>24188344</v>
      </c>
      <c r="C1005" s="144" t="str">
        <f>ЗАПОЛНИТЬ!$B$24</f>
        <v>298</v>
      </c>
      <c r="D1005" s="144" t="str">
        <f>ЗАПОЛНИТЬ!$B$21</f>
        <v>12</v>
      </c>
      <c r="E1005" s="145"/>
      <c r="F1005" s="144" t="str">
        <f>ЗАПОЛНИТЬ!$B$22</f>
        <v>15</v>
      </c>
      <c r="G1005" s="144" t="str">
        <f>ЗАПОЛНИТЬ!$B$20</f>
        <v>040222</v>
      </c>
      <c r="H1005" s="143" t="str">
        <f>IF(ЗАПОЛНИТЬ!$F$7=1,ЗАПОЛНИТЬ!$H$9,ЗАПОЛНИТЬ!$H$10)</f>
        <v>73</v>
      </c>
      <c r="I1005" s="146">
        <f>IF(ЗАПОЛНИТЬ!$F$7=1,'Ф.7(СФ).18'!$E$13,'Ф.7(СФ).18'!$E$15)</f>
        <v>0</v>
      </c>
      <c r="J1005" s="145" t="str">
        <f>IF(ЗАПОЛНИТЬ!$F$7=1,CONCATENATE(ЗАПОЛНИТЬ!$F$18,ЗАПОЛНИТЬ!$D$18),ЗАПОЛНИТЬ!$E$18)</f>
        <v>01.07.2016</v>
      </c>
      <c r="K1005" s="143">
        <f>'Ф.7(СФ).18'!B41</f>
        <v>2270</v>
      </c>
      <c r="L1005" s="143">
        <f>IF(ЗАПОЛНИТЬ!$F$7=1,'Ф.7(СФ).18'!D41/1000,'Ф.7(СФ).18'!D41)</f>
        <v>0</v>
      </c>
      <c r="M1005" s="143">
        <f>IF(ЗАПОЛНИТЬ!$F$7=1,'Ф.7(СФ).18'!E41/1000,'Ф.7(СФ).18'!E41)</f>
        <v>0</v>
      </c>
      <c r="N1005" s="143">
        <f>IF(ЗАПОЛНИТЬ!$F$7=1,'Ф.7(СФ).18'!F41/1000,'Ф.7(СФ).18'!F41)</f>
        <v>0</v>
      </c>
      <c r="O1005" s="143">
        <f>IF(ЗАПОЛНИТЬ!$F$7=1,'Ф.7(СФ).18'!G41/1000,'Ф.7(СФ).18'!G41)</f>
        <v>0</v>
      </c>
      <c r="P1005" s="143">
        <f>IF(ЗАПОЛНИТЬ!$F$7=1,'Ф.7(СФ).18'!H41/1000,'Ф.7(СФ).18'!H41)</f>
        <v>0</v>
      </c>
      <c r="Q1005" s="143">
        <f>IF(ЗАПОЛНИТЬ!$F$7=1,'Ф.7(СФ).18'!I41/1000,'Ф.7(СФ).18'!I41)</f>
        <v>0</v>
      </c>
      <c r="R1005" s="143">
        <f>IF(ЗАПОЛНИТЬ!$F$7=1,'Ф.7(СФ).18'!J41/1000,'Ф.7(СФ).18'!J41)</f>
        <v>0</v>
      </c>
      <c r="S1005" s="143">
        <f>IF(ЗАПОЛНИТЬ!$F$7=1,'Ф.7(СФ).18'!K41/1000,'Ф.7(СФ).18'!K41)</f>
        <v>0</v>
      </c>
      <c r="T1005" s="143">
        <f>IF(ЗАПОЛНИТЬ!$F$7=1,'Ф.7(СФ).18'!L41/1000,'Ф.7(СФ).18'!L41)</f>
        <v>0</v>
      </c>
      <c r="U1005" s="143">
        <f>IF(ЗАПОЛНИТЬ!$F$7=1,'Ф.7(СФ).18'!M41/1000,'Ф.7(СФ).18'!M41)</f>
        <v>0</v>
      </c>
      <c r="V1005" s="145">
        <v>0</v>
      </c>
      <c r="W1005" s="145">
        <f t="shared" si="49"/>
        <v>0</v>
      </c>
    </row>
    <row r="1006" spans="1:23" ht="12.75">
      <c r="A1006" s="144" t="str">
        <f>ЗАПОЛНИТЬ!$B$23</f>
        <v>4</v>
      </c>
      <c r="B1006" s="144" t="str">
        <f>ЗАПОЛНИТЬ!$B$13</f>
        <v>24188344</v>
      </c>
      <c r="C1006" s="144" t="str">
        <f>ЗАПОЛНИТЬ!$B$24</f>
        <v>298</v>
      </c>
      <c r="D1006" s="144" t="str">
        <f>ЗАПОЛНИТЬ!$B$21</f>
        <v>12</v>
      </c>
      <c r="E1006" s="145"/>
      <c r="F1006" s="144" t="str">
        <f>ЗАПОЛНИТЬ!$B$22</f>
        <v>15</v>
      </c>
      <c r="G1006" s="144" t="str">
        <f>ЗАПОЛНИТЬ!$B$20</f>
        <v>040222</v>
      </c>
      <c r="H1006" s="143" t="str">
        <f>IF(ЗАПОЛНИТЬ!$F$7=1,ЗАПОЛНИТЬ!$H$9,ЗАПОЛНИТЬ!$H$10)</f>
        <v>73</v>
      </c>
      <c r="I1006" s="146">
        <f>IF(ЗАПОЛНИТЬ!$F$7=1,'Ф.7(СФ).18'!$E$13,'Ф.7(СФ).18'!$E$15)</f>
        <v>0</v>
      </c>
      <c r="J1006" s="145" t="str">
        <f>IF(ЗАПОЛНИТЬ!$F$7=1,CONCATENATE(ЗАПОЛНИТЬ!$F$18,ЗАПОЛНИТЬ!$D$18),ЗАПОЛНИТЬ!$E$18)</f>
        <v>01.07.2016</v>
      </c>
      <c r="K1006" s="143">
        <f>'Ф.7(СФ).18'!B42</f>
        <v>2271</v>
      </c>
      <c r="L1006" s="143">
        <f>IF(ЗАПОЛНИТЬ!$F$7=1,'Ф.7(СФ).18'!D42/1000,'Ф.7(СФ).18'!D42)</f>
        <v>0</v>
      </c>
      <c r="M1006" s="143">
        <f>IF(ЗАПОЛНИТЬ!$F$7=1,'Ф.7(СФ).18'!E42/1000,'Ф.7(СФ).18'!E42)</f>
        <v>0</v>
      </c>
      <c r="N1006" s="143">
        <f>IF(ЗАПОЛНИТЬ!$F$7=1,'Ф.7(СФ).18'!F42/1000,'Ф.7(СФ).18'!F42)</f>
        <v>0</v>
      </c>
      <c r="O1006" s="143">
        <f>IF(ЗАПОЛНИТЬ!$F$7=1,'Ф.7(СФ).18'!G42/1000,'Ф.7(СФ).18'!G42)</f>
        <v>0</v>
      </c>
      <c r="P1006" s="143">
        <f>IF(ЗАПОЛНИТЬ!$F$7=1,'Ф.7(СФ).18'!H42/1000,'Ф.7(СФ).18'!H42)</f>
        <v>0</v>
      </c>
      <c r="Q1006" s="143">
        <f>IF(ЗАПОЛНИТЬ!$F$7=1,'Ф.7(СФ).18'!I42/1000,'Ф.7(СФ).18'!I42)</f>
        <v>0</v>
      </c>
      <c r="R1006" s="143">
        <f>IF(ЗАПОЛНИТЬ!$F$7=1,'Ф.7(СФ).18'!J42/1000,'Ф.7(СФ).18'!J42)</f>
        <v>0</v>
      </c>
      <c r="S1006" s="143">
        <f>IF(ЗАПОЛНИТЬ!$F$7=1,'Ф.7(СФ).18'!K42/1000,'Ф.7(СФ).18'!K42)</f>
        <v>0</v>
      </c>
      <c r="T1006" s="143">
        <f>IF(ЗАПОЛНИТЬ!$F$7=1,'Ф.7(СФ).18'!L42/1000,'Ф.7(СФ).18'!L42)</f>
        <v>0</v>
      </c>
      <c r="U1006" s="143">
        <f>IF(ЗАПОЛНИТЬ!$F$7=1,'Ф.7(СФ).18'!M42/1000,'Ф.7(СФ).18'!M42)</f>
        <v>0</v>
      </c>
      <c r="V1006" s="145">
        <f t="shared" ref="V1006:V1011" si="51">IF(SUM(L1006:U1006)&gt;0,1,0)</f>
        <v>0</v>
      </c>
      <c r="W1006" s="145">
        <f t="shared" si="49"/>
        <v>0</v>
      </c>
    </row>
    <row r="1007" spans="1:23" ht="12.75">
      <c r="A1007" s="144" t="str">
        <f>ЗАПОЛНИТЬ!$B$23</f>
        <v>4</v>
      </c>
      <c r="B1007" s="144" t="str">
        <f>ЗАПОЛНИТЬ!$B$13</f>
        <v>24188344</v>
      </c>
      <c r="C1007" s="144" t="str">
        <f>ЗАПОЛНИТЬ!$B$24</f>
        <v>298</v>
      </c>
      <c r="D1007" s="144" t="str">
        <f>ЗАПОЛНИТЬ!$B$21</f>
        <v>12</v>
      </c>
      <c r="E1007" s="145"/>
      <c r="F1007" s="144" t="str">
        <f>ЗАПОЛНИТЬ!$B$22</f>
        <v>15</v>
      </c>
      <c r="G1007" s="144" t="str">
        <f>ЗАПОЛНИТЬ!$B$20</f>
        <v>040222</v>
      </c>
      <c r="H1007" s="143" t="str">
        <f>IF(ЗАПОЛНИТЬ!$F$7=1,ЗАПОЛНИТЬ!$H$9,ЗАПОЛНИТЬ!$H$10)</f>
        <v>73</v>
      </c>
      <c r="I1007" s="146">
        <f>IF(ЗАПОЛНИТЬ!$F$7=1,'Ф.7(СФ).18'!$E$13,'Ф.7(СФ).18'!$E$15)</f>
        <v>0</v>
      </c>
      <c r="J1007" s="145" t="str">
        <f>IF(ЗАПОЛНИТЬ!$F$7=1,CONCATENATE(ЗАПОЛНИТЬ!$F$18,ЗАПОЛНИТЬ!$D$18),ЗАПОЛНИТЬ!$E$18)</f>
        <v>01.07.2016</v>
      </c>
      <c r="K1007" s="143">
        <f>'Ф.7(СФ).18'!B43</f>
        <v>2272</v>
      </c>
      <c r="L1007" s="143">
        <f>IF(ЗАПОЛНИТЬ!$F$7=1,'Ф.7(СФ).18'!D43/1000,'Ф.7(СФ).18'!D43)</f>
        <v>0</v>
      </c>
      <c r="M1007" s="143">
        <f>IF(ЗАПОЛНИТЬ!$F$7=1,'Ф.7(СФ).18'!E43/1000,'Ф.7(СФ).18'!E43)</f>
        <v>0</v>
      </c>
      <c r="N1007" s="143">
        <f>IF(ЗАПОЛНИТЬ!$F$7=1,'Ф.7(СФ).18'!F43/1000,'Ф.7(СФ).18'!F43)</f>
        <v>0</v>
      </c>
      <c r="O1007" s="143">
        <f>IF(ЗАПОЛНИТЬ!$F$7=1,'Ф.7(СФ).18'!G43/1000,'Ф.7(СФ).18'!G43)</f>
        <v>0</v>
      </c>
      <c r="P1007" s="143">
        <f>IF(ЗАПОЛНИТЬ!$F$7=1,'Ф.7(СФ).18'!H43/1000,'Ф.7(СФ).18'!H43)</f>
        <v>0</v>
      </c>
      <c r="Q1007" s="143">
        <f>IF(ЗАПОЛНИТЬ!$F$7=1,'Ф.7(СФ).18'!I43/1000,'Ф.7(СФ).18'!I43)</f>
        <v>0</v>
      </c>
      <c r="R1007" s="143">
        <f>IF(ЗАПОЛНИТЬ!$F$7=1,'Ф.7(СФ).18'!J43/1000,'Ф.7(СФ).18'!J43)</f>
        <v>0</v>
      </c>
      <c r="S1007" s="143">
        <f>IF(ЗАПОЛНИТЬ!$F$7=1,'Ф.7(СФ).18'!K43/1000,'Ф.7(СФ).18'!K43)</f>
        <v>0</v>
      </c>
      <c r="T1007" s="143">
        <f>IF(ЗАПОЛНИТЬ!$F$7=1,'Ф.7(СФ).18'!L43/1000,'Ф.7(СФ).18'!L43)</f>
        <v>0</v>
      </c>
      <c r="U1007" s="143">
        <f>IF(ЗАПОЛНИТЬ!$F$7=1,'Ф.7(СФ).18'!M43/1000,'Ф.7(СФ).18'!M43)</f>
        <v>0</v>
      </c>
      <c r="V1007" s="145">
        <f t="shared" si="51"/>
        <v>0</v>
      </c>
      <c r="W1007" s="145">
        <f t="shared" si="49"/>
        <v>0</v>
      </c>
    </row>
    <row r="1008" spans="1:23" ht="12.75">
      <c r="A1008" s="144" t="str">
        <f>ЗАПОЛНИТЬ!$B$23</f>
        <v>4</v>
      </c>
      <c r="B1008" s="144" t="str">
        <f>ЗАПОЛНИТЬ!$B$13</f>
        <v>24188344</v>
      </c>
      <c r="C1008" s="144" t="str">
        <f>ЗАПОЛНИТЬ!$B$24</f>
        <v>298</v>
      </c>
      <c r="D1008" s="144" t="str">
        <f>ЗАПОЛНИТЬ!$B$21</f>
        <v>12</v>
      </c>
      <c r="E1008" s="145"/>
      <c r="F1008" s="144" t="str">
        <f>ЗАПОЛНИТЬ!$B$22</f>
        <v>15</v>
      </c>
      <c r="G1008" s="144" t="str">
        <f>ЗАПОЛНИТЬ!$B$20</f>
        <v>040222</v>
      </c>
      <c r="H1008" s="143" t="str">
        <f>IF(ЗАПОЛНИТЬ!$F$7=1,ЗАПОЛНИТЬ!$H$9,ЗАПОЛНИТЬ!$H$10)</f>
        <v>73</v>
      </c>
      <c r="I1008" s="146">
        <f>IF(ЗАПОЛНИТЬ!$F$7=1,'Ф.7(СФ).18'!$E$13,'Ф.7(СФ).18'!$E$15)</f>
        <v>0</v>
      </c>
      <c r="J1008" s="145" t="str">
        <f>IF(ЗАПОЛНИТЬ!$F$7=1,CONCATENATE(ЗАПОЛНИТЬ!$F$18,ЗАПОЛНИТЬ!$D$18),ЗАПОЛНИТЬ!$E$18)</f>
        <v>01.07.2016</v>
      </c>
      <c r="K1008" s="143">
        <f>'Ф.7(СФ).18'!B44</f>
        <v>2273</v>
      </c>
      <c r="L1008" s="143">
        <f>IF(ЗАПОЛНИТЬ!$F$7=1,'Ф.7(СФ).18'!D44/1000,'Ф.7(СФ).18'!D44)</f>
        <v>0</v>
      </c>
      <c r="M1008" s="143">
        <f>IF(ЗАПОЛНИТЬ!$F$7=1,'Ф.7(СФ).18'!E44/1000,'Ф.7(СФ).18'!E44)</f>
        <v>0</v>
      </c>
      <c r="N1008" s="143">
        <f>IF(ЗАПОЛНИТЬ!$F$7=1,'Ф.7(СФ).18'!F44/1000,'Ф.7(СФ).18'!F44)</f>
        <v>0</v>
      </c>
      <c r="O1008" s="143">
        <f>IF(ЗАПОЛНИТЬ!$F$7=1,'Ф.7(СФ).18'!G44/1000,'Ф.7(СФ).18'!G44)</f>
        <v>0</v>
      </c>
      <c r="P1008" s="143">
        <f>IF(ЗАПОЛНИТЬ!$F$7=1,'Ф.7(СФ).18'!H44/1000,'Ф.7(СФ).18'!H44)</f>
        <v>0</v>
      </c>
      <c r="Q1008" s="143">
        <f>IF(ЗАПОЛНИТЬ!$F$7=1,'Ф.7(СФ).18'!I44/1000,'Ф.7(СФ).18'!I44)</f>
        <v>0</v>
      </c>
      <c r="R1008" s="143">
        <f>IF(ЗАПОЛНИТЬ!$F$7=1,'Ф.7(СФ).18'!J44/1000,'Ф.7(СФ).18'!J44)</f>
        <v>0</v>
      </c>
      <c r="S1008" s="143">
        <f>IF(ЗАПОЛНИТЬ!$F$7=1,'Ф.7(СФ).18'!K44/1000,'Ф.7(СФ).18'!K44)</f>
        <v>0</v>
      </c>
      <c r="T1008" s="143">
        <f>IF(ЗАПОЛНИТЬ!$F$7=1,'Ф.7(СФ).18'!L44/1000,'Ф.7(СФ).18'!L44)</f>
        <v>0</v>
      </c>
      <c r="U1008" s="143">
        <f>IF(ЗАПОЛНИТЬ!$F$7=1,'Ф.7(СФ).18'!M44/1000,'Ф.7(СФ).18'!M44)</f>
        <v>0</v>
      </c>
      <c r="V1008" s="145">
        <f t="shared" si="51"/>
        <v>0</v>
      </c>
      <c r="W1008" s="145">
        <f t="shared" si="49"/>
        <v>0</v>
      </c>
    </row>
    <row r="1009" spans="1:23" ht="12.75">
      <c r="A1009" s="144" t="str">
        <f>ЗАПОЛНИТЬ!$B$23</f>
        <v>4</v>
      </c>
      <c r="B1009" s="144" t="str">
        <f>ЗАПОЛНИТЬ!$B$13</f>
        <v>24188344</v>
      </c>
      <c r="C1009" s="144" t="str">
        <f>ЗАПОЛНИТЬ!$B$24</f>
        <v>298</v>
      </c>
      <c r="D1009" s="144" t="str">
        <f>ЗАПОЛНИТЬ!$B$21</f>
        <v>12</v>
      </c>
      <c r="E1009" s="145"/>
      <c r="F1009" s="144" t="str">
        <f>ЗАПОЛНИТЬ!$B$22</f>
        <v>15</v>
      </c>
      <c r="G1009" s="144" t="str">
        <f>ЗАПОЛНИТЬ!$B$20</f>
        <v>040222</v>
      </c>
      <c r="H1009" s="143" t="str">
        <f>IF(ЗАПОЛНИТЬ!$F$7=1,ЗАПОЛНИТЬ!$H$9,ЗАПОЛНИТЬ!$H$10)</f>
        <v>73</v>
      </c>
      <c r="I1009" s="146">
        <f>IF(ЗАПОЛНИТЬ!$F$7=1,'Ф.7(СФ).18'!$E$13,'Ф.7(СФ).18'!$E$15)</f>
        <v>0</v>
      </c>
      <c r="J1009" s="145" t="str">
        <f>IF(ЗАПОЛНИТЬ!$F$7=1,CONCATENATE(ЗАПОЛНИТЬ!$F$18,ЗАПОЛНИТЬ!$D$18),ЗАПОЛНИТЬ!$E$18)</f>
        <v>01.07.2016</v>
      </c>
      <c r="K1009" s="143">
        <f>'Ф.7(СФ).18'!B45</f>
        <v>2274</v>
      </c>
      <c r="L1009" s="143">
        <f>IF(ЗАПОЛНИТЬ!$F$7=1,'Ф.7(СФ).18'!D45/1000,'Ф.7(СФ).18'!D45)</f>
        <v>0</v>
      </c>
      <c r="M1009" s="143">
        <f>IF(ЗАПОЛНИТЬ!$F$7=1,'Ф.7(СФ).18'!E45/1000,'Ф.7(СФ).18'!E45)</f>
        <v>0</v>
      </c>
      <c r="N1009" s="143">
        <f>IF(ЗАПОЛНИТЬ!$F$7=1,'Ф.7(СФ).18'!F45/1000,'Ф.7(СФ).18'!F45)</f>
        <v>0</v>
      </c>
      <c r="O1009" s="143">
        <f>IF(ЗАПОЛНИТЬ!$F$7=1,'Ф.7(СФ).18'!G45/1000,'Ф.7(СФ).18'!G45)</f>
        <v>0</v>
      </c>
      <c r="P1009" s="143">
        <f>IF(ЗАПОЛНИТЬ!$F$7=1,'Ф.7(СФ).18'!H45/1000,'Ф.7(СФ).18'!H45)</f>
        <v>0</v>
      </c>
      <c r="Q1009" s="143">
        <f>IF(ЗАПОЛНИТЬ!$F$7=1,'Ф.7(СФ).18'!I45/1000,'Ф.7(СФ).18'!I45)</f>
        <v>0</v>
      </c>
      <c r="R1009" s="143">
        <f>IF(ЗАПОЛНИТЬ!$F$7=1,'Ф.7(СФ).18'!J45/1000,'Ф.7(СФ).18'!J45)</f>
        <v>0</v>
      </c>
      <c r="S1009" s="143">
        <f>IF(ЗАПОЛНИТЬ!$F$7=1,'Ф.7(СФ).18'!K45/1000,'Ф.7(СФ).18'!K45)</f>
        <v>0</v>
      </c>
      <c r="T1009" s="143">
        <f>IF(ЗАПОЛНИТЬ!$F$7=1,'Ф.7(СФ).18'!L45/1000,'Ф.7(СФ).18'!L45)</f>
        <v>0</v>
      </c>
      <c r="U1009" s="143">
        <f>IF(ЗАПОЛНИТЬ!$F$7=1,'Ф.7(СФ).18'!M45/1000,'Ф.7(СФ).18'!M45)</f>
        <v>0</v>
      </c>
      <c r="V1009" s="145">
        <f t="shared" si="51"/>
        <v>0</v>
      </c>
      <c r="W1009" s="145">
        <f t="shared" si="49"/>
        <v>0</v>
      </c>
    </row>
    <row r="1010" spans="1:23" ht="12.75">
      <c r="A1010" s="144" t="str">
        <f>ЗАПОЛНИТЬ!$B$23</f>
        <v>4</v>
      </c>
      <c r="B1010" s="144" t="str">
        <f>ЗАПОЛНИТЬ!$B$13</f>
        <v>24188344</v>
      </c>
      <c r="C1010" s="144" t="str">
        <f>ЗАПОЛНИТЬ!$B$24</f>
        <v>298</v>
      </c>
      <c r="D1010" s="144" t="str">
        <f>ЗАПОЛНИТЬ!$B$21</f>
        <v>12</v>
      </c>
      <c r="E1010" s="145"/>
      <c r="F1010" s="144" t="str">
        <f>ЗАПОЛНИТЬ!$B$22</f>
        <v>15</v>
      </c>
      <c r="G1010" s="144" t="str">
        <f>ЗАПОЛНИТЬ!$B$20</f>
        <v>040222</v>
      </c>
      <c r="H1010" s="143" t="str">
        <f>IF(ЗАПОЛНИТЬ!$F$7=1,ЗАПОЛНИТЬ!$H$9,ЗАПОЛНИТЬ!$H$10)</f>
        <v>73</v>
      </c>
      <c r="I1010" s="146">
        <f>IF(ЗАПОЛНИТЬ!$F$7=1,'Ф.7(СФ).18'!$E$13,'Ф.7(СФ).18'!$E$15)</f>
        <v>0</v>
      </c>
      <c r="J1010" s="145" t="str">
        <f>IF(ЗАПОЛНИТЬ!$F$7=1,CONCATENATE(ЗАПОЛНИТЬ!$F$18,ЗАПОЛНИТЬ!$D$18),ЗАПОЛНИТЬ!$E$18)</f>
        <v>01.07.2016</v>
      </c>
      <c r="K1010" s="143">
        <f>'Ф.7(СФ).18'!B46</f>
        <v>2275</v>
      </c>
      <c r="L1010" s="143">
        <f>IF(ЗАПОЛНИТЬ!$F$7=1,'Ф.7(СФ).18'!D46/1000,'Ф.7(СФ).18'!D46)</f>
        <v>0</v>
      </c>
      <c r="M1010" s="143">
        <f>IF(ЗАПОЛНИТЬ!$F$7=1,'Ф.7(СФ).18'!E46/1000,'Ф.7(СФ).18'!E46)</f>
        <v>0</v>
      </c>
      <c r="N1010" s="143">
        <f>IF(ЗАПОЛНИТЬ!$F$7=1,'Ф.7(СФ).18'!F46/1000,'Ф.7(СФ).18'!F46)</f>
        <v>0</v>
      </c>
      <c r="O1010" s="143">
        <f>IF(ЗАПОЛНИТЬ!$F$7=1,'Ф.7(СФ).18'!G46/1000,'Ф.7(СФ).18'!G46)</f>
        <v>0</v>
      </c>
      <c r="P1010" s="143">
        <f>IF(ЗАПОЛНИТЬ!$F$7=1,'Ф.7(СФ).18'!H46/1000,'Ф.7(СФ).18'!H46)</f>
        <v>0</v>
      </c>
      <c r="Q1010" s="143">
        <f>IF(ЗАПОЛНИТЬ!$F$7=1,'Ф.7(СФ).18'!I46/1000,'Ф.7(СФ).18'!I46)</f>
        <v>0</v>
      </c>
      <c r="R1010" s="143">
        <f>IF(ЗАПОЛНИТЬ!$F$7=1,'Ф.7(СФ).18'!J46/1000,'Ф.7(СФ).18'!J46)</f>
        <v>0</v>
      </c>
      <c r="S1010" s="143">
        <f>IF(ЗАПОЛНИТЬ!$F$7=1,'Ф.7(СФ).18'!K46/1000,'Ф.7(СФ).18'!K46)</f>
        <v>0</v>
      </c>
      <c r="T1010" s="143">
        <f>IF(ЗАПОЛНИТЬ!$F$7=1,'Ф.7(СФ).18'!L46/1000,'Ф.7(СФ).18'!L46)</f>
        <v>0</v>
      </c>
      <c r="U1010" s="143">
        <f>IF(ЗАПОЛНИТЬ!$F$7=1,'Ф.7(СФ).18'!M46/1000,'Ф.7(СФ).18'!M46)</f>
        <v>0</v>
      </c>
      <c r="V1010" s="145">
        <f t="shared" si="51"/>
        <v>0</v>
      </c>
      <c r="W1010" s="145">
        <f t="shared" si="49"/>
        <v>0</v>
      </c>
    </row>
    <row r="1011" spans="1:23" ht="12.75">
      <c r="A1011" s="144" t="str">
        <f>ЗАПОЛНИТЬ!$B$23</f>
        <v>4</v>
      </c>
      <c r="B1011" s="144" t="str">
        <f>ЗАПОЛНИТЬ!$B$13</f>
        <v>24188344</v>
      </c>
      <c r="C1011" s="144" t="str">
        <f>ЗАПОЛНИТЬ!$B$24</f>
        <v>298</v>
      </c>
      <c r="D1011" s="144" t="str">
        <f>ЗАПОЛНИТЬ!$B$21</f>
        <v>12</v>
      </c>
      <c r="E1011" s="145"/>
      <c r="F1011" s="144" t="str">
        <f>ЗАПОЛНИТЬ!$B$22</f>
        <v>15</v>
      </c>
      <c r="G1011" s="144" t="str">
        <f>ЗАПОЛНИТЬ!$B$20</f>
        <v>040222</v>
      </c>
      <c r="H1011" s="143" t="str">
        <f>IF(ЗАПОЛНИТЬ!$F$7=1,ЗАПОЛНИТЬ!$H$9,ЗАПОЛНИТЬ!$H$10)</f>
        <v>73</v>
      </c>
      <c r="I1011" s="146">
        <f>IF(ЗАПОЛНИТЬ!$F$7=1,'Ф.7(СФ).18'!$E$13,'Ф.7(СФ).18'!$E$15)</f>
        <v>0</v>
      </c>
      <c r="J1011" s="145" t="str">
        <f>IF(ЗАПОЛНИТЬ!$F$7=1,CONCATENATE(ЗАПОЛНИТЬ!$F$18,ЗАПОЛНИТЬ!$D$18),ЗАПОЛНИТЬ!$E$18)</f>
        <v>01.07.2016</v>
      </c>
      <c r="K1011" s="143">
        <f>'Ф.7(СФ).18'!B47</f>
        <v>2276</v>
      </c>
      <c r="L1011" s="143">
        <f>IF(ЗАПОЛНИТЬ!$F$7=1,'Ф.7(СФ).18'!D47/1000,'Ф.7(СФ).18'!D47)</f>
        <v>0</v>
      </c>
      <c r="M1011" s="143">
        <f>IF(ЗАПОЛНИТЬ!$F$7=1,'Ф.7(СФ).18'!E47/1000,'Ф.7(СФ).18'!E47)</f>
        <v>0</v>
      </c>
      <c r="N1011" s="143">
        <f>IF(ЗАПОЛНИТЬ!$F$7=1,'Ф.7(СФ).18'!F47/1000,'Ф.7(СФ).18'!F47)</f>
        <v>0</v>
      </c>
      <c r="O1011" s="143">
        <f>IF(ЗАПОЛНИТЬ!$F$7=1,'Ф.7(СФ).18'!G47/1000,'Ф.7(СФ).18'!G47)</f>
        <v>0</v>
      </c>
      <c r="P1011" s="143">
        <f>IF(ЗАПОЛНИТЬ!$F$7=1,'Ф.7(СФ).18'!H47/1000,'Ф.7(СФ).18'!H47)</f>
        <v>0</v>
      </c>
      <c r="Q1011" s="143">
        <f>IF(ЗАПОЛНИТЬ!$F$7=1,'Ф.7(СФ).18'!I47/1000,'Ф.7(СФ).18'!I47)</f>
        <v>0</v>
      </c>
      <c r="R1011" s="143">
        <f>IF(ЗАПОЛНИТЬ!$F$7=1,'Ф.7(СФ).18'!J47/1000,'Ф.7(СФ).18'!J47)</f>
        <v>0</v>
      </c>
      <c r="S1011" s="143">
        <f>IF(ЗАПОЛНИТЬ!$F$7=1,'Ф.7(СФ).18'!K47/1000,'Ф.7(СФ).18'!K47)</f>
        <v>0</v>
      </c>
      <c r="T1011" s="143">
        <f>IF(ЗАПОЛНИТЬ!$F$7=1,'Ф.7(СФ).18'!L47/1000,'Ф.7(СФ).18'!L47)</f>
        <v>0</v>
      </c>
      <c r="U1011" s="143">
        <f>IF(ЗАПОЛНИТЬ!$F$7=1,'Ф.7(СФ).18'!M47/1000,'Ф.7(СФ).18'!M47)</f>
        <v>0</v>
      </c>
      <c r="V1011" s="145">
        <f t="shared" si="51"/>
        <v>0</v>
      </c>
      <c r="W1011" s="145">
        <f>IF(SUM(L1011:U1011)&gt;0,1,0)</f>
        <v>0</v>
      </c>
    </row>
    <row r="1012" spans="1:23" ht="12.75">
      <c r="A1012" s="144" t="str">
        <f>ЗАПОЛНИТЬ!$B$23</f>
        <v>4</v>
      </c>
      <c r="B1012" s="144" t="str">
        <f>ЗАПОЛНИТЬ!$B$13</f>
        <v>24188344</v>
      </c>
      <c r="C1012" s="144" t="str">
        <f>ЗАПОЛНИТЬ!$B$24</f>
        <v>298</v>
      </c>
      <c r="D1012" s="144" t="str">
        <f>ЗАПОЛНИТЬ!$B$21</f>
        <v>12</v>
      </c>
      <c r="E1012" s="145"/>
      <c r="F1012" s="144" t="str">
        <f>ЗАПОЛНИТЬ!$B$22</f>
        <v>15</v>
      </c>
      <c r="G1012" s="144" t="str">
        <f>ЗАПОЛНИТЬ!$B$20</f>
        <v>040222</v>
      </c>
      <c r="H1012" s="143" t="str">
        <f>IF(ЗАПОЛНИТЬ!$F$7=1,ЗАПОЛНИТЬ!$H$9,ЗАПОЛНИТЬ!$H$10)</f>
        <v>73</v>
      </c>
      <c r="I1012" s="146">
        <f>IF(ЗАПОЛНИТЬ!$F$7=1,'Ф.7(СФ).18'!$E$13,'Ф.7(СФ).18'!$E$15)</f>
        <v>0</v>
      </c>
      <c r="J1012" s="145" t="str">
        <f>IF(ЗАПОЛНИТЬ!$F$7=1,CONCATENATE(ЗАПОЛНИТЬ!$F$18,ЗАПОЛНИТЬ!$D$18),ЗАПОЛНИТЬ!$E$18)</f>
        <v>01.07.2016</v>
      </c>
      <c r="K1012" s="143">
        <f>'Ф.7(СФ).18'!B48</f>
        <v>2280</v>
      </c>
      <c r="L1012" s="143">
        <f>IF(ЗАПОЛНИТЬ!$F$7=1,'Ф.7(СФ).18'!D48/1000,'Ф.7(СФ).18'!D48)</f>
        <v>0</v>
      </c>
      <c r="M1012" s="143">
        <f>IF(ЗАПОЛНИТЬ!$F$7=1,'Ф.7(СФ).18'!E48/1000,'Ф.7(СФ).18'!E48)</f>
        <v>0</v>
      </c>
      <c r="N1012" s="143">
        <f>IF(ЗАПОЛНИТЬ!$F$7=1,'Ф.7(СФ).18'!F48/1000,'Ф.7(СФ).18'!F48)</f>
        <v>0</v>
      </c>
      <c r="O1012" s="143">
        <f>IF(ЗАПОЛНИТЬ!$F$7=1,'Ф.7(СФ).18'!G48/1000,'Ф.7(СФ).18'!G48)</f>
        <v>0</v>
      </c>
      <c r="P1012" s="143">
        <f>IF(ЗАПОЛНИТЬ!$F$7=1,'Ф.7(СФ).18'!H48/1000,'Ф.7(СФ).18'!H48)</f>
        <v>0</v>
      </c>
      <c r="Q1012" s="143">
        <f>IF(ЗАПОЛНИТЬ!$F$7=1,'Ф.7(СФ).18'!I48/1000,'Ф.7(СФ).18'!I48)</f>
        <v>0</v>
      </c>
      <c r="R1012" s="143">
        <f>IF(ЗАПОЛНИТЬ!$F$7=1,'Ф.7(СФ).18'!J48/1000,'Ф.7(СФ).18'!J48)</f>
        <v>0</v>
      </c>
      <c r="S1012" s="143">
        <f>IF(ЗАПОЛНИТЬ!$F$7=1,'Ф.7(СФ).18'!K48/1000,'Ф.7(СФ).18'!K48)</f>
        <v>0</v>
      </c>
      <c r="T1012" s="143">
        <f>IF(ЗАПОЛНИТЬ!$F$7=1,'Ф.7(СФ).18'!L48/1000,'Ф.7(СФ).18'!L48)</f>
        <v>0</v>
      </c>
      <c r="U1012" s="143">
        <f>IF(ЗАПОЛНИТЬ!$F$7=1,'Ф.7(СФ).18'!M48/1000,'Ф.7(СФ).18'!M48)</f>
        <v>0</v>
      </c>
      <c r="V1012" s="145">
        <v>0</v>
      </c>
      <c r="W1012" s="145">
        <f t="shared" si="49"/>
        <v>0</v>
      </c>
    </row>
    <row r="1013" spans="1:23" ht="12.75">
      <c r="A1013" s="144" t="str">
        <f>ЗАПОЛНИТЬ!$B$23</f>
        <v>4</v>
      </c>
      <c r="B1013" s="144" t="str">
        <f>ЗАПОЛНИТЬ!$B$13</f>
        <v>24188344</v>
      </c>
      <c r="C1013" s="144" t="str">
        <f>ЗАПОЛНИТЬ!$B$24</f>
        <v>298</v>
      </c>
      <c r="D1013" s="144" t="str">
        <f>ЗАПОЛНИТЬ!$B$21</f>
        <v>12</v>
      </c>
      <c r="E1013" s="145"/>
      <c r="F1013" s="144" t="str">
        <f>ЗАПОЛНИТЬ!$B$22</f>
        <v>15</v>
      </c>
      <c r="G1013" s="144" t="str">
        <f>ЗАПОЛНИТЬ!$B$20</f>
        <v>040222</v>
      </c>
      <c r="H1013" s="143" t="str">
        <f>IF(ЗАПОЛНИТЬ!$F$7=1,ЗАПОЛНИТЬ!$H$9,ЗАПОЛНИТЬ!$H$10)</f>
        <v>73</v>
      </c>
      <c r="I1013" s="146">
        <f>IF(ЗАПОЛНИТЬ!$F$7=1,'Ф.7(СФ).18'!$E$13,'Ф.7(СФ).18'!$E$15)</f>
        <v>0</v>
      </c>
      <c r="J1013" s="145" t="str">
        <f>IF(ЗАПОЛНИТЬ!$F$7=1,CONCATENATE(ЗАПОЛНИТЬ!$F$18,ЗАПОЛНИТЬ!$D$18),ЗАПОЛНИТЬ!$E$18)</f>
        <v>01.07.2016</v>
      </c>
      <c r="K1013" s="143">
        <f>'Ф.7(СФ).18'!B49</f>
        <v>2281</v>
      </c>
      <c r="L1013" s="143">
        <f>IF(ЗАПОЛНИТЬ!$F$7=1,'Ф.7(СФ).18'!D49/1000,'Ф.7(СФ).18'!D49)</f>
        <v>0</v>
      </c>
      <c r="M1013" s="143">
        <f>IF(ЗАПОЛНИТЬ!$F$7=1,'Ф.7(СФ).18'!E49/1000,'Ф.7(СФ).18'!E49)</f>
        <v>0</v>
      </c>
      <c r="N1013" s="143">
        <f>IF(ЗАПОЛНИТЬ!$F$7=1,'Ф.7(СФ).18'!F49/1000,'Ф.7(СФ).18'!F49)</f>
        <v>0</v>
      </c>
      <c r="O1013" s="143">
        <f>IF(ЗАПОЛНИТЬ!$F$7=1,'Ф.7(СФ).18'!G49/1000,'Ф.7(СФ).18'!G49)</f>
        <v>0</v>
      </c>
      <c r="P1013" s="143">
        <f>IF(ЗАПОЛНИТЬ!$F$7=1,'Ф.7(СФ).18'!H49/1000,'Ф.7(СФ).18'!H49)</f>
        <v>0</v>
      </c>
      <c r="Q1013" s="143">
        <f>IF(ЗАПОЛНИТЬ!$F$7=1,'Ф.7(СФ).18'!I49/1000,'Ф.7(СФ).18'!I49)</f>
        <v>0</v>
      </c>
      <c r="R1013" s="143">
        <f>IF(ЗАПОЛНИТЬ!$F$7=1,'Ф.7(СФ).18'!J49/1000,'Ф.7(СФ).18'!J49)</f>
        <v>0</v>
      </c>
      <c r="S1013" s="143">
        <f>IF(ЗАПОЛНИТЬ!$F$7=1,'Ф.7(СФ).18'!K49/1000,'Ф.7(СФ).18'!K49)</f>
        <v>0</v>
      </c>
      <c r="T1013" s="143">
        <f>IF(ЗАПОЛНИТЬ!$F$7=1,'Ф.7(СФ).18'!L49/1000,'Ф.7(СФ).18'!L49)</f>
        <v>0</v>
      </c>
      <c r="U1013" s="143">
        <f>IF(ЗАПОЛНИТЬ!$F$7=1,'Ф.7(СФ).18'!M49/1000,'Ф.7(СФ).18'!M49)</f>
        <v>0</v>
      </c>
      <c r="V1013" s="145">
        <f>IF(SUM(L1013:U1013)&gt;0,1,0)</f>
        <v>0</v>
      </c>
      <c r="W1013" s="145">
        <f t="shared" si="49"/>
        <v>0</v>
      </c>
    </row>
    <row r="1014" spans="1:23" ht="12.75">
      <c r="A1014" s="144" t="str">
        <f>ЗАПОЛНИТЬ!$B$23</f>
        <v>4</v>
      </c>
      <c r="B1014" s="144" t="str">
        <f>ЗАПОЛНИТЬ!$B$13</f>
        <v>24188344</v>
      </c>
      <c r="C1014" s="144" t="str">
        <f>ЗАПОЛНИТЬ!$B$24</f>
        <v>298</v>
      </c>
      <c r="D1014" s="144" t="str">
        <f>ЗАПОЛНИТЬ!$B$21</f>
        <v>12</v>
      </c>
      <c r="E1014" s="145"/>
      <c r="F1014" s="144" t="str">
        <f>ЗАПОЛНИТЬ!$B$22</f>
        <v>15</v>
      </c>
      <c r="G1014" s="144" t="str">
        <f>ЗАПОЛНИТЬ!$B$20</f>
        <v>040222</v>
      </c>
      <c r="H1014" s="143" t="str">
        <f>IF(ЗАПОЛНИТЬ!$F$7=1,ЗАПОЛНИТЬ!$H$9,ЗАПОЛНИТЬ!$H$10)</f>
        <v>73</v>
      </c>
      <c r="I1014" s="146">
        <f>IF(ЗАПОЛНИТЬ!$F$7=1,'Ф.7(СФ).18'!$E$13,'Ф.7(СФ).18'!$E$15)</f>
        <v>0</v>
      </c>
      <c r="J1014" s="145" t="str">
        <f>IF(ЗАПОЛНИТЬ!$F$7=1,CONCATENATE(ЗАПОЛНИТЬ!$F$18,ЗАПОЛНИТЬ!$D$18),ЗАПОЛНИТЬ!$E$18)</f>
        <v>01.07.2016</v>
      </c>
      <c r="K1014" s="143">
        <f>'Ф.7(СФ).18'!B50</f>
        <v>2282</v>
      </c>
      <c r="L1014" s="143">
        <f>IF(ЗАПОЛНИТЬ!$F$7=1,'Ф.7(СФ).18'!D50/1000,'Ф.7(СФ).18'!D50)</f>
        <v>0</v>
      </c>
      <c r="M1014" s="143">
        <f>IF(ЗАПОЛНИТЬ!$F$7=1,'Ф.7(СФ).18'!E50/1000,'Ф.7(СФ).18'!E50)</f>
        <v>0</v>
      </c>
      <c r="N1014" s="143">
        <f>IF(ЗАПОЛНИТЬ!$F$7=1,'Ф.7(СФ).18'!F50/1000,'Ф.7(СФ).18'!F50)</f>
        <v>0</v>
      </c>
      <c r="O1014" s="143">
        <f>IF(ЗАПОЛНИТЬ!$F$7=1,'Ф.7(СФ).18'!G50/1000,'Ф.7(СФ).18'!G50)</f>
        <v>0</v>
      </c>
      <c r="P1014" s="143">
        <f>IF(ЗАПОЛНИТЬ!$F$7=1,'Ф.7(СФ).18'!H50/1000,'Ф.7(СФ).18'!H50)</f>
        <v>0</v>
      </c>
      <c r="Q1014" s="143">
        <f>IF(ЗАПОЛНИТЬ!$F$7=1,'Ф.7(СФ).18'!I50/1000,'Ф.7(СФ).18'!I50)</f>
        <v>0</v>
      </c>
      <c r="R1014" s="143">
        <f>IF(ЗАПОЛНИТЬ!$F$7=1,'Ф.7(СФ).18'!J50/1000,'Ф.7(СФ).18'!J50)</f>
        <v>0</v>
      </c>
      <c r="S1014" s="143">
        <f>IF(ЗАПОЛНИТЬ!$F$7=1,'Ф.7(СФ).18'!K50/1000,'Ф.7(СФ).18'!K50)</f>
        <v>0</v>
      </c>
      <c r="T1014" s="143">
        <f>IF(ЗАПОЛНИТЬ!$F$7=1,'Ф.7(СФ).18'!L50/1000,'Ф.7(СФ).18'!L50)</f>
        <v>0</v>
      </c>
      <c r="U1014" s="143">
        <f>IF(ЗАПОЛНИТЬ!$F$7=1,'Ф.7(СФ).18'!M50/1000,'Ф.7(СФ).18'!M50)</f>
        <v>0</v>
      </c>
      <c r="V1014" s="145">
        <f>IF(SUM(L1014:U1014)&gt;0,1,0)</f>
        <v>0</v>
      </c>
      <c r="W1014" s="145">
        <f t="shared" si="49"/>
        <v>0</v>
      </c>
    </row>
    <row r="1015" spans="1:23" ht="12.75">
      <c r="A1015" s="144" t="str">
        <f>ЗАПОЛНИТЬ!$B$23</f>
        <v>4</v>
      </c>
      <c r="B1015" s="144" t="str">
        <f>ЗАПОЛНИТЬ!$B$13</f>
        <v>24188344</v>
      </c>
      <c r="C1015" s="144" t="str">
        <f>ЗАПОЛНИТЬ!$B$24</f>
        <v>298</v>
      </c>
      <c r="D1015" s="144" t="str">
        <f>ЗАПОЛНИТЬ!$B$21</f>
        <v>12</v>
      </c>
      <c r="E1015" s="145"/>
      <c r="F1015" s="144" t="str">
        <f>ЗАПОЛНИТЬ!$B$22</f>
        <v>15</v>
      </c>
      <c r="G1015" s="144" t="str">
        <f>ЗАПОЛНИТЬ!$B$20</f>
        <v>040222</v>
      </c>
      <c r="H1015" s="143" t="str">
        <f>IF(ЗАПОЛНИТЬ!$F$7=1,ЗАПОЛНИТЬ!$H$9,ЗАПОЛНИТЬ!$H$10)</f>
        <v>73</v>
      </c>
      <c r="I1015" s="146">
        <f>IF(ЗАПОЛНИТЬ!$F$7=1,'Ф.7(СФ).18'!$E$13,'Ф.7(СФ).18'!$E$15)</f>
        <v>0</v>
      </c>
      <c r="J1015" s="145" t="str">
        <f>IF(ЗАПОЛНИТЬ!$F$7=1,CONCATENATE(ЗАПОЛНИТЬ!$F$18,ЗАПОЛНИТЬ!$D$18),ЗАПОЛНИТЬ!$E$18)</f>
        <v>01.07.2016</v>
      </c>
      <c r="K1015" s="143">
        <f>'Ф.7(СФ).18'!B51</f>
        <v>2400</v>
      </c>
      <c r="L1015" s="143">
        <f>IF(ЗАПОЛНИТЬ!$F$7=1,'Ф.7(СФ).18'!D51/1000,'Ф.7(СФ).18'!D51)</f>
        <v>0</v>
      </c>
      <c r="M1015" s="143">
        <f>IF(ЗАПОЛНИТЬ!$F$7=1,'Ф.7(СФ).18'!E51/1000,'Ф.7(СФ).18'!E51)</f>
        <v>0</v>
      </c>
      <c r="N1015" s="143">
        <f>IF(ЗАПОЛНИТЬ!$F$7=1,'Ф.7(СФ).18'!F51/1000,'Ф.7(СФ).18'!F51)</f>
        <v>0</v>
      </c>
      <c r="O1015" s="143">
        <f>IF(ЗАПОЛНИТЬ!$F$7=1,'Ф.7(СФ).18'!G51/1000,'Ф.7(СФ).18'!G51)</f>
        <v>0</v>
      </c>
      <c r="P1015" s="143">
        <f>IF(ЗАПОЛНИТЬ!$F$7=1,'Ф.7(СФ).18'!H51/1000,'Ф.7(СФ).18'!H51)</f>
        <v>0</v>
      </c>
      <c r="Q1015" s="143">
        <f>IF(ЗАПОЛНИТЬ!$F$7=1,'Ф.7(СФ).18'!I51/1000,'Ф.7(СФ).18'!I51)</f>
        <v>0</v>
      </c>
      <c r="R1015" s="143">
        <f>IF(ЗАПОЛНИТЬ!$F$7=1,'Ф.7(СФ).18'!J51/1000,'Ф.7(СФ).18'!J51)</f>
        <v>0</v>
      </c>
      <c r="S1015" s="143">
        <f>IF(ЗАПОЛНИТЬ!$F$7=1,'Ф.7(СФ).18'!K51/1000,'Ф.7(СФ).18'!K51)</f>
        <v>0</v>
      </c>
      <c r="T1015" s="143">
        <f>IF(ЗАПОЛНИТЬ!$F$7=1,'Ф.7(СФ).18'!L51/1000,'Ф.7(СФ).18'!L51)</f>
        <v>0</v>
      </c>
      <c r="U1015" s="143">
        <f>IF(ЗАПОЛНИТЬ!$F$7=1,'Ф.7(СФ).18'!M51/1000,'Ф.7(СФ).18'!M51)</f>
        <v>0</v>
      </c>
      <c r="V1015" s="145">
        <v>0</v>
      </c>
      <c r="W1015" s="145">
        <f t="shared" si="49"/>
        <v>0</v>
      </c>
    </row>
    <row r="1016" spans="1:23" ht="12.75">
      <c r="A1016" s="144" t="str">
        <f>ЗАПОЛНИТЬ!$B$23</f>
        <v>4</v>
      </c>
      <c r="B1016" s="144" t="str">
        <f>ЗАПОЛНИТЬ!$B$13</f>
        <v>24188344</v>
      </c>
      <c r="C1016" s="144" t="str">
        <f>ЗАПОЛНИТЬ!$B$24</f>
        <v>298</v>
      </c>
      <c r="D1016" s="144" t="str">
        <f>ЗАПОЛНИТЬ!$B$21</f>
        <v>12</v>
      </c>
      <c r="E1016" s="145"/>
      <c r="F1016" s="144" t="str">
        <f>ЗАПОЛНИТЬ!$B$22</f>
        <v>15</v>
      </c>
      <c r="G1016" s="144" t="str">
        <f>ЗАПОЛНИТЬ!$B$20</f>
        <v>040222</v>
      </c>
      <c r="H1016" s="143" t="str">
        <f>IF(ЗАПОЛНИТЬ!$F$7=1,ЗАПОЛНИТЬ!$H$9,ЗАПОЛНИТЬ!$H$10)</f>
        <v>73</v>
      </c>
      <c r="I1016" s="146">
        <f>IF(ЗАПОЛНИТЬ!$F$7=1,'Ф.7(СФ).18'!$E$13,'Ф.7(СФ).18'!$E$15)</f>
        <v>0</v>
      </c>
      <c r="J1016" s="145" t="str">
        <f>IF(ЗАПОЛНИТЬ!$F$7=1,CONCATENATE(ЗАПОЛНИТЬ!$F$18,ЗАПОЛНИТЬ!$D$18),ЗАПОЛНИТЬ!$E$18)</f>
        <v>01.07.2016</v>
      </c>
      <c r="K1016" s="143">
        <f>'Ф.7(СФ).18'!B52</f>
        <v>2410</v>
      </c>
      <c r="L1016" s="143">
        <f>IF(ЗАПОЛНИТЬ!$F$7=1,'Ф.7(СФ).18'!D52/1000,'Ф.7(СФ).18'!D52)</f>
        <v>0</v>
      </c>
      <c r="M1016" s="143">
        <f>IF(ЗАПОЛНИТЬ!$F$7=1,'Ф.7(СФ).18'!E52/1000,'Ф.7(СФ).18'!E52)</f>
        <v>0</v>
      </c>
      <c r="N1016" s="143">
        <f>IF(ЗАПОЛНИТЬ!$F$7=1,'Ф.7(СФ).18'!F52/1000,'Ф.7(СФ).18'!F52)</f>
        <v>0</v>
      </c>
      <c r="O1016" s="143">
        <f>IF(ЗАПОЛНИТЬ!$F$7=1,'Ф.7(СФ).18'!G52/1000,'Ф.7(СФ).18'!G52)</f>
        <v>0</v>
      </c>
      <c r="P1016" s="143">
        <f>IF(ЗАПОЛНИТЬ!$F$7=1,'Ф.7(СФ).18'!H52/1000,'Ф.7(СФ).18'!H52)</f>
        <v>0</v>
      </c>
      <c r="Q1016" s="143">
        <f>IF(ЗАПОЛНИТЬ!$F$7=1,'Ф.7(СФ).18'!I52/1000,'Ф.7(СФ).18'!I52)</f>
        <v>0</v>
      </c>
      <c r="R1016" s="143">
        <f>IF(ЗАПОЛНИТЬ!$F$7=1,'Ф.7(СФ).18'!J52/1000,'Ф.7(СФ).18'!J52)</f>
        <v>0</v>
      </c>
      <c r="S1016" s="143">
        <f>IF(ЗАПОЛНИТЬ!$F$7=1,'Ф.7(СФ).18'!K52/1000,'Ф.7(СФ).18'!K52)</f>
        <v>0</v>
      </c>
      <c r="T1016" s="143">
        <f>IF(ЗАПОЛНИТЬ!$F$7=1,'Ф.7(СФ).18'!L52/1000,'Ф.7(СФ).18'!L52)</f>
        <v>0</v>
      </c>
      <c r="U1016" s="143">
        <f>IF(ЗАПОЛНИТЬ!$F$7=1,'Ф.7(СФ).18'!M52/1000,'Ф.7(СФ).18'!M52)</f>
        <v>0</v>
      </c>
      <c r="V1016" s="145">
        <f>IF(SUM(L1016:U1016)&gt;0,1,0)</f>
        <v>0</v>
      </c>
      <c r="W1016" s="145">
        <f t="shared" si="49"/>
        <v>0</v>
      </c>
    </row>
    <row r="1017" spans="1:23" ht="12.75">
      <c r="A1017" s="144" t="str">
        <f>ЗАПОЛНИТЬ!$B$23</f>
        <v>4</v>
      </c>
      <c r="B1017" s="144" t="str">
        <f>ЗАПОЛНИТЬ!$B$13</f>
        <v>24188344</v>
      </c>
      <c r="C1017" s="144" t="str">
        <f>ЗАПОЛНИТЬ!$B$24</f>
        <v>298</v>
      </c>
      <c r="D1017" s="144" t="str">
        <f>ЗАПОЛНИТЬ!$B$21</f>
        <v>12</v>
      </c>
      <c r="E1017" s="145"/>
      <c r="F1017" s="144" t="str">
        <f>ЗАПОЛНИТЬ!$B$22</f>
        <v>15</v>
      </c>
      <c r="G1017" s="144" t="str">
        <f>ЗАПОЛНИТЬ!$B$20</f>
        <v>040222</v>
      </c>
      <c r="H1017" s="143" t="str">
        <f>IF(ЗАПОЛНИТЬ!$F$7=1,ЗАПОЛНИТЬ!$H$9,ЗАПОЛНИТЬ!$H$10)</f>
        <v>73</v>
      </c>
      <c r="I1017" s="146">
        <f>IF(ЗАПОЛНИТЬ!$F$7=1,'Ф.7(СФ).18'!$E$13,'Ф.7(СФ).18'!$E$15)</f>
        <v>0</v>
      </c>
      <c r="J1017" s="145" t="str">
        <f>IF(ЗАПОЛНИТЬ!$F$7=1,CONCATENATE(ЗАПОЛНИТЬ!$F$18,ЗАПОЛНИТЬ!$D$18),ЗАПОЛНИТЬ!$E$18)</f>
        <v>01.07.2016</v>
      </c>
      <c r="K1017" s="143">
        <f>'Ф.7(СФ).18'!B53</f>
        <v>2420</v>
      </c>
      <c r="L1017" s="143">
        <f>IF(ЗАПОЛНИТЬ!$F$7=1,'Ф.7(СФ).18'!D53/1000,'Ф.7(СФ).18'!D53)</f>
        <v>0</v>
      </c>
      <c r="M1017" s="143">
        <f>IF(ЗАПОЛНИТЬ!$F$7=1,'Ф.7(СФ).18'!E53/1000,'Ф.7(СФ).18'!E53)</f>
        <v>0</v>
      </c>
      <c r="N1017" s="143">
        <f>IF(ЗАПОЛНИТЬ!$F$7=1,'Ф.7(СФ).18'!F53/1000,'Ф.7(СФ).18'!F53)</f>
        <v>0</v>
      </c>
      <c r="O1017" s="143">
        <f>IF(ЗАПОЛНИТЬ!$F$7=1,'Ф.7(СФ).18'!G53/1000,'Ф.7(СФ).18'!G53)</f>
        <v>0</v>
      </c>
      <c r="P1017" s="143">
        <f>IF(ЗАПОЛНИТЬ!$F$7=1,'Ф.7(СФ).18'!H53/1000,'Ф.7(СФ).18'!H53)</f>
        <v>0</v>
      </c>
      <c r="Q1017" s="143">
        <f>IF(ЗАПОЛНИТЬ!$F$7=1,'Ф.7(СФ).18'!I53/1000,'Ф.7(СФ).18'!I53)</f>
        <v>0</v>
      </c>
      <c r="R1017" s="143">
        <f>IF(ЗАПОЛНИТЬ!$F$7=1,'Ф.7(СФ).18'!J53/1000,'Ф.7(СФ).18'!J53)</f>
        <v>0</v>
      </c>
      <c r="S1017" s="143">
        <f>IF(ЗАПОЛНИТЬ!$F$7=1,'Ф.7(СФ).18'!K53/1000,'Ф.7(СФ).18'!K53)</f>
        <v>0</v>
      </c>
      <c r="T1017" s="143">
        <f>IF(ЗАПОЛНИТЬ!$F$7=1,'Ф.7(СФ).18'!L53/1000,'Ф.7(СФ).18'!L53)</f>
        <v>0</v>
      </c>
      <c r="U1017" s="143">
        <f>IF(ЗАПОЛНИТЬ!$F$7=1,'Ф.7(СФ).18'!M53/1000,'Ф.7(СФ).18'!M53)</f>
        <v>0</v>
      </c>
      <c r="V1017" s="145">
        <f>IF(SUM(L1017:U1017)&gt;0,1,0)</f>
        <v>0</v>
      </c>
      <c r="W1017" s="145">
        <f t="shared" si="49"/>
        <v>0</v>
      </c>
    </row>
    <row r="1018" spans="1:23" ht="12.75">
      <c r="A1018" s="144" t="str">
        <f>ЗАПОЛНИТЬ!$B$23</f>
        <v>4</v>
      </c>
      <c r="B1018" s="144" t="str">
        <f>ЗАПОЛНИТЬ!$B$13</f>
        <v>24188344</v>
      </c>
      <c r="C1018" s="144" t="str">
        <f>ЗАПОЛНИТЬ!$B$24</f>
        <v>298</v>
      </c>
      <c r="D1018" s="144" t="str">
        <f>ЗАПОЛНИТЬ!$B$21</f>
        <v>12</v>
      </c>
      <c r="E1018" s="145"/>
      <c r="F1018" s="144" t="str">
        <f>ЗАПОЛНИТЬ!$B$22</f>
        <v>15</v>
      </c>
      <c r="G1018" s="144" t="str">
        <f>ЗАПОЛНИТЬ!$B$20</f>
        <v>040222</v>
      </c>
      <c r="H1018" s="143" t="str">
        <f>IF(ЗАПОЛНИТЬ!$F$7=1,ЗАПОЛНИТЬ!$H$9,ЗАПОЛНИТЬ!$H$10)</f>
        <v>73</v>
      </c>
      <c r="I1018" s="146">
        <f>IF(ЗАПОЛНИТЬ!$F$7=1,'Ф.7(СФ).18'!$E$13,'Ф.7(СФ).18'!$E$15)</f>
        <v>0</v>
      </c>
      <c r="J1018" s="145" t="str">
        <f>IF(ЗАПОЛНИТЬ!$F$7=1,CONCATENATE(ЗАПОЛНИТЬ!$F$18,ЗАПОЛНИТЬ!$D$18),ЗАПОЛНИТЬ!$E$18)</f>
        <v>01.07.2016</v>
      </c>
      <c r="K1018" s="143">
        <f>'Ф.7(СФ).18'!B54</f>
        <v>2600</v>
      </c>
      <c r="L1018" s="143">
        <f>IF(ЗАПОЛНИТЬ!$F$7=1,'Ф.7(СФ).18'!D54/1000,'Ф.7(СФ).18'!D54)</f>
        <v>0</v>
      </c>
      <c r="M1018" s="143">
        <f>IF(ЗАПОЛНИТЬ!$F$7=1,'Ф.7(СФ).18'!E54/1000,'Ф.7(СФ).18'!E54)</f>
        <v>0</v>
      </c>
      <c r="N1018" s="143">
        <f>IF(ЗАПОЛНИТЬ!$F$7=1,'Ф.7(СФ).18'!F54/1000,'Ф.7(СФ).18'!F54)</f>
        <v>0</v>
      </c>
      <c r="O1018" s="143">
        <f>IF(ЗАПОЛНИТЬ!$F$7=1,'Ф.7(СФ).18'!G54/1000,'Ф.7(СФ).18'!G54)</f>
        <v>0</v>
      </c>
      <c r="P1018" s="143">
        <f>IF(ЗАПОЛНИТЬ!$F$7=1,'Ф.7(СФ).18'!H54/1000,'Ф.7(СФ).18'!H54)</f>
        <v>0</v>
      </c>
      <c r="Q1018" s="143">
        <f>IF(ЗАПОЛНИТЬ!$F$7=1,'Ф.7(СФ).18'!I54/1000,'Ф.7(СФ).18'!I54)</f>
        <v>0</v>
      </c>
      <c r="R1018" s="143">
        <f>IF(ЗАПОЛНИТЬ!$F$7=1,'Ф.7(СФ).18'!J54/1000,'Ф.7(СФ).18'!J54)</f>
        <v>0</v>
      </c>
      <c r="S1018" s="143">
        <f>IF(ЗАПОЛНИТЬ!$F$7=1,'Ф.7(СФ).18'!K54/1000,'Ф.7(СФ).18'!K54)</f>
        <v>0</v>
      </c>
      <c r="T1018" s="143">
        <f>IF(ЗАПОЛНИТЬ!$F$7=1,'Ф.7(СФ).18'!L54/1000,'Ф.7(СФ).18'!L54)</f>
        <v>0</v>
      </c>
      <c r="U1018" s="143">
        <f>IF(ЗАПОЛНИТЬ!$F$7=1,'Ф.7(СФ).18'!M54/1000,'Ф.7(СФ).18'!M54)</f>
        <v>0</v>
      </c>
      <c r="V1018" s="145">
        <v>0</v>
      </c>
      <c r="W1018" s="145">
        <f t="shared" si="49"/>
        <v>0</v>
      </c>
    </row>
    <row r="1019" spans="1:23" ht="12.75">
      <c r="A1019" s="144" t="str">
        <f>ЗАПОЛНИТЬ!$B$23</f>
        <v>4</v>
      </c>
      <c r="B1019" s="144" t="str">
        <f>ЗАПОЛНИТЬ!$B$13</f>
        <v>24188344</v>
      </c>
      <c r="C1019" s="144" t="str">
        <f>ЗАПОЛНИТЬ!$B$24</f>
        <v>298</v>
      </c>
      <c r="D1019" s="144" t="str">
        <f>ЗАПОЛНИТЬ!$B$21</f>
        <v>12</v>
      </c>
      <c r="E1019" s="145"/>
      <c r="F1019" s="144" t="str">
        <f>ЗАПОЛНИТЬ!$B$22</f>
        <v>15</v>
      </c>
      <c r="G1019" s="144" t="str">
        <f>ЗАПОЛНИТЬ!$B$20</f>
        <v>040222</v>
      </c>
      <c r="H1019" s="143" t="str">
        <f>IF(ЗАПОЛНИТЬ!$F$7=1,ЗАПОЛНИТЬ!$H$9,ЗАПОЛНИТЬ!$H$10)</f>
        <v>73</v>
      </c>
      <c r="I1019" s="146">
        <f>IF(ЗАПОЛНИТЬ!$F$7=1,'Ф.7(СФ).18'!$E$13,'Ф.7(СФ).18'!$E$15)</f>
        <v>0</v>
      </c>
      <c r="J1019" s="145" t="str">
        <f>IF(ЗАПОЛНИТЬ!$F$7=1,CONCATENATE(ЗАПОЛНИТЬ!$F$18,ЗАПОЛНИТЬ!$D$18),ЗАПОЛНИТЬ!$E$18)</f>
        <v>01.07.2016</v>
      </c>
      <c r="K1019" s="143">
        <f>'Ф.7(СФ).18'!B55</f>
        <v>2610</v>
      </c>
      <c r="L1019" s="143">
        <f>IF(ЗАПОЛНИТЬ!$F$7=1,'Ф.7(СФ).18'!D55/1000,'Ф.7(СФ).18'!D55)</f>
        <v>0</v>
      </c>
      <c r="M1019" s="143">
        <f>IF(ЗАПОЛНИТЬ!$F$7=1,'Ф.7(СФ).18'!E55/1000,'Ф.7(СФ).18'!E55)</f>
        <v>0</v>
      </c>
      <c r="N1019" s="143">
        <f>IF(ЗАПОЛНИТЬ!$F$7=1,'Ф.7(СФ).18'!F55/1000,'Ф.7(СФ).18'!F55)</f>
        <v>0</v>
      </c>
      <c r="O1019" s="143">
        <f>IF(ЗАПОЛНИТЬ!$F$7=1,'Ф.7(СФ).18'!G55/1000,'Ф.7(СФ).18'!G55)</f>
        <v>0</v>
      </c>
      <c r="P1019" s="143">
        <f>IF(ЗАПОЛНИТЬ!$F$7=1,'Ф.7(СФ).18'!H55/1000,'Ф.7(СФ).18'!H55)</f>
        <v>0</v>
      </c>
      <c r="Q1019" s="143">
        <f>IF(ЗАПОЛНИТЬ!$F$7=1,'Ф.7(СФ).18'!I55/1000,'Ф.7(СФ).18'!I55)</f>
        <v>0</v>
      </c>
      <c r="R1019" s="143">
        <f>IF(ЗАПОЛНИТЬ!$F$7=1,'Ф.7(СФ).18'!J55/1000,'Ф.7(СФ).18'!J55)</f>
        <v>0</v>
      </c>
      <c r="S1019" s="143">
        <f>IF(ЗАПОЛНИТЬ!$F$7=1,'Ф.7(СФ).18'!K55/1000,'Ф.7(СФ).18'!K55)</f>
        <v>0</v>
      </c>
      <c r="T1019" s="143">
        <f>IF(ЗАПОЛНИТЬ!$F$7=1,'Ф.7(СФ).18'!L55/1000,'Ф.7(СФ).18'!L55)</f>
        <v>0</v>
      </c>
      <c r="U1019" s="143">
        <f>IF(ЗАПОЛНИТЬ!$F$7=1,'Ф.7(СФ).18'!M55/1000,'Ф.7(СФ).18'!M55)</f>
        <v>0</v>
      </c>
      <c r="V1019" s="145">
        <f>IF(SUM(L1019:U1019)&gt;0,1,0)</f>
        <v>0</v>
      </c>
      <c r="W1019" s="145">
        <f t="shared" si="49"/>
        <v>0</v>
      </c>
    </row>
    <row r="1020" spans="1:23" ht="12.75">
      <c r="A1020" s="144" t="str">
        <f>ЗАПОЛНИТЬ!$B$23</f>
        <v>4</v>
      </c>
      <c r="B1020" s="144" t="str">
        <f>ЗАПОЛНИТЬ!$B$13</f>
        <v>24188344</v>
      </c>
      <c r="C1020" s="144" t="str">
        <f>ЗАПОЛНИТЬ!$B$24</f>
        <v>298</v>
      </c>
      <c r="D1020" s="144" t="str">
        <f>ЗАПОЛНИТЬ!$B$21</f>
        <v>12</v>
      </c>
      <c r="E1020" s="145"/>
      <c r="F1020" s="144" t="str">
        <f>ЗАПОЛНИТЬ!$B$22</f>
        <v>15</v>
      </c>
      <c r="G1020" s="144" t="str">
        <f>ЗАПОЛНИТЬ!$B$20</f>
        <v>040222</v>
      </c>
      <c r="H1020" s="143" t="str">
        <f>IF(ЗАПОЛНИТЬ!$F$7=1,ЗАПОЛНИТЬ!$H$9,ЗАПОЛНИТЬ!$H$10)</f>
        <v>73</v>
      </c>
      <c r="I1020" s="146">
        <f>IF(ЗАПОЛНИТЬ!$F$7=1,'Ф.7(СФ).18'!$E$13,'Ф.7(СФ).18'!$E$15)</f>
        <v>0</v>
      </c>
      <c r="J1020" s="145" t="str">
        <f>IF(ЗАПОЛНИТЬ!$F$7=1,CONCATENATE(ЗАПОЛНИТЬ!$F$18,ЗАПОЛНИТЬ!$D$18),ЗАПОЛНИТЬ!$E$18)</f>
        <v>01.07.2016</v>
      </c>
      <c r="K1020" s="143">
        <f>'Ф.7(СФ).18'!B56</f>
        <v>2620</v>
      </c>
      <c r="L1020" s="143">
        <f>IF(ЗАПОЛНИТЬ!$F$7=1,'Ф.7(СФ).18'!D56/1000,'Ф.7(СФ).18'!D56)</f>
        <v>0</v>
      </c>
      <c r="M1020" s="143">
        <f>IF(ЗАПОЛНИТЬ!$F$7=1,'Ф.7(СФ).18'!E56/1000,'Ф.7(СФ).18'!E56)</f>
        <v>0</v>
      </c>
      <c r="N1020" s="143">
        <f>IF(ЗАПОЛНИТЬ!$F$7=1,'Ф.7(СФ).18'!F56/1000,'Ф.7(СФ).18'!F56)</f>
        <v>0</v>
      </c>
      <c r="O1020" s="143">
        <f>IF(ЗАПОЛНИТЬ!$F$7=1,'Ф.7(СФ).18'!G56/1000,'Ф.7(СФ).18'!G56)</f>
        <v>0</v>
      </c>
      <c r="P1020" s="143">
        <f>IF(ЗАПОЛНИТЬ!$F$7=1,'Ф.7(СФ).18'!H56/1000,'Ф.7(СФ).18'!H56)</f>
        <v>0</v>
      </c>
      <c r="Q1020" s="143">
        <f>IF(ЗАПОЛНИТЬ!$F$7=1,'Ф.7(СФ).18'!I56/1000,'Ф.7(СФ).18'!I56)</f>
        <v>0</v>
      </c>
      <c r="R1020" s="143">
        <f>IF(ЗАПОЛНИТЬ!$F$7=1,'Ф.7(СФ).18'!J56/1000,'Ф.7(СФ).18'!J56)</f>
        <v>0</v>
      </c>
      <c r="S1020" s="143">
        <f>IF(ЗАПОЛНИТЬ!$F$7=1,'Ф.7(СФ).18'!K56/1000,'Ф.7(СФ).18'!K56)</f>
        <v>0</v>
      </c>
      <c r="T1020" s="143">
        <f>IF(ЗАПОЛНИТЬ!$F$7=1,'Ф.7(СФ).18'!L56/1000,'Ф.7(СФ).18'!L56)</f>
        <v>0</v>
      </c>
      <c r="U1020" s="143">
        <f>IF(ЗАПОЛНИТЬ!$F$7=1,'Ф.7(СФ).18'!M56/1000,'Ф.7(СФ).18'!M56)</f>
        <v>0</v>
      </c>
      <c r="V1020" s="145">
        <f>IF(SUM(L1020:U1020)&gt;0,1,0)</f>
        <v>0</v>
      </c>
      <c r="W1020" s="145">
        <f t="shared" si="49"/>
        <v>0</v>
      </c>
    </row>
    <row r="1021" spans="1:23" ht="12.75">
      <c r="A1021" s="144" t="str">
        <f>ЗАПОЛНИТЬ!$B$23</f>
        <v>4</v>
      </c>
      <c r="B1021" s="144" t="str">
        <f>ЗАПОЛНИТЬ!$B$13</f>
        <v>24188344</v>
      </c>
      <c r="C1021" s="144" t="str">
        <f>ЗАПОЛНИТЬ!$B$24</f>
        <v>298</v>
      </c>
      <c r="D1021" s="144" t="str">
        <f>ЗАПОЛНИТЬ!$B$21</f>
        <v>12</v>
      </c>
      <c r="E1021" s="145"/>
      <c r="F1021" s="144" t="str">
        <f>ЗАПОЛНИТЬ!$B$22</f>
        <v>15</v>
      </c>
      <c r="G1021" s="144" t="str">
        <f>ЗАПОЛНИТЬ!$B$20</f>
        <v>040222</v>
      </c>
      <c r="H1021" s="143" t="str">
        <f>IF(ЗАПОЛНИТЬ!$F$7=1,ЗАПОЛНИТЬ!$H$9,ЗАПОЛНИТЬ!$H$10)</f>
        <v>73</v>
      </c>
      <c r="I1021" s="146">
        <f>IF(ЗАПОЛНИТЬ!$F$7=1,'Ф.7(СФ).18'!$E$13,'Ф.7(СФ).18'!$E$15)</f>
        <v>0</v>
      </c>
      <c r="J1021" s="145" t="str">
        <f>IF(ЗАПОЛНИТЬ!$F$7=1,CONCATENATE(ЗАПОЛНИТЬ!$F$18,ЗАПОЛНИТЬ!$D$18),ЗАПОЛНИТЬ!$E$18)</f>
        <v>01.07.2016</v>
      </c>
      <c r="K1021" s="143">
        <f>'Ф.7(СФ).18'!B57</f>
        <v>2630</v>
      </c>
      <c r="L1021" s="143">
        <f>IF(ЗАПОЛНИТЬ!$F$7=1,'Ф.7(СФ).18'!D57/1000,'Ф.7(СФ).18'!D57)</f>
        <v>0</v>
      </c>
      <c r="M1021" s="143">
        <f>IF(ЗАПОЛНИТЬ!$F$7=1,'Ф.7(СФ).18'!E57/1000,'Ф.7(СФ).18'!E57)</f>
        <v>0</v>
      </c>
      <c r="N1021" s="143">
        <f>IF(ЗАПОЛНИТЬ!$F$7=1,'Ф.7(СФ).18'!F57/1000,'Ф.7(СФ).18'!F57)</f>
        <v>0</v>
      </c>
      <c r="O1021" s="143">
        <f>IF(ЗАПОЛНИТЬ!$F$7=1,'Ф.7(СФ).18'!G57/1000,'Ф.7(СФ).18'!G57)</f>
        <v>0</v>
      </c>
      <c r="P1021" s="143">
        <f>IF(ЗАПОЛНИТЬ!$F$7=1,'Ф.7(СФ).18'!H57/1000,'Ф.7(СФ).18'!H57)</f>
        <v>0</v>
      </c>
      <c r="Q1021" s="143">
        <f>IF(ЗАПОЛНИТЬ!$F$7=1,'Ф.7(СФ).18'!I57/1000,'Ф.7(СФ).18'!I57)</f>
        <v>0</v>
      </c>
      <c r="R1021" s="143">
        <f>IF(ЗАПОЛНИТЬ!$F$7=1,'Ф.7(СФ).18'!J57/1000,'Ф.7(СФ).18'!J57)</f>
        <v>0</v>
      </c>
      <c r="S1021" s="143">
        <f>IF(ЗАПОЛНИТЬ!$F$7=1,'Ф.7(СФ).18'!K57/1000,'Ф.7(СФ).18'!K57)</f>
        <v>0</v>
      </c>
      <c r="T1021" s="143">
        <f>IF(ЗАПОЛНИТЬ!$F$7=1,'Ф.7(СФ).18'!L57/1000,'Ф.7(СФ).18'!L57)</f>
        <v>0</v>
      </c>
      <c r="U1021" s="143">
        <f>IF(ЗАПОЛНИТЬ!$F$7=1,'Ф.7(СФ).18'!M57/1000,'Ф.7(СФ).18'!M57)</f>
        <v>0</v>
      </c>
      <c r="V1021" s="145">
        <f>IF(SUM(L1021:U1021)&gt;0,1,0)</f>
        <v>0</v>
      </c>
      <c r="W1021" s="145">
        <f t="shared" si="49"/>
        <v>0</v>
      </c>
    </row>
    <row r="1022" spans="1:23" ht="12.75">
      <c r="A1022" s="144" t="str">
        <f>ЗАПОЛНИТЬ!$B$23</f>
        <v>4</v>
      </c>
      <c r="B1022" s="144" t="str">
        <f>ЗАПОЛНИТЬ!$B$13</f>
        <v>24188344</v>
      </c>
      <c r="C1022" s="144" t="str">
        <f>ЗАПОЛНИТЬ!$B$24</f>
        <v>298</v>
      </c>
      <c r="D1022" s="144" t="str">
        <f>ЗАПОЛНИТЬ!$B$21</f>
        <v>12</v>
      </c>
      <c r="E1022" s="145"/>
      <c r="F1022" s="144" t="str">
        <f>ЗАПОЛНИТЬ!$B$22</f>
        <v>15</v>
      </c>
      <c r="G1022" s="144" t="str">
        <f>ЗАПОЛНИТЬ!$B$20</f>
        <v>040222</v>
      </c>
      <c r="H1022" s="143" t="str">
        <f>IF(ЗАПОЛНИТЬ!$F$7=1,ЗАПОЛНИТЬ!$H$9,ЗАПОЛНИТЬ!$H$10)</f>
        <v>73</v>
      </c>
      <c r="I1022" s="146">
        <f>IF(ЗАПОЛНИТЬ!$F$7=1,'Ф.7(СФ).18'!$E$13,'Ф.7(СФ).18'!$E$15)</f>
        <v>0</v>
      </c>
      <c r="J1022" s="145" t="str">
        <f>IF(ЗАПОЛНИТЬ!$F$7=1,CONCATENATE(ЗАПОЛНИТЬ!$F$18,ЗАПОЛНИТЬ!$D$18),ЗАПОЛНИТЬ!$E$18)</f>
        <v>01.07.2016</v>
      </c>
      <c r="K1022" s="143">
        <f>'Ф.7(СФ).18'!B58</f>
        <v>2700</v>
      </c>
      <c r="L1022" s="143">
        <f>IF(ЗАПОЛНИТЬ!$F$7=1,'Ф.7(СФ).18'!D58/1000,'Ф.7(СФ).18'!D58)</f>
        <v>0</v>
      </c>
      <c r="M1022" s="143">
        <f>IF(ЗАПОЛНИТЬ!$F$7=1,'Ф.7(СФ).18'!E58/1000,'Ф.7(СФ).18'!E58)</f>
        <v>0</v>
      </c>
      <c r="N1022" s="143">
        <f>IF(ЗАПОЛНИТЬ!$F$7=1,'Ф.7(СФ).18'!F58/1000,'Ф.7(СФ).18'!F58)</f>
        <v>0</v>
      </c>
      <c r="O1022" s="143">
        <f>IF(ЗАПОЛНИТЬ!$F$7=1,'Ф.7(СФ).18'!G58/1000,'Ф.7(СФ).18'!G58)</f>
        <v>0</v>
      </c>
      <c r="P1022" s="143">
        <f>IF(ЗАПОЛНИТЬ!$F$7=1,'Ф.7(СФ).18'!H58/1000,'Ф.7(СФ).18'!H58)</f>
        <v>0</v>
      </c>
      <c r="Q1022" s="143">
        <f>IF(ЗАПОЛНИТЬ!$F$7=1,'Ф.7(СФ).18'!I58/1000,'Ф.7(СФ).18'!I58)</f>
        <v>0</v>
      </c>
      <c r="R1022" s="143">
        <f>IF(ЗАПОЛНИТЬ!$F$7=1,'Ф.7(СФ).18'!J58/1000,'Ф.7(СФ).18'!J58)</f>
        <v>0</v>
      </c>
      <c r="S1022" s="143">
        <f>IF(ЗАПОЛНИТЬ!$F$7=1,'Ф.7(СФ).18'!K58/1000,'Ф.7(СФ).18'!K58)</f>
        <v>0</v>
      </c>
      <c r="T1022" s="143">
        <f>IF(ЗАПОЛНИТЬ!$F$7=1,'Ф.7(СФ).18'!L58/1000,'Ф.7(СФ).18'!L58)</f>
        <v>0</v>
      </c>
      <c r="U1022" s="143">
        <f>IF(ЗАПОЛНИТЬ!$F$7=1,'Ф.7(СФ).18'!M58/1000,'Ф.7(СФ).18'!M58)</f>
        <v>0</v>
      </c>
      <c r="V1022" s="145">
        <v>0</v>
      </c>
      <c r="W1022" s="145">
        <f t="shared" si="49"/>
        <v>0</v>
      </c>
    </row>
    <row r="1023" spans="1:23" ht="12.75">
      <c r="A1023" s="144" t="str">
        <f>ЗАПОЛНИТЬ!$B$23</f>
        <v>4</v>
      </c>
      <c r="B1023" s="144" t="str">
        <f>ЗАПОЛНИТЬ!$B$13</f>
        <v>24188344</v>
      </c>
      <c r="C1023" s="144" t="str">
        <f>ЗАПОЛНИТЬ!$B$24</f>
        <v>298</v>
      </c>
      <c r="D1023" s="144" t="str">
        <f>ЗАПОЛНИТЬ!$B$21</f>
        <v>12</v>
      </c>
      <c r="E1023" s="145"/>
      <c r="F1023" s="144" t="str">
        <f>ЗАПОЛНИТЬ!$B$22</f>
        <v>15</v>
      </c>
      <c r="G1023" s="144" t="str">
        <f>ЗАПОЛНИТЬ!$B$20</f>
        <v>040222</v>
      </c>
      <c r="H1023" s="143" t="str">
        <f>IF(ЗАПОЛНИТЬ!$F$7=1,ЗАПОЛНИТЬ!$H$9,ЗАПОЛНИТЬ!$H$10)</f>
        <v>73</v>
      </c>
      <c r="I1023" s="146">
        <f>IF(ЗАПОЛНИТЬ!$F$7=1,'Ф.7(СФ).18'!$E$13,'Ф.7(СФ).18'!$E$15)</f>
        <v>0</v>
      </c>
      <c r="J1023" s="145" t="str">
        <f>IF(ЗАПОЛНИТЬ!$F$7=1,CONCATENATE(ЗАПОЛНИТЬ!$F$18,ЗАПОЛНИТЬ!$D$18),ЗАПОЛНИТЬ!$E$18)</f>
        <v>01.07.2016</v>
      </c>
      <c r="K1023" s="143">
        <f>'Ф.7(СФ).18'!B59</f>
        <v>2710</v>
      </c>
      <c r="L1023" s="143">
        <f>IF(ЗАПОЛНИТЬ!$F$7=1,'Ф.7(СФ).18'!D59/1000,'Ф.7(СФ).18'!D59)</f>
        <v>0</v>
      </c>
      <c r="M1023" s="143">
        <f>IF(ЗАПОЛНИТЬ!$F$7=1,'Ф.7(СФ).18'!E59/1000,'Ф.7(СФ).18'!E59)</f>
        <v>0</v>
      </c>
      <c r="N1023" s="143">
        <f>IF(ЗАПОЛНИТЬ!$F$7=1,'Ф.7(СФ).18'!F59/1000,'Ф.7(СФ).18'!F59)</f>
        <v>0</v>
      </c>
      <c r="O1023" s="143">
        <f>IF(ЗАПОЛНИТЬ!$F$7=1,'Ф.7(СФ).18'!G59/1000,'Ф.7(СФ).18'!G59)</f>
        <v>0</v>
      </c>
      <c r="P1023" s="143">
        <f>IF(ЗАПОЛНИТЬ!$F$7=1,'Ф.7(СФ).18'!H59/1000,'Ф.7(СФ).18'!H59)</f>
        <v>0</v>
      </c>
      <c r="Q1023" s="143">
        <f>IF(ЗАПОЛНИТЬ!$F$7=1,'Ф.7(СФ).18'!I59/1000,'Ф.7(СФ).18'!I59)</f>
        <v>0</v>
      </c>
      <c r="R1023" s="143">
        <f>IF(ЗАПОЛНИТЬ!$F$7=1,'Ф.7(СФ).18'!J59/1000,'Ф.7(СФ).18'!J59)</f>
        <v>0</v>
      </c>
      <c r="S1023" s="143">
        <f>IF(ЗАПОЛНИТЬ!$F$7=1,'Ф.7(СФ).18'!K59/1000,'Ф.7(СФ).18'!K59)</f>
        <v>0</v>
      </c>
      <c r="T1023" s="143">
        <f>IF(ЗАПОЛНИТЬ!$F$7=1,'Ф.7(СФ).18'!L59/1000,'Ф.7(СФ).18'!L59)</f>
        <v>0</v>
      </c>
      <c r="U1023" s="143">
        <f>IF(ЗАПОЛНИТЬ!$F$7=1,'Ф.7(СФ).18'!M59/1000,'Ф.7(СФ).18'!M59)</f>
        <v>0</v>
      </c>
      <c r="V1023" s="145">
        <f>IF(SUM(L1023:U1023)&gt;0,1,0)</f>
        <v>0</v>
      </c>
      <c r="W1023" s="145">
        <f t="shared" si="49"/>
        <v>0</v>
      </c>
    </row>
    <row r="1024" spans="1:23" ht="12.75">
      <c r="A1024" s="144" t="str">
        <f>ЗАПОЛНИТЬ!$B$23</f>
        <v>4</v>
      </c>
      <c r="B1024" s="144" t="str">
        <f>ЗАПОЛНИТЬ!$B$13</f>
        <v>24188344</v>
      </c>
      <c r="C1024" s="144" t="str">
        <f>ЗАПОЛНИТЬ!$B$24</f>
        <v>298</v>
      </c>
      <c r="D1024" s="144" t="str">
        <f>ЗАПОЛНИТЬ!$B$21</f>
        <v>12</v>
      </c>
      <c r="E1024" s="145"/>
      <c r="F1024" s="144" t="str">
        <f>ЗАПОЛНИТЬ!$B$22</f>
        <v>15</v>
      </c>
      <c r="G1024" s="144" t="str">
        <f>ЗАПОЛНИТЬ!$B$20</f>
        <v>040222</v>
      </c>
      <c r="H1024" s="143" t="str">
        <f>IF(ЗАПОЛНИТЬ!$F$7=1,ЗАПОЛНИТЬ!$H$9,ЗАПОЛНИТЬ!$H$10)</f>
        <v>73</v>
      </c>
      <c r="I1024" s="146">
        <f>IF(ЗАПОЛНИТЬ!$F$7=1,'Ф.7(СФ).18'!$E$13,'Ф.7(СФ).18'!$E$15)</f>
        <v>0</v>
      </c>
      <c r="J1024" s="145" t="str">
        <f>IF(ЗАПОЛНИТЬ!$F$7=1,CONCATENATE(ЗАПОЛНИТЬ!$F$18,ЗАПОЛНИТЬ!$D$18),ЗАПОЛНИТЬ!$E$18)</f>
        <v>01.07.2016</v>
      </c>
      <c r="K1024" s="143">
        <f>'Ф.7(СФ).18'!B60</f>
        <v>2720</v>
      </c>
      <c r="L1024" s="143">
        <f>IF(ЗАПОЛНИТЬ!$F$7=1,'Ф.7(СФ).18'!D60/1000,'Ф.7(СФ).18'!D60)</f>
        <v>0</v>
      </c>
      <c r="M1024" s="143">
        <f>IF(ЗАПОЛНИТЬ!$F$7=1,'Ф.7(СФ).18'!E60/1000,'Ф.7(СФ).18'!E60)</f>
        <v>0</v>
      </c>
      <c r="N1024" s="143">
        <f>IF(ЗАПОЛНИТЬ!$F$7=1,'Ф.7(СФ).18'!F60/1000,'Ф.7(СФ).18'!F60)</f>
        <v>0</v>
      </c>
      <c r="O1024" s="143">
        <f>IF(ЗАПОЛНИТЬ!$F$7=1,'Ф.7(СФ).18'!G60/1000,'Ф.7(СФ).18'!G60)</f>
        <v>0</v>
      </c>
      <c r="P1024" s="143">
        <f>IF(ЗАПОЛНИТЬ!$F$7=1,'Ф.7(СФ).18'!H60/1000,'Ф.7(СФ).18'!H60)</f>
        <v>0</v>
      </c>
      <c r="Q1024" s="143">
        <f>IF(ЗАПОЛНИТЬ!$F$7=1,'Ф.7(СФ).18'!I60/1000,'Ф.7(СФ).18'!I60)</f>
        <v>0</v>
      </c>
      <c r="R1024" s="143">
        <f>IF(ЗАПОЛНИТЬ!$F$7=1,'Ф.7(СФ).18'!J60/1000,'Ф.7(СФ).18'!J60)</f>
        <v>0</v>
      </c>
      <c r="S1024" s="143">
        <f>IF(ЗАПОЛНИТЬ!$F$7=1,'Ф.7(СФ).18'!K60/1000,'Ф.7(СФ).18'!K60)</f>
        <v>0</v>
      </c>
      <c r="T1024" s="143">
        <f>IF(ЗАПОЛНИТЬ!$F$7=1,'Ф.7(СФ).18'!L60/1000,'Ф.7(СФ).18'!L60)</f>
        <v>0</v>
      </c>
      <c r="U1024" s="143">
        <f>IF(ЗАПОЛНИТЬ!$F$7=1,'Ф.7(СФ).18'!M60/1000,'Ф.7(СФ).18'!M60)</f>
        <v>0</v>
      </c>
      <c r="V1024" s="145">
        <f>IF(SUM(L1024:U1024)&gt;0,1,0)</f>
        <v>0</v>
      </c>
      <c r="W1024" s="145">
        <f t="shared" si="49"/>
        <v>0</v>
      </c>
    </row>
    <row r="1025" spans="1:23" ht="12.75">
      <c r="A1025" s="144" t="str">
        <f>ЗАПОЛНИТЬ!$B$23</f>
        <v>4</v>
      </c>
      <c r="B1025" s="144" t="str">
        <f>ЗАПОЛНИТЬ!$B$13</f>
        <v>24188344</v>
      </c>
      <c r="C1025" s="144" t="str">
        <f>ЗАПОЛНИТЬ!$B$24</f>
        <v>298</v>
      </c>
      <c r="D1025" s="144" t="str">
        <f>ЗАПОЛНИТЬ!$B$21</f>
        <v>12</v>
      </c>
      <c r="E1025" s="145"/>
      <c r="F1025" s="144" t="str">
        <f>ЗАПОЛНИТЬ!$B$22</f>
        <v>15</v>
      </c>
      <c r="G1025" s="144" t="str">
        <f>ЗАПОЛНИТЬ!$B$20</f>
        <v>040222</v>
      </c>
      <c r="H1025" s="143" t="str">
        <f>IF(ЗАПОЛНИТЬ!$F$7=1,ЗАПОЛНИТЬ!$H$9,ЗАПОЛНИТЬ!$H$10)</f>
        <v>73</v>
      </c>
      <c r="I1025" s="146">
        <f>IF(ЗАПОЛНИТЬ!$F$7=1,'Ф.7(СФ).18'!$E$13,'Ф.7(СФ).18'!$E$15)</f>
        <v>0</v>
      </c>
      <c r="J1025" s="145" t="str">
        <f>IF(ЗАПОЛНИТЬ!$F$7=1,CONCATENATE(ЗАПОЛНИТЬ!$F$18,ЗАПОЛНИТЬ!$D$18),ЗАПОЛНИТЬ!$E$18)</f>
        <v>01.07.2016</v>
      </c>
      <c r="K1025" s="143">
        <f>'Ф.7(СФ).18'!B61</f>
        <v>2730</v>
      </c>
      <c r="L1025" s="143">
        <f>IF(ЗАПОЛНИТЬ!$F$7=1,'Ф.7(СФ).18'!D61/1000,'Ф.7(СФ).18'!D61)</f>
        <v>0</v>
      </c>
      <c r="M1025" s="143">
        <f>IF(ЗАПОЛНИТЬ!$F$7=1,'Ф.7(СФ).18'!E61/1000,'Ф.7(СФ).18'!E61)</f>
        <v>0</v>
      </c>
      <c r="N1025" s="143">
        <f>IF(ЗАПОЛНИТЬ!$F$7=1,'Ф.7(СФ).18'!F61/1000,'Ф.7(СФ).18'!F61)</f>
        <v>0</v>
      </c>
      <c r="O1025" s="143">
        <f>IF(ЗАПОЛНИТЬ!$F$7=1,'Ф.7(СФ).18'!G61/1000,'Ф.7(СФ).18'!G61)</f>
        <v>0</v>
      </c>
      <c r="P1025" s="143">
        <f>IF(ЗАПОЛНИТЬ!$F$7=1,'Ф.7(СФ).18'!H61/1000,'Ф.7(СФ).18'!H61)</f>
        <v>0</v>
      </c>
      <c r="Q1025" s="143">
        <f>IF(ЗАПОЛНИТЬ!$F$7=1,'Ф.7(СФ).18'!I61/1000,'Ф.7(СФ).18'!I61)</f>
        <v>0</v>
      </c>
      <c r="R1025" s="143">
        <f>IF(ЗАПОЛНИТЬ!$F$7=1,'Ф.7(СФ).18'!J61/1000,'Ф.7(СФ).18'!J61)</f>
        <v>0</v>
      </c>
      <c r="S1025" s="143">
        <f>IF(ЗАПОЛНИТЬ!$F$7=1,'Ф.7(СФ).18'!K61/1000,'Ф.7(СФ).18'!K61)</f>
        <v>0</v>
      </c>
      <c r="T1025" s="143">
        <f>IF(ЗАПОЛНИТЬ!$F$7=1,'Ф.7(СФ).18'!L61/1000,'Ф.7(СФ).18'!L61)</f>
        <v>0</v>
      </c>
      <c r="U1025" s="143">
        <f>IF(ЗАПОЛНИТЬ!$F$7=1,'Ф.7(СФ).18'!M61/1000,'Ф.7(СФ).18'!M61)</f>
        <v>0</v>
      </c>
      <c r="V1025" s="145">
        <f>IF(SUM(L1025:U1025)&gt;0,1,0)</f>
        <v>0</v>
      </c>
      <c r="W1025" s="145">
        <f t="shared" si="49"/>
        <v>0</v>
      </c>
    </row>
    <row r="1026" spans="1:23" ht="12.75">
      <c r="A1026" s="144" t="str">
        <f>ЗАПОЛНИТЬ!$B$23</f>
        <v>4</v>
      </c>
      <c r="B1026" s="144" t="str">
        <f>ЗАПОЛНИТЬ!$B$13</f>
        <v>24188344</v>
      </c>
      <c r="C1026" s="144" t="str">
        <f>ЗАПОЛНИТЬ!$B$24</f>
        <v>298</v>
      </c>
      <c r="D1026" s="144" t="str">
        <f>ЗАПОЛНИТЬ!$B$21</f>
        <v>12</v>
      </c>
      <c r="E1026" s="145"/>
      <c r="F1026" s="144" t="str">
        <f>ЗАПОЛНИТЬ!$B$22</f>
        <v>15</v>
      </c>
      <c r="G1026" s="144" t="str">
        <f>ЗАПОЛНИТЬ!$B$20</f>
        <v>040222</v>
      </c>
      <c r="H1026" s="143" t="str">
        <f>IF(ЗАПОЛНИТЬ!$F$7=1,ЗАПОЛНИТЬ!$H$9,ЗАПОЛНИТЬ!$H$10)</f>
        <v>73</v>
      </c>
      <c r="I1026" s="146">
        <f>IF(ЗАПОЛНИТЬ!$F$7=1,'Ф.7(СФ).18'!$E$13,'Ф.7(СФ).18'!$E$15)</f>
        <v>0</v>
      </c>
      <c r="J1026" s="145" t="str">
        <f>IF(ЗАПОЛНИТЬ!$F$7=1,CONCATENATE(ЗАПОЛНИТЬ!$F$18,ЗАПОЛНИТЬ!$D$18),ЗАПОЛНИТЬ!$E$18)</f>
        <v>01.07.2016</v>
      </c>
      <c r="K1026" s="143">
        <f>'Ф.7(СФ).18'!B62</f>
        <v>2800</v>
      </c>
      <c r="L1026" s="143">
        <f>IF(ЗАПОЛНИТЬ!$F$7=1,'Ф.7(СФ).18'!D62/1000,'Ф.7(СФ).18'!D62)</f>
        <v>0</v>
      </c>
      <c r="M1026" s="143">
        <f>IF(ЗАПОЛНИТЬ!$F$7=1,'Ф.7(СФ).18'!E62/1000,'Ф.7(СФ).18'!E62)</f>
        <v>0</v>
      </c>
      <c r="N1026" s="143">
        <f>IF(ЗАПОЛНИТЬ!$F$7=1,'Ф.7(СФ).18'!F62/1000,'Ф.7(СФ).18'!F62)</f>
        <v>0</v>
      </c>
      <c r="O1026" s="143">
        <f>IF(ЗАПОЛНИТЬ!$F$7=1,'Ф.7(СФ).18'!G62/1000,'Ф.7(СФ).18'!G62)</f>
        <v>0</v>
      </c>
      <c r="P1026" s="143">
        <f>IF(ЗАПОЛНИТЬ!$F$7=1,'Ф.7(СФ).18'!H62/1000,'Ф.7(СФ).18'!H62)</f>
        <v>0</v>
      </c>
      <c r="Q1026" s="143">
        <f>IF(ЗАПОЛНИТЬ!$F$7=1,'Ф.7(СФ).18'!I62/1000,'Ф.7(СФ).18'!I62)</f>
        <v>0</v>
      </c>
      <c r="R1026" s="143">
        <f>IF(ЗАПОЛНИТЬ!$F$7=1,'Ф.7(СФ).18'!J62/1000,'Ф.7(СФ).18'!J62)</f>
        <v>0</v>
      </c>
      <c r="S1026" s="143">
        <f>IF(ЗАПОЛНИТЬ!$F$7=1,'Ф.7(СФ).18'!K62/1000,'Ф.7(СФ).18'!K62)</f>
        <v>0</v>
      </c>
      <c r="T1026" s="143">
        <f>IF(ЗАПОЛНИТЬ!$F$7=1,'Ф.7(СФ).18'!L62/1000,'Ф.7(СФ).18'!L62)</f>
        <v>0</v>
      </c>
      <c r="U1026" s="143">
        <f>IF(ЗАПОЛНИТЬ!$F$7=1,'Ф.7(СФ).18'!M62/1000,'Ф.7(СФ).18'!M62)</f>
        <v>0</v>
      </c>
      <c r="V1026" s="145">
        <f>IF(SUM(L1026:U1026)&gt;0,1,0)</f>
        <v>0</v>
      </c>
      <c r="W1026" s="145">
        <f t="shared" si="49"/>
        <v>0</v>
      </c>
    </row>
    <row r="1027" spans="1:23" ht="12.75">
      <c r="A1027" s="144" t="str">
        <f>ЗАПОЛНИТЬ!$B$23</f>
        <v>4</v>
      </c>
      <c r="B1027" s="144" t="str">
        <f>ЗАПОЛНИТЬ!$B$13</f>
        <v>24188344</v>
      </c>
      <c r="C1027" s="144" t="str">
        <f>ЗАПОЛНИТЬ!$B$24</f>
        <v>298</v>
      </c>
      <c r="D1027" s="144" t="str">
        <f>ЗАПОЛНИТЬ!$B$21</f>
        <v>12</v>
      </c>
      <c r="E1027" s="145"/>
      <c r="F1027" s="144" t="str">
        <f>ЗАПОЛНИТЬ!$B$22</f>
        <v>15</v>
      </c>
      <c r="G1027" s="144" t="str">
        <f>ЗАПОЛНИТЬ!$B$20</f>
        <v>040222</v>
      </c>
      <c r="H1027" s="143" t="str">
        <f>IF(ЗАПОЛНИТЬ!$F$7=1,ЗАПОЛНИТЬ!$H$9,ЗАПОЛНИТЬ!$H$10)</f>
        <v>73</v>
      </c>
      <c r="I1027" s="146">
        <f>IF(ЗАПОЛНИТЬ!$F$7=1,'Ф.7(СФ).18'!$E$13,'Ф.7(СФ).18'!$E$15)</f>
        <v>0</v>
      </c>
      <c r="J1027" s="145" t="str">
        <f>IF(ЗАПОЛНИТЬ!$F$7=1,CONCATENATE(ЗАПОЛНИТЬ!$F$18,ЗАПОЛНИТЬ!$D$18),ЗАПОЛНИТЬ!$E$18)</f>
        <v>01.07.2016</v>
      </c>
      <c r="K1027" s="143">
        <f>'Ф.7(СФ).18'!B63</f>
        <v>3000</v>
      </c>
      <c r="L1027" s="143">
        <f>IF(ЗАПОЛНИТЬ!$F$7=1,'Ф.7(СФ).18'!D63/1000,'Ф.7(СФ).18'!D63)</f>
        <v>0</v>
      </c>
      <c r="M1027" s="143">
        <f>IF(ЗАПОЛНИТЬ!$F$7=1,'Ф.7(СФ).18'!E63/1000,'Ф.7(СФ).18'!E63)</f>
        <v>0</v>
      </c>
      <c r="N1027" s="143">
        <f>IF(ЗАПОЛНИТЬ!$F$7=1,'Ф.7(СФ).18'!F63/1000,'Ф.7(СФ).18'!F63)</f>
        <v>0</v>
      </c>
      <c r="O1027" s="143">
        <f>IF(ЗАПОЛНИТЬ!$F$7=1,'Ф.7(СФ).18'!G63/1000,'Ф.7(СФ).18'!G63)</f>
        <v>0</v>
      </c>
      <c r="P1027" s="143">
        <f>IF(ЗАПОЛНИТЬ!$F$7=1,'Ф.7(СФ).18'!H63/1000,'Ф.7(СФ).18'!H63)</f>
        <v>0</v>
      </c>
      <c r="Q1027" s="143">
        <f>IF(ЗАПОЛНИТЬ!$F$7=1,'Ф.7(СФ).18'!I63/1000,'Ф.7(СФ).18'!I63)</f>
        <v>0</v>
      </c>
      <c r="R1027" s="143">
        <f>IF(ЗАПОЛНИТЬ!$F$7=1,'Ф.7(СФ).18'!J63/1000,'Ф.7(СФ).18'!J63)</f>
        <v>0</v>
      </c>
      <c r="S1027" s="143">
        <f>IF(ЗАПОЛНИТЬ!$F$7=1,'Ф.7(СФ).18'!K63/1000,'Ф.7(СФ).18'!K63)</f>
        <v>0</v>
      </c>
      <c r="T1027" s="143">
        <f>IF(ЗАПОЛНИТЬ!$F$7=1,'Ф.7(СФ).18'!L63/1000,'Ф.7(СФ).18'!L63)</f>
        <v>0</v>
      </c>
      <c r="U1027" s="143">
        <f>IF(ЗАПОЛНИТЬ!$F$7=1,'Ф.7(СФ).18'!M63/1000,'Ф.7(СФ).18'!M63)</f>
        <v>0</v>
      </c>
      <c r="V1027" s="145">
        <v>0</v>
      </c>
      <c r="W1027" s="145">
        <f t="shared" si="49"/>
        <v>0</v>
      </c>
    </row>
    <row r="1028" spans="1:23" ht="12.75">
      <c r="A1028" s="144" t="str">
        <f>ЗАПОЛНИТЬ!$B$23</f>
        <v>4</v>
      </c>
      <c r="B1028" s="144" t="str">
        <f>ЗАПОЛНИТЬ!$B$13</f>
        <v>24188344</v>
      </c>
      <c r="C1028" s="144" t="str">
        <f>ЗАПОЛНИТЬ!$B$24</f>
        <v>298</v>
      </c>
      <c r="D1028" s="144" t="str">
        <f>ЗАПОЛНИТЬ!$B$21</f>
        <v>12</v>
      </c>
      <c r="E1028" s="145"/>
      <c r="F1028" s="144" t="str">
        <f>ЗАПОЛНИТЬ!$B$22</f>
        <v>15</v>
      </c>
      <c r="G1028" s="144" t="str">
        <f>ЗАПОЛНИТЬ!$B$20</f>
        <v>040222</v>
      </c>
      <c r="H1028" s="143" t="str">
        <f>IF(ЗАПОЛНИТЬ!$F$7=1,ЗАПОЛНИТЬ!$H$9,ЗАПОЛНИТЬ!$H$10)</f>
        <v>73</v>
      </c>
      <c r="I1028" s="146">
        <f>IF(ЗАПОЛНИТЬ!$F$7=1,'Ф.7(СФ).18'!$E$13,'Ф.7(СФ).18'!$E$15)</f>
        <v>0</v>
      </c>
      <c r="J1028" s="145" t="str">
        <f>IF(ЗАПОЛНИТЬ!$F$7=1,CONCATENATE(ЗАПОЛНИТЬ!$F$18,ЗАПОЛНИТЬ!$D$18),ЗАПОЛНИТЬ!$E$18)</f>
        <v>01.07.2016</v>
      </c>
      <c r="K1028" s="143">
        <f>'Ф.7(СФ).18'!B64</f>
        <v>3100</v>
      </c>
      <c r="L1028" s="143">
        <f>IF(ЗАПОЛНИТЬ!$F$7=1,'Ф.7(СФ).18'!D64/1000,'Ф.7(СФ).18'!D64)</f>
        <v>0</v>
      </c>
      <c r="M1028" s="143">
        <f>IF(ЗАПОЛНИТЬ!$F$7=1,'Ф.7(СФ).18'!E64/1000,'Ф.7(СФ).18'!E64)</f>
        <v>0</v>
      </c>
      <c r="N1028" s="143">
        <f>IF(ЗАПОЛНИТЬ!$F$7=1,'Ф.7(СФ).18'!F64/1000,'Ф.7(СФ).18'!F64)</f>
        <v>0</v>
      </c>
      <c r="O1028" s="143">
        <f>IF(ЗАПОЛНИТЬ!$F$7=1,'Ф.7(СФ).18'!G64/1000,'Ф.7(СФ).18'!G64)</f>
        <v>0</v>
      </c>
      <c r="P1028" s="143">
        <f>IF(ЗАПОЛНИТЬ!$F$7=1,'Ф.7(СФ).18'!H64/1000,'Ф.7(СФ).18'!H64)</f>
        <v>0</v>
      </c>
      <c r="Q1028" s="143">
        <f>IF(ЗАПОЛНИТЬ!$F$7=1,'Ф.7(СФ).18'!I64/1000,'Ф.7(СФ).18'!I64)</f>
        <v>0</v>
      </c>
      <c r="R1028" s="143">
        <f>IF(ЗАПОЛНИТЬ!$F$7=1,'Ф.7(СФ).18'!J64/1000,'Ф.7(СФ).18'!J64)</f>
        <v>0</v>
      </c>
      <c r="S1028" s="143">
        <f>IF(ЗАПОЛНИТЬ!$F$7=1,'Ф.7(СФ).18'!K64/1000,'Ф.7(СФ).18'!K64)</f>
        <v>0</v>
      </c>
      <c r="T1028" s="143">
        <f>IF(ЗАПОЛНИТЬ!$F$7=1,'Ф.7(СФ).18'!L64/1000,'Ф.7(СФ).18'!L64)</f>
        <v>0</v>
      </c>
      <c r="U1028" s="143">
        <f>IF(ЗАПОЛНИТЬ!$F$7=1,'Ф.7(СФ).18'!M64/1000,'Ф.7(СФ).18'!M64)</f>
        <v>0</v>
      </c>
      <c r="V1028" s="145">
        <v>0</v>
      </c>
      <c r="W1028" s="145">
        <f t="shared" si="49"/>
        <v>0</v>
      </c>
    </row>
    <row r="1029" spans="1:23" ht="12.75">
      <c r="A1029" s="144" t="str">
        <f>ЗАПОЛНИТЬ!$B$23</f>
        <v>4</v>
      </c>
      <c r="B1029" s="144" t="str">
        <f>ЗАПОЛНИТЬ!$B$13</f>
        <v>24188344</v>
      </c>
      <c r="C1029" s="144" t="str">
        <f>ЗАПОЛНИТЬ!$B$24</f>
        <v>298</v>
      </c>
      <c r="D1029" s="144" t="str">
        <f>ЗАПОЛНИТЬ!$B$21</f>
        <v>12</v>
      </c>
      <c r="E1029" s="145"/>
      <c r="F1029" s="144" t="str">
        <f>ЗАПОЛНИТЬ!$B$22</f>
        <v>15</v>
      </c>
      <c r="G1029" s="144" t="str">
        <f>ЗАПОЛНИТЬ!$B$20</f>
        <v>040222</v>
      </c>
      <c r="H1029" s="143" t="str">
        <f>IF(ЗАПОЛНИТЬ!$F$7=1,ЗАПОЛНИТЬ!$H$9,ЗАПОЛНИТЬ!$H$10)</f>
        <v>73</v>
      </c>
      <c r="I1029" s="146">
        <f>IF(ЗАПОЛНИТЬ!$F$7=1,'Ф.7(СФ).18'!$E$13,'Ф.7(СФ).18'!$E$15)</f>
        <v>0</v>
      </c>
      <c r="J1029" s="145" t="str">
        <f>IF(ЗАПОЛНИТЬ!$F$7=1,CONCATENATE(ЗАПОЛНИТЬ!$F$18,ЗАПОЛНИТЬ!$D$18),ЗАПОЛНИТЬ!$E$18)</f>
        <v>01.07.2016</v>
      </c>
      <c r="K1029" s="143">
        <f>'Ф.7(СФ).18'!B65</f>
        <v>3110</v>
      </c>
      <c r="L1029" s="143">
        <f>IF(ЗАПОЛНИТЬ!$F$7=1,'Ф.7(СФ).18'!D65/1000,'Ф.7(СФ).18'!D65)</f>
        <v>0</v>
      </c>
      <c r="M1029" s="143">
        <f>IF(ЗАПОЛНИТЬ!$F$7=1,'Ф.7(СФ).18'!E65/1000,'Ф.7(СФ).18'!E65)</f>
        <v>0</v>
      </c>
      <c r="N1029" s="143">
        <f>IF(ЗАПОЛНИТЬ!$F$7=1,'Ф.7(СФ).18'!F65/1000,'Ф.7(СФ).18'!F65)</f>
        <v>0</v>
      </c>
      <c r="O1029" s="143">
        <f>IF(ЗАПОЛНИТЬ!$F$7=1,'Ф.7(СФ).18'!G65/1000,'Ф.7(СФ).18'!G65)</f>
        <v>0</v>
      </c>
      <c r="P1029" s="143">
        <f>IF(ЗАПОЛНИТЬ!$F$7=1,'Ф.7(СФ).18'!H65/1000,'Ф.7(СФ).18'!H65)</f>
        <v>0</v>
      </c>
      <c r="Q1029" s="143">
        <f>IF(ЗАПОЛНИТЬ!$F$7=1,'Ф.7(СФ).18'!I65/1000,'Ф.7(СФ).18'!I65)</f>
        <v>0</v>
      </c>
      <c r="R1029" s="143">
        <f>IF(ЗАПОЛНИТЬ!$F$7=1,'Ф.7(СФ).18'!J65/1000,'Ф.7(СФ).18'!J65)</f>
        <v>0</v>
      </c>
      <c r="S1029" s="143">
        <f>IF(ЗАПОЛНИТЬ!$F$7=1,'Ф.7(СФ).18'!K65/1000,'Ф.7(СФ).18'!K65)</f>
        <v>0</v>
      </c>
      <c r="T1029" s="143">
        <f>IF(ЗАПОЛНИТЬ!$F$7=1,'Ф.7(СФ).18'!L65/1000,'Ф.7(СФ).18'!L65)</f>
        <v>0</v>
      </c>
      <c r="U1029" s="143">
        <f>IF(ЗАПОЛНИТЬ!$F$7=1,'Ф.7(СФ).18'!M65/1000,'Ф.7(СФ).18'!M65)</f>
        <v>0</v>
      </c>
      <c r="V1029" s="145">
        <f>IF(SUM(L1029:U1029)&gt;0,1,0)</f>
        <v>0</v>
      </c>
      <c r="W1029" s="145">
        <f t="shared" si="49"/>
        <v>0</v>
      </c>
    </row>
    <row r="1030" spans="1:23" ht="12.75">
      <c r="A1030" s="144" t="str">
        <f>ЗАПОЛНИТЬ!$B$23</f>
        <v>4</v>
      </c>
      <c r="B1030" s="144" t="str">
        <f>ЗАПОЛНИТЬ!$B$13</f>
        <v>24188344</v>
      </c>
      <c r="C1030" s="144" t="str">
        <f>ЗАПОЛНИТЬ!$B$24</f>
        <v>298</v>
      </c>
      <c r="D1030" s="144" t="str">
        <f>ЗАПОЛНИТЬ!$B$21</f>
        <v>12</v>
      </c>
      <c r="E1030" s="145"/>
      <c r="F1030" s="144" t="str">
        <f>ЗАПОЛНИТЬ!$B$22</f>
        <v>15</v>
      </c>
      <c r="G1030" s="144" t="str">
        <f>ЗАПОЛНИТЬ!$B$20</f>
        <v>040222</v>
      </c>
      <c r="H1030" s="143" t="str">
        <f>IF(ЗАПОЛНИТЬ!$F$7=1,ЗАПОЛНИТЬ!$H$9,ЗАПОЛНИТЬ!$H$10)</f>
        <v>73</v>
      </c>
      <c r="I1030" s="146">
        <f>IF(ЗАПОЛНИТЬ!$F$7=1,'Ф.7(СФ).18'!$E$13,'Ф.7(СФ).18'!$E$15)</f>
        <v>0</v>
      </c>
      <c r="J1030" s="145" t="str">
        <f>IF(ЗАПОЛНИТЬ!$F$7=1,CONCATENATE(ЗАПОЛНИТЬ!$F$18,ЗАПОЛНИТЬ!$D$18),ЗАПОЛНИТЬ!$E$18)</f>
        <v>01.07.2016</v>
      </c>
      <c r="K1030" s="143">
        <f>'Ф.7(СФ).18'!B66</f>
        <v>3120</v>
      </c>
      <c r="L1030" s="143">
        <f>IF(ЗАПОЛНИТЬ!$F$7=1,'Ф.7(СФ).18'!D66/1000,'Ф.7(СФ).18'!D66)</f>
        <v>0</v>
      </c>
      <c r="M1030" s="143">
        <f>IF(ЗАПОЛНИТЬ!$F$7=1,'Ф.7(СФ).18'!E66/1000,'Ф.7(СФ).18'!E66)</f>
        <v>0</v>
      </c>
      <c r="N1030" s="143">
        <f>IF(ЗАПОЛНИТЬ!$F$7=1,'Ф.7(СФ).18'!F66/1000,'Ф.7(СФ).18'!F66)</f>
        <v>0</v>
      </c>
      <c r="O1030" s="143">
        <f>IF(ЗАПОЛНИТЬ!$F$7=1,'Ф.7(СФ).18'!G66/1000,'Ф.7(СФ).18'!G66)</f>
        <v>0</v>
      </c>
      <c r="P1030" s="143">
        <f>IF(ЗАПОЛНИТЬ!$F$7=1,'Ф.7(СФ).18'!H66/1000,'Ф.7(СФ).18'!H66)</f>
        <v>0</v>
      </c>
      <c r="Q1030" s="143">
        <f>IF(ЗАПОЛНИТЬ!$F$7=1,'Ф.7(СФ).18'!I66/1000,'Ф.7(СФ).18'!I66)</f>
        <v>0</v>
      </c>
      <c r="R1030" s="143">
        <f>IF(ЗАПОЛНИТЬ!$F$7=1,'Ф.7(СФ).18'!J66/1000,'Ф.7(СФ).18'!J66)</f>
        <v>0</v>
      </c>
      <c r="S1030" s="143">
        <f>IF(ЗАПОЛНИТЬ!$F$7=1,'Ф.7(СФ).18'!K66/1000,'Ф.7(СФ).18'!K66)</f>
        <v>0</v>
      </c>
      <c r="T1030" s="143">
        <f>IF(ЗАПОЛНИТЬ!$F$7=1,'Ф.7(СФ).18'!L66/1000,'Ф.7(СФ).18'!L66)</f>
        <v>0</v>
      </c>
      <c r="U1030" s="143">
        <f>IF(ЗАПОЛНИТЬ!$F$7=1,'Ф.7(СФ).18'!M66/1000,'Ф.7(СФ).18'!M66)</f>
        <v>0</v>
      </c>
      <c r="V1030" s="145">
        <v>0</v>
      </c>
      <c r="W1030" s="145">
        <f t="shared" si="49"/>
        <v>0</v>
      </c>
    </row>
    <row r="1031" spans="1:23" ht="12.75">
      <c r="A1031" s="144" t="str">
        <f>ЗАПОЛНИТЬ!$B$23</f>
        <v>4</v>
      </c>
      <c r="B1031" s="144" t="str">
        <f>ЗАПОЛНИТЬ!$B$13</f>
        <v>24188344</v>
      </c>
      <c r="C1031" s="144" t="str">
        <f>ЗАПОЛНИТЬ!$B$24</f>
        <v>298</v>
      </c>
      <c r="D1031" s="144" t="str">
        <f>ЗАПОЛНИТЬ!$B$21</f>
        <v>12</v>
      </c>
      <c r="E1031" s="145"/>
      <c r="F1031" s="144" t="str">
        <f>ЗАПОЛНИТЬ!$B$22</f>
        <v>15</v>
      </c>
      <c r="G1031" s="144" t="str">
        <f>ЗАПОЛНИТЬ!$B$20</f>
        <v>040222</v>
      </c>
      <c r="H1031" s="143" t="str">
        <f>IF(ЗАПОЛНИТЬ!$F$7=1,ЗАПОЛНИТЬ!$H$9,ЗАПОЛНИТЬ!$H$10)</f>
        <v>73</v>
      </c>
      <c r="I1031" s="146">
        <f>IF(ЗАПОЛНИТЬ!$F$7=1,'Ф.7(СФ).18'!$E$13,'Ф.7(СФ).18'!$E$15)</f>
        <v>0</v>
      </c>
      <c r="J1031" s="145" t="str">
        <f>IF(ЗАПОЛНИТЬ!$F$7=1,CONCATENATE(ЗАПОЛНИТЬ!$F$18,ЗАПОЛНИТЬ!$D$18),ЗАПОЛНИТЬ!$E$18)</f>
        <v>01.07.2016</v>
      </c>
      <c r="K1031" s="143">
        <f>'Ф.7(СФ).18'!B67</f>
        <v>3121</v>
      </c>
      <c r="L1031" s="143">
        <f>IF(ЗАПОЛНИТЬ!$F$7=1,'Ф.7(СФ).18'!D67/1000,'Ф.7(СФ).18'!D67)</f>
        <v>0</v>
      </c>
      <c r="M1031" s="143">
        <f>IF(ЗАПОЛНИТЬ!$F$7=1,'Ф.7(СФ).18'!E67/1000,'Ф.7(СФ).18'!E67)</f>
        <v>0</v>
      </c>
      <c r="N1031" s="143">
        <f>IF(ЗАПОЛНИТЬ!$F$7=1,'Ф.7(СФ).18'!F67/1000,'Ф.7(СФ).18'!F67)</f>
        <v>0</v>
      </c>
      <c r="O1031" s="143">
        <f>IF(ЗАПОЛНИТЬ!$F$7=1,'Ф.7(СФ).18'!G67/1000,'Ф.7(СФ).18'!G67)</f>
        <v>0</v>
      </c>
      <c r="P1031" s="143">
        <f>IF(ЗАПОЛНИТЬ!$F$7=1,'Ф.7(СФ).18'!H67/1000,'Ф.7(СФ).18'!H67)</f>
        <v>0</v>
      </c>
      <c r="Q1031" s="143">
        <f>IF(ЗАПОЛНИТЬ!$F$7=1,'Ф.7(СФ).18'!I67/1000,'Ф.7(СФ).18'!I67)</f>
        <v>0</v>
      </c>
      <c r="R1031" s="143">
        <f>IF(ЗАПОЛНИТЬ!$F$7=1,'Ф.7(СФ).18'!J67/1000,'Ф.7(СФ).18'!J67)</f>
        <v>0</v>
      </c>
      <c r="S1031" s="143">
        <f>IF(ЗАПОЛНИТЬ!$F$7=1,'Ф.7(СФ).18'!K67/1000,'Ф.7(СФ).18'!K67)</f>
        <v>0</v>
      </c>
      <c r="T1031" s="143">
        <f>IF(ЗАПОЛНИТЬ!$F$7=1,'Ф.7(СФ).18'!L67/1000,'Ф.7(СФ).18'!L67)</f>
        <v>0</v>
      </c>
      <c r="U1031" s="143">
        <f>IF(ЗАПОЛНИТЬ!$F$7=1,'Ф.7(СФ).18'!M67/1000,'Ф.7(СФ).18'!M67)</f>
        <v>0</v>
      </c>
      <c r="V1031" s="145">
        <f>IF(SUM(L1031:U1031)&gt;0,1,0)</f>
        <v>0</v>
      </c>
      <c r="W1031" s="145">
        <f t="shared" si="49"/>
        <v>0</v>
      </c>
    </row>
    <row r="1032" spans="1:23" ht="12.75">
      <c r="A1032" s="144" t="str">
        <f>ЗАПОЛНИТЬ!$B$23</f>
        <v>4</v>
      </c>
      <c r="B1032" s="144" t="str">
        <f>ЗАПОЛНИТЬ!$B$13</f>
        <v>24188344</v>
      </c>
      <c r="C1032" s="144" t="str">
        <f>ЗАПОЛНИТЬ!$B$24</f>
        <v>298</v>
      </c>
      <c r="D1032" s="144" t="str">
        <f>ЗАПОЛНИТЬ!$B$21</f>
        <v>12</v>
      </c>
      <c r="E1032" s="145"/>
      <c r="F1032" s="144" t="str">
        <f>ЗАПОЛНИТЬ!$B$22</f>
        <v>15</v>
      </c>
      <c r="G1032" s="144" t="str">
        <f>ЗАПОЛНИТЬ!$B$20</f>
        <v>040222</v>
      </c>
      <c r="H1032" s="143" t="str">
        <f>IF(ЗАПОЛНИТЬ!$F$7=1,ЗАПОЛНИТЬ!$H$9,ЗАПОЛНИТЬ!$H$10)</f>
        <v>73</v>
      </c>
      <c r="I1032" s="146">
        <f>IF(ЗАПОЛНИТЬ!$F$7=1,'Ф.7(СФ).18'!$E$13,'Ф.7(СФ).18'!$E$15)</f>
        <v>0</v>
      </c>
      <c r="J1032" s="145" t="str">
        <f>IF(ЗАПОЛНИТЬ!$F$7=1,CONCATENATE(ЗАПОЛНИТЬ!$F$18,ЗАПОЛНИТЬ!$D$18),ЗАПОЛНИТЬ!$E$18)</f>
        <v>01.07.2016</v>
      </c>
      <c r="K1032" s="143">
        <f>'Ф.7(СФ).18'!B68</f>
        <v>3122</v>
      </c>
      <c r="L1032" s="143">
        <f>IF(ЗАПОЛНИТЬ!$F$7=1,'Ф.7(СФ).18'!D68/1000,'Ф.7(СФ).18'!D68)</f>
        <v>0</v>
      </c>
      <c r="M1032" s="143">
        <f>IF(ЗАПОЛНИТЬ!$F$7=1,'Ф.7(СФ).18'!E68/1000,'Ф.7(СФ).18'!E68)</f>
        <v>0</v>
      </c>
      <c r="N1032" s="143">
        <f>IF(ЗАПОЛНИТЬ!$F$7=1,'Ф.7(СФ).18'!F68/1000,'Ф.7(СФ).18'!F68)</f>
        <v>0</v>
      </c>
      <c r="O1032" s="143">
        <f>IF(ЗАПОЛНИТЬ!$F$7=1,'Ф.7(СФ).18'!G68/1000,'Ф.7(СФ).18'!G68)</f>
        <v>0</v>
      </c>
      <c r="P1032" s="143">
        <f>IF(ЗАПОЛНИТЬ!$F$7=1,'Ф.7(СФ).18'!H68/1000,'Ф.7(СФ).18'!H68)</f>
        <v>0</v>
      </c>
      <c r="Q1032" s="143">
        <f>IF(ЗАПОЛНИТЬ!$F$7=1,'Ф.7(СФ).18'!I68/1000,'Ф.7(СФ).18'!I68)</f>
        <v>0</v>
      </c>
      <c r="R1032" s="143">
        <f>IF(ЗАПОЛНИТЬ!$F$7=1,'Ф.7(СФ).18'!J68/1000,'Ф.7(СФ).18'!J68)</f>
        <v>0</v>
      </c>
      <c r="S1032" s="143">
        <f>IF(ЗАПОЛНИТЬ!$F$7=1,'Ф.7(СФ).18'!K68/1000,'Ф.7(СФ).18'!K68)</f>
        <v>0</v>
      </c>
      <c r="T1032" s="143">
        <f>IF(ЗАПОЛНИТЬ!$F$7=1,'Ф.7(СФ).18'!L68/1000,'Ф.7(СФ).18'!L68)</f>
        <v>0</v>
      </c>
      <c r="U1032" s="143">
        <f>IF(ЗАПОЛНИТЬ!$F$7=1,'Ф.7(СФ).18'!M68/1000,'Ф.7(СФ).18'!M68)</f>
        <v>0</v>
      </c>
      <c r="V1032" s="145">
        <f>IF(SUM(L1032:U1032)&gt;0,1,0)</f>
        <v>0</v>
      </c>
      <c r="W1032" s="145">
        <f t="shared" si="49"/>
        <v>0</v>
      </c>
    </row>
    <row r="1033" spans="1:23" ht="12.75">
      <c r="A1033" s="144" t="str">
        <f>ЗАПОЛНИТЬ!$B$23</f>
        <v>4</v>
      </c>
      <c r="B1033" s="144" t="str">
        <f>ЗАПОЛНИТЬ!$B$13</f>
        <v>24188344</v>
      </c>
      <c r="C1033" s="144" t="str">
        <f>ЗАПОЛНИТЬ!$B$24</f>
        <v>298</v>
      </c>
      <c r="D1033" s="144" t="str">
        <f>ЗАПОЛНИТЬ!$B$21</f>
        <v>12</v>
      </c>
      <c r="E1033" s="145"/>
      <c r="F1033" s="144" t="str">
        <f>ЗАПОЛНИТЬ!$B$22</f>
        <v>15</v>
      </c>
      <c r="G1033" s="144" t="str">
        <f>ЗАПОЛНИТЬ!$B$20</f>
        <v>040222</v>
      </c>
      <c r="H1033" s="143" t="str">
        <f>IF(ЗАПОЛНИТЬ!$F$7=1,ЗАПОЛНИТЬ!$H$9,ЗАПОЛНИТЬ!$H$10)</f>
        <v>73</v>
      </c>
      <c r="I1033" s="146">
        <f>IF(ЗАПОЛНИТЬ!$F$7=1,'Ф.7(СФ).18'!$E$13,'Ф.7(СФ).18'!$E$15)</f>
        <v>0</v>
      </c>
      <c r="J1033" s="145" t="str">
        <f>IF(ЗАПОЛНИТЬ!$F$7=1,CONCATENATE(ЗАПОЛНИТЬ!$F$18,ЗАПОЛНИТЬ!$D$18),ЗАПОЛНИТЬ!$E$18)</f>
        <v>01.07.2016</v>
      </c>
      <c r="K1033" s="143">
        <f>'Ф.7(СФ).18'!B69</f>
        <v>3130</v>
      </c>
      <c r="L1033" s="143">
        <f>IF(ЗАПОЛНИТЬ!$F$7=1,'Ф.7(СФ).18'!D69/1000,'Ф.7(СФ).18'!D69)</f>
        <v>0</v>
      </c>
      <c r="M1033" s="143">
        <f>IF(ЗАПОЛНИТЬ!$F$7=1,'Ф.7(СФ).18'!E69/1000,'Ф.7(СФ).18'!E69)</f>
        <v>0</v>
      </c>
      <c r="N1033" s="143">
        <f>IF(ЗАПОЛНИТЬ!$F$7=1,'Ф.7(СФ).18'!F69/1000,'Ф.7(СФ).18'!F69)</f>
        <v>0</v>
      </c>
      <c r="O1033" s="143">
        <f>IF(ЗАПОЛНИТЬ!$F$7=1,'Ф.7(СФ).18'!G69/1000,'Ф.7(СФ).18'!G69)</f>
        <v>0</v>
      </c>
      <c r="P1033" s="143">
        <f>IF(ЗАПОЛНИТЬ!$F$7=1,'Ф.7(СФ).18'!H69/1000,'Ф.7(СФ).18'!H69)</f>
        <v>0</v>
      </c>
      <c r="Q1033" s="143">
        <f>IF(ЗАПОЛНИТЬ!$F$7=1,'Ф.7(СФ).18'!I69/1000,'Ф.7(СФ).18'!I69)</f>
        <v>0</v>
      </c>
      <c r="R1033" s="143">
        <f>IF(ЗАПОЛНИТЬ!$F$7=1,'Ф.7(СФ).18'!J69/1000,'Ф.7(СФ).18'!J69)</f>
        <v>0</v>
      </c>
      <c r="S1033" s="143">
        <f>IF(ЗАПОЛНИТЬ!$F$7=1,'Ф.7(СФ).18'!K69/1000,'Ф.7(СФ).18'!K69)</f>
        <v>0</v>
      </c>
      <c r="T1033" s="143">
        <f>IF(ЗАПОЛНИТЬ!$F$7=1,'Ф.7(СФ).18'!L69/1000,'Ф.7(СФ).18'!L69)</f>
        <v>0</v>
      </c>
      <c r="U1033" s="143">
        <f>IF(ЗАПОЛНИТЬ!$F$7=1,'Ф.7(СФ).18'!M69/1000,'Ф.7(СФ).18'!M69)</f>
        <v>0</v>
      </c>
      <c r="V1033" s="145">
        <v>0</v>
      </c>
      <c r="W1033" s="145">
        <f t="shared" si="49"/>
        <v>0</v>
      </c>
    </row>
    <row r="1034" spans="1:23" ht="12.75">
      <c r="A1034" s="144" t="str">
        <f>ЗАПОЛНИТЬ!$B$23</f>
        <v>4</v>
      </c>
      <c r="B1034" s="144" t="str">
        <f>ЗАПОЛНИТЬ!$B$13</f>
        <v>24188344</v>
      </c>
      <c r="C1034" s="144" t="str">
        <f>ЗАПОЛНИТЬ!$B$24</f>
        <v>298</v>
      </c>
      <c r="D1034" s="144" t="str">
        <f>ЗАПОЛНИТЬ!$B$21</f>
        <v>12</v>
      </c>
      <c r="E1034" s="145"/>
      <c r="F1034" s="144" t="str">
        <f>ЗАПОЛНИТЬ!$B$22</f>
        <v>15</v>
      </c>
      <c r="G1034" s="144" t="str">
        <f>ЗАПОЛНИТЬ!$B$20</f>
        <v>040222</v>
      </c>
      <c r="H1034" s="143" t="str">
        <f>IF(ЗАПОЛНИТЬ!$F$7=1,ЗАПОЛНИТЬ!$H$9,ЗАПОЛНИТЬ!$H$10)</f>
        <v>73</v>
      </c>
      <c r="I1034" s="146">
        <f>IF(ЗАПОЛНИТЬ!$F$7=1,'Ф.7(СФ).18'!$E$13,'Ф.7(СФ).18'!$E$15)</f>
        <v>0</v>
      </c>
      <c r="J1034" s="145" t="str">
        <f>IF(ЗАПОЛНИТЬ!$F$7=1,CONCATENATE(ЗАПОЛНИТЬ!$F$18,ЗАПОЛНИТЬ!$D$18),ЗАПОЛНИТЬ!$E$18)</f>
        <v>01.07.2016</v>
      </c>
      <c r="K1034" s="143">
        <f>'Ф.7(СФ).18'!B70</f>
        <v>3131</v>
      </c>
      <c r="L1034" s="143">
        <f>IF(ЗАПОЛНИТЬ!$F$7=1,'Ф.7(СФ).18'!D70/1000,'Ф.7(СФ).18'!D70)</f>
        <v>0</v>
      </c>
      <c r="M1034" s="143">
        <f>IF(ЗАПОЛНИТЬ!$F$7=1,'Ф.7(СФ).18'!E70/1000,'Ф.7(СФ).18'!E70)</f>
        <v>0</v>
      </c>
      <c r="N1034" s="143">
        <f>IF(ЗАПОЛНИТЬ!$F$7=1,'Ф.7(СФ).18'!F70/1000,'Ф.7(СФ).18'!F70)</f>
        <v>0</v>
      </c>
      <c r="O1034" s="143">
        <f>IF(ЗАПОЛНИТЬ!$F$7=1,'Ф.7(СФ).18'!G70/1000,'Ф.7(СФ).18'!G70)</f>
        <v>0</v>
      </c>
      <c r="P1034" s="143">
        <f>IF(ЗАПОЛНИТЬ!$F$7=1,'Ф.7(СФ).18'!H70/1000,'Ф.7(СФ).18'!H70)</f>
        <v>0</v>
      </c>
      <c r="Q1034" s="143">
        <f>IF(ЗАПОЛНИТЬ!$F$7=1,'Ф.7(СФ).18'!I70/1000,'Ф.7(СФ).18'!I70)</f>
        <v>0</v>
      </c>
      <c r="R1034" s="143">
        <f>IF(ЗАПОЛНИТЬ!$F$7=1,'Ф.7(СФ).18'!J70/1000,'Ф.7(СФ).18'!J70)</f>
        <v>0</v>
      </c>
      <c r="S1034" s="143">
        <f>IF(ЗАПОЛНИТЬ!$F$7=1,'Ф.7(СФ).18'!K70/1000,'Ф.7(СФ).18'!K70)</f>
        <v>0</v>
      </c>
      <c r="T1034" s="143">
        <f>IF(ЗАПОЛНИТЬ!$F$7=1,'Ф.7(СФ).18'!L70/1000,'Ф.7(СФ).18'!L70)</f>
        <v>0</v>
      </c>
      <c r="U1034" s="143">
        <f>IF(ЗАПОЛНИТЬ!$F$7=1,'Ф.7(СФ).18'!M70/1000,'Ф.7(СФ).18'!M70)</f>
        <v>0</v>
      </c>
      <c r="V1034" s="145">
        <f>IF(SUM(L1034:U1034)&gt;0,1,0)</f>
        <v>0</v>
      </c>
      <c r="W1034" s="145">
        <f t="shared" si="49"/>
        <v>0</v>
      </c>
    </row>
    <row r="1035" spans="1:23" ht="12.75">
      <c r="A1035" s="144" t="str">
        <f>ЗАПОЛНИТЬ!$B$23</f>
        <v>4</v>
      </c>
      <c r="B1035" s="144" t="str">
        <f>ЗАПОЛНИТЬ!$B$13</f>
        <v>24188344</v>
      </c>
      <c r="C1035" s="144" t="str">
        <f>ЗАПОЛНИТЬ!$B$24</f>
        <v>298</v>
      </c>
      <c r="D1035" s="144" t="str">
        <f>ЗАПОЛНИТЬ!$B$21</f>
        <v>12</v>
      </c>
      <c r="E1035" s="145"/>
      <c r="F1035" s="144" t="str">
        <f>ЗАПОЛНИТЬ!$B$22</f>
        <v>15</v>
      </c>
      <c r="G1035" s="144" t="str">
        <f>ЗАПОЛНИТЬ!$B$20</f>
        <v>040222</v>
      </c>
      <c r="H1035" s="143" t="str">
        <f>IF(ЗАПОЛНИТЬ!$F$7=1,ЗАПОЛНИТЬ!$H$9,ЗАПОЛНИТЬ!$H$10)</f>
        <v>73</v>
      </c>
      <c r="I1035" s="146">
        <f>IF(ЗАПОЛНИТЬ!$F$7=1,'Ф.7(СФ).18'!$E$13,'Ф.7(СФ).18'!$E$15)</f>
        <v>0</v>
      </c>
      <c r="J1035" s="145" t="str">
        <f>IF(ЗАПОЛНИТЬ!$F$7=1,CONCATENATE(ЗАПОЛНИТЬ!$F$18,ЗАПОЛНИТЬ!$D$18),ЗАПОЛНИТЬ!$E$18)</f>
        <v>01.07.2016</v>
      </c>
      <c r="K1035" s="143">
        <f>'Ф.7(СФ).18'!B71</f>
        <v>3132</v>
      </c>
      <c r="L1035" s="143">
        <f>IF(ЗАПОЛНИТЬ!$F$7=1,'Ф.7(СФ).18'!D71/1000,'Ф.7(СФ).18'!D71)</f>
        <v>0</v>
      </c>
      <c r="M1035" s="143">
        <f>IF(ЗАПОЛНИТЬ!$F$7=1,'Ф.7(СФ).18'!E71/1000,'Ф.7(СФ).18'!E71)</f>
        <v>0</v>
      </c>
      <c r="N1035" s="143">
        <f>IF(ЗАПОЛНИТЬ!$F$7=1,'Ф.7(СФ).18'!F71/1000,'Ф.7(СФ).18'!F71)</f>
        <v>0</v>
      </c>
      <c r="O1035" s="143">
        <f>IF(ЗАПОЛНИТЬ!$F$7=1,'Ф.7(СФ).18'!G71/1000,'Ф.7(СФ).18'!G71)</f>
        <v>0</v>
      </c>
      <c r="P1035" s="143">
        <f>IF(ЗАПОЛНИТЬ!$F$7=1,'Ф.7(СФ).18'!H71/1000,'Ф.7(СФ).18'!H71)</f>
        <v>0</v>
      </c>
      <c r="Q1035" s="143">
        <f>IF(ЗАПОЛНИТЬ!$F$7=1,'Ф.7(СФ).18'!I71/1000,'Ф.7(СФ).18'!I71)</f>
        <v>0</v>
      </c>
      <c r="R1035" s="143">
        <f>IF(ЗАПОЛНИТЬ!$F$7=1,'Ф.7(СФ).18'!J71/1000,'Ф.7(СФ).18'!J71)</f>
        <v>0</v>
      </c>
      <c r="S1035" s="143">
        <f>IF(ЗАПОЛНИТЬ!$F$7=1,'Ф.7(СФ).18'!K71/1000,'Ф.7(СФ).18'!K71)</f>
        <v>0</v>
      </c>
      <c r="T1035" s="143">
        <f>IF(ЗАПОЛНИТЬ!$F$7=1,'Ф.7(СФ).18'!L71/1000,'Ф.7(СФ).18'!L71)</f>
        <v>0</v>
      </c>
      <c r="U1035" s="143">
        <f>IF(ЗАПОЛНИТЬ!$F$7=1,'Ф.7(СФ).18'!M71/1000,'Ф.7(СФ).18'!M71)</f>
        <v>0</v>
      </c>
      <c r="V1035" s="145">
        <f>IF(SUM(L1035:U1035)&gt;0,1,0)</f>
        <v>0</v>
      </c>
      <c r="W1035" s="145">
        <f t="shared" si="49"/>
        <v>0</v>
      </c>
    </row>
    <row r="1036" spans="1:23" ht="12.75">
      <c r="A1036" s="144" t="str">
        <f>ЗАПОЛНИТЬ!$B$23</f>
        <v>4</v>
      </c>
      <c r="B1036" s="144" t="str">
        <f>ЗАПОЛНИТЬ!$B$13</f>
        <v>24188344</v>
      </c>
      <c r="C1036" s="144" t="str">
        <f>ЗАПОЛНИТЬ!$B$24</f>
        <v>298</v>
      </c>
      <c r="D1036" s="144" t="str">
        <f>ЗАПОЛНИТЬ!$B$21</f>
        <v>12</v>
      </c>
      <c r="E1036" s="145"/>
      <c r="F1036" s="144" t="str">
        <f>ЗАПОЛНИТЬ!$B$22</f>
        <v>15</v>
      </c>
      <c r="G1036" s="144" t="str">
        <f>ЗАПОЛНИТЬ!$B$20</f>
        <v>040222</v>
      </c>
      <c r="H1036" s="143" t="str">
        <f>IF(ЗАПОЛНИТЬ!$F$7=1,ЗАПОЛНИТЬ!$H$9,ЗАПОЛНИТЬ!$H$10)</f>
        <v>73</v>
      </c>
      <c r="I1036" s="146">
        <f>IF(ЗАПОЛНИТЬ!$F$7=1,'Ф.7(СФ).18'!$E$13,'Ф.7(СФ).18'!$E$15)</f>
        <v>0</v>
      </c>
      <c r="J1036" s="145" t="str">
        <f>IF(ЗАПОЛНИТЬ!$F$7=1,CONCATENATE(ЗАПОЛНИТЬ!$F$18,ЗАПОЛНИТЬ!$D$18),ЗАПОЛНИТЬ!$E$18)</f>
        <v>01.07.2016</v>
      </c>
      <c r="K1036" s="143">
        <f>'Ф.7(СФ).18'!B72</f>
        <v>3140</v>
      </c>
      <c r="L1036" s="143">
        <f>IF(ЗАПОЛНИТЬ!$F$7=1,'Ф.7(СФ).18'!D72/1000,'Ф.7(СФ).18'!D72)</f>
        <v>0</v>
      </c>
      <c r="M1036" s="143">
        <f>IF(ЗАПОЛНИТЬ!$F$7=1,'Ф.7(СФ).18'!E72/1000,'Ф.7(СФ).18'!E72)</f>
        <v>0</v>
      </c>
      <c r="N1036" s="143">
        <f>IF(ЗАПОЛНИТЬ!$F$7=1,'Ф.7(СФ).18'!F72/1000,'Ф.7(СФ).18'!F72)</f>
        <v>0</v>
      </c>
      <c r="O1036" s="143">
        <f>IF(ЗАПОЛНИТЬ!$F$7=1,'Ф.7(СФ).18'!G72/1000,'Ф.7(СФ).18'!G72)</f>
        <v>0</v>
      </c>
      <c r="P1036" s="143">
        <f>IF(ЗАПОЛНИТЬ!$F$7=1,'Ф.7(СФ).18'!H72/1000,'Ф.7(СФ).18'!H72)</f>
        <v>0</v>
      </c>
      <c r="Q1036" s="143">
        <f>IF(ЗАПОЛНИТЬ!$F$7=1,'Ф.7(СФ).18'!I72/1000,'Ф.7(СФ).18'!I72)</f>
        <v>0</v>
      </c>
      <c r="R1036" s="143">
        <f>IF(ЗАПОЛНИТЬ!$F$7=1,'Ф.7(СФ).18'!J72/1000,'Ф.7(СФ).18'!J72)</f>
        <v>0</v>
      </c>
      <c r="S1036" s="143">
        <f>IF(ЗАПОЛНИТЬ!$F$7=1,'Ф.7(СФ).18'!K72/1000,'Ф.7(СФ).18'!K72)</f>
        <v>0</v>
      </c>
      <c r="T1036" s="143">
        <f>IF(ЗАПОЛНИТЬ!$F$7=1,'Ф.7(СФ).18'!L72/1000,'Ф.7(СФ).18'!L72)</f>
        <v>0</v>
      </c>
      <c r="U1036" s="143">
        <f>IF(ЗАПОЛНИТЬ!$F$7=1,'Ф.7(СФ).18'!M72/1000,'Ф.7(СФ).18'!M72)</f>
        <v>0</v>
      </c>
      <c r="V1036" s="145">
        <v>0</v>
      </c>
      <c r="W1036" s="145">
        <f t="shared" si="49"/>
        <v>0</v>
      </c>
    </row>
    <row r="1037" spans="1:23" ht="12.75">
      <c r="A1037" s="144" t="str">
        <f>ЗАПОЛНИТЬ!$B$23</f>
        <v>4</v>
      </c>
      <c r="B1037" s="144" t="str">
        <f>ЗАПОЛНИТЬ!$B$13</f>
        <v>24188344</v>
      </c>
      <c r="C1037" s="144" t="str">
        <f>ЗАПОЛНИТЬ!$B$24</f>
        <v>298</v>
      </c>
      <c r="D1037" s="144" t="str">
        <f>ЗАПОЛНИТЬ!$B$21</f>
        <v>12</v>
      </c>
      <c r="E1037" s="145"/>
      <c r="F1037" s="144" t="str">
        <f>ЗАПОЛНИТЬ!$B$22</f>
        <v>15</v>
      </c>
      <c r="G1037" s="144" t="str">
        <f>ЗАПОЛНИТЬ!$B$20</f>
        <v>040222</v>
      </c>
      <c r="H1037" s="143" t="str">
        <f>IF(ЗАПОЛНИТЬ!$F$7=1,ЗАПОЛНИТЬ!$H$9,ЗАПОЛНИТЬ!$H$10)</f>
        <v>73</v>
      </c>
      <c r="I1037" s="146">
        <f>IF(ЗАПОЛНИТЬ!$F$7=1,'Ф.7(СФ).18'!$E$13,'Ф.7(СФ).18'!$E$15)</f>
        <v>0</v>
      </c>
      <c r="J1037" s="145" t="str">
        <f>IF(ЗАПОЛНИТЬ!$F$7=1,CONCATENATE(ЗАПОЛНИТЬ!$F$18,ЗАПОЛНИТЬ!$D$18),ЗАПОЛНИТЬ!$E$18)</f>
        <v>01.07.2016</v>
      </c>
      <c r="K1037" s="143">
        <f>'Ф.7(СФ).18'!B73</f>
        <v>3141</v>
      </c>
      <c r="L1037" s="143">
        <f>IF(ЗАПОЛНИТЬ!$F$7=1,'Ф.7(СФ).18'!D73/1000,'Ф.7(СФ).18'!D73)</f>
        <v>0</v>
      </c>
      <c r="M1037" s="143">
        <f>IF(ЗАПОЛНИТЬ!$F$7=1,'Ф.7(СФ).18'!E73/1000,'Ф.7(СФ).18'!E73)</f>
        <v>0</v>
      </c>
      <c r="N1037" s="143">
        <f>IF(ЗАПОЛНИТЬ!$F$7=1,'Ф.7(СФ).18'!F73/1000,'Ф.7(СФ).18'!F73)</f>
        <v>0</v>
      </c>
      <c r="O1037" s="143">
        <f>IF(ЗАПОЛНИТЬ!$F$7=1,'Ф.7(СФ).18'!G73/1000,'Ф.7(СФ).18'!G73)</f>
        <v>0</v>
      </c>
      <c r="P1037" s="143">
        <f>IF(ЗАПОЛНИТЬ!$F$7=1,'Ф.7(СФ).18'!H73/1000,'Ф.7(СФ).18'!H73)</f>
        <v>0</v>
      </c>
      <c r="Q1037" s="143">
        <f>IF(ЗАПОЛНИТЬ!$F$7=1,'Ф.7(СФ).18'!I73/1000,'Ф.7(СФ).18'!I73)</f>
        <v>0</v>
      </c>
      <c r="R1037" s="143">
        <f>IF(ЗАПОЛНИТЬ!$F$7=1,'Ф.7(СФ).18'!J73/1000,'Ф.7(СФ).18'!J73)</f>
        <v>0</v>
      </c>
      <c r="S1037" s="143">
        <f>IF(ЗАПОЛНИТЬ!$F$7=1,'Ф.7(СФ).18'!K73/1000,'Ф.7(СФ).18'!K73)</f>
        <v>0</v>
      </c>
      <c r="T1037" s="143">
        <f>IF(ЗАПОЛНИТЬ!$F$7=1,'Ф.7(СФ).18'!L73/1000,'Ф.7(СФ).18'!L73)</f>
        <v>0</v>
      </c>
      <c r="U1037" s="143">
        <f>IF(ЗАПОЛНИТЬ!$F$7=1,'Ф.7(СФ).18'!M73/1000,'Ф.7(СФ).18'!M73)</f>
        <v>0</v>
      </c>
      <c r="V1037" s="145">
        <f>IF(SUM(L1037:U1037)&gt;0,1,0)</f>
        <v>0</v>
      </c>
      <c r="W1037" s="145">
        <f t="shared" si="49"/>
        <v>0</v>
      </c>
    </row>
    <row r="1038" spans="1:23" ht="12.75">
      <c r="A1038" s="144" t="str">
        <f>ЗАПОЛНИТЬ!$B$23</f>
        <v>4</v>
      </c>
      <c r="B1038" s="144" t="str">
        <f>ЗАПОЛНИТЬ!$B$13</f>
        <v>24188344</v>
      </c>
      <c r="C1038" s="144" t="str">
        <f>ЗАПОЛНИТЬ!$B$24</f>
        <v>298</v>
      </c>
      <c r="D1038" s="144" t="str">
        <f>ЗАПОЛНИТЬ!$B$21</f>
        <v>12</v>
      </c>
      <c r="E1038" s="145"/>
      <c r="F1038" s="144" t="str">
        <f>ЗАПОЛНИТЬ!$B$22</f>
        <v>15</v>
      </c>
      <c r="G1038" s="144" t="str">
        <f>ЗАПОЛНИТЬ!$B$20</f>
        <v>040222</v>
      </c>
      <c r="H1038" s="143" t="str">
        <f>IF(ЗАПОЛНИТЬ!$F$7=1,ЗАПОЛНИТЬ!$H$9,ЗАПОЛНИТЬ!$H$10)</f>
        <v>73</v>
      </c>
      <c r="I1038" s="146">
        <f>IF(ЗАПОЛНИТЬ!$F$7=1,'Ф.7(СФ).18'!$E$13,'Ф.7(СФ).18'!$E$15)</f>
        <v>0</v>
      </c>
      <c r="J1038" s="145" t="str">
        <f>IF(ЗАПОЛНИТЬ!$F$7=1,CONCATENATE(ЗАПОЛНИТЬ!$F$18,ЗАПОЛНИТЬ!$D$18),ЗАПОЛНИТЬ!$E$18)</f>
        <v>01.07.2016</v>
      </c>
      <c r="K1038" s="143">
        <f>'Ф.7(СФ).18'!B74</f>
        <v>3142</v>
      </c>
      <c r="L1038" s="143">
        <f>IF(ЗАПОЛНИТЬ!$F$7=1,'Ф.7(СФ).18'!D74/1000,'Ф.7(СФ).18'!D74)</f>
        <v>0</v>
      </c>
      <c r="M1038" s="143">
        <f>IF(ЗАПОЛНИТЬ!$F$7=1,'Ф.7(СФ).18'!E74/1000,'Ф.7(СФ).18'!E74)</f>
        <v>0</v>
      </c>
      <c r="N1038" s="143">
        <f>IF(ЗАПОЛНИТЬ!$F$7=1,'Ф.7(СФ).18'!F74/1000,'Ф.7(СФ).18'!F74)</f>
        <v>0</v>
      </c>
      <c r="O1038" s="143">
        <f>IF(ЗАПОЛНИТЬ!$F$7=1,'Ф.7(СФ).18'!G74/1000,'Ф.7(СФ).18'!G74)</f>
        <v>0</v>
      </c>
      <c r="P1038" s="143">
        <f>IF(ЗАПОЛНИТЬ!$F$7=1,'Ф.7(СФ).18'!H74/1000,'Ф.7(СФ).18'!H74)</f>
        <v>0</v>
      </c>
      <c r="Q1038" s="143">
        <f>IF(ЗАПОЛНИТЬ!$F$7=1,'Ф.7(СФ).18'!I74/1000,'Ф.7(СФ).18'!I74)</f>
        <v>0</v>
      </c>
      <c r="R1038" s="143">
        <f>IF(ЗАПОЛНИТЬ!$F$7=1,'Ф.7(СФ).18'!J74/1000,'Ф.7(СФ).18'!J74)</f>
        <v>0</v>
      </c>
      <c r="S1038" s="143">
        <f>IF(ЗАПОЛНИТЬ!$F$7=1,'Ф.7(СФ).18'!K74/1000,'Ф.7(СФ).18'!K74)</f>
        <v>0</v>
      </c>
      <c r="T1038" s="143">
        <f>IF(ЗАПОЛНИТЬ!$F$7=1,'Ф.7(СФ).18'!L74/1000,'Ф.7(СФ).18'!L74)</f>
        <v>0</v>
      </c>
      <c r="U1038" s="143">
        <f>IF(ЗАПОЛНИТЬ!$F$7=1,'Ф.7(СФ).18'!M74/1000,'Ф.7(СФ).18'!M74)</f>
        <v>0</v>
      </c>
      <c r="V1038" s="145">
        <f>IF(SUM(L1038:U1038)&gt;0,1,0)</f>
        <v>0</v>
      </c>
      <c r="W1038" s="145">
        <f t="shared" si="49"/>
        <v>0</v>
      </c>
    </row>
    <row r="1039" spans="1:23" ht="12.75">
      <c r="A1039" s="144" t="str">
        <f>ЗАПОЛНИТЬ!$B$23</f>
        <v>4</v>
      </c>
      <c r="B1039" s="144" t="str">
        <f>ЗАПОЛНИТЬ!$B$13</f>
        <v>24188344</v>
      </c>
      <c r="C1039" s="144" t="str">
        <f>ЗАПОЛНИТЬ!$B$24</f>
        <v>298</v>
      </c>
      <c r="D1039" s="144" t="str">
        <f>ЗАПОЛНИТЬ!$B$21</f>
        <v>12</v>
      </c>
      <c r="E1039" s="145"/>
      <c r="F1039" s="144" t="str">
        <f>ЗАПОЛНИТЬ!$B$22</f>
        <v>15</v>
      </c>
      <c r="G1039" s="144" t="str">
        <f>ЗАПОЛНИТЬ!$B$20</f>
        <v>040222</v>
      </c>
      <c r="H1039" s="143" t="str">
        <f>IF(ЗАПОЛНИТЬ!$F$7=1,ЗАПОЛНИТЬ!$H$9,ЗАПОЛНИТЬ!$H$10)</f>
        <v>73</v>
      </c>
      <c r="I1039" s="146">
        <f>IF(ЗАПОЛНИТЬ!$F$7=1,'Ф.7(СФ).18'!$E$13,'Ф.7(СФ).18'!$E$15)</f>
        <v>0</v>
      </c>
      <c r="J1039" s="145" t="str">
        <f>IF(ЗАПОЛНИТЬ!$F$7=1,CONCATENATE(ЗАПОЛНИТЬ!$F$18,ЗАПОЛНИТЬ!$D$18),ЗАПОЛНИТЬ!$E$18)</f>
        <v>01.07.2016</v>
      </c>
      <c r="K1039" s="143">
        <f>'Ф.7(СФ).18'!B75</f>
        <v>3143</v>
      </c>
      <c r="L1039" s="143">
        <f>IF(ЗАПОЛНИТЬ!$F$7=1,'Ф.7(СФ).18'!D75/1000,'Ф.7(СФ).18'!D75)</f>
        <v>0</v>
      </c>
      <c r="M1039" s="143">
        <f>IF(ЗАПОЛНИТЬ!$F$7=1,'Ф.7(СФ).18'!E75/1000,'Ф.7(СФ).18'!E75)</f>
        <v>0</v>
      </c>
      <c r="N1039" s="143">
        <f>IF(ЗАПОЛНИТЬ!$F$7=1,'Ф.7(СФ).18'!F75/1000,'Ф.7(СФ).18'!F75)</f>
        <v>0</v>
      </c>
      <c r="O1039" s="143">
        <f>IF(ЗАПОЛНИТЬ!$F$7=1,'Ф.7(СФ).18'!G75/1000,'Ф.7(СФ).18'!G75)</f>
        <v>0</v>
      </c>
      <c r="P1039" s="143">
        <f>IF(ЗАПОЛНИТЬ!$F$7=1,'Ф.7(СФ).18'!H75/1000,'Ф.7(СФ).18'!H75)</f>
        <v>0</v>
      </c>
      <c r="Q1039" s="143">
        <f>IF(ЗАПОЛНИТЬ!$F$7=1,'Ф.7(СФ).18'!I75/1000,'Ф.7(СФ).18'!I75)</f>
        <v>0</v>
      </c>
      <c r="R1039" s="143">
        <f>IF(ЗАПОЛНИТЬ!$F$7=1,'Ф.7(СФ).18'!J75/1000,'Ф.7(СФ).18'!J75)</f>
        <v>0</v>
      </c>
      <c r="S1039" s="143">
        <f>IF(ЗАПОЛНИТЬ!$F$7=1,'Ф.7(СФ).18'!K75/1000,'Ф.7(СФ).18'!K75)</f>
        <v>0</v>
      </c>
      <c r="T1039" s="143">
        <f>IF(ЗАПОЛНИТЬ!$F$7=1,'Ф.7(СФ).18'!L75/1000,'Ф.7(СФ).18'!L75)</f>
        <v>0</v>
      </c>
      <c r="U1039" s="143">
        <f>IF(ЗАПОЛНИТЬ!$F$7=1,'Ф.7(СФ).18'!M75/1000,'Ф.7(СФ).18'!M75)</f>
        <v>0</v>
      </c>
      <c r="V1039" s="145">
        <f>IF(SUM(L1039:U1039)&gt;0,1,0)</f>
        <v>0</v>
      </c>
      <c r="W1039" s="145">
        <f t="shared" si="49"/>
        <v>0</v>
      </c>
    </row>
    <row r="1040" spans="1:23" ht="12.75">
      <c r="A1040" s="144" t="str">
        <f>ЗАПОЛНИТЬ!$B$23</f>
        <v>4</v>
      </c>
      <c r="B1040" s="144" t="str">
        <f>ЗАПОЛНИТЬ!$B$13</f>
        <v>24188344</v>
      </c>
      <c r="C1040" s="144" t="str">
        <f>ЗАПОЛНИТЬ!$B$24</f>
        <v>298</v>
      </c>
      <c r="D1040" s="144" t="str">
        <f>ЗАПОЛНИТЬ!$B$21</f>
        <v>12</v>
      </c>
      <c r="E1040" s="145"/>
      <c r="F1040" s="144" t="str">
        <f>ЗАПОЛНИТЬ!$B$22</f>
        <v>15</v>
      </c>
      <c r="G1040" s="144" t="str">
        <f>ЗАПОЛНИТЬ!$B$20</f>
        <v>040222</v>
      </c>
      <c r="H1040" s="143" t="str">
        <f>IF(ЗАПОЛНИТЬ!$F$7=1,ЗАПОЛНИТЬ!$H$9,ЗАПОЛНИТЬ!$H$10)</f>
        <v>73</v>
      </c>
      <c r="I1040" s="146">
        <f>IF(ЗАПОЛНИТЬ!$F$7=1,'Ф.7(СФ).18'!$E$13,'Ф.7(СФ).18'!$E$15)</f>
        <v>0</v>
      </c>
      <c r="J1040" s="145" t="str">
        <f>IF(ЗАПОЛНИТЬ!$F$7=1,CONCATENATE(ЗАПОЛНИТЬ!$F$18,ЗАПОЛНИТЬ!$D$18),ЗАПОЛНИТЬ!$E$18)</f>
        <v>01.07.2016</v>
      </c>
      <c r="K1040" s="143">
        <f>'Ф.7(СФ).18'!B76</f>
        <v>3150</v>
      </c>
      <c r="L1040" s="143">
        <f>IF(ЗАПОЛНИТЬ!$F$7=1,'Ф.7(СФ).18'!D76/1000,'Ф.7(СФ).18'!D76)</f>
        <v>0</v>
      </c>
      <c r="M1040" s="143">
        <f>IF(ЗАПОЛНИТЬ!$F$7=1,'Ф.7(СФ).18'!E76/1000,'Ф.7(СФ).18'!E76)</f>
        <v>0</v>
      </c>
      <c r="N1040" s="143">
        <f>IF(ЗАПОЛНИТЬ!$F$7=1,'Ф.7(СФ).18'!F76/1000,'Ф.7(СФ).18'!F76)</f>
        <v>0</v>
      </c>
      <c r="O1040" s="143">
        <f>IF(ЗАПОЛНИТЬ!$F$7=1,'Ф.7(СФ).18'!G76/1000,'Ф.7(СФ).18'!G76)</f>
        <v>0</v>
      </c>
      <c r="P1040" s="143">
        <f>IF(ЗАПОЛНИТЬ!$F$7=1,'Ф.7(СФ).18'!H76/1000,'Ф.7(СФ).18'!H76)</f>
        <v>0</v>
      </c>
      <c r="Q1040" s="143">
        <f>IF(ЗАПОЛНИТЬ!$F$7=1,'Ф.7(СФ).18'!I76/1000,'Ф.7(СФ).18'!I76)</f>
        <v>0</v>
      </c>
      <c r="R1040" s="143">
        <f>IF(ЗАПОЛНИТЬ!$F$7=1,'Ф.7(СФ).18'!J76/1000,'Ф.7(СФ).18'!J76)</f>
        <v>0</v>
      </c>
      <c r="S1040" s="143">
        <f>IF(ЗАПОЛНИТЬ!$F$7=1,'Ф.7(СФ).18'!K76/1000,'Ф.7(СФ).18'!K76)</f>
        <v>0</v>
      </c>
      <c r="T1040" s="143">
        <f>IF(ЗАПОЛНИТЬ!$F$7=1,'Ф.7(СФ).18'!L76/1000,'Ф.7(СФ).18'!L76)</f>
        <v>0</v>
      </c>
      <c r="U1040" s="143">
        <f>IF(ЗАПОЛНИТЬ!$F$7=1,'Ф.7(СФ).18'!M76/1000,'Ф.7(СФ).18'!M76)</f>
        <v>0</v>
      </c>
      <c r="V1040" s="145">
        <f>IF(SUM(L1040:U1040)&gt;0,1,0)</f>
        <v>0</v>
      </c>
      <c r="W1040" s="145">
        <f t="shared" si="49"/>
        <v>0</v>
      </c>
    </row>
    <row r="1041" spans="1:23" ht="12.75">
      <c r="A1041" s="144" t="str">
        <f>ЗАПОЛНИТЬ!$B$23</f>
        <v>4</v>
      </c>
      <c r="B1041" s="144" t="str">
        <f>ЗАПОЛНИТЬ!$B$13</f>
        <v>24188344</v>
      </c>
      <c r="C1041" s="144" t="str">
        <f>ЗАПОЛНИТЬ!$B$24</f>
        <v>298</v>
      </c>
      <c r="D1041" s="144" t="str">
        <f>ЗАПОЛНИТЬ!$B$21</f>
        <v>12</v>
      </c>
      <c r="E1041" s="145"/>
      <c r="F1041" s="144" t="str">
        <f>ЗАПОЛНИТЬ!$B$22</f>
        <v>15</v>
      </c>
      <c r="G1041" s="144" t="str">
        <f>ЗАПОЛНИТЬ!$B$20</f>
        <v>040222</v>
      </c>
      <c r="H1041" s="143" t="str">
        <f>IF(ЗАПОЛНИТЬ!$F$7=1,ЗАПОЛНИТЬ!$H$9,ЗАПОЛНИТЬ!$H$10)</f>
        <v>73</v>
      </c>
      <c r="I1041" s="146">
        <f>IF(ЗАПОЛНИТЬ!$F$7=1,'Ф.7(СФ).18'!$E$13,'Ф.7(СФ).18'!$E$15)</f>
        <v>0</v>
      </c>
      <c r="J1041" s="145" t="str">
        <f>IF(ЗАПОЛНИТЬ!$F$7=1,CONCATENATE(ЗАПОЛНИТЬ!$F$18,ЗАПОЛНИТЬ!$D$18),ЗАПОЛНИТЬ!$E$18)</f>
        <v>01.07.2016</v>
      </c>
      <c r="K1041" s="143">
        <f>'Ф.7(СФ).18'!B77</f>
        <v>3160</v>
      </c>
      <c r="L1041" s="143">
        <f>IF(ЗАПОЛНИТЬ!$F$7=1,'Ф.7(СФ).18'!D77/1000,'Ф.7(СФ).18'!D77)</f>
        <v>0</v>
      </c>
      <c r="M1041" s="143">
        <f>IF(ЗАПОЛНИТЬ!$F$7=1,'Ф.7(СФ).18'!E77/1000,'Ф.7(СФ).18'!E77)</f>
        <v>0</v>
      </c>
      <c r="N1041" s="143">
        <f>IF(ЗАПОЛНИТЬ!$F$7=1,'Ф.7(СФ).18'!F77/1000,'Ф.7(СФ).18'!F77)</f>
        <v>0</v>
      </c>
      <c r="O1041" s="143">
        <f>IF(ЗАПОЛНИТЬ!$F$7=1,'Ф.7(СФ).18'!G77/1000,'Ф.7(СФ).18'!G77)</f>
        <v>0</v>
      </c>
      <c r="P1041" s="143">
        <f>IF(ЗАПОЛНИТЬ!$F$7=1,'Ф.7(СФ).18'!H77/1000,'Ф.7(СФ).18'!H77)</f>
        <v>0</v>
      </c>
      <c r="Q1041" s="143">
        <f>IF(ЗАПОЛНИТЬ!$F$7=1,'Ф.7(СФ).18'!I77/1000,'Ф.7(СФ).18'!I77)</f>
        <v>0</v>
      </c>
      <c r="R1041" s="143">
        <f>IF(ЗАПОЛНИТЬ!$F$7=1,'Ф.7(СФ).18'!J77/1000,'Ф.7(СФ).18'!J77)</f>
        <v>0</v>
      </c>
      <c r="S1041" s="143">
        <f>IF(ЗАПОЛНИТЬ!$F$7=1,'Ф.7(СФ).18'!K77/1000,'Ф.7(СФ).18'!K77)</f>
        <v>0</v>
      </c>
      <c r="T1041" s="143">
        <f>IF(ЗАПОЛНИТЬ!$F$7=1,'Ф.7(СФ).18'!L77/1000,'Ф.7(СФ).18'!L77)</f>
        <v>0</v>
      </c>
      <c r="U1041" s="143">
        <f>IF(ЗАПОЛНИТЬ!$F$7=1,'Ф.7(СФ).18'!M77/1000,'Ф.7(СФ).18'!M77)</f>
        <v>0</v>
      </c>
      <c r="V1041" s="145">
        <f>IF(SUM(L1041:U1041)&gt;0,1,0)</f>
        <v>0</v>
      </c>
      <c r="W1041" s="145">
        <f t="shared" si="49"/>
        <v>0</v>
      </c>
    </row>
    <row r="1042" spans="1:23" ht="12.75">
      <c r="A1042" s="144" t="str">
        <f>ЗАПОЛНИТЬ!$B$23</f>
        <v>4</v>
      </c>
      <c r="B1042" s="144" t="str">
        <f>ЗАПОЛНИТЬ!$B$13</f>
        <v>24188344</v>
      </c>
      <c r="C1042" s="144" t="str">
        <f>ЗАПОЛНИТЬ!$B$24</f>
        <v>298</v>
      </c>
      <c r="D1042" s="144" t="str">
        <f>ЗАПОЛНИТЬ!$B$21</f>
        <v>12</v>
      </c>
      <c r="E1042" s="145"/>
      <c r="F1042" s="144" t="str">
        <f>ЗАПОЛНИТЬ!$B$22</f>
        <v>15</v>
      </c>
      <c r="G1042" s="144" t="str">
        <f>ЗАПОЛНИТЬ!$B$20</f>
        <v>040222</v>
      </c>
      <c r="H1042" s="143" t="str">
        <f>IF(ЗАПОЛНИТЬ!$F$7=1,ЗАПОЛНИТЬ!$H$9,ЗАПОЛНИТЬ!$H$10)</f>
        <v>73</v>
      </c>
      <c r="I1042" s="146">
        <f>IF(ЗАПОЛНИТЬ!$F$7=1,'Ф.7(СФ).18'!$E$13,'Ф.7(СФ).18'!$E$15)</f>
        <v>0</v>
      </c>
      <c r="J1042" s="145" t="str">
        <f>IF(ЗАПОЛНИТЬ!$F$7=1,CONCATENATE(ЗАПОЛНИТЬ!$F$18,ЗАПОЛНИТЬ!$D$18),ЗАПОЛНИТЬ!$E$18)</f>
        <v>01.07.2016</v>
      </c>
      <c r="K1042" s="143">
        <f>'Ф.7(СФ).18'!B78</f>
        <v>3200</v>
      </c>
      <c r="L1042" s="143">
        <f>IF(ЗАПОЛНИТЬ!$F$7=1,'Ф.7(СФ).18'!D78/1000,'Ф.7(СФ).18'!D78)</f>
        <v>0</v>
      </c>
      <c r="M1042" s="143">
        <f>IF(ЗАПОЛНИТЬ!$F$7=1,'Ф.7(СФ).18'!E78/1000,'Ф.7(СФ).18'!E78)</f>
        <v>0</v>
      </c>
      <c r="N1042" s="143">
        <f>IF(ЗАПОЛНИТЬ!$F$7=1,'Ф.7(СФ).18'!F78/1000,'Ф.7(СФ).18'!F78)</f>
        <v>0</v>
      </c>
      <c r="O1042" s="143">
        <f>IF(ЗАПОЛНИТЬ!$F$7=1,'Ф.7(СФ).18'!G78/1000,'Ф.7(СФ).18'!G78)</f>
        <v>0</v>
      </c>
      <c r="P1042" s="143">
        <f>IF(ЗАПОЛНИТЬ!$F$7=1,'Ф.7(СФ).18'!H78/1000,'Ф.7(СФ).18'!H78)</f>
        <v>0</v>
      </c>
      <c r="Q1042" s="143">
        <f>IF(ЗАПОЛНИТЬ!$F$7=1,'Ф.7(СФ).18'!I78/1000,'Ф.7(СФ).18'!I78)</f>
        <v>0</v>
      </c>
      <c r="R1042" s="143">
        <f>IF(ЗАПОЛНИТЬ!$F$7=1,'Ф.7(СФ).18'!J78/1000,'Ф.7(СФ).18'!J78)</f>
        <v>0</v>
      </c>
      <c r="S1042" s="143">
        <f>IF(ЗАПОЛНИТЬ!$F$7=1,'Ф.7(СФ).18'!K78/1000,'Ф.7(СФ).18'!K78)</f>
        <v>0</v>
      </c>
      <c r="T1042" s="143">
        <f>IF(ЗАПОЛНИТЬ!$F$7=1,'Ф.7(СФ).18'!L78/1000,'Ф.7(СФ).18'!L78)</f>
        <v>0</v>
      </c>
      <c r="U1042" s="143">
        <f>IF(ЗАПОЛНИТЬ!$F$7=1,'Ф.7(СФ).18'!M78/1000,'Ф.7(СФ).18'!M78)</f>
        <v>0</v>
      </c>
      <c r="V1042" s="145">
        <v>0</v>
      </c>
      <c r="W1042" s="145">
        <f t="shared" si="49"/>
        <v>0</v>
      </c>
    </row>
    <row r="1043" spans="1:23" ht="12.75">
      <c r="A1043" s="144" t="str">
        <f>ЗАПОЛНИТЬ!$B$23</f>
        <v>4</v>
      </c>
      <c r="B1043" s="144" t="str">
        <f>ЗАПОЛНИТЬ!$B$13</f>
        <v>24188344</v>
      </c>
      <c r="C1043" s="144" t="str">
        <f>ЗАПОЛНИТЬ!$B$24</f>
        <v>298</v>
      </c>
      <c r="D1043" s="144" t="str">
        <f>ЗАПОЛНИТЬ!$B$21</f>
        <v>12</v>
      </c>
      <c r="E1043" s="145"/>
      <c r="F1043" s="144" t="str">
        <f>ЗАПОЛНИТЬ!$B$22</f>
        <v>15</v>
      </c>
      <c r="G1043" s="144" t="str">
        <f>ЗАПОЛНИТЬ!$B$20</f>
        <v>040222</v>
      </c>
      <c r="H1043" s="143" t="str">
        <f>IF(ЗАПОЛНИТЬ!$F$7=1,ЗАПОЛНИТЬ!$H$9,ЗАПОЛНИТЬ!$H$10)</f>
        <v>73</v>
      </c>
      <c r="I1043" s="146">
        <f>IF(ЗАПОЛНИТЬ!$F$7=1,'Ф.7(СФ).18'!$E$13,'Ф.7(СФ).18'!$E$15)</f>
        <v>0</v>
      </c>
      <c r="J1043" s="145" t="str">
        <f>IF(ЗАПОЛНИТЬ!$F$7=1,CONCATENATE(ЗАПОЛНИТЬ!$F$18,ЗАПОЛНИТЬ!$D$18),ЗАПОЛНИТЬ!$E$18)</f>
        <v>01.07.2016</v>
      </c>
      <c r="K1043" s="143">
        <f>'Ф.7(СФ).18'!B79</f>
        <v>3210</v>
      </c>
      <c r="L1043" s="143">
        <f>IF(ЗАПОЛНИТЬ!$F$7=1,'Ф.7(СФ).18'!D79/1000,'Ф.7(СФ).18'!D79)</f>
        <v>0</v>
      </c>
      <c r="M1043" s="143">
        <f>IF(ЗАПОЛНИТЬ!$F$7=1,'Ф.7(СФ).18'!E79/1000,'Ф.7(СФ).18'!E79)</f>
        <v>0</v>
      </c>
      <c r="N1043" s="143">
        <f>IF(ЗАПОЛНИТЬ!$F$7=1,'Ф.7(СФ).18'!F79/1000,'Ф.7(СФ).18'!F79)</f>
        <v>0</v>
      </c>
      <c r="O1043" s="143">
        <f>IF(ЗАПОЛНИТЬ!$F$7=1,'Ф.7(СФ).18'!G79/1000,'Ф.7(СФ).18'!G79)</f>
        <v>0</v>
      </c>
      <c r="P1043" s="143">
        <f>IF(ЗАПОЛНИТЬ!$F$7=1,'Ф.7(СФ).18'!H79/1000,'Ф.7(СФ).18'!H79)</f>
        <v>0</v>
      </c>
      <c r="Q1043" s="143">
        <f>IF(ЗАПОЛНИТЬ!$F$7=1,'Ф.7(СФ).18'!I79/1000,'Ф.7(СФ).18'!I79)</f>
        <v>0</v>
      </c>
      <c r="R1043" s="143">
        <f>IF(ЗАПОЛНИТЬ!$F$7=1,'Ф.7(СФ).18'!J79/1000,'Ф.7(СФ).18'!J79)</f>
        <v>0</v>
      </c>
      <c r="S1043" s="143">
        <f>IF(ЗАПОЛНИТЬ!$F$7=1,'Ф.7(СФ).18'!K79/1000,'Ф.7(СФ).18'!K79)</f>
        <v>0</v>
      </c>
      <c r="T1043" s="143">
        <f>IF(ЗАПОЛНИТЬ!$F$7=1,'Ф.7(СФ).18'!L79/1000,'Ф.7(СФ).18'!L79)</f>
        <v>0</v>
      </c>
      <c r="U1043" s="143">
        <f>IF(ЗАПОЛНИТЬ!$F$7=1,'Ф.7(СФ).18'!M79/1000,'Ф.7(СФ).18'!M79)</f>
        <v>0</v>
      </c>
      <c r="V1043" s="145">
        <f>IF(SUM(L1043:U1043)&gt;0,1,0)</f>
        <v>0</v>
      </c>
      <c r="W1043" s="145">
        <f t="shared" si="49"/>
        <v>0</v>
      </c>
    </row>
    <row r="1044" spans="1:23" ht="12.75">
      <c r="A1044" s="144" t="str">
        <f>ЗАПОЛНИТЬ!$B$23</f>
        <v>4</v>
      </c>
      <c r="B1044" s="144" t="str">
        <f>ЗАПОЛНИТЬ!$B$13</f>
        <v>24188344</v>
      </c>
      <c r="C1044" s="144" t="str">
        <f>ЗАПОЛНИТЬ!$B$24</f>
        <v>298</v>
      </c>
      <c r="D1044" s="144" t="str">
        <f>ЗАПОЛНИТЬ!$B$21</f>
        <v>12</v>
      </c>
      <c r="E1044" s="145"/>
      <c r="F1044" s="144" t="str">
        <f>ЗАПОЛНИТЬ!$B$22</f>
        <v>15</v>
      </c>
      <c r="G1044" s="144" t="str">
        <f>ЗАПОЛНИТЬ!$B$20</f>
        <v>040222</v>
      </c>
      <c r="H1044" s="143" t="str">
        <f>IF(ЗАПОЛНИТЬ!$F$7=1,ЗАПОЛНИТЬ!$H$9,ЗАПОЛНИТЬ!$H$10)</f>
        <v>73</v>
      </c>
      <c r="I1044" s="146">
        <f>IF(ЗАПОЛНИТЬ!$F$7=1,'Ф.7(СФ).18'!$E$13,'Ф.7(СФ).18'!$E$15)</f>
        <v>0</v>
      </c>
      <c r="J1044" s="145" t="str">
        <f>IF(ЗАПОЛНИТЬ!$F$7=1,CONCATENATE(ЗАПОЛНИТЬ!$F$18,ЗАПОЛНИТЬ!$D$18),ЗАПОЛНИТЬ!$E$18)</f>
        <v>01.07.2016</v>
      </c>
      <c r="K1044" s="143">
        <f>'Ф.7(СФ).18'!B80</f>
        <v>3220</v>
      </c>
      <c r="L1044" s="143">
        <f>IF(ЗАПОЛНИТЬ!$F$7=1,'Ф.7(СФ).18'!D80/1000,'Ф.7(СФ).18'!D80)</f>
        <v>0</v>
      </c>
      <c r="M1044" s="143">
        <f>IF(ЗАПОЛНИТЬ!$F$7=1,'Ф.7(СФ).18'!E80/1000,'Ф.7(СФ).18'!E80)</f>
        <v>0</v>
      </c>
      <c r="N1044" s="143">
        <f>IF(ЗАПОЛНИТЬ!$F$7=1,'Ф.7(СФ).18'!F80/1000,'Ф.7(СФ).18'!F80)</f>
        <v>0</v>
      </c>
      <c r="O1044" s="143">
        <f>IF(ЗАПОЛНИТЬ!$F$7=1,'Ф.7(СФ).18'!G80/1000,'Ф.7(СФ).18'!G80)</f>
        <v>0</v>
      </c>
      <c r="P1044" s="143">
        <f>IF(ЗАПОЛНИТЬ!$F$7=1,'Ф.7(СФ).18'!H80/1000,'Ф.7(СФ).18'!H80)</f>
        <v>0</v>
      </c>
      <c r="Q1044" s="143">
        <f>IF(ЗАПОЛНИТЬ!$F$7=1,'Ф.7(СФ).18'!I80/1000,'Ф.7(СФ).18'!I80)</f>
        <v>0</v>
      </c>
      <c r="R1044" s="143">
        <f>IF(ЗАПОЛНИТЬ!$F$7=1,'Ф.7(СФ).18'!J80/1000,'Ф.7(СФ).18'!J80)</f>
        <v>0</v>
      </c>
      <c r="S1044" s="143">
        <f>IF(ЗАПОЛНИТЬ!$F$7=1,'Ф.7(СФ).18'!K80/1000,'Ф.7(СФ).18'!K80)</f>
        <v>0</v>
      </c>
      <c r="T1044" s="143">
        <f>IF(ЗАПОЛНИТЬ!$F$7=1,'Ф.7(СФ).18'!L80/1000,'Ф.7(СФ).18'!L80)</f>
        <v>0</v>
      </c>
      <c r="U1044" s="143">
        <f>IF(ЗАПОЛНИТЬ!$F$7=1,'Ф.7(СФ).18'!M80/1000,'Ф.7(СФ).18'!M80)</f>
        <v>0</v>
      </c>
      <c r="V1044" s="145">
        <f>IF(SUM(L1044:U1044)&gt;0,1,0)</f>
        <v>0</v>
      </c>
      <c r="W1044" s="145">
        <f t="shared" si="49"/>
        <v>0</v>
      </c>
    </row>
    <row r="1045" spans="1:23" ht="12.75">
      <c r="A1045" s="144" t="str">
        <f>ЗАПОЛНИТЬ!$B$23</f>
        <v>4</v>
      </c>
      <c r="B1045" s="144" t="str">
        <f>ЗАПОЛНИТЬ!$B$13</f>
        <v>24188344</v>
      </c>
      <c r="C1045" s="144" t="str">
        <f>ЗАПОЛНИТЬ!$B$24</f>
        <v>298</v>
      </c>
      <c r="D1045" s="144" t="str">
        <f>ЗАПОЛНИТЬ!$B$21</f>
        <v>12</v>
      </c>
      <c r="E1045" s="145"/>
      <c r="F1045" s="144" t="str">
        <f>ЗАПОЛНИТЬ!$B$22</f>
        <v>15</v>
      </c>
      <c r="G1045" s="144" t="str">
        <f>ЗАПОЛНИТЬ!$B$20</f>
        <v>040222</v>
      </c>
      <c r="H1045" s="143" t="str">
        <f>IF(ЗАПОЛНИТЬ!$F$7=1,ЗАПОЛНИТЬ!$H$9,ЗАПОЛНИТЬ!$H$10)</f>
        <v>73</v>
      </c>
      <c r="I1045" s="146">
        <f>IF(ЗАПОЛНИТЬ!$F$7=1,'Ф.7(СФ).18'!$E$13,'Ф.7(СФ).18'!$E$15)</f>
        <v>0</v>
      </c>
      <c r="J1045" s="145" t="str">
        <f>IF(ЗАПОЛНИТЬ!$F$7=1,CONCATENATE(ЗАПОЛНИТЬ!$F$18,ЗАПОЛНИТЬ!$D$18),ЗАПОЛНИТЬ!$E$18)</f>
        <v>01.07.2016</v>
      </c>
      <c r="K1045" s="143">
        <f>'Ф.7(СФ).18'!B81</f>
        <v>3230</v>
      </c>
      <c r="L1045" s="143">
        <f>IF(ЗАПОЛНИТЬ!$F$7=1,'Ф.7(СФ).18'!D81/1000,'Ф.7(СФ).18'!D81)</f>
        <v>0</v>
      </c>
      <c r="M1045" s="143">
        <f>IF(ЗАПОЛНИТЬ!$F$7=1,'Ф.7(СФ).18'!E81/1000,'Ф.7(СФ).18'!E81)</f>
        <v>0</v>
      </c>
      <c r="N1045" s="143">
        <f>IF(ЗАПОЛНИТЬ!$F$7=1,'Ф.7(СФ).18'!F81/1000,'Ф.7(СФ).18'!F81)</f>
        <v>0</v>
      </c>
      <c r="O1045" s="143">
        <f>IF(ЗАПОЛНИТЬ!$F$7=1,'Ф.7(СФ).18'!G81/1000,'Ф.7(СФ).18'!G81)</f>
        <v>0</v>
      </c>
      <c r="P1045" s="143">
        <f>IF(ЗАПОЛНИТЬ!$F$7=1,'Ф.7(СФ).18'!H81/1000,'Ф.7(СФ).18'!H81)</f>
        <v>0</v>
      </c>
      <c r="Q1045" s="143">
        <f>IF(ЗАПОЛНИТЬ!$F$7=1,'Ф.7(СФ).18'!I81/1000,'Ф.7(СФ).18'!I81)</f>
        <v>0</v>
      </c>
      <c r="R1045" s="143">
        <f>IF(ЗАПОЛНИТЬ!$F$7=1,'Ф.7(СФ).18'!J81/1000,'Ф.7(СФ).18'!J81)</f>
        <v>0</v>
      </c>
      <c r="S1045" s="143">
        <f>IF(ЗАПОЛНИТЬ!$F$7=1,'Ф.7(СФ).18'!K81/1000,'Ф.7(СФ).18'!K81)</f>
        <v>0</v>
      </c>
      <c r="T1045" s="143">
        <f>IF(ЗАПОЛНИТЬ!$F$7=1,'Ф.7(СФ).18'!L81/1000,'Ф.7(СФ).18'!L81)</f>
        <v>0</v>
      </c>
      <c r="U1045" s="143">
        <f>IF(ЗАПОЛНИТЬ!$F$7=1,'Ф.7(СФ).18'!M81/1000,'Ф.7(СФ).18'!M81)</f>
        <v>0</v>
      </c>
      <c r="V1045" s="145">
        <f>IF(SUM(L1045:U1045)&gt;0,1,0)</f>
        <v>0</v>
      </c>
      <c r="W1045" s="145">
        <f t="shared" si="49"/>
        <v>0</v>
      </c>
    </row>
    <row r="1046" spans="1:23" ht="12.75">
      <c r="A1046" s="144" t="str">
        <f>ЗАПОЛНИТЬ!$B$23</f>
        <v>4</v>
      </c>
      <c r="B1046" s="144" t="str">
        <f>ЗАПОЛНИТЬ!$B$13</f>
        <v>24188344</v>
      </c>
      <c r="C1046" s="144" t="str">
        <f>ЗАПОЛНИТЬ!$B$24</f>
        <v>298</v>
      </c>
      <c r="D1046" s="144" t="str">
        <f>ЗАПОЛНИТЬ!$B$21</f>
        <v>12</v>
      </c>
      <c r="E1046" s="145"/>
      <c r="F1046" s="144" t="str">
        <f>ЗАПОЛНИТЬ!$B$22</f>
        <v>15</v>
      </c>
      <c r="G1046" s="144" t="str">
        <f>ЗАПОЛНИТЬ!$B$20</f>
        <v>040222</v>
      </c>
      <c r="H1046" s="143" t="str">
        <f>IF(ЗАПОЛНИТЬ!$F$7=1,ЗАПОЛНИТЬ!$H$9,ЗАПОЛНИТЬ!$H$10)</f>
        <v>73</v>
      </c>
      <c r="I1046" s="146">
        <f>IF(ЗАПОЛНИТЬ!$F$7=1,'Ф.7(СФ).18'!$E$13,'Ф.7(СФ).18'!$E$15)</f>
        <v>0</v>
      </c>
      <c r="J1046" s="145" t="str">
        <f>IF(ЗАПОЛНИТЬ!$F$7=1,CONCATENATE(ЗАПОЛНИТЬ!$F$18,ЗАПОЛНИТЬ!$D$18),ЗАПОЛНИТЬ!$E$18)</f>
        <v>01.07.2016</v>
      </c>
      <c r="K1046" s="143">
        <f>'Ф.7(СФ).18'!B82</f>
        <v>3240</v>
      </c>
      <c r="L1046" s="143">
        <f>IF(ЗАПОЛНИТЬ!$F$7=1,'Ф.7(СФ).18'!D82/1000,'Ф.7(СФ).18'!D82)</f>
        <v>0</v>
      </c>
      <c r="M1046" s="143">
        <f>IF(ЗАПОЛНИТЬ!$F$7=1,'Ф.7(СФ).18'!E82/1000,'Ф.7(СФ).18'!E82)</f>
        <v>0</v>
      </c>
      <c r="N1046" s="143">
        <f>IF(ЗАПОЛНИТЬ!$F$7=1,'Ф.7(СФ).18'!F82/1000,'Ф.7(СФ).18'!F82)</f>
        <v>0</v>
      </c>
      <c r="O1046" s="143">
        <f>IF(ЗАПОЛНИТЬ!$F$7=1,'Ф.7(СФ).18'!G82/1000,'Ф.7(СФ).18'!G82)</f>
        <v>0</v>
      </c>
      <c r="P1046" s="143">
        <f>IF(ЗАПОЛНИТЬ!$F$7=1,'Ф.7(СФ).18'!H82/1000,'Ф.7(СФ).18'!H82)</f>
        <v>0</v>
      </c>
      <c r="Q1046" s="143">
        <f>IF(ЗАПОЛНИТЬ!$F$7=1,'Ф.7(СФ).18'!I82/1000,'Ф.7(СФ).18'!I82)</f>
        <v>0</v>
      </c>
      <c r="R1046" s="143">
        <f>IF(ЗАПОЛНИТЬ!$F$7=1,'Ф.7(СФ).18'!J82/1000,'Ф.7(СФ).18'!J82)</f>
        <v>0</v>
      </c>
      <c r="S1046" s="143">
        <f>IF(ЗАПОЛНИТЬ!$F$7=1,'Ф.7(СФ).18'!K82/1000,'Ф.7(СФ).18'!K82)</f>
        <v>0</v>
      </c>
      <c r="T1046" s="143">
        <f>IF(ЗАПОЛНИТЬ!$F$7=1,'Ф.7(СФ).18'!L82/1000,'Ф.7(СФ).18'!L82)</f>
        <v>0</v>
      </c>
      <c r="U1046" s="143">
        <f>IF(ЗАПОЛНИТЬ!$F$7=1,'Ф.7(СФ).18'!M82/1000,'Ф.7(СФ).18'!M82)</f>
        <v>0</v>
      </c>
      <c r="V1046" s="145">
        <f>IF(SUM(L1046:U1046)&gt;0,1,0)</f>
        <v>0</v>
      </c>
      <c r="W1046" s="145">
        <f t="shared" ref="W1046:W1110" si="52">IF(SUM(L1046:U1046)&gt;0,1,0)</f>
        <v>0</v>
      </c>
    </row>
    <row r="1047" spans="1:23" ht="12.75">
      <c r="A1047" s="144" t="str">
        <f>ЗАПОЛНИТЬ!$B$23</f>
        <v>4</v>
      </c>
      <c r="B1047" s="144" t="str">
        <f>ЗАПОЛНИТЬ!$B$13</f>
        <v>24188344</v>
      </c>
      <c r="C1047" s="144" t="str">
        <f>ЗАПОЛНИТЬ!$B$24</f>
        <v>298</v>
      </c>
      <c r="D1047" s="144" t="str">
        <f>ЗАПОЛНИТЬ!$B$21</f>
        <v>12</v>
      </c>
      <c r="E1047" s="145"/>
      <c r="F1047" s="144" t="str">
        <f>ЗАПОЛНИТЬ!$B$22</f>
        <v>15</v>
      </c>
      <c r="G1047" s="144" t="str">
        <f>ЗАПОЛНИТЬ!$B$20</f>
        <v>040222</v>
      </c>
      <c r="H1047" s="143" t="str">
        <f>IF(ЗАПОЛНИТЬ!$F$7=1,ЗАПОЛНИТЬ!$H$9,ЗАПОЛНИТЬ!$H$10)</f>
        <v>73</v>
      </c>
      <c r="I1047" s="146">
        <f>IF(ЗАПОЛНИТЬ!$F$7=1,'Ф.7(СФ).19'!$E$13,'Ф.7(СФ).19'!$E$15)</f>
        <v>0</v>
      </c>
      <c r="J1047" s="145" t="str">
        <f>IF(ЗАПОЛНИТЬ!$F$7=1,CONCATENATE(ЗАПОЛНИТЬ!$F$18,ЗАПОЛНИТЬ!$D$18),ЗАПОЛНИТЬ!$E$18)</f>
        <v>01.07.2016</v>
      </c>
      <c r="K1047" s="143">
        <v>9999</v>
      </c>
      <c r="L1047" s="143">
        <f>IF(ЗАПОЛНИТЬ!$F$7=2,L1048,(L1048+L1049))</f>
        <v>0</v>
      </c>
      <c r="M1047" s="143">
        <f>IF(ЗАПОЛНИТЬ!$F$7=2,M1048,(M1048+M1049))</f>
        <v>0</v>
      </c>
      <c r="N1047" s="143">
        <f>IF(ЗАПОЛНИТЬ!$F$7=2,N1048,(N1048+N1049))</f>
        <v>0</v>
      </c>
      <c r="O1047" s="143">
        <f>IF(ЗАПОЛНИТЬ!$F$7=2,O1048,(O1048+O1049))</f>
        <v>0</v>
      </c>
      <c r="P1047" s="143">
        <f>IF(ЗАПОЛНИТЬ!$F$7=2,P1048,(P1048+P1049))</f>
        <v>0</v>
      </c>
      <c r="Q1047" s="143">
        <f>IF(ЗАПОЛНИТЬ!$F$7=2,Q1048,(Q1048+Q1049))</f>
        <v>0</v>
      </c>
      <c r="R1047" s="143">
        <f>IF(ЗАПОЛНИТЬ!$F$7=2,R1048,(R1048+R1049))</f>
        <v>0</v>
      </c>
      <c r="S1047" s="143">
        <f>IF(ЗАПОЛНИТЬ!$F$7=2,S1048,(S1048+S1049))</f>
        <v>0</v>
      </c>
      <c r="T1047" s="143">
        <f>IF(ЗАПОЛНИТЬ!$F$7=2,T1048,(T1048+T1049))</f>
        <v>0</v>
      </c>
      <c r="U1047" s="143">
        <f>IF(ЗАПОЛНИТЬ!$F$7=2,U1048,(U1048+U1049))</f>
        <v>0</v>
      </c>
      <c r="V1047" s="145">
        <f>IF(SUM(L1047:U1047)&gt;0,1,0)</f>
        <v>0</v>
      </c>
      <c r="W1047" s="145">
        <f t="shared" si="52"/>
        <v>0</v>
      </c>
    </row>
    <row r="1048" spans="1:23" ht="12.75">
      <c r="A1048" s="144" t="str">
        <f>ЗАПОЛНИТЬ!$B$23</f>
        <v>4</v>
      </c>
      <c r="B1048" s="144" t="str">
        <f>ЗАПОЛНИТЬ!$B$13</f>
        <v>24188344</v>
      </c>
      <c r="C1048" s="144" t="str">
        <f>ЗАПОЛНИТЬ!$B$24</f>
        <v>298</v>
      </c>
      <c r="D1048" s="144" t="str">
        <f>ЗАПОЛНИТЬ!$B$21</f>
        <v>12</v>
      </c>
      <c r="E1048" s="145"/>
      <c r="F1048" s="144" t="str">
        <f>ЗАПОЛНИТЬ!$B$22</f>
        <v>15</v>
      </c>
      <c r="G1048" s="144" t="str">
        <f>ЗАПОЛНИТЬ!$B$20</f>
        <v>040222</v>
      </c>
      <c r="H1048" s="143" t="str">
        <f>IF(ЗАПОЛНИТЬ!$F$7=1,ЗАПОЛНИТЬ!$H$9,ЗАПОЛНИТЬ!$H$10)</f>
        <v>73</v>
      </c>
      <c r="I1048" s="146">
        <f>IF(ЗАПОЛНИТЬ!$F$7=1,'Ф.7(СФ).19'!$E$13,'Ф.7(СФ).19'!$E$15)</f>
        <v>0</v>
      </c>
      <c r="J1048" s="145" t="str">
        <f>IF(ЗАПОЛНИТЬ!$F$7=1,CONCATENATE(ЗАПОЛНИТЬ!$F$18,ЗАПОЛНИТЬ!$D$18),ЗАПОЛНИТЬ!$E$18)</f>
        <v>01.07.2016</v>
      </c>
      <c r="K1048" s="143">
        <v>1</v>
      </c>
      <c r="L1048" s="143">
        <f>IF(ЗАПОЛНИТЬ!$F$7=1,'Ф.7(СФ).19'!D26/1000,'Ф.7(СФ).19'!D26)</f>
        <v>0</v>
      </c>
      <c r="M1048" s="143">
        <f>IF(ЗАПОЛНИТЬ!$F$7=1,'Ф.7(СФ).19'!E26/1000,'Ф.7(СФ).19'!E26)</f>
        <v>0</v>
      </c>
      <c r="N1048" s="143">
        <f>IF(ЗАПОЛНИТЬ!$F$7=1,'Ф.7(СФ).19'!F26/1000,'Ф.7(СФ).19'!F26)</f>
        <v>0</v>
      </c>
      <c r="O1048" s="143">
        <f>IF(ЗАПОЛНИТЬ!$F$7=1,'Ф.7(СФ).19'!G26/1000,'Ф.7(СФ).19'!G26)</f>
        <v>0</v>
      </c>
      <c r="P1048" s="143">
        <f>IF(ЗАПОЛНИТЬ!$F$7=1,'Ф.7(СФ).19'!H26/1000,'Ф.7(СФ).19'!H26)</f>
        <v>0</v>
      </c>
      <c r="Q1048" s="143">
        <f>IF(ЗАПОЛНИТЬ!$F$7=1,'Ф.7(СФ).19'!I26/1000,'Ф.7(СФ).19'!I26)</f>
        <v>0</v>
      </c>
      <c r="R1048" s="143">
        <f>IF(ЗАПОЛНИТЬ!$F$7=1,'Ф.7(СФ).19'!J26/1000,'Ф.7(СФ).19'!J26)</f>
        <v>0</v>
      </c>
      <c r="T1048" s="143">
        <f>IF(ЗАПОЛНИТЬ!$F$7=1,'Ф.7(СФ).19'!L26/1000,'Ф.7(СФ).19'!L26)</f>
        <v>0</v>
      </c>
      <c r="V1048" s="145">
        <v>0</v>
      </c>
      <c r="W1048" s="145">
        <f t="shared" si="52"/>
        <v>0</v>
      </c>
    </row>
    <row r="1049" spans="1:23" ht="12.75">
      <c r="A1049" s="144" t="str">
        <f>ЗАПОЛНИТЬ!$B$23</f>
        <v>4</v>
      </c>
      <c r="B1049" s="144" t="str">
        <f>ЗАПОЛНИТЬ!$B$13</f>
        <v>24188344</v>
      </c>
      <c r="C1049" s="144" t="str">
        <f>ЗАПОЛНИТЬ!$B$24</f>
        <v>298</v>
      </c>
      <c r="D1049" s="144" t="str">
        <f>ЗАПОЛНИТЬ!$B$21</f>
        <v>12</v>
      </c>
      <c r="E1049" s="145"/>
      <c r="F1049" s="144" t="str">
        <f>ЗАПОЛНИТЬ!$B$22</f>
        <v>15</v>
      </c>
      <c r="G1049" s="144" t="str">
        <f>ЗАПОЛНИТЬ!$B$20</f>
        <v>040222</v>
      </c>
      <c r="H1049" s="143" t="str">
        <f>IF(ЗАПОЛНИТЬ!$F$7=1,ЗАПОЛНИТЬ!$H$9,ЗАПОЛНИТЬ!$H$10)</f>
        <v>73</v>
      </c>
      <c r="I1049" s="146">
        <f>IF(ЗАПОЛНИТЬ!$F$7=1,'Ф.7(СФ).19'!$E$13,'Ф.7(СФ).19'!$E$15)</f>
        <v>0</v>
      </c>
      <c r="J1049" s="145" t="str">
        <f>IF(ЗАПОЛНИТЬ!$F$7=1,CONCATENATE(ЗАПОЛНИТЬ!$F$18,ЗАПОЛНИТЬ!$D$18),ЗАПОЛНИТЬ!$E$18)</f>
        <v>01.07.2016</v>
      </c>
      <c r="K1049" s="143">
        <v>2</v>
      </c>
      <c r="L1049" s="143">
        <f>IF(ЗАПОЛНИТЬ!$F$7=1,'Ф.7(СФ).19'!D27/1000,'Ф.7(СФ).19'!D27)</f>
        <v>0</v>
      </c>
      <c r="M1049" s="143">
        <f>IF(ЗАПОЛНИТЬ!$F$7=1,'Ф.7(СФ).19'!E27/1000,'Ф.7(СФ).19'!E27)</f>
        <v>0</v>
      </c>
      <c r="N1049" s="143">
        <f>IF(ЗАПОЛНИТЬ!$F$7=1,'Ф.7(СФ).19'!F27/1000,'Ф.7(СФ).19'!F27)</f>
        <v>0</v>
      </c>
      <c r="O1049" s="143">
        <f>IF(ЗАПОЛНИТЬ!$F$7=1,'Ф.7(СФ).19'!G27/1000,'Ф.7(СФ).19'!G27)</f>
        <v>0</v>
      </c>
      <c r="P1049" s="143">
        <f>IF(ЗАПОЛНИТЬ!$F$7=1,'Ф.7(СФ).19'!H27/1000,'Ф.7(СФ).19'!H27)</f>
        <v>0</v>
      </c>
      <c r="Q1049" s="143">
        <f>IF(ЗАПОЛНИТЬ!$F$7=1,'Ф.7(СФ).19'!I27/1000,'Ф.7(СФ).19'!I27)</f>
        <v>0</v>
      </c>
      <c r="R1049" s="143">
        <f>IF(ЗАПОЛНИТЬ!$F$7=1,'Ф.7(СФ).19'!J27/1000,'Ф.7(СФ).19'!J27)</f>
        <v>0</v>
      </c>
      <c r="S1049" s="143">
        <f>IF(ЗАПОЛНИТЬ!$F$7=1,'Ф.7(СФ).19'!K27/1000,'Ф.7(СФ).19'!K27)</f>
        <v>0</v>
      </c>
      <c r="T1049" s="143">
        <f>IF(ЗАПОЛНИТЬ!$F$7=1,'Ф.7(СФ).19'!L27/1000,'Ф.7(СФ).19'!L27)</f>
        <v>0</v>
      </c>
      <c r="U1049" s="143">
        <f>IF(ЗАПОЛНИТЬ!$F$7=1,'Ф.7(СФ).19'!M27/1000,'Ф.7(СФ).19'!M27)</f>
        <v>0</v>
      </c>
      <c r="V1049" s="145">
        <v>0</v>
      </c>
      <c r="W1049" s="145">
        <f t="shared" si="52"/>
        <v>0</v>
      </c>
    </row>
    <row r="1050" spans="1:23" ht="12.75">
      <c r="A1050" s="144" t="str">
        <f>ЗАПОЛНИТЬ!$B$23</f>
        <v>4</v>
      </c>
      <c r="B1050" s="144" t="str">
        <f>ЗАПОЛНИТЬ!$B$13</f>
        <v>24188344</v>
      </c>
      <c r="C1050" s="144" t="str">
        <f>ЗАПОЛНИТЬ!$B$24</f>
        <v>298</v>
      </c>
      <c r="D1050" s="144" t="str">
        <f>ЗАПОЛНИТЬ!$B$21</f>
        <v>12</v>
      </c>
      <c r="E1050" s="145"/>
      <c r="F1050" s="144" t="str">
        <f>ЗАПОЛНИТЬ!$B$22</f>
        <v>15</v>
      </c>
      <c r="G1050" s="144" t="str">
        <f>ЗАПОЛНИТЬ!$B$20</f>
        <v>040222</v>
      </c>
      <c r="H1050" s="143" t="str">
        <f>IF(ЗАПОЛНИТЬ!$F$7=1,ЗАПОЛНИТЬ!$H$9,ЗАПОЛНИТЬ!$H$10)</f>
        <v>73</v>
      </c>
      <c r="I1050" s="146">
        <f>IF(ЗАПОЛНИТЬ!$F$7=1,'Ф.7(СФ).19'!$E$13,'Ф.7(СФ).19'!$E$15)</f>
        <v>0</v>
      </c>
      <c r="J1050" s="145" t="str">
        <f>IF(ЗАПОЛНИТЬ!$F$7=1,CONCATENATE(ЗАПОЛНИТЬ!$F$18,ЗАПОЛНИТЬ!$D$18),ЗАПОЛНИТЬ!$E$18)</f>
        <v>01.07.2016</v>
      </c>
      <c r="K1050" s="143">
        <f>'Ф.7(СФ).19'!B28</f>
        <v>2000</v>
      </c>
      <c r="L1050" s="143">
        <f>IF(ЗАПОЛНИТЬ!$F$7=1,'Ф.7(СФ).19'!D28/1000,'Ф.7(СФ).19'!D28)</f>
        <v>0</v>
      </c>
      <c r="M1050" s="143">
        <f>IF(ЗАПОЛНИТЬ!$F$7=1,'Ф.7(СФ).19'!E28/1000,'Ф.7(СФ).19'!E28)</f>
        <v>0</v>
      </c>
      <c r="N1050" s="143">
        <f>IF(ЗАПОЛНИТЬ!$F$7=1,'Ф.7(СФ).19'!F28/1000,'Ф.7(СФ).19'!F28)</f>
        <v>0</v>
      </c>
      <c r="O1050" s="143">
        <f>IF(ЗАПОЛНИТЬ!$F$7=1,'Ф.7(СФ).19'!G28/1000,'Ф.7(СФ).19'!G28)</f>
        <v>0</v>
      </c>
      <c r="P1050" s="143">
        <f>IF(ЗАПОЛНИТЬ!$F$7=1,'Ф.7(СФ).19'!H28/1000,'Ф.7(СФ).19'!H28)</f>
        <v>0</v>
      </c>
      <c r="Q1050" s="143">
        <f>IF(ЗАПОЛНИТЬ!$F$7=1,'Ф.7(СФ).19'!I28/1000,'Ф.7(СФ).19'!I28)</f>
        <v>0</v>
      </c>
      <c r="R1050" s="143">
        <f>IF(ЗАПОЛНИТЬ!$F$7=1,'Ф.7(СФ).19'!J28/1000,'Ф.7(СФ).19'!J28)</f>
        <v>0</v>
      </c>
      <c r="S1050" s="143">
        <f>IF(ЗАПОЛНИТЬ!$F$7=1,'Ф.7(СФ).19'!K28/1000,'Ф.7(СФ).19'!K28)</f>
        <v>0</v>
      </c>
      <c r="T1050" s="143">
        <f>IF(ЗАПОЛНИТЬ!$F$7=1,'Ф.7(СФ).19'!L28/1000,'Ф.7(СФ).19'!L28)</f>
        <v>0</v>
      </c>
      <c r="U1050" s="143">
        <f>IF(ЗАПОЛНИТЬ!$F$7=1,'Ф.7(СФ).19'!M28/1000,'Ф.7(СФ).19'!M28)</f>
        <v>0</v>
      </c>
      <c r="V1050" s="145">
        <v>0</v>
      </c>
      <c r="W1050" s="145">
        <f t="shared" si="52"/>
        <v>0</v>
      </c>
    </row>
    <row r="1051" spans="1:23" ht="12.75">
      <c r="A1051" s="144" t="str">
        <f>ЗАПОЛНИТЬ!$B$23</f>
        <v>4</v>
      </c>
      <c r="B1051" s="144" t="str">
        <f>ЗАПОЛНИТЬ!$B$13</f>
        <v>24188344</v>
      </c>
      <c r="C1051" s="144" t="str">
        <f>ЗАПОЛНИТЬ!$B$24</f>
        <v>298</v>
      </c>
      <c r="D1051" s="144" t="str">
        <f>ЗАПОЛНИТЬ!$B$21</f>
        <v>12</v>
      </c>
      <c r="E1051" s="145"/>
      <c r="F1051" s="144" t="str">
        <f>ЗАПОЛНИТЬ!$B$22</f>
        <v>15</v>
      </c>
      <c r="G1051" s="144" t="str">
        <f>ЗАПОЛНИТЬ!$B$20</f>
        <v>040222</v>
      </c>
      <c r="H1051" s="143" t="str">
        <f>IF(ЗАПОЛНИТЬ!$F$7=1,ЗАПОЛНИТЬ!$H$9,ЗАПОЛНИТЬ!$H$10)</f>
        <v>73</v>
      </c>
      <c r="I1051" s="146">
        <f>IF(ЗАПОЛНИТЬ!$F$7=1,'Ф.7(СФ).19'!$E$13,'Ф.7(СФ).19'!$E$15)</f>
        <v>0</v>
      </c>
      <c r="J1051" s="145" t="str">
        <f>IF(ЗАПОЛНИТЬ!$F$7=1,CONCATENATE(ЗАПОЛНИТЬ!$F$18,ЗАПОЛНИТЬ!$D$18),ЗАПОЛНИТЬ!$E$18)</f>
        <v>01.07.2016</v>
      </c>
      <c r="K1051" s="143">
        <f>'Ф.7(СФ).19'!B29</f>
        <v>2100</v>
      </c>
      <c r="L1051" s="143">
        <f>IF(ЗАПОЛНИТЬ!$F$7=1,'Ф.7(СФ).19'!D29/1000,'Ф.7(СФ).19'!D29)</f>
        <v>0</v>
      </c>
      <c r="M1051" s="143">
        <f>IF(ЗАПОЛНИТЬ!$F$7=1,'Ф.7(СФ).19'!E29/1000,'Ф.7(СФ).19'!E29)</f>
        <v>0</v>
      </c>
      <c r="N1051" s="143">
        <f>IF(ЗАПОЛНИТЬ!$F$7=1,'Ф.7(СФ).19'!F29/1000,'Ф.7(СФ).19'!F29)</f>
        <v>0</v>
      </c>
      <c r="O1051" s="143">
        <f>IF(ЗАПОЛНИТЬ!$F$7=1,'Ф.7(СФ).19'!G29/1000,'Ф.7(СФ).19'!G29)</f>
        <v>0</v>
      </c>
      <c r="P1051" s="143">
        <f>IF(ЗАПОЛНИТЬ!$F$7=1,'Ф.7(СФ).19'!H29/1000,'Ф.7(СФ).19'!H29)</f>
        <v>0</v>
      </c>
      <c r="Q1051" s="143">
        <f>IF(ЗАПОЛНИТЬ!$F$7=1,'Ф.7(СФ).19'!I29/1000,'Ф.7(СФ).19'!I29)</f>
        <v>0</v>
      </c>
      <c r="R1051" s="143">
        <f>IF(ЗАПОЛНИТЬ!$F$7=1,'Ф.7(СФ).19'!J29/1000,'Ф.7(СФ).19'!J29)</f>
        <v>0</v>
      </c>
      <c r="S1051" s="143">
        <f>IF(ЗАПОЛНИТЬ!$F$7=1,'Ф.7(СФ).19'!K29/1000,'Ф.7(СФ).19'!K29)</f>
        <v>0</v>
      </c>
      <c r="T1051" s="143">
        <f>IF(ЗАПОЛНИТЬ!$F$7=1,'Ф.7(СФ).19'!L29/1000,'Ф.7(СФ).19'!L29)</f>
        <v>0</v>
      </c>
      <c r="U1051" s="143">
        <f>IF(ЗАПОЛНИТЬ!$F$7=1,'Ф.7(СФ).19'!M29/1000,'Ф.7(СФ).19'!M29)</f>
        <v>0</v>
      </c>
      <c r="V1051" s="145">
        <v>0</v>
      </c>
      <c r="W1051" s="145">
        <f t="shared" si="52"/>
        <v>0</v>
      </c>
    </row>
    <row r="1052" spans="1:23" ht="12.75">
      <c r="A1052" s="144" t="str">
        <f>ЗАПОЛНИТЬ!$B$23</f>
        <v>4</v>
      </c>
      <c r="B1052" s="144" t="str">
        <f>ЗАПОЛНИТЬ!$B$13</f>
        <v>24188344</v>
      </c>
      <c r="C1052" s="144" t="str">
        <f>ЗАПОЛНИТЬ!$B$24</f>
        <v>298</v>
      </c>
      <c r="D1052" s="144" t="str">
        <f>ЗАПОЛНИТЬ!$B$21</f>
        <v>12</v>
      </c>
      <c r="E1052" s="145"/>
      <c r="F1052" s="144" t="str">
        <f>ЗАПОЛНИТЬ!$B$22</f>
        <v>15</v>
      </c>
      <c r="G1052" s="144" t="str">
        <f>ЗАПОЛНИТЬ!$B$20</f>
        <v>040222</v>
      </c>
      <c r="H1052" s="143" t="str">
        <f>IF(ЗАПОЛНИТЬ!$F$7=1,ЗАПОЛНИТЬ!$H$9,ЗАПОЛНИТЬ!$H$10)</f>
        <v>73</v>
      </c>
      <c r="I1052" s="146">
        <f>IF(ЗАПОЛНИТЬ!$F$7=1,'Ф.7(СФ).19'!$E$13,'Ф.7(СФ).19'!$E$15)</f>
        <v>0</v>
      </c>
      <c r="J1052" s="145" t="str">
        <f>IF(ЗАПОЛНИТЬ!$F$7=1,CONCATENATE(ЗАПОЛНИТЬ!$F$18,ЗАПОЛНИТЬ!$D$18),ЗАПОЛНИТЬ!$E$18)</f>
        <v>01.07.2016</v>
      </c>
      <c r="K1052" s="143">
        <f>'Ф.7(СФ).19'!B30</f>
        <v>2110</v>
      </c>
      <c r="L1052" s="143">
        <f>IF(ЗАПОЛНИТЬ!$F$7=1,'Ф.7(СФ).19'!D30/1000,'Ф.7(СФ).19'!D30)</f>
        <v>0</v>
      </c>
      <c r="M1052" s="143">
        <f>IF(ЗАПОЛНИТЬ!$F$7=1,'Ф.7(СФ).19'!E30/1000,'Ф.7(СФ).19'!E30)</f>
        <v>0</v>
      </c>
      <c r="N1052" s="143">
        <f>IF(ЗАПОЛНИТЬ!$F$7=1,'Ф.7(СФ).19'!F30/1000,'Ф.7(СФ).19'!F30)</f>
        <v>0</v>
      </c>
      <c r="O1052" s="143">
        <f>IF(ЗАПОЛНИТЬ!$F$7=1,'Ф.7(СФ).19'!G30/1000,'Ф.7(СФ).19'!G30)</f>
        <v>0</v>
      </c>
      <c r="P1052" s="143">
        <f>IF(ЗАПОЛНИТЬ!$F$7=1,'Ф.7(СФ).19'!H30/1000,'Ф.7(СФ).19'!H30)</f>
        <v>0</v>
      </c>
      <c r="Q1052" s="143">
        <f>IF(ЗАПОЛНИТЬ!$F$7=1,'Ф.7(СФ).19'!I30/1000,'Ф.7(СФ).19'!I30)</f>
        <v>0</v>
      </c>
      <c r="R1052" s="143">
        <f>IF(ЗАПОЛНИТЬ!$F$7=1,'Ф.7(СФ).19'!J30/1000,'Ф.7(СФ).19'!J30)</f>
        <v>0</v>
      </c>
      <c r="S1052" s="143">
        <f>IF(ЗАПОЛНИТЬ!$F$7=1,'Ф.7(СФ).19'!K30/1000,'Ф.7(СФ).19'!K30)</f>
        <v>0</v>
      </c>
      <c r="T1052" s="143">
        <f>IF(ЗАПОЛНИТЬ!$F$7=1,'Ф.7(СФ).19'!L30/1000,'Ф.7(СФ).19'!L30)</f>
        <v>0</v>
      </c>
      <c r="U1052" s="143">
        <f>IF(ЗАПОЛНИТЬ!$F$7=1,'Ф.7(СФ).19'!M30/1000,'Ф.7(СФ).19'!M30)</f>
        <v>0</v>
      </c>
      <c r="V1052" s="145">
        <v>0</v>
      </c>
      <c r="W1052" s="145">
        <f t="shared" si="52"/>
        <v>0</v>
      </c>
    </row>
    <row r="1053" spans="1:23" ht="12.75">
      <c r="A1053" s="144" t="str">
        <f>ЗАПОЛНИТЬ!$B$23</f>
        <v>4</v>
      </c>
      <c r="B1053" s="144" t="str">
        <f>ЗАПОЛНИТЬ!$B$13</f>
        <v>24188344</v>
      </c>
      <c r="C1053" s="144" t="str">
        <f>ЗАПОЛНИТЬ!$B$24</f>
        <v>298</v>
      </c>
      <c r="D1053" s="144" t="str">
        <f>ЗАПОЛНИТЬ!$B$21</f>
        <v>12</v>
      </c>
      <c r="E1053" s="145"/>
      <c r="F1053" s="144" t="str">
        <f>ЗАПОЛНИТЬ!$B$22</f>
        <v>15</v>
      </c>
      <c r="G1053" s="144" t="str">
        <f>ЗАПОЛНИТЬ!$B$20</f>
        <v>040222</v>
      </c>
      <c r="H1053" s="143" t="str">
        <f>IF(ЗАПОЛНИТЬ!$F$7=1,ЗАПОЛНИТЬ!$H$9,ЗАПОЛНИТЬ!$H$10)</f>
        <v>73</v>
      </c>
      <c r="I1053" s="146">
        <f>IF(ЗАПОЛНИТЬ!$F$7=1,'Ф.7(СФ).19'!$E$13,'Ф.7(СФ).19'!$E$15)</f>
        <v>0</v>
      </c>
      <c r="J1053" s="145" t="str">
        <f>IF(ЗАПОЛНИТЬ!$F$7=1,CONCATENATE(ЗАПОЛНИТЬ!$F$18,ЗАПОЛНИТЬ!$D$18),ЗАПОЛНИТЬ!$E$18)</f>
        <v>01.07.2016</v>
      </c>
      <c r="K1053" s="143">
        <f>'Ф.7(СФ).19'!B31</f>
        <v>2111</v>
      </c>
      <c r="L1053" s="143">
        <f>IF(ЗАПОЛНИТЬ!$F$7=1,'Ф.7(СФ).19'!D31/1000,'Ф.7(СФ).19'!D31)</f>
        <v>0</v>
      </c>
      <c r="M1053" s="143">
        <f>IF(ЗАПОЛНИТЬ!$F$7=1,'Ф.7(СФ).19'!E31/1000,'Ф.7(СФ).19'!E31)</f>
        <v>0</v>
      </c>
      <c r="N1053" s="143">
        <f>IF(ЗАПОЛНИТЬ!$F$7=1,'Ф.7(СФ).19'!F31/1000,'Ф.7(СФ).19'!F31)</f>
        <v>0</v>
      </c>
      <c r="O1053" s="143">
        <f>IF(ЗАПОЛНИТЬ!$F$7=1,'Ф.7(СФ).19'!G31/1000,'Ф.7(СФ).19'!G31)</f>
        <v>0</v>
      </c>
      <c r="P1053" s="143">
        <f>IF(ЗАПОЛНИТЬ!$F$7=1,'Ф.7(СФ).19'!H31/1000,'Ф.7(СФ).19'!H31)</f>
        <v>0</v>
      </c>
      <c r="Q1053" s="143">
        <f>IF(ЗАПОЛНИТЬ!$F$7=1,'Ф.7(СФ).19'!I31/1000,'Ф.7(СФ).19'!I31)</f>
        <v>0</v>
      </c>
      <c r="R1053" s="143">
        <f>IF(ЗАПОЛНИТЬ!$F$7=1,'Ф.7(СФ).19'!J31/1000,'Ф.7(СФ).19'!J31)</f>
        <v>0</v>
      </c>
      <c r="S1053" s="143">
        <f>IF(ЗАПОЛНИТЬ!$F$7=1,'Ф.7(СФ).19'!K31/1000,'Ф.7(СФ).19'!K31)</f>
        <v>0</v>
      </c>
      <c r="T1053" s="143">
        <f>IF(ЗАПОЛНИТЬ!$F$7=1,'Ф.7(СФ).19'!L31/1000,'Ф.7(СФ).19'!L31)</f>
        <v>0</v>
      </c>
      <c r="U1053" s="143">
        <f>IF(ЗАПОЛНИТЬ!$F$7=1,'Ф.7(СФ).19'!M31/1000,'Ф.7(СФ).19'!M31)</f>
        <v>0</v>
      </c>
      <c r="V1053" s="145">
        <f>IF(SUM(L1053:U1053)&gt;0,1,0)</f>
        <v>0</v>
      </c>
      <c r="W1053" s="145">
        <f t="shared" si="52"/>
        <v>0</v>
      </c>
    </row>
    <row r="1054" spans="1:23" ht="12.75">
      <c r="A1054" s="144" t="str">
        <f>ЗАПОЛНИТЬ!$B$23</f>
        <v>4</v>
      </c>
      <c r="B1054" s="144" t="str">
        <f>ЗАПОЛНИТЬ!$B$13</f>
        <v>24188344</v>
      </c>
      <c r="C1054" s="144" t="str">
        <f>ЗАПОЛНИТЬ!$B$24</f>
        <v>298</v>
      </c>
      <c r="D1054" s="144" t="str">
        <f>ЗАПОЛНИТЬ!$B$21</f>
        <v>12</v>
      </c>
      <c r="E1054" s="145"/>
      <c r="F1054" s="144" t="str">
        <f>ЗАПОЛНИТЬ!$B$22</f>
        <v>15</v>
      </c>
      <c r="G1054" s="144" t="str">
        <f>ЗАПОЛНИТЬ!$B$20</f>
        <v>040222</v>
      </c>
      <c r="H1054" s="143" t="str">
        <f>IF(ЗАПОЛНИТЬ!$F$7=1,ЗАПОЛНИТЬ!$H$9,ЗАПОЛНИТЬ!$H$10)</f>
        <v>73</v>
      </c>
      <c r="I1054" s="146">
        <f>IF(ЗАПОЛНИТЬ!$F$7=1,'Ф.7(СФ).19'!$E$13,'Ф.7(СФ).19'!$E$15)</f>
        <v>0</v>
      </c>
      <c r="J1054" s="145" t="str">
        <f>IF(ЗАПОЛНИТЬ!$F$7=1,CONCATENATE(ЗАПОЛНИТЬ!$F$18,ЗАПОЛНИТЬ!$D$18),ЗАПОЛНИТЬ!$E$18)</f>
        <v>01.07.2016</v>
      </c>
      <c r="K1054" s="143">
        <f>'Ф.7(СФ).19'!B32</f>
        <v>2112</v>
      </c>
      <c r="L1054" s="143">
        <f>IF(ЗАПОЛНИТЬ!$F$7=1,'Ф.7(СФ).19'!D32/1000,'Ф.7(СФ).19'!D32)</f>
        <v>0</v>
      </c>
      <c r="M1054" s="143">
        <f>IF(ЗАПОЛНИТЬ!$F$7=1,'Ф.7(СФ).19'!E32/1000,'Ф.7(СФ).19'!E32)</f>
        <v>0</v>
      </c>
      <c r="N1054" s="143">
        <f>IF(ЗАПОЛНИТЬ!$F$7=1,'Ф.7(СФ).19'!F32/1000,'Ф.7(СФ).19'!F32)</f>
        <v>0</v>
      </c>
      <c r="O1054" s="143">
        <f>IF(ЗАПОЛНИТЬ!$F$7=1,'Ф.7(СФ).19'!G32/1000,'Ф.7(СФ).19'!G32)</f>
        <v>0</v>
      </c>
      <c r="P1054" s="143">
        <f>IF(ЗАПОЛНИТЬ!$F$7=1,'Ф.7(СФ).19'!H32/1000,'Ф.7(СФ).19'!H32)</f>
        <v>0</v>
      </c>
      <c r="Q1054" s="143">
        <f>IF(ЗАПОЛНИТЬ!$F$7=1,'Ф.7(СФ).19'!I32/1000,'Ф.7(СФ).19'!I32)</f>
        <v>0</v>
      </c>
      <c r="R1054" s="143">
        <f>IF(ЗАПОЛНИТЬ!$F$7=1,'Ф.7(СФ).19'!J32/1000,'Ф.7(СФ).19'!J32)</f>
        <v>0</v>
      </c>
      <c r="S1054" s="143">
        <f>IF(ЗАПОЛНИТЬ!$F$7=1,'Ф.7(СФ).19'!K32/1000,'Ф.7(СФ).19'!K32)</f>
        <v>0</v>
      </c>
      <c r="T1054" s="143">
        <f>IF(ЗАПОЛНИТЬ!$F$7=1,'Ф.7(СФ).19'!L32/1000,'Ф.7(СФ).19'!L32)</f>
        <v>0</v>
      </c>
      <c r="U1054" s="143">
        <f>IF(ЗАПОЛНИТЬ!$F$7=1,'Ф.7(СФ).19'!M32/1000,'Ф.7(СФ).19'!M32)</f>
        <v>0</v>
      </c>
      <c r="V1054" s="145">
        <f>IF(SUM(L1054:U1054)&gt;0,1,0)</f>
        <v>0</v>
      </c>
      <c r="W1054" s="145">
        <f t="shared" si="52"/>
        <v>0</v>
      </c>
    </row>
    <row r="1055" spans="1:23" ht="12.75">
      <c r="A1055" s="144" t="str">
        <f>ЗАПОЛНИТЬ!$B$23</f>
        <v>4</v>
      </c>
      <c r="B1055" s="144" t="str">
        <f>ЗАПОЛНИТЬ!$B$13</f>
        <v>24188344</v>
      </c>
      <c r="C1055" s="144" t="str">
        <f>ЗАПОЛНИТЬ!$B$24</f>
        <v>298</v>
      </c>
      <c r="D1055" s="144" t="str">
        <f>ЗАПОЛНИТЬ!$B$21</f>
        <v>12</v>
      </c>
      <c r="E1055" s="145"/>
      <c r="F1055" s="144" t="str">
        <f>ЗАПОЛНИТЬ!$B$22</f>
        <v>15</v>
      </c>
      <c r="G1055" s="144" t="str">
        <f>ЗАПОЛНИТЬ!$B$20</f>
        <v>040222</v>
      </c>
      <c r="H1055" s="143" t="str">
        <f>IF(ЗАПОЛНИТЬ!$F$7=1,ЗАПОЛНИТЬ!$H$9,ЗАПОЛНИТЬ!$H$10)</f>
        <v>73</v>
      </c>
      <c r="I1055" s="146">
        <f>IF(ЗАПОЛНИТЬ!$F$7=1,'Ф.7(СФ).19'!$E$13,'Ф.7(СФ).19'!$E$15)</f>
        <v>0</v>
      </c>
      <c r="J1055" s="145" t="str">
        <f>IF(ЗАПОЛНИТЬ!$F$7=1,CONCATENATE(ЗАПОЛНИТЬ!$F$18,ЗАПОЛНИТЬ!$D$18),ЗАПОЛНИТЬ!$E$18)</f>
        <v>01.07.2016</v>
      </c>
      <c r="K1055" s="143">
        <f>'Ф.7(СФ).19'!B33</f>
        <v>2120</v>
      </c>
      <c r="L1055" s="143">
        <f>IF(ЗАПОЛНИТЬ!$F$7=1,'Ф.7(СФ).19'!D33/1000,'Ф.7(СФ).19'!D33)</f>
        <v>0</v>
      </c>
      <c r="M1055" s="143">
        <f>IF(ЗАПОЛНИТЬ!$F$7=1,'Ф.7(СФ).19'!E33/1000,'Ф.7(СФ).19'!E33)</f>
        <v>0</v>
      </c>
      <c r="N1055" s="143">
        <f>IF(ЗАПОЛНИТЬ!$F$7=1,'Ф.7(СФ).19'!F33/1000,'Ф.7(СФ).19'!F33)</f>
        <v>0</v>
      </c>
      <c r="O1055" s="143">
        <f>IF(ЗАПОЛНИТЬ!$F$7=1,'Ф.7(СФ).19'!G33/1000,'Ф.7(СФ).19'!G33)</f>
        <v>0</v>
      </c>
      <c r="P1055" s="143">
        <f>IF(ЗАПОЛНИТЬ!$F$7=1,'Ф.7(СФ).19'!H33/1000,'Ф.7(СФ).19'!H33)</f>
        <v>0</v>
      </c>
      <c r="Q1055" s="143">
        <f>IF(ЗАПОЛНИТЬ!$F$7=1,'Ф.7(СФ).19'!I33/1000,'Ф.7(СФ).19'!I33)</f>
        <v>0</v>
      </c>
      <c r="R1055" s="143">
        <f>IF(ЗАПОЛНИТЬ!$F$7=1,'Ф.7(СФ).19'!J33/1000,'Ф.7(СФ).19'!J33)</f>
        <v>0</v>
      </c>
      <c r="S1055" s="143">
        <f>IF(ЗАПОЛНИТЬ!$F$7=1,'Ф.7(СФ).19'!K33/1000,'Ф.7(СФ).19'!K33)</f>
        <v>0</v>
      </c>
      <c r="T1055" s="143">
        <f>IF(ЗАПОЛНИТЬ!$F$7=1,'Ф.7(СФ).19'!L33/1000,'Ф.7(СФ).19'!L33)</f>
        <v>0</v>
      </c>
      <c r="U1055" s="143">
        <f>IF(ЗАПОЛНИТЬ!$F$7=1,'Ф.7(СФ).19'!M33/1000,'Ф.7(СФ).19'!M33)</f>
        <v>0</v>
      </c>
      <c r="V1055" s="145">
        <f>IF(SUM(L1055:U1055)&gt;0,1,0)</f>
        <v>0</v>
      </c>
      <c r="W1055" s="145">
        <f t="shared" si="52"/>
        <v>0</v>
      </c>
    </row>
    <row r="1056" spans="1:23" ht="12.75">
      <c r="A1056" s="144" t="str">
        <f>ЗАПОЛНИТЬ!$B$23</f>
        <v>4</v>
      </c>
      <c r="B1056" s="144" t="str">
        <f>ЗАПОЛНИТЬ!$B$13</f>
        <v>24188344</v>
      </c>
      <c r="C1056" s="144" t="str">
        <f>ЗАПОЛНИТЬ!$B$24</f>
        <v>298</v>
      </c>
      <c r="D1056" s="144" t="str">
        <f>ЗАПОЛНИТЬ!$B$21</f>
        <v>12</v>
      </c>
      <c r="E1056" s="145"/>
      <c r="F1056" s="144" t="str">
        <f>ЗАПОЛНИТЬ!$B$22</f>
        <v>15</v>
      </c>
      <c r="G1056" s="144" t="str">
        <f>ЗАПОЛНИТЬ!$B$20</f>
        <v>040222</v>
      </c>
      <c r="H1056" s="143" t="str">
        <f>IF(ЗАПОЛНИТЬ!$F$7=1,ЗАПОЛНИТЬ!$H$9,ЗАПОЛНИТЬ!$H$10)</f>
        <v>73</v>
      </c>
      <c r="I1056" s="146">
        <f>IF(ЗАПОЛНИТЬ!$F$7=1,'Ф.7(СФ).19'!$E$13,'Ф.7(СФ).19'!$E$15)</f>
        <v>0</v>
      </c>
      <c r="J1056" s="145" t="str">
        <f>IF(ЗАПОЛНИТЬ!$F$7=1,CONCATENATE(ЗАПОЛНИТЬ!$F$18,ЗАПОЛНИТЬ!$D$18),ЗАПОЛНИТЬ!$E$18)</f>
        <v>01.07.2016</v>
      </c>
      <c r="K1056" s="143">
        <f>'Ф.7(СФ).19'!B34</f>
        <v>2200</v>
      </c>
      <c r="L1056" s="143">
        <f>IF(ЗАПОЛНИТЬ!$F$7=1,'Ф.7(СФ).19'!D34/1000,'Ф.7(СФ).19'!D34)</f>
        <v>0</v>
      </c>
      <c r="M1056" s="143">
        <f>IF(ЗАПОЛНИТЬ!$F$7=1,'Ф.7(СФ).19'!E34/1000,'Ф.7(СФ).19'!E34)</f>
        <v>0</v>
      </c>
      <c r="N1056" s="143">
        <f>IF(ЗАПОЛНИТЬ!$F$7=1,'Ф.7(СФ).19'!F34/1000,'Ф.7(СФ).19'!F34)</f>
        <v>0</v>
      </c>
      <c r="O1056" s="143">
        <f>IF(ЗАПОЛНИТЬ!$F$7=1,'Ф.7(СФ).19'!G34/1000,'Ф.7(СФ).19'!G34)</f>
        <v>0</v>
      </c>
      <c r="P1056" s="143">
        <f>IF(ЗАПОЛНИТЬ!$F$7=1,'Ф.7(СФ).19'!H34/1000,'Ф.7(СФ).19'!H34)</f>
        <v>0</v>
      </c>
      <c r="Q1056" s="143">
        <f>IF(ЗАПОЛНИТЬ!$F$7=1,'Ф.7(СФ).19'!I34/1000,'Ф.7(СФ).19'!I34)</f>
        <v>0</v>
      </c>
      <c r="R1056" s="143">
        <f>IF(ЗАПОЛНИТЬ!$F$7=1,'Ф.7(СФ).19'!J34/1000,'Ф.7(СФ).19'!J34)</f>
        <v>0</v>
      </c>
      <c r="S1056" s="143">
        <f>IF(ЗАПОЛНИТЬ!$F$7=1,'Ф.7(СФ).19'!K34/1000,'Ф.7(СФ).19'!K34)</f>
        <v>0</v>
      </c>
      <c r="T1056" s="143">
        <f>IF(ЗАПОЛНИТЬ!$F$7=1,'Ф.7(СФ).19'!L34/1000,'Ф.7(СФ).19'!L34)</f>
        <v>0</v>
      </c>
      <c r="U1056" s="143">
        <f>IF(ЗАПОЛНИТЬ!$F$7=1,'Ф.7(СФ).19'!M34/1000,'Ф.7(СФ).19'!M34)</f>
        <v>0</v>
      </c>
      <c r="V1056" s="145">
        <v>0</v>
      </c>
      <c r="W1056" s="145">
        <f t="shared" si="52"/>
        <v>0</v>
      </c>
    </row>
    <row r="1057" spans="1:23" ht="12.75">
      <c r="A1057" s="144" t="str">
        <f>ЗАПОЛНИТЬ!$B$23</f>
        <v>4</v>
      </c>
      <c r="B1057" s="144" t="str">
        <f>ЗАПОЛНИТЬ!$B$13</f>
        <v>24188344</v>
      </c>
      <c r="C1057" s="144" t="str">
        <f>ЗАПОЛНИТЬ!$B$24</f>
        <v>298</v>
      </c>
      <c r="D1057" s="144" t="str">
        <f>ЗАПОЛНИТЬ!$B$21</f>
        <v>12</v>
      </c>
      <c r="E1057" s="145"/>
      <c r="F1057" s="144" t="str">
        <f>ЗАПОЛНИТЬ!$B$22</f>
        <v>15</v>
      </c>
      <c r="G1057" s="144" t="str">
        <f>ЗАПОЛНИТЬ!$B$20</f>
        <v>040222</v>
      </c>
      <c r="H1057" s="143" t="str">
        <f>IF(ЗАПОЛНИТЬ!$F$7=1,ЗАПОЛНИТЬ!$H$9,ЗАПОЛНИТЬ!$H$10)</f>
        <v>73</v>
      </c>
      <c r="I1057" s="146">
        <f>IF(ЗАПОЛНИТЬ!$F$7=1,'Ф.7(СФ).19'!$E$13,'Ф.7(СФ).19'!$E$15)</f>
        <v>0</v>
      </c>
      <c r="J1057" s="145" t="str">
        <f>IF(ЗАПОЛНИТЬ!$F$7=1,CONCATENATE(ЗАПОЛНИТЬ!$F$18,ЗАПОЛНИТЬ!$D$18),ЗАПОЛНИТЬ!$E$18)</f>
        <v>01.07.2016</v>
      </c>
      <c r="K1057" s="143">
        <f>'Ф.7(СФ).19'!B35</f>
        <v>2210</v>
      </c>
      <c r="L1057" s="143">
        <f>IF(ЗАПОЛНИТЬ!$F$7=1,'Ф.7(СФ).19'!D35/1000,'Ф.7(СФ).19'!D35)</f>
        <v>0</v>
      </c>
      <c r="M1057" s="143">
        <f>IF(ЗАПОЛНИТЬ!$F$7=1,'Ф.7(СФ).19'!E35/1000,'Ф.7(СФ).19'!E35)</f>
        <v>0</v>
      </c>
      <c r="N1057" s="143">
        <f>IF(ЗАПОЛНИТЬ!$F$7=1,'Ф.7(СФ).19'!F35/1000,'Ф.7(СФ).19'!F35)</f>
        <v>0</v>
      </c>
      <c r="O1057" s="143">
        <f>IF(ЗАПОЛНИТЬ!$F$7=1,'Ф.7(СФ).19'!G35/1000,'Ф.7(СФ).19'!G35)</f>
        <v>0</v>
      </c>
      <c r="P1057" s="143">
        <f>IF(ЗАПОЛНИТЬ!$F$7=1,'Ф.7(СФ).19'!H35/1000,'Ф.7(СФ).19'!H35)</f>
        <v>0</v>
      </c>
      <c r="Q1057" s="143">
        <f>IF(ЗАПОЛНИТЬ!$F$7=1,'Ф.7(СФ).19'!I35/1000,'Ф.7(СФ).19'!I35)</f>
        <v>0</v>
      </c>
      <c r="R1057" s="143">
        <f>IF(ЗАПОЛНИТЬ!$F$7=1,'Ф.7(СФ).19'!J35/1000,'Ф.7(СФ).19'!J35)</f>
        <v>0</v>
      </c>
      <c r="S1057" s="143">
        <f>IF(ЗАПОЛНИТЬ!$F$7=1,'Ф.7(СФ).19'!K35/1000,'Ф.7(СФ).19'!K35)</f>
        <v>0</v>
      </c>
      <c r="T1057" s="143">
        <f>IF(ЗАПОЛНИТЬ!$F$7=1,'Ф.7(СФ).19'!L35/1000,'Ф.7(СФ).19'!L35)</f>
        <v>0</v>
      </c>
      <c r="U1057" s="143">
        <f>IF(ЗАПОЛНИТЬ!$F$7=1,'Ф.7(СФ).19'!M35/1000,'Ф.7(СФ).19'!M35)</f>
        <v>0</v>
      </c>
      <c r="V1057" s="145">
        <f t="shared" ref="V1057:V1062" si="53">IF(SUM(L1057:U1057)&gt;0,1,0)</f>
        <v>0</v>
      </c>
      <c r="W1057" s="145">
        <f t="shared" si="52"/>
        <v>0</v>
      </c>
    </row>
    <row r="1058" spans="1:23" ht="12.75">
      <c r="A1058" s="144" t="str">
        <f>ЗАПОЛНИТЬ!$B$23</f>
        <v>4</v>
      </c>
      <c r="B1058" s="144" t="str">
        <f>ЗАПОЛНИТЬ!$B$13</f>
        <v>24188344</v>
      </c>
      <c r="C1058" s="144" t="str">
        <f>ЗАПОЛНИТЬ!$B$24</f>
        <v>298</v>
      </c>
      <c r="D1058" s="144" t="str">
        <f>ЗАПОЛНИТЬ!$B$21</f>
        <v>12</v>
      </c>
      <c r="E1058" s="145"/>
      <c r="F1058" s="144" t="str">
        <f>ЗАПОЛНИТЬ!$B$22</f>
        <v>15</v>
      </c>
      <c r="G1058" s="144" t="str">
        <f>ЗАПОЛНИТЬ!$B$20</f>
        <v>040222</v>
      </c>
      <c r="H1058" s="143" t="str">
        <f>IF(ЗАПОЛНИТЬ!$F$7=1,ЗАПОЛНИТЬ!$H$9,ЗАПОЛНИТЬ!$H$10)</f>
        <v>73</v>
      </c>
      <c r="I1058" s="146">
        <f>IF(ЗАПОЛНИТЬ!$F$7=1,'Ф.7(СФ).19'!$E$13,'Ф.7(СФ).19'!$E$15)</f>
        <v>0</v>
      </c>
      <c r="J1058" s="145" t="str">
        <f>IF(ЗАПОЛНИТЬ!$F$7=1,CONCATENATE(ЗАПОЛНИТЬ!$F$18,ЗАПОЛНИТЬ!$D$18),ЗАПОЛНИТЬ!$E$18)</f>
        <v>01.07.2016</v>
      </c>
      <c r="K1058" s="143">
        <f>'Ф.7(СФ).19'!B36</f>
        <v>2220</v>
      </c>
      <c r="L1058" s="143">
        <f>IF(ЗАПОЛНИТЬ!$F$7=1,'Ф.7(СФ).19'!D36/1000,'Ф.7(СФ).19'!D36)</f>
        <v>0</v>
      </c>
      <c r="M1058" s="143">
        <f>IF(ЗАПОЛНИТЬ!$F$7=1,'Ф.7(СФ).19'!E36/1000,'Ф.7(СФ).19'!E36)</f>
        <v>0</v>
      </c>
      <c r="N1058" s="143">
        <f>IF(ЗАПОЛНИТЬ!$F$7=1,'Ф.7(СФ).19'!F36/1000,'Ф.7(СФ).19'!F36)</f>
        <v>0</v>
      </c>
      <c r="O1058" s="143">
        <f>IF(ЗАПОЛНИТЬ!$F$7=1,'Ф.7(СФ).19'!G36/1000,'Ф.7(СФ).19'!G36)</f>
        <v>0</v>
      </c>
      <c r="P1058" s="143">
        <f>IF(ЗАПОЛНИТЬ!$F$7=1,'Ф.7(СФ).19'!H36/1000,'Ф.7(СФ).19'!H36)</f>
        <v>0</v>
      </c>
      <c r="Q1058" s="143">
        <f>IF(ЗАПОЛНИТЬ!$F$7=1,'Ф.7(СФ).19'!I36/1000,'Ф.7(СФ).19'!I36)</f>
        <v>0</v>
      </c>
      <c r="R1058" s="143">
        <f>IF(ЗАПОЛНИТЬ!$F$7=1,'Ф.7(СФ).19'!J36/1000,'Ф.7(СФ).19'!J36)</f>
        <v>0</v>
      </c>
      <c r="S1058" s="143">
        <f>IF(ЗАПОЛНИТЬ!$F$7=1,'Ф.7(СФ).19'!K36/1000,'Ф.7(СФ).19'!K36)</f>
        <v>0</v>
      </c>
      <c r="T1058" s="143">
        <f>IF(ЗАПОЛНИТЬ!$F$7=1,'Ф.7(СФ).19'!L36/1000,'Ф.7(СФ).19'!L36)</f>
        <v>0</v>
      </c>
      <c r="U1058" s="143">
        <f>IF(ЗАПОЛНИТЬ!$F$7=1,'Ф.7(СФ).19'!M36/1000,'Ф.7(СФ).19'!M36)</f>
        <v>0</v>
      </c>
      <c r="V1058" s="145">
        <f t="shared" si="53"/>
        <v>0</v>
      </c>
      <c r="W1058" s="145">
        <f t="shared" si="52"/>
        <v>0</v>
      </c>
    </row>
    <row r="1059" spans="1:23" ht="12.75">
      <c r="A1059" s="144" t="str">
        <f>ЗАПОЛНИТЬ!$B$23</f>
        <v>4</v>
      </c>
      <c r="B1059" s="144" t="str">
        <f>ЗАПОЛНИТЬ!$B$13</f>
        <v>24188344</v>
      </c>
      <c r="C1059" s="144" t="str">
        <f>ЗАПОЛНИТЬ!$B$24</f>
        <v>298</v>
      </c>
      <c r="D1059" s="144" t="str">
        <f>ЗАПОЛНИТЬ!$B$21</f>
        <v>12</v>
      </c>
      <c r="E1059" s="145"/>
      <c r="F1059" s="144" t="str">
        <f>ЗАПОЛНИТЬ!$B$22</f>
        <v>15</v>
      </c>
      <c r="G1059" s="144" t="str">
        <f>ЗАПОЛНИТЬ!$B$20</f>
        <v>040222</v>
      </c>
      <c r="H1059" s="143" t="str">
        <f>IF(ЗАПОЛНИТЬ!$F$7=1,ЗАПОЛНИТЬ!$H$9,ЗАПОЛНИТЬ!$H$10)</f>
        <v>73</v>
      </c>
      <c r="I1059" s="146">
        <f>IF(ЗАПОЛНИТЬ!$F$7=1,'Ф.7(СФ).19'!$E$13,'Ф.7(СФ).19'!$E$15)</f>
        <v>0</v>
      </c>
      <c r="J1059" s="145" t="str">
        <f>IF(ЗАПОЛНИТЬ!$F$7=1,CONCATENATE(ЗАПОЛНИТЬ!$F$18,ЗАПОЛНИТЬ!$D$18),ЗАПОЛНИТЬ!$E$18)</f>
        <v>01.07.2016</v>
      </c>
      <c r="K1059" s="143">
        <f>'Ф.7(СФ).19'!B37</f>
        <v>2230</v>
      </c>
      <c r="L1059" s="143">
        <f>IF(ЗАПОЛНИТЬ!$F$7=1,'Ф.7(СФ).19'!D37/1000,'Ф.7(СФ).19'!D37)</f>
        <v>0</v>
      </c>
      <c r="M1059" s="143">
        <f>IF(ЗАПОЛНИТЬ!$F$7=1,'Ф.7(СФ).19'!E37/1000,'Ф.7(СФ).19'!E37)</f>
        <v>0</v>
      </c>
      <c r="N1059" s="143">
        <f>IF(ЗАПОЛНИТЬ!$F$7=1,'Ф.7(СФ).19'!F37/1000,'Ф.7(СФ).19'!F37)</f>
        <v>0</v>
      </c>
      <c r="O1059" s="143">
        <f>IF(ЗАПОЛНИТЬ!$F$7=1,'Ф.7(СФ).19'!G37/1000,'Ф.7(СФ).19'!G37)</f>
        <v>0</v>
      </c>
      <c r="P1059" s="143">
        <f>IF(ЗАПОЛНИТЬ!$F$7=1,'Ф.7(СФ).19'!H37/1000,'Ф.7(СФ).19'!H37)</f>
        <v>0</v>
      </c>
      <c r="Q1059" s="143">
        <f>IF(ЗАПОЛНИТЬ!$F$7=1,'Ф.7(СФ).19'!I37/1000,'Ф.7(СФ).19'!I37)</f>
        <v>0</v>
      </c>
      <c r="R1059" s="143">
        <f>IF(ЗАПОЛНИТЬ!$F$7=1,'Ф.7(СФ).19'!J37/1000,'Ф.7(СФ).19'!J37)</f>
        <v>0</v>
      </c>
      <c r="S1059" s="143">
        <f>IF(ЗАПОЛНИТЬ!$F$7=1,'Ф.7(СФ).19'!K37/1000,'Ф.7(СФ).19'!K37)</f>
        <v>0</v>
      </c>
      <c r="T1059" s="143">
        <f>IF(ЗАПОЛНИТЬ!$F$7=1,'Ф.7(СФ).19'!L37/1000,'Ф.7(СФ).19'!L37)</f>
        <v>0</v>
      </c>
      <c r="U1059" s="143">
        <f>IF(ЗАПОЛНИТЬ!$F$7=1,'Ф.7(СФ).19'!M37/1000,'Ф.7(СФ).19'!M37)</f>
        <v>0</v>
      </c>
      <c r="V1059" s="145">
        <f t="shared" si="53"/>
        <v>0</v>
      </c>
      <c r="W1059" s="145">
        <f t="shared" si="52"/>
        <v>0</v>
      </c>
    </row>
    <row r="1060" spans="1:23" ht="12.75">
      <c r="A1060" s="144" t="str">
        <f>ЗАПОЛНИТЬ!$B$23</f>
        <v>4</v>
      </c>
      <c r="B1060" s="144" t="str">
        <f>ЗАПОЛНИТЬ!$B$13</f>
        <v>24188344</v>
      </c>
      <c r="C1060" s="144" t="str">
        <f>ЗАПОЛНИТЬ!$B$24</f>
        <v>298</v>
      </c>
      <c r="D1060" s="144" t="str">
        <f>ЗАПОЛНИТЬ!$B$21</f>
        <v>12</v>
      </c>
      <c r="E1060" s="145"/>
      <c r="F1060" s="144" t="str">
        <f>ЗАПОЛНИТЬ!$B$22</f>
        <v>15</v>
      </c>
      <c r="G1060" s="144" t="str">
        <f>ЗАПОЛНИТЬ!$B$20</f>
        <v>040222</v>
      </c>
      <c r="H1060" s="143" t="str">
        <f>IF(ЗАПОЛНИТЬ!$F$7=1,ЗАПОЛНИТЬ!$H$9,ЗАПОЛНИТЬ!$H$10)</f>
        <v>73</v>
      </c>
      <c r="I1060" s="146">
        <f>IF(ЗАПОЛНИТЬ!$F$7=1,'Ф.7(СФ).19'!$E$13,'Ф.7(СФ).19'!$E$15)</f>
        <v>0</v>
      </c>
      <c r="J1060" s="145" t="str">
        <f>IF(ЗАПОЛНИТЬ!$F$7=1,CONCATENATE(ЗАПОЛНИТЬ!$F$18,ЗАПОЛНИТЬ!$D$18),ЗАПОЛНИТЬ!$E$18)</f>
        <v>01.07.2016</v>
      </c>
      <c r="K1060" s="143">
        <f>'Ф.7(СФ).19'!B38</f>
        <v>2240</v>
      </c>
      <c r="L1060" s="143">
        <f>IF(ЗАПОЛНИТЬ!$F$7=1,'Ф.7(СФ).19'!D38/1000,'Ф.7(СФ).19'!D38)</f>
        <v>0</v>
      </c>
      <c r="M1060" s="143">
        <f>IF(ЗАПОЛНИТЬ!$F$7=1,'Ф.7(СФ).19'!E38/1000,'Ф.7(СФ).19'!E38)</f>
        <v>0</v>
      </c>
      <c r="N1060" s="143">
        <f>IF(ЗАПОЛНИТЬ!$F$7=1,'Ф.7(СФ).19'!F38/1000,'Ф.7(СФ).19'!F38)</f>
        <v>0</v>
      </c>
      <c r="O1060" s="143">
        <f>IF(ЗАПОЛНИТЬ!$F$7=1,'Ф.7(СФ).19'!G38/1000,'Ф.7(СФ).19'!G38)</f>
        <v>0</v>
      </c>
      <c r="P1060" s="143">
        <f>IF(ЗАПОЛНИТЬ!$F$7=1,'Ф.7(СФ).19'!H38/1000,'Ф.7(СФ).19'!H38)</f>
        <v>0</v>
      </c>
      <c r="Q1060" s="143">
        <f>IF(ЗАПОЛНИТЬ!$F$7=1,'Ф.7(СФ).19'!I38/1000,'Ф.7(СФ).19'!I38)</f>
        <v>0</v>
      </c>
      <c r="R1060" s="143">
        <f>IF(ЗАПОЛНИТЬ!$F$7=1,'Ф.7(СФ).19'!J38/1000,'Ф.7(СФ).19'!J38)</f>
        <v>0</v>
      </c>
      <c r="S1060" s="143">
        <f>IF(ЗАПОЛНИТЬ!$F$7=1,'Ф.7(СФ).19'!K38/1000,'Ф.7(СФ).19'!K38)</f>
        <v>0</v>
      </c>
      <c r="T1060" s="143">
        <f>IF(ЗАПОЛНИТЬ!$F$7=1,'Ф.7(СФ).19'!L38/1000,'Ф.7(СФ).19'!L38)</f>
        <v>0</v>
      </c>
      <c r="U1060" s="143">
        <f>IF(ЗАПОЛНИТЬ!$F$7=1,'Ф.7(СФ).19'!M38/1000,'Ф.7(СФ).19'!M38)</f>
        <v>0</v>
      </c>
      <c r="V1060" s="145">
        <f t="shared" si="53"/>
        <v>0</v>
      </c>
      <c r="W1060" s="145">
        <f t="shared" si="52"/>
        <v>0</v>
      </c>
    </row>
    <row r="1061" spans="1:23" ht="12.75">
      <c r="A1061" s="144" t="str">
        <f>ЗАПОЛНИТЬ!$B$23</f>
        <v>4</v>
      </c>
      <c r="B1061" s="144" t="str">
        <f>ЗАПОЛНИТЬ!$B$13</f>
        <v>24188344</v>
      </c>
      <c r="C1061" s="144" t="str">
        <f>ЗАПОЛНИТЬ!$B$24</f>
        <v>298</v>
      </c>
      <c r="D1061" s="144" t="str">
        <f>ЗАПОЛНИТЬ!$B$21</f>
        <v>12</v>
      </c>
      <c r="E1061" s="145"/>
      <c r="F1061" s="144" t="str">
        <f>ЗАПОЛНИТЬ!$B$22</f>
        <v>15</v>
      </c>
      <c r="G1061" s="144" t="str">
        <f>ЗАПОЛНИТЬ!$B$20</f>
        <v>040222</v>
      </c>
      <c r="H1061" s="143" t="str">
        <f>IF(ЗАПОЛНИТЬ!$F$7=1,ЗАПОЛНИТЬ!$H$9,ЗАПОЛНИТЬ!$H$10)</f>
        <v>73</v>
      </c>
      <c r="I1061" s="146">
        <f>IF(ЗАПОЛНИТЬ!$F$7=1,'Ф.7(СФ).19'!$E$13,'Ф.7(СФ).19'!$E$15)</f>
        <v>0</v>
      </c>
      <c r="J1061" s="145" t="str">
        <f>IF(ЗАПОЛНИТЬ!$F$7=1,CONCATENATE(ЗАПОЛНИТЬ!$F$18,ЗАПОЛНИТЬ!$D$18),ЗАПОЛНИТЬ!$E$18)</f>
        <v>01.07.2016</v>
      </c>
      <c r="K1061" s="143">
        <f>'Ф.7(СФ).19'!B39</f>
        <v>2250</v>
      </c>
      <c r="L1061" s="143">
        <f>IF(ЗАПОЛНИТЬ!$F$7=1,'Ф.7(СФ).19'!D39/1000,'Ф.7(СФ).19'!D39)</f>
        <v>0</v>
      </c>
      <c r="M1061" s="143">
        <f>IF(ЗАПОЛНИТЬ!$F$7=1,'Ф.7(СФ).19'!E39/1000,'Ф.7(СФ).19'!E39)</f>
        <v>0</v>
      </c>
      <c r="N1061" s="143">
        <f>IF(ЗАПОЛНИТЬ!$F$7=1,'Ф.7(СФ).19'!F39/1000,'Ф.7(СФ).19'!F39)</f>
        <v>0</v>
      </c>
      <c r="O1061" s="143">
        <f>IF(ЗАПОЛНИТЬ!$F$7=1,'Ф.7(СФ).19'!G39/1000,'Ф.7(СФ).19'!G39)</f>
        <v>0</v>
      </c>
      <c r="P1061" s="143">
        <f>IF(ЗАПОЛНИТЬ!$F$7=1,'Ф.7(СФ).19'!H39/1000,'Ф.7(СФ).19'!H39)</f>
        <v>0</v>
      </c>
      <c r="Q1061" s="143">
        <f>IF(ЗАПОЛНИТЬ!$F$7=1,'Ф.7(СФ).19'!I39/1000,'Ф.7(СФ).19'!I39)</f>
        <v>0</v>
      </c>
      <c r="R1061" s="143">
        <f>IF(ЗАПОЛНИТЬ!$F$7=1,'Ф.7(СФ).19'!J39/1000,'Ф.7(СФ).19'!J39)</f>
        <v>0</v>
      </c>
      <c r="S1061" s="143">
        <f>IF(ЗАПОЛНИТЬ!$F$7=1,'Ф.7(СФ).19'!K39/1000,'Ф.7(СФ).19'!K39)</f>
        <v>0</v>
      </c>
      <c r="T1061" s="143">
        <f>IF(ЗАПОЛНИТЬ!$F$7=1,'Ф.7(СФ).19'!L39/1000,'Ф.7(СФ).19'!L39)</f>
        <v>0</v>
      </c>
      <c r="U1061" s="143">
        <f>IF(ЗАПОЛНИТЬ!$F$7=1,'Ф.7(СФ).19'!M39/1000,'Ф.7(СФ).19'!M39)</f>
        <v>0</v>
      </c>
      <c r="V1061" s="145">
        <f t="shared" si="53"/>
        <v>0</v>
      </c>
      <c r="W1061" s="145">
        <f t="shared" si="52"/>
        <v>0</v>
      </c>
    </row>
    <row r="1062" spans="1:23" ht="12.75">
      <c r="A1062" s="144" t="str">
        <f>ЗАПОЛНИТЬ!$B$23</f>
        <v>4</v>
      </c>
      <c r="B1062" s="144" t="str">
        <f>ЗАПОЛНИТЬ!$B$13</f>
        <v>24188344</v>
      </c>
      <c r="C1062" s="144" t="str">
        <f>ЗАПОЛНИТЬ!$B$24</f>
        <v>298</v>
      </c>
      <c r="D1062" s="144" t="str">
        <f>ЗАПОЛНИТЬ!$B$21</f>
        <v>12</v>
      </c>
      <c r="E1062" s="145"/>
      <c r="F1062" s="144" t="str">
        <f>ЗАПОЛНИТЬ!$B$22</f>
        <v>15</v>
      </c>
      <c r="G1062" s="144" t="str">
        <f>ЗАПОЛНИТЬ!$B$20</f>
        <v>040222</v>
      </c>
      <c r="H1062" s="143" t="str">
        <f>IF(ЗАПОЛНИТЬ!$F$7=1,ЗАПОЛНИТЬ!$H$9,ЗАПОЛНИТЬ!$H$10)</f>
        <v>73</v>
      </c>
      <c r="I1062" s="146">
        <f>IF(ЗАПОЛНИТЬ!$F$7=1,'Ф.7(СФ).19'!$E$13,'Ф.7(СФ).19'!$E$15)</f>
        <v>0</v>
      </c>
      <c r="J1062" s="145" t="str">
        <f>IF(ЗАПОЛНИТЬ!$F$7=1,CONCATENATE(ЗАПОЛНИТЬ!$F$18,ЗАПОЛНИТЬ!$D$18),ЗАПОЛНИТЬ!$E$18)</f>
        <v>01.07.2016</v>
      </c>
      <c r="K1062" s="143">
        <f>'Ф.7(СФ).19'!B40</f>
        <v>2260</v>
      </c>
      <c r="L1062" s="143">
        <f>IF(ЗАПОЛНИТЬ!$F$7=1,'Ф.7(СФ).19'!D40/1000,'Ф.7(СФ).19'!D40)</f>
        <v>0</v>
      </c>
      <c r="M1062" s="143">
        <f>IF(ЗАПОЛНИТЬ!$F$7=1,'Ф.7(СФ).19'!E40/1000,'Ф.7(СФ).19'!E40)</f>
        <v>0</v>
      </c>
      <c r="N1062" s="143">
        <f>IF(ЗАПОЛНИТЬ!$F$7=1,'Ф.7(СФ).19'!F40/1000,'Ф.7(СФ).19'!F40)</f>
        <v>0</v>
      </c>
      <c r="O1062" s="143">
        <f>IF(ЗАПОЛНИТЬ!$F$7=1,'Ф.7(СФ).19'!G40/1000,'Ф.7(СФ).19'!G40)</f>
        <v>0</v>
      </c>
      <c r="P1062" s="143">
        <f>IF(ЗАПОЛНИТЬ!$F$7=1,'Ф.7(СФ).19'!H40/1000,'Ф.7(СФ).19'!H40)</f>
        <v>0</v>
      </c>
      <c r="Q1062" s="143">
        <f>IF(ЗАПОЛНИТЬ!$F$7=1,'Ф.7(СФ).19'!I40/1000,'Ф.7(СФ).19'!I40)</f>
        <v>0</v>
      </c>
      <c r="R1062" s="143">
        <f>IF(ЗАПОЛНИТЬ!$F$7=1,'Ф.7(СФ).19'!J40/1000,'Ф.7(СФ).19'!J40)</f>
        <v>0</v>
      </c>
      <c r="S1062" s="143">
        <f>IF(ЗАПОЛНИТЬ!$F$7=1,'Ф.7(СФ).19'!K40/1000,'Ф.7(СФ).19'!K40)</f>
        <v>0</v>
      </c>
      <c r="T1062" s="143">
        <f>IF(ЗАПОЛНИТЬ!$F$7=1,'Ф.7(СФ).19'!L40/1000,'Ф.7(СФ).19'!L40)</f>
        <v>0</v>
      </c>
      <c r="U1062" s="143">
        <f>IF(ЗАПОЛНИТЬ!$F$7=1,'Ф.7(СФ).19'!M40/1000,'Ф.7(СФ).19'!M40)</f>
        <v>0</v>
      </c>
      <c r="V1062" s="145">
        <f t="shared" si="53"/>
        <v>0</v>
      </c>
      <c r="W1062" s="145">
        <f t="shared" si="52"/>
        <v>0</v>
      </c>
    </row>
    <row r="1063" spans="1:23" ht="12.75">
      <c r="A1063" s="144" t="str">
        <f>ЗАПОЛНИТЬ!$B$23</f>
        <v>4</v>
      </c>
      <c r="B1063" s="144" t="str">
        <f>ЗАПОЛНИТЬ!$B$13</f>
        <v>24188344</v>
      </c>
      <c r="C1063" s="144" t="str">
        <f>ЗАПОЛНИТЬ!$B$24</f>
        <v>298</v>
      </c>
      <c r="D1063" s="144" t="str">
        <f>ЗАПОЛНИТЬ!$B$21</f>
        <v>12</v>
      </c>
      <c r="E1063" s="145"/>
      <c r="F1063" s="144" t="str">
        <f>ЗАПОЛНИТЬ!$B$22</f>
        <v>15</v>
      </c>
      <c r="G1063" s="144" t="str">
        <f>ЗАПОЛНИТЬ!$B$20</f>
        <v>040222</v>
      </c>
      <c r="H1063" s="143" t="str">
        <f>IF(ЗАПОЛНИТЬ!$F$7=1,ЗАПОЛНИТЬ!$H$9,ЗАПОЛНИТЬ!$H$10)</f>
        <v>73</v>
      </c>
      <c r="I1063" s="146">
        <f>IF(ЗАПОЛНИТЬ!$F$7=1,'Ф.7(СФ).19'!$E$13,'Ф.7(СФ).19'!$E$15)</f>
        <v>0</v>
      </c>
      <c r="J1063" s="145" t="str">
        <f>IF(ЗАПОЛНИТЬ!$F$7=1,CONCATENATE(ЗАПОЛНИТЬ!$F$18,ЗАПОЛНИТЬ!$D$18),ЗАПОЛНИТЬ!$E$18)</f>
        <v>01.07.2016</v>
      </c>
      <c r="K1063" s="143">
        <f>'Ф.7(СФ).19'!B41</f>
        <v>2270</v>
      </c>
      <c r="L1063" s="143">
        <f>IF(ЗАПОЛНИТЬ!$F$7=1,'Ф.7(СФ).19'!D41/1000,'Ф.7(СФ).19'!D41)</f>
        <v>0</v>
      </c>
      <c r="M1063" s="143">
        <f>IF(ЗАПОЛНИТЬ!$F$7=1,'Ф.7(СФ).19'!E41/1000,'Ф.7(СФ).19'!E41)</f>
        <v>0</v>
      </c>
      <c r="N1063" s="143">
        <f>IF(ЗАПОЛНИТЬ!$F$7=1,'Ф.7(СФ).19'!F41/1000,'Ф.7(СФ).19'!F41)</f>
        <v>0</v>
      </c>
      <c r="O1063" s="143">
        <f>IF(ЗАПОЛНИТЬ!$F$7=1,'Ф.7(СФ).19'!G41/1000,'Ф.7(СФ).19'!G41)</f>
        <v>0</v>
      </c>
      <c r="P1063" s="143">
        <f>IF(ЗАПОЛНИТЬ!$F$7=1,'Ф.7(СФ).19'!H41/1000,'Ф.7(СФ).19'!H41)</f>
        <v>0</v>
      </c>
      <c r="Q1063" s="143">
        <f>IF(ЗАПОЛНИТЬ!$F$7=1,'Ф.7(СФ).19'!I41/1000,'Ф.7(СФ).19'!I41)</f>
        <v>0</v>
      </c>
      <c r="R1063" s="143">
        <f>IF(ЗАПОЛНИТЬ!$F$7=1,'Ф.7(СФ).19'!J41/1000,'Ф.7(СФ).19'!J41)</f>
        <v>0</v>
      </c>
      <c r="S1063" s="143">
        <f>IF(ЗАПОЛНИТЬ!$F$7=1,'Ф.7(СФ).19'!K41/1000,'Ф.7(СФ).19'!K41)</f>
        <v>0</v>
      </c>
      <c r="T1063" s="143">
        <f>IF(ЗАПОЛНИТЬ!$F$7=1,'Ф.7(СФ).19'!L41/1000,'Ф.7(СФ).19'!L41)</f>
        <v>0</v>
      </c>
      <c r="U1063" s="143">
        <f>IF(ЗАПОЛНИТЬ!$F$7=1,'Ф.7(СФ).19'!M41/1000,'Ф.7(СФ).19'!M41)</f>
        <v>0</v>
      </c>
      <c r="V1063" s="145">
        <v>0</v>
      </c>
      <c r="W1063" s="145">
        <f t="shared" si="52"/>
        <v>0</v>
      </c>
    </row>
    <row r="1064" spans="1:23" ht="12.75">
      <c r="A1064" s="144" t="str">
        <f>ЗАПОЛНИТЬ!$B$23</f>
        <v>4</v>
      </c>
      <c r="B1064" s="144" t="str">
        <f>ЗАПОЛНИТЬ!$B$13</f>
        <v>24188344</v>
      </c>
      <c r="C1064" s="144" t="str">
        <f>ЗАПОЛНИТЬ!$B$24</f>
        <v>298</v>
      </c>
      <c r="D1064" s="144" t="str">
        <f>ЗАПОЛНИТЬ!$B$21</f>
        <v>12</v>
      </c>
      <c r="E1064" s="145"/>
      <c r="F1064" s="144" t="str">
        <f>ЗАПОЛНИТЬ!$B$22</f>
        <v>15</v>
      </c>
      <c r="G1064" s="144" t="str">
        <f>ЗАПОЛНИТЬ!$B$20</f>
        <v>040222</v>
      </c>
      <c r="H1064" s="143" t="str">
        <f>IF(ЗАПОЛНИТЬ!$F$7=1,ЗАПОЛНИТЬ!$H$9,ЗАПОЛНИТЬ!$H$10)</f>
        <v>73</v>
      </c>
      <c r="I1064" s="146">
        <f>IF(ЗАПОЛНИТЬ!$F$7=1,'Ф.7(СФ).19'!$E$13,'Ф.7(СФ).19'!$E$15)</f>
        <v>0</v>
      </c>
      <c r="J1064" s="145" t="str">
        <f>IF(ЗАПОЛНИТЬ!$F$7=1,CONCATENATE(ЗАПОЛНИТЬ!$F$18,ЗАПОЛНИТЬ!$D$18),ЗАПОЛНИТЬ!$E$18)</f>
        <v>01.07.2016</v>
      </c>
      <c r="K1064" s="143">
        <f>'Ф.7(СФ).19'!B42</f>
        <v>2271</v>
      </c>
      <c r="L1064" s="143">
        <f>IF(ЗАПОЛНИТЬ!$F$7=1,'Ф.7(СФ).19'!D42/1000,'Ф.7(СФ).19'!D42)</f>
        <v>0</v>
      </c>
      <c r="M1064" s="143">
        <f>IF(ЗАПОЛНИТЬ!$F$7=1,'Ф.7(СФ).19'!E42/1000,'Ф.7(СФ).19'!E42)</f>
        <v>0</v>
      </c>
      <c r="N1064" s="143">
        <f>IF(ЗАПОЛНИТЬ!$F$7=1,'Ф.7(СФ).19'!F42/1000,'Ф.7(СФ).19'!F42)</f>
        <v>0</v>
      </c>
      <c r="O1064" s="143">
        <f>IF(ЗАПОЛНИТЬ!$F$7=1,'Ф.7(СФ).19'!G42/1000,'Ф.7(СФ).19'!G42)</f>
        <v>0</v>
      </c>
      <c r="P1064" s="143">
        <f>IF(ЗАПОЛНИТЬ!$F$7=1,'Ф.7(СФ).19'!H42/1000,'Ф.7(СФ).19'!H42)</f>
        <v>0</v>
      </c>
      <c r="Q1064" s="143">
        <f>IF(ЗАПОЛНИТЬ!$F$7=1,'Ф.7(СФ).19'!I42/1000,'Ф.7(СФ).19'!I42)</f>
        <v>0</v>
      </c>
      <c r="R1064" s="143">
        <f>IF(ЗАПОЛНИТЬ!$F$7=1,'Ф.7(СФ).19'!J42/1000,'Ф.7(СФ).19'!J42)</f>
        <v>0</v>
      </c>
      <c r="S1064" s="143">
        <f>IF(ЗАПОЛНИТЬ!$F$7=1,'Ф.7(СФ).19'!K42/1000,'Ф.7(СФ).19'!K42)</f>
        <v>0</v>
      </c>
      <c r="T1064" s="143">
        <f>IF(ЗАПОЛНИТЬ!$F$7=1,'Ф.7(СФ).19'!L42/1000,'Ф.7(СФ).19'!L42)</f>
        <v>0</v>
      </c>
      <c r="U1064" s="143">
        <f>IF(ЗАПОЛНИТЬ!$F$7=1,'Ф.7(СФ).19'!M42/1000,'Ф.7(СФ).19'!M42)</f>
        <v>0</v>
      </c>
      <c r="V1064" s="145">
        <f t="shared" ref="V1064:V1069" si="54">IF(SUM(L1064:U1064)&gt;0,1,0)</f>
        <v>0</v>
      </c>
      <c r="W1064" s="145">
        <f t="shared" si="52"/>
        <v>0</v>
      </c>
    </row>
    <row r="1065" spans="1:23" ht="12.75">
      <c r="A1065" s="144" t="str">
        <f>ЗАПОЛНИТЬ!$B$23</f>
        <v>4</v>
      </c>
      <c r="B1065" s="144" t="str">
        <f>ЗАПОЛНИТЬ!$B$13</f>
        <v>24188344</v>
      </c>
      <c r="C1065" s="144" t="str">
        <f>ЗАПОЛНИТЬ!$B$24</f>
        <v>298</v>
      </c>
      <c r="D1065" s="144" t="str">
        <f>ЗАПОЛНИТЬ!$B$21</f>
        <v>12</v>
      </c>
      <c r="E1065" s="145"/>
      <c r="F1065" s="144" t="str">
        <f>ЗАПОЛНИТЬ!$B$22</f>
        <v>15</v>
      </c>
      <c r="G1065" s="144" t="str">
        <f>ЗАПОЛНИТЬ!$B$20</f>
        <v>040222</v>
      </c>
      <c r="H1065" s="143" t="str">
        <f>IF(ЗАПОЛНИТЬ!$F$7=1,ЗАПОЛНИТЬ!$H$9,ЗАПОЛНИТЬ!$H$10)</f>
        <v>73</v>
      </c>
      <c r="I1065" s="146">
        <f>IF(ЗАПОЛНИТЬ!$F$7=1,'Ф.7(СФ).19'!$E$13,'Ф.7(СФ).19'!$E$15)</f>
        <v>0</v>
      </c>
      <c r="J1065" s="145" t="str">
        <f>IF(ЗАПОЛНИТЬ!$F$7=1,CONCATENATE(ЗАПОЛНИТЬ!$F$18,ЗАПОЛНИТЬ!$D$18),ЗАПОЛНИТЬ!$E$18)</f>
        <v>01.07.2016</v>
      </c>
      <c r="K1065" s="143">
        <f>'Ф.7(СФ).19'!B43</f>
        <v>2272</v>
      </c>
      <c r="L1065" s="143">
        <f>IF(ЗАПОЛНИТЬ!$F$7=1,'Ф.7(СФ).19'!D43/1000,'Ф.7(СФ).19'!D43)</f>
        <v>0</v>
      </c>
      <c r="M1065" s="143">
        <f>IF(ЗАПОЛНИТЬ!$F$7=1,'Ф.7(СФ).19'!E43/1000,'Ф.7(СФ).19'!E43)</f>
        <v>0</v>
      </c>
      <c r="N1065" s="143">
        <f>IF(ЗАПОЛНИТЬ!$F$7=1,'Ф.7(СФ).19'!F43/1000,'Ф.7(СФ).19'!F43)</f>
        <v>0</v>
      </c>
      <c r="O1065" s="143">
        <f>IF(ЗАПОЛНИТЬ!$F$7=1,'Ф.7(СФ).19'!G43/1000,'Ф.7(СФ).19'!G43)</f>
        <v>0</v>
      </c>
      <c r="P1065" s="143">
        <f>IF(ЗАПОЛНИТЬ!$F$7=1,'Ф.7(СФ).19'!H43/1000,'Ф.7(СФ).19'!H43)</f>
        <v>0</v>
      </c>
      <c r="Q1065" s="143">
        <f>IF(ЗАПОЛНИТЬ!$F$7=1,'Ф.7(СФ).19'!I43/1000,'Ф.7(СФ).19'!I43)</f>
        <v>0</v>
      </c>
      <c r="R1065" s="143">
        <f>IF(ЗАПОЛНИТЬ!$F$7=1,'Ф.7(СФ).19'!J43/1000,'Ф.7(СФ).19'!J43)</f>
        <v>0</v>
      </c>
      <c r="S1065" s="143">
        <f>IF(ЗАПОЛНИТЬ!$F$7=1,'Ф.7(СФ).19'!K43/1000,'Ф.7(СФ).19'!K43)</f>
        <v>0</v>
      </c>
      <c r="T1065" s="143">
        <f>IF(ЗАПОЛНИТЬ!$F$7=1,'Ф.7(СФ).19'!L43/1000,'Ф.7(СФ).19'!L43)</f>
        <v>0</v>
      </c>
      <c r="U1065" s="143">
        <f>IF(ЗАПОЛНИТЬ!$F$7=1,'Ф.7(СФ).19'!M43/1000,'Ф.7(СФ).19'!M43)</f>
        <v>0</v>
      </c>
      <c r="V1065" s="145">
        <f t="shared" si="54"/>
        <v>0</v>
      </c>
      <c r="W1065" s="145">
        <f t="shared" si="52"/>
        <v>0</v>
      </c>
    </row>
    <row r="1066" spans="1:23" ht="12.75">
      <c r="A1066" s="144" t="str">
        <f>ЗАПОЛНИТЬ!$B$23</f>
        <v>4</v>
      </c>
      <c r="B1066" s="144" t="str">
        <f>ЗАПОЛНИТЬ!$B$13</f>
        <v>24188344</v>
      </c>
      <c r="C1066" s="144" t="str">
        <f>ЗАПОЛНИТЬ!$B$24</f>
        <v>298</v>
      </c>
      <c r="D1066" s="144" t="str">
        <f>ЗАПОЛНИТЬ!$B$21</f>
        <v>12</v>
      </c>
      <c r="E1066" s="145"/>
      <c r="F1066" s="144" t="str">
        <f>ЗАПОЛНИТЬ!$B$22</f>
        <v>15</v>
      </c>
      <c r="G1066" s="144" t="str">
        <f>ЗАПОЛНИТЬ!$B$20</f>
        <v>040222</v>
      </c>
      <c r="H1066" s="143" t="str">
        <f>IF(ЗАПОЛНИТЬ!$F$7=1,ЗАПОЛНИТЬ!$H$9,ЗАПОЛНИТЬ!$H$10)</f>
        <v>73</v>
      </c>
      <c r="I1066" s="146">
        <f>IF(ЗАПОЛНИТЬ!$F$7=1,'Ф.7(СФ).19'!$E$13,'Ф.7(СФ).19'!$E$15)</f>
        <v>0</v>
      </c>
      <c r="J1066" s="145" t="str">
        <f>IF(ЗАПОЛНИТЬ!$F$7=1,CONCATENATE(ЗАПОЛНИТЬ!$F$18,ЗАПОЛНИТЬ!$D$18),ЗАПОЛНИТЬ!$E$18)</f>
        <v>01.07.2016</v>
      </c>
      <c r="K1066" s="143">
        <f>'Ф.7(СФ).19'!B44</f>
        <v>2273</v>
      </c>
      <c r="L1066" s="143">
        <f>IF(ЗАПОЛНИТЬ!$F$7=1,'Ф.7(СФ).19'!D44/1000,'Ф.7(СФ).19'!D44)</f>
        <v>0</v>
      </c>
      <c r="M1066" s="143">
        <f>IF(ЗАПОЛНИТЬ!$F$7=1,'Ф.7(СФ).19'!E44/1000,'Ф.7(СФ).19'!E44)</f>
        <v>0</v>
      </c>
      <c r="N1066" s="143">
        <f>IF(ЗАПОЛНИТЬ!$F$7=1,'Ф.7(СФ).19'!F44/1000,'Ф.7(СФ).19'!F44)</f>
        <v>0</v>
      </c>
      <c r="O1066" s="143">
        <f>IF(ЗАПОЛНИТЬ!$F$7=1,'Ф.7(СФ).19'!G44/1000,'Ф.7(СФ).19'!G44)</f>
        <v>0</v>
      </c>
      <c r="P1066" s="143">
        <f>IF(ЗАПОЛНИТЬ!$F$7=1,'Ф.7(СФ).19'!H44/1000,'Ф.7(СФ).19'!H44)</f>
        <v>0</v>
      </c>
      <c r="Q1066" s="143">
        <f>IF(ЗАПОЛНИТЬ!$F$7=1,'Ф.7(СФ).19'!I44/1000,'Ф.7(СФ).19'!I44)</f>
        <v>0</v>
      </c>
      <c r="R1066" s="143">
        <f>IF(ЗАПОЛНИТЬ!$F$7=1,'Ф.7(СФ).19'!J44/1000,'Ф.7(СФ).19'!J44)</f>
        <v>0</v>
      </c>
      <c r="S1066" s="143">
        <f>IF(ЗАПОЛНИТЬ!$F$7=1,'Ф.7(СФ).19'!K44/1000,'Ф.7(СФ).19'!K44)</f>
        <v>0</v>
      </c>
      <c r="T1066" s="143">
        <f>IF(ЗАПОЛНИТЬ!$F$7=1,'Ф.7(СФ).19'!L44/1000,'Ф.7(СФ).19'!L44)</f>
        <v>0</v>
      </c>
      <c r="U1066" s="143">
        <f>IF(ЗАПОЛНИТЬ!$F$7=1,'Ф.7(СФ).19'!M44/1000,'Ф.7(СФ).19'!M44)</f>
        <v>0</v>
      </c>
      <c r="V1066" s="145">
        <f t="shared" si="54"/>
        <v>0</v>
      </c>
      <c r="W1066" s="145">
        <f t="shared" si="52"/>
        <v>0</v>
      </c>
    </row>
    <row r="1067" spans="1:23" ht="12.75">
      <c r="A1067" s="144" t="str">
        <f>ЗАПОЛНИТЬ!$B$23</f>
        <v>4</v>
      </c>
      <c r="B1067" s="144" t="str">
        <f>ЗАПОЛНИТЬ!$B$13</f>
        <v>24188344</v>
      </c>
      <c r="C1067" s="144" t="str">
        <f>ЗАПОЛНИТЬ!$B$24</f>
        <v>298</v>
      </c>
      <c r="D1067" s="144" t="str">
        <f>ЗАПОЛНИТЬ!$B$21</f>
        <v>12</v>
      </c>
      <c r="E1067" s="145"/>
      <c r="F1067" s="144" t="str">
        <f>ЗАПОЛНИТЬ!$B$22</f>
        <v>15</v>
      </c>
      <c r="G1067" s="144" t="str">
        <f>ЗАПОЛНИТЬ!$B$20</f>
        <v>040222</v>
      </c>
      <c r="H1067" s="143" t="str">
        <f>IF(ЗАПОЛНИТЬ!$F$7=1,ЗАПОЛНИТЬ!$H$9,ЗАПОЛНИТЬ!$H$10)</f>
        <v>73</v>
      </c>
      <c r="I1067" s="146">
        <f>IF(ЗАПОЛНИТЬ!$F$7=1,'Ф.7(СФ).19'!$E$13,'Ф.7(СФ).19'!$E$15)</f>
        <v>0</v>
      </c>
      <c r="J1067" s="145" t="str">
        <f>IF(ЗАПОЛНИТЬ!$F$7=1,CONCATENATE(ЗАПОЛНИТЬ!$F$18,ЗАПОЛНИТЬ!$D$18),ЗАПОЛНИТЬ!$E$18)</f>
        <v>01.07.2016</v>
      </c>
      <c r="K1067" s="143">
        <f>'Ф.7(СФ).19'!B45</f>
        <v>2274</v>
      </c>
      <c r="L1067" s="143">
        <f>IF(ЗАПОЛНИТЬ!$F$7=1,'Ф.7(СФ).19'!D45/1000,'Ф.7(СФ).19'!D45)</f>
        <v>0</v>
      </c>
      <c r="M1067" s="143">
        <f>IF(ЗАПОЛНИТЬ!$F$7=1,'Ф.7(СФ).19'!E45/1000,'Ф.7(СФ).19'!E45)</f>
        <v>0</v>
      </c>
      <c r="N1067" s="143">
        <f>IF(ЗАПОЛНИТЬ!$F$7=1,'Ф.7(СФ).19'!F45/1000,'Ф.7(СФ).19'!F45)</f>
        <v>0</v>
      </c>
      <c r="O1067" s="143">
        <f>IF(ЗАПОЛНИТЬ!$F$7=1,'Ф.7(СФ).19'!G45/1000,'Ф.7(СФ).19'!G45)</f>
        <v>0</v>
      </c>
      <c r="P1067" s="143">
        <f>IF(ЗАПОЛНИТЬ!$F$7=1,'Ф.7(СФ).19'!H45/1000,'Ф.7(СФ).19'!H45)</f>
        <v>0</v>
      </c>
      <c r="Q1067" s="143">
        <f>IF(ЗАПОЛНИТЬ!$F$7=1,'Ф.7(СФ).19'!I45/1000,'Ф.7(СФ).19'!I45)</f>
        <v>0</v>
      </c>
      <c r="R1067" s="143">
        <f>IF(ЗАПОЛНИТЬ!$F$7=1,'Ф.7(СФ).19'!J45/1000,'Ф.7(СФ).19'!J45)</f>
        <v>0</v>
      </c>
      <c r="S1067" s="143">
        <f>IF(ЗАПОЛНИТЬ!$F$7=1,'Ф.7(СФ).19'!K45/1000,'Ф.7(СФ).19'!K45)</f>
        <v>0</v>
      </c>
      <c r="T1067" s="143">
        <f>IF(ЗАПОЛНИТЬ!$F$7=1,'Ф.7(СФ).19'!L45/1000,'Ф.7(СФ).19'!L45)</f>
        <v>0</v>
      </c>
      <c r="U1067" s="143">
        <f>IF(ЗАПОЛНИТЬ!$F$7=1,'Ф.7(СФ).19'!M45/1000,'Ф.7(СФ).19'!M45)</f>
        <v>0</v>
      </c>
      <c r="V1067" s="145">
        <f t="shared" si="54"/>
        <v>0</v>
      </c>
      <c r="W1067" s="145">
        <f t="shared" si="52"/>
        <v>0</v>
      </c>
    </row>
    <row r="1068" spans="1:23" ht="12.75">
      <c r="A1068" s="144" t="str">
        <f>ЗАПОЛНИТЬ!$B$23</f>
        <v>4</v>
      </c>
      <c r="B1068" s="144" t="str">
        <f>ЗАПОЛНИТЬ!$B$13</f>
        <v>24188344</v>
      </c>
      <c r="C1068" s="144" t="str">
        <f>ЗАПОЛНИТЬ!$B$24</f>
        <v>298</v>
      </c>
      <c r="D1068" s="144" t="str">
        <f>ЗАПОЛНИТЬ!$B$21</f>
        <v>12</v>
      </c>
      <c r="E1068" s="145"/>
      <c r="F1068" s="144" t="str">
        <f>ЗАПОЛНИТЬ!$B$22</f>
        <v>15</v>
      </c>
      <c r="G1068" s="144" t="str">
        <f>ЗАПОЛНИТЬ!$B$20</f>
        <v>040222</v>
      </c>
      <c r="H1068" s="143" t="str">
        <f>IF(ЗАПОЛНИТЬ!$F$7=1,ЗАПОЛНИТЬ!$H$9,ЗАПОЛНИТЬ!$H$10)</f>
        <v>73</v>
      </c>
      <c r="I1068" s="146">
        <f>IF(ЗАПОЛНИТЬ!$F$7=1,'Ф.7(СФ).19'!$E$13,'Ф.7(СФ).19'!$E$15)</f>
        <v>0</v>
      </c>
      <c r="J1068" s="145" t="str">
        <f>IF(ЗАПОЛНИТЬ!$F$7=1,CONCATENATE(ЗАПОЛНИТЬ!$F$18,ЗАПОЛНИТЬ!$D$18),ЗАПОЛНИТЬ!$E$18)</f>
        <v>01.07.2016</v>
      </c>
      <c r="K1068" s="143">
        <f>'Ф.7(СФ).19'!B46</f>
        <v>2275</v>
      </c>
      <c r="L1068" s="143">
        <f>IF(ЗАПОЛНИТЬ!$F$7=1,'Ф.7(СФ).19'!D46/1000,'Ф.7(СФ).19'!D46)</f>
        <v>0</v>
      </c>
      <c r="M1068" s="143">
        <f>IF(ЗАПОЛНИТЬ!$F$7=1,'Ф.7(СФ).19'!E46/1000,'Ф.7(СФ).19'!E46)</f>
        <v>0</v>
      </c>
      <c r="N1068" s="143">
        <f>IF(ЗАПОЛНИТЬ!$F$7=1,'Ф.7(СФ).19'!F46/1000,'Ф.7(СФ).19'!F46)</f>
        <v>0</v>
      </c>
      <c r="O1068" s="143">
        <f>IF(ЗАПОЛНИТЬ!$F$7=1,'Ф.7(СФ).19'!G46/1000,'Ф.7(СФ).19'!G46)</f>
        <v>0</v>
      </c>
      <c r="P1068" s="143">
        <f>IF(ЗАПОЛНИТЬ!$F$7=1,'Ф.7(СФ).19'!H46/1000,'Ф.7(СФ).19'!H46)</f>
        <v>0</v>
      </c>
      <c r="Q1068" s="143">
        <f>IF(ЗАПОЛНИТЬ!$F$7=1,'Ф.7(СФ).19'!I46/1000,'Ф.7(СФ).19'!I46)</f>
        <v>0</v>
      </c>
      <c r="R1068" s="143">
        <f>IF(ЗАПОЛНИТЬ!$F$7=1,'Ф.7(СФ).19'!J46/1000,'Ф.7(СФ).19'!J46)</f>
        <v>0</v>
      </c>
      <c r="S1068" s="143">
        <f>IF(ЗАПОЛНИТЬ!$F$7=1,'Ф.7(СФ).19'!K46/1000,'Ф.7(СФ).19'!K46)</f>
        <v>0</v>
      </c>
      <c r="T1068" s="143">
        <f>IF(ЗАПОЛНИТЬ!$F$7=1,'Ф.7(СФ).19'!L46/1000,'Ф.7(СФ).19'!L46)</f>
        <v>0</v>
      </c>
      <c r="U1068" s="143">
        <f>IF(ЗАПОЛНИТЬ!$F$7=1,'Ф.7(СФ).19'!M46/1000,'Ф.7(СФ).19'!M46)</f>
        <v>0</v>
      </c>
      <c r="V1068" s="145">
        <f t="shared" si="54"/>
        <v>0</v>
      </c>
      <c r="W1068" s="145">
        <f t="shared" si="52"/>
        <v>0</v>
      </c>
    </row>
    <row r="1069" spans="1:23" ht="12.75">
      <c r="A1069" s="144" t="str">
        <f>ЗАПОЛНИТЬ!$B$23</f>
        <v>4</v>
      </c>
      <c r="B1069" s="144" t="str">
        <f>ЗАПОЛНИТЬ!$B$13</f>
        <v>24188344</v>
      </c>
      <c r="C1069" s="144" t="str">
        <f>ЗАПОЛНИТЬ!$B$24</f>
        <v>298</v>
      </c>
      <c r="D1069" s="144" t="str">
        <f>ЗАПОЛНИТЬ!$B$21</f>
        <v>12</v>
      </c>
      <c r="E1069" s="145"/>
      <c r="F1069" s="144" t="str">
        <f>ЗАПОЛНИТЬ!$B$22</f>
        <v>15</v>
      </c>
      <c r="G1069" s="144" t="str">
        <f>ЗАПОЛНИТЬ!$B$20</f>
        <v>040222</v>
      </c>
      <c r="H1069" s="143" t="str">
        <f>IF(ЗАПОЛНИТЬ!$F$7=1,ЗАПОЛНИТЬ!$H$9,ЗАПОЛНИТЬ!$H$10)</f>
        <v>73</v>
      </c>
      <c r="I1069" s="146">
        <f>IF(ЗАПОЛНИТЬ!$F$7=1,'Ф.7(СФ).19'!$E$13,'Ф.7(СФ).19'!$E$15)</f>
        <v>0</v>
      </c>
      <c r="J1069" s="145" t="str">
        <f>IF(ЗАПОЛНИТЬ!$F$7=1,CONCATENATE(ЗАПОЛНИТЬ!$F$18,ЗАПОЛНИТЬ!$D$18),ЗАПОЛНИТЬ!$E$18)</f>
        <v>01.07.2016</v>
      </c>
      <c r="K1069" s="143">
        <f>'Ф.7(СФ).19'!B47</f>
        <v>2276</v>
      </c>
      <c r="L1069" s="143">
        <f>IF(ЗАПОЛНИТЬ!$F$7=1,'Ф.7(СФ).19'!D47/1000,'Ф.7(СФ).19'!D47)</f>
        <v>0</v>
      </c>
      <c r="M1069" s="143">
        <f>IF(ЗАПОЛНИТЬ!$F$7=1,'Ф.7(СФ).19'!E47/1000,'Ф.7(СФ).19'!E47)</f>
        <v>0</v>
      </c>
      <c r="N1069" s="143">
        <f>IF(ЗАПОЛНИТЬ!$F$7=1,'Ф.7(СФ).19'!F47/1000,'Ф.7(СФ).19'!F47)</f>
        <v>0</v>
      </c>
      <c r="O1069" s="143">
        <f>IF(ЗАПОЛНИТЬ!$F$7=1,'Ф.7(СФ).19'!G47/1000,'Ф.7(СФ).19'!G47)</f>
        <v>0</v>
      </c>
      <c r="P1069" s="143">
        <f>IF(ЗАПОЛНИТЬ!$F$7=1,'Ф.7(СФ).19'!H47/1000,'Ф.7(СФ).19'!H47)</f>
        <v>0</v>
      </c>
      <c r="Q1069" s="143">
        <f>IF(ЗАПОЛНИТЬ!$F$7=1,'Ф.7(СФ).19'!I47/1000,'Ф.7(СФ).19'!I47)</f>
        <v>0</v>
      </c>
      <c r="R1069" s="143">
        <f>IF(ЗАПОЛНИТЬ!$F$7=1,'Ф.7(СФ).19'!J47/1000,'Ф.7(СФ).19'!J47)</f>
        <v>0</v>
      </c>
      <c r="S1069" s="143">
        <f>IF(ЗАПОЛНИТЬ!$F$7=1,'Ф.7(СФ).19'!K47/1000,'Ф.7(СФ).19'!K47)</f>
        <v>0</v>
      </c>
      <c r="T1069" s="143">
        <f>IF(ЗАПОЛНИТЬ!$F$7=1,'Ф.7(СФ).19'!L47/1000,'Ф.7(СФ).19'!L47)</f>
        <v>0</v>
      </c>
      <c r="U1069" s="143">
        <f>IF(ЗАПОЛНИТЬ!$F$7=1,'Ф.7(СФ).19'!M47/1000,'Ф.7(СФ).19'!M47)</f>
        <v>0</v>
      </c>
      <c r="V1069" s="145">
        <f t="shared" si="54"/>
        <v>0</v>
      </c>
      <c r="W1069" s="145">
        <f>IF(SUM(L1069:U1069)&gt;0,1,0)</f>
        <v>0</v>
      </c>
    </row>
    <row r="1070" spans="1:23" ht="12.75">
      <c r="A1070" s="144" t="str">
        <f>ЗАПОЛНИТЬ!$B$23</f>
        <v>4</v>
      </c>
      <c r="B1070" s="144" t="str">
        <f>ЗАПОЛНИТЬ!$B$13</f>
        <v>24188344</v>
      </c>
      <c r="C1070" s="144" t="str">
        <f>ЗАПОЛНИТЬ!$B$24</f>
        <v>298</v>
      </c>
      <c r="D1070" s="144" t="str">
        <f>ЗАПОЛНИТЬ!$B$21</f>
        <v>12</v>
      </c>
      <c r="E1070" s="145"/>
      <c r="F1070" s="144" t="str">
        <f>ЗАПОЛНИТЬ!$B$22</f>
        <v>15</v>
      </c>
      <c r="G1070" s="144" t="str">
        <f>ЗАПОЛНИТЬ!$B$20</f>
        <v>040222</v>
      </c>
      <c r="H1070" s="143" t="str">
        <f>IF(ЗАПОЛНИТЬ!$F$7=1,ЗАПОЛНИТЬ!$H$9,ЗАПОЛНИТЬ!$H$10)</f>
        <v>73</v>
      </c>
      <c r="I1070" s="146">
        <f>IF(ЗАПОЛНИТЬ!$F$7=1,'Ф.7(СФ).19'!$E$13,'Ф.7(СФ).19'!$E$15)</f>
        <v>0</v>
      </c>
      <c r="J1070" s="145" t="str">
        <f>IF(ЗАПОЛНИТЬ!$F$7=1,CONCATENATE(ЗАПОЛНИТЬ!$F$18,ЗАПОЛНИТЬ!$D$18),ЗАПОЛНИТЬ!$E$18)</f>
        <v>01.07.2016</v>
      </c>
      <c r="K1070" s="143">
        <f>'Ф.7(СФ).19'!B48</f>
        <v>2280</v>
      </c>
      <c r="L1070" s="143">
        <f>IF(ЗАПОЛНИТЬ!$F$7=1,'Ф.7(СФ).19'!D48/1000,'Ф.7(СФ).19'!D48)</f>
        <v>0</v>
      </c>
      <c r="M1070" s="143">
        <f>IF(ЗАПОЛНИТЬ!$F$7=1,'Ф.7(СФ).19'!E48/1000,'Ф.7(СФ).19'!E48)</f>
        <v>0</v>
      </c>
      <c r="N1070" s="143">
        <f>IF(ЗАПОЛНИТЬ!$F$7=1,'Ф.7(СФ).19'!F48/1000,'Ф.7(СФ).19'!F48)</f>
        <v>0</v>
      </c>
      <c r="O1070" s="143">
        <f>IF(ЗАПОЛНИТЬ!$F$7=1,'Ф.7(СФ).19'!G48/1000,'Ф.7(СФ).19'!G48)</f>
        <v>0</v>
      </c>
      <c r="P1070" s="143">
        <f>IF(ЗАПОЛНИТЬ!$F$7=1,'Ф.7(СФ).19'!H48/1000,'Ф.7(СФ).19'!H48)</f>
        <v>0</v>
      </c>
      <c r="Q1070" s="143">
        <f>IF(ЗАПОЛНИТЬ!$F$7=1,'Ф.7(СФ).19'!I48/1000,'Ф.7(СФ).19'!I48)</f>
        <v>0</v>
      </c>
      <c r="R1070" s="143">
        <f>IF(ЗАПОЛНИТЬ!$F$7=1,'Ф.7(СФ).19'!J48/1000,'Ф.7(СФ).19'!J48)</f>
        <v>0</v>
      </c>
      <c r="S1070" s="143">
        <f>IF(ЗАПОЛНИТЬ!$F$7=1,'Ф.7(СФ).19'!K48/1000,'Ф.7(СФ).19'!K48)</f>
        <v>0</v>
      </c>
      <c r="T1070" s="143">
        <f>IF(ЗАПОЛНИТЬ!$F$7=1,'Ф.7(СФ).19'!L48/1000,'Ф.7(СФ).19'!L48)</f>
        <v>0</v>
      </c>
      <c r="U1070" s="143">
        <f>IF(ЗАПОЛНИТЬ!$F$7=1,'Ф.7(СФ).19'!M48/1000,'Ф.7(СФ).19'!M48)</f>
        <v>0</v>
      </c>
      <c r="V1070" s="145">
        <v>0</v>
      </c>
      <c r="W1070" s="145">
        <f t="shared" si="52"/>
        <v>0</v>
      </c>
    </row>
    <row r="1071" spans="1:23" ht="12.75">
      <c r="A1071" s="144" t="str">
        <f>ЗАПОЛНИТЬ!$B$23</f>
        <v>4</v>
      </c>
      <c r="B1071" s="144" t="str">
        <f>ЗАПОЛНИТЬ!$B$13</f>
        <v>24188344</v>
      </c>
      <c r="C1071" s="144" t="str">
        <f>ЗАПОЛНИТЬ!$B$24</f>
        <v>298</v>
      </c>
      <c r="D1071" s="144" t="str">
        <f>ЗАПОЛНИТЬ!$B$21</f>
        <v>12</v>
      </c>
      <c r="E1071" s="145"/>
      <c r="F1071" s="144" t="str">
        <f>ЗАПОЛНИТЬ!$B$22</f>
        <v>15</v>
      </c>
      <c r="G1071" s="144" t="str">
        <f>ЗАПОЛНИТЬ!$B$20</f>
        <v>040222</v>
      </c>
      <c r="H1071" s="143" t="str">
        <f>IF(ЗАПОЛНИТЬ!$F$7=1,ЗАПОЛНИТЬ!$H$9,ЗАПОЛНИТЬ!$H$10)</f>
        <v>73</v>
      </c>
      <c r="I1071" s="146">
        <f>IF(ЗАПОЛНИТЬ!$F$7=1,'Ф.7(СФ).19'!$E$13,'Ф.7(СФ).19'!$E$15)</f>
        <v>0</v>
      </c>
      <c r="J1071" s="145" t="str">
        <f>IF(ЗАПОЛНИТЬ!$F$7=1,CONCATENATE(ЗАПОЛНИТЬ!$F$18,ЗАПОЛНИТЬ!$D$18),ЗАПОЛНИТЬ!$E$18)</f>
        <v>01.07.2016</v>
      </c>
      <c r="K1071" s="143">
        <f>'Ф.7(СФ).19'!B49</f>
        <v>2281</v>
      </c>
      <c r="L1071" s="143">
        <f>IF(ЗАПОЛНИТЬ!$F$7=1,'Ф.7(СФ).19'!D49/1000,'Ф.7(СФ).19'!D49)</f>
        <v>0</v>
      </c>
      <c r="M1071" s="143">
        <f>IF(ЗАПОЛНИТЬ!$F$7=1,'Ф.7(СФ).19'!E49/1000,'Ф.7(СФ).19'!E49)</f>
        <v>0</v>
      </c>
      <c r="N1071" s="143">
        <f>IF(ЗАПОЛНИТЬ!$F$7=1,'Ф.7(СФ).19'!F49/1000,'Ф.7(СФ).19'!F49)</f>
        <v>0</v>
      </c>
      <c r="O1071" s="143">
        <f>IF(ЗАПОЛНИТЬ!$F$7=1,'Ф.7(СФ).19'!G49/1000,'Ф.7(СФ).19'!G49)</f>
        <v>0</v>
      </c>
      <c r="P1071" s="143">
        <f>IF(ЗАПОЛНИТЬ!$F$7=1,'Ф.7(СФ).19'!H49/1000,'Ф.7(СФ).19'!H49)</f>
        <v>0</v>
      </c>
      <c r="Q1071" s="143">
        <f>IF(ЗАПОЛНИТЬ!$F$7=1,'Ф.7(СФ).19'!I49/1000,'Ф.7(СФ).19'!I49)</f>
        <v>0</v>
      </c>
      <c r="R1071" s="143">
        <f>IF(ЗАПОЛНИТЬ!$F$7=1,'Ф.7(СФ).19'!J49/1000,'Ф.7(СФ).19'!J49)</f>
        <v>0</v>
      </c>
      <c r="S1071" s="143">
        <f>IF(ЗАПОЛНИТЬ!$F$7=1,'Ф.7(СФ).19'!K49/1000,'Ф.7(СФ).19'!K49)</f>
        <v>0</v>
      </c>
      <c r="T1071" s="143">
        <f>IF(ЗАПОЛНИТЬ!$F$7=1,'Ф.7(СФ).19'!L49/1000,'Ф.7(СФ).19'!L49)</f>
        <v>0</v>
      </c>
      <c r="U1071" s="143">
        <f>IF(ЗАПОЛНИТЬ!$F$7=1,'Ф.7(СФ).19'!M49/1000,'Ф.7(СФ).19'!M49)</f>
        <v>0</v>
      </c>
      <c r="V1071" s="145">
        <f>IF(SUM(L1071:U1071)&gt;0,1,0)</f>
        <v>0</v>
      </c>
      <c r="W1071" s="145">
        <f t="shared" si="52"/>
        <v>0</v>
      </c>
    </row>
    <row r="1072" spans="1:23" ht="12.75">
      <c r="A1072" s="144" t="str">
        <f>ЗАПОЛНИТЬ!$B$23</f>
        <v>4</v>
      </c>
      <c r="B1072" s="144" t="str">
        <f>ЗАПОЛНИТЬ!$B$13</f>
        <v>24188344</v>
      </c>
      <c r="C1072" s="144" t="str">
        <f>ЗАПОЛНИТЬ!$B$24</f>
        <v>298</v>
      </c>
      <c r="D1072" s="144" t="str">
        <f>ЗАПОЛНИТЬ!$B$21</f>
        <v>12</v>
      </c>
      <c r="E1072" s="145"/>
      <c r="F1072" s="144" t="str">
        <f>ЗАПОЛНИТЬ!$B$22</f>
        <v>15</v>
      </c>
      <c r="G1072" s="144" t="str">
        <f>ЗАПОЛНИТЬ!$B$20</f>
        <v>040222</v>
      </c>
      <c r="H1072" s="143" t="str">
        <f>IF(ЗАПОЛНИТЬ!$F$7=1,ЗАПОЛНИТЬ!$H$9,ЗАПОЛНИТЬ!$H$10)</f>
        <v>73</v>
      </c>
      <c r="I1072" s="146">
        <f>IF(ЗАПОЛНИТЬ!$F$7=1,'Ф.7(СФ).19'!$E$13,'Ф.7(СФ).19'!$E$15)</f>
        <v>0</v>
      </c>
      <c r="J1072" s="145" t="str">
        <f>IF(ЗАПОЛНИТЬ!$F$7=1,CONCATENATE(ЗАПОЛНИТЬ!$F$18,ЗАПОЛНИТЬ!$D$18),ЗАПОЛНИТЬ!$E$18)</f>
        <v>01.07.2016</v>
      </c>
      <c r="K1072" s="143">
        <f>'Ф.7(СФ).19'!B50</f>
        <v>2282</v>
      </c>
      <c r="L1072" s="143">
        <f>IF(ЗАПОЛНИТЬ!$F$7=1,'Ф.7(СФ).19'!D50/1000,'Ф.7(СФ).19'!D50)</f>
        <v>0</v>
      </c>
      <c r="M1072" s="143">
        <f>IF(ЗАПОЛНИТЬ!$F$7=1,'Ф.7(СФ).19'!E50/1000,'Ф.7(СФ).19'!E50)</f>
        <v>0</v>
      </c>
      <c r="N1072" s="143">
        <f>IF(ЗАПОЛНИТЬ!$F$7=1,'Ф.7(СФ).19'!F50/1000,'Ф.7(СФ).19'!F50)</f>
        <v>0</v>
      </c>
      <c r="O1072" s="143">
        <f>IF(ЗАПОЛНИТЬ!$F$7=1,'Ф.7(СФ).19'!G50/1000,'Ф.7(СФ).19'!G50)</f>
        <v>0</v>
      </c>
      <c r="P1072" s="143">
        <f>IF(ЗАПОЛНИТЬ!$F$7=1,'Ф.7(СФ).19'!H50/1000,'Ф.7(СФ).19'!H50)</f>
        <v>0</v>
      </c>
      <c r="Q1072" s="143">
        <f>IF(ЗАПОЛНИТЬ!$F$7=1,'Ф.7(СФ).19'!I50/1000,'Ф.7(СФ).19'!I50)</f>
        <v>0</v>
      </c>
      <c r="R1072" s="143">
        <f>IF(ЗАПОЛНИТЬ!$F$7=1,'Ф.7(СФ).19'!J50/1000,'Ф.7(СФ).19'!J50)</f>
        <v>0</v>
      </c>
      <c r="S1072" s="143">
        <f>IF(ЗАПОЛНИТЬ!$F$7=1,'Ф.7(СФ).19'!K50/1000,'Ф.7(СФ).19'!K50)</f>
        <v>0</v>
      </c>
      <c r="T1072" s="143">
        <f>IF(ЗАПОЛНИТЬ!$F$7=1,'Ф.7(СФ).19'!L50/1000,'Ф.7(СФ).19'!L50)</f>
        <v>0</v>
      </c>
      <c r="U1072" s="143">
        <f>IF(ЗАПОЛНИТЬ!$F$7=1,'Ф.7(СФ).19'!M50/1000,'Ф.7(СФ).19'!M50)</f>
        <v>0</v>
      </c>
      <c r="V1072" s="145">
        <f>IF(SUM(L1072:U1072)&gt;0,1,0)</f>
        <v>0</v>
      </c>
      <c r="W1072" s="145">
        <f t="shared" si="52"/>
        <v>0</v>
      </c>
    </row>
    <row r="1073" spans="1:23" ht="12.75">
      <c r="A1073" s="144" t="str">
        <f>ЗАПОЛНИТЬ!$B$23</f>
        <v>4</v>
      </c>
      <c r="B1073" s="144" t="str">
        <f>ЗАПОЛНИТЬ!$B$13</f>
        <v>24188344</v>
      </c>
      <c r="C1073" s="144" t="str">
        <f>ЗАПОЛНИТЬ!$B$24</f>
        <v>298</v>
      </c>
      <c r="D1073" s="144" t="str">
        <f>ЗАПОЛНИТЬ!$B$21</f>
        <v>12</v>
      </c>
      <c r="E1073" s="145"/>
      <c r="F1073" s="144" t="str">
        <f>ЗАПОЛНИТЬ!$B$22</f>
        <v>15</v>
      </c>
      <c r="G1073" s="144" t="str">
        <f>ЗАПОЛНИТЬ!$B$20</f>
        <v>040222</v>
      </c>
      <c r="H1073" s="143" t="str">
        <f>IF(ЗАПОЛНИТЬ!$F$7=1,ЗАПОЛНИТЬ!$H$9,ЗАПОЛНИТЬ!$H$10)</f>
        <v>73</v>
      </c>
      <c r="I1073" s="146">
        <f>IF(ЗАПОЛНИТЬ!$F$7=1,'Ф.7(СФ).19'!$E$13,'Ф.7(СФ).19'!$E$15)</f>
        <v>0</v>
      </c>
      <c r="J1073" s="145" t="str">
        <f>IF(ЗАПОЛНИТЬ!$F$7=1,CONCATENATE(ЗАПОЛНИТЬ!$F$18,ЗАПОЛНИТЬ!$D$18),ЗАПОЛНИТЬ!$E$18)</f>
        <v>01.07.2016</v>
      </c>
      <c r="K1073" s="143">
        <f>'Ф.7(СФ).19'!B51</f>
        <v>2400</v>
      </c>
      <c r="L1073" s="143">
        <f>IF(ЗАПОЛНИТЬ!$F$7=1,'Ф.7(СФ).19'!D51/1000,'Ф.7(СФ).19'!D51)</f>
        <v>0</v>
      </c>
      <c r="M1073" s="143">
        <f>IF(ЗАПОЛНИТЬ!$F$7=1,'Ф.7(СФ).19'!E51/1000,'Ф.7(СФ).19'!E51)</f>
        <v>0</v>
      </c>
      <c r="N1073" s="143">
        <f>IF(ЗАПОЛНИТЬ!$F$7=1,'Ф.7(СФ).19'!F51/1000,'Ф.7(СФ).19'!F51)</f>
        <v>0</v>
      </c>
      <c r="O1073" s="143">
        <f>IF(ЗАПОЛНИТЬ!$F$7=1,'Ф.7(СФ).19'!G51/1000,'Ф.7(СФ).19'!G51)</f>
        <v>0</v>
      </c>
      <c r="P1073" s="143">
        <f>IF(ЗАПОЛНИТЬ!$F$7=1,'Ф.7(СФ).19'!H51/1000,'Ф.7(СФ).19'!H51)</f>
        <v>0</v>
      </c>
      <c r="Q1073" s="143">
        <f>IF(ЗАПОЛНИТЬ!$F$7=1,'Ф.7(СФ).19'!I51/1000,'Ф.7(СФ).19'!I51)</f>
        <v>0</v>
      </c>
      <c r="R1073" s="143">
        <f>IF(ЗАПОЛНИТЬ!$F$7=1,'Ф.7(СФ).19'!J51/1000,'Ф.7(СФ).19'!J51)</f>
        <v>0</v>
      </c>
      <c r="S1073" s="143">
        <f>IF(ЗАПОЛНИТЬ!$F$7=1,'Ф.7(СФ).19'!K51/1000,'Ф.7(СФ).19'!K51)</f>
        <v>0</v>
      </c>
      <c r="T1073" s="143">
        <f>IF(ЗАПОЛНИТЬ!$F$7=1,'Ф.7(СФ).19'!L51/1000,'Ф.7(СФ).19'!L51)</f>
        <v>0</v>
      </c>
      <c r="U1073" s="143">
        <f>IF(ЗАПОЛНИТЬ!$F$7=1,'Ф.7(СФ).19'!M51/1000,'Ф.7(СФ).19'!M51)</f>
        <v>0</v>
      </c>
      <c r="V1073" s="145">
        <v>0</v>
      </c>
      <c r="W1073" s="145">
        <f t="shared" si="52"/>
        <v>0</v>
      </c>
    </row>
    <row r="1074" spans="1:23" ht="12.75">
      <c r="A1074" s="144" t="str">
        <f>ЗАПОЛНИТЬ!$B$23</f>
        <v>4</v>
      </c>
      <c r="B1074" s="144" t="str">
        <f>ЗАПОЛНИТЬ!$B$13</f>
        <v>24188344</v>
      </c>
      <c r="C1074" s="144" t="str">
        <f>ЗАПОЛНИТЬ!$B$24</f>
        <v>298</v>
      </c>
      <c r="D1074" s="144" t="str">
        <f>ЗАПОЛНИТЬ!$B$21</f>
        <v>12</v>
      </c>
      <c r="E1074" s="145"/>
      <c r="F1074" s="144" t="str">
        <f>ЗАПОЛНИТЬ!$B$22</f>
        <v>15</v>
      </c>
      <c r="G1074" s="144" t="str">
        <f>ЗАПОЛНИТЬ!$B$20</f>
        <v>040222</v>
      </c>
      <c r="H1074" s="143" t="str">
        <f>IF(ЗАПОЛНИТЬ!$F$7=1,ЗАПОЛНИТЬ!$H$9,ЗАПОЛНИТЬ!$H$10)</f>
        <v>73</v>
      </c>
      <c r="I1074" s="146">
        <f>IF(ЗАПОЛНИТЬ!$F$7=1,'Ф.7(СФ).19'!$E$13,'Ф.7(СФ).19'!$E$15)</f>
        <v>0</v>
      </c>
      <c r="J1074" s="145" t="str">
        <f>IF(ЗАПОЛНИТЬ!$F$7=1,CONCATENATE(ЗАПОЛНИТЬ!$F$18,ЗАПОЛНИТЬ!$D$18),ЗАПОЛНИТЬ!$E$18)</f>
        <v>01.07.2016</v>
      </c>
      <c r="K1074" s="143">
        <f>'Ф.7(СФ).19'!B52</f>
        <v>2410</v>
      </c>
      <c r="L1074" s="143">
        <f>IF(ЗАПОЛНИТЬ!$F$7=1,'Ф.7(СФ).19'!D52/1000,'Ф.7(СФ).19'!D52)</f>
        <v>0</v>
      </c>
      <c r="M1074" s="143">
        <f>IF(ЗАПОЛНИТЬ!$F$7=1,'Ф.7(СФ).19'!E52/1000,'Ф.7(СФ).19'!E52)</f>
        <v>0</v>
      </c>
      <c r="N1074" s="143">
        <f>IF(ЗАПОЛНИТЬ!$F$7=1,'Ф.7(СФ).19'!F52/1000,'Ф.7(СФ).19'!F52)</f>
        <v>0</v>
      </c>
      <c r="O1074" s="143">
        <f>IF(ЗАПОЛНИТЬ!$F$7=1,'Ф.7(СФ).19'!G52/1000,'Ф.7(СФ).19'!G52)</f>
        <v>0</v>
      </c>
      <c r="P1074" s="143">
        <f>IF(ЗАПОЛНИТЬ!$F$7=1,'Ф.7(СФ).19'!H52/1000,'Ф.7(СФ).19'!H52)</f>
        <v>0</v>
      </c>
      <c r="Q1074" s="143">
        <f>IF(ЗАПОЛНИТЬ!$F$7=1,'Ф.7(СФ).19'!I52/1000,'Ф.7(СФ).19'!I52)</f>
        <v>0</v>
      </c>
      <c r="R1074" s="143">
        <f>IF(ЗАПОЛНИТЬ!$F$7=1,'Ф.7(СФ).19'!J52/1000,'Ф.7(СФ).19'!J52)</f>
        <v>0</v>
      </c>
      <c r="S1074" s="143">
        <f>IF(ЗАПОЛНИТЬ!$F$7=1,'Ф.7(СФ).19'!K52/1000,'Ф.7(СФ).19'!K52)</f>
        <v>0</v>
      </c>
      <c r="T1074" s="143">
        <f>IF(ЗАПОЛНИТЬ!$F$7=1,'Ф.7(СФ).19'!L52/1000,'Ф.7(СФ).19'!L52)</f>
        <v>0</v>
      </c>
      <c r="U1074" s="143">
        <f>IF(ЗАПОЛНИТЬ!$F$7=1,'Ф.7(СФ).19'!M52/1000,'Ф.7(СФ).19'!M52)</f>
        <v>0</v>
      </c>
      <c r="V1074" s="145">
        <f>IF(SUM(L1074:U1074)&gt;0,1,0)</f>
        <v>0</v>
      </c>
      <c r="W1074" s="145">
        <f t="shared" si="52"/>
        <v>0</v>
      </c>
    </row>
    <row r="1075" spans="1:23" ht="12.75">
      <c r="A1075" s="144" t="str">
        <f>ЗАПОЛНИТЬ!$B$23</f>
        <v>4</v>
      </c>
      <c r="B1075" s="144" t="str">
        <f>ЗАПОЛНИТЬ!$B$13</f>
        <v>24188344</v>
      </c>
      <c r="C1075" s="144" t="str">
        <f>ЗАПОЛНИТЬ!$B$24</f>
        <v>298</v>
      </c>
      <c r="D1075" s="144" t="str">
        <f>ЗАПОЛНИТЬ!$B$21</f>
        <v>12</v>
      </c>
      <c r="E1075" s="145"/>
      <c r="F1075" s="144" t="str">
        <f>ЗАПОЛНИТЬ!$B$22</f>
        <v>15</v>
      </c>
      <c r="G1075" s="144" t="str">
        <f>ЗАПОЛНИТЬ!$B$20</f>
        <v>040222</v>
      </c>
      <c r="H1075" s="143" t="str">
        <f>IF(ЗАПОЛНИТЬ!$F$7=1,ЗАПОЛНИТЬ!$H$9,ЗАПОЛНИТЬ!$H$10)</f>
        <v>73</v>
      </c>
      <c r="I1075" s="146">
        <f>IF(ЗАПОЛНИТЬ!$F$7=1,'Ф.7(СФ).19'!$E$13,'Ф.7(СФ).19'!$E$15)</f>
        <v>0</v>
      </c>
      <c r="J1075" s="145" t="str">
        <f>IF(ЗАПОЛНИТЬ!$F$7=1,CONCATENATE(ЗАПОЛНИТЬ!$F$18,ЗАПОЛНИТЬ!$D$18),ЗАПОЛНИТЬ!$E$18)</f>
        <v>01.07.2016</v>
      </c>
      <c r="K1075" s="143">
        <f>'Ф.7(СФ).19'!B53</f>
        <v>2420</v>
      </c>
      <c r="L1075" s="143">
        <f>IF(ЗАПОЛНИТЬ!$F$7=1,'Ф.7(СФ).19'!D53/1000,'Ф.7(СФ).19'!D53)</f>
        <v>0</v>
      </c>
      <c r="M1075" s="143">
        <f>IF(ЗАПОЛНИТЬ!$F$7=1,'Ф.7(СФ).19'!E53/1000,'Ф.7(СФ).19'!E53)</f>
        <v>0</v>
      </c>
      <c r="N1075" s="143">
        <f>IF(ЗАПОЛНИТЬ!$F$7=1,'Ф.7(СФ).19'!F53/1000,'Ф.7(СФ).19'!F53)</f>
        <v>0</v>
      </c>
      <c r="O1075" s="143">
        <f>IF(ЗАПОЛНИТЬ!$F$7=1,'Ф.7(СФ).19'!G53/1000,'Ф.7(СФ).19'!G53)</f>
        <v>0</v>
      </c>
      <c r="P1075" s="143">
        <f>IF(ЗАПОЛНИТЬ!$F$7=1,'Ф.7(СФ).19'!H53/1000,'Ф.7(СФ).19'!H53)</f>
        <v>0</v>
      </c>
      <c r="Q1075" s="143">
        <f>IF(ЗАПОЛНИТЬ!$F$7=1,'Ф.7(СФ).19'!I53/1000,'Ф.7(СФ).19'!I53)</f>
        <v>0</v>
      </c>
      <c r="R1075" s="143">
        <f>IF(ЗАПОЛНИТЬ!$F$7=1,'Ф.7(СФ).19'!J53/1000,'Ф.7(СФ).19'!J53)</f>
        <v>0</v>
      </c>
      <c r="S1075" s="143">
        <f>IF(ЗАПОЛНИТЬ!$F$7=1,'Ф.7(СФ).19'!K53/1000,'Ф.7(СФ).19'!K53)</f>
        <v>0</v>
      </c>
      <c r="T1075" s="143">
        <f>IF(ЗАПОЛНИТЬ!$F$7=1,'Ф.7(СФ).19'!L53/1000,'Ф.7(СФ).19'!L53)</f>
        <v>0</v>
      </c>
      <c r="U1075" s="143">
        <f>IF(ЗАПОЛНИТЬ!$F$7=1,'Ф.7(СФ).19'!M53/1000,'Ф.7(СФ).19'!M53)</f>
        <v>0</v>
      </c>
      <c r="V1075" s="145">
        <f>IF(SUM(L1075:U1075)&gt;0,1,0)</f>
        <v>0</v>
      </c>
      <c r="W1075" s="145">
        <f t="shared" si="52"/>
        <v>0</v>
      </c>
    </row>
    <row r="1076" spans="1:23" ht="12.75">
      <c r="A1076" s="144" t="str">
        <f>ЗАПОЛНИТЬ!$B$23</f>
        <v>4</v>
      </c>
      <c r="B1076" s="144" t="str">
        <f>ЗАПОЛНИТЬ!$B$13</f>
        <v>24188344</v>
      </c>
      <c r="C1076" s="144" t="str">
        <f>ЗАПОЛНИТЬ!$B$24</f>
        <v>298</v>
      </c>
      <c r="D1076" s="144" t="str">
        <f>ЗАПОЛНИТЬ!$B$21</f>
        <v>12</v>
      </c>
      <c r="E1076" s="145"/>
      <c r="F1076" s="144" t="str">
        <f>ЗАПОЛНИТЬ!$B$22</f>
        <v>15</v>
      </c>
      <c r="G1076" s="144" t="str">
        <f>ЗАПОЛНИТЬ!$B$20</f>
        <v>040222</v>
      </c>
      <c r="H1076" s="143" t="str">
        <f>IF(ЗАПОЛНИТЬ!$F$7=1,ЗАПОЛНИТЬ!$H$9,ЗАПОЛНИТЬ!$H$10)</f>
        <v>73</v>
      </c>
      <c r="I1076" s="146">
        <f>IF(ЗАПОЛНИТЬ!$F$7=1,'Ф.7(СФ).19'!$E$13,'Ф.7(СФ).19'!$E$15)</f>
        <v>0</v>
      </c>
      <c r="J1076" s="145" t="str">
        <f>IF(ЗАПОЛНИТЬ!$F$7=1,CONCATENATE(ЗАПОЛНИТЬ!$F$18,ЗАПОЛНИТЬ!$D$18),ЗАПОЛНИТЬ!$E$18)</f>
        <v>01.07.2016</v>
      </c>
      <c r="K1076" s="143">
        <f>'Ф.7(СФ).19'!B54</f>
        <v>2600</v>
      </c>
      <c r="L1076" s="143">
        <f>IF(ЗАПОЛНИТЬ!$F$7=1,'Ф.7(СФ).19'!D54/1000,'Ф.7(СФ).19'!D54)</f>
        <v>0</v>
      </c>
      <c r="M1076" s="143">
        <f>IF(ЗАПОЛНИТЬ!$F$7=1,'Ф.7(СФ).19'!E54/1000,'Ф.7(СФ).19'!E54)</f>
        <v>0</v>
      </c>
      <c r="N1076" s="143">
        <f>IF(ЗАПОЛНИТЬ!$F$7=1,'Ф.7(СФ).19'!F54/1000,'Ф.7(СФ).19'!F54)</f>
        <v>0</v>
      </c>
      <c r="O1076" s="143">
        <f>IF(ЗАПОЛНИТЬ!$F$7=1,'Ф.7(СФ).19'!G54/1000,'Ф.7(СФ).19'!G54)</f>
        <v>0</v>
      </c>
      <c r="P1076" s="143">
        <f>IF(ЗАПОЛНИТЬ!$F$7=1,'Ф.7(СФ).19'!H54/1000,'Ф.7(СФ).19'!H54)</f>
        <v>0</v>
      </c>
      <c r="Q1076" s="143">
        <f>IF(ЗАПОЛНИТЬ!$F$7=1,'Ф.7(СФ).19'!I54/1000,'Ф.7(СФ).19'!I54)</f>
        <v>0</v>
      </c>
      <c r="R1076" s="143">
        <f>IF(ЗАПОЛНИТЬ!$F$7=1,'Ф.7(СФ).19'!J54/1000,'Ф.7(СФ).19'!J54)</f>
        <v>0</v>
      </c>
      <c r="S1076" s="143">
        <f>IF(ЗАПОЛНИТЬ!$F$7=1,'Ф.7(СФ).19'!K54/1000,'Ф.7(СФ).19'!K54)</f>
        <v>0</v>
      </c>
      <c r="T1076" s="143">
        <f>IF(ЗАПОЛНИТЬ!$F$7=1,'Ф.7(СФ).19'!L54/1000,'Ф.7(СФ).19'!L54)</f>
        <v>0</v>
      </c>
      <c r="U1076" s="143">
        <f>IF(ЗАПОЛНИТЬ!$F$7=1,'Ф.7(СФ).19'!M54/1000,'Ф.7(СФ).19'!M54)</f>
        <v>0</v>
      </c>
      <c r="V1076" s="145">
        <v>0</v>
      </c>
      <c r="W1076" s="145">
        <f t="shared" si="52"/>
        <v>0</v>
      </c>
    </row>
    <row r="1077" spans="1:23" ht="12.75">
      <c r="A1077" s="144" t="str">
        <f>ЗАПОЛНИТЬ!$B$23</f>
        <v>4</v>
      </c>
      <c r="B1077" s="144" t="str">
        <f>ЗАПОЛНИТЬ!$B$13</f>
        <v>24188344</v>
      </c>
      <c r="C1077" s="144" t="str">
        <f>ЗАПОЛНИТЬ!$B$24</f>
        <v>298</v>
      </c>
      <c r="D1077" s="144" t="str">
        <f>ЗАПОЛНИТЬ!$B$21</f>
        <v>12</v>
      </c>
      <c r="E1077" s="145"/>
      <c r="F1077" s="144" t="str">
        <f>ЗАПОЛНИТЬ!$B$22</f>
        <v>15</v>
      </c>
      <c r="G1077" s="144" t="str">
        <f>ЗАПОЛНИТЬ!$B$20</f>
        <v>040222</v>
      </c>
      <c r="H1077" s="143" t="str">
        <f>IF(ЗАПОЛНИТЬ!$F$7=1,ЗАПОЛНИТЬ!$H$9,ЗАПОЛНИТЬ!$H$10)</f>
        <v>73</v>
      </c>
      <c r="I1077" s="146">
        <f>IF(ЗАПОЛНИТЬ!$F$7=1,'Ф.7(СФ).19'!$E$13,'Ф.7(СФ).19'!$E$15)</f>
        <v>0</v>
      </c>
      <c r="J1077" s="145" t="str">
        <f>IF(ЗАПОЛНИТЬ!$F$7=1,CONCATENATE(ЗАПОЛНИТЬ!$F$18,ЗАПОЛНИТЬ!$D$18),ЗАПОЛНИТЬ!$E$18)</f>
        <v>01.07.2016</v>
      </c>
      <c r="K1077" s="143">
        <f>'Ф.7(СФ).19'!B55</f>
        <v>2610</v>
      </c>
      <c r="L1077" s="143">
        <f>IF(ЗАПОЛНИТЬ!$F$7=1,'Ф.7(СФ).19'!D55/1000,'Ф.7(СФ).19'!D55)</f>
        <v>0</v>
      </c>
      <c r="M1077" s="143">
        <f>IF(ЗАПОЛНИТЬ!$F$7=1,'Ф.7(СФ).19'!E55/1000,'Ф.7(СФ).19'!E55)</f>
        <v>0</v>
      </c>
      <c r="N1077" s="143">
        <f>IF(ЗАПОЛНИТЬ!$F$7=1,'Ф.7(СФ).19'!F55/1000,'Ф.7(СФ).19'!F55)</f>
        <v>0</v>
      </c>
      <c r="O1077" s="143">
        <f>IF(ЗАПОЛНИТЬ!$F$7=1,'Ф.7(СФ).19'!G55/1000,'Ф.7(СФ).19'!G55)</f>
        <v>0</v>
      </c>
      <c r="P1077" s="143">
        <f>IF(ЗАПОЛНИТЬ!$F$7=1,'Ф.7(СФ).19'!H55/1000,'Ф.7(СФ).19'!H55)</f>
        <v>0</v>
      </c>
      <c r="Q1077" s="143">
        <f>IF(ЗАПОЛНИТЬ!$F$7=1,'Ф.7(СФ).19'!I55/1000,'Ф.7(СФ).19'!I55)</f>
        <v>0</v>
      </c>
      <c r="R1077" s="143">
        <f>IF(ЗАПОЛНИТЬ!$F$7=1,'Ф.7(СФ).19'!J55/1000,'Ф.7(СФ).19'!J55)</f>
        <v>0</v>
      </c>
      <c r="S1077" s="143">
        <f>IF(ЗАПОЛНИТЬ!$F$7=1,'Ф.7(СФ).19'!K55/1000,'Ф.7(СФ).19'!K55)</f>
        <v>0</v>
      </c>
      <c r="T1077" s="143">
        <f>IF(ЗАПОЛНИТЬ!$F$7=1,'Ф.7(СФ).19'!L55/1000,'Ф.7(СФ).19'!L55)</f>
        <v>0</v>
      </c>
      <c r="U1077" s="143">
        <f>IF(ЗАПОЛНИТЬ!$F$7=1,'Ф.7(СФ).19'!M55/1000,'Ф.7(СФ).19'!M55)</f>
        <v>0</v>
      </c>
      <c r="V1077" s="145">
        <f>IF(SUM(L1077:U1077)&gt;0,1,0)</f>
        <v>0</v>
      </c>
      <c r="W1077" s="145">
        <f t="shared" si="52"/>
        <v>0</v>
      </c>
    </row>
    <row r="1078" spans="1:23" ht="12.75">
      <c r="A1078" s="144" t="str">
        <f>ЗАПОЛНИТЬ!$B$23</f>
        <v>4</v>
      </c>
      <c r="B1078" s="144" t="str">
        <f>ЗАПОЛНИТЬ!$B$13</f>
        <v>24188344</v>
      </c>
      <c r="C1078" s="144" t="str">
        <f>ЗАПОЛНИТЬ!$B$24</f>
        <v>298</v>
      </c>
      <c r="D1078" s="144" t="str">
        <f>ЗАПОЛНИТЬ!$B$21</f>
        <v>12</v>
      </c>
      <c r="E1078" s="145"/>
      <c r="F1078" s="144" t="str">
        <f>ЗАПОЛНИТЬ!$B$22</f>
        <v>15</v>
      </c>
      <c r="G1078" s="144" t="str">
        <f>ЗАПОЛНИТЬ!$B$20</f>
        <v>040222</v>
      </c>
      <c r="H1078" s="143" t="str">
        <f>IF(ЗАПОЛНИТЬ!$F$7=1,ЗАПОЛНИТЬ!$H$9,ЗАПОЛНИТЬ!$H$10)</f>
        <v>73</v>
      </c>
      <c r="I1078" s="146">
        <f>IF(ЗАПОЛНИТЬ!$F$7=1,'Ф.7(СФ).19'!$E$13,'Ф.7(СФ).19'!$E$15)</f>
        <v>0</v>
      </c>
      <c r="J1078" s="145" t="str">
        <f>IF(ЗАПОЛНИТЬ!$F$7=1,CONCATENATE(ЗАПОЛНИТЬ!$F$18,ЗАПОЛНИТЬ!$D$18),ЗАПОЛНИТЬ!$E$18)</f>
        <v>01.07.2016</v>
      </c>
      <c r="K1078" s="143">
        <f>'Ф.7(СФ).19'!B56</f>
        <v>2620</v>
      </c>
      <c r="L1078" s="143">
        <f>IF(ЗАПОЛНИТЬ!$F$7=1,'Ф.7(СФ).19'!D56/1000,'Ф.7(СФ).19'!D56)</f>
        <v>0</v>
      </c>
      <c r="M1078" s="143">
        <f>IF(ЗАПОЛНИТЬ!$F$7=1,'Ф.7(СФ).19'!E56/1000,'Ф.7(СФ).19'!E56)</f>
        <v>0</v>
      </c>
      <c r="N1078" s="143">
        <f>IF(ЗАПОЛНИТЬ!$F$7=1,'Ф.7(СФ).19'!F56/1000,'Ф.7(СФ).19'!F56)</f>
        <v>0</v>
      </c>
      <c r="O1078" s="143">
        <f>IF(ЗАПОЛНИТЬ!$F$7=1,'Ф.7(СФ).19'!G56/1000,'Ф.7(СФ).19'!G56)</f>
        <v>0</v>
      </c>
      <c r="P1078" s="143">
        <f>IF(ЗАПОЛНИТЬ!$F$7=1,'Ф.7(СФ).19'!H56/1000,'Ф.7(СФ).19'!H56)</f>
        <v>0</v>
      </c>
      <c r="Q1078" s="143">
        <f>IF(ЗАПОЛНИТЬ!$F$7=1,'Ф.7(СФ).19'!I56/1000,'Ф.7(СФ).19'!I56)</f>
        <v>0</v>
      </c>
      <c r="R1078" s="143">
        <f>IF(ЗАПОЛНИТЬ!$F$7=1,'Ф.7(СФ).19'!J56/1000,'Ф.7(СФ).19'!J56)</f>
        <v>0</v>
      </c>
      <c r="S1078" s="143">
        <f>IF(ЗАПОЛНИТЬ!$F$7=1,'Ф.7(СФ).19'!K56/1000,'Ф.7(СФ).19'!K56)</f>
        <v>0</v>
      </c>
      <c r="T1078" s="143">
        <f>IF(ЗАПОЛНИТЬ!$F$7=1,'Ф.7(СФ).19'!L56/1000,'Ф.7(СФ).19'!L56)</f>
        <v>0</v>
      </c>
      <c r="U1078" s="143">
        <f>IF(ЗАПОЛНИТЬ!$F$7=1,'Ф.7(СФ).19'!M56/1000,'Ф.7(СФ).19'!M56)</f>
        <v>0</v>
      </c>
      <c r="V1078" s="145">
        <f>IF(SUM(L1078:U1078)&gt;0,1,0)</f>
        <v>0</v>
      </c>
      <c r="W1078" s="145">
        <f t="shared" si="52"/>
        <v>0</v>
      </c>
    </row>
    <row r="1079" spans="1:23" ht="12.75">
      <c r="A1079" s="144" t="str">
        <f>ЗАПОЛНИТЬ!$B$23</f>
        <v>4</v>
      </c>
      <c r="B1079" s="144" t="str">
        <f>ЗАПОЛНИТЬ!$B$13</f>
        <v>24188344</v>
      </c>
      <c r="C1079" s="144" t="str">
        <f>ЗАПОЛНИТЬ!$B$24</f>
        <v>298</v>
      </c>
      <c r="D1079" s="144" t="str">
        <f>ЗАПОЛНИТЬ!$B$21</f>
        <v>12</v>
      </c>
      <c r="E1079" s="145"/>
      <c r="F1079" s="144" t="str">
        <f>ЗАПОЛНИТЬ!$B$22</f>
        <v>15</v>
      </c>
      <c r="G1079" s="144" t="str">
        <f>ЗАПОЛНИТЬ!$B$20</f>
        <v>040222</v>
      </c>
      <c r="H1079" s="143" t="str">
        <f>IF(ЗАПОЛНИТЬ!$F$7=1,ЗАПОЛНИТЬ!$H$9,ЗАПОЛНИТЬ!$H$10)</f>
        <v>73</v>
      </c>
      <c r="I1079" s="146">
        <f>IF(ЗАПОЛНИТЬ!$F$7=1,'Ф.7(СФ).19'!$E$13,'Ф.7(СФ).19'!$E$15)</f>
        <v>0</v>
      </c>
      <c r="J1079" s="145" t="str">
        <f>IF(ЗАПОЛНИТЬ!$F$7=1,CONCATENATE(ЗАПОЛНИТЬ!$F$18,ЗАПОЛНИТЬ!$D$18),ЗАПОЛНИТЬ!$E$18)</f>
        <v>01.07.2016</v>
      </c>
      <c r="K1079" s="143">
        <f>'Ф.7(СФ).19'!B57</f>
        <v>2630</v>
      </c>
      <c r="L1079" s="143">
        <f>IF(ЗАПОЛНИТЬ!$F$7=1,'Ф.7(СФ).19'!D57/1000,'Ф.7(СФ).19'!D57)</f>
        <v>0</v>
      </c>
      <c r="M1079" s="143">
        <f>IF(ЗАПОЛНИТЬ!$F$7=1,'Ф.7(СФ).19'!E57/1000,'Ф.7(СФ).19'!E57)</f>
        <v>0</v>
      </c>
      <c r="N1079" s="143">
        <f>IF(ЗАПОЛНИТЬ!$F$7=1,'Ф.7(СФ).19'!F57/1000,'Ф.7(СФ).19'!F57)</f>
        <v>0</v>
      </c>
      <c r="O1079" s="143">
        <f>IF(ЗАПОЛНИТЬ!$F$7=1,'Ф.7(СФ).19'!G57/1000,'Ф.7(СФ).19'!G57)</f>
        <v>0</v>
      </c>
      <c r="P1079" s="143">
        <f>IF(ЗАПОЛНИТЬ!$F$7=1,'Ф.7(СФ).19'!H57/1000,'Ф.7(СФ).19'!H57)</f>
        <v>0</v>
      </c>
      <c r="Q1079" s="143">
        <f>IF(ЗАПОЛНИТЬ!$F$7=1,'Ф.7(СФ).19'!I57/1000,'Ф.7(СФ).19'!I57)</f>
        <v>0</v>
      </c>
      <c r="R1079" s="143">
        <f>IF(ЗАПОЛНИТЬ!$F$7=1,'Ф.7(СФ).19'!J57/1000,'Ф.7(СФ).19'!J57)</f>
        <v>0</v>
      </c>
      <c r="S1079" s="143">
        <f>IF(ЗАПОЛНИТЬ!$F$7=1,'Ф.7(СФ).19'!K57/1000,'Ф.7(СФ).19'!K57)</f>
        <v>0</v>
      </c>
      <c r="T1079" s="143">
        <f>IF(ЗАПОЛНИТЬ!$F$7=1,'Ф.7(СФ).19'!L57/1000,'Ф.7(СФ).19'!L57)</f>
        <v>0</v>
      </c>
      <c r="U1079" s="143">
        <f>IF(ЗАПОЛНИТЬ!$F$7=1,'Ф.7(СФ).19'!M57/1000,'Ф.7(СФ).19'!M57)</f>
        <v>0</v>
      </c>
      <c r="V1079" s="145">
        <f>IF(SUM(L1079:U1079)&gt;0,1,0)</f>
        <v>0</v>
      </c>
      <c r="W1079" s="145">
        <f t="shared" si="52"/>
        <v>0</v>
      </c>
    </row>
    <row r="1080" spans="1:23" ht="12.75">
      <c r="A1080" s="144" t="str">
        <f>ЗАПОЛНИТЬ!$B$23</f>
        <v>4</v>
      </c>
      <c r="B1080" s="144" t="str">
        <f>ЗАПОЛНИТЬ!$B$13</f>
        <v>24188344</v>
      </c>
      <c r="C1080" s="144" t="str">
        <f>ЗАПОЛНИТЬ!$B$24</f>
        <v>298</v>
      </c>
      <c r="D1080" s="144" t="str">
        <f>ЗАПОЛНИТЬ!$B$21</f>
        <v>12</v>
      </c>
      <c r="E1080" s="145"/>
      <c r="F1080" s="144" t="str">
        <f>ЗАПОЛНИТЬ!$B$22</f>
        <v>15</v>
      </c>
      <c r="G1080" s="144" t="str">
        <f>ЗАПОЛНИТЬ!$B$20</f>
        <v>040222</v>
      </c>
      <c r="H1080" s="143" t="str">
        <f>IF(ЗАПОЛНИТЬ!$F$7=1,ЗАПОЛНИТЬ!$H$9,ЗАПОЛНИТЬ!$H$10)</f>
        <v>73</v>
      </c>
      <c r="I1080" s="146">
        <f>IF(ЗАПОЛНИТЬ!$F$7=1,'Ф.7(СФ).19'!$E$13,'Ф.7(СФ).19'!$E$15)</f>
        <v>0</v>
      </c>
      <c r="J1080" s="145" t="str">
        <f>IF(ЗАПОЛНИТЬ!$F$7=1,CONCATENATE(ЗАПОЛНИТЬ!$F$18,ЗАПОЛНИТЬ!$D$18),ЗАПОЛНИТЬ!$E$18)</f>
        <v>01.07.2016</v>
      </c>
      <c r="K1080" s="143">
        <f>'Ф.7(СФ).19'!B58</f>
        <v>2700</v>
      </c>
      <c r="L1080" s="143">
        <f>IF(ЗАПОЛНИТЬ!$F$7=1,'Ф.7(СФ).19'!D58/1000,'Ф.7(СФ).19'!D58)</f>
        <v>0</v>
      </c>
      <c r="M1080" s="143">
        <f>IF(ЗАПОЛНИТЬ!$F$7=1,'Ф.7(СФ).19'!E58/1000,'Ф.7(СФ).19'!E58)</f>
        <v>0</v>
      </c>
      <c r="N1080" s="143">
        <f>IF(ЗАПОЛНИТЬ!$F$7=1,'Ф.7(СФ).19'!F58/1000,'Ф.7(СФ).19'!F58)</f>
        <v>0</v>
      </c>
      <c r="O1080" s="143">
        <f>IF(ЗАПОЛНИТЬ!$F$7=1,'Ф.7(СФ).19'!G58/1000,'Ф.7(СФ).19'!G58)</f>
        <v>0</v>
      </c>
      <c r="P1080" s="143">
        <f>IF(ЗАПОЛНИТЬ!$F$7=1,'Ф.7(СФ).19'!H58/1000,'Ф.7(СФ).19'!H58)</f>
        <v>0</v>
      </c>
      <c r="Q1080" s="143">
        <f>IF(ЗАПОЛНИТЬ!$F$7=1,'Ф.7(СФ).19'!I58/1000,'Ф.7(СФ).19'!I58)</f>
        <v>0</v>
      </c>
      <c r="R1080" s="143">
        <f>IF(ЗАПОЛНИТЬ!$F$7=1,'Ф.7(СФ).19'!J58/1000,'Ф.7(СФ).19'!J58)</f>
        <v>0</v>
      </c>
      <c r="S1080" s="143">
        <f>IF(ЗАПОЛНИТЬ!$F$7=1,'Ф.7(СФ).19'!K58/1000,'Ф.7(СФ).19'!K58)</f>
        <v>0</v>
      </c>
      <c r="T1080" s="143">
        <f>IF(ЗАПОЛНИТЬ!$F$7=1,'Ф.7(СФ).19'!L58/1000,'Ф.7(СФ).19'!L58)</f>
        <v>0</v>
      </c>
      <c r="U1080" s="143">
        <f>IF(ЗАПОЛНИТЬ!$F$7=1,'Ф.7(СФ).19'!M58/1000,'Ф.7(СФ).19'!M58)</f>
        <v>0</v>
      </c>
      <c r="V1080" s="145">
        <v>0</v>
      </c>
      <c r="W1080" s="145">
        <f t="shared" si="52"/>
        <v>0</v>
      </c>
    </row>
    <row r="1081" spans="1:23" ht="12.75">
      <c r="A1081" s="144" t="str">
        <f>ЗАПОЛНИТЬ!$B$23</f>
        <v>4</v>
      </c>
      <c r="B1081" s="144" t="str">
        <f>ЗАПОЛНИТЬ!$B$13</f>
        <v>24188344</v>
      </c>
      <c r="C1081" s="144" t="str">
        <f>ЗАПОЛНИТЬ!$B$24</f>
        <v>298</v>
      </c>
      <c r="D1081" s="144" t="str">
        <f>ЗАПОЛНИТЬ!$B$21</f>
        <v>12</v>
      </c>
      <c r="E1081" s="145"/>
      <c r="F1081" s="144" t="str">
        <f>ЗАПОЛНИТЬ!$B$22</f>
        <v>15</v>
      </c>
      <c r="G1081" s="144" t="str">
        <f>ЗАПОЛНИТЬ!$B$20</f>
        <v>040222</v>
      </c>
      <c r="H1081" s="143" t="str">
        <f>IF(ЗАПОЛНИТЬ!$F$7=1,ЗАПОЛНИТЬ!$H$9,ЗАПОЛНИТЬ!$H$10)</f>
        <v>73</v>
      </c>
      <c r="I1081" s="146">
        <f>IF(ЗАПОЛНИТЬ!$F$7=1,'Ф.7(СФ).19'!$E$13,'Ф.7(СФ).19'!$E$15)</f>
        <v>0</v>
      </c>
      <c r="J1081" s="145" t="str">
        <f>IF(ЗАПОЛНИТЬ!$F$7=1,CONCATENATE(ЗАПОЛНИТЬ!$F$18,ЗАПОЛНИТЬ!$D$18),ЗАПОЛНИТЬ!$E$18)</f>
        <v>01.07.2016</v>
      </c>
      <c r="K1081" s="143">
        <f>'Ф.7(СФ).19'!B59</f>
        <v>2710</v>
      </c>
      <c r="L1081" s="143">
        <f>IF(ЗАПОЛНИТЬ!$F$7=1,'Ф.7(СФ).19'!D59/1000,'Ф.7(СФ).19'!D59)</f>
        <v>0</v>
      </c>
      <c r="M1081" s="143">
        <f>IF(ЗАПОЛНИТЬ!$F$7=1,'Ф.7(СФ).19'!E59/1000,'Ф.7(СФ).19'!E59)</f>
        <v>0</v>
      </c>
      <c r="N1081" s="143">
        <f>IF(ЗАПОЛНИТЬ!$F$7=1,'Ф.7(СФ).19'!F59/1000,'Ф.7(СФ).19'!F59)</f>
        <v>0</v>
      </c>
      <c r="O1081" s="143">
        <f>IF(ЗАПОЛНИТЬ!$F$7=1,'Ф.7(СФ).19'!G59/1000,'Ф.7(СФ).19'!G59)</f>
        <v>0</v>
      </c>
      <c r="P1081" s="143">
        <f>IF(ЗАПОЛНИТЬ!$F$7=1,'Ф.7(СФ).19'!H59/1000,'Ф.7(СФ).19'!H59)</f>
        <v>0</v>
      </c>
      <c r="Q1081" s="143">
        <f>IF(ЗАПОЛНИТЬ!$F$7=1,'Ф.7(СФ).19'!I59/1000,'Ф.7(СФ).19'!I59)</f>
        <v>0</v>
      </c>
      <c r="R1081" s="143">
        <f>IF(ЗАПОЛНИТЬ!$F$7=1,'Ф.7(СФ).19'!J59/1000,'Ф.7(СФ).19'!J59)</f>
        <v>0</v>
      </c>
      <c r="S1081" s="143">
        <f>IF(ЗАПОЛНИТЬ!$F$7=1,'Ф.7(СФ).19'!K59/1000,'Ф.7(СФ).19'!K59)</f>
        <v>0</v>
      </c>
      <c r="T1081" s="143">
        <f>IF(ЗАПОЛНИТЬ!$F$7=1,'Ф.7(СФ).19'!L59/1000,'Ф.7(СФ).19'!L59)</f>
        <v>0</v>
      </c>
      <c r="U1081" s="143">
        <f>IF(ЗАПОЛНИТЬ!$F$7=1,'Ф.7(СФ).19'!M59/1000,'Ф.7(СФ).19'!M59)</f>
        <v>0</v>
      </c>
      <c r="V1081" s="145">
        <f>IF(SUM(L1081:U1081)&gt;0,1,0)</f>
        <v>0</v>
      </c>
      <c r="W1081" s="145">
        <f t="shared" si="52"/>
        <v>0</v>
      </c>
    </row>
    <row r="1082" spans="1:23" ht="12.75">
      <c r="A1082" s="144" t="str">
        <f>ЗАПОЛНИТЬ!$B$23</f>
        <v>4</v>
      </c>
      <c r="B1082" s="144" t="str">
        <f>ЗАПОЛНИТЬ!$B$13</f>
        <v>24188344</v>
      </c>
      <c r="C1082" s="144" t="str">
        <f>ЗАПОЛНИТЬ!$B$24</f>
        <v>298</v>
      </c>
      <c r="D1082" s="144" t="str">
        <f>ЗАПОЛНИТЬ!$B$21</f>
        <v>12</v>
      </c>
      <c r="E1082" s="145"/>
      <c r="F1082" s="144" t="str">
        <f>ЗАПОЛНИТЬ!$B$22</f>
        <v>15</v>
      </c>
      <c r="G1082" s="144" t="str">
        <f>ЗАПОЛНИТЬ!$B$20</f>
        <v>040222</v>
      </c>
      <c r="H1082" s="143" t="str">
        <f>IF(ЗАПОЛНИТЬ!$F$7=1,ЗАПОЛНИТЬ!$H$9,ЗАПОЛНИТЬ!$H$10)</f>
        <v>73</v>
      </c>
      <c r="I1082" s="146">
        <f>IF(ЗАПОЛНИТЬ!$F$7=1,'Ф.7(СФ).19'!$E$13,'Ф.7(СФ).19'!$E$15)</f>
        <v>0</v>
      </c>
      <c r="J1082" s="145" t="str">
        <f>IF(ЗАПОЛНИТЬ!$F$7=1,CONCATENATE(ЗАПОЛНИТЬ!$F$18,ЗАПОЛНИТЬ!$D$18),ЗАПОЛНИТЬ!$E$18)</f>
        <v>01.07.2016</v>
      </c>
      <c r="K1082" s="143">
        <f>'Ф.7(СФ).19'!B60</f>
        <v>2720</v>
      </c>
      <c r="L1082" s="143">
        <f>IF(ЗАПОЛНИТЬ!$F$7=1,'Ф.7(СФ).19'!D60/1000,'Ф.7(СФ).19'!D60)</f>
        <v>0</v>
      </c>
      <c r="M1082" s="143">
        <f>IF(ЗАПОЛНИТЬ!$F$7=1,'Ф.7(СФ).19'!E60/1000,'Ф.7(СФ).19'!E60)</f>
        <v>0</v>
      </c>
      <c r="N1082" s="143">
        <f>IF(ЗАПОЛНИТЬ!$F$7=1,'Ф.7(СФ).19'!F60/1000,'Ф.7(СФ).19'!F60)</f>
        <v>0</v>
      </c>
      <c r="O1082" s="143">
        <f>IF(ЗАПОЛНИТЬ!$F$7=1,'Ф.7(СФ).19'!G60/1000,'Ф.7(СФ).19'!G60)</f>
        <v>0</v>
      </c>
      <c r="P1082" s="143">
        <f>IF(ЗАПОЛНИТЬ!$F$7=1,'Ф.7(СФ).19'!H60/1000,'Ф.7(СФ).19'!H60)</f>
        <v>0</v>
      </c>
      <c r="Q1082" s="143">
        <f>IF(ЗАПОЛНИТЬ!$F$7=1,'Ф.7(СФ).19'!I60/1000,'Ф.7(СФ).19'!I60)</f>
        <v>0</v>
      </c>
      <c r="R1082" s="143">
        <f>IF(ЗАПОЛНИТЬ!$F$7=1,'Ф.7(СФ).19'!J60/1000,'Ф.7(СФ).19'!J60)</f>
        <v>0</v>
      </c>
      <c r="S1082" s="143">
        <f>IF(ЗАПОЛНИТЬ!$F$7=1,'Ф.7(СФ).19'!K60/1000,'Ф.7(СФ).19'!K60)</f>
        <v>0</v>
      </c>
      <c r="T1082" s="143">
        <f>IF(ЗАПОЛНИТЬ!$F$7=1,'Ф.7(СФ).19'!L60/1000,'Ф.7(СФ).19'!L60)</f>
        <v>0</v>
      </c>
      <c r="U1082" s="143">
        <f>IF(ЗАПОЛНИТЬ!$F$7=1,'Ф.7(СФ).19'!M60/1000,'Ф.7(СФ).19'!M60)</f>
        <v>0</v>
      </c>
      <c r="V1082" s="145">
        <f>IF(SUM(L1082:U1082)&gt;0,1,0)</f>
        <v>0</v>
      </c>
      <c r="W1082" s="145">
        <f t="shared" si="52"/>
        <v>0</v>
      </c>
    </row>
    <row r="1083" spans="1:23" ht="12.75">
      <c r="A1083" s="144" t="str">
        <f>ЗАПОЛНИТЬ!$B$23</f>
        <v>4</v>
      </c>
      <c r="B1083" s="144" t="str">
        <f>ЗАПОЛНИТЬ!$B$13</f>
        <v>24188344</v>
      </c>
      <c r="C1083" s="144" t="str">
        <f>ЗАПОЛНИТЬ!$B$24</f>
        <v>298</v>
      </c>
      <c r="D1083" s="144" t="str">
        <f>ЗАПОЛНИТЬ!$B$21</f>
        <v>12</v>
      </c>
      <c r="E1083" s="145"/>
      <c r="F1083" s="144" t="str">
        <f>ЗАПОЛНИТЬ!$B$22</f>
        <v>15</v>
      </c>
      <c r="G1083" s="144" t="str">
        <f>ЗАПОЛНИТЬ!$B$20</f>
        <v>040222</v>
      </c>
      <c r="H1083" s="143" t="str">
        <f>IF(ЗАПОЛНИТЬ!$F$7=1,ЗАПОЛНИТЬ!$H$9,ЗАПОЛНИТЬ!$H$10)</f>
        <v>73</v>
      </c>
      <c r="I1083" s="146">
        <f>IF(ЗАПОЛНИТЬ!$F$7=1,'Ф.7(СФ).19'!$E$13,'Ф.7(СФ).19'!$E$15)</f>
        <v>0</v>
      </c>
      <c r="J1083" s="145" t="str">
        <f>IF(ЗАПОЛНИТЬ!$F$7=1,CONCATENATE(ЗАПОЛНИТЬ!$F$18,ЗАПОЛНИТЬ!$D$18),ЗАПОЛНИТЬ!$E$18)</f>
        <v>01.07.2016</v>
      </c>
      <c r="K1083" s="143">
        <f>'Ф.7(СФ).19'!B61</f>
        <v>2730</v>
      </c>
      <c r="L1083" s="143">
        <f>IF(ЗАПОЛНИТЬ!$F$7=1,'Ф.7(СФ).19'!D61/1000,'Ф.7(СФ).19'!D61)</f>
        <v>0</v>
      </c>
      <c r="M1083" s="143">
        <f>IF(ЗАПОЛНИТЬ!$F$7=1,'Ф.7(СФ).19'!E61/1000,'Ф.7(СФ).19'!E61)</f>
        <v>0</v>
      </c>
      <c r="N1083" s="143">
        <f>IF(ЗАПОЛНИТЬ!$F$7=1,'Ф.7(СФ).19'!F61/1000,'Ф.7(СФ).19'!F61)</f>
        <v>0</v>
      </c>
      <c r="O1083" s="143">
        <f>IF(ЗАПОЛНИТЬ!$F$7=1,'Ф.7(СФ).19'!G61/1000,'Ф.7(СФ).19'!G61)</f>
        <v>0</v>
      </c>
      <c r="P1083" s="143">
        <f>IF(ЗАПОЛНИТЬ!$F$7=1,'Ф.7(СФ).19'!H61/1000,'Ф.7(СФ).19'!H61)</f>
        <v>0</v>
      </c>
      <c r="Q1083" s="143">
        <f>IF(ЗАПОЛНИТЬ!$F$7=1,'Ф.7(СФ).19'!I61/1000,'Ф.7(СФ).19'!I61)</f>
        <v>0</v>
      </c>
      <c r="R1083" s="143">
        <f>IF(ЗАПОЛНИТЬ!$F$7=1,'Ф.7(СФ).19'!J61/1000,'Ф.7(СФ).19'!J61)</f>
        <v>0</v>
      </c>
      <c r="S1083" s="143">
        <f>IF(ЗАПОЛНИТЬ!$F$7=1,'Ф.7(СФ).19'!K61/1000,'Ф.7(СФ).19'!K61)</f>
        <v>0</v>
      </c>
      <c r="T1083" s="143">
        <f>IF(ЗАПОЛНИТЬ!$F$7=1,'Ф.7(СФ).19'!L61/1000,'Ф.7(СФ).19'!L61)</f>
        <v>0</v>
      </c>
      <c r="U1083" s="143">
        <f>IF(ЗАПОЛНИТЬ!$F$7=1,'Ф.7(СФ).19'!M61/1000,'Ф.7(СФ).19'!M61)</f>
        <v>0</v>
      </c>
      <c r="V1083" s="145">
        <f>IF(SUM(L1083:U1083)&gt;0,1,0)</f>
        <v>0</v>
      </c>
      <c r="W1083" s="145">
        <f t="shared" si="52"/>
        <v>0</v>
      </c>
    </row>
    <row r="1084" spans="1:23" ht="12.75">
      <c r="A1084" s="144" t="str">
        <f>ЗАПОЛНИТЬ!$B$23</f>
        <v>4</v>
      </c>
      <c r="B1084" s="144" t="str">
        <f>ЗАПОЛНИТЬ!$B$13</f>
        <v>24188344</v>
      </c>
      <c r="C1084" s="144" t="str">
        <f>ЗАПОЛНИТЬ!$B$24</f>
        <v>298</v>
      </c>
      <c r="D1084" s="144" t="str">
        <f>ЗАПОЛНИТЬ!$B$21</f>
        <v>12</v>
      </c>
      <c r="E1084" s="145"/>
      <c r="F1084" s="144" t="str">
        <f>ЗАПОЛНИТЬ!$B$22</f>
        <v>15</v>
      </c>
      <c r="G1084" s="144" t="str">
        <f>ЗАПОЛНИТЬ!$B$20</f>
        <v>040222</v>
      </c>
      <c r="H1084" s="143" t="str">
        <f>IF(ЗАПОЛНИТЬ!$F$7=1,ЗАПОЛНИТЬ!$H$9,ЗАПОЛНИТЬ!$H$10)</f>
        <v>73</v>
      </c>
      <c r="I1084" s="146">
        <f>IF(ЗАПОЛНИТЬ!$F$7=1,'Ф.7(СФ).19'!$E$13,'Ф.7(СФ).19'!$E$15)</f>
        <v>0</v>
      </c>
      <c r="J1084" s="145" t="str">
        <f>IF(ЗАПОЛНИТЬ!$F$7=1,CONCATENATE(ЗАПОЛНИТЬ!$F$18,ЗАПОЛНИТЬ!$D$18),ЗАПОЛНИТЬ!$E$18)</f>
        <v>01.07.2016</v>
      </c>
      <c r="K1084" s="143">
        <f>'Ф.7(СФ).19'!B62</f>
        <v>2800</v>
      </c>
      <c r="L1084" s="143">
        <f>IF(ЗАПОЛНИТЬ!$F$7=1,'Ф.7(СФ).19'!D62/1000,'Ф.7(СФ).19'!D62)</f>
        <v>0</v>
      </c>
      <c r="M1084" s="143">
        <f>IF(ЗАПОЛНИТЬ!$F$7=1,'Ф.7(СФ).19'!E62/1000,'Ф.7(СФ).19'!E62)</f>
        <v>0</v>
      </c>
      <c r="N1084" s="143">
        <f>IF(ЗАПОЛНИТЬ!$F$7=1,'Ф.7(СФ).19'!F62/1000,'Ф.7(СФ).19'!F62)</f>
        <v>0</v>
      </c>
      <c r="O1084" s="143">
        <f>IF(ЗАПОЛНИТЬ!$F$7=1,'Ф.7(СФ).19'!G62/1000,'Ф.7(СФ).19'!G62)</f>
        <v>0</v>
      </c>
      <c r="P1084" s="143">
        <f>IF(ЗАПОЛНИТЬ!$F$7=1,'Ф.7(СФ).19'!H62/1000,'Ф.7(СФ).19'!H62)</f>
        <v>0</v>
      </c>
      <c r="Q1084" s="143">
        <f>IF(ЗАПОЛНИТЬ!$F$7=1,'Ф.7(СФ).19'!I62/1000,'Ф.7(СФ).19'!I62)</f>
        <v>0</v>
      </c>
      <c r="R1084" s="143">
        <f>IF(ЗАПОЛНИТЬ!$F$7=1,'Ф.7(СФ).19'!J62/1000,'Ф.7(СФ).19'!J62)</f>
        <v>0</v>
      </c>
      <c r="S1084" s="143">
        <f>IF(ЗАПОЛНИТЬ!$F$7=1,'Ф.7(СФ).19'!K62/1000,'Ф.7(СФ).19'!K62)</f>
        <v>0</v>
      </c>
      <c r="T1084" s="143">
        <f>IF(ЗАПОЛНИТЬ!$F$7=1,'Ф.7(СФ).19'!L62/1000,'Ф.7(СФ).19'!L62)</f>
        <v>0</v>
      </c>
      <c r="U1084" s="143">
        <f>IF(ЗАПОЛНИТЬ!$F$7=1,'Ф.7(СФ).19'!M62/1000,'Ф.7(СФ).19'!M62)</f>
        <v>0</v>
      </c>
      <c r="V1084" s="145">
        <f>IF(SUM(L1084:U1084)&gt;0,1,0)</f>
        <v>0</v>
      </c>
      <c r="W1084" s="145">
        <f t="shared" si="52"/>
        <v>0</v>
      </c>
    </row>
    <row r="1085" spans="1:23" ht="12.75">
      <c r="A1085" s="144" t="str">
        <f>ЗАПОЛНИТЬ!$B$23</f>
        <v>4</v>
      </c>
      <c r="B1085" s="144" t="str">
        <f>ЗАПОЛНИТЬ!$B$13</f>
        <v>24188344</v>
      </c>
      <c r="C1085" s="144" t="str">
        <f>ЗАПОЛНИТЬ!$B$24</f>
        <v>298</v>
      </c>
      <c r="D1085" s="144" t="str">
        <f>ЗАПОЛНИТЬ!$B$21</f>
        <v>12</v>
      </c>
      <c r="E1085" s="145"/>
      <c r="F1085" s="144" t="str">
        <f>ЗАПОЛНИТЬ!$B$22</f>
        <v>15</v>
      </c>
      <c r="G1085" s="144" t="str">
        <f>ЗАПОЛНИТЬ!$B$20</f>
        <v>040222</v>
      </c>
      <c r="H1085" s="143" t="str">
        <f>IF(ЗАПОЛНИТЬ!$F$7=1,ЗАПОЛНИТЬ!$H$9,ЗАПОЛНИТЬ!$H$10)</f>
        <v>73</v>
      </c>
      <c r="I1085" s="146">
        <f>IF(ЗАПОЛНИТЬ!$F$7=1,'Ф.7(СФ).19'!$E$13,'Ф.7(СФ).19'!$E$15)</f>
        <v>0</v>
      </c>
      <c r="J1085" s="145" t="str">
        <f>IF(ЗАПОЛНИТЬ!$F$7=1,CONCATENATE(ЗАПОЛНИТЬ!$F$18,ЗАПОЛНИТЬ!$D$18),ЗАПОЛНИТЬ!$E$18)</f>
        <v>01.07.2016</v>
      </c>
      <c r="K1085" s="143">
        <f>'Ф.7(СФ).19'!B63</f>
        <v>3000</v>
      </c>
      <c r="L1085" s="143">
        <f>IF(ЗАПОЛНИТЬ!$F$7=1,'Ф.7(СФ).19'!D63/1000,'Ф.7(СФ).19'!D63)</f>
        <v>0</v>
      </c>
      <c r="M1085" s="143">
        <f>IF(ЗАПОЛНИТЬ!$F$7=1,'Ф.7(СФ).19'!E63/1000,'Ф.7(СФ).19'!E63)</f>
        <v>0</v>
      </c>
      <c r="N1085" s="143">
        <f>IF(ЗАПОЛНИТЬ!$F$7=1,'Ф.7(СФ).19'!F63/1000,'Ф.7(СФ).19'!F63)</f>
        <v>0</v>
      </c>
      <c r="O1085" s="143">
        <f>IF(ЗАПОЛНИТЬ!$F$7=1,'Ф.7(СФ).19'!G63/1000,'Ф.7(СФ).19'!G63)</f>
        <v>0</v>
      </c>
      <c r="P1085" s="143">
        <f>IF(ЗАПОЛНИТЬ!$F$7=1,'Ф.7(СФ).19'!H63/1000,'Ф.7(СФ).19'!H63)</f>
        <v>0</v>
      </c>
      <c r="Q1085" s="143">
        <f>IF(ЗАПОЛНИТЬ!$F$7=1,'Ф.7(СФ).19'!I63/1000,'Ф.7(СФ).19'!I63)</f>
        <v>0</v>
      </c>
      <c r="R1085" s="143">
        <f>IF(ЗАПОЛНИТЬ!$F$7=1,'Ф.7(СФ).19'!J63/1000,'Ф.7(СФ).19'!J63)</f>
        <v>0</v>
      </c>
      <c r="S1085" s="143">
        <f>IF(ЗАПОЛНИТЬ!$F$7=1,'Ф.7(СФ).19'!K63/1000,'Ф.7(СФ).19'!K63)</f>
        <v>0</v>
      </c>
      <c r="T1085" s="143">
        <f>IF(ЗАПОЛНИТЬ!$F$7=1,'Ф.7(СФ).19'!L63/1000,'Ф.7(СФ).19'!L63)</f>
        <v>0</v>
      </c>
      <c r="U1085" s="143">
        <f>IF(ЗАПОЛНИТЬ!$F$7=1,'Ф.7(СФ).19'!M63/1000,'Ф.7(СФ).19'!M63)</f>
        <v>0</v>
      </c>
      <c r="V1085" s="145">
        <v>0</v>
      </c>
      <c r="W1085" s="145">
        <f t="shared" si="52"/>
        <v>0</v>
      </c>
    </row>
    <row r="1086" spans="1:23" ht="12.75">
      <c r="A1086" s="144" t="str">
        <f>ЗАПОЛНИТЬ!$B$23</f>
        <v>4</v>
      </c>
      <c r="B1086" s="144" t="str">
        <f>ЗАПОЛНИТЬ!$B$13</f>
        <v>24188344</v>
      </c>
      <c r="C1086" s="144" t="str">
        <f>ЗАПОЛНИТЬ!$B$24</f>
        <v>298</v>
      </c>
      <c r="D1086" s="144" t="str">
        <f>ЗАПОЛНИТЬ!$B$21</f>
        <v>12</v>
      </c>
      <c r="E1086" s="145"/>
      <c r="F1086" s="144" t="str">
        <f>ЗАПОЛНИТЬ!$B$22</f>
        <v>15</v>
      </c>
      <c r="G1086" s="144" t="str">
        <f>ЗАПОЛНИТЬ!$B$20</f>
        <v>040222</v>
      </c>
      <c r="H1086" s="143" t="str">
        <f>IF(ЗАПОЛНИТЬ!$F$7=1,ЗАПОЛНИТЬ!$H$9,ЗАПОЛНИТЬ!$H$10)</f>
        <v>73</v>
      </c>
      <c r="I1086" s="146">
        <f>IF(ЗАПОЛНИТЬ!$F$7=1,'Ф.7(СФ).19'!$E$13,'Ф.7(СФ).19'!$E$15)</f>
        <v>0</v>
      </c>
      <c r="J1086" s="145" t="str">
        <f>IF(ЗАПОЛНИТЬ!$F$7=1,CONCATENATE(ЗАПОЛНИТЬ!$F$18,ЗАПОЛНИТЬ!$D$18),ЗАПОЛНИТЬ!$E$18)</f>
        <v>01.07.2016</v>
      </c>
      <c r="K1086" s="143">
        <f>'Ф.7(СФ).19'!B64</f>
        <v>3100</v>
      </c>
      <c r="L1086" s="143">
        <f>IF(ЗАПОЛНИТЬ!$F$7=1,'Ф.7(СФ).19'!D64/1000,'Ф.7(СФ).19'!D64)</f>
        <v>0</v>
      </c>
      <c r="M1086" s="143">
        <f>IF(ЗАПОЛНИТЬ!$F$7=1,'Ф.7(СФ).19'!E64/1000,'Ф.7(СФ).19'!E64)</f>
        <v>0</v>
      </c>
      <c r="N1086" s="143">
        <f>IF(ЗАПОЛНИТЬ!$F$7=1,'Ф.7(СФ).19'!F64/1000,'Ф.7(СФ).19'!F64)</f>
        <v>0</v>
      </c>
      <c r="O1086" s="143">
        <f>IF(ЗАПОЛНИТЬ!$F$7=1,'Ф.7(СФ).19'!G64/1000,'Ф.7(СФ).19'!G64)</f>
        <v>0</v>
      </c>
      <c r="P1086" s="143">
        <f>IF(ЗАПОЛНИТЬ!$F$7=1,'Ф.7(СФ).19'!H64/1000,'Ф.7(СФ).19'!H64)</f>
        <v>0</v>
      </c>
      <c r="Q1086" s="143">
        <f>IF(ЗАПОЛНИТЬ!$F$7=1,'Ф.7(СФ).19'!I64/1000,'Ф.7(СФ).19'!I64)</f>
        <v>0</v>
      </c>
      <c r="R1086" s="143">
        <f>IF(ЗАПОЛНИТЬ!$F$7=1,'Ф.7(СФ).19'!J64/1000,'Ф.7(СФ).19'!J64)</f>
        <v>0</v>
      </c>
      <c r="S1086" s="143">
        <f>IF(ЗАПОЛНИТЬ!$F$7=1,'Ф.7(СФ).19'!K64/1000,'Ф.7(СФ).19'!K64)</f>
        <v>0</v>
      </c>
      <c r="T1086" s="143">
        <f>IF(ЗАПОЛНИТЬ!$F$7=1,'Ф.7(СФ).19'!L64/1000,'Ф.7(СФ).19'!L64)</f>
        <v>0</v>
      </c>
      <c r="U1086" s="143">
        <f>IF(ЗАПОЛНИТЬ!$F$7=1,'Ф.7(СФ).19'!M64/1000,'Ф.7(СФ).19'!M64)</f>
        <v>0</v>
      </c>
      <c r="V1086" s="145">
        <v>0</v>
      </c>
      <c r="W1086" s="145">
        <f t="shared" si="52"/>
        <v>0</v>
      </c>
    </row>
    <row r="1087" spans="1:23" ht="12.75">
      <c r="A1087" s="144" t="str">
        <f>ЗАПОЛНИТЬ!$B$23</f>
        <v>4</v>
      </c>
      <c r="B1087" s="144" t="str">
        <f>ЗАПОЛНИТЬ!$B$13</f>
        <v>24188344</v>
      </c>
      <c r="C1087" s="144" t="str">
        <f>ЗАПОЛНИТЬ!$B$24</f>
        <v>298</v>
      </c>
      <c r="D1087" s="144" t="str">
        <f>ЗАПОЛНИТЬ!$B$21</f>
        <v>12</v>
      </c>
      <c r="E1087" s="145"/>
      <c r="F1087" s="144" t="str">
        <f>ЗАПОЛНИТЬ!$B$22</f>
        <v>15</v>
      </c>
      <c r="G1087" s="144" t="str">
        <f>ЗАПОЛНИТЬ!$B$20</f>
        <v>040222</v>
      </c>
      <c r="H1087" s="143" t="str">
        <f>IF(ЗАПОЛНИТЬ!$F$7=1,ЗАПОЛНИТЬ!$H$9,ЗАПОЛНИТЬ!$H$10)</f>
        <v>73</v>
      </c>
      <c r="I1087" s="146">
        <f>IF(ЗАПОЛНИТЬ!$F$7=1,'Ф.7(СФ).19'!$E$13,'Ф.7(СФ).19'!$E$15)</f>
        <v>0</v>
      </c>
      <c r="J1087" s="145" t="str">
        <f>IF(ЗАПОЛНИТЬ!$F$7=1,CONCATENATE(ЗАПОЛНИТЬ!$F$18,ЗАПОЛНИТЬ!$D$18),ЗАПОЛНИТЬ!$E$18)</f>
        <v>01.07.2016</v>
      </c>
      <c r="K1087" s="143">
        <f>'Ф.7(СФ).19'!B65</f>
        <v>3110</v>
      </c>
      <c r="L1087" s="143">
        <f>IF(ЗАПОЛНИТЬ!$F$7=1,'Ф.7(СФ).19'!D65/1000,'Ф.7(СФ).19'!D65)</f>
        <v>0</v>
      </c>
      <c r="M1087" s="143">
        <f>IF(ЗАПОЛНИТЬ!$F$7=1,'Ф.7(СФ).19'!E65/1000,'Ф.7(СФ).19'!E65)</f>
        <v>0</v>
      </c>
      <c r="N1087" s="143">
        <f>IF(ЗАПОЛНИТЬ!$F$7=1,'Ф.7(СФ).19'!F65/1000,'Ф.7(СФ).19'!F65)</f>
        <v>0</v>
      </c>
      <c r="O1087" s="143">
        <f>IF(ЗАПОЛНИТЬ!$F$7=1,'Ф.7(СФ).19'!G65/1000,'Ф.7(СФ).19'!G65)</f>
        <v>0</v>
      </c>
      <c r="P1087" s="143">
        <f>IF(ЗАПОЛНИТЬ!$F$7=1,'Ф.7(СФ).19'!H65/1000,'Ф.7(СФ).19'!H65)</f>
        <v>0</v>
      </c>
      <c r="Q1087" s="143">
        <f>IF(ЗАПОЛНИТЬ!$F$7=1,'Ф.7(СФ).19'!I65/1000,'Ф.7(СФ).19'!I65)</f>
        <v>0</v>
      </c>
      <c r="R1087" s="143">
        <f>IF(ЗАПОЛНИТЬ!$F$7=1,'Ф.7(СФ).19'!J65/1000,'Ф.7(СФ).19'!J65)</f>
        <v>0</v>
      </c>
      <c r="S1087" s="143">
        <f>IF(ЗАПОЛНИТЬ!$F$7=1,'Ф.7(СФ).19'!K65/1000,'Ф.7(СФ).19'!K65)</f>
        <v>0</v>
      </c>
      <c r="T1087" s="143">
        <f>IF(ЗАПОЛНИТЬ!$F$7=1,'Ф.7(СФ).19'!L65/1000,'Ф.7(СФ).19'!L65)</f>
        <v>0</v>
      </c>
      <c r="U1087" s="143">
        <f>IF(ЗАПОЛНИТЬ!$F$7=1,'Ф.7(СФ).19'!M65/1000,'Ф.7(СФ).19'!M65)</f>
        <v>0</v>
      </c>
      <c r="V1087" s="145">
        <f>IF(SUM(L1087:U1087)&gt;0,1,0)</f>
        <v>0</v>
      </c>
      <c r="W1087" s="145">
        <f t="shared" si="52"/>
        <v>0</v>
      </c>
    </row>
    <row r="1088" spans="1:23" ht="12.75">
      <c r="A1088" s="144" t="str">
        <f>ЗАПОЛНИТЬ!$B$23</f>
        <v>4</v>
      </c>
      <c r="B1088" s="144" t="str">
        <f>ЗАПОЛНИТЬ!$B$13</f>
        <v>24188344</v>
      </c>
      <c r="C1088" s="144" t="str">
        <f>ЗАПОЛНИТЬ!$B$24</f>
        <v>298</v>
      </c>
      <c r="D1088" s="144" t="str">
        <f>ЗАПОЛНИТЬ!$B$21</f>
        <v>12</v>
      </c>
      <c r="E1088" s="145"/>
      <c r="F1088" s="144" t="str">
        <f>ЗАПОЛНИТЬ!$B$22</f>
        <v>15</v>
      </c>
      <c r="G1088" s="144" t="str">
        <f>ЗАПОЛНИТЬ!$B$20</f>
        <v>040222</v>
      </c>
      <c r="H1088" s="143" t="str">
        <f>IF(ЗАПОЛНИТЬ!$F$7=1,ЗАПОЛНИТЬ!$H$9,ЗАПОЛНИТЬ!$H$10)</f>
        <v>73</v>
      </c>
      <c r="I1088" s="146">
        <f>IF(ЗАПОЛНИТЬ!$F$7=1,'Ф.7(СФ).19'!$E$13,'Ф.7(СФ).19'!$E$15)</f>
        <v>0</v>
      </c>
      <c r="J1088" s="145" t="str">
        <f>IF(ЗАПОЛНИТЬ!$F$7=1,CONCATENATE(ЗАПОЛНИТЬ!$F$18,ЗАПОЛНИТЬ!$D$18),ЗАПОЛНИТЬ!$E$18)</f>
        <v>01.07.2016</v>
      </c>
      <c r="K1088" s="143">
        <f>'Ф.7(СФ).19'!B66</f>
        <v>3120</v>
      </c>
      <c r="L1088" s="143">
        <f>IF(ЗАПОЛНИТЬ!$F$7=1,'Ф.7(СФ).19'!D66/1000,'Ф.7(СФ).19'!D66)</f>
        <v>0</v>
      </c>
      <c r="M1088" s="143">
        <f>IF(ЗАПОЛНИТЬ!$F$7=1,'Ф.7(СФ).19'!E66/1000,'Ф.7(СФ).19'!E66)</f>
        <v>0</v>
      </c>
      <c r="N1088" s="143">
        <f>IF(ЗАПОЛНИТЬ!$F$7=1,'Ф.7(СФ).19'!F66/1000,'Ф.7(СФ).19'!F66)</f>
        <v>0</v>
      </c>
      <c r="O1088" s="143">
        <f>IF(ЗАПОЛНИТЬ!$F$7=1,'Ф.7(СФ).19'!G66/1000,'Ф.7(СФ).19'!G66)</f>
        <v>0</v>
      </c>
      <c r="P1088" s="143">
        <f>IF(ЗАПОЛНИТЬ!$F$7=1,'Ф.7(СФ).19'!H66/1000,'Ф.7(СФ).19'!H66)</f>
        <v>0</v>
      </c>
      <c r="Q1088" s="143">
        <f>IF(ЗАПОЛНИТЬ!$F$7=1,'Ф.7(СФ).19'!I66/1000,'Ф.7(СФ).19'!I66)</f>
        <v>0</v>
      </c>
      <c r="R1088" s="143">
        <f>IF(ЗАПОЛНИТЬ!$F$7=1,'Ф.7(СФ).19'!J66/1000,'Ф.7(СФ).19'!J66)</f>
        <v>0</v>
      </c>
      <c r="S1088" s="143">
        <f>IF(ЗАПОЛНИТЬ!$F$7=1,'Ф.7(СФ).19'!K66/1000,'Ф.7(СФ).19'!K66)</f>
        <v>0</v>
      </c>
      <c r="T1088" s="143">
        <f>IF(ЗАПОЛНИТЬ!$F$7=1,'Ф.7(СФ).19'!L66/1000,'Ф.7(СФ).19'!L66)</f>
        <v>0</v>
      </c>
      <c r="U1088" s="143">
        <f>IF(ЗАПОЛНИТЬ!$F$7=1,'Ф.7(СФ).19'!M66/1000,'Ф.7(СФ).19'!M66)</f>
        <v>0</v>
      </c>
      <c r="V1088" s="145">
        <v>0</v>
      </c>
      <c r="W1088" s="145">
        <f t="shared" si="52"/>
        <v>0</v>
      </c>
    </row>
    <row r="1089" spans="1:23" ht="12.75">
      <c r="A1089" s="144" t="str">
        <f>ЗАПОЛНИТЬ!$B$23</f>
        <v>4</v>
      </c>
      <c r="B1089" s="144" t="str">
        <f>ЗАПОЛНИТЬ!$B$13</f>
        <v>24188344</v>
      </c>
      <c r="C1089" s="144" t="str">
        <f>ЗАПОЛНИТЬ!$B$24</f>
        <v>298</v>
      </c>
      <c r="D1089" s="144" t="str">
        <f>ЗАПОЛНИТЬ!$B$21</f>
        <v>12</v>
      </c>
      <c r="E1089" s="145"/>
      <c r="F1089" s="144" t="str">
        <f>ЗАПОЛНИТЬ!$B$22</f>
        <v>15</v>
      </c>
      <c r="G1089" s="144" t="str">
        <f>ЗАПОЛНИТЬ!$B$20</f>
        <v>040222</v>
      </c>
      <c r="H1089" s="143" t="str">
        <f>IF(ЗАПОЛНИТЬ!$F$7=1,ЗАПОЛНИТЬ!$H$9,ЗАПОЛНИТЬ!$H$10)</f>
        <v>73</v>
      </c>
      <c r="I1089" s="146">
        <f>IF(ЗАПОЛНИТЬ!$F$7=1,'Ф.7(СФ).19'!$E$13,'Ф.7(СФ).19'!$E$15)</f>
        <v>0</v>
      </c>
      <c r="J1089" s="145" t="str">
        <f>IF(ЗАПОЛНИТЬ!$F$7=1,CONCATENATE(ЗАПОЛНИТЬ!$F$18,ЗАПОЛНИТЬ!$D$18),ЗАПОЛНИТЬ!$E$18)</f>
        <v>01.07.2016</v>
      </c>
      <c r="K1089" s="143">
        <f>'Ф.7(СФ).19'!B67</f>
        <v>3121</v>
      </c>
      <c r="L1089" s="143">
        <f>IF(ЗАПОЛНИТЬ!$F$7=1,'Ф.7(СФ).19'!D67/1000,'Ф.7(СФ).19'!D67)</f>
        <v>0</v>
      </c>
      <c r="M1089" s="143">
        <f>IF(ЗАПОЛНИТЬ!$F$7=1,'Ф.7(СФ).19'!E67/1000,'Ф.7(СФ).19'!E67)</f>
        <v>0</v>
      </c>
      <c r="N1089" s="143">
        <f>IF(ЗАПОЛНИТЬ!$F$7=1,'Ф.7(СФ).19'!F67/1000,'Ф.7(СФ).19'!F67)</f>
        <v>0</v>
      </c>
      <c r="O1089" s="143">
        <f>IF(ЗАПОЛНИТЬ!$F$7=1,'Ф.7(СФ).19'!G67/1000,'Ф.7(СФ).19'!G67)</f>
        <v>0</v>
      </c>
      <c r="P1089" s="143">
        <f>IF(ЗАПОЛНИТЬ!$F$7=1,'Ф.7(СФ).19'!H67/1000,'Ф.7(СФ).19'!H67)</f>
        <v>0</v>
      </c>
      <c r="Q1089" s="143">
        <f>IF(ЗАПОЛНИТЬ!$F$7=1,'Ф.7(СФ).19'!I67/1000,'Ф.7(СФ).19'!I67)</f>
        <v>0</v>
      </c>
      <c r="R1089" s="143">
        <f>IF(ЗАПОЛНИТЬ!$F$7=1,'Ф.7(СФ).19'!J67/1000,'Ф.7(СФ).19'!J67)</f>
        <v>0</v>
      </c>
      <c r="S1089" s="143">
        <f>IF(ЗАПОЛНИТЬ!$F$7=1,'Ф.7(СФ).19'!K67/1000,'Ф.7(СФ).19'!K67)</f>
        <v>0</v>
      </c>
      <c r="T1089" s="143">
        <f>IF(ЗАПОЛНИТЬ!$F$7=1,'Ф.7(СФ).19'!L67/1000,'Ф.7(СФ).19'!L67)</f>
        <v>0</v>
      </c>
      <c r="U1089" s="143">
        <f>IF(ЗАПОЛНИТЬ!$F$7=1,'Ф.7(СФ).19'!M67/1000,'Ф.7(СФ).19'!M67)</f>
        <v>0</v>
      </c>
      <c r="V1089" s="145">
        <f>IF(SUM(L1089:U1089)&gt;0,1,0)</f>
        <v>0</v>
      </c>
      <c r="W1089" s="145">
        <f t="shared" si="52"/>
        <v>0</v>
      </c>
    </row>
    <row r="1090" spans="1:23" ht="12.75">
      <c r="A1090" s="144" t="str">
        <f>ЗАПОЛНИТЬ!$B$23</f>
        <v>4</v>
      </c>
      <c r="B1090" s="144" t="str">
        <f>ЗАПОЛНИТЬ!$B$13</f>
        <v>24188344</v>
      </c>
      <c r="C1090" s="144" t="str">
        <f>ЗАПОЛНИТЬ!$B$24</f>
        <v>298</v>
      </c>
      <c r="D1090" s="144" t="str">
        <f>ЗАПОЛНИТЬ!$B$21</f>
        <v>12</v>
      </c>
      <c r="E1090" s="145"/>
      <c r="F1090" s="144" t="str">
        <f>ЗАПОЛНИТЬ!$B$22</f>
        <v>15</v>
      </c>
      <c r="G1090" s="144" t="str">
        <f>ЗАПОЛНИТЬ!$B$20</f>
        <v>040222</v>
      </c>
      <c r="H1090" s="143" t="str">
        <f>IF(ЗАПОЛНИТЬ!$F$7=1,ЗАПОЛНИТЬ!$H$9,ЗАПОЛНИТЬ!$H$10)</f>
        <v>73</v>
      </c>
      <c r="I1090" s="146">
        <f>IF(ЗАПОЛНИТЬ!$F$7=1,'Ф.7(СФ).19'!$E$13,'Ф.7(СФ).19'!$E$15)</f>
        <v>0</v>
      </c>
      <c r="J1090" s="145" t="str">
        <f>IF(ЗАПОЛНИТЬ!$F$7=1,CONCATENATE(ЗАПОЛНИТЬ!$F$18,ЗАПОЛНИТЬ!$D$18),ЗАПОЛНИТЬ!$E$18)</f>
        <v>01.07.2016</v>
      </c>
      <c r="K1090" s="143">
        <f>'Ф.7(СФ).19'!B68</f>
        <v>3122</v>
      </c>
      <c r="L1090" s="143">
        <f>IF(ЗАПОЛНИТЬ!$F$7=1,'Ф.7(СФ).19'!D68/1000,'Ф.7(СФ).19'!D68)</f>
        <v>0</v>
      </c>
      <c r="M1090" s="143">
        <f>IF(ЗАПОЛНИТЬ!$F$7=1,'Ф.7(СФ).19'!E68/1000,'Ф.7(СФ).19'!E68)</f>
        <v>0</v>
      </c>
      <c r="N1090" s="143">
        <f>IF(ЗАПОЛНИТЬ!$F$7=1,'Ф.7(СФ).19'!F68/1000,'Ф.7(СФ).19'!F68)</f>
        <v>0</v>
      </c>
      <c r="O1090" s="143">
        <f>IF(ЗАПОЛНИТЬ!$F$7=1,'Ф.7(СФ).19'!G68/1000,'Ф.7(СФ).19'!G68)</f>
        <v>0</v>
      </c>
      <c r="P1090" s="143">
        <f>IF(ЗАПОЛНИТЬ!$F$7=1,'Ф.7(СФ).19'!H68/1000,'Ф.7(СФ).19'!H68)</f>
        <v>0</v>
      </c>
      <c r="Q1090" s="143">
        <f>IF(ЗАПОЛНИТЬ!$F$7=1,'Ф.7(СФ).19'!I68/1000,'Ф.7(СФ).19'!I68)</f>
        <v>0</v>
      </c>
      <c r="R1090" s="143">
        <f>IF(ЗАПОЛНИТЬ!$F$7=1,'Ф.7(СФ).19'!J68/1000,'Ф.7(СФ).19'!J68)</f>
        <v>0</v>
      </c>
      <c r="S1090" s="143">
        <f>IF(ЗАПОЛНИТЬ!$F$7=1,'Ф.7(СФ).19'!K68/1000,'Ф.7(СФ).19'!K68)</f>
        <v>0</v>
      </c>
      <c r="T1090" s="143">
        <f>IF(ЗАПОЛНИТЬ!$F$7=1,'Ф.7(СФ).19'!L68/1000,'Ф.7(СФ).19'!L68)</f>
        <v>0</v>
      </c>
      <c r="U1090" s="143">
        <f>IF(ЗАПОЛНИТЬ!$F$7=1,'Ф.7(СФ).19'!M68/1000,'Ф.7(СФ).19'!M68)</f>
        <v>0</v>
      </c>
      <c r="V1090" s="145">
        <f>IF(SUM(L1090:U1090)&gt;0,1,0)</f>
        <v>0</v>
      </c>
      <c r="W1090" s="145">
        <f t="shared" si="52"/>
        <v>0</v>
      </c>
    </row>
    <row r="1091" spans="1:23" ht="12.75">
      <c r="A1091" s="144" t="str">
        <f>ЗАПОЛНИТЬ!$B$23</f>
        <v>4</v>
      </c>
      <c r="B1091" s="144" t="str">
        <f>ЗАПОЛНИТЬ!$B$13</f>
        <v>24188344</v>
      </c>
      <c r="C1091" s="144" t="str">
        <f>ЗАПОЛНИТЬ!$B$24</f>
        <v>298</v>
      </c>
      <c r="D1091" s="144" t="str">
        <f>ЗАПОЛНИТЬ!$B$21</f>
        <v>12</v>
      </c>
      <c r="E1091" s="145"/>
      <c r="F1091" s="144" t="str">
        <f>ЗАПОЛНИТЬ!$B$22</f>
        <v>15</v>
      </c>
      <c r="G1091" s="144" t="str">
        <f>ЗАПОЛНИТЬ!$B$20</f>
        <v>040222</v>
      </c>
      <c r="H1091" s="143" t="str">
        <f>IF(ЗАПОЛНИТЬ!$F$7=1,ЗАПОЛНИТЬ!$H$9,ЗАПОЛНИТЬ!$H$10)</f>
        <v>73</v>
      </c>
      <c r="I1091" s="146">
        <f>IF(ЗАПОЛНИТЬ!$F$7=1,'Ф.7(СФ).19'!$E$13,'Ф.7(СФ).19'!$E$15)</f>
        <v>0</v>
      </c>
      <c r="J1091" s="145" t="str">
        <f>IF(ЗАПОЛНИТЬ!$F$7=1,CONCATENATE(ЗАПОЛНИТЬ!$F$18,ЗАПОЛНИТЬ!$D$18),ЗАПОЛНИТЬ!$E$18)</f>
        <v>01.07.2016</v>
      </c>
      <c r="K1091" s="143">
        <f>'Ф.7(СФ).19'!B69</f>
        <v>3130</v>
      </c>
      <c r="L1091" s="143">
        <f>IF(ЗАПОЛНИТЬ!$F$7=1,'Ф.7(СФ).19'!D69/1000,'Ф.7(СФ).19'!D69)</f>
        <v>0</v>
      </c>
      <c r="M1091" s="143">
        <f>IF(ЗАПОЛНИТЬ!$F$7=1,'Ф.7(СФ).19'!E69/1000,'Ф.7(СФ).19'!E69)</f>
        <v>0</v>
      </c>
      <c r="N1091" s="143">
        <f>IF(ЗАПОЛНИТЬ!$F$7=1,'Ф.7(СФ).19'!F69/1000,'Ф.7(СФ).19'!F69)</f>
        <v>0</v>
      </c>
      <c r="O1091" s="143">
        <f>IF(ЗАПОЛНИТЬ!$F$7=1,'Ф.7(СФ).19'!G69/1000,'Ф.7(СФ).19'!G69)</f>
        <v>0</v>
      </c>
      <c r="P1091" s="143">
        <f>IF(ЗАПОЛНИТЬ!$F$7=1,'Ф.7(СФ).19'!H69/1000,'Ф.7(СФ).19'!H69)</f>
        <v>0</v>
      </c>
      <c r="Q1091" s="143">
        <f>IF(ЗАПОЛНИТЬ!$F$7=1,'Ф.7(СФ).19'!I69/1000,'Ф.7(СФ).19'!I69)</f>
        <v>0</v>
      </c>
      <c r="R1091" s="143">
        <f>IF(ЗАПОЛНИТЬ!$F$7=1,'Ф.7(СФ).19'!J69/1000,'Ф.7(СФ).19'!J69)</f>
        <v>0</v>
      </c>
      <c r="S1091" s="143">
        <f>IF(ЗАПОЛНИТЬ!$F$7=1,'Ф.7(СФ).19'!K69/1000,'Ф.7(СФ).19'!K69)</f>
        <v>0</v>
      </c>
      <c r="T1091" s="143">
        <f>IF(ЗАПОЛНИТЬ!$F$7=1,'Ф.7(СФ).19'!L69/1000,'Ф.7(СФ).19'!L69)</f>
        <v>0</v>
      </c>
      <c r="U1091" s="143">
        <f>IF(ЗАПОЛНИТЬ!$F$7=1,'Ф.7(СФ).19'!M69/1000,'Ф.7(СФ).19'!M69)</f>
        <v>0</v>
      </c>
      <c r="V1091" s="145">
        <v>0</v>
      </c>
      <c r="W1091" s="145">
        <f t="shared" si="52"/>
        <v>0</v>
      </c>
    </row>
    <row r="1092" spans="1:23" ht="12.75">
      <c r="A1092" s="144" t="str">
        <f>ЗАПОЛНИТЬ!$B$23</f>
        <v>4</v>
      </c>
      <c r="B1092" s="144" t="str">
        <f>ЗАПОЛНИТЬ!$B$13</f>
        <v>24188344</v>
      </c>
      <c r="C1092" s="144" t="str">
        <f>ЗАПОЛНИТЬ!$B$24</f>
        <v>298</v>
      </c>
      <c r="D1092" s="144" t="str">
        <f>ЗАПОЛНИТЬ!$B$21</f>
        <v>12</v>
      </c>
      <c r="E1092" s="145"/>
      <c r="F1092" s="144" t="str">
        <f>ЗАПОЛНИТЬ!$B$22</f>
        <v>15</v>
      </c>
      <c r="G1092" s="144" t="str">
        <f>ЗАПОЛНИТЬ!$B$20</f>
        <v>040222</v>
      </c>
      <c r="H1092" s="143" t="str">
        <f>IF(ЗАПОЛНИТЬ!$F$7=1,ЗАПОЛНИТЬ!$H$9,ЗАПОЛНИТЬ!$H$10)</f>
        <v>73</v>
      </c>
      <c r="I1092" s="146">
        <f>IF(ЗАПОЛНИТЬ!$F$7=1,'Ф.7(СФ).19'!$E$13,'Ф.7(СФ).19'!$E$15)</f>
        <v>0</v>
      </c>
      <c r="J1092" s="145" t="str">
        <f>IF(ЗАПОЛНИТЬ!$F$7=1,CONCATENATE(ЗАПОЛНИТЬ!$F$18,ЗАПОЛНИТЬ!$D$18),ЗАПОЛНИТЬ!$E$18)</f>
        <v>01.07.2016</v>
      </c>
      <c r="K1092" s="143">
        <f>'Ф.7(СФ).19'!B70</f>
        <v>3131</v>
      </c>
      <c r="L1092" s="143">
        <f>IF(ЗАПОЛНИТЬ!$F$7=1,'Ф.7(СФ).19'!D70/1000,'Ф.7(СФ).19'!D70)</f>
        <v>0</v>
      </c>
      <c r="M1092" s="143">
        <f>IF(ЗАПОЛНИТЬ!$F$7=1,'Ф.7(СФ).19'!E70/1000,'Ф.7(СФ).19'!E70)</f>
        <v>0</v>
      </c>
      <c r="N1092" s="143">
        <f>IF(ЗАПОЛНИТЬ!$F$7=1,'Ф.7(СФ).19'!F70/1000,'Ф.7(СФ).19'!F70)</f>
        <v>0</v>
      </c>
      <c r="O1092" s="143">
        <f>IF(ЗАПОЛНИТЬ!$F$7=1,'Ф.7(СФ).19'!G70/1000,'Ф.7(СФ).19'!G70)</f>
        <v>0</v>
      </c>
      <c r="P1092" s="143">
        <f>IF(ЗАПОЛНИТЬ!$F$7=1,'Ф.7(СФ).19'!H70/1000,'Ф.7(СФ).19'!H70)</f>
        <v>0</v>
      </c>
      <c r="Q1092" s="143">
        <f>IF(ЗАПОЛНИТЬ!$F$7=1,'Ф.7(СФ).19'!I70/1000,'Ф.7(СФ).19'!I70)</f>
        <v>0</v>
      </c>
      <c r="R1092" s="143">
        <f>IF(ЗАПОЛНИТЬ!$F$7=1,'Ф.7(СФ).19'!J70/1000,'Ф.7(СФ).19'!J70)</f>
        <v>0</v>
      </c>
      <c r="S1092" s="143">
        <f>IF(ЗАПОЛНИТЬ!$F$7=1,'Ф.7(СФ).19'!K70/1000,'Ф.7(СФ).19'!K70)</f>
        <v>0</v>
      </c>
      <c r="T1092" s="143">
        <f>IF(ЗАПОЛНИТЬ!$F$7=1,'Ф.7(СФ).19'!L70/1000,'Ф.7(СФ).19'!L70)</f>
        <v>0</v>
      </c>
      <c r="U1092" s="143">
        <f>IF(ЗАПОЛНИТЬ!$F$7=1,'Ф.7(СФ).19'!M70/1000,'Ф.7(СФ).19'!M70)</f>
        <v>0</v>
      </c>
      <c r="V1092" s="145">
        <f>IF(SUM(L1092:U1092)&gt;0,1,0)</f>
        <v>0</v>
      </c>
      <c r="W1092" s="145">
        <f t="shared" si="52"/>
        <v>0</v>
      </c>
    </row>
    <row r="1093" spans="1:23" ht="12.75">
      <c r="A1093" s="144" t="str">
        <f>ЗАПОЛНИТЬ!$B$23</f>
        <v>4</v>
      </c>
      <c r="B1093" s="144" t="str">
        <f>ЗАПОЛНИТЬ!$B$13</f>
        <v>24188344</v>
      </c>
      <c r="C1093" s="144" t="str">
        <f>ЗАПОЛНИТЬ!$B$24</f>
        <v>298</v>
      </c>
      <c r="D1093" s="144" t="str">
        <f>ЗАПОЛНИТЬ!$B$21</f>
        <v>12</v>
      </c>
      <c r="E1093" s="145"/>
      <c r="F1093" s="144" t="str">
        <f>ЗАПОЛНИТЬ!$B$22</f>
        <v>15</v>
      </c>
      <c r="G1093" s="144" t="str">
        <f>ЗАПОЛНИТЬ!$B$20</f>
        <v>040222</v>
      </c>
      <c r="H1093" s="143" t="str">
        <f>IF(ЗАПОЛНИТЬ!$F$7=1,ЗАПОЛНИТЬ!$H$9,ЗАПОЛНИТЬ!$H$10)</f>
        <v>73</v>
      </c>
      <c r="I1093" s="146">
        <f>IF(ЗАПОЛНИТЬ!$F$7=1,'Ф.7(СФ).19'!$E$13,'Ф.7(СФ).19'!$E$15)</f>
        <v>0</v>
      </c>
      <c r="J1093" s="145" t="str">
        <f>IF(ЗАПОЛНИТЬ!$F$7=1,CONCATENATE(ЗАПОЛНИТЬ!$F$18,ЗАПОЛНИТЬ!$D$18),ЗАПОЛНИТЬ!$E$18)</f>
        <v>01.07.2016</v>
      </c>
      <c r="K1093" s="143">
        <f>'Ф.7(СФ).19'!B71</f>
        <v>3132</v>
      </c>
      <c r="L1093" s="143">
        <f>IF(ЗАПОЛНИТЬ!$F$7=1,'Ф.7(СФ).19'!D71/1000,'Ф.7(СФ).19'!D71)</f>
        <v>0</v>
      </c>
      <c r="M1093" s="143">
        <f>IF(ЗАПОЛНИТЬ!$F$7=1,'Ф.7(СФ).19'!E71/1000,'Ф.7(СФ).19'!E71)</f>
        <v>0</v>
      </c>
      <c r="N1093" s="143">
        <f>IF(ЗАПОЛНИТЬ!$F$7=1,'Ф.7(СФ).19'!F71/1000,'Ф.7(СФ).19'!F71)</f>
        <v>0</v>
      </c>
      <c r="O1093" s="143">
        <f>IF(ЗАПОЛНИТЬ!$F$7=1,'Ф.7(СФ).19'!G71/1000,'Ф.7(СФ).19'!G71)</f>
        <v>0</v>
      </c>
      <c r="P1093" s="143">
        <f>IF(ЗАПОЛНИТЬ!$F$7=1,'Ф.7(СФ).19'!H71/1000,'Ф.7(СФ).19'!H71)</f>
        <v>0</v>
      </c>
      <c r="Q1093" s="143">
        <f>IF(ЗАПОЛНИТЬ!$F$7=1,'Ф.7(СФ).19'!I71/1000,'Ф.7(СФ).19'!I71)</f>
        <v>0</v>
      </c>
      <c r="R1093" s="143">
        <f>IF(ЗАПОЛНИТЬ!$F$7=1,'Ф.7(СФ).19'!J71/1000,'Ф.7(СФ).19'!J71)</f>
        <v>0</v>
      </c>
      <c r="S1093" s="143">
        <f>IF(ЗАПОЛНИТЬ!$F$7=1,'Ф.7(СФ).19'!K71/1000,'Ф.7(СФ).19'!K71)</f>
        <v>0</v>
      </c>
      <c r="T1093" s="143">
        <f>IF(ЗАПОЛНИТЬ!$F$7=1,'Ф.7(СФ).19'!L71/1000,'Ф.7(СФ).19'!L71)</f>
        <v>0</v>
      </c>
      <c r="U1093" s="143">
        <f>IF(ЗАПОЛНИТЬ!$F$7=1,'Ф.7(СФ).19'!M71/1000,'Ф.7(СФ).19'!M71)</f>
        <v>0</v>
      </c>
      <c r="V1093" s="145">
        <f>IF(SUM(L1093:U1093)&gt;0,1,0)</f>
        <v>0</v>
      </c>
      <c r="W1093" s="145">
        <f t="shared" si="52"/>
        <v>0</v>
      </c>
    </row>
    <row r="1094" spans="1:23" ht="12.75">
      <c r="A1094" s="144" t="str">
        <f>ЗАПОЛНИТЬ!$B$23</f>
        <v>4</v>
      </c>
      <c r="B1094" s="144" t="str">
        <f>ЗАПОЛНИТЬ!$B$13</f>
        <v>24188344</v>
      </c>
      <c r="C1094" s="144" t="str">
        <f>ЗАПОЛНИТЬ!$B$24</f>
        <v>298</v>
      </c>
      <c r="D1094" s="144" t="str">
        <f>ЗАПОЛНИТЬ!$B$21</f>
        <v>12</v>
      </c>
      <c r="E1094" s="145"/>
      <c r="F1094" s="144" t="str">
        <f>ЗАПОЛНИТЬ!$B$22</f>
        <v>15</v>
      </c>
      <c r="G1094" s="144" t="str">
        <f>ЗАПОЛНИТЬ!$B$20</f>
        <v>040222</v>
      </c>
      <c r="H1094" s="143" t="str">
        <f>IF(ЗАПОЛНИТЬ!$F$7=1,ЗАПОЛНИТЬ!$H$9,ЗАПОЛНИТЬ!$H$10)</f>
        <v>73</v>
      </c>
      <c r="I1094" s="146">
        <f>IF(ЗАПОЛНИТЬ!$F$7=1,'Ф.7(СФ).19'!$E$13,'Ф.7(СФ).19'!$E$15)</f>
        <v>0</v>
      </c>
      <c r="J1094" s="145" t="str">
        <f>IF(ЗАПОЛНИТЬ!$F$7=1,CONCATENATE(ЗАПОЛНИТЬ!$F$18,ЗАПОЛНИТЬ!$D$18),ЗАПОЛНИТЬ!$E$18)</f>
        <v>01.07.2016</v>
      </c>
      <c r="K1094" s="143">
        <f>'Ф.7(СФ).19'!B72</f>
        <v>3140</v>
      </c>
      <c r="L1094" s="143">
        <f>IF(ЗАПОЛНИТЬ!$F$7=1,'Ф.7(СФ).19'!D72/1000,'Ф.7(СФ).19'!D72)</f>
        <v>0</v>
      </c>
      <c r="M1094" s="143">
        <f>IF(ЗАПОЛНИТЬ!$F$7=1,'Ф.7(СФ).19'!E72/1000,'Ф.7(СФ).19'!E72)</f>
        <v>0</v>
      </c>
      <c r="N1094" s="143">
        <f>IF(ЗАПОЛНИТЬ!$F$7=1,'Ф.7(СФ).19'!F72/1000,'Ф.7(СФ).19'!F72)</f>
        <v>0</v>
      </c>
      <c r="O1094" s="143">
        <f>IF(ЗАПОЛНИТЬ!$F$7=1,'Ф.7(СФ).19'!G72/1000,'Ф.7(СФ).19'!G72)</f>
        <v>0</v>
      </c>
      <c r="P1094" s="143">
        <f>IF(ЗАПОЛНИТЬ!$F$7=1,'Ф.7(СФ).19'!H72/1000,'Ф.7(СФ).19'!H72)</f>
        <v>0</v>
      </c>
      <c r="Q1094" s="143">
        <f>IF(ЗАПОЛНИТЬ!$F$7=1,'Ф.7(СФ).19'!I72/1000,'Ф.7(СФ).19'!I72)</f>
        <v>0</v>
      </c>
      <c r="R1094" s="143">
        <f>IF(ЗАПОЛНИТЬ!$F$7=1,'Ф.7(СФ).19'!J72/1000,'Ф.7(СФ).19'!J72)</f>
        <v>0</v>
      </c>
      <c r="S1094" s="143">
        <f>IF(ЗАПОЛНИТЬ!$F$7=1,'Ф.7(СФ).19'!K72/1000,'Ф.7(СФ).19'!K72)</f>
        <v>0</v>
      </c>
      <c r="T1094" s="143">
        <f>IF(ЗАПОЛНИТЬ!$F$7=1,'Ф.7(СФ).19'!L72/1000,'Ф.7(СФ).19'!L72)</f>
        <v>0</v>
      </c>
      <c r="U1094" s="143">
        <f>IF(ЗАПОЛНИТЬ!$F$7=1,'Ф.7(СФ).19'!M72/1000,'Ф.7(СФ).19'!M72)</f>
        <v>0</v>
      </c>
      <c r="V1094" s="145">
        <v>0</v>
      </c>
      <c r="W1094" s="145">
        <f t="shared" si="52"/>
        <v>0</v>
      </c>
    </row>
    <row r="1095" spans="1:23" ht="12.75">
      <c r="A1095" s="144" t="str">
        <f>ЗАПОЛНИТЬ!$B$23</f>
        <v>4</v>
      </c>
      <c r="B1095" s="144" t="str">
        <f>ЗАПОЛНИТЬ!$B$13</f>
        <v>24188344</v>
      </c>
      <c r="C1095" s="144" t="str">
        <f>ЗАПОЛНИТЬ!$B$24</f>
        <v>298</v>
      </c>
      <c r="D1095" s="144" t="str">
        <f>ЗАПОЛНИТЬ!$B$21</f>
        <v>12</v>
      </c>
      <c r="E1095" s="145"/>
      <c r="F1095" s="144" t="str">
        <f>ЗАПОЛНИТЬ!$B$22</f>
        <v>15</v>
      </c>
      <c r="G1095" s="144" t="str">
        <f>ЗАПОЛНИТЬ!$B$20</f>
        <v>040222</v>
      </c>
      <c r="H1095" s="143" t="str">
        <f>IF(ЗАПОЛНИТЬ!$F$7=1,ЗАПОЛНИТЬ!$H$9,ЗАПОЛНИТЬ!$H$10)</f>
        <v>73</v>
      </c>
      <c r="I1095" s="146">
        <f>IF(ЗАПОЛНИТЬ!$F$7=1,'Ф.7(СФ).19'!$E$13,'Ф.7(СФ).19'!$E$15)</f>
        <v>0</v>
      </c>
      <c r="J1095" s="145" t="str">
        <f>IF(ЗАПОЛНИТЬ!$F$7=1,CONCATENATE(ЗАПОЛНИТЬ!$F$18,ЗАПОЛНИТЬ!$D$18),ЗАПОЛНИТЬ!$E$18)</f>
        <v>01.07.2016</v>
      </c>
      <c r="K1095" s="143">
        <f>'Ф.7(СФ).19'!B73</f>
        <v>3141</v>
      </c>
      <c r="L1095" s="143">
        <f>IF(ЗАПОЛНИТЬ!$F$7=1,'Ф.7(СФ).19'!D73/1000,'Ф.7(СФ).19'!D73)</f>
        <v>0</v>
      </c>
      <c r="M1095" s="143">
        <f>IF(ЗАПОЛНИТЬ!$F$7=1,'Ф.7(СФ).19'!E73/1000,'Ф.7(СФ).19'!E73)</f>
        <v>0</v>
      </c>
      <c r="N1095" s="143">
        <f>IF(ЗАПОЛНИТЬ!$F$7=1,'Ф.7(СФ).19'!F73/1000,'Ф.7(СФ).19'!F73)</f>
        <v>0</v>
      </c>
      <c r="O1095" s="143">
        <f>IF(ЗАПОЛНИТЬ!$F$7=1,'Ф.7(СФ).19'!G73/1000,'Ф.7(СФ).19'!G73)</f>
        <v>0</v>
      </c>
      <c r="P1095" s="143">
        <f>IF(ЗАПОЛНИТЬ!$F$7=1,'Ф.7(СФ).19'!H73/1000,'Ф.7(СФ).19'!H73)</f>
        <v>0</v>
      </c>
      <c r="Q1095" s="143">
        <f>IF(ЗАПОЛНИТЬ!$F$7=1,'Ф.7(СФ).19'!I73/1000,'Ф.7(СФ).19'!I73)</f>
        <v>0</v>
      </c>
      <c r="R1095" s="143">
        <f>IF(ЗАПОЛНИТЬ!$F$7=1,'Ф.7(СФ).19'!J73/1000,'Ф.7(СФ).19'!J73)</f>
        <v>0</v>
      </c>
      <c r="S1095" s="143">
        <f>IF(ЗАПОЛНИТЬ!$F$7=1,'Ф.7(СФ).19'!K73/1000,'Ф.7(СФ).19'!K73)</f>
        <v>0</v>
      </c>
      <c r="T1095" s="143">
        <f>IF(ЗАПОЛНИТЬ!$F$7=1,'Ф.7(СФ).19'!L73/1000,'Ф.7(СФ).19'!L73)</f>
        <v>0</v>
      </c>
      <c r="U1095" s="143">
        <f>IF(ЗАПОЛНИТЬ!$F$7=1,'Ф.7(СФ).19'!M73/1000,'Ф.7(СФ).19'!M73)</f>
        <v>0</v>
      </c>
      <c r="V1095" s="145">
        <f>IF(SUM(L1095:U1095)&gt;0,1,0)</f>
        <v>0</v>
      </c>
      <c r="W1095" s="145">
        <f t="shared" si="52"/>
        <v>0</v>
      </c>
    </row>
    <row r="1096" spans="1:23" ht="12.75">
      <c r="A1096" s="144" t="str">
        <f>ЗАПОЛНИТЬ!$B$23</f>
        <v>4</v>
      </c>
      <c r="B1096" s="144" t="str">
        <f>ЗАПОЛНИТЬ!$B$13</f>
        <v>24188344</v>
      </c>
      <c r="C1096" s="144" t="str">
        <f>ЗАПОЛНИТЬ!$B$24</f>
        <v>298</v>
      </c>
      <c r="D1096" s="144" t="str">
        <f>ЗАПОЛНИТЬ!$B$21</f>
        <v>12</v>
      </c>
      <c r="E1096" s="145"/>
      <c r="F1096" s="144" t="str">
        <f>ЗАПОЛНИТЬ!$B$22</f>
        <v>15</v>
      </c>
      <c r="G1096" s="144" t="str">
        <f>ЗАПОЛНИТЬ!$B$20</f>
        <v>040222</v>
      </c>
      <c r="H1096" s="143" t="str">
        <f>IF(ЗАПОЛНИТЬ!$F$7=1,ЗАПОЛНИТЬ!$H$9,ЗАПОЛНИТЬ!$H$10)</f>
        <v>73</v>
      </c>
      <c r="I1096" s="146">
        <f>IF(ЗАПОЛНИТЬ!$F$7=1,'Ф.7(СФ).19'!$E$13,'Ф.7(СФ).19'!$E$15)</f>
        <v>0</v>
      </c>
      <c r="J1096" s="145" t="str">
        <f>IF(ЗАПОЛНИТЬ!$F$7=1,CONCATENATE(ЗАПОЛНИТЬ!$F$18,ЗАПОЛНИТЬ!$D$18),ЗАПОЛНИТЬ!$E$18)</f>
        <v>01.07.2016</v>
      </c>
      <c r="K1096" s="143">
        <f>'Ф.7(СФ).19'!B74</f>
        <v>3142</v>
      </c>
      <c r="L1096" s="143">
        <f>IF(ЗАПОЛНИТЬ!$F$7=1,'Ф.7(СФ).19'!D74/1000,'Ф.7(СФ).19'!D74)</f>
        <v>0</v>
      </c>
      <c r="M1096" s="143">
        <f>IF(ЗАПОЛНИТЬ!$F$7=1,'Ф.7(СФ).19'!E74/1000,'Ф.7(СФ).19'!E74)</f>
        <v>0</v>
      </c>
      <c r="N1096" s="143">
        <f>IF(ЗАПОЛНИТЬ!$F$7=1,'Ф.7(СФ).19'!F74/1000,'Ф.7(СФ).19'!F74)</f>
        <v>0</v>
      </c>
      <c r="O1096" s="143">
        <f>IF(ЗАПОЛНИТЬ!$F$7=1,'Ф.7(СФ).19'!G74/1000,'Ф.7(СФ).19'!G74)</f>
        <v>0</v>
      </c>
      <c r="P1096" s="143">
        <f>IF(ЗАПОЛНИТЬ!$F$7=1,'Ф.7(СФ).19'!H74/1000,'Ф.7(СФ).19'!H74)</f>
        <v>0</v>
      </c>
      <c r="Q1096" s="143">
        <f>IF(ЗАПОЛНИТЬ!$F$7=1,'Ф.7(СФ).19'!I74/1000,'Ф.7(СФ).19'!I74)</f>
        <v>0</v>
      </c>
      <c r="R1096" s="143">
        <f>IF(ЗАПОЛНИТЬ!$F$7=1,'Ф.7(СФ).19'!J74/1000,'Ф.7(СФ).19'!J74)</f>
        <v>0</v>
      </c>
      <c r="S1096" s="143">
        <f>IF(ЗАПОЛНИТЬ!$F$7=1,'Ф.7(СФ).19'!K74/1000,'Ф.7(СФ).19'!K74)</f>
        <v>0</v>
      </c>
      <c r="T1096" s="143">
        <f>IF(ЗАПОЛНИТЬ!$F$7=1,'Ф.7(СФ).19'!L74/1000,'Ф.7(СФ).19'!L74)</f>
        <v>0</v>
      </c>
      <c r="U1096" s="143">
        <f>IF(ЗАПОЛНИТЬ!$F$7=1,'Ф.7(СФ).19'!M74/1000,'Ф.7(СФ).19'!M74)</f>
        <v>0</v>
      </c>
      <c r="V1096" s="145">
        <f>IF(SUM(L1096:U1096)&gt;0,1,0)</f>
        <v>0</v>
      </c>
      <c r="W1096" s="145">
        <f t="shared" si="52"/>
        <v>0</v>
      </c>
    </row>
    <row r="1097" spans="1:23" ht="12.75">
      <c r="A1097" s="144" t="str">
        <f>ЗАПОЛНИТЬ!$B$23</f>
        <v>4</v>
      </c>
      <c r="B1097" s="144" t="str">
        <f>ЗАПОЛНИТЬ!$B$13</f>
        <v>24188344</v>
      </c>
      <c r="C1097" s="144" t="str">
        <f>ЗАПОЛНИТЬ!$B$24</f>
        <v>298</v>
      </c>
      <c r="D1097" s="144" t="str">
        <f>ЗАПОЛНИТЬ!$B$21</f>
        <v>12</v>
      </c>
      <c r="E1097" s="145"/>
      <c r="F1097" s="144" t="str">
        <f>ЗАПОЛНИТЬ!$B$22</f>
        <v>15</v>
      </c>
      <c r="G1097" s="144" t="str">
        <f>ЗАПОЛНИТЬ!$B$20</f>
        <v>040222</v>
      </c>
      <c r="H1097" s="143" t="str">
        <f>IF(ЗАПОЛНИТЬ!$F$7=1,ЗАПОЛНИТЬ!$H$9,ЗАПОЛНИТЬ!$H$10)</f>
        <v>73</v>
      </c>
      <c r="I1097" s="146">
        <f>IF(ЗАПОЛНИТЬ!$F$7=1,'Ф.7(СФ).19'!$E$13,'Ф.7(СФ).19'!$E$15)</f>
        <v>0</v>
      </c>
      <c r="J1097" s="145" t="str">
        <f>IF(ЗАПОЛНИТЬ!$F$7=1,CONCATENATE(ЗАПОЛНИТЬ!$F$18,ЗАПОЛНИТЬ!$D$18),ЗАПОЛНИТЬ!$E$18)</f>
        <v>01.07.2016</v>
      </c>
      <c r="K1097" s="143">
        <f>'Ф.7(СФ).19'!B75</f>
        <v>3143</v>
      </c>
      <c r="L1097" s="143">
        <f>IF(ЗАПОЛНИТЬ!$F$7=1,'Ф.7(СФ).19'!D75/1000,'Ф.7(СФ).19'!D75)</f>
        <v>0</v>
      </c>
      <c r="M1097" s="143">
        <f>IF(ЗАПОЛНИТЬ!$F$7=1,'Ф.7(СФ).19'!E75/1000,'Ф.7(СФ).19'!E75)</f>
        <v>0</v>
      </c>
      <c r="N1097" s="143">
        <f>IF(ЗАПОЛНИТЬ!$F$7=1,'Ф.7(СФ).19'!F75/1000,'Ф.7(СФ).19'!F75)</f>
        <v>0</v>
      </c>
      <c r="O1097" s="143">
        <f>IF(ЗАПОЛНИТЬ!$F$7=1,'Ф.7(СФ).19'!G75/1000,'Ф.7(СФ).19'!G75)</f>
        <v>0</v>
      </c>
      <c r="P1097" s="143">
        <f>IF(ЗАПОЛНИТЬ!$F$7=1,'Ф.7(СФ).19'!H75/1000,'Ф.7(СФ).19'!H75)</f>
        <v>0</v>
      </c>
      <c r="Q1097" s="143">
        <f>IF(ЗАПОЛНИТЬ!$F$7=1,'Ф.7(СФ).19'!I75/1000,'Ф.7(СФ).19'!I75)</f>
        <v>0</v>
      </c>
      <c r="R1097" s="143">
        <f>IF(ЗАПОЛНИТЬ!$F$7=1,'Ф.7(СФ).19'!J75/1000,'Ф.7(СФ).19'!J75)</f>
        <v>0</v>
      </c>
      <c r="S1097" s="143">
        <f>IF(ЗАПОЛНИТЬ!$F$7=1,'Ф.7(СФ).19'!K75/1000,'Ф.7(СФ).19'!K75)</f>
        <v>0</v>
      </c>
      <c r="T1097" s="143">
        <f>IF(ЗАПОЛНИТЬ!$F$7=1,'Ф.7(СФ).19'!L75/1000,'Ф.7(СФ).19'!L75)</f>
        <v>0</v>
      </c>
      <c r="U1097" s="143">
        <f>IF(ЗАПОЛНИТЬ!$F$7=1,'Ф.7(СФ).19'!M75/1000,'Ф.7(СФ).19'!M75)</f>
        <v>0</v>
      </c>
      <c r="V1097" s="145">
        <f>IF(SUM(L1097:U1097)&gt;0,1,0)</f>
        <v>0</v>
      </c>
      <c r="W1097" s="145">
        <f t="shared" si="52"/>
        <v>0</v>
      </c>
    </row>
    <row r="1098" spans="1:23" ht="12.75">
      <c r="A1098" s="144" t="str">
        <f>ЗАПОЛНИТЬ!$B$23</f>
        <v>4</v>
      </c>
      <c r="B1098" s="144" t="str">
        <f>ЗАПОЛНИТЬ!$B$13</f>
        <v>24188344</v>
      </c>
      <c r="C1098" s="144" t="str">
        <f>ЗАПОЛНИТЬ!$B$24</f>
        <v>298</v>
      </c>
      <c r="D1098" s="144" t="str">
        <f>ЗАПОЛНИТЬ!$B$21</f>
        <v>12</v>
      </c>
      <c r="E1098" s="145"/>
      <c r="F1098" s="144" t="str">
        <f>ЗАПОЛНИТЬ!$B$22</f>
        <v>15</v>
      </c>
      <c r="G1098" s="144" t="str">
        <f>ЗАПОЛНИТЬ!$B$20</f>
        <v>040222</v>
      </c>
      <c r="H1098" s="143" t="str">
        <f>IF(ЗАПОЛНИТЬ!$F$7=1,ЗАПОЛНИТЬ!$H$9,ЗАПОЛНИТЬ!$H$10)</f>
        <v>73</v>
      </c>
      <c r="I1098" s="146">
        <f>IF(ЗАПОЛНИТЬ!$F$7=1,'Ф.7(СФ).19'!$E$13,'Ф.7(СФ).19'!$E$15)</f>
        <v>0</v>
      </c>
      <c r="J1098" s="145" t="str">
        <f>IF(ЗАПОЛНИТЬ!$F$7=1,CONCATENATE(ЗАПОЛНИТЬ!$F$18,ЗАПОЛНИТЬ!$D$18),ЗАПОЛНИТЬ!$E$18)</f>
        <v>01.07.2016</v>
      </c>
      <c r="K1098" s="143">
        <f>'Ф.7(СФ).19'!B76</f>
        <v>3150</v>
      </c>
      <c r="L1098" s="143">
        <f>IF(ЗАПОЛНИТЬ!$F$7=1,'Ф.7(СФ).19'!D76/1000,'Ф.7(СФ).19'!D76)</f>
        <v>0</v>
      </c>
      <c r="M1098" s="143">
        <f>IF(ЗАПОЛНИТЬ!$F$7=1,'Ф.7(СФ).19'!E76/1000,'Ф.7(СФ).19'!E76)</f>
        <v>0</v>
      </c>
      <c r="N1098" s="143">
        <f>IF(ЗАПОЛНИТЬ!$F$7=1,'Ф.7(СФ).19'!F76/1000,'Ф.7(СФ).19'!F76)</f>
        <v>0</v>
      </c>
      <c r="O1098" s="143">
        <f>IF(ЗАПОЛНИТЬ!$F$7=1,'Ф.7(СФ).19'!G76/1000,'Ф.7(СФ).19'!G76)</f>
        <v>0</v>
      </c>
      <c r="P1098" s="143">
        <f>IF(ЗАПОЛНИТЬ!$F$7=1,'Ф.7(СФ).19'!H76/1000,'Ф.7(СФ).19'!H76)</f>
        <v>0</v>
      </c>
      <c r="Q1098" s="143">
        <f>IF(ЗАПОЛНИТЬ!$F$7=1,'Ф.7(СФ).19'!I76/1000,'Ф.7(СФ).19'!I76)</f>
        <v>0</v>
      </c>
      <c r="R1098" s="143">
        <f>IF(ЗАПОЛНИТЬ!$F$7=1,'Ф.7(СФ).19'!J76/1000,'Ф.7(СФ).19'!J76)</f>
        <v>0</v>
      </c>
      <c r="S1098" s="143">
        <f>IF(ЗАПОЛНИТЬ!$F$7=1,'Ф.7(СФ).19'!K76/1000,'Ф.7(СФ).19'!K76)</f>
        <v>0</v>
      </c>
      <c r="T1098" s="143">
        <f>IF(ЗАПОЛНИТЬ!$F$7=1,'Ф.7(СФ).19'!L76/1000,'Ф.7(СФ).19'!L76)</f>
        <v>0</v>
      </c>
      <c r="U1098" s="143">
        <f>IF(ЗАПОЛНИТЬ!$F$7=1,'Ф.7(СФ).19'!M76/1000,'Ф.7(СФ).19'!M76)</f>
        <v>0</v>
      </c>
      <c r="V1098" s="145">
        <f>IF(SUM(L1098:U1098)&gt;0,1,0)</f>
        <v>0</v>
      </c>
      <c r="W1098" s="145">
        <f t="shared" si="52"/>
        <v>0</v>
      </c>
    </row>
    <row r="1099" spans="1:23" ht="12.75">
      <c r="A1099" s="144" t="str">
        <f>ЗАПОЛНИТЬ!$B$23</f>
        <v>4</v>
      </c>
      <c r="B1099" s="144" t="str">
        <f>ЗАПОЛНИТЬ!$B$13</f>
        <v>24188344</v>
      </c>
      <c r="C1099" s="144" t="str">
        <f>ЗАПОЛНИТЬ!$B$24</f>
        <v>298</v>
      </c>
      <c r="D1099" s="144" t="str">
        <f>ЗАПОЛНИТЬ!$B$21</f>
        <v>12</v>
      </c>
      <c r="E1099" s="145"/>
      <c r="F1099" s="144" t="str">
        <f>ЗАПОЛНИТЬ!$B$22</f>
        <v>15</v>
      </c>
      <c r="G1099" s="144" t="str">
        <f>ЗАПОЛНИТЬ!$B$20</f>
        <v>040222</v>
      </c>
      <c r="H1099" s="143" t="str">
        <f>IF(ЗАПОЛНИТЬ!$F$7=1,ЗАПОЛНИТЬ!$H$9,ЗАПОЛНИТЬ!$H$10)</f>
        <v>73</v>
      </c>
      <c r="I1099" s="146">
        <f>IF(ЗАПОЛНИТЬ!$F$7=1,'Ф.7(СФ).19'!$E$13,'Ф.7(СФ).19'!$E$15)</f>
        <v>0</v>
      </c>
      <c r="J1099" s="145" t="str">
        <f>IF(ЗАПОЛНИТЬ!$F$7=1,CONCATENATE(ЗАПОЛНИТЬ!$F$18,ЗАПОЛНИТЬ!$D$18),ЗАПОЛНИТЬ!$E$18)</f>
        <v>01.07.2016</v>
      </c>
      <c r="K1099" s="143">
        <f>'Ф.7(СФ).19'!B77</f>
        <v>3160</v>
      </c>
      <c r="L1099" s="143">
        <f>IF(ЗАПОЛНИТЬ!$F$7=1,'Ф.7(СФ).19'!D77/1000,'Ф.7(СФ).19'!D77)</f>
        <v>0</v>
      </c>
      <c r="M1099" s="143">
        <f>IF(ЗАПОЛНИТЬ!$F$7=1,'Ф.7(СФ).19'!E77/1000,'Ф.7(СФ).19'!E77)</f>
        <v>0</v>
      </c>
      <c r="N1099" s="143">
        <f>IF(ЗАПОЛНИТЬ!$F$7=1,'Ф.7(СФ).19'!F77/1000,'Ф.7(СФ).19'!F77)</f>
        <v>0</v>
      </c>
      <c r="O1099" s="143">
        <f>IF(ЗАПОЛНИТЬ!$F$7=1,'Ф.7(СФ).19'!G77/1000,'Ф.7(СФ).19'!G77)</f>
        <v>0</v>
      </c>
      <c r="P1099" s="143">
        <f>IF(ЗАПОЛНИТЬ!$F$7=1,'Ф.7(СФ).19'!H77/1000,'Ф.7(СФ).19'!H77)</f>
        <v>0</v>
      </c>
      <c r="Q1099" s="143">
        <f>IF(ЗАПОЛНИТЬ!$F$7=1,'Ф.7(СФ).19'!I77/1000,'Ф.7(СФ).19'!I77)</f>
        <v>0</v>
      </c>
      <c r="R1099" s="143">
        <f>IF(ЗАПОЛНИТЬ!$F$7=1,'Ф.7(СФ).19'!J77/1000,'Ф.7(СФ).19'!J77)</f>
        <v>0</v>
      </c>
      <c r="S1099" s="143">
        <f>IF(ЗАПОЛНИТЬ!$F$7=1,'Ф.7(СФ).19'!K77/1000,'Ф.7(СФ).19'!K77)</f>
        <v>0</v>
      </c>
      <c r="T1099" s="143">
        <f>IF(ЗАПОЛНИТЬ!$F$7=1,'Ф.7(СФ).19'!L77/1000,'Ф.7(СФ).19'!L77)</f>
        <v>0</v>
      </c>
      <c r="U1099" s="143">
        <f>IF(ЗАПОЛНИТЬ!$F$7=1,'Ф.7(СФ).19'!M77/1000,'Ф.7(СФ).19'!M77)</f>
        <v>0</v>
      </c>
      <c r="V1099" s="145">
        <f>IF(SUM(L1099:U1099)&gt;0,1,0)</f>
        <v>0</v>
      </c>
      <c r="W1099" s="145">
        <f t="shared" si="52"/>
        <v>0</v>
      </c>
    </row>
    <row r="1100" spans="1:23" ht="12.75">
      <c r="A1100" s="144" t="str">
        <f>ЗАПОЛНИТЬ!$B$23</f>
        <v>4</v>
      </c>
      <c r="B1100" s="144" t="str">
        <f>ЗАПОЛНИТЬ!$B$13</f>
        <v>24188344</v>
      </c>
      <c r="C1100" s="144" t="str">
        <f>ЗАПОЛНИТЬ!$B$24</f>
        <v>298</v>
      </c>
      <c r="D1100" s="144" t="str">
        <f>ЗАПОЛНИТЬ!$B$21</f>
        <v>12</v>
      </c>
      <c r="E1100" s="145"/>
      <c r="F1100" s="144" t="str">
        <f>ЗАПОЛНИТЬ!$B$22</f>
        <v>15</v>
      </c>
      <c r="G1100" s="144" t="str">
        <f>ЗАПОЛНИТЬ!$B$20</f>
        <v>040222</v>
      </c>
      <c r="H1100" s="143" t="str">
        <f>IF(ЗАПОЛНИТЬ!$F$7=1,ЗАПОЛНИТЬ!$H$9,ЗАПОЛНИТЬ!$H$10)</f>
        <v>73</v>
      </c>
      <c r="I1100" s="146">
        <f>IF(ЗАПОЛНИТЬ!$F$7=1,'Ф.7(СФ).19'!$E$13,'Ф.7(СФ).19'!$E$15)</f>
        <v>0</v>
      </c>
      <c r="J1100" s="145" t="str">
        <f>IF(ЗАПОЛНИТЬ!$F$7=1,CONCATENATE(ЗАПОЛНИТЬ!$F$18,ЗАПОЛНИТЬ!$D$18),ЗАПОЛНИТЬ!$E$18)</f>
        <v>01.07.2016</v>
      </c>
      <c r="K1100" s="143">
        <f>'Ф.7(СФ).19'!B78</f>
        <v>3200</v>
      </c>
      <c r="L1100" s="143">
        <f>IF(ЗАПОЛНИТЬ!$F$7=1,'Ф.7(СФ).19'!D78/1000,'Ф.7(СФ).19'!D78)</f>
        <v>0</v>
      </c>
      <c r="M1100" s="143">
        <f>IF(ЗАПОЛНИТЬ!$F$7=1,'Ф.7(СФ).19'!E78/1000,'Ф.7(СФ).19'!E78)</f>
        <v>0</v>
      </c>
      <c r="N1100" s="143">
        <f>IF(ЗАПОЛНИТЬ!$F$7=1,'Ф.7(СФ).19'!F78/1000,'Ф.7(СФ).19'!F78)</f>
        <v>0</v>
      </c>
      <c r="O1100" s="143">
        <f>IF(ЗАПОЛНИТЬ!$F$7=1,'Ф.7(СФ).19'!G78/1000,'Ф.7(СФ).19'!G78)</f>
        <v>0</v>
      </c>
      <c r="P1100" s="143">
        <f>IF(ЗАПОЛНИТЬ!$F$7=1,'Ф.7(СФ).19'!H78/1000,'Ф.7(СФ).19'!H78)</f>
        <v>0</v>
      </c>
      <c r="Q1100" s="143">
        <f>IF(ЗАПОЛНИТЬ!$F$7=1,'Ф.7(СФ).19'!I78/1000,'Ф.7(СФ).19'!I78)</f>
        <v>0</v>
      </c>
      <c r="R1100" s="143">
        <f>IF(ЗАПОЛНИТЬ!$F$7=1,'Ф.7(СФ).19'!J78/1000,'Ф.7(СФ).19'!J78)</f>
        <v>0</v>
      </c>
      <c r="S1100" s="143">
        <f>IF(ЗАПОЛНИТЬ!$F$7=1,'Ф.7(СФ).19'!K78/1000,'Ф.7(СФ).19'!K78)</f>
        <v>0</v>
      </c>
      <c r="T1100" s="143">
        <f>IF(ЗАПОЛНИТЬ!$F$7=1,'Ф.7(СФ).19'!L78/1000,'Ф.7(СФ).19'!L78)</f>
        <v>0</v>
      </c>
      <c r="U1100" s="143">
        <f>IF(ЗАПОЛНИТЬ!$F$7=1,'Ф.7(СФ).19'!M78/1000,'Ф.7(СФ).19'!M78)</f>
        <v>0</v>
      </c>
      <c r="V1100" s="145">
        <v>0</v>
      </c>
      <c r="W1100" s="145">
        <f t="shared" si="52"/>
        <v>0</v>
      </c>
    </row>
    <row r="1101" spans="1:23" ht="12.75">
      <c r="A1101" s="144" t="str">
        <f>ЗАПОЛНИТЬ!$B$23</f>
        <v>4</v>
      </c>
      <c r="B1101" s="144" t="str">
        <f>ЗАПОЛНИТЬ!$B$13</f>
        <v>24188344</v>
      </c>
      <c r="C1101" s="144" t="str">
        <f>ЗАПОЛНИТЬ!$B$24</f>
        <v>298</v>
      </c>
      <c r="D1101" s="144" t="str">
        <f>ЗАПОЛНИТЬ!$B$21</f>
        <v>12</v>
      </c>
      <c r="E1101" s="145"/>
      <c r="F1101" s="144" t="str">
        <f>ЗАПОЛНИТЬ!$B$22</f>
        <v>15</v>
      </c>
      <c r="G1101" s="144" t="str">
        <f>ЗАПОЛНИТЬ!$B$20</f>
        <v>040222</v>
      </c>
      <c r="H1101" s="143" t="str">
        <f>IF(ЗАПОЛНИТЬ!$F$7=1,ЗАПОЛНИТЬ!$H$9,ЗАПОЛНИТЬ!$H$10)</f>
        <v>73</v>
      </c>
      <c r="I1101" s="146">
        <f>IF(ЗАПОЛНИТЬ!$F$7=1,'Ф.7(СФ).19'!$E$13,'Ф.7(СФ).19'!$E$15)</f>
        <v>0</v>
      </c>
      <c r="J1101" s="145" t="str">
        <f>IF(ЗАПОЛНИТЬ!$F$7=1,CONCATENATE(ЗАПОЛНИТЬ!$F$18,ЗАПОЛНИТЬ!$D$18),ЗАПОЛНИТЬ!$E$18)</f>
        <v>01.07.2016</v>
      </c>
      <c r="K1101" s="143">
        <f>'Ф.7(СФ).19'!B79</f>
        <v>3210</v>
      </c>
      <c r="L1101" s="143">
        <f>IF(ЗАПОЛНИТЬ!$F$7=1,'Ф.7(СФ).19'!D79/1000,'Ф.7(СФ).19'!D79)</f>
        <v>0</v>
      </c>
      <c r="M1101" s="143">
        <f>IF(ЗАПОЛНИТЬ!$F$7=1,'Ф.7(СФ).19'!E79/1000,'Ф.7(СФ).19'!E79)</f>
        <v>0</v>
      </c>
      <c r="N1101" s="143">
        <f>IF(ЗАПОЛНИТЬ!$F$7=1,'Ф.7(СФ).19'!F79/1000,'Ф.7(СФ).19'!F79)</f>
        <v>0</v>
      </c>
      <c r="O1101" s="143">
        <f>IF(ЗАПОЛНИТЬ!$F$7=1,'Ф.7(СФ).19'!G79/1000,'Ф.7(СФ).19'!G79)</f>
        <v>0</v>
      </c>
      <c r="P1101" s="143">
        <f>IF(ЗАПОЛНИТЬ!$F$7=1,'Ф.7(СФ).19'!H79/1000,'Ф.7(СФ).19'!H79)</f>
        <v>0</v>
      </c>
      <c r="Q1101" s="143">
        <f>IF(ЗАПОЛНИТЬ!$F$7=1,'Ф.7(СФ).19'!I79/1000,'Ф.7(СФ).19'!I79)</f>
        <v>0</v>
      </c>
      <c r="R1101" s="143">
        <f>IF(ЗАПОЛНИТЬ!$F$7=1,'Ф.7(СФ).19'!J79/1000,'Ф.7(СФ).19'!J79)</f>
        <v>0</v>
      </c>
      <c r="S1101" s="143">
        <f>IF(ЗАПОЛНИТЬ!$F$7=1,'Ф.7(СФ).19'!K79/1000,'Ф.7(СФ).19'!K79)</f>
        <v>0</v>
      </c>
      <c r="T1101" s="143">
        <f>IF(ЗАПОЛНИТЬ!$F$7=1,'Ф.7(СФ).19'!L79/1000,'Ф.7(СФ).19'!L79)</f>
        <v>0</v>
      </c>
      <c r="U1101" s="143">
        <f>IF(ЗАПОЛНИТЬ!$F$7=1,'Ф.7(СФ).19'!M79/1000,'Ф.7(СФ).19'!M79)</f>
        <v>0</v>
      </c>
      <c r="V1101" s="145">
        <f>IF(SUM(L1101:U1101)&gt;0,1,0)</f>
        <v>0</v>
      </c>
      <c r="W1101" s="145">
        <f t="shared" si="52"/>
        <v>0</v>
      </c>
    </row>
    <row r="1102" spans="1:23" ht="12.75">
      <c r="A1102" s="144" t="str">
        <f>ЗАПОЛНИТЬ!$B$23</f>
        <v>4</v>
      </c>
      <c r="B1102" s="144" t="str">
        <f>ЗАПОЛНИТЬ!$B$13</f>
        <v>24188344</v>
      </c>
      <c r="C1102" s="144" t="str">
        <f>ЗАПОЛНИТЬ!$B$24</f>
        <v>298</v>
      </c>
      <c r="D1102" s="144" t="str">
        <f>ЗАПОЛНИТЬ!$B$21</f>
        <v>12</v>
      </c>
      <c r="E1102" s="145"/>
      <c r="F1102" s="144" t="str">
        <f>ЗАПОЛНИТЬ!$B$22</f>
        <v>15</v>
      </c>
      <c r="G1102" s="144" t="str">
        <f>ЗАПОЛНИТЬ!$B$20</f>
        <v>040222</v>
      </c>
      <c r="H1102" s="143" t="str">
        <f>IF(ЗАПОЛНИТЬ!$F$7=1,ЗАПОЛНИТЬ!$H$9,ЗАПОЛНИТЬ!$H$10)</f>
        <v>73</v>
      </c>
      <c r="I1102" s="146">
        <f>IF(ЗАПОЛНИТЬ!$F$7=1,'Ф.7(СФ).19'!$E$13,'Ф.7(СФ).19'!$E$15)</f>
        <v>0</v>
      </c>
      <c r="J1102" s="145" t="str">
        <f>IF(ЗАПОЛНИТЬ!$F$7=1,CONCATENATE(ЗАПОЛНИТЬ!$F$18,ЗАПОЛНИТЬ!$D$18),ЗАПОЛНИТЬ!$E$18)</f>
        <v>01.07.2016</v>
      </c>
      <c r="K1102" s="143">
        <f>'Ф.7(СФ).19'!B80</f>
        <v>3220</v>
      </c>
      <c r="L1102" s="143">
        <f>IF(ЗАПОЛНИТЬ!$F$7=1,'Ф.7(СФ).19'!D80/1000,'Ф.7(СФ).19'!D80)</f>
        <v>0</v>
      </c>
      <c r="M1102" s="143">
        <f>IF(ЗАПОЛНИТЬ!$F$7=1,'Ф.7(СФ).19'!E80/1000,'Ф.7(СФ).19'!E80)</f>
        <v>0</v>
      </c>
      <c r="N1102" s="143">
        <f>IF(ЗАПОЛНИТЬ!$F$7=1,'Ф.7(СФ).19'!F80/1000,'Ф.7(СФ).19'!F80)</f>
        <v>0</v>
      </c>
      <c r="O1102" s="143">
        <f>IF(ЗАПОЛНИТЬ!$F$7=1,'Ф.7(СФ).19'!G80/1000,'Ф.7(СФ).19'!G80)</f>
        <v>0</v>
      </c>
      <c r="P1102" s="143">
        <f>IF(ЗАПОЛНИТЬ!$F$7=1,'Ф.7(СФ).19'!H80/1000,'Ф.7(СФ).19'!H80)</f>
        <v>0</v>
      </c>
      <c r="Q1102" s="143">
        <f>IF(ЗАПОЛНИТЬ!$F$7=1,'Ф.7(СФ).19'!I80/1000,'Ф.7(СФ).19'!I80)</f>
        <v>0</v>
      </c>
      <c r="R1102" s="143">
        <f>IF(ЗАПОЛНИТЬ!$F$7=1,'Ф.7(СФ).19'!J80/1000,'Ф.7(СФ).19'!J80)</f>
        <v>0</v>
      </c>
      <c r="S1102" s="143">
        <f>IF(ЗАПОЛНИТЬ!$F$7=1,'Ф.7(СФ).19'!K80/1000,'Ф.7(СФ).19'!K80)</f>
        <v>0</v>
      </c>
      <c r="T1102" s="143">
        <f>IF(ЗАПОЛНИТЬ!$F$7=1,'Ф.7(СФ).19'!L80/1000,'Ф.7(СФ).19'!L80)</f>
        <v>0</v>
      </c>
      <c r="U1102" s="143">
        <f>IF(ЗАПОЛНИТЬ!$F$7=1,'Ф.7(СФ).19'!M80/1000,'Ф.7(СФ).19'!M80)</f>
        <v>0</v>
      </c>
      <c r="V1102" s="145">
        <f>IF(SUM(L1102:U1102)&gt;0,1,0)</f>
        <v>0</v>
      </c>
      <c r="W1102" s="145">
        <f t="shared" si="52"/>
        <v>0</v>
      </c>
    </row>
    <row r="1103" spans="1:23" ht="12.75">
      <c r="A1103" s="144" t="str">
        <f>ЗАПОЛНИТЬ!$B$23</f>
        <v>4</v>
      </c>
      <c r="B1103" s="144" t="str">
        <f>ЗАПОЛНИТЬ!$B$13</f>
        <v>24188344</v>
      </c>
      <c r="C1103" s="144" t="str">
        <f>ЗАПОЛНИТЬ!$B$24</f>
        <v>298</v>
      </c>
      <c r="D1103" s="144" t="str">
        <f>ЗАПОЛНИТЬ!$B$21</f>
        <v>12</v>
      </c>
      <c r="E1103" s="145"/>
      <c r="F1103" s="144" t="str">
        <f>ЗАПОЛНИТЬ!$B$22</f>
        <v>15</v>
      </c>
      <c r="G1103" s="144" t="str">
        <f>ЗАПОЛНИТЬ!$B$20</f>
        <v>040222</v>
      </c>
      <c r="H1103" s="143" t="str">
        <f>IF(ЗАПОЛНИТЬ!$F$7=1,ЗАПОЛНИТЬ!$H$9,ЗАПОЛНИТЬ!$H$10)</f>
        <v>73</v>
      </c>
      <c r="I1103" s="146">
        <f>IF(ЗАПОЛНИТЬ!$F$7=1,'Ф.7(СФ).19'!$E$13,'Ф.7(СФ).19'!$E$15)</f>
        <v>0</v>
      </c>
      <c r="J1103" s="145" t="str">
        <f>IF(ЗАПОЛНИТЬ!$F$7=1,CONCATENATE(ЗАПОЛНИТЬ!$F$18,ЗАПОЛНИТЬ!$D$18),ЗАПОЛНИТЬ!$E$18)</f>
        <v>01.07.2016</v>
      </c>
      <c r="K1103" s="143">
        <f>'Ф.7(СФ).19'!B81</f>
        <v>3230</v>
      </c>
      <c r="L1103" s="143">
        <f>IF(ЗАПОЛНИТЬ!$F$7=1,'Ф.7(СФ).19'!D81/1000,'Ф.7(СФ).19'!D81)</f>
        <v>0</v>
      </c>
      <c r="M1103" s="143">
        <f>IF(ЗАПОЛНИТЬ!$F$7=1,'Ф.7(СФ).19'!E81/1000,'Ф.7(СФ).19'!E81)</f>
        <v>0</v>
      </c>
      <c r="N1103" s="143">
        <f>IF(ЗАПОЛНИТЬ!$F$7=1,'Ф.7(СФ).19'!F81/1000,'Ф.7(СФ).19'!F81)</f>
        <v>0</v>
      </c>
      <c r="O1103" s="143">
        <f>IF(ЗАПОЛНИТЬ!$F$7=1,'Ф.7(СФ).19'!G81/1000,'Ф.7(СФ).19'!G81)</f>
        <v>0</v>
      </c>
      <c r="P1103" s="143">
        <f>IF(ЗАПОЛНИТЬ!$F$7=1,'Ф.7(СФ).19'!H81/1000,'Ф.7(СФ).19'!H81)</f>
        <v>0</v>
      </c>
      <c r="Q1103" s="143">
        <f>IF(ЗАПОЛНИТЬ!$F$7=1,'Ф.7(СФ).19'!I81/1000,'Ф.7(СФ).19'!I81)</f>
        <v>0</v>
      </c>
      <c r="R1103" s="143">
        <f>IF(ЗАПОЛНИТЬ!$F$7=1,'Ф.7(СФ).19'!J81/1000,'Ф.7(СФ).19'!J81)</f>
        <v>0</v>
      </c>
      <c r="S1103" s="143">
        <f>IF(ЗАПОЛНИТЬ!$F$7=1,'Ф.7(СФ).19'!K81/1000,'Ф.7(СФ).19'!K81)</f>
        <v>0</v>
      </c>
      <c r="T1103" s="143">
        <f>IF(ЗАПОЛНИТЬ!$F$7=1,'Ф.7(СФ).19'!L81/1000,'Ф.7(СФ).19'!L81)</f>
        <v>0</v>
      </c>
      <c r="U1103" s="143">
        <f>IF(ЗАПОЛНИТЬ!$F$7=1,'Ф.7(СФ).19'!M81/1000,'Ф.7(СФ).19'!M81)</f>
        <v>0</v>
      </c>
      <c r="V1103" s="145">
        <f>IF(SUM(L1103:U1103)&gt;0,1,0)</f>
        <v>0</v>
      </c>
      <c r="W1103" s="145">
        <f t="shared" si="52"/>
        <v>0</v>
      </c>
    </row>
    <row r="1104" spans="1:23" ht="12.75">
      <c r="A1104" s="144" t="str">
        <f>ЗАПОЛНИТЬ!$B$23</f>
        <v>4</v>
      </c>
      <c r="B1104" s="144" t="str">
        <f>ЗАПОЛНИТЬ!$B$13</f>
        <v>24188344</v>
      </c>
      <c r="C1104" s="144" t="str">
        <f>ЗАПОЛНИТЬ!$B$24</f>
        <v>298</v>
      </c>
      <c r="D1104" s="144" t="str">
        <f>ЗАПОЛНИТЬ!$B$21</f>
        <v>12</v>
      </c>
      <c r="E1104" s="145"/>
      <c r="F1104" s="144" t="str">
        <f>ЗАПОЛНИТЬ!$B$22</f>
        <v>15</v>
      </c>
      <c r="G1104" s="144" t="str">
        <f>ЗАПОЛНИТЬ!$B$20</f>
        <v>040222</v>
      </c>
      <c r="H1104" s="143" t="str">
        <f>IF(ЗАПОЛНИТЬ!$F$7=1,ЗАПОЛНИТЬ!$H$9,ЗАПОЛНИТЬ!$H$10)</f>
        <v>73</v>
      </c>
      <c r="I1104" s="146">
        <f>IF(ЗАПОЛНИТЬ!$F$7=1,'Ф.7(СФ).19'!$E$13,'Ф.7(СФ).19'!$E$15)</f>
        <v>0</v>
      </c>
      <c r="J1104" s="145" t="str">
        <f>IF(ЗАПОЛНИТЬ!$F$7=1,CONCATENATE(ЗАПОЛНИТЬ!$F$18,ЗАПОЛНИТЬ!$D$18),ЗАПОЛНИТЬ!$E$18)</f>
        <v>01.07.2016</v>
      </c>
      <c r="K1104" s="143">
        <f>'Ф.7(СФ).19'!B82</f>
        <v>3240</v>
      </c>
      <c r="L1104" s="143">
        <f>IF(ЗАПОЛНИТЬ!$F$7=1,'Ф.7(СФ).19'!D82/1000,'Ф.7(СФ).19'!D82)</f>
        <v>0</v>
      </c>
      <c r="M1104" s="143">
        <f>IF(ЗАПОЛНИТЬ!$F$7=1,'Ф.7(СФ).19'!E82/1000,'Ф.7(СФ).19'!E82)</f>
        <v>0</v>
      </c>
      <c r="N1104" s="143">
        <f>IF(ЗАПОЛНИТЬ!$F$7=1,'Ф.7(СФ).19'!F82/1000,'Ф.7(СФ).19'!F82)</f>
        <v>0</v>
      </c>
      <c r="O1104" s="143">
        <f>IF(ЗАПОЛНИТЬ!$F$7=1,'Ф.7(СФ).19'!G82/1000,'Ф.7(СФ).19'!G82)</f>
        <v>0</v>
      </c>
      <c r="P1104" s="143">
        <f>IF(ЗАПОЛНИТЬ!$F$7=1,'Ф.7(СФ).19'!H82/1000,'Ф.7(СФ).19'!H82)</f>
        <v>0</v>
      </c>
      <c r="Q1104" s="143">
        <f>IF(ЗАПОЛНИТЬ!$F$7=1,'Ф.7(СФ).19'!I82/1000,'Ф.7(СФ).19'!I82)</f>
        <v>0</v>
      </c>
      <c r="R1104" s="143">
        <f>IF(ЗАПОЛНИТЬ!$F$7=1,'Ф.7(СФ).19'!J82/1000,'Ф.7(СФ).19'!J82)</f>
        <v>0</v>
      </c>
      <c r="S1104" s="143">
        <f>IF(ЗАПОЛНИТЬ!$F$7=1,'Ф.7(СФ).19'!K82/1000,'Ф.7(СФ).19'!K82)</f>
        <v>0</v>
      </c>
      <c r="T1104" s="143">
        <f>IF(ЗАПОЛНИТЬ!$F$7=1,'Ф.7(СФ).19'!L82/1000,'Ф.7(СФ).19'!L82)</f>
        <v>0</v>
      </c>
      <c r="U1104" s="143">
        <f>IF(ЗАПОЛНИТЬ!$F$7=1,'Ф.7(СФ).19'!M82/1000,'Ф.7(СФ).19'!M82)</f>
        <v>0</v>
      </c>
      <c r="V1104" s="145">
        <f>IF(SUM(L1104:U1104)&gt;0,1,0)</f>
        <v>0</v>
      </c>
      <c r="W1104" s="145">
        <f t="shared" si="52"/>
        <v>0</v>
      </c>
    </row>
    <row r="1105" spans="1:23" ht="12.75">
      <c r="A1105" s="144" t="str">
        <f>ЗАПОЛНИТЬ!$B$23</f>
        <v>4</v>
      </c>
      <c r="B1105" s="144" t="str">
        <f>ЗАПОЛНИТЬ!$B$13</f>
        <v>24188344</v>
      </c>
      <c r="C1105" s="144" t="str">
        <f>ЗАПОЛНИТЬ!$B$24</f>
        <v>298</v>
      </c>
      <c r="D1105" s="144" t="str">
        <f>ЗАПОЛНИТЬ!$B$21</f>
        <v>12</v>
      </c>
      <c r="E1105" s="145"/>
      <c r="F1105" s="144" t="str">
        <f>ЗАПОЛНИТЬ!$B$22</f>
        <v>15</v>
      </c>
      <c r="G1105" s="144" t="str">
        <f>ЗАПОЛНИТЬ!$B$20</f>
        <v>040222</v>
      </c>
      <c r="H1105" s="143" t="str">
        <f>IF(ЗАПОЛНИТЬ!$F$7=1,ЗАПОЛНИТЬ!$H$9,ЗАПОЛНИТЬ!$H$10)</f>
        <v>73</v>
      </c>
      <c r="I1105" s="146">
        <f>IF(ЗАПОЛНИТЬ!$F$7=1,'Ф.7(СФ).20'!$E$13,'Ф.7(СФ).20'!$E$15)</f>
        <v>0</v>
      </c>
      <c r="J1105" s="145" t="str">
        <f>IF(ЗАПОЛНИТЬ!$F$7=1,CONCATENATE(ЗАПОЛНИТЬ!$F$18,ЗАПОЛНИТЬ!$D$18),ЗАПОЛНИТЬ!$E$18)</f>
        <v>01.07.2016</v>
      </c>
      <c r="K1105" s="143">
        <v>9999</v>
      </c>
      <c r="L1105" s="143">
        <f>IF(ЗАПОЛНИТЬ!$F$7=2,L1106,(L1106+L1107))</f>
        <v>0</v>
      </c>
      <c r="M1105" s="143">
        <f>IF(ЗАПОЛНИТЬ!$F$7=2,M1106,(M1106+M1107))</f>
        <v>0</v>
      </c>
      <c r="N1105" s="143">
        <f>IF(ЗАПОЛНИТЬ!$F$7=2,N1106,(N1106+N1107))</f>
        <v>0</v>
      </c>
      <c r="O1105" s="143">
        <f>IF(ЗАПОЛНИТЬ!$F$7=2,O1106,(O1106+O1107))</f>
        <v>0</v>
      </c>
      <c r="P1105" s="143">
        <f>IF(ЗАПОЛНИТЬ!$F$7=2,P1106,(P1106+P1107))</f>
        <v>0</v>
      </c>
      <c r="Q1105" s="143">
        <f>IF(ЗАПОЛНИТЬ!$F$7=2,Q1106,(Q1106+Q1107))</f>
        <v>0</v>
      </c>
      <c r="R1105" s="143">
        <f>IF(ЗАПОЛНИТЬ!$F$7=2,R1106,(R1106+R1107))</f>
        <v>0</v>
      </c>
      <c r="S1105" s="143">
        <f>IF(ЗАПОЛНИТЬ!$F$7=2,S1106,(S1106+S1107))</f>
        <v>0</v>
      </c>
      <c r="T1105" s="143">
        <f>IF(ЗАПОЛНИТЬ!$F$7=2,T1106,(T1106+T1107))</f>
        <v>0</v>
      </c>
      <c r="U1105" s="143">
        <f>IF(ЗАПОЛНИТЬ!$F$7=2,U1106,(U1106+U1107))</f>
        <v>0</v>
      </c>
      <c r="V1105" s="145">
        <f>IF(SUM(L1105:U1105)&gt;0,1,0)</f>
        <v>0</v>
      </c>
      <c r="W1105" s="145">
        <f t="shared" si="52"/>
        <v>0</v>
      </c>
    </row>
    <row r="1106" spans="1:23" ht="12.75">
      <c r="A1106" s="144" t="str">
        <f>ЗАПОЛНИТЬ!$B$23</f>
        <v>4</v>
      </c>
      <c r="B1106" s="144" t="str">
        <f>ЗАПОЛНИТЬ!$B$13</f>
        <v>24188344</v>
      </c>
      <c r="C1106" s="144" t="str">
        <f>ЗАПОЛНИТЬ!$B$24</f>
        <v>298</v>
      </c>
      <c r="D1106" s="144" t="str">
        <f>ЗАПОЛНИТЬ!$B$21</f>
        <v>12</v>
      </c>
      <c r="E1106" s="145"/>
      <c r="F1106" s="144" t="str">
        <f>ЗАПОЛНИТЬ!$B$22</f>
        <v>15</v>
      </c>
      <c r="G1106" s="144" t="str">
        <f>ЗАПОЛНИТЬ!$B$20</f>
        <v>040222</v>
      </c>
      <c r="H1106" s="143" t="str">
        <f>IF(ЗАПОЛНИТЬ!$F$7=1,ЗАПОЛНИТЬ!$H$9,ЗАПОЛНИТЬ!$H$10)</f>
        <v>73</v>
      </c>
      <c r="I1106" s="146">
        <f>IF(ЗАПОЛНИТЬ!$F$7=1,'Ф.7(СФ).20'!$E$13,'Ф.7(СФ).20'!$E$15)</f>
        <v>0</v>
      </c>
      <c r="J1106" s="145" t="str">
        <f>IF(ЗАПОЛНИТЬ!$F$7=1,CONCATENATE(ЗАПОЛНИТЬ!$F$18,ЗАПОЛНИТЬ!$D$18),ЗАПОЛНИТЬ!$E$18)</f>
        <v>01.07.2016</v>
      </c>
      <c r="K1106" s="143">
        <v>1</v>
      </c>
      <c r="L1106" s="143">
        <f>IF(ЗАПОЛНИТЬ!$F$7=1,'Ф.7(СФ).20'!D26/1000,'Ф.7(СФ).20'!D26)</f>
        <v>0</v>
      </c>
      <c r="M1106" s="143">
        <f>IF(ЗАПОЛНИТЬ!$F$7=1,'Ф.7(СФ).20'!E26/1000,'Ф.7(СФ).20'!E26)</f>
        <v>0</v>
      </c>
      <c r="N1106" s="143">
        <f>IF(ЗАПОЛНИТЬ!$F$7=1,'Ф.7(СФ).20'!F26/1000,'Ф.7(СФ).20'!F26)</f>
        <v>0</v>
      </c>
      <c r="O1106" s="143">
        <f>IF(ЗАПОЛНИТЬ!$F$7=1,'Ф.7(СФ).20'!G26/1000,'Ф.7(СФ).20'!G26)</f>
        <v>0</v>
      </c>
      <c r="P1106" s="143">
        <f>IF(ЗАПОЛНИТЬ!$F$7=1,'Ф.7(СФ).20'!H26/1000,'Ф.7(СФ).20'!H26)</f>
        <v>0</v>
      </c>
      <c r="Q1106" s="143">
        <f>IF(ЗАПОЛНИТЬ!$F$7=1,'Ф.7(СФ).20'!I26/1000,'Ф.7(СФ).20'!I26)</f>
        <v>0</v>
      </c>
      <c r="R1106" s="143">
        <f>IF(ЗАПОЛНИТЬ!$F$7=1,'Ф.7(СФ).20'!J26/1000,'Ф.7(СФ).20'!J26)</f>
        <v>0</v>
      </c>
      <c r="T1106" s="143">
        <f>IF(ЗАПОЛНИТЬ!$F$7=1,'Ф.7(СФ).20'!L26/1000,'Ф.7(СФ).20'!L26)</f>
        <v>0</v>
      </c>
      <c r="V1106" s="145">
        <v>0</v>
      </c>
      <c r="W1106" s="145">
        <f t="shared" si="52"/>
        <v>0</v>
      </c>
    </row>
    <row r="1107" spans="1:23" ht="12.75">
      <c r="A1107" s="144" t="str">
        <f>ЗАПОЛНИТЬ!$B$23</f>
        <v>4</v>
      </c>
      <c r="B1107" s="144" t="str">
        <f>ЗАПОЛНИТЬ!$B$13</f>
        <v>24188344</v>
      </c>
      <c r="C1107" s="144" t="str">
        <f>ЗАПОЛНИТЬ!$B$24</f>
        <v>298</v>
      </c>
      <c r="D1107" s="144" t="str">
        <f>ЗАПОЛНИТЬ!$B$21</f>
        <v>12</v>
      </c>
      <c r="E1107" s="145"/>
      <c r="F1107" s="144" t="str">
        <f>ЗАПОЛНИТЬ!$B$22</f>
        <v>15</v>
      </c>
      <c r="G1107" s="144" t="str">
        <f>ЗАПОЛНИТЬ!$B$20</f>
        <v>040222</v>
      </c>
      <c r="H1107" s="143" t="str">
        <f>IF(ЗАПОЛНИТЬ!$F$7=1,ЗАПОЛНИТЬ!$H$9,ЗАПОЛНИТЬ!$H$10)</f>
        <v>73</v>
      </c>
      <c r="I1107" s="146">
        <f>IF(ЗАПОЛНИТЬ!$F$7=1,'Ф.7(СФ).20'!$E$13,'Ф.7(СФ).20'!$E$15)</f>
        <v>0</v>
      </c>
      <c r="J1107" s="145" t="str">
        <f>IF(ЗАПОЛНИТЬ!$F$7=1,CONCATENATE(ЗАПОЛНИТЬ!$F$18,ЗАПОЛНИТЬ!$D$18),ЗАПОЛНИТЬ!$E$18)</f>
        <v>01.07.2016</v>
      </c>
      <c r="K1107" s="143">
        <v>2</v>
      </c>
      <c r="L1107" s="143">
        <f>IF(ЗАПОЛНИТЬ!$F$7=1,'Ф.7(СФ).20'!D27/1000,'Ф.7(СФ).20'!D27)</f>
        <v>0</v>
      </c>
      <c r="M1107" s="143">
        <f>IF(ЗАПОЛНИТЬ!$F$7=1,'Ф.7(СФ).20'!E27/1000,'Ф.7(СФ).20'!E27)</f>
        <v>0</v>
      </c>
      <c r="N1107" s="143">
        <f>IF(ЗАПОЛНИТЬ!$F$7=1,'Ф.7(СФ).20'!F27/1000,'Ф.7(СФ).20'!F27)</f>
        <v>0</v>
      </c>
      <c r="O1107" s="143">
        <f>IF(ЗАПОЛНИТЬ!$F$7=1,'Ф.7(СФ).20'!G27/1000,'Ф.7(СФ).20'!G27)</f>
        <v>0</v>
      </c>
      <c r="P1107" s="143">
        <f>IF(ЗАПОЛНИТЬ!$F$7=1,'Ф.7(СФ).20'!H27/1000,'Ф.7(СФ).20'!H27)</f>
        <v>0</v>
      </c>
      <c r="Q1107" s="143">
        <f>IF(ЗАПОЛНИТЬ!$F$7=1,'Ф.7(СФ).20'!I27/1000,'Ф.7(СФ).20'!I27)</f>
        <v>0</v>
      </c>
      <c r="R1107" s="143">
        <f>IF(ЗАПОЛНИТЬ!$F$7=1,'Ф.7(СФ).20'!J27/1000,'Ф.7(СФ).20'!J27)</f>
        <v>0</v>
      </c>
      <c r="S1107" s="143">
        <f>IF(ЗАПОЛНИТЬ!$F$7=1,'Ф.7(СФ).20'!K27/1000,'Ф.7(СФ).20'!K27)</f>
        <v>0</v>
      </c>
      <c r="T1107" s="143">
        <f>IF(ЗАПОЛНИТЬ!$F$7=1,'Ф.7(СФ).20'!L27/1000,'Ф.7(СФ).20'!L27)</f>
        <v>0</v>
      </c>
      <c r="U1107" s="143">
        <f>IF(ЗАПОЛНИТЬ!$F$7=1,'Ф.7(СФ).20'!M27/1000,'Ф.7(СФ).20'!M27)</f>
        <v>0</v>
      </c>
      <c r="V1107" s="145">
        <v>0</v>
      </c>
      <c r="W1107" s="145">
        <f t="shared" si="52"/>
        <v>0</v>
      </c>
    </row>
    <row r="1108" spans="1:23" ht="12.75">
      <c r="A1108" s="144" t="str">
        <f>ЗАПОЛНИТЬ!$B$23</f>
        <v>4</v>
      </c>
      <c r="B1108" s="144" t="str">
        <f>ЗАПОЛНИТЬ!$B$13</f>
        <v>24188344</v>
      </c>
      <c r="C1108" s="144" t="str">
        <f>ЗАПОЛНИТЬ!$B$24</f>
        <v>298</v>
      </c>
      <c r="D1108" s="144" t="str">
        <f>ЗАПОЛНИТЬ!$B$21</f>
        <v>12</v>
      </c>
      <c r="E1108" s="145"/>
      <c r="F1108" s="144" t="str">
        <f>ЗАПОЛНИТЬ!$B$22</f>
        <v>15</v>
      </c>
      <c r="G1108" s="144" t="str">
        <f>ЗАПОЛНИТЬ!$B$20</f>
        <v>040222</v>
      </c>
      <c r="H1108" s="143" t="str">
        <f>IF(ЗАПОЛНИТЬ!$F$7=1,ЗАПОЛНИТЬ!$H$9,ЗАПОЛНИТЬ!$H$10)</f>
        <v>73</v>
      </c>
      <c r="I1108" s="146">
        <f>IF(ЗАПОЛНИТЬ!$F$7=1,'Ф.7(СФ).20'!$E$13,'Ф.7(СФ).20'!$E$15)</f>
        <v>0</v>
      </c>
      <c r="J1108" s="145" t="str">
        <f>IF(ЗАПОЛНИТЬ!$F$7=1,CONCATENATE(ЗАПОЛНИТЬ!$F$18,ЗАПОЛНИТЬ!$D$18),ЗАПОЛНИТЬ!$E$18)</f>
        <v>01.07.2016</v>
      </c>
      <c r="K1108" s="143">
        <f>'Ф.7(СФ).20'!B28</f>
        <v>2000</v>
      </c>
      <c r="L1108" s="143">
        <f>IF(ЗАПОЛНИТЬ!$F$7=1,'Ф.7(СФ).20'!D28/1000,'Ф.7(СФ).20'!D28)</f>
        <v>0</v>
      </c>
      <c r="M1108" s="143">
        <f>IF(ЗАПОЛНИТЬ!$F$7=1,'Ф.7(СФ).20'!E28/1000,'Ф.7(СФ).20'!E28)</f>
        <v>0</v>
      </c>
      <c r="N1108" s="143">
        <f>IF(ЗАПОЛНИТЬ!$F$7=1,'Ф.7(СФ).20'!F28/1000,'Ф.7(СФ).20'!F28)</f>
        <v>0</v>
      </c>
      <c r="O1108" s="143">
        <f>IF(ЗАПОЛНИТЬ!$F$7=1,'Ф.7(СФ).20'!G28/1000,'Ф.7(СФ).20'!G28)</f>
        <v>0</v>
      </c>
      <c r="P1108" s="143">
        <f>IF(ЗАПОЛНИТЬ!$F$7=1,'Ф.7(СФ).20'!H28/1000,'Ф.7(СФ).20'!H28)</f>
        <v>0</v>
      </c>
      <c r="Q1108" s="143">
        <f>IF(ЗАПОЛНИТЬ!$F$7=1,'Ф.7(СФ).20'!I28/1000,'Ф.7(СФ).20'!I28)</f>
        <v>0</v>
      </c>
      <c r="R1108" s="143">
        <f>IF(ЗАПОЛНИТЬ!$F$7=1,'Ф.7(СФ).20'!J28/1000,'Ф.7(СФ).20'!J28)</f>
        <v>0</v>
      </c>
      <c r="S1108" s="143">
        <f>IF(ЗАПОЛНИТЬ!$F$7=1,'Ф.7(СФ).20'!K28/1000,'Ф.7(СФ).20'!K28)</f>
        <v>0</v>
      </c>
      <c r="T1108" s="143">
        <f>IF(ЗАПОЛНИТЬ!$F$7=1,'Ф.7(СФ).20'!L28/1000,'Ф.7(СФ).20'!L28)</f>
        <v>0</v>
      </c>
      <c r="U1108" s="143">
        <f>IF(ЗАПОЛНИТЬ!$F$7=1,'Ф.7(СФ).20'!M28/1000,'Ф.7(СФ).20'!M28)</f>
        <v>0</v>
      </c>
      <c r="V1108" s="145">
        <v>0</v>
      </c>
      <c r="W1108" s="145">
        <f t="shared" si="52"/>
        <v>0</v>
      </c>
    </row>
    <row r="1109" spans="1:23" ht="12.75">
      <c r="A1109" s="144" t="str">
        <f>ЗАПОЛНИТЬ!$B$23</f>
        <v>4</v>
      </c>
      <c r="B1109" s="144" t="str">
        <f>ЗАПОЛНИТЬ!$B$13</f>
        <v>24188344</v>
      </c>
      <c r="C1109" s="144" t="str">
        <f>ЗАПОЛНИТЬ!$B$24</f>
        <v>298</v>
      </c>
      <c r="D1109" s="144" t="str">
        <f>ЗАПОЛНИТЬ!$B$21</f>
        <v>12</v>
      </c>
      <c r="E1109" s="145"/>
      <c r="F1109" s="144" t="str">
        <f>ЗАПОЛНИТЬ!$B$22</f>
        <v>15</v>
      </c>
      <c r="G1109" s="144" t="str">
        <f>ЗАПОЛНИТЬ!$B$20</f>
        <v>040222</v>
      </c>
      <c r="H1109" s="143" t="str">
        <f>IF(ЗАПОЛНИТЬ!$F$7=1,ЗАПОЛНИТЬ!$H$9,ЗАПОЛНИТЬ!$H$10)</f>
        <v>73</v>
      </c>
      <c r="I1109" s="146">
        <f>IF(ЗАПОЛНИТЬ!$F$7=1,'Ф.7(СФ).20'!$E$13,'Ф.7(СФ).20'!$E$15)</f>
        <v>0</v>
      </c>
      <c r="J1109" s="145" t="str">
        <f>IF(ЗАПОЛНИТЬ!$F$7=1,CONCATENATE(ЗАПОЛНИТЬ!$F$18,ЗАПОЛНИТЬ!$D$18),ЗАПОЛНИТЬ!$E$18)</f>
        <v>01.07.2016</v>
      </c>
      <c r="K1109" s="143">
        <f>'Ф.7(СФ).20'!B29</f>
        <v>2100</v>
      </c>
      <c r="L1109" s="143">
        <f>IF(ЗАПОЛНИТЬ!$F$7=1,'Ф.7(СФ).20'!D29/1000,'Ф.7(СФ).20'!D29)</f>
        <v>0</v>
      </c>
      <c r="M1109" s="143">
        <f>IF(ЗАПОЛНИТЬ!$F$7=1,'Ф.7(СФ).20'!E29/1000,'Ф.7(СФ).20'!E29)</f>
        <v>0</v>
      </c>
      <c r="N1109" s="143">
        <f>IF(ЗАПОЛНИТЬ!$F$7=1,'Ф.7(СФ).20'!F29/1000,'Ф.7(СФ).20'!F29)</f>
        <v>0</v>
      </c>
      <c r="O1109" s="143">
        <f>IF(ЗАПОЛНИТЬ!$F$7=1,'Ф.7(СФ).20'!G29/1000,'Ф.7(СФ).20'!G29)</f>
        <v>0</v>
      </c>
      <c r="P1109" s="143">
        <f>IF(ЗАПОЛНИТЬ!$F$7=1,'Ф.7(СФ).20'!H29/1000,'Ф.7(СФ).20'!H29)</f>
        <v>0</v>
      </c>
      <c r="Q1109" s="143">
        <f>IF(ЗАПОЛНИТЬ!$F$7=1,'Ф.7(СФ).20'!I29/1000,'Ф.7(СФ).20'!I29)</f>
        <v>0</v>
      </c>
      <c r="R1109" s="143">
        <f>IF(ЗАПОЛНИТЬ!$F$7=1,'Ф.7(СФ).20'!J29/1000,'Ф.7(СФ).20'!J29)</f>
        <v>0</v>
      </c>
      <c r="S1109" s="143">
        <f>IF(ЗАПОЛНИТЬ!$F$7=1,'Ф.7(СФ).20'!K29/1000,'Ф.7(СФ).20'!K29)</f>
        <v>0</v>
      </c>
      <c r="T1109" s="143">
        <f>IF(ЗАПОЛНИТЬ!$F$7=1,'Ф.7(СФ).20'!L29/1000,'Ф.7(СФ).20'!L29)</f>
        <v>0</v>
      </c>
      <c r="U1109" s="143">
        <f>IF(ЗАПОЛНИТЬ!$F$7=1,'Ф.7(СФ).20'!M29/1000,'Ф.7(СФ).20'!M29)</f>
        <v>0</v>
      </c>
      <c r="V1109" s="145">
        <v>0</v>
      </c>
      <c r="W1109" s="145">
        <f t="shared" si="52"/>
        <v>0</v>
      </c>
    </row>
    <row r="1110" spans="1:23" ht="12.75">
      <c r="A1110" s="144" t="str">
        <f>ЗАПОЛНИТЬ!$B$23</f>
        <v>4</v>
      </c>
      <c r="B1110" s="144" t="str">
        <f>ЗАПОЛНИТЬ!$B$13</f>
        <v>24188344</v>
      </c>
      <c r="C1110" s="144" t="str">
        <f>ЗАПОЛНИТЬ!$B$24</f>
        <v>298</v>
      </c>
      <c r="D1110" s="144" t="str">
        <f>ЗАПОЛНИТЬ!$B$21</f>
        <v>12</v>
      </c>
      <c r="E1110" s="145"/>
      <c r="F1110" s="144" t="str">
        <f>ЗАПОЛНИТЬ!$B$22</f>
        <v>15</v>
      </c>
      <c r="G1110" s="144" t="str">
        <f>ЗАПОЛНИТЬ!$B$20</f>
        <v>040222</v>
      </c>
      <c r="H1110" s="143" t="str">
        <f>IF(ЗАПОЛНИТЬ!$F$7=1,ЗАПОЛНИТЬ!$H$9,ЗАПОЛНИТЬ!$H$10)</f>
        <v>73</v>
      </c>
      <c r="I1110" s="146">
        <f>IF(ЗАПОЛНИТЬ!$F$7=1,'Ф.7(СФ).20'!$E$13,'Ф.7(СФ).20'!$E$15)</f>
        <v>0</v>
      </c>
      <c r="J1110" s="145" t="str">
        <f>IF(ЗАПОЛНИТЬ!$F$7=1,CONCATENATE(ЗАПОЛНИТЬ!$F$18,ЗАПОЛНИТЬ!$D$18),ЗАПОЛНИТЬ!$E$18)</f>
        <v>01.07.2016</v>
      </c>
      <c r="K1110" s="143">
        <f>'Ф.7(СФ).20'!B30</f>
        <v>2110</v>
      </c>
      <c r="L1110" s="143">
        <f>IF(ЗАПОЛНИТЬ!$F$7=1,'Ф.7(СФ).20'!D30/1000,'Ф.7(СФ).20'!D30)</f>
        <v>0</v>
      </c>
      <c r="M1110" s="143">
        <f>IF(ЗАПОЛНИТЬ!$F$7=1,'Ф.7(СФ).20'!E30/1000,'Ф.7(СФ).20'!E30)</f>
        <v>0</v>
      </c>
      <c r="N1110" s="143">
        <f>IF(ЗАПОЛНИТЬ!$F$7=1,'Ф.7(СФ).20'!F30/1000,'Ф.7(СФ).20'!F30)</f>
        <v>0</v>
      </c>
      <c r="O1110" s="143">
        <f>IF(ЗАПОЛНИТЬ!$F$7=1,'Ф.7(СФ).20'!G30/1000,'Ф.7(СФ).20'!G30)</f>
        <v>0</v>
      </c>
      <c r="P1110" s="143">
        <f>IF(ЗАПОЛНИТЬ!$F$7=1,'Ф.7(СФ).20'!H30/1000,'Ф.7(СФ).20'!H30)</f>
        <v>0</v>
      </c>
      <c r="Q1110" s="143">
        <f>IF(ЗАПОЛНИТЬ!$F$7=1,'Ф.7(СФ).20'!I30/1000,'Ф.7(СФ).20'!I30)</f>
        <v>0</v>
      </c>
      <c r="R1110" s="143">
        <f>IF(ЗАПОЛНИТЬ!$F$7=1,'Ф.7(СФ).20'!J30/1000,'Ф.7(СФ).20'!J30)</f>
        <v>0</v>
      </c>
      <c r="S1110" s="143">
        <f>IF(ЗАПОЛНИТЬ!$F$7=1,'Ф.7(СФ).20'!K30/1000,'Ф.7(СФ).20'!K30)</f>
        <v>0</v>
      </c>
      <c r="T1110" s="143">
        <f>IF(ЗАПОЛНИТЬ!$F$7=1,'Ф.7(СФ).20'!L30/1000,'Ф.7(СФ).20'!L30)</f>
        <v>0</v>
      </c>
      <c r="U1110" s="143">
        <f>IF(ЗАПОЛНИТЬ!$F$7=1,'Ф.7(СФ).20'!M30/1000,'Ф.7(СФ).20'!M30)</f>
        <v>0</v>
      </c>
      <c r="V1110" s="145">
        <v>0</v>
      </c>
      <c r="W1110" s="145">
        <f t="shared" si="52"/>
        <v>0</v>
      </c>
    </row>
    <row r="1111" spans="1:23" ht="12.75">
      <c r="A1111" s="144" t="str">
        <f>ЗАПОЛНИТЬ!$B$23</f>
        <v>4</v>
      </c>
      <c r="B1111" s="144" t="str">
        <f>ЗАПОЛНИТЬ!$B$13</f>
        <v>24188344</v>
      </c>
      <c r="C1111" s="144" t="str">
        <f>ЗАПОЛНИТЬ!$B$24</f>
        <v>298</v>
      </c>
      <c r="D1111" s="144" t="str">
        <f>ЗАПОЛНИТЬ!$B$21</f>
        <v>12</v>
      </c>
      <c r="E1111" s="145"/>
      <c r="F1111" s="144" t="str">
        <f>ЗАПОЛНИТЬ!$B$22</f>
        <v>15</v>
      </c>
      <c r="G1111" s="144" t="str">
        <f>ЗАПОЛНИТЬ!$B$20</f>
        <v>040222</v>
      </c>
      <c r="H1111" s="143" t="str">
        <f>IF(ЗАПОЛНИТЬ!$F$7=1,ЗАПОЛНИТЬ!$H$9,ЗАПОЛНИТЬ!$H$10)</f>
        <v>73</v>
      </c>
      <c r="I1111" s="146">
        <f>IF(ЗАПОЛНИТЬ!$F$7=1,'Ф.7(СФ).20'!$E$13,'Ф.7(СФ).20'!$E$15)</f>
        <v>0</v>
      </c>
      <c r="J1111" s="145" t="str">
        <f>IF(ЗАПОЛНИТЬ!$F$7=1,CONCATENATE(ЗАПОЛНИТЬ!$F$18,ЗАПОЛНИТЬ!$D$18),ЗАПОЛНИТЬ!$E$18)</f>
        <v>01.07.2016</v>
      </c>
      <c r="K1111" s="143">
        <f>'Ф.7(СФ).20'!B31</f>
        <v>2111</v>
      </c>
      <c r="L1111" s="143">
        <f>IF(ЗАПОЛНИТЬ!$F$7=1,'Ф.7(СФ).20'!D31/1000,'Ф.7(СФ).20'!D31)</f>
        <v>0</v>
      </c>
      <c r="M1111" s="143">
        <f>IF(ЗАПОЛНИТЬ!$F$7=1,'Ф.7(СФ).20'!E31/1000,'Ф.7(СФ).20'!E31)</f>
        <v>0</v>
      </c>
      <c r="N1111" s="143">
        <f>IF(ЗАПОЛНИТЬ!$F$7=1,'Ф.7(СФ).20'!F31/1000,'Ф.7(СФ).20'!F31)</f>
        <v>0</v>
      </c>
      <c r="O1111" s="143">
        <f>IF(ЗАПОЛНИТЬ!$F$7=1,'Ф.7(СФ).20'!G31/1000,'Ф.7(СФ).20'!G31)</f>
        <v>0</v>
      </c>
      <c r="P1111" s="143">
        <f>IF(ЗАПОЛНИТЬ!$F$7=1,'Ф.7(СФ).20'!H31/1000,'Ф.7(СФ).20'!H31)</f>
        <v>0</v>
      </c>
      <c r="Q1111" s="143">
        <f>IF(ЗАПОЛНИТЬ!$F$7=1,'Ф.7(СФ).20'!I31/1000,'Ф.7(СФ).20'!I31)</f>
        <v>0</v>
      </c>
      <c r="R1111" s="143">
        <f>IF(ЗАПОЛНИТЬ!$F$7=1,'Ф.7(СФ).20'!J31/1000,'Ф.7(СФ).20'!J31)</f>
        <v>0</v>
      </c>
      <c r="S1111" s="143">
        <f>IF(ЗАПОЛНИТЬ!$F$7=1,'Ф.7(СФ).20'!K31/1000,'Ф.7(СФ).20'!K31)</f>
        <v>0</v>
      </c>
      <c r="T1111" s="143">
        <f>IF(ЗАПОЛНИТЬ!$F$7=1,'Ф.7(СФ).20'!L31/1000,'Ф.7(СФ).20'!L31)</f>
        <v>0</v>
      </c>
      <c r="U1111" s="143">
        <f>IF(ЗАПОЛНИТЬ!$F$7=1,'Ф.7(СФ).20'!M31/1000,'Ф.7(СФ).20'!M31)</f>
        <v>0</v>
      </c>
      <c r="V1111" s="145">
        <f>IF(SUM(L1111:U1111)&gt;0,1,0)</f>
        <v>0</v>
      </c>
      <c r="W1111" s="145">
        <f t="shared" ref="W1111:W1175" si="55">IF(SUM(L1111:U1111)&gt;0,1,0)</f>
        <v>0</v>
      </c>
    </row>
    <row r="1112" spans="1:23" ht="12.75">
      <c r="A1112" s="144" t="str">
        <f>ЗАПОЛНИТЬ!$B$23</f>
        <v>4</v>
      </c>
      <c r="B1112" s="144" t="str">
        <f>ЗАПОЛНИТЬ!$B$13</f>
        <v>24188344</v>
      </c>
      <c r="C1112" s="144" t="str">
        <f>ЗАПОЛНИТЬ!$B$24</f>
        <v>298</v>
      </c>
      <c r="D1112" s="144" t="str">
        <f>ЗАПОЛНИТЬ!$B$21</f>
        <v>12</v>
      </c>
      <c r="E1112" s="145"/>
      <c r="F1112" s="144" t="str">
        <f>ЗАПОЛНИТЬ!$B$22</f>
        <v>15</v>
      </c>
      <c r="G1112" s="144" t="str">
        <f>ЗАПОЛНИТЬ!$B$20</f>
        <v>040222</v>
      </c>
      <c r="H1112" s="143" t="str">
        <f>IF(ЗАПОЛНИТЬ!$F$7=1,ЗАПОЛНИТЬ!$H$9,ЗАПОЛНИТЬ!$H$10)</f>
        <v>73</v>
      </c>
      <c r="I1112" s="146">
        <f>IF(ЗАПОЛНИТЬ!$F$7=1,'Ф.7(СФ).20'!$E$13,'Ф.7(СФ).20'!$E$15)</f>
        <v>0</v>
      </c>
      <c r="J1112" s="145" t="str">
        <f>IF(ЗАПОЛНИТЬ!$F$7=1,CONCATENATE(ЗАПОЛНИТЬ!$F$18,ЗАПОЛНИТЬ!$D$18),ЗАПОЛНИТЬ!$E$18)</f>
        <v>01.07.2016</v>
      </c>
      <c r="K1112" s="143">
        <f>'Ф.7(СФ).20'!B32</f>
        <v>2112</v>
      </c>
      <c r="L1112" s="143">
        <f>IF(ЗАПОЛНИТЬ!$F$7=1,'Ф.7(СФ).20'!D32/1000,'Ф.7(СФ).20'!D32)</f>
        <v>0</v>
      </c>
      <c r="M1112" s="143">
        <f>IF(ЗАПОЛНИТЬ!$F$7=1,'Ф.7(СФ).20'!E32/1000,'Ф.7(СФ).20'!E32)</f>
        <v>0</v>
      </c>
      <c r="N1112" s="143">
        <f>IF(ЗАПОЛНИТЬ!$F$7=1,'Ф.7(СФ).20'!F32/1000,'Ф.7(СФ).20'!F32)</f>
        <v>0</v>
      </c>
      <c r="O1112" s="143">
        <f>IF(ЗАПОЛНИТЬ!$F$7=1,'Ф.7(СФ).20'!G32/1000,'Ф.7(СФ).20'!G32)</f>
        <v>0</v>
      </c>
      <c r="P1112" s="143">
        <f>IF(ЗАПОЛНИТЬ!$F$7=1,'Ф.7(СФ).20'!H32/1000,'Ф.7(СФ).20'!H32)</f>
        <v>0</v>
      </c>
      <c r="Q1112" s="143">
        <f>IF(ЗАПОЛНИТЬ!$F$7=1,'Ф.7(СФ).20'!I32/1000,'Ф.7(СФ).20'!I32)</f>
        <v>0</v>
      </c>
      <c r="R1112" s="143">
        <f>IF(ЗАПОЛНИТЬ!$F$7=1,'Ф.7(СФ).20'!J32/1000,'Ф.7(СФ).20'!J32)</f>
        <v>0</v>
      </c>
      <c r="S1112" s="143">
        <f>IF(ЗАПОЛНИТЬ!$F$7=1,'Ф.7(СФ).20'!K32/1000,'Ф.7(СФ).20'!K32)</f>
        <v>0</v>
      </c>
      <c r="T1112" s="143">
        <f>IF(ЗАПОЛНИТЬ!$F$7=1,'Ф.7(СФ).20'!L32/1000,'Ф.7(СФ).20'!L32)</f>
        <v>0</v>
      </c>
      <c r="U1112" s="143">
        <f>IF(ЗАПОЛНИТЬ!$F$7=1,'Ф.7(СФ).20'!M32/1000,'Ф.7(СФ).20'!M32)</f>
        <v>0</v>
      </c>
      <c r="V1112" s="145">
        <f>IF(SUM(L1112:U1112)&gt;0,1,0)</f>
        <v>0</v>
      </c>
      <c r="W1112" s="145">
        <f t="shared" si="55"/>
        <v>0</v>
      </c>
    </row>
    <row r="1113" spans="1:23" ht="12.75">
      <c r="A1113" s="144" t="str">
        <f>ЗАПОЛНИТЬ!$B$23</f>
        <v>4</v>
      </c>
      <c r="B1113" s="144" t="str">
        <f>ЗАПОЛНИТЬ!$B$13</f>
        <v>24188344</v>
      </c>
      <c r="C1113" s="144" t="str">
        <f>ЗАПОЛНИТЬ!$B$24</f>
        <v>298</v>
      </c>
      <c r="D1113" s="144" t="str">
        <f>ЗАПОЛНИТЬ!$B$21</f>
        <v>12</v>
      </c>
      <c r="E1113" s="145"/>
      <c r="F1113" s="144" t="str">
        <f>ЗАПОЛНИТЬ!$B$22</f>
        <v>15</v>
      </c>
      <c r="G1113" s="144" t="str">
        <f>ЗАПОЛНИТЬ!$B$20</f>
        <v>040222</v>
      </c>
      <c r="H1113" s="143" t="str">
        <f>IF(ЗАПОЛНИТЬ!$F$7=1,ЗАПОЛНИТЬ!$H$9,ЗАПОЛНИТЬ!$H$10)</f>
        <v>73</v>
      </c>
      <c r="I1113" s="146">
        <f>IF(ЗАПОЛНИТЬ!$F$7=1,'Ф.7(СФ).20'!$E$13,'Ф.7(СФ).20'!$E$15)</f>
        <v>0</v>
      </c>
      <c r="J1113" s="145" t="str">
        <f>IF(ЗАПОЛНИТЬ!$F$7=1,CONCATENATE(ЗАПОЛНИТЬ!$F$18,ЗАПОЛНИТЬ!$D$18),ЗАПОЛНИТЬ!$E$18)</f>
        <v>01.07.2016</v>
      </c>
      <c r="K1113" s="143">
        <f>'Ф.7(СФ).20'!B33</f>
        <v>2120</v>
      </c>
      <c r="L1113" s="143">
        <f>IF(ЗАПОЛНИТЬ!$F$7=1,'Ф.7(СФ).20'!D33/1000,'Ф.7(СФ).20'!D33)</f>
        <v>0</v>
      </c>
      <c r="M1113" s="143">
        <f>IF(ЗАПОЛНИТЬ!$F$7=1,'Ф.7(СФ).20'!E33/1000,'Ф.7(СФ).20'!E33)</f>
        <v>0</v>
      </c>
      <c r="N1113" s="143">
        <f>IF(ЗАПОЛНИТЬ!$F$7=1,'Ф.7(СФ).20'!F33/1000,'Ф.7(СФ).20'!F33)</f>
        <v>0</v>
      </c>
      <c r="O1113" s="143">
        <f>IF(ЗАПОЛНИТЬ!$F$7=1,'Ф.7(СФ).20'!G33/1000,'Ф.7(СФ).20'!G33)</f>
        <v>0</v>
      </c>
      <c r="P1113" s="143">
        <f>IF(ЗАПОЛНИТЬ!$F$7=1,'Ф.7(СФ).20'!H33/1000,'Ф.7(СФ).20'!H33)</f>
        <v>0</v>
      </c>
      <c r="Q1113" s="143">
        <f>IF(ЗАПОЛНИТЬ!$F$7=1,'Ф.7(СФ).20'!I33/1000,'Ф.7(СФ).20'!I33)</f>
        <v>0</v>
      </c>
      <c r="R1113" s="143">
        <f>IF(ЗАПОЛНИТЬ!$F$7=1,'Ф.7(СФ).20'!J33/1000,'Ф.7(СФ).20'!J33)</f>
        <v>0</v>
      </c>
      <c r="S1113" s="143">
        <f>IF(ЗАПОЛНИТЬ!$F$7=1,'Ф.7(СФ).20'!K33/1000,'Ф.7(СФ).20'!K33)</f>
        <v>0</v>
      </c>
      <c r="T1113" s="143">
        <f>IF(ЗАПОЛНИТЬ!$F$7=1,'Ф.7(СФ).20'!L33/1000,'Ф.7(СФ).20'!L33)</f>
        <v>0</v>
      </c>
      <c r="U1113" s="143">
        <f>IF(ЗАПОЛНИТЬ!$F$7=1,'Ф.7(СФ).20'!M33/1000,'Ф.7(СФ).20'!M33)</f>
        <v>0</v>
      </c>
      <c r="V1113" s="145">
        <f>IF(SUM(L1113:U1113)&gt;0,1,0)</f>
        <v>0</v>
      </c>
      <c r="W1113" s="145">
        <f t="shared" si="55"/>
        <v>0</v>
      </c>
    </row>
    <row r="1114" spans="1:23" ht="12.75">
      <c r="A1114" s="144" t="str">
        <f>ЗАПОЛНИТЬ!$B$23</f>
        <v>4</v>
      </c>
      <c r="B1114" s="144" t="str">
        <f>ЗАПОЛНИТЬ!$B$13</f>
        <v>24188344</v>
      </c>
      <c r="C1114" s="144" t="str">
        <f>ЗАПОЛНИТЬ!$B$24</f>
        <v>298</v>
      </c>
      <c r="D1114" s="144" t="str">
        <f>ЗАПОЛНИТЬ!$B$21</f>
        <v>12</v>
      </c>
      <c r="E1114" s="145"/>
      <c r="F1114" s="144" t="str">
        <f>ЗАПОЛНИТЬ!$B$22</f>
        <v>15</v>
      </c>
      <c r="G1114" s="144" t="str">
        <f>ЗАПОЛНИТЬ!$B$20</f>
        <v>040222</v>
      </c>
      <c r="H1114" s="143" t="str">
        <f>IF(ЗАПОЛНИТЬ!$F$7=1,ЗАПОЛНИТЬ!$H$9,ЗАПОЛНИТЬ!$H$10)</f>
        <v>73</v>
      </c>
      <c r="I1114" s="146">
        <f>IF(ЗАПОЛНИТЬ!$F$7=1,'Ф.7(СФ).20'!$E$13,'Ф.7(СФ).20'!$E$15)</f>
        <v>0</v>
      </c>
      <c r="J1114" s="145" t="str">
        <f>IF(ЗАПОЛНИТЬ!$F$7=1,CONCATENATE(ЗАПОЛНИТЬ!$F$18,ЗАПОЛНИТЬ!$D$18),ЗАПОЛНИТЬ!$E$18)</f>
        <v>01.07.2016</v>
      </c>
      <c r="K1114" s="143">
        <f>'Ф.7(СФ).20'!B34</f>
        <v>2200</v>
      </c>
      <c r="L1114" s="143">
        <f>IF(ЗАПОЛНИТЬ!$F$7=1,'Ф.7(СФ).20'!D34/1000,'Ф.7(СФ).20'!D34)</f>
        <v>0</v>
      </c>
      <c r="M1114" s="143">
        <f>IF(ЗАПОЛНИТЬ!$F$7=1,'Ф.7(СФ).20'!E34/1000,'Ф.7(СФ).20'!E34)</f>
        <v>0</v>
      </c>
      <c r="N1114" s="143">
        <f>IF(ЗАПОЛНИТЬ!$F$7=1,'Ф.7(СФ).20'!F34/1000,'Ф.7(СФ).20'!F34)</f>
        <v>0</v>
      </c>
      <c r="O1114" s="143">
        <f>IF(ЗАПОЛНИТЬ!$F$7=1,'Ф.7(СФ).20'!G34/1000,'Ф.7(СФ).20'!G34)</f>
        <v>0</v>
      </c>
      <c r="P1114" s="143">
        <f>IF(ЗАПОЛНИТЬ!$F$7=1,'Ф.7(СФ).20'!H34/1000,'Ф.7(СФ).20'!H34)</f>
        <v>0</v>
      </c>
      <c r="Q1114" s="143">
        <f>IF(ЗАПОЛНИТЬ!$F$7=1,'Ф.7(СФ).20'!I34/1000,'Ф.7(СФ).20'!I34)</f>
        <v>0</v>
      </c>
      <c r="R1114" s="143">
        <f>IF(ЗАПОЛНИТЬ!$F$7=1,'Ф.7(СФ).20'!J34/1000,'Ф.7(СФ).20'!J34)</f>
        <v>0</v>
      </c>
      <c r="S1114" s="143">
        <f>IF(ЗАПОЛНИТЬ!$F$7=1,'Ф.7(СФ).20'!K34/1000,'Ф.7(СФ).20'!K34)</f>
        <v>0</v>
      </c>
      <c r="T1114" s="143">
        <f>IF(ЗАПОЛНИТЬ!$F$7=1,'Ф.7(СФ).20'!L34/1000,'Ф.7(СФ).20'!L34)</f>
        <v>0</v>
      </c>
      <c r="U1114" s="143">
        <f>IF(ЗАПОЛНИТЬ!$F$7=1,'Ф.7(СФ).20'!M34/1000,'Ф.7(СФ).20'!M34)</f>
        <v>0</v>
      </c>
      <c r="V1114" s="145">
        <v>0</v>
      </c>
      <c r="W1114" s="145">
        <f t="shared" si="55"/>
        <v>0</v>
      </c>
    </row>
    <row r="1115" spans="1:23" ht="12.75">
      <c r="A1115" s="144" t="str">
        <f>ЗАПОЛНИТЬ!$B$23</f>
        <v>4</v>
      </c>
      <c r="B1115" s="144" t="str">
        <f>ЗАПОЛНИТЬ!$B$13</f>
        <v>24188344</v>
      </c>
      <c r="C1115" s="144" t="str">
        <f>ЗАПОЛНИТЬ!$B$24</f>
        <v>298</v>
      </c>
      <c r="D1115" s="144" t="str">
        <f>ЗАПОЛНИТЬ!$B$21</f>
        <v>12</v>
      </c>
      <c r="E1115" s="145"/>
      <c r="F1115" s="144" t="str">
        <f>ЗАПОЛНИТЬ!$B$22</f>
        <v>15</v>
      </c>
      <c r="G1115" s="144" t="str">
        <f>ЗАПОЛНИТЬ!$B$20</f>
        <v>040222</v>
      </c>
      <c r="H1115" s="143" t="str">
        <f>IF(ЗАПОЛНИТЬ!$F$7=1,ЗАПОЛНИТЬ!$H$9,ЗАПОЛНИТЬ!$H$10)</f>
        <v>73</v>
      </c>
      <c r="I1115" s="146">
        <f>IF(ЗАПОЛНИТЬ!$F$7=1,'Ф.7(СФ).20'!$E$13,'Ф.7(СФ).20'!$E$15)</f>
        <v>0</v>
      </c>
      <c r="J1115" s="145" t="str">
        <f>IF(ЗАПОЛНИТЬ!$F$7=1,CONCATENATE(ЗАПОЛНИТЬ!$F$18,ЗАПОЛНИТЬ!$D$18),ЗАПОЛНИТЬ!$E$18)</f>
        <v>01.07.2016</v>
      </c>
      <c r="K1115" s="143">
        <f>'Ф.7(СФ).20'!B35</f>
        <v>2210</v>
      </c>
      <c r="L1115" s="143">
        <f>IF(ЗАПОЛНИТЬ!$F$7=1,'Ф.7(СФ).20'!D35/1000,'Ф.7(СФ).20'!D35)</f>
        <v>0</v>
      </c>
      <c r="M1115" s="143">
        <f>IF(ЗАПОЛНИТЬ!$F$7=1,'Ф.7(СФ).20'!E35/1000,'Ф.7(СФ).20'!E35)</f>
        <v>0</v>
      </c>
      <c r="N1115" s="143">
        <f>IF(ЗАПОЛНИТЬ!$F$7=1,'Ф.7(СФ).20'!F35/1000,'Ф.7(СФ).20'!F35)</f>
        <v>0</v>
      </c>
      <c r="O1115" s="143">
        <f>IF(ЗАПОЛНИТЬ!$F$7=1,'Ф.7(СФ).20'!G35/1000,'Ф.7(СФ).20'!G35)</f>
        <v>0</v>
      </c>
      <c r="P1115" s="143">
        <f>IF(ЗАПОЛНИТЬ!$F$7=1,'Ф.7(СФ).20'!H35/1000,'Ф.7(СФ).20'!H35)</f>
        <v>0</v>
      </c>
      <c r="Q1115" s="143">
        <f>IF(ЗАПОЛНИТЬ!$F$7=1,'Ф.7(СФ).20'!I35/1000,'Ф.7(СФ).20'!I35)</f>
        <v>0</v>
      </c>
      <c r="R1115" s="143">
        <f>IF(ЗАПОЛНИТЬ!$F$7=1,'Ф.7(СФ).20'!J35/1000,'Ф.7(СФ).20'!J35)</f>
        <v>0</v>
      </c>
      <c r="S1115" s="143">
        <f>IF(ЗАПОЛНИТЬ!$F$7=1,'Ф.7(СФ).20'!K35/1000,'Ф.7(СФ).20'!K35)</f>
        <v>0</v>
      </c>
      <c r="T1115" s="143">
        <f>IF(ЗАПОЛНИТЬ!$F$7=1,'Ф.7(СФ).20'!L35/1000,'Ф.7(СФ).20'!L35)</f>
        <v>0</v>
      </c>
      <c r="U1115" s="143">
        <f>IF(ЗАПОЛНИТЬ!$F$7=1,'Ф.7(СФ).20'!M35/1000,'Ф.7(СФ).20'!M35)</f>
        <v>0</v>
      </c>
      <c r="V1115" s="145">
        <f t="shared" ref="V1115:V1120" si="56">IF(SUM(L1115:U1115)&gt;0,1,0)</f>
        <v>0</v>
      </c>
      <c r="W1115" s="145">
        <f t="shared" si="55"/>
        <v>0</v>
      </c>
    </row>
    <row r="1116" spans="1:23" ht="12.75">
      <c r="A1116" s="144" t="str">
        <f>ЗАПОЛНИТЬ!$B$23</f>
        <v>4</v>
      </c>
      <c r="B1116" s="144" t="str">
        <f>ЗАПОЛНИТЬ!$B$13</f>
        <v>24188344</v>
      </c>
      <c r="C1116" s="144" t="str">
        <f>ЗАПОЛНИТЬ!$B$24</f>
        <v>298</v>
      </c>
      <c r="D1116" s="144" t="str">
        <f>ЗАПОЛНИТЬ!$B$21</f>
        <v>12</v>
      </c>
      <c r="E1116" s="145"/>
      <c r="F1116" s="144" t="str">
        <f>ЗАПОЛНИТЬ!$B$22</f>
        <v>15</v>
      </c>
      <c r="G1116" s="144" t="str">
        <f>ЗАПОЛНИТЬ!$B$20</f>
        <v>040222</v>
      </c>
      <c r="H1116" s="143" t="str">
        <f>IF(ЗАПОЛНИТЬ!$F$7=1,ЗАПОЛНИТЬ!$H$9,ЗАПОЛНИТЬ!$H$10)</f>
        <v>73</v>
      </c>
      <c r="I1116" s="146">
        <f>IF(ЗАПОЛНИТЬ!$F$7=1,'Ф.7(СФ).20'!$E$13,'Ф.7(СФ).20'!$E$15)</f>
        <v>0</v>
      </c>
      <c r="J1116" s="145" t="str">
        <f>IF(ЗАПОЛНИТЬ!$F$7=1,CONCATENATE(ЗАПОЛНИТЬ!$F$18,ЗАПОЛНИТЬ!$D$18),ЗАПОЛНИТЬ!$E$18)</f>
        <v>01.07.2016</v>
      </c>
      <c r="K1116" s="143">
        <f>'Ф.7(СФ).20'!B36</f>
        <v>2220</v>
      </c>
      <c r="L1116" s="143">
        <f>IF(ЗАПОЛНИТЬ!$F$7=1,'Ф.7(СФ).20'!D36/1000,'Ф.7(СФ).20'!D36)</f>
        <v>0</v>
      </c>
      <c r="M1116" s="143">
        <f>IF(ЗАПОЛНИТЬ!$F$7=1,'Ф.7(СФ).20'!E36/1000,'Ф.7(СФ).20'!E36)</f>
        <v>0</v>
      </c>
      <c r="N1116" s="143">
        <f>IF(ЗАПОЛНИТЬ!$F$7=1,'Ф.7(СФ).20'!F36/1000,'Ф.7(СФ).20'!F36)</f>
        <v>0</v>
      </c>
      <c r="O1116" s="143">
        <f>IF(ЗАПОЛНИТЬ!$F$7=1,'Ф.7(СФ).20'!G36/1000,'Ф.7(СФ).20'!G36)</f>
        <v>0</v>
      </c>
      <c r="P1116" s="143">
        <f>IF(ЗАПОЛНИТЬ!$F$7=1,'Ф.7(СФ).20'!H36/1000,'Ф.7(СФ).20'!H36)</f>
        <v>0</v>
      </c>
      <c r="Q1116" s="143">
        <f>IF(ЗАПОЛНИТЬ!$F$7=1,'Ф.7(СФ).20'!I36/1000,'Ф.7(СФ).20'!I36)</f>
        <v>0</v>
      </c>
      <c r="R1116" s="143">
        <f>IF(ЗАПОЛНИТЬ!$F$7=1,'Ф.7(СФ).20'!J36/1000,'Ф.7(СФ).20'!J36)</f>
        <v>0</v>
      </c>
      <c r="S1116" s="143">
        <f>IF(ЗАПОЛНИТЬ!$F$7=1,'Ф.7(СФ).20'!K36/1000,'Ф.7(СФ).20'!K36)</f>
        <v>0</v>
      </c>
      <c r="T1116" s="143">
        <f>IF(ЗАПОЛНИТЬ!$F$7=1,'Ф.7(СФ).20'!L36/1000,'Ф.7(СФ).20'!L36)</f>
        <v>0</v>
      </c>
      <c r="U1116" s="143">
        <f>IF(ЗАПОЛНИТЬ!$F$7=1,'Ф.7(СФ).20'!M36/1000,'Ф.7(СФ).20'!M36)</f>
        <v>0</v>
      </c>
      <c r="V1116" s="145">
        <f t="shared" si="56"/>
        <v>0</v>
      </c>
      <c r="W1116" s="145">
        <f t="shared" si="55"/>
        <v>0</v>
      </c>
    </row>
    <row r="1117" spans="1:23" ht="12.75">
      <c r="A1117" s="144" t="str">
        <f>ЗАПОЛНИТЬ!$B$23</f>
        <v>4</v>
      </c>
      <c r="B1117" s="144" t="str">
        <f>ЗАПОЛНИТЬ!$B$13</f>
        <v>24188344</v>
      </c>
      <c r="C1117" s="144" t="str">
        <f>ЗАПОЛНИТЬ!$B$24</f>
        <v>298</v>
      </c>
      <c r="D1117" s="144" t="str">
        <f>ЗАПОЛНИТЬ!$B$21</f>
        <v>12</v>
      </c>
      <c r="E1117" s="145"/>
      <c r="F1117" s="144" t="str">
        <f>ЗАПОЛНИТЬ!$B$22</f>
        <v>15</v>
      </c>
      <c r="G1117" s="144" t="str">
        <f>ЗАПОЛНИТЬ!$B$20</f>
        <v>040222</v>
      </c>
      <c r="H1117" s="143" t="str">
        <f>IF(ЗАПОЛНИТЬ!$F$7=1,ЗАПОЛНИТЬ!$H$9,ЗАПОЛНИТЬ!$H$10)</f>
        <v>73</v>
      </c>
      <c r="I1117" s="146">
        <f>IF(ЗАПОЛНИТЬ!$F$7=1,'Ф.7(СФ).20'!$E$13,'Ф.7(СФ).20'!$E$15)</f>
        <v>0</v>
      </c>
      <c r="J1117" s="145" t="str">
        <f>IF(ЗАПОЛНИТЬ!$F$7=1,CONCATENATE(ЗАПОЛНИТЬ!$F$18,ЗАПОЛНИТЬ!$D$18),ЗАПОЛНИТЬ!$E$18)</f>
        <v>01.07.2016</v>
      </c>
      <c r="K1117" s="143">
        <f>'Ф.7(СФ).20'!B37</f>
        <v>2230</v>
      </c>
      <c r="L1117" s="143">
        <f>IF(ЗАПОЛНИТЬ!$F$7=1,'Ф.7(СФ).20'!D37/1000,'Ф.7(СФ).20'!D37)</f>
        <v>0</v>
      </c>
      <c r="M1117" s="143">
        <f>IF(ЗАПОЛНИТЬ!$F$7=1,'Ф.7(СФ).20'!E37/1000,'Ф.7(СФ).20'!E37)</f>
        <v>0</v>
      </c>
      <c r="N1117" s="143">
        <f>IF(ЗАПОЛНИТЬ!$F$7=1,'Ф.7(СФ).20'!F37/1000,'Ф.7(СФ).20'!F37)</f>
        <v>0</v>
      </c>
      <c r="O1117" s="143">
        <f>IF(ЗАПОЛНИТЬ!$F$7=1,'Ф.7(СФ).20'!G37/1000,'Ф.7(СФ).20'!G37)</f>
        <v>0</v>
      </c>
      <c r="P1117" s="143">
        <f>IF(ЗАПОЛНИТЬ!$F$7=1,'Ф.7(СФ).20'!H37/1000,'Ф.7(СФ).20'!H37)</f>
        <v>0</v>
      </c>
      <c r="Q1117" s="143">
        <f>IF(ЗАПОЛНИТЬ!$F$7=1,'Ф.7(СФ).20'!I37/1000,'Ф.7(СФ).20'!I37)</f>
        <v>0</v>
      </c>
      <c r="R1117" s="143">
        <f>IF(ЗАПОЛНИТЬ!$F$7=1,'Ф.7(СФ).20'!J37/1000,'Ф.7(СФ).20'!J37)</f>
        <v>0</v>
      </c>
      <c r="S1117" s="143">
        <f>IF(ЗАПОЛНИТЬ!$F$7=1,'Ф.7(СФ).20'!K37/1000,'Ф.7(СФ).20'!K37)</f>
        <v>0</v>
      </c>
      <c r="T1117" s="143">
        <f>IF(ЗАПОЛНИТЬ!$F$7=1,'Ф.7(СФ).20'!L37/1000,'Ф.7(СФ).20'!L37)</f>
        <v>0</v>
      </c>
      <c r="U1117" s="143">
        <f>IF(ЗАПОЛНИТЬ!$F$7=1,'Ф.7(СФ).20'!M37/1000,'Ф.7(СФ).20'!M37)</f>
        <v>0</v>
      </c>
      <c r="V1117" s="145">
        <f t="shared" si="56"/>
        <v>0</v>
      </c>
      <c r="W1117" s="145">
        <f t="shared" si="55"/>
        <v>0</v>
      </c>
    </row>
    <row r="1118" spans="1:23" ht="12.75">
      <c r="A1118" s="144" t="str">
        <f>ЗАПОЛНИТЬ!$B$23</f>
        <v>4</v>
      </c>
      <c r="B1118" s="144" t="str">
        <f>ЗАПОЛНИТЬ!$B$13</f>
        <v>24188344</v>
      </c>
      <c r="C1118" s="144" t="str">
        <f>ЗАПОЛНИТЬ!$B$24</f>
        <v>298</v>
      </c>
      <c r="D1118" s="144" t="str">
        <f>ЗАПОЛНИТЬ!$B$21</f>
        <v>12</v>
      </c>
      <c r="E1118" s="145"/>
      <c r="F1118" s="144" t="str">
        <f>ЗАПОЛНИТЬ!$B$22</f>
        <v>15</v>
      </c>
      <c r="G1118" s="144" t="str">
        <f>ЗАПОЛНИТЬ!$B$20</f>
        <v>040222</v>
      </c>
      <c r="H1118" s="143" t="str">
        <f>IF(ЗАПОЛНИТЬ!$F$7=1,ЗАПОЛНИТЬ!$H$9,ЗАПОЛНИТЬ!$H$10)</f>
        <v>73</v>
      </c>
      <c r="I1118" s="146">
        <f>IF(ЗАПОЛНИТЬ!$F$7=1,'Ф.7(СФ).20'!$E$13,'Ф.7(СФ).20'!$E$15)</f>
        <v>0</v>
      </c>
      <c r="J1118" s="145" t="str">
        <f>IF(ЗАПОЛНИТЬ!$F$7=1,CONCATENATE(ЗАПОЛНИТЬ!$F$18,ЗАПОЛНИТЬ!$D$18),ЗАПОЛНИТЬ!$E$18)</f>
        <v>01.07.2016</v>
      </c>
      <c r="K1118" s="143">
        <f>'Ф.7(СФ).20'!B38</f>
        <v>2240</v>
      </c>
      <c r="L1118" s="143">
        <f>IF(ЗАПОЛНИТЬ!$F$7=1,'Ф.7(СФ).20'!D38/1000,'Ф.7(СФ).20'!D38)</f>
        <v>0</v>
      </c>
      <c r="M1118" s="143">
        <f>IF(ЗАПОЛНИТЬ!$F$7=1,'Ф.7(СФ).20'!E38/1000,'Ф.7(СФ).20'!E38)</f>
        <v>0</v>
      </c>
      <c r="N1118" s="143">
        <f>IF(ЗАПОЛНИТЬ!$F$7=1,'Ф.7(СФ).20'!F38/1000,'Ф.7(СФ).20'!F38)</f>
        <v>0</v>
      </c>
      <c r="O1118" s="143">
        <f>IF(ЗАПОЛНИТЬ!$F$7=1,'Ф.7(СФ).20'!G38/1000,'Ф.7(СФ).20'!G38)</f>
        <v>0</v>
      </c>
      <c r="P1118" s="143">
        <f>IF(ЗАПОЛНИТЬ!$F$7=1,'Ф.7(СФ).20'!H38/1000,'Ф.7(СФ).20'!H38)</f>
        <v>0</v>
      </c>
      <c r="Q1118" s="143">
        <f>IF(ЗАПОЛНИТЬ!$F$7=1,'Ф.7(СФ).20'!I38/1000,'Ф.7(СФ).20'!I38)</f>
        <v>0</v>
      </c>
      <c r="R1118" s="143">
        <f>IF(ЗАПОЛНИТЬ!$F$7=1,'Ф.7(СФ).20'!J38/1000,'Ф.7(СФ).20'!J38)</f>
        <v>0</v>
      </c>
      <c r="S1118" s="143">
        <f>IF(ЗАПОЛНИТЬ!$F$7=1,'Ф.7(СФ).20'!K38/1000,'Ф.7(СФ).20'!K38)</f>
        <v>0</v>
      </c>
      <c r="T1118" s="143">
        <f>IF(ЗАПОЛНИТЬ!$F$7=1,'Ф.7(СФ).20'!L38/1000,'Ф.7(СФ).20'!L38)</f>
        <v>0</v>
      </c>
      <c r="U1118" s="143">
        <f>IF(ЗАПОЛНИТЬ!$F$7=1,'Ф.7(СФ).20'!M38/1000,'Ф.7(СФ).20'!M38)</f>
        <v>0</v>
      </c>
      <c r="V1118" s="145">
        <f t="shared" si="56"/>
        <v>0</v>
      </c>
      <c r="W1118" s="145">
        <f t="shared" si="55"/>
        <v>0</v>
      </c>
    </row>
    <row r="1119" spans="1:23" ht="12.75">
      <c r="A1119" s="144" t="str">
        <f>ЗАПОЛНИТЬ!$B$23</f>
        <v>4</v>
      </c>
      <c r="B1119" s="144" t="str">
        <f>ЗАПОЛНИТЬ!$B$13</f>
        <v>24188344</v>
      </c>
      <c r="C1119" s="144" t="str">
        <f>ЗАПОЛНИТЬ!$B$24</f>
        <v>298</v>
      </c>
      <c r="D1119" s="144" t="str">
        <f>ЗАПОЛНИТЬ!$B$21</f>
        <v>12</v>
      </c>
      <c r="E1119" s="145"/>
      <c r="F1119" s="144" t="str">
        <f>ЗАПОЛНИТЬ!$B$22</f>
        <v>15</v>
      </c>
      <c r="G1119" s="144" t="str">
        <f>ЗАПОЛНИТЬ!$B$20</f>
        <v>040222</v>
      </c>
      <c r="H1119" s="143" t="str">
        <f>IF(ЗАПОЛНИТЬ!$F$7=1,ЗАПОЛНИТЬ!$H$9,ЗАПОЛНИТЬ!$H$10)</f>
        <v>73</v>
      </c>
      <c r="I1119" s="146">
        <f>IF(ЗАПОЛНИТЬ!$F$7=1,'Ф.7(СФ).20'!$E$13,'Ф.7(СФ).20'!$E$15)</f>
        <v>0</v>
      </c>
      <c r="J1119" s="145" t="str">
        <f>IF(ЗАПОЛНИТЬ!$F$7=1,CONCATENATE(ЗАПОЛНИТЬ!$F$18,ЗАПОЛНИТЬ!$D$18),ЗАПОЛНИТЬ!$E$18)</f>
        <v>01.07.2016</v>
      </c>
      <c r="K1119" s="143">
        <f>'Ф.7(СФ).20'!B39</f>
        <v>2250</v>
      </c>
      <c r="L1119" s="143">
        <f>IF(ЗАПОЛНИТЬ!$F$7=1,'Ф.7(СФ).20'!D39/1000,'Ф.7(СФ).20'!D39)</f>
        <v>0</v>
      </c>
      <c r="M1119" s="143">
        <f>IF(ЗАПОЛНИТЬ!$F$7=1,'Ф.7(СФ).20'!E39/1000,'Ф.7(СФ).20'!E39)</f>
        <v>0</v>
      </c>
      <c r="N1119" s="143">
        <f>IF(ЗАПОЛНИТЬ!$F$7=1,'Ф.7(СФ).20'!F39/1000,'Ф.7(СФ).20'!F39)</f>
        <v>0</v>
      </c>
      <c r="O1119" s="143">
        <f>IF(ЗАПОЛНИТЬ!$F$7=1,'Ф.7(СФ).20'!G39/1000,'Ф.7(СФ).20'!G39)</f>
        <v>0</v>
      </c>
      <c r="P1119" s="143">
        <f>IF(ЗАПОЛНИТЬ!$F$7=1,'Ф.7(СФ).20'!H39/1000,'Ф.7(СФ).20'!H39)</f>
        <v>0</v>
      </c>
      <c r="Q1119" s="143">
        <f>IF(ЗАПОЛНИТЬ!$F$7=1,'Ф.7(СФ).20'!I39/1000,'Ф.7(СФ).20'!I39)</f>
        <v>0</v>
      </c>
      <c r="R1119" s="143">
        <f>IF(ЗАПОЛНИТЬ!$F$7=1,'Ф.7(СФ).20'!J39/1000,'Ф.7(СФ).20'!J39)</f>
        <v>0</v>
      </c>
      <c r="S1119" s="143">
        <f>IF(ЗАПОЛНИТЬ!$F$7=1,'Ф.7(СФ).20'!K39/1000,'Ф.7(СФ).20'!K39)</f>
        <v>0</v>
      </c>
      <c r="T1119" s="143">
        <f>IF(ЗАПОЛНИТЬ!$F$7=1,'Ф.7(СФ).20'!L39/1000,'Ф.7(СФ).20'!L39)</f>
        <v>0</v>
      </c>
      <c r="U1119" s="143">
        <f>IF(ЗАПОЛНИТЬ!$F$7=1,'Ф.7(СФ).20'!M39/1000,'Ф.7(СФ).20'!M39)</f>
        <v>0</v>
      </c>
      <c r="V1119" s="145">
        <f t="shared" si="56"/>
        <v>0</v>
      </c>
      <c r="W1119" s="145">
        <f t="shared" si="55"/>
        <v>0</v>
      </c>
    </row>
    <row r="1120" spans="1:23" ht="12.75">
      <c r="A1120" s="144" t="str">
        <f>ЗАПОЛНИТЬ!$B$23</f>
        <v>4</v>
      </c>
      <c r="B1120" s="144" t="str">
        <f>ЗАПОЛНИТЬ!$B$13</f>
        <v>24188344</v>
      </c>
      <c r="C1120" s="144" t="str">
        <f>ЗАПОЛНИТЬ!$B$24</f>
        <v>298</v>
      </c>
      <c r="D1120" s="144" t="str">
        <f>ЗАПОЛНИТЬ!$B$21</f>
        <v>12</v>
      </c>
      <c r="E1120" s="145"/>
      <c r="F1120" s="144" t="str">
        <f>ЗАПОЛНИТЬ!$B$22</f>
        <v>15</v>
      </c>
      <c r="G1120" s="144" t="str">
        <f>ЗАПОЛНИТЬ!$B$20</f>
        <v>040222</v>
      </c>
      <c r="H1120" s="143" t="str">
        <f>IF(ЗАПОЛНИТЬ!$F$7=1,ЗАПОЛНИТЬ!$H$9,ЗАПОЛНИТЬ!$H$10)</f>
        <v>73</v>
      </c>
      <c r="I1120" s="146">
        <f>IF(ЗАПОЛНИТЬ!$F$7=1,'Ф.7(СФ).20'!$E$13,'Ф.7(СФ).20'!$E$15)</f>
        <v>0</v>
      </c>
      <c r="J1120" s="145" t="str">
        <f>IF(ЗАПОЛНИТЬ!$F$7=1,CONCATENATE(ЗАПОЛНИТЬ!$F$18,ЗАПОЛНИТЬ!$D$18),ЗАПОЛНИТЬ!$E$18)</f>
        <v>01.07.2016</v>
      </c>
      <c r="K1120" s="143">
        <f>'Ф.7(СФ).20'!B40</f>
        <v>2260</v>
      </c>
      <c r="L1120" s="143">
        <f>IF(ЗАПОЛНИТЬ!$F$7=1,'Ф.7(СФ).20'!D40/1000,'Ф.7(СФ).20'!D40)</f>
        <v>0</v>
      </c>
      <c r="M1120" s="143">
        <f>IF(ЗАПОЛНИТЬ!$F$7=1,'Ф.7(СФ).20'!E40/1000,'Ф.7(СФ).20'!E40)</f>
        <v>0</v>
      </c>
      <c r="N1120" s="143">
        <f>IF(ЗАПОЛНИТЬ!$F$7=1,'Ф.7(СФ).20'!F40/1000,'Ф.7(СФ).20'!F40)</f>
        <v>0</v>
      </c>
      <c r="O1120" s="143">
        <f>IF(ЗАПОЛНИТЬ!$F$7=1,'Ф.7(СФ).20'!G40/1000,'Ф.7(СФ).20'!G40)</f>
        <v>0</v>
      </c>
      <c r="P1120" s="143">
        <f>IF(ЗАПОЛНИТЬ!$F$7=1,'Ф.7(СФ).20'!H40/1000,'Ф.7(СФ).20'!H40)</f>
        <v>0</v>
      </c>
      <c r="Q1120" s="143">
        <f>IF(ЗАПОЛНИТЬ!$F$7=1,'Ф.7(СФ).20'!I40/1000,'Ф.7(СФ).20'!I40)</f>
        <v>0</v>
      </c>
      <c r="R1120" s="143">
        <f>IF(ЗАПОЛНИТЬ!$F$7=1,'Ф.7(СФ).20'!J40/1000,'Ф.7(СФ).20'!J40)</f>
        <v>0</v>
      </c>
      <c r="S1120" s="143">
        <f>IF(ЗАПОЛНИТЬ!$F$7=1,'Ф.7(СФ).20'!K40/1000,'Ф.7(СФ).20'!K40)</f>
        <v>0</v>
      </c>
      <c r="T1120" s="143">
        <f>IF(ЗАПОЛНИТЬ!$F$7=1,'Ф.7(СФ).20'!L40/1000,'Ф.7(СФ).20'!L40)</f>
        <v>0</v>
      </c>
      <c r="U1120" s="143">
        <f>IF(ЗАПОЛНИТЬ!$F$7=1,'Ф.7(СФ).20'!M40/1000,'Ф.7(СФ).20'!M40)</f>
        <v>0</v>
      </c>
      <c r="V1120" s="145">
        <f t="shared" si="56"/>
        <v>0</v>
      </c>
      <c r="W1120" s="145">
        <f t="shared" si="55"/>
        <v>0</v>
      </c>
    </row>
    <row r="1121" spans="1:23" ht="12.75">
      <c r="A1121" s="144" t="str">
        <f>ЗАПОЛНИТЬ!$B$23</f>
        <v>4</v>
      </c>
      <c r="B1121" s="144" t="str">
        <f>ЗАПОЛНИТЬ!$B$13</f>
        <v>24188344</v>
      </c>
      <c r="C1121" s="144" t="str">
        <f>ЗАПОЛНИТЬ!$B$24</f>
        <v>298</v>
      </c>
      <c r="D1121" s="144" t="str">
        <f>ЗАПОЛНИТЬ!$B$21</f>
        <v>12</v>
      </c>
      <c r="E1121" s="145"/>
      <c r="F1121" s="144" t="str">
        <f>ЗАПОЛНИТЬ!$B$22</f>
        <v>15</v>
      </c>
      <c r="G1121" s="144" t="str">
        <f>ЗАПОЛНИТЬ!$B$20</f>
        <v>040222</v>
      </c>
      <c r="H1121" s="143" t="str">
        <f>IF(ЗАПОЛНИТЬ!$F$7=1,ЗАПОЛНИТЬ!$H$9,ЗАПОЛНИТЬ!$H$10)</f>
        <v>73</v>
      </c>
      <c r="I1121" s="146">
        <f>IF(ЗАПОЛНИТЬ!$F$7=1,'Ф.7(СФ).20'!$E$13,'Ф.7(СФ).20'!$E$15)</f>
        <v>0</v>
      </c>
      <c r="J1121" s="145" t="str">
        <f>IF(ЗАПОЛНИТЬ!$F$7=1,CONCATENATE(ЗАПОЛНИТЬ!$F$18,ЗАПОЛНИТЬ!$D$18),ЗАПОЛНИТЬ!$E$18)</f>
        <v>01.07.2016</v>
      </c>
      <c r="K1121" s="143">
        <f>'Ф.7(СФ).20'!B41</f>
        <v>2270</v>
      </c>
      <c r="L1121" s="143">
        <f>IF(ЗАПОЛНИТЬ!$F$7=1,'Ф.7(СФ).20'!D41/1000,'Ф.7(СФ).20'!D41)</f>
        <v>0</v>
      </c>
      <c r="M1121" s="143">
        <f>IF(ЗАПОЛНИТЬ!$F$7=1,'Ф.7(СФ).20'!E41/1000,'Ф.7(СФ).20'!E41)</f>
        <v>0</v>
      </c>
      <c r="N1121" s="143">
        <f>IF(ЗАПОЛНИТЬ!$F$7=1,'Ф.7(СФ).20'!F41/1000,'Ф.7(СФ).20'!F41)</f>
        <v>0</v>
      </c>
      <c r="O1121" s="143">
        <f>IF(ЗАПОЛНИТЬ!$F$7=1,'Ф.7(СФ).20'!G41/1000,'Ф.7(СФ).20'!G41)</f>
        <v>0</v>
      </c>
      <c r="P1121" s="143">
        <f>IF(ЗАПОЛНИТЬ!$F$7=1,'Ф.7(СФ).20'!H41/1000,'Ф.7(СФ).20'!H41)</f>
        <v>0</v>
      </c>
      <c r="Q1121" s="143">
        <f>IF(ЗАПОЛНИТЬ!$F$7=1,'Ф.7(СФ).20'!I41/1000,'Ф.7(СФ).20'!I41)</f>
        <v>0</v>
      </c>
      <c r="R1121" s="143">
        <f>IF(ЗАПОЛНИТЬ!$F$7=1,'Ф.7(СФ).20'!J41/1000,'Ф.7(СФ).20'!J41)</f>
        <v>0</v>
      </c>
      <c r="S1121" s="143">
        <f>IF(ЗАПОЛНИТЬ!$F$7=1,'Ф.7(СФ).20'!K41/1000,'Ф.7(СФ).20'!K41)</f>
        <v>0</v>
      </c>
      <c r="T1121" s="143">
        <f>IF(ЗАПОЛНИТЬ!$F$7=1,'Ф.7(СФ).20'!L41/1000,'Ф.7(СФ).20'!L41)</f>
        <v>0</v>
      </c>
      <c r="U1121" s="143">
        <f>IF(ЗАПОЛНИТЬ!$F$7=1,'Ф.7(СФ).20'!M41/1000,'Ф.7(СФ).20'!M41)</f>
        <v>0</v>
      </c>
      <c r="V1121" s="145">
        <v>0</v>
      </c>
      <c r="W1121" s="145">
        <f t="shared" si="55"/>
        <v>0</v>
      </c>
    </row>
    <row r="1122" spans="1:23" ht="12.75">
      <c r="A1122" s="144" t="str">
        <f>ЗАПОЛНИТЬ!$B$23</f>
        <v>4</v>
      </c>
      <c r="B1122" s="144" t="str">
        <f>ЗАПОЛНИТЬ!$B$13</f>
        <v>24188344</v>
      </c>
      <c r="C1122" s="144" t="str">
        <f>ЗАПОЛНИТЬ!$B$24</f>
        <v>298</v>
      </c>
      <c r="D1122" s="144" t="str">
        <f>ЗАПОЛНИТЬ!$B$21</f>
        <v>12</v>
      </c>
      <c r="E1122" s="145"/>
      <c r="F1122" s="144" t="str">
        <f>ЗАПОЛНИТЬ!$B$22</f>
        <v>15</v>
      </c>
      <c r="G1122" s="144" t="str">
        <f>ЗАПОЛНИТЬ!$B$20</f>
        <v>040222</v>
      </c>
      <c r="H1122" s="143" t="str">
        <f>IF(ЗАПОЛНИТЬ!$F$7=1,ЗАПОЛНИТЬ!$H$9,ЗАПОЛНИТЬ!$H$10)</f>
        <v>73</v>
      </c>
      <c r="I1122" s="146">
        <f>IF(ЗАПОЛНИТЬ!$F$7=1,'Ф.7(СФ).20'!$E$13,'Ф.7(СФ).20'!$E$15)</f>
        <v>0</v>
      </c>
      <c r="J1122" s="145" t="str">
        <f>IF(ЗАПОЛНИТЬ!$F$7=1,CONCATENATE(ЗАПОЛНИТЬ!$F$18,ЗАПОЛНИТЬ!$D$18),ЗАПОЛНИТЬ!$E$18)</f>
        <v>01.07.2016</v>
      </c>
      <c r="K1122" s="143">
        <f>'Ф.7(СФ).20'!B42</f>
        <v>2271</v>
      </c>
      <c r="L1122" s="143">
        <f>IF(ЗАПОЛНИТЬ!$F$7=1,'Ф.7(СФ).20'!D42/1000,'Ф.7(СФ).20'!D42)</f>
        <v>0</v>
      </c>
      <c r="M1122" s="143">
        <f>IF(ЗАПОЛНИТЬ!$F$7=1,'Ф.7(СФ).20'!E42/1000,'Ф.7(СФ).20'!E42)</f>
        <v>0</v>
      </c>
      <c r="N1122" s="143">
        <f>IF(ЗАПОЛНИТЬ!$F$7=1,'Ф.7(СФ).20'!F42/1000,'Ф.7(СФ).20'!F42)</f>
        <v>0</v>
      </c>
      <c r="O1122" s="143">
        <f>IF(ЗАПОЛНИТЬ!$F$7=1,'Ф.7(СФ).20'!G42/1000,'Ф.7(СФ).20'!G42)</f>
        <v>0</v>
      </c>
      <c r="P1122" s="143">
        <f>IF(ЗАПОЛНИТЬ!$F$7=1,'Ф.7(СФ).20'!H42/1000,'Ф.7(СФ).20'!H42)</f>
        <v>0</v>
      </c>
      <c r="Q1122" s="143">
        <f>IF(ЗАПОЛНИТЬ!$F$7=1,'Ф.7(СФ).20'!I42/1000,'Ф.7(СФ).20'!I42)</f>
        <v>0</v>
      </c>
      <c r="R1122" s="143">
        <f>IF(ЗАПОЛНИТЬ!$F$7=1,'Ф.7(СФ).20'!J42/1000,'Ф.7(СФ).20'!J42)</f>
        <v>0</v>
      </c>
      <c r="S1122" s="143">
        <f>IF(ЗАПОЛНИТЬ!$F$7=1,'Ф.7(СФ).20'!K42/1000,'Ф.7(СФ).20'!K42)</f>
        <v>0</v>
      </c>
      <c r="T1122" s="143">
        <f>IF(ЗАПОЛНИТЬ!$F$7=1,'Ф.7(СФ).20'!L42/1000,'Ф.7(СФ).20'!L42)</f>
        <v>0</v>
      </c>
      <c r="U1122" s="143">
        <f>IF(ЗАПОЛНИТЬ!$F$7=1,'Ф.7(СФ).20'!M42/1000,'Ф.7(СФ).20'!M42)</f>
        <v>0</v>
      </c>
      <c r="V1122" s="145">
        <f t="shared" ref="V1122:V1127" si="57">IF(SUM(L1122:U1122)&gt;0,1,0)</f>
        <v>0</v>
      </c>
      <c r="W1122" s="145">
        <f t="shared" si="55"/>
        <v>0</v>
      </c>
    </row>
    <row r="1123" spans="1:23" ht="12.75">
      <c r="A1123" s="144" t="str">
        <f>ЗАПОЛНИТЬ!$B$23</f>
        <v>4</v>
      </c>
      <c r="B1123" s="144" t="str">
        <f>ЗАПОЛНИТЬ!$B$13</f>
        <v>24188344</v>
      </c>
      <c r="C1123" s="144" t="str">
        <f>ЗАПОЛНИТЬ!$B$24</f>
        <v>298</v>
      </c>
      <c r="D1123" s="144" t="str">
        <f>ЗАПОЛНИТЬ!$B$21</f>
        <v>12</v>
      </c>
      <c r="E1123" s="145"/>
      <c r="F1123" s="144" t="str">
        <f>ЗАПОЛНИТЬ!$B$22</f>
        <v>15</v>
      </c>
      <c r="G1123" s="144" t="str">
        <f>ЗАПОЛНИТЬ!$B$20</f>
        <v>040222</v>
      </c>
      <c r="H1123" s="143" t="str">
        <f>IF(ЗАПОЛНИТЬ!$F$7=1,ЗАПОЛНИТЬ!$H$9,ЗАПОЛНИТЬ!$H$10)</f>
        <v>73</v>
      </c>
      <c r="I1123" s="146">
        <f>IF(ЗАПОЛНИТЬ!$F$7=1,'Ф.7(СФ).20'!$E$13,'Ф.7(СФ).20'!$E$15)</f>
        <v>0</v>
      </c>
      <c r="J1123" s="145" t="str">
        <f>IF(ЗАПОЛНИТЬ!$F$7=1,CONCATENATE(ЗАПОЛНИТЬ!$F$18,ЗАПОЛНИТЬ!$D$18),ЗАПОЛНИТЬ!$E$18)</f>
        <v>01.07.2016</v>
      </c>
      <c r="K1123" s="143">
        <f>'Ф.7(СФ).20'!B43</f>
        <v>2272</v>
      </c>
      <c r="L1123" s="143">
        <f>IF(ЗАПОЛНИТЬ!$F$7=1,'Ф.7(СФ).20'!D43/1000,'Ф.7(СФ).20'!D43)</f>
        <v>0</v>
      </c>
      <c r="M1123" s="143">
        <f>IF(ЗАПОЛНИТЬ!$F$7=1,'Ф.7(СФ).20'!E43/1000,'Ф.7(СФ).20'!E43)</f>
        <v>0</v>
      </c>
      <c r="N1123" s="143">
        <f>IF(ЗАПОЛНИТЬ!$F$7=1,'Ф.7(СФ).20'!F43/1000,'Ф.7(СФ).20'!F43)</f>
        <v>0</v>
      </c>
      <c r="O1123" s="143">
        <f>IF(ЗАПОЛНИТЬ!$F$7=1,'Ф.7(СФ).20'!G43/1000,'Ф.7(СФ).20'!G43)</f>
        <v>0</v>
      </c>
      <c r="P1123" s="143">
        <f>IF(ЗАПОЛНИТЬ!$F$7=1,'Ф.7(СФ).20'!H43/1000,'Ф.7(СФ).20'!H43)</f>
        <v>0</v>
      </c>
      <c r="Q1123" s="143">
        <f>IF(ЗАПОЛНИТЬ!$F$7=1,'Ф.7(СФ).20'!I43/1000,'Ф.7(СФ).20'!I43)</f>
        <v>0</v>
      </c>
      <c r="R1123" s="143">
        <f>IF(ЗАПОЛНИТЬ!$F$7=1,'Ф.7(СФ).20'!J43/1000,'Ф.7(СФ).20'!J43)</f>
        <v>0</v>
      </c>
      <c r="S1123" s="143">
        <f>IF(ЗАПОЛНИТЬ!$F$7=1,'Ф.7(СФ).20'!K43/1000,'Ф.7(СФ).20'!K43)</f>
        <v>0</v>
      </c>
      <c r="T1123" s="143">
        <f>IF(ЗАПОЛНИТЬ!$F$7=1,'Ф.7(СФ).20'!L43/1000,'Ф.7(СФ).20'!L43)</f>
        <v>0</v>
      </c>
      <c r="U1123" s="143">
        <f>IF(ЗАПОЛНИТЬ!$F$7=1,'Ф.7(СФ).20'!M43/1000,'Ф.7(СФ).20'!M43)</f>
        <v>0</v>
      </c>
      <c r="V1123" s="145">
        <f t="shared" si="57"/>
        <v>0</v>
      </c>
      <c r="W1123" s="145">
        <f t="shared" si="55"/>
        <v>0</v>
      </c>
    </row>
    <row r="1124" spans="1:23" ht="12.75">
      <c r="A1124" s="144" t="str">
        <f>ЗАПОЛНИТЬ!$B$23</f>
        <v>4</v>
      </c>
      <c r="B1124" s="144" t="str">
        <f>ЗАПОЛНИТЬ!$B$13</f>
        <v>24188344</v>
      </c>
      <c r="C1124" s="144" t="str">
        <f>ЗАПОЛНИТЬ!$B$24</f>
        <v>298</v>
      </c>
      <c r="D1124" s="144" t="str">
        <f>ЗАПОЛНИТЬ!$B$21</f>
        <v>12</v>
      </c>
      <c r="E1124" s="145"/>
      <c r="F1124" s="144" t="str">
        <f>ЗАПОЛНИТЬ!$B$22</f>
        <v>15</v>
      </c>
      <c r="G1124" s="144" t="str">
        <f>ЗАПОЛНИТЬ!$B$20</f>
        <v>040222</v>
      </c>
      <c r="H1124" s="143" t="str">
        <f>IF(ЗАПОЛНИТЬ!$F$7=1,ЗАПОЛНИТЬ!$H$9,ЗАПОЛНИТЬ!$H$10)</f>
        <v>73</v>
      </c>
      <c r="I1124" s="146">
        <f>IF(ЗАПОЛНИТЬ!$F$7=1,'Ф.7(СФ).20'!$E$13,'Ф.7(СФ).20'!$E$15)</f>
        <v>0</v>
      </c>
      <c r="J1124" s="145" t="str">
        <f>IF(ЗАПОЛНИТЬ!$F$7=1,CONCATENATE(ЗАПОЛНИТЬ!$F$18,ЗАПОЛНИТЬ!$D$18),ЗАПОЛНИТЬ!$E$18)</f>
        <v>01.07.2016</v>
      </c>
      <c r="K1124" s="143">
        <f>'Ф.7(СФ).20'!B44</f>
        <v>2273</v>
      </c>
      <c r="L1124" s="143">
        <f>IF(ЗАПОЛНИТЬ!$F$7=1,'Ф.7(СФ).20'!D44/1000,'Ф.7(СФ).20'!D44)</f>
        <v>0</v>
      </c>
      <c r="M1124" s="143">
        <f>IF(ЗАПОЛНИТЬ!$F$7=1,'Ф.7(СФ).20'!E44/1000,'Ф.7(СФ).20'!E44)</f>
        <v>0</v>
      </c>
      <c r="N1124" s="143">
        <f>IF(ЗАПОЛНИТЬ!$F$7=1,'Ф.7(СФ).20'!F44/1000,'Ф.7(СФ).20'!F44)</f>
        <v>0</v>
      </c>
      <c r="O1124" s="143">
        <f>IF(ЗАПОЛНИТЬ!$F$7=1,'Ф.7(СФ).20'!G44/1000,'Ф.7(СФ).20'!G44)</f>
        <v>0</v>
      </c>
      <c r="P1124" s="143">
        <f>IF(ЗАПОЛНИТЬ!$F$7=1,'Ф.7(СФ).20'!H44/1000,'Ф.7(СФ).20'!H44)</f>
        <v>0</v>
      </c>
      <c r="Q1124" s="143">
        <f>IF(ЗАПОЛНИТЬ!$F$7=1,'Ф.7(СФ).20'!I44/1000,'Ф.7(СФ).20'!I44)</f>
        <v>0</v>
      </c>
      <c r="R1124" s="143">
        <f>IF(ЗАПОЛНИТЬ!$F$7=1,'Ф.7(СФ).20'!J44/1000,'Ф.7(СФ).20'!J44)</f>
        <v>0</v>
      </c>
      <c r="S1124" s="143">
        <f>IF(ЗАПОЛНИТЬ!$F$7=1,'Ф.7(СФ).20'!K44/1000,'Ф.7(СФ).20'!K44)</f>
        <v>0</v>
      </c>
      <c r="T1124" s="143">
        <f>IF(ЗАПОЛНИТЬ!$F$7=1,'Ф.7(СФ).20'!L44/1000,'Ф.7(СФ).20'!L44)</f>
        <v>0</v>
      </c>
      <c r="U1124" s="143">
        <f>IF(ЗАПОЛНИТЬ!$F$7=1,'Ф.7(СФ).20'!M44/1000,'Ф.7(СФ).20'!M44)</f>
        <v>0</v>
      </c>
      <c r="V1124" s="145">
        <f t="shared" si="57"/>
        <v>0</v>
      </c>
      <c r="W1124" s="145">
        <f t="shared" si="55"/>
        <v>0</v>
      </c>
    </row>
    <row r="1125" spans="1:23" ht="12.75">
      <c r="A1125" s="144" t="str">
        <f>ЗАПОЛНИТЬ!$B$23</f>
        <v>4</v>
      </c>
      <c r="B1125" s="144" t="str">
        <f>ЗАПОЛНИТЬ!$B$13</f>
        <v>24188344</v>
      </c>
      <c r="C1125" s="144" t="str">
        <f>ЗАПОЛНИТЬ!$B$24</f>
        <v>298</v>
      </c>
      <c r="D1125" s="144" t="str">
        <f>ЗАПОЛНИТЬ!$B$21</f>
        <v>12</v>
      </c>
      <c r="E1125" s="145"/>
      <c r="F1125" s="144" t="str">
        <f>ЗАПОЛНИТЬ!$B$22</f>
        <v>15</v>
      </c>
      <c r="G1125" s="144" t="str">
        <f>ЗАПОЛНИТЬ!$B$20</f>
        <v>040222</v>
      </c>
      <c r="H1125" s="143" t="str">
        <f>IF(ЗАПОЛНИТЬ!$F$7=1,ЗАПОЛНИТЬ!$H$9,ЗАПОЛНИТЬ!$H$10)</f>
        <v>73</v>
      </c>
      <c r="I1125" s="146">
        <f>IF(ЗАПОЛНИТЬ!$F$7=1,'Ф.7(СФ).20'!$E$13,'Ф.7(СФ).20'!$E$15)</f>
        <v>0</v>
      </c>
      <c r="J1125" s="145" t="str">
        <f>IF(ЗАПОЛНИТЬ!$F$7=1,CONCATENATE(ЗАПОЛНИТЬ!$F$18,ЗАПОЛНИТЬ!$D$18),ЗАПОЛНИТЬ!$E$18)</f>
        <v>01.07.2016</v>
      </c>
      <c r="K1125" s="143">
        <f>'Ф.7(СФ).20'!B45</f>
        <v>2274</v>
      </c>
      <c r="L1125" s="143">
        <f>IF(ЗАПОЛНИТЬ!$F$7=1,'Ф.7(СФ).20'!D45/1000,'Ф.7(СФ).20'!D45)</f>
        <v>0</v>
      </c>
      <c r="M1125" s="143">
        <f>IF(ЗАПОЛНИТЬ!$F$7=1,'Ф.7(СФ).20'!E45/1000,'Ф.7(СФ).20'!E45)</f>
        <v>0</v>
      </c>
      <c r="N1125" s="143">
        <f>IF(ЗАПОЛНИТЬ!$F$7=1,'Ф.7(СФ).20'!F45/1000,'Ф.7(СФ).20'!F45)</f>
        <v>0</v>
      </c>
      <c r="O1125" s="143">
        <f>IF(ЗАПОЛНИТЬ!$F$7=1,'Ф.7(СФ).20'!G45/1000,'Ф.7(СФ).20'!G45)</f>
        <v>0</v>
      </c>
      <c r="P1125" s="143">
        <f>IF(ЗАПОЛНИТЬ!$F$7=1,'Ф.7(СФ).20'!H45/1000,'Ф.7(СФ).20'!H45)</f>
        <v>0</v>
      </c>
      <c r="Q1125" s="143">
        <f>IF(ЗАПОЛНИТЬ!$F$7=1,'Ф.7(СФ).20'!I45/1000,'Ф.7(СФ).20'!I45)</f>
        <v>0</v>
      </c>
      <c r="R1125" s="143">
        <f>IF(ЗАПОЛНИТЬ!$F$7=1,'Ф.7(СФ).20'!J45/1000,'Ф.7(СФ).20'!J45)</f>
        <v>0</v>
      </c>
      <c r="S1125" s="143">
        <f>IF(ЗАПОЛНИТЬ!$F$7=1,'Ф.7(СФ).20'!K45/1000,'Ф.7(СФ).20'!K45)</f>
        <v>0</v>
      </c>
      <c r="T1125" s="143">
        <f>IF(ЗАПОЛНИТЬ!$F$7=1,'Ф.7(СФ).20'!L45/1000,'Ф.7(СФ).20'!L45)</f>
        <v>0</v>
      </c>
      <c r="U1125" s="143">
        <f>IF(ЗАПОЛНИТЬ!$F$7=1,'Ф.7(СФ).20'!M45/1000,'Ф.7(СФ).20'!M45)</f>
        <v>0</v>
      </c>
      <c r="V1125" s="145">
        <f t="shared" si="57"/>
        <v>0</v>
      </c>
      <c r="W1125" s="145">
        <f t="shared" si="55"/>
        <v>0</v>
      </c>
    </row>
    <row r="1126" spans="1:23" ht="12.75">
      <c r="A1126" s="144" t="str">
        <f>ЗАПОЛНИТЬ!$B$23</f>
        <v>4</v>
      </c>
      <c r="B1126" s="144" t="str">
        <f>ЗАПОЛНИТЬ!$B$13</f>
        <v>24188344</v>
      </c>
      <c r="C1126" s="144" t="str">
        <f>ЗАПОЛНИТЬ!$B$24</f>
        <v>298</v>
      </c>
      <c r="D1126" s="144" t="str">
        <f>ЗАПОЛНИТЬ!$B$21</f>
        <v>12</v>
      </c>
      <c r="E1126" s="145"/>
      <c r="F1126" s="144" t="str">
        <f>ЗАПОЛНИТЬ!$B$22</f>
        <v>15</v>
      </c>
      <c r="G1126" s="144" t="str">
        <f>ЗАПОЛНИТЬ!$B$20</f>
        <v>040222</v>
      </c>
      <c r="H1126" s="143" t="str">
        <f>IF(ЗАПОЛНИТЬ!$F$7=1,ЗАПОЛНИТЬ!$H$9,ЗАПОЛНИТЬ!$H$10)</f>
        <v>73</v>
      </c>
      <c r="I1126" s="146">
        <f>IF(ЗАПОЛНИТЬ!$F$7=1,'Ф.7(СФ).20'!$E$13,'Ф.7(СФ).20'!$E$15)</f>
        <v>0</v>
      </c>
      <c r="J1126" s="145" t="str">
        <f>IF(ЗАПОЛНИТЬ!$F$7=1,CONCATENATE(ЗАПОЛНИТЬ!$F$18,ЗАПОЛНИТЬ!$D$18),ЗАПОЛНИТЬ!$E$18)</f>
        <v>01.07.2016</v>
      </c>
      <c r="K1126" s="143">
        <f>'Ф.7(СФ).20'!B46</f>
        <v>2275</v>
      </c>
      <c r="L1126" s="143">
        <f>IF(ЗАПОЛНИТЬ!$F$7=1,'Ф.7(СФ).20'!D46/1000,'Ф.7(СФ).20'!D46)</f>
        <v>0</v>
      </c>
      <c r="M1126" s="143">
        <f>IF(ЗАПОЛНИТЬ!$F$7=1,'Ф.7(СФ).20'!E46/1000,'Ф.7(СФ).20'!E46)</f>
        <v>0</v>
      </c>
      <c r="N1126" s="143">
        <f>IF(ЗАПОЛНИТЬ!$F$7=1,'Ф.7(СФ).20'!F46/1000,'Ф.7(СФ).20'!F46)</f>
        <v>0</v>
      </c>
      <c r="O1126" s="143">
        <f>IF(ЗАПОЛНИТЬ!$F$7=1,'Ф.7(СФ).20'!G46/1000,'Ф.7(СФ).20'!G46)</f>
        <v>0</v>
      </c>
      <c r="P1126" s="143">
        <f>IF(ЗАПОЛНИТЬ!$F$7=1,'Ф.7(СФ).20'!H46/1000,'Ф.7(СФ).20'!H46)</f>
        <v>0</v>
      </c>
      <c r="Q1126" s="143">
        <f>IF(ЗАПОЛНИТЬ!$F$7=1,'Ф.7(СФ).20'!I46/1000,'Ф.7(СФ).20'!I46)</f>
        <v>0</v>
      </c>
      <c r="R1126" s="143">
        <f>IF(ЗАПОЛНИТЬ!$F$7=1,'Ф.7(СФ).20'!J46/1000,'Ф.7(СФ).20'!J46)</f>
        <v>0</v>
      </c>
      <c r="S1126" s="143">
        <f>IF(ЗАПОЛНИТЬ!$F$7=1,'Ф.7(СФ).20'!K46/1000,'Ф.7(СФ).20'!K46)</f>
        <v>0</v>
      </c>
      <c r="T1126" s="143">
        <f>IF(ЗАПОЛНИТЬ!$F$7=1,'Ф.7(СФ).20'!L46/1000,'Ф.7(СФ).20'!L46)</f>
        <v>0</v>
      </c>
      <c r="U1126" s="143">
        <f>IF(ЗАПОЛНИТЬ!$F$7=1,'Ф.7(СФ).20'!M46/1000,'Ф.7(СФ).20'!M46)</f>
        <v>0</v>
      </c>
      <c r="V1126" s="145">
        <f t="shared" si="57"/>
        <v>0</v>
      </c>
      <c r="W1126" s="145">
        <f t="shared" si="55"/>
        <v>0</v>
      </c>
    </row>
    <row r="1127" spans="1:23" ht="12.75">
      <c r="A1127" s="144" t="str">
        <f>ЗАПОЛНИТЬ!$B$23</f>
        <v>4</v>
      </c>
      <c r="B1127" s="144" t="str">
        <f>ЗАПОЛНИТЬ!$B$13</f>
        <v>24188344</v>
      </c>
      <c r="C1127" s="144" t="str">
        <f>ЗАПОЛНИТЬ!$B$24</f>
        <v>298</v>
      </c>
      <c r="D1127" s="144" t="str">
        <f>ЗАПОЛНИТЬ!$B$21</f>
        <v>12</v>
      </c>
      <c r="E1127" s="145"/>
      <c r="F1127" s="144" t="str">
        <f>ЗАПОЛНИТЬ!$B$22</f>
        <v>15</v>
      </c>
      <c r="G1127" s="144" t="str">
        <f>ЗАПОЛНИТЬ!$B$20</f>
        <v>040222</v>
      </c>
      <c r="H1127" s="143" t="str">
        <f>IF(ЗАПОЛНИТЬ!$F$7=1,ЗАПОЛНИТЬ!$H$9,ЗАПОЛНИТЬ!$H$10)</f>
        <v>73</v>
      </c>
      <c r="I1127" s="146">
        <f>IF(ЗАПОЛНИТЬ!$F$7=1,'Ф.7(СФ).20'!$E$13,'Ф.7(СФ).20'!$E$15)</f>
        <v>0</v>
      </c>
      <c r="J1127" s="145" t="str">
        <f>IF(ЗАПОЛНИТЬ!$F$7=1,CONCATENATE(ЗАПОЛНИТЬ!$F$18,ЗАПОЛНИТЬ!$D$18),ЗАПОЛНИТЬ!$E$18)</f>
        <v>01.07.2016</v>
      </c>
      <c r="K1127" s="143">
        <f>'Ф.7(СФ).20'!B47</f>
        <v>2276</v>
      </c>
      <c r="L1127" s="143">
        <f>IF(ЗАПОЛНИТЬ!$F$7=1,'Ф.7(СФ).20'!D47/1000,'Ф.7(СФ).20'!D47)</f>
        <v>0</v>
      </c>
      <c r="M1127" s="143">
        <f>IF(ЗАПОЛНИТЬ!$F$7=1,'Ф.7(СФ).20'!E47/1000,'Ф.7(СФ).20'!E47)</f>
        <v>0</v>
      </c>
      <c r="N1127" s="143">
        <f>IF(ЗАПОЛНИТЬ!$F$7=1,'Ф.7(СФ).20'!F47/1000,'Ф.7(СФ).20'!F47)</f>
        <v>0</v>
      </c>
      <c r="O1127" s="143">
        <f>IF(ЗАПОЛНИТЬ!$F$7=1,'Ф.7(СФ).20'!G47/1000,'Ф.7(СФ).20'!G47)</f>
        <v>0</v>
      </c>
      <c r="P1127" s="143">
        <f>IF(ЗАПОЛНИТЬ!$F$7=1,'Ф.7(СФ).20'!H47/1000,'Ф.7(СФ).20'!H47)</f>
        <v>0</v>
      </c>
      <c r="Q1127" s="143">
        <f>IF(ЗАПОЛНИТЬ!$F$7=1,'Ф.7(СФ).20'!I47/1000,'Ф.7(СФ).20'!I47)</f>
        <v>0</v>
      </c>
      <c r="R1127" s="143">
        <f>IF(ЗАПОЛНИТЬ!$F$7=1,'Ф.7(СФ).20'!J47/1000,'Ф.7(СФ).20'!J47)</f>
        <v>0</v>
      </c>
      <c r="S1127" s="143">
        <f>IF(ЗАПОЛНИТЬ!$F$7=1,'Ф.7(СФ).20'!K47/1000,'Ф.7(СФ).20'!K47)</f>
        <v>0</v>
      </c>
      <c r="T1127" s="143">
        <f>IF(ЗАПОЛНИТЬ!$F$7=1,'Ф.7(СФ).20'!L47/1000,'Ф.7(СФ).20'!L47)</f>
        <v>0</v>
      </c>
      <c r="U1127" s="143">
        <f>IF(ЗАПОЛНИТЬ!$F$7=1,'Ф.7(СФ).20'!M47/1000,'Ф.7(СФ).20'!M47)</f>
        <v>0</v>
      </c>
      <c r="V1127" s="145">
        <f t="shared" si="57"/>
        <v>0</v>
      </c>
      <c r="W1127" s="145">
        <f>IF(SUM(L1127:U1127)&gt;0,1,0)</f>
        <v>0</v>
      </c>
    </row>
    <row r="1128" spans="1:23" ht="12.75">
      <c r="A1128" s="144" t="str">
        <f>ЗАПОЛНИТЬ!$B$23</f>
        <v>4</v>
      </c>
      <c r="B1128" s="144" t="str">
        <f>ЗАПОЛНИТЬ!$B$13</f>
        <v>24188344</v>
      </c>
      <c r="C1128" s="144" t="str">
        <f>ЗАПОЛНИТЬ!$B$24</f>
        <v>298</v>
      </c>
      <c r="D1128" s="144" t="str">
        <f>ЗАПОЛНИТЬ!$B$21</f>
        <v>12</v>
      </c>
      <c r="E1128" s="145"/>
      <c r="F1128" s="144" t="str">
        <f>ЗАПОЛНИТЬ!$B$22</f>
        <v>15</v>
      </c>
      <c r="G1128" s="144" t="str">
        <f>ЗАПОЛНИТЬ!$B$20</f>
        <v>040222</v>
      </c>
      <c r="H1128" s="143" t="str">
        <f>IF(ЗАПОЛНИТЬ!$F$7=1,ЗАПОЛНИТЬ!$H$9,ЗАПОЛНИТЬ!$H$10)</f>
        <v>73</v>
      </c>
      <c r="I1128" s="146">
        <f>IF(ЗАПОЛНИТЬ!$F$7=1,'Ф.7(СФ).20'!$E$13,'Ф.7(СФ).20'!$E$15)</f>
        <v>0</v>
      </c>
      <c r="J1128" s="145" t="str">
        <f>IF(ЗАПОЛНИТЬ!$F$7=1,CONCATENATE(ЗАПОЛНИТЬ!$F$18,ЗАПОЛНИТЬ!$D$18),ЗАПОЛНИТЬ!$E$18)</f>
        <v>01.07.2016</v>
      </c>
      <c r="K1128" s="143">
        <f>'Ф.7(СФ).20'!B48</f>
        <v>2280</v>
      </c>
      <c r="L1128" s="143">
        <f>IF(ЗАПОЛНИТЬ!$F$7=1,'Ф.7(СФ).20'!D48/1000,'Ф.7(СФ).20'!D48)</f>
        <v>0</v>
      </c>
      <c r="M1128" s="143">
        <f>IF(ЗАПОЛНИТЬ!$F$7=1,'Ф.7(СФ).20'!E48/1000,'Ф.7(СФ).20'!E48)</f>
        <v>0</v>
      </c>
      <c r="N1128" s="143">
        <f>IF(ЗАПОЛНИТЬ!$F$7=1,'Ф.7(СФ).20'!F48/1000,'Ф.7(СФ).20'!F48)</f>
        <v>0</v>
      </c>
      <c r="O1128" s="143">
        <f>IF(ЗАПОЛНИТЬ!$F$7=1,'Ф.7(СФ).20'!G48/1000,'Ф.7(СФ).20'!G48)</f>
        <v>0</v>
      </c>
      <c r="P1128" s="143">
        <f>IF(ЗАПОЛНИТЬ!$F$7=1,'Ф.7(СФ).20'!H48/1000,'Ф.7(СФ).20'!H48)</f>
        <v>0</v>
      </c>
      <c r="Q1128" s="143">
        <f>IF(ЗАПОЛНИТЬ!$F$7=1,'Ф.7(СФ).20'!I48/1000,'Ф.7(СФ).20'!I48)</f>
        <v>0</v>
      </c>
      <c r="R1128" s="143">
        <f>IF(ЗАПОЛНИТЬ!$F$7=1,'Ф.7(СФ).20'!J48/1000,'Ф.7(СФ).20'!J48)</f>
        <v>0</v>
      </c>
      <c r="S1128" s="143">
        <f>IF(ЗАПОЛНИТЬ!$F$7=1,'Ф.7(СФ).20'!K48/1000,'Ф.7(СФ).20'!K48)</f>
        <v>0</v>
      </c>
      <c r="T1128" s="143">
        <f>IF(ЗАПОЛНИТЬ!$F$7=1,'Ф.7(СФ).20'!L48/1000,'Ф.7(СФ).20'!L48)</f>
        <v>0</v>
      </c>
      <c r="U1128" s="143">
        <f>IF(ЗАПОЛНИТЬ!$F$7=1,'Ф.7(СФ).20'!M48/1000,'Ф.7(СФ).20'!M48)</f>
        <v>0</v>
      </c>
      <c r="V1128" s="145">
        <v>0</v>
      </c>
      <c r="W1128" s="145">
        <f t="shared" si="55"/>
        <v>0</v>
      </c>
    </row>
    <row r="1129" spans="1:23" ht="12.75">
      <c r="A1129" s="144" t="str">
        <f>ЗАПОЛНИТЬ!$B$23</f>
        <v>4</v>
      </c>
      <c r="B1129" s="144" t="str">
        <f>ЗАПОЛНИТЬ!$B$13</f>
        <v>24188344</v>
      </c>
      <c r="C1129" s="144" t="str">
        <f>ЗАПОЛНИТЬ!$B$24</f>
        <v>298</v>
      </c>
      <c r="D1129" s="144" t="str">
        <f>ЗАПОЛНИТЬ!$B$21</f>
        <v>12</v>
      </c>
      <c r="E1129" s="145"/>
      <c r="F1129" s="144" t="str">
        <f>ЗАПОЛНИТЬ!$B$22</f>
        <v>15</v>
      </c>
      <c r="G1129" s="144" t="str">
        <f>ЗАПОЛНИТЬ!$B$20</f>
        <v>040222</v>
      </c>
      <c r="H1129" s="143" t="str">
        <f>IF(ЗАПОЛНИТЬ!$F$7=1,ЗАПОЛНИТЬ!$H$9,ЗАПОЛНИТЬ!$H$10)</f>
        <v>73</v>
      </c>
      <c r="I1129" s="146">
        <f>IF(ЗАПОЛНИТЬ!$F$7=1,'Ф.7(СФ).20'!$E$13,'Ф.7(СФ).20'!$E$15)</f>
        <v>0</v>
      </c>
      <c r="J1129" s="145" t="str">
        <f>IF(ЗАПОЛНИТЬ!$F$7=1,CONCATENATE(ЗАПОЛНИТЬ!$F$18,ЗАПОЛНИТЬ!$D$18),ЗАПОЛНИТЬ!$E$18)</f>
        <v>01.07.2016</v>
      </c>
      <c r="K1129" s="143">
        <f>'Ф.7(СФ).20'!B49</f>
        <v>2281</v>
      </c>
      <c r="L1129" s="143">
        <f>IF(ЗАПОЛНИТЬ!$F$7=1,'Ф.7(СФ).20'!D49/1000,'Ф.7(СФ).20'!D49)</f>
        <v>0</v>
      </c>
      <c r="M1129" s="143">
        <f>IF(ЗАПОЛНИТЬ!$F$7=1,'Ф.7(СФ).20'!E49/1000,'Ф.7(СФ).20'!E49)</f>
        <v>0</v>
      </c>
      <c r="N1129" s="143">
        <f>IF(ЗАПОЛНИТЬ!$F$7=1,'Ф.7(СФ).20'!F49/1000,'Ф.7(СФ).20'!F49)</f>
        <v>0</v>
      </c>
      <c r="O1129" s="143">
        <f>IF(ЗАПОЛНИТЬ!$F$7=1,'Ф.7(СФ).20'!G49/1000,'Ф.7(СФ).20'!G49)</f>
        <v>0</v>
      </c>
      <c r="P1129" s="143">
        <f>IF(ЗАПОЛНИТЬ!$F$7=1,'Ф.7(СФ).20'!H49/1000,'Ф.7(СФ).20'!H49)</f>
        <v>0</v>
      </c>
      <c r="Q1129" s="143">
        <f>IF(ЗАПОЛНИТЬ!$F$7=1,'Ф.7(СФ).20'!I49/1000,'Ф.7(СФ).20'!I49)</f>
        <v>0</v>
      </c>
      <c r="R1129" s="143">
        <f>IF(ЗАПОЛНИТЬ!$F$7=1,'Ф.7(СФ).20'!J49/1000,'Ф.7(СФ).20'!J49)</f>
        <v>0</v>
      </c>
      <c r="S1129" s="143">
        <f>IF(ЗАПОЛНИТЬ!$F$7=1,'Ф.7(СФ).20'!K49/1000,'Ф.7(СФ).20'!K49)</f>
        <v>0</v>
      </c>
      <c r="T1129" s="143">
        <f>IF(ЗАПОЛНИТЬ!$F$7=1,'Ф.7(СФ).20'!L49/1000,'Ф.7(СФ).20'!L49)</f>
        <v>0</v>
      </c>
      <c r="U1129" s="143">
        <f>IF(ЗАПОЛНИТЬ!$F$7=1,'Ф.7(СФ).20'!M49/1000,'Ф.7(СФ).20'!M49)</f>
        <v>0</v>
      </c>
      <c r="V1129" s="145">
        <f>IF(SUM(L1129:U1129)&gt;0,1,0)</f>
        <v>0</v>
      </c>
      <c r="W1129" s="145">
        <f t="shared" si="55"/>
        <v>0</v>
      </c>
    </row>
    <row r="1130" spans="1:23" ht="12.75">
      <c r="A1130" s="144" t="str">
        <f>ЗАПОЛНИТЬ!$B$23</f>
        <v>4</v>
      </c>
      <c r="B1130" s="144" t="str">
        <f>ЗАПОЛНИТЬ!$B$13</f>
        <v>24188344</v>
      </c>
      <c r="C1130" s="144" t="str">
        <f>ЗАПОЛНИТЬ!$B$24</f>
        <v>298</v>
      </c>
      <c r="D1130" s="144" t="str">
        <f>ЗАПОЛНИТЬ!$B$21</f>
        <v>12</v>
      </c>
      <c r="E1130" s="145"/>
      <c r="F1130" s="144" t="str">
        <f>ЗАПОЛНИТЬ!$B$22</f>
        <v>15</v>
      </c>
      <c r="G1130" s="144" t="str">
        <f>ЗАПОЛНИТЬ!$B$20</f>
        <v>040222</v>
      </c>
      <c r="H1130" s="143" t="str">
        <f>IF(ЗАПОЛНИТЬ!$F$7=1,ЗАПОЛНИТЬ!$H$9,ЗАПОЛНИТЬ!$H$10)</f>
        <v>73</v>
      </c>
      <c r="I1130" s="146">
        <f>IF(ЗАПОЛНИТЬ!$F$7=1,'Ф.7(СФ).20'!$E$13,'Ф.7(СФ).20'!$E$15)</f>
        <v>0</v>
      </c>
      <c r="J1130" s="145" t="str">
        <f>IF(ЗАПОЛНИТЬ!$F$7=1,CONCATENATE(ЗАПОЛНИТЬ!$F$18,ЗАПОЛНИТЬ!$D$18),ЗАПОЛНИТЬ!$E$18)</f>
        <v>01.07.2016</v>
      </c>
      <c r="K1130" s="143">
        <f>'Ф.7(СФ).20'!B50</f>
        <v>2282</v>
      </c>
      <c r="L1130" s="143">
        <f>IF(ЗАПОЛНИТЬ!$F$7=1,'Ф.7(СФ).20'!D50/1000,'Ф.7(СФ).20'!D50)</f>
        <v>0</v>
      </c>
      <c r="M1130" s="143">
        <f>IF(ЗАПОЛНИТЬ!$F$7=1,'Ф.7(СФ).20'!E50/1000,'Ф.7(СФ).20'!E50)</f>
        <v>0</v>
      </c>
      <c r="N1130" s="143">
        <f>IF(ЗАПОЛНИТЬ!$F$7=1,'Ф.7(СФ).20'!F50/1000,'Ф.7(СФ).20'!F50)</f>
        <v>0</v>
      </c>
      <c r="O1130" s="143">
        <f>IF(ЗАПОЛНИТЬ!$F$7=1,'Ф.7(СФ).20'!G50/1000,'Ф.7(СФ).20'!G50)</f>
        <v>0</v>
      </c>
      <c r="P1130" s="143">
        <f>IF(ЗАПОЛНИТЬ!$F$7=1,'Ф.7(СФ).20'!H50/1000,'Ф.7(СФ).20'!H50)</f>
        <v>0</v>
      </c>
      <c r="Q1130" s="143">
        <f>IF(ЗАПОЛНИТЬ!$F$7=1,'Ф.7(СФ).20'!I50/1000,'Ф.7(СФ).20'!I50)</f>
        <v>0</v>
      </c>
      <c r="R1130" s="143">
        <f>IF(ЗАПОЛНИТЬ!$F$7=1,'Ф.7(СФ).20'!J50/1000,'Ф.7(СФ).20'!J50)</f>
        <v>0</v>
      </c>
      <c r="S1130" s="143">
        <f>IF(ЗАПОЛНИТЬ!$F$7=1,'Ф.7(СФ).20'!K50/1000,'Ф.7(СФ).20'!K50)</f>
        <v>0</v>
      </c>
      <c r="T1130" s="143">
        <f>IF(ЗАПОЛНИТЬ!$F$7=1,'Ф.7(СФ).20'!L50/1000,'Ф.7(СФ).20'!L50)</f>
        <v>0</v>
      </c>
      <c r="U1130" s="143">
        <f>IF(ЗАПОЛНИТЬ!$F$7=1,'Ф.7(СФ).20'!M50/1000,'Ф.7(СФ).20'!M50)</f>
        <v>0</v>
      </c>
      <c r="V1130" s="145">
        <f>IF(SUM(L1130:U1130)&gt;0,1,0)</f>
        <v>0</v>
      </c>
      <c r="W1130" s="145">
        <f t="shared" si="55"/>
        <v>0</v>
      </c>
    </row>
    <row r="1131" spans="1:23" ht="12.75">
      <c r="A1131" s="144" t="str">
        <f>ЗАПОЛНИТЬ!$B$23</f>
        <v>4</v>
      </c>
      <c r="B1131" s="144" t="str">
        <f>ЗАПОЛНИТЬ!$B$13</f>
        <v>24188344</v>
      </c>
      <c r="C1131" s="144" t="str">
        <f>ЗАПОЛНИТЬ!$B$24</f>
        <v>298</v>
      </c>
      <c r="D1131" s="144" t="str">
        <f>ЗАПОЛНИТЬ!$B$21</f>
        <v>12</v>
      </c>
      <c r="E1131" s="145"/>
      <c r="F1131" s="144" t="str">
        <f>ЗАПОЛНИТЬ!$B$22</f>
        <v>15</v>
      </c>
      <c r="G1131" s="144" t="str">
        <f>ЗАПОЛНИТЬ!$B$20</f>
        <v>040222</v>
      </c>
      <c r="H1131" s="143" t="str">
        <f>IF(ЗАПОЛНИТЬ!$F$7=1,ЗАПОЛНИТЬ!$H$9,ЗАПОЛНИТЬ!$H$10)</f>
        <v>73</v>
      </c>
      <c r="I1131" s="146">
        <f>IF(ЗАПОЛНИТЬ!$F$7=1,'Ф.7(СФ).20'!$E$13,'Ф.7(СФ).20'!$E$15)</f>
        <v>0</v>
      </c>
      <c r="J1131" s="145" t="str">
        <f>IF(ЗАПОЛНИТЬ!$F$7=1,CONCATENATE(ЗАПОЛНИТЬ!$F$18,ЗАПОЛНИТЬ!$D$18),ЗАПОЛНИТЬ!$E$18)</f>
        <v>01.07.2016</v>
      </c>
      <c r="K1131" s="143">
        <f>'Ф.7(СФ).20'!B51</f>
        <v>2400</v>
      </c>
      <c r="L1131" s="143">
        <f>IF(ЗАПОЛНИТЬ!$F$7=1,'Ф.7(СФ).20'!D51/1000,'Ф.7(СФ).20'!D51)</f>
        <v>0</v>
      </c>
      <c r="M1131" s="143">
        <f>IF(ЗАПОЛНИТЬ!$F$7=1,'Ф.7(СФ).20'!E51/1000,'Ф.7(СФ).20'!E51)</f>
        <v>0</v>
      </c>
      <c r="N1131" s="143">
        <f>IF(ЗАПОЛНИТЬ!$F$7=1,'Ф.7(СФ).20'!F51/1000,'Ф.7(СФ).20'!F51)</f>
        <v>0</v>
      </c>
      <c r="O1131" s="143">
        <f>IF(ЗАПОЛНИТЬ!$F$7=1,'Ф.7(СФ).20'!G51/1000,'Ф.7(СФ).20'!G51)</f>
        <v>0</v>
      </c>
      <c r="P1131" s="143">
        <f>IF(ЗАПОЛНИТЬ!$F$7=1,'Ф.7(СФ).20'!H51/1000,'Ф.7(СФ).20'!H51)</f>
        <v>0</v>
      </c>
      <c r="Q1131" s="143">
        <f>IF(ЗАПОЛНИТЬ!$F$7=1,'Ф.7(СФ).20'!I51/1000,'Ф.7(СФ).20'!I51)</f>
        <v>0</v>
      </c>
      <c r="R1131" s="143">
        <f>IF(ЗАПОЛНИТЬ!$F$7=1,'Ф.7(СФ).20'!J51/1000,'Ф.7(СФ).20'!J51)</f>
        <v>0</v>
      </c>
      <c r="S1131" s="143">
        <f>IF(ЗАПОЛНИТЬ!$F$7=1,'Ф.7(СФ).20'!K51/1000,'Ф.7(СФ).20'!K51)</f>
        <v>0</v>
      </c>
      <c r="T1131" s="143">
        <f>IF(ЗАПОЛНИТЬ!$F$7=1,'Ф.7(СФ).20'!L51/1000,'Ф.7(СФ).20'!L51)</f>
        <v>0</v>
      </c>
      <c r="U1131" s="143">
        <f>IF(ЗАПОЛНИТЬ!$F$7=1,'Ф.7(СФ).20'!M51/1000,'Ф.7(СФ).20'!M51)</f>
        <v>0</v>
      </c>
      <c r="V1131" s="145">
        <v>0</v>
      </c>
      <c r="W1131" s="145">
        <f t="shared" si="55"/>
        <v>0</v>
      </c>
    </row>
    <row r="1132" spans="1:23" ht="12.75">
      <c r="A1132" s="144" t="str">
        <f>ЗАПОЛНИТЬ!$B$23</f>
        <v>4</v>
      </c>
      <c r="B1132" s="144" t="str">
        <f>ЗАПОЛНИТЬ!$B$13</f>
        <v>24188344</v>
      </c>
      <c r="C1132" s="144" t="str">
        <f>ЗАПОЛНИТЬ!$B$24</f>
        <v>298</v>
      </c>
      <c r="D1132" s="144" t="str">
        <f>ЗАПОЛНИТЬ!$B$21</f>
        <v>12</v>
      </c>
      <c r="E1132" s="145"/>
      <c r="F1132" s="144" t="str">
        <f>ЗАПОЛНИТЬ!$B$22</f>
        <v>15</v>
      </c>
      <c r="G1132" s="144" t="str">
        <f>ЗАПОЛНИТЬ!$B$20</f>
        <v>040222</v>
      </c>
      <c r="H1132" s="143" t="str">
        <f>IF(ЗАПОЛНИТЬ!$F$7=1,ЗАПОЛНИТЬ!$H$9,ЗАПОЛНИТЬ!$H$10)</f>
        <v>73</v>
      </c>
      <c r="I1132" s="146">
        <f>IF(ЗАПОЛНИТЬ!$F$7=1,'Ф.7(СФ).20'!$E$13,'Ф.7(СФ).20'!$E$15)</f>
        <v>0</v>
      </c>
      <c r="J1132" s="145" t="str">
        <f>IF(ЗАПОЛНИТЬ!$F$7=1,CONCATENATE(ЗАПОЛНИТЬ!$F$18,ЗАПОЛНИТЬ!$D$18),ЗАПОЛНИТЬ!$E$18)</f>
        <v>01.07.2016</v>
      </c>
      <c r="K1132" s="143">
        <f>'Ф.7(СФ).20'!B52</f>
        <v>2410</v>
      </c>
      <c r="L1132" s="143">
        <f>IF(ЗАПОЛНИТЬ!$F$7=1,'Ф.7(СФ).20'!D52/1000,'Ф.7(СФ).20'!D52)</f>
        <v>0</v>
      </c>
      <c r="M1132" s="143">
        <f>IF(ЗАПОЛНИТЬ!$F$7=1,'Ф.7(СФ).20'!E52/1000,'Ф.7(СФ).20'!E52)</f>
        <v>0</v>
      </c>
      <c r="N1132" s="143">
        <f>IF(ЗАПОЛНИТЬ!$F$7=1,'Ф.7(СФ).20'!F52/1000,'Ф.7(СФ).20'!F52)</f>
        <v>0</v>
      </c>
      <c r="O1132" s="143">
        <f>IF(ЗАПОЛНИТЬ!$F$7=1,'Ф.7(СФ).20'!G52/1000,'Ф.7(СФ).20'!G52)</f>
        <v>0</v>
      </c>
      <c r="P1132" s="143">
        <f>IF(ЗАПОЛНИТЬ!$F$7=1,'Ф.7(СФ).20'!H52/1000,'Ф.7(СФ).20'!H52)</f>
        <v>0</v>
      </c>
      <c r="Q1132" s="143">
        <f>IF(ЗАПОЛНИТЬ!$F$7=1,'Ф.7(СФ).20'!I52/1000,'Ф.7(СФ).20'!I52)</f>
        <v>0</v>
      </c>
      <c r="R1132" s="143">
        <f>IF(ЗАПОЛНИТЬ!$F$7=1,'Ф.7(СФ).20'!J52/1000,'Ф.7(СФ).20'!J52)</f>
        <v>0</v>
      </c>
      <c r="S1132" s="143">
        <f>IF(ЗАПОЛНИТЬ!$F$7=1,'Ф.7(СФ).20'!K52/1000,'Ф.7(СФ).20'!K52)</f>
        <v>0</v>
      </c>
      <c r="T1132" s="143">
        <f>IF(ЗАПОЛНИТЬ!$F$7=1,'Ф.7(СФ).20'!L52/1000,'Ф.7(СФ).20'!L52)</f>
        <v>0</v>
      </c>
      <c r="U1132" s="143">
        <f>IF(ЗАПОЛНИТЬ!$F$7=1,'Ф.7(СФ).20'!M52/1000,'Ф.7(СФ).20'!M52)</f>
        <v>0</v>
      </c>
      <c r="V1132" s="145">
        <f>IF(SUM(L1132:U1132)&gt;0,1,0)</f>
        <v>0</v>
      </c>
      <c r="W1132" s="145">
        <f t="shared" si="55"/>
        <v>0</v>
      </c>
    </row>
    <row r="1133" spans="1:23" ht="12.75">
      <c r="A1133" s="144" t="str">
        <f>ЗАПОЛНИТЬ!$B$23</f>
        <v>4</v>
      </c>
      <c r="B1133" s="144" t="str">
        <f>ЗАПОЛНИТЬ!$B$13</f>
        <v>24188344</v>
      </c>
      <c r="C1133" s="144" t="str">
        <f>ЗАПОЛНИТЬ!$B$24</f>
        <v>298</v>
      </c>
      <c r="D1133" s="144" t="str">
        <f>ЗАПОЛНИТЬ!$B$21</f>
        <v>12</v>
      </c>
      <c r="E1133" s="145"/>
      <c r="F1133" s="144" t="str">
        <f>ЗАПОЛНИТЬ!$B$22</f>
        <v>15</v>
      </c>
      <c r="G1133" s="144" t="str">
        <f>ЗАПОЛНИТЬ!$B$20</f>
        <v>040222</v>
      </c>
      <c r="H1133" s="143" t="str">
        <f>IF(ЗАПОЛНИТЬ!$F$7=1,ЗАПОЛНИТЬ!$H$9,ЗАПОЛНИТЬ!$H$10)</f>
        <v>73</v>
      </c>
      <c r="I1133" s="146">
        <f>IF(ЗАПОЛНИТЬ!$F$7=1,'Ф.7(СФ).20'!$E$13,'Ф.7(СФ).20'!$E$15)</f>
        <v>0</v>
      </c>
      <c r="J1133" s="145" t="str">
        <f>IF(ЗАПОЛНИТЬ!$F$7=1,CONCATENATE(ЗАПОЛНИТЬ!$F$18,ЗАПОЛНИТЬ!$D$18),ЗАПОЛНИТЬ!$E$18)</f>
        <v>01.07.2016</v>
      </c>
      <c r="K1133" s="143">
        <f>'Ф.7(СФ).20'!B53</f>
        <v>2420</v>
      </c>
      <c r="L1133" s="143">
        <f>IF(ЗАПОЛНИТЬ!$F$7=1,'Ф.7(СФ).20'!D53/1000,'Ф.7(СФ).20'!D53)</f>
        <v>0</v>
      </c>
      <c r="M1133" s="143">
        <f>IF(ЗАПОЛНИТЬ!$F$7=1,'Ф.7(СФ).20'!E53/1000,'Ф.7(СФ).20'!E53)</f>
        <v>0</v>
      </c>
      <c r="N1133" s="143">
        <f>IF(ЗАПОЛНИТЬ!$F$7=1,'Ф.7(СФ).20'!F53/1000,'Ф.7(СФ).20'!F53)</f>
        <v>0</v>
      </c>
      <c r="O1133" s="143">
        <f>IF(ЗАПОЛНИТЬ!$F$7=1,'Ф.7(СФ).20'!G53/1000,'Ф.7(СФ).20'!G53)</f>
        <v>0</v>
      </c>
      <c r="P1133" s="143">
        <f>IF(ЗАПОЛНИТЬ!$F$7=1,'Ф.7(СФ).20'!H53/1000,'Ф.7(СФ).20'!H53)</f>
        <v>0</v>
      </c>
      <c r="Q1133" s="143">
        <f>IF(ЗАПОЛНИТЬ!$F$7=1,'Ф.7(СФ).20'!I53/1000,'Ф.7(СФ).20'!I53)</f>
        <v>0</v>
      </c>
      <c r="R1133" s="143">
        <f>IF(ЗАПОЛНИТЬ!$F$7=1,'Ф.7(СФ).20'!J53/1000,'Ф.7(СФ).20'!J53)</f>
        <v>0</v>
      </c>
      <c r="S1133" s="143">
        <f>IF(ЗАПОЛНИТЬ!$F$7=1,'Ф.7(СФ).20'!K53/1000,'Ф.7(СФ).20'!K53)</f>
        <v>0</v>
      </c>
      <c r="T1133" s="143">
        <f>IF(ЗАПОЛНИТЬ!$F$7=1,'Ф.7(СФ).20'!L53/1000,'Ф.7(СФ).20'!L53)</f>
        <v>0</v>
      </c>
      <c r="U1133" s="143">
        <f>IF(ЗАПОЛНИТЬ!$F$7=1,'Ф.7(СФ).20'!M53/1000,'Ф.7(СФ).20'!M53)</f>
        <v>0</v>
      </c>
      <c r="V1133" s="145">
        <f>IF(SUM(L1133:U1133)&gt;0,1,0)</f>
        <v>0</v>
      </c>
      <c r="W1133" s="145">
        <f t="shared" si="55"/>
        <v>0</v>
      </c>
    </row>
    <row r="1134" spans="1:23" ht="12.75">
      <c r="A1134" s="144" t="str">
        <f>ЗАПОЛНИТЬ!$B$23</f>
        <v>4</v>
      </c>
      <c r="B1134" s="144" t="str">
        <f>ЗАПОЛНИТЬ!$B$13</f>
        <v>24188344</v>
      </c>
      <c r="C1134" s="144" t="str">
        <f>ЗАПОЛНИТЬ!$B$24</f>
        <v>298</v>
      </c>
      <c r="D1134" s="144" t="str">
        <f>ЗАПОЛНИТЬ!$B$21</f>
        <v>12</v>
      </c>
      <c r="E1134" s="145"/>
      <c r="F1134" s="144" t="str">
        <f>ЗАПОЛНИТЬ!$B$22</f>
        <v>15</v>
      </c>
      <c r="G1134" s="144" t="str">
        <f>ЗАПОЛНИТЬ!$B$20</f>
        <v>040222</v>
      </c>
      <c r="H1134" s="143" t="str">
        <f>IF(ЗАПОЛНИТЬ!$F$7=1,ЗАПОЛНИТЬ!$H$9,ЗАПОЛНИТЬ!$H$10)</f>
        <v>73</v>
      </c>
      <c r="I1134" s="146">
        <f>IF(ЗАПОЛНИТЬ!$F$7=1,'Ф.7(СФ).20'!$E$13,'Ф.7(СФ).20'!$E$15)</f>
        <v>0</v>
      </c>
      <c r="J1134" s="145" t="str">
        <f>IF(ЗАПОЛНИТЬ!$F$7=1,CONCATENATE(ЗАПОЛНИТЬ!$F$18,ЗАПОЛНИТЬ!$D$18),ЗАПОЛНИТЬ!$E$18)</f>
        <v>01.07.2016</v>
      </c>
      <c r="K1134" s="143">
        <f>'Ф.7(СФ).20'!B54</f>
        <v>2600</v>
      </c>
      <c r="L1134" s="143">
        <f>IF(ЗАПОЛНИТЬ!$F$7=1,'Ф.7(СФ).20'!D54/1000,'Ф.7(СФ).20'!D54)</f>
        <v>0</v>
      </c>
      <c r="M1134" s="143">
        <f>IF(ЗАПОЛНИТЬ!$F$7=1,'Ф.7(СФ).20'!E54/1000,'Ф.7(СФ).20'!E54)</f>
        <v>0</v>
      </c>
      <c r="N1134" s="143">
        <f>IF(ЗАПОЛНИТЬ!$F$7=1,'Ф.7(СФ).20'!F54/1000,'Ф.7(СФ).20'!F54)</f>
        <v>0</v>
      </c>
      <c r="O1134" s="143">
        <f>IF(ЗАПОЛНИТЬ!$F$7=1,'Ф.7(СФ).20'!G54/1000,'Ф.7(СФ).20'!G54)</f>
        <v>0</v>
      </c>
      <c r="P1134" s="143">
        <f>IF(ЗАПОЛНИТЬ!$F$7=1,'Ф.7(СФ).20'!H54/1000,'Ф.7(СФ).20'!H54)</f>
        <v>0</v>
      </c>
      <c r="Q1134" s="143">
        <f>IF(ЗАПОЛНИТЬ!$F$7=1,'Ф.7(СФ).20'!I54/1000,'Ф.7(СФ).20'!I54)</f>
        <v>0</v>
      </c>
      <c r="R1134" s="143">
        <f>IF(ЗАПОЛНИТЬ!$F$7=1,'Ф.7(СФ).20'!J54/1000,'Ф.7(СФ).20'!J54)</f>
        <v>0</v>
      </c>
      <c r="S1134" s="143">
        <f>IF(ЗАПОЛНИТЬ!$F$7=1,'Ф.7(СФ).20'!K54/1000,'Ф.7(СФ).20'!K54)</f>
        <v>0</v>
      </c>
      <c r="T1134" s="143">
        <f>IF(ЗАПОЛНИТЬ!$F$7=1,'Ф.7(СФ).20'!L54/1000,'Ф.7(СФ).20'!L54)</f>
        <v>0</v>
      </c>
      <c r="U1134" s="143">
        <f>IF(ЗАПОЛНИТЬ!$F$7=1,'Ф.7(СФ).20'!M54/1000,'Ф.7(СФ).20'!M54)</f>
        <v>0</v>
      </c>
      <c r="V1134" s="145">
        <v>0</v>
      </c>
      <c r="W1134" s="145">
        <f t="shared" si="55"/>
        <v>0</v>
      </c>
    </row>
    <row r="1135" spans="1:23" ht="12.75">
      <c r="A1135" s="144" t="str">
        <f>ЗАПОЛНИТЬ!$B$23</f>
        <v>4</v>
      </c>
      <c r="B1135" s="144" t="str">
        <f>ЗАПОЛНИТЬ!$B$13</f>
        <v>24188344</v>
      </c>
      <c r="C1135" s="144" t="str">
        <f>ЗАПОЛНИТЬ!$B$24</f>
        <v>298</v>
      </c>
      <c r="D1135" s="144" t="str">
        <f>ЗАПОЛНИТЬ!$B$21</f>
        <v>12</v>
      </c>
      <c r="E1135" s="145"/>
      <c r="F1135" s="144" t="str">
        <f>ЗАПОЛНИТЬ!$B$22</f>
        <v>15</v>
      </c>
      <c r="G1135" s="144" t="str">
        <f>ЗАПОЛНИТЬ!$B$20</f>
        <v>040222</v>
      </c>
      <c r="H1135" s="143" t="str">
        <f>IF(ЗАПОЛНИТЬ!$F$7=1,ЗАПОЛНИТЬ!$H$9,ЗАПОЛНИТЬ!$H$10)</f>
        <v>73</v>
      </c>
      <c r="I1135" s="146">
        <f>IF(ЗАПОЛНИТЬ!$F$7=1,'Ф.7(СФ).20'!$E$13,'Ф.7(СФ).20'!$E$15)</f>
        <v>0</v>
      </c>
      <c r="J1135" s="145" t="str">
        <f>IF(ЗАПОЛНИТЬ!$F$7=1,CONCATENATE(ЗАПОЛНИТЬ!$F$18,ЗАПОЛНИТЬ!$D$18),ЗАПОЛНИТЬ!$E$18)</f>
        <v>01.07.2016</v>
      </c>
      <c r="K1135" s="143">
        <f>'Ф.7(СФ).20'!B55</f>
        <v>2610</v>
      </c>
      <c r="L1135" s="143">
        <f>IF(ЗАПОЛНИТЬ!$F$7=1,'Ф.7(СФ).20'!D55/1000,'Ф.7(СФ).20'!D55)</f>
        <v>0</v>
      </c>
      <c r="M1135" s="143">
        <f>IF(ЗАПОЛНИТЬ!$F$7=1,'Ф.7(СФ).20'!E55/1000,'Ф.7(СФ).20'!E55)</f>
        <v>0</v>
      </c>
      <c r="N1135" s="143">
        <f>IF(ЗАПОЛНИТЬ!$F$7=1,'Ф.7(СФ).20'!F55/1000,'Ф.7(СФ).20'!F55)</f>
        <v>0</v>
      </c>
      <c r="O1135" s="143">
        <f>IF(ЗАПОЛНИТЬ!$F$7=1,'Ф.7(СФ).20'!G55/1000,'Ф.7(СФ).20'!G55)</f>
        <v>0</v>
      </c>
      <c r="P1135" s="143">
        <f>IF(ЗАПОЛНИТЬ!$F$7=1,'Ф.7(СФ).20'!H55/1000,'Ф.7(СФ).20'!H55)</f>
        <v>0</v>
      </c>
      <c r="Q1135" s="143">
        <f>IF(ЗАПОЛНИТЬ!$F$7=1,'Ф.7(СФ).20'!I55/1000,'Ф.7(СФ).20'!I55)</f>
        <v>0</v>
      </c>
      <c r="R1135" s="143">
        <f>IF(ЗАПОЛНИТЬ!$F$7=1,'Ф.7(СФ).20'!J55/1000,'Ф.7(СФ).20'!J55)</f>
        <v>0</v>
      </c>
      <c r="S1135" s="143">
        <f>IF(ЗАПОЛНИТЬ!$F$7=1,'Ф.7(СФ).20'!K55/1000,'Ф.7(СФ).20'!K55)</f>
        <v>0</v>
      </c>
      <c r="T1135" s="143">
        <f>IF(ЗАПОЛНИТЬ!$F$7=1,'Ф.7(СФ).20'!L55/1000,'Ф.7(СФ).20'!L55)</f>
        <v>0</v>
      </c>
      <c r="U1135" s="143">
        <f>IF(ЗАПОЛНИТЬ!$F$7=1,'Ф.7(СФ).20'!M55/1000,'Ф.7(СФ).20'!M55)</f>
        <v>0</v>
      </c>
      <c r="V1135" s="145">
        <f>IF(SUM(L1135:U1135)&gt;0,1,0)</f>
        <v>0</v>
      </c>
      <c r="W1135" s="145">
        <f t="shared" si="55"/>
        <v>0</v>
      </c>
    </row>
    <row r="1136" spans="1:23" ht="12.75">
      <c r="A1136" s="144" t="str">
        <f>ЗАПОЛНИТЬ!$B$23</f>
        <v>4</v>
      </c>
      <c r="B1136" s="144" t="str">
        <f>ЗАПОЛНИТЬ!$B$13</f>
        <v>24188344</v>
      </c>
      <c r="C1136" s="144" t="str">
        <f>ЗАПОЛНИТЬ!$B$24</f>
        <v>298</v>
      </c>
      <c r="D1136" s="144" t="str">
        <f>ЗАПОЛНИТЬ!$B$21</f>
        <v>12</v>
      </c>
      <c r="E1136" s="145"/>
      <c r="F1136" s="144" t="str">
        <f>ЗАПОЛНИТЬ!$B$22</f>
        <v>15</v>
      </c>
      <c r="G1136" s="144" t="str">
        <f>ЗАПОЛНИТЬ!$B$20</f>
        <v>040222</v>
      </c>
      <c r="H1136" s="143" t="str">
        <f>IF(ЗАПОЛНИТЬ!$F$7=1,ЗАПОЛНИТЬ!$H$9,ЗАПОЛНИТЬ!$H$10)</f>
        <v>73</v>
      </c>
      <c r="I1136" s="146">
        <f>IF(ЗАПОЛНИТЬ!$F$7=1,'Ф.7(СФ).20'!$E$13,'Ф.7(СФ).20'!$E$15)</f>
        <v>0</v>
      </c>
      <c r="J1136" s="145" t="str">
        <f>IF(ЗАПОЛНИТЬ!$F$7=1,CONCATENATE(ЗАПОЛНИТЬ!$F$18,ЗАПОЛНИТЬ!$D$18),ЗАПОЛНИТЬ!$E$18)</f>
        <v>01.07.2016</v>
      </c>
      <c r="K1136" s="143">
        <f>'Ф.7(СФ).20'!B56</f>
        <v>2620</v>
      </c>
      <c r="L1136" s="143">
        <f>IF(ЗАПОЛНИТЬ!$F$7=1,'Ф.7(СФ).20'!D56/1000,'Ф.7(СФ).20'!D56)</f>
        <v>0</v>
      </c>
      <c r="M1136" s="143">
        <f>IF(ЗАПОЛНИТЬ!$F$7=1,'Ф.7(СФ).20'!E56/1000,'Ф.7(СФ).20'!E56)</f>
        <v>0</v>
      </c>
      <c r="N1136" s="143">
        <f>IF(ЗАПОЛНИТЬ!$F$7=1,'Ф.7(СФ).20'!F56/1000,'Ф.7(СФ).20'!F56)</f>
        <v>0</v>
      </c>
      <c r="O1136" s="143">
        <f>IF(ЗАПОЛНИТЬ!$F$7=1,'Ф.7(СФ).20'!G56/1000,'Ф.7(СФ).20'!G56)</f>
        <v>0</v>
      </c>
      <c r="P1136" s="143">
        <f>IF(ЗАПОЛНИТЬ!$F$7=1,'Ф.7(СФ).20'!H56/1000,'Ф.7(СФ).20'!H56)</f>
        <v>0</v>
      </c>
      <c r="Q1136" s="143">
        <f>IF(ЗАПОЛНИТЬ!$F$7=1,'Ф.7(СФ).20'!I56/1000,'Ф.7(СФ).20'!I56)</f>
        <v>0</v>
      </c>
      <c r="R1136" s="143">
        <f>IF(ЗАПОЛНИТЬ!$F$7=1,'Ф.7(СФ).20'!J56/1000,'Ф.7(СФ).20'!J56)</f>
        <v>0</v>
      </c>
      <c r="S1136" s="143">
        <f>IF(ЗАПОЛНИТЬ!$F$7=1,'Ф.7(СФ).20'!K56/1000,'Ф.7(СФ).20'!K56)</f>
        <v>0</v>
      </c>
      <c r="T1136" s="143">
        <f>IF(ЗАПОЛНИТЬ!$F$7=1,'Ф.7(СФ).20'!L56/1000,'Ф.7(СФ).20'!L56)</f>
        <v>0</v>
      </c>
      <c r="U1136" s="143">
        <f>IF(ЗАПОЛНИТЬ!$F$7=1,'Ф.7(СФ).20'!M56/1000,'Ф.7(СФ).20'!M56)</f>
        <v>0</v>
      </c>
      <c r="V1136" s="145">
        <f>IF(SUM(L1136:U1136)&gt;0,1,0)</f>
        <v>0</v>
      </c>
      <c r="W1136" s="145">
        <f t="shared" si="55"/>
        <v>0</v>
      </c>
    </row>
    <row r="1137" spans="1:23" ht="12.75">
      <c r="A1137" s="144" t="str">
        <f>ЗАПОЛНИТЬ!$B$23</f>
        <v>4</v>
      </c>
      <c r="B1137" s="144" t="str">
        <f>ЗАПОЛНИТЬ!$B$13</f>
        <v>24188344</v>
      </c>
      <c r="C1137" s="144" t="str">
        <f>ЗАПОЛНИТЬ!$B$24</f>
        <v>298</v>
      </c>
      <c r="D1137" s="144" t="str">
        <f>ЗАПОЛНИТЬ!$B$21</f>
        <v>12</v>
      </c>
      <c r="E1137" s="145"/>
      <c r="F1137" s="144" t="str">
        <f>ЗАПОЛНИТЬ!$B$22</f>
        <v>15</v>
      </c>
      <c r="G1137" s="144" t="str">
        <f>ЗАПОЛНИТЬ!$B$20</f>
        <v>040222</v>
      </c>
      <c r="H1137" s="143" t="str">
        <f>IF(ЗАПОЛНИТЬ!$F$7=1,ЗАПОЛНИТЬ!$H$9,ЗАПОЛНИТЬ!$H$10)</f>
        <v>73</v>
      </c>
      <c r="I1137" s="146">
        <f>IF(ЗАПОЛНИТЬ!$F$7=1,'Ф.7(СФ).20'!$E$13,'Ф.7(СФ).20'!$E$15)</f>
        <v>0</v>
      </c>
      <c r="J1137" s="145" t="str">
        <f>IF(ЗАПОЛНИТЬ!$F$7=1,CONCATENATE(ЗАПОЛНИТЬ!$F$18,ЗАПОЛНИТЬ!$D$18),ЗАПОЛНИТЬ!$E$18)</f>
        <v>01.07.2016</v>
      </c>
      <c r="K1137" s="143">
        <f>'Ф.7(СФ).20'!B57</f>
        <v>2630</v>
      </c>
      <c r="L1137" s="143">
        <f>IF(ЗАПОЛНИТЬ!$F$7=1,'Ф.7(СФ).20'!D57/1000,'Ф.7(СФ).20'!D57)</f>
        <v>0</v>
      </c>
      <c r="M1137" s="143">
        <f>IF(ЗАПОЛНИТЬ!$F$7=1,'Ф.7(СФ).20'!E57/1000,'Ф.7(СФ).20'!E57)</f>
        <v>0</v>
      </c>
      <c r="N1137" s="143">
        <f>IF(ЗАПОЛНИТЬ!$F$7=1,'Ф.7(СФ).20'!F57/1000,'Ф.7(СФ).20'!F57)</f>
        <v>0</v>
      </c>
      <c r="O1137" s="143">
        <f>IF(ЗАПОЛНИТЬ!$F$7=1,'Ф.7(СФ).20'!G57/1000,'Ф.7(СФ).20'!G57)</f>
        <v>0</v>
      </c>
      <c r="P1137" s="143">
        <f>IF(ЗАПОЛНИТЬ!$F$7=1,'Ф.7(СФ).20'!H57/1000,'Ф.7(СФ).20'!H57)</f>
        <v>0</v>
      </c>
      <c r="Q1137" s="143">
        <f>IF(ЗАПОЛНИТЬ!$F$7=1,'Ф.7(СФ).20'!I57/1000,'Ф.7(СФ).20'!I57)</f>
        <v>0</v>
      </c>
      <c r="R1137" s="143">
        <f>IF(ЗАПОЛНИТЬ!$F$7=1,'Ф.7(СФ).20'!J57/1000,'Ф.7(СФ).20'!J57)</f>
        <v>0</v>
      </c>
      <c r="S1137" s="143">
        <f>IF(ЗАПОЛНИТЬ!$F$7=1,'Ф.7(СФ).20'!K57/1000,'Ф.7(СФ).20'!K57)</f>
        <v>0</v>
      </c>
      <c r="T1137" s="143">
        <f>IF(ЗАПОЛНИТЬ!$F$7=1,'Ф.7(СФ).20'!L57/1000,'Ф.7(СФ).20'!L57)</f>
        <v>0</v>
      </c>
      <c r="U1137" s="143">
        <f>IF(ЗАПОЛНИТЬ!$F$7=1,'Ф.7(СФ).20'!M57/1000,'Ф.7(СФ).20'!M57)</f>
        <v>0</v>
      </c>
      <c r="V1137" s="145">
        <f>IF(SUM(L1137:U1137)&gt;0,1,0)</f>
        <v>0</v>
      </c>
      <c r="W1137" s="145">
        <f t="shared" si="55"/>
        <v>0</v>
      </c>
    </row>
    <row r="1138" spans="1:23" ht="12.75">
      <c r="A1138" s="144" t="str">
        <f>ЗАПОЛНИТЬ!$B$23</f>
        <v>4</v>
      </c>
      <c r="B1138" s="144" t="str">
        <f>ЗАПОЛНИТЬ!$B$13</f>
        <v>24188344</v>
      </c>
      <c r="C1138" s="144" t="str">
        <f>ЗАПОЛНИТЬ!$B$24</f>
        <v>298</v>
      </c>
      <c r="D1138" s="144" t="str">
        <f>ЗАПОЛНИТЬ!$B$21</f>
        <v>12</v>
      </c>
      <c r="E1138" s="145"/>
      <c r="F1138" s="144" t="str">
        <f>ЗАПОЛНИТЬ!$B$22</f>
        <v>15</v>
      </c>
      <c r="G1138" s="144" t="str">
        <f>ЗАПОЛНИТЬ!$B$20</f>
        <v>040222</v>
      </c>
      <c r="H1138" s="143" t="str">
        <f>IF(ЗАПОЛНИТЬ!$F$7=1,ЗАПОЛНИТЬ!$H$9,ЗАПОЛНИТЬ!$H$10)</f>
        <v>73</v>
      </c>
      <c r="I1138" s="146">
        <f>IF(ЗАПОЛНИТЬ!$F$7=1,'Ф.7(СФ).20'!$E$13,'Ф.7(СФ).20'!$E$15)</f>
        <v>0</v>
      </c>
      <c r="J1138" s="145" t="str">
        <f>IF(ЗАПОЛНИТЬ!$F$7=1,CONCATENATE(ЗАПОЛНИТЬ!$F$18,ЗАПОЛНИТЬ!$D$18),ЗАПОЛНИТЬ!$E$18)</f>
        <v>01.07.2016</v>
      </c>
      <c r="K1138" s="143">
        <f>'Ф.7(СФ).20'!B58</f>
        <v>2700</v>
      </c>
      <c r="L1138" s="143">
        <f>IF(ЗАПОЛНИТЬ!$F$7=1,'Ф.7(СФ).20'!D58/1000,'Ф.7(СФ).20'!D58)</f>
        <v>0</v>
      </c>
      <c r="M1138" s="143">
        <f>IF(ЗАПОЛНИТЬ!$F$7=1,'Ф.7(СФ).20'!E58/1000,'Ф.7(СФ).20'!E58)</f>
        <v>0</v>
      </c>
      <c r="N1138" s="143">
        <f>IF(ЗАПОЛНИТЬ!$F$7=1,'Ф.7(СФ).20'!F58/1000,'Ф.7(СФ).20'!F58)</f>
        <v>0</v>
      </c>
      <c r="O1138" s="143">
        <f>IF(ЗАПОЛНИТЬ!$F$7=1,'Ф.7(СФ).20'!G58/1000,'Ф.7(СФ).20'!G58)</f>
        <v>0</v>
      </c>
      <c r="P1138" s="143">
        <f>IF(ЗАПОЛНИТЬ!$F$7=1,'Ф.7(СФ).20'!H58/1000,'Ф.7(СФ).20'!H58)</f>
        <v>0</v>
      </c>
      <c r="Q1138" s="143">
        <f>IF(ЗАПОЛНИТЬ!$F$7=1,'Ф.7(СФ).20'!I58/1000,'Ф.7(СФ).20'!I58)</f>
        <v>0</v>
      </c>
      <c r="R1138" s="143">
        <f>IF(ЗАПОЛНИТЬ!$F$7=1,'Ф.7(СФ).20'!J58/1000,'Ф.7(СФ).20'!J58)</f>
        <v>0</v>
      </c>
      <c r="S1138" s="143">
        <f>IF(ЗАПОЛНИТЬ!$F$7=1,'Ф.7(СФ).20'!K58/1000,'Ф.7(СФ).20'!K58)</f>
        <v>0</v>
      </c>
      <c r="T1138" s="143">
        <f>IF(ЗАПОЛНИТЬ!$F$7=1,'Ф.7(СФ).20'!L58/1000,'Ф.7(СФ).20'!L58)</f>
        <v>0</v>
      </c>
      <c r="U1138" s="143">
        <f>IF(ЗАПОЛНИТЬ!$F$7=1,'Ф.7(СФ).20'!M58/1000,'Ф.7(СФ).20'!M58)</f>
        <v>0</v>
      </c>
      <c r="V1138" s="145">
        <v>0</v>
      </c>
      <c r="W1138" s="145">
        <f t="shared" si="55"/>
        <v>0</v>
      </c>
    </row>
    <row r="1139" spans="1:23" ht="12.75">
      <c r="A1139" s="144" t="str">
        <f>ЗАПОЛНИТЬ!$B$23</f>
        <v>4</v>
      </c>
      <c r="B1139" s="144" t="str">
        <f>ЗАПОЛНИТЬ!$B$13</f>
        <v>24188344</v>
      </c>
      <c r="C1139" s="144" t="str">
        <f>ЗАПОЛНИТЬ!$B$24</f>
        <v>298</v>
      </c>
      <c r="D1139" s="144" t="str">
        <f>ЗАПОЛНИТЬ!$B$21</f>
        <v>12</v>
      </c>
      <c r="E1139" s="145"/>
      <c r="F1139" s="144" t="str">
        <f>ЗАПОЛНИТЬ!$B$22</f>
        <v>15</v>
      </c>
      <c r="G1139" s="144" t="str">
        <f>ЗАПОЛНИТЬ!$B$20</f>
        <v>040222</v>
      </c>
      <c r="H1139" s="143" t="str">
        <f>IF(ЗАПОЛНИТЬ!$F$7=1,ЗАПОЛНИТЬ!$H$9,ЗАПОЛНИТЬ!$H$10)</f>
        <v>73</v>
      </c>
      <c r="I1139" s="146">
        <f>IF(ЗАПОЛНИТЬ!$F$7=1,'Ф.7(СФ).20'!$E$13,'Ф.7(СФ).20'!$E$15)</f>
        <v>0</v>
      </c>
      <c r="J1139" s="145" t="str">
        <f>IF(ЗАПОЛНИТЬ!$F$7=1,CONCATENATE(ЗАПОЛНИТЬ!$F$18,ЗАПОЛНИТЬ!$D$18),ЗАПОЛНИТЬ!$E$18)</f>
        <v>01.07.2016</v>
      </c>
      <c r="K1139" s="143">
        <f>'Ф.7(СФ).20'!B59</f>
        <v>2710</v>
      </c>
      <c r="L1139" s="143">
        <f>IF(ЗАПОЛНИТЬ!$F$7=1,'Ф.7(СФ).20'!D59/1000,'Ф.7(СФ).20'!D59)</f>
        <v>0</v>
      </c>
      <c r="M1139" s="143">
        <f>IF(ЗАПОЛНИТЬ!$F$7=1,'Ф.7(СФ).20'!E59/1000,'Ф.7(СФ).20'!E59)</f>
        <v>0</v>
      </c>
      <c r="N1139" s="143">
        <f>IF(ЗАПОЛНИТЬ!$F$7=1,'Ф.7(СФ).20'!F59/1000,'Ф.7(СФ).20'!F59)</f>
        <v>0</v>
      </c>
      <c r="O1139" s="143">
        <f>IF(ЗАПОЛНИТЬ!$F$7=1,'Ф.7(СФ).20'!G59/1000,'Ф.7(СФ).20'!G59)</f>
        <v>0</v>
      </c>
      <c r="P1139" s="143">
        <f>IF(ЗАПОЛНИТЬ!$F$7=1,'Ф.7(СФ).20'!H59/1000,'Ф.7(СФ).20'!H59)</f>
        <v>0</v>
      </c>
      <c r="Q1139" s="143">
        <f>IF(ЗАПОЛНИТЬ!$F$7=1,'Ф.7(СФ).20'!I59/1000,'Ф.7(СФ).20'!I59)</f>
        <v>0</v>
      </c>
      <c r="R1139" s="143">
        <f>IF(ЗАПОЛНИТЬ!$F$7=1,'Ф.7(СФ).20'!J59/1000,'Ф.7(СФ).20'!J59)</f>
        <v>0</v>
      </c>
      <c r="S1139" s="143">
        <f>IF(ЗАПОЛНИТЬ!$F$7=1,'Ф.7(СФ).20'!K59/1000,'Ф.7(СФ).20'!K59)</f>
        <v>0</v>
      </c>
      <c r="T1139" s="143">
        <f>IF(ЗАПОЛНИТЬ!$F$7=1,'Ф.7(СФ).20'!L59/1000,'Ф.7(СФ).20'!L59)</f>
        <v>0</v>
      </c>
      <c r="U1139" s="143">
        <f>IF(ЗАПОЛНИТЬ!$F$7=1,'Ф.7(СФ).20'!M59/1000,'Ф.7(СФ).20'!M59)</f>
        <v>0</v>
      </c>
      <c r="V1139" s="145">
        <f>IF(SUM(L1139:U1139)&gt;0,1,0)</f>
        <v>0</v>
      </c>
      <c r="W1139" s="145">
        <f t="shared" si="55"/>
        <v>0</v>
      </c>
    </row>
    <row r="1140" spans="1:23" ht="12.75">
      <c r="A1140" s="144" t="str">
        <f>ЗАПОЛНИТЬ!$B$23</f>
        <v>4</v>
      </c>
      <c r="B1140" s="144" t="str">
        <f>ЗАПОЛНИТЬ!$B$13</f>
        <v>24188344</v>
      </c>
      <c r="C1140" s="144" t="str">
        <f>ЗАПОЛНИТЬ!$B$24</f>
        <v>298</v>
      </c>
      <c r="D1140" s="144" t="str">
        <f>ЗАПОЛНИТЬ!$B$21</f>
        <v>12</v>
      </c>
      <c r="E1140" s="145"/>
      <c r="F1140" s="144" t="str">
        <f>ЗАПОЛНИТЬ!$B$22</f>
        <v>15</v>
      </c>
      <c r="G1140" s="144" t="str">
        <f>ЗАПОЛНИТЬ!$B$20</f>
        <v>040222</v>
      </c>
      <c r="H1140" s="143" t="str">
        <f>IF(ЗАПОЛНИТЬ!$F$7=1,ЗАПОЛНИТЬ!$H$9,ЗАПОЛНИТЬ!$H$10)</f>
        <v>73</v>
      </c>
      <c r="I1140" s="146">
        <f>IF(ЗАПОЛНИТЬ!$F$7=1,'Ф.7(СФ).20'!$E$13,'Ф.7(СФ).20'!$E$15)</f>
        <v>0</v>
      </c>
      <c r="J1140" s="145" t="str">
        <f>IF(ЗАПОЛНИТЬ!$F$7=1,CONCATENATE(ЗАПОЛНИТЬ!$F$18,ЗАПОЛНИТЬ!$D$18),ЗАПОЛНИТЬ!$E$18)</f>
        <v>01.07.2016</v>
      </c>
      <c r="K1140" s="143">
        <f>'Ф.7(СФ).20'!B60</f>
        <v>2720</v>
      </c>
      <c r="L1140" s="143">
        <f>IF(ЗАПОЛНИТЬ!$F$7=1,'Ф.7(СФ).20'!D60/1000,'Ф.7(СФ).20'!D60)</f>
        <v>0</v>
      </c>
      <c r="M1140" s="143">
        <f>IF(ЗАПОЛНИТЬ!$F$7=1,'Ф.7(СФ).20'!E60/1000,'Ф.7(СФ).20'!E60)</f>
        <v>0</v>
      </c>
      <c r="N1140" s="143">
        <f>IF(ЗАПОЛНИТЬ!$F$7=1,'Ф.7(СФ).20'!F60/1000,'Ф.7(СФ).20'!F60)</f>
        <v>0</v>
      </c>
      <c r="O1140" s="143">
        <f>IF(ЗАПОЛНИТЬ!$F$7=1,'Ф.7(СФ).20'!G60/1000,'Ф.7(СФ).20'!G60)</f>
        <v>0</v>
      </c>
      <c r="P1140" s="143">
        <f>IF(ЗАПОЛНИТЬ!$F$7=1,'Ф.7(СФ).20'!H60/1000,'Ф.7(СФ).20'!H60)</f>
        <v>0</v>
      </c>
      <c r="Q1140" s="143">
        <f>IF(ЗАПОЛНИТЬ!$F$7=1,'Ф.7(СФ).20'!I60/1000,'Ф.7(СФ).20'!I60)</f>
        <v>0</v>
      </c>
      <c r="R1140" s="143">
        <f>IF(ЗАПОЛНИТЬ!$F$7=1,'Ф.7(СФ).20'!J60/1000,'Ф.7(СФ).20'!J60)</f>
        <v>0</v>
      </c>
      <c r="S1140" s="143">
        <f>IF(ЗАПОЛНИТЬ!$F$7=1,'Ф.7(СФ).20'!K60/1000,'Ф.7(СФ).20'!K60)</f>
        <v>0</v>
      </c>
      <c r="T1140" s="143">
        <f>IF(ЗАПОЛНИТЬ!$F$7=1,'Ф.7(СФ).20'!L60/1000,'Ф.7(СФ).20'!L60)</f>
        <v>0</v>
      </c>
      <c r="U1140" s="143">
        <f>IF(ЗАПОЛНИТЬ!$F$7=1,'Ф.7(СФ).20'!M60/1000,'Ф.7(СФ).20'!M60)</f>
        <v>0</v>
      </c>
      <c r="V1140" s="145">
        <f>IF(SUM(L1140:U1140)&gt;0,1,0)</f>
        <v>0</v>
      </c>
      <c r="W1140" s="145">
        <f t="shared" si="55"/>
        <v>0</v>
      </c>
    </row>
    <row r="1141" spans="1:23" ht="12.75">
      <c r="A1141" s="144" t="str">
        <f>ЗАПОЛНИТЬ!$B$23</f>
        <v>4</v>
      </c>
      <c r="B1141" s="144" t="str">
        <f>ЗАПОЛНИТЬ!$B$13</f>
        <v>24188344</v>
      </c>
      <c r="C1141" s="144" t="str">
        <f>ЗАПОЛНИТЬ!$B$24</f>
        <v>298</v>
      </c>
      <c r="D1141" s="144" t="str">
        <f>ЗАПОЛНИТЬ!$B$21</f>
        <v>12</v>
      </c>
      <c r="E1141" s="145"/>
      <c r="F1141" s="144" t="str">
        <f>ЗАПОЛНИТЬ!$B$22</f>
        <v>15</v>
      </c>
      <c r="G1141" s="144" t="str">
        <f>ЗАПОЛНИТЬ!$B$20</f>
        <v>040222</v>
      </c>
      <c r="H1141" s="143" t="str">
        <f>IF(ЗАПОЛНИТЬ!$F$7=1,ЗАПОЛНИТЬ!$H$9,ЗАПОЛНИТЬ!$H$10)</f>
        <v>73</v>
      </c>
      <c r="I1141" s="146">
        <f>IF(ЗАПОЛНИТЬ!$F$7=1,'Ф.7(СФ).20'!$E$13,'Ф.7(СФ).20'!$E$15)</f>
        <v>0</v>
      </c>
      <c r="J1141" s="145" t="str">
        <f>IF(ЗАПОЛНИТЬ!$F$7=1,CONCATENATE(ЗАПОЛНИТЬ!$F$18,ЗАПОЛНИТЬ!$D$18),ЗАПОЛНИТЬ!$E$18)</f>
        <v>01.07.2016</v>
      </c>
      <c r="K1141" s="143">
        <f>'Ф.7(СФ).20'!B61</f>
        <v>2730</v>
      </c>
      <c r="L1141" s="143">
        <f>IF(ЗАПОЛНИТЬ!$F$7=1,'Ф.7(СФ).20'!D61/1000,'Ф.7(СФ).20'!D61)</f>
        <v>0</v>
      </c>
      <c r="M1141" s="143">
        <f>IF(ЗАПОЛНИТЬ!$F$7=1,'Ф.7(СФ).20'!E61/1000,'Ф.7(СФ).20'!E61)</f>
        <v>0</v>
      </c>
      <c r="N1141" s="143">
        <f>IF(ЗАПОЛНИТЬ!$F$7=1,'Ф.7(СФ).20'!F61/1000,'Ф.7(СФ).20'!F61)</f>
        <v>0</v>
      </c>
      <c r="O1141" s="143">
        <f>IF(ЗАПОЛНИТЬ!$F$7=1,'Ф.7(СФ).20'!G61/1000,'Ф.7(СФ).20'!G61)</f>
        <v>0</v>
      </c>
      <c r="P1141" s="143">
        <f>IF(ЗАПОЛНИТЬ!$F$7=1,'Ф.7(СФ).20'!H61/1000,'Ф.7(СФ).20'!H61)</f>
        <v>0</v>
      </c>
      <c r="Q1141" s="143">
        <f>IF(ЗАПОЛНИТЬ!$F$7=1,'Ф.7(СФ).20'!I61/1000,'Ф.7(СФ).20'!I61)</f>
        <v>0</v>
      </c>
      <c r="R1141" s="143">
        <f>IF(ЗАПОЛНИТЬ!$F$7=1,'Ф.7(СФ).20'!J61/1000,'Ф.7(СФ).20'!J61)</f>
        <v>0</v>
      </c>
      <c r="S1141" s="143">
        <f>IF(ЗАПОЛНИТЬ!$F$7=1,'Ф.7(СФ).20'!K61/1000,'Ф.7(СФ).20'!K61)</f>
        <v>0</v>
      </c>
      <c r="T1141" s="143">
        <f>IF(ЗАПОЛНИТЬ!$F$7=1,'Ф.7(СФ).20'!L61/1000,'Ф.7(СФ).20'!L61)</f>
        <v>0</v>
      </c>
      <c r="U1141" s="143">
        <f>IF(ЗАПОЛНИТЬ!$F$7=1,'Ф.7(СФ).20'!M61/1000,'Ф.7(СФ).20'!M61)</f>
        <v>0</v>
      </c>
      <c r="V1141" s="145">
        <f>IF(SUM(L1141:U1141)&gt;0,1,0)</f>
        <v>0</v>
      </c>
      <c r="W1141" s="145">
        <f t="shared" si="55"/>
        <v>0</v>
      </c>
    </row>
    <row r="1142" spans="1:23" ht="12.75">
      <c r="A1142" s="144" t="str">
        <f>ЗАПОЛНИТЬ!$B$23</f>
        <v>4</v>
      </c>
      <c r="B1142" s="144" t="str">
        <f>ЗАПОЛНИТЬ!$B$13</f>
        <v>24188344</v>
      </c>
      <c r="C1142" s="144" t="str">
        <f>ЗАПОЛНИТЬ!$B$24</f>
        <v>298</v>
      </c>
      <c r="D1142" s="144" t="str">
        <f>ЗАПОЛНИТЬ!$B$21</f>
        <v>12</v>
      </c>
      <c r="E1142" s="145"/>
      <c r="F1142" s="144" t="str">
        <f>ЗАПОЛНИТЬ!$B$22</f>
        <v>15</v>
      </c>
      <c r="G1142" s="144" t="str">
        <f>ЗАПОЛНИТЬ!$B$20</f>
        <v>040222</v>
      </c>
      <c r="H1142" s="143" t="str">
        <f>IF(ЗАПОЛНИТЬ!$F$7=1,ЗАПОЛНИТЬ!$H$9,ЗАПОЛНИТЬ!$H$10)</f>
        <v>73</v>
      </c>
      <c r="I1142" s="146">
        <f>IF(ЗАПОЛНИТЬ!$F$7=1,'Ф.7(СФ).20'!$E$13,'Ф.7(СФ).20'!$E$15)</f>
        <v>0</v>
      </c>
      <c r="J1142" s="145" t="str">
        <f>IF(ЗАПОЛНИТЬ!$F$7=1,CONCATENATE(ЗАПОЛНИТЬ!$F$18,ЗАПОЛНИТЬ!$D$18),ЗАПОЛНИТЬ!$E$18)</f>
        <v>01.07.2016</v>
      </c>
      <c r="K1142" s="143">
        <f>'Ф.7(СФ).20'!B62</f>
        <v>2800</v>
      </c>
      <c r="L1142" s="143">
        <f>IF(ЗАПОЛНИТЬ!$F$7=1,'Ф.7(СФ).20'!D62/1000,'Ф.7(СФ).20'!D62)</f>
        <v>0</v>
      </c>
      <c r="M1142" s="143">
        <f>IF(ЗАПОЛНИТЬ!$F$7=1,'Ф.7(СФ).20'!E62/1000,'Ф.7(СФ).20'!E62)</f>
        <v>0</v>
      </c>
      <c r="N1142" s="143">
        <f>IF(ЗАПОЛНИТЬ!$F$7=1,'Ф.7(СФ).20'!F62/1000,'Ф.7(СФ).20'!F62)</f>
        <v>0</v>
      </c>
      <c r="O1142" s="143">
        <f>IF(ЗАПОЛНИТЬ!$F$7=1,'Ф.7(СФ).20'!G62/1000,'Ф.7(СФ).20'!G62)</f>
        <v>0</v>
      </c>
      <c r="P1142" s="143">
        <f>IF(ЗАПОЛНИТЬ!$F$7=1,'Ф.7(СФ).20'!H62/1000,'Ф.7(СФ).20'!H62)</f>
        <v>0</v>
      </c>
      <c r="Q1142" s="143">
        <f>IF(ЗАПОЛНИТЬ!$F$7=1,'Ф.7(СФ).20'!I62/1000,'Ф.7(СФ).20'!I62)</f>
        <v>0</v>
      </c>
      <c r="R1142" s="143">
        <f>IF(ЗАПОЛНИТЬ!$F$7=1,'Ф.7(СФ).20'!J62/1000,'Ф.7(СФ).20'!J62)</f>
        <v>0</v>
      </c>
      <c r="S1142" s="143">
        <f>IF(ЗАПОЛНИТЬ!$F$7=1,'Ф.7(СФ).20'!K62/1000,'Ф.7(СФ).20'!K62)</f>
        <v>0</v>
      </c>
      <c r="T1142" s="143">
        <f>IF(ЗАПОЛНИТЬ!$F$7=1,'Ф.7(СФ).20'!L62/1000,'Ф.7(СФ).20'!L62)</f>
        <v>0</v>
      </c>
      <c r="U1142" s="143">
        <f>IF(ЗАПОЛНИТЬ!$F$7=1,'Ф.7(СФ).20'!M62/1000,'Ф.7(СФ).20'!M62)</f>
        <v>0</v>
      </c>
      <c r="V1142" s="145">
        <f>IF(SUM(L1142:U1142)&gt;0,1,0)</f>
        <v>0</v>
      </c>
      <c r="W1142" s="145">
        <f t="shared" si="55"/>
        <v>0</v>
      </c>
    </row>
    <row r="1143" spans="1:23" ht="12.75">
      <c r="A1143" s="144" t="str">
        <f>ЗАПОЛНИТЬ!$B$23</f>
        <v>4</v>
      </c>
      <c r="B1143" s="144" t="str">
        <f>ЗАПОЛНИТЬ!$B$13</f>
        <v>24188344</v>
      </c>
      <c r="C1143" s="144" t="str">
        <f>ЗАПОЛНИТЬ!$B$24</f>
        <v>298</v>
      </c>
      <c r="D1143" s="144" t="str">
        <f>ЗАПОЛНИТЬ!$B$21</f>
        <v>12</v>
      </c>
      <c r="E1143" s="145"/>
      <c r="F1143" s="144" t="str">
        <f>ЗАПОЛНИТЬ!$B$22</f>
        <v>15</v>
      </c>
      <c r="G1143" s="144" t="str">
        <f>ЗАПОЛНИТЬ!$B$20</f>
        <v>040222</v>
      </c>
      <c r="H1143" s="143" t="str">
        <f>IF(ЗАПОЛНИТЬ!$F$7=1,ЗАПОЛНИТЬ!$H$9,ЗАПОЛНИТЬ!$H$10)</f>
        <v>73</v>
      </c>
      <c r="I1143" s="146">
        <f>IF(ЗАПОЛНИТЬ!$F$7=1,'Ф.7(СФ).20'!$E$13,'Ф.7(СФ).20'!$E$15)</f>
        <v>0</v>
      </c>
      <c r="J1143" s="145" t="str">
        <f>IF(ЗАПОЛНИТЬ!$F$7=1,CONCATENATE(ЗАПОЛНИТЬ!$F$18,ЗАПОЛНИТЬ!$D$18),ЗАПОЛНИТЬ!$E$18)</f>
        <v>01.07.2016</v>
      </c>
      <c r="K1143" s="143">
        <f>'Ф.7(СФ).20'!B63</f>
        <v>3000</v>
      </c>
      <c r="L1143" s="143">
        <f>IF(ЗАПОЛНИТЬ!$F$7=1,'Ф.7(СФ).20'!D63/1000,'Ф.7(СФ).20'!D63)</f>
        <v>0</v>
      </c>
      <c r="M1143" s="143">
        <f>IF(ЗАПОЛНИТЬ!$F$7=1,'Ф.7(СФ).20'!E63/1000,'Ф.7(СФ).20'!E63)</f>
        <v>0</v>
      </c>
      <c r="N1143" s="143">
        <f>IF(ЗАПОЛНИТЬ!$F$7=1,'Ф.7(СФ).20'!F63/1000,'Ф.7(СФ).20'!F63)</f>
        <v>0</v>
      </c>
      <c r="O1143" s="143">
        <f>IF(ЗАПОЛНИТЬ!$F$7=1,'Ф.7(СФ).20'!G63/1000,'Ф.7(СФ).20'!G63)</f>
        <v>0</v>
      </c>
      <c r="P1143" s="143">
        <f>IF(ЗАПОЛНИТЬ!$F$7=1,'Ф.7(СФ).20'!H63/1000,'Ф.7(СФ).20'!H63)</f>
        <v>0</v>
      </c>
      <c r="Q1143" s="143">
        <f>IF(ЗАПОЛНИТЬ!$F$7=1,'Ф.7(СФ).20'!I63/1000,'Ф.7(СФ).20'!I63)</f>
        <v>0</v>
      </c>
      <c r="R1143" s="143">
        <f>IF(ЗАПОЛНИТЬ!$F$7=1,'Ф.7(СФ).20'!J63/1000,'Ф.7(СФ).20'!J63)</f>
        <v>0</v>
      </c>
      <c r="S1143" s="143">
        <f>IF(ЗАПОЛНИТЬ!$F$7=1,'Ф.7(СФ).20'!K63/1000,'Ф.7(СФ).20'!K63)</f>
        <v>0</v>
      </c>
      <c r="T1143" s="143">
        <f>IF(ЗАПОЛНИТЬ!$F$7=1,'Ф.7(СФ).20'!L63/1000,'Ф.7(СФ).20'!L63)</f>
        <v>0</v>
      </c>
      <c r="U1143" s="143">
        <f>IF(ЗАПОЛНИТЬ!$F$7=1,'Ф.7(СФ).20'!M63/1000,'Ф.7(СФ).20'!M63)</f>
        <v>0</v>
      </c>
      <c r="V1143" s="145">
        <v>0</v>
      </c>
      <c r="W1143" s="145">
        <f t="shared" si="55"/>
        <v>0</v>
      </c>
    </row>
    <row r="1144" spans="1:23" ht="12.75">
      <c r="A1144" s="144" t="str">
        <f>ЗАПОЛНИТЬ!$B$23</f>
        <v>4</v>
      </c>
      <c r="B1144" s="144" t="str">
        <f>ЗАПОЛНИТЬ!$B$13</f>
        <v>24188344</v>
      </c>
      <c r="C1144" s="144" t="str">
        <f>ЗАПОЛНИТЬ!$B$24</f>
        <v>298</v>
      </c>
      <c r="D1144" s="144" t="str">
        <f>ЗАПОЛНИТЬ!$B$21</f>
        <v>12</v>
      </c>
      <c r="E1144" s="145"/>
      <c r="F1144" s="144" t="str">
        <f>ЗАПОЛНИТЬ!$B$22</f>
        <v>15</v>
      </c>
      <c r="G1144" s="144" t="str">
        <f>ЗАПОЛНИТЬ!$B$20</f>
        <v>040222</v>
      </c>
      <c r="H1144" s="143" t="str">
        <f>IF(ЗАПОЛНИТЬ!$F$7=1,ЗАПОЛНИТЬ!$H$9,ЗАПОЛНИТЬ!$H$10)</f>
        <v>73</v>
      </c>
      <c r="I1144" s="146">
        <f>IF(ЗАПОЛНИТЬ!$F$7=1,'Ф.7(СФ).20'!$E$13,'Ф.7(СФ).20'!$E$15)</f>
        <v>0</v>
      </c>
      <c r="J1144" s="145" t="str">
        <f>IF(ЗАПОЛНИТЬ!$F$7=1,CONCATENATE(ЗАПОЛНИТЬ!$F$18,ЗАПОЛНИТЬ!$D$18),ЗАПОЛНИТЬ!$E$18)</f>
        <v>01.07.2016</v>
      </c>
      <c r="K1144" s="143">
        <f>'Ф.7(СФ).20'!B64</f>
        <v>3100</v>
      </c>
      <c r="L1144" s="143">
        <f>IF(ЗАПОЛНИТЬ!$F$7=1,'Ф.7(СФ).20'!D64/1000,'Ф.7(СФ).20'!D64)</f>
        <v>0</v>
      </c>
      <c r="M1144" s="143">
        <f>IF(ЗАПОЛНИТЬ!$F$7=1,'Ф.7(СФ).20'!E64/1000,'Ф.7(СФ).20'!E64)</f>
        <v>0</v>
      </c>
      <c r="N1144" s="143">
        <f>IF(ЗАПОЛНИТЬ!$F$7=1,'Ф.7(СФ).20'!F64/1000,'Ф.7(СФ).20'!F64)</f>
        <v>0</v>
      </c>
      <c r="O1144" s="143">
        <f>IF(ЗАПОЛНИТЬ!$F$7=1,'Ф.7(СФ).20'!G64/1000,'Ф.7(СФ).20'!G64)</f>
        <v>0</v>
      </c>
      <c r="P1144" s="143">
        <f>IF(ЗАПОЛНИТЬ!$F$7=1,'Ф.7(СФ).20'!H64/1000,'Ф.7(СФ).20'!H64)</f>
        <v>0</v>
      </c>
      <c r="Q1144" s="143">
        <f>IF(ЗАПОЛНИТЬ!$F$7=1,'Ф.7(СФ).20'!I64/1000,'Ф.7(СФ).20'!I64)</f>
        <v>0</v>
      </c>
      <c r="R1144" s="143">
        <f>IF(ЗАПОЛНИТЬ!$F$7=1,'Ф.7(СФ).20'!J64/1000,'Ф.7(СФ).20'!J64)</f>
        <v>0</v>
      </c>
      <c r="S1144" s="143">
        <f>IF(ЗАПОЛНИТЬ!$F$7=1,'Ф.7(СФ).20'!K64/1000,'Ф.7(СФ).20'!K64)</f>
        <v>0</v>
      </c>
      <c r="T1144" s="143">
        <f>IF(ЗАПОЛНИТЬ!$F$7=1,'Ф.7(СФ).20'!L64/1000,'Ф.7(СФ).20'!L64)</f>
        <v>0</v>
      </c>
      <c r="U1144" s="143">
        <f>IF(ЗАПОЛНИТЬ!$F$7=1,'Ф.7(СФ).20'!M64/1000,'Ф.7(СФ).20'!M64)</f>
        <v>0</v>
      </c>
      <c r="V1144" s="145">
        <v>0</v>
      </c>
      <c r="W1144" s="145">
        <f t="shared" si="55"/>
        <v>0</v>
      </c>
    </row>
    <row r="1145" spans="1:23" ht="12.75">
      <c r="A1145" s="144" t="str">
        <f>ЗАПОЛНИТЬ!$B$23</f>
        <v>4</v>
      </c>
      <c r="B1145" s="144" t="str">
        <f>ЗАПОЛНИТЬ!$B$13</f>
        <v>24188344</v>
      </c>
      <c r="C1145" s="144" t="str">
        <f>ЗАПОЛНИТЬ!$B$24</f>
        <v>298</v>
      </c>
      <c r="D1145" s="144" t="str">
        <f>ЗАПОЛНИТЬ!$B$21</f>
        <v>12</v>
      </c>
      <c r="E1145" s="145"/>
      <c r="F1145" s="144" t="str">
        <f>ЗАПОЛНИТЬ!$B$22</f>
        <v>15</v>
      </c>
      <c r="G1145" s="144" t="str">
        <f>ЗАПОЛНИТЬ!$B$20</f>
        <v>040222</v>
      </c>
      <c r="H1145" s="143" t="str">
        <f>IF(ЗАПОЛНИТЬ!$F$7=1,ЗАПОЛНИТЬ!$H$9,ЗАПОЛНИТЬ!$H$10)</f>
        <v>73</v>
      </c>
      <c r="I1145" s="146">
        <f>IF(ЗАПОЛНИТЬ!$F$7=1,'Ф.7(СФ).20'!$E$13,'Ф.7(СФ).20'!$E$15)</f>
        <v>0</v>
      </c>
      <c r="J1145" s="145" t="str">
        <f>IF(ЗАПОЛНИТЬ!$F$7=1,CONCATENATE(ЗАПОЛНИТЬ!$F$18,ЗАПОЛНИТЬ!$D$18),ЗАПОЛНИТЬ!$E$18)</f>
        <v>01.07.2016</v>
      </c>
      <c r="K1145" s="143">
        <f>'Ф.7(СФ).20'!B65</f>
        <v>3110</v>
      </c>
      <c r="L1145" s="143">
        <f>IF(ЗАПОЛНИТЬ!$F$7=1,'Ф.7(СФ).20'!D65/1000,'Ф.7(СФ).20'!D65)</f>
        <v>0</v>
      </c>
      <c r="M1145" s="143">
        <f>IF(ЗАПОЛНИТЬ!$F$7=1,'Ф.7(СФ).20'!E65/1000,'Ф.7(СФ).20'!E65)</f>
        <v>0</v>
      </c>
      <c r="N1145" s="143">
        <f>IF(ЗАПОЛНИТЬ!$F$7=1,'Ф.7(СФ).20'!F65/1000,'Ф.7(СФ).20'!F65)</f>
        <v>0</v>
      </c>
      <c r="O1145" s="143">
        <f>IF(ЗАПОЛНИТЬ!$F$7=1,'Ф.7(СФ).20'!G65/1000,'Ф.7(СФ).20'!G65)</f>
        <v>0</v>
      </c>
      <c r="P1145" s="143">
        <f>IF(ЗАПОЛНИТЬ!$F$7=1,'Ф.7(СФ).20'!H65/1000,'Ф.7(СФ).20'!H65)</f>
        <v>0</v>
      </c>
      <c r="Q1145" s="143">
        <f>IF(ЗАПОЛНИТЬ!$F$7=1,'Ф.7(СФ).20'!I65/1000,'Ф.7(СФ).20'!I65)</f>
        <v>0</v>
      </c>
      <c r="R1145" s="143">
        <f>IF(ЗАПОЛНИТЬ!$F$7=1,'Ф.7(СФ).20'!J65/1000,'Ф.7(СФ).20'!J65)</f>
        <v>0</v>
      </c>
      <c r="S1145" s="143">
        <f>IF(ЗАПОЛНИТЬ!$F$7=1,'Ф.7(СФ).20'!K65/1000,'Ф.7(СФ).20'!K65)</f>
        <v>0</v>
      </c>
      <c r="T1145" s="143">
        <f>IF(ЗАПОЛНИТЬ!$F$7=1,'Ф.7(СФ).20'!L65/1000,'Ф.7(СФ).20'!L65)</f>
        <v>0</v>
      </c>
      <c r="U1145" s="143">
        <f>IF(ЗАПОЛНИТЬ!$F$7=1,'Ф.7(СФ).20'!M65/1000,'Ф.7(СФ).20'!M65)</f>
        <v>0</v>
      </c>
      <c r="V1145" s="145">
        <f>IF(SUM(L1145:U1145)&gt;0,1,0)</f>
        <v>0</v>
      </c>
      <c r="W1145" s="145">
        <f t="shared" si="55"/>
        <v>0</v>
      </c>
    </row>
    <row r="1146" spans="1:23" ht="12.75">
      <c r="A1146" s="144" t="str">
        <f>ЗАПОЛНИТЬ!$B$23</f>
        <v>4</v>
      </c>
      <c r="B1146" s="144" t="str">
        <f>ЗАПОЛНИТЬ!$B$13</f>
        <v>24188344</v>
      </c>
      <c r="C1146" s="144" t="str">
        <f>ЗАПОЛНИТЬ!$B$24</f>
        <v>298</v>
      </c>
      <c r="D1146" s="144" t="str">
        <f>ЗАПОЛНИТЬ!$B$21</f>
        <v>12</v>
      </c>
      <c r="E1146" s="145"/>
      <c r="F1146" s="144" t="str">
        <f>ЗАПОЛНИТЬ!$B$22</f>
        <v>15</v>
      </c>
      <c r="G1146" s="144" t="str">
        <f>ЗАПОЛНИТЬ!$B$20</f>
        <v>040222</v>
      </c>
      <c r="H1146" s="143" t="str">
        <f>IF(ЗАПОЛНИТЬ!$F$7=1,ЗАПОЛНИТЬ!$H$9,ЗАПОЛНИТЬ!$H$10)</f>
        <v>73</v>
      </c>
      <c r="I1146" s="146">
        <f>IF(ЗАПОЛНИТЬ!$F$7=1,'Ф.7(СФ).20'!$E$13,'Ф.7(СФ).20'!$E$15)</f>
        <v>0</v>
      </c>
      <c r="J1146" s="145" t="str">
        <f>IF(ЗАПОЛНИТЬ!$F$7=1,CONCATENATE(ЗАПОЛНИТЬ!$F$18,ЗАПОЛНИТЬ!$D$18),ЗАПОЛНИТЬ!$E$18)</f>
        <v>01.07.2016</v>
      </c>
      <c r="K1146" s="143">
        <f>'Ф.7(СФ).20'!B66</f>
        <v>3120</v>
      </c>
      <c r="L1146" s="143">
        <f>IF(ЗАПОЛНИТЬ!$F$7=1,'Ф.7(СФ).20'!D66/1000,'Ф.7(СФ).20'!D66)</f>
        <v>0</v>
      </c>
      <c r="M1146" s="143">
        <f>IF(ЗАПОЛНИТЬ!$F$7=1,'Ф.7(СФ).20'!E66/1000,'Ф.7(СФ).20'!E66)</f>
        <v>0</v>
      </c>
      <c r="N1146" s="143">
        <f>IF(ЗАПОЛНИТЬ!$F$7=1,'Ф.7(СФ).20'!F66/1000,'Ф.7(СФ).20'!F66)</f>
        <v>0</v>
      </c>
      <c r="O1146" s="143">
        <f>IF(ЗАПОЛНИТЬ!$F$7=1,'Ф.7(СФ).20'!G66/1000,'Ф.7(СФ).20'!G66)</f>
        <v>0</v>
      </c>
      <c r="P1146" s="143">
        <f>IF(ЗАПОЛНИТЬ!$F$7=1,'Ф.7(СФ).20'!H66/1000,'Ф.7(СФ).20'!H66)</f>
        <v>0</v>
      </c>
      <c r="Q1146" s="143">
        <f>IF(ЗАПОЛНИТЬ!$F$7=1,'Ф.7(СФ).20'!I66/1000,'Ф.7(СФ).20'!I66)</f>
        <v>0</v>
      </c>
      <c r="R1146" s="143">
        <f>IF(ЗАПОЛНИТЬ!$F$7=1,'Ф.7(СФ).20'!J66/1000,'Ф.7(СФ).20'!J66)</f>
        <v>0</v>
      </c>
      <c r="S1146" s="143">
        <f>IF(ЗАПОЛНИТЬ!$F$7=1,'Ф.7(СФ).20'!K66/1000,'Ф.7(СФ).20'!K66)</f>
        <v>0</v>
      </c>
      <c r="T1146" s="143">
        <f>IF(ЗАПОЛНИТЬ!$F$7=1,'Ф.7(СФ).20'!L66/1000,'Ф.7(СФ).20'!L66)</f>
        <v>0</v>
      </c>
      <c r="U1146" s="143">
        <f>IF(ЗАПОЛНИТЬ!$F$7=1,'Ф.7(СФ).20'!M66/1000,'Ф.7(СФ).20'!M66)</f>
        <v>0</v>
      </c>
      <c r="V1146" s="145">
        <v>0</v>
      </c>
      <c r="W1146" s="145">
        <f t="shared" si="55"/>
        <v>0</v>
      </c>
    </row>
    <row r="1147" spans="1:23" ht="12.75">
      <c r="A1147" s="144" t="str">
        <f>ЗАПОЛНИТЬ!$B$23</f>
        <v>4</v>
      </c>
      <c r="B1147" s="144" t="str">
        <f>ЗАПОЛНИТЬ!$B$13</f>
        <v>24188344</v>
      </c>
      <c r="C1147" s="144" t="str">
        <f>ЗАПОЛНИТЬ!$B$24</f>
        <v>298</v>
      </c>
      <c r="D1147" s="144" t="str">
        <f>ЗАПОЛНИТЬ!$B$21</f>
        <v>12</v>
      </c>
      <c r="E1147" s="145"/>
      <c r="F1147" s="144" t="str">
        <f>ЗАПОЛНИТЬ!$B$22</f>
        <v>15</v>
      </c>
      <c r="G1147" s="144" t="str">
        <f>ЗАПОЛНИТЬ!$B$20</f>
        <v>040222</v>
      </c>
      <c r="H1147" s="143" t="str">
        <f>IF(ЗАПОЛНИТЬ!$F$7=1,ЗАПОЛНИТЬ!$H$9,ЗАПОЛНИТЬ!$H$10)</f>
        <v>73</v>
      </c>
      <c r="I1147" s="146">
        <f>IF(ЗАПОЛНИТЬ!$F$7=1,'Ф.7(СФ).20'!$E$13,'Ф.7(СФ).20'!$E$15)</f>
        <v>0</v>
      </c>
      <c r="J1147" s="145" t="str">
        <f>IF(ЗАПОЛНИТЬ!$F$7=1,CONCATENATE(ЗАПОЛНИТЬ!$F$18,ЗАПОЛНИТЬ!$D$18),ЗАПОЛНИТЬ!$E$18)</f>
        <v>01.07.2016</v>
      </c>
      <c r="K1147" s="143">
        <f>'Ф.7(СФ).20'!B67</f>
        <v>3121</v>
      </c>
      <c r="L1147" s="143">
        <f>IF(ЗАПОЛНИТЬ!$F$7=1,'Ф.7(СФ).20'!D67/1000,'Ф.7(СФ).20'!D67)</f>
        <v>0</v>
      </c>
      <c r="M1147" s="143">
        <f>IF(ЗАПОЛНИТЬ!$F$7=1,'Ф.7(СФ).20'!E67/1000,'Ф.7(СФ).20'!E67)</f>
        <v>0</v>
      </c>
      <c r="N1147" s="143">
        <f>IF(ЗАПОЛНИТЬ!$F$7=1,'Ф.7(СФ).20'!F67/1000,'Ф.7(СФ).20'!F67)</f>
        <v>0</v>
      </c>
      <c r="O1147" s="143">
        <f>IF(ЗАПОЛНИТЬ!$F$7=1,'Ф.7(СФ).20'!G67/1000,'Ф.7(СФ).20'!G67)</f>
        <v>0</v>
      </c>
      <c r="P1147" s="143">
        <f>IF(ЗАПОЛНИТЬ!$F$7=1,'Ф.7(СФ).20'!H67/1000,'Ф.7(СФ).20'!H67)</f>
        <v>0</v>
      </c>
      <c r="Q1147" s="143">
        <f>IF(ЗАПОЛНИТЬ!$F$7=1,'Ф.7(СФ).20'!I67/1000,'Ф.7(СФ).20'!I67)</f>
        <v>0</v>
      </c>
      <c r="R1147" s="143">
        <f>IF(ЗАПОЛНИТЬ!$F$7=1,'Ф.7(СФ).20'!J67/1000,'Ф.7(СФ).20'!J67)</f>
        <v>0</v>
      </c>
      <c r="S1147" s="143">
        <f>IF(ЗАПОЛНИТЬ!$F$7=1,'Ф.7(СФ).20'!K67/1000,'Ф.7(СФ).20'!K67)</f>
        <v>0</v>
      </c>
      <c r="T1147" s="143">
        <f>IF(ЗАПОЛНИТЬ!$F$7=1,'Ф.7(СФ).20'!L67/1000,'Ф.7(СФ).20'!L67)</f>
        <v>0</v>
      </c>
      <c r="U1147" s="143">
        <f>IF(ЗАПОЛНИТЬ!$F$7=1,'Ф.7(СФ).20'!M67/1000,'Ф.7(СФ).20'!M67)</f>
        <v>0</v>
      </c>
      <c r="V1147" s="145">
        <f>IF(SUM(L1147:U1147)&gt;0,1,0)</f>
        <v>0</v>
      </c>
      <c r="W1147" s="145">
        <f t="shared" si="55"/>
        <v>0</v>
      </c>
    </row>
    <row r="1148" spans="1:23" ht="12.75">
      <c r="A1148" s="144" t="str">
        <f>ЗАПОЛНИТЬ!$B$23</f>
        <v>4</v>
      </c>
      <c r="B1148" s="144" t="str">
        <f>ЗАПОЛНИТЬ!$B$13</f>
        <v>24188344</v>
      </c>
      <c r="C1148" s="144" t="str">
        <f>ЗАПОЛНИТЬ!$B$24</f>
        <v>298</v>
      </c>
      <c r="D1148" s="144" t="str">
        <f>ЗАПОЛНИТЬ!$B$21</f>
        <v>12</v>
      </c>
      <c r="E1148" s="145"/>
      <c r="F1148" s="144" t="str">
        <f>ЗАПОЛНИТЬ!$B$22</f>
        <v>15</v>
      </c>
      <c r="G1148" s="144" t="str">
        <f>ЗАПОЛНИТЬ!$B$20</f>
        <v>040222</v>
      </c>
      <c r="H1148" s="143" t="str">
        <f>IF(ЗАПОЛНИТЬ!$F$7=1,ЗАПОЛНИТЬ!$H$9,ЗАПОЛНИТЬ!$H$10)</f>
        <v>73</v>
      </c>
      <c r="I1148" s="146">
        <f>IF(ЗАПОЛНИТЬ!$F$7=1,'Ф.7(СФ).20'!$E$13,'Ф.7(СФ).20'!$E$15)</f>
        <v>0</v>
      </c>
      <c r="J1148" s="145" t="str">
        <f>IF(ЗАПОЛНИТЬ!$F$7=1,CONCATENATE(ЗАПОЛНИТЬ!$F$18,ЗАПОЛНИТЬ!$D$18),ЗАПОЛНИТЬ!$E$18)</f>
        <v>01.07.2016</v>
      </c>
      <c r="K1148" s="143">
        <f>'Ф.7(СФ).20'!B68</f>
        <v>3122</v>
      </c>
      <c r="L1148" s="143">
        <f>IF(ЗАПОЛНИТЬ!$F$7=1,'Ф.7(СФ).20'!D68/1000,'Ф.7(СФ).20'!D68)</f>
        <v>0</v>
      </c>
      <c r="M1148" s="143">
        <f>IF(ЗАПОЛНИТЬ!$F$7=1,'Ф.7(СФ).20'!E68/1000,'Ф.7(СФ).20'!E68)</f>
        <v>0</v>
      </c>
      <c r="N1148" s="143">
        <f>IF(ЗАПОЛНИТЬ!$F$7=1,'Ф.7(СФ).20'!F68/1000,'Ф.7(СФ).20'!F68)</f>
        <v>0</v>
      </c>
      <c r="O1148" s="143">
        <f>IF(ЗАПОЛНИТЬ!$F$7=1,'Ф.7(СФ).20'!G68/1000,'Ф.7(СФ).20'!G68)</f>
        <v>0</v>
      </c>
      <c r="P1148" s="143">
        <f>IF(ЗАПОЛНИТЬ!$F$7=1,'Ф.7(СФ).20'!H68/1000,'Ф.7(СФ).20'!H68)</f>
        <v>0</v>
      </c>
      <c r="Q1148" s="143">
        <f>IF(ЗАПОЛНИТЬ!$F$7=1,'Ф.7(СФ).20'!I68/1000,'Ф.7(СФ).20'!I68)</f>
        <v>0</v>
      </c>
      <c r="R1148" s="143">
        <f>IF(ЗАПОЛНИТЬ!$F$7=1,'Ф.7(СФ).20'!J68/1000,'Ф.7(СФ).20'!J68)</f>
        <v>0</v>
      </c>
      <c r="S1148" s="143">
        <f>IF(ЗАПОЛНИТЬ!$F$7=1,'Ф.7(СФ).20'!K68/1000,'Ф.7(СФ).20'!K68)</f>
        <v>0</v>
      </c>
      <c r="T1148" s="143">
        <f>IF(ЗАПОЛНИТЬ!$F$7=1,'Ф.7(СФ).20'!L68/1000,'Ф.7(СФ).20'!L68)</f>
        <v>0</v>
      </c>
      <c r="U1148" s="143">
        <f>IF(ЗАПОЛНИТЬ!$F$7=1,'Ф.7(СФ).20'!M68/1000,'Ф.7(СФ).20'!M68)</f>
        <v>0</v>
      </c>
      <c r="V1148" s="145">
        <f>IF(SUM(L1148:U1148)&gt;0,1,0)</f>
        <v>0</v>
      </c>
      <c r="W1148" s="145">
        <f t="shared" si="55"/>
        <v>0</v>
      </c>
    </row>
    <row r="1149" spans="1:23" ht="12.75">
      <c r="A1149" s="144" t="str">
        <f>ЗАПОЛНИТЬ!$B$23</f>
        <v>4</v>
      </c>
      <c r="B1149" s="144" t="str">
        <f>ЗАПОЛНИТЬ!$B$13</f>
        <v>24188344</v>
      </c>
      <c r="C1149" s="144" t="str">
        <f>ЗАПОЛНИТЬ!$B$24</f>
        <v>298</v>
      </c>
      <c r="D1149" s="144" t="str">
        <f>ЗАПОЛНИТЬ!$B$21</f>
        <v>12</v>
      </c>
      <c r="E1149" s="145"/>
      <c r="F1149" s="144" t="str">
        <f>ЗАПОЛНИТЬ!$B$22</f>
        <v>15</v>
      </c>
      <c r="G1149" s="144" t="str">
        <f>ЗАПОЛНИТЬ!$B$20</f>
        <v>040222</v>
      </c>
      <c r="H1149" s="143" t="str">
        <f>IF(ЗАПОЛНИТЬ!$F$7=1,ЗАПОЛНИТЬ!$H$9,ЗАПОЛНИТЬ!$H$10)</f>
        <v>73</v>
      </c>
      <c r="I1149" s="146">
        <f>IF(ЗАПОЛНИТЬ!$F$7=1,'Ф.7(СФ).20'!$E$13,'Ф.7(СФ).20'!$E$15)</f>
        <v>0</v>
      </c>
      <c r="J1149" s="145" t="str">
        <f>IF(ЗАПОЛНИТЬ!$F$7=1,CONCATENATE(ЗАПОЛНИТЬ!$F$18,ЗАПОЛНИТЬ!$D$18),ЗАПОЛНИТЬ!$E$18)</f>
        <v>01.07.2016</v>
      </c>
      <c r="K1149" s="143">
        <f>'Ф.7(СФ).20'!B69</f>
        <v>3130</v>
      </c>
      <c r="L1149" s="143">
        <f>IF(ЗАПОЛНИТЬ!$F$7=1,'Ф.7(СФ).20'!D69/1000,'Ф.7(СФ).20'!D69)</f>
        <v>0</v>
      </c>
      <c r="M1149" s="143">
        <f>IF(ЗАПОЛНИТЬ!$F$7=1,'Ф.7(СФ).20'!E69/1000,'Ф.7(СФ).20'!E69)</f>
        <v>0</v>
      </c>
      <c r="N1149" s="143">
        <f>IF(ЗАПОЛНИТЬ!$F$7=1,'Ф.7(СФ).20'!F69/1000,'Ф.7(СФ).20'!F69)</f>
        <v>0</v>
      </c>
      <c r="O1149" s="143">
        <f>IF(ЗАПОЛНИТЬ!$F$7=1,'Ф.7(СФ).20'!G69/1000,'Ф.7(СФ).20'!G69)</f>
        <v>0</v>
      </c>
      <c r="P1149" s="143">
        <f>IF(ЗАПОЛНИТЬ!$F$7=1,'Ф.7(СФ).20'!H69/1000,'Ф.7(СФ).20'!H69)</f>
        <v>0</v>
      </c>
      <c r="Q1149" s="143">
        <f>IF(ЗАПОЛНИТЬ!$F$7=1,'Ф.7(СФ).20'!I69/1000,'Ф.7(СФ).20'!I69)</f>
        <v>0</v>
      </c>
      <c r="R1149" s="143">
        <f>IF(ЗАПОЛНИТЬ!$F$7=1,'Ф.7(СФ).20'!J69/1000,'Ф.7(СФ).20'!J69)</f>
        <v>0</v>
      </c>
      <c r="S1149" s="143">
        <f>IF(ЗАПОЛНИТЬ!$F$7=1,'Ф.7(СФ).20'!K69/1000,'Ф.7(СФ).20'!K69)</f>
        <v>0</v>
      </c>
      <c r="T1149" s="143">
        <f>IF(ЗАПОЛНИТЬ!$F$7=1,'Ф.7(СФ).20'!L69/1000,'Ф.7(СФ).20'!L69)</f>
        <v>0</v>
      </c>
      <c r="U1149" s="143">
        <f>IF(ЗАПОЛНИТЬ!$F$7=1,'Ф.7(СФ).20'!M69/1000,'Ф.7(СФ).20'!M69)</f>
        <v>0</v>
      </c>
      <c r="V1149" s="145">
        <v>0</v>
      </c>
      <c r="W1149" s="145">
        <f t="shared" si="55"/>
        <v>0</v>
      </c>
    </row>
    <row r="1150" spans="1:23" ht="12.75">
      <c r="A1150" s="144" t="str">
        <f>ЗАПОЛНИТЬ!$B$23</f>
        <v>4</v>
      </c>
      <c r="B1150" s="144" t="str">
        <f>ЗАПОЛНИТЬ!$B$13</f>
        <v>24188344</v>
      </c>
      <c r="C1150" s="144" t="str">
        <f>ЗАПОЛНИТЬ!$B$24</f>
        <v>298</v>
      </c>
      <c r="D1150" s="144" t="str">
        <f>ЗАПОЛНИТЬ!$B$21</f>
        <v>12</v>
      </c>
      <c r="E1150" s="145"/>
      <c r="F1150" s="144" t="str">
        <f>ЗАПОЛНИТЬ!$B$22</f>
        <v>15</v>
      </c>
      <c r="G1150" s="144" t="str">
        <f>ЗАПОЛНИТЬ!$B$20</f>
        <v>040222</v>
      </c>
      <c r="H1150" s="143" t="str">
        <f>IF(ЗАПОЛНИТЬ!$F$7=1,ЗАПОЛНИТЬ!$H$9,ЗАПОЛНИТЬ!$H$10)</f>
        <v>73</v>
      </c>
      <c r="I1150" s="146">
        <f>IF(ЗАПОЛНИТЬ!$F$7=1,'Ф.7(СФ).20'!$E$13,'Ф.7(СФ).20'!$E$15)</f>
        <v>0</v>
      </c>
      <c r="J1150" s="145" t="str">
        <f>IF(ЗАПОЛНИТЬ!$F$7=1,CONCATENATE(ЗАПОЛНИТЬ!$F$18,ЗАПОЛНИТЬ!$D$18),ЗАПОЛНИТЬ!$E$18)</f>
        <v>01.07.2016</v>
      </c>
      <c r="K1150" s="143">
        <f>'Ф.7(СФ).20'!B70</f>
        <v>3131</v>
      </c>
      <c r="L1150" s="143">
        <f>IF(ЗАПОЛНИТЬ!$F$7=1,'Ф.7(СФ).20'!D70/1000,'Ф.7(СФ).20'!D70)</f>
        <v>0</v>
      </c>
      <c r="M1150" s="143">
        <f>IF(ЗАПОЛНИТЬ!$F$7=1,'Ф.7(СФ).20'!E70/1000,'Ф.7(СФ).20'!E70)</f>
        <v>0</v>
      </c>
      <c r="N1150" s="143">
        <f>IF(ЗАПОЛНИТЬ!$F$7=1,'Ф.7(СФ).20'!F70/1000,'Ф.7(СФ).20'!F70)</f>
        <v>0</v>
      </c>
      <c r="O1150" s="143">
        <f>IF(ЗАПОЛНИТЬ!$F$7=1,'Ф.7(СФ).20'!G70/1000,'Ф.7(СФ).20'!G70)</f>
        <v>0</v>
      </c>
      <c r="P1150" s="143">
        <f>IF(ЗАПОЛНИТЬ!$F$7=1,'Ф.7(СФ).20'!H70/1000,'Ф.7(СФ).20'!H70)</f>
        <v>0</v>
      </c>
      <c r="Q1150" s="143">
        <f>IF(ЗАПОЛНИТЬ!$F$7=1,'Ф.7(СФ).20'!I70/1000,'Ф.7(СФ).20'!I70)</f>
        <v>0</v>
      </c>
      <c r="R1150" s="143">
        <f>IF(ЗАПОЛНИТЬ!$F$7=1,'Ф.7(СФ).20'!J70/1000,'Ф.7(СФ).20'!J70)</f>
        <v>0</v>
      </c>
      <c r="S1150" s="143">
        <f>IF(ЗАПОЛНИТЬ!$F$7=1,'Ф.7(СФ).20'!K70/1000,'Ф.7(СФ).20'!K70)</f>
        <v>0</v>
      </c>
      <c r="T1150" s="143">
        <f>IF(ЗАПОЛНИТЬ!$F$7=1,'Ф.7(СФ).20'!L70/1000,'Ф.7(СФ).20'!L70)</f>
        <v>0</v>
      </c>
      <c r="U1150" s="143">
        <f>IF(ЗАПОЛНИТЬ!$F$7=1,'Ф.7(СФ).20'!M70/1000,'Ф.7(СФ).20'!M70)</f>
        <v>0</v>
      </c>
      <c r="V1150" s="145">
        <f>IF(SUM(L1150:U1150)&gt;0,1,0)</f>
        <v>0</v>
      </c>
      <c r="W1150" s="145">
        <f t="shared" si="55"/>
        <v>0</v>
      </c>
    </row>
    <row r="1151" spans="1:23" ht="12.75">
      <c r="A1151" s="144" t="str">
        <f>ЗАПОЛНИТЬ!$B$23</f>
        <v>4</v>
      </c>
      <c r="B1151" s="144" t="str">
        <f>ЗАПОЛНИТЬ!$B$13</f>
        <v>24188344</v>
      </c>
      <c r="C1151" s="144" t="str">
        <f>ЗАПОЛНИТЬ!$B$24</f>
        <v>298</v>
      </c>
      <c r="D1151" s="144" t="str">
        <f>ЗАПОЛНИТЬ!$B$21</f>
        <v>12</v>
      </c>
      <c r="E1151" s="145"/>
      <c r="F1151" s="144" t="str">
        <f>ЗАПОЛНИТЬ!$B$22</f>
        <v>15</v>
      </c>
      <c r="G1151" s="144" t="str">
        <f>ЗАПОЛНИТЬ!$B$20</f>
        <v>040222</v>
      </c>
      <c r="H1151" s="143" t="str">
        <f>IF(ЗАПОЛНИТЬ!$F$7=1,ЗАПОЛНИТЬ!$H$9,ЗАПОЛНИТЬ!$H$10)</f>
        <v>73</v>
      </c>
      <c r="I1151" s="146">
        <f>IF(ЗАПОЛНИТЬ!$F$7=1,'Ф.7(СФ).20'!$E$13,'Ф.7(СФ).20'!$E$15)</f>
        <v>0</v>
      </c>
      <c r="J1151" s="145" t="str">
        <f>IF(ЗАПОЛНИТЬ!$F$7=1,CONCATENATE(ЗАПОЛНИТЬ!$F$18,ЗАПОЛНИТЬ!$D$18),ЗАПОЛНИТЬ!$E$18)</f>
        <v>01.07.2016</v>
      </c>
      <c r="K1151" s="143">
        <f>'Ф.7(СФ).20'!B71</f>
        <v>3132</v>
      </c>
      <c r="L1151" s="143">
        <f>IF(ЗАПОЛНИТЬ!$F$7=1,'Ф.7(СФ).20'!D71/1000,'Ф.7(СФ).20'!D71)</f>
        <v>0</v>
      </c>
      <c r="M1151" s="143">
        <f>IF(ЗАПОЛНИТЬ!$F$7=1,'Ф.7(СФ).20'!E71/1000,'Ф.7(СФ).20'!E71)</f>
        <v>0</v>
      </c>
      <c r="N1151" s="143">
        <f>IF(ЗАПОЛНИТЬ!$F$7=1,'Ф.7(СФ).20'!F71/1000,'Ф.7(СФ).20'!F71)</f>
        <v>0</v>
      </c>
      <c r="O1151" s="143">
        <f>IF(ЗАПОЛНИТЬ!$F$7=1,'Ф.7(СФ).20'!G71/1000,'Ф.7(СФ).20'!G71)</f>
        <v>0</v>
      </c>
      <c r="P1151" s="143">
        <f>IF(ЗАПОЛНИТЬ!$F$7=1,'Ф.7(СФ).20'!H71/1000,'Ф.7(СФ).20'!H71)</f>
        <v>0</v>
      </c>
      <c r="Q1151" s="143">
        <f>IF(ЗАПОЛНИТЬ!$F$7=1,'Ф.7(СФ).20'!I71/1000,'Ф.7(СФ).20'!I71)</f>
        <v>0</v>
      </c>
      <c r="R1151" s="143">
        <f>IF(ЗАПОЛНИТЬ!$F$7=1,'Ф.7(СФ).20'!J71/1000,'Ф.7(СФ).20'!J71)</f>
        <v>0</v>
      </c>
      <c r="S1151" s="143">
        <f>IF(ЗАПОЛНИТЬ!$F$7=1,'Ф.7(СФ).20'!K71/1000,'Ф.7(СФ).20'!K71)</f>
        <v>0</v>
      </c>
      <c r="T1151" s="143">
        <f>IF(ЗАПОЛНИТЬ!$F$7=1,'Ф.7(СФ).20'!L71/1000,'Ф.7(СФ).20'!L71)</f>
        <v>0</v>
      </c>
      <c r="U1151" s="143">
        <f>IF(ЗАПОЛНИТЬ!$F$7=1,'Ф.7(СФ).20'!M71/1000,'Ф.7(СФ).20'!M71)</f>
        <v>0</v>
      </c>
      <c r="V1151" s="145">
        <f>IF(SUM(L1151:U1151)&gt;0,1,0)</f>
        <v>0</v>
      </c>
      <c r="W1151" s="145">
        <f t="shared" si="55"/>
        <v>0</v>
      </c>
    </row>
    <row r="1152" spans="1:23" ht="12.75">
      <c r="A1152" s="144" t="str">
        <f>ЗАПОЛНИТЬ!$B$23</f>
        <v>4</v>
      </c>
      <c r="B1152" s="144" t="str">
        <f>ЗАПОЛНИТЬ!$B$13</f>
        <v>24188344</v>
      </c>
      <c r="C1152" s="144" t="str">
        <f>ЗАПОЛНИТЬ!$B$24</f>
        <v>298</v>
      </c>
      <c r="D1152" s="144" t="str">
        <f>ЗАПОЛНИТЬ!$B$21</f>
        <v>12</v>
      </c>
      <c r="E1152" s="145"/>
      <c r="F1152" s="144" t="str">
        <f>ЗАПОЛНИТЬ!$B$22</f>
        <v>15</v>
      </c>
      <c r="G1152" s="144" t="str">
        <f>ЗАПОЛНИТЬ!$B$20</f>
        <v>040222</v>
      </c>
      <c r="H1152" s="143" t="str">
        <f>IF(ЗАПОЛНИТЬ!$F$7=1,ЗАПОЛНИТЬ!$H$9,ЗАПОЛНИТЬ!$H$10)</f>
        <v>73</v>
      </c>
      <c r="I1152" s="146">
        <f>IF(ЗАПОЛНИТЬ!$F$7=1,'Ф.7(СФ).20'!$E$13,'Ф.7(СФ).20'!$E$15)</f>
        <v>0</v>
      </c>
      <c r="J1152" s="145" t="str">
        <f>IF(ЗАПОЛНИТЬ!$F$7=1,CONCATENATE(ЗАПОЛНИТЬ!$F$18,ЗАПОЛНИТЬ!$D$18),ЗАПОЛНИТЬ!$E$18)</f>
        <v>01.07.2016</v>
      </c>
      <c r="K1152" s="143">
        <f>'Ф.7(СФ).20'!B72</f>
        <v>3140</v>
      </c>
      <c r="L1152" s="143">
        <f>IF(ЗАПОЛНИТЬ!$F$7=1,'Ф.7(СФ).20'!D72/1000,'Ф.7(СФ).20'!D72)</f>
        <v>0</v>
      </c>
      <c r="M1152" s="143">
        <f>IF(ЗАПОЛНИТЬ!$F$7=1,'Ф.7(СФ).20'!E72/1000,'Ф.7(СФ).20'!E72)</f>
        <v>0</v>
      </c>
      <c r="N1152" s="143">
        <f>IF(ЗАПОЛНИТЬ!$F$7=1,'Ф.7(СФ).20'!F72/1000,'Ф.7(СФ).20'!F72)</f>
        <v>0</v>
      </c>
      <c r="O1152" s="143">
        <f>IF(ЗАПОЛНИТЬ!$F$7=1,'Ф.7(СФ).20'!G72/1000,'Ф.7(СФ).20'!G72)</f>
        <v>0</v>
      </c>
      <c r="P1152" s="143">
        <f>IF(ЗАПОЛНИТЬ!$F$7=1,'Ф.7(СФ).20'!H72/1000,'Ф.7(СФ).20'!H72)</f>
        <v>0</v>
      </c>
      <c r="Q1152" s="143">
        <f>IF(ЗАПОЛНИТЬ!$F$7=1,'Ф.7(СФ).20'!I72/1000,'Ф.7(СФ).20'!I72)</f>
        <v>0</v>
      </c>
      <c r="R1152" s="143">
        <f>IF(ЗАПОЛНИТЬ!$F$7=1,'Ф.7(СФ).20'!J72/1000,'Ф.7(СФ).20'!J72)</f>
        <v>0</v>
      </c>
      <c r="S1152" s="143">
        <f>IF(ЗАПОЛНИТЬ!$F$7=1,'Ф.7(СФ).20'!K72/1000,'Ф.7(СФ).20'!K72)</f>
        <v>0</v>
      </c>
      <c r="T1152" s="143">
        <f>IF(ЗАПОЛНИТЬ!$F$7=1,'Ф.7(СФ).20'!L72/1000,'Ф.7(СФ).20'!L72)</f>
        <v>0</v>
      </c>
      <c r="U1152" s="143">
        <f>IF(ЗАПОЛНИТЬ!$F$7=1,'Ф.7(СФ).20'!M72/1000,'Ф.7(СФ).20'!M72)</f>
        <v>0</v>
      </c>
      <c r="V1152" s="145">
        <v>0</v>
      </c>
      <c r="W1152" s="145">
        <f t="shared" si="55"/>
        <v>0</v>
      </c>
    </row>
    <row r="1153" spans="1:23" ht="12.75">
      <c r="A1153" s="144" t="str">
        <f>ЗАПОЛНИТЬ!$B$23</f>
        <v>4</v>
      </c>
      <c r="B1153" s="144" t="str">
        <f>ЗАПОЛНИТЬ!$B$13</f>
        <v>24188344</v>
      </c>
      <c r="C1153" s="144" t="str">
        <f>ЗАПОЛНИТЬ!$B$24</f>
        <v>298</v>
      </c>
      <c r="D1153" s="144" t="str">
        <f>ЗАПОЛНИТЬ!$B$21</f>
        <v>12</v>
      </c>
      <c r="E1153" s="145"/>
      <c r="F1153" s="144" t="str">
        <f>ЗАПОЛНИТЬ!$B$22</f>
        <v>15</v>
      </c>
      <c r="G1153" s="144" t="str">
        <f>ЗАПОЛНИТЬ!$B$20</f>
        <v>040222</v>
      </c>
      <c r="H1153" s="143" t="str">
        <f>IF(ЗАПОЛНИТЬ!$F$7=1,ЗАПОЛНИТЬ!$H$9,ЗАПОЛНИТЬ!$H$10)</f>
        <v>73</v>
      </c>
      <c r="I1153" s="146">
        <f>IF(ЗАПОЛНИТЬ!$F$7=1,'Ф.7(СФ).20'!$E$13,'Ф.7(СФ).20'!$E$15)</f>
        <v>0</v>
      </c>
      <c r="J1153" s="145" t="str">
        <f>IF(ЗАПОЛНИТЬ!$F$7=1,CONCATENATE(ЗАПОЛНИТЬ!$F$18,ЗАПОЛНИТЬ!$D$18),ЗАПОЛНИТЬ!$E$18)</f>
        <v>01.07.2016</v>
      </c>
      <c r="K1153" s="143">
        <f>'Ф.7(СФ).20'!B73</f>
        <v>3141</v>
      </c>
      <c r="L1153" s="143">
        <f>IF(ЗАПОЛНИТЬ!$F$7=1,'Ф.7(СФ).20'!D73/1000,'Ф.7(СФ).20'!D73)</f>
        <v>0</v>
      </c>
      <c r="M1153" s="143">
        <f>IF(ЗАПОЛНИТЬ!$F$7=1,'Ф.7(СФ).20'!E73/1000,'Ф.7(СФ).20'!E73)</f>
        <v>0</v>
      </c>
      <c r="N1153" s="143">
        <f>IF(ЗАПОЛНИТЬ!$F$7=1,'Ф.7(СФ).20'!F73/1000,'Ф.7(СФ).20'!F73)</f>
        <v>0</v>
      </c>
      <c r="O1153" s="143">
        <f>IF(ЗАПОЛНИТЬ!$F$7=1,'Ф.7(СФ).20'!G73/1000,'Ф.7(СФ).20'!G73)</f>
        <v>0</v>
      </c>
      <c r="P1153" s="143">
        <f>IF(ЗАПОЛНИТЬ!$F$7=1,'Ф.7(СФ).20'!H73/1000,'Ф.7(СФ).20'!H73)</f>
        <v>0</v>
      </c>
      <c r="Q1153" s="143">
        <f>IF(ЗАПОЛНИТЬ!$F$7=1,'Ф.7(СФ).20'!I73/1000,'Ф.7(СФ).20'!I73)</f>
        <v>0</v>
      </c>
      <c r="R1153" s="143">
        <f>IF(ЗАПОЛНИТЬ!$F$7=1,'Ф.7(СФ).20'!J73/1000,'Ф.7(СФ).20'!J73)</f>
        <v>0</v>
      </c>
      <c r="S1153" s="143">
        <f>IF(ЗАПОЛНИТЬ!$F$7=1,'Ф.7(СФ).20'!K73/1000,'Ф.7(СФ).20'!K73)</f>
        <v>0</v>
      </c>
      <c r="T1153" s="143">
        <f>IF(ЗАПОЛНИТЬ!$F$7=1,'Ф.7(СФ).20'!L73/1000,'Ф.7(СФ).20'!L73)</f>
        <v>0</v>
      </c>
      <c r="U1153" s="143">
        <f>IF(ЗАПОЛНИТЬ!$F$7=1,'Ф.7(СФ).20'!M73/1000,'Ф.7(СФ).20'!M73)</f>
        <v>0</v>
      </c>
      <c r="V1153" s="145">
        <f>IF(SUM(L1153:U1153)&gt;0,1,0)</f>
        <v>0</v>
      </c>
      <c r="W1153" s="145">
        <f t="shared" si="55"/>
        <v>0</v>
      </c>
    </row>
    <row r="1154" spans="1:23" ht="12.75">
      <c r="A1154" s="144" t="str">
        <f>ЗАПОЛНИТЬ!$B$23</f>
        <v>4</v>
      </c>
      <c r="B1154" s="144" t="str">
        <f>ЗАПОЛНИТЬ!$B$13</f>
        <v>24188344</v>
      </c>
      <c r="C1154" s="144" t="str">
        <f>ЗАПОЛНИТЬ!$B$24</f>
        <v>298</v>
      </c>
      <c r="D1154" s="144" t="str">
        <f>ЗАПОЛНИТЬ!$B$21</f>
        <v>12</v>
      </c>
      <c r="E1154" s="145"/>
      <c r="F1154" s="144" t="str">
        <f>ЗАПОЛНИТЬ!$B$22</f>
        <v>15</v>
      </c>
      <c r="G1154" s="144" t="str">
        <f>ЗАПОЛНИТЬ!$B$20</f>
        <v>040222</v>
      </c>
      <c r="H1154" s="143" t="str">
        <f>IF(ЗАПОЛНИТЬ!$F$7=1,ЗАПОЛНИТЬ!$H$9,ЗАПОЛНИТЬ!$H$10)</f>
        <v>73</v>
      </c>
      <c r="I1154" s="146">
        <f>IF(ЗАПОЛНИТЬ!$F$7=1,'Ф.7(СФ).20'!$E$13,'Ф.7(СФ).20'!$E$15)</f>
        <v>0</v>
      </c>
      <c r="J1154" s="145" t="str">
        <f>IF(ЗАПОЛНИТЬ!$F$7=1,CONCATENATE(ЗАПОЛНИТЬ!$F$18,ЗАПОЛНИТЬ!$D$18),ЗАПОЛНИТЬ!$E$18)</f>
        <v>01.07.2016</v>
      </c>
      <c r="K1154" s="143">
        <f>'Ф.7(СФ).20'!B74</f>
        <v>3142</v>
      </c>
      <c r="L1154" s="143">
        <f>IF(ЗАПОЛНИТЬ!$F$7=1,'Ф.7(СФ).20'!D74/1000,'Ф.7(СФ).20'!D74)</f>
        <v>0</v>
      </c>
      <c r="M1154" s="143">
        <f>IF(ЗАПОЛНИТЬ!$F$7=1,'Ф.7(СФ).20'!E74/1000,'Ф.7(СФ).20'!E74)</f>
        <v>0</v>
      </c>
      <c r="N1154" s="143">
        <f>IF(ЗАПОЛНИТЬ!$F$7=1,'Ф.7(СФ).20'!F74/1000,'Ф.7(СФ).20'!F74)</f>
        <v>0</v>
      </c>
      <c r="O1154" s="143">
        <f>IF(ЗАПОЛНИТЬ!$F$7=1,'Ф.7(СФ).20'!G74/1000,'Ф.7(СФ).20'!G74)</f>
        <v>0</v>
      </c>
      <c r="P1154" s="143">
        <f>IF(ЗАПОЛНИТЬ!$F$7=1,'Ф.7(СФ).20'!H74/1000,'Ф.7(СФ).20'!H74)</f>
        <v>0</v>
      </c>
      <c r="Q1154" s="143">
        <f>IF(ЗАПОЛНИТЬ!$F$7=1,'Ф.7(СФ).20'!I74/1000,'Ф.7(СФ).20'!I74)</f>
        <v>0</v>
      </c>
      <c r="R1154" s="143">
        <f>IF(ЗАПОЛНИТЬ!$F$7=1,'Ф.7(СФ).20'!J74/1000,'Ф.7(СФ).20'!J74)</f>
        <v>0</v>
      </c>
      <c r="S1154" s="143">
        <f>IF(ЗАПОЛНИТЬ!$F$7=1,'Ф.7(СФ).20'!K74/1000,'Ф.7(СФ).20'!K74)</f>
        <v>0</v>
      </c>
      <c r="T1154" s="143">
        <f>IF(ЗАПОЛНИТЬ!$F$7=1,'Ф.7(СФ).20'!L74/1000,'Ф.7(СФ).20'!L74)</f>
        <v>0</v>
      </c>
      <c r="U1154" s="143">
        <f>IF(ЗАПОЛНИТЬ!$F$7=1,'Ф.7(СФ).20'!M74/1000,'Ф.7(СФ).20'!M74)</f>
        <v>0</v>
      </c>
      <c r="V1154" s="145">
        <f>IF(SUM(L1154:U1154)&gt;0,1,0)</f>
        <v>0</v>
      </c>
      <c r="W1154" s="145">
        <f t="shared" si="55"/>
        <v>0</v>
      </c>
    </row>
    <row r="1155" spans="1:23" ht="12.75">
      <c r="A1155" s="144" t="str">
        <f>ЗАПОЛНИТЬ!$B$23</f>
        <v>4</v>
      </c>
      <c r="B1155" s="144" t="str">
        <f>ЗАПОЛНИТЬ!$B$13</f>
        <v>24188344</v>
      </c>
      <c r="C1155" s="144" t="str">
        <f>ЗАПОЛНИТЬ!$B$24</f>
        <v>298</v>
      </c>
      <c r="D1155" s="144" t="str">
        <f>ЗАПОЛНИТЬ!$B$21</f>
        <v>12</v>
      </c>
      <c r="E1155" s="145"/>
      <c r="F1155" s="144" t="str">
        <f>ЗАПОЛНИТЬ!$B$22</f>
        <v>15</v>
      </c>
      <c r="G1155" s="144" t="str">
        <f>ЗАПОЛНИТЬ!$B$20</f>
        <v>040222</v>
      </c>
      <c r="H1155" s="143" t="str">
        <f>IF(ЗАПОЛНИТЬ!$F$7=1,ЗАПОЛНИТЬ!$H$9,ЗАПОЛНИТЬ!$H$10)</f>
        <v>73</v>
      </c>
      <c r="I1155" s="146">
        <f>IF(ЗАПОЛНИТЬ!$F$7=1,'Ф.7(СФ).20'!$E$13,'Ф.7(СФ).20'!$E$15)</f>
        <v>0</v>
      </c>
      <c r="J1155" s="145" t="str">
        <f>IF(ЗАПОЛНИТЬ!$F$7=1,CONCATENATE(ЗАПОЛНИТЬ!$F$18,ЗАПОЛНИТЬ!$D$18),ЗАПОЛНИТЬ!$E$18)</f>
        <v>01.07.2016</v>
      </c>
      <c r="K1155" s="143">
        <f>'Ф.7(СФ).20'!B75</f>
        <v>3143</v>
      </c>
      <c r="L1155" s="143">
        <f>IF(ЗАПОЛНИТЬ!$F$7=1,'Ф.7(СФ).20'!D75/1000,'Ф.7(СФ).20'!D75)</f>
        <v>0</v>
      </c>
      <c r="M1155" s="143">
        <f>IF(ЗАПОЛНИТЬ!$F$7=1,'Ф.7(СФ).20'!E75/1000,'Ф.7(СФ).20'!E75)</f>
        <v>0</v>
      </c>
      <c r="N1155" s="143">
        <f>IF(ЗАПОЛНИТЬ!$F$7=1,'Ф.7(СФ).20'!F75/1000,'Ф.7(СФ).20'!F75)</f>
        <v>0</v>
      </c>
      <c r="O1155" s="143">
        <f>IF(ЗАПОЛНИТЬ!$F$7=1,'Ф.7(СФ).20'!G75/1000,'Ф.7(СФ).20'!G75)</f>
        <v>0</v>
      </c>
      <c r="P1155" s="143">
        <f>IF(ЗАПОЛНИТЬ!$F$7=1,'Ф.7(СФ).20'!H75/1000,'Ф.7(СФ).20'!H75)</f>
        <v>0</v>
      </c>
      <c r="Q1155" s="143">
        <f>IF(ЗАПОЛНИТЬ!$F$7=1,'Ф.7(СФ).20'!I75/1000,'Ф.7(СФ).20'!I75)</f>
        <v>0</v>
      </c>
      <c r="R1155" s="143">
        <f>IF(ЗАПОЛНИТЬ!$F$7=1,'Ф.7(СФ).20'!J75/1000,'Ф.7(СФ).20'!J75)</f>
        <v>0</v>
      </c>
      <c r="S1155" s="143">
        <f>IF(ЗАПОЛНИТЬ!$F$7=1,'Ф.7(СФ).20'!K75/1000,'Ф.7(СФ).20'!K75)</f>
        <v>0</v>
      </c>
      <c r="T1155" s="143">
        <f>IF(ЗАПОЛНИТЬ!$F$7=1,'Ф.7(СФ).20'!L75/1000,'Ф.7(СФ).20'!L75)</f>
        <v>0</v>
      </c>
      <c r="U1155" s="143">
        <f>IF(ЗАПОЛНИТЬ!$F$7=1,'Ф.7(СФ).20'!M75/1000,'Ф.7(СФ).20'!M75)</f>
        <v>0</v>
      </c>
      <c r="V1155" s="145">
        <f>IF(SUM(L1155:U1155)&gt;0,1,0)</f>
        <v>0</v>
      </c>
      <c r="W1155" s="145">
        <f t="shared" si="55"/>
        <v>0</v>
      </c>
    </row>
    <row r="1156" spans="1:23" ht="12.75">
      <c r="A1156" s="144" t="str">
        <f>ЗАПОЛНИТЬ!$B$23</f>
        <v>4</v>
      </c>
      <c r="B1156" s="144" t="str">
        <f>ЗАПОЛНИТЬ!$B$13</f>
        <v>24188344</v>
      </c>
      <c r="C1156" s="144" t="str">
        <f>ЗАПОЛНИТЬ!$B$24</f>
        <v>298</v>
      </c>
      <c r="D1156" s="144" t="str">
        <f>ЗАПОЛНИТЬ!$B$21</f>
        <v>12</v>
      </c>
      <c r="E1156" s="145"/>
      <c r="F1156" s="144" t="str">
        <f>ЗАПОЛНИТЬ!$B$22</f>
        <v>15</v>
      </c>
      <c r="G1156" s="144" t="str">
        <f>ЗАПОЛНИТЬ!$B$20</f>
        <v>040222</v>
      </c>
      <c r="H1156" s="143" t="str">
        <f>IF(ЗАПОЛНИТЬ!$F$7=1,ЗАПОЛНИТЬ!$H$9,ЗАПОЛНИТЬ!$H$10)</f>
        <v>73</v>
      </c>
      <c r="I1156" s="146">
        <f>IF(ЗАПОЛНИТЬ!$F$7=1,'Ф.7(СФ).20'!$E$13,'Ф.7(СФ).20'!$E$15)</f>
        <v>0</v>
      </c>
      <c r="J1156" s="145" t="str">
        <f>IF(ЗАПОЛНИТЬ!$F$7=1,CONCATENATE(ЗАПОЛНИТЬ!$F$18,ЗАПОЛНИТЬ!$D$18),ЗАПОЛНИТЬ!$E$18)</f>
        <v>01.07.2016</v>
      </c>
      <c r="K1156" s="143">
        <f>'Ф.7(СФ).20'!B76</f>
        <v>3150</v>
      </c>
      <c r="L1156" s="143">
        <f>IF(ЗАПОЛНИТЬ!$F$7=1,'Ф.7(СФ).20'!D76/1000,'Ф.7(СФ).20'!D76)</f>
        <v>0</v>
      </c>
      <c r="M1156" s="143">
        <f>IF(ЗАПОЛНИТЬ!$F$7=1,'Ф.7(СФ).20'!E76/1000,'Ф.7(СФ).20'!E76)</f>
        <v>0</v>
      </c>
      <c r="N1156" s="143">
        <f>IF(ЗАПОЛНИТЬ!$F$7=1,'Ф.7(СФ).20'!F76/1000,'Ф.7(СФ).20'!F76)</f>
        <v>0</v>
      </c>
      <c r="O1156" s="143">
        <f>IF(ЗАПОЛНИТЬ!$F$7=1,'Ф.7(СФ).20'!G76/1000,'Ф.7(СФ).20'!G76)</f>
        <v>0</v>
      </c>
      <c r="P1156" s="143">
        <f>IF(ЗАПОЛНИТЬ!$F$7=1,'Ф.7(СФ).20'!H76/1000,'Ф.7(СФ).20'!H76)</f>
        <v>0</v>
      </c>
      <c r="Q1156" s="143">
        <f>IF(ЗАПОЛНИТЬ!$F$7=1,'Ф.7(СФ).20'!I76/1000,'Ф.7(СФ).20'!I76)</f>
        <v>0</v>
      </c>
      <c r="R1156" s="143">
        <f>IF(ЗАПОЛНИТЬ!$F$7=1,'Ф.7(СФ).20'!J76/1000,'Ф.7(СФ).20'!J76)</f>
        <v>0</v>
      </c>
      <c r="S1156" s="143">
        <f>IF(ЗАПОЛНИТЬ!$F$7=1,'Ф.7(СФ).20'!K76/1000,'Ф.7(СФ).20'!K76)</f>
        <v>0</v>
      </c>
      <c r="T1156" s="143">
        <f>IF(ЗАПОЛНИТЬ!$F$7=1,'Ф.7(СФ).20'!L76/1000,'Ф.7(СФ).20'!L76)</f>
        <v>0</v>
      </c>
      <c r="U1156" s="143">
        <f>IF(ЗАПОЛНИТЬ!$F$7=1,'Ф.7(СФ).20'!M76/1000,'Ф.7(СФ).20'!M76)</f>
        <v>0</v>
      </c>
      <c r="V1156" s="145">
        <f>IF(SUM(L1156:U1156)&gt;0,1,0)</f>
        <v>0</v>
      </c>
      <c r="W1156" s="145">
        <f t="shared" si="55"/>
        <v>0</v>
      </c>
    </row>
    <row r="1157" spans="1:23" ht="12.75">
      <c r="A1157" s="144" t="str">
        <f>ЗАПОЛНИТЬ!$B$23</f>
        <v>4</v>
      </c>
      <c r="B1157" s="144" t="str">
        <f>ЗАПОЛНИТЬ!$B$13</f>
        <v>24188344</v>
      </c>
      <c r="C1157" s="144" t="str">
        <f>ЗАПОЛНИТЬ!$B$24</f>
        <v>298</v>
      </c>
      <c r="D1157" s="144" t="str">
        <f>ЗАПОЛНИТЬ!$B$21</f>
        <v>12</v>
      </c>
      <c r="E1157" s="145"/>
      <c r="F1157" s="144" t="str">
        <f>ЗАПОЛНИТЬ!$B$22</f>
        <v>15</v>
      </c>
      <c r="G1157" s="144" t="str">
        <f>ЗАПОЛНИТЬ!$B$20</f>
        <v>040222</v>
      </c>
      <c r="H1157" s="143" t="str">
        <f>IF(ЗАПОЛНИТЬ!$F$7=1,ЗАПОЛНИТЬ!$H$9,ЗАПОЛНИТЬ!$H$10)</f>
        <v>73</v>
      </c>
      <c r="I1157" s="146">
        <f>IF(ЗАПОЛНИТЬ!$F$7=1,'Ф.7(СФ).20'!$E$13,'Ф.7(СФ).20'!$E$15)</f>
        <v>0</v>
      </c>
      <c r="J1157" s="145" t="str">
        <f>IF(ЗАПОЛНИТЬ!$F$7=1,CONCATENATE(ЗАПОЛНИТЬ!$F$18,ЗАПОЛНИТЬ!$D$18),ЗАПОЛНИТЬ!$E$18)</f>
        <v>01.07.2016</v>
      </c>
      <c r="K1157" s="143">
        <f>'Ф.7(СФ).20'!B77</f>
        <v>3160</v>
      </c>
      <c r="L1157" s="143">
        <f>IF(ЗАПОЛНИТЬ!$F$7=1,'Ф.7(СФ).20'!D77/1000,'Ф.7(СФ).20'!D77)</f>
        <v>0</v>
      </c>
      <c r="M1157" s="143">
        <f>IF(ЗАПОЛНИТЬ!$F$7=1,'Ф.7(СФ).20'!E77/1000,'Ф.7(СФ).20'!E77)</f>
        <v>0</v>
      </c>
      <c r="N1157" s="143">
        <f>IF(ЗАПОЛНИТЬ!$F$7=1,'Ф.7(СФ).20'!F77/1000,'Ф.7(СФ).20'!F77)</f>
        <v>0</v>
      </c>
      <c r="O1157" s="143">
        <f>IF(ЗАПОЛНИТЬ!$F$7=1,'Ф.7(СФ).20'!G77/1000,'Ф.7(СФ).20'!G77)</f>
        <v>0</v>
      </c>
      <c r="P1157" s="143">
        <f>IF(ЗАПОЛНИТЬ!$F$7=1,'Ф.7(СФ).20'!H77/1000,'Ф.7(СФ).20'!H77)</f>
        <v>0</v>
      </c>
      <c r="Q1157" s="143">
        <f>IF(ЗАПОЛНИТЬ!$F$7=1,'Ф.7(СФ).20'!I77/1000,'Ф.7(СФ).20'!I77)</f>
        <v>0</v>
      </c>
      <c r="R1157" s="143">
        <f>IF(ЗАПОЛНИТЬ!$F$7=1,'Ф.7(СФ).20'!J77/1000,'Ф.7(СФ).20'!J77)</f>
        <v>0</v>
      </c>
      <c r="S1157" s="143">
        <f>IF(ЗАПОЛНИТЬ!$F$7=1,'Ф.7(СФ).20'!K77/1000,'Ф.7(СФ).20'!K77)</f>
        <v>0</v>
      </c>
      <c r="T1157" s="143">
        <f>IF(ЗАПОЛНИТЬ!$F$7=1,'Ф.7(СФ).20'!L77/1000,'Ф.7(СФ).20'!L77)</f>
        <v>0</v>
      </c>
      <c r="U1157" s="143">
        <f>IF(ЗАПОЛНИТЬ!$F$7=1,'Ф.7(СФ).20'!M77/1000,'Ф.7(СФ).20'!M77)</f>
        <v>0</v>
      </c>
      <c r="V1157" s="145">
        <f>IF(SUM(L1157:U1157)&gt;0,1,0)</f>
        <v>0</v>
      </c>
      <c r="W1157" s="145">
        <f t="shared" si="55"/>
        <v>0</v>
      </c>
    </row>
    <row r="1158" spans="1:23" ht="12.75">
      <c r="A1158" s="144" t="str">
        <f>ЗАПОЛНИТЬ!$B$23</f>
        <v>4</v>
      </c>
      <c r="B1158" s="144" t="str">
        <f>ЗАПОЛНИТЬ!$B$13</f>
        <v>24188344</v>
      </c>
      <c r="C1158" s="144" t="str">
        <f>ЗАПОЛНИТЬ!$B$24</f>
        <v>298</v>
      </c>
      <c r="D1158" s="144" t="str">
        <f>ЗАПОЛНИТЬ!$B$21</f>
        <v>12</v>
      </c>
      <c r="E1158" s="145"/>
      <c r="F1158" s="144" t="str">
        <f>ЗАПОЛНИТЬ!$B$22</f>
        <v>15</v>
      </c>
      <c r="G1158" s="144" t="str">
        <f>ЗАПОЛНИТЬ!$B$20</f>
        <v>040222</v>
      </c>
      <c r="H1158" s="143" t="str">
        <f>IF(ЗАПОЛНИТЬ!$F$7=1,ЗАПОЛНИТЬ!$H$9,ЗАПОЛНИТЬ!$H$10)</f>
        <v>73</v>
      </c>
      <c r="I1158" s="146">
        <f>IF(ЗАПОЛНИТЬ!$F$7=1,'Ф.7(СФ).20'!$E$13,'Ф.7(СФ).20'!$E$15)</f>
        <v>0</v>
      </c>
      <c r="J1158" s="145" t="str">
        <f>IF(ЗАПОЛНИТЬ!$F$7=1,CONCATENATE(ЗАПОЛНИТЬ!$F$18,ЗАПОЛНИТЬ!$D$18),ЗАПОЛНИТЬ!$E$18)</f>
        <v>01.07.2016</v>
      </c>
      <c r="K1158" s="143">
        <f>'Ф.7(СФ).20'!B78</f>
        <v>3200</v>
      </c>
      <c r="L1158" s="143">
        <f>IF(ЗАПОЛНИТЬ!$F$7=1,'Ф.7(СФ).20'!D78/1000,'Ф.7(СФ).20'!D78)</f>
        <v>0</v>
      </c>
      <c r="M1158" s="143">
        <f>IF(ЗАПОЛНИТЬ!$F$7=1,'Ф.7(СФ).20'!E78/1000,'Ф.7(СФ).20'!E78)</f>
        <v>0</v>
      </c>
      <c r="N1158" s="143">
        <f>IF(ЗАПОЛНИТЬ!$F$7=1,'Ф.7(СФ).20'!F78/1000,'Ф.7(СФ).20'!F78)</f>
        <v>0</v>
      </c>
      <c r="O1158" s="143">
        <f>IF(ЗАПОЛНИТЬ!$F$7=1,'Ф.7(СФ).20'!G78/1000,'Ф.7(СФ).20'!G78)</f>
        <v>0</v>
      </c>
      <c r="P1158" s="143">
        <f>IF(ЗАПОЛНИТЬ!$F$7=1,'Ф.7(СФ).20'!H78/1000,'Ф.7(СФ).20'!H78)</f>
        <v>0</v>
      </c>
      <c r="Q1158" s="143">
        <f>IF(ЗАПОЛНИТЬ!$F$7=1,'Ф.7(СФ).20'!I78/1000,'Ф.7(СФ).20'!I78)</f>
        <v>0</v>
      </c>
      <c r="R1158" s="143">
        <f>IF(ЗАПОЛНИТЬ!$F$7=1,'Ф.7(СФ).20'!J78/1000,'Ф.7(СФ).20'!J78)</f>
        <v>0</v>
      </c>
      <c r="S1158" s="143">
        <f>IF(ЗАПОЛНИТЬ!$F$7=1,'Ф.7(СФ).20'!K78/1000,'Ф.7(СФ).20'!K78)</f>
        <v>0</v>
      </c>
      <c r="T1158" s="143">
        <f>IF(ЗАПОЛНИТЬ!$F$7=1,'Ф.7(СФ).20'!L78/1000,'Ф.7(СФ).20'!L78)</f>
        <v>0</v>
      </c>
      <c r="U1158" s="143">
        <f>IF(ЗАПОЛНИТЬ!$F$7=1,'Ф.7(СФ).20'!M78/1000,'Ф.7(СФ).20'!M78)</f>
        <v>0</v>
      </c>
      <c r="V1158" s="145">
        <v>0</v>
      </c>
      <c r="W1158" s="145">
        <f t="shared" si="55"/>
        <v>0</v>
      </c>
    </row>
    <row r="1159" spans="1:23" ht="12.75">
      <c r="A1159" s="144" t="str">
        <f>ЗАПОЛНИТЬ!$B$23</f>
        <v>4</v>
      </c>
      <c r="B1159" s="144" t="str">
        <f>ЗАПОЛНИТЬ!$B$13</f>
        <v>24188344</v>
      </c>
      <c r="C1159" s="144" t="str">
        <f>ЗАПОЛНИТЬ!$B$24</f>
        <v>298</v>
      </c>
      <c r="D1159" s="144" t="str">
        <f>ЗАПОЛНИТЬ!$B$21</f>
        <v>12</v>
      </c>
      <c r="E1159" s="145"/>
      <c r="F1159" s="144" t="str">
        <f>ЗАПОЛНИТЬ!$B$22</f>
        <v>15</v>
      </c>
      <c r="G1159" s="144" t="str">
        <f>ЗАПОЛНИТЬ!$B$20</f>
        <v>040222</v>
      </c>
      <c r="H1159" s="143" t="str">
        <f>IF(ЗАПОЛНИТЬ!$F$7=1,ЗАПОЛНИТЬ!$H$9,ЗАПОЛНИТЬ!$H$10)</f>
        <v>73</v>
      </c>
      <c r="I1159" s="146">
        <f>IF(ЗАПОЛНИТЬ!$F$7=1,'Ф.7(СФ).20'!$E$13,'Ф.7(СФ).20'!$E$15)</f>
        <v>0</v>
      </c>
      <c r="J1159" s="145" t="str">
        <f>IF(ЗАПОЛНИТЬ!$F$7=1,CONCATENATE(ЗАПОЛНИТЬ!$F$18,ЗАПОЛНИТЬ!$D$18),ЗАПОЛНИТЬ!$E$18)</f>
        <v>01.07.2016</v>
      </c>
      <c r="K1159" s="143">
        <f>'Ф.7(СФ).20'!B79</f>
        <v>3210</v>
      </c>
      <c r="L1159" s="143">
        <f>IF(ЗАПОЛНИТЬ!$F$7=1,'Ф.7(СФ).20'!D79/1000,'Ф.7(СФ).20'!D79)</f>
        <v>0</v>
      </c>
      <c r="M1159" s="143">
        <f>IF(ЗАПОЛНИТЬ!$F$7=1,'Ф.7(СФ).20'!E79/1000,'Ф.7(СФ).20'!E79)</f>
        <v>0</v>
      </c>
      <c r="N1159" s="143">
        <f>IF(ЗАПОЛНИТЬ!$F$7=1,'Ф.7(СФ).20'!F79/1000,'Ф.7(СФ).20'!F79)</f>
        <v>0</v>
      </c>
      <c r="O1159" s="143">
        <f>IF(ЗАПОЛНИТЬ!$F$7=1,'Ф.7(СФ).20'!G79/1000,'Ф.7(СФ).20'!G79)</f>
        <v>0</v>
      </c>
      <c r="P1159" s="143">
        <f>IF(ЗАПОЛНИТЬ!$F$7=1,'Ф.7(СФ).20'!H79/1000,'Ф.7(СФ).20'!H79)</f>
        <v>0</v>
      </c>
      <c r="Q1159" s="143">
        <f>IF(ЗАПОЛНИТЬ!$F$7=1,'Ф.7(СФ).20'!I79/1000,'Ф.7(СФ).20'!I79)</f>
        <v>0</v>
      </c>
      <c r="R1159" s="143">
        <f>IF(ЗАПОЛНИТЬ!$F$7=1,'Ф.7(СФ).20'!J79/1000,'Ф.7(СФ).20'!J79)</f>
        <v>0</v>
      </c>
      <c r="S1159" s="143">
        <f>IF(ЗАПОЛНИТЬ!$F$7=1,'Ф.7(СФ).20'!K79/1000,'Ф.7(СФ).20'!K79)</f>
        <v>0</v>
      </c>
      <c r="T1159" s="143">
        <f>IF(ЗАПОЛНИТЬ!$F$7=1,'Ф.7(СФ).20'!L79/1000,'Ф.7(СФ).20'!L79)</f>
        <v>0</v>
      </c>
      <c r="U1159" s="143">
        <f>IF(ЗАПОЛНИТЬ!$F$7=1,'Ф.7(СФ).20'!M79/1000,'Ф.7(СФ).20'!M79)</f>
        <v>0</v>
      </c>
      <c r="V1159" s="145">
        <f>IF(SUM(L1159:U1159)&gt;0,1,0)</f>
        <v>0</v>
      </c>
      <c r="W1159" s="145">
        <f t="shared" si="55"/>
        <v>0</v>
      </c>
    </row>
    <row r="1160" spans="1:23" ht="12.75">
      <c r="A1160" s="144" t="str">
        <f>ЗАПОЛНИТЬ!$B$23</f>
        <v>4</v>
      </c>
      <c r="B1160" s="144" t="str">
        <f>ЗАПОЛНИТЬ!$B$13</f>
        <v>24188344</v>
      </c>
      <c r="C1160" s="144" t="str">
        <f>ЗАПОЛНИТЬ!$B$24</f>
        <v>298</v>
      </c>
      <c r="D1160" s="144" t="str">
        <f>ЗАПОЛНИТЬ!$B$21</f>
        <v>12</v>
      </c>
      <c r="E1160" s="145"/>
      <c r="F1160" s="144" t="str">
        <f>ЗАПОЛНИТЬ!$B$22</f>
        <v>15</v>
      </c>
      <c r="G1160" s="144" t="str">
        <f>ЗАПОЛНИТЬ!$B$20</f>
        <v>040222</v>
      </c>
      <c r="H1160" s="143" t="str">
        <f>IF(ЗАПОЛНИТЬ!$F$7=1,ЗАПОЛНИТЬ!$H$9,ЗАПОЛНИТЬ!$H$10)</f>
        <v>73</v>
      </c>
      <c r="I1160" s="146">
        <f>IF(ЗАПОЛНИТЬ!$F$7=1,'Ф.7(СФ).20'!$E$13,'Ф.7(СФ).20'!$E$15)</f>
        <v>0</v>
      </c>
      <c r="J1160" s="145" t="str">
        <f>IF(ЗАПОЛНИТЬ!$F$7=1,CONCATENATE(ЗАПОЛНИТЬ!$F$18,ЗАПОЛНИТЬ!$D$18),ЗАПОЛНИТЬ!$E$18)</f>
        <v>01.07.2016</v>
      </c>
      <c r="K1160" s="143">
        <f>'Ф.7(СФ).20'!B80</f>
        <v>3220</v>
      </c>
      <c r="L1160" s="143">
        <f>IF(ЗАПОЛНИТЬ!$F$7=1,'Ф.7(СФ).20'!D80/1000,'Ф.7(СФ).20'!D80)</f>
        <v>0</v>
      </c>
      <c r="M1160" s="143">
        <f>IF(ЗАПОЛНИТЬ!$F$7=1,'Ф.7(СФ).20'!E80/1000,'Ф.7(СФ).20'!E80)</f>
        <v>0</v>
      </c>
      <c r="N1160" s="143">
        <f>IF(ЗАПОЛНИТЬ!$F$7=1,'Ф.7(СФ).20'!F80/1000,'Ф.7(СФ).20'!F80)</f>
        <v>0</v>
      </c>
      <c r="O1160" s="143">
        <f>IF(ЗАПОЛНИТЬ!$F$7=1,'Ф.7(СФ).20'!G80/1000,'Ф.7(СФ).20'!G80)</f>
        <v>0</v>
      </c>
      <c r="P1160" s="143">
        <f>IF(ЗАПОЛНИТЬ!$F$7=1,'Ф.7(СФ).20'!H80/1000,'Ф.7(СФ).20'!H80)</f>
        <v>0</v>
      </c>
      <c r="Q1160" s="143">
        <f>IF(ЗАПОЛНИТЬ!$F$7=1,'Ф.7(СФ).20'!I80/1000,'Ф.7(СФ).20'!I80)</f>
        <v>0</v>
      </c>
      <c r="R1160" s="143">
        <f>IF(ЗАПОЛНИТЬ!$F$7=1,'Ф.7(СФ).20'!J80/1000,'Ф.7(СФ).20'!J80)</f>
        <v>0</v>
      </c>
      <c r="S1160" s="143">
        <f>IF(ЗАПОЛНИТЬ!$F$7=1,'Ф.7(СФ).20'!K80/1000,'Ф.7(СФ).20'!K80)</f>
        <v>0</v>
      </c>
      <c r="T1160" s="143">
        <f>IF(ЗАПОЛНИТЬ!$F$7=1,'Ф.7(СФ).20'!L80/1000,'Ф.7(СФ).20'!L80)</f>
        <v>0</v>
      </c>
      <c r="U1160" s="143">
        <f>IF(ЗАПОЛНИТЬ!$F$7=1,'Ф.7(СФ).20'!M80/1000,'Ф.7(СФ).20'!M80)</f>
        <v>0</v>
      </c>
      <c r="V1160" s="145">
        <f>IF(SUM(L1160:U1160)&gt;0,1,0)</f>
        <v>0</v>
      </c>
      <c r="W1160" s="145">
        <f t="shared" si="55"/>
        <v>0</v>
      </c>
    </row>
    <row r="1161" spans="1:23" ht="12.75">
      <c r="A1161" s="144" t="str">
        <f>ЗАПОЛНИТЬ!$B$23</f>
        <v>4</v>
      </c>
      <c r="B1161" s="144" t="str">
        <f>ЗАПОЛНИТЬ!$B$13</f>
        <v>24188344</v>
      </c>
      <c r="C1161" s="144" t="str">
        <f>ЗАПОЛНИТЬ!$B$24</f>
        <v>298</v>
      </c>
      <c r="D1161" s="144" t="str">
        <f>ЗАПОЛНИТЬ!$B$21</f>
        <v>12</v>
      </c>
      <c r="E1161" s="145"/>
      <c r="F1161" s="144" t="str">
        <f>ЗАПОЛНИТЬ!$B$22</f>
        <v>15</v>
      </c>
      <c r="G1161" s="144" t="str">
        <f>ЗАПОЛНИТЬ!$B$20</f>
        <v>040222</v>
      </c>
      <c r="H1161" s="143" t="str">
        <f>IF(ЗАПОЛНИТЬ!$F$7=1,ЗАПОЛНИТЬ!$H$9,ЗАПОЛНИТЬ!$H$10)</f>
        <v>73</v>
      </c>
      <c r="I1161" s="146">
        <f>IF(ЗАПОЛНИТЬ!$F$7=1,'Ф.7(СФ).20'!$E$13,'Ф.7(СФ).20'!$E$15)</f>
        <v>0</v>
      </c>
      <c r="J1161" s="145" t="str">
        <f>IF(ЗАПОЛНИТЬ!$F$7=1,CONCATENATE(ЗАПОЛНИТЬ!$F$18,ЗАПОЛНИТЬ!$D$18),ЗАПОЛНИТЬ!$E$18)</f>
        <v>01.07.2016</v>
      </c>
      <c r="K1161" s="143">
        <f>'Ф.7(СФ).20'!B81</f>
        <v>3230</v>
      </c>
      <c r="L1161" s="143">
        <f>IF(ЗАПОЛНИТЬ!$F$7=1,'Ф.7(СФ).20'!D81/1000,'Ф.7(СФ).20'!D81)</f>
        <v>0</v>
      </c>
      <c r="M1161" s="143">
        <f>IF(ЗАПОЛНИТЬ!$F$7=1,'Ф.7(СФ).20'!E81/1000,'Ф.7(СФ).20'!E81)</f>
        <v>0</v>
      </c>
      <c r="N1161" s="143">
        <f>IF(ЗАПОЛНИТЬ!$F$7=1,'Ф.7(СФ).20'!F81/1000,'Ф.7(СФ).20'!F81)</f>
        <v>0</v>
      </c>
      <c r="O1161" s="143">
        <f>IF(ЗАПОЛНИТЬ!$F$7=1,'Ф.7(СФ).20'!G81/1000,'Ф.7(СФ).20'!G81)</f>
        <v>0</v>
      </c>
      <c r="P1161" s="143">
        <f>IF(ЗАПОЛНИТЬ!$F$7=1,'Ф.7(СФ).20'!H81/1000,'Ф.7(СФ).20'!H81)</f>
        <v>0</v>
      </c>
      <c r="Q1161" s="143">
        <f>IF(ЗАПОЛНИТЬ!$F$7=1,'Ф.7(СФ).20'!I81/1000,'Ф.7(СФ).20'!I81)</f>
        <v>0</v>
      </c>
      <c r="R1161" s="143">
        <f>IF(ЗАПОЛНИТЬ!$F$7=1,'Ф.7(СФ).20'!J81/1000,'Ф.7(СФ).20'!J81)</f>
        <v>0</v>
      </c>
      <c r="S1161" s="143">
        <f>IF(ЗАПОЛНИТЬ!$F$7=1,'Ф.7(СФ).20'!K81/1000,'Ф.7(СФ).20'!K81)</f>
        <v>0</v>
      </c>
      <c r="T1161" s="143">
        <f>IF(ЗАПОЛНИТЬ!$F$7=1,'Ф.7(СФ).20'!L81/1000,'Ф.7(СФ).20'!L81)</f>
        <v>0</v>
      </c>
      <c r="U1161" s="143">
        <f>IF(ЗАПОЛНИТЬ!$F$7=1,'Ф.7(СФ).20'!M81/1000,'Ф.7(СФ).20'!M81)</f>
        <v>0</v>
      </c>
      <c r="V1161" s="145">
        <f>IF(SUM(L1161:U1161)&gt;0,1,0)</f>
        <v>0</v>
      </c>
      <c r="W1161" s="145">
        <f t="shared" si="55"/>
        <v>0</v>
      </c>
    </row>
    <row r="1162" spans="1:23" ht="12.75">
      <c r="A1162" s="144" t="str">
        <f>ЗАПОЛНИТЬ!$B$23</f>
        <v>4</v>
      </c>
      <c r="B1162" s="144" t="str">
        <f>ЗАПОЛНИТЬ!$B$13</f>
        <v>24188344</v>
      </c>
      <c r="C1162" s="144" t="str">
        <f>ЗАПОЛНИТЬ!$B$24</f>
        <v>298</v>
      </c>
      <c r="D1162" s="144" t="str">
        <f>ЗАПОЛНИТЬ!$B$21</f>
        <v>12</v>
      </c>
      <c r="E1162" s="145"/>
      <c r="F1162" s="144" t="str">
        <f>ЗАПОЛНИТЬ!$B$22</f>
        <v>15</v>
      </c>
      <c r="G1162" s="144" t="str">
        <f>ЗАПОЛНИТЬ!$B$20</f>
        <v>040222</v>
      </c>
      <c r="H1162" s="143" t="str">
        <f>IF(ЗАПОЛНИТЬ!$F$7=1,ЗАПОЛНИТЬ!$H$9,ЗАПОЛНИТЬ!$H$10)</f>
        <v>73</v>
      </c>
      <c r="I1162" s="146">
        <f>IF(ЗАПОЛНИТЬ!$F$7=1,'Ф.7(СФ).20'!$E$13,'Ф.7(СФ).20'!$E$15)</f>
        <v>0</v>
      </c>
      <c r="J1162" s="145" t="str">
        <f>IF(ЗАПОЛНИТЬ!$F$7=1,CONCATENATE(ЗАПОЛНИТЬ!$F$18,ЗАПОЛНИТЬ!$D$18),ЗАПОЛНИТЬ!$E$18)</f>
        <v>01.07.2016</v>
      </c>
      <c r="K1162" s="143">
        <f>'Ф.7(СФ).20'!B82</f>
        <v>3240</v>
      </c>
      <c r="L1162" s="143">
        <f>IF(ЗАПОЛНИТЬ!$F$7=1,'Ф.7(СФ).20'!D82/1000,'Ф.7(СФ).20'!D82)</f>
        <v>0</v>
      </c>
      <c r="M1162" s="143">
        <f>IF(ЗАПОЛНИТЬ!$F$7=1,'Ф.7(СФ).20'!E82/1000,'Ф.7(СФ).20'!E82)</f>
        <v>0</v>
      </c>
      <c r="N1162" s="143">
        <f>IF(ЗАПОЛНИТЬ!$F$7=1,'Ф.7(СФ).20'!F82/1000,'Ф.7(СФ).20'!F82)</f>
        <v>0</v>
      </c>
      <c r="O1162" s="143">
        <f>IF(ЗАПОЛНИТЬ!$F$7=1,'Ф.7(СФ).20'!G82/1000,'Ф.7(СФ).20'!G82)</f>
        <v>0</v>
      </c>
      <c r="P1162" s="143">
        <f>IF(ЗАПОЛНИТЬ!$F$7=1,'Ф.7(СФ).20'!H82/1000,'Ф.7(СФ).20'!H82)</f>
        <v>0</v>
      </c>
      <c r="Q1162" s="143">
        <f>IF(ЗАПОЛНИТЬ!$F$7=1,'Ф.7(СФ).20'!I82/1000,'Ф.7(СФ).20'!I82)</f>
        <v>0</v>
      </c>
      <c r="R1162" s="143">
        <f>IF(ЗАПОЛНИТЬ!$F$7=1,'Ф.7(СФ).20'!J82/1000,'Ф.7(СФ).20'!J82)</f>
        <v>0</v>
      </c>
      <c r="S1162" s="143">
        <f>IF(ЗАПОЛНИТЬ!$F$7=1,'Ф.7(СФ).20'!K82/1000,'Ф.7(СФ).20'!K82)</f>
        <v>0</v>
      </c>
      <c r="T1162" s="143">
        <f>IF(ЗАПОЛНИТЬ!$F$7=1,'Ф.7(СФ).20'!L82/1000,'Ф.7(СФ).20'!L82)</f>
        <v>0</v>
      </c>
      <c r="U1162" s="143">
        <f>IF(ЗАПОЛНИТЬ!$F$7=1,'Ф.7(СФ).20'!M82/1000,'Ф.7(СФ).20'!M82)</f>
        <v>0</v>
      </c>
      <c r="V1162" s="145">
        <f>IF(SUM(L1162:U1162)&gt;0,1,0)</f>
        <v>0</v>
      </c>
      <c r="W1162" s="145">
        <f t="shared" si="55"/>
        <v>0</v>
      </c>
    </row>
    <row r="1163" spans="1:23" ht="12.75">
      <c r="A1163" s="144" t="str">
        <f>ЗАПОЛНИТЬ!$B$23</f>
        <v>4</v>
      </c>
      <c r="B1163" s="144" t="str">
        <f>ЗАПОЛНИТЬ!$B$13</f>
        <v>24188344</v>
      </c>
      <c r="C1163" s="144" t="str">
        <f>ЗАПОЛНИТЬ!$B$24</f>
        <v>298</v>
      </c>
      <c r="D1163" s="144" t="str">
        <f>ЗАПОЛНИТЬ!$B$21</f>
        <v>12</v>
      </c>
      <c r="E1163" s="145"/>
      <c r="F1163" s="144" t="str">
        <f>ЗАПОЛНИТЬ!$B$22</f>
        <v>15</v>
      </c>
      <c r="G1163" s="144" t="str">
        <f>ЗАПОЛНИТЬ!$B$20</f>
        <v>040222</v>
      </c>
      <c r="H1163" s="143" t="str">
        <f>IF(ЗАПОЛНИТЬ!$F$7=1,ЗАПОЛНИТЬ!$H$9,ЗАПОЛНИТЬ!$H$10)</f>
        <v>73</v>
      </c>
      <c r="I1163" s="146">
        <f>IF(ЗАПОЛНИТЬ!$F$7=1,'Ф.7(СФ).21'!$E$13,'Ф.7(СФ).21'!$E$15)</f>
        <v>0</v>
      </c>
      <c r="J1163" s="145" t="str">
        <f>IF(ЗАПОЛНИТЬ!$F$7=1,CONCATENATE(ЗАПОЛНИТЬ!$F$18,ЗАПОЛНИТЬ!$D$18),ЗАПОЛНИТЬ!$E$18)</f>
        <v>01.07.2016</v>
      </c>
      <c r="K1163" s="143">
        <v>9999</v>
      </c>
      <c r="L1163" s="143">
        <f>IF(ЗАПОЛНИТЬ!$F$7=2,L1164,(L1164+L1165))</f>
        <v>0</v>
      </c>
      <c r="M1163" s="143">
        <f>IF(ЗАПОЛНИТЬ!$F$7=2,M1164,(M1164+M1165))</f>
        <v>0</v>
      </c>
      <c r="N1163" s="143">
        <f>IF(ЗАПОЛНИТЬ!$F$7=2,N1164,(N1164+N1165))</f>
        <v>0</v>
      </c>
      <c r="O1163" s="143">
        <f>IF(ЗАПОЛНИТЬ!$F$7=2,O1164,(O1164+O1165))</f>
        <v>0</v>
      </c>
      <c r="P1163" s="143">
        <f>IF(ЗАПОЛНИТЬ!$F$7=2,P1164,(P1164+P1165))</f>
        <v>0</v>
      </c>
      <c r="Q1163" s="143">
        <f>IF(ЗАПОЛНИТЬ!$F$7=2,Q1164,(Q1164+Q1165))</f>
        <v>0</v>
      </c>
      <c r="R1163" s="143">
        <f>IF(ЗАПОЛНИТЬ!$F$7=2,R1164,(R1164+R1165))</f>
        <v>0</v>
      </c>
      <c r="S1163" s="143">
        <f>IF(ЗАПОЛНИТЬ!$F$7=2,S1164,(S1164+S1165))</f>
        <v>0</v>
      </c>
      <c r="T1163" s="143">
        <f>IF(ЗАПОЛНИТЬ!$F$7=2,T1164,(T1164+T1165))</f>
        <v>0</v>
      </c>
      <c r="U1163" s="143">
        <f>IF(ЗАПОЛНИТЬ!$F$7=2,U1164,(U1164+U1165))</f>
        <v>0</v>
      </c>
      <c r="V1163" s="145">
        <f>IF(SUM(L1163:U1163)&gt;0,1,0)</f>
        <v>0</v>
      </c>
      <c r="W1163" s="145">
        <f t="shared" si="55"/>
        <v>0</v>
      </c>
    </row>
    <row r="1164" spans="1:23" ht="12.75">
      <c r="A1164" s="144" t="str">
        <f>ЗАПОЛНИТЬ!$B$23</f>
        <v>4</v>
      </c>
      <c r="B1164" s="144" t="str">
        <f>ЗАПОЛНИТЬ!$B$13</f>
        <v>24188344</v>
      </c>
      <c r="C1164" s="144" t="str">
        <f>ЗАПОЛНИТЬ!$B$24</f>
        <v>298</v>
      </c>
      <c r="D1164" s="144" t="str">
        <f>ЗАПОЛНИТЬ!$B$21</f>
        <v>12</v>
      </c>
      <c r="E1164" s="145"/>
      <c r="F1164" s="144" t="str">
        <f>ЗАПОЛНИТЬ!$B$22</f>
        <v>15</v>
      </c>
      <c r="G1164" s="144" t="str">
        <f>ЗАПОЛНИТЬ!$B$20</f>
        <v>040222</v>
      </c>
      <c r="H1164" s="143" t="str">
        <f>IF(ЗАПОЛНИТЬ!$F$7=1,ЗАПОЛНИТЬ!$H$9,ЗАПОЛНИТЬ!$H$10)</f>
        <v>73</v>
      </c>
      <c r="I1164" s="146">
        <f>IF(ЗАПОЛНИТЬ!$F$7=1,'Ф.7(СФ).21'!$E$13,'Ф.7(СФ).21'!$E$15)</f>
        <v>0</v>
      </c>
      <c r="J1164" s="145" t="str">
        <f>IF(ЗАПОЛНИТЬ!$F$7=1,CONCATENATE(ЗАПОЛНИТЬ!$F$18,ЗАПОЛНИТЬ!$D$18),ЗАПОЛНИТЬ!$E$18)</f>
        <v>01.07.2016</v>
      </c>
      <c r="K1164" s="143">
        <v>1</v>
      </c>
      <c r="L1164" s="143">
        <f>IF(ЗАПОЛНИТЬ!$F$7=1,'Ф.7(СФ).21'!D26/1000,'Ф.7(СФ).21'!D26)</f>
        <v>0</v>
      </c>
      <c r="M1164" s="143">
        <f>IF(ЗАПОЛНИТЬ!$F$7=1,'Ф.7(СФ).21'!E26/1000,'Ф.7(СФ).21'!E26)</f>
        <v>0</v>
      </c>
      <c r="N1164" s="143">
        <f>IF(ЗАПОЛНИТЬ!$F$7=1,'Ф.7(СФ).21'!F26/1000,'Ф.7(СФ).21'!F26)</f>
        <v>0</v>
      </c>
      <c r="O1164" s="143">
        <f>IF(ЗАПОЛНИТЬ!$F$7=1,'Ф.7(СФ).21'!G26/1000,'Ф.7(СФ).21'!G26)</f>
        <v>0</v>
      </c>
      <c r="P1164" s="143">
        <f>IF(ЗАПОЛНИТЬ!$F$7=1,'Ф.7(СФ).21'!H26/1000,'Ф.7(СФ).21'!H26)</f>
        <v>0</v>
      </c>
      <c r="Q1164" s="143">
        <f>IF(ЗАПОЛНИТЬ!$F$7=1,'Ф.7(СФ).21'!I26/1000,'Ф.7(СФ).21'!I26)</f>
        <v>0</v>
      </c>
      <c r="R1164" s="143">
        <f>IF(ЗАПОЛНИТЬ!$F$7=1,'Ф.7(СФ).21'!J26/1000,'Ф.7(СФ).21'!J26)</f>
        <v>0</v>
      </c>
      <c r="T1164" s="143">
        <f>IF(ЗАПОЛНИТЬ!$F$7=1,'Ф.7(СФ).21'!L26/1000,'Ф.7(СФ).21'!L26)</f>
        <v>0</v>
      </c>
      <c r="V1164" s="145">
        <v>0</v>
      </c>
      <c r="W1164" s="145">
        <f t="shared" si="55"/>
        <v>0</v>
      </c>
    </row>
    <row r="1165" spans="1:23" ht="12.75">
      <c r="A1165" s="144" t="str">
        <f>ЗАПОЛНИТЬ!$B$23</f>
        <v>4</v>
      </c>
      <c r="B1165" s="144" t="str">
        <f>ЗАПОЛНИТЬ!$B$13</f>
        <v>24188344</v>
      </c>
      <c r="C1165" s="144" t="str">
        <f>ЗАПОЛНИТЬ!$B$24</f>
        <v>298</v>
      </c>
      <c r="D1165" s="144" t="str">
        <f>ЗАПОЛНИТЬ!$B$21</f>
        <v>12</v>
      </c>
      <c r="E1165" s="145"/>
      <c r="F1165" s="144" t="str">
        <f>ЗАПОЛНИТЬ!$B$22</f>
        <v>15</v>
      </c>
      <c r="G1165" s="144" t="str">
        <f>ЗАПОЛНИТЬ!$B$20</f>
        <v>040222</v>
      </c>
      <c r="H1165" s="143" t="str">
        <f>IF(ЗАПОЛНИТЬ!$F$7=1,ЗАПОЛНИТЬ!$H$9,ЗАПОЛНИТЬ!$H$10)</f>
        <v>73</v>
      </c>
      <c r="I1165" s="146">
        <f>IF(ЗАПОЛНИТЬ!$F$7=1,'Ф.7(СФ).21'!$E$13,'Ф.7(СФ).21'!$E$15)</f>
        <v>0</v>
      </c>
      <c r="J1165" s="145" t="str">
        <f>IF(ЗАПОЛНИТЬ!$F$7=1,CONCATENATE(ЗАПОЛНИТЬ!$F$18,ЗАПОЛНИТЬ!$D$18),ЗАПОЛНИТЬ!$E$18)</f>
        <v>01.07.2016</v>
      </c>
      <c r="K1165" s="143">
        <v>2</v>
      </c>
      <c r="L1165" s="143">
        <f>IF(ЗАПОЛНИТЬ!$F$7=1,'Ф.7(СФ).21'!D27/1000,'Ф.7(СФ).21'!D27)</f>
        <v>0</v>
      </c>
      <c r="M1165" s="143">
        <f>IF(ЗАПОЛНИТЬ!$F$7=1,'Ф.7(СФ).21'!E27/1000,'Ф.7(СФ).21'!E27)</f>
        <v>0</v>
      </c>
      <c r="N1165" s="143">
        <f>IF(ЗАПОЛНИТЬ!$F$7=1,'Ф.7(СФ).21'!F27/1000,'Ф.7(СФ).21'!F27)</f>
        <v>0</v>
      </c>
      <c r="O1165" s="143">
        <f>IF(ЗАПОЛНИТЬ!$F$7=1,'Ф.7(СФ).21'!G27/1000,'Ф.7(СФ).21'!G27)</f>
        <v>0</v>
      </c>
      <c r="P1165" s="143">
        <f>IF(ЗАПОЛНИТЬ!$F$7=1,'Ф.7(СФ).21'!H27/1000,'Ф.7(СФ).21'!H27)</f>
        <v>0</v>
      </c>
      <c r="Q1165" s="143">
        <f>IF(ЗАПОЛНИТЬ!$F$7=1,'Ф.7(СФ).21'!I27/1000,'Ф.7(СФ).21'!I27)</f>
        <v>0</v>
      </c>
      <c r="R1165" s="143">
        <f>IF(ЗАПОЛНИТЬ!$F$7=1,'Ф.7(СФ).21'!J27/1000,'Ф.7(СФ).21'!J27)</f>
        <v>0</v>
      </c>
      <c r="S1165" s="143">
        <f>IF(ЗАПОЛНИТЬ!$F$7=1,'Ф.7(СФ).21'!K27/1000,'Ф.7(СФ).21'!K27)</f>
        <v>0</v>
      </c>
      <c r="T1165" s="143">
        <f>IF(ЗАПОЛНИТЬ!$F$7=1,'Ф.7(СФ).21'!L27/1000,'Ф.7(СФ).21'!L27)</f>
        <v>0</v>
      </c>
      <c r="U1165" s="143">
        <f>IF(ЗАПОЛНИТЬ!$F$7=1,'Ф.7(СФ).21'!M27/1000,'Ф.7(СФ).21'!M27)</f>
        <v>0</v>
      </c>
      <c r="V1165" s="145">
        <v>0</v>
      </c>
      <c r="W1165" s="145">
        <f t="shared" si="55"/>
        <v>0</v>
      </c>
    </row>
    <row r="1166" spans="1:23" ht="12.75">
      <c r="A1166" s="144" t="str">
        <f>ЗАПОЛНИТЬ!$B$23</f>
        <v>4</v>
      </c>
      <c r="B1166" s="144" t="str">
        <f>ЗАПОЛНИТЬ!$B$13</f>
        <v>24188344</v>
      </c>
      <c r="C1166" s="144" t="str">
        <f>ЗАПОЛНИТЬ!$B$24</f>
        <v>298</v>
      </c>
      <c r="D1166" s="144" t="str">
        <f>ЗАПОЛНИТЬ!$B$21</f>
        <v>12</v>
      </c>
      <c r="E1166" s="145"/>
      <c r="F1166" s="144" t="str">
        <f>ЗАПОЛНИТЬ!$B$22</f>
        <v>15</v>
      </c>
      <c r="G1166" s="144" t="str">
        <f>ЗАПОЛНИТЬ!$B$20</f>
        <v>040222</v>
      </c>
      <c r="H1166" s="143" t="str">
        <f>IF(ЗАПОЛНИТЬ!$F$7=1,ЗАПОЛНИТЬ!$H$9,ЗАПОЛНИТЬ!$H$10)</f>
        <v>73</v>
      </c>
      <c r="I1166" s="146">
        <f>IF(ЗАПОЛНИТЬ!$F$7=1,'Ф.7(СФ).21'!$E$13,'Ф.7(СФ).21'!$E$15)</f>
        <v>0</v>
      </c>
      <c r="J1166" s="145" t="str">
        <f>IF(ЗАПОЛНИТЬ!$F$7=1,CONCATENATE(ЗАПОЛНИТЬ!$F$18,ЗАПОЛНИТЬ!$D$18),ЗАПОЛНИТЬ!$E$18)</f>
        <v>01.07.2016</v>
      </c>
      <c r="K1166" s="143">
        <f>'Ф.7(СФ).21'!B28</f>
        <v>2000</v>
      </c>
      <c r="L1166" s="143">
        <f>IF(ЗАПОЛНИТЬ!$F$7=1,'Ф.7(СФ).21'!D28/1000,'Ф.7(СФ).21'!D28)</f>
        <v>0</v>
      </c>
      <c r="M1166" s="143">
        <f>IF(ЗАПОЛНИТЬ!$F$7=1,'Ф.7(СФ).21'!E28/1000,'Ф.7(СФ).21'!E28)</f>
        <v>0</v>
      </c>
      <c r="N1166" s="143">
        <f>IF(ЗАПОЛНИТЬ!$F$7=1,'Ф.7(СФ).21'!F28/1000,'Ф.7(СФ).21'!F28)</f>
        <v>0</v>
      </c>
      <c r="O1166" s="143">
        <f>IF(ЗАПОЛНИТЬ!$F$7=1,'Ф.7(СФ).21'!G28/1000,'Ф.7(СФ).21'!G28)</f>
        <v>0</v>
      </c>
      <c r="P1166" s="143">
        <f>IF(ЗАПОЛНИТЬ!$F$7=1,'Ф.7(СФ).21'!H28/1000,'Ф.7(СФ).21'!H28)</f>
        <v>0</v>
      </c>
      <c r="Q1166" s="143">
        <f>IF(ЗАПОЛНИТЬ!$F$7=1,'Ф.7(СФ).21'!I28/1000,'Ф.7(СФ).21'!I28)</f>
        <v>0</v>
      </c>
      <c r="R1166" s="143">
        <f>IF(ЗАПОЛНИТЬ!$F$7=1,'Ф.7(СФ).21'!J28/1000,'Ф.7(СФ).21'!J28)</f>
        <v>0</v>
      </c>
      <c r="S1166" s="143">
        <f>IF(ЗАПОЛНИТЬ!$F$7=1,'Ф.7(СФ).21'!K28/1000,'Ф.7(СФ).21'!K28)</f>
        <v>0</v>
      </c>
      <c r="T1166" s="143">
        <f>IF(ЗАПОЛНИТЬ!$F$7=1,'Ф.7(СФ).21'!L28/1000,'Ф.7(СФ).21'!L28)</f>
        <v>0</v>
      </c>
      <c r="U1166" s="143">
        <f>IF(ЗАПОЛНИТЬ!$F$7=1,'Ф.7(СФ).21'!M28/1000,'Ф.7(СФ).21'!M28)</f>
        <v>0</v>
      </c>
      <c r="V1166" s="145">
        <v>0</v>
      </c>
      <c r="W1166" s="145">
        <f t="shared" si="55"/>
        <v>0</v>
      </c>
    </row>
    <row r="1167" spans="1:23" ht="12.75">
      <c r="A1167" s="144" t="str">
        <f>ЗАПОЛНИТЬ!$B$23</f>
        <v>4</v>
      </c>
      <c r="B1167" s="144" t="str">
        <f>ЗАПОЛНИТЬ!$B$13</f>
        <v>24188344</v>
      </c>
      <c r="C1167" s="144" t="str">
        <f>ЗАПОЛНИТЬ!$B$24</f>
        <v>298</v>
      </c>
      <c r="D1167" s="144" t="str">
        <f>ЗАПОЛНИТЬ!$B$21</f>
        <v>12</v>
      </c>
      <c r="E1167" s="145"/>
      <c r="F1167" s="144" t="str">
        <f>ЗАПОЛНИТЬ!$B$22</f>
        <v>15</v>
      </c>
      <c r="G1167" s="144" t="str">
        <f>ЗАПОЛНИТЬ!$B$20</f>
        <v>040222</v>
      </c>
      <c r="H1167" s="143" t="str">
        <f>IF(ЗАПОЛНИТЬ!$F$7=1,ЗАПОЛНИТЬ!$H$9,ЗАПОЛНИТЬ!$H$10)</f>
        <v>73</v>
      </c>
      <c r="I1167" s="146">
        <f>IF(ЗАПОЛНИТЬ!$F$7=1,'Ф.7(СФ).21'!$E$13,'Ф.7(СФ).21'!$E$15)</f>
        <v>0</v>
      </c>
      <c r="J1167" s="145" t="str">
        <f>IF(ЗАПОЛНИТЬ!$F$7=1,CONCATENATE(ЗАПОЛНИТЬ!$F$18,ЗАПОЛНИТЬ!$D$18),ЗАПОЛНИТЬ!$E$18)</f>
        <v>01.07.2016</v>
      </c>
      <c r="K1167" s="143">
        <f>'Ф.7(СФ).21'!B29</f>
        <v>2100</v>
      </c>
      <c r="L1167" s="143">
        <f>IF(ЗАПОЛНИТЬ!$F$7=1,'Ф.7(СФ).21'!D29/1000,'Ф.7(СФ).21'!D29)</f>
        <v>0</v>
      </c>
      <c r="M1167" s="143">
        <f>IF(ЗАПОЛНИТЬ!$F$7=1,'Ф.7(СФ).21'!E29/1000,'Ф.7(СФ).21'!E29)</f>
        <v>0</v>
      </c>
      <c r="N1167" s="143">
        <f>IF(ЗАПОЛНИТЬ!$F$7=1,'Ф.7(СФ).21'!F29/1000,'Ф.7(СФ).21'!F29)</f>
        <v>0</v>
      </c>
      <c r="O1167" s="143">
        <f>IF(ЗАПОЛНИТЬ!$F$7=1,'Ф.7(СФ).21'!G29/1000,'Ф.7(СФ).21'!G29)</f>
        <v>0</v>
      </c>
      <c r="P1167" s="143">
        <f>IF(ЗАПОЛНИТЬ!$F$7=1,'Ф.7(СФ).21'!H29/1000,'Ф.7(СФ).21'!H29)</f>
        <v>0</v>
      </c>
      <c r="Q1167" s="143">
        <f>IF(ЗАПОЛНИТЬ!$F$7=1,'Ф.7(СФ).21'!I29/1000,'Ф.7(СФ).21'!I29)</f>
        <v>0</v>
      </c>
      <c r="R1167" s="143">
        <f>IF(ЗАПОЛНИТЬ!$F$7=1,'Ф.7(СФ).21'!J29/1000,'Ф.7(СФ).21'!J29)</f>
        <v>0</v>
      </c>
      <c r="S1167" s="143">
        <f>IF(ЗАПОЛНИТЬ!$F$7=1,'Ф.7(СФ).21'!K29/1000,'Ф.7(СФ).21'!K29)</f>
        <v>0</v>
      </c>
      <c r="T1167" s="143">
        <f>IF(ЗАПОЛНИТЬ!$F$7=1,'Ф.7(СФ).21'!L29/1000,'Ф.7(СФ).21'!L29)</f>
        <v>0</v>
      </c>
      <c r="U1167" s="143">
        <f>IF(ЗАПОЛНИТЬ!$F$7=1,'Ф.7(СФ).21'!M29/1000,'Ф.7(СФ).21'!M29)</f>
        <v>0</v>
      </c>
      <c r="V1167" s="145">
        <v>0</v>
      </c>
      <c r="W1167" s="145">
        <f t="shared" si="55"/>
        <v>0</v>
      </c>
    </row>
    <row r="1168" spans="1:23" ht="12.75">
      <c r="A1168" s="144" t="str">
        <f>ЗАПОЛНИТЬ!$B$23</f>
        <v>4</v>
      </c>
      <c r="B1168" s="144" t="str">
        <f>ЗАПОЛНИТЬ!$B$13</f>
        <v>24188344</v>
      </c>
      <c r="C1168" s="144" t="str">
        <f>ЗАПОЛНИТЬ!$B$24</f>
        <v>298</v>
      </c>
      <c r="D1168" s="144" t="str">
        <f>ЗАПОЛНИТЬ!$B$21</f>
        <v>12</v>
      </c>
      <c r="E1168" s="145"/>
      <c r="F1168" s="144" t="str">
        <f>ЗАПОЛНИТЬ!$B$22</f>
        <v>15</v>
      </c>
      <c r="G1168" s="144" t="str">
        <f>ЗАПОЛНИТЬ!$B$20</f>
        <v>040222</v>
      </c>
      <c r="H1168" s="143" t="str">
        <f>IF(ЗАПОЛНИТЬ!$F$7=1,ЗАПОЛНИТЬ!$H$9,ЗАПОЛНИТЬ!$H$10)</f>
        <v>73</v>
      </c>
      <c r="I1168" s="146">
        <f>IF(ЗАПОЛНИТЬ!$F$7=1,'Ф.7(СФ).21'!$E$13,'Ф.7(СФ).21'!$E$15)</f>
        <v>0</v>
      </c>
      <c r="J1168" s="145" t="str">
        <f>IF(ЗАПОЛНИТЬ!$F$7=1,CONCATENATE(ЗАПОЛНИТЬ!$F$18,ЗАПОЛНИТЬ!$D$18),ЗАПОЛНИТЬ!$E$18)</f>
        <v>01.07.2016</v>
      </c>
      <c r="K1168" s="143">
        <f>'Ф.7(СФ).21'!B30</f>
        <v>2110</v>
      </c>
      <c r="L1168" s="143">
        <f>IF(ЗАПОЛНИТЬ!$F$7=1,'Ф.7(СФ).21'!D30/1000,'Ф.7(СФ).21'!D30)</f>
        <v>0</v>
      </c>
      <c r="M1168" s="143">
        <f>IF(ЗАПОЛНИТЬ!$F$7=1,'Ф.7(СФ).21'!E30/1000,'Ф.7(СФ).21'!E30)</f>
        <v>0</v>
      </c>
      <c r="N1168" s="143">
        <f>IF(ЗАПОЛНИТЬ!$F$7=1,'Ф.7(СФ).21'!F30/1000,'Ф.7(СФ).21'!F30)</f>
        <v>0</v>
      </c>
      <c r="O1168" s="143">
        <f>IF(ЗАПОЛНИТЬ!$F$7=1,'Ф.7(СФ).21'!G30/1000,'Ф.7(СФ).21'!G30)</f>
        <v>0</v>
      </c>
      <c r="P1168" s="143">
        <f>IF(ЗАПОЛНИТЬ!$F$7=1,'Ф.7(СФ).21'!H30/1000,'Ф.7(СФ).21'!H30)</f>
        <v>0</v>
      </c>
      <c r="Q1168" s="143">
        <f>IF(ЗАПОЛНИТЬ!$F$7=1,'Ф.7(СФ).21'!I30/1000,'Ф.7(СФ).21'!I30)</f>
        <v>0</v>
      </c>
      <c r="R1168" s="143">
        <f>IF(ЗАПОЛНИТЬ!$F$7=1,'Ф.7(СФ).21'!J30/1000,'Ф.7(СФ).21'!J30)</f>
        <v>0</v>
      </c>
      <c r="S1168" s="143">
        <f>IF(ЗАПОЛНИТЬ!$F$7=1,'Ф.7(СФ).21'!K30/1000,'Ф.7(СФ).21'!K30)</f>
        <v>0</v>
      </c>
      <c r="T1168" s="143">
        <f>IF(ЗАПОЛНИТЬ!$F$7=1,'Ф.7(СФ).21'!L30/1000,'Ф.7(СФ).21'!L30)</f>
        <v>0</v>
      </c>
      <c r="U1168" s="143">
        <f>IF(ЗАПОЛНИТЬ!$F$7=1,'Ф.7(СФ).21'!M30/1000,'Ф.7(СФ).21'!M30)</f>
        <v>0</v>
      </c>
      <c r="V1168" s="145">
        <v>0</v>
      </c>
      <c r="W1168" s="145">
        <f t="shared" si="55"/>
        <v>0</v>
      </c>
    </row>
    <row r="1169" spans="1:23" ht="12.75">
      <c r="A1169" s="144" t="str">
        <f>ЗАПОЛНИТЬ!$B$23</f>
        <v>4</v>
      </c>
      <c r="B1169" s="144" t="str">
        <f>ЗАПОЛНИТЬ!$B$13</f>
        <v>24188344</v>
      </c>
      <c r="C1169" s="144" t="str">
        <f>ЗАПОЛНИТЬ!$B$24</f>
        <v>298</v>
      </c>
      <c r="D1169" s="144" t="str">
        <f>ЗАПОЛНИТЬ!$B$21</f>
        <v>12</v>
      </c>
      <c r="E1169" s="145"/>
      <c r="F1169" s="144" t="str">
        <f>ЗАПОЛНИТЬ!$B$22</f>
        <v>15</v>
      </c>
      <c r="G1169" s="144" t="str">
        <f>ЗАПОЛНИТЬ!$B$20</f>
        <v>040222</v>
      </c>
      <c r="H1169" s="143" t="str">
        <f>IF(ЗАПОЛНИТЬ!$F$7=1,ЗАПОЛНИТЬ!$H$9,ЗАПОЛНИТЬ!$H$10)</f>
        <v>73</v>
      </c>
      <c r="I1169" s="146">
        <f>IF(ЗАПОЛНИТЬ!$F$7=1,'Ф.7(СФ).21'!$E$13,'Ф.7(СФ).21'!$E$15)</f>
        <v>0</v>
      </c>
      <c r="J1169" s="145" t="str">
        <f>IF(ЗАПОЛНИТЬ!$F$7=1,CONCATENATE(ЗАПОЛНИТЬ!$F$18,ЗАПОЛНИТЬ!$D$18),ЗАПОЛНИТЬ!$E$18)</f>
        <v>01.07.2016</v>
      </c>
      <c r="K1169" s="143">
        <f>'Ф.7(СФ).21'!B31</f>
        <v>2111</v>
      </c>
      <c r="L1169" s="143">
        <f>IF(ЗАПОЛНИТЬ!$F$7=1,'Ф.7(СФ).21'!D31/1000,'Ф.7(СФ).21'!D31)</f>
        <v>0</v>
      </c>
      <c r="M1169" s="143">
        <f>IF(ЗАПОЛНИТЬ!$F$7=1,'Ф.7(СФ).21'!E31/1000,'Ф.7(СФ).21'!E31)</f>
        <v>0</v>
      </c>
      <c r="N1169" s="143">
        <f>IF(ЗАПОЛНИТЬ!$F$7=1,'Ф.7(СФ).21'!F31/1000,'Ф.7(СФ).21'!F31)</f>
        <v>0</v>
      </c>
      <c r="O1169" s="143">
        <f>IF(ЗАПОЛНИТЬ!$F$7=1,'Ф.7(СФ).21'!G31/1000,'Ф.7(СФ).21'!G31)</f>
        <v>0</v>
      </c>
      <c r="P1169" s="143">
        <f>IF(ЗАПОЛНИТЬ!$F$7=1,'Ф.7(СФ).21'!H31/1000,'Ф.7(СФ).21'!H31)</f>
        <v>0</v>
      </c>
      <c r="Q1169" s="143">
        <f>IF(ЗАПОЛНИТЬ!$F$7=1,'Ф.7(СФ).21'!I31/1000,'Ф.7(СФ).21'!I31)</f>
        <v>0</v>
      </c>
      <c r="R1169" s="143">
        <f>IF(ЗАПОЛНИТЬ!$F$7=1,'Ф.7(СФ).21'!J31/1000,'Ф.7(СФ).21'!J31)</f>
        <v>0</v>
      </c>
      <c r="S1169" s="143">
        <f>IF(ЗАПОЛНИТЬ!$F$7=1,'Ф.7(СФ).21'!K31/1000,'Ф.7(СФ).21'!K31)</f>
        <v>0</v>
      </c>
      <c r="T1169" s="143">
        <f>IF(ЗАПОЛНИТЬ!$F$7=1,'Ф.7(СФ).21'!L31/1000,'Ф.7(СФ).21'!L31)</f>
        <v>0</v>
      </c>
      <c r="U1169" s="143">
        <f>IF(ЗАПОЛНИТЬ!$F$7=1,'Ф.7(СФ).21'!M31/1000,'Ф.7(СФ).21'!M31)</f>
        <v>0</v>
      </c>
      <c r="V1169" s="145">
        <f>IF(SUM(L1169:U1169)&gt;0,1,0)</f>
        <v>0</v>
      </c>
      <c r="W1169" s="145">
        <f t="shared" si="55"/>
        <v>0</v>
      </c>
    </row>
    <row r="1170" spans="1:23" ht="12.75">
      <c r="A1170" s="144" t="str">
        <f>ЗАПОЛНИТЬ!$B$23</f>
        <v>4</v>
      </c>
      <c r="B1170" s="144" t="str">
        <f>ЗАПОЛНИТЬ!$B$13</f>
        <v>24188344</v>
      </c>
      <c r="C1170" s="144" t="str">
        <f>ЗАПОЛНИТЬ!$B$24</f>
        <v>298</v>
      </c>
      <c r="D1170" s="144" t="str">
        <f>ЗАПОЛНИТЬ!$B$21</f>
        <v>12</v>
      </c>
      <c r="E1170" s="145"/>
      <c r="F1170" s="144" t="str">
        <f>ЗАПОЛНИТЬ!$B$22</f>
        <v>15</v>
      </c>
      <c r="G1170" s="144" t="str">
        <f>ЗАПОЛНИТЬ!$B$20</f>
        <v>040222</v>
      </c>
      <c r="H1170" s="143" t="str">
        <f>IF(ЗАПОЛНИТЬ!$F$7=1,ЗАПОЛНИТЬ!$H$9,ЗАПОЛНИТЬ!$H$10)</f>
        <v>73</v>
      </c>
      <c r="I1170" s="146">
        <f>IF(ЗАПОЛНИТЬ!$F$7=1,'Ф.7(СФ).21'!$E$13,'Ф.7(СФ).21'!$E$15)</f>
        <v>0</v>
      </c>
      <c r="J1170" s="145" t="str">
        <f>IF(ЗАПОЛНИТЬ!$F$7=1,CONCATENATE(ЗАПОЛНИТЬ!$F$18,ЗАПОЛНИТЬ!$D$18),ЗАПОЛНИТЬ!$E$18)</f>
        <v>01.07.2016</v>
      </c>
      <c r="K1170" s="143">
        <f>'Ф.7(СФ).21'!B32</f>
        <v>2112</v>
      </c>
      <c r="L1170" s="143">
        <f>IF(ЗАПОЛНИТЬ!$F$7=1,'Ф.7(СФ).21'!D32/1000,'Ф.7(СФ).21'!D32)</f>
        <v>0</v>
      </c>
      <c r="M1170" s="143">
        <f>IF(ЗАПОЛНИТЬ!$F$7=1,'Ф.7(СФ).21'!E32/1000,'Ф.7(СФ).21'!E32)</f>
        <v>0</v>
      </c>
      <c r="N1170" s="143">
        <f>IF(ЗАПОЛНИТЬ!$F$7=1,'Ф.7(СФ).21'!F32/1000,'Ф.7(СФ).21'!F32)</f>
        <v>0</v>
      </c>
      <c r="O1170" s="143">
        <f>IF(ЗАПОЛНИТЬ!$F$7=1,'Ф.7(СФ).21'!G32/1000,'Ф.7(СФ).21'!G32)</f>
        <v>0</v>
      </c>
      <c r="P1170" s="143">
        <f>IF(ЗАПОЛНИТЬ!$F$7=1,'Ф.7(СФ).21'!H32/1000,'Ф.7(СФ).21'!H32)</f>
        <v>0</v>
      </c>
      <c r="Q1170" s="143">
        <f>IF(ЗАПОЛНИТЬ!$F$7=1,'Ф.7(СФ).21'!I32/1000,'Ф.7(СФ).21'!I32)</f>
        <v>0</v>
      </c>
      <c r="R1170" s="143">
        <f>IF(ЗАПОЛНИТЬ!$F$7=1,'Ф.7(СФ).21'!J32/1000,'Ф.7(СФ).21'!J32)</f>
        <v>0</v>
      </c>
      <c r="S1170" s="143">
        <f>IF(ЗАПОЛНИТЬ!$F$7=1,'Ф.7(СФ).21'!K32/1000,'Ф.7(СФ).21'!K32)</f>
        <v>0</v>
      </c>
      <c r="T1170" s="143">
        <f>IF(ЗАПОЛНИТЬ!$F$7=1,'Ф.7(СФ).21'!L32/1000,'Ф.7(СФ).21'!L32)</f>
        <v>0</v>
      </c>
      <c r="U1170" s="143">
        <f>IF(ЗАПОЛНИТЬ!$F$7=1,'Ф.7(СФ).21'!M32/1000,'Ф.7(СФ).21'!M32)</f>
        <v>0</v>
      </c>
      <c r="V1170" s="145">
        <f>IF(SUM(L1170:U1170)&gt;0,1,0)</f>
        <v>0</v>
      </c>
      <c r="W1170" s="145">
        <f t="shared" si="55"/>
        <v>0</v>
      </c>
    </row>
    <row r="1171" spans="1:23" ht="12.75">
      <c r="A1171" s="144" t="str">
        <f>ЗАПОЛНИТЬ!$B$23</f>
        <v>4</v>
      </c>
      <c r="B1171" s="144" t="str">
        <f>ЗАПОЛНИТЬ!$B$13</f>
        <v>24188344</v>
      </c>
      <c r="C1171" s="144" t="str">
        <f>ЗАПОЛНИТЬ!$B$24</f>
        <v>298</v>
      </c>
      <c r="D1171" s="144" t="str">
        <f>ЗАПОЛНИТЬ!$B$21</f>
        <v>12</v>
      </c>
      <c r="E1171" s="145"/>
      <c r="F1171" s="144" t="str">
        <f>ЗАПОЛНИТЬ!$B$22</f>
        <v>15</v>
      </c>
      <c r="G1171" s="144" t="str">
        <f>ЗАПОЛНИТЬ!$B$20</f>
        <v>040222</v>
      </c>
      <c r="H1171" s="143" t="str">
        <f>IF(ЗАПОЛНИТЬ!$F$7=1,ЗАПОЛНИТЬ!$H$9,ЗАПОЛНИТЬ!$H$10)</f>
        <v>73</v>
      </c>
      <c r="I1171" s="146">
        <f>IF(ЗАПОЛНИТЬ!$F$7=1,'Ф.7(СФ).21'!$E$13,'Ф.7(СФ).21'!$E$15)</f>
        <v>0</v>
      </c>
      <c r="J1171" s="145" t="str">
        <f>IF(ЗАПОЛНИТЬ!$F$7=1,CONCATENATE(ЗАПОЛНИТЬ!$F$18,ЗАПОЛНИТЬ!$D$18),ЗАПОЛНИТЬ!$E$18)</f>
        <v>01.07.2016</v>
      </c>
      <c r="K1171" s="143">
        <f>'Ф.7(СФ).21'!B33</f>
        <v>2120</v>
      </c>
      <c r="L1171" s="143">
        <f>IF(ЗАПОЛНИТЬ!$F$7=1,'Ф.7(СФ).21'!D33/1000,'Ф.7(СФ).21'!D33)</f>
        <v>0</v>
      </c>
      <c r="M1171" s="143">
        <f>IF(ЗАПОЛНИТЬ!$F$7=1,'Ф.7(СФ).21'!E33/1000,'Ф.7(СФ).21'!E33)</f>
        <v>0</v>
      </c>
      <c r="N1171" s="143">
        <f>IF(ЗАПОЛНИТЬ!$F$7=1,'Ф.7(СФ).21'!F33/1000,'Ф.7(СФ).21'!F33)</f>
        <v>0</v>
      </c>
      <c r="O1171" s="143">
        <f>IF(ЗАПОЛНИТЬ!$F$7=1,'Ф.7(СФ).21'!G33/1000,'Ф.7(СФ).21'!G33)</f>
        <v>0</v>
      </c>
      <c r="P1171" s="143">
        <f>IF(ЗАПОЛНИТЬ!$F$7=1,'Ф.7(СФ).21'!H33/1000,'Ф.7(СФ).21'!H33)</f>
        <v>0</v>
      </c>
      <c r="Q1171" s="143">
        <f>IF(ЗАПОЛНИТЬ!$F$7=1,'Ф.7(СФ).21'!I33/1000,'Ф.7(СФ).21'!I33)</f>
        <v>0</v>
      </c>
      <c r="R1171" s="143">
        <f>IF(ЗАПОЛНИТЬ!$F$7=1,'Ф.7(СФ).21'!J33/1000,'Ф.7(СФ).21'!J33)</f>
        <v>0</v>
      </c>
      <c r="S1171" s="143">
        <f>IF(ЗАПОЛНИТЬ!$F$7=1,'Ф.7(СФ).21'!K33/1000,'Ф.7(СФ).21'!K33)</f>
        <v>0</v>
      </c>
      <c r="T1171" s="143">
        <f>IF(ЗАПОЛНИТЬ!$F$7=1,'Ф.7(СФ).21'!L33/1000,'Ф.7(СФ).21'!L33)</f>
        <v>0</v>
      </c>
      <c r="U1171" s="143">
        <f>IF(ЗАПОЛНИТЬ!$F$7=1,'Ф.7(СФ).21'!M33/1000,'Ф.7(СФ).21'!M33)</f>
        <v>0</v>
      </c>
      <c r="V1171" s="145">
        <f>IF(SUM(L1171:U1171)&gt;0,1,0)</f>
        <v>0</v>
      </c>
      <c r="W1171" s="145">
        <f t="shared" si="55"/>
        <v>0</v>
      </c>
    </row>
    <row r="1172" spans="1:23" ht="12.75">
      <c r="A1172" s="144" t="str">
        <f>ЗАПОЛНИТЬ!$B$23</f>
        <v>4</v>
      </c>
      <c r="B1172" s="144" t="str">
        <f>ЗАПОЛНИТЬ!$B$13</f>
        <v>24188344</v>
      </c>
      <c r="C1172" s="144" t="str">
        <f>ЗАПОЛНИТЬ!$B$24</f>
        <v>298</v>
      </c>
      <c r="D1172" s="144" t="str">
        <f>ЗАПОЛНИТЬ!$B$21</f>
        <v>12</v>
      </c>
      <c r="E1172" s="145"/>
      <c r="F1172" s="144" t="str">
        <f>ЗАПОЛНИТЬ!$B$22</f>
        <v>15</v>
      </c>
      <c r="G1172" s="144" t="str">
        <f>ЗАПОЛНИТЬ!$B$20</f>
        <v>040222</v>
      </c>
      <c r="H1172" s="143" t="str">
        <f>IF(ЗАПОЛНИТЬ!$F$7=1,ЗАПОЛНИТЬ!$H$9,ЗАПОЛНИТЬ!$H$10)</f>
        <v>73</v>
      </c>
      <c r="I1172" s="146">
        <f>IF(ЗАПОЛНИТЬ!$F$7=1,'Ф.7(СФ).21'!$E$13,'Ф.7(СФ).21'!$E$15)</f>
        <v>0</v>
      </c>
      <c r="J1172" s="145" t="str">
        <f>IF(ЗАПОЛНИТЬ!$F$7=1,CONCATENATE(ЗАПОЛНИТЬ!$F$18,ЗАПОЛНИТЬ!$D$18),ЗАПОЛНИТЬ!$E$18)</f>
        <v>01.07.2016</v>
      </c>
      <c r="K1172" s="143">
        <f>'Ф.7(СФ).21'!B34</f>
        <v>2200</v>
      </c>
      <c r="L1172" s="143">
        <f>IF(ЗАПОЛНИТЬ!$F$7=1,'Ф.7(СФ).21'!D34/1000,'Ф.7(СФ).21'!D34)</f>
        <v>0</v>
      </c>
      <c r="M1172" s="143">
        <f>IF(ЗАПОЛНИТЬ!$F$7=1,'Ф.7(СФ).21'!E34/1000,'Ф.7(СФ).21'!E34)</f>
        <v>0</v>
      </c>
      <c r="N1172" s="143">
        <f>IF(ЗАПОЛНИТЬ!$F$7=1,'Ф.7(СФ).21'!F34/1000,'Ф.7(СФ).21'!F34)</f>
        <v>0</v>
      </c>
      <c r="O1172" s="143">
        <f>IF(ЗАПОЛНИТЬ!$F$7=1,'Ф.7(СФ).21'!G34/1000,'Ф.7(СФ).21'!G34)</f>
        <v>0</v>
      </c>
      <c r="P1172" s="143">
        <f>IF(ЗАПОЛНИТЬ!$F$7=1,'Ф.7(СФ).21'!H34/1000,'Ф.7(СФ).21'!H34)</f>
        <v>0</v>
      </c>
      <c r="Q1172" s="143">
        <f>IF(ЗАПОЛНИТЬ!$F$7=1,'Ф.7(СФ).21'!I34/1000,'Ф.7(СФ).21'!I34)</f>
        <v>0</v>
      </c>
      <c r="R1172" s="143">
        <f>IF(ЗАПОЛНИТЬ!$F$7=1,'Ф.7(СФ).21'!J34/1000,'Ф.7(СФ).21'!J34)</f>
        <v>0</v>
      </c>
      <c r="S1172" s="143">
        <f>IF(ЗАПОЛНИТЬ!$F$7=1,'Ф.7(СФ).21'!K34/1000,'Ф.7(СФ).21'!K34)</f>
        <v>0</v>
      </c>
      <c r="T1172" s="143">
        <f>IF(ЗАПОЛНИТЬ!$F$7=1,'Ф.7(СФ).21'!L34/1000,'Ф.7(СФ).21'!L34)</f>
        <v>0</v>
      </c>
      <c r="U1172" s="143">
        <f>IF(ЗАПОЛНИТЬ!$F$7=1,'Ф.7(СФ).21'!M34/1000,'Ф.7(СФ).21'!M34)</f>
        <v>0</v>
      </c>
      <c r="V1172" s="145">
        <v>0</v>
      </c>
      <c r="W1172" s="145">
        <f t="shared" si="55"/>
        <v>0</v>
      </c>
    </row>
    <row r="1173" spans="1:23" ht="12.75">
      <c r="A1173" s="144" t="str">
        <f>ЗАПОЛНИТЬ!$B$23</f>
        <v>4</v>
      </c>
      <c r="B1173" s="144" t="str">
        <f>ЗАПОЛНИТЬ!$B$13</f>
        <v>24188344</v>
      </c>
      <c r="C1173" s="144" t="str">
        <f>ЗАПОЛНИТЬ!$B$24</f>
        <v>298</v>
      </c>
      <c r="D1173" s="144" t="str">
        <f>ЗАПОЛНИТЬ!$B$21</f>
        <v>12</v>
      </c>
      <c r="E1173" s="145"/>
      <c r="F1173" s="144" t="str">
        <f>ЗАПОЛНИТЬ!$B$22</f>
        <v>15</v>
      </c>
      <c r="G1173" s="144" t="str">
        <f>ЗАПОЛНИТЬ!$B$20</f>
        <v>040222</v>
      </c>
      <c r="H1173" s="143" t="str">
        <f>IF(ЗАПОЛНИТЬ!$F$7=1,ЗАПОЛНИТЬ!$H$9,ЗАПОЛНИТЬ!$H$10)</f>
        <v>73</v>
      </c>
      <c r="I1173" s="146">
        <f>IF(ЗАПОЛНИТЬ!$F$7=1,'Ф.7(СФ).21'!$E$13,'Ф.7(СФ).21'!$E$15)</f>
        <v>0</v>
      </c>
      <c r="J1173" s="145" t="str">
        <f>IF(ЗАПОЛНИТЬ!$F$7=1,CONCATENATE(ЗАПОЛНИТЬ!$F$18,ЗАПОЛНИТЬ!$D$18),ЗАПОЛНИТЬ!$E$18)</f>
        <v>01.07.2016</v>
      </c>
      <c r="K1173" s="143">
        <f>'Ф.7(СФ).21'!B35</f>
        <v>2210</v>
      </c>
      <c r="L1173" s="143">
        <f>IF(ЗАПОЛНИТЬ!$F$7=1,'Ф.7(СФ).21'!D35/1000,'Ф.7(СФ).21'!D35)</f>
        <v>0</v>
      </c>
      <c r="M1173" s="143">
        <f>IF(ЗАПОЛНИТЬ!$F$7=1,'Ф.7(СФ).21'!E35/1000,'Ф.7(СФ).21'!E35)</f>
        <v>0</v>
      </c>
      <c r="N1173" s="143">
        <f>IF(ЗАПОЛНИТЬ!$F$7=1,'Ф.7(СФ).21'!F35/1000,'Ф.7(СФ).21'!F35)</f>
        <v>0</v>
      </c>
      <c r="O1173" s="143">
        <f>IF(ЗАПОЛНИТЬ!$F$7=1,'Ф.7(СФ).21'!G35/1000,'Ф.7(СФ).21'!G35)</f>
        <v>0</v>
      </c>
      <c r="P1173" s="143">
        <f>IF(ЗАПОЛНИТЬ!$F$7=1,'Ф.7(СФ).21'!H35/1000,'Ф.7(СФ).21'!H35)</f>
        <v>0</v>
      </c>
      <c r="Q1173" s="143">
        <f>IF(ЗАПОЛНИТЬ!$F$7=1,'Ф.7(СФ).21'!I35/1000,'Ф.7(СФ).21'!I35)</f>
        <v>0</v>
      </c>
      <c r="R1173" s="143">
        <f>IF(ЗАПОЛНИТЬ!$F$7=1,'Ф.7(СФ).21'!J35/1000,'Ф.7(СФ).21'!J35)</f>
        <v>0</v>
      </c>
      <c r="S1173" s="143">
        <f>IF(ЗАПОЛНИТЬ!$F$7=1,'Ф.7(СФ).21'!K35/1000,'Ф.7(СФ).21'!K35)</f>
        <v>0</v>
      </c>
      <c r="T1173" s="143">
        <f>IF(ЗАПОЛНИТЬ!$F$7=1,'Ф.7(СФ).21'!L35/1000,'Ф.7(СФ).21'!L35)</f>
        <v>0</v>
      </c>
      <c r="U1173" s="143">
        <f>IF(ЗАПОЛНИТЬ!$F$7=1,'Ф.7(СФ).21'!M35/1000,'Ф.7(СФ).21'!M35)</f>
        <v>0</v>
      </c>
      <c r="V1173" s="145">
        <f t="shared" ref="V1173:V1178" si="58">IF(SUM(L1173:U1173)&gt;0,1,0)</f>
        <v>0</v>
      </c>
      <c r="W1173" s="145">
        <f t="shared" si="55"/>
        <v>0</v>
      </c>
    </row>
    <row r="1174" spans="1:23" ht="12.75">
      <c r="A1174" s="144" t="str">
        <f>ЗАПОЛНИТЬ!$B$23</f>
        <v>4</v>
      </c>
      <c r="B1174" s="144" t="str">
        <f>ЗАПОЛНИТЬ!$B$13</f>
        <v>24188344</v>
      </c>
      <c r="C1174" s="144" t="str">
        <f>ЗАПОЛНИТЬ!$B$24</f>
        <v>298</v>
      </c>
      <c r="D1174" s="144" t="str">
        <f>ЗАПОЛНИТЬ!$B$21</f>
        <v>12</v>
      </c>
      <c r="E1174" s="145"/>
      <c r="F1174" s="144" t="str">
        <f>ЗАПОЛНИТЬ!$B$22</f>
        <v>15</v>
      </c>
      <c r="G1174" s="144" t="str">
        <f>ЗАПОЛНИТЬ!$B$20</f>
        <v>040222</v>
      </c>
      <c r="H1174" s="143" t="str">
        <f>IF(ЗАПОЛНИТЬ!$F$7=1,ЗАПОЛНИТЬ!$H$9,ЗАПОЛНИТЬ!$H$10)</f>
        <v>73</v>
      </c>
      <c r="I1174" s="146">
        <f>IF(ЗАПОЛНИТЬ!$F$7=1,'Ф.7(СФ).21'!$E$13,'Ф.7(СФ).21'!$E$15)</f>
        <v>0</v>
      </c>
      <c r="J1174" s="145" t="str">
        <f>IF(ЗАПОЛНИТЬ!$F$7=1,CONCATENATE(ЗАПОЛНИТЬ!$F$18,ЗАПОЛНИТЬ!$D$18),ЗАПОЛНИТЬ!$E$18)</f>
        <v>01.07.2016</v>
      </c>
      <c r="K1174" s="143">
        <f>'Ф.7(СФ).21'!B36</f>
        <v>2220</v>
      </c>
      <c r="L1174" s="143">
        <f>IF(ЗАПОЛНИТЬ!$F$7=1,'Ф.7(СФ).21'!D36/1000,'Ф.7(СФ).21'!D36)</f>
        <v>0</v>
      </c>
      <c r="M1174" s="143">
        <f>IF(ЗАПОЛНИТЬ!$F$7=1,'Ф.7(СФ).21'!E36/1000,'Ф.7(СФ).21'!E36)</f>
        <v>0</v>
      </c>
      <c r="N1174" s="143">
        <f>IF(ЗАПОЛНИТЬ!$F$7=1,'Ф.7(СФ).21'!F36/1000,'Ф.7(СФ).21'!F36)</f>
        <v>0</v>
      </c>
      <c r="O1174" s="143">
        <f>IF(ЗАПОЛНИТЬ!$F$7=1,'Ф.7(СФ).21'!G36/1000,'Ф.7(СФ).21'!G36)</f>
        <v>0</v>
      </c>
      <c r="P1174" s="143">
        <f>IF(ЗАПОЛНИТЬ!$F$7=1,'Ф.7(СФ).21'!H36/1000,'Ф.7(СФ).21'!H36)</f>
        <v>0</v>
      </c>
      <c r="Q1174" s="143">
        <f>IF(ЗАПОЛНИТЬ!$F$7=1,'Ф.7(СФ).21'!I36/1000,'Ф.7(СФ).21'!I36)</f>
        <v>0</v>
      </c>
      <c r="R1174" s="143">
        <f>IF(ЗАПОЛНИТЬ!$F$7=1,'Ф.7(СФ).21'!J36/1000,'Ф.7(СФ).21'!J36)</f>
        <v>0</v>
      </c>
      <c r="S1174" s="143">
        <f>IF(ЗАПОЛНИТЬ!$F$7=1,'Ф.7(СФ).21'!K36/1000,'Ф.7(СФ).21'!K36)</f>
        <v>0</v>
      </c>
      <c r="T1174" s="143">
        <f>IF(ЗАПОЛНИТЬ!$F$7=1,'Ф.7(СФ).21'!L36/1000,'Ф.7(СФ).21'!L36)</f>
        <v>0</v>
      </c>
      <c r="U1174" s="143">
        <f>IF(ЗАПОЛНИТЬ!$F$7=1,'Ф.7(СФ).21'!M36/1000,'Ф.7(СФ).21'!M36)</f>
        <v>0</v>
      </c>
      <c r="V1174" s="145">
        <f t="shared" si="58"/>
        <v>0</v>
      </c>
      <c r="W1174" s="145">
        <f t="shared" si="55"/>
        <v>0</v>
      </c>
    </row>
    <row r="1175" spans="1:23" ht="12.75">
      <c r="A1175" s="144" t="str">
        <f>ЗАПОЛНИТЬ!$B$23</f>
        <v>4</v>
      </c>
      <c r="B1175" s="144" t="str">
        <f>ЗАПОЛНИТЬ!$B$13</f>
        <v>24188344</v>
      </c>
      <c r="C1175" s="144" t="str">
        <f>ЗАПОЛНИТЬ!$B$24</f>
        <v>298</v>
      </c>
      <c r="D1175" s="144" t="str">
        <f>ЗАПОЛНИТЬ!$B$21</f>
        <v>12</v>
      </c>
      <c r="E1175" s="145"/>
      <c r="F1175" s="144" t="str">
        <f>ЗАПОЛНИТЬ!$B$22</f>
        <v>15</v>
      </c>
      <c r="G1175" s="144" t="str">
        <f>ЗАПОЛНИТЬ!$B$20</f>
        <v>040222</v>
      </c>
      <c r="H1175" s="143" t="str">
        <f>IF(ЗАПОЛНИТЬ!$F$7=1,ЗАПОЛНИТЬ!$H$9,ЗАПОЛНИТЬ!$H$10)</f>
        <v>73</v>
      </c>
      <c r="I1175" s="146">
        <f>IF(ЗАПОЛНИТЬ!$F$7=1,'Ф.7(СФ).21'!$E$13,'Ф.7(СФ).21'!$E$15)</f>
        <v>0</v>
      </c>
      <c r="J1175" s="145" t="str">
        <f>IF(ЗАПОЛНИТЬ!$F$7=1,CONCATENATE(ЗАПОЛНИТЬ!$F$18,ЗАПОЛНИТЬ!$D$18),ЗАПОЛНИТЬ!$E$18)</f>
        <v>01.07.2016</v>
      </c>
      <c r="K1175" s="143">
        <f>'Ф.7(СФ).21'!B37</f>
        <v>2230</v>
      </c>
      <c r="L1175" s="143">
        <f>IF(ЗАПОЛНИТЬ!$F$7=1,'Ф.7(СФ).21'!D37/1000,'Ф.7(СФ).21'!D37)</f>
        <v>0</v>
      </c>
      <c r="M1175" s="143">
        <f>IF(ЗАПОЛНИТЬ!$F$7=1,'Ф.7(СФ).21'!E37/1000,'Ф.7(СФ).21'!E37)</f>
        <v>0</v>
      </c>
      <c r="N1175" s="143">
        <f>IF(ЗАПОЛНИТЬ!$F$7=1,'Ф.7(СФ).21'!F37/1000,'Ф.7(СФ).21'!F37)</f>
        <v>0</v>
      </c>
      <c r="O1175" s="143">
        <f>IF(ЗАПОЛНИТЬ!$F$7=1,'Ф.7(СФ).21'!G37/1000,'Ф.7(СФ).21'!G37)</f>
        <v>0</v>
      </c>
      <c r="P1175" s="143">
        <f>IF(ЗАПОЛНИТЬ!$F$7=1,'Ф.7(СФ).21'!H37/1000,'Ф.7(СФ).21'!H37)</f>
        <v>0</v>
      </c>
      <c r="Q1175" s="143">
        <f>IF(ЗАПОЛНИТЬ!$F$7=1,'Ф.7(СФ).21'!I37/1000,'Ф.7(СФ).21'!I37)</f>
        <v>0</v>
      </c>
      <c r="R1175" s="143">
        <f>IF(ЗАПОЛНИТЬ!$F$7=1,'Ф.7(СФ).21'!J37/1000,'Ф.7(СФ).21'!J37)</f>
        <v>0</v>
      </c>
      <c r="S1175" s="143">
        <f>IF(ЗАПОЛНИТЬ!$F$7=1,'Ф.7(СФ).21'!K37/1000,'Ф.7(СФ).21'!K37)</f>
        <v>0</v>
      </c>
      <c r="T1175" s="143">
        <f>IF(ЗАПОЛНИТЬ!$F$7=1,'Ф.7(СФ).21'!L37/1000,'Ф.7(СФ).21'!L37)</f>
        <v>0</v>
      </c>
      <c r="U1175" s="143">
        <f>IF(ЗАПОЛНИТЬ!$F$7=1,'Ф.7(СФ).21'!M37/1000,'Ф.7(СФ).21'!M37)</f>
        <v>0</v>
      </c>
      <c r="V1175" s="145">
        <f t="shared" si="58"/>
        <v>0</v>
      </c>
      <c r="W1175" s="145">
        <f t="shared" si="55"/>
        <v>0</v>
      </c>
    </row>
    <row r="1176" spans="1:23" ht="12.75">
      <c r="A1176" s="144" t="str">
        <f>ЗАПОЛНИТЬ!$B$23</f>
        <v>4</v>
      </c>
      <c r="B1176" s="144" t="str">
        <f>ЗАПОЛНИТЬ!$B$13</f>
        <v>24188344</v>
      </c>
      <c r="C1176" s="144" t="str">
        <f>ЗАПОЛНИТЬ!$B$24</f>
        <v>298</v>
      </c>
      <c r="D1176" s="144" t="str">
        <f>ЗАПОЛНИТЬ!$B$21</f>
        <v>12</v>
      </c>
      <c r="E1176" s="145"/>
      <c r="F1176" s="144" t="str">
        <f>ЗАПОЛНИТЬ!$B$22</f>
        <v>15</v>
      </c>
      <c r="G1176" s="144" t="str">
        <f>ЗАПОЛНИТЬ!$B$20</f>
        <v>040222</v>
      </c>
      <c r="H1176" s="143" t="str">
        <f>IF(ЗАПОЛНИТЬ!$F$7=1,ЗАПОЛНИТЬ!$H$9,ЗАПОЛНИТЬ!$H$10)</f>
        <v>73</v>
      </c>
      <c r="I1176" s="146">
        <f>IF(ЗАПОЛНИТЬ!$F$7=1,'Ф.7(СФ).21'!$E$13,'Ф.7(СФ).21'!$E$15)</f>
        <v>0</v>
      </c>
      <c r="J1176" s="145" t="str">
        <f>IF(ЗАПОЛНИТЬ!$F$7=1,CONCATENATE(ЗАПОЛНИТЬ!$F$18,ЗАПОЛНИТЬ!$D$18),ЗАПОЛНИТЬ!$E$18)</f>
        <v>01.07.2016</v>
      </c>
      <c r="K1176" s="143">
        <f>'Ф.7(СФ).21'!B38</f>
        <v>2240</v>
      </c>
      <c r="L1176" s="143">
        <f>IF(ЗАПОЛНИТЬ!$F$7=1,'Ф.7(СФ).21'!D38/1000,'Ф.7(СФ).21'!D38)</f>
        <v>0</v>
      </c>
      <c r="M1176" s="143">
        <f>IF(ЗАПОЛНИТЬ!$F$7=1,'Ф.7(СФ).21'!E38/1000,'Ф.7(СФ).21'!E38)</f>
        <v>0</v>
      </c>
      <c r="N1176" s="143">
        <f>IF(ЗАПОЛНИТЬ!$F$7=1,'Ф.7(СФ).21'!F38/1000,'Ф.7(СФ).21'!F38)</f>
        <v>0</v>
      </c>
      <c r="O1176" s="143">
        <f>IF(ЗАПОЛНИТЬ!$F$7=1,'Ф.7(СФ).21'!G38/1000,'Ф.7(СФ).21'!G38)</f>
        <v>0</v>
      </c>
      <c r="P1176" s="143">
        <f>IF(ЗАПОЛНИТЬ!$F$7=1,'Ф.7(СФ).21'!H38/1000,'Ф.7(СФ).21'!H38)</f>
        <v>0</v>
      </c>
      <c r="Q1176" s="143">
        <f>IF(ЗАПОЛНИТЬ!$F$7=1,'Ф.7(СФ).21'!I38/1000,'Ф.7(СФ).21'!I38)</f>
        <v>0</v>
      </c>
      <c r="R1176" s="143">
        <f>IF(ЗАПОЛНИТЬ!$F$7=1,'Ф.7(СФ).21'!J38/1000,'Ф.7(СФ).21'!J38)</f>
        <v>0</v>
      </c>
      <c r="S1176" s="143">
        <f>IF(ЗАПОЛНИТЬ!$F$7=1,'Ф.7(СФ).21'!K38/1000,'Ф.7(СФ).21'!K38)</f>
        <v>0</v>
      </c>
      <c r="T1176" s="143">
        <f>IF(ЗАПОЛНИТЬ!$F$7=1,'Ф.7(СФ).21'!L38/1000,'Ф.7(СФ).21'!L38)</f>
        <v>0</v>
      </c>
      <c r="U1176" s="143">
        <f>IF(ЗАПОЛНИТЬ!$F$7=1,'Ф.7(СФ).21'!M38/1000,'Ф.7(СФ).21'!M38)</f>
        <v>0</v>
      </c>
      <c r="V1176" s="145">
        <f t="shared" si="58"/>
        <v>0</v>
      </c>
      <c r="W1176" s="145">
        <f t="shared" ref="W1176:W1240" si="59">IF(SUM(L1176:U1176)&gt;0,1,0)</f>
        <v>0</v>
      </c>
    </row>
    <row r="1177" spans="1:23" ht="12.75">
      <c r="A1177" s="144" t="str">
        <f>ЗАПОЛНИТЬ!$B$23</f>
        <v>4</v>
      </c>
      <c r="B1177" s="144" t="str">
        <f>ЗАПОЛНИТЬ!$B$13</f>
        <v>24188344</v>
      </c>
      <c r="C1177" s="144" t="str">
        <f>ЗАПОЛНИТЬ!$B$24</f>
        <v>298</v>
      </c>
      <c r="D1177" s="144" t="str">
        <f>ЗАПОЛНИТЬ!$B$21</f>
        <v>12</v>
      </c>
      <c r="E1177" s="145"/>
      <c r="F1177" s="144" t="str">
        <f>ЗАПОЛНИТЬ!$B$22</f>
        <v>15</v>
      </c>
      <c r="G1177" s="144" t="str">
        <f>ЗАПОЛНИТЬ!$B$20</f>
        <v>040222</v>
      </c>
      <c r="H1177" s="143" t="str">
        <f>IF(ЗАПОЛНИТЬ!$F$7=1,ЗАПОЛНИТЬ!$H$9,ЗАПОЛНИТЬ!$H$10)</f>
        <v>73</v>
      </c>
      <c r="I1177" s="146">
        <f>IF(ЗАПОЛНИТЬ!$F$7=1,'Ф.7(СФ).21'!$E$13,'Ф.7(СФ).21'!$E$15)</f>
        <v>0</v>
      </c>
      <c r="J1177" s="145" t="str">
        <f>IF(ЗАПОЛНИТЬ!$F$7=1,CONCATENATE(ЗАПОЛНИТЬ!$F$18,ЗАПОЛНИТЬ!$D$18),ЗАПОЛНИТЬ!$E$18)</f>
        <v>01.07.2016</v>
      </c>
      <c r="K1177" s="143">
        <f>'Ф.7(СФ).21'!B39</f>
        <v>2250</v>
      </c>
      <c r="L1177" s="143">
        <f>IF(ЗАПОЛНИТЬ!$F$7=1,'Ф.7(СФ).21'!D39/1000,'Ф.7(СФ).21'!D39)</f>
        <v>0</v>
      </c>
      <c r="M1177" s="143">
        <f>IF(ЗАПОЛНИТЬ!$F$7=1,'Ф.7(СФ).21'!E39/1000,'Ф.7(СФ).21'!E39)</f>
        <v>0</v>
      </c>
      <c r="N1177" s="143">
        <f>IF(ЗАПОЛНИТЬ!$F$7=1,'Ф.7(СФ).21'!F39/1000,'Ф.7(СФ).21'!F39)</f>
        <v>0</v>
      </c>
      <c r="O1177" s="143">
        <f>IF(ЗАПОЛНИТЬ!$F$7=1,'Ф.7(СФ).21'!G39/1000,'Ф.7(СФ).21'!G39)</f>
        <v>0</v>
      </c>
      <c r="P1177" s="143">
        <f>IF(ЗАПОЛНИТЬ!$F$7=1,'Ф.7(СФ).21'!H39/1000,'Ф.7(СФ).21'!H39)</f>
        <v>0</v>
      </c>
      <c r="Q1177" s="143">
        <f>IF(ЗАПОЛНИТЬ!$F$7=1,'Ф.7(СФ).21'!I39/1000,'Ф.7(СФ).21'!I39)</f>
        <v>0</v>
      </c>
      <c r="R1177" s="143">
        <f>IF(ЗАПОЛНИТЬ!$F$7=1,'Ф.7(СФ).21'!J39/1000,'Ф.7(СФ).21'!J39)</f>
        <v>0</v>
      </c>
      <c r="S1177" s="143">
        <f>IF(ЗАПОЛНИТЬ!$F$7=1,'Ф.7(СФ).21'!K39/1000,'Ф.7(СФ).21'!K39)</f>
        <v>0</v>
      </c>
      <c r="T1177" s="143">
        <f>IF(ЗАПОЛНИТЬ!$F$7=1,'Ф.7(СФ).21'!L39/1000,'Ф.7(СФ).21'!L39)</f>
        <v>0</v>
      </c>
      <c r="U1177" s="143">
        <f>IF(ЗАПОЛНИТЬ!$F$7=1,'Ф.7(СФ).21'!M39/1000,'Ф.7(СФ).21'!M39)</f>
        <v>0</v>
      </c>
      <c r="V1177" s="145">
        <f t="shared" si="58"/>
        <v>0</v>
      </c>
      <c r="W1177" s="145">
        <f t="shared" si="59"/>
        <v>0</v>
      </c>
    </row>
    <row r="1178" spans="1:23" ht="12.75">
      <c r="A1178" s="144" t="str">
        <f>ЗАПОЛНИТЬ!$B$23</f>
        <v>4</v>
      </c>
      <c r="B1178" s="144" t="str">
        <f>ЗАПОЛНИТЬ!$B$13</f>
        <v>24188344</v>
      </c>
      <c r="C1178" s="144" t="str">
        <f>ЗАПОЛНИТЬ!$B$24</f>
        <v>298</v>
      </c>
      <c r="D1178" s="144" t="str">
        <f>ЗАПОЛНИТЬ!$B$21</f>
        <v>12</v>
      </c>
      <c r="E1178" s="145"/>
      <c r="F1178" s="144" t="str">
        <f>ЗАПОЛНИТЬ!$B$22</f>
        <v>15</v>
      </c>
      <c r="G1178" s="144" t="str">
        <f>ЗАПОЛНИТЬ!$B$20</f>
        <v>040222</v>
      </c>
      <c r="H1178" s="143" t="str">
        <f>IF(ЗАПОЛНИТЬ!$F$7=1,ЗАПОЛНИТЬ!$H$9,ЗАПОЛНИТЬ!$H$10)</f>
        <v>73</v>
      </c>
      <c r="I1178" s="146">
        <f>IF(ЗАПОЛНИТЬ!$F$7=1,'Ф.7(СФ).21'!$E$13,'Ф.7(СФ).21'!$E$15)</f>
        <v>0</v>
      </c>
      <c r="J1178" s="145" t="str">
        <f>IF(ЗАПОЛНИТЬ!$F$7=1,CONCATENATE(ЗАПОЛНИТЬ!$F$18,ЗАПОЛНИТЬ!$D$18),ЗАПОЛНИТЬ!$E$18)</f>
        <v>01.07.2016</v>
      </c>
      <c r="K1178" s="143">
        <f>'Ф.7(СФ).21'!B40</f>
        <v>2260</v>
      </c>
      <c r="L1178" s="143">
        <f>IF(ЗАПОЛНИТЬ!$F$7=1,'Ф.7(СФ).21'!D40/1000,'Ф.7(СФ).21'!D40)</f>
        <v>0</v>
      </c>
      <c r="M1178" s="143">
        <f>IF(ЗАПОЛНИТЬ!$F$7=1,'Ф.7(СФ).21'!E40/1000,'Ф.7(СФ).21'!E40)</f>
        <v>0</v>
      </c>
      <c r="N1178" s="143">
        <f>IF(ЗАПОЛНИТЬ!$F$7=1,'Ф.7(СФ).21'!F40/1000,'Ф.7(СФ).21'!F40)</f>
        <v>0</v>
      </c>
      <c r="O1178" s="143">
        <f>IF(ЗАПОЛНИТЬ!$F$7=1,'Ф.7(СФ).21'!G40/1000,'Ф.7(СФ).21'!G40)</f>
        <v>0</v>
      </c>
      <c r="P1178" s="143">
        <f>IF(ЗАПОЛНИТЬ!$F$7=1,'Ф.7(СФ).21'!H40/1000,'Ф.7(СФ).21'!H40)</f>
        <v>0</v>
      </c>
      <c r="Q1178" s="143">
        <f>IF(ЗАПОЛНИТЬ!$F$7=1,'Ф.7(СФ).21'!I40/1000,'Ф.7(СФ).21'!I40)</f>
        <v>0</v>
      </c>
      <c r="R1178" s="143">
        <f>IF(ЗАПОЛНИТЬ!$F$7=1,'Ф.7(СФ).21'!J40/1000,'Ф.7(СФ).21'!J40)</f>
        <v>0</v>
      </c>
      <c r="S1178" s="143">
        <f>IF(ЗАПОЛНИТЬ!$F$7=1,'Ф.7(СФ).21'!K40/1000,'Ф.7(СФ).21'!K40)</f>
        <v>0</v>
      </c>
      <c r="T1178" s="143">
        <f>IF(ЗАПОЛНИТЬ!$F$7=1,'Ф.7(СФ).21'!L40/1000,'Ф.7(СФ).21'!L40)</f>
        <v>0</v>
      </c>
      <c r="U1178" s="143">
        <f>IF(ЗАПОЛНИТЬ!$F$7=1,'Ф.7(СФ).21'!M40/1000,'Ф.7(СФ).21'!M40)</f>
        <v>0</v>
      </c>
      <c r="V1178" s="145">
        <f t="shared" si="58"/>
        <v>0</v>
      </c>
      <c r="W1178" s="145">
        <f t="shared" si="59"/>
        <v>0</v>
      </c>
    </row>
    <row r="1179" spans="1:23" ht="12.75">
      <c r="A1179" s="144" t="str">
        <f>ЗАПОЛНИТЬ!$B$23</f>
        <v>4</v>
      </c>
      <c r="B1179" s="144" t="str">
        <f>ЗАПОЛНИТЬ!$B$13</f>
        <v>24188344</v>
      </c>
      <c r="C1179" s="144" t="str">
        <f>ЗАПОЛНИТЬ!$B$24</f>
        <v>298</v>
      </c>
      <c r="D1179" s="144" t="str">
        <f>ЗАПОЛНИТЬ!$B$21</f>
        <v>12</v>
      </c>
      <c r="E1179" s="145"/>
      <c r="F1179" s="144" t="str">
        <f>ЗАПОЛНИТЬ!$B$22</f>
        <v>15</v>
      </c>
      <c r="G1179" s="144" t="str">
        <f>ЗАПОЛНИТЬ!$B$20</f>
        <v>040222</v>
      </c>
      <c r="H1179" s="143" t="str">
        <f>IF(ЗАПОЛНИТЬ!$F$7=1,ЗАПОЛНИТЬ!$H$9,ЗАПОЛНИТЬ!$H$10)</f>
        <v>73</v>
      </c>
      <c r="I1179" s="146">
        <f>IF(ЗАПОЛНИТЬ!$F$7=1,'Ф.7(СФ).21'!$E$13,'Ф.7(СФ).21'!$E$15)</f>
        <v>0</v>
      </c>
      <c r="J1179" s="145" t="str">
        <f>IF(ЗАПОЛНИТЬ!$F$7=1,CONCATENATE(ЗАПОЛНИТЬ!$F$18,ЗАПОЛНИТЬ!$D$18),ЗАПОЛНИТЬ!$E$18)</f>
        <v>01.07.2016</v>
      </c>
      <c r="K1179" s="143">
        <f>'Ф.7(СФ).21'!B41</f>
        <v>2270</v>
      </c>
      <c r="L1179" s="143">
        <f>IF(ЗАПОЛНИТЬ!$F$7=1,'Ф.7(СФ).21'!D41/1000,'Ф.7(СФ).21'!D41)</f>
        <v>0</v>
      </c>
      <c r="M1179" s="143">
        <f>IF(ЗАПОЛНИТЬ!$F$7=1,'Ф.7(СФ).21'!E41/1000,'Ф.7(СФ).21'!E41)</f>
        <v>0</v>
      </c>
      <c r="N1179" s="143">
        <f>IF(ЗАПОЛНИТЬ!$F$7=1,'Ф.7(СФ).21'!F41/1000,'Ф.7(СФ).21'!F41)</f>
        <v>0</v>
      </c>
      <c r="O1179" s="143">
        <f>IF(ЗАПОЛНИТЬ!$F$7=1,'Ф.7(СФ).21'!G41/1000,'Ф.7(СФ).21'!G41)</f>
        <v>0</v>
      </c>
      <c r="P1179" s="143">
        <f>IF(ЗАПОЛНИТЬ!$F$7=1,'Ф.7(СФ).21'!H41/1000,'Ф.7(СФ).21'!H41)</f>
        <v>0</v>
      </c>
      <c r="Q1179" s="143">
        <f>IF(ЗАПОЛНИТЬ!$F$7=1,'Ф.7(СФ).21'!I41/1000,'Ф.7(СФ).21'!I41)</f>
        <v>0</v>
      </c>
      <c r="R1179" s="143">
        <f>IF(ЗАПОЛНИТЬ!$F$7=1,'Ф.7(СФ).21'!J41/1000,'Ф.7(СФ).21'!J41)</f>
        <v>0</v>
      </c>
      <c r="S1179" s="143">
        <f>IF(ЗАПОЛНИТЬ!$F$7=1,'Ф.7(СФ).21'!K41/1000,'Ф.7(СФ).21'!K41)</f>
        <v>0</v>
      </c>
      <c r="T1179" s="143">
        <f>IF(ЗАПОЛНИТЬ!$F$7=1,'Ф.7(СФ).21'!L41/1000,'Ф.7(СФ).21'!L41)</f>
        <v>0</v>
      </c>
      <c r="U1179" s="143">
        <f>IF(ЗАПОЛНИТЬ!$F$7=1,'Ф.7(СФ).21'!M41/1000,'Ф.7(СФ).21'!M41)</f>
        <v>0</v>
      </c>
      <c r="V1179" s="145">
        <v>0</v>
      </c>
      <c r="W1179" s="145">
        <f t="shared" si="59"/>
        <v>0</v>
      </c>
    </row>
    <row r="1180" spans="1:23" ht="12.75">
      <c r="A1180" s="144" t="str">
        <f>ЗАПОЛНИТЬ!$B$23</f>
        <v>4</v>
      </c>
      <c r="B1180" s="144" t="str">
        <f>ЗАПОЛНИТЬ!$B$13</f>
        <v>24188344</v>
      </c>
      <c r="C1180" s="144" t="str">
        <f>ЗАПОЛНИТЬ!$B$24</f>
        <v>298</v>
      </c>
      <c r="D1180" s="144" t="str">
        <f>ЗАПОЛНИТЬ!$B$21</f>
        <v>12</v>
      </c>
      <c r="E1180" s="145"/>
      <c r="F1180" s="144" t="str">
        <f>ЗАПОЛНИТЬ!$B$22</f>
        <v>15</v>
      </c>
      <c r="G1180" s="144" t="str">
        <f>ЗАПОЛНИТЬ!$B$20</f>
        <v>040222</v>
      </c>
      <c r="H1180" s="143" t="str">
        <f>IF(ЗАПОЛНИТЬ!$F$7=1,ЗАПОЛНИТЬ!$H$9,ЗАПОЛНИТЬ!$H$10)</f>
        <v>73</v>
      </c>
      <c r="I1180" s="146">
        <f>IF(ЗАПОЛНИТЬ!$F$7=1,'Ф.7(СФ).21'!$E$13,'Ф.7(СФ).21'!$E$15)</f>
        <v>0</v>
      </c>
      <c r="J1180" s="145" t="str">
        <f>IF(ЗАПОЛНИТЬ!$F$7=1,CONCATENATE(ЗАПОЛНИТЬ!$F$18,ЗАПОЛНИТЬ!$D$18),ЗАПОЛНИТЬ!$E$18)</f>
        <v>01.07.2016</v>
      </c>
      <c r="K1180" s="143">
        <f>'Ф.7(СФ).21'!B42</f>
        <v>2271</v>
      </c>
      <c r="L1180" s="143">
        <f>IF(ЗАПОЛНИТЬ!$F$7=1,'Ф.7(СФ).21'!D42/1000,'Ф.7(СФ).21'!D42)</f>
        <v>0</v>
      </c>
      <c r="M1180" s="143">
        <f>IF(ЗАПОЛНИТЬ!$F$7=1,'Ф.7(СФ).21'!E42/1000,'Ф.7(СФ).21'!E42)</f>
        <v>0</v>
      </c>
      <c r="N1180" s="143">
        <f>IF(ЗАПОЛНИТЬ!$F$7=1,'Ф.7(СФ).21'!F42/1000,'Ф.7(СФ).21'!F42)</f>
        <v>0</v>
      </c>
      <c r="O1180" s="143">
        <f>IF(ЗАПОЛНИТЬ!$F$7=1,'Ф.7(СФ).21'!G42/1000,'Ф.7(СФ).21'!G42)</f>
        <v>0</v>
      </c>
      <c r="P1180" s="143">
        <f>IF(ЗАПОЛНИТЬ!$F$7=1,'Ф.7(СФ).21'!H42/1000,'Ф.7(СФ).21'!H42)</f>
        <v>0</v>
      </c>
      <c r="Q1180" s="143">
        <f>IF(ЗАПОЛНИТЬ!$F$7=1,'Ф.7(СФ).21'!I42/1000,'Ф.7(СФ).21'!I42)</f>
        <v>0</v>
      </c>
      <c r="R1180" s="143">
        <f>IF(ЗАПОЛНИТЬ!$F$7=1,'Ф.7(СФ).21'!J42/1000,'Ф.7(СФ).21'!J42)</f>
        <v>0</v>
      </c>
      <c r="S1180" s="143">
        <f>IF(ЗАПОЛНИТЬ!$F$7=1,'Ф.7(СФ).21'!K42/1000,'Ф.7(СФ).21'!K42)</f>
        <v>0</v>
      </c>
      <c r="T1180" s="143">
        <f>IF(ЗАПОЛНИТЬ!$F$7=1,'Ф.7(СФ).21'!L42/1000,'Ф.7(СФ).21'!L42)</f>
        <v>0</v>
      </c>
      <c r="U1180" s="143">
        <f>IF(ЗАПОЛНИТЬ!$F$7=1,'Ф.7(СФ).21'!M42/1000,'Ф.7(СФ).21'!M42)</f>
        <v>0</v>
      </c>
      <c r="V1180" s="145">
        <f t="shared" ref="V1180:V1185" si="60">IF(SUM(L1180:U1180)&gt;0,1,0)</f>
        <v>0</v>
      </c>
      <c r="W1180" s="145">
        <f t="shared" si="59"/>
        <v>0</v>
      </c>
    </row>
    <row r="1181" spans="1:23" ht="12.75">
      <c r="A1181" s="144" t="str">
        <f>ЗАПОЛНИТЬ!$B$23</f>
        <v>4</v>
      </c>
      <c r="B1181" s="144" t="str">
        <f>ЗАПОЛНИТЬ!$B$13</f>
        <v>24188344</v>
      </c>
      <c r="C1181" s="144" t="str">
        <f>ЗАПОЛНИТЬ!$B$24</f>
        <v>298</v>
      </c>
      <c r="D1181" s="144" t="str">
        <f>ЗАПОЛНИТЬ!$B$21</f>
        <v>12</v>
      </c>
      <c r="E1181" s="145"/>
      <c r="F1181" s="144" t="str">
        <f>ЗАПОЛНИТЬ!$B$22</f>
        <v>15</v>
      </c>
      <c r="G1181" s="144" t="str">
        <f>ЗАПОЛНИТЬ!$B$20</f>
        <v>040222</v>
      </c>
      <c r="H1181" s="143" t="str">
        <f>IF(ЗАПОЛНИТЬ!$F$7=1,ЗАПОЛНИТЬ!$H$9,ЗАПОЛНИТЬ!$H$10)</f>
        <v>73</v>
      </c>
      <c r="I1181" s="146">
        <f>IF(ЗАПОЛНИТЬ!$F$7=1,'Ф.7(СФ).21'!$E$13,'Ф.7(СФ).21'!$E$15)</f>
        <v>0</v>
      </c>
      <c r="J1181" s="145" t="str">
        <f>IF(ЗАПОЛНИТЬ!$F$7=1,CONCATENATE(ЗАПОЛНИТЬ!$F$18,ЗАПОЛНИТЬ!$D$18),ЗАПОЛНИТЬ!$E$18)</f>
        <v>01.07.2016</v>
      </c>
      <c r="K1181" s="143">
        <f>'Ф.7(СФ).21'!B43</f>
        <v>2272</v>
      </c>
      <c r="L1181" s="143">
        <f>IF(ЗАПОЛНИТЬ!$F$7=1,'Ф.7(СФ).21'!D43/1000,'Ф.7(СФ).21'!D43)</f>
        <v>0</v>
      </c>
      <c r="M1181" s="143">
        <f>IF(ЗАПОЛНИТЬ!$F$7=1,'Ф.7(СФ).21'!E43/1000,'Ф.7(СФ).21'!E43)</f>
        <v>0</v>
      </c>
      <c r="N1181" s="143">
        <f>IF(ЗАПОЛНИТЬ!$F$7=1,'Ф.7(СФ).21'!F43/1000,'Ф.7(СФ).21'!F43)</f>
        <v>0</v>
      </c>
      <c r="O1181" s="143">
        <f>IF(ЗАПОЛНИТЬ!$F$7=1,'Ф.7(СФ).21'!G43/1000,'Ф.7(СФ).21'!G43)</f>
        <v>0</v>
      </c>
      <c r="P1181" s="143">
        <f>IF(ЗАПОЛНИТЬ!$F$7=1,'Ф.7(СФ).21'!H43/1000,'Ф.7(СФ).21'!H43)</f>
        <v>0</v>
      </c>
      <c r="Q1181" s="143">
        <f>IF(ЗАПОЛНИТЬ!$F$7=1,'Ф.7(СФ).21'!I43/1000,'Ф.7(СФ).21'!I43)</f>
        <v>0</v>
      </c>
      <c r="R1181" s="143">
        <f>IF(ЗАПОЛНИТЬ!$F$7=1,'Ф.7(СФ).21'!J43/1000,'Ф.7(СФ).21'!J43)</f>
        <v>0</v>
      </c>
      <c r="S1181" s="143">
        <f>IF(ЗАПОЛНИТЬ!$F$7=1,'Ф.7(СФ).21'!K43/1000,'Ф.7(СФ).21'!K43)</f>
        <v>0</v>
      </c>
      <c r="T1181" s="143">
        <f>IF(ЗАПОЛНИТЬ!$F$7=1,'Ф.7(СФ).21'!L43/1000,'Ф.7(СФ).21'!L43)</f>
        <v>0</v>
      </c>
      <c r="U1181" s="143">
        <f>IF(ЗАПОЛНИТЬ!$F$7=1,'Ф.7(СФ).21'!M43/1000,'Ф.7(СФ).21'!M43)</f>
        <v>0</v>
      </c>
      <c r="V1181" s="145">
        <f t="shared" si="60"/>
        <v>0</v>
      </c>
      <c r="W1181" s="145">
        <f t="shared" si="59"/>
        <v>0</v>
      </c>
    </row>
    <row r="1182" spans="1:23" ht="12.75">
      <c r="A1182" s="144" t="str">
        <f>ЗАПОЛНИТЬ!$B$23</f>
        <v>4</v>
      </c>
      <c r="B1182" s="144" t="str">
        <f>ЗАПОЛНИТЬ!$B$13</f>
        <v>24188344</v>
      </c>
      <c r="C1182" s="144" t="str">
        <f>ЗАПОЛНИТЬ!$B$24</f>
        <v>298</v>
      </c>
      <c r="D1182" s="144" t="str">
        <f>ЗАПОЛНИТЬ!$B$21</f>
        <v>12</v>
      </c>
      <c r="E1182" s="145"/>
      <c r="F1182" s="144" t="str">
        <f>ЗАПОЛНИТЬ!$B$22</f>
        <v>15</v>
      </c>
      <c r="G1182" s="144" t="str">
        <f>ЗАПОЛНИТЬ!$B$20</f>
        <v>040222</v>
      </c>
      <c r="H1182" s="143" t="str">
        <f>IF(ЗАПОЛНИТЬ!$F$7=1,ЗАПОЛНИТЬ!$H$9,ЗАПОЛНИТЬ!$H$10)</f>
        <v>73</v>
      </c>
      <c r="I1182" s="146">
        <f>IF(ЗАПОЛНИТЬ!$F$7=1,'Ф.7(СФ).21'!$E$13,'Ф.7(СФ).21'!$E$15)</f>
        <v>0</v>
      </c>
      <c r="J1182" s="145" t="str">
        <f>IF(ЗАПОЛНИТЬ!$F$7=1,CONCATENATE(ЗАПОЛНИТЬ!$F$18,ЗАПОЛНИТЬ!$D$18),ЗАПОЛНИТЬ!$E$18)</f>
        <v>01.07.2016</v>
      </c>
      <c r="K1182" s="143">
        <f>'Ф.7(СФ).21'!B44</f>
        <v>2273</v>
      </c>
      <c r="L1182" s="143">
        <f>IF(ЗАПОЛНИТЬ!$F$7=1,'Ф.7(СФ).21'!D44/1000,'Ф.7(СФ).21'!D44)</f>
        <v>0</v>
      </c>
      <c r="M1182" s="143">
        <f>IF(ЗАПОЛНИТЬ!$F$7=1,'Ф.7(СФ).21'!E44/1000,'Ф.7(СФ).21'!E44)</f>
        <v>0</v>
      </c>
      <c r="N1182" s="143">
        <f>IF(ЗАПОЛНИТЬ!$F$7=1,'Ф.7(СФ).21'!F44/1000,'Ф.7(СФ).21'!F44)</f>
        <v>0</v>
      </c>
      <c r="O1182" s="143">
        <f>IF(ЗАПОЛНИТЬ!$F$7=1,'Ф.7(СФ).21'!G44/1000,'Ф.7(СФ).21'!G44)</f>
        <v>0</v>
      </c>
      <c r="P1182" s="143">
        <f>IF(ЗАПОЛНИТЬ!$F$7=1,'Ф.7(СФ).21'!H44/1000,'Ф.7(СФ).21'!H44)</f>
        <v>0</v>
      </c>
      <c r="Q1182" s="143">
        <f>IF(ЗАПОЛНИТЬ!$F$7=1,'Ф.7(СФ).21'!I44/1000,'Ф.7(СФ).21'!I44)</f>
        <v>0</v>
      </c>
      <c r="R1182" s="143">
        <f>IF(ЗАПОЛНИТЬ!$F$7=1,'Ф.7(СФ).21'!J44/1000,'Ф.7(СФ).21'!J44)</f>
        <v>0</v>
      </c>
      <c r="S1182" s="143">
        <f>IF(ЗАПОЛНИТЬ!$F$7=1,'Ф.7(СФ).21'!K44/1000,'Ф.7(СФ).21'!K44)</f>
        <v>0</v>
      </c>
      <c r="T1182" s="143">
        <f>IF(ЗАПОЛНИТЬ!$F$7=1,'Ф.7(СФ).21'!L44/1000,'Ф.7(СФ).21'!L44)</f>
        <v>0</v>
      </c>
      <c r="U1182" s="143">
        <f>IF(ЗАПОЛНИТЬ!$F$7=1,'Ф.7(СФ).21'!M44/1000,'Ф.7(СФ).21'!M44)</f>
        <v>0</v>
      </c>
      <c r="V1182" s="145">
        <f t="shared" si="60"/>
        <v>0</v>
      </c>
      <c r="W1182" s="145">
        <f t="shared" si="59"/>
        <v>0</v>
      </c>
    </row>
    <row r="1183" spans="1:23" ht="12.75">
      <c r="A1183" s="144" t="str">
        <f>ЗАПОЛНИТЬ!$B$23</f>
        <v>4</v>
      </c>
      <c r="B1183" s="144" t="str">
        <f>ЗАПОЛНИТЬ!$B$13</f>
        <v>24188344</v>
      </c>
      <c r="C1183" s="144" t="str">
        <f>ЗАПОЛНИТЬ!$B$24</f>
        <v>298</v>
      </c>
      <c r="D1183" s="144" t="str">
        <f>ЗАПОЛНИТЬ!$B$21</f>
        <v>12</v>
      </c>
      <c r="E1183" s="145"/>
      <c r="F1183" s="144" t="str">
        <f>ЗАПОЛНИТЬ!$B$22</f>
        <v>15</v>
      </c>
      <c r="G1183" s="144" t="str">
        <f>ЗАПОЛНИТЬ!$B$20</f>
        <v>040222</v>
      </c>
      <c r="H1183" s="143" t="str">
        <f>IF(ЗАПОЛНИТЬ!$F$7=1,ЗАПОЛНИТЬ!$H$9,ЗАПОЛНИТЬ!$H$10)</f>
        <v>73</v>
      </c>
      <c r="I1183" s="146">
        <f>IF(ЗАПОЛНИТЬ!$F$7=1,'Ф.7(СФ).21'!$E$13,'Ф.7(СФ).21'!$E$15)</f>
        <v>0</v>
      </c>
      <c r="J1183" s="145" t="str">
        <f>IF(ЗАПОЛНИТЬ!$F$7=1,CONCATENATE(ЗАПОЛНИТЬ!$F$18,ЗАПОЛНИТЬ!$D$18),ЗАПОЛНИТЬ!$E$18)</f>
        <v>01.07.2016</v>
      </c>
      <c r="K1183" s="143">
        <f>'Ф.7(СФ).21'!B45</f>
        <v>2274</v>
      </c>
      <c r="L1183" s="143">
        <f>IF(ЗАПОЛНИТЬ!$F$7=1,'Ф.7(СФ).21'!D45/1000,'Ф.7(СФ).21'!D45)</f>
        <v>0</v>
      </c>
      <c r="M1183" s="143">
        <f>IF(ЗАПОЛНИТЬ!$F$7=1,'Ф.7(СФ).21'!E45/1000,'Ф.7(СФ).21'!E45)</f>
        <v>0</v>
      </c>
      <c r="N1183" s="143">
        <f>IF(ЗАПОЛНИТЬ!$F$7=1,'Ф.7(СФ).21'!F45/1000,'Ф.7(СФ).21'!F45)</f>
        <v>0</v>
      </c>
      <c r="O1183" s="143">
        <f>IF(ЗАПОЛНИТЬ!$F$7=1,'Ф.7(СФ).21'!G45/1000,'Ф.7(СФ).21'!G45)</f>
        <v>0</v>
      </c>
      <c r="P1183" s="143">
        <f>IF(ЗАПОЛНИТЬ!$F$7=1,'Ф.7(СФ).21'!H45/1000,'Ф.7(СФ).21'!H45)</f>
        <v>0</v>
      </c>
      <c r="Q1183" s="143">
        <f>IF(ЗАПОЛНИТЬ!$F$7=1,'Ф.7(СФ).21'!I45/1000,'Ф.7(СФ).21'!I45)</f>
        <v>0</v>
      </c>
      <c r="R1183" s="143">
        <f>IF(ЗАПОЛНИТЬ!$F$7=1,'Ф.7(СФ).21'!J45/1000,'Ф.7(СФ).21'!J45)</f>
        <v>0</v>
      </c>
      <c r="S1183" s="143">
        <f>IF(ЗАПОЛНИТЬ!$F$7=1,'Ф.7(СФ).21'!K45/1000,'Ф.7(СФ).21'!K45)</f>
        <v>0</v>
      </c>
      <c r="T1183" s="143">
        <f>IF(ЗАПОЛНИТЬ!$F$7=1,'Ф.7(СФ).21'!L45/1000,'Ф.7(СФ).21'!L45)</f>
        <v>0</v>
      </c>
      <c r="U1183" s="143">
        <f>IF(ЗАПОЛНИТЬ!$F$7=1,'Ф.7(СФ).21'!M45/1000,'Ф.7(СФ).21'!M45)</f>
        <v>0</v>
      </c>
      <c r="V1183" s="145">
        <f t="shared" si="60"/>
        <v>0</v>
      </c>
      <c r="W1183" s="145">
        <f t="shared" si="59"/>
        <v>0</v>
      </c>
    </row>
    <row r="1184" spans="1:23" ht="12.75">
      <c r="A1184" s="144" t="str">
        <f>ЗАПОЛНИТЬ!$B$23</f>
        <v>4</v>
      </c>
      <c r="B1184" s="144" t="str">
        <f>ЗАПОЛНИТЬ!$B$13</f>
        <v>24188344</v>
      </c>
      <c r="C1184" s="144" t="str">
        <f>ЗАПОЛНИТЬ!$B$24</f>
        <v>298</v>
      </c>
      <c r="D1184" s="144" t="str">
        <f>ЗАПОЛНИТЬ!$B$21</f>
        <v>12</v>
      </c>
      <c r="E1184" s="145"/>
      <c r="F1184" s="144" t="str">
        <f>ЗАПОЛНИТЬ!$B$22</f>
        <v>15</v>
      </c>
      <c r="G1184" s="144" t="str">
        <f>ЗАПОЛНИТЬ!$B$20</f>
        <v>040222</v>
      </c>
      <c r="H1184" s="143" t="str">
        <f>IF(ЗАПОЛНИТЬ!$F$7=1,ЗАПОЛНИТЬ!$H$9,ЗАПОЛНИТЬ!$H$10)</f>
        <v>73</v>
      </c>
      <c r="I1184" s="146">
        <f>IF(ЗАПОЛНИТЬ!$F$7=1,'Ф.7(СФ).21'!$E$13,'Ф.7(СФ).21'!$E$15)</f>
        <v>0</v>
      </c>
      <c r="J1184" s="145" t="str">
        <f>IF(ЗАПОЛНИТЬ!$F$7=1,CONCATENATE(ЗАПОЛНИТЬ!$F$18,ЗАПОЛНИТЬ!$D$18),ЗАПОЛНИТЬ!$E$18)</f>
        <v>01.07.2016</v>
      </c>
      <c r="K1184" s="143">
        <f>'Ф.7(СФ).21'!B46</f>
        <v>2275</v>
      </c>
      <c r="L1184" s="143">
        <f>IF(ЗАПОЛНИТЬ!$F$7=1,'Ф.7(СФ).21'!D46/1000,'Ф.7(СФ).21'!D46)</f>
        <v>0</v>
      </c>
      <c r="M1184" s="143">
        <f>IF(ЗАПОЛНИТЬ!$F$7=1,'Ф.7(СФ).21'!E46/1000,'Ф.7(СФ).21'!E46)</f>
        <v>0</v>
      </c>
      <c r="N1184" s="143">
        <f>IF(ЗАПОЛНИТЬ!$F$7=1,'Ф.7(СФ).21'!F46/1000,'Ф.7(СФ).21'!F46)</f>
        <v>0</v>
      </c>
      <c r="O1184" s="143">
        <f>IF(ЗАПОЛНИТЬ!$F$7=1,'Ф.7(СФ).21'!G46/1000,'Ф.7(СФ).21'!G46)</f>
        <v>0</v>
      </c>
      <c r="P1184" s="143">
        <f>IF(ЗАПОЛНИТЬ!$F$7=1,'Ф.7(СФ).21'!H46/1000,'Ф.7(СФ).21'!H46)</f>
        <v>0</v>
      </c>
      <c r="Q1184" s="143">
        <f>IF(ЗАПОЛНИТЬ!$F$7=1,'Ф.7(СФ).21'!I46/1000,'Ф.7(СФ).21'!I46)</f>
        <v>0</v>
      </c>
      <c r="R1184" s="143">
        <f>IF(ЗАПОЛНИТЬ!$F$7=1,'Ф.7(СФ).21'!J46/1000,'Ф.7(СФ).21'!J46)</f>
        <v>0</v>
      </c>
      <c r="S1184" s="143">
        <f>IF(ЗАПОЛНИТЬ!$F$7=1,'Ф.7(СФ).21'!K46/1000,'Ф.7(СФ).21'!K46)</f>
        <v>0</v>
      </c>
      <c r="T1184" s="143">
        <f>IF(ЗАПОЛНИТЬ!$F$7=1,'Ф.7(СФ).21'!L46/1000,'Ф.7(СФ).21'!L46)</f>
        <v>0</v>
      </c>
      <c r="U1184" s="143">
        <f>IF(ЗАПОЛНИТЬ!$F$7=1,'Ф.7(СФ).21'!M46/1000,'Ф.7(СФ).21'!M46)</f>
        <v>0</v>
      </c>
      <c r="V1184" s="145">
        <f t="shared" si="60"/>
        <v>0</v>
      </c>
      <c r="W1184" s="145">
        <f t="shared" si="59"/>
        <v>0</v>
      </c>
    </row>
    <row r="1185" spans="1:23" ht="12.75">
      <c r="A1185" s="144" t="str">
        <f>ЗАПОЛНИТЬ!$B$23</f>
        <v>4</v>
      </c>
      <c r="B1185" s="144" t="str">
        <f>ЗАПОЛНИТЬ!$B$13</f>
        <v>24188344</v>
      </c>
      <c r="C1185" s="144" t="str">
        <f>ЗАПОЛНИТЬ!$B$24</f>
        <v>298</v>
      </c>
      <c r="D1185" s="144" t="str">
        <f>ЗАПОЛНИТЬ!$B$21</f>
        <v>12</v>
      </c>
      <c r="E1185" s="145"/>
      <c r="F1185" s="144" t="str">
        <f>ЗАПОЛНИТЬ!$B$22</f>
        <v>15</v>
      </c>
      <c r="G1185" s="144" t="str">
        <f>ЗАПОЛНИТЬ!$B$20</f>
        <v>040222</v>
      </c>
      <c r="H1185" s="143" t="str">
        <f>IF(ЗАПОЛНИТЬ!$F$7=1,ЗАПОЛНИТЬ!$H$9,ЗАПОЛНИТЬ!$H$10)</f>
        <v>73</v>
      </c>
      <c r="I1185" s="146">
        <f>IF(ЗАПОЛНИТЬ!$F$7=1,'Ф.7(СФ).21'!$E$13,'Ф.7(СФ).21'!$E$15)</f>
        <v>0</v>
      </c>
      <c r="J1185" s="145" t="str">
        <f>IF(ЗАПОЛНИТЬ!$F$7=1,CONCATENATE(ЗАПОЛНИТЬ!$F$18,ЗАПОЛНИТЬ!$D$18),ЗАПОЛНИТЬ!$E$18)</f>
        <v>01.07.2016</v>
      </c>
      <c r="K1185" s="143">
        <f>'Ф.7(СФ).21'!B47</f>
        <v>2276</v>
      </c>
      <c r="L1185" s="143">
        <f>IF(ЗАПОЛНИТЬ!$F$7=1,'Ф.7(СФ).21'!D47/1000,'Ф.7(СФ).21'!D47)</f>
        <v>0</v>
      </c>
      <c r="M1185" s="143">
        <f>IF(ЗАПОЛНИТЬ!$F$7=1,'Ф.7(СФ).21'!E47/1000,'Ф.7(СФ).21'!E47)</f>
        <v>0</v>
      </c>
      <c r="N1185" s="143">
        <f>IF(ЗАПОЛНИТЬ!$F$7=1,'Ф.7(СФ).21'!F47/1000,'Ф.7(СФ).21'!F47)</f>
        <v>0</v>
      </c>
      <c r="O1185" s="143">
        <f>IF(ЗАПОЛНИТЬ!$F$7=1,'Ф.7(СФ).21'!G47/1000,'Ф.7(СФ).21'!G47)</f>
        <v>0</v>
      </c>
      <c r="P1185" s="143">
        <f>IF(ЗАПОЛНИТЬ!$F$7=1,'Ф.7(СФ).21'!H47/1000,'Ф.7(СФ).21'!H47)</f>
        <v>0</v>
      </c>
      <c r="Q1185" s="143">
        <f>IF(ЗАПОЛНИТЬ!$F$7=1,'Ф.7(СФ).21'!I47/1000,'Ф.7(СФ).21'!I47)</f>
        <v>0</v>
      </c>
      <c r="R1185" s="143">
        <f>IF(ЗАПОЛНИТЬ!$F$7=1,'Ф.7(СФ).21'!J47/1000,'Ф.7(СФ).21'!J47)</f>
        <v>0</v>
      </c>
      <c r="S1185" s="143">
        <f>IF(ЗАПОЛНИТЬ!$F$7=1,'Ф.7(СФ).21'!K47/1000,'Ф.7(СФ).21'!K47)</f>
        <v>0</v>
      </c>
      <c r="T1185" s="143">
        <f>IF(ЗАПОЛНИТЬ!$F$7=1,'Ф.7(СФ).21'!L47/1000,'Ф.7(СФ).21'!L47)</f>
        <v>0</v>
      </c>
      <c r="U1185" s="143">
        <f>IF(ЗАПОЛНИТЬ!$F$7=1,'Ф.7(СФ).21'!M47/1000,'Ф.7(СФ).21'!M47)</f>
        <v>0</v>
      </c>
      <c r="V1185" s="145">
        <f t="shared" si="60"/>
        <v>0</v>
      </c>
      <c r="W1185" s="145">
        <f>IF(SUM(L1185:U1185)&gt;0,1,0)</f>
        <v>0</v>
      </c>
    </row>
    <row r="1186" spans="1:23" ht="12.75">
      <c r="A1186" s="144" t="str">
        <f>ЗАПОЛНИТЬ!$B$23</f>
        <v>4</v>
      </c>
      <c r="B1186" s="144" t="str">
        <f>ЗАПОЛНИТЬ!$B$13</f>
        <v>24188344</v>
      </c>
      <c r="C1186" s="144" t="str">
        <f>ЗАПОЛНИТЬ!$B$24</f>
        <v>298</v>
      </c>
      <c r="D1186" s="144" t="str">
        <f>ЗАПОЛНИТЬ!$B$21</f>
        <v>12</v>
      </c>
      <c r="E1186" s="145"/>
      <c r="F1186" s="144" t="str">
        <f>ЗАПОЛНИТЬ!$B$22</f>
        <v>15</v>
      </c>
      <c r="G1186" s="144" t="str">
        <f>ЗАПОЛНИТЬ!$B$20</f>
        <v>040222</v>
      </c>
      <c r="H1186" s="143" t="str">
        <f>IF(ЗАПОЛНИТЬ!$F$7=1,ЗАПОЛНИТЬ!$H$9,ЗАПОЛНИТЬ!$H$10)</f>
        <v>73</v>
      </c>
      <c r="I1186" s="146">
        <f>IF(ЗАПОЛНИТЬ!$F$7=1,'Ф.7(СФ).21'!$E$13,'Ф.7(СФ).21'!$E$15)</f>
        <v>0</v>
      </c>
      <c r="J1186" s="145" t="str">
        <f>IF(ЗАПОЛНИТЬ!$F$7=1,CONCATENATE(ЗАПОЛНИТЬ!$F$18,ЗАПОЛНИТЬ!$D$18),ЗАПОЛНИТЬ!$E$18)</f>
        <v>01.07.2016</v>
      </c>
      <c r="K1186" s="143">
        <f>'Ф.7(СФ).21'!B48</f>
        <v>2280</v>
      </c>
      <c r="L1186" s="143">
        <f>IF(ЗАПОЛНИТЬ!$F$7=1,'Ф.7(СФ).21'!D48/1000,'Ф.7(СФ).21'!D48)</f>
        <v>0</v>
      </c>
      <c r="M1186" s="143">
        <f>IF(ЗАПОЛНИТЬ!$F$7=1,'Ф.7(СФ).21'!E48/1000,'Ф.7(СФ).21'!E48)</f>
        <v>0</v>
      </c>
      <c r="N1186" s="143">
        <f>IF(ЗАПОЛНИТЬ!$F$7=1,'Ф.7(СФ).21'!F48/1000,'Ф.7(СФ).21'!F48)</f>
        <v>0</v>
      </c>
      <c r="O1186" s="143">
        <f>IF(ЗАПОЛНИТЬ!$F$7=1,'Ф.7(СФ).21'!G48/1000,'Ф.7(СФ).21'!G48)</f>
        <v>0</v>
      </c>
      <c r="P1186" s="143">
        <f>IF(ЗАПОЛНИТЬ!$F$7=1,'Ф.7(СФ).21'!H48/1000,'Ф.7(СФ).21'!H48)</f>
        <v>0</v>
      </c>
      <c r="Q1186" s="143">
        <f>IF(ЗАПОЛНИТЬ!$F$7=1,'Ф.7(СФ).21'!I48/1000,'Ф.7(СФ).21'!I48)</f>
        <v>0</v>
      </c>
      <c r="R1186" s="143">
        <f>IF(ЗАПОЛНИТЬ!$F$7=1,'Ф.7(СФ).21'!J48/1000,'Ф.7(СФ).21'!J48)</f>
        <v>0</v>
      </c>
      <c r="S1186" s="143">
        <f>IF(ЗАПОЛНИТЬ!$F$7=1,'Ф.7(СФ).21'!K48/1000,'Ф.7(СФ).21'!K48)</f>
        <v>0</v>
      </c>
      <c r="T1186" s="143">
        <f>IF(ЗАПОЛНИТЬ!$F$7=1,'Ф.7(СФ).21'!L48/1000,'Ф.7(СФ).21'!L48)</f>
        <v>0</v>
      </c>
      <c r="U1186" s="143">
        <f>IF(ЗАПОЛНИТЬ!$F$7=1,'Ф.7(СФ).21'!M48/1000,'Ф.7(СФ).21'!M48)</f>
        <v>0</v>
      </c>
      <c r="V1186" s="145">
        <v>0</v>
      </c>
      <c r="W1186" s="145">
        <f t="shared" si="59"/>
        <v>0</v>
      </c>
    </row>
    <row r="1187" spans="1:23" ht="12.75">
      <c r="A1187" s="144" t="str">
        <f>ЗАПОЛНИТЬ!$B$23</f>
        <v>4</v>
      </c>
      <c r="B1187" s="144" t="str">
        <f>ЗАПОЛНИТЬ!$B$13</f>
        <v>24188344</v>
      </c>
      <c r="C1187" s="144" t="str">
        <f>ЗАПОЛНИТЬ!$B$24</f>
        <v>298</v>
      </c>
      <c r="D1187" s="144" t="str">
        <f>ЗАПОЛНИТЬ!$B$21</f>
        <v>12</v>
      </c>
      <c r="E1187" s="145"/>
      <c r="F1187" s="144" t="str">
        <f>ЗАПОЛНИТЬ!$B$22</f>
        <v>15</v>
      </c>
      <c r="G1187" s="144" t="str">
        <f>ЗАПОЛНИТЬ!$B$20</f>
        <v>040222</v>
      </c>
      <c r="H1187" s="143" t="str">
        <f>IF(ЗАПОЛНИТЬ!$F$7=1,ЗАПОЛНИТЬ!$H$9,ЗАПОЛНИТЬ!$H$10)</f>
        <v>73</v>
      </c>
      <c r="I1187" s="146">
        <f>IF(ЗАПОЛНИТЬ!$F$7=1,'Ф.7(СФ).21'!$E$13,'Ф.7(СФ).21'!$E$15)</f>
        <v>0</v>
      </c>
      <c r="J1187" s="145" t="str">
        <f>IF(ЗАПОЛНИТЬ!$F$7=1,CONCATENATE(ЗАПОЛНИТЬ!$F$18,ЗАПОЛНИТЬ!$D$18),ЗАПОЛНИТЬ!$E$18)</f>
        <v>01.07.2016</v>
      </c>
      <c r="K1187" s="143">
        <f>'Ф.7(СФ).21'!B49</f>
        <v>2281</v>
      </c>
      <c r="L1187" s="143">
        <f>IF(ЗАПОЛНИТЬ!$F$7=1,'Ф.7(СФ).21'!D49/1000,'Ф.7(СФ).21'!D49)</f>
        <v>0</v>
      </c>
      <c r="M1187" s="143">
        <f>IF(ЗАПОЛНИТЬ!$F$7=1,'Ф.7(СФ).21'!E49/1000,'Ф.7(СФ).21'!E49)</f>
        <v>0</v>
      </c>
      <c r="N1187" s="143">
        <f>IF(ЗАПОЛНИТЬ!$F$7=1,'Ф.7(СФ).21'!F49/1000,'Ф.7(СФ).21'!F49)</f>
        <v>0</v>
      </c>
      <c r="O1187" s="143">
        <f>IF(ЗАПОЛНИТЬ!$F$7=1,'Ф.7(СФ).21'!G49/1000,'Ф.7(СФ).21'!G49)</f>
        <v>0</v>
      </c>
      <c r="P1187" s="143">
        <f>IF(ЗАПОЛНИТЬ!$F$7=1,'Ф.7(СФ).21'!H49/1000,'Ф.7(СФ).21'!H49)</f>
        <v>0</v>
      </c>
      <c r="Q1187" s="143">
        <f>IF(ЗАПОЛНИТЬ!$F$7=1,'Ф.7(СФ).21'!I49/1000,'Ф.7(СФ).21'!I49)</f>
        <v>0</v>
      </c>
      <c r="R1187" s="143">
        <f>IF(ЗАПОЛНИТЬ!$F$7=1,'Ф.7(СФ).21'!J49/1000,'Ф.7(СФ).21'!J49)</f>
        <v>0</v>
      </c>
      <c r="S1187" s="143">
        <f>IF(ЗАПОЛНИТЬ!$F$7=1,'Ф.7(СФ).21'!K49/1000,'Ф.7(СФ).21'!K49)</f>
        <v>0</v>
      </c>
      <c r="T1187" s="143">
        <f>IF(ЗАПОЛНИТЬ!$F$7=1,'Ф.7(СФ).21'!L49/1000,'Ф.7(СФ).21'!L49)</f>
        <v>0</v>
      </c>
      <c r="U1187" s="143">
        <f>IF(ЗАПОЛНИТЬ!$F$7=1,'Ф.7(СФ).21'!M49/1000,'Ф.7(СФ).21'!M49)</f>
        <v>0</v>
      </c>
      <c r="V1187" s="145">
        <f>IF(SUM(L1187:U1187)&gt;0,1,0)</f>
        <v>0</v>
      </c>
      <c r="W1187" s="145">
        <f t="shared" si="59"/>
        <v>0</v>
      </c>
    </row>
    <row r="1188" spans="1:23" ht="12.75">
      <c r="A1188" s="144" t="str">
        <f>ЗАПОЛНИТЬ!$B$23</f>
        <v>4</v>
      </c>
      <c r="B1188" s="144" t="str">
        <f>ЗАПОЛНИТЬ!$B$13</f>
        <v>24188344</v>
      </c>
      <c r="C1188" s="144" t="str">
        <f>ЗАПОЛНИТЬ!$B$24</f>
        <v>298</v>
      </c>
      <c r="D1188" s="144" t="str">
        <f>ЗАПОЛНИТЬ!$B$21</f>
        <v>12</v>
      </c>
      <c r="E1188" s="145"/>
      <c r="F1188" s="144" t="str">
        <f>ЗАПОЛНИТЬ!$B$22</f>
        <v>15</v>
      </c>
      <c r="G1188" s="144" t="str">
        <f>ЗАПОЛНИТЬ!$B$20</f>
        <v>040222</v>
      </c>
      <c r="H1188" s="143" t="str">
        <f>IF(ЗАПОЛНИТЬ!$F$7=1,ЗАПОЛНИТЬ!$H$9,ЗАПОЛНИТЬ!$H$10)</f>
        <v>73</v>
      </c>
      <c r="I1188" s="146">
        <f>IF(ЗАПОЛНИТЬ!$F$7=1,'Ф.7(СФ).21'!$E$13,'Ф.7(СФ).21'!$E$15)</f>
        <v>0</v>
      </c>
      <c r="J1188" s="145" t="str">
        <f>IF(ЗАПОЛНИТЬ!$F$7=1,CONCATENATE(ЗАПОЛНИТЬ!$F$18,ЗАПОЛНИТЬ!$D$18),ЗАПОЛНИТЬ!$E$18)</f>
        <v>01.07.2016</v>
      </c>
      <c r="K1188" s="143">
        <f>'Ф.7(СФ).21'!B50</f>
        <v>2282</v>
      </c>
      <c r="L1188" s="143">
        <f>IF(ЗАПОЛНИТЬ!$F$7=1,'Ф.7(СФ).21'!D50/1000,'Ф.7(СФ).21'!D50)</f>
        <v>0</v>
      </c>
      <c r="M1188" s="143">
        <f>IF(ЗАПОЛНИТЬ!$F$7=1,'Ф.7(СФ).21'!E50/1000,'Ф.7(СФ).21'!E50)</f>
        <v>0</v>
      </c>
      <c r="N1188" s="143">
        <f>IF(ЗАПОЛНИТЬ!$F$7=1,'Ф.7(СФ).21'!F50/1000,'Ф.7(СФ).21'!F50)</f>
        <v>0</v>
      </c>
      <c r="O1188" s="143">
        <f>IF(ЗАПОЛНИТЬ!$F$7=1,'Ф.7(СФ).21'!G50/1000,'Ф.7(СФ).21'!G50)</f>
        <v>0</v>
      </c>
      <c r="P1188" s="143">
        <f>IF(ЗАПОЛНИТЬ!$F$7=1,'Ф.7(СФ).21'!H50/1000,'Ф.7(СФ).21'!H50)</f>
        <v>0</v>
      </c>
      <c r="Q1188" s="143">
        <f>IF(ЗАПОЛНИТЬ!$F$7=1,'Ф.7(СФ).21'!I50/1000,'Ф.7(СФ).21'!I50)</f>
        <v>0</v>
      </c>
      <c r="R1188" s="143">
        <f>IF(ЗАПОЛНИТЬ!$F$7=1,'Ф.7(СФ).21'!J50/1000,'Ф.7(СФ).21'!J50)</f>
        <v>0</v>
      </c>
      <c r="S1188" s="143">
        <f>IF(ЗАПОЛНИТЬ!$F$7=1,'Ф.7(СФ).21'!K50/1000,'Ф.7(СФ).21'!K50)</f>
        <v>0</v>
      </c>
      <c r="T1188" s="143">
        <f>IF(ЗАПОЛНИТЬ!$F$7=1,'Ф.7(СФ).21'!L50/1000,'Ф.7(СФ).21'!L50)</f>
        <v>0</v>
      </c>
      <c r="U1188" s="143">
        <f>IF(ЗАПОЛНИТЬ!$F$7=1,'Ф.7(СФ).21'!M50/1000,'Ф.7(СФ).21'!M50)</f>
        <v>0</v>
      </c>
      <c r="V1188" s="145">
        <f>IF(SUM(L1188:U1188)&gt;0,1,0)</f>
        <v>0</v>
      </c>
      <c r="W1188" s="145">
        <f t="shared" si="59"/>
        <v>0</v>
      </c>
    </row>
    <row r="1189" spans="1:23" ht="12.75">
      <c r="A1189" s="144" t="str">
        <f>ЗАПОЛНИТЬ!$B$23</f>
        <v>4</v>
      </c>
      <c r="B1189" s="144" t="str">
        <f>ЗАПОЛНИТЬ!$B$13</f>
        <v>24188344</v>
      </c>
      <c r="C1189" s="144" t="str">
        <f>ЗАПОЛНИТЬ!$B$24</f>
        <v>298</v>
      </c>
      <c r="D1189" s="144" t="str">
        <f>ЗАПОЛНИТЬ!$B$21</f>
        <v>12</v>
      </c>
      <c r="E1189" s="145"/>
      <c r="F1189" s="144" t="str">
        <f>ЗАПОЛНИТЬ!$B$22</f>
        <v>15</v>
      </c>
      <c r="G1189" s="144" t="str">
        <f>ЗАПОЛНИТЬ!$B$20</f>
        <v>040222</v>
      </c>
      <c r="H1189" s="143" t="str">
        <f>IF(ЗАПОЛНИТЬ!$F$7=1,ЗАПОЛНИТЬ!$H$9,ЗАПОЛНИТЬ!$H$10)</f>
        <v>73</v>
      </c>
      <c r="I1189" s="146">
        <f>IF(ЗАПОЛНИТЬ!$F$7=1,'Ф.7(СФ).21'!$E$13,'Ф.7(СФ).21'!$E$15)</f>
        <v>0</v>
      </c>
      <c r="J1189" s="145" t="str">
        <f>IF(ЗАПОЛНИТЬ!$F$7=1,CONCATENATE(ЗАПОЛНИТЬ!$F$18,ЗАПОЛНИТЬ!$D$18),ЗАПОЛНИТЬ!$E$18)</f>
        <v>01.07.2016</v>
      </c>
      <c r="K1189" s="143">
        <f>'Ф.7(СФ).21'!B51</f>
        <v>2400</v>
      </c>
      <c r="L1189" s="143">
        <f>IF(ЗАПОЛНИТЬ!$F$7=1,'Ф.7(СФ).21'!D51/1000,'Ф.7(СФ).21'!D51)</f>
        <v>0</v>
      </c>
      <c r="M1189" s="143">
        <f>IF(ЗАПОЛНИТЬ!$F$7=1,'Ф.7(СФ).21'!E51/1000,'Ф.7(СФ).21'!E51)</f>
        <v>0</v>
      </c>
      <c r="N1189" s="143">
        <f>IF(ЗАПОЛНИТЬ!$F$7=1,'Ф.7(СФ).21'!F51/1000,'Ф.7(СФ).21'!F51)</f>
        <v>0</v>
      </c>
      <c r="O1189" s="143">
        <f>IF(ЗАПОЛНИТЬ!$F$7=1,'Ф.7(СФ).21'!G51/1000,'Ф.7(СФ).21'!G51)</f>
        <v>0</v>
      </c>
      <c r="P1189" s="143">
        <f>IF(ЗАПОЛНИТЬ!$F$7=1,'Ф.7(СФ).21'!H51/1000,'Ф.7(СФ).21'!H51)</f>
        <v>0</v>
      </c>
      <c r="Q1189" s="143">
        <f>IF(ЗАПОЛНИТЬ!$F$7=1,'Ф.7(СФ).21'!I51/1000,'Ф.7(СФ).21'!I51)</f>
        <v>0</v>
      </c>
      <c r="R1189" s="143">
        <f>IF(ЗАПОЛНИТЬ!$F$7=1,'Ф.7(СФ).21'!J51/1000,'Ф.7(СФ).21'!J51)</f>
        <v>0</v>
      </c>
      <c r="S1189" s="143">
        <f>IF(ЗАПОЛНИТЬ!$F$7=1,'Ф.7(СФ).21'!K51/1000,'Ф.7(СФ).21'!K51)</f>
        <v>0</v>
      </c>
      <c r="T1189" s="143">
        <f>IF(ЗАПОЛНИТЬ!$F$7=1,'Ф.7(СФ).21'!L51/1000,'Ф.7(СФ).21'!L51)</f>
        <v>0</v>
      </c>
      <c r="U1189" s="143">
        <f>IF(ЗАПОЛНИТЬ!$F$7=1,'Ф.7(СФ).21'!M51/1000,'Ф.7(СФ).21'!M51)</f>
        <v>0</v>
      </c>
      <c r="V1189" s="145">
        <v>0</v>
      </c>
      <c r="W1189" s="145">
        <f t="shared" si="59"/>
        <v>0</v>
      </c>
    </row>
    <row r="1190" spans="1:23" ht="12.75">
      <c r="A1190" s="144" t="str">
        <f>ЗАПОЛНИТЬ!$B$23</f>
        <v>4</v>
      </c>
      <c r="B1190" s="144" t="str">
        <f>ЗАПОЛНИТЬ!$B$13</f>
        <v>24188344</v>
      </c>
      <c r="C1190" s="144" t="str">
        <f>ЗАПОЛНИТЬ!$B$24</f>
        <v>298</v>
      </c>
      <c r="D1190" s="144" t="str">
        <f>ЗАПОЛНИТЬ!$B$21</f>
        <v>12</v>
      </c>
      <c r="E1190" s="145"/>
      <c r="F1190" s="144" t="str">
        <f>ЗАПОЛНИТЬ!$B$22</f>
        <v>15</v>
      </c>
      <c r="G1190" s="144" t="str">
        <f>ЗАПОЛНИТЬ!$B$20</f>
        <v>040222</v>
      </c>
      <c r="H1190" s="143" t="str">
        <f>IF(ЗАПОЛНИТЬ!$F$7=1,ЗАПОЛНИТЬ!$H$9,ЗАПОЛНИТЬ!$H$10)</f>
        <v>73</v>
      </c>
      <c r="I1190" s="146">
        <f>IF(ЗАПОЛНИТЬ!$F$7=1,'Ф.7(СФ).21'!$E$13,'Ф.7(СФ).21'!$E$15)</f>
        <v>0</v>
      </c>
      <c r="J1190" s="145" t="str">
        <f>IF(ЗАПОЛНИТЬ!$F$7=1,CONCATENATE(ЗАПОЛНИТЬ!$F$18,ЗАПОЛНИТЬ!$D$18),ЗАПОЛНИТЬ!$E$18)</f>
        <v>01.07.2016</v>
      </c>
      <c r="K1190" s="143">
        <f>'Ф.7(СФ).21'!B52</f>
        <v>2410</v>
      </c>
      <c r="L1190" s="143">
        <f>IF(ЗАПОЛНИТЬ!$F$7=1,'Ф.7(СФ).21'!D52/1000,'Ф.7(СФ).21'!D52)</f>
        <v>0</v>
      </c>
      <c r="M1190" s="143">
        <f>IF(ЗАПОЛНИТЬ!$F$7=1,'Ф.7(СФ).21'!E52/1000,'Ф.7(СФ).21'!E52)</f>
        <v>0</v>
      </c>
      <c r="N1190" s="143">
        <f>IF(ЗАПОЛНИТЬ!$F$7=1,'Ф.7(СФ).21'!F52/1000,'Ф.7(СФ).21'!F52)</f>
        <v>0</v>
      </c>
      <c r="O1190" s="143">
        <f>IF(ЗАПОЛНИТЬ!$F$7=1,'Ф.7(СФ).21'!G52/1000,'Ф.7(СФ).21'!G52)</f>
        <v>0</v>
      </c>
      <c r="P1190" s="143">
        <f>IF(ЗАПОЛНИТЬ!$F$7=1,'Ф.7(СФ).21'!H52/1000,'Ф.7(СФ).21'!H52)</f>
        <v>0</v>
      </c>
      <c r="Q1190" s="143">
        <f>IF(ЗАПОЛНИТЬ!$F$7=1,'Ф.7(СФ).21'!I52/1000,'Ф.7(СФ).21'!I52)</f>
        <v>0</v>
      </c>
      <c r="R1190" s="143">
        <f>IF(ЗАПОЛНИТЬ!$F$7=1,'Ф.7(СФ).21'!J52/1000,'Ф.7(СФ).21'!J52)</f>
        <v>0</v>
      </c>
      <c r="S1190" s="143">
        <f>IF(ЗАПОЛНИТЬ!$F$7=1,'Ф.7(СФ).21'!K52/1000,'Ф.7(СФ).21'!K52)</f>
        <v>0</v>
      </c>
      <c r="T1190" s="143">
        <f>IF(ЗАПОЛНИТЬ!$F$7=1,'Ф.7(СФ).21'!L52/1000,'Ф.7(СФ).21'!L52)</f>
        <v>0</v>
      </c>
      <c r="U1190" s="143">
        <f>IF(ЗАПОЛНИТЬ!$F$7=1,'Ф.7(СФ).21'!M52/1000,'Ф.7(СФ).21'!M52)</f>
        <v>0</v>
      </c>
      <c r="V1190" s="145">
        <f>IF(SUM(L1190:U1190)&gt;0,1,0)</f>
        <v>0</v>
      </c>
      <c r="W1190" s="145">
        <f t="shared" si="59"/>
        <v>0</v>
      </c>
    </row>
    <row r="1191" spans="1:23" ht="12.75">
      <c r="A1191" s="144" t="str">
        <f>ЗАПОЛНИТЬ!$B$23</f>
        <v>4</v>
      </c>
      <c r="B1191" s="144" t="str">
        <f>ЗАПОЛНИТЬ!$B$13</f>
        <v>24188344</v>
      </c>
      <c r="C1191" s="144" t="str">
        <f>ЗАПОЛНИТЬ!$B$24</f>
        <v>298</v>
      </c>
      <c r="D1191" s="144" t="str">
        <f>ЗАПОЛНИТЬ!$B$21</f>
        <v>12</v>
      </c>
      <c r="E1191" s="145"/>
      <c r="F1191" s="144" t="str">
        <f>ЗАПОЛНИТЬ!$B$22</f>
        <v>15</v>
      </c>
      <c r="G1191" s="144" t="str">
        <f>ЗАПОЛНИТЬ!$B$20</f>
        <v>040222</v>
      </c>
      <c r="H1191" s="143" t="str">
        <f>IF(ЗАПОЛНИТЬ!$F$7=1,ЗАПОЛНИТЬ!$H$9,ЗАПОЛНИТЬ!$H$10)</f>
        <v>73</v>
      </c>
      <c r="I1191" s="146">
        <f>IF(ЗАПОЛНИТЬ!$F$7=1,'Ф.7(СФ).21'!$E$13,'Ф.7(СФ).21'!$E$15)</f>
        <v>0</v>
      </c>
      <c r="J1191" s="145" t="str">
        <f>IF(ЗАПОЛНИТЬ!$F$7=1,CONCATENATE(ЗАПОЛНИТЬ!$F$18,ЗАПОЛНИТЬ!$D$18),ЗАПОЛНИТЬ!$E$18)</f>
        <v>01.07.2016</v>
      </c>
      <c r="K1191" s="143">
        <f>'Ф.7(СФ).21'!B53</f>
        <v>2420</v>
      </c>
      <c r="L1191" s="143">
        <f>IF(ЗАПОЛНИТЬ!$F$7=1,'Ф.7(СФ).21'!D53/1000,'Ф.7(СФ).21'!D53)</f>
        <v>0</v>
      </c>
      <c r="M1191" s="143">
        <f>IF(ЗАПОЛНИТЬ!$F$7=1,'Ф.7(СФ).21'!E53/1000,'Ф.7(СФ).21'!E53)</f>
        <v>0</v>
      </c>
      <c r="N1191" s="143">
        <f>IF(ЗАПОЛНИТЬ!$F$7=1,'Ф.7(СФ).21'!F53/1000,'Ф.7(СФ).21'!F53)</f>
        <v>0</v>
      </c>
      <c r="O1191" s="143">
        <f>IF(ЗАПОЛНИТЬ!$F$7=1,'Ф.7(СФ).21'!G53/1000,'Ф.7(СФ).21'!G53)</f>
        <v>0</v>
      </c>
      <c r="P1191" s="143">
        <f>IF(ЗАПОЛНИТЬ!$F$7=1,'Ф.7(СФ).21'!H53/1000,'Ф.7(СФ).21'!H53)</f>
        <v>0</v>
      </c>
      <c r="Q1191" s="143">
        <f>IF(ЗАПОЛНИТЬ!$F$7=1,'Ф.7(СФ).21'!I53/1000,'Ф.7(СФ).21'!I53)</f>
        <v>0</v>
      </c>
      <c r="R1191" s="143">
        <f>IF(ЗАПОЛНИТЬ!$F$7=1,'Ф.7(СФ).21'!J53/1000,'Ф.7(СФ).21'!J53)</f>
        <v>0</v>
      </c>
      <c r="S1191" s="143">
        <f>IF(ЗАПОЛНИТЬ!$F$7=1,'Ф.7(СФ).21'!K53/1000,'Ф.7(СФ).21'!K53)</f>
        <v>0</v>
      </c>
      <c r="T1191" s="143">
        <f>IF(ЗАПОЛНИТЬ!$F$7=1,'Ф.7(СФ).21'!L53/1000,'Ф.7(СФ).21'!L53)</f>
        <v>0</v>
      </c>
      <c r="U1191" s="143">
        <f>IF(ЗАПОЛНИТЬ!$F$7=1,'Ф.7(СФ).21'!M53/1000,'Ф.7(СФ).21'!M53)</f>
        <v>0</v>
      </c>
      <c r="V1191" s="145">
        <f>IF(SUM(L1191:U1191)&gt;0,1,0)</f>
        <v>0</v>
      </c>
      <c r="W1191" s="145">
        <f t="shared" si="59"/>
        <v>0</v>
      </c>
    </row>
    <row r="1192" spans="1:23" ht="12.75">
      <c r="A1192" s="144" t="str">
        <f>ЗАПОЛНИТЬ!$B$23</f>
        <v>4</v>
      </c>
      <c r="B1192" s="144" t="str">
        <f>ЗАПОЛНИТЬ!$B$13</f>
        <v>24188344</v>
      </c>
      <c r="C1192" s="144" t="str">
        <f>ЗАПОЛНИТЬ!$B$24</f>
        <v>298</v>
      </c>
      <c r="D1192" s="144" t="str">
        <f>ЗАПОЛНИТЬ!$B$21</f>
        <v>12</v>
      </c>
      <c r="E1192" s="145"/>
      <c r="F1192" s="144" t="str">
        <f>ЗАПОЛНИТЬ!$B$22</f>
        <v>15</v>
      </c>
      <c r="G1192" s="144" t="str">
        <f>ЗАПОЛНИТЬ!$B$20</f>
        <v>040222</v>
      </c>
      <c r="H1192" s="143" t="str">
        <f>IF(ЗАПОЛНИТЬ!$F$7=1,ЗАПОЛНИТЬ!$H$9,ЗАПОЛНИТЬ!$H$10)</f>
        <v>73</v>
      </c>
      <c r="I1192" s="146">
        <f>IF(ЗАПОЛНИТЬ!$F$7=1,'Ф.7(СФ).21'!$E$13,'Ф.7(СФ).21'!$E$15)</f>
        <v>0</v>
      </c>
      <c r="J1192" s="145" t="str">
        <f>IF(ЗАПОЛНИТЬ!$F$7=1,CONCATENATE(ЗАПОЛНИТЬ!$F$18,ЗАПОЛНИТЬ!$D$18),ЗАПОЛНИТЬ!$E$18)</f>
        <v>01.07.2016</v>
      </c>
      <c r="K1192" s="143">
        <f>'Ф.7(СФ).21'!B54</f>
        <v>2600</v>
      </c>
      <c r="L1192" s="143">
        <f>IF(ЗАПОЛНИТЬ!$F$7=1,'Ф.7(СФ).21'!D54/1000,'Ф.7(СФ).21'!D54)</f>
        <v>0</v>
      </c>
      <c r="M1192" s="143">
        <f>IF(ЗАПОЛНИТЬ!$F$7=1,'Ф.7(СФ).21'!E54/1000,'Ф.7(СФ).21'!E54)</f>
        <v>0</v>
      </c>
      <c r="N1192" s="143">
        <f>IF(ЗАПОЛНИТЬ!$F$7=1,'Ф.7(СФ).21'!F54/1000,'Ф.7(СФ).21'!F54)</f>
        <v>0</v>
      </c>
      <c r="O1192" s="143">
        <f>IF(ЗАПОЛНИТЬ!$F$7=1,'Ф.7(СФ).21'!G54/1000,'Ф.7(СФ).21'!G54)</f>
        <v>0</v>
      </c>
      <c r="P1192" s="143">
        <f>IF(ЗАПОЛНИТЬ!$F$7=1,'Ф.7(СФ).21'!H54/1000,'Ф.7(СФ).21'!H54)</f>
        <v>0</v>
      </c>
      <c r="Q1192" s="143">
        <f>IF(ЗАПОЛНИТЬ!$F$7=1,'Ф.7(СФ).21'!I54/1000,'Ф.7(СФ).21'!I54)</f>
        <v>0</v>
      </c>
      <c r="R1192" s="143">
        <f>IF(ЗАПОЛНИТЬ!$F$7=1,'Ф.7(СФ).21'!J54/1000,'Ф.7(СФ).21'!J54)</f>
        <v>0</v>
      </c>
      <c r="S1192" s="143">
        <f>IF(ЗАПОЛНИТЬ!$F$7=1,'Ф.7(СФ).21'!K54/1000,'Ф.7(СФ).21'!K54)</f>
        <v>0</v>
      </c>
      <c r="T1192" s="143">
        <f>IF(ЗАПОЛНИТЬ!$F$7=1,'Ф.7(СФ).21'!L54/1000,'Ф.7(СФ).21'!L54)</f>
        <v>0</v>
      </c>
      <c r="U1192" s="143">
        <f>IF(ЗАПОЛНИТЬ!$F$7=1,'Ф.7(СФ).21'!M54/1000,'Ф.7(СФ).21'!M54)</f>
        <v>0</v>
      </c>
      <c r="V1192" s="145">
        <v>0</v>
      </c>
      <c r="W1192" s="145">
        <f t="shared" si="59"/>
        <v>0</v>
      </c>
    </row>
    <row r="1193" spans="1:23" ht="12.75">
      <c r="A1193" s="144" t="str">
        <f>ЗАПОЛНИТЬ!$B$23</f>
        <v>4</v>
      </c>
      <c r="B1193" s="144" t="str">
        <f>ЗАПОЛНИТЬ!$B$13</f>
        <v>24188344</v>
      </c>
      <c r="C1193" s="144" t="str">
        <f>ЗАПОЛНИТЬ!$B$24</f>
        <v>298</v>
      </c>
      <c r="D1193" s="144" t="str">
        <f>ЗАПОЛНИТЬ!$B$21</f>
        <v>12</v>
      </c>
      <c r="E1193" s="145"/>
      <c r="F1193" s="144" t="str">
        <f>ЗАПОЛНИТЬ!$B$22</f>
        <v>15</v>
      </c>
      <c r="G1193" s="144" t="str">
        <f>ЗАПОЛНИТЬ!$B$20</f>
        <v>040222</v>
      </c>
      <c r="H1193" s="143" t="str">
        <f>IF(ЗАПОЛНИТЬ!$F$7=1,ЗАПОЛНИТЬ!$H$9,ЗАПОЛНИТЬ!$H$10)</f>
        <v>73</v>
      </c>
      <c r="I1193" s="146">
        <f>IF(ЗАПОЛНИТЬ!$F$7=1,'Ф.7(СФ).21'!$E$13,'Ф.7(СФ).21'!$E$15)</f>
        <v>0</v>
      </c>
      <c r="J1193" s="145" t="str">
        <f>IF(ЗАПОЛНИТЬ!$F$7=1,CONCATENATE(ЗАПОЛНИТЬ!$F$18,ЗАПОЛНИТЬ!$D$18),ЗАПОЛНИТЬ!$E$18)</f>
        <v>01.07.2016</v>
      </c>
      <c r="K1193" s="143">
        <f>'Ф.7(СФ).21'!B55</f>
        <v>2610</v>
      </c>
      <c r="L1193" s="143">
        <f>IF(ЗАПОЛНИТЬ!$F$7=1,'Ф.7(СФ).21'!D55/1000,'Ф.7(СФ).21'!D55)</f>
        <v>0</v>
      </c>
      <c r="M1193" s="143">
        <f>IF(ЗАПОЛНИТЬ!$F$7=1,'Ф.7(СФ).21'!E55/1000,'Ф.7(СФ).21'!E55)</f>
        <v>0</v>
      </c>
      <c r="N1193" s="143">
        <f>IF(ЗАПОЛНИТЬ!$F$7=1,'Ф.7(СФ).21'!F55/1000,'Ф.7(СФ).21'!F55)</f>
        <v>0</v>
      </c>
      <c r="O1193" s="143">
        <f>IF(ЗАПОЛНИТЬ!$F$7=1,'Ф.7(СФ).21'!G55/1000,'Ф.7(СФ).21'!G55)</f>
        <v>0</v>
      </c>
      <c r="P1193" s="143">
        <f>IF(ЗАПОЛНИТЬ!$F$7=1,'Ф.7(СФ).21'!H55/1000,'Ф.7(СФ).21'!H55)</f>
        <v>0</v>
      </c>
      <c r="Q1193" s="143">
        <f>IF(ЗАПОЛНИТЬ!$F$7=1,'Ф.7(СФ).21'!I55/1000,'Ф.7(СФ).21'!I55)</f>
        <v>0</v>
      </c>
      <c r="R1193" s="143">
        <f>IF(ЗАПОЛНИТЬ!$F$7=1,'Ф.7(СФ).21'!J55/1000,'Ф.7(СФ).21'!J55)</f>
        <v>0</v>
      </c>
      <c r="S1193" s="143">
        <f>IF(ЗАПОЛНИТЬ!$F$7=1,'Ф.7(СФ).21'!K55/1000,'Ф.7(СФ).21'!K55)</f>
        <v>0</v>
      </c>
      <c r="T1193" s="143">
        <f>IF(ЗАПОЛНИТЬ!$F$7=1,'Ф.7(СФ).21'!L55/1000,'Ф.7(СФ).21'!L55)</f>
        <v>0</v>
      </c>
      <c r="U1193" s="143">
        <f>IF(ЗАПОЛНИТЬ!$F$7=1,'Ф.7(СФ).21'!M55/1000,'Ф.7(СФ).21'!M55)</f>
        <v>0</v>
      </c>
      <c r="V1193" s="145">
        <f>IF(SUM(L1193:U1193)&gt;0,1,0)</f>
        <v>0</v>
      </c>
      <c r="W1193" s="145">
        <f t="shared" si="59"/>
        <v>0</v>
      </c>
    </row>
    <row r="1194" spans="1:23" ht="12.75">
      <c r="A1194" s="144" t="str">
        <f>ЗАПОЛНИТЬ!$B$23</f>
        <v>4</v>
      </c>
      <c r="B1194" s="144" t="str">
        <f>ЗАПОЛНИТЬ!$B$13</f>
        <v>24188344</v>
      </c>
      <c r="C1194" s="144" t="str">
        <f>ЗАПОЛНИТЬ!$B$24</f>
        <v>298</v>
      </c>
      <c r="D1194" s="144" t="str">
        <f>ЗАПОЛНИТЬ!$B$21</f>
        <v>12</v>
      </c>
      <c r="E1194" s="145"/>
      <c r="F1194" s="144" t="str">
        <f>ЗАПОЛНИТЬ!$B$22</f>
        <v>15</v>
      </c>
      <c r="G1194" s="144" t="str">
        <f>ЗАПОЛНИТЬ!$B$20</f>
        <v>040222</v>
      </c>
      <c r="H1194" s="143" t="str">
        <f>IF(ЗАПОЛНИТЬ!$F$7=1,ЗАПОЛНИТЬ!$H$9,ЗАПОЛНИТЬ!$H$10)</f>
        <v>73</v>
      </c>
      <c r="I1194" s="146">
        <f>IF(ЗАПОЛНИТЬ!$F$7=1,'Ф.7(СФ).21'!$E$13,'Ф.7(СФ).21'!$E$15)</f>
        <v>0</v>
      </c>
      <c r="J1194" s="145" t="str">
        <f>IF(ЗАПОЛНИТЬ!$F$7=1,CONCATENATE(ЗАПОЛНИТЬ!$F$18,ЗАПОЛНИТЬ!$D$18),ЗАПОЛНИТЬ!$E$18)</f>
        <v>01.07.2016</v>
      </c>
      <c r="K1194" s="143">
        <f>'Ф.7(СФ).21'!B56</f>
        <v>2620</v>
      </c>
      <c r="L1194" s="143">
        <f>IF(ЗАПОЛНИТЬ!$F$7=1,'Ф.7(СФ).21'!D56/1000,'Ф.7(СФ).21'!D56)</f>
        <v>0</v>
      </c>
      <c r="M1194" s="143">
        <f>IF(ЗАПОЛНИТЬ!$F$7=1,'Ф.7(СФ).21'!E56/1000,'Ф.7(СФ).21'!E56)</f>
        <v>0</v>
      </c>
      <c r="N1194" s="143">
        <f>IF(ЗАПОЛНИТЬ!$F$7=1,'Ф.7(СФ).21'!F56/1000,'Ф.7(СФ).21'!F56)</f>
        <v>0</v>
      </c>
      <c r="O1194" s="143">
        <f>IF(ЗАПОЛНИТЬ!$F$7=1,'Ф.7(СФ).21'!G56/1000,'Ф.7(СФ).21'!G56)</f>
        <v>0</v>
      </c>
      <c r="P1194" s="143">
        <f>IF(ЗАПОЛНИТЬ!$F$7=1,'Ф.7(СФ).21'!H56/1000,'Ф.7(СФ).21'!H56)</f>
        <v>0</v>
      </c>
      <c r="Q1194" s="143">
        <f>IF(ЗАПОЛНИТЬ!$F$7=1,'Ф.7(СФ).21'!I56/1000,'Ф.7(СФ).21'!I56)</f>
        <v>0</v>
      </c>
      <c r="R1194" s="143">
        <f>IF(ЗАПОЛНИТЬ!$F$7=1,'Ф.7(СФ).21'!J56/1000,'Ф.7(СФ).21'!J56)</f>
        <v>0</v>
      </c>
      <c r="S1194" s="143">
        <f>IF(ЗАПОЛНИТЬ!$F$7=1,'Ф.7(СФ).21'!K56/1000,'Ф.7(СФ).21'!K56)</f>
        <v>0</v>
      </c>
      <c r="T1194" s="143">
        <f>IF(ЗАПОЛНИТЬ!$F$7=1,'Ф.7(СФ).21'!L56/1000,'Ф.7(СФ).21'!L56)</f>
        <v>0</v>
      </c>
      <c r="U1194" s="143">
        <f>IF(ЗАПОЛНИТЬ!$F$7=1,'Ф.7(СФ).21'!M56/1000,'Ф.7(СФ).21'!M56)</f>
        <v>0</v>
      </c>
      <c r="V1194" s="145">
        <f>IF(SUM(L1194:U1194)&gt;0,1,0)</f>
        <v>0</v>
      </c>
      <c r="W1194" s="145">
        <f t="shared" si="59"/>
        <v>0</v>
      </c>
    </row>
    <row r="1195" spans="1:23" ht="12.75">
      <c r="A1195" s="144" t="str">
        <f>ЗАПОЛНИТЬ!$B$23</f>
        <v>4</v>
      </c>
      <c r="B1195" s="144" t="str">
        <f>ЗАПОЛНИТЬ!$B$13</f>
        <v>24188344</v>
      </c>
      <c r="C1195" s="144" t="str">
        <f>ЗАПОЛНИТЬ!$B$24</f>
        <v>298</v>
      </c>
      <c r="D1195" s="144" t="str">
        <f>ЗАПОЛНИТЬ!$B$21</f>
        <v>12</v>
      </c>
      <c r="E1195" s="145"/>
      <c r="F1195" s="144" t="str">
        <f>ЗАПОЛНИТЬ!$B$22</f>
        <v>15</v>
      </c>
      <c r="G1195" s="144" t="str">
        <f>ЗАПОЛНИТЬ!$B$20</f>
        <v>040222</v>
      </c>
      <c r="H1195" s="143" t="str">
        <f>IF(ЗАПОЛНИТЬ!$F$7=1,ЗАПОЛНИТЬ!$H$9,ЗАПОЛНИТЬ!$H$10)</f>
        <v>73</v>
      </c>
      <c r="I1195" s="146">
        <f>IF(ЗАПОЛНИТЬ!$F$7=1,'Ф.7(СФ).21'!$E$13,'Ф.7(СФ).21'!$E$15)</f>
        <v>0</v>
      </c>
      <c r="J1195" s="145" t="str">
        <f>IF(ЗАПОЛНИТЬ!$F$7=1,CONCATENATE(ЗАПОЛНИТЬ!$F$18,ЗАПОЛНИТЬ!$D$18),ЗАПОЛНИТЬ!$E$18)</f>
        <v>01.07.2016</v>
      </c>
      <c r="K1195" s="143">
        <f>'Ф.7(СФ).21'!B57</f>
        <v>2630</v>
      </c>
      <c r="L1195" s="143">
        <f>IF(ЗАПОЛНИТЬ!$F$7=1,'Ф.7(СФ).21'!D57/1000,'Ф.7(СФ).21'!D57)</f>
        <v>0</v>
      </c>
      <c r="M1195" s="143">
        <f>IF(ЗАПОЛНИТЬ!$F$7=1,'Ф.7(СФ).21'!E57/1000,'Ф.7(СФ).21'!E57)</f>
        <v>0</v>
      </c>
      <c r="N1195" s="143">
        <f>IF(ЗАПОЛНИТЬ!$F$7=1,'Ф.7(СФ).21'!F57/1000,'Ф.7(СФ).21'!F57)</f>
        <v>0</v>
      </c>
      <c r="O1195" s="143">
        <f>IF(ЗАПОЛНИТЬ!$F$7=1,'Ф.7(СФ).21'!G57/1000,'Ф.7(СФ).21'!G57)</f>
        <v>0</v>
      </c>
      <c r="P1195" s="143">
        <f>IF(ЗАПОЛНИТЬ!$F$7=1,'Ф.7(СФ).21'!H57/1000,'Ф.7(СФ).21'!H57)</f>
        <v>0</v>
      </c>
      <c r="Q1195" s="143">
        <f>IF(ЗАПОЛНИТЬ!$F$7=1,'Ф.7(СФ).21'!I57/1000,'Ф.7(СФ).21'!I57)</f>
        <v>0</v>
      </c>
      <c r="R1195" s="143">
        <f>IF(ЗАПОЛНИТЬ!$F$7=1,'Ф.7(СФ).21'!J57/1000,'Ф.7(СФ).21'!J57)</f>
        <v>0</v>
      </c>
      <c r="S1195" s="143">
        <f>IF(ЗАПОЛНИТЬ!$F$7=1,'Ф.7(СФ).21'!K57/1000,'Ф.7(СФ).21'!K57)</f>
        <v>0</v>
      </c>
      <c r="T1195" s="143">
        <f>IF(ЗАПОЛНИТЬ!$F$7=1,'Ф.7(СФ).21'!L57/1000,'Ф.7(СФ).21'!L57)</f>
        <v>0</v>
      </c>
      <c r="U1195" s="143">
        <f>IF(ЗАПОЛНИТЬ!$F$7=1,'Ф.7(СФ).21'!M57/1000,'Ф.7(СФ).21'!M57)</f>
        <v>0</v>
      </c>
      <c r="V1195" s="145">
        <f>IF(SUM(L1195:U1195)&gt;0,1,0)</f>
        <v>0</v>
      </c>
      <c r="W1195" s="145">
        <f t="shared" si="59"/>
        <v>0</v>
      </c>
    </row>
    <row r="1196" spans="1:23" ht="12.75">
      <c r="A1196" s="144" t="str">
        <f>ЗАПОЛНИТЬ!$B$23</f>
        <v>4</v>
      </c>
      <c r="B1196" s="144" t="str">
        <f>ЗАПОЛНИТЬ!$B$13</f>
        <v>24188344</v>
      </c>
      <c r="C1196" s="144" t="str">
        <f>ЗАПОЛНИТЬ!$B$24</f>
        <v>298</v>
      </c>
      <c r="D1196" s="144" t="str">
        <f>ЗАПОЛНИТЬ!$B$21</f>
        <v>12</v>
      </c>
      <c r="E1196" s="145"/>
      <c r="F1196" s="144" t="str">
        <f>ЗАПОЛНИТЬ!$B$22</f>
        <v>15</v>
      </c>
      <c r="G1196" s="144" t="str">
        <f>ЗАПОЛНИТЬ!$B$20</f>
        <v>040222</v>
      </c>
      <c r="H1196" s="143" t="str">
        <f>IF(ЗАПОЛНИТЬ!$F$7=1,ЗАПОЛНИТЬ!$H$9,ЗАПОЛНИТЬ!$H$10)</f>
        <v>73</v>
      </c>
      <c r="I1196" s="146">
        <f>IF(ЗАПОЛНИТЬ!$F$7=1,'Ф.7(СФ).21'!$E$13,'Ф.7(СФ).21'!$E$15)</f>
        <v>0</v>
      </c>
      <c r="J1196" s="145" t="str">
        <f>IF(ЗАПОЛНИТЬ!$F$7=1,CONCATENATE(ЗАПОЛНИТЬ!$F$18,ЗАПОЛНИТЬ!$D$18),ЗАПОЛНИТЬ!$E$18)</f>
        <v>01.07.2016</v>
      </c>
      <c r="K1196" s="143">
        <f>'Ф.7(СФ).21'!B58</f>
        <v>2700</v>
      </c>
      <c r="L1196" s="143">
        <f>IF(ЗАПОЛНИТЬ!$F$7=1,'Ф.7(СФ).21'!D58/1000,'Ф.7(СФ).21'!D58)</f>
        <v>0</v>
      </c>
      <c r="M1196" s="143">
        <f>IF(ЗАПОЛНИТЬ!$F$7=1,'Ф.7(СФ).21'!E58/1000,'Ф.7(СФ).21'!E58)</f>
        <v>0</v>
      </c>
      <c r="N1196" s="143">
        <f>IF(ЗАПОЛНИТЬ!$F$7=1,'Ф.7(СФ).21'!F58/1000,'Ф.7(СФ).21'!F58)</f>
        <v>0</v>
      </c>
      <c r="O1196" s="143">
        <f>IF(ЗАПОЛНИТЬ!$F$7=1,'Ф.7(СФ).21'!G58/1000,'Ф.7(СФ).21'!G58)</f>
        <v>0</v>
      </c>
      <c r="P1196" s="143">
        <f>IF(ЗАПОЛНИТЬ!$F$7=1,'Ф.7(СФ).21'!H58/1000,'Ф.7(СФ).21'!H58)</f>
        <v>0</v>
      </c>
      <c r="Q1196" s="143">
        <f>IF(ЗАПОЛНИТЬ!$F$7=1,'Ф.7(СФ).21'!I58/1000,'Ф.7(СФ).21'!I58)</f>
        <v>0</v>
      </c>
      <c r="R1196" s="143">
        <f>IF(ЗАПОЛНИТЬ!$F$7=1,'Ф.7(СФ).21'!J58/1000,'Ф.7(СФ).21'!J58)</f>
        <v>0</v>
      </c>
      <c r="S1196" s="143">
        <f>IF(ЗАПОЛНИТЬ!$F$7=1,'Ф.7(СФ).21'!K58/1000,'Ф.7(СФ).21'!K58)</f>
        <v>0</v>
      </c>
      <c r="T1196" s="143">
        <f>IF(ЗАПОЛНИТЬ!$F$7=1,'Ф.7(СФ).21'!L58/1000,'Ф.7(СФ).21'!L58)</f>
        <v>0</v>
      </c>
      <c r="U1196" s="143">
        <f>IF(ЗАПОЛНИТЬ!$F$7=1,'Ф.7(СФ).21'!M58/1000,'Ф.7(СФ).21'!M58)</f>
        <v>0</v>
      </c>
      <c r="V1196" s="145">
        <v>0</v>
      </c>
      <c r="W1196" s="145">
        <f t="shared" si="59"/>
        <v>0</v>
      </c>
    </row>
    <row r="1197" spans="1:23" ht="12.75">
      <c r="A1197" s="144" t="str">
        <f>ЗАПОЛНИТЬ!$B$23</f>
        <v>4</v>
      </c>
      <c r="B1197" s="144" t="str">
        <f>ЗАПОЛНИТЬ!$B$13</f>
        <v>24188344</v>
      </c>
      <c r="C1197" s="144" t="str">
        <f>ЗАПОЛНИТЬ!$B$24</f>
        <v>298</v>
      </c>
      <c r="D1197" s="144" t="str">
        <f>ЗАПОЛНИТЬ!$B$21</f>
        <v>12</v>
      </c>
      <c r="E1197" s="145"/>
      <c r="F1197" s="144" t="str">
        <f>ЗАПОЛНИТЬ!$B$22</f>
        <v>15</v>
      </c>
      <c r="G1197" s="144" t="str">
        <f>ЗАПОЛНИТЬ!$B$20</f>
        <v>040222</v>
      </c>
      <c r="H1197" s="143" t="str">
        <f>IF(ЗАПОЛНИТЬ!$F$7=1,ЗАПОЛНИТЬ!$H$9,ЗАПОЛНИТЬ!$H$10)</f>
        <v>73</v>
      </c>
      <c r="I1197" s="146">
        <f>IF(ЗАПОЛНИТЬ!$F$7=1,'Ф.7(СФ).21'!$E$13,'Ф.7(СФ).21'!$E$15)</f>
        <v>0</v>
      </c>
      <c r="J1197" s="145" t="str">
        <f>IF(ЗАПОЛНИТЬ!$F$7=1,CONCATENATE(ЗАПОЛНИТЬ!$F$18,ЗАПОЛНИТЬ!$D$18),ЗАПОЛНИТЬ!$E$18)</f>
        <v>01.07.2016</v>
      </c>
      <c r="K1197" s="143">
        <f>'Ф.7(СФ).21'!B59</f>
        <v>2710</v>
      </c>
      <c r="L1197" s="143">
        <f>IF(ЗАПОЛНИТЬ!$F$7=1,'Ф.7(СФ).21'!D59/1000,'Ф.7(СФ).21'!D59)</f>
        <v>0</v>
      </c>
      <c r="M1197" s="143">
        <f>IF(ЗАПОЛНИТЬ!$F$7=1,'Ф.7(СФ).21'!E59/1000,'Ф.7(СФ).21'!E59)</f>
        <v>0</v>
      </c>
      <c r="N1197" s="143">
        <f>IF(ЗАПОЛНИТЬ!$F$7=1,'Ф.7(СФ).21'!F59/1000,'Ф.7(СФ).21'!F59)</f>
        <v>0</v>
      </c>
      <c r="O1197" s="143">
        <f>IF(ЗАПОЛНИТЬ!$F$7=1,'Ф.7(СФ).21'!G59/1000,'Ф.7(СФ).21'!G59)</f>
        <v>0</v>
      </c>
      <c r="P1197" s="143">
        <f>IF(ЗАПОЛНИТЬ!$F$7=1,'Ф.7(СФ).21'!H59/1000,'Ф.7(СФ).21'!H59)</f>
        <v>0</v>
      </c>
      <c r="Q1197" s="143">
        <f>IF(ЗАПОЛНИТЬ!$F$7=1,'Ф.7(СФ).21'!I59/1000,'Ф.7(СФ).21'!I59)</f>
        <v>0</v>
      </c>
      <c r="R1197" s="143">
        <f>IF(ЗАПОЛНИТЬ!$F$7=1,'Ф.7(СФ).21'!J59/1000,'Ф.7(СФ).21'!J59)</f>
        <v>0</v>
      </c>
      <c r="S1197" s="143">
        <f>IF(ЗАПОЛНИТЬ!$F$7=1,'Ф.7(СФ).21'!K59/1000,'Ф.7(СФ).21'!K59)</f>
        <v>0</v>
      </c>
      <c r="T1197" s="143">
        <f>IF(ЗАПОЛНИТЬ!$F$7=1,'Ф.7(СФ).21'!L59/1000,'Ф.7(СФ).21'!L59)</f>
        <v>0</v>
      </c>
      <c r="U1197" s="143">
        <f>IF(ЗАПОЛНИТЬ!$F$7=1,'Ф.7(СФ).21'!M59/1000,'Ф.7(СФ).21'!M59)</f>
        <v>0</v>
      </c>
      <c r="V1197" s="145">
        <f>IF(SUM(L1197:U1197)&gt;0,1,0)</f>
        <v>0</v>
      </c>
      <c r="W1197" s="145">
        <f t="shared" si="59"/>
        <v>0</v>
      </c>
    </row>
    <row r="1198" spans="1:23" ht="12.75">
      <c r="A1198" s="144" t="str">
        <f>ЗАПОЛНИТЬ!$B$23</f>
        <v>4</v>
      </c>
      <c r="B1198" s="144" t="str">
        <f>ЗАПОЛНИТЬ!$B$13</f>
        <v>24188344</v>
      </c>
      <c r="C1198" s="144" t="str">
        <f>ЗАПОЛНИТЬ!$B$24</f>
        <v>298</v>
      </c>
      <c r="D1198" s="144" t="str">
        <f>ЗАПОЛНИТЬ!$B$21</f>
        <v>12</v>
      </c>
      <c r="E1198" s="145"/>
      <c r="F1198" s="144" t="str">
        <f>ЗАПОЛНИТЬ!$B$22</f>
        <v>15</v>
      </c>
      <c r="G1198" s="144" t="str">
        <f>ЗАПОЛНИТЬ!$B$20</f>
        <v>040222</v>
      </c>
      <c r="H1198" s="143" t="str">
        <f>IF(ЗАПОЛНИТЬ!$F$7=1,ЗАПОЛНИТЬ!$H$9,ЗАПОЛНИТЬ!$H$10)</f>
        <v>73</v>
      </c>
      <c r="I1198" s="146">
        <f>IF(ЗАПОЛНИТЬ!$F$7=1,'Ф.7(СФ).21'!$E$13,'Ф.7(СФ).21'!$E$15)</f>
        <v>0</v>
      </c>
      <c r="J1198" s="145" t="str">
        <f>IF(ЗАПОЛНИТЬ!$F$7=1,CONCATENATE(ЗАПОЛНИТЬ!$F$18,ЗАПОЛНИТЬ!$D$18),ЗАПОЛНИТЬ!$E$18)</f>
        <v>01.07.2016</v>
      </c>
      <c r="K1198" s="143">
        <f>'Ф.7(СФ).21'!B60</f>
        <v>2720</v>
      </c>
      <c r="L1198" s="143">
        <f>IF(ЗАПОЛНИТЬ!$F$7=1,'Ф.7(СФ).21'!D60/1000,'Ф.7(СФ).21'!D60)</f>
        <v>0</v>
      </c>
      <c r="M1198" s="143">
        <f>IF(ЗАПОЛНИТЬ!$F$7=1,'Ф.7(СФ).21'!E60/1000,'Ф.7(СФ).21'!E60)</f>
        <v>0</v>
      </c>
      <c r="N1198" s="143">
        <f>IF(ЗАПОЛНИТЬ!$F$7=1,'Ф.7(СФ).21'!F60/1000,'Ф.7(СФ).21'!F60)</f>
        <v>0</v>
      </c>
      <c r="O1198" s="143">
        <f>IF(ЗАПОЛНИТЬ!$F$7=1,'Ф.7(СФ).21'!G60/1000,'Ф.7(СФ).21'!G60)</f>
        <v>0</v>
      </c>
      <c r="P1198" s="143">
        <f>IF(ЗАПОЛНИТЬ!$F$7=1,'Ф.7(СФ).21'!H60/1000,'Ф.7(СФ).21'!H60)</f>
        <v>0</v>
      </c>
      <c r="Q1198" s="143">
        <f>IF(ЗАПОЛНИТЬ!$F$7=1,'Ф.7(СФ).21'!I60/1000,'Ф.7(СФ).21'!I60)</f>
        <v>0</v>
      </c>
      <c r="R1198" s="143">
        <f>IF(ЗАПОЛНИТЬ!$F$7=1,'Ф.7(СФ).21'!J60/1000,'Ф.7(СФ).21'!J60)</f>
        <v>0</v>
      </c>
      <c r="S1198" s="143">
        <f>IF(ЗАПОЛНИТЬ!$F$7=1,'Ф.7(СФ).21'!K60/1000,'Ф.7(СФ).21'!K60)</f>
        <v>0</v>
      </c>
      <c r="T1198" s="143">
        <f>IF(ЗАПОЛНИТЬ!$F$7=1,'Ф.7(СФ).21'!L60/1000,'Ф.7(СФ).21'!L60)</f>
        <v>0</v>
      </c>
      <c r="U1198" s="143">
        <f>IF(ЗАПОЛНИТЬ!$F$7=1,'Ф.7(СФ).21'!M60/1000,'Ф.7(СФ).21'!M60)</f>
        <v>0</v>
      </c>
      <c r="V1198" s="145">
        <f>IF(SUM(L1198:U1198)&gt;0,1,0)</f>
        <v>0</v>
      </c>
      <c r="W1198" s="145">
        <f t="shared" si="59"/>
        <v>0</v>
      </c>
    </row>
    <row r="1199" spans="1:23" ht="12.75">
      <c r="A1199" s="144" t="str">
        <f>ЗАПОЛНИТЬ!$B$23</f>
        <v>4</v>
      </c>
      <c r="B1199" s="144" t="str">
        <f>ЗАПОЛНИТЬ!$B$13</f>
        <v>24188344</v>
      </c>
      <c r="C1199" s="144" t="str">
        <f>ЗАПОЛНИТЬ!$B$24</f>
        <v>298</v>
      </c>
      <c r="D1199" s="144" t="str">
        <f>ЗАПОЛНИТЬ!$B$21</f>
        <v>12</v>
      </c>
      <c r="E1199" s="145"/>
      <c r="F1199" s="144" t="str">
        <f>ЗАПОЛНИТЬ!$B$22</f>
        <v>15</v>
      </c>
      <c r="G1199" s="144" t="str">
        <f>ЗАПОЛНИТЬ!$B$20</f>
        <v>040222</v>
      </c>
      <c r="H1199" s="143" t="str">
        <f>IF(ЗАПОЛНИТЬ!$F$7=1,ЗАПОЛНИТЬ!$H$9,ЗАПОЛНИТЬ!$H$10)</f>
        <v>73</v>
      </c>
      <c r="I1199" s="146">
        <f>IF(ЗАПОЛНИТЬ!$F$7=1,'Ф.7(СФ).21'!$E$13,'Ф.7(СФ).21'!$E$15)</f>
        <v>0</v>
      </c>
      <c r="J1199" s="145" t="str">
        <f>IF(ЗАПОЛНИТЬ!$F$7=1,CONCATENATE(ЗАПОЛНИТЬ!$F$18,ЗАПОЛНИТЬ!$D$18),ЗАПОЛНИТЬ!$E$18)</f>
        <v>01.07.2016</v>
      </c>
      <c r="K1199" s="143">
        <f>'Ф.7(СФ).21'!B61</f>
        <v>2730</v>
      </c>
      <c r="L1199" s="143">
        <f>IF(ЗАПОЛНИТЬ!$F$7=1,'Ф.7(СФ).21'!D61/1000,'Ф.7(СФ).21'!D61)</f>
        <v>0</v>
      </c>
      <c r="M1199" s="143">
        <f>IF(ЗАПОЛНИТЬ!$F$7=1,'Ф.7(СФ).21'!E61/1000,'Ф.7(СФ).21'!E61)</f>
        <v>0</v>
      </c>
      <c r="N1199" s="143">
        <f>IF(ЗАПОЛНИТЬ!$F$7=1,'Ф.7(СФ).21'!F61/1000,'Ф.7(СФ).21'!F61)</f>
        <v>0</v>
      </c>
      <c r="O1199" s="143">
        <f>IF(ЗАПОЛНИТЬ!$F$7=1,'Ф.7(СФ).21'!G61/1000,'Ф.7(СФ).21'!G61)</f>
        <v>0</v>
      </c>
      <c r="P1199" s="143">
        <f>IF(ЗАПОЛНИТЬ!$F$7=1,'Ф.7(СФ).21'!H61/1000,'Ф.7(СФ).21'!H61)</f>
        <v>0</v>
      </c>
      <c r="Q1199" s="143">
        <f>IF(ЗАПОЛНИТЬ!$F$7=1,'Ф.7(СФ).21'!I61/1000,'Ф.7(СФ).21'!I61)</f>
        <v>0</v>
      </c>
      <c r="R1199" s="143">
        <f>IF(ЗАПОЛНИТЬ!$F$7=1,'Ф.7(СФ).21'!J61/1000,'Ф.7(СФ).21'!J61)</f>
        <v>0</v>
      </c>
      <c r="S1199" s="143">
        <f>IF(ЗАПОЛНИТЬ!$F$7=1,'Ф.7(СФ).21'!K61/1000,'Ф.7(СФ).21'!K61)</f>
        <v>0</v>
      </c>
      <c r="T1199" s="143">
        <f>IF(ЗАПОЛНИТЬ!$F$7=1,'Ф.7(СФ).21'!L61/1000,'Ф.7(СФ).21'!L61)</f>
        <v>0</v>
      </c>
      <c r="U1199" s="143">
        <f>IF(ЗАПОЛНИТЬ!$F$7=1,'Ф.7(СФ).21'!M61/1000,'Ф.7(СФ).21'!M61)</f>
        <v>0</v>
      </c>
      <c r="V1199" s="145">
        <f>IF(SUM(L1199:U1199)&gt;0,1,0)</f>
        <v>0</v>
      </c>
      <c r="W1199" s="145">
        <f t="shared" si="59"/>
        <v>0</v>
      </c>
    </row>
    <row r="1200" spans="1:23" ht="12.75">
      <c r="A1200" s="144" t="str">
        <f>ЗАПОЛНИТЬ!$B$23</f>
        <v>4</v>
      </c>
      <c r="B1200" s="144" t="str">
        <f>ЗАПОЛНИТЬ!$B$13</f>
        <v>24188344</v>
      </c>
      <c r="C1200" s="144" t="str">
        <f>ЗАПОЛНИТЬ!$B$24</f>
        <v>298</v>
      </c>
      <c r="D1200" s="144" t="str">
        <f>ЗАПОЛНИТЬ!$B$21</f>
        <v>12</v>
      </c>
      <c r="E1200" s="145"/>
      <c r="F1200" s="144" t="str">
        <f>ЗАПОЛНИТЬ!$B$22</f>
        <v>15</v>
      </c>
      <c r="G1200" s="144" t="str">
        <f>ЗАПОЛНИТЬ!$B$20</f>
        <v>040222</v>
      </c>
      <c r="H1200" s="143" t="str">
        <f>IF(ЗАПОЛНИТЬ!$F$7=1,ЗАПОЛНИТЬ!$H$9,ЗАПОЛНИТЬ!$H$10)</f>
        <v>73</v>
      </c>
      <c r="I1200" s="146">
        <f>IF(ЗАПОЛНИТЬ!$F$7=1,'Ф.7(СФ).21'!$E$13,'Ф.7(СФ).21'!$E$15)</f>
        <v>0</v>
      </c>
      <c r="J1200" s="145" t="str">
        <f>IF(ЗАПОЛНИТЬ!$F$7=1,CONCATENATE(ЗАПОЛНИТЬ!$F$18,ЗАПОЛНИТЬ!$D$18),ЗАПОЛНИТЬ!$E$18)</f>
        <v>01.07.2016</v>
      </c>
      <c r="K1200" s="143">
        <f>'Ф.7(СФ).21'!B62</f>
        <v>2800</v>
      </c>
      <c r="L1200" s="143">
        <f>IF(ЗАПОЛНИТЬ!$F$7=1,'Ф.7(СФ).21'!D62/1000,'Ф.7(СФ).21'!D62)</f>
        <v>0</v>
      </c>
      <c r="M1200" s="143">
        <f>IF(ЗАПОЛНИТЬ!$F$7=1,'Ф.7(СФ).21'!E62/1000,'Ф.7(СФ).21'!E62)</f>
        <v>0</v>
      </c>
      <c r="N1200" s="143">
        <f>IF(ЗАПОЛНИТЬ!$F$7=1,'Ф.7(СФ).21'!F62/1000,'Ф.7(СФ).21'!F62)</f>
        <v>0</v>
      </c>
      <c r="O1200" s="143">
        <f>IF(ЗАПОЛНИТЬ!$F$7=1,'Ф.7(СФ).21'!G62/1000,'Ф.7(СФ).21'!G62)</f>
        <v>0</v>
      </c>
      <c r="P1200" s="143">
        <f>IF(ЗАПОЛНИТЬ!$F$7=1,'Ф.7(СФ).21'!H62/1000,'Ф.7(СФ).21'!H62)</f>
        <v>0</v>
      </c>
      <c r="Q1200" s="143">
        <f>IF(ЗАПОЛНИТЬ!$F$7=1,'Ф.7(СФ).21'!I62/1000,'Ф.7(СФ).21'!I62)</f>
        <v>0</v>
      </c>
      <c r="R1200" s="143">
        <f>IF(ЗАПОЛНИТЬ!$F$7=1,'Ф.7(СФ).21'!J62/1000,'Ф.7(СФ).21'!J62)</f>
        <v>0</v>
      </c>
      <c r="S1200" s="143">
        <f>IF(ЗАПОЛНИТЬ!$F$7=1,'Ф.7(СФ).21'!K62/1000,'Ф.7(СФ).21'!K62)</f>
        <v>0</v>
      </c>
      <c r="T1200" s="143">
        <f>IF(ЗАПОЛНИТЬ!$F$7=1,'Ф.7(СФ).21'!L62/1000,'Ф.7(СФ).21'!L62)</f>
        <v>0</v>
      </c>
      <c r="U1200" s="143">
        <f>IF(ЗАПОЛНИТЬ!$F$7=1,'Ф.7(СФ).21'!M62/1000,'Ф.7(СФ).21'!M62)</f>
        <v>0</v>
      </c>
      <c r="V1200" s="145">
        <f>IF(SUM(L1200:U1200)&gt;0,1,0)</f>
        <v>0</v>
      </c>
      <c r="W1200" s="145">
        <f t="shared" si="59"/>
        <v>0</v>
      </c>
    </row>
    <row r="1201" spans="1:23" ht="12.75">
      <c r="A1201" s="144" t="str">
        <f>ЗАПОЛНИТЬ!$B$23</f>
        <v>4</v>
      </c>
      <c r="B1201" s="144" t="str">
        <f>ЗАПОЛНИТЬ!$B$13</f>
        <v>24188344</v>
      </c>
      <c r="C1201" s="144" t="str">
        <f>ЗАПОЛНИТЬ!$B$24</f>
        <v>298</v>
      </c>
      <c r="D1201" s="144" t="str">
        <f>ЗАПОЛНИТЬ!$B$21</f>
        <v>12</v>
      </c>
      <c r="E1201" s="145"/>
      <c r="F1201" s="144" t="str">
        <f>ЗАПОЛНИТЬ!$B$22</f>
        <v>15</v>
      </c>
      <c r="G1201" s="144" t="str">
        <f>ЗАПОЛНИТЬ!$B$20</f>
        <v>040222</v>
      </c>
      <c r="H1201" s="143" t="str">
        <f>IF(ЗАПОЛНИТЬ!$F$7=1,ЗАПОЛНИТЬ!$H$9,ЗАПОЛНИТЬ!$H$10)</f>
        <v>73</v>
      </c>
      <c r="I1201" s="146">
        <f>IF(ЗАПОЛНИТЬ!$F$7=1,'Ф.7(СФ).21'!$E$13,'Ф.7(СФ).21'!$E$15)</f>
        <v>0</v>
      </c>
      <c r="J1201" s="145" t="str">
        <f>IF(ЗАПОЛНИТЬ!$F$7=1,CONCATENATE(ЗАПОЛНИТЬ!$F$18,ЗАПОЛНИТЬ!$D$18),ЗАПОЛНИТЬ!$E$18)</f>
        <v>01.07.2016</v>
      </c>
      <c r="K1201" s="143">
        <f>'Ф.7(СФ).21'!B63</f>
        <v>3000</v>
      </c>
      <c r="L1201" s="143">
        <f>IF(ЗАПОЛНИТЬ!$F$7=1,'Ф.7(СФ).21'!D63/1000,'Ф.7(СФ).21'!D63)</f>
        <v>0</v>
      </c>
      <c r="M1201" s="143">
        <f>IF(ЗАПОЛНИТЬ!$F$7=1,'Ф.7(СФ).21'!E63/1000,'Ф.7(СФ).21'!E63)</f>
        <v>0</v>
      </c>
      <c r="N1201" s="143">
        <f>IF(ЗАПОЛНИТЬ!$F$7=1,'Ф.7(СФ).21'!F63/1000,'Ф.7(СФ).21'!F63)</f>
        <v>0</v>
      </c>
      <c r="O1201" s="143">
        <f>IF(ЗАПОЛНИТЬ!$F$7=1,'Ф.7(СФ).21'!G63/1000,'Ф.7(СФ).21'!G63)</f>
        <v>0</v>
      </c>
      <c r="P1201" s="143">
        <f>IF(ЗАПОЛНИТЬ!$F$7=1,'Ф.7(СФ).21'!H63/1000,'Ф.7(СФ).21'!H63)</f>
        <v>0</v>
      </c>
      <c r="Q1201" s="143">
        <f>IF(ЗАПОЛНИТЬ!$F$7=1,'Ф.7(СФ).21'!I63/1000,'Ф.7(СФ).21'!I63)</f>
        <v>0</v>
      </c>
      <c r="R1201" s="143">
        <f>IF(ЗАПОЛНИТЬ!$F$7=1,'Ф.7(СФ).21'!J63/1000,'Ф.7(СФ).21'!J63)</f>
        <v>0</v>
      </c>
      <c r="S1201" s="143">
        <f>IF(ЗАПОЛНИТЬ!$F$7=1,'Ф.7(СФ).21'!K63/1000,'Ф.7(СФ).21'!K63)</f>
        <v>0</v>
      </c>
      <c r="T1201" s="143">
        <f>IF(ЗАПОЛНИТЬ!$F$7=1,'Ф.7(СФ).21'!L63/1000,'Ф.7(СФ).21'!L63)</f>
        <v>0</v>
      </c>
      <c r="U1201" s="143">
        <f>IF(ЗАПОЛНИТЬ!$F$7=1,'Ф.7(СФ).21'!M63/1000,'Ф.7(СФ).21'!M63)</f>
        <v>0</v>
      </c>
      <c r="V1201" s="145">
        <v>0</v>
      </c>
      <c r="W1201" s="145">
        <f t="shared" si="59"/>
        <v>0</v>
      </c>
    </row>
    <row r="1202" spans="1:23" ht="12.75">
      <c r="A1202" s="144" t="str">
        <f>ЗАПОЛНИТЬ!$B$23</f>
        <v>4</v>
      </c>
      <c r="B1202" s="144" t="str">
        <f>ЗАПОЛНИТЬ!$B$13</f>
        <v>24188344</v>
      </c>
      <c r="C1202" s="144" t="str">
        <f>ЗАПОЛНИТЬ!$B$24</f>
        <v>298</v>
      </c>
      <c r="D1202" s="144" t="str">
        <f>ЗАПОЛНИТЬ!$B$21</f>
        <v>12</v>
      </c>
      <c r="E1202" s="145"/>
      <c r="F1202" s="144" t="str">
        <f>ЗАПОЛНИТЬ!$B$22</f>
        <v>15</v>
      </c>
      <c r="G1202" s="144" t="str">
        <f>ЗАПОЛНИТЬ!$B$20</f>
        <v>040222</v>
      </c>
      <c r="H1202" s="143" t="str">
        <f>IF(ЗАПОЛНИТЬ!$F$7=1,ЗАПОЛНИТЬ!$H$9,ЗАПОЛНИТЬ!$H$10)</f>
        <v>73</v>
      </c>
      <c r="I1202" s="146">
        <f>IF(ЗАПОЛНИТЬ!$F$7=1,'Ф.7(СФ).21'!$E$13,'Ф.7(СФ).21'!$E$15)</f>
        <v>0</v>
      </c>
      <c r="J1202" s="145" t="str">
        <f>IF(ЗАПОЛНИТЬ!$F$7=1,CONCATENATE(ЗАПОЛНИТЬ!$F$18,ЗАПОЛНИТЬ!$D$18),ЗАПОЛНИТЬ!$E$18)</f>
        <v>01.07.2016</v>
      </c>
      <c r="K1202" s="143">
        <f>'Ф.7(СФ).21'!B64</f>
        <v>3100</v>
      </c>
      <c r="L1202" s="143">
        <f>IF(ЗАПОЛНИТЬ!$F$7=1,'Ф.7(СФ).21'!D64/1000,'Ф.7(СФ).21'!D64)</f>
        <v>0</v>
      </c>
      <c r="M1202" s="143">
        <f>IF(ЗАПОЛНИТЬ!$F$7=1,'Ф.7(СФ).21'!E64/1000,'Ф.7(СФ).21'!E64)</f>
        <v>0</v>
      </c>
      <c r="N1202" s="143">
        <f>IF(ЗАПОЛНИТЬ!$F$7=1,'Ф.7(СФ).21'!F64/1000,'Ф.7(СФ).21'!F64)</f>
        <v>0</v>
      </c>
      <c r="O1202" s="143">
        <f>IF(ЗАПОЛНИТЬ!$F$7=1,'Ф.7(СФ).21'!G64/1000,'Ф.7(СФ).21'!G64)</f>
        <v>0</v>
      </c>
      <c r="P1202" s="143">
        <f>IF(ЗАПОЛНИТЬ!$F$7=1,'Ф.7(СФ).21'!H64/1000,'Ф.7(СФ).21'!H64)</f>
        <v>0</v>
      </c>
      <c r="Q1202" s="143">
        <f>IF(ЗАПОЛНИТЬ!$F$7=1,'Ф.7(СФ).21'!I64/1000,'Ф.7(СФ).21'!I64)</f>
        <v>0</v>
      </c>
      <c r="R1202" s="143">
        <f>IF(ЗАПОЛНИТЬ!$F$7=1,'Ф.7(СФ).21'!J64/1000,'Ф.7(СФ).21'!J64)</f>
        <v>0</v>
      </c>
      <c r="S1202" s="143">
        <f>IF(ЗАПОЛНИТЬ!$F$7=1,'Ф.7(СФ).21'!K64/1000,'Ф.7(СФ).21'!K64)</f>
        <v>0</v>
      </c>
      <c r="T1202" s="143">
        <f>IF(ЗАПОЛНИТЬ!$F$7=1,'Ф.7(СФ).21'!L64/1000,'Ф.7(СФ).21'!L64)</f>
        <v>0</v>
      </c>
      <c r="U1202" s="143">
        <f>IF(ЗАПОЛНИТЬ!$F$7=1,'Ф.7(СФ).21'!M64/1000,'Ф.7(СФ).21'!M64)</f>
        <v>0</v>
      </c>
      <c r="V1202" s="145">
        <v>0</v>
      </c>
      <c r="W1202" s="145">
        <f t="shared" si="59"/>
        <v>0</v>
      </c>
    </row>
    <row r="1203" spans="1:23" ht="12.75">
      <c r="A1203" s="144" t="str">
        <f>ЗАПОЛНИТЬ!$B$23</f>
        <v>4</v>
      </c>
      <c r="B1203" s="144" t="str">
        <f>ЗАПОЛНИТЬ!$B$13</f>
        <v>24188344</v>
      </c>
      <c r="C1203" s="144" t="str">
        <f>ЗАПОЛНИТЬ!$B$24</f>
        <v>298</v>
      </c>
      <c r="D1203" s="144" t="str">
        <f>ЗАПОЛНИТЬ!$B$21</f>
        <v>12</v>
      </c>
      <c r="E1203" s="145"/>
      <c r="F1203" s="144" t="str">
        <f>ЗАПОЛНИТЬ!$B$22</f>
        <v>15</v>
      </c>
      <c r="G1203" s="144" t="str">
        <f>ЗАПОЛНИТЬ!$B$20</f>
        <v>040222</v>
      </c>
      <c r="H1203" s="143" t="str">
        <f>IF(ЗАПОЛНИТЬ!$F$7=1,ЗАПОЛНИТЬ!$H$9,ЗАПОЛНИТЬ!$H$10)</f>
        <v>73</v>
      </c>
      <c r="I1203" s="146">
        <f>IF(ЗАПОЛНИТЬ!$F$7=1,'Ф.7(СФ).21'!$E$13,'Ф.7(СФ).21'!$E$15)</f>
        <v>0</v>
      </c>
      <c r="J1203" s="145" t="str">
        <f>IF(ЗАПОЛНИТЬ!$F$7=1,CONCATENATE(ЗАПОЛНИТЬ!$F$18,ЗАПОЛНИТЬ!$D$18),ЗАПОЛНИТЬ!$E$18)</f>
        <v>01.07.2016</v>
      </c>
      <c r="K1203" s="143">
        <f>'Ф.7(СФ).21'!B65</f>
        <v>3110</v>
      </c>
      <c r="L1203" s="143">
        <f>IF(ЗАПОЛНИТЬ!$F$7=1,'Ф.7(СФ).21'!D65/1000,'Ф.7(СФ).21'!D65)</f>
        <v>0</v>
      </c>
      <c r="M1203" s="143">
        <f>IF(ЗАПОЛНИТЬ!$F$7=1,'Ф.7(СФ).21'!E65/1000,'Ф.7(СФ).21'!E65)</f>
        <v>0</v>
      </c>
      <c r="N1203" s="143">
        <f>IF(ЗАПОЛНИТЬ!$F$7=1,'Ф.7(СФ).21'!F65/1000,'Ф.7(СФ).21'!F65)</f>
        <v>0</v>
      </c>
      <c r="O1203" s="143">
        <f>IF(ЗАПОЛНИТЬ!$F$7=1,'Ф.7(СФ).21'!G65/1000,'Ф.7(СФ).21'!G65)</f>
        <v>0</v>
      </c>
      <c r="P1203" s="143">
        <f>IF(ЗАПОЛНИТЬ!$F$7=1,'Ф.7(СФ).21'!H65/1000,'Ф.7(СФ).21'!H65)</f>
        <v>0</v>
      </c>
      <c r="Q1203" s="143">
        <f>IF(ЗАПОЛНИТЬ!$F$7=1,'Ф.7(СФ).21'!I65/1000,'Ф.7(СФ).21'!I65)</f>
        <v>0</v>
      </c>
      <c r="R1203" s="143">
        <f>IF(ЗАПОЛНИТЬ!$F$7=1,'Ф.7(СФ).21'!J65/1000,'Ф.7(СФ).21'!J65)</f>
        <v>0</v>
      </c>
      <c r="S1203" s="143">
        <f>IF(ЗАПОЛНИТЬ!$F$7=1,'Ф.7(СФ).21'!K65/1000,'Ф.7(СФ).21'!K65)</f>
        <v>0</v>
      </c>
      <c r="T1203" s="143">
        <f>IF(ЗАПОЛНИТЬ!$F$7=1,'Ф.7(СФ).21'!L65/1000,'Ф.7(СФ).21'!L65)</f>
        <v>0</v>
      </c>
      <c r="U1203" s="143">
        <f>IF(ЗАПОЛНИТЬ!$F$7=1,'Ф.7(СФ).21'!M65/1000,'Ф.7(СФ).21'!M65)</f>
        <v>0</v>
      </c>
      <c r="V1203" s="145">
        <f>IF(SUM(L1203:U1203)&gt;0,1,0)</f>
        <v>0</v>
      </c>
      <c r="W1203" s="145">
        <f t="shared" si="59"/>
        <v>0</v>
      </c>
    </row>
    <row r="1204" spans="1:23" ht="12.75">
      <c r="A1204" s="144" t="str">
        <f>ЗАПОЛНИТЬ!$B$23</f>
        <v>4</v>
      </c>
      <c r="B1204" s="144" t="str">
        <f>ЗАПОЛНИТЬ!$B$13</f>
        <v>24188344</v>
      </c>
      <c r="C1204" s="144" t="str">
        <f>ЗАПОЛНИТЬ!$B$24</f>
        <v>298</v>
      </c>
      <c r="D1204" s="144" t="str">
        <f>ЗАПОЛНИТЬ!$B$21</f>
        <v>12</v>
      </c>
      <c r="E1204" s="145"/>
      <c r="F1204" s="144" t="str">
        <f>ЗАПОЛНИТЬ!$B$22</f>
        <v>15</v>
      </c>
      <c r="G1204" s="144" t="str">
        <f>ЗАПОЛНИТЬ!$B$20</f>
        <v>040222</v>
      </c>
      <c r="H1204" s="143" t="str">
        <f>IF(ЗАПОЛНИТЬ!$F$7=1,ЗАПОЛНИТЬ!$H$9,ЗАПОЛНИТЬ!$H$10)</f>
        <v>73</v>
      </c>
      <c r="I1204" s="146">
        <f>IF(ЗАПОЛНИТЬ!$F$7=1,'Ф.7(СФ).21'!$E$13,'Ф.7(СФ).21'!$E$15)</f>
        <v>0</v>
      </c>
      <c r="J1204" s="145" t="str">
        <f>IF(ЗАПОЛНИТЬ!$F$7=1,CONCATENATE(ЗАПОЛНИТЬ!$F$18,ЗАПОЛНИТЬ!$D$18),ЗАПОЛНИТЬ!$E$18)</f>
        <v>01.07.2016</v>
      </c>
      <c r="K1204" s="143">
        <f>'Ф.7(СФ).21'!B66</f>
        <v>3120</v>
      </c>
      <c r="L1204" s="143">
        <f>IF(ЗАПОЛНИТЬ!$F$7=1,'Ф.7(СФ).21'!D66/1000,'Ф.7(СФ).21'!D66)</f>
        <v>0</v>
      </c>
      <c r="M1204" s="143">
        <f>IF(ЗАПОЛНИТЬ!$F$7=1,'Ф.7(СФ).21'!E66/1000,'Ф.7(СФ).21'!E66)</f>
        <v>0</v>
      </c>
      <c r="N1204" s="143">
        <f>IF(ЗАПОЛНИТЬ!$F$7=1,'Ф.7(СФ).21'!F66/1000,'Ф.7(СФ).21'!F66)</f>
        <v>0</v>
      </c>
      <c r="O1204" s="143">
        <f>IF(ЗАПОЛНИТЬ!$F$7=1,'Ф.7(СФ).21'!G66/1000,'Ф.7(СФ).21'!G66)</f>
        <v>0</v>
      </c>
      <c r="P1204" s="143">
        <f>IF(ЗАПОЛНИТЬ!$F$7=1,'Ф.7(СФ).21'!H66/1000,'Ф.7(СФ).21'!H66)</f>
        <v>0</v>
      </c>
      <c r="Q1204" s="143">
        <f>IF(ЗАПОЛНИТЬ!$F$7=1,'Ф.7(СФ).21'!I66/1000,'Ф.7(СФ).21'!I66)</f>
        <v>0</v>
      </c>
      <c r="R1204" s="143">
        <f>IF(ЗАПОЛНИТЬ!$F$7=1,'Ф.7(СФ).21'!J66/1000,'Ф.7(СФ).21'!J66)</f>
        <v>0</v>
      </c>
      <c r="S1204" s="143">
        <f>IF(ЗАПОЛНИТЬ!$F$7=1,'Ф.7(СФ).21'!K66/1000,'Ф.7(СФ).21'!K66)</f>
        <v>0</v>
      </c>
      <c r="T1204" s="143">
        <f>IF(ЗАПОЛНИТЬ!$F$7=1,'Ф.7(СФ).21'!L66/1000,'Ф.7(СФ).21'!L66)</f>
        <v>0</v>
      </c>
      <c r="U1204" s="143">
        <f>IF(ЗАПОЛНИТЬ!$F$7=1,'Ф.7(СФ).21'!M66/1000,'Ф.7(СФ).21'!M66)</f>
        <v>0</v>
      </c>
      <c r="V1204" s="145">
        <v>0</v>
      </c>
      <c r="W1204" s="145">
        <f t="shared" si="59"/>
        <v>0</v>
      </c>
    </row>
    <row r="1205" spans="1:23" ht="12.75">
      <c r="A1205" s="144" t="str">
        <f>ЗАПОЛНИТЬ!$B$23</f>
        <v>4</v>
      </c>
      <c r="B1205" s="144" t="str">
        <f>ЗАПОЛНИТЬ!$B$13</f>
        <v>24188344</v>
      </c>
      <c r="C1205" s="144" t="str">
        <f>ЗАПОЛНИТЬ!$B$24</f>
        <v>298</v>
      </c>
      <c r="D1205" s="144" t="str">
        <f>ЗАПОЛНИТЬ!$B$21</f>
        <v>12</v>
      </c>
      <c r="E1205" s="145"/>
      <c r="F1205" s="144" t="str">
        <f>ЗАПОЛНИТЬ!$B$22</f>
        <v>15</v>
      </c>
      <c r="G1205" s="144" t="str">
        <f>ЗАПОЛНИТЬ!$B$20</f>
        <v>040222</v>
      </c>
      <c r="H1205" s="143" t="str">
        <f>IF(ЗАПОЛНИТЬ!$F$7=1,ЗАПОЛНИТЬ!$H$9,ЗАПОЛНИТЬ!$H$10)</f>
        <v>73</v>
      </c>
      <c r="I1205" s="146">
        <f>IF(ЗАПОЛНИТЬ!$F$7=1,'Ф.7(СФ).21'!$E$13,'Ф.7(СФ).21'!$E$15)</f>
        <v>0</v>
      </c>
      <c r="J1205" s="145" t="str">
        <f>IF(ЗАПОЛНИТЬ!$F$7=1,CONCATENATE(ЗАПОЛНИТЬ!$F$18,ЗАПОЛНИТЬ!$D$18),ЗАПОЛНИТЬ!$E$18)</f>
        <v>01.07.2016</v>
      </c>
      <c r="K1205" s="143">
        <f>'Ф.7(СФ).21'!B67</f>
        <v>3121</v>
      </c>
      <c r="L1205" s="143">
        <f>IF(ЗАПОЛНИТЬ!$F$7=1,'Ф.7(СФ).21'!D67/1000,'Ф.7(СФ).21'!D67)</f>
        <v>0</v>
      </c>
      <c r="M1205" s="143">
        <f>IF(ЗАПОЛНИТЬ!$F$7=1,'Ф.7(СФ).21'!E67/1000,'Ф.7(СФ).21'!E67)</f>
        <v>0</v>
      </c>
      <c r="N1205" s="143">
        <f>IF(ЗАПОЛНИТЬ!$F$7=1,'Ф.7(СФ).21'!F67/1000,'Ф.7(СФ).21'!F67)</f>
        <v>0</v>
      </c>
      <c r="O1205" s="143">
        <f>IF(ЗАПОЛНИТЬ!$F$7=1,'Ф.7(СФ).21'!G67/1000,'Ф.7(СФ).21'!G67)</f>
        <v>0</v>
      </c>
      <c r="P1205" s="143">
        <f>IF(ЗАПОЛНИТЬ!$F$7=1,'Ф.7(СФ).21'!H67/1000,'Ф.7(СФ).21'!H67)</f>
        <v>0</v>
      </c>
      <c r="Q1205" s="143">
        <f>IF(ЗАПОЛНИТЬ!$F$7=1,'Ф.7(СФ).21'!I67/1000,'Ф.7(СФ).21'!I67)</f>
        <v>0</v>
      </c>
      <c r="R1205" s="143">
        <f>IF(ЗАПОЛНИТЬ!$F$7=1,'Ф.7(СФ).21'!J67/1000,'Ф.7(СФ).21'!J67)</f>
        <v>0</v>
      </c>
      <c r="S1205" s="143">
        <f>IF(ЗАПОЛНИТЬ!$F$7=1,'Ф.7(СФ).21'!K67/1000,'Ф.7(СФ).21'!K67)</f>
        <v>0</v>
      </c>
      <c r="T1205" s="143">
        <f>IF(ЗАПОЛНИТЬ!$F$7=1,'Ф.7(СФ).21'!L67/1000,'Ф.7(СФ).21'!L67)</f>
        <v>0</v>
      </c>
      <c r="U1205" s="143">
        <f>IF(ЗАПОЛНИТЬ!$F$7=1,'Ф.7(СФ).21'!M67/1000,'Ф.7(СФ).21'!M67)</f>
        <v>0</v>
      </c>
      <c r="V1205" s="145">
        <f>IF(SUM(L1205:U1205)&gt;0,1,0)</f>
        <v>0</v>
      </c>
      <c r="W1205" s="145">
        <f t="shared" si="59"/>
        <v>0</v>
      </c>
    </row>
    <row r="1206" spans="1:23" ht="12.75">
      <c r="A1206" s="144" t="str">
        <f>ЗАПОЛНИТЬ!$B$23</f>
        <v>4</v>
      </c>
      <c r="B1206" s="144" t="str">
        <f>ЗАПОЛНИТЬ!$B$13</f>
        <v>24188344</v>
      </c>
      <c r="C1206" s="144" t="str">
        <f>ЗАПОЛНИТЬ!$B$24</f>
        <v>298</v>
      </c>
      <c r="D1206" s="144" t="str">
        <f>ЗАПОЛНИТЬ!$B$21</f>
        <v>12</v>
      </c>
      <c r="E1206" s="145"/>
      <c r="F1206" s="144" t="str">
        <f>ЗАПОЛНИТЬ!$B$22</f>
        <v>15</v>
      </c>
      <c r="G1206" s="144" t="str">
        <f>ЗАПОЛНИТЬ!$B$20</f>
        <v>040222</v>
      </c>
      <c r="H1206" s="143" t="str">
        <f>IF(ЗАПОЛНИТЬ!$F$7=1,ЗАПОЛНИТЬ!$H$9,ЗАПОЛНИТЬ!$H$10)</f>
        <v>73</v>
      </c>
      <c r="I1206" s="146">
        <f>IF(ЗАПОЛНИТЬ!$F$7=1,'Ф.7(СФ).21'!$E$13,'Ф.7(СФ).21'!$E$15)</f>
        <v>0</v>
      </c>
      <c r="J1206" s="145" t="str">
        <f>IF(ЗАПОЛНИТЬ!$F$7=1,CONCATENATE(ЗАПОЛНИТЬ!$F$18,ЗАПОЛНИТЬ!$D$18),ЗАПОЛНИТЬ!$E$18)</f>
        <v>01.07.2016</v>
      </c>
      <c r="K1206" s="143">
        <f>'Ф.7(СФ).21'!B68</f>
        <v>3122</v>
      </c>
      <c r="L1206" s="143">
        <f>IF(ЗАПОЛНИТЬ!$F$7=1,'Ф.7(СФ).21'!D68/1000,'Ф.7(СФ).21'!D68)</f>
        <v>0</v>
      </c>
      <c r="M1206" s="143">
        <f>IF(ЗАПОЛНИТЬ!$F$7=1,'Ф.7(СФ).21'!E68/1000,'Ф.7(СФ).21'!E68)</f>
        <v>0</v>
      </c>
      <c r="N1206" s="143">
        <f>IF(ЗАПОЛНИТЬ!$F$7=1,'Ф.7(СФ).21'!F68/1000,'Ф.7(СФ).21'!F68)</f>
        <v>0</v>
      </c>
      <c r="O1206" s="143">
        <f>IF(ЗАПОЛНИТЬ!$F$7=1,'Ф.7(СФ).21'!G68/1000,'Ф.7(СФ).21'!G68)</f>
        <v>0</v>
      </c>
      <c r="P1206" s="143">
        <f>IF(ЗАПОЛНИТЬ!$F$7=1,'Ф.7(СФ).21'!H68/1000,'Ф.7(СФ).21'!H68)</f>
        <v>0</v>
      </c>
      <c r="Q1206" s="143">
        <f>IF(ЗАПОЛНИТЬ!$F$7=1,'Ф.7(СФ).21'!I68/1000,'Ф.7(СФ).21'!I68)</f>
        <v>0</v>
      </c>
      <c r="R1206" s="143">
        <f>IF(ЗАПОЛНИТЬ!$F$7=1,'Ф.7(СФ).21'!J68/1000,'Ф.7(СФ).21'!J68)</f>
        <v>0</v>
      </c>
      <c r="S1206" s="143">
        <f>IF(ЗАПОЛНИТЬ!$F$7=1,'Ф.7(СФ).21'!K68/1000,'Ф.7(СФ).21'!K68)</f>
        <v>0</v>
      </c>
      <c r="T1206" s="143">
        <f>IF(ЗАПОЛНИТЬ!$F$7=1,'Ф.7(СФ).21'!L68/1000,'Ф.7(СФ).21'!L68)</f>
        <v>0</v>
      </c>
      <c r="U1206" s="143">
        <f>IF(ЗАПОЛНИТЬ!$F$7=1,'Ф.7(СФ).21'!M68/1000,'Ф.7(СФ).21'!M68)</f>
        <v>0</v>
      </c>
      <c r="V1206" s="145">
        <f>IF(SUM(L1206:U1206)&gt;0,1,0)</f>
        <v>0</v>
      </c>
      <c r="W1206" s="145">
        <f t="shared" si="59"/>
        <v>0</v>
      </c>
    </row>
    <row r="1207" spans="1:23" ht="12.75">
      <c r="A1207" s="144" t="str">
        <f>ЗАПОЛНИТЬ!$B$23</f>
        <v>4</v>
      </c>
      <c r="B1207" s="144" t="str">
        <f>ЗАПОЛНИТЬ!$B$13</f>
        <v>24188344</v>
      </c>
      <c r="C1207" s="144" t="str">
        <f>ЗАПОЛНИТЬ!$B$24</f>
        <v>298</v>
      </c>
      <c r="D1207" s="144" t="str">
        <f>ЗАПОЛНИТЬ!$B$21</f>
        <v>12</v>
      </c>
      <c r="E1207" s="145"/>
      <c r="F1207" s="144" t="str">
        <f>ЗАПОЛНИТЬ!$B$22</f>
        <v>15</v>
      </c>
      <c r="G1207" s="144" t="str">
        <f>ЗАПОЛНИТЬ!$B$20</f>
        <v>040222</v>
      </c>
      <c r="H1207" s="143" t="str">
        <f>IF(ЗАПОЛНИТЬ!$F$7=1,ЗАПОЛНИТЬ!$H$9,ЗАПОЛНИТЬ!$H$10)</f>
        <v>73</v>
      </c>
      <c r="I1207" s="146">
        <f>IF(ЗАПОЛНИТЬ!$F$7=1,'Ф.7(СФ).21'!$E$13,'Ф.7(СФ).21'!$E$15)</f>
        <v>0</v>
      </c>
      <c r="J1207" s="145" t="str">
        <f>IF(ЗАПОЛНИТЬ!$F$7=1,CONCATENATE(ЗАПОЛНИТЬ!$F$18,ЗАПОЛНИТЬ!$D$18),ЗАПОЛНИТЬ!$E$18)</f>
        <v>01.07.2016</v>
      </c>
      <c r="K1207" s="143">
        <f>'Ф.7(СФ).21'!B69</f>
        <v>3130</v>
      </c>
      <c r="L1207" s="143">
        <f>IF(ЗАПОЛНИТЬ!$F$7=1,'Ф.7(СФ).21'!D69/1000,'Ф.7(СФ).21'!D69)</f>
        <v>0</v>
      </c>
      <c r="M1207" s="143">
        <f>IF(ЗАПОЛНИТЬ!$F$7=1,'Ф.7(СФ).21'!E69/1000,'Ф.7(СФ).21'!E69)</f>
        <v>0</v>
      </c>
      <c r="N1207" s="143">
        <f>IF(ЗАПОЛНИТЬ!$F$7=1,'Ф.7(СФ).21'!F69/1000,'Ф.7(СФ).21'!F69)</f>
        <v>0</v>
      </c>
      <c r="O1207" s="143">
        <f>IF(ЗАПОЛНИТЬ!$F$7=1,'Ф.7(СФ).21'!G69/1000,'Ф.7(СФ).21'!G69)</f>
        <v>0</v>
      </c>
      <c r="P1207" s="143">
        <f>IF(ЗАПОЛНИТЬ!$F$7=1,'Ф.7(СФ).21'!H69/1000,'Ф.7(СФ).21'!H69)</f>
        <v>0</v>
      </c>
      <c r="Q1207" s="143">
        <f>IF(ЗАПОЛНИТЬ!$F$7=1,'Ф.7(СФ).21'!I69/1000,'Ф.7(СФ).21'!I69)</f>
        <v>0</v>
      </c>
      <c r="R1207" s="143">
        <f>IF(ЗАПОЛНИТЬ!$F$7=1,'Ф.7(СФ).21'!J69/1000,'Ф.7(СФ).21'!J69)</f>
        <v>0</v>
      </c>
      <c r="S1207" s="143">
        <f>IF(ЗАПОЛНИТЬ!$F$7=1,'Ф.7(СФ).21'!K69/1000,'Ф.7(СФ).21'!K69)</f>
        <v>0</v>
      </c>
      <c r="T1207" s="143">
        <f>IF(ЗАПОЛНИТЬ!$F$7=1,'Ф.7(СФ).21'!L69/1000,'Ф.7(СФ).21'!L69)</f>
        <v>0</v>
      </c>
      <c r="U1207" s="143">
        <f>IF(ЗАПОЛНИТЬ!$F$7=1,'Ф.7(СФ).21'!M69/1000,'Ф.7(СФ).21'!M69)</f>
        <v>0</v>
      </c>
      <c r="V1207" s="145">
        <v>0</v>
      </c>
      <c r="W1207" s="145">
        <f t="shared" si="59"/>
        <v>0</v>
      </c>
    </row>
    <row r="1208" spans="1:23" ht="12.75">
      <c r="A1208" s="144" t="str">
        <f>ЗАПОЛНИТЬ!$B$23</f>
        <v>4</v>
      </c>
      <c r="B1208" s="144" t="str">
        <f>ЗАПОЛНИТЬ!$B$13</f>
        <v>24188344</v>
      </c>
      <c r="C1208" s="144" t="str">
        <f>ЗАПОЛНИТЬ!$B$24</f>
        <v>298</v>
      </c>
      <c r="D1208" s="144" t="str">
        <f>ЗАПОЛНИТЬ!$B$21</f>
        <v>12</v>
      </c>
      <c r="E1208" s="145"/>
      <c r="F1208" s="144" t="str">
        <f>ЗАПОЛНИТЬ!$B$22</f>
        <v>15</v>
      </c>
      <c r="G1208" s="144" t="str">
        <f>ЗАПОЛНИТЬ!$B$20</f>
        <v>040222</v>
      </c>
      <c r="H1208" s="143" t="str">
        <f>IF(ЗАПОЛНИТЬ!$F$7=1,ЗАПОЛНИТЬ!$H$9,ЗАПОЛНИТЬ!$H$10)</f>
        <v>73</v>
      </c>
      <c r="I1208" s="146">
        <f>IF(ЗАПОЛНИТЬ!$F$7=1,'Ф.7(СФ).21'!$E$13,'Ф.7(СФ).21'!$E$15)</f>
        <v>0</v>
      </c>
      <c r="J1208" s="145" t="str">
        <f>IF(ЗАПОЛНИТЬ!$F$7=1,CONCATENATE(ЗАПОЛНИТЬ!$F$18,ЗАПОЛНИТЬ!$D$18),ЗАПОЛНИТЬ!$E$18)</f>
        <v>01.07.2016</v>
      </c>
      <c r="K1208" s="143">
        <f>'Ф.7(СФ).21'!B70</f>
        <v>3131</v>
      </c>
      <c r="L1208" s="143">
        <f>IF(ЗАПОЛНИТЬ!$F$7=1,'Ф.7(СФ).21'!D70/1000,'Ф.7(СФ).21'!D70)</f>
        <v>0</v>
      </c>
      <c r="M1208" s="143">
        <f>IF(ЗАПОЛНИТЬ!$F$7=1,'Ф.7(СФ).21'!E70/1000,'Ф.7(СФ).21'!E70)</f>
        <v>0</v>
      </c>
      <c r="N1208" s="143">
        <f>IF(ЗАПОЛНИТЬ!$F$7=1,'Ф.7(СФ).21'!F70/1000,'Ф.7(СФ).21'!F70)</f>
        <v>0</v>
      </c>
      <c r="O1208" s="143">
        <f>IF(ЗАПОЛНИТЬ!$F$7=1,'Ф.7(СФ).21'!G70/1000,'Ф.7(СФ).21'!G70)</f>
        <v>0</v>
      </c>
      <c r="P1208" s="143">
        <f>IF(ЗАПОЛНИТЬ!$F$7=1,'Ф.7(СФ).21'!H70/1000,'Ф.7(СФ).21'!H70)</f>
        <v>0</v>
      </c>
      <c r="Q1208" s="143">
        <f>IF(ЗАПОЛНИТЬ!$F$7=1,'Ф.7(СФ).21'!I70/1000,'Ф.7(СФ).21'!I70)</f>
        <v>0</v>
      </c>
      <c r="R1208" s="143">
        <f>IF(ЗАПОЛНИТЬ!$F$7=1,'Ф.7(СФ).21'!J70/1000,'Ф.7(СФ).21'!J70)</f>
        <v>0</v>
      </c>
      <c r="S1208" s="143">
        <f>IF(ЗАПОЛНИТЬ!$F$7=1,'Ф.7(СФ).21'!K70/1000,'Ф.7(СФ).21'!K70)</f>
        <v>0</v>
      </c>
      <c r="T1208" s="143">
        <f>IF(ЗАПОЛНИТЬ!$F$7=1,'Ф.7(СФ).21'!L70/1000,'Ф.7(СФ).21'!L70)</f>
        <v>0</v>
      </c>
      <c r="U1208" s="143">
        <f>IF(ЗАПОЛНИТЬ!$F$7=1,'Ф.7(СФ).21'!M70/1000,'Ф.7(СФ).21'!M70)</f>
        <v>0</v>
      </c>
      <c r="V1208" s="145">
        <f>IF(SUM(L1208:U1208)&gt;0,1,0)</f>
        <v>0</v>
      </c>
      <c r="W1208" s="145">
        <f t="shared" si="59"/>
        <v>0</v>
      </c>
    </row>
    <row r="1209" spans="1:23" ht="12.75">
      <c r="A1209" s="144" t="str">
        <f>ЗАПОЛНИТЬ!$B$23</f>
        <v>4</v>
      </c>
      <c r="B1209" s="144" t="str">
        <f>ЗАПОЛНИТЬ!$B$13</f>
        <v>24188344</v>
      </c>
      <c r="C1209" s="144" t="str">
        <f>ЗАПОЛНИТЬ!$B$24</f>
        <v>298</v>
      </c>
      <c r="D1209" s="144" t="str">
        <f>ЗАПОЛНИТЬ!$B$21</f>
        <v>12</v>
      </c>
      <c r="E1209" s="145"/>
      <c r="F1209" s="144" t="str">
        <f>ЗАПОЛНИТЬ!$B$22</f>
        <v>15</v>
      </c>
      <c r="G1209" s="144" t="str">
        <f>ЗАПОЛНИТЬ!$B$20</f>
        <v>040222</v>
      </c>
      <c r="H1209" s="143" t="str">
        <f>IF(ЗАПОЛНИТЬ!$F$7=1,ЗАПОЛНИТЬ!$H$9,ЗАПОЛНИТЬ!$H$10)</f>
        <v>73</v>
      </c>
      <c r="I1209" s="146">
        <f>IF(ЗАПОЛНИТЬ!$F$7=1,'Ф.7(СФ).21'!$E$13,'Ф.7(СФ).21'!$E$15)</f>
        <v>0</v>
      </c>
      <c r="J1209" s="145" t="str">
        <f>IF(ЗАПОЛНИТЬ!$F$7=1,CONCATENATE(ЗАПОЛНИТЬ!$F$18,ЗАПОЛНИТЬ!$D$18),ЗАПОЛНИТЬ!$E$18)</f>
        <v>01.07.2016</v>
      </c>
      <c r="K1209" s="143">
        <f>'Ф.7(СФ).21'!B71</f>
        <v>3132</v>
      </c>
      <c r="L1209" s="143">
        <f>IF(ЗАПОЛНИТЬ!$F$7=1,'Ф.7(СФ).21'!D71/1000,'Ф.7(СФ).21'!D71)</f>
        <v>0</v>
      </c>
      <c r="M1209" s="143">
        <f>IF(ЗАПОЛНИТЬ!$F$7=1,'Ф.7(СФ).21'!E71/1000,'Ф.7(СФ).21'!E71)</f>
        <v>0</v>
      </c>
      <c r="N1209" s="143">
        <f>IF(ЗАПОЛНИТЬ!$F$7=1,'Ф.7(СФ).21'!F71/1000,'Ф.7(СФ).21'!F71)</f>
        <v>0</v>
      </c>
      <c r="O1209" s="143">
        <f>IF(ЗАПОЛНИТЬ!$F$7=1,'Ф.7(СФ).21'!G71/1000,'Ф.7(СФ).21'!G71)</f>
        <v>0</v>
      </c>
      <c r="P1209" s="143">
        <f>IF(ЗАПОЛНИТЬ!$F$7=1,'Ф.7(СФ).21'!H71/1000,'Ф.7(СФ).21'!H71)</f>
        <v>0</v>
      </c>
      <c r="Q1209" s="143">
        <f>IF(ЗАПОЛНИТЬ!$F$7=1,'Ф.7(СФ).21'!I71/1000,'Ф.7(СФ).21'!I71)</f>
        <v>0</v>
      </c>
      <c r="R1209" s="143">
        <f>IF(ЗАПОЛНИТЬ!$F$7=1,'Ф.7(СФ).21'!J71/1000,'Ф.7(СФ).21'!J71)</f>
        <v>0</v>
      </c>
      <c r="S1209" s="143">
        <f>IF(ЗАПОЛНИТЬ!$F$7=1,'Ф.7(СФ).21'!K71/1000,'Ф.7(СФ).21'!K71)</f>
        <v>0</v>
      </c>
      <c r="T1209" s="143">
        <f>IF(ЗАПОЛНИТЬ!$F$7=1,'Ф.7(СФ).21'!L71/1000,'Ф.7(СФ).21'!L71)</f>
        <v>0</v>
      </c>
      <c r="U1209" s="143">
        <f>IF(ЗАПОЛНИТЬ!$F$7=1,'Ф.7(СФ).21'!M71/1000,'Ф.7(СФ).21'!M71)</f>
        <v>0</v>
      </c>
      <c r="V1209" s="145">
        <f>IF(SUM(L1209:U1209)&gt;0,1,0)</f>
        <v>0</v>
      </c>
      <c r="W1209" s="145">
        <f t="shared" si="59"/>
        <v>0</v>
      </c>
    </row>
    <row r="1210" spans="1:23" ht="12.75">
      <c r="A1210" s="144" t="str">
        <f>ЗАПОЛНИТЬ!$B$23</f>
        <v>4</v>
      </c>
      <c r="B1210" s="144" t="str">
        <f>ЗАПОЛНИТЬ!$B$13</f>
        <v>24188344</v>
      </c>
      <c r="C1210" s="144" t="str">
        <f>ЗАПОЛНИТЬ!$B$24</f>
        <v>298</v>
      </c>
      <c r="D1210" s="144" t="str">
        <f>ЗАПОЛНИТЬ!$B$21</f>
        <v>12</v>
      </c>
      <c r="E1210" s="145"/>
      <c r="F1210" s="144" t="str">
        <f>ЗАПОЛНИТЬ!$B$22</f>
        <v>15</v>
      </c>
      <c r="G1210" s="144" t="str">
        <f>ЗАПОЛНИТЬ!$B$20</f>
        <v>040222</v>
      </c>
      <c r="H1210" s="143" t="str">
        <f>IF(ЗАПОЛНИТЬ!$F$7=1,ЗАПОЛНИТЬ!$H$9,ЗАПОЛНИТЬ!$H$10)</f>
        <v>73</v>
      </c>
      <c r="I1210" s="146">
        <f>IF(ЗАПОЛНИТЬ!$F$7=1,'Ф.7(СФ).21'!$E$13,'Ф.7(СФ).21'!$E$15)</f>
        <v>0</v>
      </c>
      <c r="J1210" s="145" t="str">
        <f>IF(ЗАПОЛНИТЬ!$F$7=1,CONCATENATE(ЗАПОЛНИТЬ!$F$18,ЗАПОЛНИТЬ!$D$18),ЗАПОЛНИТЬ!$E$18)</f>
        <v>01.07.2016</v>
      </c>
      <c r="K1210" s="143">
        <f>'Ф.7(СФ).21'!B72</f>
        <v>3140</v>
      </c>
      <c r="L1210" s="143">
        <f>IF(ЗАПОЛНИТЬ!$F$7=1,'Ф.7(СФ).21'!D72/1000,'Ф.7(СФ).21'!D72)</f>
        <v>0</v>
      </c>
      <c r="M1210" s="143">
        <f>IF(ЗАПОЛНИТЬ!$F$7=1,'Ф.7(СФ).21'!E72/1000,'Ф.7(СФ).21'!E72)</f>
        <v>0</v>
      </c>
      <c r="N1210" s="143">
        <f>IF(ЗАПОЛНИТЬ!$F$7=1,'Ф.7(СФ).21'!F72/1000,'Ф.7(СФ).21'!F72)</f>
        <v>0</v>
      </c>
      <c r="O1210" s="143">
        <f>IF(ЗАПОЛНИТЬ!$F$7=1,'Ф.7(СФ).21'!G72/1000,'Ф.7(СФ).21'!G72)</f>
        <v>0</v>
      </c>
      <c r="P1210" s="143">
        <f>IF(ЗАПОЛНИТЬ!$F$7=1,'Ф.7(СФ).21'!H72/1000,'Ф.7(СФ).21'!H72)</f>
        <v>0</v>
      </c>
      <c r="Q1210" s="143">
        <f>IF(ЗАПОЛНИТЬ!$F$7=1,'Ф.7(СФ).21'!I72/1000,'Ф.7(СФ).21'!I72)</f>
        <v>0</v>
      </c>
      <c r="R1210" s="143">
        <f>IF(ЗАПОЛНИТЬ!$F$7=1,'Ф.7(СФ).21'!J72/1000,'Ф.7(СФ).21'!J72)</f>
        <v>0</v>
      </c>
      <c r="S1210" s="143">
        <f>IF(ЗАПОЛНИТЬ!$F$7=1,'Ф.7(СФ).21'!K72/1000,'Ф.7(СФ).21'!K72)</f>
        <v>0</v>
      </c>
      <c r="T1210" s="143">
        <f>IF(ЗАПОЛНИТЬ!$F$7=1,'Ф.7(СФ).21'!L72/1000,'Ф.7(СФ).21'!L72)</f>
        <v>0</v>
      </c>
      <c r="U1210" s="143">
        <f>IF(ЗАПОЛНИТЬ!$F$7=1,'Ф.7(СФ).21'!M72/1000,'Ф.7(СФ).21'!M72)</f>
        <v>0</v>
      </c>
      <c r="V1210" s="145">
        <v>0</v>
      </c>
      <c r="W1210" s="145">
        <f t="shared" si="59"/>
        <v>0</v>
      </c>
    </row>
    <row r="1211" spans="1:23" ht="12.75">
      <c r="A1211" s="144" t="str">
        <f>ЗАПОЛНИТЬ!$B$23</f>
        <v>4</v>
      </c>
      <c r="B1211" s="144" t="str">
        <f>ЗАПОЛНИТЬ!$B$13</f>
        <v>24188344</v>
      </c>
      <c r="C1211" s="144" t="str">
        <f>ЗАПОЛНИТЬ!$B$24</f>
        <v>298</v>
      </c>
      <c r="D1211" s="144" t="str">
        <f>ЗАПОЛНИТЬ!$B$21</f>
        <v>12</v>
      </c>
      <c r="E1211" s="145"/>
      <c r="F1211" s="144" t="str">
        <f>ЗАПОЛНИТЬ!$B$22</f>
        <v>15</v>
      </c>
      <c r="G1211" s="144" t="str">
        <f>ЗАПОЛНИТЬ!$B$20</f>
        <v>040222</v>
      </c>
      <c r="H1211" s="143" t="str">
        <f>IF(ЗАПОЛНИТЬ!$F$7=1,ЗАПОЛНИТЬ!$H$9,ЗАПОЛНИТЬ!$H$10)</f>
        <v>73</v>
      </c>
      <c r="I1211" s="146">
        <f>IF(ЗАПОЛНИТЬ!$F$7=1,'Ф.7(СФ).21'!$E$13,'Ф.7(СФ).21'!$E$15)</f>
        <v>0</v>
      </c>
      <c r="J1211" s="145" t="str">
        <f>IF(ЗАПОЛНИТЬ!$F$7=1,CONCATENATE(ЗАПОЛНИТЬ!$F$18,ЗАПОЛНИТЬ!$D$18),ЗАПОЛНИТЬ!$E$18)</f>
        <v>01.07.2016</v>
      </c>
      <c r="K1211" s="143">
        <f>'Ф.7(СФ).21'!B73</f>
        <v>3141</v>
      </c>
      <c r="L1211" s="143">
        <f>IF(ЗАПОЛНИТЬ!$F$7=1,'Ф.7(СФ).21'!D73/1000,'Ф.7(СФ).21'!D73)</f>
        <v>0</v>
      </c>
      <c r="M1211" s="143">
        <f>IF(ЗАПОЛНИТЬ!$F$7=1,'Ф.7(СФ).21'!E73/1000,'Ф.7(СФ).21'!E73)</f>
        <v>0</v>
      </c>
      <c r="N1211" s="143">
        <f>IF(ЗАПОЛНИТЬ!$F$7=1,'Ф.7(СФ).21'!F73/1000,'Ф.7(СФ).21'!F73)</f>
        <v>0</v>
      </c>
      <c r="O1211" s="143">
        <f>IF(ЗАПОЛНИТЬ!$F$7=1,'Ф.7(СФ).21'!G73/1000,'Ф.7(СФ).21'!G73)</f>
        <v>0</v>
      </c>
      <c r="P1211" s="143">
        <f>IF(ЗАПОЛНИТЬ!$F$7=1,'Ф.7(СФ).21'!H73/1000,'Ф.7(СФ).21'!H73)</f>
        <v>0</v>
      </c>
      <c r="Q1211" s="143">
        <f>IF(ЗАПОЛНИТЬ!$F$7=1,'Ф.7(СФ).21'!I73/1000,'Ф.7(СФ).21'!I73)</f>
        <v>0</v>
      </c>
      <c r="R1211" s="143">
        <f>IF(ЗАПОЛНИТЬ!$F$7=1,'Ф.7(СФ).21'!J73/1000,'Ф.7(СФ).21'!J73)</f>
        <v>0</v>
      </c>
      <c r="S1211" s="143">
        <f>IF(ЗАПОЛНИТЬ!$F$7=1,'Ф.7(СФ).21'!K73/1000,'Ф.7(СФ).21'!K73)</f>
        <v>0</v>
      </c>
      <c r="T1211" s="143">
        <f>IF(ЗАПОЛНИТЬ!$F$7=1,'Ф.7(СФ).21'!L73/1000,'Ф.7(СФ).21'!L73)</f>
        <v>0</v>
      </c>
      <c r="U1211" s="143">
        <f>IF(ЗАПОЛНИТЬ!$F$7=1,'Ф.7(СФ).21'!M73/1000,'Ф.7(СФ).21'!M73)</f>
        <v>0</v>
      </c>
      <c r="V1211" s="145">
        <f>IF(SUM(L1211:U1211)&gt;0,1,0)</f>
        <v>0</v>
      </c>
      <c r="W1211" s="145">
        <f t="shared" si="59"/>
        <v>0</v>
      </c>
    </row>
    <row r="1212" spans="1:23" ht="12.75">
      <c r="A1212" s="144" t="str">
        <f>ЗАПОЛНИТЬ!$B$23</f>
        <v>4</v>
      </c>
      <c r="B1212" s="144" t="str">
        <f>ЗАПОЛНИТЬ!$B$13</f>
        <v>24188344</v>
      </c>
      <c r="C1212" s="144" t="str">
        <f>ЗАПОЛНИТЬ!$B$24</f>
        <v>298</v>
      </c>
      <c r="D1212" s="144" t="str">
        <f>ЗАПОЛНИТЬ!$B$21</f>
        <v>12</v>
      </c>
      <c r="E1212" s="145"/>
      <c r="F1212" s="144" t="str">
        <f>ЗАПОЛНИТЬ!$B$22</f>
        <v>15</v>
      </c>
      <c r="G1212" s="144" t="str">
        <f>ЗАПОЛНИТЬ!$B$20</f>
        <v>040222</v>
      </c>
      <c r="H1212" s="143" t="str">
        <f>IF(ЗАПОЛНИТЬ!$F$7=1,ЗАПОЛНИТЬ!$H$9,ЗАПОЛНИТЬ!$H$10)</f>
        <v>73</v>
      </c>
      <c r="I1212" s="146">
        <f>IF(ЗАПОЛНИТЬ!$F$7=1,'Ф.7(СФ).21'!$E$13,'Ф.7(СФ).21'!$E$15)</f>
        <v>0</v>
      </c>
      <c r="J1212" s="145" t="str">
        <f>IF(ЗАПОЛНИТЬ!$F$7=1,CONCATENATE(ЗАПОЛНИТЬ!$F$18,ЗАПОЛНИТЬ!$D$18),ЗАПОЛНИТЬ!$E$18)</f>
        <v>01.07.2016</v>
      </c>
      <c r="K1212" s="143">
        <f>'Ф.7(СФ).21'!B74</f>
        <v>3142</v>
      </c>
      <c r="L1212" s="143">
        <f>IF(ЗАПОЛНИТЬ!$F$7=1,'Ф.7(СФ).21'!D74/1000,'Ф.7(СФ).21'!D74)</f>
        <v>0</v>
      </c>
      <c r="M1212" s="143">
        <f>IF(ЗАПОЛНИТЬ!$F$7=1,'Ф.7(СФ).21'!E74/1000,'Ф.7(СФ).21'!E74)</f>
        <v>0</v>
      </c>
      <c r="N1212" s="143">
        <f>IF(ЗАПОЛНИТЬ!$F$7=1,'Ф.7(СФ).21'!F74/1000,'Ф.7(СФ).21'!F74)</f>
        <v>0</v>
      </c>
      <c r="O1212" s="143">
        <f>IF(ЗАПОЛНИТЬ!$F$7=1,'Ф.7(СФ).21'!G74/1000,'Ф.7(СФ).21'!G74)</f>
        <v>0</v>
      </c>
      <c r="P1212" s="143">
        <f>IF(ЗАПОЛНИТЬ!$F$7=1,'Ф.7(СФ).21'!H74/1000,'Ф.7(СФ).21'!H74)</f>
        <v>0</v>
      </c>
      <c r="Q1212" s="143">
        <f>IF(ЗАПОЛНИТЬ!$F$7=1,'Ф.7(СФ).21'!I74/1000,'Ф.7(СФ).21'!I74)</f>
        <v>0</v>
      </c>
      <c r="R1212" s="143">
        <f>IF(ЗАПОЛНИТЬ!$F$7=1,'Ф.7(СФ).21'!J74/1000,'Ф.7(СФ).21'!J74)</f>
        <v>0</v>
      </c>
      <c r="S1212" s="143">
        <f>IF(ЗАПОЛНИТЬ!$F$7=1,'Ф.7(СФ).21'!K74/1000,'Ф.7(СФ).21'!K74)</f>
        <v>0</v>
      </c>
      <c r="T1212" s="143">
        <f>IF(ЗАПОЛНИТЬ!$F$7=1,'Ф.7(СФ).21'!L74/1000,'Ф.7(СФ).21'!L74)</f>
        <v>0</v>
      </c>
      <c r="U1212" s="143">
        <f>IF(ЗАПОЛНИТЬ!$F$7=1,'Ф.7(СФ).21'!M74/1000,'Ф.7(СФ).21'!M74)</f>
        <v>0</v>
      </c>
      <c r="V1212" s="145">
        <f>IF(SUM(L1212:U1212)&gt;0,1,0)</f>
        <v>0</v>
      </c>
      <c r="W1212" s="145">
        <f t="shared" si="59"/>
        <v>0</v>
      </c>
    </row>
    <row r="1213" spans="1:23" ht="12.75">
      <c r="A1213" s="144" t="str">
        <f>ЗАПОЛНИТЬ!$B$23</f>
        <v>4</v>
      </c>
      <c r="B1213" s="144" t="str">
        <f>ЗАПОЛНИТЬ!$B$13</f>
        <v>24188344</v>
      </c>
      <c r="C1213" s="144" t="str">
        <f>ЗАПОЛНИТЬ!$B$24</f>
        <v>298</v>
      </c>
      <c r="D1213" s="144" t="str">
        <f>ЗАПОЛНИТЬ!$B$21</f>
        <v>12</v>
      </c>
      <c r="E1213" s="145"/>
      <c r="F1213" s="144" t="str">
        <f>ЗАПОЛНИТЬ!$B$22</f>
        <v>15</v>
      </c>
      <c r="G1213" s="144" t="str">
        <f>ЗАПОЛНИТЬ!$B$20</f>
        <v>040222</v>
      </c>
      <c r="H1213" s="143" t="str">
        <f>IF(ЗАПОЛНИТЬ!$F$7=1,ЗАПОЛНИТЬ!$H$9,ЗАПОЛНИТЬ!$H$10)</f>
        <v>73</v>
      </c>
      <c r="I1213" s="146">
        <f>IF(ЗАПОЛНИТЬ!$F$7=1,'Ф.7(СФ).21'!$E$13,'Ф.7(СФ).21'!$E$15)</f>
        <v>0</v>
      </c>
      <c r="J1213" s="145" t="str">
        <f>IF(ЗАПОЛНИТЬ!$F$7=1,CONCATENATE(ЗАПОЛНИТЬ!$F$18,ЗАПОЛНИТЬ!$D$18),ЗАПОЛНИТЬ!$E$18)</f>
        <v>01.07.2016</v>
      </c>
      <c r="K1213" s="143">
        <f>'Ф.7(СФ).21'!B75</f>
        <v>3143</v>
      </c>
      <c r="L1213" s="143">
        <f>IF(ЗАПОЛНИТЬ!$F$7=1,'Ф.7(СФ).21'!D75/1000,'Ф.7(СФ).21'!D75)</f>
        <v>0</v>
      </c>
      <c r="M1213" s="143">
        <f>IF(ЗАПОЛНИТЬ!$F$7=1,'Ф.7(СФ).21'!E75/1000,'Ф.7(СФ).21'!E75)</f>
        <v>0</v>
      </c>
      <c r="N1213" s="143">
        <f>IF(ЗАПОЛНИТЬ!$F$7=1,'Ф.7(СФ).21'!F75/1000,'Ф.7(СФ).21'!F75)</f>
        <v>0</v>
      </c>
      <c r="O1213" s="143">
        <f>IF(ЗАПОЛНИТЬ!$F$7=1,'Ф.7(СФ).21'!G75/1000,'Ф.7(СФ).21'!G75)</f>
        <v>0</v>
      </c>
      <c r="P1213" s="143">
        <f>IF(ЗАПОЛНИТЬ!$F$7=1,'Ф.7(СФ).21'!H75/1000,'Ф.7(СФ).21'!H75)</f>
        <v>0</v>
      </c>
      <c r="Q1213" s="143">
        <f>IF(ЗАПОЛНИТЬ!$F$7=1,'Ф.7(СФ).21'!I75/1000,'Ф.7(СФ).21'!I75)</f>
        <v>0</v>
      </c>
      <c r="R1213" s="143">
        <f>IF(ЗАПОЛНИТЬ!$F$7=1,'Ф.7(СФ).21'!J75/1000,'Ф.7(СФ).21'!J75)</f>
        <v>0</v>
      </c>
      <c r="S1213" s="143">
        <f>IF(ЗАПОЛНИТЬ!$F$7=1,'Ф.7(СФ).21'!K75/1000,'Ф.7(СФ).21'!K75)</f>
        <v>0</v>
      </c>
      <c r="T1213" s="143">
        <f>IF(ЗАПОЛНИТЬ!$F$7=1,'Ф.7(СФ).21'!L75/1000,'Ф.7(СФ).21'!L75)</f>
        <v>0</v>
      </c>
      <c r="U1213" s="143">
        <f>IF(ЗАПОЛНИТЬ!$F$7=1,'Ф.7(СФ).21'!M75/1000,'Ф.7(СФ).21'!M75)</f>
        <v>0</v>
      </c>
      <c r="V1213" s="145">
        <f>IF(SUM(L1213:U1213)&gt;0,1,0)</f>
        <v>0</v>
      </c>
      <c r="W1213" s="145">
        <f t="shared" si="59"/>
        <v>0</v>
      </c>
    </row>
    <row r="1214" spans="1:23" ht="12.75">
      <c r="A1214" s="144" t="str">
        <f>ЗАПОЛНИТЬ!$B$23</f>
        <v>4</v>
      </c>
      <c r="B1214" s="144" t="str">
        <f>ЗАПОЛНИТЬ!$B$13</f>
        <v>24188344</v>
      </c>
      <c r="C1214" s="144" t="str">
        <f>ЗАПОЛНИТЬ!$B$24</f>
        <v>298</v>
      </c>
      <c r="D1214" s="144" t="str">
        <f>ЗАПОЛНИТЬ!$B$21</f>
        <v>12</v>
      </c>
      <c r="E1214" s="145"/>
      <c r="F1214" s="144" t="str">
        <f>ЗАПОЛНИТЬ!$B$22</f>
        <v>15</v>
      </c>
      <c r="G1214" s="144" t="str">
        <f>ЗАПОЛНИТЬ!$B$20</f>
        <v>040222</v>
      </c>
      <c r="H1214" s="143" t="str">
        <f>IF(ЗАПОЛНИТЬ!$F$7=1,ЗАПОЛНИТЬ!$H$9,ЗАПОЛНИТЬ!$H$10)</f>
        <v>73</v>
      </c>
      <c r="I1214" s="146">
        <f>IF(ЗАПОЛНИТЬ!$F$7=1,'Ф.7(СФ).21'!$E$13,'Ф.7(СФ).21'!$E$15)</f>
        <v>0</v>
      </c>
      <c r="J1214" s="145" t="str">
        <f>IF(ЗАПОЛНИТЬ!$F$7=1,CONCATENATE(ЗАПОЛНИТЬ!$F$18,ЗАПОЛНИТЬ!$D$18),ЗАПОЛНИТЬ!$E$18)</f>
        <v>01.07.2016</v>
      </c>
      <c r="K1214" s="143">
        <f>'Ф.7(СФ).21'!B76</f>
        <v>3150</v>
      </c>
      <c r="L1214" s="143">
        <f>IF(ЗАПОЛНИТЬ!$F$7=1,'Ф.7(СФ).21'!D76/1000,'Ф.7(СФ).21'!D76)</f>
        <v>0</v>
      </c>
      <c r="M1214" s="143">
        <f>IF(ЗАПОЛНИТЬ!$F$7=1,'Ф.7(СФ).21'!E76/1000,'Ф.7(СФ).21'!E76)</f>
        <v>0</v>
      </c>
      <c r="N1214" s="143">
        <f>IF(ЗАПОЛНИТЬ!$F$7=1,'Ф.7(СФ).21'!F76/1000,'Ф.7(СФ).21'!F76)</f>
        <v>0</v>
      </c>
      <c r="O1214" s="143">
        <f>IF(ЗАПОЛНИТЬ!$F$7=1,'Ф.7(СФ).21'!G76/1000,'Ф.7(СФ).21'!G76)</f>
        <v>0</v>
      </c>
      <c r="P1214" s="143">
        <f>IF(ЗАПОЛНИТЬ!$F$7=1,'Ф.7(СФ).21'!H76/1000,'Ф.7(СФ).21'!H76)</f>
        <v>0</v>
      </c>
      <c r="Q1214" s="143">
        <f>IF(ЗАПОЛНИТЬ!$F$7=1,'Ф.7(СФ).21'!I76/1000,'Ф.7(СФ).21'!I76)</f>
        <v>0</v>
      </c>
      <c r="R1214" s="143">
        <f>IF(ЗАПОЛНИТЬ!$F$7=1,'Ф.7(СФ).21'!J76/1000,'Ф.7(СФ).21'!J76)</f>
        <v>0</v>
      </c>
      <c r="S1214" s="143">
        <f>IF(ЗАПОЛНИТЬ!$F$7=1,'Ф.7(СФ).21'!K76/1000,'Ф.7(СФ).21'!K76)</f>
        <v>0</v>
      </c>
      <c r="T1214" s="143">
        <f>IF(ЗАПОЛНИТЬ!$F$7=1,'Ф.7(СФ).21'!L76/1000,'Ф.7(СФ).21'!L76)</f>
        <v>0</v>
      </c>
      <c r="U1214" s="143">
        <f>IF(ЗАПОЛНИТЬ!$F$7=1,'Ф.7(СФ).21'!M76/1000,'Ф.7(СФ).21'!M76)</f>
        <v>0</v>
      </c>
      <c r="V1214" s="145">
        <f>IF(SUM(L1214:U1214)&gt;0,1,0)</f>
        <v>0</v>
      </c>
      <c r="W1214" s="145">
        <f t="shared" si="59"/>
        <v>0</v>
      </c>
    </row>
    <row r="1215" spans="1:23" ht="12.75">
      <c r="A1215" s="144" t="str">
        <f>ЗАПОЛНИТЬ!$B$23</f>
        <v>4</v>
      </c>
      <c r="B1215" s="144" t="str">
        <f>ЗАПОЛНИТЬ!$B$13</f>
        <v>24188344</v>
      </c>
      <c r="C1215" s="144" t="str">
        <f>ЗАПОЛНИТЬ!$B$24</f>
        <v>298</v>
      </c>
      <c r="D1215" s="144" t="str">
        <f>ЗАПОЛНИТЬ!$B$21</f>
        <v>12</v>
      </c>
      <c r="E1215" s="145"/>
      <c r="F1215" s="144" t="str">
        <f>ЗАПОЛНИТЬ!$B$22</f>
        <v>15</v>
      </c>
      <c r="G1215" s="144" t="str">
        <f>ЗАПОЛНИТЬ!$B$20</f>
        <v>040222</v>
      </c>
      <c r="H1215" s="143" t="str">
        <f>IF(ЗАПОЛНИТЬ!$F$7=1,ЗАПОЛНИТЬ!$H$9,ЗАПОЛНИТЬ!$H$10)</f>
        <v>73</v>
      </c>
      <c r="I1215" s="146">
        <f>IF(ЗАПОЛНИТЬ!$F$7=1,'Ф.7(СФ).21'!$E$13,'Ф.7(СФ).21'!$E$15)</f>
        <v>0</v>
      </c>
      <c r="J1215" s="145" t="str">
        <f>IF(ЗАПОЛНИТЬ!$F$7=1,CONCATENATE(ЗАПОЛНИТЬ!$F$18,ЗАПОЛНИТЬ!$D$18),ЗАПОЛНИТЬ!$E$18)</f>
        <v>01.07.2016</v>
      </c>
      <c r="K1215" s="143">
        <f>'Ф.7(СФ).21'!B77</f>
        <v>3160</v>
      </c>
      <c r="L1215" s="143">
        <f>IF(ЗАПОЛНИТЬ!$F$7=1,'Ф.7(СФ).21'!D77/1000,'Ф.7(СФ).21'!D77)</f>
        <v>0</v>
      </c>
      <c r="M1215" s="143">
        <f>IF(ЗАПОЛНИТЬ!$F$7=1,'Ф.7(СФ).21'!E77/1000,'Ф.7(СФ).21'!E77)</f>
        <v>0</v>
      </c>
      <c r="N1215" s="143">
        <f>IF(ЗАПОЛНИТЬ!$F$7=1,'Ф.7(СФ).21'!F77/1000,'Ф.7(СФ).21'!F77)</f>
        <v>0</v>
      </c>
      <c r="O1215" s="143">
        <f>IF(ЗАПОЛНИТЬ!$F$7=1,'Ф.7(СФ).21'!G77/1000,'Ф.7(СФ).21'!G77)</f>
        <v>0</v>
      </c>
      <c r="P1215" s="143">
        <f>IF(ЗАПОЛНИТЬ!$F$7=1,'Ф.7(СФ).21'!H77/1000,'Ф.7(СФ).21'!H77)</f>
        <v>0</v>
      </c>
      <c r="Q1215" s="143">
        <f>IF(ЗАПОЛНИТЬ!$F$7=1,'Ф.7(СФ).21'!I77/1000,'Ф.7(СФ).21'!I77)</f>
        <v>0</v>
      </c>
      <c r="R1215" s="143">
        <f>IF(ЗАПОЛНИТЬ!$F$7=1,'Ф.7(СФ).21'!J77/1000,'Ф.7(СФ).21'!J77)</f>
        <v>0</v>
      </c>
      <c r="S1215" s="143">
        <f>IF(ЗАПОЛНИТЬ!$F$7=1,'Ф.7(СФ).21'!K77/1000,'Ф.7(СФ).21'!K77)</f>
        <v>0</v>
      </c>
      <c r="T1215" s="143">
        <f>IF(ЗАПОЛНИТЬ!$F$7=1,'Ф.7(СФ).21'!L77/1000,'Ф.7(СФ).21'!L77)</f>
        <v>0</v>
      </c>
      <c r="U1215" s="143">
        <f>IF(ЗАПОЛНИТЬ!$F$7=1,'Ф.7(СФ).21'!M77/1000,'Ф.7(СФ).21'!M77)</f>
        <v>0</v>
      </c>
      <c r="V1215" s="145">
        <f>IF(SUM(L1215:U1215)&gt;0,1,0)</f>
        <v>0</v>
      </c>
      <c r="W1215" s="145">
        <f t="shared" si="59"/>
        <v>0</v>
      </c>
    </row>
    <row r="1216" spans="1:23" ht="12.75">
      <c r="A1216" s="144" t="str">
        <f>ЗАПОЛНИТЬ!$B$23</f>
        <v>4</v>
      </c>
      <c r="B1216" s="144" t="str">
        <f>ЗАПОЛНИТЬ!$B$13</f>
        <v>24188344</v>
      </c>
      <c r="C1216" s="144" t="str">
        <f>ЗАПОЛНИТЬ!$B$24</f>
        <v>298</v>
      </c>
      <c r="D1216" s="144" t="str">
        <f>ЗАПОЛНИТЬ!$B$21</f>
        <v>12</v>
      </c>
      <c r="E1216" s="145"/>
      <c r="F1216" s="144" t="str">
        <f>ЗАПОЛНИТЬ!$B$22</f>
        <v>15</v>
      </c>
      <c r="G1216" s="144" t="str">
        <f>ЗАПОЛНИТЬ!$B$20</f>
        <v>040222</v>
      </c>
      <c r="H1216" s="143" t="str">
        <f>IF(ЗАПОЛНИТЬ!$F$7=1,ЗАПОЛНИТЬ!$H$9,ЗАПОЛНИТЬ!$H$10)</f>
        <v>73</v>
      </c>
      <c r="I1216" s="146">
        <f>IF(ЗАПОЛНИТЬ!$F$7=1,'Ф.7(СФ).21'!$E$13,'Ф.7(СФ).21'!$E$15)</f>
        <v>0</v>
      </c>
      <c r="J1216" s="145" t="str">
        <f>IF(ЗАПОЛНИТЬ!$F$7=1,CONCATENATE(ЗАПОЛНИТЬ!$F$18,ЗАПОЛНИТЬ!$D$18),ЗАПОЛНИТЬ!$E$18)</f>
        <v>01.07.2016</v>
      </c>
      <c r="K1216" s="143">
        <f>'Ф.7(СФ).21'!B78</f>
        <v>3200</v>
      </c>
      <c r="L1216" s="143">
        <f>IF(ЗАПОЛНИТЬ!$F$7=1,'Ф.7(СФ).21'!D78/1000,'Ф.7(СФ).21'!D78)</f>
        <v>0</v>
      </c>
      <c r="M1216" s="143">
        <f>IF(ЗАПОЛНИТЬ!$F$7=1,'Ф.7(СФ).21'!E78/1000,'Ф.7(СФ).21'!E78)</f>
        <v>0</v>
      </c>
      <c r="N1216" s="143">
        <f>IF(ЗАПОЛНИТЬ!$F$7=1,'Ф.7(СФ).21'!F78/1000,'Ф.7(СФ).21'!F78)</f>
        <v>0</v>
      </c>
      <c r="O1216" s="143">
        <f>IF(ЗАПОЛНИТЬ!$F$7=1,'Ф.7(СФ).21'!G78/1000,'Ф.7(СФ).21'!G78)</f>
        <v>0</v>
      </c>
      <c r="P1216" s="143">
        <f>IF(ЗАПОЛНИТЬ!$F$7=1,'Ф.7(СФ).21'!H78/1000,'Ф.7(СФ).21'!H78)</f>
        <v>0</v>
      </c>
      <c r="Q1216" s="143">
        <f>IF(ЗАПОЛНИТЬ!$F$7=1,'Ф.7(СФ).21'!I78/1000,'Ф.7(СФ).21'!I78)</f>
        <v>0</v>
      </c>
      <c r="R1216" s="143">
        <f>IF(ЗАПОЛНИТЬ!$F$7=1,'Ф.7(СФ).21'!J78/1000,'Ф.7(СФ).21'!J78)</f>
        <v>0</v>
      </c>
      <c r="S1216" s="143">
        <f>IF(ЗАПОЛНИТЬ!$F$7=1,'Ф.7(СФ).21'!K78/1000,'Ф.7(СФ).21'!K78)</f>
        <v>0</v>
      </c>
      <c r="T1216" s="143">
        <f>IF(ЗАПОЛНИТЬ!$F$7=1,'Ф.7(СФ).21'!L78/1000,'Ф.7(СФ).21'!L78)</f>
        <v>0</v>
      </c>
      <c r="U1216" s="143">
        <f>IF(ЗАПОЛНИТЬ!$F$7=1,'Ф.7(СФ).21'!M78/1000,'Ф.7(СФ).21'!M78)</f>
        <v>0</v>
      </c>
      <c r="V1216" s="145">
        <v>0</v>
      </c>
      <c r="W1216" s="145">
        <f t="shared" si="59"/>
        <v>0</v>
      </c>
    </row>
    <row r="1217" spans="1:23" ht="12.75">
      <c r="A1217" s="144" t="str">
        <f>ЗАПОЛНИТЬ!$B$23</f>
        <v>4</v>
      </c>
      <c r="B1217" s="144" t="str">
        <f>ЗАПОЛНИТЬ!$B$13</f>
        <v>24188344</v>
      </c>
      <c r="C1217" s="144" t="str">
        <f>ЗАПОЛНИТЬ!$B$24</f>
        <v>298</v>
      </c>
      <c r="D1217" s="144" t="str">
        <f>ЗАПОЛНИТЬ!$B$21</f>
        <v>12</v>
      </c>
      <c r="E1217" s="145"/>
      <c r="F1217" s="144" t="str">
        <f>ЗАПОЛНИТЬ!$B$22</f>
        <v>15</v>
      </c>
      <c r="G1217" s="144" t="str">
        <f>ЗАПОЛНИТЬ!$B$20</f>
        <v>040222</v>
      </c>
      <c r="H1217" s="143" t="str">
        <f>IF(ЗАПОЛНИТЬ!$F$7=1,ЗАПОЛНИТЬ!$H$9,ЗАПОЛНИТЬ!$H$10)</f>
        <v>73</v>
      </c>
      <c r="I1217" s="146">
        <f>IF(ЗАПОЛНИТЬ!$F$7=1,'Ф.7(СФ).21'!$E$13,'Ф.7(СФ).21'!$E$15)</f>
        <v>0</v>
      </c>
      <c r="J1217" s="145" t="str">
        <f>IF(ЗАПОЛНИТЬ!$F$7=1,CONCATENATE(ЗАПОЛНИТЬ!$F$18,ЗАПОЛНИТЬ!$D$18),ЗАПОЛНИТЬ!$E$18)</f>
        <v>01.07.2016</v>
      </c>
      <c r="K1217" s="143">
        <f>'Ф.7(СФ).21'!B79</f>
        <v>3210</v>
      </c>
      <c r="L1217" s="143">
        <f>IF(ЗАПОЛНИТЬ!$F$7=1,'Ф.7(СФ).21'!D79/1000,'Ф.7(СФ).21'!D79)</f>
        <v>0</v>
      </c>
      <c r="M1217" s="143">
        <f>IF(ЗАПОЛНИТЬ!$F$7=1,'Ф.7(СФ).21'!E79/1000,'Ф.7(СФ).21'!E79)</f>
        <v>0</v>
      </c>
      <c r="N1217" s="143">
        <f>IF(ЗАПОЛНИТЬ!$F$7=1,'Ф.7(СФ).21'!F79/1000,'Ф.7(СФ).21'!F79)</f>
        <v>0</v>
      </c>
      <c r="O1217" s="143">
        <f>IF(ЗАПОЛНИТЬ!$F$7=1,'Ф.7(СФ).21'!G79/1000,'Ф.7(СФ).21'!G79)</f>
        <v>0</v>
      </c>
      <c r="P1217" s="143">
        <f>IF(ЗАПОЛНИТЬ!$F$7=1,'Ф.7(СФ).21'!H79/1000,'Ф.7(СФ).21'!H79)</f>
        <v>0</v>
      </c>
      <c r="Q1217" s="143">
        <f>IF(ЗАПОЛНИТЬ!$F$7=1,'Ф.7(СФ).21'!I79/1000,'Ф.7(СФ).21'!I79)</f>
        <v>0</v>
      </c>
      <c r="R1217" s="143">
        <f>IF(ЗАПОЛНИТЬ!$F$7=1,'Ф.7(СФ).21'!J79/1000,'Ф.7(СФ).21'!J79)</f>
        <v>0</v>
      </c>
      <c r="S1217" s="143">
        <f>IF(ЗАПОЛНИТЬ!$F$7=1,'Ф.7(СФ).21'!K79/1000,'Ф.7(СФ).21'!K79)</f>
        <v>0</v>
      </c>
      <c r="T1217" s="143">
        <f>IF(ЗАПОЛНИТЬ!$F$7=1,'Ф.7(СФ).21'!L79/1000,'Ф.7(СФ).21'!L79)</f>
        <v>0</v>
      </c>
      <c r="U1217" s="143">
        <f>IF(ЗАПОЛНИТЬ!$F$7=1,'Ф.7(СФ).21'!M79/1000,'Ф.7(СФ).21'!M79)</f>
        <v>0</v>
      </c>
      <c r="V1217" s="145">
        <f>IF(SUM(L1217:U1217)&gt;0,1,0)</f>
        <v>0</v>
      </c>
      <c r="W1217" s="145">
        <f t="shared" si="59"/>
        <v>0</v>
      </c>
    </row>
    <row r="1218" spans="1:23" ht="12.75">
      <c r="A1218" s="144" t="str">
        <f>ЗАПОЛНИТЬ!$B$23</f>
        <v>4</v>
      </c>
      <c r="B1218" s="144" t="str">
        <f>ЗАПОЛНИТЬ!$B$13</f>
        <v>24188344</v>
      </c>
      <c r="C1218" s="144" t="str">
        <f>ЗАПОЛНИТЬ!$B$24</f>
        <v>298</v>
      </c>
      <c r="D1218" s="144" t="str">
        <f>ЗАПОЛНИТЬ!$B$21</f>
        <v>12</v>
      </c>
      <c r="E1218" s="145"/>
      <c r="F1218" s="144" t="str">
        <f>ЗАПОЛНИТЬ!$B$22</f>
        <v>15</v>
      </c>
      <c r="G1218" s="144" t="str">
        <f>ЗАПОЛНИТЬ!$B$20</f>
        <v>040222</v>
      </c>
      <c r="H1218" s="143" t="str">
        <f>IF(ЗАПОЛНИТЬ!$F$7=1,ЗАПОЛНИТЬ!$H$9,ЗАПОЛНИТЬ!$H$10)</f>
        <v>73</v>
      </c>
      <c r="I1218" s="146">
        <f>IF(ЗАПОЛНИТЬ!$F$7=1,'Ф.7(СФ).21'!$E$13,'Ф.7(СФ).21'!$E$15)</f>
        <v>0</v>
      </c>
      <c r="J1218" s="145" t="str">
        <f>IF(ЗАПОЛНИТЬ!$F$7=1,CONCATENATE(ЗАПОЛНИТЬ!$F$18,ЗАПОЛНИТЬ!$D$18),ЗАПОЛНИТЬ!$E$18)</f>
        <v>01.07.2016</v>
      </c>
      <c r="K1218" s="143">
        <f>'Ф.7(СФ).21'!B80</f>
        <v>3220</v>
      </c>
      <c r="L1218" s="143">
        <f>IF(ЗАПОЛНИТЬ!$F$7=1,'Ф.7(СФ).21'!D80/1000,'Ф.7(СФ).21'!D80)</f>
        <v>0</v>
      </c>
      <c r="M1218" s="143">
        <f>IF(ЗАПОЛНИТЬ!$F$7=1,'Ф.7(СФ).21'!E80/1000,'Ф.7(СФ).21'!E80)</f>
        <v>0</v>
      </c>
      <c r="N1218" s="143">
        <f>IF(ЗАПОЛНИТЬ!$F$7=1,'Ф.7(СФ).21'!F80/1000,'Ф.7(СФ).21'!F80)</f>
        <v>0</v>
      </c>
      <c r="O1218" s="143">
        <f>IF(ЗАПОЛНИТЬ!$F$7=1,'Ф.7(СФ).21'!G80/1000,'Ф.7(СФ).21'!G80)</f>
        <v>0</v>
      </c>
      <c r="P1218" s="143">
        <f>IF(ЗАПОЛНИТЬ!$F$7=1,'Ф.7(СФ).21'!H80/1000,'Ф.7(СФ).21'!H80)</f>
        <v>0</v>
      </c>
      <c r="Q1218" s="143">
        <f>IF(ЗАПОЛНИТЬ!$F$7=1,'Ф.7(СФ).21'!I80/1000,'Ф.7(СФ).21'!I80)</f>
        <v>0</v>
      </c>
      <c r="R1218" s="143">
        <f>IF(ЗАПОЛНИТЬ!$F$7=1,'Ф.7(СФ).21'!J80/1000,'Ф.7(СФ).21'!J80)</f>
        <v>0</v>
      </c>
      <c r="S1218" s="143">
        <f>IF(ЗАПОЛНИТЬ!$F$7=1,'Ф.7(СФ).21'!K80/1000,'Ф.7(СФ).21'!K80)</f>
        <v>0</v>
      </c>
      <c r="T1218" s="143">
        <f>IF(ЗАПОЛНИТЬ!$F$7=1,'Ф.7(СФ).21'!L80/1000,'Ф.7(СФ).21'!L80)</f>
        <v>0</v>
      </c>
      <c r="U1218" s="143">
        <f>IF(ЗАПОЛНИТЬ!$F$7=1,'Ф.7(СФ).21'!M80/1000,'Ф.7(СФ).21'!M80)</f>
        <v>0</v>
      </c>
      <c r="V1218" s="145">
        <f>IF(SUM(L1218:U1218)&gt;0,1,0)</f>
        <v>0</v>
      </c>
      <c r="W1218" s="145">
        <f t="shared" si="59"/>
        <v>0</v>
      </c>
    </row>
    <row r="1219" spans="1:23" ht="12.75">
      <c r="A1219" s="144" t="str">
        <f>ЗАПОЛНИТЬ!$B$23</f>
        <v>4</v>
      </c>
      <c r="B1219" s="144" t="str">
        <f>ЗАПОЛНИТЬ!$B$13</f>
        <v>24188344</v>
      </c>
      <c r="C1219" s="144" t="str">
        <f>ЗАПОЛНИТЬ!$B$24</f>
        <v>298</v>
      </c>
      <c r="D1219" s="144" t="str">
        <f>ЗАПОЛНИТЬ!$B$21</f>
        <v>12</v>
      </c>
      <c r="E1219" s="145"/>
      <c r="F1219" s="144" t="str">
        <f>ЗАПОЛНИТЬ!$B$22</f>
        <v>15</v>
      </c>
      <c r="G1219" s="144" t="str">
        <f>ЗАПОЛНИТЬ!$B$20</f>
        <v>040222</v>
      </c>
      <c r="H1219" s="143" t="str">
        <f>IF(ЗАПОЛНИТЬ!$F$7=1,ЗАПОЛНИТЬ!$H$9,ЗАПОЛНИТЬ!$H$10)</f>
        <v>73</v>
      </c>
      <c r="I1219" s="146">
        <f>IF(ЗАПОЛНИТЬ!$F$7=1,'Ф.7(СФ).21'!$E$13,'Ф.7(СФ).21'!$E$15)</f>
        <v>0</v>
      </c>
      <c r="J1219" s="145" t="str">
        <f>IF(ЗАПОЛНИТЬ!$F$7=1,CONCATENATE(ЗАПОЛНИТЬ!$F$18,ЗАПОЛНИТЬ!$D$18),ЗАПОЛНИТЬ!$E$18)</f>
        <v>01.07.2016</v>
      </c>
      <c r="K1219" s="143">
        <f>'Ф.7(СФ).21'!B81</f>
        <v>3230</v>
      </c>
      <c r="L1219" s="143">
        <f>IF(ЗАПОЛНИТЬ!$F$7=1,'Ф.7(СФ).21'!D81/1000,'Ф.7(СФ).21'!D81)</f>
        <v>0</v>
      </c>
      <c r="M1219" s="143">
        <f>IF(ЗАПОЛНИТЬ!$F$7=1,'Ф.7(СФ).21'!E81/1000,'Ф.7(СФ).21'!E81)</f>
        <v>0</v>
      </c>
      <c r="N1219" s="143">
        <f>IF(ЗАПОЛНИТЬ!$F$7=1,'Ф.7(СФ).21'!F81/1000,'Ф.7(СФ).21'!F81)</f>
        <v>0</v>
      </c>
      <c r="O1219" s="143">
        <f>IF(ЗАПОЛНИТЬ!$F$7=1,'Ф.7(СФ).21'!G81/1000,'Ф.7(СФ).21'!G81)</f>
        <v>0</v>
      </c>
      <c r="P1219" s="143">
        <f>IF(ЗАПОЛНИТЬ!$F$7=1,'Ф.7(СФ).21'!H81/1000,'Ф.7(СФ).21'!H81)</f>
        <v>0</v>
      </c>
      <c r="Q1219" s="143">
        <f>IF(ЗАПОЛНИТЬ!$F$7=1,'Ф.7(СФ).21'!I81/1000,'Ф.7(СФ).21'!I81)</f>
        <v>0</v>
      </c>
      <c r="R1219" s="143">
        <f>IF(ЗАПОЛНИТЬ!$F$7=1,'Ф.7(СФ).21'!J81/1000,'Ф.7(СФ).21'!J81)</f>
        <v>0</v>
      </c>
      <c r="S1219" s="143">
        <f>IF(ЗАПОЛНИТЬ!$F$7=1,'Ф.7(СФ).21'!K81/1000,'Ф.7(СФ).21'!K81)</f>
        <v>0</v>
      </c>
      <c r="T1219" s="143">
        <f>IF(ЗАПОЛНИТЬ!$F$7=1,'Ф.7(СФ).21'!L81/1000,'Ф.7(СФ).21'!L81)</f>
        <v>0</v>
      </c>
      <c r="U1219" s="143">
        <f>IF(ЗАПОЛНИТЬ!$F$7=1,'Ф.7(СФ).21'!M81/1000,'Ф.7(СФ).21'!M81)</f>
        <v>0</v>
      </c>
      <c r="V1219" s="145">
        <f>IF(SUM(L1219:U1219)&gt;0,1,0)</f>
        <v>0</v>
      </c>
      <c r="W1219" s="145">
        <f t="shared" si="59"/>
        <v>0</v>
      </c>
    </row>
    <row r="1220" spans="1:23" ht="12.75">
      <c r="A1220" s="144" t="str">
        <f>ЗАПОЛНИТЬ!$B$23</f>
        <v>4</v>
      </c>
      <c r="B1220" s="144" t="str">
        <f>ЗАПОЛНИТЬ!$B$13</f>
        <v>24188344</v>
      </c>
      <c r="C1220" s="144" t="str">
        <f>ЗАПОЛНИТЬ!$B$24</f>
        <v>298</v>
      </c>
      <c r="D1220" s="144" t="str">
        <f>ЗАПОЛНИТЬ!$B$21</f>
        <v>12</v>
      </c>
      <c r="E1220" s="145"/>
      <c r="F1220" s="144" t="str">
        <f>ЗАПОЛНИТЬ!$B$22</f>
        <v>15</v>
      </c>
      <c r="G1220" s="144" t="str">
        <f>ЗАПОЛНИТЬ!$B$20</f>
        <v>040222</v>
      </c>
      <c r="H1220" s="143" t="str">
        <f>IF(ЗАПОЛНИТЬ!$F$7=1,ЗАПОЛНИТЬ!$H$9,ЗАПОЛНИТЬ!$H$10)</f>
        <v>73</v>
      </c>
      <c r="I1220" s="146">
        <f>IF(ЗАПОЛНИТЬ!$F$7=1,'Ф.7(СФ).21'!$E$13,'Ф.7(СФ).21'!$E$15)</f>
        <v>0</v>
      </c>
      <c r="J1220" s="145" t="str">
        <f>IF(ЗАПОЛНИТЬ!$F$7=1,CONCATENATE(ЗАПОЛНИТЬ!$F$18,ЗАПОЛНИТЬ!$D$18),ЗАПОЛНИТЬ!$E$18)</f>
        <v>01.07.2016</v>
      </c>
      <c r="K1220" s="143">
        <f>'Ф.7(СФ).21'!B82</f>
        <v>3240</v>
      </c>
      <c r="L1220" s="143">
        <f>IF(ЗАПОЛНИТЬ!$F$7=1,'Ф.7(СФ).21'!D82/1000,'Ф.7(СФ).21'!D82)</f>
        <v>0</v>
      </c>
      <c r="M1220" s="143">
        <f>IF(ЗАПОЛНИТЬ!$F$7=1,'Ф.7(СФ).21'!E82/1000,'Ф.7(СФ).21'!E82)</f>
        <v>0</v>
      </c>
      <c r="N1220" s="143">
        <f>IF(ЗАПОЛНИТЬ!$F$7=1,'Ф.7(СФ).21'!F82/1000,'Ф.7(СФ).21'!F82)</f>
        <v>0</v>
      </c>
      <c r="O1220" s="143">
        <f>IF(ЗАПОЛНИТЬ!$F$7=1,'Ф.7(СФ).21'!G82/1000,'Ф.7(СФ).21'!G82)</f>
        <v>0</v>
      </c>
      <c r="P1220" s="143">
        <f>IF(ЗАПОЛНИТЬ!$F$7=1,'Ф.7(СФ).21'!H82/1000,'Ф.7(СФ).21'!H82)</f>
        <v>0</v>
      </c>
      <c r="Q1220" s="143">
        <f>IF(ЗАПОЛНИТЬ!$F$7=1,'Ф.7(СФ).21'!I82/1000,'Ф.7(СФ).21'!I82)</f>
        <v>0</v>
      </c>
      <c r="R1220" s="143">
        <f>IF(ЗАПОЛНИТЬ!$F$7=1,'Ф.7(СФ).21'!J82/1000,'Ф.7(СФ).21'!J82)</f>
        <v>0</v>
      </c>
      <c r="S1220" s="143">
        <f>IF(ЗАПОЛНИТЬ!$F$7=1,'Ф.7(СФ).21'!K82/1000,'Ф.7(СФ).21'!K82)</f>
        <v>0</v>
      </c>
      <c r="T1220" s="143">
        <f>IF(ЗАПОЛНИТЬ!$F$7=1,'Ф.7(СФ).21'!L82/1000,'Ф.7(СФ).21'!L82)</f>
        <v>0</v>
      </c>
      <c r="U1220" s="143">
        <f>IF(ЗАПОЛНИТЬ!$F$7=1,'Ф.7(СФ).21'!M82/1000,'Ф.7(СФ).21'!M82)</f>
        <v>0</v>
      </c>
      <c r="V1220" s="145">
        <f>IF(SUM(L1220:U1220)&gt;0,1,0)</f>
        <v>0</v>
      </c>
      <c r="W1220" s="145">
        <f t="shared" si="59"/>
        <v>0</v>
      </c>
    </row>
    <row r="1221" spans="1:23" ht="12.75">
      <c r="A1221" s="144" t="str">
        <f>ЗАПОЛНИТЬ!$B$23</f>
        <v>4</v>
      </c>
      <c r="B1221" s="144" t="str">
        <f>ЗАПОЛНИТЬ!$B$13</f>
        <v>24188344</v>
      </c>
      <c r="C1221" s="144" t="str">
        <f>ЗАПОЛНИТЬ!$B$24</f>
        <v>298</v>
      </c>
      <c r="D1221" s="144" t="str">
        <f>ЗАПОЛНИТЬ!$B$21</f>
        <v>12</v>
      </c>
      <c r="E1221" s="145"/>
      <c r="F1221" s="144" t="str">
        <f>ЗАПОЛНИТЬ!$B$22</f>
        <v>15</v>
      </c>
      <c r="G1221" s="144" t="str">
        <f>ЗАПОЛНИТЬ!$B$20</f>
        <v>040222</v>
      </c>
      <c r="H1221" s="143" t="str">
        <f>IF(ЗАПОЛНИТЬ!$F$7=1,ЗАПОЛНИТЬ!$H$9,ЗАПОЛНИТЬ!$H$10)</f>
        <v>73</v>
      </c>
      <c r="I1221" s="146">
        <f>IF(ЗАПОЛНИТЬ!$F$7=1,'Ф.7(СФ).22'!$E$13,'Ф.7(СФ).22'!$E$15)</f>
        <v>0</v>
      </c>
      <c r="J1221" s="145" t="str">
        <f>IF(ЗАПОЛНИТЬ!$F$7=1,CONCATENATE(ЗАПОЛНИТЬ!$F$18,ЗАПОЛНИТЬ!$D$18),ЗАПОЛНИТЬ!$E$18)</f>
        <v>01.07.2016</v>
      </c>
      <c r="K1221" s="143">
        <v>9999</v>
      </c>
      <c r="L1221" s="143">
        <f>IF(ЗАПОЛНИТЬ!$F$7=2,L1222,(L1222+L1223))</f>
        <v>0</v>
      </c>
      <c r="M1221" s="143">
        <f>IF(ЗАПОЛНИТЬ!$F$7=2,M1222,(M1222+M1223))</f>
        <v>0</v>
      </c>
      <c r="N1221" s="143">
        <f>IF(ЗАПОЛНИТЬ!$F$7=2,N1222,(N1222+N1223))</f>
        <v>0</v>
      </c>
      <c r="O1221" s="143">
        <f>IF(ЗАПОЛНИТЬ!$F$7=2,O1222,(O1222+O1223))</f>
        <v>0</v>
      </c>
      <c r="P1221" s="143">
        <f>IF(ЗАПОЛНИТЬ!$F$7=2,P1222,(P1222+P1223))</f>
        <v>0</v>
      </c>
      <c r="Q1221" s="143">
        <f>IF(ЗАПОЛНИТЬ!$F$7=2,Q1222,(Q1222+Q1223))</f>
        <v>0</v>
      </c>
      <c r="R1221" s="143">
        <f>IF(ЗАПОЛНИТЬ!$F$7=2,R1222,(R1222+R1223))</f>
        <v>0</v>
      </c>
      <c r="S1221" s="143">
        <f>IF(ЗАПОЛНИТЬ!$F$7=2,S1222,(S1222+S1223))</f>
        <v>0</v>
      </c>
      <c r="T1221" s="143">
        <f>IF(ЗАПОЛНИТЬ!$F$7=2,T1222,(T1222+T1223))</f>
        <v>0</v>
      </c>
      <c r="U1221" s="143">
        <f>IF(ЗАПОЛНИТЬ!$F$7=2,U1222,(U1222+U1223))</f>
        <v>0</v>
      </c>
      <c r="V1221" s="145">
        <f>IF(SUM(L1221:U1221)&gt;0,1,0)</f>
        <v>0</v>
      </c>
      <c r="W1221" s="145">
        <f t="shared" si="59"/>
        <v>0</v>
      </c>
    </row>
    <row r="1222" spans="1:23" ht="12.75">
      <c r="A1222" s="144" t="str">
        <f>ЗАПОЛНИТЬ!$B$23</f>
        <v>4</v>
      </c>
      <c r="B1222" s="144" t="str">
        <f>ЗАПОЛНИТЬ!$B$13</f>
        <v>24188344</v>
      </c>
      <c r="C1222" s="144" t="str">
        <f>ЗАПОЛНИТЬ!$B$24</f>
        <v>298</v>
      </c>
      <c r="D1222" s="144" t="str">
        <f>ЗАПОЛНИТЬ!$B$21</f>
        <v>12</v>
      </c>
      <c r="E1222" s="145"/>
      <c r="F1222" s="144" t="str">
        <f>ЗАПОЛНИТЬ!$B$22</f>
        <v>15</v>
      </c>
      <c r="G1222" s="144" t="str">
        <f>ЗАПОЛНИТЬ!$B$20</f>
        <v>040222</v>
      </c>
      <c r="H1222" s="143" t="str">
        <f>IF(ЗАПОЛНИТЬ!$F$7=1,ЗАПОЛНИТЬ!$H$9,ЗАПОЛНИТЬ!$H$10)</f>
        <v>73</v>
      </c>
      <c r="I1222" s="146">
        <f>IF(ЗАПОЛНИТЬ!$F$7=1,'Ф.7(СФ).22'!$E$13,'Ф.7(СФ).22'!$E$15)</f>
        <v>0</v>
      </c>
      <c r="J1222" s="145" t="str">
        <f>IF(ЗАПОЛНИТЬ!$F$7=1,CONCATENATE(ЗАПОЛНИТЬ!$F$18,ЗАПОЛНИТЬ!$D$18),ЗАПОЛНИТЬ!$E$18)</f>
        <v>01.07.2016</v>
      </c>
      <c r="K1222" s="143">
        <v>1</v>
      </c>
      <c r="L1222" s="143">
        <f>IF(ЗАПОЛНИТЬ!$F$7=1,'Ф.7(СФ).22'!D26/1000,'Ф.7(СФ).22'!D26)</f>
        <v>0</v>
      </c>
      <c r="M1222" s="143">
        <f>IF(ЗАПОЛНИТЬ!$F$7=1,'Ф.7(СФ).22'!E26/1000,'Ф.7(СФ).22'!E26)</f>
        <v>0</v>
      </c>
      <c r="N1222" s="143">
        <f>IF(ЗАПОЛНИТЬ!$F$7=1,'Ф.7(СФ).22'!F26/1000,'Ф.7(СФ).22'!F26)</f>
        <v>0</v>
      </c>
      <c r="O1222" s="143">
        <f>IF(ЗАПОЛНИТЬ!$F$7=1,'Ф.7(СФ).22'!G26/1000,'Ф.7(СФ).22'!G26)</f>
        <v>0</v>
      </c>
      <c r="P1222" s="143">
        <f>IF(ЗАПОЛНИТЬ!$F$7=1,'Ф.7(СФ).22'!H26/1000,'Ф.7(СФ).22'!H26)</f>
        <v>0</v>
      </c>
      <c r="Q1222" s="143">
        <f>IF(ЗАПОЛНИТЬ!$F$7=1,'Ф.7(СФ).22'!I26/1000,'Ф.7(СФ).22'!I26)</f>
        <v>0</v>
      </c>
      <c r="R1222" s="143">
        <f>IF(ЗАПОЛНИТЬ!$F$7=1,'Ф.7(СФ).22'!J26/1000,'Ф.7(СФ).22'!J26)</f>
        <v>0</v>
      </c>
      <c r="T1222" s="143">
        <f>IF(ЗАПОЛНИТЬ!$F$7=1,'Ф.7(СФ).22'!L26/1000,'Ф.7(СФ).22'!L26)</f>
        <v>0</v>
      </c>
      <c r="V1222" s="145">
        <v>0</v>
      </c>
      <c r="W1222" s="145">
        <f t="shared" si="59"/>
        <v>0</v>
      </c>
    </row>
    <row r="1223" spans="1:23" ht="12.75">
      <c r="A1223" s="144" t="str">
        <f>ЗАПОЛНИТЬ!$B$23</f>
        <v>4</v>
      </c>
      <c r="B1223" s="144" t="str">
        <f>ЗАПОЛНИТЬ!$B$13</f>
        <v>24188344</v>
      </c>
      <c r="C1223" s="144" t="str">
        <f>ЗАПОЛНИТЬ!$B$24</f>
        <v>298</v>
      </c>
      <c r="D1223" s="144" t="str">
        <f>ЗАПОЛНИТЬ!$B$21</f>
        <v>12</v>
      </c>
      <c r="E1223" s="145"/>
      <c r="F1223" s="144" t="str">
        <f>ЗАПОЛНИТЬ!$B$22</f>
        <v>15</v>
      </c>
      <c r="G1223" s="144" t="str">
        <f>ЗАПОЛНИТЬ!$B$20</f>
        <v>040222</v>
      </c>
      <c r="H1223" s="143" t="str">
        <f>IF(ЗАПОЛНИТЬ!$F$7=1,ЗАПОЛНИТЬ!$H$9,ЗАПОЛНИТЬ!$H$10)</f>
        <v>73</v>
      </c>
      <c r="I1223" s="146">
        <f>IF(ЗАПОЛНИТЬ!$F$7=1,'Ф.7(СФ).22'!$E$13,'Ф.7(СФ).22'!$E$15)</f>
        <v>0</v>
      </c>
      <c r="J1223" s="145" t="str">
        <f>IF(ЗАПОЛНИТЬ!$F$7=1,CONCATENATE(ЗАПОЛНИТЬ!$F$18,ЗАПОЛНИТЬ!$D$18),ЗАПОЛНИТЬ!$E$18)</f>
        <v>01.07.2016</v>
      </c>
      <c r="K1223" s="143">
        <v>2</v>
      </c>
      <c r="L1223" s="143">
        <f>IF(ЗАПОЛНИТЬ!$F$7=1,'Ф.7(СФ).22'!D27/1000,'Ф.7(СФ).22'!D27)</f>
        <v>0</v>
      </c>
      <c r="M1223" s="143">
        <f>IF(ЗАПОЛНИТЬ!$F$7=1,'Ф.7(СФ).22'!E27/1000,'Ф.7(СФ).22'!E27)</f>
        <v>0</v>
      </c>
      <c r="N1223" s="143">
        <f>IF(ЗАПОЛНИТЬ!$F$7=1,'Ф.7(СФ).22'!F27/1000,'Ф.7(СФ).22'!F27)</f>
        <v>0</v>
      </c>
      <c r="O1223" s="143">
        <f>IF(ЗАПОЛНИТЬ!$F$7=1,'Ф.7(СФ).22'!G27/1000,'Ф.7(СФ).22'!G27)</f>
        <v>0</v>
      </c>
      <c r="P1223" s="143">
        <f>IF(ЗАПОЛНИТЬ!$F$7=1,'Ф.7(СФ).22'!H27/1000,'Ф.7(СФ).22'!H27)</f>
        <v>0</v>
      </c>
      <c r="Q1223" s="143">
        <f>IF(ЗАПОЛНИТЬ!$F$7=1,'Ф.7(СФ).22'!I27/1000,'Ф.7(СФ).22'!I27)</f>
        <v>0</v>
      </c>
      <c r="R1223" s="143">
        <f>IF(ЗАПОЛНИТЬ!$F$7=1,'Ф.7(СФ).22'!J27/1000,'Ф.7(СФ).22'!J27)</f>
        <v>0</v>
      </c>
      <c r="S1223" s="143">
        <f>IF(ЗАПОЛНИТЬ!$F$7=1,'Ф.7(СФ).22'!K27/1000,'Ф.7(СФ).22'!K27)</f>
        <v>0</v>
      </c>
      <c r="T1223" s="143">
        <f>IF(ЗАПОЛНИТЬ!$F$7=1,'Ф.7(СФ).22'!L27/1000,'Ф.7(СФ).22'!L27)</f>
        <v>0</v>
      </c>
      <c r="U1223" s="143">
        <f>IF(ЗАПОЛНИТЬ!$F$7=1,'Ф.7(СФ).22'!M27/1000,'Ф.7(СФ).22'!M27)</f>
        <v>0</v>
      </c>
      <c r="V1223" s="145">
        <v>0</v>
      </c>
      <c r="W1223" s="145">
        <f t="shared" si="59"/>
        <v>0</v>
      </c>
    </row>
    <row r="1224" spans="1:23" ht="12.75">
      <c r="A1224" s="144" t="str">
        <f>ЗАПОЛНИТЬ!$B$23</f>
        <v>4</v>
      </c>
      <c r="B1224" s="144" t="str">
        <f>ЗАПОЛНИТЬ!$B$13</f>
        <v>24188344</v>
      </c>
      <c r="C1224" s="144" t="str">
        <f>ЗАПОЛНИТЬ!$B$24</f>
        <v>298</v>
      </c>
      <c r="D1224" s="144" t="str">
        <f>ЗАПОЛНИТЬ!$B$21</f>
        <v>12</v>
      </c>
      <c r="E1224" s="145"/>
      <c r="F1224" s="144" t="str">
        <f>ЗАПОЛНИТЬ!$B$22</f>
        <v>15</v>
      </c>
      <c r="G1224" s="144" t="str">
        <f>ЗАПОЛНИТЬ!$B$20</f>
        <v>040222</v>
      </c>
      <c r="H1224" s="143" t="str">
        <f>IF(ЗАПОЛНИТЬ!$F$7=1,ЗАПОЛНИТЬ!$H$9,ЗАПОЛНИТЬ!$H$10)</f>
        <v>73</v>
      </c>
      <c r="I1224" s="146">
        <f>IF(ЗАПОЛНИТЬ!$F$7=1,'Ф.7(СФ).22'!$E$13,'Ф.7(СФ).22'!$E$15)</f>
        <v>0</v>
      </c>
      <c r="J1224" s="145" t="str">
        <f>IF(ЗАПОЛНИТЬ!$F$7=1,CONCATENATE(ЗАПОЛНИТЬ!$F$18,ЗАПОЛНИТЬ!$D$18),ЗАПОЛНИТЬ!$E$18)</f>
        <v>01.07.2016</v>
      </c>
      <c r="K1224" s="143">
        <f>'Ф.7(СФ).22'!B28</f>
        <v>2000</v>
      </c>
      <c r="L1224" s="143">
        <f>IF(ЗАПОЛНИТЬ!$F$7=1,'Ф.7(СФ).22'!D28/1000,'Ф.7(СФ).22'!D28)</f>
        <v>0</v>
      </c>
      <c r="M1224" s="143">
        <f>IF(ЗАПОЛНИТЬ!$F$7=1,'Ф.7(СФ).22'!E28/1000,'Ф.7(СФ).22'!E28)</f>
        <v>0</v>
      </c>
      <c r="N1224" s="143">
        <f>IF(ЗАПОЛНИТЬ!$F$7=1,'Ф.7(СФ).22'!F28/1000,'Ф.7(СФ).22'!F28)</f>
        <v>0</v>
      </c>
      <c r="O1224" s="143">
        <f>IF(ЗАПОЛНИТЬ!$F$7=1,'Ф.7(СФ).22'!G28/1000,'Ф.7(СФ).22'!G28)</f>
        <v>0</v>
      </c>
      <c r="P1224" s="143">
        <f>IF(ЗАПОЛНИТЬ!$F$7=1,'Ф.7(СФ).22'!H28/1000,'Ф.7(СФ).22'!H28)</f>
        <v>0</v>
      </c>
      <c r="Q1224" s="143">
        <f>IF(ЗАПОЛНИТЬ!$F$7=1,'Ф.7(СФ).22'!I28/1000,'Ф.7(СФ).22'!I28)</f>
        <v>0</v>
      </c>
      <c r="R1224" s="143">
        <f>IF(ЗАПОЛНИТЬ!$F$7=1,'Ф.7(СФ).22'!J28/1000,'Ф.7(СФ).22'!J28)</f>
        <v>0</v>
      </c>
      <c r="S1224" s="143">
        <f>IF(ЗАПОЛНИТЬ!$F$7=1,'Ф.7(СФ).22'!K28/1000,'Ф.7(СФ).22'!K28)</f>
        <v>0</v>
      </c>
      <c r="T1224" s="143">
        <f>IF(ЗАПОЛНИТЬ!$F$7=1,'Ф.7(СФ).22'!L28/1000,'Ф.7(СФ).22'!L28)</f>
        <v>0</v>
      </c>
      <c r="U1224" s="143">
        <f>IF(ЗАПОЛНИТЬ!$F$7=1,'Ф.7(СФ).22'!M28/1000,'Ф.7(СФ).22'!M28)</f>
        <v>0</v>
      </c>
      <c r="V1224" s="145">
        <v>0</v>
      </c>
      <c r="W1224" s="145">
        <f t="shared" si="59"/>
        <v>0</v>
      </c>
    </row>
    <row r="1225" spans="1:23" ht="12.75">
      <c r="A1225" s="144" t="str">
        <f>ЗАПОЛНИТЬ!$B$23</f>
        <v>4</v>
      </c>
      <c r="B1225" s="144" t="str">
        <f>ЗАПОЛНИТЬ!$B$13</f>
        <v>24188344</v>
      </c>
      <c r="C1225" s="144" t="str">
        <f>ЗАПОЛНИТЬ!$B$24</f>
        <v>298</v>
      </c>
      <c r="D1225" s="144" t="str">
        <f>ЗАПОЛНИТЬ!$B$21</f>
        <v>12</v>
      </c>
      <c r="E1225" s="145"/>
      <c r="F1225" s="144" t="str">
        <f>ЗАПОЛНИТЬ!$B$22</f>
        <v>15</v>
      </c>
      <c r="G1225" s="144" t="str">
        <f>ЗАПОЛНИТЬ!$B$20</f>
        <v>040222</v>
      </c>
      <c r="H1225" s="143" t="str">
        <f>IF(ЗАПОЛНИТЬ!$F$7=1,ЗАПОЛНИТЬ!$H$9,ЗАПОЛНИТЬ!$H$10)</f>
        <v>73</v>
      </c>
      <c r="I1225" s="146">
        <f>IF(ЗАПОЛНИТЬ!$F$7=1,'Ф.7(СФ).22'!$E$13,'Ф.7(СФ).22'!$E$15)</f>
        <v>0</v>
      </c>
      <c r="J1225" s="145" t="str">
        <f>IF(ЗАПОЛНИТЬ!$F$7=1,CONCATENATE(ЗАПОЛНИТЬ!$F$18,ЗАПОЛНИТЬ!$D$18),ЗАПОЛНИТЬ!$E$18)</f>
        <v>01.07.2016</v>
      </c>
      <c r="K1225" s="143">
        <f>'Ф.7(СФ).22'!B29</f>
        <v>2100</v>
      </c>
      <c r="L1225" s="143">
        <f>IF(ЗАПОЛНИТЬ!$F$7=1,'Ф.7(СФ).22'!D29/1000,'Ф.7(СФ).22'!D29)</f>
        <v>0</v>
      </c>
      <c r="M1225" s="143">
        <f>IF(ЗАПОЛНИТЬ!$F$7=1,'Ф.7(СФ).22'!E29/1000,'Ф.7(СФ).22'!E29)</f>
        <v>0</v>
      </c>
      <c r="N1225" s="143">
        <f>IF(ЗАПОЛНИТЬ!$F$7=1,'Ф.7(СФ).22'!F29/1000,'Ф.7(СФ).22'!F29)</f>
        <v>0</v>
      </c>
      <c r="O1225" s="143">
        <f>IF(ЗАПОЛНИТЬ!$F$7=1,'Ф.7(СФ).22'!G29/1000,'Ф.7(СФ).22'!G29)</f>
        <v>0</v>
      </c>
      <c r="P1225" s="143">
        <f>IF(ЗАПОЛНИТЬ!$F$7=1,'Ф.7(СФ).22'!H29/1000,'Ф.7(СФ).22'!H29)</f>
        <v>0</v>
      </c>
      <c r="Q1225" s="143">
        <f>IF(ЗАПОЛНИТЬ!$F$7=1,'Ф.7(СФ).22'!I29/1000,'Ф.7(СФ).22'!I29)</f>
        <v>0</v>
      </c>
      <c r="R1225" s="143">
        <f>IF(ЗАПОЛНИТЬ!$F$7=1,'Ф.7(СФ).22'!J29/1000,'Ф.7(СФ).22'!J29)</f>
        <v>0</v>
      </c>
      <c r="S1225" s="143">
        <f>IF(ЗАПОЛНИТЬ!$F$7=1,'Ф.7(СФ).22'!K29/1000,'Ф.7(СФ).22'!K29)</f>
        <v>0</v>
      </c>
      <c r="T1225" s="143">
        <f>IF(ЗАПОЛНИТЬ!$F$7=1,'Ф.7(СФ).22'!L29/1000,'Ф.7(СФ).22'!L29)</f>
        <v>0</v>
      </c>
      <c r="U1225" s="143">
        <f>IF(ЗАПОЛНИТЬ!$F$7=1,'Ф.7(СФ).22'!M29/1000,'Ф.7(СФ).22'!M29)</f>
        <v>0</v>
      </c>
      <c r="V1225" s="145">
        <v>0</v>
      </c>
      <c r="W1225" s="145">
        <f t="shared" si="59"/>
        <v>0</v>
      </c>
    </row>
    <row r="1226" spans="1:23" ht="12.75">
      <c r="A1226" s="144" t="str">
        <f>ЗАПОЛНИТЬ!$B$23</f>
        <v>4</v>
      </c>
      <c r="B1226" s="144" t="str">
        <f>ЗАПОЛНИТЬ!$B$13</f>
        <v>24188344</v>
      </c>
      <c r="C1226" s="144" t="str">
        <f>ЗАПОЛНИТЬ!$B$24</f>
        <v>298</v>
      </c>
      <c r="D1226" s="144" t="str">
        <f>ЗАПОЛНИТЬ!$B$21</f>
        <v>12</v>
      </c>
      <c r="E1226" s="145"/>
      <c r="F1226" s="144" t="str">
        <f>ЗАПОЛНИТЬ!$B$22</f>
        <v>15</v>
      </c>
      <c r="G1226" s="144" t="str">
        <f>ЗАПОЛНИТЬ!$B$20</f>
        <v>040222</v>
      </c>
      <c r="H1226" s="143" t="str">
        <f>IF(ЗАПОЛНИТЬ!$F$7=1,ЗАПОЛНИТЬ!$H$9,ЗАПОЛНИТЬ!$H$10)</f>
        <v>73</v>
      </c>
      <c r="I1226" s="146">
        <f>IF(ЗАПОЛНИТЬ!$F$7=1,'Ф.7(СФ).22'!$E$13,'Ф.7(СФ).22'!$E$15)</f>
        <v>0</v>
      </c>
      <c r="J1226" s="145" t="str">
        <f>IF(ЗАПОЛНИТЬ!$F$7=1,CONCATENATE(ЗАПОЛНИТЬ!$F$18,ЗАПОЛНИТЬ!$D$18),ЗАПОЛНИТЬ!$E$18)</f>
        <v>01.07.2016</v>
      </c>
      <c r="K1226" s="143">
        <f>'Ф.7(СФ).22'!B30</f>
        <v>2110</v>
      </c>
      <c r="L1226" s="143">
        <f>IF(ЗАПОЛНИТЬ!$F$7=1,'Ф.7(СФ).22'!D30/1000,'Ф.7(СФ).22'!D30)</f>
        <v>0</v>
      </c>
      <c r="M1226" s="143">
        <f>IF(ЗАПОЛНИТЬ!$F$7=1,'Ф.7(СФ).22'!E30/1000,'Ф.7(СФ).22'!E30)</f>
        <v>0</v>
      </c>
      <c r="N1226" s="143">
        <f>IF(ЗАПОЛНИТЬ!$F$7=1,'Ф.7(СФ).22'!F30/1000,'Ф.7(СФ).22'!F30)</f>
        <v>0</v>
      </c>
      <c r="O1226" s="143">
        <f>IF(ЗАПОЛНИТЬ!$F$7=1,'Ф.7(СФ).22'!G30/1000,'Ф.7(СФ).22'!G30)</f>
        <v>0</v>
      </c>
      <c r="P1226" s="143">
        <f>IF(ЗАПОЛНИТЬ!$F$7=1,'Ф.7(СФ).22'!H30/1000,'Ф.7(СФ).22'!H30)</f>
        <v>0</v>
      </c>
      <c r="Q1226" s="143">
        <f>IF(ЗАПОЛНИТЬ!$F$7=1,'Ф.7(СФ).22'!I30/1000,'Ф.7(СФ).22'!I30)</f>
        <v>0</v>
      </c>
      <c r="R1226" s="143">
        <f>IF(ЗАПОЛНИТЬ!$F$7=1,'Ф.7(СФ).22'!J30/1000,'Ф.7(СФ).22'!J30)</f>
        <v>0</v>
      </c>
      <c r="S1226" s="143">
        <f>IF(ЗАПОЛНИТЬ!$F$7=1,'Ф.7(СФ).22'!K30/1000,'Ф.7(СФ).22'!K30)</f>
        <v>0</v>
      </c>
      <c r="T1226" s="143">
        <f>IF(ЗАПОЛНИТЬ!$F$7=1,'Ф.7(СФ).22'!L30/1000,'Ф.7(СФ).22'!L30)</f>
        <v>0</v>
      </c>
      <c r="U1226" s="143">
        <f>IF(ЗАПОЛНИТЬ!$F$7=1,'Ф.7(СФ).22'!M30/1000,'Ф.7(СФ).22'!M30)</f>
        <v>0</v>
      </c>
      <c r="V1226" s="145">
        <v>0</v>
      </c>
      <c r="W1226" s="145">
        <f t="shared" si="59"/>
        <v>0</v>
      </c>
    </row>
    <row r="1227" spans="1:23" ht="12.75">
      <c r="A1227" s="144" t="str">
        <f>ЗАПОЛНИТЬ!$B$23</f>
        <v>4</v>
      </c>
      <c r="B1227" s="144" t="str">
        <f>ЗАПОЛНИТЬ!$B$13</f>
        <v>24188344</v>
      </c>
      <c r="C1227" s="144" t="str">
        <f>ЗАПОЛНИТЬ!$B$24</f>
        <v>298</v>
      </c>
      <c r="D1227" s="144" t="str">
        <f>ЗАПОЛНИТЬ!$B$21</f>
        <v>12</v>
      </c>
      <c r="E1227" s="145"/>
      <c r="F1227" s="144" t="str">
        <f>ЗАПОЛНИТЬ!$B$22</f>
        <v>15</v>
      </c>
      <c r="G1227" s="144" t="str">
        <f>ЗАПОЛНИТЬ!$B$20</f>
        <v>040222</v>
      </c>
      <c r="H1227" s="143" t="str">
        <f>IF(ЗАПОЛНИТЬ!$F$7=1,ЗАПОЛНИТЬ!$H$9,ЗАПОЛНИТЬ!$H$10)</f>
        <v>73</v>
      </c>
      <c r="I1227" s="146">
        <f>IF(ЗАПОЛНИТЬ!$F$7=1,'Ф.7(СФ).22'!$E$13,'Ф.7(СФ).22'!$E$15)</f>
        <v>0</v>
      </c>
      <c r="J1227" s="145" t="str">
        <f>IF(ЗАПОЛНИТЬ!$F$7=1,CONCATENATE(ЗАПОЛНИТЬ!$F$18,ЗАПОЛНИТЬ!$D$18),ЗАПОЛНИТЬ!$E$18)</f>
        <v>01.07.2016</v>
      </c>
      <c r="K1227" s="143">
        <f>'Ф.7(СФ).22'!B31</f>
        <v>2111</v>
      </c>
      <c r="L1227" s="143">
        <f>IF(ЗАПОЛНИТЬ!$F$7=1,'Ф.7(СФ).22'!D31/1000,'Ф.7(СФ).22'!D31)</f>
        <v>0</v>
      </c>
      <c r="M1227" s="143">
        <f>IF(ЗАПОЛНИТЬ!$F$7=1,'Ф.7(СФ).22'!E31/1000,'Ф.7(СФ).22'!E31)</f>
        <v>0</v>
      </c>
      <c r="N1227" s="143">
        <f>IF(ЗАПОЛНИТЬ!$F$7=1,'Ф.7(СФ).22'!F31/1000,'Ф.7(СФ).22'!F31)</f>
        <v>0</v>
      </c>
      <c r="O1227" s="143">
        <f>IF(ЗАПОЛНИТЬ!$F$7=1,'Ф.7(СФ).22'!G31/1000,'Ф.7(СФ).22'!G31)</f>
        <v>0</v>
      </c>
      <c r="P1227" s="143">
        <f>IF(ЗАПОЛНИТЬ!$F$7=1,'Ф.7(СФ).22'!H31/1000,'Ф.7(СФ).22'!H31)</f>
        <v>0</v>
      </c>
      <c r="Q1227" s="143">
        <f>IF(ЗАПОЛНИТЬ!$F$7=1,'Ф.7(СФ).22'!I31/1000,'Ф.7(СФ).22'!I31)</f>
        <v>0</v>
      </c>
      <c r="R1227" s="143">
        <f>IF(ЗАПОЛНИТЬ!$F$7=1,'Ф.7(СФ).22'!J31/1000,'Ф.7(СФ).22'!J31)</f>
        <v>0</v>
      </c>
      <c r="S1227" s="143">
        <f>IF(ЗАПОЛНИТЬ!$F$7=1,'Ф.7(СФ).22'!K31/1000,'Ф.7(СФ).22'!K31)</f>
        <v>0</v>
      </c>
      <c r="T1227" s="143">
        <f>IF(ЗАПОЛНИТЬ!$F$7=1,'Ф.7(СФ).22'!L31/1000,'Ф.7(СФ).22'!L31)</f>
        <v>0</v>
      </c>
      <c r="U1227" s="143">
        <f>IF(ЗАПОЛНИТЬ!$F$7=1,'Ф.7(СФ).22'!M31/1000,'Ф.7(СФ).22'!M31)</f>
        <v>0</v>
      </c>
      <c r="V1227" s="145">
        <f>IF(SUM(L1227:U1227)&gt;0,1,0)</f>
        <v>0</v>
      </c>
      <c r="W1227" s="145">
        <f t="shared" si="59"/>
        <v>0</v>
      </c>
    </row>
    <row r="1228" spans="1:23" ht="12.75">
      <c r="A1228" s="144" t="str">
        <f>ЗАПОЛНИТЬ!$B$23</f>
        <v>4</v>
      </c>
      <c r="B1228" s="144" t="str">
        <f>ЗАПОЛНИТЬ!$B$13</f>
        <v>24188344</v>
      </c>
      <c r="C1228" s="144" t="str">
        <f>ЗАПОЛНИТЬ!$B$24</f>
        <v>298</v>
      </c>
      <c r="D1228" s="144" t="str">
        <f>ЗАПОЛНИТЬ!$B$21</f>
        <v>12</v>
      </c>
      <c r="E1228" s="145"/>
      <c r="F1228" s="144" t="str">
        <f>ЗАПОЛНИТЬ!$B$22</f>
        <v>15</v>
      </c>
      <c r="G1228" s="144" t="str">
        <f>ЗАПОЛНИТЬ!$B$20</f>
        <v>040222</v>
      </c>
      <c r="H1228" s="143" t="str">
        <f>IF(ЗАПОЛНИТЬ!$F$7=1,ЗАПОЛНИТЬ!$H$9,ЗАПОЛНИТЬ!$H$10)</f>
        <v>73</v>
      </c>
      <c r="I1228" s="146">
        <f>IF(ЗАПОЛНИТЬ!$F$7=1,'Ф.7(СФ).22'!$E$13,'Ф.7(СФ).22'!$E$15)</f>
        <v>0</v>
      </c>
      <c r="J1228" s="145" t="str">
        <f>IF(ЗАПОЛНИТЬ!$F$7=1,CONCATENATE(ЗАПОЛНИТЬ!$F$18,ЗАПОЛНИТЬ!$D$18),ЗАПОЛНИТЬ!$E$18)</f>
        <v>01.07.2016</v>
      </c>
      <c r="K1228" s="143">
        <f>'Ф.7(СФ).22'!B32</f>
        <v>2112</v>
      </c>
      <c r="L1228" s="143">
        <f>IF(ЗАПОЛНИТЬ!$F$7=1,'Ф.7(СФ).22'!D32/1000,'Ф.7(СФ).22'!D32)</f>
        <v>0</v>
      </c>
      <c r="M1228" s="143">
        <f>IF(ЗАПОЛНИТЬ!$F$7=1,'Ф.7(СФ).22'!E32/1000,'Ф.7(СФ).22'!E32)</f>
        <v>0</v>
      </c>
      <c r="N1228" s="143">
        <f>IF(ЗАПОЛНИТЬ!$F$7=1,'Ф.7(СФ).22'!F32/1000,'Ф.7(СФ).22'!F32)</f>
        <v>0</v>
      </c>
      <c r="O1228" s="143">
        <f>IF(ЗАПОЛНИТЬ!$F$7=1,'Ф.7(СФ).22'!G32/1000,'Ф.7(СФ).22'!G32)</f>
        <v>0</v>
      </c>
      <c r="P1228" s="143">
        <f>IF(ЗАПОЛНИТЬ!$F$7=1,'Ф.7(СФ).22'!H32/1000,'Ф.7(СФ).22'!H32)</f>
        <v>0</v>
      </c>
      <c r="Q1228" s="143">
        <f>IF(ЗАПОЛНИТЬ!$F$7=1,'Ф.7(СФ).22'!I32/1000,'Ф.7(СФ).22'!I32)</f>
        <v>0</v>
      </c>
      <c r="R1228" s="143">
        <f>IF(ЗАПОЛНИТЬ!$F$7=1,'Ф.7(СФ).22'!J32/1000,'Ф.7(СФ).22'!J32)</f>
        <v>0</v>
      </c>
      <c r="S1228" s="143">
        <f>IF(ЗАПОЛНИТЬ!$F$7=1,'Ф.7(СФ).22'!K32/1000,'Ф.7(СФ).22'!K32)</f>
        <v>0</v>
      </c>
      <c r="T1228" s="143">
        <f>IF(ЗАПОЛНИТЬ!$F$7=1,'Ф.7(СФ).22'!L32/1000,'Ф.7(СФ).22'!L32)</f>
        <v>0</v>
      </c>
      <c r="U1228" s="143">
        <f>IF(ЗАПОЛНИТЬ!$F$7=1,'Ф.7(СФ).22'!M32/1000,'Ф.7(СФ).22'!M32)</f>
        <v>0</v>
      </c>
      <c r="V1228" s="145">
        <f>IF(SUM(L1228:U1228)&gt;0,1,0)</f>
        <v>0</v>
      </c>
      <c r="W1228" s="145">
        <f t="shared" si="59"/>
        <v>0</v>
      </c>
    </row>
    <row r="1229" spans="1:23" ht="12.75">
      <c r="A1229" s="144" t="str">
        <f>ЗАПОЛНИТЬ!$B$23</f>
        <v>4</v>
      </c>
      <c r="B1229" s="144" t="str">
        <f>ЗАПОЛНИТЬ!$B$13</f>
        <v>24188344</v>
      </c>
      <c r="C1229" s="144" t="str">
        <f>ЗАПОЛНИТЬ!$B$24</f>
        <v>298</v>
      </c>
      <c r="D1229" s="144" t="str">
        <f>ЗАПОЛНИТЬ!$B$21</f>
        <v>12</v>
      </c>
      <c r="E1229" s="145"/>
      <c r="F1229" s="144" t="str">
        <f>ЗАПОЛНИТЬ!$B$22</f>
        <v>15</v>
      </c>
      <c r="G1229" s="144" t="str">
        <f>ЗАПОЛНИТЬ!$B$20</f>
        <v>040222</v>
      </c>
      <c r="H1229" s="143" t="str">
        <f>IF(ЗАПОЛНИТЬ!$F$7=1,ЗАПОЛНИТЬ!$H$9,ЗАПОЛНИТЬ!$H$10)</f>
        <v>73</v>
      </c>
      <c r="I1229" s="146">
        <f>IF(ЗАПОЛНИТЬ!$F$7=1,'Ф.7(СФ).22'!$E$13,'Ф.7(СФ).22'!$E$15)</f>
        <v>0</v>
      </c>
      <c r="J1229" s="145" t="str">
        <f>IF(ЗАПОЛНИТЬ!$F$7=1,CONCATENATE(ЗАПОЛНИТЬ!$F$18,ЗАПОЛНИТЬ!$D$18),ЗАПОЛНИТЬ!$E$18)</f>
        <v>01.07.2016</v>
      </c>
      <c r="K1229" s="143">
        <f>'Ф.7(СФ).22'!B33</f>
        <v>2120</v>
      </c>
      <c r="L1229" s="143">
        <f>IF(ЗАПОЛНИТЬ!$F$7=1,'Ф.7(СФ).22'!D33/1000,'Ф.7(СФ).22'!D33)</f>
        <v>0</v>
      </c>
      <c r="M1229" s="143">
        <f>IF(ЗАПОЛНИТЬ!$F$7=1,'Ф.7(СФ).22'!E33/1000,'Ф.7(СФ).22'!E33)</f>
        <v>0</v>
      </c>
      <c r="N1229" s="143">
        <f>IF(ЗАПОЛНИТЬ!$F$7=1,'Ф.7(СФ).22'!F33/1000,'Ф.7(СФ).22'!F33)</f>
        <v>0</v>
      </c>
      <c r="O1229" s="143">
        <f>IF(ЗАПОЛНИТЬ!$F$7=1,'Ф.7(СФ).22'!G33/1000,'Ф.7(СФ).22'!G33)</f>
        <v>0</v>
      </c>
      <c r="P1229" s="143">
        <f>IF(ЗАПОЛНИТЬ!$F$7=1,'Ф.7(СФ).22'!H33/1000,'Ф.7(СФ).22'!H33)</f>
        <v>0</v>
      </c>
      <c r="Q1229" s="143">
        <f>IF(ЗАПОЛНИТЬ!$F$7=1,'Ф.7(СФ).22'!I33/1000,'Ф.7(СФ).22'!I33)</f>
        <v>0</v>
      </c>
      <c r="R1229" s="143">
        <f>IF(ЗАПОЛНИТЬ!$F$7=1,'Ф.7(СФ).22'!J33/1000,'Ф.7(СФ).22'!J33)</f>
        <v>0</v>
      </c>
      <c r="S1229" s="143">
        <f>IF(ЗАПОЛНИТЬ!$F$7=1,'Ф.7(СФ).22'!K33/1000,'Ф.7(СФ).22'!K33)</f>
        <v>0</v>
      </c>
      <c r="T1229" s="143">
        <f>IF(ЗАПОЛНИТЬ!$F$7=1,'Ф.7(СФ).22'!L33/1000,'Ф.7(СФ).22'!L33)</f>
        <v>0</v>
      </c>
      <c r="U1229" s="143">
        <f>IF(ЗАПОЛНИТЬ!$F$7=1,'Ф.7(СФ).22'!M33/1000,'Ф.7(СФ).22'!M33)</f>
        <v>0</v>
      </c>
      <c r="V1229" s="145">
        <f>IF(SUM(L1229:U1229)&gt;0,1,0)</f>
        <v>0</v>
      </c>
      <c r="W1229" s="145">
        <f t="shared" si="59"/>
        <v>0</v>
      </c>
    </row>
    <row r="1230" spans="1:23" ht="12.75">
      <c r="A1230" s="144" t="str">
        <f>ЗАПОЛНИТЬ!$B$23</f>
        <v>4</v>
      </c>
      <c r="B1230" s="144" t="str">
        <f>ЗАПОЛНИТЬ!$B$13</f>
        <v>24188344</v>
      </c>
      <c r="C1230" s="144" t="str">
        <f>ЗАПОЛНИТЬ!$B$24</f>
        <v>298</v>
      </c>
      <c r="D1230" s="144" t="str">
        <f>ЗАПОЛНИТЬ!$B$21</f>
        <v>12</v>
      </c>
      <c r="E1230" s="145"/>
      <c r="F1230" s="144" t="str">
        <f>ЗАПОЛНИТЬ!$B$22</f>
        <v>15</v>
      </c>
      <c r="G1230" s="144" t="str">
        <f>ЗАПОЛНИТЬ!$B$20</f>
        <v>040222</v>
      </c>
      <c r="H1230" s="143" t="str">
        <f>IF(ЗАПОЛНИТЬ!$F$7=1,ЗАПОЛНИТЬ!$H$9,ЗАПОЛНИТЬ!$H$10)</f>
        <v>73</v>
      </c>
      <c r="I1230" s="146">
        <f>IF(ЗАПОЛНИТЬ!$F$7=1,'Ф.7(СФ).22'!$E$13,'Ф.7(СФ).22'!$E$15)</f>
        <v>0</v>
      </c>
      <c r="J1230" s="145" t="str">
        <f>IF(ЗАПОЛНИТЬ!$F$7=1,CONCATENATE(ЗАПОЛНИТЬ!$F$18,ЗАПОЛНИТЬ!$D$18),ЗАПОЛНИТЬ!$E$18)</f>
        <v>01.07.2016</v>
      </c>
      <c r="K1230" s="143">
        <f>'Ф.7(СФ).22'!B34</f>
        <v>2200</v>
      </c>
      <c r="L1230" s="143">
        <f>IF(ЗАПОЛНИТЬ!$F$7=1,'Ф.7(СФ).22'!D34/1000,'Ф.7(СФ).22'!D34)</f>
        <v>0</v>
      </c>
      <c r="M1230" s="143">
        <f>IF(ЗАПОЛНИТЬ!$F$7=1,'Ф.7(СФ).22'!E34/1000,'Ф.7(СФ).22'!E34)</f>
        <v>0</v>
      </c>
      <c r="N1230" s="143">
        <f>IF(ЗАПОЛНИТЬ!$F$7=1,'Ф.7(СФ).22'!F34/1000,'Ф.7(СФ).22'!F34)</f>
        <v>0</v>
      </c>
      <c r="O1230" s="143">
        <f>IF(ЗАПОЛНИТЬ!$F$7=1,'Ф.7(СФ).22'!G34/1000,'Ф.7(СФ).22'!G34)</f>
        <v>0</v>
      </c>
      <c r="P1230" s="143">
        <f>IF(ЗАПОЛНИТЬ!$F$7=1,'Ф.7(СФ).22'!H34/1000,'Ф.7(СФ).22'!H34)</f>
        <v>0</v>
      </c>
      <c r="Q1230" s="143">
        <f>IF(ЗАПОЛНИТЬ!$F$7=1,'Ф.7(СФ).22'!I34/1000,'Ф.7(СФ).22'!I34)</f>
        <v>0</v>
      </c>
      <c r="R1230" s="143">
        <f>IF(ЗАПОЛНИТЬ!$F$7=1,'Ф.7(СФ).22'!J34/1000,'Ф.7(СФ).22'!J34)</f>
        <v>0</v>
      </c>
      <c r="S1230" s="143">
        <f>IF(ЗАПОЛНИТЬ!$F$7=1,'Ф.7(СФ).22'!K34/1000,'Ф.7(СФ).22'!K34)</f>
        <v>0</v>
      </c>
      <c r="T1230" s="143">
        <f>IF(ЗАПОЛНИТЬ!$F$7=1,'Ф.7(СФ).22'!L34/1000,'Ф.7(СФ).22'!L34)</f>
        <v>0</v>
      </c>
      <c r="U1230" s="143">
        <f>IF(ЗАПОЛНИТЬ!$F$7=1,'Ф.7(СФ).22'!M34/1000,'Ф.7(СФ).22'!M34)</f>
        <v>0</v>
      </c>
      <c r="V1230" s="145">
        <v>0</v>
      </c>
      <c r="W1230" s="145">
        <f t="shared" si="59"/>
        <v>0</v>
      </c>
    </row>
    <row r="1231" spans="1:23" ht="12.75">
      <c r="A1231" s="144" t="str">
        <f>ЗАПОЛНИТЬ!$B$23</f>
        <v>4</v>
      </c>
      <c r="B1231" s="144" t="str">
        <f>ЗАПОЛНИТЬ!$B$13</f>
        <v>24188344</v>
      </c>
      <c r="C1231" s="144" t="str">
        <f>ЗАПОЛНИТЬ!$B$24</f>
        <v>298</v>
      </c>
      <c r="D1231" s="144" t="str">
        <f>ЗАПОЛНИТЬ!$B$21</f>
        <v>12</v>
      </c>
      <c r="E1231" s="145"/>
      <c r="F1231" s="144" t="str">
        <f>ЗАПОЛНИТЬ!$B$22</f>
        <v>15</v>
      </c>
      <c r="G1231" s="144" t="str">
        <f>ЗАПОЛНИТЬ!$B$20</f>
        <v>040222</v>
      </c>
      <c r="H1231" s="143" t="str">
        <f>IF(ЗАПОЛНИТЬ!$F$7=1,ЗАПОЛНИТЬ!$H$9,ЗАПОЛНИТЬ!$H$10)</f>
        <v>73</v>
      </c>
      <c r="I1231" s="146">
        <f>IF(ЗАПОЛНИТЬ!$F$7=1,'Ф.7(СФ).22'!$E$13,'Ф.7(СФ).22'!$E$15)</f>
        <v>0</v>
      </c>
      <c r="J1231" s="145" t="str">
        <f>IF(ЗАПОЛНИТЬ!$F$7=1,CONCATENATE(ЗАПОЛНИТЬ!$F$18,ЗАПОЛНИТЬ!$D$18),ЗАПОЛНИТЬ!$E$18)</f>
        <v>01.07.2016</v>
      </c>
      <c r="K1231" s="143">
        <f>'Ф.7(СФ).22'!B35</f>
        <v>2210</v>
      </c>
      <c r="L1231" s="143">
        <f>IF(ЗАПОЛНИТЬ!$F$7=1,'Ф.7(СФ).22'!D35/1000,'Ф.7(СФ).22'!D35)</f>
        <v>0</v>
      </c>
      <c r="M1231" s="143">
        <f>IF(ЗАПОЛНИТЬ!$F$7=1,'Ф.7(СФ).22'!E35/1000,'Ф.7(СФ).22'!E35)</f>
        <v>0</v>
      </c>
      <c r="N1231" s="143">
        <f>IF(ЗАПОЛНИТЬ!$F$7=1,'Ф.7(СФ).22'!F35/1000,'Ф.7(СФ).22'!F35)</f>
        <v>0</v>
      </c>
      <c r="O1231" s="143">
        <f>IF(ЗАПОЛНИТЬ!$F$7=1,'Ф.7(СФ).22'!G35/1000,'Ф.7(СФ).22'!G35)</f>
        <v>0</v>
      </c>
      <c r="P1231" s="143">
        <f>IF(ЗАПОЛНИТЬ!$F$7=1,'Ф.7(СФ).22'!H35/1000,'Ф.7(СФ).22'!H35)</f>
        <v>0</v>
      </c>
      <c r="Q1231" s="143">
        <f>IF(ЗАПОЛНИТЬ!$F$7=1,'Ф.7(СФ).22'!I35/1000,'Ф.7(СФ).22'!I35)</f>
        <v>0</v>
      </c>
      <c r="R1231" s="143">
        <f>IF(ЗАПОЛНИТЬ!$F$7=1,'Ф.7(СФ).22'!J35/1000,'Ф.7(СФ).22'!J35)</f>
        <v>0</v>
      </c>
      <c r="S1231" s="143">
        <f>IF(ЗАПОЛНИТЬ!$F$7=1,'Ф.7(СФ).22'!K35/1000,'Ф.7(СФ).22'!K35)</f>
        <v>0</v>
      </c>
      <c r="T1231" s="143">
        <f>IF(ЗАПОЛНИТЬ!$F$7=1,'Ф.7(СФ).22'!L35/1000,'Ф.7(СФ).22'!L35)</f>
        <v>0</v>
      </c>
      <c r="U1231" s="143">
        <f>IF(ЗАПОЛНИТЬ!$F$7=1,'Ф.7(СФ).22'!M35/1000,'Ф.7(СФ).22'!M35)</f>
        <v>0</v>
      </c>
      <c r="V1231" s="145">
        <f t="shared" ref="V1231:V1236" si="61">IF(SUM(L1231:U1231)&gt;0,1,0)</f>
        <v>0</v>
      </c>
      <c r="W1231" s="145">
        <f t="shared" si="59"/>
        <v>0</v>
      </c>
    </row>
    <row r="1232" spans="1:23" ht="12.75">
      <c r="A1232" s="144" t="str">
        <f>ЗАПОЛНИТЬ!$B$23</f>
        <v>4</v>
      </c>
      <c r="B1232" s="144" t="str">
        <f>ЗАПОЛНИТЬ!$B$13</f>
        <v>24188344</v>
      </c>
      <c r="C1232" s="144" t="str">
        <f>ЗАПОЛНИТЬ!$B$24</f>
        <v>298</v>
      </c>
      <c r="D1232" s="144" t="str">
        <f>ЗАПОЛНИТЬ!$B$21</f>
        <v>12</v>
      </c>
      <c r="E1232" s="145"/>
      <c r="F1232" s="144" t="str">
        <f>ЗАПОЛНИТЬ!$B$22</f>
        <v>15</v>
      </c>
      <c r="G1232" s="144" t="str">
        <f>ЗАПОЛНИТЬ!$B$20</f>
        <v>040222</v>
      </c>
      <c r="H1232" s="143" t="str">
        <f>IF(ЗАПОЛНИТЬ!$F$7=1,ЗАПОЛНИТЬ!$H$9,ЗАПОЛНИТЬ!$H$10)</f>
        <v>73</v>
      </c>
      <c r="I1232" s="146">
        <f>IF(ЗАПОЛНИТЬ!$F$7=1,'Ф.7(СФ).22'!$E$13,'Ф.7(СФ).22'!$E$15)</f>
        <v>0</v>
      </c>
      <c r="J1232" s="145" t="str">
        <f>IF(ЗАПОЛНИТЬ!$F$7=1,CONCATENATE(ЗАПОЛНИТЬ!$F$18,ЗАПОЛНИТЬ!$D$18),ЗАПОЛНИТЬ!$E$18)</f>
        <v>01.07.2016</v>
      </c>
      <c r="K1232" s="143">
        <f>'Ф.7(СФ).22'!B36</f>
        <v>2220</v>
      </c>
      <c r="L1232" s="143">
        <f>IF(ЗАПОЛНИТЬ!$F$7=1,'Ф.7(СФ).22'!D36/1000,'Ф.7(СФ).22'!D36)</f>
        <v>0</v>
      </c>
      <c r="M1232" s="143">
        <f>IF(ЗАПОЛНИТЬ!$F$7=1,'Ф.7(СФ).22'!E36/1000,'Ф.7(СФ).22'!E36)</f>
        <v>0</v>
      </c>
      <c r="N1232" s="143">
        <f>IF(ЗАПОЛНИТЬ!$F$7=1,'Ф.7(СФ).22'!F36/1000,'Ф.7(СФ).22'!F36)</f>
        <v>0</v>
      </c>
      <c r="O1232" s="143">
        <f>IF(ЗАПОЛНИТЬ!$F$7=1,'Ф.7(СФ).22'!G36/1000,'Ф.7(СФ).22'!G36)</f>
        <v>0</v>
      </c>
      <c r="P1232" s="143">
        <f>IF(ЗАПОЛНИТЬ!$F$7=1,'Ф.7(СФ).22'!H36/1000,'Ф.7(СФ).22'!H36)</f>
        <v>0</v>
      </c>
      <c r="Q1232" s="143">
        <f>IF(ЗАПОЛНИТЬ!$F$7=1,'Ф.7(СФ).22'!I36/1000,'Ф.7(СФ).22'!I36)</f>
        <v>0</v>
      </c>
      <c r="R1232" s="143">
        <f>IF(ЗАПОЛНИТЬ!$F$7=1,'Ф.7(СФ).22'!J36/1000,'Ф.7(СФ).22'!J36)</f>
        <v>0</v>
      </c>
      <c r="S1232" s="143">
        <f>IF(ЗАПОЛНИТЬ!$F$7=1,'Ф.7(СФ).22'!K36/1000,'Ф.7(СФ).22'!K36)</f>
        <v>0</v>
      </c>
      <c r="T1232" s="143">
        <f>IF(ЗАПОЛНИТЬ!$F$7=1,'Ф.7(СФ).22'!L36/1000,'Ф.7(СФ).22'!L36)</f>
        <v>0</v>
      </c>
      <c r="U1232" s="143">
        <f>IF(ЗАПОЛНИТЬ!$F$7=1,'Ф.7(СФ).22'!M36/1000,'Ф.7(СФ).22'!M36)</f>
        <v>0</v>
      </c>
      <c r="V1232" s="145">
        <f t="shared" si="61"/>
        <v>0</v>
      </c>
      <c r="W1232" s="145">
        <f t="shared" si="59"/>
        <v>0</v>
      </c>
    </row>
    <row r="1233" spans="1:23" ht="12.75">
      <c r="A1233" s="144" t="str">
        <f>ЗАПОЛНИТЬ!$B$23</f>
        <v>4</v>
      </c>
      <c r="B1233" s="144" t="str">
        <f>ЗАПОЛНИТЬ!$B$13</f>
        <v>24188344</v>
      </c>
      <c r="C1233" s="144" t="str">
        <f>ЗАПОЛНИТЬ!$B$24</f>
        <v>298</v>
      </c>
      <c r="D1233" s="144" t="str">
        <f>ЗАПОЛНИТЬ!$B$21</f>
        <v>12</v>
      </c>
      <c r="E1233" s="145"/>
      <c r="F1233" s="144" t="str">
        <f>ЗАПОЛНИТЬ!$B$22</f>
        <v>15</v>
      </c>
      <c r="G1233" s="144" t="str">
        <f>ЗАПОЛНИТЬ!$B$20</f>
        <v>040222</v>
      </c>
      <c r="H1233" s="143" t="str">
        <f>IF(ЗАПОЛНИТЬ!$F$7=1,ЗАПОЛНИТЬ!$H$9,ЗАПОЛНИТЬ!$H$10)</f>
        <v>73</v>
      </c>
      <c r="I1233" s="146">
        <f>IF(ЗАПОЛНИТЬ!$F$7=1,'Ф.7(СФ).22'!$E$13,'Ф.7(СФ).22'!$E$15)</f>
        <v>0</v>
      </c>
      <c r="J1233" s="145" t="str">
        <f>IF(ЗАПОЛНИТЬ!$F$7=1,CONCATENATE(ЗАПОЛНИТЬ!$F$18,ЗАПОЛНИТЬ!$D$18),ЗАПОЛНИТЬ!$E$18)</f>
        <v>01.07.2016</v>
      </c>
      <c r="K1233" s="143">
        <f>'Ф.7(СФ).22'!B37</f>
        <v>2230</v>
      </c>
      <c r="L1233" s="143">
        <f>IF(ЗАПОЛНИТЬ!$F$7=1,'Ф.7(СФ).22'!D37/1000,'Ф.7(СФ).22'!D37)</f>
        <v>0</v>
      </c>
      <c r="M1233" s="143">
        <f>IF(ЗАПОЛНИТЬ!$F$7=1,'Ф.7(СФ).22'!E37/1000,'Ф.7(СФ).22'!E37)</f>
        <v>0</v>
      </c>
      <c r="N1233" s="143">
        <f>IF(ЗАПОЛНИТЬ!$F$7=1,'Ф.7(СФ).22'!F37/1000,'Ф.7(СФ).22'!F37)</f>
        <v>0</v>
      </c>
      <c r="O1233" s="143">
        <f>IF(ЗАПОЛНИТЬ!$F$7=1,'Ф.7(СФ).22'!G37/1000,'Ф.7(СФ).22'!G37)</f>
        <v>0</v>
      </c>
      <c r="P1233" s="143">
        <f>IF(ЗАПОЛНИТЬ!$F$7=1,'Ф.7(СФ).22'!H37/1000,'Ф.7(СФ).22'!H37)</f>
        <v>0</v>
      </c>
      <c r="Q1233" s="143">
        <f>IF(ЗАПОЛНИТЬ!$F$7=1,'Ф.7(СФ).22'!I37/1000,'Ф.7(СФ).22'!I37)</f>
        <v>0</v>
      </c>
      <c r="R1233" s="143">
        <f>IF(ЗАПОЛНИТЬ!$F$7=1,'Ф.7(СФ).22'!J37/1000,'Ф.7(СФ).22'!J37)</f>
        <v>0</v>
      </c>
      <c r="S1233" s="143">
        <f>IF(ЗАПОЛНИТЬ!$F$7=1,'Ф.7(СФ).22'!K37/1000,'Ф.7(СФ).22'!K37)</f>
        <v>0</v>
      </c>
      <c r="T1233" s="143">
        <f>IF(ЗАПОЛНИТЬ!$F$7=1,'Ф.7(СФ).22'!L37/1000,'Ф.7(СФ).22'!L37)</f>
        <v>0</v>
      </c>
      <c r="U1233" s="143">
        <f>IF(ЗАПОЛНИТЬ!$F$7=1,'Ф.7(СФ).22'!M37/1000,'Ф.7(СФ).22'!M37)</f>
        <v>0</v>
      </c>
      <c r="V1233" s="145">
        <f t="shared" si="61"/>
        <v>0</v>
      </c>
      <c r="W1233" s="145">
        <f t="shared" si="59"/>
        <v>0</v>
      </c>
    </row>
    <row r="1234" spans="1:23" ht="12.75">
      <c r="A1234" s="144" t="str">
        <f>ЗАПОЛНИТЬ!$B$23</f>
        <v>4</v>
      </c>
      <c r="B1234" s="144" t="str">
        <f>ЗАПОЛНИТЬ!$B$13</f>
        <v>24188344</v>
      </c>
      <c r="C1234" s="144" t="str">
        <f>ЗАПОЛНИТЬ!$B$24</f>
        <v>298</v>
      </c>
      <c r="D1234" s="144" t="str">
        <f>ЗАПОЛНИТЬ!$B$21</f>
        <v>12</v>
      </c>
      <c r="E1234" s="145"/>
      <c r="F1234" s="144" t="str">
        <f>ЗАПОЛНИТЬ!$B$22</f>
        <v>15</v>
      </c>
      <c r="G1234" s="144" t="str">
        <f>ЗАПОЛНИТЬ!$B$20</f>
        <v>040222</v>
      </c>
      <c r="H1234" s="143" t="str">
        <f>IF(ЗАПОЛНИТЬ!$F$7=1,ЗАПОЛНИТЬ!$H$9,ЗАПОЛНИТЬ!$H$10)</f>
        <v>73</v>
      </c>
      <c r="I1234" s="146">
        <f>IF(ЗАПОЛНИТЬ!$F$7=1,'Ф.7(СФ).22'!$E$13,'Ф.7(СФ).22'!$E$15)</f>
        <v>0</v>
      </c>
      <c r="J1234" s="145" t="str">
        <f>IF(ЗАПОЛНИТЬ!$F$7=1,CONCATENATE(ЗАПОЛНИТЬ!$F$18,ЗАПОЛНИТЬ!$D$18),ЗАПОЛНИТЬ!$E$18)</f>
        <v>01.07.2016</v>
      </c>
      <c r="K1234" s="143">
        <f>'Ф.7(СФ).22'!B38</f>
        <v>2240</v>
      </c>
      <c r="L1234" s="143">
        <f>IF(ЗАПОЛНИТЬ!$F$7=1,'Ф.7(СФ).22'!D38/1000,'Ф.7(СФ).22'!D38)</f>
        <v>0</v>
      </c>
      <c r="M1234" s="143">
        <f>IF(ЗАПОЛНИТЬ!$F$7=1,'Ф.7(СФ).22'!E38/1000,'Ф.7(СФ).22'!E38)</f>
        <v>0</v>
      </c>
      <c r="N1234" s="143">
        <f>IF(ЗАПОЛНИТЬ!$F$7=1,'Ф.7(СФ).22'!F38/1000,'Ф.7(СФ).22'!F38)</f>
        <v>0</v>
      </c>
      <c r="O1234" s="143">
        <f>IF(ЗАПОЛНИТЬ!$F$7=1,'Ф.7(СФ).22'!G38/1000,'Ф.7(СФ).22'!G38)</f>
        <v>0</v>
      </c>
      <c r="P1234" s="143">
        <f>IF(ЗАПОЛНИТЬ!$F$7=1,'Ф.7(СФ).22'!H38/1000,'Ф.7(СФ).22'!H38)</f>
        <v>0</v>
      </c>
      <c r="Q1234" s="143">
        <f>IF(ЗАПОЛНИТЬ!$F$7=1,'Ф.7(СФ).22'!I38/1000,'Ф.7(СФ).22'!I38)</f>
        <v>0</v>
      </c>
      <c r="R1234" s="143">
        <f>IF(ЗАПОЛНИТЬ!$F$7=1,'Ф.7(СФ).22'!J38/1000,'Ф.7(СФ).22'!J38)</f>
        <v>0</v>
      </c>
      <c r="S1234" s="143">
        <f>IF(ЗАПОЛНИТЬ!$F$7=1,'Ф.7(СФ).22'!K38/1000,'Ф.7(СФ).22'!K38)</f>
        <v>0</v>
      </c>
      <c r="T1234" s="143">
        <f>IF(ЗАПОЛНИТЬ!$F$7=1,'Ф.7(СФ).22'!L38/1000,'Ф.7(СФ).22'!L38)</f>
        <v>0</v>
      </c>
      <c r="U1234" s="143">
        <f>IF(ЗАПОЛНИТЬ!$F$7=1,'Ф.7(СФ).22'!M38/1000,'Ф.7(СФ).22'!M38)</f>
        <v>0</v>
      </c>
      <c r="V1234" s="145">
        <f t="shared" si="61"/>
        <v>0</v>
      </c>
      <c r="W1234" s="145">
        <f t="shared" si="59"/>
        <v>0</v>
      </c>
    </row>
    <row r="1235" spans="1:23" ht="12.75">
      <c r="A1235" s="144" t="str">
        <f>ЗАПОЛНИТЬ!$B$23</f>
        <v>4</v>
      </c>
      <c r="B1235" s="144" t="str">
        <f>ЗАПОЛНИТЬ!$B$13</f>
        <v>24188344</v>
      </c>
      <c r="C1235" s="144" t="str">
        <f>ЗАПОЛНИТЬ!$B$24</f>
        <v>298</v>
      </c>
      <c r="D1235" s="144" t="str">
        <f>ЗАПОЛНИТЬ!$B$21</f>
        <v>12</v>
      </c>
      <c r="E1235" s="145"/>
      <c r="F1235" s="144" t="str">
        <f>ЗАПОЛНИТЬ!$B$22</f>
        <v>15</v>
      </c>
      <c r="G1235" s="144" t="str">
        <f>ЗАПОЛНИТЬ!$B$20</f>
        <v>040222</v>
      </c>
      <c r="H1235" s="143" t="str">
        <f>IF(ЗАПОЛНИТЬ!$F$7=1,ЗАПОЛНИТЬ!$H$9,ЗАПОЛНИТЬ!$H$10)</f>
        <v>73</v>
      </c>
      <c r="I1235" s="146">
        <f>IF(ЗАПОЛНИТЬ!$F$7=1,'Ф.7(СФ).22'!$E$13,'Ф.7(СФ).22'!$E$15)</f>
        <v>0</v>
      </c>
      <c r="J1235" s="145" t="str">
        <f>IF(ЗАПОЛНИТЬ!$F$7=1,CONCATENATE(ЗАПОЛНИТЬ!$F$18,ЗАПОЛНИТЬ!$D$18),ЗАПОЛНИТЬ!$E$18)</f>
        <v>01.07.2016</v>
      </c>
      <c r="K1235" s="143">
        <f>'Ф.7(СФ).22'!B39</f>
        <v>2250</v>
      </c>
      <c r="L1235" s="143">
        <f>IF(ЗАПОЛНИТЬ!$F$7=1,'Ф.7(СФ).22'!D39/1000,'Ф.7(СФ).22'!D39)</f>
        <v>0</v>
      </c>
      <c r="M1235" s="143">
        <f>IF(ЗАПОЛНИТЬ!$F$7=1,'Ф.7(СФ).22'!E39/1000,'Ф.7(СФ).22'!E39)</f>
        <v>0</v>
      </c>
      <c r="N1235" s="143">
        <f>IF(ЗАПОЛНИТЬ!$F$7=1,'Ф.7(СФ).22'!F39/1000,'Ф.7(СФ).22'!F39)</f>
        <v>0</v>
      </c>
      <c r="O1235" s="143">
        <f>IF(ЗАПОЛНИТЬ!$F$7=1,'Ф.7(СФ).22'!G39/1000,'Ф.7(СФ).22'!G39)</f>
        <v>0</v>
      </c>
      <c r="P1235" s="143">
        <f>IF(ЗАПОЛНИТЬ!$F$7=1,'Ф.7(СФ).22'!H39/1000,'Ф.7(СФ).22'!H39)</f>
        <v>0</v>
      </c>
      <c r="Q1235" s="143">
        <f>IF(ЗАПОЛНИТЬ!$F$7=1,'Ф.7(СФ).22'!I39/1000,'Ф.7(СФ).22'!I39)</f>
        <v>0</v>
      </c>
      <c r="R1235" s="143">
        <f>IF(ЗАПОЛНИТЬ!$F$7=1,'Ф.7(СФ).22'!J39/1000,'Ф.7(СФ).22'!J39)</f>
        <v>0</v>
      </c>
      <c r="S1235" s="143">
        <f>IF(ЗАПОЛНИТЬ!$F$7=1,'Ф.7(СФ).22'!K39/1000,'Ф.7(СФ).22'!K39)</f>
        <v>0</v>
      </c>
      <c r="T1235" s="143">
        <f>IF(ЗАПОЛНИТЬ!$F$7=1,'Ф.7(СФ).22'!L39/1000,'Ф.7(СФ).22'!L39)</f>
        <v>0</v>
      </c>
      <c r="U1235" s="143">
        <f>IF(ЗАПОЛНИТЬ!$F$7=1,'Ф.7(СФ).22'!M39/1000,'Ф.7(СФ).22'!M39)</f>
        <v>0</v>
      </c>
      <c r="V1235" s="145">
        <f t="shared" si="61"/>
        <v>0</v>
      </c>
      <c r="W1235" s="145">
        <f t="shared" si="59"/>
        <v>0</v>
      </c>
    </row>
    <row r="1236" spans="1:23" ht="12.75">
      <c r="A1236" s="144" t="str">
        <f>ЗАПОЛНИТЬ!$B$23</f>
        <v>4</v>
      </c>
      <c r="B1236" s="144" t="str">
        <f>ЗАПОЛНИТЬ!$B$13</f>
        <v>24188344</v>
      </c>
      <c r="C1236" s="144" t="str">
        <f>ЗАПОЛНИТЬ!$B$24</f>
        <v>298</v>
      </c>
      <c r="D1236" s="144" t="str">
        <f>ЗАПОЛНИТЬ!$B$21</f>
        <v>12</v>
      </c>
      <c r="E1236" s="145"/>
      <c r="F1236" s="144" t="str">
        <f>ЗАПОЛНИТЬ!$B$22</f>
        <v>15</v>
      </c>
      <c r="G1236" s="144" t="str">
        <f>ЗАПОЛНИТЬ!$B$20</f>
        <v>040222</v>
      </c>
      <c r="H1236" s="143" t="str">
        <f>IF(ЗАПОЛНИТЬ!$F$7=1,ЗАПОЛНИТЬ!$H$9,ЗАПОЛНИТЬ!$H$10)</f>
        <v>73</v>
      </c>
      <c r="I1236" s="146">
        <f>IF(ЗАПОЛНИТЬ!$F$7=1,'Ф.7(СФ).22'!$E$13,'Ф.7(СФ).22'!$E$15)</f>
        <v>0</v>
      </c>
      <c r="J1236" s="145" t="str">
        <f>IF(ЗАПОЛНИТЬ!$F$7=1,CONCATENATE(ЗАПОЛНИТЬ!$F$18,ЗАПОЛНИТЬ!$D$18),ЗАПОЛНИТЬ!$E$18)</f>
        <v>01.07.2016</v>
      </c>
      <c r="K1236" s="143">
        <f>'Ф.7(СФ).22'!B40</f>
        <v>2260</v>
      </c>
      <c r="L1236" s="143">
        <f>IF(ЗАПОЛНИТЬ!$F$7=1,'Ф.7(СФ).22'!D40/1000,'Ф.7(СФ).22'!D40)</f>
        <v>0</v>
      </c>
      <c r="M1236" s="143">
        <f>IF(ЗАПОЛНИТЬ!$F$7=1,'Ф.7(СФ).22'!E40/1000,'Ф.7(СФ).22'!E40)</f>
        <v>0</v>
      </c>
      <c r="N1236" s="143">
        <f>IF(ЗАПОЛНИТЬ!$F$7=1,'Ф.7(СФ).22'!F40/1000,'Ф.7(СФ).22'!F40)</f>
        <v>0</v>
      </c>
      <c r="O1236" s="143">
        <f>IF(ЗАПОЛНИТЬ!$F$7=1,'Ф.7(СФ).22'!G40/1000,'Ф.7(СФ).22'!G40)</f>
        <v>0</v>
      </c>
      <c r="P1236" s="143">
        <f>IF(ЗАПОЛНИТЬ!$F$7=1,'Ф.7(СФ).22'!H40/1000,'Ф.7(СФ).22'!H40)</f>
        <v>0</v>
      </c>
      <c r="Q1236" s="143">
        <f>IF(ЗАПОЛНИТЬ!$F$7=1,'Ф.7(СФ).22'!I40/1000,'Ф.7(СФ).22'!I40)</f>
        <v>0</v>
      </c>
      <c r="R1236" s="143">
        <f>IF(ЗАПОЛНИТЬ!$F$7=1,'Ф.7(СФ).22'!J40/1000,'Ф.7(СФ).22'!J40)</f>
        <v>0</v>
      </c>
      <c r="S1236" s="143">
        <f>IF(ЗАПОЛНИТЬ!$F$7=1,'Ф.7(СФ).22'!K40/1000,'Ф.7(СФ).22'!K40)</f>
        <v>0</v>
      </c>
      <c r="T1236" s="143">
        <f>IF(ЗАПОЛНИТЬ!$F$7=1,'Ф.7(СФ).22'!L40/1000,'Ф.7(СФ).22'!L40)</f>
        <v>0</v>
      </c>
      <c r="U1236" s="143">
        <f>IF(ЗАПОЛНИТЬ!$F$7=1,'Ф.7(СФ).22'!M40/1000,'Ф.7(СФ).22'!M40)</f>
        <v>0</v>
      </c>
      <c r="V1236" s="145">
        <f t="shared" si="61"/>
        <v>0</v>
      </c>
      <c r="W1236" s="145">
        <f t="shared" si="59"/>
        <v>0</v>
      </c>
    </row>
    <row r="1237" spans="1:23" ht="12.75">
      <c r="A1237" s="144" t="str">
        <f>ЗАПОЛНИТЬ!$B$23</f>
        <v>4</v>
      </c>
      <c r="B1237" s="144" t="str">
        <f>ЗАПОЛНИТЬ!$B$13</f>
        <v>24188344</v>
      </c>
      <c r="C1237" s="144" t="str">
        <f>ЗАПОЛНИТЬ!$B$24</f>
        <v>298</v>
      </c>
      <c r="D1237" s="144" t="str">
        <f>ЗАПОЛНИТЬ!$B$21</f>
        <v>12</v>
      </c>
      <c r="E1237" s="145"/>
      <c r="F1237" s="144" t="str">
        <f>ЗАПОЛНИТЬ!$B$22</f>
        <v>15</v>
      </c>
      <c r="G1237" s="144" t="str">
        <f>ЗАПОЛНИТЬ!$B$20</f>
        <v>040222</v>
      </c>
      <c r="H1237" s="143" t="str">
        <f>IF(ЗАПОЛНИТЬ!$F$7=1,ЗАПОЛНИТЬ!$H$9,ЗАПОЛНИТЬ!$H$10)</f>
        <v>73</v>
      </c>
      <c r="I1237" s="146">
        <f>IF(ЗАПОЛНИТЬ!$F$7=1,'Ф.7(СФ).22'!$E$13,'Ф.7(СФ).22'!$E$15)</f>
        <v>0</v>
      </c>
      <c r="J1237" s="145" t="str">
        <f>IF(ЗАПОЛНИТЬ!$F$7=1,CONCATENATE(ЗАПОЛНИТЬ!$F$18,ЗАПОЛНИТЬ!$D$18),ЗАПОЛНИТЬ!$E$18)</f>
        <v>01.07.2016</v>
      </c>
      <c r="K1237" s="143">
        <f>'Ф.7(СФ).22'!B41</f>
        <v>2270</v>
      </c>
      <c r="L1237" s="143">
        <f>IF(ЗАПОЛНИТЬ!$F$7=1,'Ф.7(СФ).22'!D41/1000,'Ф.7(СФ).22'!D41)</f>
        <v>0</v>
      </c>
      <c r="M1237" s="143">
        <f>IF(ЗАПОЛНИТЬ!$F$7=1,'Ф.7(СФ).22'!E41/1000,'Ф.7(СФ).22'!E41)</f>
        <v>0</v>
      </c>
      <c r="N1237" s="143">
        <f>IF(ЗАПОЛНИТЬ!$F$7=1,'Ф.7(СФ).22'!F41/1000,'Ф.7(СФ).22'!F41)</f>
        <v>0</v>
      </c>
      <c r="O1237" s="143">
        <f>IF(ЗАПОЛНИТЬ!$F$7=1,'Ф.7(СФ).22'!G41/1000,'Ф.7(СФ).22'!G41)</f>
        <v>0</v>
      </c>
      <c r="P1237" s="143">
        <f>IF(ЗАПОЛНИТЬ!$F$7=1,'Ф.7(СФ).22'!H41/1000,'Ф.7(СФ).22'!H41)</f>
        <v>0</v>
      </c>
      <c r="Q1237" s="143">
        <f>IF(ЗАПОЛНИТЬ!$F$7=1,'Ф.7(СФ).22'!I41/1000,'Ф.7(СФ).22'!I41)</f>
        <v>0</v>
      </c>
      <c r="R1237" s="143">
        <f>IF(ЗАПОЛНИТЬ!$F$7=1,'Ф.7(СФ).22'!J41/1000,'Ф.7(СФ).22'!J41)</f>
        <v>0</v>
      </c>
      <c r="S1237" s="143">
        <f>IF(ЗАПОЛНИТЬ!$F$7=1,'Ф.7(СФ).22'!K41/1000,'Ф.7(СФ).22'!K41)</f>
        <v>0</v>
      </c>
      <c r="T1237" s="143">
        <f>IF(ЗАПОЛНИТЬ!$F$7=1,'Ф.7(СФ).22'!L41/1000,'Ф.7(СФ).22'!L41)</f>
        <v>0</v>
      </c>
      <c r="U1237" s="143">
        <f>IF(ЗАПОЛНИТЬ!$F$7=1,'Ф.7(СФ).22'!M41/1000,'Ф.7(СФ).22'!M41)</f>
        <v>0</v>
      </c>
      <c r="V1237" s="145">
        <v>0</v>
      </c>
      <c r="W1237" s="145">
        <f t="shared" si="59"/>
        <v>0</v>
      </c>
    </row>
    <row r="1238" spans="1:23" ht="12.75">
      <c r="A1238" s="144" t="str">
        <f>ЗАПОЛНИТЬ!$B$23</f>
        <v>4</v>
      </c>
      <c r="B1238" s="144" t="str">
        <f>ЗАПОЛНИТЬ!$B$13</f>
        <v>24188344</v>
      </c>
      <c r="C1238" s="144" t="str">
        <f>ЗАПОЛНИТЬ!$B$24</f>
        <v>298</v>
      </c>
      <c r="D1238" s="144" t="str">
        <f>ЗАПОЛНИТЬ!$B$21</f>
        <v>12</v>
      </c>
      <c r="E1238" s="145"/>
      <c r="F1238" s="144" t="str">
        <f>ЗАПОЛНИТЬ!$B$22</f>
        <v>15</v>
      </c>
      <c r="G1238" s="144" t="str">
        <f>ЗАПОЛНИТЬ!$B$20</f>
        <v>040222</v>
      </c>
      <c r="H1238" s="143" t="str">
        <f>IF(ЗАПОЛНИТЬ!$F$7=1,ЗАПОЛНИТЬ!$H$9,ЗАПОЛНИТЬ!$H$10)</f>
        <v>73</v>
      </c>
      <c r="I1238" s="146">
        <f>IF(ЗАПОЛНИТЬ!$F$7=1,'Ф.7(СФ).22'!$E$13,'Ф.7(СФ).22'!$E$15)</f>
        <v>0</v>
      </c>
      <c r="J1238" s="145" t="str">
        <f>IF(ЗАПОЛНИТЬ!$F$7=1,CONCATENATE(ЗАПОЛНИТЬ!$F$18,ЗАПОЛНИТЬ!$D$18),ЗАПОЛНИТЬ!$E$18)</f>
        <v>01.07.2016</v>
      </c>
      <c r="K1238" s="143">
        <f>'Ф.7(СФ).22'!B42</f>
        <v>2271</v>
      </c>
      <c r="L1238" s="143">
        <f>IF(ЗАПОЛНИТЬ!$F$7=1,'Ф.7(СФ).22'!D42/1000,'Ф.7(СФ).22'!D42)</f>
        <v>0</v>
      </c>
      <c r="M1238" s="143">
        <f>IF(ЗАПОЛНИТЬ!$F$7=1,'Ф.7(СФ).22'!E42/1000,'Ф.7(СФ).22'!E42)</f>
        <v>0</v>
      </c>
      <c r="N1238" s="143">
        <f>IF(ЗАПОЛНИТЬ!$F$7=1,'Ф.7(СФ).22'!F42/1000,'Ф.7(СФ).22'!F42)</f>
        <v>0</v>
      </c>
      <c r="O1238" s="143">
        <f>IF(ЗАПОЛНИТЬ!$F$7=1,'Ф.7(СФ).22'!G42/1000,'Ф.7(СФ).22'!G42)</f>
        <v>0</v>
      </c>
      <c r="P1238" s="143">
        <f>IF(ЗАПОЛНИТЬ!$F$7=1,'Ф.7(СФ).22'!H42/1000,'Ф.7(СФ).22'!H42)</f>
        <v>0</v>
      </c>
      <c r="Q1238" s="143">
        <f>IF(ЗАПОЛНИТЬ!$F$7=1,'Ф.7(СФ).22'!I42/1000,'Ф.7(СФ).22'!I42)</f>
        <v>0</v>
      </c>
      <c r="R1238" s="143">
        <f>IF(ЗАПОЛНИТЬ!$F$7=1,'Ф.7(СФ).22'!J42/1000,'Ф.7(СФ).22'!J42)</f>
        <v>0</v>
      </c>
      <c r="S1238" s="143">
        <f>IF(ЗАПОЛНИТЬ!$F$7=1,'Ф.7(СФ).22'!K42/1000,'Ф.7(СФ).22'!K42)</f>
        <v>0</v>
      </c>
      <c r="T1238" s="143">
        <f>IF(ЗАПОЛНИТЬ!$F$7=1,'Ф.7(СФ).22'!L42/1000,'Ф.7(СФ).22'!L42)</f>
        <v>0</v>
      </c>
      <c r="U1238" s="143">
        <f>IF(ЗАПОЛНИТЬ!$F$7=1,'Ф.7(СФ).22'!M42/1000,'Ф.7(СФ).22'!M42)</f>
        <v>0</v>
      </c>
      <c r="V1238" s="145">
        <f t="shared" ref="V1238:V1243" si="62">IF(SUM(L1238:U1238)&gt;0,1,0)</f>
        <v>0</v>
      </c>
      <c r="W1238" s="145">
        <f t="shared" si="59"/>
        <v>0</v>
      </c>
    </row>
    <row r="1239" spans="1:23" ht="12.75">
      <c r="A1239" s="144" t="str">
        <f>ЗАПОЛНИТЬ!$B$23</f>
        <v>4</v>
      </c>
      <c r="B1239" s="144" t="str">
        <f>ЗАПОЛНИТЬ!$B$13</f>
        <v>24188344</v>
      </c>
      <c r="C1239" s="144" t="str">
        <f>ЗАПОЛНИТЬ!$B$24</f>
        <v>298</v>
      </c>
      <c r="D1239" s="144" t="str">
        <f>ЗАПОЛНИТЬ!$B$21</f>
        <v>12</v>
      </c>
      <c r="E1239" s="145"/>
      <c r="F1239" s="144" t="str">
        <f>ЗАПОЛНИТЬ!$B$22</f>
        <v>15</v>
      </c>
      <c r="G1239" s="144" t="str">
        <f>ЗАПОЛНИТЬ!$B$20</f>
        <v>040222</v>
      </c>
      <c r="H1239" s="143" t="str">
        <f>IF(ЗАПОЛНИТЬ!$F$7=1,ЗАПОЛНИТЬ!$H$9,ЗАПОЛНИТЬ!$H$10)</f>
        <v>73</v>
      </c>
      <c r="I1239" s="146">
        <f>IF(ЗАПОЛНИТЬ!$F$7=1,'Ф.7(СФ).22'!$E$13,'Ф.7(СФ).22'!$E$15)</f>
        <v>0</v>
      </c>
      <c r="J1239" s="145" t="str">
        <f>IF(ЗАПОЛНИТЬ!$F$7=1,CONCATENATE(ЗАПОЛНИТЬ!$F$18,ЗАПОЛНИТЬ!$D$18),ЗАПОЛНИТЬ!$E$18)</f>
        <v>01.07.2016</v>
      </c>
      <c r="K1239" s="143">
        <f>'Ф.7(СФ).22'!B43</f>
        <v>2272</v>
      </c>
      <c r="L1239" s="143">
        <f>IF(ЗАПОЛНИТЬ!$F$7=1,'Ф.7(СФ).22'!D43/1000,'Ф.7(СФ).22'!D43)</f>
        <v>0</v>
      </c>
      <c r="M1239" s="143">
        <f>IF(ЗАПОЛНИТЬ!$F$7=1,'Ф.7(СФ).22'!E43/1000,'Ф.7(СФ).22'!E43)</f>
        <v>0</v>
      </c>
      <c r="N1239" s="143">
        <f>IF(ЗАПОЛНИТЬ!$F$7=1,'Ф.7(СФ).22'!F43/1000,'Ф.7(СФ).22'!F43)</f>
        <v>0</v>
      </c>
      <c r="O1239" s="143">
        <f>IF(ЗАПОЛНИТЬ!$F$7=1,'Ф.7(СФ).22'!G43/1000,'Ф.7(СФ).22'!G43)</f>
        <v>0</v>
      </c>
      <c r="P1239" s="143">
        <f>IF(ЗАПОЛНИТЬ!$F$7=1,'Ф.7(СФ).22'!H43/1000,'Ф.7(СФ).22'!H43)</f>
        <v>0</v>
      </c>
      <c r="Q1239" s="143">
        <f>IF(ЗАПОЛНИТЬ!$F$7=1,'Ф.7(СФ).22'!I43/1000,'Ф.7(СФ).22'!I43)</f>
        <v>0</v>
      </c>
      <c r="R1239" s="143">
        <f>IF(ЗАПОЛНИТЬ!$F$7=1,'Ф.7(СФ).22'!J43/1000,'Ф.7(СФ).22'!J43)</f>
        <v>0</v>
      </c>
      <c r="S1239" s="143">
        <f>IF(ЗАПОЛНИТЬ!$F$7=1,'Ф.7(СФ).22'!K43/1000,'Ф.7(СФ).22'!K43)</f>
        <v>0</v>
      </c>
      <c r="T1239" s="143">
        <f>IF(ЗАПОЛНИТЬ!$F$7=1,'Ф.7(СФ).22'!L43/1000,'Ф.7(СФ).22'!L43)</f>
        <v>0</v>
      </c>
      <c r="U1239" s="143">
        <f>IF(ЗАПОЛНИТЬ!$F$7=1,'Ф.7(СФ).22'!M43/1000,'Ф.7(СФ).22'!M43)</f>
        <v>0</v>
      </c>
      <c r="V1239" s="145">
        <f t="shared" si="62"/>
        <v>0</v>
      </c>
      <c r="W1239" s="145">
        <f t="shared" si="59"/>
        <v>0</v>
      </c>
    </row>
    <row r="1240" spans="1:23" ht="12.75">
      <c r="A1240" s="144" t="str">
        <f>ЗАПОЛНИТЬ!$B$23</f>
        <v>4</v>
      </c>
      <c r="B1240" s="144" t="str">
        <f>ЗАПОЛНИТЬ!$B$13</f>
        <v>24188344</v>
      </c>
      <c r="C1240" s="144" t="str">
        <f>ЗАПОЛНИТЬ!$B$24</f>
        <v>298</v>
      </c>
      <c r="D1240" s="144" t="str">
        <f>ЗАПОЛНИТЬ!$B$21</f>
        <v>12</v>
      </c>
      <c r="E1240" s="145"/>
      <c r="F1240" s="144" t="str">
        <f>ЗАПОЛНИТЬ!$B$22</f>
        <v>15</v>
      </c>
      <c r="G1240" s="144" t="str">
        <f>ЗАПОЛНИТЬ!$B$20</f>
        <v>040222</v>
      </c>
      <c r="H1240" s="143" t="str">
        <f>IF(ЗАПОЛНИТЬ!$F$7=1,ЗАПОЛНИТЬ!$H$9,ЗАПОЛНИТЬ!$H$10)</f>
        <v>73</v>
      </c>
      <c r="I1240" s="146">
        <f>IF(ЗАПОЛНИТЬ!$F$7=1,'Ф.7(СФ).22'!$E$13,'Ф.7(СФ).22'!$E$15)</f>
        <v>0</v>
      </c>
      <c r="J1240" s="145" t="str">
        <f>IF(ЗАПОЛНИТЬ!$F$7=1,CONCATENATE(ЗАПОЛНИТЬ!$F$18,ЗАПОЛНИТЬ!$D$18),ЗАПОЛНИТЬ!$E$18)</f>
        <v>01.07.2016</v>
      </c>
      <c r="K1240" s="143">
        <f>'Ф.7(СФ).22'!B44</f>
        <v>2273</v>
      </c>
      <c r="L1240" s="143">
        <f>IF(ЗАПОЛНИТЬ!$F$7=1,'Ф.7(СФ).22'!D44/1000,'Ф.7(СФ).22'!D44)</f>
        <v>0</v>
      </c>
      <c r="M1240" s="143">
        <f>IF(ЗАПОЛНИТЬ!$F$7=1,'Ф.7(СФ).22'!E44/1000,'Ф.7(СФ).22'!E44)</f>
        <v>0</v>
      </c>
      <c r="N1240" s="143">
        <f>IF(ЗАПОЛНИТЬ!$F$7=1,'Ф.7(СФ).22'!F44/1000,'Ф.7(СФ).22'!F44)</f>
        <v>0</v>
      </c>
      <c r="O1240" s="143">
        <f>IF(ЗАПОЛНИТЬ!$F$7=1,'Ф.7(СФ).22'!G44/1000,'Ф.7(СФ).22'!G44)</f>
        <v>0</v>
      </c>
      <c r="P1240" s="143">
        <f>IF(ЗАПОЛНИТЬ!$F$7=1,'Ф.7(СФ).22'!H44/1000,'Ф.7(СФ).22'!H44)</f>
        <v>0</v>
      </c>
      <c r="Q1240" s="143">
        <f>IF(ЗАПОЛНИТЬ!$F$7=1,'Ф.7(СФ).22'!I44/1000,'Ф.7(СФ).22'!I44)</f>
        <v>0</v>
      </c>
      <c r="R1240" s="143">
        <f>IF(ЗАПОЛНИТЬ!$F$7=1,'Ф.7(СФ).22'!J44/1000,'Ф.7(СФ).22'!J44)</f>
        <v>0</v>
      </c>
      <c r="S1240" s="143">
        <f>IF(ЗАПОЛНИТЬ!$F$7=1,'Ф.7(СФ).22'!K44/1000,'Ф.7(СФ).22'!K44)</f>
        <v>0</v>
      </c>
      <c r="T1240" s="143">
        <f>IF(ЗАПОЛНИТЬ!$F$7=1,'Ф.7(СФ).22'!L44/1000,'Ф.7(СФ).22'!L44)</f>
        <v>0</v>
      </c>
      <c r="U1240" s="143">
        <f>IF(ЗАПОЛНИТЬ!$F$7=1,'Ф.7(СФ).22'!M44/1000,'Ф.7(СФ).22'!M44)</f>
        <v>0</v>
      </c>
      <c r="V1240" s="145">
        <f t="shared" si="62"/>
        <v>0</v>
      </c>
      <c r="W1240" s="145">
        <f t="shared" si="59"/>
        <v>0</v>
      </c>
    </row>
    <row r="1241" spans="1:23" ht="12.75">
      <c r="A1241" s="144" t="str">
        <f>ЗАПОЛНИТЬ!$B$23</f>
        <v>4</v>
      </c>
      <c r="B1241" s="144" t="str">
        <f>ЗАПОЛНИТЬ!$B$13</f>
        <v>24188344</v>
      </c>
      <c r="C1241" s="144" t="str">
        <f>ЗАПОЛНИТЬ!$B$24</f>
        <v>298</v>
      </c>
      <c r="D1241" s="144" t="str">
        <f>ЗАПОЛНИТЬ!$B$21</f>
        <v>12</v>
      </c>
      <c r="E1241" s="145"/>
      <c r="F1241" s="144" t="str">
        <f>ЗАПОЛНИТЬ!$B$22</f>
        <v>15</v>
      </c>
      <c r="G1241" s="144" t="str">
        <f>ЗАПОЛНИТЬ!$B$20</f>
        <v>040222</v>
      </c>
      <c r="H1241" s="143" t="str">
        <f>IF(ЗАПОЛНИТЬ!$F$7=1,ЗАПОЛНИТЬ!$H$9,ЗАПОЛНИТЬ!$H$10)</f>
        <v>73</v>
      </c>
      <c r="I1241" s="146">
        <f>IF(ЗАПОЛНИТЬ!$F$7=1,'Ф.7(СФ).22'!$E$13,'Ф.7(СФ).22'!$E$15)</f>
        <v>0</v>
      </c>
      <c r="J1241" s="145" t="str">
        <f>IF(ЗАПОЛНИТЬ!$F$7=1,CONCATENATE(ЗАПОЛНИТЬ!$F$18,ЗАПОЛНИТЬ!$D$18),ЗАПОЛНИТЬ!$E$18)</f>
        <v>01.07.2016</v>
      </c>
      <c r="K1241" s="143">
        <f>'Ф.7(СФ).22'!B45</f>
        <v>2274</v>
      </c>
      <c r="L1241" s="143">
        <f>IF(ЗАПОЛНИТЬ!$F$7=1,'Ф.7(СФ).22'!D45/1000,'Ф.7(СФ).22'!D45)</f>
        <v>0</v>
      </c>
      <c r="M1241" s="143">
        <f>IF(ЗАПОЛНИТЬ!$F$7=1,'Ф.7(СФ).22'!E45/1000,'Ф.7(СФ).22'!E45)</f>
        <v>0</v>
      </c>
      <c r="N1241" s="143">
        <f>IF(ЗАПОЛНИТЬ!$F$7=1,'Ф.7(СФ).22'!F45/1000,'Ф.7(СФ).22'!F45)</f>
        <v>0</v>
      </c>
      <c r="O1241" s="143">
        <f>IF(ЗАПОЛНИТЬ!$F$7=1,'Ф.7(СФ).22'!G45/1000,'Ф.7(СФ).22'!G45)</f>
        <v>0</v>
      </c>
      <c r="P1241" s="143">
        <f>IF(ЗАПОЛНИТЬ!$F$7=1,'Ф.7(СФ).22'!H45/1000,'Ф.7(СФ).22'!H45)</f>
        <v>0</v>
      </c>
      <c r="Q1241" s="143">
        <f>IF(ЗАПОЛНИТЬ!$F$7=1,'Ф.7(СФ).22'!I45/1000,'Ф.7(СФ).22'!I45)</f>
        <v>0</v>
      </c>
      <c r="R1241" s="143">
        <f>IF(ЗАПОЛНИТЬ!$F$7=1,'Ф.7(СФ).22'!J45/1000,'Ф.7(СФ).22'!J45)</f>
        <v>0</v>
      </c>
      <c r="S1241" s="143">
        <f>IF(ЗАПОЛНИТЬ!$F$7=1,'Ф.7(СФ).22'!K45/1000,'Ф.7(СФ).22'!K45)</f>
        <v>0</v>
      </c>
      <c r="T1241" s="143">
        <f>IF(ЗАПОЛНИТЬ!$F$7=1,'Ф.7(СФ).22'!L45/1000,'Ф.7(СФ).22'!L45)</f>
        <v>0</v>
      </c>
      <c r="U1241" s="143">
        <f>IF(ЗАПОЛНИТЬ!$F$7=1,'Ф.7(СФ).22'!M45/1000,'Ф.7(СФ).22'!M45)</f>
        <v>0</v>
      </c>
      <c r="V1241" s="145">
        <f t="shared" si="62"/>
        <v>0</v>
      </c>
      <c r="W1241" s="145">
        <f t="shared" ref="W1241:W1306" si="63">IF(SUM(L1241:U1241)&gt;0,1,0)</f>
        <v>0</v>
      </c>
    </row>
    <row r="1242" spans="1:23" ht="12.75">
      <c r="A1242" s="144" t="str">
        <f>ЗАПОЛНИТЬ!$B$23</f>
        <v>4</v>
      </c>
      <c r="B1242" s="144" t="str">
        <f>ЗАПОЛНИТЬ!$B$13</f>
        <v>24188344</v>
      </c>
      <c r="C1242" s="144" t="str">
        <f>ЗАПОЛНИТЬ!$B$24</f>
        <v>298</v>
      </c>
      <c r="D1242" s="144" t="str">
        <f>ЗАПОЛНИТЬ!$B$21</f>
        <v>12</v>
      </c>
      <c r="E1242" s="145"/>
      <c r="F1242" s="144" t="str">
        <f>ЗАПОЛНИТЬ!$B$22</f>
        <v>15</v>
      </c>
      <c r="G1242" s="144" t="str">
        <f>ЗАПОЛНИТЬ!$B$20</f>
        <v>040222</v>
      </c>
      <c r="H1242" s="143" t="str">
        <f>IF(ЗАПОЛНИТЬ!$F$7=1,ЗАПОЛНИТЬ!$H$9,ЗАПОЛНИТЬ!$H$10)</f>
        <v>73</v>
      </c>
      <c r="I1242" s="146">
        <f>IF(ЗАПОЛНИТЬ!$F$7=1,'Ф.7(СФ).22'!$E$13,'Ф.7(СФ).22'!$E$15)</f>
        <v>0</v>
      </c>
      <c r="J1242" s="145" t="str">
        <f>IF(ЗАПОЛНИТЬ!$F$7=1,CONCATENATE(ЗАПОЛНИТЬ!$F$18,ЗАПОЛНИТЬ!$D$18),ЗАПОЛНИТЬ!$E$18)</f>
        <v>01.07.2016</v>
      </c>
      <c r="K1242" s="143">
        <f>'Ф.7(СФ).22'!B46</f>
        <v>2275</v>
      </c>
      <c r="L1242" s="143">
        <f>IF(ЗАПОЛНИТЬ!$F$7=1,'Ф.7(СФ).22'!D46/1000,'Ф.7(СФ).22'!D46)</f>
        <v>0</v>
      </c>
      <c r="M1242" s="143">
        <f>IF(ЗАПОЛНИТЬ!$F$7=1,'Ф.7(СФ).22'!E46/1000,'Ф.7(СФ).22'!E46)</f>
        <v>0</v>
      </c>
      <c r="N1242" s="143">
        <f>IF(ЗАПОЛНИТЬ!$F$7=1,'Ф.7(СФ).22'!F46/1000,'Ф.7(СФ).22'!F46)</f>
        <v>0</v>
      </c>
      <c r="O1242" s="143">
        <f>IF(ЗАПОЛНИТЬ!$F$7=1,'Ф.7(СФ).22'!G46/1000,'Ф.7(СФ).22'!G46)</f>
        <v>0</v>
      </c>
      <c r="P1242" s="143">
        <f>IF(ЗАПОЛНИТЬ!$F$7=1,'Ф.7(СФ).22'!H46/1000,'Ф.7(СФ).22'!H46)</f>
        <v>0</v>
      </c>
      <c r="Q1242" s="143">
        <f>IF(ЗАПОЛНИТЬ!$F$7=1,'Ф.7(СФ).22'!I46/1000,'Ф.7(СФ).22'!I46)</f>
        <v>0</v>
      </c>
      <c r="R1242" s="143">
        <f>IF(ЗАПОЛНИТЬ!$F$7=1,'Ф.7(СФ).22'!J46/1000,'Ф.7(СФ).22'!J46)</f>
        <v>0</v>
      </c>
      <c r="S1242" s="143">
        <f>IF(ЗАПОЛНИТЬ!$F$7=1,'Ф.7(СФ).22'!K46/1000,'Ф.7(СФ).22'!K46)</f>
        <v>0</v>
      </c>
      <c r="T1242" s="143">
        <f>IF(ЗАПОЛНИТЬ!$F$7=1,'Ф.7(СФ).22'!L46/1000,'Ф.7(СФ).22'!L46)</f>
        <v>0</v>
      </c>
      <c r="U1242" s="143">
        <f>IF(ЗАПОЛНИТЬ!$F$7=1,'Ф.7(СФ).22'!M46/1000,'Ф.7(СФ).22'!M46)</f>
        <v>0</v>
      </c>
      <c r="V1242" s="145">
        <f t="shared" si="62"/>
        <v>0</v>
      </c>
      <c r="W1242" s="145">
        <f t="shared" si="63"/>
        <v>0</v>
      </c>
    </row>
    <row r="1243" spans="1:23" ht="12.75">
      <c r="A1243" s="144" t="str">
        <f>ЗАПОЛНИТЬ!$B$23</f>
        <v>4</v>
      </c>
      <c r="B1243" s="144" t="str">
        <f>ЗАПОЛНИТЬ!$B$13</f>
        <v>24188344</v>
      </c>
      <c r="C1243" s="144" t="str">
        <f>ЗАПОЛНИТЬ!$B$24</f>
        <v>298</v>
      </c>
      <c r="D1243" s="144" t="str">
        <f>ЗАПОЛНИТЬ!$B$21</f>
        <v>12</v>
      </c>
      <c r="E1243" s="145"/>
      <c r="F1243" s="144" t="str">
        <f>ЗАПОЛНИТЬ!$B$22</f>
        <v>15</v>
      </c>
      <c r="G1243" s="144" t="str">
        <f>ЗАПОЛНИТЬ!$B$20</f>
        <v>040222</v>
      </c>
      <c r="H1243" s="143" t="str">
        <f>IF(ЗАПОЛНИТЬ!$F$7=1,ЗАПОЛНИТЬ!$H$9,ЗАПОЛНИТЬ!$H$10)</f>
        <v>73</v>
      </c>
      <c r="I1243" s="146">
        <f>IF(ЗАПОЛНИТЬ!$F$7=1,'Ф.7(СФ).22'!$E$13,'Ф.7(СФ).22'!$E$15)</f>
        <v>0</v>
      </c>
      <c r="J1243" s="145" t="str">
        <f>IF(ЗАПОЛНИТЬ!$F$7=1,CONCATENATE(ЗАПОЛНИТЬ!$F$18,ЗАПОЛНИТЬ!$D$18),ЗАПОЛНИТЬ!$E$18)</f>
        <v>01.07.2016</v>
      </c>
      <c r="K1243" s="143">
        <f>'Ф.7(СФ).22'!B47</f>
        <v>2276</v>
      </c>
      <c r="L1243" s="143">
        <f>IF(ЗАПОЛНИТЬ!$F$7=1,'Ф.7(СФ).22'!D47/1000,'Ф.7(СФ).22'!D47)</f>
        <v>0</v>
      </c>
      <c r="M1243" s="143">
        <f>IF(ЗАПОЛНИТЬ!$F$7=1,'Ф.7(СФ).22'!E47/1000,'Ф.7(СФ).22'!E47)</f>
        <v>0</v>
      </c>
      <c r="N1243" s="143">
        <f>IF(ЗАПОЛНИТЬ!$F$7=1,'Ф.7(СФ).22'!F47/1000,'Ф.7(СФ).22'!F47)</f>
        <v>0</v>
      </c>
      <c r="O1243" s="143">
        <f>IF(ЗАПОЛНИТЬ!$F$7=1,'Ф.7(СФ).22'!G47/1000,'Ф.7(СФ).22'!G47)</f>
        <v>0</v>
      </c>
      <c r="P1243" s="143">
        <f>IF(ЗАПОЛНИТЬ!$F$7=1,'Ф.7(СФ).22'!H47/1000,'Ф.7(СФ).22'!H47)</f>
        <v>0</v>
      </c>
      <c r="Q1243" s="143">
        <f>IF(ЗАПОЛНИТЬ!$F$7=1,'Ф.7(СФ).22'!I47/1000,'Ф.7(СФ).22'!I47)</f>
        <v>0</v>
      </c>
      <c r="R1243" s="143">
        <f>IF(ЗАПОЛНИТЬ!$F$7=1,'Ф.7(СФ).22'!J47/1000,'Ф.7(СФ).22'!J47)</f>
        <v>0</v>
      </c>
      <c r="S1243" s="143">
        <f>IF(ЗАПОЛНИТЬ!$F$7=1,'Ф.7(СФ).22'!K47/1000,'Ф.7(СФ).22'!K47)</f>
        <v>0</v>
      </c>
      <c r="T1243" s="143">
        <f>IF(ЗАПОЛНИТЬ!$F$7=1,'Ф.7(СФ).22'!L47/1000,'Ф.7(СФ).22'!L47)</f>
        <v>0</v>
      </c>
      <c r="U1243" s="143">
        <f>IF(ЗАПОЛНИТЬ!$F$7=1,'Ф.7(СФ).22'!M47/1000,'Ф.7(СФ).22'!M47)</f>
        <v>0</v>
      </c>
      <c r="V1243" s="145">
        <f t="shared" si="62"/>
        <v>0</v>
      </c>
      <c r="W1243" s="145">
        <f>IF(SUM(L1243:U1243)&gt;0,1,0)</f>
        <v>0</v>
      </c>
    </row>
    <row r="1244" spans="1:23" ht="12.75">
      <c r="A1244" s="144" t="str">
        <f>ЗАПОЛНИТЬ!$B$23</f>
        <v>4</v>
      </c>
      <c r="B1244" s="144" t="str">
        <f>ЗАПОЛНИТЬ!$B$13</f>
        <v>24188344</v>
      </c>
      <c r="C1244" s="144" t="str">
        <f>ЗАПОЛНИТЬ!$B$24</f>
        <v>298</v>
      </c>
      <c r="D1244" s="144" t="str">
        <f>ЗАПОЛНИТЬ!$B$21</f>
        <v>12</v>
      </c>
      <c r="E1244" s="145"/>
      <c r="F1244" s="144" t="str">
        <f>ЗАПОЛНИТЬ!$B$22</f>
        <v>15</v>
      </c>
      <c r="G1244" s="144" t="str">
        <f>ЗАПОЛНИТЬ!$B$20</f>
        <v>040222</v>
      </c>
      <c r="H1244" s="143" t="str">
        <f>IF(ЗАПОЛНИТЬ!$F$7=1,ЗАПОЛНИТЬ!$H$9,ЗАПОЛНИТЬ!$H$10)</f>
        <v>73</v>
      </c>
      <c r="I1244" s="146">
        <f>IF(ЗАПОЛНИТЬ!$F$7=1,'Ф.7(СФ).22'!$E$13,'Ф.7(СФ).22'!$E$15)</f>
        <v>0</v>
      </c>
      <c r="J1244" s="145" t="str">
        <f>IF(ЗАПОЛНИТЬ!$F$7=1,CONCATENATE(ЗАПОЛНИТЬ!$F$18,ЗАПОЛНИТЬ!$D$18),ЗАПОЛНИТЬ!$E$18)</f>
        <v>01.07.2016</v>
      </c>
      <c r="K1244" s="143">
        <f>'Ф.7(СФ).22'!B48</f>
        <v>2280</v>
      </c>
      <c r="L1244" s="143">
        <f>IF(ЗАПОЛНИТЬ!$F$7=1,'Ф.7(СФ).22'!D48/1000,'Ф.7(СФ).22'!D48)</f>
        <v>0</v>
      </c>
      <c r="M1244" s="143">
        <f>IF(ЗАПОЛНИТЬ!$F$7=1,'Ф.7(СФ).22'!E48/1000,'Ф.7(СФ).22'!E48)</f>
        <v>0</v>
      </c>
      <c r="N1244" s="143">
        <f>IF(ЗАПОЛНИТЬ!$F$7=1,'Ф.7(СФ).22'!F48/1000,'Ф.7(СФ).22'!F48)</f>
        <v>0</v>
      </c>
      <c r="O1244" s="143">
        <f>IF(ЗАПОЛНИТЬ!$F$7=1,'Ф.7(СФ).22'!G48/1000,'Ф.7(СФ).22'!G48)</f>
        <v>0</v>
      </c>
      <c r="P1244" s="143">
        <f>IF(ЗАПОЛНИТЬ!$F$7=1,'Ф.7(СФ).22'!H48/1000,'Ф.7(СФ).22'!H48)</f>
        <v>0</v>
      </c>
      <c r="Q1244" s="143">
        <f>IF(ЗАПОЛНИТЬ!$F$7=1,'Ф.7(СФ).22'!I48/1000,'Ф.7(СФ).22'!I48)</f>
        <v>0</v>
      </c>
      <c r="R1244" s="143">
        <f>IF(ЗАПОЛНИТЬ!$F$7=1,'Ф.7(СФ).22'!J48/1000,'Ф.7(СФ).22'!J48)</f>
        <v>0</v>
      </c>
      <c r="S1244" s="143">
        <f>IF(ЗАПОЛНИТЬ!$F$7=1,'Ф.7(СФ).22'!K48/1000,'Ф.7(СФ).22'!K48)</f>
        <v>0</v>
      </c>
      <c r="T1244" s="143">
        <f>IF(ЗАПОЛНИТЬ!$F$7=1,'Ф.7(СФ).22'!L48/1000,'Ф.7(СФ).22'!L48)</f>
        <v>0</v>
      </c>
      <c r="U1244" s="143">
        <f>IF(ЗАПОЛНИТЬ!$F$7=1,'Ф.7(СФ).22'!M48/1000,'Ф.7(СФ).22'!M48)</f>
        <v>0</v>
      </c>
      <c r="V1244" s="145">
        <v>0</v>
      </c>
      <c r="W1244" s="145">
        <f t="shared" si="63"/>
        <v>0</v>
      </c>
    </row>
    <row r="1245" spans="1:23" ht="12.75">
      <c r="A1245" s="144" t="str">
        <f>ЗАПОЛНИТЬ!$B$23</f>
        <v>4</v>
      </c>
      <c r="B1245" s="144" t="str">
        <f>ЗАПОЛНИТЬ!$B$13</f>
        <v>24188344</v>
      </c>
      <c r="C1245" s="144" t="str">
        <f>ЗАПОЛНИТЬ!$B$24</f>
        <v>298</v>
      </c>
      <c r="D1245" s="144" t="str">
        <f>ЗАПОЛНИТЬ!$B$21</f>
        <v>12</v>
      </c>
      <c r="E1245" s="145"/>
      <c r="F1245" s="144" t="str">
        <f>ЗАПОЛНИТЬ!$B$22</f>
        <v>15</v>
      </c>
      <c r="G1245" s="144" t="str">
        <f>ЗАПОЛНИТЬ!$B$20</f>
        <v>040222</v>
      </c>
      <c r="H1245" s="143" t="str">
        <f>IF(ЗАПОЛНИТЬ!$F$7=1,ЗАПОЛНИТЬ!$H$9,ЗАПОЛНИТЬ!$H$10)</f>
        <v>73</v>
      </c>
      <c r="I1245" s="146">
        <f>IF(ЗАПОЛНИТЬ!$F$7=1,'Ф.7(СФ).22'!$E$13,'Ф.7(СФ).22'!$E$15)</f>
        <v>0</v>
      </c>
      <c r="J1245" s="145" t="str">
        <f>IF(ЗАПОЛНИТЬ!$F$7=1,CONCATENATE(ЗАПОЛНИТЬ!$F$18,ЗАПОЛНИТЬ!$D$18),ЗАПОЛНИТЬ!$E$18)</f>
        <v>01.07.2016</v>
      </c>
      <c r="K1245" s="143">
        <f>'Ф.7(СФ).22'!B49</f>
        <v>2281</v>
      </c>
      <c r="L1245" s="143">
        <f>IF(ЗАПОЛНИТЬ!$F$7=1,'Ф.7(СФ).22'!D49/1000,'Ф.7(СФ).22'!D49)</f>
        <v>0</v>
      </c>
      <c r="M1245" s="143">
        <f>IF(ЗАПОЛНИТЬ!$F$7=1,'Ф.7(СФ).22'!E49/1000,'Ф.7(СФ).22'!E49)</f>
        <v>0</v>
      </c>
      <c r="N1245" s="143">
        <f>IF(ЗАПОЛНИТЬ!$F$7=1,'Ф.7(СФ).22'!F49/1000,'Ф.7(СФ).22'!F49)</f>
        <v>0</v>
      </c>
      <c r="O1245" s="143">
        <f>IF(ЗАПОЛНИТЬ!$F$7=1,'Ф.7(СФ).22'!G49/1000,'Ф.7(СФ).22'!G49)</f>
        <v>0</v>
      </c>
      <c r="P1245" s="143">
        <f>IF(ЗАПОЛНИТЬ!$F$7=1,'Ф.7(СФ).22'!H49/1000,'Ф.7(СФ).22'!H49)</f>
        <v>0</v>
      </c>
      <c r="Q1245" s="143">
        <f>IF(ЗАПОЛНИТЬ!$F$7=1,'Ф.7(СФ).22'!I49/1000,'Ф.7(СФ).22'!I49)</f>
        <v>0</v>
      </c>
      <c r="R1245" s="143">
        <f>IF(ЗАПОЛНИТЬ!$F$7=1,'Ф.7(СФ).22'!J49/1000,'Ф.7(СФ).22'!J49)</f>
        <v>0</v>
      </c>
      <c r="S1245" s="143">
        <f>IF(ЗАПОЛНИТЬ!$F$7=1,'Ф.7(СФ).22'!K49/1000,'Ф.7(СФ).22'!K49)</f>
        <v>0</v>
      </c>
      <c r="T1245" s="143">
        <f>IF(ЗАПОЛНИТЬ!$F$7=1,'Ф.7(СФ).22'!L49/1000,'Ф.7(СФ).22'!L49)</f>
        <v>0</v>
      </c>
      <c r="U1245" s="143">
        <f>IF(ЗАПОЛНИТЬ!$F$7=1,'Ф.7(СФ).22'!M49/1000,'Ф.7(СФ).22'!M49)</f>
        <v>0</v>
      </c>
      <c r="V1245" s="145">
        <f>IF(SUM(L1245:U1245)&gt;0,1,0)</f>
        <v>0</v>
      </c>
      <c r="W1245" s="145">
        <f t="shared" si="63"/>
        <v>0</v>
      </c>
    </row>
    <row r="1246" spans="1:23" ht="12.75">
      <c r="A1246" s="144" t="str">
        <f>ЗАПОЛНИТЬ!$B$23</f>
        <v>4</v>
      </c>
      <c r="B1246" s="144" t="str">
        <f>ЗАПОЛНИТЬ!$B$13</f>
        <v>24188344</v>
      </c>
      <c r="C1246" s="144" t="str">
        <f>ЗАПОЛНИТЬ!$B$24</f>
        <v>298</v>
      </c>
      <c r="D1246" s="144" t="str">
        <f>ЗАПОЛНИТЬ!$B$21</f>
        <v>12</v>
      </c>
      <c r="E1246" s="145"/>
      <c r="F1246" s="144" t="str">
        <f>ЗАПОЛНИТЬ!$B$22</f>
        <v>15</v>
      </c>
      <c r="G1246" s="144" t="str">
        <f>ЗАПОЛНИТЬ!$B$20</f>
        <v>040222</v>
      </c>
      <c r="H1246" s="143" t="str">
        <f>IF(ЗАПОЛНИТЬ!$F$7=1,ЗАПОЛНИТЬ!$H$9,ЗАПОЛНИТЬ!$H$10)</f>
        <v>73</v>
      </c>
      <c r="I1246" s="146">
        <f>IF(ЗАПОЛНИТЬ!$F$7=1,'Ф.7(СФ).22'!$E$13,'Ф.7(СФ).22'!$E$15)</f>
        <v>0</v>
      </c>
      <c r="J1246" s="145" t="str">
        <f>IF(ЗАПОЛНИТЬ!$F$7=1,CONCATENATE(ЗАПОЛНИТЬ!$F$18,ЗАПОЛНИТЬ!$D$18),ЗАПОЛНИТЬ!$E$18)</f>
        <v>01.07.2016</v>
      </c>
      <c r="K1246" s="143">
        <f>'Ф.7(СФ).22'!B50</f>
        <v>2282</v>
      </c>
      <c r="L1246" s="143">
        <f>IF(ЗАПОЛНИТЬ!$F$7=1,'Ф.7(СФ).22'!D50/1000,'Ф.7(СФ).22'!D50)</f>
        <v>0</v>
      </c>
      <c r="M1246" s="143">
        <f>IF(ЗАПОЛНИТЬ!$F$7=1,'Ф.7(СФ).22'!E50/1000,'Ф.7(СФ).22'!E50)</f>
        <v>0</v>
      </c>
      <c r="N1246" s="143">
        <f>IF(ЗАПОЛНИТЬ!$F$7=1,'Ф.7(СФ).22'!F50/1000,'Ф.7(СФ).22'!F50)</f>
        <v>0</v>
      </c>
      <c r="O1246" s="143">
        <f>IF(ЗАПОЛНИТЬ!$F$7=1,'Ф.7(СФ).22'!G50/1000,'Ф.7(СФ).22'!G50)</f>
        <v>0</v>
      </c>
      <c r="P1246" s="143">
        <f>IF(ЗАПОЛНИТЬ!$F$7=1,'Ф.7(СФ).22'!H50/1000,'Ф.7(СФ).22'!H50)</f>
        <v>0</v>
      </c>
      <c r="Q1246" s="143">
        <f>IF(ЗАПОЛНИТЬ!$F$7=1,'Ф.7(СФ).22'!I50/1000,'Ф.7(СФ).22'!I50)</f>
        <v>0</v>
      </c>
      <c r="R1246" s="143">
        <f>IF(ЗАПОЛНИТЬ!$F$7=1,'Ф.7(СФ).22'!J50/1000,'Ф.7(СФ).22'!J50)</f>
        <v>0</v>
      </c>
      <c r="S1246" s="143">
        <f>IF(ЗАПОЛНИТЬ!$F$7=1,'Ф.7(СФ).22'!K50/1000,'Ф.7(СФ).22'!K50)</f>
        <v>0</v>
      </c>
      <c r="T1246" s="143">
        <f>IF(ЗАПОЛНИТЬ!$F$7=1,'Ф.7(СФ).22'!L50/1000,'Ф.7(СФ).22'!L50)</f>
        <v>0</v>
      </c>
      <c r="U1246" s="143">
        <f>IF(ЗАПОЛНИТЬ!$F$7=1,'Ф.7(СФ).22'!M50/1000,'Ф.7(СФ).22'!M50)</f>
        <v>0</v>
      </c>
      <c r="V1246" s="145">
        <f>IF(SUM(L1246:U1246)&gt;0,1,0)</f>
        <v>0</v>
      </c>
      <c r="W1246" s="145">
        <f t="shared" si="63"/>
        <v>0</v>
      </c>
    </row>
    <row r="1247" spans="1:23" ht="12.75">
      <c r="A1247" s="144" t="str">
        <f>ЗАПОЛНИТЬ!$B$23</f>
        <v>4</v>
      </c>
      <c r="B1247" s="144" t="str">
        <f>ЗАПОЛНИТЬ!$B$13</f>
        <v>24188344</v>
      </c>
      <c r="C1247" s="144" t="str">
        <f>ЗАПОЛНИТЬ!$B$24</f>
        <v>298</v>
      </c>
      <c r="D1247" s="144" t="str">
        <f>ЗАПОЛНИТЬ!$B$21</f>
        <v>12</v>
      </c>
      <c r="E1247" s="145"/>
      <c r="F1247" s="144" t="str">
        <f>ЗАПОЛНИТЬ!$B$22</f>
        <v>15</v>
      </c>
      <c r="G1247" s="144" t="str">
        <f>ЗАПОЛНИТЬ!$B$20</f>
        <v>040222</v>
      </c>
      <c r="H1247" s="143" t="str">
        <f>IF(ЗАПОЛНИТЬ!$F$7=1,ЗАПОЛНИТЬ!$H$9,ЗАПОЛНИТЬ!$H$10)</f>
        <v>73</v>
      </c>
      <c r="I1247" s="146">
        <f>IF(ЗАПОЛНИТЬ!$F$7=1,'Ф.7(СФ).22'!$E$13,'Ф.7(СФ).22'!$E$15)</f>
        <v>0</v>
      </c>
      <c r="J1247" s="145" t="str">
        <f>IF(ЗАПОЛНИТЬ!$F$7=1,CONCATENATE(ЗАПОЛНИТЬ!$F$18,ЗАПОЛНИТЬ!$D$18),ЗАПОЛНИТЬ!$E$18)</f>
        <v>01.07.2016</v>
      </c>
      <c r="K1247" s="143">
        <f>'Ф.7(СФ).22'!B51</f>
        <v>2400</v>
      </c>
      <c r="L1247" s="143">
        <f>IF(ЗАПОЛНИТЬ!$F$7=1,'Ф.7(СФ).22'!D51/1000,'Ф.7(СФ).22'!D51)</f>
        <v>0</v>
      </c>
      <c r="M1247" s="143">
        <f>IF(ЗАПОЛНИТЬ!$F$7=1,'Ф.7(СФ).22'!E51/1000,'Ф.7(СФ).22'!E51)</f>
        <v>0</v>
      </c>
      <c r="N1247" s="143">
        <f>IF(ЗАПОЛНИТЬ!$F$7=1,'Ф.7(СФ).22'!F51/1000,'Ф.7(СФ).22'!F51)</f>
        <v>0</v>
      </c>
      <c r="O1247" s="143">
        <f>IF(ЗАПОЛНИТЬ!$F$7=1,'Ф.7(СФ).22'!G51/1000,'Ф.7(СФ).22'!G51)</f>
        <v>0</v>
      </c>
      <c r="P1247" s="143">
        <f>IF(ЗАПОЛНИТЬ!$F$7=1,'Ф.7(СФ).22'!H51/1000,'Ф.7(СФ).22'!H51)</f>
        <v>0</v>
      </c>
      <c r="Q1247" s="143">
        <f>IF(ЗАПОЛНИТЬ!$F$7=1,'Ф.7(СФ).22'!I51/1000,'Ф.7(СФ).22'!I51)</f>
        <v>0</v>
      </c>
      <c r="R1247" s="143">
        <f>IF(ЗАПОЛНИТЬ!$F$7=1,'Ф.7(СФ).22'!J51/1000,'Ф.7(СФ).22'!J51)</f>
        <v>0</v>
      </c>
      <c r="S1247" s="143">
        <f>IF(ЗАПОЛНИТЬ!$F$7=1,'Ф.7(СФ).22'!K51/1000,'Ф.7(СФ).22'!K51)</f>
        <v>0</v>
      </c>
      <c r="T1247" s="143">
        <f>IF(ЗАПОЛНИТЬ!$F$7=1,'Ф.7(СФ).22'!L51/1000,'Ф.7(СФ).22'!L51)</f>
        <v>0</v>
      </c>
      <c r="U1247" s="143">
        <f>IF(ЗАПОЛНИТЬ!$F$7=1,'Ф.7(СФ).22'!M51/1000,'Ф.7(СФ).22'!M51)</f>
        <v>0</v>
      </c>
      <c r="V1247" s="145">
        <v>0</v>
      </c>
      <c r="W1247" s="145">
        <f t="shared" si="63"/>
        <v>0</v>
      </c>
    </row>
    <row r="1248" spans="1:23" ht="12.75">
      <c r="A1248" s="144" t="str">
        <f>ЗАПОЛНИТЬ!$B$23</f>
        <v>4</v>
      </c>
      <c r="B1248" s="144" t="str">
        <f>ЗАПОЛНИТЬ!$B$13</f>
        <v>24188344</v>
      </c>
      <c r="C1248" s="144" t="str">
        <f>ЗАПОЛНИТЬ!$B$24</f>
        <v>298</v>
      </c>
      <c r="D1248" s="144" t="str">
        <f>ЗАПОЛНИТЬ!$B$21</f>
        <v>12</v>
      </c>
      <c r="E1248" s="145"/>
      <c r="F1248" s="144" t="str">
        <f>ЗАПОЛНИТЬ!$B$22</f>
        <v>15</v>
      </c>
      <c r="G1248" s="144" t="str">
        <f>ЗАПОЛНИТЬ!$B$20</f>
        <v>040222</v>
      </c>
      <c r="H1248" s="143" t="str">
        <f>IF(ЗАПОЛНИТЬ!$F$7=1,ЗАПОЛНИТЬ!$H$9,ЗАПОЛНИТЬ!$H$10)</f>
        <v>73</v>
      </c>
      <c r="I1248" s="146">
        <f>IF(ЗАПОЛНИТЬ!$F$7=1,'Ф.7(СФ).22'!$E$13,'Ф.7(СФ).22'!$E$15)</f>
        <v>0</v>
      </c>
      <c r="J1248" s="145" t="str">
        <f>IF(ЗАПОЛНИТЬ!$F$7=1,CONCATENATE(ЗАПОЛНИТЬ!$F$18,ЗАПОЛНИТЬ!$D$18),ЗАПОЛНИТЬ!$E$18)</f>
        <v>01.07.2016</v>
      </c>
      <c r="K1248" s="143">
        <f>'Ф.7(СФ).22'!B52</f>
        <v>2410</v>
      </c>
      <c r="L1248" s="143">
        <f>IF(ЗАПОЛНИТЬ!$F$7=1,'Ф.7(СФ).22'!D52/1000,'Ф.7(СФ).22'!D52)</f>
        <v>0</v>
      </c>
      <c r="M1248" s="143">
        <f>IF(ЗАПОЛНИТЬ!$F$7=1,'Ф.7(СФ).22'!E52/1000,'Ф.7(СФ).22'!E52)</f>
        <v>0</v>
      </c>
      <c r="N1248" s="143">
        <f>IF(ЗАПОЛНИТЬ!$F$7=1,'Ф.7(СФ).22'!F52/1000,'Ф.7(СФ).22'!F52)</f>
        <v>0</v>
      </c>
      <c r="O1248" s="143">
        <f>IF(ЗАПОЛНИТЬ!$F$7=1,'Ф.7(СФ).22'!G52/1000,'Ф.7(СФ).22'!G52)</f>
        <v>0</v>
      </c>
      <c r="P1248" s="143">
        <f>IF(ЗАПОЛНИТЬ!$F$7=1,'Ф.7(СФ).22'!H52/1000,'Ф.7(СФ).22'!H52)</f>
        <v>0</v>
      </c>
      <c r="Q1248" s="143">
        <f>IF(ЗАПОЛНИТЬ!$F$7=1,'Ф.7(СФ).22'!I52/1000,'Ф.7(СФ).22'!I52)</f>
        <v>0</v>
      </c>
      <c r="R1248" s="143">
        <f>IF(ЗАПОЛНИТЬ!$F$7=1,'Ф.7(СФ).22'!J52/1000,'Ф.7(СФ).22'!J52)</f>
        <v>0</v>
      </c>
      <c r="S1248" s="143">
        <f>IF(ЗАПОЛНИТЬ!$F$7=1,'Ф.7(СФ).22'!K52/1000,'Ф.7(СФ).22'!K52)</f>
        <v>0</v>
      </c>
      <c r="T1248" s="143">
        <f>IF(ЗАПОЛНИТЬ!$F$7=1,'Ф.7(СФ).22'!L52/1000,'Ф.7(СФ).22'!L52)</f>
        <v>0</v>
      </c>
      <c r="U1248" s="143">
        <f>IF(ЗАПОЛНИТЬ!$F$7=1,'Ф.7(СФ).22'!M52/1000,'Ф.7(СФ).22'!M52)</f>
        <v>0</v>
      </c>
      <c r="V1248" s="145">
        <f>IF(SUM(L1248:U1248)&gt;0,1,0)</f>
        <v>0</v>
      </c>
      <c r="W1248" s="145">
        <f t="shared" si="63"/>
        <v>0</v>
      </c>
    </row>
    <row r="1249" spans="1:23" ht="12.75">
      <c r="A1249" s="144" t="str">
        <f>ЗАПОЛНИТЬ!$B$23</f>
        <v>4</v>
      </c>
      <c r="B1249" s="144" t="str">
        <f>ЗАПОЛНИТЬ!$B$13</f>
        <v>24188344</v>
      </c>
      <c r="C1249" s="144" t="str">
        <f>ЗАПОЛНИТЬ!$B$24</f>
        <v>298</v>
      </c>
      <c r="D1249" s="144" t="str">
        <f>ЗАПОЛНИТЬ!$B$21</f>
        <v>12</v>
      </c>
      <c r="E1249" s="145"/>
      <c r="F1249" s="144" t="str">
        <f>ЗАПОЛНИТЬ!$B$22</f>
        <v>15</v>
      </c>
      <c r="G1249" s="144" t="str">
        <f>ЗАПОЛНИТЬ!$B$20</f>
        <v>040222</v>
      </c>
      <c r="H1249" s="143" t="str">
        <f>IF(ЗАПОЛНИТЬ!$F$7=1,ЗАПОЛНИТЬ!$H$9,ЗАПОЛНИТЬ!$H$10)</f>
        <v>73</v>
      </c>
      <c r="I1249" s="146">
        <f>IF(ЗАПОЛНИТЬ!$F$7=1,'Ф.7(СФ).22'!$E$13,'Ф.7(СФ).22'!$E$15)</f>
        <v>0</v>
      </c>
      <c r="J1249" s="145" t="str">
        <f>IF(ЗАПОЛНИТЬ!$F$7=1,CONCATENATE(ЗАПОЛНИТЬ!$F$18,ЗАПОЛНИТЬ!$D$18),ЗАПОЛНИТЬ!$E$18)</f>
        <v>01.07.2016</v>
      </c>
      <c r="K1249" s="143">
        <f>'Ф.7(СФ).22'!B53</f>
        <v>2420</v>
      </c>
      <c r="L1249" s="143">
        <f>IF(ЗАПОЛНИТЬ!$F$7=1,'Ф.7(СФ).22'!D53/1000,'Ф.7(СФ).22'!D53)</f>
        <v>0</v>
      </c>
      <c r="M1249" s="143">
        <f>IF(ЗАПОЛНИТЬ!$F$7=1,'Ф.7(СФ).22'!E53/1000,'Ф.7(СФ).22'!E53)</f>
        <v>0</v>
      </c>
      <c r="N1249" s="143">
        <f>IF(ЗАПОЛНИТЬ!$F$7=1,'Ф.7(СФ).22'!F53/1000,'Ф.7(СФ).22'!F53)</f>
        <v>0</v>
      </c>
      <c r="O1249" s="143">
        <f>IF(ЗАПОЛНИТЬ!$F$7=1,'Ф.7(СФ).22'!G53/1000,'Ф.7(СФ).22'!G53)</f>
        <v>0</v>
      </c>
      <c r="P1249" s="143">
        <f>IF(ЗАПОЛНИТЬ!$F$7=1,'Ф.7(СФ).22'!H53/1000,'Ф.7(СФ).22'!H53)</f>
        <v>0</v>
      </c>
      <c r="Q1249" s="143">
        <f>IF(ЗАПОЛНИТЬ!$F$7=1,'Ф.7(СФ).22'!I53/1000,'Ф.7(СФ).22'!I53)</f>
        <v>0</v>
      </c>
      <c r="R1249" s="143">
        <f>IF(ЗАПОЛНИТЬ!$F$7=1,'Ф.7(СФ).22'!J53/1000,'Ф.7(СФ).22'!J53)</f>
        <v>0</v>
      </c>
      <c r="S1249" s="143">
        <f>IF(ЗАПОЛНИТЬ!$F$7=1,'Ф.7(СФ).22'!K53/1000,'Ф.7(СФ).22'!K53)</f>
        <v>0</v>
      </c>
      <c r="T1249" s="143">
        <f>IF(ЗАПОЛНИТЬ!$F$7=1,'Ф.7(СФ).22'!L53/1000,'Ф.7(СФ).22'!L53)</f>
        <v>0</v>
      </c>
      <c r="U1249" s="143">
        <f>IF(ЗАПОЛНИТЬ!$F$7=1,'Ф.7(СФ).22'!M53/1000,'Ф.7(СФ).22'!M53)</f>
        <v>0</v>
      </c>
      <c r="V1249" s="145">
        <f>IF(SUM(L1249:U1249)&gt;0,1,0)</f>
        <v>0</v>
      </c>
      <c r="W1249" s="145">
        <f t="shared" si="63"/>
        <v>0</v>
      </c>
    </row>
    <row r="1250" spans="1:23" ht="12.75">
      <c r="A1250" s="144" t="str">
        <f>ЗАПОЛНИТЬ!$B$23</f>
        <v>4</v>
      </c>
      <c r="B1250" s="144" t="str">
        <f>ЗАПОЛНИТЬ!$B$13</f>
        <v>24188344</v>
      </c>
      <c r="C1250" s="144" t="str">
        <f>ЗАПОЛНИТЬ!$B$24</f>
        <v>298</v>
      </c>
      <c r="D1250" s="144" t="str">
        <f>ЗАПОЛНИТЬ!$B$21</f>
        <v>12</v>
      </c>
      <c r="E1250" s="145"/>
      <c r="F1250" s="144" t="str">
        <f>ЗАПОЛНИТЬ!$B$22</f>
        <v>15</v>
      </c>
      <c r="G1250" s="144" t="str">
        <f>ЗАПОЛНИТЬ!$B$20</f>
        <v>040222</v>
      </c>
      <c r="H1250" s="143" t="str">
        <f>IF(ЗАПОЛНИТЬ!$F$7=1,ЗАПОЛНИТЬ!$H$9,ЗАПОЛНИТЬ!$H$10)</f>
        <v>73</v>
      </c>
      <c r="I1250" s="146">
        <f>IF(ЗАПОЛНИТЬ!$F$7=1,'Ф.7(СФ).22'!$E$13,'Ф.7(СФ).22'!$E$15)</f>
        <v>0</v>
      </c>
      <c r="J1250" s="145" t="str">
        <f>IF(ЗАПОЛНИТЬ!$F$7=1,CONCATENATE(ЗАПОЛНИТЬ!$F$18,ЗАПОЛНИТЬ!$D$18),ЗАПОЛНИТЬ!$E$18)</f>
        <v>01.07.2016</v>
      </c>
      <c r="K1250" s="143">
        <f>'Ф.7(СФ).22'!B54</f>
        <v>2600</v>
      </c>
      <c r="L1250" s="143">
        <f>IF(ЗАПОЛНИТЬ!$F$7=1,'Ф.7(СФ).22'!D54/1000,'Ф.7(СФ).22'!D54)</f>
        <v>0</v>
      </c>
      <c r="M1250" s="143">
        <f>IF(ЗАПОЛНИТЬ!$F$7=1,'Ф.7(СФ).22'!E54/1000,'Ф.7(СФ).22'!E54)</f>
        <v>0</v>
      </c>
      <c r="N1250" s="143">
        <f>IF(ЗАПОЛНИТЬ!$F$7=1,'Ф.7(СФ).22'!F54/1000,'Ф.7(СФ).22'!F54)</f>
        <v>0</v>
      </c>
      <c r="O1250" s="143">
        <f>IF(ЗАПОЛНИТЬ!$F$7=1,'Ф.7(СФ).22'!G54/1000,'Ф.7(СФ).22'!G54)</f>
        <v>0</v>
      </c>
      <c r="P1250" s="143">
        <f>IF(ЗАПОЛНИТЬ!$F$7=1,'Ф.7(СФ).22'!H54/1000,'Ф.7(СФ).22'!H54)</f>
        <v>0</v>
      </c>
      <c r="Q1250" s="143">
        <f>IF(ЗАПОЛНИТЬ!$F$7=1,'Ф.7(СФ).22'!I54/1000,'Ф.7(СФ).22'!I54)</f>
        <v>0</v>
      </c>
      <c r="R1250" s="143">
        <f>IF(ЗАПОЛНИТЬ!$F$7=1,'Ф.7(СФ).22'!J54/1000,'Ф.7(СФ).22'!J54)</f>
        <v>0</v>
      </c>
      <c r="S1250" s="143">
        <f>IF(ЗАПОЛНИТЬ!$F$7=1,'Ф.7(СФ).22'!K54/1000,'Ф.7(СФ).22'!K54)</f>
        <v>0</v>
      </c>
      <c r="T1250" s="143">
        <f>IF(ЗАПОЛНИТЬ!$F$7=1,'Ф.7(СФ).22'!L54/1000,'Ф.7(СФ).22'!L54)</f>
        <v>0</v>
      </c>
      <c r="U1250" s="143">
        <f>IF(ЗАПОЛНИТЬ!$F$7=1,'Ф.7(СФ).22'!M54/1000,'Ф.7(СФ).22'!M54)</f>
        <v>0</v>
      </c>
      <c r="V1250" s="145">
        <v>0</v>
      </c>
      <c r="W1250" s="145">
        <f t="shared" si="63"/>
        <v>0</v>
      </c>
    </row>
    <row r="1251" spans="1:23" ht="12.75">
      <c r="A1251" s="144" t="str">
        <f>ЗАПОЛНИТЬ!$B$23</f>
        <v>4</v>
      </c>
      <c r="B1251" s="144" t="str">
        <f>ЗАПОЛНИТЬ!$B$13</f>
        <v>24188344</v>
      </c>
      <c r="C1251" s="144" t="str">
        <f>ЗАПОЛНИТЬ!$B$24</f>
        <v>298</v>
      </c>
      <c r="D1251" s="144" t="str">
        <f>ЗАПОЛНИТЬ!$B$21</f>
        <v>12</v>
      </c>
      <c r="E1251" s="145"/>
      <c r="F1251" s="144" t="str">
        <f>ЗАПОЛНИТЬ!$B$22</f>
        <v>15</v>
      </c>
      <c r="G1251" s="144" t="str">
        <f>ЗАПОЛНИТЬ!$B$20</f>
        <v>040222</v>
      </c>
      <c r="H1251" s="143" t="str">
        <f>IF(ЗАПОЛНИТЬ!$F$7=1,ЗАПОЛНИТЬ!$H$9,ЗАПОЛНИТЬ!$H$10)</f>
        <v>73</v>
      </c>
      <c r="I1251" s="146">
        <f>IF(ЗАПОЛНИТЬ!$F$7=1,'Ф.7(СФ).22'!$E$13,'Ф.7(СФ).22'!$E$15)</f>
        <v>0</v>
      </c>
      <c r="J1251" s="145" t="str">
        <f>IF(ЗАПОЛНИТЬ!$F$7=1,CONCATENATE(ЗАПОЛНИТЬ!$F$18,ЗАПОЛНИТЬ!$D$18),ЗАПОЛНИТЬ!$E$18)</f>
        <v>01.07.2016</v>
      </c>
      <c r="K1251" s="143">
        <f>'Ф.7(СФ).22'!B55</f>
        <v>2610</v>
      </c>
      <c r="L1251" s="143">
        <f>IF(ЗАПОЛНИТЬ!$F$7=1,'Ф.7(СФ).22'!D55/1000,'Ф.7(СФ).22'!D55)</f>
        <v>0</v>
      </c>
      <c r="M1251" s="143">
        <f>IF(ЗАПОЛНИТЬ!$F$7=1,'Ф.7(СФ).22'!E55/1000,'Ф.7(СФ).22'!E55)</f>
        <v>0</v>
      </c>
      <c r="N1251" s="143">
        <f>IF(ЗАПОЛНИТЬ!$F$7=1,'Ф.7(СФ).22'!F55/1000,'Ф.7(СФ).22'!F55)</f>
        <v>0</v>
      </c>
      <c r="O1251" s="143">
        <f>IF(ЗАПОЛНИТЬ!$F$7=1,'Ф.7(СФ).22'!G55/1000,'Ф.7(СФ).22'!G55)</f>
        <v>0</v>
      </c>
      <c r="P1251" s="143">
        <f>IF(ЗАПОЛНИТЬ!$F$7=1,'Ф.7(СФ).22'!H55/1000,'Ф.7(СФ).22'!H55)</f>
        <v>0</v>
      </c>
      <c r="Q1251" s="143">
        <f>IF(ЗАПОЛНИТЬ!$F$7=1,'Ф.7(СФ).22'!I55/1000,'Ф.7(СФ).22'!I55)</f>
        <v>0</v>
      </c>
      <c r="R1251" s="143">
        <f>IF(ЗАПОЛНИТЬ!$F$7=1,'Ф.7(СФ).22'!J55/1000,'Ф.7(СФ).22'!J55)</f>
        <v>0</v>
      </c>
      <c r="S1251" s="143">
        <f>IF(ЗАПОЛНИТЬ!$F$7=1,'Ф.7(СФ).22'!K55/1000,'Ф.7(СФ).22'!K55)</f>
        <v>0</v>
      </c>
      <c r="T1251" s="143">
        <f>IF(ЗАПОЛНИТЬ!$F$7=1,'Ф.7(СФ).22'!L55/1000,'Ф.7(СФ).22'!L55)</f>
        <v>0</v>
      </c>
      <c r="U1251" s="143">
        <f>IF(ЗАПОЛНИТЬ!$F$7=1,'Ф.7(СФ).22'!M55/1000,'Ф.7(СФ).22'!M55)</f>
        <v>0</v>
      </c>
      <c r="V1251" s="145">
        <f>IF(SUM(L1251:U1251)&gt;0,1,0)</f>
        <v>0</v>
      </c>
      <c r="W1251" s="145">
        <f t="shared" si="63"/>
        <v>0</v>
      </c>
    </row>
    <row r="1252" spans="1:23" ht="12.75">
      <c r="A1252" s="144" t="str">
        <f>ЗАПОЛНИТЬ!$B$23</f>
        <v>4</v>
      </c>
      <c r="B1252" s="144" t="str">
        <f>ЗАПОЛНИТЬ!$B$13</f>
        <v>24188344</v>
      </c>
      <c r="C1252" s="144" t="str">
        <f>ЗАПОЛНИТЬ!$B$24</f>
        <v>298</v>
      </c>
      <c r="D1252" s="144" t="str">
        <f>ЗАПОЛНИТЬ!$B$21</f>
        <v>12</v>
      </c>
      <c r="E1252" s="145"/>
      <c r="F1252" s="144" t="str">
        <f>ЗАПОЛНИТЬ!$B$22</f>
        <v>15</v>
      </c>
      <c r="G1252" s="144" t="str">
        <f>ЗАПОЛНИТЬ!$B$20</f>
        <v>040222</v>
      </c>
      <c r="H1252" s="143" t="str">
        <f>IF(ЗАПОЛНИТЬ!$F$7=1,ЗАПОЛНИТЬ!$H$9,ЗАПОЛНИТЬ!$H$10)</f>
        <v>73</v>
      </c>
      <c r="I1252" s="146">
        <f>IF(ЗАПОЛНИТЬ!$F$7=1,'Ф.7(СФ).22'!$E$13,'Ф.7(СФ).22'!$E$15)</f>
        <v>0</v>
      </c>
      <c r="J1252" s="145" t="str">
        <f>IF(ЗАПОЛНИТЬ!$F$7=1,CONCATENATE(ЗАПОЛНИТЬ!$F$18,ЗАПОЛНИТЬ!$D$18),ЗАПОЛНИТЬ!$E$18)</f>
        <v>01.07.2016</v>
      </c>
      <c r="K1252" s="143">
        <f>'Ф.7(СФ).22'!B56</f>
        <v>2620</v>
      </c>
      <c r="L1252" s="143">
        <f>IF(ЗАПОЛНИТЬ!$F$7=1,'Ф.7(СФ).22'!D56/1000,'Ф.7(СФ).22'!D56)</f>
        <v>0</v>
      </c>
      <c r="M1252" s="143">
        <f>IF(ЗАПОЛНИТЬ!$F$7=1,'Ф.7(СФ).22'!E56/1000,'Ф.7(СФ).22'!E56)</f>
        <v>0</v>
      </c>
      <c r="N1252" s="143">
        <f>IF(ЗАПОЛНИТЬ!$F$7=1,'Ф.7(СФ).22'!F56/1000,'Ф.7(СФ).22'!F56)</f>
        <v>0</v>
      </c>
      <c r="O1252" s="143">
        <f>IF(ЗАПОЛНИТЬ!$F$7=1,'Ф.7(СФ).22'!G56/1000,'Ф.7(СФ).22'!G56)</f>
        <v>0</v>
      </c>
      <c r="P1252" s="143">
        <f>IF(ЗАПОЛНИТЬ!$F$7=1,'Ф.7(СФ).22'!H56/1000,'Ф.7(СФ).22'!H56)</f>
        <v>0</v>
      </c>
      <c r="Q1252" s="143">
        <f>IF(ЗАПОЛНИТЬ!$F$7=1,'Ф.7(СФ).22'!I56/1000,'Ф.7(СФ).22'!I56)</f>
        <v>0</v>
      </c>
      <c r="R1252" s="143">
        <f>IF(ЗАПОЛНИТЬ!$F$7=1,'Ф.7(СФ).22'!J56/1000,'Ф.7(СФ).22'!J56)</f>
        <v>0</v>
      </c>
      <c r="S1252" s="143">
        <f>IF(ЗАПОЛНИТЬ!$F$7=1,'Ф.7(СФ).22'!K56/1000,'Ф.7(СФ).22'!K56)</f>
        <v>0</v>
      </c>
      <c r="T1252" s="143">
        <f>IF(ЗАПОЛНИТЬ!$F$7=1,'Ф.7(СФ).22'!L56/1000,'Ф.7(СФ).22'!L56)</f>
        <v>0</v>
      </c>
      <c r="U1252" s="143">
        <f>IF(ЗАПОЛНИТЬ!$F$7=1,'Ф.7(СФ).22'!M56/1000,'Ф.7(СФ).22'!M56)</f>
        <v>0</v>
      </c>
      <c r="V1252" s="145">
        <f>IF(SUM(L1252:U1252)&gt;0,1,0)</f>
        <v>0</v>
      </c>
      <c r="W1252" s="145">
        <f t="shared" si="63"/>
        <v>0</v>
      </c>
    </row>
    <row r="1253" spans="1:23" ht="12.75">
      <c r="A1253" s="144" t="str">
        <f>ЗАПОЛНИТЬ!$B$23</f>
        <v>4</v>
      </c>
      <c r="B1253" s="144" t="str">
        <f>ЗАПОЛНИТЬ!$B$13</f>
        <v>24188344</v>
      </c>
      <c r="C1253" s="144" t="str">
        <f>ЗАПОЛНИТЬ!$B$24</f>
        <v>298</v>
      </c>
      <c r="D1253" s="144" t="str">
        <f>ЗАПОЛНИТЬ!$B$21</f>
        <v>12</v>
      </c>
      <c r="E1253" s="145"/>
      <c r="F1253" s="144" t="str">
        <f>ЗАПОЛНИТЬ!$B$22</f>
        <v>15</v>
      </c>
      <c r="G1253" s="144" t="str">
        <f>ЗАПОЛНИТЬ!$B$20</f>
        <v>040222</v>
      </c>
      <c r="H1253" s="143" t="str">
        <f>IF(ЗАПОЛНИТЬ!$F$7=1,ЗАПОЛНИТЬ!$H$9,ЗАПОЛНИТЬ!$H$10)</f>
        <v>73</v>
      </c>
      <c r="I1253" s="146">
        <f>IF(ЗАПОЛНИТЬ!$F$7=1,'Ф.7(СФ).22'!$E$13,'Ф.7(СФ).22'!$E$15)</f>
        <v>0</v>
      </c>
      <c r="J1253" s="145" t="str">
        <f>IF(ЗАПОЛНИТЬ!$F$7=1,CONCATENATE(ЗАПОЛНИТЬ!$F$18,ЗАПОЛНИТЬ!$D$18),ЗАПОЛНИТЬ!$E$18)</f>
        <v>01.07.2016</v>
      </c>
      <c r="K1253" s="143">
        <f>'Ф.7(СФ).22'!B57</f>
        <v>2630</v>
      </c>
      <c r="L1253" s="143">
        <f>IF(ЗАПОЛНИТЬ!$F$7=1,'Ф.7(СФ).22'!D57/1000,'Ф.7(СФ).22'!D57)</f>
        <v>0</v>
      </c>
      <c r="M1253" s="143">
        <f>IF(ЗАПОЛНИТЬ!$F$7=1,'Ф.7(СФ).22'!E57/1000,'Ф.7(СФ).22'!E57)</f>
        <v>0</v>
      </c>
      <c r="N1253" s="143">
        <f>IF(ЗАПОЛНИТЬ!$F$7=1,'Ф.7(СФ).22'!F57/1000,'Ф.7(СФ).22'!F57)</f>
        <v>0</v>
      </c>
      <c r="O1253" s="143">
        <f>IF(ЗАПОЛНИТЬ!$F$7=1,'Ф.7(СФ).22'!G57/1000,'Ф.7(СФ).22'!G57)</f>
        <v>0</v>
      </c>
      <c r="P1253" s="143">
        <f>IF(ЗАПОЛНИТЬ!$F$7=1,'Ф.7(СФ).22'!H57/1000,'Ф.7(СФ).22'!H57)</f>
        <v>0</v>
      </c>
      <c r="Q1253" s="143">
        <f>IF(ЗАПОЛНИТЬ!$F$7=1,'Ф.7(СФ).22'!I57/1000,'Ф.7(СФ).22'!I57)</f>
        <v>0</v>
      </c>
      <c r="R1253" s="143">
        <f>IF(ЗАПОЛНИТЬ!$F$7=1,'Ф.7(СФ).22'!J57/1000,'Ф.7(СФ).22'!J57)</f>
        <v>0</v>
      </c>
      <c r="S1253" s="143">
        <f>IF(ЗАПОЛНИТЬ!$F$7=1,'Ф.7(СФ).22'!K57/1000,'Ф.7(СФ).22'!K57)</f>
        <v>0</v>
      </c>
      <c r="T1253" s="143">
        <f>IF(ЗАПОЛНИТЬ!$F$7=1,'Ф.7(СФ).22'!L57/1000,'Ф.7(СФ).22'!L57)</f>
        <v>0</v>
      </c>
      <c r="U1253" s="143">
        <f>IF(ЗАПОЛНИТЬ!$F$7=1,'Ф.7(СФ).22'!M57/1000,'Ф.7(СФ).22'!M57)</f>
        <v>0</v>
      </c>
      <c r="V1253" s="145">
        <f>IF(SUM(L1253:U1253)&gt;0,1,0)</f>
        <v>0</v>
      </c>
      <c r="W1253" s="145">
        <f t="shared" si="63"/>
        <v>0</v>
      </c>
    </row>
    <row r="1254" spans="1:23" ht="12.75">
      <c r="A1254" s="144" t="str">
        <f>ЗАПОЛНИТЬ!$B$23</f>
        <v>4</v>
      </c>
      <c r="B1254" s="144" t="str">
        <f>ЗАПОЛНИТЬ!$B$13</f>
        <v>24188344</v>
      </c>
      <c r="C1254" s="144" t="str">
        <f>ЗАПОЛНИТЬ!$B$24</f>
        <v>298</v>
      </c>
      <c r="D1254" s="144" t="str">
        <f>ЗАПОЛНИТЬ!$B$21</f>
        <v>12</v>
      </c>
      <c r="E1254" s="145"/>
      <c r="F1254" s="144" t="str">
        <f>ЗАПОЛНИТЬ!$B$22</f>
        <v>15</v>
      </c>
      <c r="G1254" s="144" t="str">
        <f>ЗАПОЛНИТЬ!$B$20</f>
        <v>040222</v>
      </c>
      <c r="H1254" s="143" t="str">
        <f>IF(ЗАПОЛНИТЬ!$F$7=1,ЗАПОЛНИТЬ!$H$9,ЗАПОЛНИТЬ!$H$10)</f>
        <v>73</v>
      </c>
      <c r="I1254" s="146">
        <f>IF(ЗАПОЛНИТЬ!$F$7=1,'Ф.7(СФ).22'!$E$13,'Ф.7(СФ).22'!$E$15)</f>
        <v>0</v>
      </c>
      <c r="J1254" s="145" t="str">
        <f>IF(ЗАПОЛНИТЬ!$F$7=1,CONCATENATE(ЗАПОЛНИТЬ!$F$18,ЗАПОЛНИТЬ!$D$18),ЗАПОЛНИТЬ!$E$18)</f>
        <v>01.07.2016</v>
      </c>
      <c r="K1254" s="143">
        <f>'Ф.7(СФ).22'!B58</f>
        <v>2700</v>
      </c>
      <c r="L1254" s="143">
        <f>IF(ЗАПОЛНИТЬ!$F$7=1,'Ф.7(СФ).22'!D58/1000,'Ф.7(СФ).22'!D58)</f>
        <v>0</v>
      </c>
      <c r="M1254" s="143">
        <f>IF(ЗАПОЛНИТЬ!$F$7=1,'Ф.7(СФ).22'!E58/1000,'Ф.7(СФ).22'!E58)</f>
        <v>0</v>
      </c>
      <c r="N1254" s="143">
        <f>IF(ЗАПОЛНИТЬ!$F$7=1,'Ф.7(СФ).22'!F58/1000,'Ф.7(СФ).22'!F58)</f>
        <v>0</v>
      </c>
      <c r="O1254" s="143">
        <f>IF(ЗАПОЛНИТЬ!$F$7=1,'Ф.7(СФ).22'!G58/1000,'Ф.7(СФ).22'!G58)</f>
        <v>0</v>
      </c>
      <c r="P1254" s="143">
        <f>IF(ЗАПОЛНИТЬ!$F$7=1,'Ф.7(СФ).22'!H58/1000,'Ф.7(СФ).22'!H58)</f>
        <v>0</v>
      </c>
      <c r="Q1254" s="143">
        <f>IF(ЗАПОЛНИТЬ!$F$7=1,'Ф.7(СФ).22'!I58/1000,'Ф.7(СФ).22'!I58)</f>
        <v>0</v>
      </c>
      <c r="R1254" s="143">
        <f>IF(ЗАПОЛНИТЬ!$F$7=1,'Ф.7(СФ).22'!J58/1000,'Ф.7(СФ).22'!J58)</f>
        <v>0</v>
      </c>
      <c r="S1254" s="143">
        <f>IF(ЗАПОЛНИТЬ!$F$7=1,'Ф.7(СФ).22'!K58/1000,'Ф.7(СФ).22'!K58)</f>
        <v>0</v>
      </c>
      <c r="T1254" s="143">
        <f>IF(ЗАПОЛНИТЬ!$F$7=1,'Ф.7(СФ).22'!L58/1000,'Ф.7(СФ).22'!L58)</f>
        <v>0</v>
      </c>
      <c r="U1254" s="143">
        <f>IF(ЗАПОЛНИТЬ!$F$7=1,'Ф.7(СФ).22'!M58/1000,'Ф.7(СФ).22'!M58)</f>
        <v>0</v>
      </c>
      <c r="V1254" s="145">
        <v>0</v>
      </c>
      <c r="W1254" s="145">
        <f t="shared" si="63"/>
        <v>0</v>
      </c>
    </row>
    <row r="1255" spans="1:23" ht="12.75">
      <c r="A1255" s="144" t="str">
        <f>ЗАПОЛНИТЬ!$B$23</f>
        <v>4</v>
      </c>
      <c r="B1255" s="144" t="str">
        <f>ЗАПОЛНИТЬ!$B$13</f>
        <v>24188344</v>
      </c>
      <c r="C1255" s="144" t="str">
        <f>ЗАПОЛНИТЬ!$B$24</f>
        <v>298</v>
      </c>
      <c r="D1255" s="144" t="str">
        <f>ЗАПОЛНИТЬ!$B$21</f>
        <v>12</v>
      </c>
      <c r="E1255" s="145"/>
      <c r="F1255" s="144" t="str">
        <f>ЗАПОЛНИТЬ!$B$22</f>
        <v>15</v>
      </c>
      <c r="G1255" s="144" t="str">
        <f>ЗАПОЛНИТЬ!$B$20</f>
        <v>040222</v>
      </c>
      <c r="H1255" s="143" t="str">
        <f>IF(ЗАПОЛНИТЬ!$F$7=1,ЗАПОЛНИТЬ!$H$9,ЗАПОЛНИТЬ!$H$10)</f>
        <v>73</v>
      </c>
      <c r="I1255" s="146">
        <f>IF(ЗАПОЛНИТЬ!$F$7=1,'Ф.7(СФ).22'!$E$13,'Ф.7(СФ).22'!$E$15)</f>
        <v>0</v>
      </c>
      <c r="J1255" s="145" t="str">
        <f>IF(ЗАПОЛНИТЬ!$F$7=1,CONCATENATE(ЗАПОЛНИТЬ!$F$18,ЗАПОЛНИТЬ!$D$18),ЗАПОЛНИТЬ!$E$18)</f>
        <v>01.07.2016</v>
      </c>
      <c r="K1255" s="143">
        <f>'Ф.7(СФ).22'!B59</f>
        <v>2710</v>
      </c>
      <c r="L1255" s="143">
        <f>IF(ЗАПОЛНИТЬ!$F$7=1,'Ф.7(СФ).22'!D59/1000,'Ф.7(СФ).22'!D59)</f>
        <v>0</v>
      </c>
      <c r="M1255" s="143">
        <f>IF(ЗАПОЛНИТЬ!$F$7=1,'Ф.7(СФ).22'!E59/1000,'Ф.7(СФ).22'!E59)</f>
        <v>0</v>
      </c>
      <c r="N1255" s="143">
        <f>IF(ЗАПОЛНИТЬ!$F$7=1,'Ф.7(СФ).22'!F59/1000,'Ф.7(СФ).22'!F59)</f>
        <v>0</v>
      </c>
      <c r="O1255" s="143">
        <f>IF(ЗАПОЛНИТЬ!$F$7=1,'Ф.7(СФ).22'!G59/1000,'Ф.7(СФ).22'!G59)</f>
        <v>0</v>
      </c>
      <c r="P1255" s="143">
        <f>IF(ЗАПОЛНИТЬ!$F$7=1,'Ф.7(СФ).22'!H59/1000,'Ф.7(СФ).22'!H59)</f>
        <v>0</v>
      </c>
      <c r="Q1255" s="143">
        <f>IF(ЗАПОЛНИТЬ!$F$7=1,'Ф.7(СФ).22'!I59/1000,'Ф.7(СФ).22'!I59)</f>
        <v>0</v>
      </c>
      <c r="R1255" s="143">
        <f>IF(ЗАПОЛНИТЬ!$F$7=1,'Ф.7(СФ).22'!J59/1000,'Ф.7(СФ).22'!J59)</f>
        <v>0</v>
      </c>
      <c r="S1255" s="143">
        <f>IF(ЗАПОЛНИТЬ!$F$7=1,'Ф.7(СФ).22'!K59/1000,'Ф.7(СФ).22'!K59)</f>
        <v>0</v>
      </c>
      <c r="T1255" s="143">
        <f>IF(ЗАПОЛНИТЬ!$F$7=1,'Ф.7(СФ).22'!L59/1000,'Ф.7(СФ).22'!L59)</f>
        <v>0</v>
      </c>
      <c r="U1255" s="143">
        <f>IF(ЗАПОЛНИТЬ!$F$7=1,'Ф.7(СФ).22'!M59/1000,'Ф.7(СФ).22'!M59)</f>
        <v>0</v>
      </c>
      <c r="V1255" s="145">
        <f>IF(SUM(L1255:U1255)&gt;0,1,0)</f>
        <v>0</v>
      </c>
      <c r="W1255" s="145">
        <f t="shared" si="63"/>
        <v>0</v>
      </c>
    </row>
    <row r="1256" spans="1:23" ht="12.75">
      <c r="A1256" s="144" t="str">
        <f>ЗАПОЛНИТЬ!$B$23</f>
        <v>4</v>
      </c>
      <c r="B1256" s="144" t="str">
        <f>ЗАПОЛНИТЬ!$B$13</f>
        <v>24188344</v>
      </c>
      <c r="C1256" s="144" t="str">
        <f>ЗАПОЛНИТЬ!$B$24</f>
        <v>298</v>
      </c>
      <c r="D1256" s="144" t="str">
        <f>ЗАПОЛНИТЬ!$B$21</f>
        <v>12</v>
      </c>
      <c r="E1256" s="145"/>
      <c r="F1256" s="144" t="str">
        <f>ЗАПОЛНИТЬ!$B$22</f>
        <v>15</v>
      </c>
      <c r="G1256" s="144" t="str">
        <f>ЗАПОЛНИТЬ!$B$20</f>
        <v>040222</v>
      </c>
      <c r="H1256" s="143" t="str">
        <f>IF(ЗАПОЛНИТЬ!$F$7=1,ЗАПОЛНИТЬ!$H$9,ЗАПОЛНИТЬ!$H$10)</f>
        <v>73</v>
      </c>
      <c r="I1256" s="146">
        <f>IF(ЗАПОЛНИТЬ!$F$7=1,'Ф.7(СФ).22'!$E$13,'Ф.7(СФ).22'!$E$15)</f>
        <v>0</v>
      </c>
      <c r="J1256" s="145" t="str">
        <f>IF(ЗАПОЛНИТЬ!$F$7=1,CONCATENATE(ЗАПОЛНИТЬ!$F$18,ЗАПОЛНИТЬ!$D$18),ЗАПОЛНИТЬ!$E$18)</f>
        <v>01.07.2016</v>
      </c>
      <c r="K1256" s="143">
        <f>'Ф.7(СФ).22'!B60</f>
        <v>2720</v>
      </c>
      <c r="L1256" s="143">
        <f>IF(ЗАПОЛНИТЬ!$F$7=1,'Ф.7(СФ).22'!D60/1000,'Ф.7(СФ).22'!D60)</f>
        <v>0</v>
      </c>
      <c r="M1256" s="143">
        <f>IF(ЗАПОЛНИТЬ!$F$7=1,'Ф.7(СФ).22'!E60/1000,'Ф.7(СФ).22'!E60)</f>
        <v>0</v>
      </c>
      <c r="N1256" s="143">
        <f>IF(ЗАПОЛНИТЬ!$F$7=1,'Ф.7(СФ).22'!F60/1000,'Ф.7(СФ).22'!F60)</f>
        <v>0</v>
      </c>
      <c r="O1256" s="143">
        <f>IF(ЗАПОЛНИТЬ!$F$7=1,'Ф.7(СФ).22'!G60/1000,'Ф.7(СФ).22'!G60)</f>
        <v>0</v>
      </c>
      <c r="P1256" s="143">
        <f>IF(ЗАПОЛНИТЬ!$F$7=1,'Ф.7(СФ).22'!H60/1000,'Ф.7(СФ).22'!H60)</f>
        <v>0</v>
      </c>
      <c r="Q1256" s="143">
        <f>IF(ЗАПОЛНИТЬ!$F$7=1,'Ф.7(СФ).22'!I60/1000,'Ф.7(СФ).22'!I60)</f>
        <v>0</v>
      </c>
      <c r="R1256" s="143">
        <f>IF(ЗАПОЛНИТЬ!$F$7=1,'Ф.7(СФ).22'!J60/1000,'Ф.7(СФ).22'!J60)</f>
        <v>0</v>
      </c>
      <c r="S1256" s="143">
        <f>IF(ЗАПОЛНИТЬ!$F$7=1,'Ф.7(СФ).22'!K60/1000,'Ф.7(СФ).22'!K60)</f>
        <v>0</v>
      </c>
      <c r="T1256" s="143">
        <f>IF(ЗАПОЛНИТЬ!$F$7=1,'Ф.7(СФ).22'!L60/1000,'Ф.7(СФ).22'!L60)</f>
        <v>0</v>
      </c>
      <c r="U1256" s="143">
        <f>IF(ЗАПОЛНИТЬ!$F$7=1,'Ф.7(СФ).22'!M60/1000,'Ф.7(СФ).22'!M60)</f>
        <v>0</v>
      </c>
      <c r="V1256" s="145">
        <f>IF(SUM(L1256:U1256)&gt;0,1,0)</f>
        <v>0</v>
      </c>
      <c r="W1256" s="145">
        <f t="shared" si="63"/>
        <v>0</v>
      </c>
    </row>
    <row r="1257" spans="1:23" ht="12.75">
      <c r="A1257" s="144" t="str">
        <f>ЗАПОЛНИТЬ!$B$23</f>
        <v>4</v>
      </c>
      <c r="B1257" s="144" t="str">
        <f>ЗАПОЛНИТЬ!$B$13</f>
        <v>24188344</v>
      </c>
      <c r="C1257" s="144" t="str">
        <f>ЗАПОЛНИТЬ!$B$24</f>
        <v>298</v>
      </c>
      <c r="D1257" s="144" t="str">
        <f>ЗАПОЛНИТЬ!$B$21</f>
        <v>12</v>
      </c>
      <c r="E1257" s="145"/>
      <c r="F1257" s="144" t="str">
        <f>ЗАПОЛНИТЬ!$B$22</f>
        <v>15</v>
      </c>
      <c r="G1257" s="144" t="str">
        <f>ЗАПОЛНИТЬ!$B$20</f>
        <v>040222</v>
      </c>
      <c r="H1257" s="143" t="str">
        <f>IF(ЗАПОЛНИТЬ!$F$7=1,ЗАПОЛНИТЬ!$H$9,ЗАПОЛНИТЬ!$H$10)</f>
        <v>73</v>
      </c>
      <c r="I1257" s="146">
        <f>IF(ЗАПОЛНИТЬ!$F$7=1,'Ф.7(СФ).22'!$E$13,'Ф.7(СФ).22'!$E$15)</f>
        <v>0</v>
      </c>
      <c r="J1257" s="145" t="str">
        <f>IF(ЗАПОЛНИТЬ!$F$7=1,CONCATENATE(ЗАПОЛНИТЬ!$F$18,ЗАПОЛНИТЬ!$D$18),ЗАПОЛНИТЬ!$E$18)</f>
        <v>01.07.2016</v>
      </c>
      <c r="K1257" s="143">
        <f>'Ф.7(СФ).22'!B61</f>
        <v>2730</v>
      </c>
      <c r="L1257" s="143">
        <f>IF(ЗАПОЛНИТЬ!$F$7=1,'Ф.7(СФ).22'!D61/1000,'Ф.7(СФ).22'!D61)</f>
        <v>0</v>
      </c>
      <c r="M1257" s="143">
        <f>IF(ЗАПОЛНИТЬ!$F$7=1,'Ф.7(СФ).22'!E61/1000,'Ф.7(СФ).22'!E61)</f>
        <v>0</v>
      </c>
      <c r="N1257" s="143">
        <f>IF(ЗАПОЛНИТЬ!$F$7=1,'Ф.7(СФ).22'!F61/1000,'Ф.7(СФ).22'!F61)</f>
        <v>0</v>
      </c>
      <c r="O1257" s="143">
        <f>IF(ЗАПОЛНИТЬ!$F$7=1,'Ф.7(СФ).22'!G61/1000,'Ф.7(СФ).22'!G61)</f>
        <v>0</v>
      </c>
      <c r="P1257" s="143">
        <f>IF(ЗАПОЛНИТЬ!$F$7=1,'Ф.7(СФ).22'!H61/1000,'Ф.7(СФ).22'!H61)</f>
        <v>0</v>
      </c>
      <c r="Q1257" s="143">
        <f>IF(ЗАПОЛНИТЬ!$F$7=1,'Ф.7(СФ).22'!I61/1000,'Ф.7(СФ).22'!I61)</f>
        <v>0</v>
      </c>
      <c r="R1257" s="143">
        <f>IF(ЗАПОЛНИТЬ!$F$7=1,'Ф.7(СФ).22'!J61/1000,'Ф.7(СФ).22'!J61)</f>
        <v>0</v>
      </c>
      <c r="S1257" s="143">
        <f>IF(ЗАПОЛНИТЬ!$F$7=1,'Ф.7(СФ).22'!K61/1000,'Ф.7(СФ).22'!K61)</f>
        <v>0</v>
      </c>
      <c r="T1257" s="143">
        <f>IF(ЗАПОЛНИТЬ!$F$7=1,'Ф.7(СФ).22'!L61/1000,'Ф.7(СФ).22'!L61)</f>
        <v>0</v>
      </c>
      <c r="U1257" s="143">
        <f>IF(ЗАПОЛНИТЬ!$F$7=1,'Ф.7(СФ).22'!M61/1000,'Ф.7(СФ).22'!M61)</f>
        <v>0</v>
      </c>
      <c r="V1257" s="145">
        <f>IF(SUM(L1257:U1257)&gt;0,1,0)</f>
        <v>0</v>
      </c>
      <c r="W1257" s="145">
        <f t="shared" si="63"/>
        <v>0</v>
      </c>
    </row>
    <row r="1258" spans="1:23" ht="12.75">
      <c r="A1258" s="144" t="str">
        <f>ЗАПОЛНИТЬ!$B$23</f>
        <v>4</v>
      </c>
      <c r="B1258" s="144" t="str">
        <f>ЗАПОЛНИТЬ!$B$13</f>
        <v>24188344</v>
      </c>
      <c r="C1258" s="144" t="str">
        <f>ЗАПОЛНИТЬ!$B$24</f>
        <v>298</v>
      </c>
      <c r="D1258" s="144" t="str">
        <f>ЗАПОЛНИТЬ!$B$21</f>
        <v>12</v>
      </c>
      <c r="E1258" s="145"/>
      <c r="F1258" s="144" t="str">
        <f>ЗАПОЛНИТЬ!$B$22</f>
        <v>15</v>
      </c>
      <c r="G1258" s="144" t="str">
        <f>ЗАПОЛНИТЬ!$B$20</f>
        <v>040222</v>
      </c>
      <c r="H1258" s="143" t="str">
        <f>IF(ЗАПОЛНИТЬ!$F$7=1,ЗАПОЛНИТЬ!$H$9,ЗАПОЛНИТЬ!$H$10)</f>
        <v>73</v>
      </c>
      <c r="I1258" s="146">
        <f>IF(ЗАПОЛНИТЬ!$F$7=1,'Ф.7(СФ).22'!$E$13,'Ф.7(СФ).22'!$E$15)</f>
        <v>0</v>
      </c>
      <c r="J1258" s="145" t="str">
        <f>IF(ЗАПОЛНИТЬ!$F$7=1,CONCATENATE(ЗАПОЛНИТЬ!$F$18,ЗАПОЛНИТЬ!$D$18),ЗАПОЛНИТЬ!$E$18)</f>
        <v>01.07.2016</v>
      </c>
      <c r="K1258" s="143">
        <f>'Ф.7(СФ).22'!B62</f>
        <v>2800</v>
      </c>
      <c r="L1258" s="143">
        <f>IF(ЗАПОЛНИТЬ!$F$7=1,'Ф.7(СФ).22'!D62/1000,'Ф.7(СФ).22'!D62)</f>
        <v>0</v>
      </c>
      <c r="M1258" s="143">
        <f>IF(ЗАПОЛНИТЬ!$F$7=1,'Ф.7(СФ).22'!E62/1000,'Ф.7(СФ).22'!E62)</f>
        <v>0</v>
      </c>
      <c r="N1258" s="143">
        <f>IF(ЗАПОЛНИТЬ!$F$7=1,'Ф.7(СФ).22'!F62/1000,'Ф.7(СФ).22'!F62)</f>
        <v>0</v>
      </c>
      <c r="O1258" s="143">
        <f>IF(ЗАПОЛНИТЬ!$F$7=1,'Ф.7(СФ).22'!G62/1000,'Ф.7(СФ).22'!G62)</f>
        <v>0</v>
      </c>
      <c r="P1258" s="143">
        <f>IF(ЗАПОЛНИТЬ!$F$7=1,'Ф.7(СФ).22'!H62/1000,'Ф.7(СФ).22'!H62)</f>
        <v>0</v>
      </c>
      <c r="Q1258" s="143">
        <f>IF(ЗАПОЛНИТЬ!$F$7=1,'Ф.7(СФ).22'!I62/1000,'Ф.7(СФ).22'!I62)</f>
        <v>0</v>
      </c>
      <c r="R1258" s="143">
        <f>IF(ЗАПОЛНИТЬ!$F$7=1,'Ф.7(СФ).22'!J62/1000,'Ф.7(СФ).22'!J62)</f>
        <v>0</v>
      </c>
      <c r="S1258" s="143">
        <f>IF(ЗАПОЛНИТЬ!$F$7=1,'Ф.7(СФ).22'!K62/1000,'Ф.7(СФ).22'!K62)</f>
        <v>0</v>
      </c>
      <c r="T1258" s="143">
        <f>IF(ЗАПОЛНИТЬ!$F$7=1,'Ф.7(СФ).22'!L62/1000,'Ф.7(СФ).22'!L62)</f>
        <v>0</v>
      </c>
      <c r="U1258" s="143">
        <f>IF(ЗАПОЛНИТЬ!$F$7=1,'Ф.7(СФ).22'!M62/1000,'Ф.7(СФ).22'!M62)</f>
        <v>0</v>
      </c>
      <c r="V1258" s="145">
        <f>IF(SUM(L1258:U1258)&gt;0,1,0)</f>
        <v>0</v>
      </c>
      <c r="W1258" s="145">
        <f t="shared" si="63"/>
        <v>0</v>
      </c>
    </row>
    <row r="1259" spans="1:23" ht="12.75">
      <c r="A1259" s="144" t="str">
        <f>ЗАПОЛНИТЬ!$B$23</f>
        <v>4</v>
      </c>
      <c r="B1259" s="144" t="str">
        <f>ЗАПОЛНИТЬ!$B$13</f>
        <v>24188344</v>
      </c>
      <c r="C1259" s="144" t="str">
        <f>ЗАПОЛНИТЬ!$B$24</f>
        <v>298</v>
      </c>
      <c r="D1259" s="144" t="str">
        <f>ЗАПОЛНИТЬ!$B$21</f>
        <v>12</v>
      </c>
      <c r="E1259" s="145"/>
      <c r="F1259" s="144" t="str">
        <f>ЗАПОЛНИТЬ!$B$22</f>
        <v>15</v>
      </c>
      <c r="G1259" s="144" t="str">
        <f>ЗАПОЛНИТЬ!$B$20</f>
        <v>040222</v>
      </c>
      <c r="H1259" s="143" t="str">
        <f>IF(ЗАПОЛНИТЬ!$F$7=1,ЗАПОЛНИТЬ!$H$9,ЗАПОЛНИТЬ!$H$10)</f>
        <v>73</v>
      </c>
      <c r="I1259" s="146">
        <f>IF(ЗАПОЛНИТЬ!$F$7=1,'Ф.7(СФ).22'!$E$13,'Ф.7(СФ).22'!$E$15)</f>
        <v>0</v>
      </c>
      <c r="J1259" s="145" t="str">
        <f>IF(ЗАПОЛНИТЬ!$F$7=1,CONCATENATE(ЗАПОЛНИТЬ!$F$18,ЗАПОЛНИТЬ!$D$18),ЗАПОЛНИТЬ!$E$18)</f>
        <v>01.07.2016</v>
      </c>
      <c r="K1259" s="143">
        <f>'Ф.7(СФ).22'!B63</f>
        <v>3000</v>
      </c>
      <c r="L1259" s="143">
        <f>IF(ЗАПОЛНИТЬ!$F$7=1,'Ф.7(СФ).22'!D63/1000,'Ф.7(СФ).22'!D63)</f>
        <v>0</v>
      </c>
      <c r="M1259" s="143">
        <f>IF(ЗАПОЛНИТЬ!$F$7=1,'Ф.7(СФ).22'!E63/1000,'Ф.7(СФ).22'!E63)</f>
        <v>0</v>
      </c>
      <c r="N1259" s="143">
        <f>IF(ЗАПОЛНИТЬ!$F$7=1,'Ф.7(СФ).22'!F63/1000,'Ф.7(СФ).22'!F63)</f>
        <v>0</v>
      </c>
      <c r="O1259" s="143">
        <f>IF(ЗАПОЛНИТЬ!$F$7=1,'Ф.7(СФ).22'!G63/1000,'Ф.7(СФ).22'!G63)</f>
        <v>0</v>
      </c>
      <c r="P1259" s="143">
        <f>IF(ЗАПОЛНИТЬ!$F$7=1,'Ф.7(СФ).22'!H63/1000,'Ф.7(СФ).22'!H63)</f>
        <v>0</v>
      </c>
      <c r="Q1259" s="143">
        <f>IF(ЗАПОЛНИТЬ!$F$7=1,'Ф.7(СФ).22'!I63/1000,'Ф.7(СФ).22'!I63)</f>
        <v>0</v>
      </c>
      <c r="R1259" s="143">
        <f>IF(ЗАПОЛНИТЬ!$F$7=1,'Ф.7(СФ).22'!J63/1000,'Ф.7(СФ).22'!J63)</f>
        <v>0</v>
      </c>
      <c r="S1259" s="143">
        <f>IF(ЗАПОЛНИТЬ!$F$7=1,'Ф.7(СФ).22'!K63/1000,'Ф.7(СФ).22'!K63)</f>
        <v>0</v>
      </c>
      <c r="T1259" s="143">
        <f>IF(ЗАПОЛНИТЬ!$F$7=1,'Ф.7(СФ).22'!L63/1000,'Ф.7(СФ).22'!L63)</f>
        <v>0</v>
      </c>
      <c r="U1259" s="143">
        <f>IF(ЗАПОЛНИТЬ!$F$7=1,'Ф.7(СФ).22'!M63/1000,'Ф.7(СФ).22'!M63)</f>
        <v>0</v>
      </c>
      <c r="V1259" s="145">
        <v>0</v>
      </c>
      <c r="W1259" s="145">
        <f t="shared" si="63"/>
        <v>0</v>
      </c>
    </row>
    <row r="1260" spans="1:23" ht="12.75">
      <c r="A1260" s="144" t="str">
        <f>ЗАПОЛНИТЬ!$B$23</f>
        <v>4</v>
      </c>
      <c r="B1260" s="144" t="str">
        <f>ЗАПОЛНИТЬ!$B$13</f>
        <v>24188344</v>
      </c>
      <c r="C1260" s="144" t="str">
        <f>ЗАПОЛНИТЬ!$B$24</f>
        <v>298</v>
      </c>
      <c r="D1260" s="144" t="str">
        <f>ЗАПОЛНИТЬ!$B$21</f>
        <v>12</v>
      </c>
      <c r="E1260" s="145"/>
      <c r="F1260" s="144" t="str">
        <f>ЗАПОЛНИТЬ!$B$22</f>
        <v>15</v>
      </c>
      <c r="G1260" s="144" t="str">
        <f>ЗАПОЛНИТЬ!$B$20</f>
        <v>040222</v>
      </c>
      <c r="H1260" s="143" t="str">
        <f>IF(ЗАПОЛНИТЬ!$F$7=1,ЗАПОЛНИТЬ!$H$9,ЗАПОЛНИТЬ!$H$10)</f>
        <v>73</v>
      </c>
      <c r="I1260" s="146">
        <f>IF(ЗАПОЛНИТЬ!$F$7=1,'Ф.7(СФ).22'!$E$13,'Ф.7(СФ).22'!$E$15)</f>
        <v>0</v>
      </c>
      <c r="J1260" s="145" t="str">
        <f>IF(ЗАПОЛНИТЬ!$F$7=1,CONCATENATE(ЗАПОЛНИТЬ!$F$18,ЗАПОЛНИТЬ!$D$18),ЗАПОЛНИТЬ!$E$18)</f>
        <v>01.07.2016</v>
      </c>
      <c r="K1260" s="143">
        <f>'Ф.7(СФ).22'!B64</f>
        <v>3100</v>
      </c>
      <c r="L1260" s="143">
        <f>IF(ЗАПОЛНИТЬ!$F$7=1,'Ф.7(СФ).22'!D64/1000,'Ф.7(СФ).22'!D64)</f>
        <v>0</v>
      </c>
      <c r="M1260" s="143">
        <f>IF(ЗАПОЛНИТЬ!$F$7=1,'Ф.7(СФ).22'!E64/1000,'Ф.7(СФ).22'!E64)</f>
        <v>0</v>
      </c>
      <c r="N1260" s="143">
        <f>IF(ЗАПОЛНИТЬ!$F$7=1,'Ф.7(СФ).22'!F64/1000,'Ф.7(СФ).22'!F64)</f>
        <v>0</v>
      </c>
      <c r="O1260" s="143">
        <f>IF(ЗАПОЛНИТЬ!$F$7=1,'Ф.7(СФ).22'!G64/1000,'Ф.7(СФ).22'!G64)</f>
        <v>0</v>
      </c>
      <c r="P1260" s="143">
        <f>IF(ЗАПОЛНИТЬ!$F$7=1,'Ф.7(СФ).22'!H64/1000,'Ф.7(СФ).22'!H64)</f>
        <v>0</v>
      </c>
      <c r="Q1260" s="143">
        <f>IF(ЗАПОЛНИТЬ!$F$7=1,'Ф.7(СФ).22'!I64/1000,'Ф.7(СФ).22'!I64)</f>
        <v>0</v>
      </c>
      <c r="R1260" s="143">
        <f>IF(ЗАПОЛНИТЬ!$F$7=1,'Ф.7(СФ).22'!J64/1000,'Ф.7(СФ).22'!J64)</f>
        <v>0</v>
      </c>
      <c r="S1260" s="143">
        <f>IF(ЗАПОЛНИТЬ!$F$7=1,'Ф.7(СФ).22'!K64/1000,'Ф.7(СФ).22'!K64)</f>
        <v>0</v>
      </c>
      <c r="T1260" s="143">
        <f>IF(ЗАПОЛНИТЬ!$F$7=1,'Ф.7(СФ).22'!L64/1000,'Ф.7(СФ).22'!L64)</f>
        <v>0</v>
      </c>
      <c r="U1260" s="143">
        <f>IF(ЗАПОЛНИТЬ!$F$7=1,'Ф.7(СФ).22'!M64/1000,'Ф.7(СФ).22'!M64)</f>
        <v>0</v>
      </c>
      <c r="V1260" s="145">
        <v>0</v>
      </c>
      <c r="W1260" s="145">
        <f t="shared" si="63"/>
        <v>0</v>
      </c>
    </row>
    <row r="1261" spans="1:23" ht="12.75">
      <c r="A1261" s="144" t="str">
        <f>ЗАПОЛНИТЬ!$B$23</f>
        <v>4</v>
      </c>
      <c r="B1261" s="144" t="str">
        <f>ЗАПОЛНИТЬ!$B$13</f>
        <v>24188344</v>
      </c>
      <c r="C1261" s="144" t="str">
        <f>ЗАПОЛНИТЬ!$B$24</f>
        <v>298</v>
      </c>
      <c r="D1261" s="144" t="str">
        <f>ЗАПОЛНИТЬ!$B$21</f>
        <v>12</v>
      </c>
      <c r="E1261" s="145"/>
      <c r="F1261" s="144" t="str">
        <f>ЗАПОЛНИТЬ!$B$22</f>
        <v>15</v>
      </c>
      <c r="G1261" s="144" t="str">
        <f>ЗАПОЛНИТЬ!$B$20</f>
        <v>040222</v>
      </c>
      <c r="H1261" s="143" t="str">
        <f>IF(ЗАПОЛНИТЬ!$F$7=1,ЗАПОЛНИТЬ!$H$9,ЗАПОЛНИТЬ!$H$10)</f>
        <v>73</v>
      </c>
      <c r="I1261" s="146">
        <f>IF(ЗАПОЛНИТЬ!$F$7=1,'Ф.7(СФ).22'!$E$13,'Ф.7(СФ).22'!$E$15)</f>
        <v>0</v>
      </c>
      <c r="J1261" s="145" t="str">
        <f>IF(ЗАПОЛНИТЬ!$F$7=1,CONCATENATE(ЗАПОЛНИТЬ!$F$18,ЗАПОЛНИТЬ!$D$18),ЗАПОЛНИТЬ!$E$18)</f>
        <v>01.07.2016</v>
      </c>
      <c r="K1261" s="143">
        <f>'Ф.7(СФ).22'!B65</f>
        <v>3110</v>
      </c>
      <c r="L1261" s="143">
        <f>IF(ЗАПОЛНИТЬ!$F$7=1,'Ф.7(СФ).22'!D65/1000,'Ф.7(СФ).22'!D65)</f>
        <v>0</v>
      </c>
      <c r="M1261" s="143">
        <f>IF(ЗАПОЛНИТЬ!$F$7=1,'Ф.7(СФ).22'!E65/1000,'Ф.7(СФ).22'!E65)</f>
        <v>0</v>
      </c>
      <c r="N1261" s="143">
        <f>IF(ЗАПОЛНИТЬ!$F$7=1,'Ф.7(СФ).22'!F65/1000,'Ф.7(СФ).22'!F65)</f>
        <v>0</v>
      </c>
      <c r="O1261" s="143">
        <f>IF(ЗАПОЛНИТЬ!$F$7=1,'Ф.7(СФ).22'!G65/1000,'Ф.7(СФ).22'!G65)</f>
        <v>0</v>
      </c>
      <c r="P1261" s="143">
        <f>IF(ЗАПОЛНИТЬ!$F$7=1,'Ф.7(СФ).22'!H65/1000,'Ф.7(СФ).22'!H65)</f>
        <v>0</v>
      </c>
      <c r="Q1261" s="143">
        <f>IF(ЗАПОЛНИТЬ!$F$7=1,'Ф.7(СФ).22'!I65/1000,'Ф.7(СФ).22'!I65)</f>
        <v>0</v>
      </c>
      <c r="R1261" s="143">
        <f>IF(ЗАПОЛНИТЬ!$F$7=1,'Ф.7(СФ).22'!J65/1000,'Ф.7(СФ).22'!J65)</f>
        <v>0</v>
      </c>
      <c r="S1261" s="143">
        <f>IF(ЗАПОЛНИТЬ!$F$7=1,'Ф.7(СФ).22'!K65/1000,'Ф.7(СФ).22'!K65)</f>
        <v>0</v>
      </c>
      <c r="T1261" s="143">
        <f>IF(ЗАПОЛНИТЬ!$F$7=1,'Ф.7(СФ).22'!L65/1000,'Ф.7(СФ).22'!L65)</f>
        <v>0</v>
      </c>
      <c r="U1261" s="143">
        <f>IF(ЗАПОЛНИТЬ!$F$7=1,'Ф.7(СФ).22'!M65/1000,'Ф.7(СФ).22'!M65)</f>
        <v>0</v>
      </c>
      <c r="V1261" s="145">
        <f>IF(SUM(L1261:U1261)&gt;0,1,0)</f>
        <v>0</v>
      </c>
      <c r="W1261" s="145">
        <f t="shared" si="63"/>
        <v>0</v>
      </c>
    </row>
    <row r="1262" spans="1:23" ht="12.75">
      <c r="A1262" s="144" t="str">
        <f>ЗАПОЛНИТЬ!$B$23</f>
        <v>4</v>
      </c>
      <c r="B1262" s="144" t="str">
        <f>ЗАПОЛНИТЬ!$B$13</f>
        <v>24188344</v>
      </c>
      <c r="C1262" s="144" t="str">
        <f>ЗАПОЛНИТЬ!$B$24</f>
        <v>298</v>
      </c>
      <c r="D1262" s="144" t="str">
        <f>ЗАПОЛНИТЬ!$B$21</f>
        <v>12</v>
      </c>
      <c r="E1262" s="145"/>
      <c r="F1262" s="144" t="str">
        <f>ЗАПОЛНИТЬ!$B$22</f>
        <v>15</v>
      </c>
      <c r="G1262" s="144" t="str">
        <f>ЗАПОЛНИТЬ!$B$20</f>
        <v>040222</v>
      </c>
      <c r="H1262" s="143" t="str">
        <f>IF(ЗАПОЛНИТЬ!$F$7=1,ЗАПОЛНИТЬ!$H$9,ЗАПОЛНИТЬ!$H$10)</f>
        <v>73</v>
      </c>
      <c r="I1262" s="146">
        <f>IF(ЗАПОЛНИТЬ!$F$7=1,'Ф.7(СФ).22'!$E$13,'Ф.7(СФ).22'!$E$15)</f>
        <v>0</v>
      </c>
      <c r="J1262" s="145" t="str">
        <f>IF(ЗАПОЛНИТЬ!$F$7=1,CONCATENATE(ЗАПОЛНИТЬ!$F$18,ЗАПОЛНИТЬ!$D$18),ЗАПОЛНИТЬ!$E$18)</f>
        <v>01.07.2016</v>
      </c>
      <c r="K1262" s="143">
        <f>'Ф.7(СФ).22'!B66</f>
        <v>3120</v>
      </c>
      <c r="L1262" s="143">
        <f>IF(ЗАПОЛНИТЬ!$F$7=1,'Ф.7(СФ).22'!D66/1000,'Ф.7(СФ).22'!D66)</f>
        <v>0</v>
      </c>
      <c r="M1262" s="143">
        <f>IF(ЗАПОЛНИТЬ!$F$7=1,'Ф.7(СФ).22'!E66/1000,'Ф.7(СФ).22'!E66)</f>
        <v>0</v>
      </c>
      <c r="N1262" s="143">
        <f>IF(ЗАПОЛНИТЬ!$F$7=1,'Ф.7(СФ).22'!F66/1000,'Ф.7(СФ).22'!F66)</f>
        <v>0</v>
      </c>
      <c r="O1262" s="143">
        <f>IF(ЗАПОЛНИТЬ!$F$7=1,'Ф.7(СФ).22'!G66/1000,'Ф.7(СФ).22'!G66)</f>
        <v>0</v>
      </c>
      <c r="P1262" s="143">
        <f>IF(ЗАПОЛНИТЬ!$F$7=1,'Ф.7(СФ).22'!H66/1000,'Ф.7(СФ).22'!H66)</f>
        <v>0</v>
      </c>
      <c r="Q1262" s="143">
        <f>IF(ЗАПОЛНИТЬ!$F$7=1,'Ф.7(СФ).22'!I66/1000,'Ф.7(СФ).22'!I66)</f>
        <v>0</v>
      </c>
      <c r="R1262" s="143">
        <f>IF(ЗАПОЛНИТЬ!$F$7=1,'Ф.7(СФ).22'!J66/1000,'Ф.7(СФ).22'!J66)</f>
        <v>0</v>
      </c>
      <c r="S1262" s="143">
        <f>IF(ЗАПОЛНИТЬ!$F$7=1,'Ф.7(СФ).22'!K66/1000,'Ф.7(СФ).22'!K66)</f>
        <v>0</v>
      </c>
      <c r="T1262" s="143">
        <f>IF(ЗАПОЛНИТЬ!$F$7=1,'Ф.7(СФ).22'!L66/1000,'Ф.7(СФ).22'!L66)</f>
        <v>0</v>
      </c>
      <c r="U1262" s="143">
        <f>IF(ЗАПОЛНИТЬ!$F$7=1,'Ф.7(СФ).22'!M66/1000,'Ф.7(СФ).22'!M66)</f>
        <v>0</v>
      </c>
      <c r="V1262" s="145">
        <v>0</v>
      </c>
      <c r="W1262" s="145">
        <f t="shared" si="63"/>
        <v>0</v>
      </c>
    </row>
    <row r="1263" spans="1:23" ht="12.75">
      <c r="A1263" s="144" t="str">
        <f>ЗАПОЛНИТЬ!$B$23</f>
        <v>4</v>
      </c>
      <c r="B1263" s="144" t="str">
        <f>ЗАПОЛНИТЬ!$B$13</f>
        <v>24188344</v>
      </c>
      <c r="C1263" s="144" t="str">
        <f>ЗАПОЛНИТЬ!$B$24</f>
        <v>298</v>
      </c>
      <c r="D1263" s="144" t="str">
        <f>ЗАПОЛНИТЬ!$B$21</f>
        <v>12</v>
      </c>
      <c r="E1263" s="145"/>
      <c r="F1263" s="144" t="str">
        <f>ЗАПОЛНИТЬ!$B$22</f>
        <v>15</v>
      </c>
      <c r="G1263" s="144" t="str">
        <f>ЗАПОЛНИТЬ!$B$20</f>
        <v>040222</v>
      </c>
      <c r="H1263" s="143" t="str">
        <f>IF(ЗАПОЛНИТЬ!$F$7=1,ЗАПОЛНИТЬ!$H$9,ЗАПОЛНИТЬ!$H$10)</f>
        <v>73</v>
      </c>
      <c r="I1263" s="146">
        <f>IF(ЗАПОЛНИТЬ!$F$7=1,'Ф.7(СФ).22'!$E$13,'Ф.7(СФ).22'!$E$15)</f>
        <v>0</v>
      </c>
      <c r="J1263" s="145" t="str">
        <f>IF(ЗАПОЛНИТЬ!$F$7=1,CONCATENATE(ЗАПОЛНИТЬ!$F$18,ЗАПОЛНИТЬ!$D$18),ЗАПОЛНИТЬ!$E$18)</f>
        <v>01.07.2016</v>
      </c>
      <c r="K1263" s="143">
        <f>'Ф.7(СФ).22'!B67</f>
        <v>3121</v>
      </c>
      <c r="L1263" s="143">
        <f>IF(ЗАПОЛНИТЬ!$F$7=1,'Ф.7(СФ).22'!D67/1000,'Ф.7(СФ).22'!D67)</f>
        <v>0</v>
      </c>
      <c r="M1263" s="143">
        <f>IF(ЗАПОЛНИТЬ!$F$7=1,'Ф.7(СФ).22'!E67/1000,'Ф.7(СФ).22'!E67)</f>
        <v>0</v>
      </c>
      <c r="N1263" s="143">
        <f>IF(ЗАПОЛНИТЬ!$F$7=1,'Ф.7(СФ).22'!F67/1000,'Ф.7(СФ).22'!F67)</f>
        <v>0</v>
      </c>
      <c r="O1263" s="143">
        <f>IF(ЗАПОЛНИТЬ!$F$7=1,'Ф.7(СФ).22'!G67/1000,'Ф.7(СФ).22'!G67)</f>
        <v>0</v>
      </c>
      <c r="P1263" s="143">
        <f>IF(ЗАПОЛНИТЬ!$F$7=1,'Ф.7(СФ).22'!H67/1000,'Ф.7(СФ).22'!H67)</f>
        <v>0</v>
      </c>
      <c r="Q1263" s="143">
        <f>IF(ЗАПОЛНИТЬ!$F$7=1,'Ф.7(СФ).22'!I67/1000,'Ф.7(СФ).22'!I67)</f>
        <v>0</v>
      </c>
      <c r="R1263" s="143">
        <f>IF(ЗАПОЛНИТЬ!$F$7=1,'Ф.7(СФ).22'!J67/1000,'Ф.7(СФ).22'!J67)</f>
        <v>0</v>
      </c>
      <c r="S1263" s="143">
        <f>IF(ЗАПОЛНИТЬ!$F$7=1,'Ф.7(СФ).22'!K67/1000,'Ф.7(СФ).22'!K67)</f>
        <v>0</v>
      </c>
      <c r="T1263" s="143">
        <f>IF(ЗАПОЛНИТЬ!$F$7=1,'Ф.7(СФ).22'!L67/1000,'Ф.7(СФ).22'!L67)</f>
        <v>0</v>
      </c>
      <c r="U1263" s="143">
        <f>IF(ЗАПОЛНИТЬ!$F$7=1,'Ф.7(СФ).22'!M67/1000,'Ф.7(СФ).22'!M67)</f>
        <v>0</v>
      </c>
      <c r="V1263" s="145">
        <f>IF(SUM(L1263:U1263)&gt;0,1,0)</f>
        <v>0</v>
      </c>
      <c r="W1263" s="145">
        <f t="shared" si="63"/>
        <v>0</v>
      </c>
    </row>
    <row r="1264" spans="1:23" ht="12.75">
      <c r="A1264" s="144" t="str">
        <f>ЗАПОЛНИТЬ!$B$23</f>
        <v>4</v>
      </c>
      <c r="B1264" s="144" t="str">
        <f>ЗАПОЛНИТЬ!$B$13</f>
        <v>24188344</v>
      </c>
      <c r="C1264" s="144" t="str">
        <f>ЗАПОЛНИТЬ!$B$24</f>
        <v>298</v>
      </c>
      <c r="D1264" s="144" t="str">
        <f>ЗАПОЛНИТЬ!$B$21</f>
        <v>12</v>
      </c>
      <c r="E1264" s="145"/>
      <c r="F1264" s="144" t="str">
        <f>ЗАПОЛНИТЬ!$B$22</f>
        <v>15</v>
      </c>
      <c r="G1264" s="144" t="str">
        <f>ЗАПОЛНИТЬ!$B$20</f>
        <v>040222</v>
      </c>
      <c r="H1264" s="143" t="str">
        <f>IF(ЗАПОЛНИТЬ!$F$7=1,ЗАПОЛНИТЬ!$H$9,ЗАПОЛНИТЬ!$H$10)</f>
        <v>73</v>
      </c>
      <c r="I1264" s="146">
        <f>IF(ЗАПОЛНИТЬ!$F$7=1,'Ф.7(СФ).22'!$E$13,'Ф.7(СФ).22'!$E$15)</f>
        <v>0</v>
      </c>
      <c r="J1264" s="145" t="str">
        <f>IF(ЗАПОЛНИТЬ!$F$7=1,CONCATENATE(ЗАПОЛНИТЬ!$F$18,ЗАПОЛНИТЬ!$D$18),ЗАПОЛНИТЬ!$E$18)</f>
        <v>01.07.2016</v>
      </c>
      <c r="K1264" s="143">
        <f>'Ф.7(СФ).22'!B68</f>
        <v>3122</v>
      </c>
      <c r="L1264" s="143">
        <f>IF(ЗАПОЛНИТЬ!$F$7=1,'Ф.7(СФ).22'!D68/1000,'Ф.7(СФ).22'!D68)</f>
        <v>0</v>
      </c>
      <c r="M1264" s="143">
        <f>IF(ЗАПОЛНИТЬ!$F$7=1,'Ф.7(СФ).22'!E68/1000,'Ф.7(СФ).22'!E68)</f>
        <v>0</v>
      </c>
      <c r="N1264" s="143">
        <f>IF(ЗАПОЛНИТЬ!$F$7=1,'Ф.7(СФ).22'!F68/1000,'Ф.7(СФ).22'!F68)</f>
        <v>0</v>
      </c>
      <c r="O1264" s="143">
        <f>IF(ЗАПОЛНИТЬ!$F$7=1,'Ф.7(СФ).22'!G68/1000,'Ф.7(СФ).22'!G68)</f>
        <v>0</v>
      </c>
      <c r="P1264" s="143">
        <f>IF(ЗАПОЛНИТЬ!$F$7=1,'Ф.7(СФ).22'!H68/1000,'Ф.7(СФ).22'!H68)</f>
        <v>0</v>
      </c>
      <c r="Q1264" s="143">
        <f>IF(ЗАПОЛНИТЬ!$F$7=1,'Ф.7(СФ).22'!I68/1000,'Ф.7(СФ).22'!I68)</f>
        <v>0</v>
      </c>
      <c r="R1264" s="143">
        <f>IF(ЗАПОЛНИТЬ!$F$7=1,'Ф.7(СФ).22'!J68/1000,'Ф.7(СФ).22'!J68)</f>
        <v>0</v>
      </c>
      <c r="S1264" s="143">
        <f>IF(ЗАПОЛНИТЬ!$F$7=1,'Ф.7(СФ).22'!K68/1000,'Ф.7(СФ).22'!K68)</f>
        <v>0</v>
      </c>
      <c r="T1264" s="143">
        <f>IF(ЗАПОЛНИТЬ!$F$7=1,'Ф.7(СФ).22'!L68/1000,'Ф.7(СФ).22'!L68)</f>
        <v>0</v>
      </c>
      <c r="U1264" s="143">
        <f>IF(ЗАПОЛНИТЬ!$F$7=1,'Ф.7(СФ).22'!M68/1000,'Ф.7(СФ).22'!M68)</f>
        <v>0</v>
      </c>
      <c r="V1264" s="145">
        <f>IF(SUM(L1264:U1264)&gt;0,1,0)</f>
        <v>0</v>
      </c>
      <c r="W1264" s="145">
        <f t="shared" si="63"/>
        <v>0</v>
      </c>
    </row>
    <row r="1265" spans="1:23" ht="12.75">
      <c r="A1265" s="144" t="str">
        <f>ЗАПОЛНИТЬ!$B$23</f>
        <v>4</v>
      </c>
      <c r="B1265" s="144" t="str">
        <f>ЗАПОЛНИТЬ!$B$13</f>
        <v>24188344</v>
      </c>
      <c r="C1265" s="144" t="str">
        <f>ЗАПОЛНИТЬ!$B$24</f>
        <v>298</v>
      </c>
      <c r="D1265" s="144" t="str">
        <f>ЗАПОЛНИТЬ!$B$21</f>
        <v>12</v>
      </c>
      <c r="E1265" s="145"/>
      <c r="F1265" s="144" t="str">
        <f>ЗАПОЛНИТЬ!$B$22</f>
        <v>15</v>
      </c>
      <c r="G1265" s="144" t="str">
        <f>ЗАПОЛНИТЬ!$B$20</f>
        <v>040222</v>
      </c>
      <c r="H1265" s="143" t="str">
        <f>IF(ЗАПОЛНИТЬ!$F$7=1,ЗАПОЛНИТЬ!$H$9,ЗАПОЛНИТЬ!$H$10)</f>
        <v>73</v>
      </c>
      <c r="I1265" s="146">
        <f>IF(ЗАПОЛНИТЬ!$F$7=1,'Ф.7(СФ).22'!$E$13,'Ф.7(СФ).22'!$E$15)</f>
        <v>0</v>
      </c>
      <c r="J1265" s="145" t="str">
        <f>IF(ЗАПОЛНИТЬ!$F$7=1,CONCATENATE(ЗАПОЛНИТЬ!$F$18,ЗАПОЛНИТЬ!$D$18),ЗАПОЛНИТЬ!$E$18)</f>
        <v>01.07.2016</v>
      </c>
      <c r="K1265" s="143">
        <f>'Ф.7(СФ).22'!B69</f>
        <v>3130</v>
      </c>
      <c r="L1265" s="143">
        <f>IF(ЗАПОЛНИТЬ!$F$7=1,'Ф.7(СФ).22'!D69/1000,'Ф.7(СФ).22'!D69)</f>
        <v>0</v>
      </c>
      <c r="M1265" s="143">
        <f>IF(ЗАПОЛНИТЬ!$F$7=1,'Ф.7(СФ).22'!E69/1000,'Ф.7(СФ).22'!E69)</f>
        <v>0</v>
      </c>
      <c r="N1265" s="143">
        <f>IF(ЗАПОЛНИТЬ!$F$7=1,'Ф.7(СФ).22'!F69/1000,'Ф.7(СФ).22'!F69)</f>
        <v>0</v>
      </c>
      <c r="O1265" s="143">
        <f>IF(ЗАПОЛНИТЬ!$F$7=1,'Ф.7(СФ).22'!G69/1000,'Ф.7(СФ).22'!G69)</f>
        <v>0</v>
      </c>
      <c r="P1265" s="143">
        <f>IF(ЗАПОЛНИТЬ!$F$7=1,'Ф.7(СФ).22'!H69/1000,'Ф.7(СФ).22'!H69)</f>
        <v>0</v>
      </c>
      <c r="Q1265" s="143">
        <f>IF(ЗАПОЛНИТЬ!$F$7=1,'Ф.7(СФ).22'!I69/1000,'Ф.7(СФ).22'!I69)</f>
        <v>0</v>
      </c>
      <c r="R1265" s="143">
        <f>IF(ЗАПОЛНИТЬ!$F$7=1,'Ф.7(СФ).22'!J69/1000,'Ф.7(СФ).22'!J69)</f>
        <v>0</v>
      </c>
      <c r="S1265" s="143">
        <f>IF(ЗАПОЛНИТЬ!$F$7=1,'Ф.7(СФ).22'!K69/1000,'Ф.7(СФ).22'!K69)</f>
        <v>0</v>
      </c>
      <c r="T1265" s="143">
        <f>IF(ЗАПОЛНИТЬ!$F$7=1,'Ф.7(СФ).22'!L69/1000,'Ф.7(СФ).22'!L69)</f>
        <v>0</v>
      </c>
      <c r="U1265" s="143">
        <f>IF(ЗАПОЛНИТЬ!$F$7=1,'Ф.7(СФ).22'!M69/1000,'Ф.7(СФ).22'!M69)</f>
        <v>0</v>
      </c>
      <c r="V1265" s="145">
        <v>0</v>
      </c>
      <c r="W1265" s="145">
        <f t="shared" si="63"/>
        <v>0</v>
      </c>
    </row>
    <row r="1266" spans="1:23" ht="12.75">
      <c r="A1266" s="144" t="str">
        <f>ЗАПОЛНИТЬ!$B$23</f>
        <v>4</v>
      </c>
      <c r="B1266" s="144" t="str">
        <f>ЗАПОЛНИТЬ!$B$13</f>
        <v>24188344</v>
      </c>
      <c r="C1266" s="144" t="str">
        <f>ЗАПОЛНИТЬ!$B$24</f>
        <v>298</v>
      </c>
      <c r="D1266" s="144" t="str">
        <f>ЗАПОЛНИТЬ!$B$21</f>
        <v>12</v>
      </c>
      <c r="E1266" s="145"/>
      <c r="F1266" s="144" t="str">
        <f>ЗАПОЛНИТЬ!$B$22</f>
        <v>15</v>
      </c>
      <c r="G1266" s="144" t="str">
        <f>ЗАПОЛНИТЬ!$B$20</f>
        <v>040222</v>
      </c>
      <c r="H1266" s="143" t="str">
        <f>IF(ЗАПОЛНИТЬ!$F$7=1,ЗАПОЛНИТЬ!$H$9,ЗАПОЛНИТЬ!$H$10)</f>
        <v>73</v>
      </c>
      <c r="I1266" s="146">
        <f>IF(ЗАПОЛНИТЬ!$F$7=1,'Ф.7(СФ).22'!$E$13,'Ф.7(СФ).22'!$E$15)</f>
        <v>0</v>
      </c>
      <c r="J1266" s="145" t="str">
        <f>IF(ЗАПОЛНИТЬ!$F$7=1,CONCATENATE(ЗАПОЛНИТЬ!$F$18,ЗАПОЛНИТЬ!$D$18),ЗАПОЛНИТЬ!$E$18)</f>
        <v>01.07.2016</v>
      </c>
      <c r="K1266" s="143">
        <f>'Ф.7(СФ).22'!B70</f>
        <v>3131</v>
      </c>
      <c r="L1266" s="143">
        <f>IF(ЗАПОЛНИТЬ!$F$7=1,'Ф.7(СФ).22'!D70/1000,'Ф.7(СФ).22'!D70)</f>
        <v>0</v>
      </c>
      <c r="M1266" s="143">
        <f>IF(ЗАПОЛНИТЬ!$F$7=1,'Ф.7(СФ).22'!E70/1000,'Ф.7(СФ).22'!E70)</f>
        <v>0</v>
      </c>
      <c r="N1266" s="143">
        <f>IF(ЗАПОЛНИТЬ!$F$7=1,'Ф.7(СФ).22'!F70/1000,'Ф.7(СФ).22'!F70)</f>
        <v>0</v>
      </c>
      <c r="O1266" s="143">
        <f>IF(ЗАПОЛНИТЬ!$F$7=1,'Ф.7(СФ).22'!G70/1000,'Ф.7(СФ).22'!G70)</f>
        <v>0</v>
      </c>
      <c r="P1266" s="143">
        <f>IF(ЗАПОЛНИТЬ!$F$7=1,'Ф.7(СФ).22'!H70/1000,'Ф.7(СФ).22'!H70)</f>
        <v>0</v>
      </c>
      <c r="Q1266" s="143">
        <f>IF(ЗАПОЛНИТЬ!$F$7=1,'Ф.7(СФ).22'!I70/1000,'Ф.7(СФ).22'!I70)</f>
        <v>0</v>
      </c>
      <c r="R1266" s="143">
        <f>IF(ЗАПОЛНИТЬ!$F$7=1,'Ф.7(СФ).22'!J70/1000,'Ф.7(СФ).22'!J70)</f>
        <v>0</v>
      </c>
      <c r="S1266" s="143">
        <f>IF(ЗАПОЛНИТЬ!$F$7=1,'Ф.7(СФ).22'!K70/1000,'Ф.7(СФ).22'!K70)</f>
        <v>0</v>
      </c>
      <c r="T1266" s="143">
        <f>IF(ЗАПОЛНИТЬ!$F$7=1,'Ф.7(СФ).22'!L70/1000,'Ф.7(СФ).22'!L70)</f>
        <v>0</v>
      </c>
      <c r="U1266" s="143">
        <f>IF(ЗАПОЛНИТЬ!$F$7=1,'Ф.7(СФ).22'!M70/1000,'Ф.7(СФ).22'!M70)</f>
        <v>0</v>
      </c>
      <c r="V1266" s="145">
        <f>IF(SUM(L1266:U1266)&gt;0,1,0)</f>
        <v>0</v>
      </c>
      <c r="W1266" s="145">
        <f t="shared" si="63"/>
        <v>0</v>
      </c>
    </row>
    <row r="1267" spans="1:23" ht="12.75">
      <c r="A1267" s="144" t="str">
        <f>ЗАПОЛНИТЬ!$B$23</f>
        <v>4</v>
      </c>
      <c r="B1267" s="144" t="str">
        <f>ЗАПОЛНИТЬ!$B$13</f>
        <v>24188344</v>
      </c>
      <c r="C1267" s="144" t="str">
        <f>ЗАПОЛНИТЬ!$B$24</f>
        <v>298</v>
      </c>
      <c r="D1267" s="144" t="str">
        <f>ЗАПОЛНИТЬ!$B$21</f>
        <v>12</v>
      </c>
      <c r="E1267" s="145"/>
      <c r="F1267" s="144" t="str">
        <f>ЗАПОЛНИТЬ!$B$22</f>
        <v>15</v>
      </c>
      <c r="G1267" s="144" t="str">
        <f>ЗАПОЛНИТЬ!$B$20</f>
        <v>040222</v>
      </c>
      <c r="H1267" s="143" t="str">
        <f>IF(ЗАПОЛНИТЬ!$F$7=1,ЗАПОЛНИТЬ!$H$9,ЗАПОЛНИТЬ!$H$10)</f>
        <v>73</v>
      </c>
      <c r="I1267" s="146">
        <f>IF(ЗАПОЛНИТЬ!$F$7=1,'Ф.7(СФ).22'!$E$13,'Ф.7(СФ).22'!$E$15)</f>
        <v>0</v>
      </c>
      <c r="J1267" s="145" t="str">
        <f>IF(ЗАПОЛНИТЬ!$F$7=1,CONCATENATE(ЗАПОЛНИТЬ!$F$18,ЗАПОЛНИТЬ!$D$18),ЗАПОЛНИТЬ!$E$18)</f>
        <v>01.07.2016</v>
      </c>
      <c r="K1267" s="143">
        <f>'Ф.7(СФ).22'!B71</f>
        <v>3132</v>
      </c>
      <c r="L1267" s="143">
        <f>IF(ЗАПОЛНИТЬ!$F$7=1,'Ф.7(СФ).22'!D71/1000,'Ф.7(СФ).22'!D71)</f>
        <v>0</v>
      </c>
      <c r="M1267" s="143">
        <f>IF(ЗАПОЛНИТЬ!$F$7=1,'Ф.7(СФ).22'!E71/1000,'Ф.7(СФ).22'!E71)</f>
        <v>0</v>
      </c>
      <c r="N1267" s="143">
        <f>IF(ЗАПОЛНИТЬ!$F$7=1,'Ф.7(СФ).22'!F71/1000,'Ф.7(СФ).22'!F71)</f>
        <v>0</v>
      </c>
      <c r="O1267" s="143">
        <f>IF(ЗАПОЛНИТЬ!$F$7=1,'Ф.7(СФ).22'!G71/1000,'Ф.7(СФ).22'!G71)</f>
        <v>0</v>
      </c>
      <c r="P1267" s="143">
        <f>IF(ЗАПОЛНИТЬ!$F$7=1,'Ф.7(СФ).22'!H71/1000,'Ф.7(СФ).22'!H71)</f>
        <v>0</v>
      </c>
      <c r="Q1267" s="143">
        <f>IF(ЗАПОЛНИТЬ!$F$7=1,'Ф.7(СФ).22'!I71/1000,'Ф.7(СФ).22'!I71)</f>
        <v>0</v>
      </c>
      <c r="R1267" s="143">
        <f>IF(ЗАПОЛНИТЬ!$F$7=1,'Ф.7(СФ).22'!J71/1000,'Ф.7(СФ).22'!J71)</f>
        <v>0</v>
      </c>
      <c r="S1267" s="143">
        <f>IF(ЗАПОЛНИТЬ!$F$7=1,'Ф.7(СФ).22'!K71/1000,'Ф.7(СФ).22'!K71)</f>
        <v>0</v>
      </c>
      <c r="T1267" s="143">
        <f>IF(ЗАПОЛНИТЬ!$F$7=1,'Ф.7(СФ).22'!L71/1000,'Ф.7(СФ).22'!L71)</f>
        <v>0</v>
      </c>
      <c r="U1267" s="143">
        <f>IF(ЗАПОЛНИТЬ!$F$7=1,'Ф.7(СФ).22'!M71/1000,'Ф.7(СФ).22'!M71)</f>
        <v>0</v>
      </c>
      <c r="V1267" s="145">
        <f>IF(SUM(L1267:U1267)&gt;0,1,0)</f>
        <v>0</v>
      </c>
      <c r="W1267" s="145">
        <f t="shared" si="63"/>
        <v>0</v>
      </c>
    </row>
    <row r="1268" spans="1:23" ht="12.75">
      <c r="A1268" s="144" t="str">
        <f>ЗАПОЛНИТЬ!$B$23</f>
        <v>4</v>
      </c>
      <c r="B1268" s="144" t="str">
        <f>ЗАПОЛНИТЬ!$B$13</f>
        <v>24188344</v>
      </c>
      <c r="C1268" s="144" t="str">
        <f>ЗАПОЛНИТЬ!$B$24</f>
        <v>298</v>
      </c>
      <c r="D1268" s="144" t="str">
        <f>ЗАПОЛНИТЬ!$B$21</f>
        <v>12</v>
      </c>
      <c r="E1268" s="145"/>
      <c r="F1268" s="144" t="str">
        <f>ЗАПОЛНИТЬ!$B$22</f>
        <v>15</v>
      </c>
      <c r="G1268" s="144" t="str">
        <f>ЗАПОЛНИТЬ!$B$20</f>
        <v>040222</v>
      </c>
      <c r="H1268" s="143" t="str">
        <f>IF(ЗАПОЛНИТЬ!$F$7=1,ЗАПОЛНИТЬ!$H$9,ЗАПОЛНИТЬ!$H$10)</f>
        <v>73</v>
      </c>
      <c r="I1268" s="146">
        <f>IF(ЗАПОЛНИТЬ!$F$7=1,'Ф.7(СФ).22'!$E$13,'Ф.7(СФ).22'!$E$15)</f>
        <v>0</v>
      </c>
      <c r="J1268" s="145" t="str">
        <f>IF(ЗАПОЛНИТЬ!$F$7=1,CONCATENATE(ЗАПОЛНИТЬ!$F$18,ЗАПОЛНИТЬ!$D$18),ЗАПОЛНИТЬ!$E$18)</f>
        <v>01.07.2016</v>
      </c>
      <c r="K1268" s="143">
        <f>'Ф.7(СФ).22'!B72</f>
        <v>3140</v>
      </c>
      <c r="L1268" s="143">
        <f>IF(ЗАПОЛНИТЬ!$F$7=1,'Ф.7(СФ).22'!D72/1000,'Ф.7(СФ).22'!D72)</f>
        <v>0</v>
      </c>
      <c r="M1268" s="143">
        <f>IF(ЗАПОЛНИТЬ!$F$7=1,'Ф.7(СФ).22'!E72/1000,'Ф.7(СФ).22'!E72)</f>
        <v>0</v>
      </c>
      <c r="N1268" s="143">
        <f>IF(ЗАПОЛНИТЬ!$F$7=1,'Ф.7(СФ).22'!F72/1000,'Ф.7(СФ).22'!F72)</f>
        <v>0</v>
      </c>
      <c r="O1268" s="143">
        <f>IF(ЗАПОЛНИТЬ!$F$7=1,'Ф.7(СФ).22'!G72/1000,'Ф.7(СФ).22'!G72)</f>
        <v>0</v>
      </c>
      <c r="P1268" s="143">
        <f>IF(ЗАПОЛНИТЬ!$F$7=1,'Ф.7(СФ).22'!H72/1000,'Ф.7(СФ).22'!H72)</f>
        <v>0</v>
      </c>
      <c r="Q1268" s="143">
        <f>IF(ЗАПОЛНИТЬ!$F$7=1,'Ф.7(СФ).22'!I72/1000,'Ф.7(СФ).22'!I72)</f>
        <v>0</v>
      </c>
      <c r="R1268" s="143">
        <f>IF(ЗАПОЛНИТЬ!$F$7=1,'Ф.7(СФ).22'!J72/1000,'Ф.7(СФ).22'!J72)</f>
        <v>0</v>
      </c>
      <c r="S1268" s="143">
        <f>IF(ЗАПОЛНИТЬ!$F$7=1,'Ф.7(СФ).22'!K72/1000,'Ф.7(СФ).22'!K72)</f>
        <v>0</v>
      </c>
      <c r="T1268" s="143">
        <f>IF(ЗАПОЛНИТЬ!$F$7=1,'Ф.7(СФ).22'!L72/1000,'Ф.7(СФ).22'!L72)</f>
        <v>0</v>
      </c>
      <c r="U1268" s="143">
        <f>IF(ЗАПОЛНИТЬ!$F$7=1,'Ф.7(СФ).22'!M72/1000,'Ф.7(СФ).22'!M72)</f>
        <v>0</v>
      </c>
      <c r="V1268" s="145">
        <v>0</v>
      </c>
      <c r="W1268" s="145">
        <f t="shared" si="63"/>
        <v>0</v>
      </c>
    </row>
    <row r="1269" spans="1:23" ht="12.75">
      <c r="A1269" s="144" t="str">
        <f>ЗАПОЛНИТЬ!$B$23</f>
        <v>4</v>
      </c>
      <c r="B1269" s="144" t="str">
        <f>ЗАПОЛНИТЬ!$B$13</f>
        <v>24188344</v>
      </c>
      <c r="C1269" s="144" t="str">
        <f>ЗАПОЛНИТЬ!$B$24</f>
        <v>298</v>
      </c>
      <c r="D1269" s="144" t="str">
        <f>ЗАПОЛНИТЬ!$B$21</f>
        <v>12</v>
      </c>
      <c r="E1269" s="145"/>
      <c r="F1269" s="144" t="str">
        <f>ЗАПОЛНИТЬ!$B$22</f>
        <v>15</v>
      </c>
      <c r="G1269" s="144" t="str">
        <f>ЗАПОЛНИТЬ!$B$20</f>
        <v>040222</v>
      </c>
      <c r="H1269" s="143" t="str">
        <f>IF(ЗАПОЛНИТЬ!$F$7=1,ЗАПОЛНИТЬ!$H$9,ЗАПОЛНИТЬ!$H$10)</f>
        <v>73</v>
      </c>
      <c r="I1269" s="146">
        <f>IF(ЗАПОЛНИТЬ!$F$7=1,'Ф.7(СФ).22'!$E$13,'Ф.7(СФ).22'!$E$15)</f>
        <v>0</v>
      </c>
      <c r="J1269" s="145" t="str">
        <f>IF(ЗАПОЛНИТЬ!$F$7=1,CONCATENATE(ЗАПОЛНИТЬ!$F$18,ЗАПОЛНИТЬ!$D$18),ЗАПОЛНИТЬ!$E$18)</f>
        <v>01.07.2016</v>
      </c>
      <c r="K1269" s="143">
        <f>'Ф.7(СФ).22'!B73</f>
        <v>3141</v>
      </c>
      <c r="L1269" s="143">
        <f>IF(ЗАПОЛНИТЬ!$F$7=1,'Ф.7(СФ).22'!D73/1000,'Ф.7(СФ).22'!D73)</f>
        <v>0</v>
      </c>
      <c r="M1269" s="143">
        <f>IF(ЗАПОЛНИТЬ!$F$7=1,'Ф.7(СФ).22'!E73/1000,'Ф.7(СФ).22'!E73)</f>
        <v>0</v>
      </c>
      <c r="N1269" s="143">
        <f>IF(ЗАПОЛНИТЬ!$F$7=1,'Ф.7(СФ).22'!F73/1000,'Ф.7(СФ).22'!F73)</f>
        <v>0</v>
      </c>
      <c r="O1269" s="143">
        <f>IF(ЗАПОЛНИТЬ!$F$7=1,'Ф.7(СФ).22'!G73/1000,'Ф.7(СФ).22'!G73)</f>
        <v>0</v>
      </c>
      <c r="P1269" s="143">
        <f>IF(ЗАПОЛНИТЬ!$F$7=1,'Ф.7(СФ).22'!H73/1000,'Ф.7(СФ).22'!H73)</f>
        <v>0</v>
      </c>
      <c r="Q1269" s="143">
        <f>IF(ЗАПОЛНИТЬ!$F$7=1,'Ф.7(СФ).22'!I73/1000,'Ф.7(СФ).22'!I73)</f>
        <v>0</v>
      </c>
      <c r="R1269" s="143">
        <f>IF(ЗАПОЛНИТЬ!$F$7=1,'Ф.7(СФ).22'!J73/1000,'Ф.7(СФ).22'!J73)</f>
        <v>0</v>
      </c>
      <c r="S1269" s="143">
        <f>IF(ЗАПОЛНИТЬ!$F$7=1,'Ф.7(СФ).22'!K73/1000,'Ф.7(СФ).22'!K73)</f>
        <v>0</v>
      </c>
      <c r="T1269" s="143">
        <f>IF(ЗАПОЛНИТЬ!$F$7=1,'Ф.7(СФ).22'!L73/1000,'Ф.7(СФ).22'!L73)</f>
        <v>0</v>
      </c>
      <c r="U1269" s="143">
        <f>IF(ЗАПОЛНИТЬ!$F$7=1,'Ф.7(СФ).22'!M73/1000,'Ф.7(СФ).22'!M73)</f>
        <v>0</v>
      </c>
      <c r="V1269" s="145">
        <f>IF(SUM(L1269:U1269)&gt;0,1,0)</f>
        <v>0</v>
      </c>
      <c r="W1269" s="145">
        <f t="shared" si="63"/>
        <v>0</v>
      </c>
    </row>
    <row r="1270" spans="1:23" ht="12.75">
      <c r="A1270" s="144" t="str">
        <f>ЗАПОЛНИТЬ!$B$23</f>
        <v>4</v>
      </c>
      <c r="B1270" s="144" t="str">
        <f>ЗАПОЛНИТЬ!$B$13</f>
        <v>24188344</v>
      </c>
      <c r="C1270" s="144" t="str">
        <f>ЗАПОЛНИТЬ!$B$24</f>
        <v>298</v>
      </c>
      <c r="D1270" s="144" t="str">
        <f>ЗАПОЛНИТЬ!$B$21</f>
        <v>12</v>
      </c>
      <c r="E1270" s="145"/>
      <c r="F1270" s="144" t="str">
        <f>ЗАПОЛНИТЬ!$B$22</f>
        <v>15</v>
      </c>
      <c r="G1270" s="144" t="str">
        <f>ЗАПОЛНИТЬ!$B$20</f>
        <v>040222</v>
      </c>
      <c r="H1270" s="143" t="str">
        <f>IF(ЗАПОЛНИТЬ!$F$7=1,ЗАПОЛНИТЬ!$H$9,ЗАПОЛНИТЬ!$H$10)</f>
        <v>73</v>
      </c>
      <c r="I1270" s="146">
        <f>IF(ЗАПОЛНИТЬ!$F$7=1,'Ф.7(СФ).22'!$E$13,'Ф.7(СФ).22'!$E$15)</f>
        <v>0</v>
      </c>
      <c r="J1270" s="145" t="str">
        <f>IF(ЗАПОЛНИТЬ!$F$7=1,CONCATENATE(ЗАПОЛНИТЬ!$F$18,ЗАПОЛНИТЬ!$D$18),ЗАПОЛНИТЬ!$E$18)</f>
        <v>01.07.2016</v>
      </c>
      <c r="K1270" s="143">
        <f>'Ф.7(СФ).22'!B74</f>
        <v>3142</v>
      </c>
      <c r="L1270" s="143">
        <f>IF(ЗАПОЛНИТЬ!$F$7=1,'Ф.7(СФ).22'!D74/1000,'Ф.7(СФ).22'!D74)</f>
        <v>0</v>
      </c>
      <c r="M1270" s="143">
        <f>IF(ЗАПОЛНИТЬ!$F$7=1,'Ф.7(СФ).22'!E74/1000,'Ф.7(СФ).22'!E74)</f>
        <v>0</v>
      </c>
      <c r="N1270" s="143">
        <f>IF(ЗАПОЛНИТЬ!$F$7=1,'Ф.7(СФ).22'!F74/1000,'Ф.7(СФ).22'!F74)</f>
        <v>0</v>
      </c>
      <c r="O1270" s="143">
        <f>IF(ЗАПОЛНИТЬ!$F$7=1,'Ф.7(СФ).22'!G74/1000,'Ф.7(СФ).22'!G74)</f>
        <v>0</v>
      </c>
      <c r="P1270" s="143">
        <f>IF(ЗАПОЛНИТЬ!$F$7=1,'Ф.7(СФ).22'!H74/1000,'Ф.7(СФ).22'!H74)</f>
        <v>0</v>
      </c>
      <c r="Q1270" s="143">
        <f>IF(ЗАПОЛНИТЬ!$F$7=1,'Ф.7(СФ).22'!I74/1000,'Ф.7(СФ).22'!I74)</f>
        <v>0</v>
      </c>
      <c r="R1270" s="143">
        <f>IF(ЗАПОЛНИТЬ!$F$7=1,'Ф.7(СФ).22'!J74/1000,'Ф.7(СФ).22'!J74)</f>
        <v>0</v>
      </c>
      <c r="S1270" s="143">
        <f>IF(ЗАПОЛНИТЬ!$F$7=1,'Ф.7(СФ).22'!K74/1000,'Ф.7(СФ).22'!K74)</f>
        <v>0</v>
      </c>
      <c r="T1270" s="143">
        <f>IF(ЗАПОЛНИТЬ!$F$7=1,'Ф.7(СФ).22'!L74/1000,'Ф.7(СФ).22'!L74)</f>
        <v>0</v>
      </c>
      <c r="U1270" s="143">
        <f>IF(ЗАПОЛНИТЬ!$F$7=1,'Ф.7(СФ).22'!M74/1000,'Ф.7(СФ).22'!M74)</f>
        <v>0</v>
      </c>
      <c r="V1270" s="145">
        <f>IF(SUM(L1270:U1270)&gt;0,1,0)</f>
        <v>0</v>
      </c>
      <c r="W1270" s="145">
        <f t="shared" si="63"/>
        <v>0</v>
      </c>
    </row>
    <row r="1271" spans="1:23" ht="12.75">
      <c r="A1271" s="144" t="str">
        <f>ЗАПОЛНИТЬ!$B$23</f>
        <v>4</v>
      </c>
      <c r="B1271" s="144" t="str">
        <f>ЗАПОЛНИТЬ!$B$13</f>
        <v>24188344</v>
      </c>
      <c r="C1271" s="144" t="str">
        <f>ЗАПОЛНИТЬ!$B$24</f>
        <v>298</v>
      </c>
      <c r="D1271" s="144" t="str">
        <f>ЗАПОЛНИТЬ!$B$21</f>
        <v>12</v>
      </c>
      <c r="E1271" s="145"/>
      <c r="F1271" s="144" t="str">
        <f>ЗАПОЛНИТЬ!$B$22</f>
        <v>15</v>
      </c>
      <c r="G1271" s="144" t="str">
        <f>ЗАПОЛНИТЬ!$B$20</f>
        <v>040222</v>
      </c>
      <c r="H1271" s="143" t="str">
        <f>IF(ЗАПОЛНИТЬ!$F$7=1,ЗАПОЛНИТЬ!$H$9,ЗАПОЛНИТЬ!$H$10)</f>
        <v>73</v>
      </c>
      <c r="I1271" s="146">
        <f>IF(ЗАПОЛНИТЬ!$F$7=1,'Ф.7(СФ).22'!$E$13,'Ф.7(СФ).22'!$E$15)</f>
        <v>0</v>
      </c>
      <c r="J1271" s="145" t="str">
        <f>IF(ЗАПОЛНИТЬ!$F$7=1,CONCATENATE(ЗАПОЛНИТЬ!$F$18,ЗАПОЛНИТЬ!$D$18),ЗАПОЛНИТЬ!$E$18)</f>
        <v>01.07.2016</v>
      </c>
      <c r="K1271" s="143">
        <f>'Ф.7(СФ).22'!B75</f>
        <v>3143</v>
      </c>
      <c r="L1271" s="143">
        <f>IF(ЗАПОЛНИТЬ!$F$7=1,'Ф.7(СФ).22'!D75/1000,'Ф.7(СФ).22'!D75)</f>
        <v>0</v>
      </c>
      <c r="M1271" s="143">
        <f>IF(ЗАПОЛНИТЬ!$F$7=1,'Ф.7(СФ).22'!E75/1000,'Ф.7(СФ).22'!E75)</f>
        <v>0</v>
      </c>
      <c r="N1271" s="143">
        <f>IF(ЗАПОЛНИТЬ!$F$7=1,'Ф.7(СФ).22'!F75/1000,'Ф.7(СФ).22'!F75)</f>
        <v>0</v>
      </c>
      <c r="O1271" s="143">
        <f>IF(ЗАПОЛНИТЬ!$F$7=1,'Ф.7(СФ).22'!G75/1000,'Ф.7(СФ).22'!G75)</f>
        <v>0</v>
      </c>
      <c r="P1271" s="143">
        <f>IF(ЗАПОЛНИТЬ!$F$7=1,'Ф.7(СФ).22'!H75/1000,'Ф.7(СФ).22'!H75)</f>
        <v>0</v>
      </c>
      <c r="Q1271" s="143">
        <f>IF(ЗАПОЛНИТЬ!$F$7=1,'Ф.7(СФ).22'!I75/1000,'Ф.7(СФ).22'!I75)</f>
        <v>0</v>
      </c>
      <c r="R1271" s="143">
        <f>IF(ЗАПОЛНИТЬ!$F$7=1,'Ф.7(СФ).22'!J75/1000,'Ф.7(СФ).22'!J75)</f>
        <v>0</v>
      </c>
      <c r="S1271" s="143">
        <f>IF(ЗАПОЛНИТЬ!$F$7=1,'Ф.7(СФ).22'!K75/1000,'Ф.7(СФ).22'!K75)</f>
        <v>0</v>
      </c>
      <c r="T1271" s="143">
        <f>IF(ЗАПОЛНИТЬ!$F$7=1,'Ф.7(СФ).22'!L75/1000,'Ф.7(СФ).22'!L75)</f>
        <v>0</v>
      </c>
      <c r="U1271" s="143">
        <f>IF(ЗАПОЛНИТЬ!$F$7=1,'Ф.7(СФ).22'!M75/1000,'Ф.7(СФ).22'!M75)</f>
        <v>0</v>
      </c>
      <c r="V1271" s="145">
        <f>IF(SUM(L1271:U1271)&gt;0,1,0)</f>
        <v>0</v>
      </c>
      <c r="W1271" s="145">
        <f t="shared" si="63"/>
        <v>0</v>
      </c>
    </row>
    <row r="1272" spans="1:23" ht="12.75">
      <c r="A1272" s="144" t="str">
        <f>ЗАПОЛНИТЬ!$B$23</f>
        <v>4</v>
      </c>
      <c r="B1272" s="144" t="str">
        <f>ЗАПОЛНИТЬ!$B$13</f>
        <v>24188344</v>
      </c>
      <c r="C1272" s="144" t="str">
        <f>ЗАПОЛНИТЬ!$B$24</f>
        <v>298</v>
      </c>
      <c r="D1272" s="144" t="str">
        <f>ЗАПОЛНИТЬ!$B$21</f>
        <v>12</v>
      </c>
      <c r="E1272" s="145"/>
      <c r="F1272" s="144" t="str">
        <f>ЗАПОЛНИТЬ!$B$22</f>
        <v>15</v>
      </c>
      <c r="G1272" s="144" t="str">
        <f>ЗАПОЛНИТЬ!$B$20</f>
        <v>040222</v>
      </c>
      <c r="H1272" s="143" t="str">
        <f>IF(ЗАПОЛНИТЬ!$F$7=1,ЗАПОЛНИТЬ!$H$9,ЗАПОЛНИТЬ!$H$10)</f>
        <v>73</v>
      </c>
      <c r="I1272" s="146">
        <f>IF(ЗАПОЛНИТЬ!$F$7=1,'Ф.7(СФ).22'!$E$13,'Ф.7(СФ).22'!$E$15)</f>
        <v>0</v>
      </c>
      <c r="J1272" s="145" t="str">
        <f>IF(ЗАПОЛНИТЬ!$F$7=1,CONCATENATE(ЗАПОЛНИТЬ!$F$18,ЗАПОЛНИТЬ!$D$18),ЗАПОЛНИТЬ!$E$18)</f>
        <v>01.07.2016</v>
      </c>
      <c r="K1272" s="143">
        <f>'Ф.7(СФ).22'!B76</f>
        <v>3150</v>
      </c>
      <c r="L1272" s="143">
        <f>IF(ЗАПОЛНИТЬ!$F$7=1,'Ф.7(СФ).22'!D76/1000,'Ф.7(СФ).22'!D76)</f>
        <v>0</v>
      </c>
      <c r="M1272" s="143">
        <f>IF(ЗАПОЛНИТЬ!$F$7=1,'Ф.7(СФ).22'!E76/1000,'Ф.7(СФ).22'!E76)</f>
        <v>0</v>
      </c>
      <c r="N1272" s="143">
        <f>IF(ЗАПОЛНИТЬ!$F$7=1,'Ф.7(СФ).22'!F76/1000,'Ф.7(СФ).22'!F76)</f>
        <v>0</v>
      </c>
      <c r="O1272" s="143">
        <f>IF(ЗАПОЛНИТЬ!$F$7=1,'Ф.7(СФ).22'!G76/1000,'Ф.7(СФ).22'!G76)</f>
        <v>0</v>
      </c>
      <c r="P1272" s="143">
        <f>IF(ЗАПОЛНИТЬ!$F$7=1,'Ф.7(СФ).22'!H76/1000,'Ф.7(СФ).22'!H76)</f>
        <v>0</v>
      </c>
      <c r="Q1272" s="143">
        <f>IF(ЗАПОЛНИТЬ!$F$7=1,'Ф.7(СФ).22'!I76/1000,'Ф.7(СФ).22'!I76)</f>
        <v>0</v>
      </c>
      <c r="R1272" s="143">
        <f>IF(ЗАПОЛНИТЬ!$F$7=1,'Ф.7(СФ).22'!J76/1000,'Ф.7(СФ).22'!J76)</f>
        <v>0</v>
      </c>
      <c r="S1272" s="143">
        <f>IF(ЗАПОЛНИТЬ!$F$7=1,'Ф.7(СФ).22'!K76/1000,'Ф.7(СФ).22'!K76)</f>
        <v>0</v>
      </c>
      <c r="T1272" s="143">
        <f>IF(ЗАПОЛНИТЬ!$F$7=1,'Ф.7(СФ).22'!L76/1000,'Ф.7(СФ).22'!L76)</f>
        <v>0</v>
      </c>
      <c r="U1272" s="143">
        <f>IF(ЗАПОЛНИТЬ!$F$7=1,'Ф.7(СФ).22'!M76/1000,'Ф.7(СФ).22'!M76)</f>
        <v>0</v>
      </c>
      <c r="V1272" s="145">
        <f>IF(SUM(L1272:U1272)&gt;0,1,0)</f>
        <v>0</v>
      </c>
      <c r="W1272" s="145">
        <f t="shared" si="63"/>
        <v>0</v>
      </c>
    </row>
    <row r="1273" spans="1:23" ht="12.75">
      <c r="A1273" s="144" t="str">
        <f>ЗАПОЛНИТЬ!$B$23</f>
        <v>4</v>
      </c>
      <c r="B1273" s="144" t="str">
        <f>ЗАПОЛНИТЬ!$B$13</f>
        <v>24188344</v>
      </c>
      <c r="C1273" s="144" t="str">
        <f>ЗАПОЛНИТЬ!$B$24</f>
        <v>298</v>
      </c>
      <c r="D1273" s="144" t="str">
        <f>ЗАПОЛНИТЬ!$B$21</f>
        <v>12</v>
      </c>
      <c r="E1273" s="145"/>
      <c r="F1273" s="144" t="str">
        <f>ЗАПОЛНИТЬ!$B$22</f>
        <v>15</v>
      </c>
      <c r="G1273" s="144" t="str">
        <f>ЗАПОЛНИТЬ!$B$20</f>
        <v>040222</v>
      </c>
      <c r="H1273" s="143" t="str">
        <f>IF(ЗАПОЛНИТЬ!$F$7=1,ЗАПОЛНИТЬ!$H$9,ЗАПОЛНИТЬ!$H$10)</f>
        <v>73</v>
      </c>
      <c r="I1273" s="146">
        <f>IF(ЗАПОЛНИТЬ!$F$7=1,'Ф.7(СФ).22'!$E$13,'Ф.7(СФ).22'!$E$15)</f>
        <v>0</v>
      </c>
      <c r="J1273" s="145" t="str">
        <f>IF(ЗАПОЛНИТЬ!$F$7=1,CONCATENATE(ЗАПОЛНИТЬ!$F$18,ЗАПОЛНИТЬ!$D$18),ЗАПОЛНИТЬ!$E$18)</f>
        <v>01.07.2016</v>
      </c>
      <c r="K1273" s="143">
        <f>'Ф.7(СФ).22'!B77</f>
        <v>3160</v>
      </c>
      <c r="L1273" s="143">
        <f>IF(ЗАПОЛНИТЬ!$F$7=1,'Ф.7(СФ).22'!D77/1000,'Ф.7(СФ).22'!D77)</f>
        <v>0</v>
      </c>
      <c r="M1273" s="143">
        <f>IF(ЗАПОЛНИТЬ!$F$7=1,'Ф.7(СФ).22'!E77/1000,'Ф.7(СФ).22'!E77)</f>
        <v>0</v>
      </c>
      <c r="N1273" s="143">
        <f>IF(ЗАПОЛНИТЬ!$F$7=1,'Ф.7(СФ).22'!F77/1000,'Ф.7(СФ).22'!F77)</f>
        <v>0</v>
      </c>
      <c r="O1273" s="143">
        <f>IF(ЗАПОЛНИТЬ!$F$7=1,'Ф.7(СФ).22'!G77/1000,'Ф.7(СФ).22'!G77)</f>
        <v>0</v>
      </c>
      <c r="P1273" s="143">
        <f>IF(ЗАПОЛНИТЬ!$F$7=1,'Ф.7(СФ).22'!H77/1000,'Ф.7(СФ).22'!H77)</f>
        <v>0</v>
      </c>
      <c r="Q1273" s="143">
        <f>IF(ЗАПОЛНИТЬ!$F$7=1,'Ф.7(СФ).22'!I77/1000,'Ф.7(СФ).22'!I77)</f>
        <v>0</v>
      </c>
      <c r="R1273" s="143">
        <f>IF(ЗАПОЛНИТЬ!$F$7=1,'Ф.7(СФ).22'!J77/1000,'Ф.7(СФ).22'!J77)</f>
        <v>0</v>
      </c>
      <c r="S1273" s="143">
        <f>IF(ЗАПОЛНИТЬ!$F$7=1,'Ф.7(СФ).22'!K77/1000,'Ф.7(СФ).22'!K77)</f>
        <v>0</v>
      </c>
      <c r="T1273" s="143">
        <f>IF(ЗАПОЛНИТЬ!$F$7=1,'Ф.7(СФ).22'!L77/1000,'Ф.7(СФ).22'!L77)</f>
        <v>0</v>
      </c>
      <c r="U1273" s="143">
        <f>IF(ЗАПОЛНИТЬ!$F$7=1,'Ф.7(СФ).22'!M77/1000,'Ф.7(СФ).22'!M77)</f>
        <v>0</v>
      </c>
      <c r="V1273" s="145">
        <f>IF(SUM(L1273:U1273)&gt;0,1,0)</f>
        <v>0</v>
      </c>
      <c r="W1273" s="145">
        <f t="shared" si="63"/>
        <v>0</v>
      </c>
    </row>
    <row r="1274" spans="1:23" ht="12.75">
      <c r="A1274" s="144" t="str">
        <f>ЗАПОЛНИТЬ!$B$23</f>
        <v>4</v>
      </c>
      <c r="B1274" s="144" t="str">
        <f>ЗАПОЛНИТЬ!$B$13</f>
        <v>24188344</v>
      </c>
      <c r="C1274" s="144" t="str">
        <f>ЗАПОЛНИТЬ!$B$24</f>
        <v>298</v>
      </c>
      <c r="D1274" s="144" t="str">
        <f>ЗАПОЛНИТЬ!$B$21</f>
        <v>12</v>
      </c>
      <c r="E1274" s="145"/>
      <c r="F1274" s="144" t="str">
        <f>ЗАПОЛНИТЬ!$B$22</f>
        <v>15</v>
      </c>
      <c r="G1274" s="144" t="str">
        <f>ЗАПОЛНИТЬ!$B$20</f>
        <v>040222</v>
      </c>
      <c r="H1274" s="143" t="str">
        <f>IF(ЗАПОЛНИТЬ!$F$7=1,ЗАПОЛНИТЬ!$H$9,ЗАПОЛНИТЬ!$H$10)</f>
        <v>73</v>
      </c>
      <c r="I1274" s="146">
        <f>IF(ЗАПОЛНИТЬ!$F$7=1,'Ф.7(СФ).22'!$E$13,'Ф.7(СФ).22'!$E$15)</f>
        <v>0</v>
      </c>
      <c r="J1274" s="145" t="str">
        <f>IF(ЗАПОЛНИТЬ!$F$7=1,CONCATENATE(ЗАПОЛНИТЬ!$F$18,ЗАПОЛНИТЬ!$D$18),ЗАПОЛНИТЬ!$E$18)</f>
        <v>01.07.2016</v>
      </c>
      <c r="K1274" s="143">
        <f>'Ф.7(СФ).22'!B78</f>
        <v>3200</v>
      </c>
      <c r="L1274" s="143">
        <f>IF(ЗАПОЛНИТЬ!$F$7=1,'Ф.7(СФ).22'!D78/1000,'Ф.7(СФ).22'!D78)</f>
        <v>0</v>
      </c>
      <c r="M1274" s="143">
        <f>IF(ЗАПОЛНИТЬ!$F$7=1,'Ф.7(СФ).22'!E78/1000,'Ф.7(СФ).22'!E78)</f>
        <v>0</v>
      </c>
      <c r="N1274" s="143">
        <f>IF(ЗАПОЛНИТЬ!$F$7=1,'Ф.7(СФ).22'!F78/1000,'Ф.7(СФ).22'!F78)</f>
        <v>0</v>
      </c>
      <c r="O1274" s="143">
        <f>IF(ЗАПОЛНИТЬ!$F$7=1,'Ф.7(СФ).22'!G78/1000,'Ф.7(СФ).22'!G78)</f>
        <v>0</v>
      </c>
      <c r="P1274" s="143">
        <f>IF(ЗАПОЛНИТЬ!$F$7=1,'Ф.7(СФ).22'!H78/1000,'Ф.7(СФ).22'!H78)</f>
        <v>0</v>
      </c>
      <c r="Q1274" s="143">
        <f>IF(ЗАПОЛНИТЬ!$F$7=1,'Ф.7(СФ).22'!I78/1000,'Ф.7(СФ).22'!I78)</f>
        <v>0</v>
      </c>
      <c r="R1274" s="143">
        <f>IF(ЗАПОЛНИТЬ!$F$7=1,'Ф.7(СФ).22'!J78/1000,'Ф.7(СФ).22'!J78)</f>
        <v>0</v>
      </c>
      <c r="S1274" s="143">
        <f>IF(ЗАПОЛНИТЬ!$F$7=1,'Ф.7(СФ).22'!K78/1000,'Ф.7(СФ).22'!K78)</f>
        <v>0</v>
      </c>
      <c r="T1274" s="143">
        <f>IF(ЗАПОЛНИТЬ!$F$7=1,'Ф.7(СФ).22'!L78/1000,'Ф.7(СФ).22'!L78)</f>
        <v>0</v>
      </c>
      <c r="U1274" s="143">
        <f>IF(ЗАПОЛНИТЬ!$F$7=1,'Ф.7(СФ).22'!M78/1000,'Ф.7(СФ).22'!M78)</f>
        <v>0</v>
      </c>
      <c r="V1274" s="145">
        <v>0</v>
      </c>
      <c r="W1274" s="145">
        <f t="shared" si="63"/>
        <v>0</v>
      </c>
    </row>
    <row r="1275" spans="1:23" ht="12.75">
      <c r="A1275" s="144" t="str">
        <f>ЗАПОЛНИТЬ!$B$23</f>
        <v>4</v>
      </c>
      <c r="B1275" s="144" t="str">
        <f>ЗАПОЛНИТЬ!$B$13</f>
        <v>24188344</v>
      </c>
      <c r="C1275" s="144" t="str">
        <f>ЗАПОЛНИТЬ!$B$24</f>
        <v>298</v>
      </c>
      <c r="D1275" s="144" t="str">
        <f>ЗАПОЛНИТЬ!$B$21</f>
        <v>12</v>
      </c>
      <c r="E1275" s="145"/>
      <c r="F1275" s="144" t="str">
        <f>ЗАПОЛНИТЬ!$B$22</f>
        <v>15</v>
      </c>
      <c r="G1275" s="144" t="str">
        <f>ЗАПОЛНИТЬ!$B$20</f>
        <v>040222</v>
      </c>
      <c r="H1275" s="143" t="str">
        <f>IF(ЗАПОЛНИТЬ!$F$7=1,ЗАПОЛНИТЬ!$H$9,ЗАПОЛНИТЬ!$H$10)</f>
        <v>73</v>
      </c>
      <c r="I1275" s="146">
        <f>IF(ЗАПОЛНИТЬ!$F$7=1,'Ф.7(СФ).22'!$E$13,'Ф.7(СФ).22'!$E$15)</f>
        <v>0</v>
      </c>
      <c r="J1275" s="145" t="str">
        <f>IF(ЗАПОЛНИТЬ!$F$7=1,CONCATENATE(ЗАПОЛНИТЬ!$F$18,ЗАПОЛНИТЬ!$D$18),ЗАПОЛНИТЬ!$E$18)</f>
        <v>01.07.2016</v>
      </c>
      <c r="K1275" s="143">
        <f>'Ф.7(СФ).22'!B79</f>
        <v>3210</v>
      </c>
      <c r="L1275" s="143">
        <f>IF(ЗАПОЛНИТЬ!$F$7=1,'Ф.7(СФ).22'!D79/1000,'Ф.7(СФ).22'!D79)</f>
        <v>0</v>
      </c>
      <c r="M1275" s="143">
        <f>IF(ЗАПОЛНИТЬ!$F$7=1,'Ф.7(СФ).22'!E79/1000,'Ф.7(СФ).22'!E79)</f>
        <v>0</v>
      </c>
      <c r="N1275" s="143">
        <f>IF(ЗАПОЛНИТЬ!$F$7=1,'Ф.7(СФ).22'!F79/1000,'Ф.7(СФ).22'!F79)</f>
        <v>0</v>
      </c>
      <c r="O1275" s="143">
        <f>IF(ЗАПОЛНИТЬ!$F$7=1,'Ф.7(СФ).22'!G79/1000,'Ф.7(СФ).22'!G79)</f>
        <v>0</v>
      </c>
      <c r="P1275" s="143">
        <f>IF(ЗАПОЛНИТЬ!$F$7=1,'Ф.7(СФ).22'!H79/1000,'Ф.7(СФ).22'!H79)</f>
        <v>0</v>
      </c>
      <c r="Q1275" s="143">
        <f>IF(ЗАПОЛНИТЬ!$F$7=1,'Ф.7(СФ).22'!I79/1000,'Ф.7(СФ).22'!I79)</f>
        <v>0</v>
      </c>
      <c r="R1275" s="143">
        <f>IF(ЗАПОЛНИТЬ!$F$7=1,'Ф.7(СФ).22'!J79/1000,'Ф.7(СФ).22'!J79)</f>
        <v>0</v>
      </c>
      <c r="S1275" s="143">
        <f>IF(ЗАПОЛНИТЬ!$F$7=1,'Ф.7(СФ).22'!K79/1000,'Ф.7(СФ).22'!K79)</f>
        <v>0</v>
      </c>
      <c r="T1275" s="143">
        <f>IF(ЗАПОЛНИТЬ!$F$7=1,'Ф.7(СФ).22'!L79/1000,'Ф.7(СФ).22'!L79)</f>
        <v>0</v>
      </c>
      <c r="U1275" s="143">
        <f>IF(ЗАПОЛНИТЬ!$F$7=1,'Ф.7(СФ).22'!M79/1000,'Ф.7(СФ).22'!M79)</f>
        <v>0</v>
      </c>
      <c r="V1275" s="145">
        <f>IF(SUM(L1275:U1275)&gt;0,1,0)</f>
        <v>0</v>
      </c>
      <c r="W1275" s="145">
        <f t="shared" si="63"/>
        <v>0</v>
      </c>
    </row>
    <row r="1276" spans="1:23" ht="12.75">
      <c r="A1276" s="144" t="str">
        <f>ЗАПОЛНИТЬ!$B$23</f>
        <v>4</v>
      </c>
      <c r="B1276" s="144" t="str">
        <f>ЗАПОЛНИТЬ!$B$13</f>
        <v>24188344</v>
      </c>
      <c r="C1276" s="144" t="str">
        <f>ЗАПОЛНИТЬ!$B$24</f>
        <v>298</v>
      </c>
      <c r="D1276" s="144" t="str">
        <f>ЗАПОЛНИТЬ!$B$21</f>
        <v>12</v>
      </c>
      <c r="E1276" s="145"/>
      <c r="F1276" s="144" t="str">
        <f>ЗАПОЛНИТЬ!$B$22</f>
        <v>15</v>
      </c>
      <c r="G1276" s="144" t="str">
        <f>ЗАПОЛНИТЬ!$B$20</f>
        <v>040222</v>
      </c>
      <c r="H1276" s="143" t="str">
        <f>IF(ЗАПОЛНИТЬ!$F$7=1,ЗАПОЛНИТЬ!$H$9,ЗАПОЛНИТЬ!$H$10)</f>
        <v>73</v>
      </c>
      <c r="I1276" s="146">
        <f>IF(ЗАПОЛНИТЬ!$F$7=1,'Ф.7(СФ).22'!$E$13,'Ф.7(СФ).22'!$E$15)</f>
        <v>0</v>
      </c>
      <c r="J1276" s="145" t="str">
        <f>IF(ЗАПОЛНИТЬ!$F$7=1,CONCATENATE(ЗАПОЛНИТЬ!$F$18,ЗАПОЛНИТЬ!$D$18),ЗАПОЛНИТЬ!$E$18)</f>
        <v>01.07.2016</v>
      </c>
      <c r="K1276" s="143">
        <f>'Ф.7(СФ).22'!B80</f>
        <v>3220</v>
      </c>
      <c r="L1276" s="143">
        <f>IF(ЗАПОЛНИТЬ!$F$7=1,'Ф.7(СФ).22'!D80/1000,'Ф.7(СФ).22'!D80)</f>
        <v>0</v>
      </c>
      <c r="M1276" s="143">
        <f>IF(ЗАПОЛНИТЬ!$F$7=1,'Ф.7(СФ).22'!E80/1000,'Ф.7(СФ).22'!E80)</f>
        <v>0</v>
      </c>
      <c r="N1276" s="143">
        <f>IF(ЗАПОЛНИТЬ!$F$7=1,'Ф.7(СФ).22'!F80/1000,'Ф.7(СФ).22'!F80)</f>
        <v>0</v>
      </c>
      <c r="O1276" s="143">
        <f>IF(ЗАПОЛНИТЬ!$F$7=1,'Ф.7(СФ).22'!G80/1000,'Ф.7(СФ).22'!G80)</f>
        <v>0</v>
      </c>
      <c r="P1276" s="143">
        <f>IF(ЗАПОЛНИТЬ!$F$7=1,'Ф.7(СФ).22'!H80/1000,'Ф.7(СФ).22'!H80)</f>
        <v>0</v>
      </c>
      <c r="Q1276" s="143">
        <f>IF(ЗАПОЛНИТЬ!$F$7=1,'Ф.7(СФ).22'!I80/1000,'Ф.7(СФ).22'!I80)</f>
        <v>0</v>
      </c>
      <c r="R1276" s="143">
        <f>IF(ЗАПОЛНИТЬ!$F$7=1,'Ф.7(СФ).22'!J80/1000,'Ф.7(СФ).22'!J80)</f>
        <v>0</v>
      </c>
      <c r="S1276" s="143">
        <f>IF(ЗАПОЛНИТЬ!$F$7=1,'Ф.7(СФ).22'!K80/1000,'Ф.7(СФ).22'!K80)</f>
        <v>0</v>
      </c>
      <c r="T1276" s="143">
        <f>IF(ЗАПОЛНИТЬ!$F$7=1,'Ф.7(СФ).22'!L80/1000,'Ф.7(СФ).22'!L80)</f>
        <v>0</v>
      </c>
      <c r="U1276" s="143">
        <f>IF(ЗАПОЛНИТЬ!$F$7=1,'Ф.7(СФ).22'!M80/1000,'Ф.7(СФ).22'!M80)</f>
        <v>0</v>
      </c>
      <c r="V1276" s="145">
        <f>IF(SUM(L1276:U1276)&gt;0,1,0)</f>
        <v>0</v>
      </c>
      <c r="W1276" s="145">
        <f t="shared" si="63"/>
        <v>0</v>
      </c>
    </row>
    <row r="1277" spans="1:23" ht="12.75">
      <c r="A1277" s="144" t="str">
        <f>ЗАПОЛНИТЬ!$B$23</f>
        <v>4</v>
      </c>
      <c r="B1277" s="144" t="str">
        <f>ЗАПОЛНИТЬ!$B$13</f>
        <v>24188344</v>
      </c>
      <c r="C1277" s="144" t="str">
        <f>ЗАПОЛНИТЬ!$B$24</f>
        <v>298</v>
      </c>
      <c r="D1277" s="144" t="str">
        <f>ЗАПОЛНИТЬ!$B$21</f>
        <v>12</v>
      </c>
      <c r="E1277" s="145"/>
      <c r="F1277" s="144" t="str">
        <f>ЗАПОЛНИТЬ!$B$22</f>
        <v>15</v>
      </c>
      <c r="G1277" s="144" t="str">
        <f>ЗАПОЛНИТЬ!$B$20</f>
        <v>040222</v>
      </c>
      <c r="H1277" s="143" t="str">
        <f>IF(ЗАПОЛНИТЬ!$F$7=1,ЗАПОЛНИТЬ!$H$9,ЗАПОЛНИТЬ!$H$10)</f>
        <v>73</v>
      </c>
      <c r="I1277" s="146">
        <f>IF(ЗАПОЛНИТЬ!$F$7=1,'Ф.7(СФ).22'!$E$13,'Ф.7(СФ).22'!$E$15)</f>
        <v>0</v>
      </c>
      <c r="J1277" s="145" t="str">
        <f>IF(ЗАПОЛНИТЬ!$F$7=1,CONCATENATE(ЗАПОЛНИТЬ!$F$18,ЗАПОЛНИТЬ!$D$18),ЗАПОЛНИТЬ!$E$18)</f>
        <v>01.07.2016</v>
      </c>
      <c r="K1277" s="143">
        <f>'Ф.7(СФ).22'!B81</f>
        <v>3230</v>
      </c>
      <c r="L1277" s="143">
        <f>IF(ЗАПОЛНИТЬ!$F$7=1,'Ф.7(СФ).22'!D81/1000,'Ф.7(СФ).22'!D81)</f>
        <v>0</v>
      </c>
      <c r="M1277" s="143">
        <f>IF(ЗАПОЛНИТЬ!$F$7=1,'Ф.7(СФ).22'!E81/1000,'Ф.7(СФ).22'!E81)</f>
        <v>0</v>
      </c>
      <c r="N1277" s="143">
        <f>IF(ЗАПОЛНИТЬ!$F$7=1,'Ф.7(СФ).22'!F81/1000,'Ф.7(СФ).22'!F81)</f>
        <v>0</v>
      </c>
      <c r="O1277" s="143">
        <f>IF(ЗАПОЛНИТЬ!$F$7=1,'Ф.7(СФ).22'!G81/1000,'Ф.7(СФ).22'!G81)</f>
        <v>0</v>
      </c>
      <c r="P1277" s="143">
        <f>IF(ЗАПОЛНИТЬ!$F$7=1,'Ф.7(СФ).22'!H81/1000,'Ф.7(СФ).22'!H81)</f>
        <v>0</v>
      </c>
      <c r="Q1277" s="143">
        <f>IF(ЗАПОЛНИТЬ!$F$7=1,'Ф.7(СФ).22'!I81/1000,'Ф.7(СФ).22'!I81)</f>
        <v>0</v>
      </c>
      <c r="R1277" s="143">
        <f>IF(ЗАПОЛНИТЬ!$F$7=1,'Ф.7(СФ).22'!J81/1000,'Ф.7(СФ).22'!J81)</f>
        <v>0</v>
      </c>
      <c r="S1277" s="143">
        <f>IF(ЗАПОЛНИТЬ!$F$7=1,'Ф.7(СФ).22'!K81/1000,'Ф.7(СФ).22'!K81)</f>
        <v>0</v>
      </c>
      <c r="T1277" s="143">
        <f>IF(ЗАПОЛНИТЬ!$F$7=1,'Ф.7(СФ).22'!L81/1000,'Ф.7(СФ).22'!L81)</f>
        <v>0</v>
      </c>
      <c r="U1277" s="143">
        <f>IF(ЗАПОЛНИТЬ!$F$7=1,'Ф.7(СФ).22'!M81/1000,'Ф.7(СФ).22'!M81)</f>
        <v>0</v>
      </c>
      <c r="V1277" s="145">
        <f>IF(SUM(L1277:U1277)&gt;0,1,0)</f>
        <v>0</v>
      </c>
      <c r="W1277" s="145">
        <f t="shared" si="63"/>
        <v>0</v>
      </c>
    </row>
    <row r="1278" spans="1:23" ht="12.75">
      <c r="A1278" s="144" t="str">
        <f>ЗАПОЛНИТЬ!$B$23</f>
        <v>4</v>
      </c>
      <c r="B1278" s="144" t="str">
        <f>ЗАПОЛНИТЬ!$B$13</f>
        <v>24188344</v>
      </c>
      <c r="C1278" s="144" t="str">
        <f>ЗАПОЛНИТЬ!$B$24</f>
        <v>298</v>
      </c>
      <c r="D1278" s="144" t="str">
        <f>ЗАПОЛНИТЬ!$B$21</f>
        <v>12</v>
      </c>
      <c r="E1278" s="145"/>
      <c r="F1278" s="144" t="str">
        <f>ЗАПОЛНИТЬ!$B$22</f>
        <v>15</v>
      </c>
      <c r="G1278" s="144" t="str">
        <f>ЗАПОЛНИТЬ!$B$20</f>
        <v>040222</v>
      </c>
      <c r="H1278" s="143" t="str">
        <f>IF(ЗАПОЛНИТЬ!$F$7=1,ЗАПОЛНИТЬ!$H$9,ЗАПОЛНИТЬ!$H$10)</f>
        <v>73</v>
      </c>
      <c r="I1278" s="146">
        <f>IF(ЗАПОЛНИТЬ!$F$7=1,'Ф.7(СФ).22'!$E$13,'Ф.7(СФ).22'!$E$15)</f>
        <v>0</v>
      </c>
      <c r="J1278" s="145" t="str">
        <f>IF(ЗАПОЛНИТЬ!$F$7=1,CONCATENATE(ЗАПОЛНИТЬ!$F$18,ЗАПОЛНИТЬ!$D$18),ЗАПОЛНИТЬ!$E$18)</f>
        <v>01.07.2016</v>
      </c>
      <c r="K1278" s="143">
        <f>'Ф.7(СФ).22'!B82</f>
        <v>3240</v>
      </c>
      <c r="L1278" s="143">
        <f>IF(ЗАПОЛНИТЬ!$F$7=1,'Ф.7(СФ).22'!D82/1000,'Ф.7(СФ).22'!D82)</f>
        <v>0</v>
      </c>
      <c r="M1278" s="143">
        <f>IF(ЗАПОЛНИТЬ!$F$7=1,'Ф.7(СФ).22'!E82/1000,'Ф.7(СФ).22'!E82)</f>
        <v>0</v>
      </c>
      <c r="N1278" s="143">
        <f>IF(ЗАПОЛНИТЬ!$F$7=1,'Ф.7(СФ).22'!F82/1000,'Ф.7(СФ).22'!F82)</f>
        <v>0</v>
      </c>
      <c r="O1278" s="143">
        <f>IF(ЗАПОЛНИТЬ!$F$7=1,'Ф.7(СФ).22'!G82/1000,'Ф.7(СФ).22'!G82)</f>
        <v>0</v>
      </c>
      <c r="P1278" s="143">
        <f>IF(ЗАПОЛНИТЬ!$F$7=1,'Ф.7(СФ).22'!H82/1000,'Ф.7(СФ).22'!H82)</f>
        <v>0</v>
      </c>
      <c r="Q1278" s="143">
        <f>IF(ЗАПОЛНИТЬ!$F$7=1,'Ф.7(СФ).22'!I82/1000,'Ф.7(СФ).22'!I82)</f>
        <v>0</v>
      </c>
      <c r="R1278" s="143">
        <f>IF(ЗАПОЛНИТЬ!$F$7=1,'Ф.7(СФ).22'!J82/1000,'Ф.7(СФ).22'!J82)</f>
        <v>0</v>
      </c>
      <c r="S1278" s="143">
        <f>IF(ЗАПОЛНИТЬ!$F$7=1,'Ф.7(СФ).22'!K82/1000,'Ф.7(СФ).22'!K82)</f>
        <v>0</v>
      </c>
      <c r="T1278" s="143">
        <f>IF(ЗАПОЛНИТЬ!$F$7=1,'Ф.7(СФ).22'!L82/1000,'Ф.7(СФ).22'!L82)</f>
        <v>0</v>
      </c>
      <c r="U1278" s="143">
        <f>IF(ЗАПОЛНИТЬ!$F$7=1,'Ф.7(СФ).22'!M82/1000,'Ф.7(СФ).22'!M82)</f>
        <v>0</v>
      </c>
      <c r="V1278" s="145">
        <f>IF(SUM(L1278:U1278)&gt;0,1,0)</f>
        <v>0</v>
      </c>
      <c r="W1278" s="145">
        <f t="shared" si="63"/>
        <v>0</v>
      </c>
    </row>
    <row r="1279" spans="1:23" ht="12.75">
      <c r="A1279" s="144" t="str">
        <f>ЗАПОЛНИТЬ!$B$23</f>
        <v>4</v>
      </c>
      <c r="B1279" s="144" t="str">
        <f>ЗАПОЛНИТЬ!$B$13</f>
        <v>24188344</v>
      </c>
      <c r="C1279" s="144" t="str">
        <f>ЗАПОЛНИТЬ!$B$24</f>
        <v>298</v>
      </c>
      <c r="D1279" s="144" t="str">
        <f>ЗАПОЛНИТЬ!$B$21</f>
        <v>12</v>
      </c>
      <c r="E1279" s="145"/>
      <c r="F1279" s="144" t="str">
        <f>ЗАПОЛНИТЬ!$B$22</f>
        <v>15</v>
      </c>
      <c r="G1279" s="144" t="str">
        <f>ЗАПОЛНИТЬ!$B$20</f>
        <v>040222</v>
      </c>
      <c r="H1279" s="143" t="str">
        <f>IF(ЗАПОЛНИТЬ!$F$7=1,ЗАПОЛНИТЬ!$H$9,ЗАПОЛНИТЬ!$H$10)</f>
        <v>73</v>
      </c>
      <c r="I1279" s="146">
        <f>IF(ЗАПОЛНИТЬ!$F$7=1,'Ф.7(СФ).23'!$E$13,'Ф.7(СФ).23'!$E$15)</f>
        <v>0</v>
      </c>
      <c r="J1279" s="145" t="str">
        <f>IF(ЗАПОЛНИТЬ!$F$7=1,CONCATENATE(ЗАПОЛНИТЬ!$F$18,ЗАПОЛНИТЬ!$D$18),ЗАПОЛНИТЬ!$E$18)</f>
        <v>01.07.2016</v>
      </c>
      <c r="K1279" s="143">
        <v>9999</v>
      </c>
      <c r="L1279" s="143">
        <f>IF(ЗАПОЛНИТЬ!$F$7=2,L1280,(L1280+L1281))</f>
        <v>0</v>
      </c>
      <c r="M1279" s="143">
        <f>IF(ЗАПОЛНИТЬ!$F$7=2,M1280,(M1280+M1281))</f>
        <v>0</v>
      </c>
      <c r="N1279" s="143">
        <f>IF(ЗАПОЛНИТЬ!$F$7=2,N1280,(N1280+N1281))</f>
        <v>0</v>
      </c>
      <c r="O1279" s="143">
        <f>IF(ЗАПОЛНИТЬ!$F$7=2,O1280,(O1280+O1281))</f>
        <v>0</v>
      </c>
      <c r="P1279" s="143">
        <f>IF(ЗАПОЛНИТЬ!$F$7=2,P1280,(P1280+P1281))</f>
        <v>0</v>
      </c>
      <c r="Q1279" s="143">
        <f>IF(ЗАПОЛНИТЬ!$F$7=2,Q1280,(Q1280+Q1281))</f>
        <v>0</v>
      </c>
      <c r="R1279" s="143">
        <f>IF(ЗАПОЛНИТЬ!$F$7=2,R1280,(R1280+R1281))</f>
        <v>0</v>
      </c>
      <c r="S1279" s="143">
        <f>IF(ЗАПОЛНИТЬ!$F$7=2,S1280,(S1280+S1281))</f>
        <v>0</v>
      </c>
      <c r="T1279" s="143">
        <f>IF(ЗАПОЛНИТЬ!$F$7=2,T1280,(T1280+T1281))</f>
        <v>0</v>
      </c>
      <c r="U1279" s="143">
        <f>IF(ЗАПОЛНИТЬ!$F$7=2,U1280,(U1280+U1281))</f>
        <v>0</v>
      </c>
      <c r="V1279" s="145">
        <f>IF(SUM(L1279:U1279)&gt;0,1,0)</f>
        <v>0</v>
      </c>
      <c r="W1279" s="145">
        <f t="shared" si="63"/>
        <v>0</v>
      </c>
    </row>
    <row r="1280" spans="1:23" ht="12.75">
      <c r="A1280" s="144" t="str">
        <f>ЗАПОЛНИТЬ!$B$23</f>
        <v>4</v>
      </c>
      <c r="B1280" s="144" t="str">
        <f>ЗАПОЛНИТЬ!$B$13</f>
        <v>24188344</v>
      </c>
      <c r="C1280" s="144" t="str">
        <f>ЗАПОЛНИТЬ!$B$24</f>
        <v>298</v>
      </c>
      <c r="D1280" s="144" t="str">
        <f>ЗАПОЛНИТЬ!$B$21</f>
        <v>12</v>
      </c>
      <c r="E1280" s="145"/>
      <c r="F1280" s="144" t="str">
        <f>ЗАПОЛНИТЬ!$B$22</f>
        <v>15</v>
      </c>
      <c r="G1280" s="144" t="str">
        <f>ЗАПОЛНИТЬ!$B$20</f>
        <v>040222</v>
      </c>
      <c r="H1280" s="143" t="str">
        <f>IF(ЗАПОЛНИТЬ!$F$7=1,ЗАПОЛНИТЬ!$H$9,ЗАПОЛНИТЬ!$H$10)</f>
        <v>73</v>
      </c>
      <c r="I1280" s="146">
        <f>IF(ЗАПОЛНИТЬ!$F$7=1,'Ф.7(СФ).23'!$E$13,'Ф.7(СФ).23'!$E$15)</f>
        <v>0</v>
      </c>
      <c r="J1280" s="145" t="str">
        <f>IF(ЗАПОЛНИТЬ!$F$7=1,CONCATENATE(ЗАПОЛНИТЬ!$F$18,ЗАПОЛНИТЬ!$D$18),ЗАПОЛНИТЬ!$E$18)</f>
        <v>01.07.2016</v>
      </c>
      <c r="K1280" s="143">
        <v>1</v>
      </c>
      <c r="L1280" s="143">
        <f>IF(ЗАПОЛНИТЬ!$F$7=1,'Ф.7(СФ).23'!D26/1000,'Ф.7(СФ).23'!D26)</f>
        <v>0</v>
      </c>
      <c r="M1280" s="143">
        <f>IF(ЗАПОЛНИТЬ!$F$7=1,'Ф.7(СФ).23'!E26/1000,'Ф.7(СФ).23'!E26)</f>
        <v>0</v>
      </c>
      <c r="N1280" s="143">
        <f>IF(ЗАПОЛНИТЬ!$F$7=1,'Ф.7(СФ).23'!F26/1000,'Ф.7(СФ).23'!F26)</f>
        <v>0</v>
      </c>
      <c r="O1280" s="143">
        <f>IF(ЗАПОЛНИТЬ!$F$7=1,'Ф.7(СФ).23'!G26/1000,'Ф.7(СФ).23'!G26)</f>
        <v>0</v>
      </c>
      <c r="P1280" s="143">
        <f>IF(ЗАПОЛНИТЬ!$F$7=1,'Ф.7(СФ).23'!H26/1000,'Ф.7(СФ).23'!H26)</f>
        <v>0</v>
      </c>
      <c r="Q1280" s="143">
        <f>IF(ЗАПОЛНИТЬ!$F$7=1,'Ф.7(СФ).23'!I26/1000,'Ф.7(СФ).23'!I26)</f>
        <v>0</v>
      </c>
      <c r="R1280" s="143">
        <f>IF(ЗАПОЛНИТЬ!$F$7=1,'Ф.7(СФ).23'!J26/1000,'Ф.7(СФ).23'!J26)</f>
        <v>0</v>
      </c>
      <c r="T1280" s="143">
        <f>IF(ЗАПОЛНИТЬ!$F$7=1,'Ф.7(СФ).23'!L26/1000,'Ф.7(СФ).23'!L26)</f>
        <v>0</v>
      </c>
      <c r="V1280" s="145">
        <v>0</v>
      </c>
      <c r="W1280" s="145">
        <f t="shared" si="63"/>
        <v>0</v>
      </c>
    </row>
    <row r="1281" spans="1:23" ht="12.75">
      <c r="A1281" s="144" t="str">
        <f>ЗАПОЛНИТЬ!$B$23</f>
        <v>4</v>
      </c>
      <c r="B1281" s="144" t="str">
        <f>ЗАПОЛНИТЬ!$B$13</f>
        <v>24188344</v>
      </c>
      <c r="C1281" s="144" t="str">
        <f>ЗАПОЛНИТЬ!$B$24</f>
        <v>298</v>
      </c>
      <c r="D1281" s="144" t="str">
        <f>ЗАПОЛНИТЬ!$B$21</f>
        <v>12</v>
      </c>
      <c r="E1281" s="145"/>
      <c r="F1281" s="144" t="str">
        <f>ЗАПОЛНИТЬ!$B$22</f>
        <v>15</v>
      </c>
      <c r="G1281" s="144" t="str">
        <f>ЗАПОЛНИТЬ!$B$20</f>
        <v>040222</v>
      </c>
      <c r="H1281" s="143" t="str">
        <f>IF(ЗАПОЛНИТЬ!$F$7=1,ЗАПОЛНИТЬ!$H$9,ЗАПОЛНИТЬ!$H$10)</f>
        <v>73</v>
      </c>
      <c r="I1281" s="146">
        <f>IF(ЗАПОЛНИТЬ!$F$7=1,'Ф.7(СФ).23'!$E$13,'Ф.7(СФ).23'!$E$15)</f>
        <v>0</v>
      </c>
      <c r="J1281" s="145" t="str">
        <f>IF(ЗАПОЛНИТЬ!$F$7=1,CONCATENATE(ЗАПОЛНИТЬ!$F$18,ЗАПОЛНИТЬ!$D$18),ЗАПОЛНИТЬ!$E$18)</f>
        <v>01.07.2016</v>
      </c>
      <c r="K1281" s="143">
        <v>2</v>
      </c>
      <c r="L1281" s="143">
        <f>IF(ЗАПОЛНИТЬ!$F$7=1,'Ф.7(СФ).23'!D27/1000,'Ф.7(СФ).23'!D27)</f>
        <v>0</v>
      </c>
      <c r="M1281" s="143">
        <f>IF(ЗАПОЛНИТЬ!$F$7=1,'Ф.7(СФ).23'!E27/1000,'Ф.7(СФ).23'!E27)</f>
        <v>0</v>
      </c>
      <c r="N1281" s="143">
        <f>IF(ЗАПОЛНИТЬ!$F$7=1,'Ф.7(СФ).23'!F27/1000,'Ф.7(СФ).23'!F27)</f>
        <v>0</v>
      </c>
      <c r="O1281" s="143">
        <f>IF(ЗАПОЛНИТЬ!$F$7=1,'Ф.7(СФ).23'!G27/1000,'Ф.7(СФ).23'!G27)</f>
        <v>0</v>
      </c>
      <c r="P1281" s="143">
        <f>IF(ЗАПОЛНИТЬ!$F$7=1,'Ф.7(СФ).23'!H27/1000,'Ф.7(СФ).23'!H27)</f>
        <v>0</v>
      </c>
      <c r="Q1281" s="143">
        <f>IF(ЗАПОЛНИТЬ!$F$7=1,'Ф.7(СФ).23'!I27/1000,'Ф.7(СФ).23'!I27)</f>
        <v>0</v>
      </c>
      <c r="R1281" s="143">
        <f>IF(ЗАПОЛНИТЬ!$F$7=1,'Ф.7(СФ).23'!J27/1000,'Ф.7(СФ).23'!J27)</f>
        <v>0</v>
      </c>
      <c r="S1281" s="143">
        <f>IF(ЗАПОЛНИТЬ!$F$7=1,'Ф.7(СФ).23'!K27/1000,'Ф.7(СФ).23'!K27)</f>
        <v>0</v>
      </c>
      <c r="T1281" s="143">
        <f>IF(ЗАПОЛНИТЬ!$F$7=1,'Ф.7(СФ).23'!L27/1000,'Ф.7(СФ).23'!L27)</f>
        <v>0</v>
      </c>
      <c r="U1281" s="143">
        <f>IF(ЗАПОЛНИТЬ!$F$7=1,'Ф.7(СФ).23'!M27/1000,'Ф.7(СФ).23'!M27)</f>
        <v>0</v>
      </c>
      <c r="V1281" s="145">
        <v>0</v>
      </c>
      <c r="W1281" s="145">
        <f t="shared" si="63"/>
        <v>0</v>
      </c>
    </row>
    <row r="1282" spans="1:23" ht="12.75">
      <c r="A1282" s="144" t="str">
        <f>ЗАПОЛНИТЬ!$B$23</f>
        <v>4</v>
      </c>
      <c r="B1282" s="144" t="str">
        <f>ЗАПОЛНИТЬ!$B$13</f>
        <v>24188344</v>
      </c>
      <c r="C1282" s="144" t="str">
        <f>ЗАПОЛНИТЬ!$B$24</f>
        <v>298</v>
      </c>
      <c r="D1282" s="144" t="str">
        <f>ЗАПОЛНИТЬ!$B$21</f>
        <v>12</v>
      </c>
      <c r="E1282" s="145"/>
      <c r="F1282" s="144" t="str">
        <f>ЗАПОЛНИТЬ!$B$22</f>
        <v>15</v>
      </c>
      <c r="G1282" s="144" t="str">
        <f>ЗАПОЛНИТЬ!$B$20</f>
        <v>040222</v>
      </c>
      <c r="H1282" s="143" t="str">
        <f>IF(ЗАПОЛНИТЬ!$F$7=1,ЗАПОЛНИТЬ!$H$9,ЗАПОЛНИТЬ!$H$10)</f>
        <v>73</v>
      </c>
      <c r="I1282" s="146">
        <f>IF(ЗАПОЛНИТЬ!$F$7=1,'Ф.7(СФ).23'!$E$13,'Ф.7(СФ).23'!$E$15)</f>
        <v>0</v>
      </c>
      <c r="J1282" s="145" t="str">
        <f>IF(ЗАПОЛНИТЬ!$F$7=1,CONCATENATE(ЗАПОЛНИТЬ!$F$18,ЗАПОЛНИТЬ!$D$18),ЗАПОЛНИТЬ!$E$18)</f>
        <v>01.07.2016</v>
      </c>
      <c r="K1282" s="143">
        <f>'Ф.7(СФ).23'!B28</f>
        <v>2000</v>
      </c>
      <c r="L1282" s="143">
        <f>IF(ЗАПОЛНИТЬ!$F$7=1,'Ф.7(СФ).23'!D28/1000,'Ф.7(СФ).23'!D28)</f>
        <v>0</v>
      </c>
      <c r="M1282" s="143">
        <f>IF(ЗАПОЛНИТЬ!$F$7=1,'Ф.7(СФ).23'!E28/1000,'Ф.7(СФ).23'!E28)</f>
        <v>0</v>
      </c>
      <c r="N1282" s="143">
        <f>IF(ЗАПОЛНИТЬ!$F$7=1,'Ф.7(СФ).23'!F28/1000,'Ф.7(СФ).23'!F28)</f>
        <v>0</v>
      </c>
      <c r="O1282" s="143">
        <f>IF(ЗАПОЛНИТЬ!$F$7=1,'Ф.7(СФ).23'!G28/1000,'Ф.7(СФ).23'!G28)</f>
        <v>0</v>
      </c>
      <c r="P1282" s="143">
        <f>IF(ЗАПОЛНИТЬ!$F$7=1,'Ф.7(СФ).23'!H28/1000,'Ф.7(СФ).23'!H28)</f>
        <v>0</v>
      </c>
      <c r="Q1282" s="143">
        <f>IF(ЗАПОЛНИТЬ!$F$7=1,'Ф.7(СФ).23'!I28/1000,'Ф.7(СФ).23'!I28)</f>
        <v>0</v>
      </c>
      <c r="R1282" s="143">
        <f>IF(ЗАПОЛНИТЬ!$F$7=1,'Ф.7(СФ).23'!J28/1000,'Ф.7(СФ).23'!J28)</f>
        <v>0</v>
      </c>
      <c r="S1282" s="143">
        <f>IF(ЗАПОЛНИТЬ!$F$7=1,'Ф.7(СФ).23'!K28/1000,'Ф.7(СФ).23'!K28)</f>
        <v>0</v>
      </c>
      <c r="T1282" s="143">
        <f>IF(ЗАПОЛНИТЬ!$F$7=1,'Ф.7(СФ).23'!L28/1000,'Ф.7(СФ).23'!L28)</f>
        <v>0</v>
      </c>
      <c r="U1282" s="143">
        <f>IF(ЗАПОЛНИТЬ!$F$7=1,'Ф.7(СФ).23'!M28/1000,'Ф.7(СФ).23'!M28)</f>
        <v>0</v>
      </c>
      <c r="V1282" s="145">
        <v>0</v>
      </c>
      <c r="W1282" s="145">
        <f t="shared" si="63"/>
        <v>0</v>
      </c>
    </row>
    <row r="1283" spans="1:23" ht="12.75">
      <c r="A1283" s="144" t="str">
        <f>ЗАПОЛНИТЬ!$B$23</f>
        <v>4</v>
      </c>
      <c r="B1283" s="144" t="str">
        <f>ЗАПОЛНИТЬ!$B$13</f>
        <v>24188344</v>
      </c>
      <c r="C1283" s="144" t="str">
        <f>ЗАПОЛНИТЬ!$B$24</f>
        <v>298</v>
      </c>
      <c r="D1283" s="144" t="str">
        <f>ЗАПОЛНИТЬ!$B$21</f>
        <v>12</v>
      </c>
      <c r="E1283" s="145"/>
      <c r="F1283" s="144" t="str">
        <f>ЗАПОЛНИТЬ!$B$22</f>
        <v>15</v>
      </c>
      <c r="G1283" s="144" t="str">
        <f>ЗАПОЛНИТЬ!$B$20</f>
        <v>040222</v>
      </c>
      <c r="H1283" s="143" t="str">
        <f>IF(ЗАПОЛНИТЬ!$F$7=1,ЗАПОЛНИТЬ!$H$9,ЗАПОЛНИТЬ!$H$10)</f>
        <v>73</v>
      </c>
      <c r="I1283" s="146">
        <f>IF(ЗАПОЛНИТЬ!$F$7=1,'Ф.7(СФ).23'!$E$13,'Ф.7(СФ).23'!$E$15)</f>
        <v>0</v>
      </c>
      <c r="J1283" s="145" t="str">
        <f>IF(ЗАПОЛНИТЬ!$F$7=1,CONCATENATE(ЗАПОЛНИТЬ!$F$18,ЗАПОЛНИТЬ!$D$18),ЗАПОЛНИТЬ!$E$18)</f>
        <v>01.07.2016</v>
      </c>
      <c r="K1283" s="143">
        <f>'Ф.7(СФ).23'!B29</f>
        <v>2100</v>
      </c>
      <c r="L1283" s="143">
        <f>IF(ЗАПОЛНИТЬ!$F$7=1,'Ф.7(СФ).23'!D29/1000,'Ф.7(СФ).23'!D29)</f>
        <v>0</v>
      </c>
      <c r="M1283" s="143">
        <f>IF(ЗАПОЛНИТЬ!$F$7=1,'Ф.7(СФ).23'!E29/1000,'Ф.7(СФ).23'!E29)</f>
        <v>0</v>
      </c>
      <c r="N1283" s="143">
        <f>IF(ЗАПОЛНИТЬ!$F$7=1,'Ф.7(СФ).23'!F29/1000,'Ф.7(СФ).23'!F29)</f>
        <v>0</v>
      </c>
      <c r="O1283" s="143">
        <f>IF(ЗАПОЛНИТЬ!$F$7=1,'Ф.7(СФ).23'!G29/1000,'Ф.7(СФ).23'!G29)</f>
        <v>0</v>
      </c>
      <c r="P1283" s="143">
        <f>IF(ЗАПОЛНИТЬ!$F$7=1,'Ф.7(СФ).23'!H29/1000,'Ф.7(СФ).23'!H29)</f>
        <v>0</v>
      </c>
      <c r="Q1283" s="143">
        <f>IF(ЗАПОЛНИТЬ!$F$7=1,'Ф.7(СФ).23'!I29/1000,'Ф.7(СФ).23'!I29)</f>
        <v>0</v>
      </c>
      <c r="R1283" s="143">
        <f>IF(ЗАПОЛНИТЬ!$F$7=1,'Ф.7(СФ).23'!J29/1000,'Ф.7(СФ).23'!J29)</f>
        <v>0</v>
      </c>
      <c r="S1283" s="143">
        <f>IF(ЗАПОЛНИТЬ!$F$7=1,'Ф.7(СФ).23'!K29/1000,'Ф.7(СФ).23'!K29)</f>
        <v>0</v>
      </c>
      <c r="T1283" s="143">
        <f>IF(ЗАПОЛНИТЬ!$F$7=1,'Ф.7(СФ).23'!L29/1000,'Ф.7(СФ).23'!L29)</f>
        <v>0</v>
      </c>
      <c r="U1283" s="143">
        <f>IF(ЗАПОЛНИТЬ!$F$7=1,'Ф.7(СФ).23'!M29/1000,'Ф.7(СФ).23'!M29)</f>
        <v>0</v>
      </c>
      <c r="V1283" s="145">
        <v>0</v>
      </c>
      <c r="W1283" s="145">
        <f t="shared" si="63"/>
        <v>0</v>
      </c>
    </row>
    <row r="1284" spans="1:23" ht="12.75">
      <c r="A1284" s="144" t="str">
        <f>ЗАПОЛНИТЬ!$B$23</f>
        <v>4</v>
      </c>
      <c r="B1284" s="144" t="str">
        <f>ЗАПОЛНИТЬ!$B$13</f>
        <v>24188344</v>
      </c>
      <c r="C1284" s="144" t="str">
        <f>ЗАПОЛНИТЬ!$B$24</f>
        <v>298</v>
      </c>
      <c r="D1284" s="144" t="str">
        <f>ЗАПОЛНИТЬ!$B$21</f>
        <v>12</v>
      </c>
      <c r="E1284" s="145"/>
      <c r="F1284" s="144" t="str">
        <f>ЗАПОЛНИТЬ!$B$22</f>
        <v>15</v>
      </c>
      <c r="G1284" s="144" t="str">
        <f>ЗАПОЛНИТЬ!$B$20</f>
        <v>040222</v>
      </c>
      <c r="H1284" s="143" t="str">
        <f>IF(ЗАПОЛНИТЬ!$F$7=1,ЗАПОЛНИТЬ!$H$9,ЗАПОЛНИТЬ!$H$10)</f>
        <v>73</v>
      </c>
      <c r="I1284" s="146">
        <f>IF(ЗАПОЛНИТЬ!$F$7=1,'Ф.7(СФ).23'!$E$13,'Ф.7(СФ).23'!$E$15)</f>
        <v>0</v>
      </c>
      <c r="J1284" s="145" t="str">
        <f>IF(ЗАПОЛНИТЬ!$F$7=1,CONCATENATE(ЗАПОЛНИТЬ!$F$18,ЗАПОЛНИТЬ!$D$18),ЗАПОЛНИТЬ!$E$18)</f>
        <v>01.07.2016</v>
      </c>
      <c r="K1284" s="143">
        <f>'Ф.7(СФ).23'!B30</f>
        <v>2110</v>
      </c>
      <c r="L1284" s="143">
        <f>IF(ЗАПОЛНИТЬ!$F$7=1,'Ф.7(СФ).23'!D30/1000,'Ф.7(СФ).23'!D30)</f>
        <v>0</v>
      </c>
      <c r="M1284" s="143">
        <f>IF(ЗАПОЛНИТЬ!$F$7=1,'Ф.7(СФ).23'!E30/1000,'Ф.7(СФ).23'!E30)</f>
        <v>0</v>
      </c>
      <c r="N1284" s="143">
        <f>IF(ЗАПОЛНИТЬ!$F$7=1,'Ф.7(СФ).23'!F30/1000,'Ф.7(СФ).23'!F30)</f>
        <v>0</v>
      </c>
      <c r="O1284" s="143">
        <f>IF(ЗАПОЛНИТЬ!$F$7=1,'Ф.7(СФ).23'!G30/1000,'Ф.7(СФ).23'!G30)</f>
        <v>0</v>
      </c>
      <c r="P1284" s="143">
        <f>IF(ЗАПОЛНИТЬ!$F$7=1,'Ф.7(СФ).23'!H30/1000,'Ф.7(СФ).23'!H30)</f>
        <v>0</v>
      </c>
      <c r="Q1284" s="143">
        <f>IF(ЗАПОЛНИТЬ!$F$7=1,'Ф.7(СФ).23'!I30/1000,'Ф.7(СФ).23'!I30)</f>
        <v>0</v>
      </c>
      <c r="R1284" s="143">
        <f>IF(ЗАПОЛНИТЬ!$F$7=1,'Ф.7(СФ).23'!J30/1000,'Ф.7(СФ).23'!J30)</f>
        <v>0</v>
      </c>
      <c r="S1284" s="143">
        <f>IF(ЗАПОЛНИТЬ!$F$7=1,'Ф.7(СФ).23'!K30/1000,'Ф.7(СФ).23'!K30)</f>
        <v>0</v>
      </c>
      <c r="T1284" s="143">
        <f>IF(ЗАПОЛНИТЬ!$F$7=1,'Ф.7(СФ).23'!L30/1000,'Ф.7(СФ).23'!L30)</f>
        <v>0</v>
      </c>
      <c r="U1284" s="143">
        <f>IF(ЗАПОЛНИТЬ!$F$7=1,'Ф.7(СФ).23'!M30/1000,'Ф.7(СФ).23'!M30)</f>
        <v>0</v>
      </c>
      <c r="V1284" s="145">
        <v>0</v>
      </c>
      <c r="W1284" s="145">
        <f t="shared" si="63"/>
        <v>0</v>
      </c>
    </row>
    <row r="1285" spans="1:23" ht="12.75">
      <c r="A1285" s="144" t="str">
        <f>ЗАПОЛНИТЬ!$B$23</f>
        <v>4</v>
      </c>
      <c r="B1285" s="144" t="str">
        <f>ЗАПОЛНИТЬ!$B$13</f>
        <v>24188344</v>
      </c>
      <c r="C1285" s="144" t="str">
        <f>ЗАПОЛНИТЬ!$B$24</f>
        <v>298</v>
      </c>
      <c r="D1285" s="144" t="str">
        <f>ЗАПОЛНИТЬ!$B$21</f>
        <v>12</v>
      </c>
      <c r="E1285" s="145"/>
      <c r="F1285" s="144" t="str">
        <f>ЗАПОЛНИТЬ!$B$22</f>
        <v>15</v>
      </c>
      <c r="G1285" s="144" t="str">
        <f>ЗАПОЛНИТЬ!$B$20</f>
        <v>040222</v>
      </c>
      <c r="H1285" s="143" t="str">
        <f>IF(ЗАПОЛНИТЬ!$F$7=1,ЗАПОЛНИТЬ!$H$9,ЗАПОЛНИТЬ!$H$10)</f>
        <v>73</v>
      </c>
      <c r="I1285" s="146">
        <f>IF(ЗАПОЛНИТЬ!$F$7=1,'Ф.7(СФ).23'!$E$13,'Ф.7(СФ).23'!$E$15)</f>
        <v>0</v>
      </c>
      <c r="J1285" s="145" t="str">
        <f>IF(ЗАПОЛНИТЬ!$F$7=1,CONCATENATE(ЗАПОЛНИТЬ!$F$18,ЗАПОЛНИТЬ!$D$18),ЗАПОЛНИТЬ!$E$18)</f>
        <v>01.07.2016</v>
      </c>
      <c r="K1285" s="143">
        <f>'Ф.7(СФ).23'!B31</f>
        <v>2111</v>
      </c>
      <c r="L1285" s="143">
        <f>IF(ЗАПОЛНИТЬ!$F$7=1,'Ф.7(СФ).23'!D31/1000,'Ф.7(СФ).23'!D31)</f>
        <v>0</v>
      </c>
      <c r="M1285" s="143">
        <f>IF(ЗАПОЛНИТЬ!$F$7=1,'Ф.7(СФ).23'!E31/1000,'Ф.7(СФ).23'!E31)</f>
        <v>0</v>
      </c>
      <c r="N1285" s="143">
        <f>IF(ЗАПОЛНИТЬ!$F$7=1,'Ф.7(СФ).23'!F31/1000,'Ф.7(СФ).23'!F31)</f>
        <v>0</v>
      </c>
      <c r="O1285" s="143">
        <f>IF(ЗАПОЛНИТЬ!$F$7=1,'Ф.7(СФ).23'!G31/1000,'Ф.7(СФ).23'!G31)</f>
        <v>0</v>
      </c>
      <c r="P1285" s="143">
        <f>IF(ЗАПОЛНИТЬ!$F$7=1,'Ф.7(СФ).23'!H31/1000,'Ф.7(СФ).23'!H31)</f>
        <v>0</v>
      </c>
      <c r="Q1285" s="143">
        <f>IF(ЗАПОЛНИТЬ!$F$7=1,'Ф.7(СФ).23'!I31/1000,'Ф.7(СФ).23'!I31)</f>
        <v>0</v>
      </c>
      <c r="R1285" s="143">
        <f>IF(ЗАПОЛНИТЬ!$F$7=1,'Ф.7(СФ).23'!J31/1000,'Ф.7(СФ).23'!J31)</f>
        <v>0</v>
      </c>
      <c r="S1285" s="143">
        <f>IF(ЗАПОЛНИТЬ!$F$7=1,'Ф.7(СФ).23'!K31/1000,'Ф.7(СФ).23'!K31)</f>
        <v>0</v>
      </c>
      <c r="T1285" s="143">
        <f>IF(ЗАПОЛНИТЬ!$F$7=1,'Ф.7(СФ).23'!L31/1000,'Ф.7(СФ).23'!L31)</f>
        <v>0</v>
      </c>
      <c r="U1285" s="143">
        <f>IF(ЗАПОЛНИТЬ!$F$7=1,'Ф.7(СФ).23'!M31/1000,'Ф.7(СФ).23'!M31)</f>
        <v>0</v>
      </c>
      <c r="V1285" s="145">
        <f>IF(SUM(L1285:U1285)&gt;0,1,0)</f>
        <v>0</v>
      </c>
      <c r="W1285" s="145">
        <f t="shared" si="63"/>
        <v>0</v>
      </c>
    </row>
    <row r="1286" spans="1:23" ht="12.75">
      <c r="A1286" s="144" t="str">
        <f>ЗАПОЛНИТЬ!$B$23</f>
        <v>4</v>
      </c>
      <c r="B1286" s="144" t="str">
        <f>ЗАПОЛНИТЬ!$B$13</f>
        <v>24188344</v>
      </c>
      <c r="C1286" s="144" t="str">
        <f>ЗАПОЛНИТЬ!$B$24</f>
        <v>298</v>
      </c>
      <c r="D1286" s="144" t="str">
        <f>ЗАПОЛНИТЬ!$B$21</f>
        <v>12</v>
      </c>
      <c r="E1286" s="145"/>
      <c r="F1286" s="144" t="str">
        <f>ЗАПОЛНИТЬ!$B$22</f>
        <v>15</v>
      </c>
      <c r="G1286" s="144" t="str">
        <f>ЗАПОЛНИТЬ!$B$20</f>
        <v>040222</v>
      </c>
      <c r="H1286" s="143" t="str">
        <f>IF(ЗАПОЛНИТЬ!$F$7=1,ЗАПОЛНИТЬ!$H$9,ЗАПОЛНИТЬ!$H$10)</f>
        <v>73</v>
      </c>
      <c r="I1286" s="146">
        <f>IF(ЗАПОЛНИТЬ!$F$7=1,'Ф.7(СФ).23'!$E$13,'Ф.7(СФ).23'!$E$15)</f>
        <v>0</v>
      </c>
      <c r="J1286" s="145" t="str">
        <f>IF(ЗАПОЛНИТЬ!$F$7=1,CONCATENATE(ЗАПОЛНИТЬ!$F$18,ЗАПОЛНИТЬ!$D$18),ЗАПОЛНИТЬ!$E$18)</f>
        <v>01.07.2016</v>
      </c>
      <c r="K1286" s="143">
        <f>'Ф.7(СФ).23'!B32</f>
        <v>2112</v>
      </c>
      <c r="L1286" s="143">
        <f>IF(ЗАПОЛНИТЬ!$F$7=1,'Ф.7(СФ).23'!D32/1000,'Ф.7(СФ).23'!D32)</f>
        <v>0</v>
      </c>
      <c r="M1286" s="143">
        <f>IF(ЗАПОЛНИТЬ!$F$7=1,'Ф.7(СФ).23'!E32/1000,'Ф.7(СФ).23'!E32)</f>
        <v>0</v>
      </c>
      <c r="N1286" s="143">
        <f>IF(ЗАПОЛНИТЬ!$F$7=1,'Ф.7(СФ).23'!F32/1000,'Ф.7(СФ).23'!F32)</f>
        <v>0</v>
      </c>
      <c r="O1286" s="143">
        <f>IF(ЗАПОЛНИТЬ!$F$7=1,'Ф.7(СФ).23'!G32/1000,'Ф.7(СФ).23'!G32)</f>
        <v>0</v>
      </c>
      <c r="P1286" s="143">
        <f>IF(ЗАПОЛНИТЬ!$F$7=1,'Ф.7(СФ).23'!H32/1000,'Ф.7(СФ).23'!H32)</f>
        <v>0</v>
      </c>
      <c r="Q1286" s="143">
        <f>IF(ЗАПОЛНИТЬ!$F$7=1,'Ф.7(СФ).23'!I32/1000,'Ф.7(СФ).23'!I32)</f>
        <v>0</v>
      </c>
      <c r="R1286" s="143">
        <f>IF(ЗАПОЛНИТЬ!$F$7=1,'Ф.7(СФ).23'!J32/1000,'Ф.7(СФ).23'!J32)</f>
        <v>0</v>
      </c>
      <c r="S1286" s="143">
        <f>IF(ЗАПОЛНИТЬ!$F$7=1,'Ф.7(СФ).23'!K32/1000,'Ф.7(СФ).23'!K32)</f>
        <v>0</v>
      </c>
      <c r="T1286" s="143">
        <f>IF(ЗАПОЛНИТЬ!$F$7=1,'Ф.7(СФ).23'!L32/1000,'Ф.7(СФ).23'!L32)</f>
        <v>0</v>
      </c>
      <c r="U1286" s="143">
        <f>IF(ЗАПОЛНИТЬ!$F$7=1,'Ф.7(СФ).23'!M32/1000,'Ф.7(СФ).23'!M32)</f>
        <v>0</v>
      </c>
      <c r="V1286" s="145">
        <f>IF(SUM(L1286:U1286)&gt;0,1,0)</f>
        <v>0</v>
      </c>
      <c r="W1286" s="145">
        <f t="shared" si="63"/>
        <v>0</v>
      </c>
    </row>
    <row r="1287" spans="1:23" ht="12.75">
      <c r="A1287" s="144" t="str">
        <f>ЗАПОЛНИТЬ!$B$23</f>
        <v>4</v>
      </c>
      <c r="B1287" s="144" t="str">
        <f>ЗАПОЛНИТЬ!$B$13</f>
        <v>24188344</v>
      </c>
      <c r="C1287" s="144" t="str">
        <f>ЗАПОЛНИТЬ!$B$24</f>
        <v>298</v>
      </c>
      <c r="D1287" s="144" t="str">
        <f>ЗАПОЛНИТЬ!$B$21</f>
        <v>12</v>
      </c>
      <c r="E1287" s="145"/>
      <c r="F1287" s="144" t="str">
        <f>ЗАПОЛНИТЬ!$B$22</f>
        <v>15</v>
      </c>
      <c r="G1287" s="144" t="str">
        <f>ЗАПОЛНИТЬ!$B$20</f>
        <v>040222</v>
      </c>
      <c r="H1287" s="143" t="str">
        <f>IF(ЗАПОЛНИТЬ!$F$7=1,ЗАПОЛНИТЬ!$H$9,ЗАПОЛНИТЬ!$H$10)</f>
        <v>73</v>
      </c>
      <c r="I1287" s="146">
        <f>IF(ЗАПОЛНИТЬ!$F$7=1,'Ф.7(СФ).23'!$E$13,'Ф.7(СФ).23'!$E$15)</f>
        <v>0</v>
      </c>
      <c r="J1287" s="145" t="str">
        <f>IF(ЗАПОЛНИТЬ!$F$7=1,CONCATENATE(ЗАПОЛНИТЬ!$F$18,ЗАПОЛНИТЬ!$D$18),ЗАПОЛНИТЬ!$E$18)</f>
        <v>01.07.2016</v>
      </c>
      <c r="K1287" s="143">
        <f>'Ф.7(СФ).23'!B33</f>
        <v>2120</v>
      </c>
      <c r="L1287" s="143">
        <f>IF(ЗАПОЛНИТЬ!$F$7=1,'Ф.7(СФ).23'!D33/1000,'Ф.7(СФ).23'!D33)</f>
        <v>0</v>
      </c>
      <c r="M1287" s="143">
        <f>IF(ЗАПОЛНИТЬ!$F$7=1,'Ф.7(СФ).23'!E33/1000,'Ф.7(СФ).23'!E33)</f>
        <v>0</v>
      </c>
      <c r="N1287" s="143">
        <f>IF(ЗАПОЛНИТЬ!$F$7=1,'Ф.7(СФ).23'!F33/1000,'Ф.7(СФ).23'!F33)</f>
        <v>0</v>
      </c>
      <c r="O1287" s="143">
        <f>IF(ЗАПОЛНИТЬ!$F$7=1,'Ф.7(СФ).23'!G33/1000,'Ф.7(СФ).23'!G33)</f>
        <v>0</v>
      </c>
      <c r="P1287" s="143">
        <f>IF(ЗАПОЛНИТЬ!$F$7=1,'Ф.7(СФ).23'!H33/1000,'Ф.7(СФ).23'!H33)</f>
        <v>0</v>
      </c>
      <c r="Q1287" s="143">
        <f>IF(ЗАПОЛНИТЬ!$F$7=1,'Ф.7(СФ).23'!I33/1000,'Ф.7(СФ).23'!I33)</f>
        <v>0</v>
      </c>
      <c r="R1287" s="143">
        <f>IF(ЗАПОЛНИТЬ!$F$7=1,'Ф.7(СФ).23'!J33/1000,'Ф.7(СФ).23'!J33)</f>
        <v>0</v>
      </c>
      <c r="S1287" s="143">
        <f>IF(ЗАПОЛНИТЬ!$F$7=1,'Ф.7(СФ).23'!K33/1000,'Ф.7(СФ).23'!K33)</f>
        <v>0</v>
      </c>
      <c r="T1287" s="143">
        <f>IF(ЗАПОЛНИТЬ!$F$7=1,'Ф.7(СФ).23'!L33/1000,'Ф.7(СФ).23'!L33)</f>
        <v>0</v>
      </c>
      <c r="U1287" s="143">
        <f>IF(ЗАПОЛНИТЬ!$F$7=1,'Ф.7(СФ).23'!M33/1000,'Ф.7(СФ).23'!M33)</f>
        <v>0</v>
      </c>
      <c r="V1287" s="145">
        <f>IF(SUM(L1287:U1287)&gt;0,1,0)</f>
        <v>0</v>
      </c>
      <c r="W1287" s="145">
        <f t="shared" si="63"/>
        <v>0</v>
      </c>
    </row>
    <row r="1288" spans="1:23" ht="12.75">
      <c r="A1288" s="144" t="str">
        <f>ЗАПОЛНИТЬ!$B$23</f>
        <v>4</v>
      </c>
      <c r="B1288" s="144" t="str">
        <f>ЗАПОЛНИТЬ!$B$13</f>
        <v>24188344</v>
      </c>
      <c r="C1288" s="144" t="str">
        <f>ЗАПОЛНИТЬ!$B$24</f>
        <v>298</v>
      </c>
      <c r="D1288" s="144" t="str">
        <f>ЗАПОЛНИТЬ!$B$21</f>
        <v>12</v>
      </c>
      <c r="E1288" s="145"/>
      <c r="F1288" s="144" t="str">
        <f>ЗАПОЛНИТЬ!$B$22</f>
        <v>15</v>
      </c>
      <c r="G1288" s="144" t="str">
        <f>ЗАПОЛНИТЬ!$B$20</f>
        <v>040222</v>
      </c>
      <c r="H1288" s="143" t="str">
        <f>IF(ЗАПОЛНИТЬ!$F$7=1,ЗАПОЛНИТЬ!$H$9,ЗАПОЛНИТЬ!$H$10)</f>
        <v>73</v>
      </c>
      <c r="I1288" s="146">
        <f>IF(ЗАПОЛНИТЬ!$F$7=1,'Ф.7(СФ).23'!$E$13,'Ф.7(СФ).23'!$E$15)</f>
        <v>0</v>
      </c>
      <c r="J1288" s="145" t="str">
        <f>IF(ЗАПОЛНИТЬ!$F$7=1,CONCATENATE(ЗАПОЛНИТЬ!$F$18,ЗАПОЛНИТЬ!$D$18),ЗАПОЛНИТЬ!$E$18)</f>
        <v>01.07.2016</v>
      </c>
      <c r="K1288" s="143">
        <f>'Ф.7(СФ).23'!B34</f>
        <v>2200</v>
      </c>
      <c r="L1288" s="143">
        <f>IF(ЗАПОЛНИТЬ!$F$7=1,'Ф.7(СФ).23'!D34/1000,'Ф.7(СФ).23'!D34)</f>
        <v>0</v>
      </c>
      <c r="M1288" s="143">
        <f>IF(ЗАПОЛНИТЬ!$F$7=1,'Ф.7(СФ).23'!E34/1000,'Ф.7(СФ).23'!E34)</f>
        <v>0</v>
      </c>
      <c r="N1288" s="143">
        <f>IF(ЗАПОЛНИТЬ!$F$7=1,'Ф.7(СФ).23'!F34/1000,'Ф.7(СФ).23'!F34)</f>
        <v>0</v>
      </c>
      <c r="O1288" s="143">
        <f>IF(ЗАПОЛНИТЬ!$F$7=1,'Ф.7(СФ).23'!G34/1000,'Ф.7(СФ).23'!G34)</f>
        <v>0</v>
      </c>
      <c r="P1288" s="143">
        <f>IF(ЗАПОЛНИТЬ!$F$7=1,'Ф.7(СФ).23'!H34/1000,'Ф.7(СФ).23'!H34)</f>
        <v>0</v>
      </c>
      <c r="Q1288" s="143">
        <f>IF(ЗАПОЛНИТЬ!$F$7=1,'Ф.7(СФ).23'!I34/1000,'Ф.7(СФ).23'!I34)</f>
        <v>0</v>
      </c>
      <c r="R1288" s="143">
        <f>IF(ЗАПОЛНИТЬ!$F$7=1,'Ф.7(СФ).23'!J34/1000,'Ф.7(СФ).23'!J34)</f>
        <v>0</v>
      </c>
      <c r="S1288" s="143">
        <f>IF(ЗАПОЛНИТЬ!$F$7=1,'Ф.7(СФ).23'!K34/1000,'Ф.7(СФ).23'!K34)</f>
        <v>0</v>
      </c>
      <c r="T1288" s="143">
        <f>IF(ЗАПОЛНИТЬ!$F$7=1,'Ф.7(СФ).23'!L34/1000,'Ф.7(СФ).23'!L34)</f>
        <v>0</v>
      </c>
      <c r="U1288" s="143">
        <f>IF(ЗАПОЛНИТЬ!$F$7=1,'Ф.7(СФ).23'!M34/1000,'Ф.7(СФ).23'!M34)</f>
        <v>0</v>
      </c>
      <c r="V1288" s="145">
        <v>0</v>
      </c>
      <c r="W1288" s="145">
        <f t="shared" si="63"/>
        <v>0</v>
      </c>
    </row>
    <row r="1289" spans="1:23" ht="12.75">
      <c r="A1289" s="144" t="str">
        <f>ЗАПОЛНИТЬ!$B$23</f>
        <v>4</v>
      </c>
      <c r="B1289" s="144" t="str">
        <f>ЗАПОЛНИТЬ!$B$13</f>
        <v>24188344</v>
      </c>
      <c r="C1289" s="144" t="str">
        <f>ЗАПОЛНИТЬ!$B$24</f>
        <v>298</v>
      </c>
      <c r="D1289" s="144" t="str">
        <f>ЗАПОЛНИТЬ!$B$21</f>
        <v>12</v>
      </c>
      <c r="E1289" s="145"/>
      <c r="F1289" s="144" t="str">
        <f>ЗАПОЛНИТЬ!$B$22</f>
        <v>15</v>
      </c>
      <c r="G1289" s="144" t="str">
        <f>ЗАПОЛНИТЬ!$B$20</f>
        <v>040222</v>
      </c>
      <c r="H1289" s="143" t="str">
        <f>IF(ЗАПОЛНИТЬ!$F$7=1,ЗАПОЛНИТЬ!$H$9,ЗАПОЛНИТЬ!$H$10)</f>
        <v>73</v>
      </c>
      <c r="I1289" s="146">
        <f>IF(ЗАПОЛНИТЬ!$F$7=1,'Ф.7(СФ).23'!$E$13,'Ф.7(СФ).23'!$E$15)</f>
        <v>0</v>
      </c>
      <c r="J1289" s="145" t="str">
        <f>IF(ЗАПОЛНИТЬ!$F$7=1,CONCATENATE(ЗАПОЛНИТЬ!$F$18,ЗАПОЛНИТЬ!$D$18),ЗАПОЛНИТЬ!$E$18)</f>
        <v>01.07.2016</v>
      </c>
      <c r="K1289" s="143">
        <f>'Ф.7(СФ).23'!B35</f>
        <v>2210</v>
      </c>
      <c r="L1289" s="143">
        <f>IF(ЗАПОЛНИТЬ!$F$7=1,'Ф.7(СФ).23'!D35/1000,'Ф.7(СФ).23'!D35)</f>
        <v>0</v>
      </c>
      <c r="M1289" s="143">
        <f>IF(ЗАПОЛНИТЬ!$F$7=1,'Ф.7(СФ).23'!E35/1000,'Ф.7(СФ).23'!E35)</f>
        <v>0</v>
      </c>
      <c r="N1289" s="143">
        <f>IF(ЗАПОЛНИТЬ!$F$7=1,'Ф.7(СФ).23'!F35/1000,'Ф.7(СФ).23'!F35)</f>
        <v>0</v>
      </c>
      <c r="O1289" s="143">
        <f>IF(ЗАПОЛНИТЬ!$F$7=1,'Ф.7(СФ).23'!G35/1000,'Ф.7(СФ).23'!G35)</f>
        <v>0</v>
      </c>
      <c r="P1289" s="143">
        <f>IF(ЗАПОЛНИТЬ!$F$7=1,'Ф.7(СФ).23'!H35/1000,'Ф.7(СФ).23'!H35)</f>
        <v>0</v>
      </c>
      <c r="Q1289" s="143">
        <f>IF(ЗАПОЛНИТЬ!$F$7=1,'Ф.7(СФ).23'!I35/1000,'Ф.7(СФ).23'!I35)</f>
        <v>0</v>
      </c>
      <c r="R1289" s="143">
        <f>IF(ЗАПОЛНИТЬ!$F$7=1,'Ф.7(СФ).23'!J35/1000,'Ф.7(СФ).23'!J35)</f>
        <v>0</v>
      </c>
      <c r="S1289" s="143">
        <f>IF(ЗАПОЛНИТЬ!$F$7=1,'Ф.7(СФ).23'!K35/1000,'Ф.7(СФ).23'!K35)</f>
        <v>0</v>
      </c>
      <c r="T1289" s="143">
        <f>IF(ЗАПОЛНИТЬ!$F$7=1,'Ф.7(СФ).23'!L35/1000,'Ф.7(СФ).23'!L35)</f>
        <v>0</v>
      </c>
      <c r="U1289" s="143">
        <f>IF(ЗАПОЛНИТЬ!$F$7=1,'Ф.7(СФ).23'!M35/1000,'Ф.7(СФ).23'!M35)</f>
        <v>0</v>
      </c>
      <c r="V1289" s="145">
        <f t="shared" ref="V1289:V1294" si="64">IF(SUM(L1289:U1289)&gt;0,1,0)</f>
        <v>0</v>
      </c>
      <c r="W1289" s="145">
        <f t="shared" si="63"/>
        <v>0</v>
      </c>
    </row>
    <row r="1290" spans="1:23" ht="12.75">
      <c r="A1290" s="144" t="str">
        <f>ЗАПОЛНИТЬ!$B$23</f>
        <v>4</v>
      </c>
      <c r="B1290" s="144" t="str">
        <f>ЗАПОЛНИТЬ!$B$13</f>
        <v>24188344</v>
      </c>
      <c r="C1290" s="144" t="str">
        <f>ЗАПОЛНИТЬ!$B$24</f>
        <v>298</v>
      </c>
      <c r="D1290" s="144" t="str">
        <f>ЗАПОЛНИТЬ!$B$21</f>
        <v>12</v>
      </c>
      <c r="E1290" s="145"/>
      <c r="F1290" s="144" t="str">
        <f>ЗАПОЛНИТЬ!$B$22</f>
        <v>15</v>
      </c>
      <c r="G1290" s="144" t="str">
        <f>ЗАПОЛНИТЬ!$B$20</f>
        <v>040222</v>
      </c>
      <c r="H1290" s="143" t="str">
        <f>IF(ЗАПОЛНИТЬ!$F$7=1,ЗАПОЛНИТЬ!$H$9,ЗАПОЛНИТЬ!$H$10)</f>
        <v>73</v>
      </c>
      <c r="I1290" s="146">
        <f>IF(ЗАПОЛНИТЬ!$F$7=1,'Ф.7(СФ).23'!$E$13,'Ф.7(СФ).23'!$E$15)</f>
        <v>0</v>
      </c>
      <c r="J1290" s="145" t="str">
        <f>IF(ЗАПОЛНИТЬ!$F$7=1,CONCATENATE(ЗАПОЛНИТЬ!$F$18,ЗАПОЛНИТЬ!$D$18),ЗАПОЛНИТЬ!$E$18)</f>
        <v>01.07.2016</v>
      </c>
      <c r="K1290" s="143">
        <f>'Ф.7(СФ).23'!B36</f>
        <v>2220</v>
      </c>
      <c r="L1290" s="143">
        <f>IF(ЗАПОЛНИТЬ!$F$7=1,'Ф.7(СФ).23'!D36/1000,'Ф.7(СФ).23'!D36)</f>
        <v>0</v>
      </c>
      <c r="M1290" s="143">
        <f>IF(ЗАПОЛНИТЬ!$F$7=1,'Ф.7(СФ).23'!E36/1000,'Ф.7(СФ).23'!E36)</f>
        <v>0</v>
      </c>
      <c r="N1290" s="143">
        <f>IF(ЗАПОЛНИТЬ!$F$7=1,'Ф.7(СФ).23'!F36/1000,'Ф.7(СФ).23'!F36)</f>
        <v>0</v>
      </c>
      <c r="O1290" s="143">
        <f>IF(ЗАПОЛНИТЬ!$F$7=1,'Ф.7(СФ).23'!G36/1000,'Ф.7(СФ).23'!G36)</f>
        <v>0</v>
      </c>
      <c r="P1290" s="143">
        <f>IF(ЗАПОЛНИТЬ!$F$7=1,'Ф.7(СФ).23'!H36/1000,'Ф.7(СФ).23'!H36)</f>
        <v>0</v>
      </c>
      <c r="Q1290" s="143">
        <f>IF(ЗАПОЛНИТЬ!$F$7=1,'Ф.7(СФ).23'!I36/1000,'Ф.7(СФ).23'!I36)</f>
        <v>0</v>
      </c>
      <c r="R1290" s="143">
        <f>IF(ЗАПОЛНИТЬ!$F$7=1,'Ф.7(СФ).23'!J36/1000,'Ф.7(СФ).23'!J36)</f>
        <v>0</v>
      </c>
      <c r="S1290" s="143">
        <f>IF(ЗАПОЛНИТЬ!$F$7=1,'Ф.7(СФ).23'!K36/1000,'Ф.7(СФ).23'!K36)</f>
        <v>0</v>
      </c>
      <c r="T1290" s="143">
        <f>IF(ЗАПОЛНИТЬ!$F$7=1,'Ф.7(СФ).23'!L36/1000,'Ф.7(СФ).23'!L36)</f>
        <v>0</v>
      </c>
      <c r="U1290" s="143">
        <f>IF(ЗАПОЛНИТЬ!$F$7=1,'Ф.7(СФ).23'!M36/1000,'Ф.7(СФ).23'!M36)</f>
        <v>0</v>
      </c>
      <c r="V1290" s="145">
        <f t="shared" si="64"/>
        <v>0</v>
      </c>
      <c r="W1290" s="145">
        <f t="shared" si="63"/>
        <v>0</v>
      </c>
    </row>
    <row r="1291" spans="1:23" ht="12.75">
      <c r="A1291" s="144" t="str">
        <f>ЗАПОЛНИТЬ!$B$23</f>
        <v>4</v>
      </c>
      <c r="B1291" s="144" t="str">
        <f>ЗАПОЛНИТЬ!$B$13</f>
        <v>24188344</v>
      </c>
      <c r="C1291" s="144" t="str">
        <f>ЗАПОЛНИТЬ!$B$24</f>
        <v>298</v>
      </c>
      <c r="D1291" s="144" t="str">
        <f>ЗАПОЛНИТЬ!$B$21</f>
        <v>12</v>
      </c>
      <c r="E1291" s="145"/>
      <c r="F1291" s="144" t="str">
        <f>ЗАПОЛНИТЬ!$B$22</f>
        <v>15</v>
      </c>
      <c r="G1291" s="144" t="str">
        <f>ЗАПОЛНИТЬ!$B$20</f>
        <v>040222</v>
      </c>
      <c r="H1291" s="143" t="str">
        <f>IF(ЗАПОЛНИТЬ!$F$7=1,ЗАПОЛНИТЬ!$H$9,ЗАПОЛНИТЬ!$H$10)</f>
        <v>73</v>
      </c>
      <c r="I1291" s="146">
        <f>IF(ЗАПОЛНИТЬ!$F$7=1,'Ф.7(СФ).23'!$E$13,'Ф.7(СФ).23'!$E$15)</f>
        <v>0</v>
      </c>
      <c r="J1291" s="145" t="str">
        <f>IF(ЗАПОЛНИТЬ!$F$7=1,CONCATENATE(ЗАПОЛНИТЬ!$F$18,ЗАПОЛНИТЬ!$D$18),ЗАПОЛНИТЬ!$E$18)</f>
        <v>01.07.2016</v>
      </c>
      <c r="K1291" s="143">
        <f>'Ф.7(СФ).23'!B37</f>
        <v>2230</v>
      </c>
      <c r="L1291" s="143">
        <f>IF(ЗАПОЛНИТЬ!$F$7=1,'Ф.7(СФ).23'!D37/1000,'Ф.7(СФ).23'!D37)</f>
        <v>0</v>
      </c>
      <c r="M1291" s="143">
        <f>IF(ЗАПОЛНИТЬ!$F$7=1,'Ф.7(СФ).23'!E37/1000,'Ф.7(СФ).23'!E37)</f>
        <v>0</v>
      </c>
      <c r="N1291" s="143">
        <f>IF(ЗАПОЛНИТЬ!$F$7=1,'Ф.7(СФ).23'!F37/1000,'Ф.7(СФ).23'!F37)</f>
        <v>0</v>
      </c>
      <c r="O1291" s="143">
        <f>IF(ЗАПОЛНИТЬ!$F$7=1,'Ф.7(СФ).23'!G37/1000,'Ф.7(СФ).23'!G37)</f>
        <v>0</v>
      </c>
      <c r="P1291" s="143">
        <f>IF(ЗАПОЛНИТЬ!$F$7=1,'Ф.7(СФ).23'!H37/1000,'Ф.7(СФ).23'!H37)</f>
        <v>0</v>
      </c>
      <c r="Q1291" s="143">
        <f>IF(ЗАПОЛНИТЬ!$F$7=1,'Ф.7(СФ).23'!I37/1000,'Ф.7(СФ).23'!I37)</f>
        <v>0</v>
      </c>
      <c r="R1291" s="143">
        <f>IF(ЗАПОЛНИТЬ!$F$7=1,'Ф.7(СФ).23'!J37/1000,'Ф.7(СФ).23'!J37)</f>
        <v>0</v>
      </c>
      <c r="S1291" s="143">
        <f>IF(ЗАПОЛНИТЬ!$F$7=1,'Ф.7(СФ).23'!K37/1000,'Ф.7(СФ).23'!K37)</f>
        <v>0</v>
      </c>
      <c r="T1291" s="143">
        <f>IF(ЗАПОЛНИТЬ!$F$7=1,'Ф.7(СФ).23'!L37/1000,'Ф.7(СФ).23'!L37)</f>
        <v>0</v>
      </c>
      <c r="U1291" s="143">
        <f>IF(ЗАПОЛНИТЬ!$F$7=1,'Ф.7(СФ).23'!M37/1000,'Ф.7(СФ).23'!M37)</f>
        <v>0</v>
      </c>
      <c r="V1291" s="145">
        <f t="shared" si="64"/>
        <v>0</v>
      </c>
      <c r="W1291" s="145">
        <f t="shared" si="63"/>
        <v>0</v>
      </c>
    </row>
    <row r="1292" spans="1:23" ht="12.75">
      <c r="A1292" s="144" t="str">
        <f>ЗАПОЛНИТЬ!$B$23</f>
        <v>4</v>
      </c>
      <c r="B1292" s="144" t="str">
        <f>ЗАПОЛНИТЬ!$B$13</f>
        <v>24188344</v>
      </c>
      <c r="C1292" s="144" t="str">
        <f>ЗАПОЛНИТЬ!$B$24</f>
        <v>298</v>
      </c>
      <c r="D1292" s="144" t="str">
        <f>ЗАПОЛНИТЬ!$B$21</f>
        <v>12</v>
      </c>
      <c r="E1292" s="145"/>
      <c r="F1292" s="144" t="str">
        <f>ЗАПОЛНИТЬ!$B$22</f>
        <v>15</v>
      </c>
      <c r="G1292" s="144" t="str">
        <f>ЗАПОЛНИТЬ!$B$20</f>
        <v>040222</v>
      </c>
      <c r="H1292" s="143" t="str">
        <f>IF(ЗАПОЛНИТЬ!$F$7=1,ЗАПОЛНИТЬ!$H$9,ЗАПОЛНИТЬ!$H$10)</f>
        <v>73</v>
      </c>
      <c r="I1292" s="146">
        <f>IF(ЗАПОЛНИТЬ!$F$7=1,'Ф.7(СФ).23'!$E$13,'Ф.7(СФ).23'!$E$15)</f>
        <v>0</v>
      </c>
      <c r="J1292" s="145" t="str">
        <f>IF(ЗАПОЛНИТЬ!$F$7=1,CONCATENATE(ЗАПОЛНИТЬ!$F$18,ЗАПОЛНИТЬ!$D$18),ЗАПОЛНИТЬ!$E$18)</f>
        <v>01.07.2016</v>
      </c>
      <c r="K1292" s="143">
        <f>'Ф.7(СФ).23'!B38</f>
        <v>2240</v>
      </c>
      <c r="L1292" s="143">
        <f>IF(ЗАПОЛНИТЬ!$F$7=1,'Ф.7(СФ).23'!D38/1000,'Ф.7(СФ).23'!D38)</f>
        <v>0</v>
      </c>
      <c r="M1292" s="143">
        <f>IF(ЗАПОЛНИТЬ!$F$7=1,'Ф.7(СФ).23'!E38/1000,'Ф.7(СФ).23'!E38)</f>
        <v>0</v>
      </c>
      <c r="N1292" s="143">
        <f>IF(ЗАПОЛНИТЬ!$F$7=1,'Ф.7(СФ).23'!F38/1000,'Ф.7(СФ).23'!F38)</f>
        <v>0</v>
      </c>
      <c r="O1292" s="143">
        <f>IF(ЗАПОЛНИТЬ!$F$7=1,'Ф.7(СФ).23'!G38/1000,'Ф.7(СФ).23'!G38)</f>
        <v>0</v>
      </c>
      <c r="P1292" s="143">
        <f>IF(ЗАПОЛНИТЬ!$F$7=1,'Ф.7(СФ).23'!H38/1000,'Ф.7(СФ).23'!H38)</f>
        <v>0</v>
      </c>
      <c r="Q1292" s="143">
        <f>IF(ЗАПОЛНИТЬ!$F$7=1,'Ф.7(СФ).23'!I38/1000,'Ф.7(СФ).23'!I38)</f>
        <v>0</v>
      </c>
      <c r="R1292" s="143">
        <f>IF(ЗАПОЛНИТЬ!$F$7=1,'Ф.7(СФ).23'!J38/1000,'Ф.7(СФ).23'!J38)</f>
        <v>0</v>
      </c>
      <c r="S1292" s="143">
        <f>IF(ЗАПОЛНИТЬ!$F$7=1,'Ф.7(СФ).23'!K38/1000,'Ф.7(СФ).23'!K38)</f>
        <v>0</v>
      </c>
      <c r="T1292" s="143">
        <f>IF(ЗАПОЛНИТЬ!$F$7=1,'Ф.7(СФ).23'!L38/1000,'Ф.7(СФ).23'!L38)</f>
        <v>0</v>
      </c>
      <c r="U1292" s="143">
        <f>IF(ЗАПОЛНИТЬ!$F$7=1,'Ф.7(СФ).23'!M38/1000,'Ф.7(СФ).23'!M38)</f>
        <v>0</v>
      </c>
      <c r="V1292" s="145">
        <f t="shared" si="64"/>
        <v>0</v>
      </c>
      <c r="W1292" s="145">
        <f t="shared" si="63"/>
        <v>0</v>
      </c>
    </row>
    <row r="1293" spans="1:23" ht="12.75">
      <c r="A1293" s="144" t="str">
        <f>ЗАПОЛНИТЬ!$B$23</f>
        <v>4</v>
      </c>
      <c r="B1293" s="144" t="str">
        <f>ЗАПОЛНИТЬ!$B$13</f>
        <v>24188344</v>
      </c>
      <c r="C1293" s="144" t="str">
        <f>ЗАПОЛНИТЬ!$B$24</f>
        <v>298</v>
      </c>
      <c r="D1293" s="144" t="str">
        <f>ЗАПОЛНИТЬ!$B$21</f>
        <v>12</v>
      </c>
      <c r="E1293" s="145"/>
      <c r="F1293" s="144" t="str">
        <f>ЗАПОЛНИТЬ!$B$22</f>
        <v>15</v>
      </c>
      <c r="G1293" s="144" t="str">
        <f>ЗАПОЛНИТЬ!$B$20</f>
        <v>040222</v>
      </c>
      <c r="H1293" s="143" t="str">
        <f>IF(ЗАПОЛНИТЬ!$F$7=1,ЗАПОЛНИТЬ!$H$9,ЗАПОЛНИТЬ!$H$10)</f>
        <v>73</v>
      </c>
      <c r="I1293" s="146">
        <f>IF(ЗАПОЛНИТЬ!$F$7=1,'Ф.7(СФ).23'!$E$13,'Ф.7(СФ).23'!$E$15)</f>
        <v>0</v>
      </c>
      <c r="J1293" s="145" t="str">
        <f>IF(ЗАПОЛНИТЬ!$F$7=1,CONCATENATE(ЗАПОЛНИТЬ!$F$18,ЗАПОЛНИТЬ!$D$18),ЗАПОЛНИТЬ!$E$18)</f>
        <v>01.07.2016</v>
      </c>
      <c r="K1293" s="143">
        <f>'Ф.7(СФ).23'!B39</f>
        <v>2250</v>
      </c>
      <c r="L1293" s="143">
        <f>IF(ЗАПОЛНИТЬ!$F$7=1,'Ф.7(СФ).23'!D39/1000,'Ф.7(СФ).23'!D39)</f>
        <v>0</v>
      </c>
      <c r="M1293" s="143">
        <f>IF(ЗАПОЛНИТЬ!$F$7=1,'Ф.7(СФ).23'!E39/1000,'Ф.7(СФ).23'!E39)</f>
        <v>0</v>
      </c>
      <c r="N1293" s="143">
        <f>IF(ЗАПОЛНИТЬ!$F$7=1,'Ф.7(СФ).23'!F39/1000,'Ф.7(СФ).23'!F39)</f>
        <v>0</v>
      </c>
      <c r="O1293" s="143">
        <f>IF(ЗАПОЛНИТЬ!$F$7=1,'Ф.7(СФ).23'!G39/1000,'Ф.7(СФ).23'!G39)</f>
        <v>0</v>
      </c>
      <c r="P1293" s="143">
        <f>IF(ЗАПОЛНИТЬ!$F$7=1,'Ф.7(СФ).23'!H39/1000,'Ф.7(СФ).23'!H39)</f>
        <v>0</v>
      </c>
      <c r="Q1293" s="143">
        <f>IF(ЗАПОЛНИТЬ!$F$7=1,'Ф.7(СФ).23'!I39/1000,'Ф.7(СФ).23'!I39)</f>
        <v>0</v>
      </c>
      <c r="R1293" s="143">
        <f>IF(ЗАПОЛНИТЬ!$F$7=1,'Ф.7(СФ).23'!J39/1000,'Ф.7(СФ).23'!J39)</f>
        <v>0</v>
      </c>
      <c r="S1293" s="143">
        <f>IF(ЗАПОЛНИТЬ!$F$7=1,'Ф.7(СФ).23'!K39/1000,'Ф.7(СФ).23'!K39)</f>
        <v>0</v>
      </c>
      <c r="T1293" s="143">
        <f>IF(ЗАПОЛНИТЬ!$F$7=1,'Ф.7(СФ).23'!L39/1000,'Ф.7(СФ).23'!L39)</f>
        <v>0</v>
      </c>
      <c r="U1293" s="143">
        <f>IF(ЗАПОЛНИТЬ!$F$7=1,'Ф.7(СФ).23'!M39/1000,'Ф.7(СФ).23'!M39)</f>
        <v>0</v>
      </c>
      <c r="V1293" s="145">
        <f t="shared" si="64"/>
        <v>0</v>
      </c>
      <c r="W1293" s="145">
        <f t="shared" si="63"/>
        <v>0</v>
      </c>
    </row>
    <row r="1294" spans="1:23" ht="12.75">
      <c r="A1294" s="144" t="str">
        <f>ЗАПОЛНИТЬ!$B$23</f>
        <v>4</v>
      </c>
      <c r="B1294" s="144" t="str">
        <f>ЗАПОЛНИТЬ!$B$13</f>
        <v>24188344</v>
      </c>
      <c r="C1294" s="144" t="str">
        <f>ЗАПОЛНИТЬ!$B$24</f>
        <v>298</v>
      </c>
      <c r="D1294" s="144" t="str">
        <f>ЗАПОЛНИТЬ!$B$21</f>
        <v>12</v>
      </c>
      <c r="E1294" s="145"/>
      <c r="F1294" s="144" t="str">
        <f>ЗАПОЛНИТЬ!$B$22</f>
        <v>15</v>
      </c>
      <c r="G1294" s="144" t="str">
        <f>ЗАПОЛНИТЬ!$B$20</f>
        <v>040222</v>
      </c>
      <c r="H1294" s="143" t="str">
        <f>IF(ЗАПОЛНИТЬ!$F$7=1,ЗАПОЛНИТЬ!$H$9,ЗАПОЛНИТЬ!$H$10)</f>
        <v>73</v>
      </c>
      <c r="I1294" s="146">
        <f>IF(ЗАПОЛНИТЬ!$F$7=1,'Ф.7(СФ).23'!$E$13,'Ф.7(СФ).23'!$E$15)</f>
        <v>0</v>
      </c>
      <c r="J1294" s="145" t="str">
        <f>IF(ЗАПОЛНИТЬ!$F$7=1,CONCATENATE(ЗАПОЛНИТЬ!$F$18,ЗАПОЛНИТЬ!$D$18),ЗАПОЛНИТЬ!$E$18)</f>
        <v>01.07.2016</v>
      </c>
      <c r="K1294" s="143">
        <f>'Ф.7(СФ).23'!B40</f>
        <v>2260</v>
      </c>
      <c r="L1294" s="143">
        <f>IF(ЗАПОЛНИТЬ!$F$7=1,'Ф.7(СФ).23'!D40/1000,'Ф.7(СФ).23'!D40)</f>
        <v>0</v>
      </c>
      <c r="M1294" s="143">
        <f>IF(ЗАПОЛНИТЬ!$F$7=1,'Ф.7(СФ).23'!E40/1000,'Ф.7(СФ).23'!E40)</f>
        <v>0</v>
      </c>
      <c r="N1294" s="143">
        <f>IF(ЗАПОЛНИТЬ!$F$7=1,'Ф.7(СФ).23'!F40/1000,'Ф.7(СФ).23'!F40)</f>
        <v>0</v>
      </c>
      <c r="O1294" s="143">
        <f>IF(ЗАПОЛНИТЬ!$F$7=1,'Ф.7(СФ).23'!G40/1000,'Ф.7(СФ).23'!G40)</f>
        <v>0</v>
      </c>
      <c r="P1294" s="143">
        <f>IF(ЗАПОЛНИТЬ!$F$7=1,'Ф.7(СФ).23'!H40/1000,'Ф.7(СФ).23'!H40)</f>
        <v>0</v>
      </c>
      <c r="Q1294" s="143">
        <f>IF(ЗАПОЛНИТЬ!$F$7=1,'Ф.7(СФ).23'!I40/1000,'Ф.7(СФ).23'!I40)</f>
        <v>0</v>
      </c>
      <c r="R1294" s="143">
        <f>IF(ЗАПОЛНИТЬ!$F$7=1,'Ф.7(СФ).23'!J40/1000,'Ф.7(СФ).23'!J40)</f>
        <v>0</v>
      </c>
      <c r="S1294" s="143">
        <f>IF(ЗАПОЛНИТЬ!$F$7=1,'Ф.7(СФ).23'!K40/1000,'Ф.7(СФ).23'!K40)</f>
        <v>0</v>
      </c>
      <c r="T1294" s="143">
        <f>IF(ЗАПОЛНИТЬ!$F$7=1,'Ф.7(СФ).23'!L40/1000,'Ф.7(СФ).23'!L40)</f>
        <v>0</v>
      </c>
      <c r="U1294" s="143">
        <f>IF(ЗАПОЛНИТЬ!$F$7=1,'Ф.7(СФ).23'!M40/1000,'Ф.7(СФ).23'!M40)</f>
        <v>0</v>
      </c>
      <c r="V1294" s="145">
        <f t="shared" si="64"/>
        <v>0</v>
      </c>
      <c r="W1294" s="145">
        <f t="shared" si="63"/>
        <v>0</v>
      </c>
    </row>
    <row r="1295" spans="1:23" ht="12.75">
      <c r="A1295" s="144" t="str">
        <f>ЗАПОЛНИТЬ!$B$23</f>
        <v>4</v>
      </c>
      <c r="B1295" s="144" t="str">
        <f>ЗАПОЛНИТЬ!$B$13</f>
        <v>24188344</v>
      </c>
      <c r="C1295" s="144" t="str">
        <f>ЗАПОЛНИТЬ!$B$24</f>
        <v>298</v>
      </c>
      <c r="D1295" s="144" t="str">
        <f>ЗАПОЛНИТЬ!$B$21</f>
        <v>12</v>
      </c>
      <c r="E1295" s="145"/>
      <c r="F1295" s="144" t="str">
        <f>ЗАПОЛНИТЬ!$B$22</f>
        <v>15</v>
      </c>
      <c r="G1295" s="144" t="str">
        <f>ЗАПОЛНИТЬ!$B$20</f>
        <v>040222</v>
      </c>
      <c r="H1295" s="143" t="str">
        <f>IF(ЗАПОЛНИТЬ!$F$7=1,ЗАПОЛНИТЬ!$H$9,ЗАПОЛНИТЬ!$H$10)</f>
        <v>73</v>
      </c>
      <c r="I1295" s="146">
        <f>IF(ЗАПОЛНИТЬ!$F$7=1,'Ф.7(СФ).23'!$E$13,'Ф.7(СФ).23'!$E$15)</f>
        <v>0</v>
      </c>
      <c r="J1295" s="145" t="str">
        <f>IF(ЗАПОЛНИТЬ!$F$7=1,CONCATENATE(ЗАПОЛНИТЬ!$F$18,ЗАПОЛНИТЬ!$D$18),ЗАПОЛНИТЬ!$E$18)</f>
        <v>01.07.2016</v>
      </c>
      <c r="K1295" s="143">
        <f>'Ф.7(СФ).23'!B41</f>
        <v>2270</v>
      </c>
      <c r="L1295" s="143">
        <f>IF(ЗАПОЛНИТЬ!$F$7=1,'Ф.7(СФ).23'!D41/1000,'Ф.7(СФ).23'!D41)</f>
        <v>0</v>
      </c>
      <c r="M1295" s="143">
        <f>IF(ЗАПОЛНИТЬ!$F$7=1,'Ф.7(СФ).23'!E41/1000,'Ф.7(СФ).23'!E41)</f>
        <v>0</v>
      </c>
      <c r="N1295" s="143">
        <f>IF(ЗАПОЛНИТЬ!$F$7=1,'Ф.7(СФ).23'!F41/1000,'Ф.7(СФ).23'!F41)</f>
        <v>0</v>
      </c>
      <c r="O1295" s="143">
        <f>IF(ЗАПОЛНИТЬ!$F$7=1,'Ф.7(СФ).23'!G41/1000,'Ф.7(СФ).23'!G41)</f>
        <v>0</v>
      </c>
      <c r="P1295" s="143">
        <f>IF(ЗАПОЛНИТЬ!$F$7=1,'Ф.7(СФ).23'!H41/1000,'Ф.7(СФ).23'!H41)</f>
        <v>0</v>
      </c>
      <c r="Q1295" s="143">
        <f>IF(ЗАПОЛНИТЬ!$F$7=1,'Ф.7(СФ).23'!I41/1000,'Ф.7(СФ).23'!I41)</f>
        <v>0</v>
      </c>
      <c r="R1295" s="143">
        <f>IF(ЗАПОЛНИТЬ!$F$7=1,'Ф.7(СФ).23'!J41/1000,'Ф.7(СФ).23'!J41)</f>
        <v>0</v>
      </c>
      <c r="S1295" s="143">
        <f>IF(ЗАПОЛНИТЬ!$F$7=1,'Ф.7(СФ).23'!K41/1000,'Ф.7(СФ).23'!K41)</f>
        <v>0</v>
      </c>
      <c r="T1295" s="143">
        <f>IF(ЗАПОЛНИТЬ!$F$7=1,'Ф.7(СФ).23'!L41/1000,'Ф.7(СФ).23'!L41)</f>
        <v>0</v>
      </c>
      <c r="U1295" s="143">
        <f>IF(ЗАПОЛНИТЬ!$F$7=1,'Ф.7(СФ).23'!M41/1000,'Ф.7(СФ).23'!M41)</f>
        <v>0</v>
      </c>
      <c r="V1295" s="145">
        <v>0</v>
      </c>
      <c r="W1295" s="145">
        <f t="shared" si="63"/>
        <v>0</v>
      </c>
    </row>
    <row r="1296" spans="1:23" ht="12.75">
      <c r="A1296" s="144" t="str">
        <f>ЗАПОЛНИТЬ!$B$23</f>
        <v>4</v>
      </c>
      <c r="B1296" s="144" t="str">
        <f>ЗАПОЛНИТЬ!$B$13</f>
        <v>24188344</v>
      </c>
      <c r="C1296" s="144" t="str">
        <f>ЗАПОЛНИТЬ!$B$24</f>
        <v>298</v>
      </c>
      <c r="D1296" s="144" t="str">
        <f>ЗАПОЛНИТЬ!$B$21</f>
        <v>12</v>
      </c>
      <c r="E1296" s="145"/>
      <c r="F1296" s="144" t="str">
        <f>ЗАПОЛНИТЬ!$B$22</f>
        <v>15</v>
      </c>
      <c r="G1296" s="144" t="str">
        <f>ЗАПОЛНИТЬ!$B$20</f>
        <v>040222</v>
      </c>
      <c r="H1296" s="143" t="str">
        <f>IF(ЗАПОЛНИТЬ!$F$7=1,ЗАПОЛНИТЬ!$H$9,ЗАПОЛНИТЬ!$H$10)</f>
        <v>73</v>
      </c>
      <c r="I1296" s="146">
        <f>IF(ЗАПОЛНИТЬ!$F$7=1,'Ф.7(СФ).23'!$E$13,'Ф.7(СФ).23'!$E$15)</f>
        <v>0</v>
      </c>
      <c r="J1296" s="145" t="str">
        <f>IF(ЗАПОЛНИТЬ!$F$7=1,CONCATENATE(ЗАПОЛНИТЬ!$F$18,ЗАПОЛНИТЬ!$D$18),ЗАПОЛНИТЬ!$E$18)</f>
        <v>01.07.2016</v>
      </c>
      <c r="K1296" s="143">
        <f>'Ф.7(СФ).23'!B42</f>
        <v>2271</v>
      </c>
      <c r="L1296" s="143">
        <f>IF(ЗАПОЛНИТЬ!$F$7=1,'Ф.7(СФ).23'!D42/1000,'Ф.7(СФ).23'!D42)</f>
        <v>0</v>
      </c>
      <c r="M1296" s="143">
        <f>IF(ЗАПОЛНИТЬ!$F$7=1,'Ф.7(СФ).23'!E42/1000,'Ф.7(СФ).23'!E42)</f>
        <v>0</v>
      </c>
      <c r="N1296" s="143">
        <f>IF(ЗАПОЛНИТЬ!$F$7=1,'Ф.7(СФ).23'!F42/1000,'Ф.7(СФ).23'!F42)</f>
        <v>0</v>
      </c>
      <c r="O1296" s="143">
        <f>IF(ЗАПОЛНИТЬ!$F$7=1,'Ф.7(СФ).23'!G42/1000,'Ф.7(СФ).23'!G42)</f>
        <v>0</v>
      </c>
      <c r="P1296" s="143">
        <f>IF(ЗАПОЛНИТЬ!$F$7=1,'Ф.7(СФ).23'!H42/1000,'Ф.7(СФ).23'!H42)</f>
        <v>0</v>
      </c>
      <c r="Q1296" s="143">
        <f>IF(ЗАПОЛНИТЬ!$F$7=1,'Ф.7(СФ).23'!I42/1000,'Ф.7(СФ).23'!I42)</f>
        <v>0</v>
      </c>
      <c r="R1296" s="143">
        <f>IF(ЗАПОЛНИТЬ!$F$7=1,'Ф.7(СФ).23'!J42/1000,'Ф.7(СФ).23'!J42)</f>
        <v>0</v>
      </c>
      <c r="S1296" s="143">
        <f>IF(ЗАПОЛНИТЬ!$F$7=1,'Ф.7(СФ).23'!K42/1000,'Ф.7(СФ).23'!K42)</f>
        <v>0</v>
      </c>
      <c r="T1296" s="143">
        <f>IF(ЗАПОЛНИТЬ!$F$7=1,'Ф.7(СФ).23'!L42/1000,'Ф.7(СФ).23'!L42)</f>
        <v>0</v>
      </c>
      <c r="U1296" s="143">
        <f>IF(ЗАПОЛНИТЬ!$F$7=1,'Ф.7(СФ).23'!M42/1000,'Ф.7(СФ).23'!M42)</f>
        <v>0</v>
      </c>
      <c r="V1296" s="145">
        <f t="shared" ref="V1296:V1301" si="65">IF(SUM(L1296:U1296)&gt;0,1,0)</f>
        <v>0</v>
      </c>
      <c r="W1296" s="145">
        <f t="shared" si="63"/>
        <v>0</v>
      </c>
    </row>
    <row r="1297" spans="1:23" ht="12.75">
      <c r="A1297" s="144" t="str">
        <f>ЗАПОЛНИТЬ!$B$23</f>
        <v>4</v>
      </c>
      <c r="B1297" s="144" t="str">
        <f>ЗАПОЛНИТЬ!$B$13</f>
        <v>24188344</v>
      </c>
      <c r="C1297" s="144" t="str">
        <f>ЗАПОЛНИТЬ!$B$24</f>
        <v>298</v>
      </c>
      <c r="D1297" s="144" t="str">
        <f>ЗАПОЛНИТЬ!$B$21</f>
        <v>12</v>
      </c>
      <c r="E1297" s="145"/>
      <c r="F1297" s="144" t="str">
        <f>ЗАПОЛНИТЬ!$B$22</f>
        <v>15</v>
      </c>
      <c r="G1297" s="144" t="str">
        <f>ЗАПОЛНИТЬ!$B$20</f>
        <v>040222</v>
      </c>
      <c r="H1297" s="143" t="str">
        <f>IF(ЗАПОЛНИТЬ!$F$7=1,ЗАПОЛНИТЬ!$H$9,ЗАПОЛНИТЬ!$H$10)</f>
        <v>73</v>
      </c>
      <c r="I1297" s="146">
        <f>IF(ЗАПОЛНИТЬ!$F$7=1,'Ф.7(СФ).23'!$E$13,'Ф.7(СФ).23'!$E$15)</f>
        <v>0</v>
      </c>
      <c r="J1297" s="145" t="str">
        <f>IF(ЗАПОЛНИТЬ!$F$7=1,CONCATENATE(ЗАПОЛНИТЬ!$F$18,ЗАПОЛНИТЬ!$D$18),ЗАПОЛНИТЬ!$E$18)</f>
        <v>01.07.2016</v>
      </c>
      <c r="K1297" s="143">
        <f>'Ф.7(СФ).23'!B43</f>
        <v>2272</v>
      </c>
      <c r="L1297" s="143">
        <f>IF(ЗАПОЛНИТЬ!$F$7=1,'Ф.7(СФ).23'!D43/1000,'Ф.7(СФ).23'!D43)</f>
        <v>0</v>
      </c>
      <c r="M1297" s="143">
        <f>IF(ЗАПОЛНИТЬ!$F$7=1,'Ф.7(СФ).23'!E43/1000,'Ф.7(СФ).23'!E43)</f>
        <v>0</v>
      </c>
      <c r="N1297" s="143">
        <f>IF(ЗАПОЛНИТЬ!$F$7=1,'Ф.7(СФ).23'!F43/1000,'Ф.7(СФ).23'!F43)</f>
        <v>0</v>
      </c>
      <c r="O1297" s="143">
        <f>IF(ЗАПОЛНИТЬ!$F$7=1,'Ф.7(СФ).23'!G43/1000,'Ф.7(СФ).23'!G43)</f>
        <v>0</v>
      </c>
      <c r="P1297" s="143">
        <f>IF(ЗАПОЛНИТЬ!$F$7=1,'Ф.7(СФ).23'!H43/1000,'Ф.7(СФ).23'!H43)</f>
        <v>0</v>
      </c>
      <c r="Q1297" s="143">
        <f>IF(ЗАПОЛНИТЬ!$F$7=1,'Ф.7(СФ).23'!I43/1000,'Ф.7(СФ).23'!I43)</f>
        <v>0</v>
      </c>
      <c r="R1297" s="143">
        <f>IF(ЗАПОЛНИТЬ!$F$7=1,'Ф.7(СФ).23'!J43/1000,'Ф.7(СФ).23'!J43)</f>
        <v>0</v>
      </c>
      <c r="S1297" s="143">
        <f>IF(ЗАПОЛНИТЬ!$F$7=1,'Ф.7(СФ).23'!K43/1000,'Ф.7(СФ).23'!K43)</f>
        <v>0</v>
      </c>
      <c r="T1297" s="143">
        <f>IF(ЗАПОЛНИТЬ!$F$7=1,'Ф.7(СФ).23'!L43/1000,'Ф.7(СФ).23'!L43)</f>
        <v>0</v>
      </c>
      <c r="U1297" s="143">
        <f>IF(ЗАПОЛНИТЬ!$F$7=1,'Ф.7(СФ).23'!M43/1000,'Ф.7(СФ).23'!M43)</f>
        <v>0</v>
      </c>
      <c r="V1297" s="145">
        <f t="shared" si="65"/>
        <v>0</v>
      </c>
      <c r="W1297" s="145">
        <f t="shared" si="63"/>
        <v>0</v>
      </c>
    </row>
    <row r="1298" spans="1:23" ht="12.75">
      <c r="A1298" s="144" t="str">
        <f>ЗАПОЛНИТЬ!$B$23</f>
        <v>4</v>
      </c>
      <c r="B1298" s="144" t="str">
        <f>ЗАПОЛНИТЬ!$B$13</f>
        <v>24188344</v>
      </c>
      <c r="C1298" s="144" t="str">
        <f>ЗАПОЛНИТЬ!$B$24</f>
        <v>298</v>
      </c>
      <c r="D1298" s="144" t="str">
        <f>ЗАПОЛНИТЬ!$B$21</f>
        <v>12</v>
      </c>
      <c r="E1298" s="145"/>
      <c r="F1298" s="144" t="str">
        <f>ЗАПОЛНИТЬ!$B$22</f>
        <v>15</v>
      </c>
      <c r="G1298" s="144" t="str">
        <f>ЗАПОЛНИТЬ!$B$20</f>
        <v>040222</v>
      </c>
      <c r="H1298" s="143" t="str">
        <f>IF(ЗАПОЛНИТЬ!$F$7=1,ЗАПОЛНИТЬ!$H$9,ЗАПОЛНИТЬ!$H$10)</f>
        <v>73</v>
      </c>
      <c r="I1298" s="146">
        <f>IF(ЗАПОЛНИТЬ!$F$7=1,'Ф.7(СФ).23'!$E$13,'Ф.7(СФ).23'!$E$15)</f>
        <v>0</v>
      </c>
      <c r="J1298" s="145" t="str">
        <f>IF(ЗАПОЛНИТЬ!$F$7=1,CONCATENATE(ЗАПОЛНИТЬ!$F$18,ЗАПОЛНИТЬ!$D$18),ЗАПОЛНИТЬ!$E$18)</f>
        <v>01.07.2016</v>
      </c>
      <c r="K1298" s="143">
        <f>'Ф.7(СФ).23'!B44</f>
        <v>2273</v>
      </c>
      <c r="L1298" s="143">
        <f>IF(ЗАПОЛНИТЬ!$F$7=1,'Ф.7(СФ).23'!D44/1000,'Ф.7(СФ).23'!D44)</f>
        <v>0</v>
      </c>
      <c r="M1298" s="143">
        <f>IF(ЗАПОЛНИТЬ!$F$7=1,'Ф.7(СФ).23'!E44/1000,'Ф.7(СФ).23'!E44)</f>
        <v>0</v>
      </c>
      <c r="N1298" s="143">
        <f>IF(ЗАПОЛНИТЬ!$F$7=1,'Ф.7(СФ).23'!F44/1000,'Ф.7(СФ).23'!F44)</f>
        <v>0</v>
      </c>
      <c r="O1298" s="143">
        <f>IF(ЗАПОЛНИТЬ!$F$7=1,'Ф.7(СФ).23'!G44/1000,'Ф.7(СФ).23'!G44)</f>
        <v>0</v>
      </c>
      <c r="P1298" s="143">
        <f>IF(ЗАПОЛНИТЬ!$F$7=1,'Ф.7(СФ).23'!H44/1000,'Ф.7(СФ).23'!H44)</f>
        <v>0</v>
      </c>
      <c r="Q1298" s="143">
        <f>IF(ЗАПОЛНИТЬ!$F$7=1,'Ф.7(СФ).23'!I44/1000,'Ф.7(СФ).23'!I44)</f>
        <v>0</v>
      </c>
      <c r="R1298" s="143">
        <f>IF(ЗАПОЛНИТЬ!$F$7=1,'Ф.7(СФ).23'!J44/1000,'Ф.7(СФ).23'!J44)</f>
        <v>0</v>
      </c>
      <c r="S1298" s="143">
        <f>IF(ЗАПОЛНИТЬ!$F$7=1,'Ф.7(СФ).23'!K44/1000,'Ф.7(СФ).23'!K44)</f>
        <v>0</v>
      </c>
      <c r="T1298" s="143">
        <f>IF(ЗАПОЛНИТЬ!$F$7=1,'Ф.7(СФ).23'!L44/1000,'Ф.7(СФ).23'!L44)</f>
        <v>0</v>
      </c>
      <c r="U1298" s="143">
        <f>IF(ЗАПОЛНИТЬ!$F$7=1,'Ф.7(СФ).23'!M44/1000,'Ф.7(СФ).23'!M44)</f>
        <v>0</v>
      </c>
      <c r="V1298" s="145">
        <f t="shared" si="65"/>
        <v>0</v>
      </c>
      <c r="W1298" s="145">
        <f t="shared" si="63"/>
        <v>0</v>
      </c>
    </row>
    <row r="1299" spans="1:23" ht="12.75">
      <c r="A1299" s="144" t="str">
        <f>ЗАПОЛНИТЬ!$B$23</f>
        <v>4</v>
      </c>
      <c r="B1299" s="144" t="str">
        <f>ЗАПОЛНИТЬ!$B$13</f>
        <v>24188344</v>
      </c>
      <c r="C1299" s="144" t="str">
        <f>ЗАПОЛНИТЬ!$B$24</f>
        <v>298</v>
      </c>
      <c r="D1299" s="144" t="str">
        <f>ЗАПОЛНИТЬ!$B$21</f>
        <v>12</v>
      </c>
      <c r="E1299" s="145"/>
      <c r="F1299" s="144" t="str">
        <f>ЗАПОЛНИТЬ!$B$22</f>
        <v>15</v>
      </c>
      <c r="G1299" s="144" t="str">
        <f>ЗАПОЛНИТЬ!$B$20</f>
        <v>040222</v>
      </c>
      <c r="H1299" s="143" t="str">
        <f>IF(ЗАПОЛНИТЬ!$F$7=1,ЗАПОЛНИТЬ!$H$9,ЗАПОЛНИТЬ!$H$10)</f>
        <v>73</v>
      </c>
      <c r="I1299" s="146">
        <f>IF(ЗАПОЛНИТЬ!$F$7=1,'Ф.7(СФ).23'!$E$13,'Ф.7(СФ).23'!$E$15)</f>
        <v>0</v>
      </c>
      <c r="J1299" s="145" t="str">
        <f>IF(ЗАПОЛНИТЬ!$F$7=1,CONCATENATE(ЗАПОЛНИТЬ!$F$18,ЗАПОЛНИТЬ!$D$18),ЗАПОЛНИТЬ!$E$18)</f>
        <v>01.07.2016</v>
      </c>
      <c r="K1299" s="143">
        <f>'Ф.7(СФ).23'!B45</f>
        <v>2274</v>
      </c>
      <c r="L1299" s="143">
        <f>IF(ЗАПОЛНИТЬ!$F$7=1,'Ф.7(СФ).23'!D45/1000,'Ф.7(СФ).23'!D45)</f>
        <v>0</v>
      </c>
      <c r="M1299" s="143">
        <f>IF(ЗАПОЛНИТЬ!$F$7=1,'Ф.7(СФ).23'!E45/1000,'Ф.7(СФ).23'!E45)</f>
        <v>0</v>
      </c>
      <c r="N1299" s="143">
        <f>IF(ЗАПОЛНИТЬ!$F$7=1,'Ф.7(СФ).23'!F45/1000,'Ф.7(СФ).23'!F45)</f>
        <v>0</v>
      </c>
      <c r="O1299" s="143">
        <f>IF(ЗАПОЛНИТЬ!$F$7=1,'Ф.7(СФ).23'!G45/1000,'Ф.7(СФ).23'!G45)</f>
        <v>0</v>
      </c>
      <c r="P1299" s="143">
        <f>IF(ЗАПОЛНИТЬ!$F$7=1,'Ф.7(СФ).23'!H45/1000,'Ф.7(СФ).23'!H45)</f>
        <v>0</v>
      </c>
      <c r="Q1299" s="143">
        <f>IF(ЗАПОЛНИТЬ!$F$7=1,'Ф.7(СФ).23'!I45/1000,'Ф.7(СФ).23'!I45)</f>
        <v>0</v>
      </c>
      <c r="R1299" s="143">
        <f>IF(ЗАПОЛНИТЬ!$F$7=1,'Ф.7(СФ).23'!J45/1000,'Ф.7(СФ).23'!J45)</f>
        <v>0</v>
      </c>
      <c r="S1299" s="143">
        <f>IF(ЗАПОЛНИТЬ!$F$7=1,'Ф.7(СФ).23'!K45/1000,'Ф.7(СФ).23'!K45)</f>
        <v>0</v>
      </c>
      <c r="T1299" s="143">
        <f>IF(ЗАПОЛНИТЬ!$F$7=1,'Ф.7(СФ).23'!L45/1000,'Ф.7(СФ).23'!L45)</f>
        <v>0</v>
      </c>
      <c r="U1299" s="143">
        <f>IF(ЗАПОЛНИТЬ!$F$7=1,'Ф.7(СФ).23'!M45/1000,'Ф.7(СФ).23'!M45)</f>
        <v>0</v>
      </c>
      <c r="V1299" s="145">
        <f t="shared" si="65"/>
        <v>0</v>
      </c>
      <c r="W1299" s="145">
        <f t="shared" si="63"/>
        <v>0</v>
      </c>
    </row>
    <row r="1300" spans="1:23" ht="12.75">
      <c r="A1300" s="144" t="str">
        <f>ЗАПОЛНИТЬ!$B$23</f>
        <v>4</v>
      </c>
      <c r="B1300" s="144" t="str">
        <f>ЗАПОЛНИТЬ!$B$13</f>
        <v>24188344</v>
      </c>
      <c r="C1300" s="144" t="str">
        <f>ЗАПОЛНИТЬ!$B$24</f>
        <v>298</v>
      </c>
      <c r="D1300" s="144" t="str">
        <f>ЗАПОЛНИТЬ!$B$21</f>
        <v>12</v>
      </c>
      <c r="E1300" s="145"/>
      <c r="F1300" s="144" t="str">
        <f>ЗАПОЛНИТЬ!$B$22</f>
        <v>15</v>
      </c>
      <c r="G1300" s="144" t="str">
        <f>ЗАПОЛНИТЬ!$B$20</f>
        <v>040222</v>
      </c>
      <c r="H1300" s="143" t="str">
        <f>IF(ЗАПОЛНИТЬ!$F$7=1,ЗАПОЛНИТЬ!$H$9,ЗАПОЛНИТЬ!$H$10)</f>
        <v>73</v>
      </c>
      <c r="I1300" s="146">
        <f>IF(ЗАПОЛНИТЬ!$F$7=1,'Ф.7(СФ).23'!$E$13,'Ф.7(СФ).23'!$E$15)</f>
        <v>0</v>
      </c>
      <c r="J1300" s="145" t="str">
        <f>IF(ЗАПОЛНИТЬ!$F$7=1,CONCATENATE(ЗАПОЛНИТЬ!$F$18,ЗАПОЛНИТЬ!$D$18),ЗАПОЛНИТЬ!$E$18)</f>
        <v>01.07.2016</v>
      </c>
      <c r="K1300" s="143">
        <f>'Ф.7(СФ).23'!B46</f>
        <v>2275</v>
      </c>
      <c r="L1300" s="143">
        <f>IF(ЗАПОЛНИТЬ!$F$7=1,'Ф.7(СФ).23'!D46/1000,'Ф.7(СФ).23'!D46)</f>
        <v>0</v>
      </c>
      <c r="M1300" s="143">
        <f>IF(ЗАПОЛНИТЬ!$F$7=1,'Ф.7(СФ).23'!E46/1000,'Ф.7(СФ).23'!E46)</f>
        <v>0</v>
      </c>
      <c r="N1300" s="143">
        <f>IF(ЗАПОЛНИТЬ!$F$7=1,'Ф.7(СФ).23'!F46/1000,'Ф.7(СФ).23'!F46)</f>
        <v>0</v>
      </c>
      <c r="O1300" s="143">
        <f>IF(ЗАПОЛНИТЬ!$F$7=1,'Ф.7(СФ).23'!G46/1000,'Ф.7(СФ).23'!G46)</f>
        <v>0</v>
      </c>
      <c r="P1300" s="143">
        <f>IF(ЗАПОЛНИТЬ!$F$7=1,'Ф.7(СФ).23'!H46/1000,'Ф.7(СФ).23'!H46)</f>
        <v>0</v>
      </c>
      <c r="Q1300" s="143">
        <f>IF(ЗАПОЛНИТЬ!$F$7=1,'Ф.7(СФ).23'!I46/1000,'Ф.7(СФ).23'!I46)</f>
        <v>0</v>
      </c>
      <c r="R1300" s="143">
        <f>IF(ЗАПОЛНИТЬ!$F$7=1,'Ф.7(СФ).23'!J46/1000,'Ф.7(СФ).23'!J46)</f>
        <v>0</v>
      </c>
      <c r="S1300" s="143">
        <f>IF(ЗАПОЛНИТЬ!$F$7=1,'Ф.7(СФ).23'!K46/1000,'Ф.7(СФ).23'!K46)</f>
        <v>0</v>
      </c>
      <c r="T1300" s="143">
        <f>IF(ЗАПОЛНИТЬ!$F$7=1,'Ф.7(СФ).23'!L46/1000,'Ф.7(СФ).23'!L46)</f>
        <v>0</v>
      </c>
      <c r="U1300" s="143">
        <f>IF(ЗАПОЛНИТЬ!$F$7=1,'Ф.7(СФ).23'!M46/1000,'Ф.7(СФ).23'!M46)</f>
        <v>0</v>
      </c>
      <c r="V1300" s="145">
        <f t="shared" si="65"/>
        <v>0</v>
      </c>
      <c r="W1300" s="145">
        <f t="shared" si="63"/>
        <v>0</v>
      </c>
    </row>
    <row r="1301" spans="1:23" ht="12.75">
      <c r="A1301" s="144" t="str">
        <f>ЗАПОЛНИТЬ!$B$23</f>
        <v>4</v>
      </c>
      <c r="B1301" s="144" t="str">
        <f>ЗАПОЛНИТЬ!$B$13</f>
        <v>24188344</v>
      </c>
      <c r="C1301" s="144" t="str">
        <f>ЗАПОЛНИТЬ!$B$24</f>
        <v>298</v>
      </c>
      <c r="D1301" s="144" t="str">
        <f>ЗАПОЛНИТЬ!$B$21</f>
        <v>12</v>
      </c>
      <c r="E1301" s="145"/>
      <c r="F1301" s="144" t="str">
        <f>ЗАПОЛНИТЬ!$B$22</f>
        <v>15</v>
      </c>
      <c r="G1301" s="144" t="str">
        <f>ЗАПОЛНИТЬ!$B$20</f>
        <v>040222</v>
      </c>
      <c r="H1301" s="143" t="str">
        <f>IF(ЗАПОЛНИТЬ!$F$7=1,ЗАПОЛНИТЬ!$H$9,ЗАПОЛНИТЬ!$H$10)</f>
        <v>73</v>
      </c>
      <c r="I1301" s="146">
        <f>IF(ЗАПОЛНИТЬ!$F$7=1,'Ф.7(СФ).23'!$E$13,'Ф.7(СФ).23'!$E$15)</f>
        <v>0</v>
      </c>
      <c r="J1301" s="145" t="str">
        <f>IF(ЗАПОЛНИТЬ!$F$7=1,CONCATENATE(ЗАПОЛНИТЬ!$F$18,ЗАПОЛНИТЬ!$D$18),ЗАПОЛНИТЬ!$E$18)</f>
        <v>01.07.2016</v>
      </c>
      <c r="K1301" s="143">
        <f>'Ф.7(СФ).23'!B47</f>
        <v>2276</v>
      </c>
      <c r="L1301" s="143">
        <f>IF(ЗАПОЛНИТЬ!$F$7=1,'Ф.7(СФ).23'!D47/1000,'Ф.7(СФ).23'!D47)</f>
        <v>0</v>
      </c>
      <c r="M1301" s="143">
        <f>IF(ЗАПОЛНИТЬ!$F$7=1,'Ф.7(СФ).23'!E47/1000,'Ф.7(СФ).23'!E47)</f>
        <v>0</v>
      </c>
      <c r="N1301" s="143">
        <f>IF(ЗАПОЛНИТЬ!$F$7=1,'Ф.7(СФ).23'!F47/1000,'Ф.7(СФ).23'!F47)</f>
        <v>0</v>
      </c>
      <c r="O1301" s="143">
        <f>IF(ЗАПОЛНИТЬ!$F$7=1,'Ф.7(СФ).23'!G47/1000,'Ф.7(СФ).23'!G47)</f>
        <v>0</v>
      </c>
      <c r="P1301" s="143">
        <f>IF(ЗАПОЛНИТЬ!$F$7=1,'Ф.7(СФ).23'!H47/1000,'Ф.7(СФ).23'!H47)</f>
        <v>0</v>
      </c>
      <c r="Q1301" s="143">
        <f>IF(ЗАПОЛНИТЬ!$F$7=1,'Ф.7(СФ).23'!I47/1000,'Ф.7(СФ).23'!I47)</f>
        <v>0</v>
      </c>
      <c r="R1301" s="143">
        <f>IF(ЗАПОЛНИТЬ!$F$7=1,'Ф.7(СФ).23'!J47/1000,'Ф.7(СФ).23'!J47)</f>
        <v>0</v>
      </c>
      <c r="S1301" s="143">
        <f>IF(ЗАПОЛНИТЬ!$F$7=1,'Ф.7(СФ).23'!K47/1000,'Ф.7(СФ).23'!K47)</f>
        <v>0</v>
      </c>
      <c r="T1301" s="143">
        <f>IF(ЗАПОЛНИТЬ!$F$7=1,'Ф.7(СФ).23'!L47/1000,'Ф.7(СФ).23'!L47)</f>
        <v>0</v>
      </c>
      <c r="U1301" s="143">
        <f>IF(ЗАПОЛНИТЬ!$F$7=1,'Ф.7(СФ).23'!M47/1000,'Ф.7(СФ).23'!M47)</f>
        <v>0</v>
      </c>
      <c r="V1301" s="145">
        <f t="shared" si="65"/>
        <v>0</v>
      </c>
      <c r="W1301" s="145">
        <f>IF(SUM(L1301:U1301)&gt;0,1,0)</f>
        <v>0</v>
      </c>
    </row>
    <row r="1302" spans="1:23" ht="12.75">
      <c r="A1302" s="144" t="str">
        <f>ЗАПОЛНИТЬ!$B$23</f>
        <v>4</v>
      </c>
      <c r="B1302" s="144" t="str">
        <f>ЗАПОЛНИТЬ!$B$13</f>
        <v>24188344</v>
      </c>
      <c r="C1302" s="144" t="str">
        <f>ЗАПОЛНИТЬ!$B$24</f>
        <v>298</v>
      </c>
      <c r="D1302" s="144" t="str">
        <f>ЗАПОЛНИТЬ!$B$21</f>
        <v>12</v>
      </c>
      <c r="E1302" s="145"/>
      <c r="F1302" s="144" t="str">
        <f>ЗАПОЛНИТЬ!$B$22</f>
        <v>15</v>
      </c>
      <c r="G1302" s="144" t="str">
        <f>ЗАПОЛНИТЬ!$B$20</f>
        <v>040222</v>
      </c>
      <c r="H1302" s="143" t="str">
        <f>IF(ЗАПОЛНИТЬ!$F$7=1,ЗАПОЛНИТЬ!$H$9,ЗАПОЛНИТЬ!$H$10)</f>
        <v>73</v>
      </c>
      <c r="I1302" s="146">
        <f>IF(ЗАПОЛНИТЬ!$F$7=1,'Ф.7(СФ).23'!$E$13,'Ф.7(СФ).23'!$E$15)</f>
        <v>0</v>
      </c>
      <c r="J1302" s="145" t="str">
        <f>IF(ЗАПОЛНИТЬ!$F$7=1,CONCATENATE(ЗАПОЛНИТЬ!$F$18,ЗАПОЛНИТЬ!$D$18),ЗАПОЛНИТЬ!$E$18)</f>
        <v>01.07.2016</v>
      </c>
      <c r="K1302" s="143">
        <f>'Ф.7(СФ).23'!B48</f>
        <v>2280</v>
      </c>
      <c r="L1302" s="143">
        <f>IF(ЗАПОЛНИТЬ!$F$7=1,'Ф.7(СФ).23'!D48/1000,'Ф.7(СФ).23'!D48)</f>
        <v>0</v>
      </c>
      <c r="M1302" s="143">
        <f>IF(ЗАПОЛНИТЬ!$F$7=1,'Ф.7(СФ).23'!E48/1000,'Ф.7(СФ).23'!E48)</f>
        <v>0</v>
      </c>
      <c r="N1302" s="143">
        <f>IF(ЗАПОЛНИТЬ!$F$7=1,'Ф.7(СФ).23'!F48/1000,'Ф.7(СФ).23'!F48)</f>
        <v>0</v>
      </c>
      <c r="O1302" s="143">
        <f>IF(ЗАПОЛНИТЬ!$F$7=1,'Ф.7(СФ).23'!G48/1000,'Ф.7(СФ).23'!G48)</f>
        <v>0</v>
      </c>
      <c r="P1302" s="143">
        <f>IF(ЗАПОЛНИТЬ!$F$7=1,'Ф.7(СФ).23'!H48/1000,'Ф.7(СФ).23'!H48)</f>
        <v>0</v>
      </c>
      <c r="Q1302" s="143">
        <f>IF(ЗАПОЛНИТЬ!$F$7=1,'Ф.7(СФ).23'!I48/1000,'Ф.7(СФ).23'!I48)</f>
        <v>0</v>
      </c>
      <c r="R1302" s="143">
        <f>IF(ЗАПОЛНИТЬ!$F$7=1,'Ф.7(СФ).23'!J48/1000,'Ф.7(СФ).23'!J48)</f>
        <v>0</v>
      </c>
      <c r="S1302" s="143">
        <f>IF(ЗАПОЛНИТЬ!$F$7=1,'Ф.7(СФ).23'!K48/1000,'Ф.7(СФ).23'!K48)</f>
        <v>0</v>
      </c>
      <c r="T1302" s="143">
        <f>IF(ЗАПОЛНИТЬ!$F$7=1,'Ф.7(СФ).23'!L48/1000,'Ф.7(СФ).23'!L48)</f>
        <v>0</v>
      </c>
      <c r="U1302" s="143">
        <f>IF(ЗАПОЛНИТЬ!$F$7=1,'Ф.7(СФ).23'!M48/1000,'Ф.7(СФ).23'!M48)</f>
        <v>0</v>
      </c>
      <c r="V1302" s="145">
        <v>0</v>
      </c>
      <c r="W1302" s="145">
        <f t="shared" si="63"/>
        <v>0</v>
      </c>
    </row>
    <row r="1303" spans="1:23" ht="12.75">
      <c r="A1303" s="144" t="str">
        <f>ЗАПОЛНИТЬ!$B$23</f>
        <v>4</v>
      </c>
      <c r="B1303" s="144" t="str">
        <f>ЗАПОЛНИТЬ!$B$13</f>
        <v>24188344</v>
      </c>
      <c r="C1303" s="144" t="str">
        <f>ЗАПОЛНИТЬ!$B$24</f>
        <v>298</v>
      </c>
      <c r="D1303" s="144" t="str">
        <f>ЗАПОЛНИТЬ!$B$21</f>
        <v>12</v>
      </c>
      <c r="E1303" s="145"/>
      <c r="F1303" s="144" t="str">
        <f>ЗАПОЛНИТЬ!$B$22</f>
        <v>15</v>
      </c>
      <c r="G1303" s="144" t="str">
        <f>ЗАПОЛНИТЬ!$B$20</f>
        <v>040222</v>
      </c>
      <c r="H1303" s="143" t="str">
        <f>IF(ЗАПОЛНИТЬ!$F$7=1,ЗАПОЛНИТЬ!$H$9,ЗАПОЛНИТЬ!$H$10)</f>
        <v>73</v>
      </c>
      <c r="I1303" s="146">
        <f>IF(ЗАПОЛНИТЬ!$F$7=1,'Ф.7(СФ).23'!$E$13,'Ф.7(СФ).23'!$E$15)</f>
        <v>0</v>
      </c>
      <c r="J1303" s="145" t="str">
        <f>IF(ЗАПОЛНИТЬ!$F$7=1,CONCATENATE(ЗАПОЛНИТЬ!$F$18,ЗАПОЛНИТЬ!$D$18),ЗАПОЛНИТЬ!$E$18)</f>
        <v>01.07.2016</v>
      </c>
      <c r="K1303" s="143">
        <f>'Ф.7(СФ).23'!B49</f>
        <v>2281</v>
      </c>
      <c r="L1303" s="143">
        <f>IF(ЗАПОЛНИТЬ!$F$7=1,'Ф.7(СФ).23'!D49/1000,'Ф.7(СФ).23'!D49)</f>
        <v>0</v>
      </c>
      <c r="M1303" s="143">
        <f>IF(ЗАПОЛНИТЬ!$F$7=1,'Ф.7(СФ).23'!E49/1000,'Ф.7(СФ).23'!E49)</f>
        <v>0</v>
      </c>
      <c r="N1303" s="143">
        <f>IF(ЗАПОЛНИТЬ!$F$7=1,'Ф.7(СФ).23'!F49/1000,'Ф.7(СФ).23'!F49)</f>
        <v>0</v>
      </c>
      <c r="O1303" s="143">
        <f>IF(ЗАПОЛНИТЬ!$F$7=1,'Ф.7(СФ).23'!G49/1000,'Ф.7(СФ).23'!G49)</f>
        <v>0</v>
      </c>
      <c r="P1303" s="143">
        <f>IF(ЗАПОЛНИТЬ!$F$7=1,'Ф.7(СФ).23'!H49/1000,'Ф.7(СФ).23'!H49)</f>
        <v>0</v>
      </c>
      <c r="Q1303" s="143">
        <f>IF(ЗАПОЛНИТЬ!$F$7=1,'Ф.7(СФ).23'!I49/1000,'Ф.7(СФ).23'!I49)</f>
        <v>0</v>
      </c>
      <c r="R1303" s="143">
        <f>IF(ЗАПОЛНИТЬ!$F$7=1,'Ф.7(СФ).23'!J49/1000,'Ф.7(СФ).23'!J49)</f>
        <v>0</v>
      </c>
      <c r="S1303" s="143">
        <f>IF(ЗАПОЛНИТЬ!$F$7=1,'Ф.7(СФ).23'!K49/1000,'Ф.7(СФ).23'!K49)</f>
        <v>0</v>
      </c>
      <c r="T1303" s="143">
        <f>IF(ЗАПОЛНИТЬ!$F$7=1,'Ф.7(СФ).23'!L49/1000,'Ф.7(СФ).23'!L49)</f>
        <v>0</v>
      </c>
      <c r="U1303" s="143">
        <f>IF(ЗАПОЛНИТЬ!$F$7=1,'Ф.7(СФ).23'!M49/1000,'Ф.7(СФ).23'!M49)</f>
        <v>0</v>
      </c>
      <c r="V1303" s="145">
        <f>IF(SUM(L1303:U1303)&gt;0,1,0)</f>
        <v>0</v>
      </c>
      <c r="W1303" s="145">
        <f t="shared" si="63"/>
        <v>0</v>
      </c>
    </row>
    <row r="1304" spans="1:23" ht="12.75">
      <c r="A1304" s="144" t="str">
        <f>ЗАПОЛНИТЬ!$B$23</f>
        <v>4</v>
      </c>
      <c r="B1304" s="144" t="str">
        <f>ЗАПОЛНИТЬ!$B$13</f>
        <v>24188344</v>
      </c>
      <c r="C1304" s="144" t="str">
        <f>ЗАПОЛНИТЬ!$B$24</f>
        <v>298</v>
      </c>
      <c r="D1304" s="144" t="str">
        <f>ЗАПОЛНИТЬ!$B$21</f>
        <v>12</v>
      </c>
      <c r="E1304" s="145"/>
      <c r="F1304" s="144" t="str">
        <f>ЗАПОЛНИТЬ!$B$22</f>
        <v>15</v>
      </c>
      <c r="G1304" s="144" t="str">
        <f>ЗАПОЛНИТЬ!$B$20</f>
        <v>040222</v>
      </c>
      <c r="H1304" s="143" t="str">
        <f>IF(ЗАПОЛНИТЬ!$F$7=1,ЗАПОЛНИТЬ!$H$9,ЗАПОЛНИТЬ!$H$10)</f>
        <v>73</v>
      </c>
      <c r="I1304" s="146">
        <f>IF(ЗАПОЛНИТЬ!$F$7=1,'Ф.7(СФ).23'!$E$13,'Ф.7(СФ).23'!$E$15)</f>
        <v>0</v>
      </c>
      <c r="J1304" s="145" t="str">
        <f>IF(ЗАПОЛНИТЬ!$F$7=1,CONCATENATE(ЗАПОЛНИТЬ!$F$18,ЗАПОЛНИТЬ!$D$18),ЗАПОЛНИТЬ!$E$18)</f>
        <v>01.07.2016</v>
      </c>
      <c r="K1304" s="143">
        <f>'Ф.7(СФ).23'!B50</f>
        <v>2282</v>
      </c>
      <c r="L1304" s="143">
        <f>IF(ЗАПОЛНИТЬ!$F$7=1,'Ф.7(СФ).23'!D50/1000,'Ф.7(СФ).23'!D50)</f>
        <v>0</v>
      </c>
      <c r="M1304" s="143">
        <f>IF(ЗАПОЛНИТЬ!$F$7=1,'Ф.7(СФ).23'!E50/1000,'Ф.7(СФ).23'!E50)</f>
        <v>0</v>
      </c>
      <c r="N1304" s="143">
        <f>IF(ЗАПОЛНИТЬ!$F$7=1,'Ф.7(СФ).23'!F50/1000,'Ф.7(СФ).23'!F50)</f>
        <v>0</v>
      </c>
      <c r="O1304" s="143">
        <f>IF(ЗАПОЛНИТЬ!$F$7=1,'Ф.7(СФ).23'!G50/1000,'Ф.7(СФ).23'!G50)</f>
        <v>0</v>
      </c>
      <c r="P1304" s="143">
        <f>IF(ЗАПОЛНИТЬ!$F$7=1,'Ф.7(СФ).23'!H50/1000,'Ф.7(СФ).23'!H50)</f>
        <v>0</v>
      </c>
      <c r="Q1304" s="143">
        <f>IF(ЗАПОЛНИТЬ!$F$7=1,'Ф.7(СФ).23'!I50/1000,'Ф.7(СФ).23'!I50)</f>
        <v>0</v>
      </c>
      <c r="R1304" s="143">
        <f>IF(ЗАПОЛНИТЬ!$F$7=1,'Ф.7(СФ).23'!J50/1000,'Ф.7(СФ).23'!J50)</f>
        <v>0</v>
      </c>
      <c r="S1304" s="143">
        <f>IF(ЗАПОЛНИТЬ!$F$7=1,'Ф.7(СФ).23'!K50/1000,'Ф.7(СФ).23'!K50)</f>
        <v>0</v>
      </c>
      <c r="T1304" s="143">
        <f>IF(ЗАПОЛНИТЬ!$F$7=1,'Ф.7(СФ).23'!L50/1000,'Ф.7(СФ).23'!L50)</f>
        <v>0</v>
      </c>
      <c r="U1304" s="143">
        <f>IF(ЗАПОЛНИТЬ!$F$7=1,'Ф.7(СФ).23'!M50/1000,'Ф.7(СФ).23'!M50)</f>
        <v>0</v>
      </c>
      <c r="V1304" s="145">
        <f>IF(SUM(L1304:U1304)&gt;0,1,0)</f>
        <v>0</v>
      </c>
      <c r="W1304" s="145">
        <f t="shared" si="63"/>
        <v>0</v>
      </c>
    </row>
    <row r="1305" spans="1:23" ht="12.75">
      <c r="A1305" s="144" t="str">
        <f>ЗАПОЛНИТЬ!$B$23</f>
        <v>4</v>
      </c>
      <c r="B1305" s="144" t="str">
        <f>ЗАПОЛНИТЬ!$B$13</f>
        <v>24188344</v>
      </c>
      <c r="C1305" s="144" t="str">
        <f>ЗАПОЛНИТЬ!$B$24</f>
        <v>298</v>
      </c>
      <c r="D1305" s="144" t="str">
        <f>ЗАПОЛНИТЬ!$B$21</f>
        <v>12</v>
      </c>
      <c r="E1305" s="145"/>
      <c r="F1305" s="144" t="str">
        <f>ЗАПОЛНИТЬ!$B$22</f>
        <v>15</v>
      </c>
      <c r="G1305" s="144" t="str">
        <f>ЗАПОЛНИТЬ!$B$20</f>
        <v>040222</v>
      </c>
      <c r="H1305" s="143" t="str">
        <f>IF(ЗАПОЛНИТЬ!$F$7=1,ЗАПОЛНИТЬ!$H$9,ЗАПОЛНИТЬ!$H$10)</f>
        <v>73</v>
      </c>
      <c r="I1305" s="146">
        <f>IF(ЗАПОЛНИТЬ!$F$7=1,'Ф.7(СФ).23'!$E$13,'Ф.7(СФ).23'!$E$15)</f>
        <v>0</v>
      </c>
      <c r="J1305" s="145" t="str">
        <f>IF(ЗАПОЛНИТЬ!$F$7=1,CONCATENATE(ЗАПОЛНИТЬ!$F$18,ЗАПОЛНИТЬ!$D$18),ЗАПОЛНИТЬ!$E$18)</f>
        <v>01.07.2016</v>
      </c>
      <c r="K1305" s="143">
        <f>'Ф.7(СФ).23'!B51</f>
        <v>2400</v>
      </c>
      <c r="L1305" s="143">
        <f>IF(ЗАПОЛНИТЬ!$F$7=1,'Ф.7(СФ).23'!D51/1000,'Ф.7(СФ).23'!D51)</f>
        <v>0</v>
      </c>
      <c r="M1305" s="143">
        <f>IF(ЗАПОЛНИТЬ!$F$7=1,'Ф.7(СФ).23'!E51/1000,'Ф.7(СФ).23'!E51)</f>
        <v>0</v>
      </c>
      <c r="N1305" s="143">
        <f>IF(ЗАПОЛНИТЬ!$F$7=1,'Ф.7(СФ).23'!F51/1000,'Ф.7(СФ).23'!F51)</f>
        <v>0</v>
      </c>
      <c r="O1305" s="143">
        <f>IF(ЗАПОЛНИТЬ!$F$7=1,'Ф.7(СФ).23'!G51/1000,'Ф.7(СФ).23'!G51)</f>
        <v>0</v>
      </c>
      <c r="P1305" s="143">
        <f>IF(ЗАПОЛНИТЬ!$F$7=1,'Ф.7(СФ).23'!H51/1000,'Ф.7(СФ).23'!H51)</f>
        <v>0</v>
      </c>
      <c r="Q1305" s="143">
        <f>IF(ЗАПОЛНИТЬ!$F$7=1,'Ф.7(СФ).23'!I51/1000,'Ф.7(СФ).23'!I51)</f>
        <v>0</v>
      </c>
      <c r="R1305" s="143">
        <f>IF(ЗАПОЛНИТЬ!$F$7=1,'Ф.7(СФ).23'!J51/1000,'Ф.7(СФ).23'!J51)</f>
        <v>0</v>
      </c>
      <c r="S1305" s="143">
        <f>IF(ЗАПОЛНИТЬ!$F$7=1,'Ф.7(СФ).23'!K51/1000,'Ф.7(СФ).23'!K51)</f>
        <v>0</v>
      </c>
      <c r="T1305" s="143">
        <f>IF(ЗАПОЛНИТЬ!$F$7=1,'Ф.7(СФ).23'!L51/1000,'Ф.7(СФ).23'!L51)</f>
        <v>0</v>
      </c>
      <c r="U1305" s="143">
        <f>IF(ЗАПОЛНИТЬ!$F$7=1,'Ф.7(СФ).23'!M51/1000,'Ф.7(СФ).23'!M51)</f>
        <v>0</v>
      </c>
      <c r="V1305" s="145">
        <v>0</v>
      </c>
      <c r="W1305" s="145">
        <f t="shared" si="63"/>
        <v>0</v>
      </c>
    </row>
    <row r="1306" spans="1:23" ht="12.75">
      <c r="A1306" s="144" t="str">
        <f>ЗАПОЛНИТЬ!$B$23</f>
        <v>4</v>
      </c>
      <c r="B1306" s="144" t="str">
        <f>ЗАПОЛНИТЬ!$B$13</f>
        <v>24188344</v>
      </c>
      <c r="C1306" s="144" t="str">
        <f>ЗАПОЛНИТЬ!$B$24</f>
        <v>298</v>
      </c>
      <c r="D1306" s="144" t="str">
        <f>ЗАПОЛНИТЬ!$B$21</f>
        <v>12</v>
      </c>
      <c r="E1306" s="145"/>
      <c r="F1306" s="144" t="str">
        <f>ЗАПОЛНИТЬ!$B$22</f>
        <v>15</v>
      </c>
      <c r="G1306" s="144" t="str">
        <f>ЗАПОЛНИТЬ!$B$20</f>
        <v>040222</v>
      </c>
      <c r="H1306" s="143" t="str">
        <f>IF(ЗАПОЛНИТЬ!$F$7=1,ЗАПОЛНИТЬ!$H$9,ЗАПОЛНИТЬ!$H$10)</f>
        <v>73</v>
      </c>
      <c r="I1306" s="146">
        <f>IF(ЗАПОЛНИТЬ!$F$7=1,'Ф.7(СФ).23'!$E$13,'Ф.7(СФ).23'!$E$15)</f>
        <v>0</v>
      </c>
      <c r="J1306" s="145" t="str">
        <f>IF(ЗАПОЛНИТЬ!$F$7=1,CONCATENATE(ЗАПОЛНИТЬ!$F$18,ЗАПОЛНИТЬ!$D$18),ЗАПОЛНИТЬ!$E$18)</f>
        <v>01.07.2016</v>
      </c>
      <c r="K1306" s="143">
        <f>'Ф.7(СФ).23'!B52</f>
        <v>2410</v>
      </c>
      <c r="L1306" s="143">
        <f>IF(ЗАПОЛНИТЬ!$F$7=1,'Ф.7(СФ).23'!D52/1000,'Ф.7(СФ).23'!D52)</f>
        <v>0</v>
      </c>
      <c r="M1306" s="143">
        <f>IF(ЗАПОЛНИТЬ!$F$7=1,'Ф.7(СФ).23'!E52/1000,'Ф.7(СФ).23'!E52)</f>
        <v>0</v>
      </c>
      <c r="N1306" s="143">
        <f>IF(ЗАПОЛНИТЬ!$F$7=1,'Ф.7(СФ).23'!F52/1000,'Ф.7(СФ).23'!F52)</f>
        <v>0</v>
      </c>
      <c r="O1306" s="143">
        <f>IF(ЗАПОЛНИТЬ!$F$7=1,'Ф.7(СФ).23'!G52/1000,'Ф.7(СФ).23'!G52)</f>
        <v>0</v>
      </c>
      <c r="P1306" s="143">
        <f>IF(ЗАПОЛНИТЬ!$F$7=1,'Ф.7(СФ).23'!H52/1000,'Ф.7(СФ).23'!H52)</f>
        <v>0</v>
      </c>
      <c r="Q1306" s="143">
        <f>IF(ЗАПОЛНИТЬ!$F$7=1,'Ф.7(СФ).23'!I52/1000,'Ф.7(СФ).23'!I52)</f>
        <v>0</v>
      </c>
      <c r="R1306" s="143">
        <f>IF(ЗАПОЛНИТЬ!$F$7=1,'Ф.7(СФ).23'!J52/1000,'Ф.7(СФ).23'!J52)</f>
        <v>0</v>
      </c>
      <c r="S1306" s="143">
        <f>IF(ЗАПОЛНИТЬ!$F$7=1,'Ф.7(СФ).23'!K52/1000,'Ф.7(СФ).23'!K52)</f>
        <v>0</v>
      </c>
      <c r="T1306" s="143">
        <f>IF(ЗАПОЛНИТЬ!$F$7=1,'Ф.7(СФ).23'!L52/1000,'Ф.7(СФ).23'!L52)</f>
        <v>0</v>
      </c>
      <c r="U1306" s="143">
        <f>IF(ЗАПОЛНИТЬ!$F$7=1,'Ф.7(СФ).23'!M52/1000,'Ф.7(СФ).23'!M52)</f>
        <v>0</v>
      </c>
      <c r="V1306" s="145">
        <f>IF(SUM(L1306:U1306)&gt;0,1,0)</f>
        <v>0</v>
      </c>
      <c r="W1306" s="145">
        <f t="shared" si="63"/>
        <v>0</v>
      </c>
    </row>
    <row r="1307" spans="1:23" ht="12.75">
      <c r="A1307" s="144" t="str">
        <f>ЗАПОЛНИТЬ!$B$23</f>
        <v>4</v>
      </c>
      <c r="B1307" s="144" t="str">
        <f>ЗАПОЛНИТЬ!$B$13</f>
        <v>24188344</v>
      </c>
      <c r="C1307" s="144" t="str">
        <f>ЗАПОЛНИТЬ!$B$24</f>
        <v>298</v>
      </c>
      <c r="D1307" s="144" t="str">
        <f>ЗАПОЛНИТЬ!$B$21</f>
        <v>12</v>
      </c>
      <c r="E1307" s="145"/>
      <c r="F1307" s="144" t="str">
        <f>ЗАПОЛНИТЬ!$B$22</f>
        <v>15</v>
      </c>
      <c r="G1307" s="144" t="str">
        <f>ЗАПОЛНИТЬ!$B$20</f>
        <v>040222</v>
      </c>
      <c r="H1307" s="143" t="str">
        <f>IF(ЗАПОЛНИТЬ!$F$7=1,ЗАПОЛНИТЬ!$H$9,ЗАПОЛНИТЬ!$H$10)</f>
        <v>73</v>
      </c>
      <c r="I1307" s="146">
        <f>IF(ЗАПОЛНИТЬ!$F$7=1,'Ф.7(СФ).23'!$E$13,'Ф.7(СФ).23'!$E$15)</f>
        <v>0</v>
      </c>
      <c r="J1307" s="145" t="str">
        <f>IF(ЗАПОЛНИТЬ!$F$7=1,CONCATENATE(ЗАПОЛНИТЬ!$F$18,ЗАПОЛНИТЬ!$D$18),ЗАПОЛНИТЬ!$E$18)</f>
        <v>01.07.2016</v>
      </c>
      <c r="K1307" s="143">
        <f>'Ф.7(СФ).23'!B53</f>
        <v>2420</v>
      </c>
      <c r="L1307" s="143">
        <f>IF(ЗАПОЛНИТЬ!$F$7=1,'Ф.7(СФ).23'!D53/1000,'Ф.7(СФ).23'!D53)</f>
        <v>0</v>
      </c>
      <c r="M1307" s="143">
        <f>IF(ЗАПОЛНИТЬ!$F$7=1,'Ф.7(СФ).23'!E53/1000,'Ф.7(СФ).23'!E53)</f>
        <v>0</v>
      </c>
      <c r="N1307" s="143">
        <f>IF(ЗАПОЛНИТЬ!$F$7=1,'Ф.7(СФ).23'!F53/1000,'Ф.7(СФ).23'!F53)</f>
        <v>0</v>
      </c>
      <c r="O1307" s="143">
        <f>IF(ЗАПОЛНИТЬ!$F$7=1,'Ф.7(СФ).23'!G53/1000,'Ф.7(СФ).23'!G53)</f>
        <v>0</v>
      </c>
      <c r="P1307" s="143">
        <f>IF(ЗАПОЛНИТЬ!$F$7=1,'Ф.7(СФ).23'!H53/1000,'Ф.7(СФ).23'!H53)</f>
        <v>0</v>
      </c>
      <c r="Q1307" s="143">
        <f>IF(ЗАПОЛНИТЬ!$F$7=1,'Ф.7(СФ).23'!I53/1000,'Ф.7(СФ).23'!I53)</f>
        <v>0</v>
      </c>
      <c r="R1307" s="143">
        <f>IF(ЗАПОЛНИТЬ!$F$7=1,'Ф.7(СФ).23'!J53/1000,'Ф.7(СФ).23'!J53)</f>
        <v>0</v>
      </c>
      <c r="S1307" s="143">
        <f>IF(ЗАПОЛНИТЬ!$F$7=1,'Ф.7(СФ).23'!K53/1000,'Ф.7(СФ).23'!K53)</f>
        <v>0</v>
      </c>
      <c r="T1307" s="143">
        <f>IF(ЗАПОЛНИТЬ!$F$7=1,'Ф.7(СФ).23'!L53/1000,'Ф.7(СФ).23'!L53)</f>
        <v>0</v>
      </c>
      <c r="U1307" s="143">
        <f>IF(ЗАПОЛНИТЬ!$F$7=1,'Ф.7(СФ).23'!M53/1000,'Ф.7(СФ).23'!M53)</f>
        <v>0</v>
      </c>
      <c r="V1307" s="145">
        <f>IF(SUM(L1307:U1307)&gt;0,1,0)</f>
        <v>0</v>
      </c>
      <c r="W1307" s="145">
        <f t="shared" ref="W1307:W1371" si="66">IF(SUM(L1307:U1307)&gt;0,1,0)</f>
        <v>0</v>
      </c>
    </row>
    <row r="1308" spans="1:23" ht="12.75">
      <c r="A1308" s="144" t="str">
        <f>ЗАПОЛНИТЬ!$B$23</f>
        <v>4</v>
      </c>
      <c r="B1308" s="144" t="str">
        <f>ЗАПОЛНИТЬ!$B$13</f>
        <v>24188344</v>
      </c>
      <c r="C1308" s="144" t="str">
        <f>ЗАПОЛНИТЬ!$B$24</f>
        <v>298</v>
      </c>
      <c r="D1308" s="144" t="str">
        <f>ЗАПОЛНИТЬ!$B$21</f>
        <v>12</v>
      </c>
      <c r="E1308" s="145"/>
      <c r="F1308" s="144" t="str">
        <f>ЗАПОЛНИТЬ!$B$22</f>
        <v>15</v>
      </c>
      <c r="G1308" s="144" t="str">
        <f>ЗАПОЛНИТЬ!$B$20</f>
        <v>040222</v>
      </c>
      <c r="H1308" s="143" t="str">
        <f>IF(ЗАПОЛНИТЬ!$F$7=1,ЗАПОЛНИТЬ!$H$9,ЗАПОЛНИТЬ!$H$10)</f>
        <v>73</v>
      </c>
      <c r="I1308" s="146">
        <f>IF(ЗАПОЛНИТЬ!$F$7=1,'Ф.7(СФ).23'!$E$13,'Ф.7(СФ).23'!$E$15)</f>
        <v>0</v>
      </c>
      <c r="J1308" s="145" t="str">
        <f>IF(ЗАПОЛНИТЬ!$F$7=1,CONCATENATE(ЗАПОЛНИТЬ!$F$18,ЗАПОЛНИТЬ!$D$18),ЗАПОЛНИТЬ!$E$18)</f>
        <v>01.07.2016</v>
      </c>
      <c r="K1308" s="143">
        <f>'Ф.7(СФ).23'!B54</f>
        <v>2600</v>
      </c>
      <c r="L1308" s="143">
        <f>IF(ЗАПОЛНИТЬ!$F$7=1,'Ф.7(СФ).23'!D54/1000,'Ф.7(СФ).23'!D54)</f>
        <v>0</v>
      </c>
      <c r="M1308" s="143">
        <f>IF(ЗАПОЛНИТЬ!$F$7=1,'Ф.7(СФ).23'!E54/1000,'Ф.7(СФ).23'!E54)</f>
        <v>0</v>
      </c>
      <c r="N1308" s="143">
        <f>IF(ЗАПОЛНИТЬ!$F$7=1,'Ф.7(СФ).23'!F54/1000,'Ф.7(СФ).23'!F54)</f>
        <v>0</v>
      </c>
      <c r="O1308" s="143">
        <f>IF(ЗАПОЛНИТЬ!$F$7=1,'Ф.7(СФ).23'!G54/1000,'Ф.7(СФ).23'!G54)</f>
        <v>0</v>
      </c>
      <c r="P1308" s="143">
        <f>IF(ЗАПОЛНИТЬ!$F$7=1,'Ф.7(СФ).23'!H54/1000,'Ф.7(СФ).23'!H54)</f>
        <v>0</v>
      </c>
      <c r="Q1308" s="143">
        <f>IF(ЗАПОЛНИТЬ!$F$7=1,'Ф.7(СФ).23'!I54/1000,'Ф.7(СФ).23'!I54)</f>
        <v>0</v>
      </c>
      <c r="R1308" s="143">
        <f>IF(ЗАПОЛНИТЬ!$F$7=1,'Ф.7(СФ).23'!J54/1000,'Ф.7(СФ).23'!J54)</f>
        <v>0</v>
      </c>
      <c r="S1308" s="143">
        <f>IF(ЗАПОЛНИТЬ!$F$7=1,'Ф.7(СФ).23'!K54/1000,'Ф.7(СФ).23'!K54)</f>
        <v>0</v>
      </c>
      <c r="T1308" s="143">
        <f>IF(ЗАПОЛНИТЬ!$F$7=1,'Ф.7(СФ).23'!L54/1000,'Ф.7(СФ).23'!L54)</f>
        <v>0</v>
      </c>
      <c r="U1308" s="143">
        <f>IF(ЗАПОЛНИТЬ!$F$7=1,'Ф.7(СФ).23'!M54/1000,'Ф.7(СФ).23'!M54)</f>
        <v>0</v>
      </c>
      <c r="V1308" s="145">
        <v>0</v>
      </c>
      <c r="W1308" s="145">
        <f t="shared" si="66"/>
        <v>0</v>
      </c>
    </row>
    <row r="1309" spans="1:23" ht="12.75">
      <c r="A1309" s="144" t="str">
        <f>ЗАПОЛНИТЬ!$B$23</f>
        <v>4</v>
      </c>
      <c r="B1309" s="144" t="str">
        <f>ЗАПОЛНИТЬ!$B$13</f>
        <v>24188344</v>
      </c>
      <c r="C1309" s="144" t="str">
        <f>ЗАПОЛНИТЬ!$B$24</f>
        <v>298</v>
      </c>
      <c r="D1309" s="144" t="str">
        <f>ЗАПОЛНИТЬ!$B$21</f>
        <v>12</v>
      </c>
      <c r="E1309" s="145"/>
      <c r="F1309" s="144" t="str">
        <f>ЗАПОЛНИТЬ!$B$22</f>
        <v>15</v>
      </c>
      <c r="G1309" s="144" t="str">
        <f>ЗАПОЛНИТЬ!$B$20</f>
        <v>040222</v>
      </c>
      <c r="H1309" s="143" t="str">
        <f>IF(ЗАПОЛНИТЬ!$F$7=1,ЗАПОЛНИТЬ!$H$9,ЗАПОЛНИТЬ!$H$10)</f>
        <v>73</v>
      </c>
      <c r="I1309" s="146">
        <f>IF(ЗАПОЛНИТЬ!$F$7=1,'Ф.7(СФ).23'!$E$13,'Ф.7(СФ).23'!$E$15)</f>
        <v>0</v>
      </c>
      <c r="J1309" s="145" t="str">
        <f>IF(ЗАПОЛНИТЬ!$F$7=1,CONCATENATE(ЗАПОЛНИТЬ!$F$18,ЗАПОЛНИТЬ!$D$18),ЗАПОЛНИТЬ!$E$18)</f>
        <v>01.07.2016</v>
      </c>
      <c r="K1309" s="143">
        <f>'Ф.7(СФ).23'!B55</f>
        <v>2610</v>
      </c>
      <c r="L1309" s="143">
        <f>IF(ЗАПОЛНИТЬ!$F$7=1,'Ф.7(СФ).23'!D55/1000,'Ф.7(СФ).23'!D55)</f>
        <v>0</v>
      </c>
      <c r="M1309" s="143">
        <f>IF(ЗАПОЛНИТЬ!$F$7=1,'Ф.7(СФ).23'!E55/1000,'Ф.7(СФ).23'!E55)</f>
        <v>0</v>
      </c>
      <c r="N1309" s="143">
        <f>IF(ЗАПОЛНИТЬ!$F$7=1,'Ф.7(СФ).23'!F55/1000,'Ф.7(СФ).23'!F55)</f>
        <v>0</v>
      </c>
      <c r="O1309" s="143">
        <f>IF(ЗАПОЛНИТЬ!$F$7=1,'Ф.7(СФ).23'!G55/1000,'Ф.7(СФ).23'!G55)</f>
        <v>0</v>
      </c>
      <c r="P1309" s="143">
        <f>IF(ЗАПОЛНИТЬ!$F$7=1,'Ф.7(СФ).23'!H55/1000,'Ф.7(СФ).23'!H55)</f>
        <v>0</v>
      </c>
      <c r="Q1309" s="143">
        <f>IF(ЗАПОЛНИТЬ!$F$7=1,'Ф.7(СФ).23'!I55/1000,'Ф.7(СФ).23'!I55)</f>
        <v>0</v>
      </c>
      <c r="R1309" s="143">
        <f>IF(ЗАПОЛНИТЬ!$F$7=1,'Ф.7(СФ).23'!J55/1000,'Ф.7(СФ).23'!J55)</f>
        <v>0</v>
      </c>
      <c r="S1309" s="143">
        <f>IF(ЗАПОЛНИТЬ!$F$7=1,'Ф.7(СФ).23'!K55/1000,'Ф.7(СФ).23'!K55)</f>
        <v>0</v>
      </c>
      <c r="T1309" s="143">
        <f>IF(ЗАПОЛНИТЬ!$F$7=1,'Ф.7(СФ).23'!L55/1000,'Ф.7(СФ).23'!L55)</f>
        <v>0</v>
      </c>
      <c r="U1309" s="143">
        <f>IF(ЗАПОЛНИТЬ!$F$7=1,'Ф.7(СФ).23'!M55/1000,'Ф.7(СФ).23'!M55)</f>
        <v>0</v>
      </c>
      <c r="V1309" s="145">
        <f>IF(SUM(L1309:U1309)&gt;0,1,0)</f>
        <v>0</v>
      </c>
      <c r="W1309" s="145">
        <f t="shared" si="66"/>
        <v>0</v>
      </c>
    </row>
    <row r="1310" spans="1:23" ht="12.75">
      <c r="A1310" s="144" t="str">
        <f>ЗАПОЛНИТЬ!$B$23</f>
        <v>4</v>
      </c>
      <c r="B1310" s="144" t="str">
        <f>ЗАПОЛНИТЬ!$B$13</f>
        <v>24188344</v>
      </c>
      <c r="C1310" s="144" t="str">
        <f>ЗАПОЛНИТЬ!$B$24</f>
        <v>298</v>
      </c>
      <c r="D1310" s="144" t="str">
        <f>ЗАПОЛНИТЬ!$B$21</f>
        <v>12</v>
      </c>
      <c r="E1310" s="145"/>
      <c r="F1310" s="144" t="str">
        <f>ЗАПОЛНИТЬ!$B$22</f>
        <v>15</v>
      </c>
      <c r="G1310" s="144" t="str">
        <f>ЗАПОЛНИТЬ!$B$20</f>
        <v>040222</v>
      </c>
      <c r="H1310" s="143" t="str">
        <f>IF(ЗАПОЛНИТЬ!$F$7=1,ЗАПОЛНИТЬ!$H$9,ЗАПОЛНИТЬ!$H$10)</f>
        <v>73</v>
      </c>
      <c r="I1310" s="146">
        <f>IF(ЗАПОЛНИТЬ!$F$7=1,'Ф.7(СФ).23'!$E$13,'Ф.7(СФ).23'!$E$15)</f>
        <v>0</v>
      </c>
      <c r="J1310" s="145" t="str">
        <f>IF(ЗАПОЛНИТЬ!$F$7=1,CONCATENATE(ЗАПОЛНИТЬ!$F$18,ЗАПОЛНИТЬ!$D$18),ЗАПОЛНИТЬ!$E$18)</f>
        <v>01.07.2016</v>
      </c>
      <c r="K1310" s="143">
        <f>'Ф.7(СФ).23'!B56</f>
        <v>2620</v>
      </c>
      <c r="L1310" s="143">
        <f>IF(ЗАПОЛНИТЬ!$F$7=1,'Ф.7(СФ).23'!D56/1000,'Ф.7(СФ).23'!D56)</f>
        <v>0</v>
      </c>
      <c r="M1310" s="143">
        <f>IF(ЗАПОЛНИТЬ!$F$7=1,'Ф.7(СФ).23'!E56/1000,'Ф.7(СФ).23'!E56)</f>
        <v>0</v>
      </c>
      <c r="N1310" s="143">
        <f>IF(ЗАПОЛНИТЬ!$F$7=1,'Ф.7(СФ).23'!F56/1000,'Ф.7(СФ).23'!F56)</f>
        <v>0</v>
      </c>
      <c r="O1310" s="143">
        <f>IF(ЗАПОЛНИТЬ!$F$7=1,'Ф.7(СФ).23'!G56/1000,'Ф.7(СФ).23'!G56)</f>
        <v>0</v>
      </c>
      <c r="P1310" s="143">
        <f>IF(ЗАПОЛНИТЬ!$F$7=1,'Ф.7(СФ).23'!H56/1000,'Ф.7(СФ).23'!H56)</f>
        <v>0</v>
      </c>
      <c r="Q1310" s="143">
        <f>IF(ЗАПОЛНИТЬ!$F$7=1,'Ф.7(СФ).23'!I56/1000,'Ф.7(СФ).23'!I56)</f>
        <v>0</v>
      </c>
      <c r="R1310" s="143">
        <f>IF(ЗАПОЛНИТЬ!$F$7=1,'Ф.7(СФ).23'!J56/1000,'Ф.7(СФ).23'!J56)</f>
        <v>0</v>
      </c>
      <c r="S1310" s="143">
        <f>IF(ЗАПОЛНИТЬ!$F$7=1,'Ф.7(СФ).23'!K56/1000,'Ф.7(СФ).23'!K56)</f>
        <v>0</v>
      </c>
      <c r="T1310" s="143">
        <f>IF(ЗАПОЛНИТЬ!$F$7=1,'Ф.7(СФ).23'!L56/1000,'Ф.7(СФ).23'!L56)</f>
        <v>0</v>
      </c>
      <c r="U1310" s="143">
        <f>IF(ЗАПОЛНИТЬ!$F$7=1,'Ф.7(СФ).23'!M56/1000,'Ф.7(СФ).23'!M56)</f>
        <v>0</v>
      </c>
      <c r="V1310" s="145">
        <f>IF(SUM(L1310:U1310)&gt;0,1,0)</f>
        <v>0</v>
      </c>
      <c r="W1310" s="145">
        <f t="shared" si="66"/>
        <v>0</v>
      </c>
    </row>
    <row r="1311" spans="1:23" ht="12.75">
      <c r="A1311" s="144" t="str">
        <f>ЗАПОЛНИТЬ!$B$23</f>
        <v>4</v>
      </c>
      <c r="B1311" s="144" t="str">
        <f>ЗАПОЛНИТЬ!$B$13</f>
        <v>24188344</v>
      </c>
      <c r="C1311" s="144" t="str">
        <f>ЗАПОЛНИТЬ!$B$24</f>
        <v>298</v>
      </c>
      <c r="D1311" s="144" t="str">
        <f>ЗАПОЛНИТЬ!$B$21</f>
        <v>12</v>
      </c>
      <c r="E1311" s="145"/>
      <c r="F1311" s="144" t="str">
        <f>ЗАПОЛНИТЬ!$B$22</f>
        <v>15</v>
      </c>
      <c r="G1311" s="144" t="str">
        <f>ЗАПОЛНИТЬ!$B$20</f>
        <v>040222</v>
      </c>
      <c r="H1311" s="143" t="str">
        <f>IF(ЗАПОЛНИТЬ!$F$7=1,ЗАПОЛНИТЬ!$H$9,ЗАПОЛНИТЬ!$H$10)</f>
        <v>73</v>
      </c>
      <c r="I1311" s="146">
        <f>IF(ЗАПОЛНИТЬ!$F$7=1,'Ф.7(СФ).23'!$E$13,'Ф.7(СФ).23'!$E$15)</f>
        <v>0</v>
      </c>
      <c r="J1311" s="145" t="str">
        <f>IF(ЗАПОЛНИТЬ!$F$7=1,CONCATENATE(ЗАПОЛНИТЬ!$F$18,ЗАПОЛНИТЬ!$D$18),ЗАПОЛНИТЬ!$E$18)</f>
        <v>01.07.2016</v>
      </c>
      <c r="K1311" s="143">
        <f>'Ф.7(СФ).23'!B57</f>
        <v>2630</v>
      </c>
      <c r="L1311" s="143">
        <f>IF(ЗАПОЛНИТЬ!$F$7=1,'Ф.7(СФ).23'!D57/1000,'Ф.7(СФ).23'!D57)</f>
        <v>0</v>
      </c>
      <c r="M1311" s="143">
        <f>IF(ЗАПОЛНИТЬ!$F$7=1,'Ф.7(СФ).23'!E57/1000,'Ф.7(СФ).23'!E57)</f>
        <v>0</v>
      </c>
      <c r="N1311" s="143">
        <f>IF(ЗАПОЛНИТЬ!$F$7=1,'Ф.7(СФ).23'!F57/1000,'Ф.7(СФ).23'!F57)</f>
        <v>0</v>
      </c>
      <c r="O1311" s="143">
        <f>IF(ЗАПОЛНИТЬ!$F$7=1,'Ф.7(СФ).23'!G57/1000,'Ф.7(СФ).23'!G57)</f>
        <v>0</v>
      </c>
      <c r="P1311" s="143">
        <f>IF(ЗАПОЛНИТЬ!$F$7=1,'Ф.7(СФ).23'!H57/1000,'Ф.7(СФ).23'!H57)</f>
        <v>0</v>
      </c>
      <c r="Q1311" s="143">
        <f>IF(ЗАПОЛНИТЬ!$F$7=1,'Ф.7(СФ).23'!I57/1000,'Ф.7(СФ).23'!I57)</f>
        <v>0</v>
      </c>
      <c r="R1311" s="143">
        <f>IF(ЗАПОЛНИТЬ!$F$7=1,'Ф.7(СФ).23'!J57/1000,'Ф.7(СФ).23'!J57)</f>
        <v>0</v>
      </c>
      <c r="S1311" s="143">
        <f>IF(ЗАПОЛНИТЬ!$F$7=1,'Ф.7(СФ).23'!K57/1000,'Ф.7(СФ).23'!K57)</f>
        <v>0</v>
      </c>
      <c r="T1311" s="143">
        <f>IF(ЗАПОЛНИТЬ!$F$7=1,'Ф.7(СФ).23'!L57/1000,'Ф.7(СФ).23'!L57)</f>
        <v>0</v>
      </c>
      <c r="U1311" s="143">
        <f>IF(ЗАПОЛНИТЬ!$F$7=1,'Ф.7(СФ).23'!M57/1000,'Ф.7(СФ).23'!M57)</f>
        <v>0</v>
      </c>
      <c r="V1311" s="145">
        <f>IF(SUM(L1311:U1311)&gt;0,1,0)</f>
        <v>0</v>
      </c>
      <c r="W1311" s="145">
        <f t="shared" si="66"/>
        <v>0</v>
      </c>
    </row>
    <row r="1312" spans="1:23" ht="12.75">
      <c r="A1312" s="144" t="str">
        <f>ЗАПОЛНИТЬ!$B$23</f>
        <v>4</v>
      </c>
      <c r="B1312" s="144" t="str">
        <f>ЗАПОЛНИТЬ!$B$13</f>
        <v>24188344</v>
      </c>
      <c r="C1312" s="144" t="str">
        <f>ЗАПОЛНИТЬ!$B$24</f>
        <v>298</v>
      </c>
      <c r="D1312" s="144" t="str">
        <f>ЗАПОЛНИТЬ!$B$21</f>
        <v>12</v>
      </c>
      <c r="E1312" s="145"/>
      <c r="F1312" s="144" t="str">
        <f>ЗАПОЛНИТЬ!$B$22</f>
        <v>15</v>
      </c>
      <c r="G1312" s="144" t="str">
        <f>ЗАПОЛНИТЬ!$B$20</f>
        <v>040222</v>
      </c>
      <c r="H1312" s="143" t="str">
        <f>IF(ЗАПОЛНИТЬ!$F$7=1,ЗАПОЛНИТЬ!$H$9,ЗАПОЛНИТЬ!$H$10)</f>
        <v>73</v>
      </c>
      <c r="I1312" s="146">
        <f>IF(ЗАПОЛНИТЬ!$F$7=1,'Ф.7(СФ).23'!$E$13,'Ф.7(СФ).23'!$E$15)</f>
        <v>0</v>
      </c>
      <c r="J1312" s="145" t="str">
        <f>IF(ЗАПОЛНИТЬ!$F$7=1,CONCATENATE(ЗАПОЛНИТЬ!$F$18,ЗАПОЛНИТЬ!$D$18),ЗАПОЛНИТЬ!$E$18)</f>
        <v>01.07.2016</v>
      </c>
      <c r="K1312" s="143">
        <f>'Ф.7(СФ).23'!B58</f>
        <v>2700</v>
      </c>
      <c r="L1312" s="143">
        <f>IF(ЗАПОЛНИТЬ!$F$7=1,'Ф.7(СФ).23'!D58/1000,'Ф.7(СФ).23'!D58)</f>
        <v>0</v>
      </c>
      <c r="M1312" s="143">
        <f>IF(ЗАПОЛНИТЬ!$F$7=1,'Ф.7(СФ).23'!E58/1000,'Ф.7(СФ).23'!E58)</f>
        <v>0</v>
      </c>
      <c r="N1312" s="143">
        <f>IF(ЗАПОЛНИТЬ!$F$7=1,'Ф.7(СФ).23'!F58/1000,'Ф.7(СФ).23'!F58)</f>
        <v>0</v>
      </c>
      <c r="O1312" s="143">
        <f>IF(ЗАПОЛНИТЬ!$F$7=1,'Ф.7(СФ).23'!G58/1000,'Ф.7(СФ).23'!G58)</f>
        <v>0</v>
      </c>
      <c r="P1312" s="143">
        <f>IF(ЗАПОЛНИТЬ!$F$7=1,'Ф.7(СФ).23'!H58/1000,'Ф.7(СФ).23'!H58)</f>
        <v>0</v>
      </c>
      <c r="Q1312" s="143">
        <f>IF(ЗАПОЛНИТЬ!$F$7=1,'Ф.7(СФ).23'!I58/1000,'Ф.7(СФ).23'!I58)</f>
        <v>0</v>
      </c>
      <c r="R1312" s="143">
        <f>IF(ЗАПОЛНИТЬ!$F$7=1,'Ф.7(СФ).23'!J58/1000,'Ф.7(СФ).23'!J58)</f>
        <v>0</v>
      </c>
      <c r="S1312" s="143">
        <f>IF(ЗАПОЛНИТЬ!$F$7=1,'Ф.7(СФ).23'!K58/1000,'Ф.7(СФ).23'!K58)</f>
        <v>0</v>
      </c>
      <c r="T1312" s="143">
        <f>IF(ЗАПОЛНИТЬ!$F$7=1,'Ф.7(СФ).23'!L58/1000,'Ф.7(СФ).23'!L58)</f>
        <v>0</v>
      </c>
      <c r="U1312" s="143">
        <f>IF(ЗАПОЛНИТЬ!$F$7=1,'Ф.7(СФ).23'!M58/1000,'Ф.7(СФ).23'!M58)</f>
        <v>0</v>
      </c>
      <c r="V1312" s="145">
        <v>0</v>
      </c>
      <c r="W1312" s="145">
        <f t="shared" si="66"/>
        <v>0</v>
      </c>
    </row>
    <row r="1313" spans="1:23" ht="12.75">
      <c r="A1313" s="144" t="str">
        <f>ЗАПОЛНИТЬ!$B$23</f>
        <v>4</v>
      </c>
      <c r="B1313" s="144" t="str">
        <f>ЗАПОЛНИТЬ!$B$13</f>
        <v>24188344</v>
      </c>
      <c r="C1313" s="144" t="str">
        <f>ЗАПОЛНИТЬ!$B$24</f>
        <v>298</v>
      </c>
      <c r="D1313" s="144" t="str">
        <f>ЗАПОЛНИТЬ!$B$21</f>
        <v>12</v>
      </c>
      <c r="E1313" s="145"/>
      <c r="F1313" s="144" t="str">
        <f>ЗАПОЛНИТЬ!$B$22</f>
        <v>15</v>
      </c>
      <c r="G1313" s="144" t="str">
        <f>ЗАПОЛНИТЬ!$B$20</f>
        <v>040222</v>
      </c>
      <c r="H1313" s="143" t="str">
        <f>IF(ЗАПОЛНИТЬ!$F$7=1,ЗАПОЛНИТЬ!$H$9,ЗАПОЛНИТЬ!$H$10)</f>
        <v>73</v>
      </c>
      <c r="I1313" s="146">
        <f>IF(ЗАПОЛНИТЬ!$F$7=1,'Ф.7(СФ).23'!$E$13,'Ф.7(СФ).23'!$E$15)</f>
        <v>0</v>
      </c>
      <c r="J1313" s="145" t="str">
        <f>IF(ЗАПОЛНИТЬ!$F$7=1,CONCATENATE(ЗАПОЛНИТЬ!$F$18,ЗАПОЛНИТЬ!$D$18),ЗАПОЛНИТЬ!$E$18)</f>
        <v>01.07.2016</v>
      </c>
      <c r="K1313" s="143">
        <f>'Ф.7(СФ).23'!B59</f>
        <v>2710</v>
      </c>
      <c r="L1313" s="143">
        <f>IF(ЗАПОЛНИТЬ!$F$7=1,'Ф.7(СФ).23'!D59/1000,'Ф.7(СФ).23'!D59)</f>
        <v>0</v>
      </c>
      <c r="M1313" s="143">
        <f>IF(ЗАПОЛНИТЬ!$F$7=1,'Ф.7(СФ).23'!E59/1000,'Ф.7(СФ).23'!E59)</f>
        <v>0</v>
      </c>
      <c r="N1313" s="143">
        <f>IF(ЗАПОЛНИТЬ!$F$7=1,'Ф.7(СФ).23'!F59/1000,'Ф.7(СФ).23'!F59)</f>
        <v>0</v>
      </c>
      <c r="O1313" s="143">
        <f>IF(ЗАПОЛНИТЬ!$F$7=1,'Ф.7(СФ).23'!G59/1000,'Ф.7(СФ).23'!G59)</f>
        <v>0</v>
      </c>
      <c r="P1313" s="143">
        <f>IF(ЗАПОЛНИТЬ!$F$7=1,'Ф.7(СФ).23'!H59/1000,'Ф.7(СФ).23'!H59)</f>
        <v>0</v>
      </c>
      <c r="Q1313" s="143">
        <f>IF(ЗАПОЛНИТЬ!$F$7=1,'Ф.7(СФ).23'!I59/1000,'Ф.7(СФ).23'!I59)</f>
        <v>0</v>
      </c>
      <c r="R1313" s="143">
        <f>IF(ЗАПОЛНИТЬ!$F$7=1,'Ф.7(СФ).23'!J59/1000,'Ф.7(СФ).23'!J59)</f>
        <v>0</v>
      </c>
      <c r="S1313" s="143">
        <f>IF(ЗАПОЛНИТЬ!$F$7=1,'Ф.7(СФ).23'!K59/1000,'Ф.7(СФ).23'!K59)</f>
        <v>0</v>
      </c>
      <c r="T1313" s="143">
        <f>IF(ЗАПОЛНИТЬ!$F$7=1,'Ф.7(СФ).23'!L59/1000,'Ф.7(СФ).23'!L59)</f>
        <v>0</v>
      </c>
      <c r="U1313" s="143">
        <f>IF(ЗАПОЛНИТЬ!$F$7=1,'Ф.7(СФ).23'!M59/1000,'Ф.7(СФ).23'!M59)</f>
        <v>0</v>
      </c>
      <c r="V1313" s="145">
        <f>IF(SUM(L1313:U1313)&gt;0,1,0)</f>
        <v>0</v>
      </c>
      <c r="W1313" s="145">
        <f t="shared" si="66"/>
        <v>0</v>
      </c>
    </row>
    <row r="1314" spans="1:23" ht="12.75">
      <c r="A1314" s="144" t="str">
        <f>ЗАПОЛНИТЬ!$B$23</f>
        <v>4</v>
      </c>
      <c r="B1314" s="144" t="str">
        <f>ЗАПОЛНИТЬ!$B$13</f>
        <v>24188344</v>
      </c>
      <c r="C1314" s="144" t="str">
        <f>ЗАПОЛНИТЬ!$B$24</f>
        <v>298</v>
      </c>
      <c r="D1314" s="144" t="str">
        <f>ЗАПОЛНИТЬ!$B$21</f>
        <v>12</v>
      </c>
      <c r="E1314" s="145"/>
      <c r="F1314" s="144" t="str">
        <f>ЗАПОЛНИТЬ!$B$22</f>
        <v>15</v>
      </c>
      <c r="G1314" s="144" t="str">
        <f>ЗАПОЛНИТЬ!$B$20</f>
        <v>040222</v>
      </c>
      <c r="H1314" s="143" t="str">
        <f>IF(ЗАПОЛНИТЬ!$F$7=1,ЗАПОЛНИТЬ!$H$9,ЗАПОЛНИТЬ!$H$10)</f>
        <v>73</v>
      </c>
      <c r="I1314" s="146">
        <f>IF(ЗАПОЛНИТЬ!$F$7=1,'Ф.7(СФ).23'!$E$13,'Ф.7(СФ).23'!$E$15)</f>
        <v>0</v>
      </c>
      <c r="J1314" s="145" t="str">
        <f>IF(ЗАПОЛНИТЬ!$F$7=1,CONCATENATE(ЗАПОЛНИТЬ!$F$18,ЗАПОЛНИТЬ!$D$18),ЗАПОЛНИТЬ!$E$18)</f>
        <v>01.07.2016</v>
      </c>
      <c r="K1314" s="143">
        <f>'Ф.7(СФ).23'!B60</f>
        <v>2720</v>
      </c>
      <c r="L1314" s="143">
        <f>IF(ЗАПОЛНИТЬ!$F$7=1,'Ф.7(СФ).23'!D60/1000,'Ф.7(СФ).23'!D60)</f>
        <v>0</v>
      </c>
      <c r="M1314" s="143">
        <f>IF(ЗАПОЛНИТЬ!$F$7=1,'Ф.7(СФ).23'!E60/1000,'Ф.7(СФ).23'!E60)</f>
        <v>0</v>
      </c>
      <c r="N1314" s="143">
        <f>IF(ЗАПОЛНИТЬ!$F$7=1,'Ф.7(СФ).23'!F60/1000,'Ф.7(СФ).23'!F60)</f>
        <v>0</v>
      </c>
      <c r="O1314" s="143">
        <f>IF(ЗАПОЛНИТЬ!$F$7=1,'Ф.7(СФ).23'!G60/1000,'Ф.7(СФ).23'!G60)</f>
        <v>0</v>
      </c>
      <c r="P1314" s="143">
        <f>IF(ЗАПОЛНИТЬ!$F$7=1,'Ф.7(СФ).23'!H60/1000,'Ф.7(СФ).23'!H60)</f>
        <v>0</v>
      </c>
      <c r="Q1314" s="143">
        <f>IF(ЗАПОЛНИТЬ!$F$7=1,'Ф.7(СФ).23'!I60/1000,'Ф.7(СФ).23'!I60)</f>
        <v>0</v>
      </c>
      <c r="R1314" s="143">
        <f>IF(ЗАПОЛНИТЬ!$F$7=1,'Ф.7(СФ).23'!J60/1000,'Ф.7(СФ).23'!J60)</f>
        <v>0</v>
      </c>
      <c r="S1314" s="143">
        <f>IF(ЗАПОЛНИТЬ!$F$7=1,'Ф.7(СФ).23'!K60/1000,'Ф.7(СФ).23'!K60)</f>
        <v>0</v>
      </c>
      <c r="T1314" s="143">
        <f>IF(ЗАПОЛНИТЬ!$F$7=1,'Ф.7(СФ).23'!L60/1000,'Ф.7(СФ).23'!L60)</f>
        <v>0</v>
      </c>
      <c r="U1314" s="143">
        <f>IF(ЗАПОЛНИТЬ!$F$7=1,'Ф.7(СФ).23'!M60/1000,'Ф.7(СФ).23'!M60)</f>
        <v>0</v>
      </c>
      <c r="V1314" s="145">
        <f>IF(SUM(L1314:U1314)&gt;0,1,0)</f>
        <v>0</v>
      </c>
      <c r="W1314" s="145">
        <f t="shared" si="66"/>
        <v>0</v>
      </c>
    </row>
    <row r="1315" spans="1:23" ht="12.75">
      <c r="A1315" s="144" t="str">
        <f>ЗАПОЛНИТЬ!$B$23</f>
        <v>4</v>
      </c>
      <c r="B1315" s="144" t="str">
        <f>ЗАПОЛНИТЬ!$B$13</f>
        <v>24188344</v>
      </c>
      <c r="C1315" s="144" t="str">
        <f>ЗАПОЛНИТЬ!$B$24</f>
        <v>298</v>
      </c>
      <c r="D1315" s="144" t="str">
        <f>ЗАПОЛНИТЬ!$B$21</f>
        <v>12</v>
      </c>
      <c r="E1315" s="145"/>
      <c r="F1315" s="144" t="str">
        <f>ЗАПОЛНИТЬ!$B$22</f>
        <v>15</v>
      </c>
      <c r="G1315" s="144" t="str">
        <f>ЗАПОЛНИТЬ!$B$20</f>
        <v>040222</v>
      </c>
      <c r="H1315" s="143" t="str">
        <f>IF(ЗАПОЛНИТЬ!$F$7=1,ЗАПОЛНИТЬ!$H$9,ЗАПОЛНИТЬ!$H$10)</f>
        <v>73</v>
      </c>
      <c r="I1315" s="146">
        <f>IF(ЗАПОЛНИТЬ!$F$7=1,'Ф.7(СФ).23'!$E$13,'Ф.7(СФ).23'!$E$15)</f>
        <v>0</v>
      </c>
      <c r="J1315" s="145" t="str">
        <f>IF(ЗАПОЛНИТЬ!$F$7=1,CONCATENATE(ЗАПОЛНИТЬ!$F$18,ЗАПОЛНИТЬ!$D$18),ЗАПОЛНИТЬ!$E$18)</f>
        <v>01.07.2016</v>
      </c>
      <c r="K1315" s="143">
        <f>'Ф.7(СФ).23'!B61</f>
        <v>2730</v>
      </c>
      <c r="L1315" s="143">
        <f>IF(ЗАПОЛНИТЬ!$F$7=1,'Ф.7(СФ).23'!D61/1000,'Ф.7(СФ).23'!D61)</f>
        <v>0</v>
      </c>
      <c r="M1315" s="143">
        <f>IF(ЗАПОЛНИТЬ!$F$7=1,'Ф.7(СФ).23'!E61/1000,'Ф.7(СФ).23'!E61)</f>
        <v>0</v>
      </c>
      <c r="N1315" s="143">
        <f>IF(ЗАПОЛНИТЬ!$F$7=1,'Ф.7(СФ).23'!F61/1000,'Ф.7(СФ).23'!F61)</f>
        <v>0</v>
      </c>
      <c r="O1315" s="143">
        <f>IF(ЗАПОЛНИТЬ!$F$7=1,'Ф.7(СФ).23'!G61/1000,'Ф.7(СФ).23'!G61)</f>
        <v>0</v>
      </c>
      <c r="P1315" s="143">
        <f>IF(ЗАПОЛНИТЬ!$F$7=1,'Ф.7(СФ).23'!H61/1000,'Ф.7(СФ).23'!H61)</f>
        <v>0</v>
      </c>
      <c r="Q1315" s="143">
        <f>IF(ЗАПОЛНИТЬ!$F$7=1,'Ф.7(СФ).23'!I61/1000,'Ф.7(СФ).23'!I61)</f>
        <v>0</v>
      </c>
      <c r="R1315" s="143">
        <f>IF(ЗАПОЛНИТЬ!$F$7=1,'Ф.7(СФ).23'!J61/1000,'Ф.7(СФ).23'!J61)</f>
        <v>0</v>
      </c>
      <c r="S1315" s="143">
        <f>IF(ЗАПОЛНИТЬ!$F$7=1,'Ф.7(СФ).23'!K61/1000,'Ф.7(СФ).23'!K61)</f>
        <v>0</v>
      </c>
      <c r="T1315" s="143">
        <f>IF(ЗАПОЛНИТЬ!$F$7=1,'Ф.7(СФ).23'!L61/1000,'Ф.7(СФ).23'!L61)</f>
        <v>0</v>
      </c>
      <c r="U1315" s="143">
        <f>IF(ЗАПОЛНИТЬ!$F$7=1,'Ф.7(СФ).23'!M61/1000,'Ф.7(СФ).23'!M61)</f>
        <v>0</v>
      </c>
      <c r="V1315" s="145">
        <f>IF(SUM(L1315:U1315)&gt;0,1,0)</f>
        <v>0</v>
      </c>
      <c r="W1315" s="145">
        <f t="shared" si="66"/>
        <v>0</v>
      </c>
    </row>
    <row r="1316" spans="1:23" ht="12.75">
      <c r="A1316" s="144" t="str">
        <f>ЗАПОЛНИТЬ!$B$23</f>
        <v>4</v>
      </c>
      <c r="B1316" s="144" t="str">
        <f>ЗАПОЛНИТЬ!$B$13</f>
        <v>24188344</v>
      </c>
      <c r="C1316" s="144" t="str">
        <f>ЗАПОЛНИТЬ!$B$24</f>
        <v>298</v>
      </c>
      <c r="D1316" s="144" t="str">
        <f>ЗАПОЛНИТЬ!$B$21</f>
        <v>12</v>
      </c>
      <c r="E1316" s="145"/>
      <c r="F1316" s="144" t="str">
        <f>ЗАПОЛНИТЬ!$B$22</f>
        <v>15</v>
      </c>
      <c r="G1316" s="144" t="str">
        <f>ЗАПОЛНИТЬ!$B$20</f>
        <v>040222</v>
      </c>
      <c r="H1316" s="143" t="str">
        <f>IF(ЗАПОЛНИТЬ!$F$7=1,ЗАПОЛНИТЬ!$H$9,ЗАПОЛНИТЬ!$H$10)</f>
        <v>73</v>
      </c>
      <c r="I1316" s="146">
        <f>IF(ЗАПОЛНИТЬ!$F$7=1,'Ф.7(СФ).23'!$E$13,'Ф.7(СФ).23'!$E$15)</f>
        <v>0</v>
      </c>
      <c r="J1316" s="145" t="str">
        <f>IF(ЗАПОЛНИТЬ!$F$7=1,CONCATENATE(ЗАПОЛНИТЬ!$F$18,ЗАПОЛНИТЬ!$D$18),ЗАПОЛНИТЬ!$E$18)</f>
        <v>01.07.2016</v>
      </c>
      <c r="K1316" s="143">
        <f>'Ф.7(СФ).23'!B62</f>
        <v>2800</v>
      </c>
      <c r="L1316" s="143">
        <f>IF(ЗАПОЛНИТЬ!$F$7=1,'Ф.7(СФ).23'!D62/1000,'Ф.7(СФ).23'!D62)</f>
        <v>0</v>
      </c>
      <c r="M1316" s="143">
        <f>IF(ЗАПОЛНИТЬ!$F$7=1,'Ф.7(СФ).23'!E62/1000,'Ф.7(СФ).23'!E62)</f>
        <v>0</v>
      </c>
      <c r="N1316" s="143">
        <f>IF(ЗАПОЛНИТЬ!$F$7=1,'Ф.7(СФ).23'!F62/1000,'Ф.7(СФ).23'!F62)</f>
        <v>0</v>
      </c>
      <c r="O1316" s="143">
        <f>IF(ЗАПОЛНИТЬ!$F$7=1,'Ф.7(СФ).23'!G62/1000,'Ф.7(СФ).23'!G62)</f>
        <v>0</v>
      </c>
      <c r="P1316" s="143">
        <f>IF(ЗАПОЛНИТЬ!$F$7=1,'Ф.7(СФ).23'!H62/1000,'Ф.7(СФ).23'!H62)</f>
        <v>0</v>
      </c>
      <c r="Q1316" s="143">
        <f>IF(ЗАПОЛНИТЬ!$F$7=1,'Ф.7(СФ).23'!I62/1000,'Ф.7(СФ).23'!I62)</f>
        <v>0</v>
      </c>
      <c r="R1316" s="143">
        <f>IF(ЗАПОЛНИТЬ!$F$7=1,'Ф.7(СФ).23'!J62/1000,'Ф.7(СФ).23'!J62)</f>
        <v>0</v>
      </c>
      <c r="S1316" s="143">
        <f>IF(ЗАПОЛНИТЬ!$F$7=1,'Ф.7(СФ).23'!K62/1000,'Ф.7(СФ).23'!K62)</f>
        <v>0</v>
      </c>
      <c r="T1316" s="143">
        <f>IF(ЗАПОЛНИТЬ!$F$7=1,'Ф.7(СФ).23'!L62/1000,'Ф.7(СФ).23'!L62)</f>
        <v>0</v>
      </c>
      <c r="U1316" s="143">
        <f>IF(ЗАПОЛНИТЬ!$F$7=1,'Ф.7(СФ).23'!M62/1000,'Ф.7(СФ).23'!M62)</f>
        <v>0</v>
      </c>
      <c r="V1316" s="145">
        <f>IF(SUM(L1316:U1316)&gt;0,1,0)</f>
        <v>0</v>
      </c>
      <c r="W1316" s="145">
        <f t="shared" si="66"/>
        <v>0</v>
      </c>
    </row>
    <row r="1317" spans="1:23" ht="12.75">
      <c r="A1317" s="144" t="str">
        <f>ЗАПОЛНИТЬ!$B$23</f>
        <v>4</v>
      </c>
      <c r="B1317" s="144" t="str">
        <f>ЗАПОЛНИТЬ!$B$13</f>
        <v>24188344</v>
      </c>
      <c r="C1317" s="144" t="str">
        <f>ЗАПОЛНИТЬ!$B$24</f>
        <v>298</v>
      </c>
      <c r="D1317" s="144" t="str">
        <f>ЗАПОЛНИТЬ!$B$21</f>
        <v>12</v>
      </c>
      <c r="E1317" s="145"/>
      <c r="F1317" s="144" t="str">
        <f>ЗАПОЛНИТЬ!$B$22</f>
        <v>15</v>
      </c>
      <c r="G1317" s="144" t="str">
        <f>ЗАПОЛНИТЬ!$B$20</f>
        <v>040222</v>
      </c>
      <c r="H1317" s="143" t="str">
        <f>IF(ЗАПОЛНИТЬ!$F$7=1,ЗАПОЛНИТЬ!$H$9,ЗАПОЛНИТЬ!$H$10)</f>
        <v>73</v>
      </c>
      <c r="I1317" s="146">
        <f>IF(ЗАПОЛНИТЬ!$F$7=1,'Ф.7(СФ).23'!$E$13,'Ф.7(СФ).23'!$E$15)</f>
        <v>0</v>
      </c>
      <c r="J1317" s="145" t="str">
        <f>IF(ЗАПОЛНИТЬ!$F$7=1,CONCATENATE(ЗАПОЛНИТЬ!$F$18,ЗАПОЛНИТЬ!$D$18),ЗАПОЛНИТЬ!$E$18)</f>
        <v>01.07.2016</v>
      </c>
      <c r="K1317" s="143">
        <f>'Ф.7(СФ).23'!B63</f>
        <v>3000</v>
      </c>
      <c r="L1317" s="143">
        <f>IF(ЗАПОЛНИТЬ!$F$7=1,'Ф.7(СФ).23'!D63/1000,'Ф.7(СФ).23'!D63)</f>
        <v>0</v>
      </c>
      <c r="M1317" s="143">
        <f>IF(ЗАПОЛНИТЬ!$F$7=1,'Ф.7(СФ).23'!E63/1000,'Ф.7(СФ).23'!E63)</f>
        <v>0</v>
      </c>
      <c r="N1317" s="143">
        <f>IF(ЗАПОЛНИТЬ!$F$7=1,'Ф.7(СФ).23'!F63/1000,'Ф.7(СФ).23'!F63)</f>
        <v>0</v>
      </c>
      <c r="O1317" s="143">
        <f>IF(ЗАПОЛНИТЬ!$F$7=1,'Ф.7(СФ).23'!G63/1000,'Ф.7(СФ).23'!G63)</f>
        <v>0</v>
      </c>
      <c r="P1317" s="143">
        <f>IF(ЗАПОЛНИТЬ!$F$7=1,'Ф.7(СФ).23'!H63/1000,'Ф.7(СФ).23'!H63)</f>
        <v>0</v>
      </c>
      <c r="Q1317" s="143">
        <f>IF(ЗАПОЛНИТЬ!$F$7=1,'Ф.7(СФ).23'!I63/1000,'Ф.7(СФ).23'!I63)</f>
        <v>0</v>
      </c>
      <c r="R1317" s="143">
        <f>IF(ЗАПОЛНИТЬ!$F$7=1,'Ф.7(СФ).23'!J63/1000,'Ф.7(СФ).23'!J63)</f>
        <v>0</v>
      </c>
      <c r="S1317" s="143">
        <f>IF(ЗАПОЛНИТЬ!$F$7=1,'Ф.7(СФ).23'!K63/1000,'Ф.7(СФ).23'!K63)</f>
        <v>0</v>
      </c>
      <c r="T1317" s="143">
        <f>IF(ЗАПОЛНИТЬ!$F$7=1,'Ф.7(СФ).23'!L63/1000,'Ф.7(СФ).23'!L63)</f>
        <v>0</v>
      </c>
      <c r="U1317" s="143">
        <f>IF(ЗАПОЛНИТЬ!$F$7=1,'Ф.7(СФ).23'!M63/1000,'Ф.7(СФ).23'!M63)</f>
        <v>0</v>
      </c>
      <c r="V1317" s="145">
        <v>0</v>
      </c>
      <c r="W1317" s="145">
        <f t="shared" si="66"/>
        <v>0</v>
      </c>
    </row>
    <row r="1318" spans="1:23" ht="12.75">
      <c r="A1318" s="144" t="str">
        <f>ЗАПОЛНИТЬ!$B$23</f>
        <v>4</v>
      </c>
      <c r="B1318" s="144" t="str">
        <f>ЗАПОЛНИТЬ!$B$13</f>
        <v>24188344</v>
      </c>
      <c r="C1318" s="144" t="str">
        <f>ЗАПОЛНИТЬ!$B$24</f>
        <v>298</v>
      </c>
      <c r="D1318" s="144" t="str">
        <f>ЗАПОЛНИТЬ!$B$21</f>
        <v>12</v>
      </c>
      <c r="E1318" s="145"/>
      <c r="F1318" s="144" t="str">
        <f>ЗАПОЛНИТЬ!$B$22</f>
        <v>15</v>
      </c>
      <c r="G1318" s="144" t="str">
        <f>ЗАПОЛНИТЬ!$B$20</f>
        <v>040222</v>
      </c>
      <c r="H1318" s="143" t="str">
        <f>IF(ЗАПОЛНИТЬ!$F$7=1,ЗАПОЛНИТЬ!$H$9,ЗАПОЛНИТЬ!$H$10)</f>
        <v>73</v>
      </c>
      <c r="I1318" s="146">
        <f>IF(ЗАПОЛНИТЬ!$F$7=1,'Ф.7(СФ).23'!$E$13,'Ф.7(СФ).23'!$E$15)</f>
        <v>0</v>
      </c>
      <c r="J1318" s="145" t="str">
        <f>IF(ЗАПОЛНИТЬ!$F$7=1,CONCATENATE(ЗАПОЛНИТЬ!$F$18,ЗАПОЛНИТЬ!$D$18),ЗАПОЛНИТЬ!$E$18)</f>
        <v>01.07.2016</v>
      </c>
      <c r="K1318" s="143">
        <f>'Ф.7(СФ).23'!B64</f>
        <v>3100</v>
      </c>
      <c r="L1318" s="143">
        <f>IF(ЗАПОЛНИТЬ!$F$7=1,'Ф.7(СФ).23'!D64/1000,'Ф.7(СФ).23'!D64)</f>
        <v>0</v>
      </c>
      <c r="M1318" s="143">
        <f>IF(ЗАПОЛНИТЬ!$F$7=1,'Ф.7(СФ).23'!E64/1000,'Ф.7(СФ).23'!E64)</f>
        <v>0</v>
      </c>
      <c r="N1318" s="143">
        <f>IF(ЗАПОЛНИТЬ!$F$7=1,'Ф.7(СФ).23'!F64/1000,'Ф.7(СФ).23'!F64)</f>
        <v>0</v>
      </c>
      <c r="O1318" s="143">
        <f>IF(ЗАПОЛНИТЬ!$F$7=1,'Ф.7(СФ).23'!G64/1000,'Ф.7(СФ).23'!G64)</f>
        <v>0</v>
      </c>
      <c r="P1318" s="143">
        <f>IF(ЗАПОЛНИТЬ!$F$7=1,'Ф.7(СФ).23'!H64/1000,'Ф.7(СФ).23'!H64)</f>
        <v>0</v>
      </c>
      <c r="Q1318" s="143">
        <f>IF(ЗАПОЛНИТЬ!$F$7=1,'Ф.7(СФ).23'!I64/1000,'Ф.7(СФ).23'!I64)</f>
        <v>0</v>
      </c>
      <c r="R1318" s="143">
        <f>IF(ЗАПОЛНИТЬ!$F$7=1,'Ф.7(СФ).23'!J64/1000,'Ф.7(СФ).23'!J64)</f>
        <v>0</v>
      </c>
      <c r="S1318" s="143">
        <f>IF(ЗАПОЛНИТЬ!$F$7=1,'Ф.7(СФ).23'!K64/1000,'Ф.7(СФ).23'!K64)</f>
        <v>0</v>
      </c>
      <c r="T1318" s="143">
        <f>IF(ЗАПОЛНИТЬ!$F$7=1,'Ф.7(СФ).23'!L64/1000,'Ф.7(СФ).23'!L64)</f>
        <v>0</v>
      </c>
      <c r="U1318" s="143">
        <f>IF(ЗАПОЛНИТЬ!$F$7=1,'Ф.7(СФ).23'!M64/1000,'Ф.7(СФ).23'!M64)</f>
        <v>0</v>
      </c>
      <c r="V1318" s="145">
        <v>0</v>
      </c>
      <c r="W1318" s="145">
        <f t="shared" si="66"/>
        <v>0</v>
      </c>
    </row>
    <row r="1319" spans="1:23" ht="12.75">
      <c r="A1319" s="144" t="str">
        <f>ЗАПОЛНИТЬ!$B$23</f>
        <v>4</v>
      </c>
      <c r="B1319" s="144" t="str">
        <f>ЗАПОЛНИТЬ!$B$13</f>
        <v>24188344</v>
      </c>
      <c r="C1319" s="144" t="str">
        <f>ЗАПОЛНИТЬ!$B$24</f>
        <v>298</v>
      </c>
      <c r="D1319" s="144" t="str">
        <f>ЗАПОЛНИТЬ!$B$21</f>
        <v>12</v>
      </c>
      <c r="E1319" s="145"/>
      <c r="F1319" s="144" t="str">
        <f>ЗАПОЛНИТЬ!$B$22</f>
        <v>15</v>
      </c>
      <c r="G1319" s="144" t="str">
        <f>ЗАПОЛНИТЬ!$B$20</f>
        <v>040222</v>
      </c>
      <c r="H1319" s="143" t="str">
        <f>IF(ЗАПОЛНИТЬ!$F$7=1,ЗАПОЛНИТЬ!$H$9,ЗАПОЛНИТЬ!$H$10)</f>
        <v>73</v>
      </c>
      <c r="I1319" s="146">
        <f>IF(ЗАПОЛНИТЬ!$F$7=1,'Ф.7(СФ).23'!$E$13,'Ф.7(СФ).23'!$E$15)</f>
        <v>0</v>
      </c>
      <c r="J1319" s="145" t="str">
        <f>IF(ЗАПОЛНИТЬ!$F$7=1,CONCATENATE(ЗАПОЛНИТЬ!$F$18,ЗАПОЛНИТЬ!$D$18),ЗАПОЛНИТЬ!$E$18)</f>
        <v>01.07.2016</v>
      </c>
      <c r="K1319" s="143">
        <f>'Ф.7(СФ).23'!B65</f>
        <v>3110</v>
      </c>
      <c r="L1319" s="143">
        <f>IF(ЗАПОЛНИТЬ!$F$7=1,'Ф.7(СФ).23'!D65/1000,'Ф.7(СФ).23'!D65)</f>
        <v>0</v>
      </c>
      <c r="M1319" s="143">
        <f>IF(ЗАПОЛНИТЬ!$F$7=1,'Ф.7(СФ).23'!E65/1000,'Ф.7(СФ).23'!E65)</f>
        <v>0</v>
      </c>
      <c r="N1319" s="143">
        <f>IF(ЗАПОЛНИТЬ!$F$7=1,'Ф.7(СФ).23'!F65/1000,'Ф.7(СФ).23'!F65)</f>
        <v>0</v>
      </c>
      <c r="O1319" s="143">
        <f>IF(ЗАПОЛНИТЬ!$F$7=1,'Ф.7(СФ).23'!G65/1000,'Ф.7(СФ).23'!G65)</f>
        <v>0</v>
      </c>
      <c r="P1319" s="143">
        <f>IF(ЗАПОЛНИТЬ!$F$7=1,'Ф.7(СФ).23'!H65/1000,'Ф.7(СФ).23'!H65)</f>
        <v>0</v>
      </c>
      <c r="Q1319" s="143">
        <f>IF(ЗАПОЛНИТЬ!$F$7=1,'Ф.7(СФ).23'!I65/1000,'Ф.7(СФ).23'!I65)</f>
        <v>0</v>
      </c>
      <c r="R1319" s="143">
        <f>IF(ЗАПОЛНИТЬ!$F$7=1,'Ф.7(СФ).23'!J65/1000,'Ф.7(СФ).23'!J65)</f>
        <v>0</v>
      </c>
      <c r="S1319" s="143">
        <f>IF(ЗАПОЛНИТЬ!$F$7=1,'Ф.7(СФ).23'!K65/1000,'Ф.7(СФ).23'!K65)</f>
        <v>0</v>
      </c>
      <c r="T1319" s="143">
        <f>IF(ЗАПОЛНИТЬ!$F$7=1,'Ф.7(СФ).23'!L65/1000,'Ф.7(СФ).23'!L65)</f>
        <v>0</v>
      </c>
      <c r="U1319" s="143">
        <f>IF(ЗАПОЛНИТЬ!$F$7=1,'Ф.7(СФ).23'!M65/1000,'Ф.7(СФ).23'!M65)</f>
        <v>0</v>
      </c>
      <c r="V1319" s="145">
        <f>IF(SUM(L1319:U1319)&gt;0,1,0)</f>
        <v>0</v>
      </c>
      <c r="W1319" s="145">
        <f t="shared" si="66"/>
        <v>0</v>
      </c>
    </row>
    <row r="1320" spans="1:23" ht="12.75">
      <c r="A1320" s="144" t="str">
        <f>ЗАПОЛНИТЬ!$B$23</f>
        <v>4</v>
      </c>
      <c r="B1320" s="144" t="str">
        <f>ЗАПОЛНИТЬ!$B$13</f>
        <v>24188344</v>
      </c>
      <c r="C1320" s="144" t="str">
        <f>ЗАПОЛНИТЬ!$B$24</f>
        <v>298</v>
      </c>
      <c r="D1320" s="144" t="str">
        <f>ЗАПОЛНИТЬ!$B$21</f>
        <v>12</v>
      </c>
      <c r="E1320" s="145"/>
      <c r="F1320" s="144" t="str">
        <f>ЗАПОЛНИТЬ!$B$22</f>
        <v>15</v>
      </c>
      <c r="G1320" s="144" t="str">
        <f>ЗАПОЛНИТЬ!$B$20</f>
        <v>040222</v>
      </c>
      <c r="H1320" s="143" t="str">
        <f>IF(ЗАПОЛНИТЬ!$F$7=1,ЗАПОЛНИТЬ!$H$9,ЗАПОЛНИТЬ!$H$10)</f>
        <v>73</v>
      </c>
      <c r="I1320" s="146">
        <f>IF(ЗАПОЛНИТЬ!$F$7=1,'Ф.7(СФ).23'!$E$13,'Ф.7(СФ).23'!$E$15)</f>
        <v>0</v>
      </c>
      <c r="J1320" s="145" t="str">
        <f>IF(ЗАПОЛНИТЬ!$F$7=1,CONCATENATE(ЗАПОЛНИТЬ!$F$18,ЗАПОЛНИТЬ!$D$18),ЗАПОЛНИТЬ!$E$18)</f>
        <v>01.07.2016</v>
      </c>
      <c r="K1320" s="143">
        <f>'Ф.7(СФ).23'!B66</f>
        <v>3120</v>
      </c>
      <c r="L1320" s="143">
        <f>IF(ЗАПОЛНИТЬ!$F$7=1,'Ф.7(СФ).23'!D66/1000,'Ф.7(СФ).23'!D66)</f>
        <v>0</v>
      </c>
      <c r="M1320" s="143">
        <f>IF(ЗАПОЛНИТЬ!$F$7=1,'Ф.7(СФ).23'!E66/1000,'Ф.7(СФ).23'!E66)</f>
        <v>0</v>
      </c>
      <c r="N1320" s="143">
        <f>IF(ЗАПОЛНИТЬ!$F$7=1,'Ф.7(СФ).23'!F66/1000,'Ф.7(СФ).23'!F66)</f>
        <v>0</v>
      </c>
      <c r="O1320" s="143">
        <f>IF(ЗАПОЛНИТЬ!$F$7=1,'Ф.7(СФ).23'!G66/1000,'Ф.7(СФ).23'!G66)</f>
        <v>0</v>
      </c>
      <c r="P1320" s="143">
        <f>IF(ЗАПОЛНИТЬ!$F$7=1,'Ф.7(СФ).23'!H66/1000,'Ф.7(СФ).23'!H66)</f>
        <v>0</v>
      </c>
      <c r="Q1320" s="143">
        <f>IF(ЗАПОЛНИТЬ!$F$7=1,'Ф.7(СФ).23'!I66/1000,'Ф.7(СФ).23'!I66)</f>
        <v>0</v>
      </c>
      <c r="R1320" s="143">
        <f>IF(ЗАПОЛНИТЬ!$F$7=1,'Ф.7(СФ).23'!J66/1000,'Ф.7(СФ).23'!J66)</f>
        <v>0</v>
      </c>
      <c r="S1320" s="143">
        <f>IF(ЗАПОЛНИТЬ!$F$7=1,'Ф.7(СФ).23'!K66/1000,'Ф.7(СФ).23'!K66)</f>
        <v>0</v>
      </c>
      <c r="T1320" s="143">
        <f>IF(ЗАПОЛНИТЬ!$F$7=1,'Ф.7(СФ).23'!L66/1000,'Ф.7(СФ).23'!L66)</f>
        <v>0</v>
      </c>
      <c r="U1320" s="143">
        <f>IF(ЗАПОЛНИТЬ!$F$7=1,'Ф.7(СФ).23'!M66/1000,'Ф.7(СФ).23'!M66)</f>
        <v>0</v>
      </c>
      <c r="V1320" s="145">
        <v>0</v>
      </c>
      <c r="W1320" s="145">
        <f t="shared" si="66"/>
        <v>0</v>
      </c>
    </row>
    <row r="1321" spans="1:23" ht="12.75">
      <c r="A1321" s="144" t="str">
        <f>ЗАПОЛНИТЬ!$B$23</f>
        <v>4</v>
      </c>
      <c r="B1321" s="144" t="str">
        <f>ЗАПОЛНИТЬ!$B$13</f>
        <v>24188344</v>
      </c>
      <c r="C1321" s="144" t="str">
        <f>ЗАПОЛНИТЬ!$B$24</f>
        <v>298</v>
      </c>
      <c r="D1321" s="144" t="str">
        <f>ЗАПОЛНИТЬ!$B$21</f>
        <v>12</v>
      </c>
      <c r="E1321" s="145"/>
      <c r="F1321" s="144" t="str">
        <f>ЗАПОЛНИТЬ!$B$22</f>
        <v>15</v>
      </c>
      <c r="G1321" s="144" t="str">
        <f>ЗАПОЛНИТЬ!$B$20</f>
        <v>040222</v>
      </c>
      <c r="H1321" s="143" t="str">
        <f>IF(ЗАПОЛНИТЬ!$F$7=1,ЗАПОЛНИТЬ!$H$9,ЗАПОЛНИТЬ!$H$10)</f>
        <v>73</v>
      </c>
      <c r="I1321" s="146">
        <f>IF(ЗАПОЛНИТЬ!$F$7=1,'Ф.7(СФ).23'!$E$13,'Ф.7(СФ).23'!$E$15)</f>
        <v>0</v>
      </c>
      <c r="J1321" s="145" t="str">
        <f>IF(ЗАПОЛНИТЬ!$F$7=1,CONCATENATE(ЗАПОЛНИТЬ!$F$18,ЗАПОЛНИТЬ!$D$18),ЗАПОЛНИТЬ!$E$18)</f>
        <v>01.07.2016</v>
      </c>
      <c r="K1321" s="143">
        <f>'Ф.7(СФ).23'!B67</f>
        <v>3121</v>
      </c>
      <c r="L1321" s="143">
        <f>IF(ЗАПОЛНИТЬ!$F$7=1,'Ф.7(СФ).23'!D67/1000,'Ф.7(СФ).23'!D67)</f>
        <v>0</v>
      </c>
      <c r="M1321" s="143">
        <f>IF(ЗАПОЛНИТЬ!$F$7=1,'Ф.7(СФ).23'!E67/1000,'Ф.7(СФ).23'!E67)</f>
        <v>0</v>
      </c>
      <c r="N1321" s="143">
        <f>IF(ЗАПОЛНИТЬ!$F$7=1,'Ф.7(СФ).23'!F67/1000,'Ф.7(СФ).23'!F67)</f>
        <v>0</v>
      </c>
      <c r="O1321" s="143">
        <f>IF(ЗАПОЛНИТЬ!$F$7=1,'Ф.7(СФ).23'!G67/1000,'Ф.7(СФ).23'!G67)</f>
        <v>0</v>
      </c>
      <c r="P1321" s="143">
        <f>IF(ЗАПОЛНИТЬ!$F$7=1,'Ф.7(СФ).23'!H67/1000,'Ф.7(СФ).23'!H67)</f>
        <v>0</v>
      </c>
      <c r="Q1321" s="143">
        <f>IF(ЗАПОЛНИТЬ!$F$7=1,'Ф.7(СФ).23'!I67/1000,'Ф.7(СФ).23'!I67)</f>
        <v>0</v>
      </c>
      <c r="R1321" s="143">
        <f>IF(ЗАПОЛНИТЬ!$F$7=1,'Ф.7(СФ).23'!J67/1000,'Ф.7(СФ).23'!J67)</f>
        <v>0</v>
      </c>
      <c r="S1321" s="143">
        <f>IF(ЗАПОЛНИТЬ!$F$7=1,'Ф.7(СФ).23'!K67/1000,'Ф.7(СФ).23'!K67)</f>
        <v>0</v>
      </c>
      <c r="T1321" s="143">
        <f>IF(ЗАПОЛНИТЬ!$F$7=1,'Ф.7(СФ).23'!L67/1000,'Ф.7(СФ).23'!L67)</f>
        <v>0</v>
      </c>
      <c r="U1321" s="143">
        <f>IF(ЗАПОЛНИТЬ!$F$7=1,'Ф.7(СФ).23'!M67/1000,'Ф.7(СФ).23'!M67)</f>
        <v>0</v>
      </c>
      <c r="V1321" s="145">
        <f>IF(SUM(L1321:U1321)&gt;0,1,0)</f>
        <v>0</v>
      </c>
      <c r="W1321" s="145">
        <f t="shared" si="66"/>
        <v>0</v>
      </c>
    </row>
    <row r="1322" spans="1:23" ht="12.75">
      <c r="A1322" s="144" t="str">
        <f>ЗАПОЛНИТЬ!$B$23</f>
        <v>4</v>
      </c>
      <c r="B1322" s="144" t="str">
        <f>ЗАПОЛНИТЬ!$B$13</f>
        <v>24188344</v>
      </c>
      <c r="C1322" s="144" t="str">
        <f>ЗАПОЛНИТЬ!$B$24</f>
        <v>298</v>
      </c>
      <c r="D1322" s="144" t="str">
        <f>ЗАПОЛНИТЬ!$B$21</f>
        <v>12</v>
      </c>
      <c r="E1322" s="145"/>
      <c r="F1322" s="144" t="str">
        <f>ЗАПОЛНИТЬ!$B$22</f>
        <v>15</v>
      </c>
      <c r="G1322" s="144" t="str">
        <f>ЗАПОЛНИТЬ!$B$20</f>
        <v>040222</v>
      </c>
      <c r="H1322" s="143" t="str">
        <f>IF(ЗАПОЛНИТЬ!$F$7=1,ЗАПОЛНИТЬ!$H$9,ЗАПОЛНИТЬ!$H$10)</f>
        <v>73</v>
      </c>
      <c r="I1322" s="146">
        <f>IF(ЗАПОЛНИТЬ!$F$7=1,'Ф.7(СФ).23'!$E$13,'Ф.7(СФ).23'!$E$15)</f>
        <v>0</v>
      </c>
      <c r="J1322" s="145" t="str">
        <f>IF(ЗАПОЛНИТЬ!$F$7=1,CONCATENATE(ЗАПОЛНИТЬ!$F$18,ЗАПОЛНИТЬ!$D$18),ЗАПОЛНИТЬ!$E$18)</f>
        <v>01.07.2016</v>
      </c>
      <c r="K1322" s="143">
        <f>'Ф.7(СФ).23'!B68</f>
        <v>3122</v>
      </c>
      <c r="L1322" s="143">
        <f>IF(ЗАПОЛНИТЬ!$F$7=1,'Ф.7(СФ).23'!D68/1000,'Ф.7(СФ).23'!D68)</f>
        <v>0</v>
      </c>
      <c r="M1322" s="143">
        <f>IF(ЗАПОЛНИТЬ!$F$7=1,'Ф.7(СФ).23'!E68/1000,'Ф.7(СФ).23'!E68)</f>
        <v>0</v>
      </c>
      <c r="N1322" s="143">
        <f>IF(ЗАПОЛНИТЬ!$F$7=1,'Ф.7(СФ).23'!F68/1000,'Ф.7(СФ).23'!F68)</f>
        <v>0</v>
      </c>
      <c r="O1322" s="143">
        <f>IF(ЗАПОЛНИТЬ!$F$7=1,'Ф.7(СФ).23'!G68/1000,'Ф.7(СФ).23'!G68)</f>
        <v>0</v>
      </c>
      <c r="P1322" s="143">
        <f>IF(ЗАПОЛНИТЬ!$F$7=1,'Ф.7(СФ).23'!H68/1000,'Ф.7(СФ).23'!H68)</f>
        <v>0</v>
      </c>
      <c r="Q1322" s="143">
        <f>IF(ЗАПОЛНИТЬ!$F$7=1,'Ф.7(СФ).23'!I68/1000,'Ф.7(СФ).23'!I68)</f>
        <v>0</v>
      </c>
      <c r="R1322" s="143">
        <f>IF(ЗАПОЛНИТЬ!$F$7=1,'Ф.7(СФ).23'!J68/1000,'Ф.7(СФ).23'!J68)</f>
        <v>0</v>
      </c>
      <c r="S1322" s="143">
        <f>IF(ЗАПОЛНИТЬ!$F$7=1,'Ф.7(СФ).23'!K68/1000,'Ф.7(СФ).23'!K68)</f>
        <v>0</v>
      </c>
      <c r="T1322" s="143">
        <f>IF(ЗАПОЛНИТЬ!$F$7=1,'Ф.7(СФ).23'!L68/1000,'Ф.7(СФ).23'!L68)</f>
        <v>0</v>
      </c>
      <c r="U1322" s="143">
        <f>IF(ЗАПОЛНИТЬ!$F$7=1,'Ф.7(СФ).23'!M68/1000,'Ф.7(СФ).23'!M68)</f>
        <v>0</v>
      </c>
      <c r="V1322" s="145">
        <f>IF(SUM(L1322:U1322)&gt;0,1,0)</f>
        <v>0</v>
      </c>
      <c r="W1322" s="145">
        <f t="shared" si="66"/>
        <v>0</v>
      </c>
    </row>
    <row r="1323" spans="1:23" ht="12.75">
      <c r="A1323" s="144" t="str">
        <f>ЗАПОЛНИТЬ!$B$23</f>
        <v>4</v>
      </c>
      <c r="B1323" s="144" t="str">
        <f>ЗАПОЛНИТЬ!$B$13</f>
        <v>24188344</v>
      </c>
      <c r="C1323" s="144" t="str">
        <f>ЗАПОЛНИТЬ!$B$24</f>
        <v>298</v>
      </c>
      <c r="D1323" s="144" t="str">
        <f>ЗАПОЛНИТЬ!$B$21</f>
        <v>12</v>
      </c>
      <c r="E1323" s="145"/>
      <c r="F1323" s="144" t="str">
        <f>ЗАПОЛНИТЬ!$B$22</f>
        <v>15</v>
      </c>
      <c r="G1323" s="144" t="str">
        <f>ЗАПОЛНИТЬ!$B$20</f>
        <v>040222</v>
      </c>
      <c r="H1323" s="143" t="str">
        <f>IF(ЗАПОЛНИТЬ!$F$7=1,ЗАПОЛНИТЬ!$H$9,ЗАПОЛНИТЬ!$H$10)</f>
        <v>73</v>
      </c>
      <c r="I1323" s="146">
        <f>IF(ЗАПОЛНИТЬ!$F$7=1,'Ф.7(СФ).23'!$E$13,'Ф.7(СФ).23'!$E$15)</f>
        <v>0</v>
      </c>
      <c r="J1323" s="145" t="str">
        <f>IF(ЗАПОЛНИТЬ!$F$7=1,CONCATENATE(ЗАПОЛНИТЬ!$F$18,ЗАПОЛНИТЬ!$D$18),ЗАПОЛНИТЬ!$E$18)</f>
        <v>01.07.2016</v>
      </c>
      <c r="K1323" s="143">
        <f>'Ф.7(СФ).23'!B69</f>
        <v>3130</v>
      </c>
      <c r="L1323" s="143">
        <f>IF(ЗАПОЛНИТЬ!$F$7=1,'Ф.7(СФ).23'!D69/1000,'Ф.7(СФ).23'!D69)</f>
        <v>0</v>
      </c>
      <c r="M1323" s="143">
        <f>IF(ЗАПОЛНИТЬ!$F$7=1,'Ф.7(СФ).23'!E69/1000,'Ф.7(СФ).23'!E69)</f>
        <v>0</v>
      </c>
      <c r="N1323" s="143">
        <f>IF(ЗАПОЛНИТЬ!$F$7=1,'Ф.7(СФ).23'!F69/1000,'Ф.7(СФ).23'!F69)</f>
        <v>0</v>
      </c>
      <c r="O1323" s="143">
        <f>IF(ЗАПОЛНИТЬ!$F$7=1,'Ф.7(СФ).23'!G69/1000,'Ф.7(СФ).23'!G69)</f>
        <v>0</v>
      </c>
      <c r="P1323" s="143">
        <f>IF(ЗАПОЛНИТЬ!$F$7=1,'Ф.7(СФ).23'!H69/1000,'Ф.7(СФ).23'!H69)</f>
        <v>0</v>
      </c>
      <c r="Q1323" s="143">
        <f>IF(ЗАПОЛНИТЬ!$F$7=1,'Ф.7(СФ).23'!I69/1000,'Ф.7(СФ).23'!I69)</f>
        <v>0</v>
      </c>
      <c r="R1323" s="143">
        <f>IF(ЗАПОЛНИТЬ!$F$7=1,'Ф.7(СФ).23'!J69/1000,'Ф.7(СФ).23'!J69)</f>
        <v>0</v>
      </c>
      <c r="S1323" s="143">
        <f>IF(ЗАПОЛНИТЬ!$F$7=1,'Ф.7(СФ).23'!K69/1000,'Ф.7(СФ).23'!K69)</f>
        <v>0</v>
      </c>
      <c r="T1323" s="143">
        <f>IF(ЗАПОЛНИТЬ!$F$7=1,'Ф.7(СФ).23'!L69/1000,'Ф.7(СФ).23'!L69)</f>
        <v>0</v>
      </c>
      <c r="U1323" s="143">
        <f>IF(ЗАПОЛНИТЬ!$F$7=1,'Ф.7(СФ).23'!M69/1000,'Ф.7(СФ).23'!M69)</f>
        <v>0</v>
      </c>
      <c r="V1323" s="145">
        <v>0</v>
      </c>
      <c r="W1323" s="145">
        <f t="shared" si="66"/>
        <v>0</v>
      </c>
    </row>
    <row r="1324" spans="1:23" ht="12.75">
      <c r="A1324" s="144" t="str">
        <f>ЗАПОЛНИТЬ!$B$23</f>
        <v>4</v>
      </c>
      <c r="B1324" s="144" t="str">
        <f>ЗАПОЛНИТЬ!$B$13</f>
        <v>24188344</v>
      </c>
      <c r="C1324" s="144" t="str">
        <f>ЗАПОЛНИТЬ!$B$24</f>
        <v>298</v>
      </c>
      <c r="D1324" s="144" t="str">
        <f>ЗАПОЛНИТЬ!$B$21</f>
        <v>12</v>
      </c>
      <c r="E1324" s="145"/>
      <c r="F1324" s="144" t="str">
        <f>ЗАПОЛНИТЬ!$B$22</f>
        <v>15</v>
      </c>
      <c r="G1324" s="144" t="str">
        <f>ЗАПОЛНИТЬ!$B$20</f>
        <v>040222</v>
      </c>
      <c r="H1324" s="143" t="str">
        <f>IF(ЗАПОЛНИТЬ!$F$7=1,ЗАПОЛНИТЬ!$H$9,ЗАПОЛНИТЬ!$H$10)</f>
        <v>73</v>
      </c>
      <c r="I1324" s="146">
        <f>IF(ЗАПОЛНИТЬ!$F$7=1,'Ф.7(СФ).23'!$E$13,'Ф.7(СФ).23'!$E$15)</f>
        <v>0</v>
      </c>
      <c r="J1324" s="145" t="str">
        <f>IF(ЗАПОЛНИТЬ!$F$7=1,CONCATENATE(ЗАПОЛНИТЬ!$F$18,ЗАПОЛНИТЬ!$D$18),ЗАПОЛНИТЬ!$E$18)</f>
        <v>01.07.2016</v>
      </c>
      <c r="K1324" s="143">
        <f>'Ф.7(СФ).23'!B70</f>
        <v>3131</v>
      </c>
      <c r="L1324" s="143">
        <f>IF(ЗАПОЛНИТЬ!$F$7=1,'Ф.7(СФ).23'!D70/1000,'Ф.7(СФ).23'!D70)</f>
        <v>0</v>
      </c>
      <c r="M1324" s="143">
        <f>IF(ЗАПОЛНИТЬ!$F$7=1,'Ф.7(СФ).23'!E70/1000,'Ф.7(СФ).23'!E70)</f>
        <v>0</v>
      </c>
      <c r="N1324" s="143">
        <f>IF(ЗАПОЛНИТЬ!$F$7=1,'Ф.7(СФ).23'!F70/1000,'Ф.7(СФ).23'!F70)</f>
        <v>0</v>
      </c>
      <c r="O1324" s="143">
        <f>IF(ЗАПОЛНИТЬ!$F$7=1,'Ф.7(СФ).23'!G70/1000,'Ф.7(СФ).23'!G70)</f>
        <v>0</v>
      </c>
      <c r="P1324" s="143">
        <f>IF(ЗАПОЛНИТЬ!$F$7=1,'Ф.7(СФ).23'!H70/1000,'Ф.7(СФ).23'!H70)</f>
        <v>0</v>
      </c>
      <c r="Q1324" s="143">
        <f>IF(ЗАПОЛНИТЬ!$F$7=1,'Ф.7(СФ).23'!I70/1000,'Ф.7(СФ).23'!I70)</f>
        <v>0</v>
      </c>
      <c r="R1324" s="143">
        <f>IF(ЗАПОЛНИТЬ!$F$7=1,'Ф.7(СФ).23'!J70/1000,'Ф.7(СФ).23'!J70)</f>
        <v>0</v>
      </c>
      <c r="S1324" s="143">
        <f>IF(ЗАПОЛНИТЬ!$F$7=1,'Ф.7(СФ).23'!K70/1000,'Ф.7(СФ).23'!K70)</f>
        <v>0</v>
      </c>
      <c r="T1324" s="143">
        <f>IF(ЗАПОЛНИТЬ!$F$7=1,'Ф.7(СФ).23'!L70/1000,'Ф.7(СФ).23'!L70)</f>
        <v>0</v>
      </c>
      <c r="U1324" s="143">
        <f>IF(ЗАПОЛНИТЬ!$F$7=1,'Ф.7(СФ).23'!M70/1000,'Ф.7(СФ).23'!M70)</f>
        <v>0</v>
      </c>
      <c r="V1324" s="145">
        <f>IF(SUM(L1324:U1324)&gt;0,1,0)</f>
        <v>0</v>
      </c>
      <c r="W1324" s="145">
        <f t="shared" si="66"/>
        <v>0</v>
      </c>
    </row>
    <row r="1325" spans="1:23" ht="12.75">
      <c r="A1325" s="144" t="str">
        <f>ЗАПОЛНИТЬ!$B$23</f>
        <v>4</v>
      </c>
      <c r="B1325" s="144" t="str">
        <f>ЗАПОЛНИТЬ!$B$13</f>
        <v>24188344</v>
      </c>
      <c r="C1325" s="144" t="str">
        <f>ЗАПОЛНИТЬ!$B$24</f>
        <v>298</v>
      </c>
      <c r="D1325" s="144" t="str">
        <f>ЗАПОЛНИТЬ!$B$21</f>
        <v>12</v>
      </c>
      <c r="E1325" s="145"/>
      <c r="F1325" s="144" t="str">
        <f>ЗАПОЛНИТЬ!$B$22</f>
        <v>15</v>
      </c>
      <c r="G1325" s="144" t="str">
        <f>ЗАПОЛНИТЬ!$B$20</f>
        <v>040222</v>
      </c>
      <c r="H1325" s="143" t="str">
        <f>IF(ЗАПОЛНИТЬ!$F$7=1,ЗАПОЛНИТЬ!$H$9,ЗАПОЛНИТЬ!$H$10)</f>
        <v>73</v>
      </c>
      <c r="I1325" s="146">
        <f>IF(ЗАПОЛНИТЬ!$F$7=1,'Ф.7(СФ).23'!$E$13,'Ф.7(СФ).23'!$E$15)</f>
        <v>0</v>
      </c>
      <c r="J1325" s="145" t="str">
        <f>IF(ЗАПОЛНИТЬ!$F$7=1,CONCATENATE(ЗАПОЛНИТЬ!$F$18,ЗАПОЛНИТЬ!$D$18),ЗАПОЛНИТЬ!$E$18)</f>
        <v>01.07.2016</v>
      </c>
      <c r="K1325" s="143">
        <f>'Ф.7(СФ).23'!B71</f>
        <v>3132</v>
      </c>
      <c r="L1325" s="143">
        <f>IF(ЗАПОЛНИТЬ!$F$7=1,'Ф.7(СФ).23'!D71/1000,'Ф.7(СФ).23'!D71)</f>
        <v>0</v>
      </c>
      <c r="M1325" s="143">
        <f>IF(ЗАПОЛНИТЬ!$F$7=1,'Ф.7(СФ).23'!E71/1000,'Ф.7(СФ).23'!E71)</f>
        <v>0</v>
      </c>
      <c r="N1325" s="143">
        <f>IF(ЗАПОЛНИТЬ!$F$7=1,'Ф.7(СФ).23'!F71/1000,'Ф.7(СФ).23'!F71)</f>
        <v>0</v>
      </c>
      <c r="O1325" s="143">
        <f>IF(ЗАПОЛНИТЬ!$F$7=1,'Ф.7(СФ).23'!G71/1000,'Ф.7(СФ).23'!G71)</f>
        <v>0</v>
      </c>
      <c r="P1325" s="143">
        <f>IF(ЗАПОЛНИТЬ!$F$7=1,'Ф.7(СФ).23'!H71/1000,'Ф.7(СФ).23'!H71)</f>
        <v>0</v>
      </c>
      <c r="Q1325" s="143">
        <f>IF(ЗАПОЛНИТЬ!$F$7=1,'Ф.7(СФ).23'!I71/1000,'Ф.7(СФ).23'!I71)</f>
        <v>0</v>
      </c>
      <c r="R1325" s="143">
        <f>IF(ЗАПОЛНИТЬ!$F$7=1,'Ф.7(СФ).23'!J71/1000,'Ф.7(СФ).23'!J71)</f>
        <v>0</v>
      </c>
      <c r="S1325" s="143">
        <f>IF(ЗАПОЛНИТЬ!$F$7=1,'Ф.7(СФ).23'!K71/1000,'Ф.7(СФ).23'!K71)</f>
        <v>0</v>
      </c>
      <c r="T1325" s="143">
        <f>IF(ЗАПОЛНИТЬ!$F$7=1,'Ф.7(СФ).23'!L71/1000,'Ф.7(СФ).23'!L71)</f>
        <v>0</v>
      </c>
      <c r="U1325" s="143">
        <f>IF(ЗАПОЛНИТЬ!$F$7=1,'Ф.7(СФ).23'!M71/1000,'Ф.7(СФ).23'!M71)</f>
        <v>0</v>
      </c>
      <c r="V1325" s="145">
        <f>IF(SUM(L1325:U1325)&gt;0,1,0)</f>
        <v>0</v>
      </c>
      <c r="W1325" s="145">
        <f t="shared" si="66"/>
        <v>0</v>
      </c>
    </row>
    <row r="1326" spans="1:23" ht="12.75">
      <c r="A1326" s="144" t="str">
        <f>ЗАПОЛНИТЬ!$B$23</f>
        <v>4</v>
      </c>
      <c r="B1326" s="144" t="str">
        <f>ЗАПОЛНИТЬ!$B$13</f>
        <v>24188344</v>
      </c>
      <c r="C1326" s="144" t="str">
        <f>ЗАПОЛНИТЬ!$B$24</f>
        <v>298</v>
      </c>
      <c r="D1326" s="144" t="str">
        <f>ЗАПОЛНИТЬ!$B$21</f>
        <v>12</v>
      </c>
      <c r="E1326" s="145"/>
      <c r="F1326" s="144" t="str">
        <f>ЗАПОЛНИТЬ!$B$22</f>
        <v>15</v>
      </c>
      <c r="G1326" s="144" t="str">
        <f>ЗАПОЛНИТЬ!$B$20</f>
        <v>040222</v>
      </c>
      <c r="H1326" s="143" t="str">
        <f>IF(ЗАПОЛНИТЬ!$F$7=1,ЗАПОЛНИТЬ!$H$9,ЗАПОЛНИТЬ!$H$10)</f>
        <v>73</v>
      </c>
      <c r="I1326" s="146">
        <f>IF(ЗАПОЛНИТЬ!$F$7=1,'Ф.7(СФ).23'!$E$13,'Ф.7(СФ).23'!$E$15)</f>
        <v>0</v>
      </c>
      <c r="J1326" s="145" t="str">
        <f>IF(ЗАПОЛНИТЬ!$F$7=1,CONCATENATE(ЗАПОЛНИТЬ!$F$18,ЗАПОЛНИТЬ!$D$18),ЗАПОЛНИТЬ!$E$18)</f>
        <v>01.07.2016</v>
      </c>
      <c r="K1326" s="143">
        <f>'Ф.7(СФ).23'!B72</f>
        <v>3140</v>
      </c>
      <c r="L1326" s="143">
        <f>IF(ЗАПОЛНИТЬ!$F$7=1,'Ф.7(СФ).23'!D72/1000,'Ф.7(СФ).23'!D72)</f>
        <v>0</v>
      </c>
      <c r="M1326" s="143">
        <f>IF(ЗАПОЛНИТЬ!$F$7=1,'Ф.7(СФ).23'!E72/1000,'Ф.7(СФ).23'!E72)</f>
        <v>0</v>
      </c>
      <c r="N1326" s="143">
        <f>IF(ЗАПОЛНИТЬ!$F$7=1,'Ф.7(СФ).23'!F72/1000,'Ф.7(СФ).23'!F72)</f>
        <v>0</v>
      </c>
      <c r="O1326" s="143">
        <f>IF(ЗАПОЛНИТЬ!$F$7=1,'Ф.7(СФ).23'!G72/1000,'Ф.7(СФ).23'!G72)</f>
        <v>0</v>
      </c>
      <c r="P1326" s="143">
        <f>IF(ЗАПОЛНИТЬ!$F$7=1,'Ф.7(СФ).23'!H72/1000,'Ф.7(СФ).23'!H72)</f>
        <v>0</v>
      </c>
      <c r="Q1326" s="143">
        <f>IF(ЗАПОЛНИТЬ!$F$7=1,'Ф.7(СФ).23'!I72/1000,'Ф.7(СФ).23'!I72)</f>
        <v>0</v>
      </c>
      <c r="R1326" s="143">
        <f>IF(ЗАПОЛНИТЬ!$F$7=1,'Ф.7(СФ).23'!J72/1000,'Ф.7(СФ).23'!J72)</f>
        <v>0</v>
      </c>
      <c r="S1326" s="143">
        <f>IF(ЗАПОЛНИТЬ!$F$7=1,'Ф.7(СФ).23'!K72/1000,'Ф.7(СФ).23'!K72)</f>
        <v>0</v>
      </c>
      <c r="T1326" s="143">
        <f>IF(ЗАПОЛНИТЬ!$F$7=1,'Ф.7(СФ).23'!L72/1000,'Ф.7(СФ).23'!L72)</f>
        <v>0</v>
      </c>
      <c r="U1326" s="143">
        <f>IF(ЗАПОЛНИТЬ!$F$7=1,'Ф.7(СФ).23'!M72/1000,'Ф.7(СФ).23'!M72)</f>
        <v>0</v>
      </c>
      <c r="V1326" s="145">
        <v>0</v>
      </c>
      <c r="W1326" s="145">
        <f t="shared" si="66"/>
        <v>0</v>
      </c>
    </row>
    <row r="1327" spans="1:23" ht="12.75">
      <c r="A1327" s="144" t="str">
        <f>ЗАПОЛНИТЬ!$B$23</f>
        <v>4</v>
      </c>
      <c r="B1327" s="144" t="str">
        <f>ЗАПОЛНИТЬ!$B$13</f>
        <v>24188344</v>
      </c>
      <c r="C1327" s="144" t="str">
        <f>ЗАПОЛНИТЬ!$B$24</f>
        <v>298</v>
      </c>
      <c r="D1327" s="144" t="str">
        <f>ЗАПОЛНИТЬ!$B$21</f>
        <v>12</v>
      </c>
      <c r="E1327" s="145"/>
      <c r="F1327" s="144" t="str">
        <f>ЗАПОЛНИТЬ!$B$22</f>
        <v>15</v>
      </c>
      <c r="G1327" s="144" t="str">
        <f>ЗАПОЛНИТЬ!$B$20</f>
        <v>040222</v>
      </c>
      <c r="H1327" s="143" t="str">
        <f>IF(ЗАПОЛНИТЬ!$F$7=1,ЗАПОЛНИТЬ!$H$9,ЗАПОЛНИТЬ!$H$10)</f>
        <v>73</v>
      </c>
      <c r="I1327" s="146">
        <f>IF(ЗАПОЛНИТЬ!$F$7=1,'Ф.7(СФ).23'!$E$13,'Ф.7(СФ).23'!$E$15)</f>
        <v>0</v>
      </c>
      <c r="J1327" s="145" t="str">
        <f>IF(ЗАПОЛНИТЬ!$F$7=1,CONCATENATE(ЗАПОЛНИТЬ!$F$18,ЗАПОЛНИТЬ!$D$18),ЗАПОЛНИТЬ!$E$18)</f>
        <v>01.07.2016</v>
      </c>
      <c r="K1327" s="143">
        <f>'Ф.7(СФ).23'!B73</f>
        <v>3141</v>
      </c>
      <c r="L1327" s="143">
        <f>IF(ЗАПОЛНИТЬ!$F$7=1,'Ф.7(СФ).23'!D73/1000,'Ф.7(СФ).23'!D73)</f>
        <v>0</v>
      </c>
      <c r="M1327" s="143">
        <f>IF(ЗАПОЛНИТЬ!$F$7=1,'Ф.7(СФ).23'!E73/1000,'Ф.7(СФ).23'!E73)</f>
        <v>0</v>
      </c>
      <c r="N1327" s="143">
        <f>IF(ЗАПОЛНИТЬ!$F$7=1,'Ф.7(СФ).23'!F73/1000,'Ф.7(СФ).23'!F73)</f>
        <v>0</v>
      </c>
      <c r="O1327" s="143">
        <f>IF(ЗАПОЛНИТЬ!$F$7=1,'Ф.7(СФ).23'!G73/1000,'Ф.7(СФ).23'!G73)</f>
        <v>0</v>
      </c>
      <c r="P1327" s="143">
        <f>IF(ЗАПОЛНИТЬ!$F$7=1,'Ф.7(СФ).23'!H73/1000,'Ф.7(СФ).23'!H73)</f>
        <v>0</v>
      </c>
      <c r="Q1327" s="143">
        <f>IF(ЗАПОЛНИТЬ!$F$7=1,'Ф.7(СФ).23'!I73/1000,'Ф.7(СФ).23'!I73)</f>
        <v>0</v>
      </c>
      <c r="R1327" s="143">
        <f>IF(ЗАПОЛНИТЬ!$F$7=1,'Ф.7(СФ).23'!J73/1000,'Ф.7(СФ).23'!J73)</f>
        <v>0</v>
      </c>
      <c r="S1327" s="143">
        <f>IF(ЗАПОЛНИТЬ!$F$7=1,'Ф.7(СФ).23'!K73/1000,'Ф.7(СФ).23'!K73)</f>
        <v>0</v>
      </c>
      <c r="T1327" s="143">
        <f>IF(ЗАПОЛНИТЬ!$F$7=1,'Ф.7(СФ).23'!L73/1000,'Ф.7(СФ).23'!L73)</f>
        <v>0</v>
      </c>
      <c r="U1327" s="143">
        <f>IF(ЗАПОЛНИТЬ!$F$7=1,'Ф.7(СФ).23'!M73/1000,'Ф.7(СФ).23'!M73)</f>
        <v>0</v>
      </c>
      <c r="V1327" s="145">
        <f>IF(SUM(L1327:U1327)&gt;0,1,0)</f>
        <v>0</v>
      </c>
      <c r="W1327" s="145">
        <f t="shared" si="66"/>
        <v>0</v>
      </c>
    </row>
    <row r="1328" spans="1:23" ht="12.75">
      <c r="A1328" s="144" t="str">
        <f>ЗАПОЛНИТЬ!$B$23</f>
        <v>4</v>
      </c>
      <c r="B1328" s="144" t="str">
        <f>ЗАПОЛНИТЬ!$B$13</f>
        <v>24188344</v>
      </c>
      <c r="C1328" s="144" t="str">
        <f>ЗАПОЛНИТЬ!$B$24</f>
        <v>298</v>
      </c>
      <c r="D1328" s="144" t="str">
        <f>ЗАПОЛНИТЬ!$B$21</f>
        <v>12</v>
      </c>
      <c r="E1328" s="145"/>
      <c r="F1328" s="144" t="str">
        <f>ЗАПОЛНИТЬ!$B$22</f>
        <v>15</v>
      </c>
      <c r="G1328" s="144" t="str">
        <f>ЗАПОЛНИТЬ!$B$20</f>
        <v>040222</v>
      </c>
      <c r="H1328" s="143" t="str">
        <f>IF(ЗАПОЛНИТЬ!$F$7=1,ЗАПОЛНИТЬ!$H$9,ЗАПОЛНИТЬ!$H$10)</f>
        <v>73</v>
      </c>
      <c r="I1328" s="146">
        <f>IF(ЗАПОЛНИТЬ!$F$7=1,'Ф.7(СФ).23'!$E$13,'Ф.7(СФ).23'!$E$15)</f>
        <v>0</v>
      </c>
      <c r="J1328" s="145" t="str">
        <f>IF(ЗАПОЛНИТЬ!$F$7=1,CONCATENATE(ЗАПОЛНИТЬ!$F$18,ЗАПОЛНИТЬ!$D$18),ЗАПОЛНИТЬ!$E$18)</f>
        <v>01.07.2016</v>
      </c>
      <c r="K1328" s="143">
        <f>'Ф.7(СФ).23'!B74</f>
        <v>3142</v>
      </c>
      <c r="L1328" s="143">
        <f>IF(ЗАПОЛНИТЬ!$F$7=1,'Ф.7(СФ).23'!D74/1000,'Ф.7(СФ).23'!D74)</f>
        <v>0</v>
      </c>
      <c r="M1328" s="143">
        <f>IF(ЗАПОЛНИТЬ!$F$7=1,'Ф.7(СФ).23'!E74/1000,'Ф.7(СФ).23'!E74)</f>
        <v>0</v>
      </c>
      <c r="N1328" s="143">
        <f>IF(ЗАПОЛНИТЬ!$F$7=1,'Ф.7(СФ).23'!F74/1000,'Ф.7(СФ).23'!F74)</f>
        <v>0</v>
      </c>
      <c r="O1328" s="143">
        <f>IF(ЗАПОЛНИТЬ!$F$7=1,'Ф.7(СФ).23'!G74/1000,'Ф.7(СФ).23'!G74)</f>
        <v>0</v>
      </c>
      <c r="P1328" s="143">
        <f>IF(ЗАПОЛНИТЬ!$F$7=1,'Ф.7(СФ).23'!H74/1000,'Ф.7(СФ).23'!H74)</f>
        <v>0</v>
      </c>
      <c r="Q1328" s="143">
        <f>IF(ЗАПОЛНИТЬ!$F$7=1,'Ф.7(СФ).23'!I74/1000,'Ф.7(СФ).23'!I74)</f>
        <v>0</v>
      </c>
      <c r="R1328" s="143">
        <f>IF(ЗАПОЛНИТЬ!$F$7=1,'Ф.7(СФ).23'!J74/1000,'Ф.7(СФ).23'!J74)</f>
        <v>0</v>
      </c>
      <c r="S1328" s="143">
        <f>IF(ЗАПОЛНИТЬ!$F$7=1,'Ф.7(СФ).23'!K74/1000,'Ф.7(СФ).23'!K74)</f>
        <v>0</v>
      </c>
      <c r="T1328" s="143">
        <f>IF(ЗАПОЛНИТЬ!$F$7=1,'Ф.7(СФ).23'!L74/1000,'Ф.7(СФ).23'!L74)</f>
        <v>0</v>
      </c>
      <c r="U1328" s="143">
        <f>IF(ЗАПОЛНИТЬ!$F$7=1,'Ф.7(СФ).23'!M74/1000,'Ф.7(СФ).23'!M74)</f>
        <v>0</v>
      </c>
      <c r="V1328" s="145">
        <f>IF(SUM(L1328:U1328)&gt;0,1,0)</f>
        <v>0</v>
      </c>
      <c r="W1328" s="145">
        <f t="shared" si="66"/>
        <v>0</v>
      </c>
    </row>
    <row r="1329" spans="1:23" ht="12.75">
      <c r="A1329" s="144" t="str">
        <f>ЗАПОЛНИТЬ!$B$23</f>
        <v>4</v>
      </c>
      <c r="B1329" s="144" t="str">
        <f>ЗАПОЛНИТЬ!$B$13</f>
        <v>24188344</v>
      </c>
      <c r="C1329" s="144" t="str">
        <f>ЗАПОЛНИТЬ!$B$24</f>
        <v>298</v>
      </c>
      <c r="D1329" s="144" t="str">
        <f>ЗАПОЛНИТЬ!$B$21</f>
        <v>12</v>
      </c>
      <c r="E1329" s="145"/>
      <c r="F1329" s="144" t="str">
        <f>ЗАПОЛНИТЬ!$B$22</f>
        <v>15</v>
      </c>
      <c r="G1329" s="144" t="str">
        <f>ЗАПОЛНИТЬ!$B$20</f>
        <v>040222</v>
      </c>
      <c r="H1329" s="143" t="str">
        <f>IF(ЗАПОЛНИТЬ!$F$7=1,ЗАПОЛНИТЬ!$H$9,ЗАПОЛНИТЬ!$H$10)</f>
        <v>73</v>
      </c>
      <c r="I1329" s="146">
        <f>IF(ЗАПОЛНИТЬ!$F$7=1,'Ф.7(СФ).23'!$E$13,'Ф.7(СФ).23'!$E$15)</f>
        <v>0</v>
      </c>
      <c r="J1329" s="145" t="str">
        <f>IF(ЗАПОЛНИТЬ!$F$7=1,CONCATENATE(ЗАПОЛНИТЬ!$F$18,ЗАПОЛНИТЬ!$D$18),ЗАПОЛНИТЬ!$E$18)</f>
        <v>01.07.2016</v>
      </c>
      <c r="K1329" s="143">
        <f>'Ф.7(СФ).23'!B75</f>
        <v>3143</v>
      </c>
      <c r="L1329" s="143">
        <f>IF(ЗАПОЛНИТЬ!$F$7=1,'Ф.7(СФ).23'!D75/1000,'Ф.7(СФ).23'!D75)</f>
        <v>0</v>
      </c>
      <c r="M1329" s="143">
        <f>IF(ЗАПОЛНИТЬ!$F$7=1,'Ф.7(СФ).23'!E75/1000,'Ф.7(СФ).23'!E75)</f>
        <v>0</v>
      </c>
      <c r="N1329" s="143">
        <f>IF(ЗАПОЛНИТЬ!$F$7=1,'Ф.7(СФ).23'!F75/1000,'Ф.7(СФ).23'!F75)</f>
        <v>0</v>
      </c>
      <c r="O1329" s="143">
        <f>IF(ЗАПОЛНИТЬ!$F$7=1,'Ф.7(СФ).23'!G75/1000,'Ф.7(СФ).23'!G75)</f>
        <v>0</v>
      </c>
      <c r="P1329" s="143">
        <f>IF(ЗАПОЛНИТЬ!$F$7=1,'Ф.7(СФ).23'!H75/1000,'Ф.7(СФ).23'!H75)</f>
        <v>0</v>
      </c>
      <c r="Q1329" s="143">
        <f>IF(ЗАПОЛНИТЬ!$F$7=1,'Ф.7(СФ).23'!I75/1000,'Ф.7(СФ).23'!I75)</f>
        <v>0</v>
      </c>
      <c r="R1329" s="143">
        <f>IF(ЗАПОЛНИТЬ!$F$7=1,'Ф.7(СФ).23'!J75/1000,'Ф.7(СФ).23'!J75)</f>
        <v>0</v>
      </c>
      <c r="S1329" s="143">
        <f>IF(ЗАПОЛНИТЬ!$F$7=1,'Ф.7(СФ).23'!K75/1000,'Ф.7(СФ).23'!K75)</f>
        <v>0</v>
      </c>
      <c r="T1329" s="143">
        <f>IF(ЗАПОЛНИТЬ!$F$7=1,'Ф.7(СФ).23'!L75/1000,'Ф.7(СФ).23'!L75)</f>
        <v>0</v>
      </c>
      <c r="U1329" s="143">
        <f>IF(ЗАПОЛНИТЬ!$F$7=1,'Ф.7(СФ).23'!M75/1000,'Ф.7(СФ).23'!M75)</f>
        <v>0</v>
      </c>
      <c r="V1329" s="145">
        <f>IF(SUM(L1329:U1329)&gt;0,1,0)</f>
        <v>0</v>
      </c>
      <c r="W1329" s="145">
        <f t="shared" si="66"/>
        <v>0</v>
      </c>
    </row>
    <row r="1330" spans="1:23" ht="12.75">
      <c r="A1330" s="144" t="str">
        <f>ЗАПОЛНИТЬ!$B$23</f>
        <v>4</v>
      </c>
      <c r="B1330" s="144" t="str">
        <f>ЗАПОЛНИТЬ!$B$13</f>
        <v>24188344</v>
      </c>
      <c r="C1330" s="144" t="str">
        <f>ЗАПОЛНИТЬ!$B$24</f>
        <v>298</v>
      </c>
      <c r="D1330" s="144" t="str">
        <f>ЗАПОЛНИТЬ!$B$21</f>
        <v>12</v>
      </c>
      <c r="E1330" s="145"/>
      <c r="F1330" s="144" t="str">
        <f>ЗАПОЛНИТЬ!$B$22</f>
        <v>15</v>
      </c>
      <c r="G1330" s="144" t="str">
        <f>ЗАПОЛНИТЬ!$B$20</f>
        <v>040222</v>
      </c>
      <c r="H1330" s="143" t="str">
        <f>IF(ЗАПОЛНИТЬ!$F$7=1,ЗАПОЛНИТЬ!$H$9,ЗАПОЛНИТЬ!$H$10)</f>
        <v>73</v>
      </c>
      <c r="I1330" s="146">
        <f>IF(ЗАПОЛНИТЬ!$F$7=1,'Ф.7(СФ).23'!$E$13,'Ф.7(СФ).23'!$E$15)</f>
        <v>0</v>
      </c>
      <c r="J1330" s="145" t="str">
        <f>IF(ЗАПОЛНИТЬ!$F$7=1,CONCATENATE(ЗАПОЛНИТЬ!$F$18,ЗАПОЛНИТЬ!$D$18),ЗАПОЛНИТЬ!$E$18)</f>
        <v>01.07.2016</v>
      </c>
      <c r="K1330" s="143">
        <f>'Ф.7(СФ).23'!B76</f>
        <v>3150</v>
      </c>
      <c r="L1330" s="143">
        <f>IF(ЗАПОЛНИТЬ!$F$7=1,'Ф.7(СФ).23'!D76/1000,'Ф.7(СФ).23'!D76)</f>
        <v>0</v>
      </c>
      <c r="M1330" s="143">
        <f>IF(ЗАПОЛНИТЬ!$F$7=1,'Ф.7(СФ).23'!E76/1000,'Ф.7(СФ).23'!E76)</f>
        <v>0</v>
      </c>
      <c r="N1330" s="143">
        <f>IF(ЗАПОЛНИТЬ!$F$7=1,'Ф.7(СФ).23'!F76/1000,'Ф.7(СФ).23'!F76)</f>
        <v>0</v>
      </c>
      <c r="O1330" s="143">
        <f>IF(ЗАПОЛНИТЬ!$F$7=1,'Ф.7(СФ).23'!G76/1000,'Ф.7(СФ).23'!G76)</f>
        <v>0</v>
      </c>
      <c r="P1330" s="143">
        <f>IF(ЗАПОЛНИТЬ!$F$7=1,'Ф.7(СФ).23'!H76/1000,'Ф.7(СФ).23'!H76)</f>
        <v>0</v>
      </c>
      <c r="Q1330" s="143">
        <f>IF(ЗАПОЛНИТЬ!$F$7=1,'Ф.7(СФ).23'!I76/1000,'Ф.7(СФ).23'!I76)</f>
        <v>0</v>
      </c>
      <c r="R1330" s="143">
        <f>IF(ЗАПОЛНИТЬ!$F$7=1,'Ф.7(СФ).23'!J76/1000,'Ф.7(СФ).23'!J76)</f>
        <v>0</v>
      </c>
      <c r="S1330" s="143">
        <f>IF(ЗАПОЛНИТЬ!$F$7=1,'Ф.7(СФ).23'!K76/1000,'Ф.7(СФ).23'!K76)</f>
        <v>0</v>
      </c>
      <c r="T1330" s="143">
        <f>IF(ЗАПОЛНИТЬ!$F$7=1,'Ф.7(СФ).23'!L76/1000,'Ф.7(СФ).23'!L76)</f>
        <v>0</v>
      </c>
      <c r="U1330" s="143">
        <f>IF(ЗАПОЛНИТЬ!$F$7=1,'Ф.7(СФ).23'!M76/1000,'Ф.7(СФ).23'!M76)</f>
        <v>0</v>
      </c>
      <c r="V1330" s="145">
        <f>IF(SUM(L1330:U1330)&gt;0,1,0)</f>
        <v>0</v>
      </c>
      <c r="W1330" s="145">
        <f t="shared" si="66"/>
        <v>0</v>
      </c>
    </row>
    <row r="1331" spans="1:23" ht="12.75">
      <c r="A1331" s="144" t="str">
        <f>ЗАПОЛНИТЬ!$B$23</f>
        <v>4</v>
      </c>
      <c r="B1331" s="144" t="str">
        <f>ЗАПОЛНИТЬ!$B$13</f>
        <v>24188344</v>
      </c>
      <c r="C1331" s="144" t="str">
        <f>ЗАПОЛНИТЬ!$B$24</f>
        <v>298</v>
      </c>
      <c r="D1331" s="144" t="str">
        <f>ЗАПОЛНИТЬ!$B$21</f>
        <v>12</v>
      </c>
      <c r="E1331" s="145"/>
      <c r="F1331" s="144" t="str">
        <f>ЗАПОЛНИТЬ!$B$22</f>
        <v>15</v>
      </c>
      <c r="G1331" s="144" t="str">
        <f>ЗАПОЛНИТЬ!$B$20</f>
        <v>040222</v>
      </c>
      <c r="H1331" s="143" t="str">
        <f>IF(ЗАПОЛНИТЬ!$F$7=1,ЗАПОЛНИТЬ!$H$9,ЗАПОЛНИТЬ!$H$10)</f>
        <v>73</v>
      </c>
      <c r="I1331" s="146">
        <f>IF(ЗАПОЛНИТЬ!$F$7=1,'Ф.7(СФ).23'!$E$13,'Ф.7(СФ).23'!$E$15)</f>
        <v>0</v>
      </c>
      <c r="J1331" s="145" t="str">
        <f>IF(ЗАПОЛНИТЬ!$F$7=1,CONCATENATE(ЗАПОЛНИТЬ!$F$18,ЗАПОЛНИТЬ!$D$18),ЗАПОЛНИТЬ!$E$18)</f>
        <v>01.07.2016</v>
      </c>
      <c r="K1331" s="143">
        <f>'Ф.7(СФ).23'!B77</f>
        <v>3160</v>
      </c>
      <c r="L1331" s="143">
        <f>IF(ЗАПОЛНИТЬ!$F$7=1,'Ф.7(СФ).23'!D77/1000,'Ф.7(СФ).23'!D77)</f>
        <v>0</v>
      </c>
      <c r="M1331" s="143">
        <f>IF(ЗАПОЛНИТЬ!$F$7=1,'Ф.7(СФ).23'!E77/1000,'Ф.7(СФ).23'!E77)</f>
        <v>0</v>
      </c>
      <c r="N1331" s="143">
        <f>IF(ЗАПОЛНИТЬ!$F$7=1,'Ф.7(СФ).23'!F77/1000,'Ф.7(СФ).23'!F77)</f>
        <v>0</v>
      </c>
      <c r="O1331" s="143">
        <f>IF(ЗАПОЛНИТЬ!$F$7=1,'Ф.7(СФ).23'!G77/1000,'Ф.7(СФ).23'!G77)</f>
        <v>0</v>
      </c>
      <c r="P1331" s="143">
        <f>IF(ЗАПОЛНИТЬ!$F$7=1,'Ф.7(СФ).23'!H77/1000,'Ф.7(СФ).23'!H77)</f>
        <v>0</v>
      </c>
      <c r="Q1331" s="143">
        <f>IF(ЗАПОЛНИТЬ!$F$7=1,'Ф.7(СФ).23'!I77/1000,'Ф.7(СФ).23'!I77)</f>
        <v>0</v>
      </c>
      <c r="R1331" s="143">
        <f>IF(ЗАПОЛНИТЬ!$F$7=1,'Ф.7(СФ).23'!J77/1000,'Ф.7(СФ).23'!J77)</f>
        <v>0</v>
      </c>
      <c r="S1331" s="143">
        <f>IF(ЗАПОЛНИТЬ!$F$7=1,'Ф.7(СФ).23'!K77/1000,'Ф.7(СФ).23'!K77)</f>
        <v>0</v>
      </c>
      <c r="T1331" s="143">
        <f>IF(ЗАПОЛНИТЬ!$F$7=1,'Ф.7(СФ).23'!L77/1000,'Ф.7(СФ).23'!L77)</f>
        <v>0</v>
      </c>
      <c r="U1331" s="143">
        <f>IF(ЗАПОЛНИТЬ!$F$7=1,'Ф.7(СФ).23'!M77/1000,'Ф.7(СФ).23'!M77)</f>
        <v>0</v>
      </c>
      <c r="V1331" s="145">
        <f>IF(SUM(L1331:U1331)&gt;0,1,0)</f>
        <v>0</v>
      </c>
      <c r="W1331" s="145">
        <f t="shared" si="66"/>
        <v>0</v>
      </c>
    </row>
    <row r="1332" spans="1:23" ht="12.75">
      <c r="A1332" s="144" t="str">
        <f>ЗАПОЛНИТЬ!$B$23</f>
        <v>4</v>
      </c>
      <c r="B1332" s="144" t="str">
        <f>ЗАПОЛНИТЬ!$B$13</f>
        <v>24188344</v>
      </c>
      <c r="C1332" s="144" t="str">
        <f>ЗАПОЛНИТЬ!$B$24</f>
        <v>298</v>
      </c>
      <c r="D1332" s="144" t="str">
        <f>ЗАПОЛНИТЬ!$B$21</f>
        <v>12</v>
      </c>
      <c r="E1332" s="145"/>
      <c r="F1332" s="144" t="str">
        <f>ЗАПОЛНИТЬ!$B$22</f>
        <v>15</v>
      </c>
      <c r="G1332" s="144" t="str">
        <f>ЗАПОЛНИТЬ!$B$20</f>
        <v>040222</v>
      </c>
      <c r="H1332" s="143" t="str">
        <f>IF(ЗАПОЛНИТЬ!$F$7=1,ЗАПОЛНИТЬ!$H$9,ЗАПОЛНИТЬ!$H$10)</f>
        <v>73</v>
      </c>
      <c r="I1332" s="146">
        <f>IF(ЗАПОЛНИТЬ!$F$7=1,'Ф.7(СФ).23'!$E$13,'Ф.7(СФ).23'!$E$15)</f>
        <v>0</v>
      </c>
      <c r="J1332" s="145" t="str">
        <f>IF(ЗАПОЛНИТЬ!$F$7=1,CONCATENATE(ЗАПОЛНИТЬ!$F$18,ЗАПОЛНИТЬ!$D$18),ЗАПОЛНИТЬ!$E$18)</f>
        <v>01.07.2016</v>
      </c>
      <c r="K1332" s="143">
        <f>'Ф.7(СФ).23'!B78</f>
        <v>3200</v>
      </c>
      <c r="L1332" s="143">
        <f>IF(ЗАПОЛНИТЬ!$F$7=1,'Ф.7(СФ).23'!D78/1000,'Ф.7(СФ).23'!D78)</f>
        <v>0</v>
      </c>
      <c r="M1332" s="143">
        <f>IF(ЗАПОЛНИТЬ!$F$7=1,'Ф.7(СФ).23'!E78/1000,'Ф.7(СФ).23'!E78)</f>
        <v>0</v>
      </c>
      <c r="N1332" s="143">
        <f>IF(ЗАПОЛНИТЬ!$F$7=1,'Ф.7(СФ).23'!F78/1000,'Ф.7(СФ).23'!F78)</f>
        <v>0</v>
      </c>
      <c r="O1332" s="143">
        <f>IF(ЗАПОЛНИТЬ!$F$7=1,'Ф.7(СФ).23'!G78/1000,'Ф.7(СФ).23'!G78)</f>
        <v>0</v>
      </c>
      <c r="P1332" s="143">
        <f>IF(ЗАПОЛНИТЬ!$F$7=1,'Ф.7(СФ).23'!H78/1000,'Ф.7(СФ).23'!H78)</f>
        <v>0</v>
      </c>
      <c r="Q1332" s="143">
        <f>IF(ЗАПОЛНИТЬ!$F$7=1,'Ф.7(СФ).23'!I78/1000,'Ф.7(СФ).23'!I78)</f>
        <v>0</v>
      </c>
      <c r="R1332" s="143">
        <f>IF(ЗАПОЛНИТЬ!$F$7=1,'Ф.7(СФ).23'!J78/1000,'Ф.7(СФ).23'!J78)</f>
        <v>0</v>
      </c>
      <c r="S1332" s="143">
        <f>IF(ЗАПОЛНИТЬ!$F$7=1,'Ф.7(СФ).23'!K78/1000,'Ф.7(СФ).23'!K78)</f>
        <v>0</v>
      </c>
      <c r="T1332" s="143">
        <f>IF(ЗАПОЛНИТЬ!$F$7=1,'Ф.7(СФ).23'!L78/1000,'Ф.7(СФ).23'!L78)</f>
        <v>0</v>
      </c>
      <c r="U1332" s="143">
        <f>IF(ЗАПОЛНИТЬ!$F$7=1,'Ф.7(СФ).23'!M78/1000,'Ф.7(СФ).23'!M78)</f>
        <v>0</v>
      </c>
      <c r="V1332" s="145">
        <v>0</v>
      </c>
      <c r="W1332" s="145">
        <f t="shared" si="66"/>
        <v>0</v>
      </c>
    </row>
    <row r="1333" spans="1:23" ht="12.75">
      <c r="A1333" s="144" t="str">
        <f>ЗАПОЛНИТЬ!$B$23</f>
        <v>4</v>
      </c>
      <c r="B1333" s="144" t="str">
        <f>ЗАПОЛНИТЬ!$B$13</f>
        <v>24188344</v>
      </c>
      <c r="C1333" s="144" t="str">
        <f>ЗАПОЛНИТЬ!$B$24</f>
        <v>298</v>
      </c>
      <c r="D1333" s="144" t="str">
        <f>ЗАПОЛНИТЬ!$B$21</f>
        <v>12</v>
      </c>
      <c r="E1333" s="145"/>
      <c r="F1333" s="144" t="str">
        <f>ЗАПОЛНИТЬ!$B$22</f>
        <v>15</v>
      </c>
      <c r="G1333" s="144" t="str">
        <f>ЗАПОЛНИТЬ!$B$20</f>
        <v>040222</v>
      </c>
      <c r="H1333" s="143" t="str">
        <f>IF(ЗАПОЛНИТЬ!$F$7=1,ЗАПОЛНИТЬ!$H$9,ЗАПОЛНИТЬ!$H$10)</f>
        <v>73</v>
      </c>
      <c r="I1333" s="146">
        <f>IF(ЗАПОЛНИТЬ!$F$7=1,'Ф.7(СФ).23'!$E$13,'Ф.7(СФ).23'!$E$15)</f>
        <v>0</v>
      </c>
      <c r="J1333" s="145" t="str">
        <f>IF(ЗАПОЛНИТЬ!$F$7=1,CONCATENATE(ЗАПОЛНИТЬ!$F$18,ЗАПОЛНИТЬ!$D$18),ЗАПОЛНИТЬ!$E$18)</f>
        <v>01.07.2016</v>
      </c>
      <c r="K1333" s="143">
        <f>'Ф.7(СФ).23'!B79</f>
        <v>3210</v>
      </c>
      <c r="L1333" s="143">
        <f>IF(ЗАПОЛНИТЬ!$F$7=1,'Ф.7(СФ).23'!D79/1000,'Ф.7(СФ).23'!D79)</f>
        <v>0</v>
      </c>
      <c r="M1333" s="143">
        <f>IF(ЗАПОЛНИТЬ!$F$7=1,'Ф.7(СФ).23'!E79/1000,'Ф.7(СФ).23'!E79)</f>
        <v>0</v>
      </c>
      <c r="N1333" s="143">
        <f>IF(ЗАПОЛНИТЬ!$F$7=1,'Ф.7(СФ).23'!F79/1000,'Ф.7(СФ).23'!F79)</f>
        <v>0</v>
      </c>
      <c r="O1333" s="143">
        <f>IF(ЗАПОЛНИТЬ!$F$7=1,'Ф.7(СФ).23'!G79/1000,'Ф.7(СФ).23'!G79)</f>
        <v>0</v>
      </c>
      <c r="P1333" s="143">
        <f>IF(ЗАПОЛНИТЬ!$F$7=1,'Ф.7(СФ).23'!H79/1000,'Ф.7(СФ).23'!H79)</f>
        <v>0</v>
      </c>
      <c r="Q1333" s="143">
        <f>IF(ЗАПОЛНИТЬ!$F$7=1,'Ф.7(СФ).23'!I79/1000,'Ф.7(СФ).23'!I79)</f>
        <v>0</v>
      </c>
      <c r="R1333" s="143">
        <f>IF(ЗАПОЛНИТЬ!$F$7=1,'Ф.7(СФ).23'!J79/1000,'Ф.7(СФ).23'!J79)</f>
        <v>0</v>
      </c>
      <c r="S1333" s="143">
        <f>IF(ЗАПОЛНИТЬ!$F$7=1,'Ф.7(СФ).23'!K79/1000,'Ф.7(СФ).23'!K79)</f>
        <v>0</v>
      </c>
      <c r="T1333" s="143">
        <f>IF(ЗАПОЛНИТЬ!$F$7=1,'Ф.7(СФ).23'!L79/1000,'Ф.7(СФ).23'!L79)</f>
        <v>0</v>
      </c>
      <c r="U1333" s="143">
        <f>IF(ЗАПОЛНИТЬ!$F$7=1,'Ф.7(СФ).23'!M79/1000,'Ф.7(СФ).23'!M79)</f>
        <v>0</v>
      </c>
      <c r="V1333" s="145">
        <f>IF(SUM(L1333:U1333)&gt;0,1,0)</f>
        <v>0</v>
      </c>
      <c r="W1333" s="145">
        <f t="shared" si="66"/>
        <v>0</v>
      </c>
    </row>
    <row r="1334" spans="1:23" ht="12.75">
      <c r="A1334" s="144" t="str">
        <f>ЗАПОЛНИТЬ!$B$23</f>
        <v>4</v>
      </c>
      <c r="B1334" s="144" t="str">
        <f>ЗАПОЛНИТЬ!$B$13</f>
        <v>24188344</v>
      </c>
      <c r="C1334" s="144" t="str">
        <f>ЗАПОЛНИТЬ!$B$24</f>
        <v>298</v>
      </c>
      <c r="D1334" s="144" t="str">
        <f>ЗАПОЛНИТЬ!$B$21</f>
        <v>12</v>
      </c>
      <c r="E1334" s="145"/>
      <c r="F1334" s="144" t="str">
        <f>ЗАПОЛНИТЬ!$B$22</f>
        <v>15</v>
      </c>
      <c r="G1334" s="144" t="str">
        <f>ЗАПОЛНИТЬ!$B$20</f>
        <v>040222</v>
      </c>
      <c r="H1334" s="143" t="str">
        <f>IF(ЗАПОЛНИТЬ!$F$7=1,ЗАПОЛНИТЬ!$H$9,ЗАПОЛНИТЬ!$H$10)</f>
        <v>73</v>
      </c>
      <c r="I1334" s="146">
        <f>IF(ЗАПОЛНИТЬ!$F$7=1,'Ф.7(СФ).23'!$E$13,'Ф.7(СФ).23'!$E$15)</f>
        <v>0</v>
      </c>
      <c r="J1334" s="145" t="str">
        <f>IF(ЗАПОЛНИТЬ!$F$7=1,CONCATENATE(ЗАПОЛНИТЬ!$F$18,ЗАПОЛНИТЬ!$D$18),ЗАПОЛНИТЬ!$E$18)</f>
        <v>01.07.2016</v>
      </c>
      <c r="K1334" s="143">
        <f>'Ф.7(СФ).23'!B80</f>
        <v>3220</v>
      </c>
      <c r="L1334" s="143">
        <f>IF(ЗАПОЛНИТЬ!$F$7=1,'Ф.7(СФ).23'!D80/1000,'Ф.7(СФ).23'!D80)</f>
        <v>0</v>
      </c>
      <c r="M1334" s="143">
        <f>IF(ЗАПОЛНИТЬ!$F$7=1,'Ф.7(СФ).23'!E80/1000,'Ф.7(СФ).23'!E80)</f>
        <v>0</v>
      </c>
      <c r="N1334" s="143">
        <f>IF(ЗАПОЛНИТЬ!$F$7=1,'Ф.7(СФ).23'!F80/1000,'Ф.7(СФ).23'!F80)</f>
        <v>0</v>
      </c>
      <c r="O1334" s="143">
        <f>IF(ЗАПОЛНИТЬ!$F$7=1,'Ф.7(СФ).23'!G80/1000,'Ф.7(СФ).23'!G80)</f>
        <v>0</v>
      </c>
      <c r="P1334" s="143">
        <f>IF(ЗАПОЛНИТЬ!$F$7=1,'Ф.7(СФ).23'!H80/1000,'Ф.7(СФ).23'!H80)</f>
        <v>0</v>
      </c>
      <c r="Q1334" s="143">
        <f>IF(ЗАПОЛНИТЬ!$F$7=1,'Ф.7(СФ).23'!I80/1000,'Ф.7(СФ).23'!I80)</f>
        <v>0</v>
      </c>
      <c r="R1334" s="143">
        <f>IF(ЗАПОЛНИТЬ!$F$7=1,'Ф.7(СФ).23'!J80/1000,'Ф.7(СФ).23'!J80)</f>
        <v>0</v>
      </c>
      <c r="S1334" s="143">
        <f>IF(ЗАПОЛНИТЬ!$F$7=1,'Ф.7(СФ).23'!K80/1000,'Ф.7(СФ).23'!K80)</f>
        <v>0</v>
      </c>
      <c r="T1334" s="143">
        <f>IF(ЗАПОЛНИТЬ!$F$7=1,'Ф.7(СФ).23'!L80/1000,'Ф.7(СФ).23'!L80)</f>
        <v>0</v>
      </c>
      <c r="U1334" s="143">
        <f>IF(ЗАПОЛНИТЬ!$F$7=1,'Ф.7(СФ).23'!M80/1000,'Ф.7(СФ).23'!M80)</f>
        <v>0</v>
      </c>
      <c r="V1334" s="145">
        <f>IF(SUM(L1334:U1334)&gt;0,1,0)</f>
        <v>0</v>
      </c>
      <c r="W1334" s="145">
        <f t="shared" si="66"/>
        <v>0</v>
      </c>
    </row>
    <row r="1335" spans="1:23" ht="12.75">
      <c r="A1335" s="144" t="str">
        <f>ЗАПОЛНИТЬ!$B$23</f>
        <v>4</v>
      </c>
      <c r="B1335" s="144" t="str">
        <f>ЗАПОЛНИТЬ!$B$13</f>
        <v>24188344</v>
      </c>
      <c r="C1335" s="144" t="str">
        <f>ЗАПОЛНИТЬ!$B$24</f>
        <v>298</v>
      </c>
      <c r="D1335" s="144" t="str">
        <f>ЗАПОЛНИТЬ!$B$21</f>
        <v>12</v>
      </c>
      <c r="E1335" s="145"/>
      <c r="F1335" s="144" t="str">
        <f>ЗАПОЛНИТЬ!$B$22</f>
        <v>15</v>
      </c>
      <c r="G1335" s="144" t="str">
        <f>ЗАПОЛНИТЬ!$B$20</f>
        <v>040222</v>
      </c>
      <c r="H1335" s="143" t="str">
        <f>IF(ЗАПОЛНИТЬ!$F$7=1,ЗАПОЛНИТЬ!$H$9,ЗАПОЛНИТЬ!$H$10)</f>
        <v>73</v>
      </c>
      <c r="I1335" s="146">
        <f>IF(ЗАПОЛНИТЬ!$F$7=1,'Ф.7(СФ).23'!$E$13,'Ф.7(СФ).23'!$E$15)</f>
        <v>0</v>
      </c>
      <c r="J1335" s="145" t="str">
        <f>IF(ЗАПОЛНИТЬ!$F$7=1,CONCATENATE(ЗАПОЛНИТЬ!$F$18,ЗАПОЛНИТЬ!$D$18),ЗАПОЛНИТЬ!$E$18)</f>
        <v>01.07.2016</v>
      </c>
      <c r="K1335" s="143">
        <f>'Ф.7(СФ).23'!B81</f>
        <v>3230</v>
      </c>
      <c r="L1335" s="143">
        <f>IF(ЗАПОЛНИТЬ!$F$7=1,'Ф.7(СФ).23'!D81/1000,'Ф.7(СФ).23'!D81)</f>
        <v>0</v>
      </c>
      <c r="M1335" s="143">
        <f>IF(ЗАПОЛНИТЬ!$F$7=1,'Ф.7(СФ).23'!E81/1000,'Ф.7(СФ).23'!E81)</f>
        <v>0</v>
      </c>
      <c r="N1335" s="143">
        <f>IF(ЗАПОЛНИТЬ!$F$7=1,'Ф.7(СФ).23'!F81/1000,'Ф.7(СФ).23'!F81)</f>
        <v>0</v>
      </c>
      <c r="O1335" s="143">
        <f>IF(ЗАПОЛНИТЬ!$F$7=1,'Ф.7(СФ).23'!G81/1000,'Ф.7(СФ).23'!G81)</f>
        <v>0</v>
      </c>
      <c r="P1335" s="143">
        <f>IF(ЗАПОЛНИТЬ!$F$7=1,'Ф.7(СФ).23'!H81/1000,'Ф.7(СФ).23'!H81)</f>
        <v>0</v>
      </c>
      <c r="Q1335" s="143">
        <f>IF(ЗАПОЛНИТЬ!$F$7=1,'Ф.7(СФ).23'!I81/1000,'Ф.7(СФ).23'!I81)</f>
        <v>0</v>
      </c>
      <c r="R1335" s="143">
        <f>IF(ЗАПОЛНИТЬ!$F$7=1,'Ф.7(СФ).23'!J81/1000,'Ф.7(СФ).23'!J81)</f>
        <v>0</v>
      </c>
      <c r="S1335" s="143">
        <f>IF(ЗАПОЛНИТЬ!$F$7=1,'Ф.7(СФ).23'!K81/1000,'Ф.7(СФ).23'!K81)</f>
        <v>0</v>
      </c>
      <c r="T1335" s="143">
        <f>IF(ЗАПОЛНИТЬ!$F$7=1,'Ф.7(СФ).23'!L81/1000,'Ф.7(СФ).23'!L81)</f>
        <v>0</v>
      </c>
      <c r="U1335" s="143">
        <f>IF(ЗАПОЛНИТЬ!$F$7=1,'Ф.7(СФ).23'!M81/1000,'Ф.7(СФ).23'!M81)</f>
        <v>0</v>
      </c>
      <c r="V1335" s="145">
        <f>IF(SUM(L1335:U1335)&gt;0,1,0)</f>
        <v>0</v>
      </c>
      <c r="W1335" s="145">
        <f t="shared" si="66"/>
        <v>0</v>
      </c>
    </row>
    <row r="1336" spans="1:23" ht="12.75">
      <c r="A1336" s="144" t="str">
        <f>ЗАПОЛНИТЬ!$B$23</f>
        <v>4</v>
      </c>
      <c r="B1336" s="144" t="str">
        <f>ЗАПОЛНИТЬ!$B$13</f>
        <v>24188344</v>
      </c>
      <c r="C1336" s="144" t="str">
        <f>ЗАПОЛНИТЬ!$B$24</f>
        <v>298</v>
      </c>
      <c r="D1336" s="144" t="str">
        <f>ЗАПОЛНИТЬ!$B$21</f>
        <v>12</v>
      </c>
      <c r="E1336" s="145"/>
      <c r="F1336" s="144" t="str">
        <f>ЗАПОЛНИТЬ!$B$22</f>
        <v>15</v>
      </c>
      <c r="G1336" s="144" t="str">
        <f>ЗАПОЛНИТЬ!$B$20</f>
        <v>040222</v>
      </c>
      <c r="H1336" s="143" t="str">
        <f>IF(ЗАПОЛНИТЬ!$F$7=1,ЗАПОЛНИТЬ!$H$9,ЗАПОЛНИТЬ!$H$10)</f>
        <v>73</v>
      </c>
      <c r="I1336" s="146">
        <f>IF(ЗАПОЛНИТЬ!$F$7=1,'Ф.7(СФ).23'!$E$13,'Ф.7(СФ).23'!$E$15)</f>
        <v>0</v>
      </c>
      <c r="J1336" s="145" t="str">
        <f>IF(ЗАПОЛНИТЬ!$F$7=1,CONCATENATE(ЗАПОЛНИТЬ!$F$18,ЗАПОЛНИТЬ!$D$18),ЗАПОЛНИТЬ!$E$18)</f>
        <v>01.07.2016</v>
      </c>
      <c r="K1336" s="143">
        <f>'Ф.7(СФ).23'!B82</f>
        <v>3240</v>
      </c>
      <c r="L1336" s="143">
        <f>IF(ЗАПОЛНИТЬ!$F$7=1,'Ф.7(СФ).23'!D82/1000,'Ф.7(СФ).23'!D82)</f>
        <v>0</v>
      </c>
      <c r="M1336" s="143">
        <f>IF(ЗАПОЛНИТЬ!$F$7=1,'Ф.7(СФ).23'!E82/1000,'Ф.7(СФ).23'!E82)</f>
        <v>0</v>
      </c>
      <c r="N1336" s="143">
        <f>IF(ЗАПОЛНИТЬ!$F$7=1,'Ф.7(СФ).23'!F82/1000,'Ф.7(СФ).23'!F82)</f>
        <v>0</v>
      </c>
      <c r="O1336" s="143">
        <f>IF(ЗАПОЛНИТЬ!$F$7=1,'Ф.7(СФ).23'!G82/1000,'Ф.7(СФ).23'!G82)</f>
        <v>0</v>
      </c>
      <c r="P1336" s="143">
        <f>IF(ЗАПОЛНИТЬ!$F$7=1,'Ф.7(СФ).23'!H82/1000,'Ф.7(СФ).23'!H82)</f>
        <v>0</v>
      </c>
      <c r="Q1336" s="143">
        <f>IF(ЗАПОЛНИТЬ!$F$7=1,'Ф.7(СФ).23'!I82/1000,'Ф.7(СФ).23'!I82)</f>
        <v>0</v>
      </c>
      <c r="R1336" s="143">
        <f>IF(ЗАПОЛНИТЬ!$F$7=1,'Ф.7(СФ).23'!J82/1000,'Ф.7(СФ).23'!J82)</f>
        <v>0</v>
      </c>
      <c r="S1336" s="143">
        <f>IF(ЗАПОЛНИТЬ!$F$7=1,'Ф.7(СФ).23'!K82/1000,'Ф.7(СФ).23'!K82)</f>
        <v>0</v>
      </c>
      <c r="T1336" s="143">
        <f>IF(ЗАПОЛНИТЬ!$F$7=1,'Ф.7(СФ).23'!L82/1000,'Ф.7(СФ).23'!L82)</f>
        <v>0</v>
      </c>
      <c r="U1336" s="143">
        <f>IF(ЗАПОЛНИТЬ!$F$7=1,'Ф.7(СФ).23'!M82/1000,'Ф.7(СФ).23'!M82)</f>
        <v>0</v>
      </c>
      <c r="V1336" s="145">
        <f>IF(SUM(L1336:U1336)&gt;0,1,0)</f>
        <v>0</v>
      </c>
      <c r="W1336" s="145">
        <f t="shared" si="66"/>
        <v>0</v>
      </c>
    </row>
    <row r="1337" spans="1:23" ht="12.75">
      <c r="A1337" s="144" t="str">
        <f>ЗАПОЛНИТЬ!$B$23</f>
        <v>4</v>
      </c>
      <c r="B1337" s="144" t="str">
        <f>ЗАПОЛНИТЬ!$B$13</f>
        <v>24188344</v>
      </c>
      <c r="C1337" s="144" t="str">
        <f>ЗАПОЛНИТЬ!$B$24</f>
        <v>298</v>
      </c>
      <c r="D1337" s="144" t="str">
        <f>ЗАПОЛНИТЬ!$B$21</f>
        <v>12</v>
      </c>
      <c r="E1337" s="145"/>
      <c r="F1337" s="144" t="str">
        <f>ЗАПОЛНИТЬ!$B$22</f>
        <v>15</v>
      </c>
      <c r="G1337" s="144" t="str">
        <f>ЗАПОЛНИТЬ!$B$20</f>
        <v>040222</v>
      </c>
      <c r="H1337" s="143" t="str">
        <f>IF(ЗАПОЛНИТЬ!$F$7=1,ЗАПОЛНИТЬ!$H$9,ЗАПОЛНИТЬ!$H$10)</f>
        <v>73</v>
      </c>
      <c r="I1337" s="146">
        <f>IF(ЗАПОЛНИТЬ!$F$7=1,'Ф.7(СФ).24'!$E$13,'Ф.7(СФ).24'!$E$15)</f>
        <v>0</v>
      </c>
      <c r="J1337" s="145" t="str">
        <f>IF(ЗАПОЛНИТЬ!$F$7=1,CONCATENATE(ЗАПОЛНИТЬ!$F$18,ЗАПОЛНИТЬ!$D$18),ЗАПОЛНИТЬ!$E$18)</f>
        <v>01.07.2016</v>
      </c>
      <c r="K1337" s="143">
        <v>9999</v>
      </c>
      <c r="L1337" s="143">
        <f>IF(ЗАПОЛНИТЬ!$F$7=2,L1338,(L1338+L1339))</f>
        <v>0</v>
      </c>
      <c r="M1337" s="143">
        <f>IF(ЗАПОЛНИТЬ!$F$7=2,M1338,(M1338+M1339))</f>
        <v>0</v>
      </c>
      <c r="N1337" s="143">
        <f>IF(ЗАПОЛНИТЬ!$F$7=2,N1338,(N1338+N1339))</f>
        <v>0</v>
      </c>
      <c r="O1337" s="143">
        <f>IF(ЗАПОЛНИТЬ!$F$7=2,O1338,(O1338+O1339))</f>
        <v>0</v>
      </c>
      <c r="P1337" s="143">
        <f>IF(ЗАПОЛНИТЬ!$F$7=2,P1338,(P1338+P1339))</f>
        <v>0</v>
      </c>
      <c r="Q1337" s="143">
        <f>IF(ЗАПОЛНИТЬ!$F$7=2,Q1338,(Q1338+Q1339))</f>
        <v>0</v>
      </c>
      <c r="R1337" s="143">
        <f>IF(ЗАПОЛНИТЬ!$F$7=2,R1338,(R1338+R1339))</f>
        <v>0</v>
      </c>
      <c r="S1337" s="143">
        <f>IF(ЗАПОЛНИТЬ!$F$7=2,S1338,(S1338+S1339))</f>
        <v>0</v>
      </c>
      <c r="T1337" s="143">
        <f>IF(ЗАПОЛНИТЬ!$F$7=2,T1338,(T1338+T1339))</f>
        <v>0</v>
      </c>
      <c r="U1337" s="143">
        <f>IF(ЗАПОЛНИТЬ!$F$7=2,U1338,(U1338+U1339))</f>
        <v>0</v>
      </c>
      <c r="V1337" s="145">
        <f>IF(SUM(L1337:U1337)&gt;0,1,0)</f>
        <v>0</v>
      </c>
      <c r="W1337" s="145">
        <f t="shared" si="66"/>
        <v>0</v>
      </c>
    </row>
    <row r="1338" spans="1:23" ht="12.75">
      <c r="A1338" s="144" t="str">
        <f>ЗАПОЛНИТЬ!$B$23</f>
        <v>4</v>
      </c>
      <c r="B1338" s="144" t="str">
        <f>ЗАПОЛНИТЬ!$B$13</f>
        <v>24188344</v>
      </c>
      <c r="C1338" s="144" t="str">
        <f>ЗАПОЛНИТЬ!$B$24</f>
        <v>298</v>
      </c>
      <c r="D1338" s="144" t="str">
        <f>ЗАПОЛНИТЬ!$B$21</f>
        <v>12</v>
      </c>
      <c r="E1338" s="145"/>
      <c r="F1338" s="144" t="str">
        <f>ЗАПОЛНИТЬ!$B$22</f>
        <v>15</v>
      </c>
      <c r="G1338" s="144" t="str">
        <f>ЗАПОЛНИТЬ!$B$20</f>
        <v>040222</v>
      </c>
      <c r="H1338" s="143" t="str">
        <f>IF(ЗАПОЛНИТЬ!$F$7=1,ЗАПОЛНИТЬ!$H$9,ЗАПОЛНИТЬ!$H$10)</f>
        <v>73</v>
      </c>
      <c r="I1338" s="146">
        <f>IF(ЗАПОЛНИТЬ!$F$7=1,'Ф.7(СФ).24'!$E$13,'Ф.7(СФ).24'!$E$15)</f>
        <v>0</v>
      </c>
      <c r="J1338" s="145" t="str">
        <f>IF(ЗАПОЛНИТЬ!$F$7=1,CONCATENATE(ЗАПОЛНИТЬ!$F$18,ЗАПОЛНИТЬ!$D$18),ЗАПОЛНИТЬ!$E$18)</f>
        <v>01.07.2016</v>
      </c>
      <c r="K1338" s="143">
        <v>1</v>
      </c>
      <c r="L1338" s="143">
        <f>IF(ЗАПОЛНИТЬ!$F$7=1,'Ф.7(СФ).24'!D26/1000,'Ф.7(СФ).24'!D26)</f>
        <v>0</v>
      </c>
      <c r="M1338" s="143">
        <f>IF(ЗАПОЛНИТЬ!$F$7=1,'Ф.7(СФ).24'!E26/1000,'Ф.7(СФ).24'!E26)</f>
        <v>0</v>
      </c>
      <c r="N1338" s="143">
        <f>IF(ЗАПОЛНИТЬ!$F$7=1,'Ф.7(СФ).24'!F26/1000,'Ф.7(СФ).24'!F26)</f>
        <v>0</v>
      </c>
      <c r="O1338" s="143">
        <f>IF(ЗАПОЛНИТЬ!$F$7=1,'Ф.7(СФ).24'!G26/1000,'Ф.7(СФ).24'!G26)</f>
        <v>0</v>
      </c>
      <c r="P1338" s="143">
        <f>IF(ЗАПОЛНИТЬ!$F$7=1,'Ф.7(СФ).24'!H26/1000,'Ф.7(СФ).24'!H26)</f>
        <v>0</v>
      </c>
      <c r="Q1338" s="143">
        <f>IF(ЗАПОЛНИТЬ!$F$7=1,'Ф.7(СФ).24'!I26/1000,'Ф.7(СФ).24'!I26)</f>
        <v>0</v>
      </c>
      <c r="R1338" s="143">
        <f>IF(ЗАПОЛНИТЬ!$F$7=1,'Ф.7(СФ).24'!J26/1000,'Ф.7(СФ).24'!J26)</f>
        <v>0</v>
      </c>
      <c r="T1338" s="143">
        <f>IF(ЗАПОЛНИТЬ!$F$7=1,'Ф.7(СФ).24'!L26/1000,'Ф.7(СФ).24'!L26)</f>
        <v>0</v>
      </c>
      <c r="V1338" s="145">
        <v>0</v>
      </c>
      <c r="W1338" s="145">
        <f t="shared" si="66"/>
        <v>0</v>
      </c>
    </row>
    <row r="1339" spans="1:23" ht="12.75">
      <c r="A1339" s="144" t="str">
        <f>ЗАПОЛНИТЬ!$B$23</f>
        <v>4</v>
      </c>
      <c r="B1339" s="144" t="str">
        <f>ЗАПОЛНИТЬ!$B$13</f>
        <v>24188344</v>
      </c>
      <c r="C1339" s="144" t="str">
        <f>ЗАПОЛНИТЬ!$B$24</f>
        <v>298</v>
      </c>
      <c r="D1339" s="144" t="str">
        <f>ЗАПОЛНИТЬ!$B$21</f>
        <v>12</v>
      </c>
      <c r="E1339" s="145"/>
      <c r="F1339" s="144" t="str">
        <f>ЗАПОЛНИТЬ!$B$22</f>
        <v>15</v>
      </c>
      <c r="G1339" s="144" t="str">
        <f>ЗАПОЛНИТЬ!$B$20</f>
        <v>040222</v>
      </c>
      <c r="H1339" s="143" t="str">
        <f>IF(ЗАПОЛНИТЬ!$F$7=1,ЗАПОЛНИТЬ!$H$9,ЗАПОЛНИТЬ!$H$10)</f>
        <v>73</v>
      </c>
      <c r="I1339" s="146">
        <f>IF(ЗАПОЛНИТЬ!$F$7=1,'Ф.7(СФ).24'!$E$13,'Ф.7(СФ).24'!$E$15)</f>
        <v>0</v>
      </c>
      <c r="J1339" s="145" t="str">
        <f>IF(ЗАПОЛНИТЬ!$F$7=1,CONCATENATE(ЗАПОЛНИТЬ!$F$18,ЗАПОЛНИТЬ!$D$18),ЗАПОЛНИТЬ!$E$18)</f>
        <v>01.07.2016</v>
      </c>
      <c r="K1339" s="143">
        <v>2</v>
      </c>
      <c r="L1339" s="143">
        <f>IF(ЗАПОЛНИТЬ!$F$7=1,'Ф.7(СФ).24'!D27/1000,'Ф.7(СФ).24'!D27)</f>
        <v>0</v>
      </c>
      <c r="M1339" s="143">
        <f>IF(ЗАПОЛНИТЬ!$F$7=1,'Ф.7(СФ).24'!E27/1000,'Ф.7(СФ).24'!E27)</f>
        <v>0</v>
      </c>
      <c r="N1339" s="143">
        <f>IF(ЗАПОЛНИТЬ!$F$7=1,'Ф.7(СФ).24'!F27/1000,'Ф.7(СФ).24'!F27)</f>
        <v>0</v>
      </c>
      <c r="O1339" s="143">
        <f>IF(ЗАПОЛНИТЬ!$F$7=1,'Ф.7(СФ).24'!G27/1000,'Ф.7(СФ).24'!G27)</f>
        <v>0</v>
      </c>
      <c r="P1339" s="143">
        <f>IF(ЗАПОЛНИТЬ!$F$7=1,'Ф.7(СФ).24'!H27/1000,'Ф.7(СФ).24'!H27)</f>
        <v>0</v>
      </c>
      <c r="Q1339" s="143">
        <f>IF(ЗАПОЛНИТЬ!$F$7=1,'Ф.7(СФ).24'!I27/1000,'Ф.7(СФ).24'!I27)</f>
        <v>0</v>
      </c>
      <c r="R1339" s="143">
        <f>IF(ЗАПОЛНИТЬ!$F$7=1,'Ф.7(СФ).24'!J27/1000,'Ф.7(СФ).24'!J27)</f>
        <v>0</v>
      </c>
      <c r="S1339" s="143">
        <f>IF(ЗАПОЛНИТЬ!$F$7=1,'Ф.7(СФ).24'!K27/1000,'Ф.7(СФ).24'!K27)</f>
        <v>0</v>
      </c>
      <c r="T1339" s="143">
        <f>IF(ЗАПОЛНИТЬ!$F$7=1,'Ф.7(СФ).24'!L27/1000,'Ф.7(СФ).24'!L27)</f>
        <v>0</v>
      </c>
      <c r="U1339" s="143">
        <f>IF(ЗАПОЛНИТЬ!$F$7=1,'Ф.7(СФ).24'!M27/1000,'Ф.7(СФ).24'!M27)</f>
        <v>0</v>
      </c>
      <c r="V1339" s="145">
        <v>0</v>
      </c>
      <c r="W1339" s="145">
        <f t="shared" si="66"/>
        <v>0</v>
      </c>
    </row>
    <row r="1340" spans="1:23" ht="12.75">
      <c r="A1340" s="144" t="str">
        <f>ЗАПОЛНИТЬ!$B$23</f>
        <v>4</v>
      </c>
      <c r="B1340" s="144" t="str">
        <f>ЗАПОЛНИТЬ!$B$13</f>
        <v>24188344</v>
      </c>
      <c r="C1340" s="144" t="str">
        <f>ЗАПОЛНИТЬ!$B$24</f>
        <v>298</v>
      </c>
      <c r="D1340" s="144" t="str">
        <f>ЗАПОЛНИТЬ!$B$21</f>
        <v>12</v>
      </c>
      <c r="E1340" s="145"/>
      <c r="F1340" s="144" t="str">
        <f>ЗАПОЛНИТЬ!$B$22</f>
        <v>15</v>
      </c>
      <c r="G1340" s="144" t="str">
        <f>ЗАПОЛНИТЬ!$B$20</f>
        <v>040222</v>
      </c>
      <c r="H1340" s="143" t="str">
        <f>IF(ЗАПОЛНИТЬ!$F$7=1,ЗАПОЛНИТЬ!$H$9,ЗАПОЛНИТЬ!$H$10)</f>
        <v>73</v>
      </c>
      <c r="I1340" s="146">
        <f>IF(ЗАПОЛНИТЬ!$F$7=1,'Ф.7(СФ).24'!$E$13,'Ф.7(СФ).24'!$E$15)</f>
        <v>0</v>
      </c>
      <c r="J1340" s="145" t="str">
        <f>IF(ЗАПОЛНИТЬ!$F$7=1,CONCATENATE(ЗАПОЛНИТЬ!$F$18,ЗАПОЛНИТЬ!$D$18),ЗАПОЛНИТЬ!$E$18)</f>
        <v>01.07.2016</v>
      </c>
      <c r="K1340" s="143">
        <f>'Ф.7(СФ).24'!B28</f>
        <v>2000</v>
      </c>
      <c r="L1340" s="143">
        <f>IF(ЗАПОЛНИТЬ!$F$7=1,'Ф.7(СФ).24'!D28/1000,'Ф.7(СФ).24'!D28)</f>
        <v>0</v>
      </c>
      <c r="M1340" s="143">
        <f>IF(ЗАПОЛНИТЬ!$F$7=1,'Ф.7(СФ).24'!E28/1000,'Ф.7(СФ).24'!E28)</f>
        <v>0</v>
      </c>
      <c r="N1340" s="143">
        <f>IF(ЗАПОЛНИТЬ!$F$7=1,'Ф.7(СФ).24'!F28/1000,'Ф.7(СФ).24'!F28)</f>
        <v>0</v>
      </c>
      <c r="O1340" s="143">
        <f>IF(ЗАПОЛНИТЬ!$F$7=1,'Ф.7(СФ).24'!G28/1000,'Ф.7(СФ).24'!G28)</f>
        <v>0</v>
      </c>
      <c r="P1340" s="143">
        <f>IF(ЗАПОЛНИТЬ!$F$7=1,'Ф.7(СФ).24'!H28/1000,'Ф.7(СФ).24'!H28)</f>
        <v>0</v>
      </c>
      <c r="Q1340" s="143">
        <f>IF(ЗАПОЛНИТЬ!$F$7=1,'Ф.7(СФ).24'!I28/1000,'Ф.7(СФ).24'!I28)</f>
        <v>0</v>
      </c>
      <c r="R1340" s="143">
        <f>IF(ЗАПОЛНИТЬ!$F$7=1,'Ф.7(СФ).24'!J28/1000,'Ф.7(СФ).24'!J28)</f>
        <v>0</v>
      </c>
      <c r="S1340" s="143">
        <f>IF(ЗАПОЛНИТЬ!$F$7=1,'Ф.7(СФ).24'!K28/1000,'Ф.7(СФ).24'!K28)</f>
        <v>0</v>
      </c>
      <c r="T1340" s="143">
        <f>IF(ЗАПОЛНИТЬ!$F$7=1,'Ф.7(СФ).24'!L28/1000,'Ф.7(СФ).24'!L28)</f>
        <v>0</v>
      </c>
      <c r="U1340" s="143">
        <f>IF(ЗАПОЛНИТЬ!$F$7=1,'Ф.7(СФ).24'!M28/1000,'Ф.7(СФ).24'!M28)</f>
        <v>0</v>
      </c>
      <c r="V1340" s="145">
        <v>0</v>
      </c>
      <c r="W1340" s="145">
        <f t="shared" si="66"/>
        <v>0</v>
      </c>
    </row>
    <row r="1341" spans="1:23" ht="12.75">
      <c r="A1341" s="144" t="str">
        <f>ЗАПОЛНИТЬ!$B$23</f>
        <v>4</v>
      </c>
      <c r="B1341" s="144" t="str">
        <f>ЗАПОЛНИТЬ!$B$13</f>
        <v>24188344</v>
      </c>
      <c r="C1341" s="144" t="str">
        <f>ЗАПОЛНИТЬ!$B$24</f>
        <v>298</v>
      </c>
      <c r="D1341" s="144" t="str">
        <f>ЗАПОЛНИТЬ!$B$21</f>
        <v>12</v>
      </c>
      <c r="E1341" s="145"/>
      <c r="F1341" s="144" t="str">
        <f>ЗАПОЛНИТЬ!$B$22</f>
        <v>15</v>
      </c>
      <c r="G1341" s="144" t="str">
        <f>ЗАПОЛНИТЬ!$B$20</f>
        <v>040222</v>
      </c>
      <c r="H1341" s="143" t="str">
        <f>IF(ЗАПОЛНИТЬ!$F$7=1,ЗАПОЛНИТЬ!$H$9,ЗАПОЛНИТЬ!$H$10)</f>
        <v>73</v>
      </c>
      <c r="I1341" s="146">
        <f>IF(ЗАПОЛНИТЬ!$F$7=1,'Ф.7(СФ).24'!$E$13,'Ф.7(СФ).24'!$E$15)</f>
        <v>0</v>
      </c>
      <c r="J1341" s="145" t="str">
        <f>IF(ЗАПОЛНИТЬ!$F$7=1,CONCATENATE(ЗАПОЛНИТЬ!$F$18,ЗАПОЛНИТЬ!$D$18),ЗАПОЛНИТЬ!$E$18)</f>
        <v>01.07.2016</v>
      </c>
      <c r="K1341" s="143">
        <f>'Ф.7(СФ).24'!B29</f>
        <v>2100</v>
      </c>
      <c r="L1341" s="143">
        <f>IF(ЗАПОЛНИТЬ!$F$7=1,'Ф.7(СФ).24'!D29/1000,'Ф.7(СФ).24'!D29)</f>
        <v>0</v>
      </c>
      <c r="M1341" s="143">
        <f>IF(ЗАПОЛНИТЬ!$F$7=1,'Ф.7(СФ).24'!E29/1000,'Ф.7(СФ).24'!E29)</f>
        <v>0</v>
      </c>
      <c r="N1341" s="143">
        <f>IF(ЗАПОЛНИТЬ!$F$7=1,'Ф.7(СФ).24'!F29/1000,'Ф.7(СФ).24'!F29)</f>
        <v>0</v>
      </c>
      <c r="O1341" s="143">
        <f>IF(ЗАПОЛНИТЬ!$F$7=1,'Ф.7(СФ).24'!G29/1000,'Ф.7(СФ).24'!G29)</f>
        <v>0</v>
      </c>
      <c r="P1341" s="143">
        <f>IF(ЗАПОЛНИТЬ!$F$7=1,'Ф.7(СФ).24'!H29/1000,'Ф.7(СФ).24'!H29)</f>
        <v>0</v>
      </c>
      <c r="Q1341" s="143">
        <f>IF(ЗАПОЛНИТЬ!$F$7=1,'Ф.7(СФ).24'!I29/1000,'Ф.7(СФ).24'!I29)</f>
        <v>0</v>
      </c>
      <c r="R1341" s="143">
        <f>IF(ЗАПОЛНИТЬ!$F$7=1,'Ф.7(СФ).24'!J29/1000,'Ф.7(СФ).24'!J29)</f>
        <v>0</v>
      </c>
      <c r="S1341" s="143">
        <f>IF(ЗАПОЛНИТЬ!$F$7=1,'Ф.7(СФ).24'!K29/1000,'Ф.7(СФ).24'!K29)</f>
        <v>0</v>
      </c>
      <c r="T1341" s="143">
        <f>IF(ЗАПОЛНИТЬ!$F$7=1,'Ф.7(СФ).24'!L29/1000,'Ф.7(СФ).24'!L29)</f>
        <v>0</v>
      </c>
      <c r="U1341" s="143">
        <f>IF(ЗАПОЛНИТЬ!$F$7=1,'Ф.7(СФ).24'!M29/1000,'Ф.7(СФ).24'!M29)</f>
        <v>0</v>
      </c>
      <c r="V1341" s="145">
        <v>0</v>
      </c>
      <c r="W1341" s="145">
        <f t="shared" si="66"/>
        <v>0</v>
      </c>
    </row>
    <row r="1342" spans="1:23" ht="12.75">
      <c r="A1342" s="144" t="str">
        <f>ЗАПОЛНИТЬ!$B$23</f>
        <v>4</v>
      </c>
      <c r="B1342" s="144" t="str">
        <f>ЗАПОЛНИТЬ!$B$13</f>
        <v>24188344</v>
      </c>
      <c r="C1342" s="144" t="str">
        <f>ЗАПОЛНИТЬ!$B$24</f>
        <v>298</v>
      </c>
      <c r="D1342" s="144" t="str">
        <f>ЗАПОЛНИТЬ!$B$21</f>
        <v>12</v>
      </c>
      <c r="E1342" s="145"/>
      <c r="F1342" s="144" t="str">
        <f>ЗАПОЛНИТЬ!$B$22</f>
        <v>15</v>
      </c>
      <c r="G1342" s="144" t="str">
        <f>ЗАПОЛНИТЬ!$B$20</f>
        <v>040222</v>
      </c>
      <c r="H1342" s="143" t="str">
        <f>IF(ЗАПОЛНИТЬ!$F$7=1,ЗАПОЛНИТЬ!$H$9,ЗАПОЛНИТЬ!$H$10)</f>
        <v>73</v>
      </c>
      <c r="I1342" s="146">
        <f>IF(ЗАПОЛНИТЬ!$F$7=1,'Ф.7(СФ).24'!$E$13,'Ф.7(СФ).24'!$E$15)</f>
        <v>0</v>
      </c>
      <c r="J1342" s="145" t="str">
        <f>IF(ЗАПОЛНИТЬ!$F$7=1,CONCATENATE(ЗАПОЛНИТЬ!$F$18,ЗАПОЛНИТЬ!$D$18),ЗАПОЛНИТЬ!$E$18)</f>
        <v>01.07.2016</v>
      </c>
      <c r="K1342" s="143">
        <f>'Ф.7(СФ).24'!B30</f>
        <v>2110</v>
      </c>
      <c r="L1342" s="143">
        <f>IF(ЗАПОЛНИТЬ!$F$7=1,'Ф.7(СФ).24'!D30/1000,'Ф.7(СФ).24'!D30)</f>
        <v>0</v>
      </c>
      <c r="M1342" s="143">
        <f>IF(ЗАПОЛНИТЬ!$F$7=1,'Ф.7(СФ).24'!E30/1000,'Ф.7(СФ).24'!E30)</f>
        <v>0</v>
      </c>
      <c r="N1342" s="143">
        <f>IF(ЗАПОЛНИТЬ!$F$7=1,'Ф.7(СФ).24'!F30/1000,'Ф.7(СФ).24'!F30)</f>
        <v>0</v>
      </c>
      <c r="O1342" s="143">
        <f>IF(ЗАПОЛНИТЬ!$F$7=1,'Ф.7(СФ).24'!G30/1000,'Ф.7(СФ).24'!G30)</f>
        <v>0</v>
      </c>
      <c r="P1342" s="143">
        <f>IF(ЗАПОЛНИТЬ!$F$7=1,'Ф.7(СФ).24'!H30/1000,'Ф.7(СФ).24'!H30)</f>
        <v>0</v>
      </c>
      <c r="Q1342" s="143">
        <f>IF(ЗАПОЛНИТЬ!$F$7=1,'Ф.7(СФ).24'!I30/1000,'Ф.7(СФ).24'!I30)</f>
        <v>0</v>
      </c>
      <c r="R1342" s="143">
        <f>IF(ЗАПОЛНИТЬ!$F$7=1,'Ф.7(СФ).24'!J30/1000,'Ф.7(СФ).24'!J30)</f>
        <v>0</v>
      </c>
      <c r="S1342" s="143">
        <f>IF(ЗАПОЛНИТЬ!$F$7=1,'Ф.7(СФ).24'!K30/1000,'Ф.7(СФ).24'!K30)</f>
        <v>0</v>
      </c>
      <c r="T1342" s="143">
        <f>IF(ЗАПОЛНИТЬ!$F$7=1,'Ф.7(СФ).24'!L30/1000,'Ф.7(СФ).24'!L30)</f>
        <v>0</v>
      </c>
      <c r="U1342" s="143">
        <f>IF(ЗАПОЛНИТЬ!$F$7=1,'Ф.7(СФ).24'!M30/1000,'Ф.7(СФ).24'!M30)</f>
        <v>0</v>
      </c>
      <c r="V1342" s="145">
        <v>0</v>
      </c>
      <c r="W1342" s="145">
        <f t="shared" si="66"/>
        <v>0</v>
      </c>
    </row>
    <row r="1343" spans="1:23" ht="12.75">
      <c r="A1343" s="144" t="str">
        <f>ЗАПОЛНИТЬ!$B$23</f>
        <v>4</v>
      </c>
      <c r="B1343" s="144" t="str">
        <f>ЗАПОЛНИТЬ!$B$13</f>
        <v>24188344</v>
      </c>
      <c r="C1343" s="144" t="str">
        <f>ЗАПОЛНИТЬ!$B$24</f>
        <v>298</v>
      </c>
      <c r="D1343" s="144" t="str">
        <f>ЗАПОЛНИТЬ!$B$21</f>
        <v>12</v>
      </c>
      <c r="E1343" s="145"/>
      <c r="F1343" s="144" t="str">
        <f>ЗАПОЛНИТЬ!$B$22</f>
        <v>15</v>
      </c>
      <c r="G1343" s="144" t="str">
        <f>ЗАПОЛНИТЬ!$B$20</f>
        <v>040222</v>
      </c>
      <c r="H1343" s="143" t="str">
        <f>IF(ЗАПОЛНИТЬ!$F$7=1,ЗАПОЛНИТЬ!$H$9,ЗАПОЛНИТЬ!$H$10)</f>
        <v>73</v>
      </c>
      <c r="I1343" s="146">
        <f>IF(ЗАПОЛНИТЬ!$F$7=1,'Ф.7(СФ).24'!$E$13,'Ф.7(СФ).24'!$E$15)</f>
        <v>0</v>
      </c>
      <c r="J1343" s="145" t="str">
        <f>IF(ЗАПОЛНИТЬ!$F$7=1,CONCATENATE(ЗАПОЛНИТЬ!$F$18,ЗАПОЛНИТЬ!$D$18),ЗАПОЛНИТЬ!$E$18)</f>
        <v>01.07.2016</v>
      </c>
      <c r="K1343" s="143">
        <f>'Ф.7(СФ).24'!B31</f>
        <v>2111</v>
      </c>
      <c r="L1343" s="143">
        <f>IF(ЗАПОЛНИТЬ!$F$7=1,'Ф.7(СФ).24'!D31/1000,'Ф.7(СФ).24'!D31)</f>
        <v>0</v>
      </c>
      <c r="M1343" s="143">
        <f>IF(ЗАПОЛНИТЬ!$F$7=1,'Ф.7(СФ).24'!E31/1000,'Ф.7(СФ).24'!E31)</f>
        <v>0</v>
      </c>
      <c r="N1343" s="143">
        <f>IF(ЗАПОЛНИТЬ!$F$7=1,'Ф.7(СФ).24'!F31/1000,'Ф.7(СФ).24'!F31)</f>
        <v>0</v>
      </c>
      <c r="O1343" s="143">
        <f>IF(ЗАПОЛНИТЬ!$F$7=1,'Ф.7(СФ).24'!G31/1000,'Ф.7(СФ).24'!G31)</f>
        <v>0</v>
      </c>
      <c r="P1343" s="143">
        <f>IF(ЗАПОЛНИТЬ!$F$7=1,'Ф.7(СФ).24'!H31/1000,'Ф.7(СФ).24'!H31)</f>
        <v>0</v>
      </c>
      <c r="Q1343" s="143">
        <f>IF(ЗАПОЛНИТЬ!$F$7=1,'Ф.7(СФ).24'!I31/1000,'Ф.7(СФ).24'!I31)</f>
        <v>0</v>
      </c>
      <c r="R1343" s="143">
        <f>IF(ЗАПОЛНИТЬ!$F$7=1,'Ф.7(СФ).24'!J31/1000,'Ф.7(СФ).24'!J31)</f>
        <v>0</v>
      </c>
      <c r="S1343" s="143">
        <f>IF(ЗАПОЛНИТЬ!$F$7=1,'Ф.7(СФ).24'!K31/1000,'Ф.7(СФ).24'!K31)</f>
        <v>0</v>
      </c>
      <c r="T1343" s="143">
        <f>IF(ЗАПОЛНИТЬ!$F$7=1,'Ф.7(СФ).24'!L31/1000,'Ф.7(СФ).24'!L31)</f>
        <v>0</v>
      </c>
      <c r="U1343" s="143">
        <f>IF(ЗАПОЛНИТЬ!$F$7=1,'Ф.7(СФ).24'!M31/1000,'Ф.7(СФ).24'!M31)</f>
        <v>0</v>
      </c>
      <c r="V1343" s="145">
        <f>IF(SUM(L1343:U1343)&gt;0,1,0)</f>
        <v>0</v>
      </c>
      <c r="W1343" s="145">
        <f t="shared" si="66"/>
        <v>0</v>
      </c>
    </row>
    <row r="1344" spans="1:23" ht="12.75">
      <c r="A1344" s="144" t="str">
        <f>ЗАПОЛНИТЬ!$B$23</f>
        <v>4</v>
      </c>
      <c r="B1344" s="144" t="str">
        <f>ЗАПОЛНИТЬ!$B$13</f>
        <v>24188344</v>
      </c>
      <c r="C1344" s="144" t="str">
        <f>ЗАПОЛНИТЬ!$B$24</f>
        <v>298</v>
      </c>
      <c r="D1344" s="144" t="str">
        <f>ЗАПОЛНИТЬ!$B$21</f>
        <v>12</v>
      </c>
      <c r="E1344" s="145"/>
      <c r="F1344" s="144" t="str">
        <f>ЗАПОЛНИТЬ!$B$22</f>
        <v>15</v>
      </c>
      <c r="G1344" s="144" t="str">
        <f>ЗАПОЛНИТЬ!$B$20</f>
        <v>040222</v>
      </c>
      <c r="H1344" s="143" t="str">
        <f>IF(ЗАПОЛНИТЬ!$F$7=1,ЗАПОЛНИТЬ!$H$9,ЗАПОЛНИТЬ!$H$10)</f>
        <v>73</v>
      </c>
      <c r="I1344" s="146">
        <f>IF(ЗАПОЛНИТЬ!$F$7=1,'Ф.7(СФ).24'!$E$13,'Ф.7(СФ).24'!$E$15)</f>
        <v>0</v>
      </c>
      <c r="J1344" s="145" t="str">
        <f>IF(ЗАПОЛНИТЬ!$F$7=1,CONCATENATE(ЗАПОЛНИТЬ!$F$18,ЗАПОЛНИТЬ!$D$18),ЗАПОЛНИТЬ!$E$18)</f>
        <v>01.07.2016</v>
      </c>
      <c r="K1344" s="143">
        <f>'Ф.7(СФ).24'!B32</f>
        <v>2112</v>
      </c>
      <c r="L1344" s="143">
        <f>IF(ЗАПОЛНИТЬ!$F$7=1,'Ф.7(СФ).24'!D32/1000,'Ф.7(СФ).24'!D32)</f>
        <v>0</v>
      </c>
      <c r="M1344" s="143">
        <f>IF(ЗАПОЛНИТЬ!$F$7=1,'Ф.7(СФ).24'!E32/1000,'Ф.7(СФ).24'!E32)</f>
        <v>0</v>
      </c>
      <c r="N1344" s="143">
        <f>IF(ЗАПОЛНИТЬ!$F$7=1,'Ф.7(СФ).24'!F32/1000,'Ф.7(СФ).24'!F32)</f>
        <v>0</v>
      </c>
      <c r="O1344" s="143">
        <f>IF(ЗАПОЛНИТЬ!$F$7=1,'Ф.7(СФ).24'!G32/1000,'Ф.7(СФ).24'!G32)</f>
        <v>0</v>
      </c>
      <c r="P1344" s="143">
        <f>IF(ЗАПОЛНИТЬ!$F$7=1,'Ф.7(СФ).24'!H32/1000,'Ф.7(СФ).24'!H32)</f>
        <v>0</v>
      </c>
      <c r="Q1344" s="143">
        <f>IF(ЗАПОЛНИТЬ!$F$7=1,'Ф.7(СФ).24'!I32/1000,'Ф.7(СФ).24'!I32)</f>
        <v>0</v>
      </c>
      <c r="R1344" s="143">
        <f>IF(ЗАПОЛНИТЬ!$F$7=1,'Ф.7(СФ).24'!J32/1000,'Ф.7(СФ).24'!J32)</f>
        <v>0</v>
      </c>
      <c r="S1344" s="143">
        <f>IF(ЗАПОЛНИТЬ!$F$7=1,'Ф.7(СФ).24'!K32/1000,'Ф.7(СФ).24'!K32)</f>
        <v>0</v>
      </c>
      <c r="T1344" s="143">
        <f>IF(ЗАПОЛНИТЬ!$F$7=1,'Ф.7(СФ).24'!L32/1000,'Ф.7(СФ).24'!L32)</f>
        <v>0</v>
      </c>
      <c r="U1344" s="143">
        <f>IF(ЗАПОЛНИТЬ!$F$7=1,'Ф.7(СФ).24'!M32/1000,'Ф.7(СФ).24'!M32)</f>
        <v>0</v>
      </c>
      <c r="V1344" s="145">
        <f>IF(SUM(L1344:U1344)&gt;0,1,0)</f>
        <v>0</v>
      </c>
      <c r="W1344" s="145">
        <f t="shared" si="66"/>
        <v>0</v>
      </c>
    </row>
    <row r="1345" spans="1:23" ht="12.75">
      <c r="A1345" s="144" t="str">
        <f>ЗАПОЛНИТЬ!$B$23</f>
        <v>4</v>
      </c>
      <c r="B1345" s="144" t="str">
        <f>ЗАПОЛНИТЬ!$B$13</f>
        <v>24188344</v>
      </c>
      <c r="C1345" s="144" t="str">
        <f>ЗАПОЛНИТЬ!$B$24</f>
        <v>298</v>
      </c>
      <c r="D1345" s="144" t="str">
        <f>ЗАПОЛНИТЬ!$B$21</f>
        <v>12</v>
      </c>
      <c r="E1345" s="145"/>
      <c r="F1345" s="144" t="str">
        <f>ЗАПОЛНИТЬ!$B$22</f>
        <v>15</v>
      </c>
      <c r="G1345" s="144" t="str">
        <f>ЗАПОЛНИТЬ!$B$20</f>
        <v>040222</v>
      </c>
      <c r="H1345" s="143" t="str">
        <f>IF(ЗАПОЛНИТЬ!$F$7=1,ЗАПОЛНИТЬ!$H$9,ЗАПОЛНИТЬ!$H$10)</f>
        <v>73</v>
      </c>
      <c r="I1345" s="146">
        <f>IF(ЗАПОЛНИТЬ!$F$7=1,'Ф.7(СФ).24'!$E$13,'Ф.7(СФ).24'!$E$15)</f>
        <v>0</v>
      </c>
      <c r="J1345" s="145" t="str">
        <f>IF(ЗАПОЛНИТЬ!$F$7=1,CONCATENATE(ЗАПОЛНИТЬ!$F$18,ЗАПОЛНИТЬ!$D$18),ЗАПОЛНИТЬ!$E$18)</f>
        <v>01.07.2016</v>
      </c>
      <c r="K1345" s="143">
        <f>'Ф.7(СФ).24'!B33</f>
        <v>2120</v>
      </c>
      <c r="L1345" s="143">
        <f>IF(ЗАПОЛНИТЬ!$F$7=1,'Ф.7(СФ).24'!D33/1000,'Ф.7(СФ).24'!D33)</f>
        <v>0</v>
      </c>
      <c r="M1345" s="143">
        <f>IF(ЗАПОЛНИТЬ!$F$7=1,'Ф.7(СФ).24'!E33/1000,'Ф.7(СФ).24'!E33)</f>
        <v>0</v>
      </c>
      <c r="N1345" s="143">
        <f>IF(ЗАПОЛНИТЬ!$F$7=1,'Ф.7(СФ).24'!F33/1000,'Ф.7(СФ).24'!F33)</f>
        <v>0</v>
      </c>
      <c r="O1345" s="143">
        <f>IF(ЗАПОЛНИТЬ!$F$7=1,'Ф.7(СФ).24'!G33/1000,'Ф.7(СФ).24'!G33)</f>
        <v>0</v>
      </c>
      <c r="P1345" s="143">
        <f>IF(ЗАПОЛНИТЬ!$F$7=1,'Ф.7(СФ).24'!H33/1000,'Ф.7(СФ).24'!H33)</f>
        <v>0</v>
      </c>
      <c r="Q1345" s="143">
        <f>IF(ЗАПОЛНИТЬ!$F$7=1,'Ф.7(СФ).24'!I33/1000,'Ф.7(СФ).24'!I33)</f>
        <v>0</v>
      </c>
      <c r="R1345" s="143">
        <f>IF(ЗАПОЛНИТЬ!$F$7=1,'Ф.7(СФ).24'!J33/1000,'Ф.7(СФ).24'!J33)</f>
        <v>0</v>
      </c>
      <c r="S1345" s="143">
        <f>IF(ЗАПОЛНИТЬ!$F$7=1,'Ф.7(СФ).24'!K33/1000,'Ф.7(СФ).24'!K33)</f>
        <v>0</v>
      </c>
      <c r="T1345" s="143">
        <f>IF(ЗАПОЛНИТЬ!$F$7=1,'Ф.7(СФ).24'!L33/1000,'Ф.7(СФ).24'!L33)</f>
        <v>0</v>
      </c>
      <c r="U1345" s="143">
        <f>IF(ЗАПОЛНИТЬ!$F$7=1,'Ф.7(СФ).24'!M33/1000,'Ф.7(СФ).24'!M33)</f>
        <v>0</v>
      </c>
      <c r="V1345" s="145">
        <f>IF(SUM(L1345:U1345)&gt;0,1,0)</f>
        <v>0</v>
      </c>
      <c r="W1345" s="145">
        <f t="shared" si="66"/>
        <v>0</v>
      </c>
    </row>
    <row r="1346" spans="1:23" ht="12.75">
      <c r="A1346" s="144" t="str">
        <f>ЗАПОЛНИТЬ!$B$23</f>
        <v>4</v>
      </c>
      <c r="B1346" s="144" t="str">
        <f>ЗАПОЛНИТЬ!$B$13</f>
        <v>24188344</v>
      </c>
      <c r="C1346" s="144" t="str">
        <f>ЗАПОЛНИТЬ!$B$24</f>
        <v>298</v>
      </c>
      <c r="D1346" s="144" t="str">
        <f>ЗАПОЛНИТЬ!$B$21</f>
        <v>12</v>
      </c>
      <c r="E1346" s="145"/>
      <c r="F1346" s="144" t="str">
        <f>ЗАПОЛНИТЬ!$B$22</f>
        <v>15</v>
      </c>
      <c r="G1346" s="144" t="str">
        <f>ЗАПОЛНИТЬ!$B$20</f>
        <v>040222</v>
      </c>
      <c r="H1346" s="143" t="str">
        <f>IF(ЗАПОЛНИТЬ!$F$7=1,ЗАПОЛНИТЬ!$H$9,ЗАПОЛНИТЬ!$H$10)</f>
        <v>73</v>
      </c>
      <c r="I1346" s="146">
        <f>IF(ЗАПОЛНИТЬ!$F$7=1,'Ф.7(СФ).24'!$E$13,'Ф.7(СФ).24'!$E$15)</f>
        <v>0</v>
      </c>
      <c r="J1346" s="145" t="str">
        <f>IF(ЗАПОЛНИТЬ!$F$7=1,CONCATENATE(ЗАПОЛНИТЬ!$F$18,ЗАПОЛНИТЬ!$D$18),ЗАПОЛНИТЬ!$E$18)</f>
        <v>01.07.2016</v>
      </c>
      <c r="K1346" s="143">
        <f>'Ф.7(СФ).24'!B34</f>
        <v>2200</v>
      </c>
      <c r="L1346" s="143">
        <f>IF(ЗАПОЛНИТЬ!$F$7=1,'Ф.7(СФ).24'!D34/1000,'Ф.7(СФ).24'!D34)</f>
        <v>0</v>
      </c>
      <c r="M1346" s="143">
        <f>IF(ЗАПОЛНИТЬ!$F$7=1,'Ф.7(СФ).24'!E34/1000,'Ф.7(СФ).24'!E34)</f>
        <v>0</v>
      </c>
      <c r="N1346" s="143">
        <f>IF(ЗАПОЛНИТЬ!$F$7=1,'Ф.7(СФ).24'!F34/1000,'Ф.7(СФ).24'!F34)</f>
        <v>0</v>
      </c>
      <c r="O1346" s="143">
        <f>IF(ЗАПОЛНИТЬ!$F$7=1,'Ф.7(СФ).24'!G34/1000,'Ф.7(СФ).24'!G34)</f>
        <v>0</v>
      </c>
      <c r="P1346" s="143">
        <f>IF(ЗАПОЛНИТЬ!$F$7=1,'Ф.7(СФ).24'!H34/1000,'Ф.7(СФ).24'!H34)</f>
        <v>0</v>
      </c>
      <c r="Q1346" s="143">
        <f>IF(ЗАПОЛНИТЬ!$F$7=1,'Ф.7(СФ).24'!I34/1000,'Ф.7(СФ).24'!I34)</f>
        <v>0</v>
      </c>
      <c r="R1346" s="143">
        <f>IF(ЗАПОЛНИТЬ!$F$7=1,'Ф.7(СФ).24'!J34/1000,'Ф.7(СФ).24'!J34)</f>
        <v>0</v>
      </c>
      <c r="S1346" s="143">
        <f>IF(ЗАПОЛНИТЬ!$F$7=1,'Ф.7(СФ).24'!K34/1000,'Ф.7(СФ).24'!K34)</f>
        <v>0</v>
      </c>
      <c r="T1346" s="143">
        <f>IF(ЗАПОЛНИТЬ!$F$7=1,'Ф.7(СФ).24'!L34/1000,'Ф.7(СФ).24'!L34)</f>
        <v>0</v>
      </c>
      <c r="U1346" s="143">
        <f>IF(ЗАПОЛНИТЬ!$F$7=1,'Ф.7(СФ).24'!M34/1000,'Ф.7(СФ).24'!M34)</f>
        <v>0</v>
      </c>
      <c r="V1346" s="145">
        <v>0</v>
      </c>
      <c r="W1346" s="145">
        <f t="shared" si="66"/>
        <v>0</v>
      </c>
    </row>
    <row r="1347" spans="1:23" ht="12.75">
      <c r="A1347" s="144" t="str">
        <f>ЗАПОЛНИТЬ!$B$23</f>
        <v>4</v>
      </c>
      <c r="B1347" s="144" t="str">
        <f>ЗАПОЛНИТЬ!$B$13</f>
        <v>24188344</v>
      </c>
      <c r="C1347" s="144" t="str">
        <f>ЗАПОЛНИТЬ!$B$24</f>
        <v>298</v>
      </c>
      <c r="D1347" s="144" t="str">
        <f>ЗАПОЛНИТЬ!$B$21</f>
        <v>12</v>
      </c>
      <c r="E1347" s="145"/>
      <c r="F1347" s="144" t="str">
        <f>ЗАПОЛНИТЬ!$B$22</f>
        <v>15</v>
      </c>
      <c r="G1347" s="144" t="str">
        <f>ЗАПОЛНИТЬ!$B$20</f>
        <v>040222</v>
      </c>
      <c r="H1347" s="143" t="str">
        <f>IF(ЗАПОЛНИТЬ!$F$7=1,ЗАПОЛНИТЬ!$H$9,ЗАПОЛНИТЬ!$H$10)</f>
        <v>73</v>
      </c>
      <c r="I1347" s="146">
        <f>IF(ЗАПОЛНИТЬ!$F$7=1,'Ф.7(СФ).24'!$E$13,'Ф.7(СФ).24'!$E$15)</f>
        <v>0</v>
      </c>
      <c r="J1347" s="145" t="str">
        <f>IF(ЗАПОЛНИТЬ!$F$7=1,CONCATENATE(ЗАПОЛНИТЬ!$F$18,ЗАПОЛНИТЬ!$D$18),ЗАПОЛНИТЬ!$E$18)</f>
        <v>01.07.2016</v>
      </c>
      <c r="K1347" s="143">
        <f>'Ф.7(СФ).24'!B35</f>
        <v>2210</v>
      </c>
      <c r="L1347" s="143">
        <f>IF(ЗАПОЛНИТЬ!$F$7=1,'Ф.7(СФ).24'!D35/1000,'Ф.7(СФ).24'!D35)</f>
        <v>0</v>
      </c>
      <c r="M1347" s="143">
        <f>IF(ЗАПОЛНИТЬ!$F$7=1,'Ф.7(СФ).24'!E35/1000,'Ф.7(СФ).24'!E35)</f>
        <v>0</v>
      </c>
      <c r="N1347" s="143">
        <f>IF(ЗАПОЛНИТЬ!$F$7=1,'Ф.7(СФ).24'!F35/1000,'Ф.7(СФ).24'!F35)</f>
        <v>0</v>
      </c>
      <c r="O1347" s="143">
        <f>IF(ЗАПОЛНИТЬ!$F$7=1,'Ф.7(СФ).24'!G35/1000,'Ф.7(СФ).24'!G35)</f>
        <v>0</v>
      </c>
      <c r="P1347" s="143">
        <f>IF(ЗАПОЛНИТЬ!$F$7=1,'Ф.7(СФ).24'!H35/1000,'Ф.7(СФ).24'!H35)</f>
        <v>0</v>
      </c>
      <c r="Q1347" s="143">
        <f>IF(ЗАПОЛНИТЬ!$F$7=1,'Ф.7(СФ).24'!I35/1000,'Ф.7(СФ).24'!I35)</f>
        <v>0</v>
      </c>
      <c r="R1347" s="143">
        <f>IF(ЗАПОЛНИТЬ!$F$7=1,'Ф.7(СФ).24'!J35/1000,'Ф.7(СФ).24'!J35)</f>
        <v>0</v>
      </c>
      <c r="S1347" s="143">
        <f>IF(ЗАПОЛНИТЬ!$F$7=1,'Ф.7(СФ).24'!K35/1000,'Ф.7(СФ).24'!K35)</f>
        <v>0</v>
      </c>
      <c r="T1347" s="143">
        <f>IF(ЗАПОЛНИТЬ!$F$7=1,'Ф.7(СФ).24'!L35/1000,'Ф.7(СФ).24'!L35)</f>
        <v>0</v>
      </c>
      <c r="U1347" s="143">
        <f>IF(ЗАПОЛНИТЬ!$F$7=1,'Ф.7(СФ).24'!M35/1000,'Ф.7(СФ).24'!M35)</f>
        <v>0</v>
      </c>
      <c r="V1347" s="145">
        <f t="shared" ref="V1347:V1352" si="67">IF(SUM(L1347:U1347)&gt;0,1,0)</f>
        <v>0</v>
      </c>
      <c r="W1347" s="145">
        <f t="shared" si="66"/>
        <v>0</v>
      </c>
    </row>
    <row r="1348" spans="1:23" ht="12.75">
      <c r="A1348" s="144" t="str">
        <f>ЗАПОЛНИТЬ!$B$23</f>
        <v>4</v>
      </c>
      <c r="B1348" s="144" t="str">
        <f>ЗАПОЛНИТЬ!$B$13</f>
        <v>24188344</v>
      </c>
      <c r="C1348" s="144" t="str">
        <f>ЗАПОЛНИТЬ!$B$24</f>
        <v>298</v>
      </c>
      <c r="D1348" s="144" t="str">
        <f>ЗАПОЛНИТЬ!$B$21</f>
        <v>12</v>
      </c>
      <c r="E1348" s="145"/>
      <c r="F1348" s="144" t="str">
        <f>ЗАПОЛНИТЬ!$B$22</f>
        <v>15</v>
      </c>
      <c r="G1348" s="144" t="str">
        <f>ЗАПОЛНИТЬ!$B$20</f>
        <v>040222</v>
      </c>
      <c r="H1348" s="143" t="str">
        <f>IF(ЗАПОЛНИТЬ!$F$7=1,ЗАПОЛНИТЬ!$H$9,ЗАПОЛНИТЬ!$H$10)</f>
        <v>73</v>
      </c>
      <c r="I1348" s="146">
        <f>IF(ЗАПОЛНИТЬ!$F$7=1,'Ф.7(СФ).24'!$E$13,'Ф.7(СФ).24'!$E$15)</f>
        <v>0</v>
      </c>
      <c r="J1348" s="145" t="str">
        <f>IF(ЗАПОЛНИТЬ!$F$7=1,CONCATENATE(ЗАПОЛНИТЬ!$F$18,ЗАПОЛНИТЬ!$D$18),ЗАПОЛНИТЬ!$E$18)</f>
        <v>01.07.2016</v>
      </c>
      <c r="K1348" s="143">
        <f>'Ф.7(СФ).24'!B36</f>
        <v>2220</v>
      </c>
      <c r="L1348" s="143">
        <f>IF(ЗАПОЛНИТЬ!$F$7=1,'Ф.7(СФ).24'!D36/1000,'Ф.7(СФ).24'!D36)</f>
        <v>0</v>
      </c>
      <c r="M1348" s="143">
        <f>IF(ЗАПОЛНИТЬ!$F$7=1,'Ф.7(СФ).24'!E36/1000,'Ф.7(СФ).24'!E36)</f>
        <v>0</v>
      </c>
      <c r="N1348" s="143">
        <f>IF(ЗАПОЛНИТЬ!$F$7=1,'Ф.7(СФ).24'!F36/1000,'Ф.7(СФ).24'!F36)</f>
        <v>0</v>
      </c>
      <c r="O1348" s="143">
        <f>IF(ЗАПОЛНИТЬ!$F$7=1,'Ф.7(СФ).24'!G36/1000,'Ф.7(СФ).24'!G36)</f>
        <v>0</v>
      </c>
      <c r="P1348" s="143">
        <f>IF(ЗАПОЛНИТЬ!$F$7=1,'Ф.7(СФ).24'!H36/1000,'Ф.7(СФ).24'!H36)</f>
        <v>0</v>
      </c>
      <c r="Q1348" s="143">
        <f>IF(ЗАПОЛНИТЬ!$F$7=1,'Ф.7(СФ).24'!I36/1000,'Ф.7(СФ).24'!I36)</f>
        <v>0</v>
      </c>
      <c r="R1348" s="143">
        <f>IF(ЗАПОЛНИТЬ!$F$7=1,'Ф.7(СФ).24'!J36/1000,'Ф.7(СФ).24'!J36)</f>
        <v>0</v>
      </c>
      <c r="S1348" s="143">
        <f>IF(ЗАПОЛНИТЬ!$F$7=1,'Ф.7(СФ).24'!K36/1000,'Ф.7(СФ).24'!K36)</f>
        <v>0</v>
      </c>
      <c r="T1348" s="143">
        <f>IF(ЗАПОЛНИТЬ!$F$7=1,'Ф.7(СФ).24'!L36/1000,'Ф.7(СФ).24'!L36)</f>
        <v>0</v>
      </c>
      <c r="U1348" s="143">
        <f>IF(ЗАПОЛНИТЬ!$F$7=1,'Ф.7(СФ).24'!M36/1000,'Ф.7(СФ).24'!M36)</f>
        <v>0</v>
      </c>
      <c r="V1348" s="145">
        <f t="shared" si="67"/>
        <v>0</v>
      </c>
      <c r="W1348" s="145">
        <f t="shared" si="66"/>
        <v>0</v>
      </c>
    </row>
    <row r="1349" spans="1:23" ht="12.75">
      <c r="A1349" s="144" t="str">
        <f>ЗАПОЛНИТЬ!$B$23</f>
        <v>4</v>
      </c>
      <c r="B1349" s="144" t="str">
        <f>ЗАПОЛНИТЬ!$B$13</f>
        <v>24188344</v>
      </c>
      <c r="C1349" s="144" t="str">
        <f>ЗАПОЛНИТЬ!$B$24</f>
        <v>298</v>
      </c>
      <c r="D1349" s="144" t="str">
        <f>ЗАПОЛНИТЬ!$B$21</f>
        <v>12</v>
      </c>
      <c r="E1349" s="145"/>
      <c r="F1349" s="144" t="str">
        <f>ЗАПОЛНИТЬ!$B$22</f>
        <v>15</v>
      </c>
      <c r="G1349" s="144" t="str">
        <f>ЗАПОЛНИТЬ!$B$20</f>
        <v>040222</v>
      </c>
      <c r="H1349" s="143" t="str">
        <f>IF(ЗАПОЛНИТЬ!$F$7=1,ЗАПОЛНИТЬ!$H$9,ЗАПОЛНИТЬ!$H$10)</f>
        <v>73</v>
      </c>
      <c r="I1349" s="146">
        <f>IF(ЗАПОЛНИТЬ!$F$7=1,'Ф.7(СФ).24'!$E$13,'Ф.7(СФ).24'!$E$15)</f>
        <v>0</v>
      </c>
      <c r="J1349" s="145" t="str">
        <f>IF(ЗАПОЛНИТЬ!$F$7=1,CONCATENATE(ЗАПОЛНИТЬ!$F$18,ЗАПОЛНИТЬ!$D$18),ЗАПОЛНИТЬ!$E$18)</f>
        <v>01.07.2016</v>
      </c>
      <c r="K1349" s="143">
        <f>'Ф.7(СФ).24'!B37</f>
        <v>2230</v>
      </c>
      <c r="L1349" s="143">
        <f>IF(ЗАПОЛНИТЬ!$F$7=1,'Ф.7(СФ).24'!D37/1000,'Ф.7(СФ).24'!D37)</f>
        <v>0</v>
      </c>
      <c r="M1349" s="143">
        <f>IF(ЗАПОЛНИТЬ!$F$7=1,'Ф.7(СФ).24'!E37/1000,'Ф.7(СФ).24'!E37)</f>
        <v>0</v>
      </c>
      <c r="N1349" s="143">
        <f>IF(ЗАПОЛНИТЬ!$F$7=1,'Ф.7(СФ).24'!F37/1000,'Ф.7(СФ).24'!F37)</f>
        <v>0</v>
      </c>
      <c r="O1349" s="143">
        <f>IF(ЗАПОЛНИТЬ!$F$7=1,'Ф.7(СФ).24'!G37/1000,'Ф.7(СФ).24'!G37)</f>
        <v>0</v>
      </c>
      <c r="P1349" s="143">
        <f>IF(ЗАПОЛНИТЬ!$F$7=1,'Ф.7(СФ).24'!H37/1000,'Ф.7(СФ).24'!H37)</f>
        <v>0</v>
      </c>
      <c r="Q1349" s="143">
        <f>IF(ЗАПОЛНИТЬ!$F$7=1,'Ф.7(СФ).24'!I37/1000,'Ф.7(СФ).24'!I37)</f>
        <v>0</v>
      </c>
      <c r="R1349" s="143">
        <f>IF(ЗАПОЛНИТЬ!$F$7=1,'Ф.7(СФ).24'!J37/1000,'Ф.7(СФ).24'!J37)</f>
        <v>0</v>
      </c>
      <c r="S1349" s="143">
        <f>IF(ЗАПОЛНИТЬ!$F$7=1,'Ф.7(СФ).24'!K37/1000,'Ф.7(СФ).24'!K37)</f>
        <v>0</v>
      </c>
      <c r="T1349" s="143">
        <f>IF(ЗАПОЛНИТЬ!$F$7=1,'Ф.7(СФ).24'!L37/1000,'Ф.7(СФ).24'!L37)</f>
        <v>0</v>
      </c>
      <c r="U1349" s="143">
        <f>IF(ЗАПОЛНИТЬ!$F$7=1,'Ф.7(СФ).24'!M37/1000,'Ф.7(СФ).24'!M37)</f>
        <v>0</v>
      </c>
      <c r="V1349" s="145">
        <f t="shared" si="67"/>
        <v>0</v>
      </c>
      <c r="W1349" s="145">
        <f t="shared" si="66"/>
        <v>0</v>
      </c>
    </row>
    <row r="1350" spans="1:23" ht="12.75">
      <c r="A1350" s="144" t="str">
        <f>ЗАПОЛНИТЬ!$B$23</f>
        <v>4</v>
      </c>
      <c r="B1350" s="144" t="str">
        <f>ЗАПОЛНИТЬ!$B$13</f>
        <v>24188344</v>
      </c>
      <c r="C1350" s="144" t="str">
        <f>ЗАПОЛНИТЬ!$B$24</f>
        <v>298</v>
      </c>
      <c r="D1350" s="144" t="str">
        <f>ЗАПОЛНИТЬ!$B$21</f>
        <v>12</v>
      </c>
      <c r="E1350" s="145"/>
      <c r="F1350" s="144" t="str">
        <f>ЗАПОЛНИТЬ!$B$22</f>
        <v>15</v>
      </c>
      <c r="G1350" s="144" t="str">
        <f>ЗАПОЛНИТЬ!$B$20</f>
        <v>040222</v>
      </c>
      <c r="H1350" s="143" t="str">
        <f>IF(ЗАПОЛНИТЬ!$F$7=1,ЗАПОЛНИТЬ!$H$9,ЗАПОЛНИТЬ!$H$10)</f>
        <v>73</v>
      </c>
      <c r="I1350" s="146">
        <f>IF(ЗАПОЛНИТЬ!$F$7=1,'Ф.7(СФ).24'!$E$13,'Ф.7(СФ).24'!$E$15)</f>
        <v>0</v>
      </c>
      <c r="J1350" s="145" t="str">
        <f>IF(ЗАПОЛНИТЬ!$F$7=1,CONCATENATE(ЗАПОЛНИТЬ!$F$18,ЗАПОЛНИТЬ!$D$18),ЗАПОЛНИТЬ!$E$18)</f>
        <v>01.07.2016</v>
      </c>
      <c r="K1350" s="143">
        <f>'Ф.7(СФ).24'!B38</f>
        <v>2240</v>
      </c>
      <c r="L1350" s="143">
        <f>IF(ЗАПОЛНИТЬ!$F$7=1,'Ф.7(СФ).24'!D38/1000,'Ф.7(СФ).24'!D38)</f>
        <v>0</v>
      </c>
      <c r="M1350" s="143">
        <f>IF(ЗАПОЛНИТЬ!$F$7=1,'Ф.7(СФ).24'!E38/1000,'Ф.7(СФ).24'!E38)</f>
        <v>0</v>
      </c>
      <c r="N1350" s="143">
        <f>IF(ЗАПОЛНИТЬ!$F$7=1,'Ф.7(СФ).24'!F38/1000,'Ф.7(СФ).24'!F38)</f>
        <v>0</v>
      </c>
      <c r="O1350" s="143">
        <f>IF(ЗАПОЛНИТЬ!$F$7=1,'Ф.7(СФ).24'!G38/1000,'Ф.7(СФ).24'!G38)</f>
        <v>0</v>
      </c>
      <c r="P1350" s="143">
        <f>IF(ЗАПОЛНИТЬ!$F$7=1,'Ф.7(СФ).24'!H38/1000,'Ф.7(СФ).24'!H38)</f>
        <v>0</v>
      </c>
      <c r="Q1350" s="143">
        <f>IF(ЗАПОЛНИТЬ!$F$7=1,'Ф.7(СФ).24'!I38/1000,'Ф.7(СФ).24'!I38)</f>
        <v>0</v>
      </c>
      <c r="R1350" s="143">
        <f>IF(ЗАПОЛНИТЬ!$F$7=1,'Ф.7(СФ).24'!J38/1000,'Ф.7(СФ).24'!J38)</f>
        <v>0</v>
      </c>
      <c r="S1350" s="143">
        <f>IF(ЗАПОЛНИТЬ!$F$7=1,'Ф.7(СФ).24'!K38/1000,'Ф.7(СФ).24'!K38)</f>
        <v>0</v>
      </c>
      <c r="T1350" s="143">
        <f>IF(ЗАПОЛНИТЬ!$F$7=1,'Ф.7(СФ).24'!L38/1000,'Ф.7(СФ).24'!L38)</f>
        <v>0</v>
      </c>
      <c r="U1350" s="143">
        <f>IF(ЗАПОЛНИТЬ!$F$7=1,'Ф.7(СФ).24'!M38/1000,'Ф.7(СФ).24'!M38)</f>
        <v>0</v>
      </c>
      <c r="V1350" s="145">
        <f t="shared" si="67"/>
        <v>0</v>
      </c>
      <c r="W1350" s="145">
        <f t="shared" si="66"/>
        <v>0</v>
      </c>
    </row>
    <row r="1351" spans="1:23" ht="12.75">
      <c r="A1351" s="144" t="str">
        <f>ЗАПОЛНИТЬ!$B$23</f>
        <v>4</v>
      </c>
      <c r="B1351" s="144" t="str">
        <f>ЗАПОЛНИТЬ!$B$13</f>
        <v>24188344</v>
      </c>
      <c r="C1351" s="144" t="str">
        <f>ЗАПОЛНИТЬ!$B$24</f>
        <v>298</v>
      </c>
      <c r="D1351" s="144" t="str">
        <f>ЗАПОЛНИТЬ!$B$21</f>
        <v>12</v>
      </c>
      <c r="E1351" s="145"/>
      <c r="F1351" s="144" t="str">
        <f>ЗАПОЛНИТЬ!$B$22</f>
        <v>15</v>
      </c>
      <c r="G1351" s="144" t="str">
        <f>ЗАПОЛНИТЬ!$B$20</f>
        <v>040222</v>
      </c>
      <c r="H1351" s="143" t="str">
        <f>IF(ЗАПОЛНИТЬ!$F$7=1,ЗАПОЛНИТЬ!$H$9,ЗАПОЛНИТЬ!$H$10)</f>
        <v>73</v>
      </c>
      <c r="I1351" s="146">
        <f>IF(ЗАПОЛНИТЬ!$F$7=1,'Ф.7(СФ).24'!$E$13,'Ф.7(СФ).24'!$E$15)</f>
        <v>0</v>
      </c>
      <c r="J1351" s="145" t="str">
        <f>IF(ЗАПОЛНИТЬ!$F$7=1,CONCATENATE(ЗАПОЛНИТЬ!$F$18,ЗАПОЛНИТЬ!$D$18),ЗАПОЛНИТЬ!$E$18)</f>
        <v>01.07.2016</v>
      </c>
      <c r="K1351" s="143">
        <f>'Ф.7(СФ).24'!B39</f>
        <v>2250</v>
      </c>
      <c r="L1351" s="143">
        <f>IF(ЗАПОЛНИТЬ!$F$7=1,'Ф.7(СФ).24'!D39/1000,'Ф.7(СФ).24'!D39)</f>
        <v>0</v>
      </c>
      <c r="M1351" s="143">
        <f>IF(ЗАПОЛНИТЬ!$F$7=1,'Ф.7(СФ).24'!E39/1000,'Ф.7(СФ).24'!E39)</f>
        <v>0</v>
      </c>
      <c r="N1351" s="143">
        <f>IF(ЗАПОЛНИТЬ!$F$7=1,'Ф.7(СФ).24'!F39/1000,'Ф.7(СФ).24'!F39)</f>
        <v>0</v>
      </c>
      <c r="O1351" s="143">
        <f>IF(ЗАПОЛНИТЬ!$F$7=1,'Ф.7(СФ).24'!G39/1000,'Ф.7(СФ).24'!G39)</f>
        <v>0</v>
      </c>
      <c r="P1351" s="143">
        <f>IF(ЗАПОЛНИТЬ!$F$7=1,'Ф.7(СФ).24'!H39/1000,'Ф.7(СФ).24'!H39)</f>
        <v>0</v>
      </c>
      <c r="Q1351" s="143">
        <f>IF(ЗАПОЛНИТЬ!$F$7=1,'Ф.7(СФ).24'!I39/1000,'Ф.7(СФ).24'!I39)</f>
        <v>0</v>
      </c>
      <c r="R1351" s="143">
        <f>IF(ЗАПОЛНИТЬ!$F$7=1,'Ф.7(СФ).24'!J39/1000,'Ф.7(СФ).24'!J39)</f>
        <v>0</v>
      </c>
      <c r="S1351" s="143">
        <f>IF(ЗАПОЛНИТЬ!$F$7=1,'Ф.7(СФ).24'!K39/1000,'Ф.7(СФ).24'!K39)</f>
        <v>0</v>
      </c>
      <c r="T1351" s="143">
        <f>IF(ЗАПОЛНИТЬ!$F$7=1,'Ф.7(СФ).24'!L39/1000,'Ф.7(СФ).24'!L39)</f>
        <v>0</v>
      </c>
      <c r="U1351" s="143">
        <f>IF(ЗАПОЛНИТЬ!$F$7=1,'Ф.7(СФ).24'!M39/1000,'Ф.7(СФ).24'!M39)</f>
        <v>0</v>
      </c>
      <c r="V1351" s="145">
        <f t="shared" si="67"/>
        <v>0</v>
      </c>
      <c r="W1351" s="145">
        <f t="shared" si="66"/>
        <v>0</v>
      </c>
    </row>
    <row r="1352" spans="1:23" ht="12.75">
      <c r="A1352" s="144" t="str">
        <f>ЗАПОЛНИТЬ!$B$23</f>
        <v>4</v>
      </c>
      <c r="B1352" s="144" t="str">
        <f>ЗАПОЛНИТЬ!$B$13</f>
        <v>24188344</v>
      </c>
      <c r="C1352" s="144" t="str">
        <f>ЗАПОЛНИТЬ!$B$24</f>
        <v>298</v>
      </c>
      <c r="D1352" s="144" t="str">
        <f>ЗАПОЛНИТЬ!$B$21</f>
        <v>12</v>
      </c>
      <c r="E1352" s="145"/>
      <c r="F1352" s="144" t="str">
        <f>ЗАПОЛНИТЬ!$B$22</f>
        <v>15</v>
      </c>
      <c r="G1352" s="144" t="str">
        <f>ЗАПОЛНИТЬ!$B$20</f>
        <v>040222</v>
      </c>
      <c r="H1352" s="143" t="str">
        <f>IF(ЗАПОЛНИТЬ!$F$7=1,ЗАПОЛНИТЬ!$H$9,ЗАПОЛНИТЬ!$H$10)</f>
        <v>73</v>
      </c>
      <c r="I1352" s="146">
        <f>IF(ЗАПОЛНИТЬ!$F$7=1,'Ф.7(СФ).24'!$E$13,'Ф.7(СФ).24'!$E$15)</f>
        <v>0</v>
      </c>
      <c r="J1352" s="145" t="str">
        <f>IF(ЗАПОЛНИТЬ!$F$7=1,CONCATENATE(ЗАПОЛНИТЬ!$F$18,ЗАПОЛНИТЬ!$D$18),ЗАПОЛНИТЬ!$E$18)</f>
        <v>01.07.2016</v>
      </c>
      <c r="K1352" s="143">
        <f>'Ф.7(СФ).24'!B40</f>
        <v>2260</v>
      </c>
      <c r="L1352" s="143">
        <f>IF(ЗАПОЛНИТЬ!$F$7=1,'Ф.7(СФ).24'!D40/1000,'Ф.7(СФ).24'!D40)</f>
        <v>0</v>
      </c>
      <c r="M1352" s="143">
        <f>IF(ЗАПОЛНИТЬ!$F$7=1,'Ф.7(СФ).24'!E40/1000,'Ф.7(СФ).24'!E40)</f>
        <v>0</v>
      </c>
      <c r="N1352" s="143">
        <f>IF(ЗАПОЛНИТЬ!$F$7=1,'Ф.7(СФ).24'!F40/1000,'Ф.7(СФ).24'!F40)</f>
        <v>0</v>
      </c>
      <c r="O1352" s="143">
        <f>IF(ЗАПОЛНИТЬ!$F$7=1,'Ф.7(СФ).24'!G40/1000,'Ф.7(СФ).24'!G40)</f>
        <v>0</v>
      </c>
      <c r="P1352" s="143">
        <f>IF(ЗАПОЛНИТЬ!$F$7=1,'Ф.7(СФ).24'!H40/1000,'Ф.7(СФ).24'!H40)</f>
        <v>0</v>
      </c>
      <c r="Q1352" s="143">
        <f>IF(ЗАПОЛНИТЬ!$F$7=1,'Ф.7(СФ).24'!I40/1000,'Ф.7(СФ).24'!I40)</f>
        <v>0</v>
      </c>
      <c r="R1352" s="143">
        <f>IF(ЗАПОЛНИТЬ!$F$7=1,'Ф.7(СФ).24'!J40/1000,'Ф.7(СФ).24'!J40)</f>
        <v>0</v>
      </c>
      <c r="S1352" s="143">
        <f>IF(ЗАПОЛНИТЬ!$F$7=1,'Ф.7(СФ).24'!K40/1000,'Ф.7(СФ).24'!K40)</f>
        <v>0</v>
      </c>
      <c r="T1352" s="143">
        <f>IF(ЗАПОЛНИТЬ!$F$7=1,'Ф.7(СФ).24'!L40/1000,'Ф.7(СФ).24'!L40)</f>
        <v>0</v>
      </c>
      <c r="U1352" s="143">
        <f>IF(ЗАПОЛНИТЬ!$F$7=1,'Ф.7(СФ).24'!M40/1000,'Ф.7(СФ).24'!M40)</f>
        <v>0</v>
      </c>
      <c r="V1352" s="145">
        <f t="shared" si="67"/>
        <v>0</v>
      </c>
      <c r="W1352" s="145">
        <f t="shared" si="66"/>
        <v>0</v>
      </c>
    </row>
    <row r="1353" spans="1:23" ht="12.75">
      <c r="A1353" s="144" t="str">
        <f>ЗАПОЛНИТЬ!$B$23</f>
        <v>4</v>
      </c>
      <c r="B1353" s="144" t="str">
        <f>ЗАПОЛНИТЬ!$B$13</f>
        <v>24188344</v>
      </c>
      <c r="C1353" s="144" t="str">
        <f>ЗАПОЛНИТЬ!$B$24</f>
        <v>298</v>
      </c>
      <c r="D1353" s="144" t="str">
        <f>ЗАПОЛНИТЬ!$B$21</f>
        <v>12</v>
      </c>
      <c r="E1353" s="145"/>
      <c r="F1353" s="144" t="str">
        <f>ЗАПОЛНИТЬ!$B$22</f>
        <v>15</v>
      </c>
      <c r="G1353" s="144" t="str">
        <f>ЗАПОЛНИТЬ!$B$20</f>
        <v>040222</v>
      </c>
      <c r="H1353" s="143" t="str">
        <f>IF(ЗАПОЛНИТЬ!$F$7=1,ЗАПОЛНИТЬ!$H$9,ЗАПОЛНИТЬ!$H$10)</f>
        <v>73</v>
      </c>
      <c r="I1353" s="146">
        <f>IF(ЗАПОЛНИТЬ!$F$7=1,'Ф.7(СФ).24'!$E$13,'Ф.7(СФ).24'!$E$15)</f>
        <v>0</v>
      </c>
      <c r="J1353" s="145" t="str">
        <f>IF(ЗАПОЛНИТЬ!$F$7=1,CONCATENATE(ЗАПОЛНИТЬ!$F$18,ЗАПОЛНИТЬ!$D$18),ЗАПОЛНИТЬ!$E$18)</f>
        <v>01.07.2016</v>
      </c>
      <c r="K1353" s="143">
        <f>'Ф.7(СФ).24'!B41</f>
        <v>2270</v>
      </c>
      <c r="L1353" s="143">
        <f>IF(ЗАПОЛНИТЬ!$F$7=1,'Ф.7(СФ).24'!D41/1000,'Ф.7(СФ).24'!D41)</f>
        <v>0</v>
      </c>
      <c r="M1353" s="143">
        <f>IF(ЗАПОЛНИТЬ!$F$7=1,'Ф.7(СФ).24'!E41/1000,'Ф.7(СФ).24'!E41)</f>
        <v>0</v>
      </c>
      <c r="N1353" s="143">
        <f>IF(ЗАПОЛНИТЬ!$F$7=1,'Ф.7(СФ).24'!F41/1000,'Ф.7(СФ).24'!F41)</f>
        <v>0</v>
      </c>
      <c r="O1353" s="143">
        <f>IF(ЗАПОЛНИТЬ!$F$7=1,'Ф.7(СФ).24'!G41/1000,'Ф.7(СФ).24'!G41)</f>
        <v>0</v>
      </c>
      <c r="P1353" s="143">
        <f>IF(ЗАПОЛНИТЬ!$F$7=1,'Ф.7(СФ).24'!H41/1000,'Ф.7(СФ).24'!H41)</f>
        <v>0</v>
      </c>
      <c r="Q1353" s="143">
        <f>IF(ЗАПОЛНИТЬ!$F$7=1,'Ф.7(СФ).24'!I41/1000,'Ф.7(СФ).24'!I41)</f>
        <v>0</v>
      </c>
      <c r="R1353" s="143">
        <f>IF(ЗАПОЛНИТЬ!$F$7=1,'Ф.7(СФ).24'!J41/1000,'Ф.7(СФ).24'!J41)</f>
        <v>0</v>
      </c>
      <c r="S1353" s="143">
        <f>IF(ЗАПОЛНИТЬ!$F$7=1,'Ф.7(СФ).24'!K41/1000,'Ф.7(СФ).24'!K41)</f>
        <v>0</v>
      </c>
      <c r="T1353" s="143">
        <f>IF(ЗАПОЛНИТЬ!$F$7=1,'Ф.7(СФ).24'!L41/1000,'Ф.7(СФ).24'!L41)</f>
        <v>0</v>
      </c>
      <c r="U1353" s="143">
        <f>IF(ЗАПОЛНИТЬ!$F$7=1,'Ф.7(СФ).24'!M41/1000,'Ф.7(СФ).24'!M41)</f>
        <v>0</v>
      </c>
      <c r="V1353" s="145">
        <v>0</v>
      </c>
      <c r="W1353" s="145">
        <f t="shared" si="66"/>
        <v>0</v>
      </c>
    </row>
    <row r="1354" spans="1:23" ht="12.75">
      <c r="A1354" s="144" t="str">
        <f>ЗАПОЛНИТЬ!$B$23</f>
        <v>4</v>
      </c>
      <c r="B1354" s="144" t="str">
        <f>ЗАПОЛНИТЬ!$B$13</f>
        <v>24188344</v>
      </c>
      <c r="C1354" s="144" t="str">
        <f>ЗАПОЛНИТЬ!$B$24</f>
        <v>298</v>
      </c>
      <c r="D1354" s="144" t="str">
        <f>ЗАПОЛНИТЬ!$B$21</f>
        <v>12</v>
      </c>
      <c r="E1354" s="145"/>
      <c r="F1354" s="144" t="str">
        <f>ЗАПОЛНИТЬ!$B$22</f>
        <v>15</v>
      </c>
      <c r="G1354" s="144" t="str">
        <f>ЗАПОЛНИТЬ!$B$20</f>
        <v>040222</v>
      </c>
      <c r="H1354" s="143" t="str">
        <f>IF(ЗАПОЛНИТЬ!$F$7=1,ЗАПОЛНИТЬ!$H$9,ЗАПОЛНИТЬ!$H$10)</f>
        <v>73</v>
      </c>
      <c r="I1354" s="146">
        <f>IF(ЗАПОЛНИТЬ!$F$7=1,'Ф.7(СФ).24'!$E$13,'Ф.7(СФ).24'!$E$15)</f>
        <v>0</v>
      </c>
      <c r="J1354" s="145" t="str">
        <f>IF(ЗАПОЛНИТЬ!$F$7=1,CONCATENATE(ЗАПОЛНИТЬ!$F$18,ЗАПОЛНИТЬ!$D$18),ЗАПОЛНИТЬ!$E$18)</f>
        <v>01.07.2016</v>
      </c>
      <c r="K1354" s="143">
        <f>'Ф.7(СФ).24'!B42</f>
        <v>2271</v>
      </c>
      <c r="L1354" s="143">
        <f>IF(ЗАПОЛНИТЬ!$F$7=1,'Ф.7(СФ).24'!D42/1000,'Ф.7(СФ).24'!D42)</f>
        <v>0</v>
      </c>
      <c r="M1354" s="143">
        <f>IF(ЗАПОЛНИТЬ!$F$7=1,'Ф.7(СФ).24'!E42/1000,'Ф.7(СФ).24'!E42)</f>
        <v>0</v>
      </c>
      <c r="N1354" s="143">
        <f>IF(ЗАПОЛНИТЬ!$F$7=1,'Ф.7(СФ).24'!F42/1000,'Ф.7(СФ).24'!F42)</f>
        <v>0</v>
      </c>
      <c r="O1354" s="143">
        <f>IF(ЗАПОЛНИТЬ!$F$7=1,'Ф.7(СФ).24'!G42/1000,'Ф.7(СФ).24'!G42)</f>
        <v>0</v>
      </c>
      <c r="P1354" s="143">
        <f>IF(ЗАПОЛНИТЬ!$F$7=1,'Ф.7(СФ).24'!H42/1000,'Ф.7(СФ).24'!H42)</f>
        <v>0</v>
      </c>
      <c r="Q1354" s="143">
        <f>IF(ЗАПОЛНИТЬ!$F$7=1,'Ф.7(СФ).24'!I42/1000,'Ф.7(СФ).24'!I42)</f>
        <v>0</v>
      </c>
      <c r="R1354" s="143">
        <f>IF(ЗАПОЛНИТЬ!$F$7=1,'Ф.7(СФ).24'!J42/1000,'Ф.7(СФ).24'!J42)</f>
        <v>0</v>
      </c>
      <c r="S1354" s="143">
        <f>IF(ЗАПОЛНИТЬ!$F$7=1,'Ф.7(СФ).24'!K42/1000,'Ф.7(СФ).24'!K42)</f>
        <v>0</v>
      </c>
      <c r="T1354" s="143">
        <f>IF(ЗАПОЛНИТЬ!$F$7=1,'Ф.7(СФ).24'!L42/1000,'Ф.7(СФ).24'!L42)</f>
        <v>0</v>
      </c>
      <c r="U1354" s="143">
        <f>IF(ЗАПОЛНИТЬ!$F$7=1,'Ф.7(СФ).24'!M42/1000,'Ф.7(СФ).24'!M42)</f>
        <v>0</v>
      </c>
      <c r="V1354" s="145">
        <f t="shared" ref="V1354:V1359" si="68">IF(SUM(L1354:U1354)&gt;0,1,0)</f>
        <v>0</v>
      </c>
      <c r="W1354" s="145">
        <f t="shared" si="66"/>
        <v>0</v>
      </c>
    </row>
    <row r="1355" spans="1:23" ht="12.75">
      <c r="A1355" s="144" t="str">
        <f>ЗАПОЛНИТЬ!$B$23</f>
        <v>4</v>
      </c>
      <c r="B1355" s="144" t="str">
        <f>ЗАПОЛНИТЬ!$B$13</f>
        <v>24188344</v>
      </c>
      <c r="C1355" s="144" t="str">
        <f>ЗАПОЛНИТЬ!$B$24</f>
        <v>298</v>
      </c>
      <c r="D1355" s="144" t="str">
        <f>ЗАПОЛНИТЬ!$B$21</f>
        <v>12</v>
      </c>
      <c r="E1355" s="145"/>
      <c r="F1355" s="144" t="str">
        <f>ЗАПОЛНИТЬ!$B$22</f>
        <v>15</v>
      </c>
      <c r="G1355" s="144" t="str">
        <f>ЗАПОЛНИТЬ!$B$20</f>
        <v>040222</v>
      </c>
      <c r="H1355" s="143" t="str">
        <f>IF(ЗАПОЛНИТЬ!$F$7=1,ЗАПОЛНИТЬ!$H$9,ЗАПОЛНИТЬ!$H$10)</f>
        <v>73</v>
      </c>
      <c r="I1355" s="146">
        <f>IF(ЗАПОЛНИТЬ!$F$7=1,'Ф.7(СФ).24'!$E$13,'Ф.7(СФ).24'!$E$15)</f>
        <v>0</v>
      </c>
      <c r="J1355" s="145" t="str">
        <f>IF(ЗАПОЛНИТЬ!$F$7=1,CONCATENATE(ЗАПОЛНИТЬ!$F$18,ЗАПОЛНИТЬ!$D$18),ЗАПОЛНИТЬ!$E$18)</f>
        <v>01.07.2016</v>
      </c>
      <c r="K1355" s="143">
        <f>'Ф.7(СФ).24'!B43</f>
        <v>2272</v>
      </c>
      <c r="L1355" s="143">
        <f>IF(ЗАПОЛНИТЬ!$F$7=1,'Ф.7(СФ).24'!D43/1000,'Ф.7(СФ).24'!D43)</f>
        <v>0</v>
      </c>
      <c r="M1355" s="143">
        <f>IF(ЗАПОЛНИТЬ!$F$7=1,'Ф.7(СФ).24'!E43/1000,'Ф.7(СФ).24'!E43)</f>
        <v>0</v>
      </c>
      <c r="N1355" s="143">
        <f>IF(ЗАПОЛНИТЬ!$F$7=1,'Ф.7(СФ).24'!F43/1000,'Ф.7(СФ).24'!F43)</f>
        <v>0</v>
      </c>
      <c r="O1355" s="143">
        <f>IF(ЗАПОЛНИТЬ!$F$7=1,'Ф.7(СФ).24'!G43/1000,'Ф.7(СФ).24'!G43)</f>
        <v>0</v>
      </c>
      <c r="P1355" s="143">
        <f>IF(ЗАПОЛНИТЬ!$F$7=1,'Ф.7(СФ).24'!H43/1000,'Ф.7(СФ).24'!H43)</f>
        <v>0</v>
      </c>
      <c r="Q1355" s="143">
        <f>IF(ЗАПОЛНИТЬ!$F$7=1,'Ф.7(СФ).24'!I43/1000,'Ф.7(СФ).24'!I43)</f>
        <v>0</v>
      </c>
      <c r="R1355" s="143">
        <f>IF(ЗАПОЛНИТЬ!$F$7=1,'Ф.7(СФ).24'!J43/1000,'Ф.7(СФ).24'!J43)</f>
        <v>0</v>
      </c>
      <c r="S1355" s="143">
        <f>IF(ЗАПОЛНИТЬ!$F$7=1,'Ф.7(СФ).24'!K43/1000,'Ф.7(СФ).24'!K43)</f>
        <v>0</v>
      </c>
      <c r="T1355" s="143">
        <f>IF(ЗАПОЛНИТЬ!$F$7=1,'Ф.7(СФ).24'!L43/1000,'Ф.7(СФ).24'!L43)</f>
        <v>0</v>
      </c>
      <c r="U1355" s="143">
        <f>IF(ЗАПОЛНИТЬ!$F$7=1,'Ф.7(СФ).24'!M43/1000,'Ф.7(СФ).24'!M43)</f>
        <v>0</v>
      </c>
      <c r="V1355" s="145">
        <f t="shared" si="68"/>
        <v>0</v>
      </c>
      <c r="W1355" s="145">
        <f t="shared" si="66"/>
        <v>0</v>
      </c>
    </row>
    <row r="1356" spans="1:23" ht="12.75">
      <c r="A1356" s="144" t="str">
        <f>ЗАПОЛНИТЬ!$B$23</f>
        <v>4</v>
      </c>
      <c r="B1356" s="144" t="str">
        <f>ЗАПОЛНИТЬ!$B$13</f>
        <v>24188344</v>
      </c>
      <c r="C1356" s="144" t="str">
        <f>ЗАПОЛНИТЬ!$B$24</f>
        <v>298</v>
      </c>
      <c r="D1356" s="144" t="str">
        <f>ЗАПОЛНИТЬ!$B$21</f>
        <v>12</v>
      </c>
      <c r="E1356" s="145"/>
      <c r="F1356" s="144" t="str">
        <f>ЗАПОЛНИТЬ!$B$22</f>
        <v>15</v>
      </c>
      <c r="G1356" s="144" t="str">
        <f>ЗАПОЛНИТЬ!$B$20</f>
        <v>040222</v>
      </c>
      <c r="H1356" s="143" t="str">
        <f>IF(ЗАПОЛНИТЬ!$F$7=1,ЗАПОЛНИТЬ!$H$9,ЗАПОЛНИТЬ!$H$10)</f>
        <v>73</v>
      </c>
      <c r="I1356" s="146">
        <f>IF(ЗАПОЛНИТЬ!$F$7=1,'Ф.7(СФ).24'!$E$13,'Ф.7(СФ).24'!$E$15)</f>
        <v>0</v>
      </c>
      <c r="J1356" s="145" t="str">
        <f>IF(ЗАПОЛНИТЬ!$F$7=1,CONCATENATE(ЗАПОЛНИТЬ!$F$18,ЗАПОЛНИТЬ!$D$18),ЗАПОЛНИТЬ!$E$18)</f>
        <v>01.07.2016</v>
      </c>
      <c r="K1356" s="143">
        <f>'Ф.7(СФ).24'!B44</f>
        <v>2273</v>
      </c>
      <c r="L1356" s="143">
        <f>IF(ЗАПОЛНИТЬ!$F$7=1,'Ф.7(СФ).24'!D44/1000,'Ф.7(СФ).24'!D44)</f>
        <v>0</v>
      </c>
      <c r="M1356" s="143">
        <f>IF(ЗАПОЛНИТЬ!$F$7=1,'Ф.7(СФ).24'!E44/1000,'Ф.7(СФ).24'!E44)</f>
        <v>0</v>
      </c>
      <c r="N1356" s="143">
        <f>IF(ЗАПОЛНИТЬ!$F$7=1,'Ф.7(СФ).24'!F44/1000,'Ф.7(СФ).24'!F44)</f>
        <v>0</v>
      </c>
      <c r="O1356" s="143">
        <f>IF(ЗАПОЛНИТЬ!$F$7=1,'Ф.7(СФ).24'!G44/1000,'Ф.7(СФ).24'!G44)</f>
        <v>0</v>
      </c>
      <c r="P1356" s="143">
        <f>IF(ЗАПОЛНИТЬ!$F$7=1,'Ф.7(СФ).24'!H44/1000,'Ф.7(СФ).24'!H44)</f>
        <v>0</v>
      </c>
      <c r="Q1356" s="143">
        <f>IF(ЗАПОЛНИТЬ!$F$7=1,'Ф.7(СФ).24'!I44/1000,'Ф.7(СФ).24'!I44)</f>
        <v>0</v>
      </c>
      <c r="R1356" s="143">
        <f>IF(ЗАПОЛНИТЬ!$F$7=1,'Ф.7(СФ).24'!J44/1000,'Ф.7(СФ).24'!J44)</f>
        <v>0</v>
      </c>
      <c r="S1356" s="143">
        <f>IF(ЗАПОЛНИТЬ!$F$7=1,'Ф.7(СФ).24'!K44/1000,'Ф.7(СФ).24'!K44)</f>
        <v>0</v>
      </c>
      <c r="T1356" s="143">
        <f>IF(ЗАПОЛНИТЬ!$F$7=1,'Ф.7(СФ).24'!L44/1000,'Ф.7(СФ).24'!L44)</f>
        <v>0</v>
      </c>
      <c r="U1356" s="143">
        <f>IF(ЗАПОЛНИТЬ!$F$7=1,'Ф.7(СФ).24'!M44/1000,'Ф.7(СФ).24'!M44)</f>
        <v>0</v>
      </c>
      <c r="V1356" s="145">
        <f t="shared" si="68"/>
        <v>0</v>
      </c>
      <c r="W1356" s="145">
        <f t="shared" si="66"/>
        <v>0</v>
      </c>
    </row>
    <row r="1357" spans="1:23" ht="12.75">
      <c r="A1357" s="144" t="str">
        <f>ЗАПОЛНИТЬ!$B$23</f>
        <v>4</v>
      </c>
      <c r="B1357" s="144" t="str">
        <f>ЗАПОЛНИТЬ!$B$13</f>
        <v>24188344</v>
      </c>
      <c r="C1357" s="144" t="str">
        <f>ЗАПОЛНИТЬ!$B$24</f>
        <v>298</v>
      </c>
      <c r="D1357" s="144" t="str">
        <f>ЗАПОЛНИТЬ!$B$21</f>
        <v>12</v>
      </c>
      <c r="E1357" s="145"/>
      <c r="F1357" s="144" t="str">
        <f>ЗАПОЛНИТЬ!$B$22</f>
        <v>15</v>
      </c>
      <c r="G1357" s="144" t="str">
        <f>ЗАПОЛНИТЬ!$B$20</f>
        <v>040222</v>
      </c>
      <c r="H1357" s="143" t="str">
        <f>IF(ЗАПОЛНИТЬ!$F$7=1,ЗАПОЛНИТЬ!$H$9,ЗАПОЛНИТЬ!$H$10)</f>
        <v>73</v>
      </c>
      <c r="I1357" s="146">
        <f>IF(ЗАПОЛНИТЬ!$F$7=1,'Ф.7(СФ).24'!$E$13,'Ф.7(СФ).24'!$E$15)</f>
        <v>0</v>
      </c>
      <c r="J1357" s="145" t="str">
        <f>IF(ЗАПОЛНИТЬ!$F$7=1,CONCATENATE(ЗАПОЛНИТЬ!$F$18,ЗАПОЛНИТЬ!$D$18),ЗАПОЛНИТЬ!$E$18)</f>
        <v>01.07.2016</v>
      </c>
      <c r="K1357" s="143">
        <f>'Ф.7(СФ).24'!B45</f>
        <v>2274</v>
      </c>
      <c r="L1357" s="143">
        <f>IF(ЗАПОЛНИТЬ!$F$7=1,'Ф.7(СФ).24'!D45/1000,'Ф.7(СФ).24'!D45)</f>
        <v>0</v>
      </c>
      <c r="M1357" s="143">
        <f>IF(ЗАПОЛНИТЬ!$F$7=1,'Ф.7(СФ).24'!E45/1000,'Ф.7(СФ).24'!E45)</f>
        <v>0</v>
      </c>
      <c r="N1357" s="143">
        <f>IF(ЗАПОЛНИТЬ!$F$7=1,'Ф.7(СФ).24'!F45/1000,'Ф.7(СФ).24'!F45)</f>
        <v>0</v>
      </c>
      <c r="O1357" s="143">
        <f>IF(ЗАПОЛНИТЬ!$F$7=1,'Ф.7(СФ).24'!G45/1000,'Ф.7(СФ).24'!G45)</f>
        <v>0</v>
      </c>
      <c r="P1357" s="143">
        <f>IF(ЗАПОЛНИТЬ!$F$7=1,'Ф.7(СФ).24'!H45/1000,'Ф.7(СФ).24'!H45)</f>
        <v>0</v>
      </c>
      <c r="Q1357" s="143">
        <f>IF(ЗАПОЛНИТЬ!$F$7=1,'Ф.7(СФ).24'!I45/1000,'Ф.7(СФ).24'!I45)</f>
        <v>0</v>
      </c>
      <c r="R1357" s="143">
        <f>IF(ЗАПОЛНИТЬ!$F$7=1,'Ф.7(СФ).24'!J45/1000,'Ф.7(СФ).24'!J45)</f>
        <v>0</v>
      </c>
      <c r="S1357" s="143">
        <f>IF(ЗАПОЛНИТЬ!$F$7=1,'Ф.7(СФ).24'!K45/1000,'Ф.7(СФ).24'!K45)</f>
        <v>0</v>
      </c>
      <c r="T1357" s="143">
        <f>IF(ЗАПОЛНИТЬ!$F$7=1,'Ф.7(СФ).24'!L45/1000,'Ф.7(СФ).24'!L45)</f>
        <v>0</v>
      </c>
      <c r="U1357" s="143">
        <f>IF(ЗАПОЛНИТЬ!$F$7=1,'Ф.7(СФ).24'!M45/1000,'Ф.7(СФ).24'!M45)</f>
        <v>0</v>
      </c>
      <c r="V1357" s="145">
        <f t="shared" si="68"/>
        <v>0</v>
      </c>
      <c r="W1357" s="145">
        <f t="shared" si="66"/>
        <v>0</v>
      </c>
    </row>
    <row r="1358" spans="1:23" ht="12.75">
      <c r="A1358" s="144" t="str">
        <f>ЗАПОЛНИТЬ!$B$23</f>
        <v>4</v>
      </c>
      <c r="B1358" s="144" t="str">
        <f>ЗАПОЛНИТЬ!$B$13</f>
        <v>24188344</v>
      </c>
      <c r="C1358" s="144" t="str">
        <f>ЗАПОЛНИТЬ!$B$24</f>
        <v>298</v>
      </c>
      <c r="D1358" s="144" t="str">
        <f>ЗАПОЛНИТЬ!$B$21</f>
        <v>12</v>
      </c>
      <c r="E1358" s="145"/>
      <c r="F1358" s="144" t="str">
        <f>ЗАПОЛНИТЬ!$B$22</f>
        <v>15</v>
      </c>
      <c r="G1358" s="144" t="str">
        <f>ЗАПОЛНИТЬ!$B$20</f>
        <v>040222</v>
      </c>
      <c r="H1358" s="143" t="str">
        <f>IF(ЗАПОЛНИТЬ!$F$7=1,ЗАПОЛНИТЬ!$H$9,ЗАПОЛНИТЬ!$H$10)</f>
        <v>73</v>
      </c>
      <c r="I1358" s="146">
        <f>IF(ЗАПОЛНИТЬ!$F$7=1,'Ф.7(СФ).24'!$E$13,'Ф.7(СФ).24'!$E$15)</f>
        <v>0</v>
      </c>
      <c r="J1358" s="145" t="str">
        <f>IF(ЗАПОЛНИТЬ!$F$7=1,CONCATENATE(ЗАПОЛНИТЬ!$F$18,ЗАПОЛНИТЬ!$D$18),ЗАПОЛНИТЬ!$E$18)</f>
        <v>01.07.2016</v>
      </c>
      <c r="K1358" s="143">
        <f>'Ф.7(СФ).24'!B46</f>
        <v>2275</v>
      </c>
      <c r="L1358" s="143">
        <f>IF(ЗАПОЛНИТЬ!$F$7=1,'Ф.7(СФ).24'!D46/1000,'Ф.7(СФ).24'!D46)</f>
        <v>0</v>
      </c>
      <c r="M1358" s="143">
        <f>IF(ЗАПОЛНИТЬ!$F$7=1,'Ф.7(СФ).24'!E46/1000,'Ф.7(СФ).24'!E46)</f>
        <v>0</v>
      </c>
      <c r="N1358" s="143">
        <f>IF(ЗАПОЛНИТЬ!$F$7=1,'Ф.7(СФ).24'!F46/1000,'Ф.7(СФ).24'!F46)</f>
        <v>0</v>
      </c>
      <c r="O1358" s="143">
        <f>IF(ЗАПОЛНИТЬ!$F$7=1,'Ф.7(СФ).24'!G46/1000,'Ф.7(СФ).24'!G46)</f>
        <v>0</v>
      </c>
      <c r="P1358" s="143">
        <f>IF(ЗАПОЛНИТЬ!$F$7=1,'Ф.7(СФ).24'!H46/1000,'Ф.7(СФ).24'!H46)</f>
        <v>0</v>
      </c>
      <c r="Q1358" s="143">
        <f>IF(ЗАПОЛНИТЬ!$F$7=1,'Ф.7(СФ).24'!I46/1000,'Ф.7(СФ).24'!I46)</f>
        <v>0</v>
      </c>
      <c r="R1358" s="143">
        <f>IF(ЗАПОЛНИТЬ!$F$7=1,'Ф.7(СФ).24'!J46/1000,'Ф.7(СФ).24'!J46)</f>
        <v>0</v>
      </c>
      <c r="S1358" s="143">
        <f>IF(ЗАПОЛНИТЬ!$F$7=1,'Ф.7(СФ).24'!K46/1000,'Ф.7(СФ).24'!K46)</f>
        <v>0</v>
      </c>
      <c r="T1358" s="143">
        <f>IF(ЗАПОЛНИТЬ!$F$7=1,'Ф.7(СФ).24'!L46/1000,'Ф.7(СФ).24'!L46)</f>
        <v>0</v>
      </c>
      <c r="U1358" s="143">
        <f>IF(ЗАПОЛНИТЬ!$F$7=1,'Ф.7(СФ).24'!M46/1000,'Ф.7(СФ).24'!M46)</f>
        <v>0</v>
      </c>
      <c r="V1358" s="145">
        <f t="shared" si="68"/>
        <v>0</v>
      </c>
      <c r="W1358" s="145">
        <f t="shared" si="66"/>
        <v>0</v>
      </c>
    </row>
    <row r="1359" spans="1:23" ht="12.75">
      <c r="A1359" s="144" t="str">
        <f>ЗАПОЛНИТЬ!$B$23</f>
        <v>4</v>
      </c>
      <c r="B1359" s="144" t="str">
        <f>ЗАПОЛНИТЬ!$B$13</f>
        <v>24188344</v>
      </c>
      <c r="C1359" s="144" t="str">
        <f>ЗАПОЛНИТЬ!$B$24</f>
        <v>298</v>
      </c>
      <c r="D1359" s="144" t="str">
        <f>ЗАПОЛНИТЬ!$B$21</f>
        <v>12</v>
      </c>
      <c r="E1359" s="145"/>
      <c r="F1359" s="144" t="str">
        <f>ЗАПОЛНИТЬ!$B$22</f>
        <v>15</v>
      </c>
      <c r="G1359" s="144" t="str">
        <f>ЗАПОЛНИТЬ!$B$20</f>
        <v>040222</v>
      </c>
      <c r="H1359" s="143" t="str">
        <f>IF(ЗАПОЛНИТЬ!$F$7=1,ЗАПОЛНИТЬ!$H$9,ЗАПОЛНИТЬ!$H$10)</f>
        <v>73</v>
      </c>
      <c r="I1359" s="146">
        <f>IF(ЗАПОЛНИТЬ!$F$7=1,'Ф.7(СФ).24'!$E$13,'Ф.7(СФ).24'!$E$15)</f>
        <v>0</v>
      </c>
      <c r="J1359" s="145" t="str">
        <f>IF(ЗАПОЛНИТЬ!$F$7=1,CONCATENATE(ЗАПОЛНИТЬ!$F$18,ЗАПОЛНИТЬ!$D$18),ЗАПОЛНИТЬ!$E$18)</f>
        <v>01.07.2016</v>
      </c>
      <c r="K1359" s="143">
        <f>'Ф.7(СФ).24'!B47</f>
        <v>2276</v>
      </c>
      <c r="L1359" s="143">
        <f>IF(ЗАПОЛНИТЬ!$F$7=1,'Ф.7(СФ).24'!D47/1000,'Ф.7(СФ).24'!D47)</f>
        <v>0</v>
      </c>
      <c r="M1359" s="143">
        <f>IF(ЗАПОЛНИТЬ!$F$7=1,'Ф.7(СФ).24'!E47/1000,'Ф.7(СФ).24'!E47)</f>
        <v>0</v>
      </c>
      <c r="N1359" s="143">
        <f>IF(ЗАПОЛНИТЬ!$F$7=1,'Ф.7(СФ).24'!F47/1000,'Ф.7(СФ).24'!F47)</f>
        <v>0</v>
      </c>
      <c r="O1359" s="143">
        <f>IF(ЗАПОЛНИТЬ!$F$7=1,'Ф.7(СФ).24'!G47/1000,'Ф.7(СФ).24'!G47)</f>
        <v>0</v>
      </c>
      <c r="P1359" s="143">
        <f>IF(ЗАПОЛНИТЬ!$F$7=1,'Ф.7(СФ).24'!H47/1000,'Ф.7(СФ).24'!H47)</f>
        <v>0</v>
      </c>
      <c r="Q1359" s="143">
        <f>IF(ЗАПОЛНИТЬ!$F$7=1,'Ф.7(СФ).24'!I47/1000,'Ф.7(СФ).24'!I47)</f>
        <v>0</v>
      </c>
      <c r="R1359" s="143">
        <f>IF(ЗАПОЛНИТЬ!$F$7=1,'Ф.7(СФ).24'!J47/1000,'Ф.7(СФ).24'!J47)</f>
        <v>0</v>
      </c>
      <c r="S1359" s="143">
        <f>IF(ЗАПОЛНИТЬ!$F$7=1,'Ф.7(СФ).24'!K47/1000,'Ф.7(СФ).24'!K47)</f>
        <v>0</v>
      </c>
      <c r="T1359" s="143">
        <f>IF(ЗАПОЛНИТЬ!$F$7=1,'Ф.7(СФ).24'!L47/1000,'Ф.7(СФ).24'!L47)</f>
        <v>0</v>
      </c>
      <c r="U1359" s="143">
        <f>IF(ЗАПОЛНИТЬ!$F$7=1,'Ф.7(СФ).24'!M47/1000,'Ф.7(СФ).24'!M47)</f>
        <v>0</v>
      </c>
      <c r="V1359" s="145">
        <f t="shared" si="68"/>
        <v>0</v>
      </c>
      <c r="W1359" s="145">
        <f>IF(SUM(L1359:U1359)&gt;0,1,0)</f>
        <v>0</v>
      </c>
    </row>
    <row r="1360" spans="1:23" ht="12.75">
      <c r="A1360" s="144" t="str">
        <f>ЗАПОЛНИТЬ!$B$23</f>
        <v>4</v>
      </c>
      <c r="B1360" s="144" t="str">
        <f>ЗАПОЛНИТЬ!$B$13</f>
        <v>24188344</v>
      </c>
      <c r="C1360" s="144" t="str">
        <f>ЗАПОЛНИТЬ!$B$24</f>
        <v>298</v>
      </c>
      <c r="D1360" s="144" t="str">
        <f>ЗАПОЛНИТЬ!$B$21</f>
        <v>12</v>
      </c>
      <c r="E1360" s="145"/>
      <c r="F1360" s="144" t="str">
        <f>ЗАПОЛНИТЬ!$B$22</f>
        <v>15</v>
      </c>
      <c r="G1360" s="144" t="str">
        <f>ЗАПОЛНИТЬ!$B$20</f>
        <v>040222</v>
      </c>
      <c r="H1360" s="143" t="str">
        <f>IF(ЗАПОЛНИТЬ!$F$7=1,ЗАПОЛНИТЬ!$H$9,ЗАПОЛНИТЬ!$H$10)</f>
        <v>73</v>
      </c>
      <c r="I1360" s="146">
        <f>IF(ЗАПОЛНИТЬ!$F$7=1,'Ф.7(СФ).24'!$E$13,'Ф.7(СФ).24'!$E$15)</f>
        <v>0</v>
      </c>
      <c r="J1360" s="145" t="str">
        <f>IF(ЗАПОЛНИТЬ!$F$7=1,CONCATENATE(ЗАПОЛНИТЬ!$F$18,ЗАПОЛНИТЬ!$D$18),ЗАПОЛНИТЬ!$E$18)</f>
        <v>01.07.2016</v>
      </c>
      <c r="K1360" s="143">
        <f>'Ф.7(СФ).24'!B48</f>
        <v>2280</v>
      </c>
      <c r="L1360" s="143">
        <f>IF(ЗАПОЛНИТЬ!$F$7=1,'Ф.7(СФ).24'!D48/1000,'Ф.7(СФ).24'!D48)</f>
        <v>0</v>
      </c>
      <c r="M1360" s="143">
        <f>IF(ЗАПОЛНИТЬ!$F$7=1,'Ф.7(СФ).24'!E48/1000,'Ф.7(СФ).24'!E48)</f>
        <v>0</v>
      </c>
      <c r="N1360" s="143">
        <f>IF(ЗАПОЛНИТЬ!$F$7=1,'Ф.7(СФ).24'!F48/1000,'Ф.7(СФ).24'!F48)</f>
        <v>0</v>
      </c>
      <c r="O1360" s="143">
        <f>IF(ЗАПОЛНИТЬ!$F$7=1,'Ф.7(СФ).24'!G48/1000,'Ф.7(СФ).24'!G48)</f>
        <v>0</v>
      </c>
      <c r="P1360" s="143">
        <f>IF(ЗАПОЛНИТЬ!$F$7=1,'Ф.7(СФ).24'!H48/1000,'Ф.7(СФ).24'!H48)</f>
        <v>0</v>
      </c>
      <c r="Q1360" s="143">
        <f>IF(ЗАПОЛНИТЬ!$F$7=1,'Ф.7(СФ).24'!I48/1000,'Ф.7(СФ).24'!I48)</f>
        <v>0</v>
      </c>
      <c r="R1360" s="143">
        <f>IF(ЗАПОЛНИТЬ!$F$7=1,'Ф.7(СФ).24'!J48/1000,'Ф.7(СФ).24'!J48)</f>
        <v>0</v>
      </c>
      <c r="S1360" s="143">
        <f>IF(ЗАПОЛНИТЬ!$F$7=1,'Ф.7(СФ).24'!K48/1000,'Ф.7(СФ).24'!K48)</f>
        <v>0</v>
      </c>
      <c r="T1360" s="143">
        <f>IF(ЗАПОЛНИТЬ!$F$7=1,'Ф.7(СФ).24'!L48/1000,'Ф.7(СФ).24'!L48)</f>
        <v>0</v>
      </c>
      <c r="U1360" s="143">
        <f>IF(ЗАПОЛНИТЬ!$F$7=1,'Ф.7(СФ).24'!M48/1000,'Ф.7(СФ).24'!M48)</f>
        <v>0</v>
      </c>
      <c r="V1360" s="145">
        <v>0</v>
      </c>
      <c r="W1360" s="145">
        <f t="shared" si="66"/>
        <v>0</v>
      </c>
    </row>
    <row r="1361" spans="1:23" ht="12.75">
      <c r="A1361" s="144" t="str">
        <f>ЗАПОЛНИТЬ!$B$23</f>
        <v>4</v>
      </c>
      <c r="B1361" s="144" t="str">
        <f>ЗАПОЛНИТЬ!$B$13</f>
        <v>24188344</v>
      </c>
      <c r="C1361" s="144" t="str">
        <f>ЗАПОЛНИТЬ!$B$24</f>
        <v>298</v>
      </c>
      <c r="D1361" s="144" t="str">
        <f>ЗАПОЛНИТЬ!$B$21</f>
        <v>12</v>
      </c>
      <c r="E1361" s="145"/>
      <c r="F1361" s="144" t="str">
        <f>ЗАПОЛНИТЬ!$B$22</f>
        <v>15</v>
      </c>
      <c r="G1361" s="144" t="str">
        <f>ЗАПОЛНИТЬ!$B$20</f>
        <v>040222</v>
      </c>
      <c r="H1361" s="143" t="str">
        <f>IF(ЗАПОЛНИТЬ!$F$7=1,ЗАПОЛНИТЬ!$H$9,ЗАПОЛНИТЬ!$H$10)</f>
        <v>73</v>
      </c>
      <c r="I1361" s="146">
        <f>IF(ЗАПОЛНИТЬ!$F$7=1,'Ф.7(СФ).24'!$E$13,'Ф.7(СФ).24'!$E$15)</f>
        <v>0</v>
      </c>
      <c r="J1361" s="145" t="str">
        <f>IF(ЗАПОЛНИТЬ!$F$7=1,CONCATENATE(ЗАПОЛНИТЬ!$F$18,ЗАПОЛНИТЬ!$D$18),ЗАПОЛНИТЬ!$E$18)</f>
        <v>01.07.2016</v>
      </c>
      <c r="K1361" s="143">
        <f>'Ф.7(СФ).24'!B49</f>
        <v>2281</v>
      </c>
      <c r="L1361" s="143">
        <f>IF(ЗАПОЛНИТЬ!$F$7=1,'Ф.7(СФ).24'!D49/1000,'Ф.7(СФ).24'!D49)</f>
        <v>0</v>
      </c>
      <c r="M1361" s="143">
        <f>IF(ЗАПОЛНИТЬ!$F$7=1,'Ф.7(СФ).24'!E49/1000,'Ф.7(СФ).24'!E49)</f>
        <v>0</v>
      </c>
      <c r="N1361" s="143">
        <f>IF(ЗАПОЛНИТЬ!$F$7=1,'Ф.7(СФ).24'!F49/1000,'Ф.7(СФ).24'!F49)</f>
        <v>0</v>
      </c>
      <c r="O1361" s="143">
        <f>IF(ЗАПОЛНИТЬ!$F$7=1,'Ф.7(СФ).24'!G49/1000,'Ф.7(СФ).24'!G49)</f>
        <v>0</v>
      </c>
      <c r="P1361" s="143">
        <f>IF(ЗАПОЛНИТЬ!$F$7=1,'Ф.7(СФ).24'!H49/1000,'Ф.7(СФ).24'!H49)</f>
        <v>0</v>
      </c>
      <c r="Q1361" s="143">
        <f>IF(ЗАПОЛНИТЬ!$F$7=1,'Ф.7(СФ).24'!I49/1000,'Ф.7(СФ).24'!I49)</f>
        <v>0</v>
      </c>
      <c r="R1361" s="143">
        <f>IF(ЗАПОЛНИТЬ!$F$7=1,'Ф.7(СФ).24'!J49/1000,'Ф.7(СФ).24'!J49)</f>
        <v>0</v>
      </c>
      <c r="S1361" s="143">
        <f>IF(ЗАПОЛНИТЬ!$F$7=1,'Ф.7(СФ).24'!K49/1000,'Ф.7(СФ).24'!K49)</f>
        <v>0</v>
      </c>
      <c r="T1361" s="143">
        <f>IF(ЗАПОЛНИТЬ!$F$7=1,'Ф.7(СФ).24'!L49/1000,'Ф.7(СФ).24'!L49)</f>
        <v>0</v>
      </c>
      <c r="U1361" s="143">
        <f>IF(ЗАПОЛНИТЬ!$F$7=1,'Ф.7(СФ).24'!M49/1000,'Ф.7(СФ).24'!M49)</f>
        <v>0</v>
      </c>
      <c r="V1361" s="145">
        <f>IF(SUM(L1361:U1361)&gt;0,1,0)</f>
        <v>0</v>
      </c>
      <c r="W1361" s="145">
        <f t="shared" si="66"/>
        <v>0</v>
      </c>
    </row>
    <row r="1362" spans="1:23" ht="12.75">
      <c r="A1362" s="144" t="str">
        <f>ЗАПОЛНИТЬ!$B$23</f>
        <v>4</v>
      </c>
      <c r="B1362" s="144" t="str">
        <f>ЗАПОЛНИТЬ!$B$13</f>
        <v>24188344</v>
      </c>
      <c r="C1362" s="144" t="str">
        <f>ЗАПОЛНИТЬ!$B$24</f>
        <v>298</v>
      </c>
      <c r="D1362" s="144" t="str">
        <f>ЗАПОЛНИТЬ!$B$21</f>
        <v>12</v>
      </c>
      <c r="E1362" s="145"/>
      <c r="F1362" s="144" t="str">
        <f>ЗАПОЛНИТЬ!$B$22</f>
        <v>15</v>
      </c>
      <c r="G1362" s="144" t="str">
        <f>ЗАПОЛНИТЬ!$B$20</f>
        <v>040222</v>
      </c>
      <c r="H1362" s="143" t="str">
        <f>IF(ЗАПОЛНИТЬ!$F$7=1,ЗАПОЛНИТЬ!$H$9,ЗАПОЛНИТЬ!$H$10)</f>
        <v>73</v>
      </c>
      <c r="I1362" s="146">
        <f>IF(ЗАПОЛНИТЬ!$F$7=1,'Ф.7(СФ).24'!$E$13,'Ф.7(СФ).24'!$E$15)</f>
        <v>0</v>
      </c>
      <c r="J1362" s="145" t="str">
        <f>IF(ЗАПОЛНИТЬ!$F$7=1,CONCATENATE(ЗАПОЛНИТЬ!$F$18,ЗАПОЛНИТЬ!$D$18),ЗАПОЛНИТЬ!$E$18)</f>
        <v>01.07.2016</v>
      </c>
      <c r="K1362" s="143">
        <f>'Ф.7(СФ).24'!B50</f>
        <v>2282</v>
      </c>
      <c r="L1362" s="143">
        <f>IF(ЗАПОЛНИТЬ!$F$7=1,'Ф.7(СФ).24'!D50/1000,'Ф.7(СФ).24'!D50)</f>
        <v>0</v>
      </c>
      <c r="M1362" s="143">
        <f>IF(ЗАПОЛНИТЬ!$F$7=1,'Ф.7(СФ).24'!E50/1000,'Ф.7(СФ).24'!E50)</f>
        <v>0</v>
      </c>
      <c r="N1362" s="143">
        <f>IF(ЗАПОЛНИТЬ!$F$7=1,'Ф.7(СФ).24'!F50/1000,'Ф.7(СФ).24'!F50)</f>
        <v>0</v>
      </c>
      <c r="O1362" s="143">
        <f>IF(ЗАПОЛНИТЬ!$F$7=1,'Ф.7(СФ).24'!G50/1000,'Ф.7(СФ).24'!G50)</f>
        <v>0</v>
      </c>
      <c r="P1362" s="143">
        <f>IF(ЗАПОЛНИТЬ!$F$7=1,'Ф.7(СФ).24'!H50/1000,'Ф.7(СФ).24'!H50)</f>
        <v>0</v>
      </c>
      <c r="Q1362" s="143">
        <f>IF(ЗАПОЛНИТЬ!$F$7=1,'Ф.7(СФ).24'!I50/1000,'Ф.7(СФ).24'!I50)</f>
        <v>0</v>
      </c>
      <c r="R1362" s="143">
        <f>IF(ЗАПОЛНИТЬ!$F$7=1,'Ф.7(СФ).24'!J50/1000,'Ф.7(СФ).24'!J50)</f>
        <v>0</v>
      </c>
      <c r="S1362" s="143">
        <f>IF(ЗАПОЛНИТЬ!$F$7=1,'Ф.7(СФ).24'!K50/1000,'Ф.7(СФ).24'!K50)</f>
        <v>0</v>
      </c>
      <c r="T1362" s="143">
        <f>IF(ЗАПОЛНИТЬ!$F$7=1,'Ф.7(СФ).24'!L50/1000,'Ф.7(СФ).24'!L50)</f>
        <v>0</v>
      </c>
      <c r="U1362" s="143">
        <f>IF(ЗАПОЛНИТЬ!$F$7=1,'Ф.7(СФ).24'!M50/1000,'Ф.7(СФ).24'!M50)</f>
        <v>0</v>
      </c>
      <c r="V1362" s="145">
        <f>IF(SUM(L1362:U1362)&gt;0,1,0)</f>
        <v>0</v>
      </c>
      <c r="W1362" s="145">
        <f t="shared" si="66"/>
        <v>0</v>
      </c>
    </row>
    <row r="1363" spans="1:23" ht="12.75">
      <c r="A1363" s="144" t="str">
        <f>ЗАПОЛНИТЬ!$B$23</f>
        <v>4</v>
      </c>
      <c r="B1363" s="144" t="str">
        <f>ЗАПОЛНИТЬ!$B$13</f>
        <v>24188344</v>
      </c>
      <c r="C1363" s="144" t="str">
        <f>ЗАПОЛНИТЬ!$B$24</f>
        <v>298</v>
      </c>
      <c r="D1363" s="144" t="str">
        <f>ЗАПОЛНИТЬ!$B$21</f>
        <v>12</v>
      </c>
      <c r="E1363" s="145"/>
      <c r="F1363" s="144" t="str">
        <f>ЗАПОЛНИТЬ!$B$22</f>
        <v>15</v>
      </c>
      <c r="G1363" s="144" t="str">
        <f>ЗАПОЛНИТЬ!$B$20</f>
        <v>040222</v>
      </c>
      <c r="H1363" s="143" t="str">
        <f>IF(ЗАПОЛНИТЬ!$F$7=1,ЗАПОЛНИТЬ!$H$9,ЗАПОЛНИТЬ!$H$10)</f>
        <v>73</v>
      </c>
      <c r="I1363" s="146">
        <f>IF(ЗАПОЛНИТЬ!$F$7=1,'Ф.7(СФ).24'!$E$13,'Ф.7(СФ).24'!$E$15)</f>
        <v>0</v>
      </c>
      <c r="J1363" s="145" t="str">
        <f>IF(ЗАПОЛНИТЬ!$F$7=1,CONCATENATE(ЗАПОЛНИТЬ!$F$18,ЗАПОЛНИТЬ!$D$18),ЗАПОЛНИТЬ!$E$18)</f>
        <v>01.07.2016</v>
      </c>
      <c r="K1363" s="143">
        <f>'Ф.7(СФ).24'!B51</f>
        <v>2400</v>
      </c>
      <c r="L1363" s="143">
        <f>IF(ЗАПОЛНИТЬ!$F$7=1,'Ф.7(СФ).24'!D51/1000,'Ф.7(СФ).24'!D51)</f>
        <v>0</v>
      </c>
      <c r="M1363" s="143">
        <f>IF(ЗАПОЛНИТЬ!$F$7=1,'Ф.7(СФ).24'!E51/1000,'Ф.7(СФ).24'!E51)</f>
        <v>0</v>
      </c>
      <c r="N1363" s="143">
        <f>IF(ЗАПОЛНИТЬ!$F$7=1,'Ф.7(СФ).24'!F51/1000,'Ф.7(СФ).24'!F51)</f>
        <v>0</v>
      </c>
      <c r="O1363" s="143">
        <f>IF(ЗАПОЛНИТЬ!$F$7=1,'Ф.7(СФ).24'!G51/1000,'Ф.7(СФ).24'!G51)</f>
        <v>0</v>
      </c>
      <c r="P1363" s="143">
        <f>IF(ЗАПОЛНИТЬ!$F$7=1,'Ф.7(СФ).24'!H51/1000,'Ф.7(СФ).24'!H51)</f>
        <v>0</v>
      </c>
      <c r="Q1363" s="143">
        <f>IF(ЗАПОЛНИТЬ!$F$7=1,'Ф.7(СФ).24'!I51/1000,'Ф.7(СФ).24'!I51)</f>
        <v>0</v>
      </c>
      <c r="R1363" s="143">
        <f>IF(ЗАПОЛНИТЬ!$F$7=1,'Ф.7(СФ).24'!J51/1000,'Ф.7(СФ).24'!J51)</f>
        <v>0</v>
      </c>
      <c r="S1363" s="143">
        <f>IF(ЗАПОЛНИТЬ!$F$7=1,'Ф.7(СФ).24'!K51/1000,'Ф.7(СФ).24'!K51)</f>
        <v>0</v>
      </c>
      <c r="T1363" s="143">
        <f>IF(ЗАПОЛНИТЬ!$F$7=1,'Ф.7(СФ).24'!L51/1000,'Ф.7(СФ).24'!L51)</f>
        <v>0</v>
      </c>
      <c r="U1363" s="143">
        <f>IF(ЗАПОЛНИТЬ!$F$7=1,'Ф.7(СФ).24'!M51/1000,'Ф.7(СФ).24'!M51)</f>
        <v>0</v>
      </c>
      <c r="V1363" s="145">
        <v>0</v>
      </c>
      <c r="W1363" s="145">
        <f t="shared" si="66"/>
        <v>0</v>
      </c>
    </row>
    <row r="1364" spans="1:23" ht="12.75">
      <c r="A1364" s="144" t="str">
        <f>ЗАПОЛНИТЬ!$B$23</f>
        <v>4</v>
      </c>
      <c r="B1364" s="144" t="str">
        <f>ЗАПОЛНИТЬ!$B$13</f>
        <v>24188344</v>
      </c>
      <c r="C1364" s="144" t="str">
        <f>ЗАПОЛНИТЬ!$B$24</f>
        <v>298</v>
      </c>
      <c r="D1364" s="144" t="str">
        <f>ЗАПОЛНИТЬ!$B$21</f>
        <v>12</v>
      </c>
      <c r="E1364" s="145"/>
      <c r="F1364" s="144" t="str">
        <f>ЗАПОЛНИТЬ!$B$22</f>
        <v>15</v>
      </c>
      <c r="G1364" s="144" t="str">
        <f>ЗАПОЛНИТЬ!$B$20</f>
        <v>040222</v>
      </c>
      <c r="H1364" s="143" t="str">
        <f>IF(ЗАПОЛНИТЬ!$F$7=1,ЗАПОЛНИТЬ!$H$9,ЗАПОЛНИТЬ!$H$10)</f>
        <v>73</v>
      </c>
      <c r="I1364" s="146">
        <f>IF(ЗАПОЛНИТЬ!$F$7=1,'Ф.7(СФ).24'!$E$13,'Ф.7(СФ).24'!$E$15)</f>
        <v>0</v>
      </c>
      <c r="J1364" s="145" t="str">
        <f>IF(ЗАПОЛНИТЬ!$F$7=1,CONCATENATE(ЗАПОЛНИТЬ!$F$18,ЗАПОЛНИТЬ!$D$18),ЗАПОЛНИТЬ!$E$18)</f>
        <v>01.07.2016</v>
      </c>
      <c r="K1364" s="143">
        <f>'Ф.7(СФ).24'!B52</f>
        <v>2410</v>
      </c>
      <c r="L1364" s="143">
        <f>IF(ЗАПОЛНИТЬ!$F$7=1,'Ф.7(СФ).24'!D52/1000,'Ф.7(СФ).24'!D52)</f>
        <v>0</v>
      </c>
      <c r="M1364" s="143">
        <f>IF(ЗАПОЛНИТЬ!$F$7=1,'Ф.7(СФ).24'!E52/1000,'Ф.7(СФ).24'!E52)</f>
        <v>0</v>
      </c>
      <c r="N1364" s="143">
        <f>IF(ЗАПОЛНИТЬ!$F$7=1,'Ф.7(СФ).24'!F52/1000,'Ф.7(СФ).24'!F52)</f>
        <v>0</v>
      </c>
      <c r="O1364" s="143">
        <f>IF(ЗАПОЛНИТЬ!$F$7=1,'Ф.7(СФ).24'!G52/1000,'Ф.7(СФ).24'!G52)</f>
        <v>0</v>
      </c>
      <c r="P1364" s="143">
        <f>IF(ЗАПОЛНИТЬ!$F$7=1,'Ф.7(СФ).24'!H52/1000,'Ф.7(СФ).24'!H52)</f>
        <v>0</v>
      </c>
      <c r="Q1364" s="143">
        <f>IF(ЗАПОЛНИТЬ!$F$7=1,'Ф.7(СФ).24'!I52/1000,'Ф.7(СФ).24'!I52)</f>
        <v>0</v>
      </c>
      <c r="R1364" s="143">
        <f>IF(ЗАПОЛНИТЬ!$F$7=1,'Ф.7(СФ).24'!J52/1000,'Ф.7(СФ).24'!J52)</f>
        <v>0</v>
      </c>
      <c r="S1364" s="143">
        <f>IF(ЗАПОЛНИТЬ!$F$7=1,'Ф.7(СФ).24'!K52/1000,'Ф.7(СФ).24'!K52)</f>
        <v>0</v>
      </c>
      <c r="T1364" s="143">
        <f>IF(ЗАПОЛНИТЬ!$F$7=1,'Ф.7(СФ).24'!L52/1000,'Ф.7(СФ).24'!L52)</f>
        <v>0</v>
      </c>
      <c r="U1364" s="143">
        <f>IF(ЗАПОЛНИТЬ!$F$7=1,'Ф.7(СФ).24'!M52/1000,'Ф.7(СФ).24'!M52)</f>
        <v>0</v>
      </c>
      <c r="V1364" s="145">
        <f>IF(SUM(L1364:U1364)&gt;0,1,0)</f>
        <v>0</v>
      </c>
      <c r="W1364" s="145">
        <f t="shared" si="66"/>
        <v>0</v>
      </c>
    </row>
    <row r="1365" spans="1:23" ht="12.75">
      <c r="A1365" s="144" t="str">
        <f>ЗАПОЛНИТЬ!$B$23</f>
        <v>4</v>
      </c>
      <c r="B1365" s="144" t="str">
        <f>ЗАПОЛНИТЬ!$B$13</f>
        <v>24188344</v>
      </c>
      <c r="C1365" s="144" t="str">
        <f>ЗАПОЛНИТЬ!$B$24</f>
        <v>298</v>
      </c>
      <c r="D1365" s="144" t="str">
        <f>ЗАПОЛНИТЬ!$B$21</f>
        <v>12</v>
      </c>
      <c r="E1365" s="145"/>
      <c r="F1365" s="144" t="str">
        <f>ЗАПОЛНИТЬ!$B$22</f>
        <v>15</v>
      </c>
      <c r="G1365" s="144" t="str">
        <f>ЗАПОЛНИТЬ!$B$20</f>
        <v>040222</v>
      </c>
      <c r="H1365" s="143" t="str">
        <f>IF(ЗАПОЛНИТЬ!$F$7=1,ЗАПОЛНИТЬ!$H$9,ЗАПОЛНИТЬ!$H$10)</f>
        <v>73</v>
      </c>
      <c r="I1365" s="146">
        <f>IF(ЗАПОЛНИТЬ!$F$7=1,'Ф.7(СФ).24'!$E$13,'Ф.7(СФ).24'!$E$15)</f>
        <v>0</v>
      </c>
      <c r="J1365" s="145" t="str">
        <f>IF(ЗАПОЛНИТЬ!$F$7=1,CONCATENATE(ЗАПОЛНИТЬ!$F$18,ЗАПОЛНИТЬ!$D$18),ЗАПОЛНИТЬ!$E$18)</f>
        <v>01.07.2016</v>
      </c>
      <c r="K1365" s="143">
        <f>'Ф.7(СФ).24'!B53</f>
        <v>2420</v>
      </c>
      <c r="L1365" s="143">
        <f>IF(ЗАПОЛНИТЬ!$F$7=1,'Ф.7(СФ).24'!D53/1000,'Ф.7(СФ).24'!D53)</f>
        <v>0</v>
      </c>
      <c r="M1365" s="143">
        <f>IF(ЗАПОЛНИТЬ!$F$7=1,'Ф.7(СФ).24'!E53/1000,'Ф.7(СФ).24'!E53)</f>
        <v>0</v>
      </c>
      <c r="N1365" s="143">
        <f>IF(ЗАПОЛНИТЬ!$F$7=1,'Ф.7(СФ).24'!F53/1000,'Ф.7(СФ).24'!F53)</f>
        <v>0</v>
      </c>
      <c r="O1365" s="143">
        <f>IF(ЗАПОЛНИТЬ!$F$7=1,'Ф.7(СФ).24'!G53/1000,'Ф.7(СФ).24'!G53)</f>
        <v>0</v>
      </c>
      <c r="P1365" s="143">
        <f>IF(ЗАПОЛНИТЬ!$F$7=1,'Ф.7(СФ).24'!H53/1000,'Ф.7(СФ).24'!H53)</f>
        <v>0</v>
      </c>
      <c r="Q1365" s="143">
        <f>IF(ЗАПОЛНИТЬ!$F$7=1,'Ф.7(СФ).24'!I53/1000,'Ф.7(СФ).24'!I53)</f>
        <v>0</v>
      </c>
      <c r="R1365" s="143">
        <f>IF(ЗАПОЛНИТЬ!$F$7=1,'Ф.7(СФ).24'!J53/1000,'Ф.7(СФ).24'!J53)</f>
        <v>0</v>
      </c>
      <c r="S1365" s="143">
        <f>IF(ЗАПОЛНИТЬ!$F$7=1,'Ф.7(СФ).24'!K53/1000,'Ф.7(СФ).24'!K53)</f>
        <v>0</v>
      </c>
      <c r="T1365" s="143">
        <f>IF(ЗАПОЛНИТЬ!$F$7=1,'Ф.7(СФ).24'!L53/1000,'Ф.7(СФ).24'!L53)</f>
        <v>0</v>
      </c>
      <c r="U1365" s="143">
        <f>IF(ЗАПОЛНИТЬ!$F$7=1,'Ф.7(СФ).24'!M53/1000,'Ф.7(СФ).24'!M53)</f>
        <v>0</v>
      </c>
      <c r="V1365" s="145">
        <f>IF(SUM(L1365:U1365)&gt;0,1,0)</f>
        <v>0</v>
      </c>
      <c r="W1365" s="145">
        <f t="shared" si="66"/>
        <v>0</v>
      </c>
    </row>
    <row r="1366" spans="1:23" ht="12.75">
      <c r="A1366" s="144" t="str">
        <f>ЗАПОЛНИТЬ!$B$23</f>
        <v>4</v>
      </c>
      <c r="B1366" s="144" t="str">
        <f>ЗАПОЛНИТЬ!$B$13</f>
        <v>24188344</v>
      </c>
      <c r="C1366" s="144" t="str">
        <f>ЗАПОЛНИТЬ!$B$24</f>
        <v>298</v>
      </c>
      <c r="D1366" s="144" t="str">
        <f>ЗАПОЛНИТЬ!$B$21</f>
        <v>12</v>
      </c>
      <c r="E1366" s="145"/>
      <c r="F1366" s="144" t="str">
        <f>ЗАПОЛНИТЬ!$B$22</f>
        <v>15</v>
      </c>
      <c r="G1366" s="144" t="str">
        <f>ЗАПОЛНИТЬ!$B$20</f>
        <v>040222</v>
      </c>
      <c r="H1366" s="143" t="str">
        <f>IF(ЗАПОЛНИТЬ!$F$7=1,ЗАПОЛНИТЬ!$H$9,ЗАПОЛНИТЬ!$H$10)</f>
        <v>73</v>
      </c>
      <c r="I1366" s="146">
        <f>IF(ЗАПОЛНИТЬ!$F$7=1,'Ф.7(СФ).24'!$E$13,'Ф.7(СФ).24'!$E$15)</f>
        <v>0</v>
      </c>
      <c r="J1366" s="145" t="str">
        <f>IF(ЗАПОЛНИТЬ!$F$7=1,CONCATENATE(ЗАПОЛНИТЬ!$F$18,ЗАПОЛНИТЬ!$D$18),ЗАПОЛНИТЬ!$E$18)</f>
        <v>01.07.2016</v>
      </c>
      <c r="K1366" s="143">
        <f>'Ф.7(СФ).24'!B54</f>
        <v>2600</v>
      </c>
      <c r="L1366" s="143">
        <f>IF(ЗАПОЛНИТЬ!$F$7=1,'Ф.7(СФ).24'!D54/1000,'Ф.7(СФ).24'!D54)</f>
        <v>0</v>
      </c>
      <c r="M1366" s="143">
        <f>IF(ЗАПОЛНИТЬ!$F$7=1,'Ф.7(СФ).24'!E54/1000,'Ф.7(СФ).24'!E54)</f>
        <v>0</v>
      </c>
      <c r="N1366" s="143">
        <f>IF(ЗАПОЛНИТЬ!$F$7=1,'Ф.7(СФ).24'!F54/1000,'Ф.7(СФ).24'!F54)</f>
        <v>0</v>
      </c>
      <c r="O1366" s="143">
        <f>IF(ЗАПОЛНИТЬ!$F$7=1,'Ф.7(СФ).24'!G54/1000,'Ф.7(СФ).24'!G54)</f>
        <v>0</v>
      </c>
      <c r="P1366" s="143">
        <f>IF(ЗАПОЛНИТЬ!$F$7=1,'Ф.7(СФ).24'!H54/1000,'Ф.7(СФ).24'!H54)</f>
        <v>0</v>
      </c>
      <c r="Q1366" s="143">
        <f>IF(ЗАПОЛНИТЬ!$F$7=1,'Ф.7(СФ).24'!I54/1000,'Ф.7(СФ).24'!I54)</f>
        <v>0</v>
      </c>
      <c r="R1366" s="143">
        <f>IF(ЗАПОЛНИТЬ!$F$7=1,'Ф.7(СФ).24'!J54/1000,'Ф.7(СФ).24'!J54)</f>
        <v>0</v>
      </c>
      <c r="S1366" s="143">
        <f>IF(ЗАПОЛНИТЬ!$F$7=1,'Ф.7(СФ).24'!K54/1000,'Ф.7(СФ).24'!K54)</f>
        <v>0</v>
      </c>
      <c r="T1366" s="143">
        <f>IF(ЗАПОЛНИТЬ!$F$7=1,'Ф.7(СФ).24'!L54/1000,'Ф.7(СФ).24'!L54)</f>
        <v>0</v>
      </c>
      <c r="U1366" s="143">
        <f>IF(ЗАПОЛНИТЬ!$F$7=1,'Ф.7(СФ).24'!M54/1000,'Ф.7(СФ).24'!M54)</f>
        <v>0</v>
      </c>
      <c r="V1366" s="145">
        <v>0</v>
      </c>
      <c r="W1366" s="145">
        <f t="shared" si="66"/>
        <v>0</v>
      </c>
    </row>
    <row r="1367" spans="1:23" ht="12.75">
      <c r="A1367" s="144" t="str">
        <f>ЗАПОЛНИТЬ!$B$23</f>
        <v>4</v>
      </c>
      <c r="B1367" s="144" t="str">
        <f>ЗАПОЛНИТЬ!$B$13</f>
        <v>24188344</v>
      </c>
      <c r="C1367" s="144" t="str">
        <f>ЗАПОЛНИТЬ!$B$24</f>
        <v>298</v>
      </c>
      <c r="D1367" s="144" t="str">
        <f>ЗАПОЛНИТЬ!$B$21</f>
        <v>12</v>
      </c>
      <c r="E1367" s="145"/>
      <c r="F1367" s="144" t="str">
        <f>ЗАПОЛНИТЬ!$B$22</f>
        <v>15</v>
      </c>
      <c r="G1367" s="144" t="str">
        <f>ЗАПОЛНИТЬ!$B$20</f>
        <v>040222</v>
      </c>
      <c r="H1367" s="143" t="str">
        <f>IF(ЗАПОЛНИТЬ!$F$7=1,ЗАПОЛНИТЬ!$H$9,ЗАПОЛНИТЬ!$H$10)</f>
        <v>73</v>
      </c>
      <c r="I1367" s="146">
        <f>IF(ЗАПОЛНИТЬ!$F$7=1,'Ф.7(СФ).24'!$E$13,'Ф.7(СФ).24'!$E$15)</f>
        <v>0</v>
      </c>
      <c r="J1367" s="145" t="str">
        <f>IF(ЗАПОЛНИТЬ!$F$7=1,CONCATENATE(ЗАПОЛНИТЬ!$F$18,ЗАПОЛНИТЬ!$D$18),ЗАПОЛНИТЬ!$E$18)</f>
        <v>01.07.2016</v>
      </c>
      <c r="K1367" s="143">
        <f>'Ф.7(СФ).24'!B55</f>
        <v>2610</v>
      </c>
      <c r="L1367" s="143">
        <f>IF(ЗАПОЛНИТЬ!$F$7=1,'Ф.7(СФ).24'!D55/1000,'Ф.7(СФ).24'!D55)</f>
        <v>0</v>
      </c>
      <c r="M1367" s="143">
        <f>IF(ЗАПОЛНИТЬ!$F$7=1,'Ф.7(СФ).24'!E55/1000,'Ф.7(СФ).24'!E55)</f>
        <v>0</v>
      </c>
      <c r="N1367" s="143">
        <f>IF(ЗАПОЛНИТЬ!$F$7=1,'Ф.7(СФ).24'!F55/1000,'Ф.7(СФ).24'!F55)</f>
        <v>0</v>
      </c>
      <c r="O1367" s="143">
        <f>IF(ЗАПОЛНИТЬ!$F$7=1,'Ф.7(СФ).24'!G55/1000,'Ф.7(СФ).24'!G55)</f>
        <v>0</v>
      </c>
      <c r="P1367" s="143">
        <f>IF(ЗАПОЛНИТЬ!$F$7=1,'Ф.7(СФ).24'!H55/1000,'Ф.7(СФ).24'!H55)</f>
        <v>0</v>
      </c>
      <c r="Q1367" s="143">
        <f>IF(ЗАПОЛНИТЬ!$F$7=1,'Ф.7(СФ).24'!I55/1000,'Ф.7(СФ).24'!I55)</f>
        <v>0</v>
      </c>
      <c r="R1367" s="143">
        <f>IF(ЗАПОЛНИТЬ!$F$7=1,'Ф.7(СФ).24'!J55/1000,'Ф.7(СФ).24'!J55)</f>
        <v>0</v>
      </c>
      <c r="S1367" s="143">
        <f>IF(ЗАПОЛНИТЬ!$F$7=1,'Ф.7(СФ).24'!K55/1000,'Ф.7(СФ).24'!K55)</f>
        <v>0</v>
      </c>
      <c r="T1367" s="143">
        <f>IF(ЗАПОЛНИТЬ!$F$7=1,'Ф.7(СФ).24'!L55/1000,'Ф.7(СФ).24'!L55)</f>
        <v>0</v>
      </c>
      <c r="U1367" s="143">
        <f>IF(ЗАПОЛНИТЬ!$F$7=1,'Ф.7(СФ).24'!M55/1000,'Ф.7(СФ).24'!M55)</f>
        <v>0</v>
      </c>
      <c r="V1367" s="145">
        <f>IF(SUM(L1367:U1367)&gt;0,1,0)</f>
        <v>0</v>
      </c>
      <c r="W1367" s="145">
        <f t="shared" si="66"/>
        <v>0</v>
      </c>
    </row>
    <row r="1368" spans="1:23" ht="12.75">
      <c r="A1368" s="144" t="str">
        <f>ЗАПОЛНИТЬ!$B$23</f>
        <v>4</v>
      </c>
      <c r="B1368" s="144" t="str">
        <f>ЗАПОЛНИТЬ!$B$13</f>
        <v>24188344</v>
      </c>
      <c r="C1368" s="144" t="str">
        <f>ЗАПОЛНИТЬ!$B$24</f>
        <v>298</v>
      </c>
      <c r="D1368" s="144" t="str">
        <f>ЗАПОЛНИТЬ!$B$21</f>
        <v>12</v>
      </c>
      <c r="E1368" s="145"/>
      <c r="F1368" s="144" t="str">
        <f>ЗАПОЛНИТЬ!$B$22</f>
        <v>15</v>
      </c>
      <c r="G1368" s="144" t="str">
        <f>ЗАПОЛНИТЬ!$B$20</f>
        <v>040222</v>
      </c>
      <c r="H1368" s="143" t="str">
        <f>IF(ЗАПОЛНИТЬ!$F$7=1,ЗАПОЛНИТЬ!$H$9,ЗАПОЛНИТЬ!$H$10)</f>
        <v>73</v>
      </c>
      <c r="I1368" s="146">
        <f>IF(ЗАПОЛНИТЬ!$F$7=1,'Ф.7(СФ).24'!$E$13,'Ф.7(СФ).24'!$E$15)</f>
        <v>0</v>
      </c>
      <c r="J1368" s="145" t="str">
        <f>IF(ЗАПОЛНИТЬ!$F$7=1,CONCATENATE(ЗАПОЛНИТЬ!$F$18,ЗАПОЛНИТЬ!$D$18),ЗАПОЛНИТЬ!$E$18)</f>
        <v>01.07.2016</v>
      </c>
      <c r="K1368" s="143">
        <f>'Ф.7(СФ).24'!B56</f>
        <v>2620</v>
      </c>
      <c r="L1368" s="143">
        <f>IF(ЗАПОЛНИТЬ!$F$7=1,'Ф.7(СФ).24'!D56/1000,'Ф.7(СФ).24'!D56)</f>
        <v>0</v>
      </c>
      <c r="M1368" s="143">
        <f>IF(ЗАПОЛНИТЬ!$F$7=1,'Ф.7(СФ).24'!E56/1000,'Ф.7(СФ).24'!E56)</f>
        <v>0</v>
      </c>
      <c r="N1368" s="143">
        <f>IF(ЗАПОЛНИТЬ!$F$7=1,'Ф.7(СФ).24'!F56/1000,'Ф.7(СФ).24'!F56)</f>
        <v>0</v>
      </c>
      <c r="O1368" s="143">
        <f>IF(ЗАПОЛНИТЬ!$F$7=1,'Ф.7(СФ).24'!G56/1000,'Ф.7(СФ).24'!G56)</f>
        <v>0</v>
      </c>
      <c r="P1368" s="143">
        <f>IF(ЗАПОЛНИТЬ!$F$7=1,'Ф.7(СФ).24'!H56/1000,'Ф.7(СФ).24'!H56)</f>
        <v>0</v>
      </c>
      <c r="Q1368" s="143">
        <f>IF(ЗАПОЛНИТЬ!$F$7=1,'Ф.7(СФ).24'!I56/1000,'Ф.7(СФ).24'!I56)</f>
        <v>0</v>
      </c>
      <c r="R1368" s="143">
        <f>IF(ЗАПОЛНИТЬ!$F$7=1,'Ф.7(СФ).24'!J56/1000,'Ф.7(СФ).24'!J56)</f>
        <v>0</v>
      </c>
      <c r="S1368" s="143">
        <f>IF(ЗАПОЛНИТЬ!$F$7=1,'Ф.7(СФ).24'!K56/1000,'Ф.7(СФ).24'!K56)</f>
        <v>0</v>
      </c>
      <c r="T1368" s="143">
        <f>IF(ЗАПОЛНИТЬ!$F$7=1,'Ф.7(СФ).24'!L56/1000,'Ф.7(СФ).24'!L56)</f>
        <v>0</v>
      </c>
      <c r="U1368" s="143">
        <f>IF(ЗАПОЛНИТЬ!$F$7=1,'Ф.7(СФ).24'!M56/1000,'Ф.7(СФ).24'!M56)</f>
        <v>0</v>
      </c>
      <c r="V1368" s="145">
        <f>IF(SUM(L1368:U1368)&gt;0,1,0)</f>
        <v>0</v>
      </c>
      <c r="W1368" s="145">
        <f t="shared" si="66"/>
        <v>0</v>
      </c>
    </row>
    <row r="1369" spans="1:23" ht="12.75">
      <c r="A1369" s="144" t="str">
        <f>ЗАПОЛНИТЬ!$B$23</f>
        <v>4</v>
      </c>
      <c r="B1369" s="144" t="str">
        <f>ЗАПОЛНИТЬ!$B$13</f>
        <v>24188344</v>
      </c>
      <c r="C1369" s="144" t="str">
        <f>ЗАПОЛНИТЬ!$B$24</f>
        <v>298</v>
      </c>
      <c r="D1369" s="144" t="str">
        <f>ЗАПОЛНИТЬ!$B$21</f>
        <v>12</v>
      </c>
      <c r="E1369" s="145"/>
      <c r="F1369" s="144" t="str">
        <f>ЗАПОЛНИТЬ!$B$22</f>
        <v>15</v>
      </c>
      <c r="G1369" s="144" t="str">
        <f>ЗАПОЛНИТЬ!$B$20</f>
        <v>040222</v>
      </c>
      <c r="H1369" s="143" t="str">
        <f>IF(ЗАПОЛНИТЬ!$F$7=1,ЗАПОЛНИТЬ!$H$9,ЗАПОЛНИТЬ!$H$10)</f>
        <v>73</v>
      </c>
      <c r="I1369" s="146">
        <f>IF(ЗАПОЛНИТЬ!$F$7=1,'Ф.7(СФ).24'!$E$13,'Ф.7(СФ).24'!$E$15)</f>
        <v>0</v>
      </c>
      <c r="J1369" s="145" t="str">
        <f>IF(ЗАПОЛНИТЬ!$F$7=1,CONCATENATE(ЗАПОЛНИТЬ!$F$18,ЗАПОЛНИТЬ!$D$18),ЗАПОЛНИТЬ!$E$18)</f>
        <v>01.07.2016</v>
      </c>
      <c r="K1369" s="143">
        <f>'Ф.7(СФ).24'!B57</f>
        <v>2630</v>
      </c>
      <c r="L1369" s="143">
        <f>IF(ЗАПОЛНИТЬ!$F$7=1,'Ф.7(СФ).24'!D57/1000,'Ф.7(СФ).24'!D57)</f>
        <v>0</v>
      </c>
      <c r="M1369" s="143">
        <f>IF(ЗАПОЛНИТЬ!$F$7=1,'Ф.7(СФ).24'!E57/1000,'Ф.7(СФ).24'!E57)</f>
        <v>0</v>
      </c>
      <c r="N1369" s="143">
        <f>IF(ЗАПОЛНИТЬ!$F$7=1,'Ф.7(СФ).24'!F57/1000,'Ф.7(СФ).24'!F57)</f>
        <v>0</v>
      </c>
      <c r="O1369" s="143">
        <f>IF(ЗАПОЛНИТЬ!$F$7=1,'Ф.7(СФ).24'!G57/1000,'Ф.7(СФ).24'!G57)</f>
        <v>0</v>
      </c>
      <c r="P1369" s="143">
        <f>IF(ЗАПОЛНИТЬ!$F$7=1,'Ф.7(СФ).24'!H57/1000,'Ф.7(СФ).24'!H57)</f>
        <v>0</v>
      </c>
      <c r="Q1369" s="143">
        <f>IF(ЗАПОЛНИТЬ!$F$7=1,'Ф.7(СФ).24'!I57/1000,'Ф.7(СФ).24'!I57)</f>
        <v>0</v>
      </c>
      <c r="R1369" s="143">
        <f>IF(ЗАПОЛНИТЬ!$F$7=1,'Ф.7(СФ).24'!J57/1000,'Ф.7(СФ).24'!J57)</f>
        <v>0</v>
      </c>
      <c r="S1369" s="143">
        <f>IF(ЗАПОЛНИТЬ!$F$7=1,'Ф.7(СФ).24'!K57/1000,'Ф.7(СФ).24'!K57)</f>
        <v>0</v>
      </c>
      <c r="T1369" s="143">
        <f>IF(ЗАПОЛНИТЬ!$F$7=1,'Ф.7(СФ).24'!L57/1000,'Ф.7(СФ).24'!L57)</f>
        <v>0</v>
      </c>
      <c r="U1369" s="143">
        <f>IF(ЗАПОЛНИТЬ!$F$7=1,'Ф.7(СФ).24'!M57/1000,'Ф.7(СФ).24'!M57)</f>
        <v>0</v>
      </c>
      <c r="V1369" s="145">
        <f>IF(SUM(L1369:U1369)&gt;0,1,0)</f>
        <v>0</v>
      </c>
      <c r="W1369" s="145">
        <f t="shared" si="66"/>
        <v>0</v>
      </c>
    </row>
    <row r="1370" spans="1:23" ht="12.75">
      <c r="A1370" s="144" t="str">
        <f>ЗАПОЛНИТЬ!$B$23</f>
        <v>4</v>
      </c>
      <c r="B1370" s="144" t="str">
        <f>ЗАПОЛНИТЬ!$B$13</f>
        <v>24188344</v>
      </c>
      <c r="C1370" s="144" t="str">
        <f>ЗАПОЛНИТЬ!$B$24</f>
        <v>298</v>
      </c>
      <c r="D1370" s="144" t="str">
        <f>ЗАПОЛНИТЬ!$B$21</f>
        <v>12</v>
      </c>
      <c r="E1370" s="145"/>
      <c r="F1370" s="144" t="str">
        <f>ЗАПОЛНИТЬ!$B$22</f>
        <v>15</v>
      </c>
      <c r="G1370" s="144" t="str">
        <f>ЗАПОЛНИТЬ!$B$20</f>
        <v>040222</v>
      </c>
      <c r="H1370" s="143" t="str">
        <f>IF(ЗАПОЛНИТЬ!$F$7=1,ЗАПОЛНИТЬ!$H$9,ЗАПОЛНИТЬ!$H$10)</f>
        <v>73</v>
      </c>
      <c r="I1370" s="146">
        <f>IF(ЗАПОЛНИТЬ!$F$7=1,'Ф.7(СФ).24'!$E$13,'Ф.7(СФ).24'!$E$15)</f>
        <v>0</v>
      </c>
      <c r="J1370" s="145" t="str">
        <f>IF(ЗАПОЛНИТЬ!$F$7=1,CONCATENATE(ЗАПОЛНИТЬ!$F$18,ЗАПОЛНИТЬ!$D$18),ЗАПОЛНИТЬ!$E$18)</f>
        <v>01.07.2016</v>
      </c>
      <c r="K1370" s="143">
        <f>'Ф.7(СФ).24'!B58</f>
        <v>2700</v>
      </c>
      <c r="L1370" s="143">
        <f>IF(ЗАПОЛНИТЬ!$F$7=1,'Ф.7(СФ).24'!D58/1000,'Ф.7(СФ).24'!D58)</f>
        <v>0</v>
      </c>
      <c r="M1370" s="143">
        <f>IF(ЗАПОЛНИТЬ!$F$7=1,'Ф.7(СФ).24'!E58/1000,'Ф.7(СФ).24'!E58)</f>
        <v>0</v>
      </c>
      <c r="N1370" s="143">
        <f>IF(ЗАПОЛНИТЬ!$F$7=1,'Ф.7(СФ).24'!F58/1000,'Ф.7(СФ).24'!F58)</f>
        <v>0</v>
      </c>
      <c r="O1370" s="143">
        <f>IF(ЗАПОЛНИТЬ!$F$7=1,'Ф.7(СФ).24'!G58/1000,'Ф.7(СФ).24'!G58)</f>
        <v>0</v>
      </c>
      <c r="P1370" s="143">
        <f>IF(ЗАПОЛНИТЬ!$F$7=1,'Ф.7(СФ).24'!H58/1000,'Ф.7(СФ).24'!H58)</f>
        <v>0</v>
      </c>
      <c r="Q1370" s="143">
        <f>IF(ЗАПОЛНИТЬ!$F$7=1,'Ф.7(СФ).24'!I58/1000,'Ф.7(СФ).24'!I58)</f>
        <v>0</v>
      </c>
      <c r="R1370" s="143">
        <f>IF(ЗАПОЛНИТЬ!$F$7=1,'Ф.7(СФ).24'!J58/1000,'Ф.7(СФ).24'!J58)</f>
        <v>0</v>
      </c>
      <c r="S1370" s="143">
        <f>IF(ЗАПОЛНИТЬ!$F$7=1,'Ф.7(СФ).24'!K58/1000,'Ф.7(СФ).24'!K58)</f>
        <v>0</v>
      </c>
      <c r="T1370" s="143">
        <f>IF(ЗАПОЛНИТЬ!$F$7=1,'Ф.7(СФ).24'!L58/1000,'Ф.7(СФ).24'!L58)</f>
        <v>0</v>
      </c>
      <c r="U1370" s="143">
        <f>IF(ЗАПОЛНИТЬ!$F$7=1,'Ф.7(СФ).24'!M58/1000,'Ф.7(СФ).24'!M58)</f>
        <v>0</v>
      </c>
      <c r="V1370" s="145">
        <v>0</v>
      </c>
      <c r="W1370" s="145">
        <f t="shared" si="66"/>
        <v>0</v>
      </c>
    </row>
    <row r="1371" spans="1:23" ht="12.75">
      <c r="A1371" s="144" t="str">
        <f>ЗАПОЛНИТЬ!$B$23</f>
        <v>4</v>
      </c>
      <c r="B1371" s="144" t="str">
        <f>ЗАПОЛНИТЬ!$B$13</f>
        <v>24188344</v>
      </c>
      <c r="C1371" s="144" t="str">
        <f>ЗАПОЛНИТЬ!$B$24</f>
        <v>298</v>
      </c>
      <c r="D1371" s="144" t="str">
        <f>ЗАПОЛНИТЬ!$B$21</f>
        <v>12</v>
      </c>
      <c r="E1371" s="145"/>
      <c r="F1371" s="144" t="str">
        <f>ЗАПОЛНИТЬ!$B$22</f>
        <v>15</v>
      </c>
      <c r="G1371" s="144" t="str">
        <f>ЗАПОЛНИТЬ!$B$20</f>
        <v>040222</v>
      </c>
      <c r="H1371" s="143" t="str">
        <f>IF(ЗАПОЛНИТЬ!$F$7=1,ЗАПОЛНИТЬ!$H$9,ЗАПОЛНИТЬ!$H$10)</f>
        <v>73</v>
      </c>
      <c r="I1371" s="146">
        <f>IF(ЗАПОЛНИТЬ!$F$7=1,'Ф.7(СФ).24'!$E$13,'Ф.7(СФ).24'!$E$15)</f>
        <v>0</v>
      </c>
      <c r="J1371" s="145" t="str">
        <f>IF(ЗАПОЛНИТЬ!$F$7=1,CONCATENATE(ЗАПОЛНИТЬ!$F$18,ЗАПОЛНИТЬ!$D$18),ЗАПОЛНИТЬ!$E$18)</f>
        <v>01.07.2016</v>
      </c>
      <c r="K1371" s="143">
        <f>'Ф.7(СФ).24'!B59</f>
        <v>2710</v>
      </c>
      <c r="L1371" s="143">
        <f>IF(ЗАПОЛНИТЬ!$F$7=1,'Ф.7(СФ).24'!D59/1000,'Ф.7(СФ).24'!D59)</f>
        <v>0</v>
      </c>
      <c r="M1371" s="143">
        <f>IF(ЗАПОЛНИТЬ!$F$7=1,'Ф.7(СФ).24'!E59/1000,'Ф.7(СФ).24'!E59)</f>
        <v>0</v>
      </c>
      <c r="N1371" s="143">
        <f>IF(ЗАПОЛНИТЬ!$F$7=1,'Ф.7(СФ).24'!F59/1000,'Ф.7(СФ).24'!F59)</f>
        <v>0</v>
      </c>
      <c r="O1371" s="143">
        <f>IF(ЗАПОЛНИТЬ!$F$7=1,'Ф.7(СФ).24'!G59/1000,'Ф.7(СФ).24'!G59)</f>
        <v>0</v>
      </c>
      <c r="P1371" s="143">
        <f>IF(ЗАПОЛНИТЬ!$F$7=1,'Ф.7(СФ).24'!H59/1000,'Ф.7(СФ).24'!H59)</f>
        <v>0</v>
      </c>
      <c r="Q1371" s="143">
        <f>IF(ЗАПОЛНИТЬ!$F$7=1,'Ф.7(СФ).24'!I59/1000,'Ф.7(СФ).24'!I59)</f>
        <v>0</v>
      </c>
      <c r="R1371" s="143">
        <f>IF(ЗАПОЛНИТЬ!$F$7=1,'Ф.7(СФ).24'!J59/1000,'Ф.7(СФ).24'!J59)</f>
        <v>0</v>
      </c>
      <c r="S1371" s="143">
        <f>IF(ЗАПОЛНИТЬ!$F$7=1,'Ф.7(СФ).24'!K59/1000,'Ф.7(СФ).24'!K59)</f>
        <v>0</v>
      </c>
      <c r="T1371" s="143">
        <f>IF(ЗАПОЛНИТЬ!$F$7=1,'Ф.7(СФ).24'!L59/1000,'Ф.7(СФ).24'!L59)</f>
        <v>0</v>
      </c>
      <c r="U1371" s="143">
        <f>IF(ЗАПОЛНИТЬ!$F$7=1,'Ф.7(СФ).24'!M59/1000,'Ф.7(СФ).24'!M59)</f>
        <v>0</v>
      </c>
      <c r="V1371" s="145">
        <f>IF(SUM(L1371:U1371)&gt;0,1,0)</f>
        <v>0</v>
      </c>
      <c r="W1371" s="145">
        <f t="shared" si="66"/>
        <v>0</v>
      </c>
    </row>
    <row r="1372" spans="1:23" ht="12.75">
      <c r="A1372" s="144" t="str">
        <f>ЗАПОЛНИТЬ!$B$23</f>
        <v>4</v>
      </c>
      <c r="B1372" s="144" t="str">
        <f>ЗАПОЛНИТЬ!$B$13</f>
        <v>24188344</v>
      </c>
      <c r="C1372" s="144" t="str">
        <f>ЗАПОЛНИТЬ!$B$24</f>
        <v>298</v>
      </c>
      <c r="D1372" s="144" t="str">
        <f>ЗАПОЛНИТЬ!$B$21</f>
        <v>12</v>
      </c>
      <c r="E1372" s="145"/>
      <c r="F1372" s="144" t="str">
        <f>ЗАПОЛНИТЬ!$B$22</f>
        <v>15</v>
      </c>
      <c r="G1372" s="144" t="str">
        <f>ЗАПОЛНИТЬ!$B$20</f>
        <v>040222</v>
      </c>
      <c r="H1372" s="143" t="str">
        <f>IF(ЗАПОЛНИТЬ!$F$7=1,ЗАПОЛНИТЬ!$H$9,ЗАПОЛНИТЬ!$H$10)</f>
        <v>73</v>
      </c>
      <c r="I1372" s="146">
        <f>IF(ЗАПОЛНИТЬ!$F$7=1,'Ф.7(СФ).24'!$E$13,'Ф.7(СФ).24'!$E$15)</f>
        <v>0</v>
      </c>
      <c r="J1372" s="145" t="str">
        <f>IF(ЗАПОЛНИТЬ!$F$7=1,CONCATENATE(ЗАПОЛНИТЬ!$F$18,ЗАПОЛНИТЬ!$D$18),ЗАПОЛНИТЬ!$E$18)</f>
        <v>01.07.2016</v>
      </c>
      <c r="K1372" s="143">
        <f>'Ф.7(СФ).24'!B60</f>
        <v>2720</v>
      </c>
      <c r="L1372" s="143">
        <f>IF(ЗАПОЛНИТЬ!$F$7=1,'Ф.7(СФ).24'!D60/1000,'Ф.7(СФ).24'!D60)</f>
        <v>0</v>
      </c>
      <c r="M1372" s="143">
        <f>IF(ЗАПОЛНИТЬ!$F$7=1,'Ф.7(СФ).24'!E60/1000,'Ф.7(СФ).24'!E60)</f>
        <v>0</v>
      </c>
      <c r="N1372" s="143">
        <f>IF(ЗАПОЛНИТЬ!$F$7=1,'Ф.7(СФ).24'!F60/1000,'Ф.7(СФ).24'!F60)</f>
        <v>0</v>
      </c>
      <c r="O1372" s="143">
        <f>IF(ЗАПОЛНИТЬ!$F$7=1,'Ф.7(СФ).24'!G60/1000,'Ф.7(СФ).24'!G60)</f>
        <v>0</v>
      </c>
      <c r="P1372" s="143">
        <f>IF(ЗАПОЛНИТЬ!$F$7=1,'Ф.7(СФ).24'!H60/1000,'Ф.7(СФ).24'!H60)</f>
        <v>0</v>
      </c>
      <c r="Q1372" s="143">
        <f>IF(ЗАПОЛНИТЬ!$F$7=1,'Ф.7(СФ).24'!I60/1000,'Ф.7(СФ).24'!I60)</f>
        <v>0</v>
      </c>
      <c r="R1372" s="143">
        <f>IF(ЗАПОЛНИТЬ!$F$7=1,'Ф.7(СФ).24'!J60/1000,'Ф.7(СФ).24'!J60)</f>
        <v>0</v>
      </c>
      <c r="S1372" s="143">
        <f>IF(ЗАПОЛНИТЬ!$F$7=1,'Ф.7(СФ).24'!K60/1000,'Ф.7(СФ).24'!K60)</f>
        <v>0</v>
      </c>
      <c r="T1372" s="143">
        <f>IF(ЗАПОЛНИТЬ!$F$7=1,'Ф.7(СФ).24'!L60/1000,'Ф.7(СФ).24'!L60)</f>
        <v>0</v>
      </c>
      <c r="U1372" s="143">
        <f>IF(ЗАПОЛНИТЬ!$F$7=1,'Ф.7(СФ).24'!M60/1000,'Ф.7(СФ).24'!M60)</f>
        <v>0</v>
      </c>
      <c r="V1372" s="145">
        <f>IF(SUM(L1372:U1372)&gt;0,1,0)</f>
        <v>0</v>
      </c>
      <c r="W1372" s="145">
        <f t="shared" ref="W1372:W1436" si="69">IF(SUM(L1372:U1372)&gt;0,1,0)</f>
        <v>0</v>
      </c>
    </row>
    <row r="1373" spans="1:23" ht="12.75">
      <c r="A1373" s="144" t="str">
        <f>ЗАПОЛНИТЬ!$B$23</f>
        <v>4</v>
      </c>
      <c r="B1373" s="144" t="str">
        <f>ЗАПОЛНИТЬ!$B$13</f>
        <v>24188344</v>
      </c>
      <c r="C1373" s="144" t="str">
        <f>ЗАПОЛНИТЬ!$B$24</f>
        <v>298</v>
      </c>
      <c r="D1373" s="144" t="str">
        <f>ЗАПОЛНИТЬ!$B$21</f>
        <v>12</v>
      </c>
      <c r="E1373" s="145"/>
      <c r="F1373" s="144" t="str">
        <f>ЗАПОЛНИТЬ!$B$22</f>
        <v>15</v>
      </c>
      <c r="G1373" s="144" t="str">
        <f>ЗАПОЛНИТЬ!$B$20</f>
        <v>040222</v>
      </c>
      <c r="H1373" s="143" t="str">
        <f>IF(ЗАПОЛНИТЬ!$F$7=1,ЗАПОЛНИТЬ!$H$9,ЗАПОЛНИТЬ!$H$10)</f>
        <v>73</v>
      </c>
      <c r="I1373" s="146">
        <f>IF(ЗАПОЛНИТЬ!$F$7=1,'Ф.7(СФ).24'!$E$13,'Ф.7(СФ).24'!$E$15)</f>
        <v>0</v>
      </c>
      <c r="J1373" s="145" t="str">
        <f>IF(ЗАПОЛНИТЬ!$F$7=1,CONCATENATE(ЗАПОЛНИТЬ!$F$18,ЗАПОЛНИТЬ!$D$18),ЗАПОЛНИТЬ!$E$18)</f>
        <v>01.07.2016</v>
      </c>
      <c r="K1373" s="143">
        <f>'Ф.7(СФ).24'!B61</f>
        <v>2730</v>
      </c>
      <c r="L1373" s="143">
        <f>IF(ЗАПОЛНИТЬ!$F$7=1,'Ф.7(СФ).24'!D61/1000,'Ф.7(СФ).24'!D61)</f>
        <v>0</v>
      </c>
      <c r="M1373" s="143">
        <f>IF(ЗАПОЛНИТЬ!$F$7=1,'Ф.7(СФ).24'!E61/1000,'Ф.7(СФ).24'!E61)</f>
        <v>0</v>
      </c>
      <c r="N1373" s="143">
        <f>IF(ЗАПОЛНИТЬ!$F$7=1,'Ф.7(СФ).24'!F61/1000,'Ф.7(СФ).24'!F61)</f>
        <v>0</v>
      </c>
      <c r="O1373" s="143">
        <f>IF(ЗАПОЛНИТЬ!$F$7=1,'Ф.7(СФ).24'!G61/1000,'Ф.7(СФ).24'!G61)</f>
        <v>0</v>
      </c>
      <c r="P1373" s="143">
        <f>IF(ЗАПОЛНИТЬ!$F$7=1,'Ф.7(СФ).24'!H61/1000,'Ф.7(СФ).24'!H61)</f>
        <v>0</v>
      </c>
      <c r="Q1373" s="143">
        <f>IF(ЗАПОЛНИТЬ!$F$7=1,'Ф.7(СФ).24'!I61/1000,'Ф.7(СФ).24'!I61)</f>
        <v>0</v>
      </c>
      <c r="R1373" s="143">
        <f>IF(ЗАПОЛНИТЬ!$F$7=1,'Ф.7(СФ).24'!J61/1000,'Ф.7(СФ).24'!J61)</f>
        <v>0</v>
      </c>
      <c r="S1373" s="143">
        <f>IF(ЗАПОЛНИТЬ!$F$7=1,'Ф.7(СФ).24'!K61/1000,'Ф.7(СФ).24'!K61)</f>
        <v>0</v>
      </c>
      <c r="T1373" s="143">
        <f>IF(ЗАПОЛНИТЬ!$F$7=1,'Ф.7(СФ).24'!L61/1000,'Ф.7(СФ).24'!L61)</f>
        <v>0</v>
      </c>
      <c r="U1373" s="143">
        <f>IF(ЗАПОЛНИТЬ!$F$7=1,'Ф.7(СФ).24'!M61/1000,'Ф.7(СФ).24'!M61)</f>
        <v>0</v>
      </c>
      <c r="V1373" s="145">
        <f>IF(SUM(L1373:U1373)&gt;0,1,0)</f>
        <v>0</v>
      </c>
      <c r="W1373" s="145">
        <f t="shared" si="69"/>
        <v>0</v>
      </c>
    </row>
    <row r="1374" spans="1:23" ht="12.75">
      <c r="A1374" s="144" t="str">
        <f>ЗАПОЛНИТЬ!$B$23</f>
        <v>4</v>
      </c>
      <c r="B1374" s="144" t="str">
        <f>ЗАПОЛНИТЬ!$B$13</f>
        <v>24188344</v>
      </c>
      <c r="C1374" s="144" t="str">
        <f>ЗАПОЛНИТЬ!$B$24</f>
        <v>298</v>
      </c>
      <c r="D1374" s="144" t="str">
        <f>ЗАПОЛНИТЬ!$B$21</f>
        <v>12</v>
      </c>
      <c r="E1374" s="145"/>
      <c r="F1374" s="144" t="str">
        <f>ЗАПОЛНИТЬ!$B$22</f>
        <v>15</v>
      </c>
      <c r="G1374" s="144" t="str">
        <f>ЗАПОЛНИТЬ!$B$20</f>
        <v>040222</v>
      </c>
      <c r="H1374" s="143" t="str">
        <f>IF(ЗАПОЛНИТЬ!$F$7=1,ЗАПОЛНИТЬ!$H$9,ЗАПОЛНИТЬ!$H$10)</f>
        <v>73</v>
      </c>
      <c r="I1374" s="146">
        <f>IF(ЗАПОЛНИТЬ!$F$7=1,'Ф.7(СФ).24'!$E$13,'Ф.7(СФ).24'!$E$15)</f>
        <v>0</v>
      </c>
      <c r="J1374" s="145" t="str">
        <f>IF(ЗАПОЛНИТЬ!$F$7=1,CONCATENATE(ЗАПОЛНИТЬ!$F$18,ЗАПОЛНИТЬ!$D$18),ЗАПОЛНИТЬ!$E$18)</f>
        <v>01.07.2016</v>
      </c>
      <c r="K1374" s="143">
        <f>'Ф.7(СФ).24'!B62</f>
        <v>2800</v>
      </c>
      <c r="L1374" s="143">
        <f>IF(ЗАПОЛНИТЬ!$F$7=1,'Ф.7(СФ).24'!D62/1000,'Ф.7(СФ).24'!D62)</f>
        <v>0</v>
      </c>
      <c r="M1374" s="143">
        <f>IF(ЗАПОЛНИТЬ!$F$7=1,'Ф.7(СФ).24'!E62/1000,'Ф.7(СФ).24'!E62)</f>
        <v>0</v>
      </c>
      <c r="N1374" s="143">
        <f>IF(ЗАПОЛНИТЬ!$F$7=1,'Ф.7(СФ).24'!F62/1000,'Ф.7(СФ).24'!F62)</f>
        <v>0</v>
      </c>
      <c r="O1374" s="143">
        <f>IF(ЗАПОЛНИТЬ!$F$7=1,'Ф.7(СФ).24'!G62/1000,'Ф.7(СФ).24'!G62)</f>
        <v>0</v>
      </c>
      <c r="P1374" s="143">
        <f>IF(ЗАПОЛНИТЬ!$F$7=1,'Ф.7(СФ).24'!H62/1000,'Ф.7(СФ).24'!H62)</f>
        <v>0</v>
      </c>
      <c r="Q1374" s="143">
        <f>IF(ЗАПОЛНИТЬ!$F$7=1,'Ф.7(СФ).24'!I62/1000,'Ф.7(СФ).24'!I62)</f>
        <v>0</v>
      </c>
      <c r="R1374" s="143">
        <f>IF(ЗАПОЛНИТЬ!$F$7=1,'Ф.7(СФ).24'!J62/1000,'Ф.7(СФ).24'!J62)</f>
        <v>0</v>
      </c>
      <c r="S1374" s="143">
        <f>IF(ЗАПОЛНИТЬ!$F$7=1,'Ф.7(СФ).24'!K62/1000,'Ф.7(СФ).24'!K62)</f>
        <v>0</v>
      </c>
      <c r="T1374" s="143">
        <f>IF(ЗАПОЛНИТЬ!$F$7=1,'Ф.7(СФ).24'!L62/1000,'Ф.7(СФ).24'!L62)</f>
        <v>0</v>
      </c>
      <c r="U1374" s="143">
        <f>IF(ЗАПОЛНИТЬ!$F$7=1,'Ф.7(СФ).24'!M62/1000,'Ф.7(СФ).24'!M62)</f>
        <v>0</v>
      </c>
      <c r="V1374" s="145">
        <f>IF(SUM(L1374:U1374)&gt;0,1,0)</f>
        <v>0</v>
      </c>
      <c r="W1374" s="145">
        <f t="shared" si="69"/>
        <v>0</v>
      </c>
    </row>
    <row r="1375" spans="1:23" ht="12.75">
      <c r="A1375" s="144" t="str">
        <f>ЗАПОЛНИТЬ!$B$23</f>
        <v>4</v>
      </c>
      <c r="B1375" s="144" t="str">
        <f>ЗАПОЛНИТЬ!$B$13</f>
        <v>24188344</v>
      </c>
      <c r="C1375" s="144" t="str">
        <f>ЗАПОЛНИТЬ!$B$24</f>
        <v>298</v>
      </c>
      <c r="D1375" s="144" t="str">
        <f>ЗАПОЛНИТЬ!$B$21</f>
        <v>12</v>
      </c>
      <c r="E1375" s="145"/>
      <c r="F1375" s="144" t="str">
        <f>ЗАПОЛНИТЬ!$B$22</f>
        <v>15</v>
      </c>
      <c r="G1375" s="144" t="str">
        <f>ЗАПОЛНИТЬ!$B$20</f>
        <v>040222</v>
      </c>
      <c r="H1375" s="143" t="str">
        <f>IF(ЗАПОЛНИТЬ!$F$7=1,ЗАПОЛНИТЬ!$H$9,ЗАПОЛНИТЬ!$H$10)</f>
        <v>73</v>
      </c>
      <c r="I1375" s="146">
        <f>IF(ЗАПОЛНИТЬ!$F$7=1,'Ф.7(СФ).24'!$E$13,'Ф.7(СФ).24'!$E$15)</f>
        <v>0</v>
      </c>
      <c r="J1375" s="145" t="str">
        <f>IF(ЗАПОЛНИТЬ!$F$7=1,CONCATENATE(ЗАПОЛНИТЬ!$F$18,ЗАПОЛНИТЬ!$D$18),ЗАПОЛНИТЬ!$E$18)</f>
        <v>01.07.2016</v>
      </c>
      <c r="K1375" s="143">
        <f>'Ф.7(СФ).24'!B63</f>
        <v>3000</v>
      </c>
      <c r="L1375" s="143">
        <f>IF(ЗАПОЛНИТЬ!$F$7=1,'Ф.7(СФ).24'!D63/1000,'Ф.7(СФ).24'!D63)</f>
        <v>0</v>
      </c>
      <c r="M1375" s="143">
        <f>IF(ЗАПОЛНИТЬ!$F$7=1,'Ф.7(СФ).24'!E63/1000,'Ф.7(СФ).24'!E63)</f>
        <v>0</v>
      </c>
      <c r="N1375" s="143">
        <f>IF(ЗАПОЛНИТЬ!$F$7=1,'Ф.7(СФ).24'!F63/1000,'Ф.7(СФ).24'!F63)</f>
        <v>0</v>
      </c>
      <c r="O1375" s="143">
        <f>IF(ЗАПОЛНИТЬ!$F$7=1,'Ф.7(СФ).24'!G63/1000,'Ф.7(СФ).24'!G63)</f>
        <v>0</v>
      </c>
      <c r="P1375" s="143">
        <f>IF(ЗАПОЛНИТЬ!$F$7=1,'Ф.7(СФ).24'!H63/1000,'Ф.7(СФ).24'!H63)</f>
        <v>0</v>
      </c>
      <c r="Q1375" s="143">
        <f>IF(ЗАПОЛНИТЬ!$F$7=1,'Ф.7(СФ).24'!I63/1000,'Ф.7(СФ).24'!I63)</f>
        <v>0</v>
      </c>
      <c r="R1375" s="143">
        <f>IF(ЗАПОЛНИТЬ!$F$7=1,'Ф.7(СФ).24'!J63/1000,'Ф.7(СФ).24'!J63)</f>
        <v>0</v>
      </c>
      <c r="S1375" s="143">
        <f>IF(ЗАПОЛНИТЬ!$F$7=1,'Ф.7(СФ).24'!K63/1000,'Ф.7(СФ).24'!K63)</f>
        <v>0</v>
      </c>
      <c r="T1375" s="143">
        <f>IF(ЗАПОЛНИТЬ!$F$7=1,'Ф.7(СФ).24'!L63/1000,'Ф.7(СФ).24'!L63)</f>
        <v>0</v>
      </c>
      <c r="U1375" s="143">
        <f>IF(ЗАПОЛНИТЬ!$F$7=1,'Ф.7(СФ).24'!M63/1000,'Ф.7(СФ).24'!M63)</f>
        <v>0</v>
      </c>
      <c r="V1375" s="145">
        <v>0</v>
      </c>
      <c r="W1375" s="145">
        <f t="shared" si="69"/>
        <v>0</v>
      </c>
    </row>
    <row r="1376" spans="1:23" ht="12.75">
      <c r="A1376" s="144" t="str">
        <f>ЗАПОЛНИТЬ!$B$23</f>
        <v>4</v>
      </c>
      <c r="B1376" s="144" t="str">
        <f>ЗАПОЛНИТЬ!$B$13</f>
        <v>24188344</v>
      </c>
      <c r="C1376" s="144" t="str">
        <f>ЗАПОЛНИТЬ!$B$24</f>
        <v>298</v>
      </c>
      <c r="D1376" s="144" t="str">
        <f>ЗАПОЛНИТЬ!$B$21</f>
        <v>12</v>
      </c>
      <c r="E1376" s="145"/>
      <c r="F1376" s="144" t="str">
        <f>ЗАПОЛНИТЬ!$B$22</f>
        <v>15</v>
      </c>
      <c r="G1376" s="144" t="str">
        <f>ЗАПОЛНИТЬ!$B$20</f>
        <v>040222</v>
      </c>
      <c r="H1376" s="143" t="str">
        <f>IF(ЗАПОЛНИТЬ!$F$7=1,ЗАПОЛНИТЬ!$H$9,ЗАПОЛНИТЬ!$H$10)</f>
        <v>73</v>
      </c>
      <c r="I1376" s="146">
        <f>IF(ЗАПОЛНИТЬ!$F$7=1,'Ф.7(СФ).24'!$E$13,'Ф.7(СФ).24'!$E$15)</f>
        <v>0</v>
      </c>
      <c r="J1376" s="145" t="str">
        <f>IF(ЗАПОЛНИТЬ!$F$7=1,CONCATENATE(ЗАПОЛНИТЬ!$F$18,ЗАПОЛНИТЬ!$D$18),ЗАПОЛНИТЬ!$E$18)</f>
        <v>01.07.2016</v>
      </c>
      <c r="K1376" s="143">
        <f>'Ф.7(СФ).24'!B64</f>
        <v>3100</v>
      </c>
      <c r="L1376" s="143">
        <f>IF(ЗАПОЛНИТЬ!$F$7=1,'Ф.7(СФ).24'!D64/1000,'Ф.7(СФ).24'!D64)</f>
        <v>0</v>
      </c>
      <c r="M1376" s="143">
        <f>IF(ЗАПОЛНИТЬ!$F$7=1,'Ф.7(СФ).24'!E64/1000,'Ф.7(СФ).24'!E64)</f>
        <v>0</v>
      </c>
      <c r="N1376" s="143">
        <f>IF(ЗАПОЛНИТЬ!$F$7=1,'Ф.7(СФ).24'!F64/1000,'Ф.7(СФ).24'!F64)</f>
        <v>0</v>
      </c>
      <c r="O1376" s="143">
        <f>IF(ЗАПОЛНИТЬ!$F$7=1,'Ф.7(СФ).24'!G64/1000,'Ф.7(СФ).24'!G64)</f>
        <v>0</v>
      </c>
      <c r="P1376" s="143">
        <f>IF(ЗАПОЛНИТЬ!$F$7=1,'Ф.7(СФ).24'!H64/1000,'Ф.7(СФ).24'!H64)</f>
        <v>0</v>
      </c>
      <c r="Q1376" s="143">
        <f>IF(ЗАПОЛНИТЬ!$F$7=1,'Ф.7(СФ).24'!I64/1000,'Ф.7(СФ).24'!I64)</f>
        <v>0</v>
      </c>
      <c r="R1376" s="143">
        <f>IF(ЗАПОЛНИТЬ!$F$7=1,'Ф.7(СФ).24'!J64/1000,'Ф.7(СФ).24'!J64)</f>
        <v>0</v>
      </c>
      <c r="S1376" s="143">
        <f>IF(ЗАПОЛНИТЬ!$F$7=1,'Ф.7(СФ).24'!K64/1000,'Ф.7(СФ).24'!K64)</f>
        <v>0</v>
      </c>
      <c r="T1376" s="143">
        <f>IF(ЗАПОЛНИТЬ!$F$7=1,'Ф.7(СФ).24'!L64/1000,'Ф.7(СФ).24'!L64)</f>
        <v>0</v>
      </c>
      <c r="U1376" s="143">
        <f>IF(ЗАПОЛНИТЬ!$F$7=1,'Ф.7(СФ).24'!M64/1000,'Ф.7(СФ).24'!M64)</f>
        <v>0</v>
      </c>
      <c r="V1376" s="145">
        <v>0</v>
      </c>
      <c r="W1376" s="145">
        <f t="shared" si="69"/>
        <v>0</v>
      </c>
    </row>
    <row r="1377" spans="1:23" ht="12.75">
      <c r="A1377" s="144" t="str">
        <f>ЗАПОЛНИТЬ!$B$23</f>
        <v>4</v>
      </c>
      <c r="B1377" s="144" t="str">
        <f>ЗАПОЛНИТЬ!$B$13</f>
        <v>24188344</v>
      </c>
      <c r="C1377" s="144" t="str">
        <f>ЗАПОЛНИТЬ!$B$24</f>
        <v>298</v>
      </c>
      <c r="D1377" s="144" t="str">
        <f>ЗАПОЛНИТЬ!$B$21</f>
        <v>12</v>
      </c>
      <c r="E1377" s="145"/>
      <c r="F1377" s="144" t="str">
        <f>ЗАПОЛНИТЬ!$B$22</f>
        <v>15</v>
      </c>
      <c r="G1377" s="144" t="str">
        <f>ЗАПОЛНИТЬ!$B$20</f>
        <v>040222</v>
      </c>
      <c r="H1377" s="143" t="str">
        <f>IF(ЗАПОЛНИТЬ!$F$7=1,ЗАПОЛНИТЬ!$H$9,ЗАПОЛНИТЬ!$H$10)</f>
        <v>73</v>
      </c>
      <c r="I1377" s="146">
        <f>IF(ЗАПОЛНИТЬ!$F$7=1,'Ф.7(СФ).24'!$E$13,'Ф.7(СФ).24'!$E$15)</f>
        <v>0</v>
      </c>
      <c r="J1377" s="145" t="str">
        <f>IF(ЗАПОЛНИТЬ!$F$7=1,CONCATENATE(ЗАПОЛНИТЬ!$F$18,ЗАПОЛНИТЬ!$D$18),ЗАПОЛНИТЬ!$E$18)</f>
        <v>01.07.2016</v>
      </c>
      <c r="K1377" s="143">
        <f>'Ф.7(СФ).24'!B65</f>
        <v>3110</v>
      </c>
      <c r="L1377" s="143">
        <f>IF(ЗАПОЛНИТЬ!$F$7=1,'Ф.7(СФ).24'!D65/1000,'Ф.7(СФ).24'!D65)</f>
        <v>0</v>
      </c>
      <c r="M1377" s="143">
        <f>IF(ЗАПОЛНИТЬ!$F$7=1,'Ф.7(СФ).24'!E65/1000,'Ф.7(СФ).24'!E65)</f>
        <v>0</v>
      </c>
      <c r="N1377" s="143">
        <f>IF(ЗАПОЛНИТЬ!$F$7=1,'Ф.7(СФ).24'!F65/1000,'Ф.7(СФ).24'!F65)</f>
        <v>0</v>
      </c>
      <c r="O1377" s="143">
        <f>IF(ЗАПОЛНИТЬ!$F$7=1,'Ф.7(СФ).24'!G65/1000,'Ф.7(СФ).24'!G65)</f>
        <v>0</v>
      </c>
      <c r="P1377" s="143">
        <f>IF(ЗАПОЛНИТЬ!$F$7=1,'Ф.7(СФ).24'!H65/1000,'Ф.7(СФ).24'!H65)</f>
        <v>0</v>
      </c>
      <c r="Q1377" s="143">
        <f>IF(ЗАПОЛНИТЬ!$F$7=1,'Ф.7(СФ).24'!I65/1000,'Ф.7(СФ).24'!I65)</f>
        <v>0</v>
      </c>
      <c r="R1377" s="143">
        <f>IF(ЗАПОЛНИТЬ!$F$7=1,'Ф.7(СФ).24'!J65/1000,'Ф.7(СФ).24'!J65)</f>
        <v>0</v>
      </c>
      <c r="S1377" s="143">
        <f>IF(ЗАПОЛНИТЬ!$F$7=1,'Ф.7(СФ).24'!K65/1000,'Ф.7(СФ).24'!K65)</f>
        <v>0</v>
      </c>
      <c r="T1377" s="143">
        <f>IF(ЗАПОЛНИТЬ!$F$7=1,'Ф.7(СФ).24'!L65/1000,'Ф.7(СФ).24'!L65)</f>
        <v>0</v>
      </c>
      <c r="U1377" s="143">
        <f>IF(ЗАПОЛНИТЬ!$F$7=1,'Ф.7(СФ).24'!M65/1000,'Ф.7(СФ).24'!M65)</f>
        <v>0</v>
      </c>
      <c r="V1377" s="145">
        <f>IF(SUM(L1377:U1377)&gt;0,1,0)</f>
        <v>0</v>
      </c>
      <c r="W1377" s="145">
        <f t="shared" si="69"/>
        <v>0</v>
      </c>
    </row>
    <row r="1378" spans="1:23" ht="12.75">
      <c r="A1378" s="144" t="str">
        <f>ЗАПОЛНИТЬ!$B$23</f>
        <v>4</v>
      </c>
      <c r="B1378" s="144" t="str">
        <f>ЗАПОЛНИТЬ!$B$13</f>
        <v>24188344</v>
      </c>
      <c r="C1378" s="144" t="str">
        <f>ЗАПОЛНИТЬ!$B$24</f>
        <v>298</v>
      </c>
      <c r="D1378" s="144" t="str">
        <f>ЗАПОЛНИТЬ!$B$21</f>
        <v>12</v>
      </c>
      <c r="E1378" s="145"/>
      <c r="F1378" s="144" t="str">
        <f>ЗАПОЛНИТЬ!$B$22</f>
        <v>15</v>
      </c>
      <c r="G1378" s="144" t="str">
        <f>ЗАПОЛНИТЬ!$B$20</f>
        <v>040222</v>
      </c>
      <c r="H1378" s="143" t="str">
        <f>IF(ЗАПОЛНИТЬ!$F$7=1,ЗАПОЛНИТЬ!$H$9,ЗАПОЛНИТЬ!$H$10)</f>
        <v>73</v>
      </c>
      <c r="I1378" s="146">
        <f>IF(ЗАПОЛНИТЬ!$F$7=1,'Ф.7(СФ).24'!$E$13,'Ф.7(СФ).24'!$E$15)</f>
        <v>0</v>
      </c>
      <c r="J1378" s="145" t="str">
        <f>IF(ЗАПОЛНИТЬ!$F$7=1,CONCATENATE(ЗАПОЛНИТЬ!$F$18,ЗАПОЛНИТЬ!$D$18),ЗАПОЛНИТЬ!$E$18)</f>
        <v>01.07.2016</v>
      </c>
      <c r="K1378" s="143">
        <f>'Ф.7(СФ).24'!B66</f>
        <v>3120</v>
      </c>
      <c r="L1378" s="143">
        <f>IF(ЗАПОЛНИТЬ!$F$7=1,'Ф.7(СФ).24'!D66/1000,'Ф.7(СФ).24'!D66)</f>
        <v>0</v>
      </c>
      <c r="M1378" s="143">
        <f>IF(ЗАПОЛНИТЬ!$F$7=1,'Ф.7(СФ).24'!E66/1000,'Ф.7(СФ).24'!E66)</f>
        <v>0</v>
      </c>
      <c r="N1378" s="143">
        <f>IF(ЗАПОЛНИТЬ!$F$7=1,'Ф.7(СФ).24'!F66/1000,'Ф.7(СФ).24'!F66)</f>
        <v>0</v>
      </c>
      <c r="O1378" s="143">
        <f>IF(ЗАПОЛНИТЬ!$F$7=1,'Ф.7(СФ).24'!G66/1000,'Ф.7(СФ).24'!G66)</f>
        <v>0</v>
      </c>
      <c r="P1378" s="143">
        <f>IF(ЗАПОЛНИТЬ!$F$7=1,'Ф.7(СФ).24'!H66/1000,'Ф.7(СФ).24'!H66)</f>
        <v>0</v>
      </c>
      <c r="Q1378" s="143">
        <f>IF(ЗАПОЛНИТЬ!$F$7=1,'Ф.7(СФ).24'!I66/1000,'Ф.7(СФ).24'!I66)</f>
        <v>0</v>
      </c>
      <c r="R1378" s="143">
        <f>IF(ЗАПОЛНИТЬ!$F$7=1,'Ф.7(СФ).24'!J66/1000,'Ф.7(СФ).24'!J66)</f>
        <v>0</v>
      </c>
      <c r="S1378" s="143">
        <f>IF(ЗАПОЛНИТЬ!$F$7=1,'Ф.7(СФ).24'!K66/1000,'Ф.7(СФ).24'!K66)</f>
        <v>0</v>
      </c>
      <c r="T1378" s="143">
        <f>IF(ЗАПОЛНИТЬ!$F$7=1,'Ф.7(СФ).24'!L66/1000,'Ф.7(СФ).24'!L66)</f>
        <v>0</v>
      </c>
      <c r="U1378" s="143">
        <f>IF(ЗАПОЛНИТЬ!$F$7=1,'Ф.7(СФ).24'!M66/1000,'Ф.7(СФ).24'!M66)</f>
        <v>0</v>
      </c>
      <c r="V1378" s="145">
        <v>0</v>
      </c>
      <c r="W1378" s="145">
        <f t="shared" si="69"/>
        <v>0</v>
      </c>
    </row>
    <row r="1379" spans="1:23" ht="12.75">
      <c r="A1379" s="144" t="str">
        <f>ЗАПОЛНИТЬ!$B$23</f>
        <v>4</v>
      </c>
      <c r="B1379" s="144" t="str">
        <f>ЗАПОЛНИТЬ!$B$13</f>
        <v>24188344</v>
      </c>
      <c r="C1379" s="144" t="str">
        <f>ЗАПОЛНИТЬ!$B$24</f>
        <v>298</v>
      </c>
      <c r="D1379" s="144" t="str">
        <f>ЗАПОЛНИТЬ!$B$21</f>
        <v>12</v>
      </c>
      <c r="E1379" s="145"/>
      <c r="F1379" s="144" t="str">
        <f>ЗАПОЛНИТЬ!$B$22</f>
        <v>15</v>
      </c>
      <c r="G1379" s="144" t="str">
        <f>ЗАПОЛНИТЬ!$B$20</f>
        <v>040222</v>
      </c>
      <c r="H1379" s="143" t="str">
        <f>IF(ЗАПОЛНИТЬ!$F$7=1,ЗАПОЛНИТЬ!$H$9,ЗАПОЛНИТЬ!$H$10)</f>
        <v>73</v>
      </c>
      <c r="I1379" s="146">
        <f>IF(ЗАПОЛНИТЬ!$F$7=1,'Ф.7(СФ).24'!$E$13,'Ф.7(СФ).24'!$E$15)</f>
        <v>0</v>
      </c>
      <c r="J1379" s="145" t="str">
        <f>IF(ЗАПОЛНИТЬ!$F$7=1,CONCATENATE(ЗАПОЛНИТЬ!$F$18,ЗАПОЛНИТЬ!$D$18),ЗАПОЛНИТЬ!$E$18)</f>
        <v>01.07.2016</v>
      </c>
      <c r="K1379" s="143">
        <f>'Ф.7(СФ).24'!B67</f>
        <v>3121</v>
      </c>
      <c r="L1379" s="143">
        <f>IF(ЗАПОЛНИТЬ!$F$7=1,'Ф.7(СФ).24'!D67/1000,'Ф.7(СФ).24'!D67)</f>
        <v>0</v>
      </c>
      <c r="M1379" s="143">
        <f>IF(ЗАПОЛНИТЬ!$F$7=1,'Ф.7(СФ).24'!E67/1000,'Ф.7(СФ).24'!E67)</f>
        <v>0</v>
      </c>
      <c r="N1379" s="143">
        <f>IF(ЗАПОЛНИТЬ!$F$7=1,'Ф.7(СФ).24'!F67/1000,'Ф.7(СФ).24'!F67)</f>
        <v>0</v>
      </c>
      <c r="O1379" s="143">
        <f>IF(ЗАПОЛНИТЬ!$F$7=1,'Ф.7(СФ).24'!G67/1000,'Ф.7(СФ).24'!G67)</f>
        <v>0</v>
      </c>
      <c r="P1379" s="143">
        <f>IF(ЗАПОЛНИТЬ!$F$7=1,'Ф.7(СФ).24'!H67/1000,'Ф.7(СФ).24'!H67)</f>
        <v>0</v>
      </c>
      <c r="Q1379" s="143">
        <f>IF(ЗАПОЛНИТЬ!$F$7=1,'Ф.7(СФ).24'!I67/1000,'Ф.7(СФ).24'!I67)</f>
        <v>0</v>
      </c>
      <c r="R1379" s="143">
        <f>IF(ЗАПОЛНИТЬ!$F$7=1,'Ф.7(СФ).24'!J67/1000,'Ф.7(СФ).24'!J67)</f>
        <v>0</v>
      </c>
      <c r="S1379" s="143">
        <f>IF(ЗАПОЛНИТЬ!$F$7=1,'Ф.7(СФ).24'!K67/1000,'Ф.7(СФ).24'!K67)</f>
        <v>0</v>
      </c>
      <c r="T1379" s="143">
        <f>IF(ЗАПОЛНИТЬ!$F$7=1,'Ф.7(СФ).24'!L67/1000,'Ф.7(СФ).24'!L67)</f>
        <v>0</v>
      </c>
      <c r="U1379" s="143">
        <f>IF(ЗАПОЛНИТЬ!$F$7=1,'Ф.7(СФ).24'!M67/1000,'Ф.7(СФ).24'!M67)</f>
        <v>0</v>
      </c>
      <c r="V1379" s="145">
        <f>IF(SUM(L1379:U1379)&gt;0,1,0)</f>
        <v>0</v>
      </c>
      <c r="W1379" s="145">
        <f t="shared" si="69"/>
        <v>0</v>
      </c>
    </row>
    <row r="1380" spans="1:23" ht="12.75">
      <c r="A1380" s="144" t="str">
        <f>ЗАПОЛНИТЬ!$B$23</f>
        <v>4</v>
      </c>
      <c r="B1380" s="144" t="str">
        <f>ЗАПОЛНИТЬ!$B$13</f>
        <v>24188344</v>
      </c>
      <c r="C1380" s="144" t="str">
        <f>ЗАПОЛНИТЬ!$B$24</f>
        <v>298</v>
      </c>
      <c r="D1380" s="144" t="str">
        <f>ЗАПОЛНИТЬ!$B$21</f>
        <v>12</v>
      </c>
      <c r="E1380" s="145"/>
      <c r="F1380" s="144" t="str">
        <f>ЗАПОЛНИТЬ!$B$22</f>
        <v>15</v>
      </c>
      <c r="G1380" s="144" t="str">
        <f>ЗАПОЛНИТЬ!$B$20</f>
        <v>040222</v>
      </c>
      <c r="H1380" s="143" t="str">
        <f>IF(ЗАПОЛНИТЬ!$F$7=1,ЗАПОЛНИТЬ!$H$9,ЗАПОЛНИТЬ!$H$10)</f>
        <v>73</v>
      </c>
      <c r="I1380" s="146">
        <f>IF(ЗАПОЛНИТЬ!$F$7=1,'Ф.7(СФ).24'!$E$13,'Ф.7(СФ).24'!$E$15)</f>
        <v>0</v>
      </c>
      <c r="J1380" s="145" t="str">
        <f>IF(ЗАПОЛНИТЬ!$F$7=1,CONCATENATE(ЗАПОЛНИТЬ!$F$18,ЗАПОЛНИТЬ!$D$18),ЗАПОЛНИТЬ!$E$18)</f>
        <v>01.07.2016</v>
      </c>
      <c r="K1380" s="143">
        <f>'Ф.7(СФ).24'!B68</f>
        <v>3122</v>
      </c>
      <c r="L1380" s="143">
        <f>IF(ЗАПОЛНИТЬ!$F$7=1,'Ф.7(СФ).24'!D68/1000,'Ф.7(СФ).24'!D68)</f>
        <v>0</v>
      </c>
      <c r="M1380" s="143">
        <f>IF(ЗАПОЛНИТЬ!$F$7=1,'Ф.7(СФ).24'!E68/1000,'Ф.7(СФ).24'!E68)</f>
        <v>0</v>
      </c>
      <c r="N1380" s="143">
        <f>IF(ЗАПОЛНИТЬ!$F$7=1,'Ф.7(СФ).24'!F68/1000,'Ф.7(СФ).24'!F68)</f>
        <v>0</v>
      </c>
      <c r="O1380" s="143">
        <f>IF(ЗАПОЛНИТЬ!$F$7=1,'Ф.7(СФ).24'!G68/1000,'Ф.7(СФ).24'!G68)</f>
        <v>0</v>
      </c>
      <c r="P1380" s="143">
        <f>IF(ЗАПОЛНИТЬ!$F$7=1,'Ф.7(СФ).24'!H68/1000,'Ф.7(СФ).24'!H68)</f>
        <v>0</v>
      </c>
      <c r="Q1380" s="143">
        <f>IF(ЗАПОЛНИТЬ!$F$7=1,'Ф.7(СФ).24'!I68/1000,'Ф.7(СФ).24'!I68)</f>
        <v>0</v>
      </c>
      <c r="R1380" s="143">
        <f>IF(ЗАПОЛНИТЬ!$F$7=1,'Ф.7(СФ).24'!J68/1000,'Ф.7(СФ).24'!J68)</f>
        <v>0</v>
      </c>
      <c r="S1380" s="143">
        <f>IF(ЗАПОЛНИТЬ!$F$7=1,'Ф.7(СФ).24'!K68/1000,'Ф.7(СФ).24'!K68)</f>
        <v>0</v>
      </c>
      <c r="T1380" s="143">
        <f>IF(ЗАПОЛНИТЬ!$F$7=1,'Ф.7(СФ).24'!L68/1000,'Ф.7(СФ).24'!L68)</f>
        <v>0</v>
      </c>
      <c r="U1380" s="143">
        <f>IF(ЗАПОЛНИТЬ!$F$7=1,'Ф.7(СФ).24'!M68/1000,'Ф.7(СФ).24'!M68)</f>
        <v>0</v>
      </c>
      <c r="V1380" s="145">
        <f>IF(SUM(L1380:U1380)&gt;0,1,0)</f>
        <v>0</v>
      </c>
      <c r="W1380" s="145">
        <f t="shared" si="69"/>
        <v>0</v>
      </c>
    </row>
    <row r="1381" spans="1:23" ht="12.75">
      <c r="A1381" s="144" t="str">
        <f>ЗАПОЛНИТЬ!$B$23</f>
        <v>4</v>
      </c>
      <c r="B1381" s="144" t="str">
        <f>ЗАПОЛНИТЬ!$B$13</f>
        <v>24188344</v>
      </c>
      <c r="C1381" s="144" t="str">
        <f>ЗАПОЛНИТЬ!$B$24</f>
        <v>298</v>
      </c>
      <c r="D1381" s="144" t="str">
        <f>ЗАПОЛНИТЬ!$B$21</f>
        <v>12</v>
      </c>
      <c r="E1381" s="145"/>
      <c r="F1381" s="144" t="str">
        <f>ЗАПОЛНИТЬ!$B$22</f>
        <v>15</v>
      </c>
      <c r="G1381" s="144" t="str">
        <f>ЗАПОЛНИТЬ!$B$20</f>
        <v>040222</v>
      </c>
      <c r="H1381" s="143" t="str">
        <f>IF(ЗАПОЛНИТЬ!$F$7=1,ЗАПОЛНИТЬ!$H$9,ЗАПОЛНИТЬ!$H$10)</f>
        <v>73</v>
      </c>
      <c r="I1381" s="146">
        <f>IF(ЗАПОЛНИТЬ!$F$7=1,'Ф.7(СФ).24'!$E$13,'Ф.7(СФ).24'!$E$15)</f>
        <v>0</v>
      </c>
      <c r="J1381" s="145" t="str">
        <f>IF(ЗАПОЛНИТЬ!$F$7=1,CONCATENATE(ЗАПОЛНИТЬ!$F$18,ЗАПОЛНИТЬ!$D$18),ЗАПОЛНИТЬ!$E$18)</f>
        <v>01.07.2016</v>
      </c>
      <c r="K1381" s="143">
        <f>'Ф.7(СФ).24'!B69</f>
        <v>3130</v>
      </c>
      <c r="L1381" s="143">
        <f>IF(ЗАПОЛНИТЬ!$F$7=1,'Ф.7(СФ).24'!D69/1000,'Ф.7(СФ).24'!D69)</f>
        <v>0</v>
      </c>
      <c r="M1381" s="143">
        <f>IF(ЗАПОЛНИТЬ!$F$7=1,'Ф.7(СФ).24'!E69/1000,'Ф.7(СФ).24'!E69)</f>
        <v>0</v>
      </c>
      <c r="N1381" s="143">
        <f>IF(ЗАПОЛНИТЬ!$F$7=1,'Ф.7(СФ).24'!F69/1000,'Ф.7(СФ).24'!F69)</f>
        <v>0</v>
      </c>
      <c r="O1381" s="143">
        <f>IF(ЗАПОЛНИТЬ!$F$7=1,'Ф.7(СФ).24'!G69/1000,'Ф.7(СФ).24'!G69)</f>
        <v>0</v>
      </c>
      <c r="P1381" s="143">
        <f>IF(ЗАПОЛНИТЬ!$F$7=1,'Ф.7(СФ).24'!H69/1000,'Ф.7(СФ).24'!H69)</f>
        <v>0</v>
      </c>
      <c r="Q1381" s="143">
        <f>IF(ЗАПОЛНИТЬ!$F$7=1,'Ф.7(СФ).24'!I69/1000,'Ф.7(СФ).24'!I69)</f>
        <v>0</v>
      </c>
      <c r="R1381" s="143">
        <f>IF(ЗАПОЛНИТЬ!$F$7=1,'Ф.7(СФ).24'!J69/1000,'Ф.7(СФ).24'!J69)</f>
        <v>0</v>
      </c>
      <c r="S1381" s="143">
        <f>IF(ЗАПОЛНИТЬ!$F$7=1,'Ф.7(СФ).24'!K69/1000,'Ф.7(СФ).24'!K69)</f>
        <v>0</v>
      </c>
      <c r="T1381" s="143">
        <f>IF(ЗАПОЛНИТЬ!$F$7=1,'Ф.7(СФ).24'!L69/1000,'Ф.7(СФ).24'!L69)</f>
        <v>0</v>
      </c>
      <c r="U1381" s="143">
        <f>IF(ЗАПОЛНИТЬ!$F$7=1,'Ф.7(СФ).24'!M69/1000,'Ф.7(СФ).24'!M69)</f>
        <v>0</v>
      </c>
      <c r="V1381" s="145">
        <v>0</v>
      </c>
      <c r="W1381" s="145">
        <f t="shared" si="69"/>
        <v>0</v>
      </c>
    </row>
    <row r="1382" spans="1:23" ht="12.75">
      <c r="A1382" s="144" t="str">
        <f>ЗАПОЛНИТЬ!$B$23</f>
        <v>4</v>
      </c>
      <c r="B1382" s="144" t="str">
        <f>ЗАПОЛНИТЬ!$B$13</f>
        <v>24188344</v>
      </c>
      <c r="C1382" s="144" t="str">
        <f>ЗАПОЛНИТЬ!$B$24</f>
        <v>298</v>
      </c>
      <c r="D1382" s="144" t="str">
        <f>ЗАПОЛНИТЬ!$B$21</f>
        <v>12</v>
      </c>
      <c r="E1382" s="145"/>
      <c r="F1382" s="144" t="str">
        <f>ЗАПОЛНИТЬ!$B$22</f>
        <v>15</v>
      </c>
      <c r="G1382" s="144" t="str">
        <f>ЗАПОЛНИТЬ!$B$20</f>
        <v>040222</v>
      </c>
      <c r="H1382" s="143" t="str">
        <f>IF(ЗАПОЛНИТЬ!$F$7=1,ЗАПОЛНИТЬ!$H$9,ЗАПОЛНИТЬ!$H$10)</f>
        <v>73</v>
      </c>
      <c r="I1382" s="146">
        <f>IF(ЗАПОЛНИТЬ!$F$7=1,'Ф.7(СФ).24'!$E$13,'Ф.7(СФ).24'!$E$15)</f>
        <v>0</v>
      </c>
      <c r="J1382" s="145" t="str">
        <f>IF(ЗАПОЛНИТЬ!$F$7=1,CONCATENATE(ЗАПОЛНИТЬ!$F$18,ЗАПОЛНИТЬ!$D$18),ЗАПОЛНИТЬ!$E$18)</f>
        <v>01.07.2016</v>
      </c>
      <c r="K1382" s="143">
        <f>'Ф.7(СФ).24'!B70</f>
        <v>3131</v>
      </c>
      <c r="L1382" s="143">
        <f>IF(ЗАПОЛНИТЬ!$F$7=1,'Ф.7(СФ).24'!D70/1000,'Ф.7(СФ).24'!D70)</f>
        <v>0</v>
      </c>
      <c r="M1382" s="143">
        <f>IF(ЗАПОЛНИТЬ!$F$7=1,'Ф.7(СФ).24'!E70/1000,'Ф.7(СФ).24'!E70)</f>
        <v>0</v>
      </c>
      <c r="N1382" s="143">
        <f>IF(ЗАПОЛНИТЬ!$F$7=1,'Ф.7(СФ).24'!F70/1000,'Ф.7(СФ).24'!F70)</f>
        <v>0</v>
      </c>
      <c r="O1382" s="143">
        <f>IF(ЗАПОЛНИТЬ!$F$7=1,'Ф.7(СФ).24'!G70/1000,'Ф.7(СФ).24'!G70)</f>
        <v>0</v>
      </c>
      <c r="P1382" s="143">
        <f>IF(ЗАПОЛНИТЬ!$F$7=1,'Ф.7(СФ).24'!H70/1000,'Ф.7(СФ).24'!H70)</f>
        <v>0</v>
      </c>
      <c r="Q1382" s="143">
        <f>IF(ЗАПОЛНИТЬ!$F$7=1,'Ф.7(СФ).24'!I70/1000,'Ф.7(СФ).24'!I70)</f>
        <v>0</v>
      </c>
      <c r="R1382" s="143">
        <f>IF(ЗАПОЛНИТЬ!$F$7=1,'Ф.7(СФ).24'!J70/1000,'Ф.7(СФ).24'!J70)</f>
        <v>0</v>
      </c>
      <c r="S1382" s="143">
        <f>IF(ЗАПОЛНИТЬ!$F$7=1,'Ф.7(СФ).24'!K70/1000,'Ф.7(СФ).24'!K70)</f>
        <v>0</v>
      </c>
      <c r="T1382" s="143">
        <f>IF(ЗАПОЛНИТЬ!$F$7=1,'Ф.7(СФ).24'!L70/1000,'Ф.7(СФ).24'!L70)</f>
        <v>0</v>
      </c>
      <c r="U1382" s="143">
        <f>IF(ЗАПОЛНИТЬ!$F$7=1,'Ф.7(СФ).24'!M70/1000,'Ф.7(СФ).24'!M70)</f>
        <v>0</v>
      </c>
      <c r="V1382" s="145">
        <f>IF(SUM(L1382:U1382)&gt;0,1,0)</f>
        <v>0</v>
      </c>
      <c r="W1382" s="145">
        <f t="shared" si="69"/>
        <v>0</v>
      </c>
    </row>
    <row r="1383" spans="1:23" ht="12.75">
      <c r="A1383" s="144" t="str">
        <f>ЗАПОЛНИТЬ!$B$23</f>
        <v>4</v>
      </c>
      <c r="B1383" s="144" t="str">
        <f>ЗАПОЛНИТЬ!$B$13</f>
        <v>24188344</v>
      </c>
      <c r="C1383" s="144" t="str">
        <f>ЗАПОЛНИТЬ!$B$24</f>
        <v>298</v>
      </c>
      <c r="D1383" s="144" t="str">
        <f>ЗАПОЛНИТЬ!$B$21</f>
        <v>12</v>
      </c>
      <c r="E1383" s="145"/>
      <c r="F1383" s="144" t="str">
        <f>ЗАПОЛНИТЬ!$B$22</f>
        <v>15</v>
      </c>
      <c r="G1383" s="144" t="str">
        <f>ЗАПОЛНИТЬ!$B$20</f>
        <v>040222</v>
      </c>
      <c r="H1383" s="143" t="str">
        <f>IF(ЗАПОЛНИТЬ!$F$7=1,ЗАПОЛНИТЬ!$H$9,ЗАПОЛНИТЬ!$H$10)</f>
        <v>73</v>
      </c>
      <c r="I1383" s="146">
        <f>IF(ЗАПОЛНИТЬ!$F$7=1,'Ф.7(СФ).24'!$E$13,'Ф.7(СФ).24'!$E$15)</f>
        <v>0</v>
      </c>
      <c r="J1383" s="145" t="str">
        <f>IF(ЗАПОЛНИТЬ!$F$7=1,CONCATENATE(ЗАПОЛНИТЬ!$F$18,ЗАПОЛНИТЬ!$D$18),ЗАПОЛНИТЬ!$E$18)</f>
        <v>01.07.2016</v>
      </c>
      <c r="K1383" s="143">
        <f>'Ф.7(СФ).24'!B71</f>
        <v>3132</v>
      </c>
      <c r="L1383" s="143">
        <f>IF(ЗАПОЛНИТЬ!$F$7=1,'Ф.7(СФ).24'!D71/1000,'Ф.7(СФ).24'!D71)</f>
        <v>0</v>
      </c>
      <c r="M1383" s="143">
        <f>IF(ЗАПОЛНИТЬ!$F$7=1,'Ф.7(СФ).24'!E71/1000,'Ф.7(СФ).24'!E71)</f>
        <v>0</v>
      </c>
      <c r="N1383" s="143">
        <f>IF(ЗАПОЛНИТЬ!$F$7=1,'Ф.7(СФ).24'!F71/1000,'Ф.7(СФ).24'!F71)</f>
        <v>0</v>
      </c>
      <c r="O1383" s="143">
        <f>IF(ЗАПОЛНИТЬ!$F$7=1,'Ф.7(СФ).24'!G71/1000,'Ф.7(СФ).24'!G71)</f>
        <v>0</v>
      </c>
      <c r="P1383" s="143">
        <f>IF(ЗАПОЛНИТЬ!$F$7=1,'Ф.7(СФ).24'!H71/1000,'Ф.7(СФ).24'!H71)</f>
        <v>0</v>
      </c>
      <c r="Q1383" s="143">
        <f>IF(ЗАПОЛНИТЬ!$F$7=1,'Ф.7(СФ).24'!I71/1000,'Ф.7(СФ).24'!I71)</f>
        <v>0</v>
      </c>
      <c r="R1383" s="143">
        <f>IF(ЗАПОЛНИТЬ!$F$7=1,'Ф.7(СФ).24'!J71/1000,'Ф.7(СФ).24'!J71)</f>
        <v>0</v>
      </c>
      <c r="S1383" s="143">
        <f>IF(ЗАПОЛНИТЬ!$F$7=1,'Ф.7(СФ).24'!K71/1000,'Ф.7(СФ).24'!K71)</f>
        <v>0</v>
      </c>
      <c r="T1383" s="143">
        <f>IF(ЗАПОЛНИТЬ!$F$7=1,'Ф.7(СФ).24'!L71/1000,'Ф.7(СФ).24'!L71)</f>
        <v>0</v>
      </c>
      <c r="U1383" s="143">
        <f>IF(ЗАПОЛНИТЬ!$F$7=1,'Ф.7(СФ).24'!M71/1000,'Ф.7(СФ).24'!M71)</f>
        <v>0</v>
      </c>
      <c r="V1383" s="145">
        <f>IF(SUM(L1383:U1383)&gt;0,1,0)</f>
        <v>0</v>
      </c>
      <c r="W1383" s="145">
        <f t="shared" si="69"/>
        <v>0</v>
      </c>
    </row>
    <row r="1384" spans="1:23" ht="12.75">
      <c r="A1384" s="144" t="str">
        <f>ЗАПОЛНИТЬ!$B$23</f>
        <v>4</v>
      </c>
      <c r="B1384" s="144" t="str">
        <f>ЗАПОЛНИТЬ!$B$13</f>
        <v>24188344</v>
      </c>
      <c r="C1384" s="144" t="str">
        <f>ЗАПОЛНИТЬ!$B$24</f>
        <v>298</v>
      </c>
      <c r="D1384" s="144" t="str">
        <f>ЗАПОЛНИТЬ!$B$21</f>
        <v>12</v>
      </c>
      <c r="E1384" s="145"/>
      <c r="F1384" s="144" t="str">
        <f>ЗАПОЛНИТЬ!$B$22</f>
        <v>15</v>
      </c>
      <c r="G1384" s="144" t="str">
        <f>ЗАПОЛНИТЬ!$B$20</f>
        <v>040222</v>
      </c>
      <c r="H1384" s="143" t="str">
        <f>IF(ЗАПОЛНИТЬ!$F$7=1,ЗАПОЛНИТЬ!$H$9,ЗАПОЛНИТЬ!$H$10)</f>
        <v>73</v>
      </c>
      <c r="I1384" s="146">
        <f>IF(ЗАПОЛНИТЬ!$F$7=1,'Ф.7(СФ).24'!$E$13,'Ф.7(СФ).24'!$E$15)</f>
        <v>0</v>
      </c>
      <c r="J1384" s="145" t="str">
        <f>IF(ЗАПОЛНИТЬ!$F$7=1,CONCATENATE(ЗАПОЛНИТЬ!$F$18,ЗАПОЛНИТЬ!$D$18),ЗАПОЛНИТЬ!$E$18)</f>
        <v>01.07.2016</v>
      </c>
      <c r="K1384" s="143">
        <f>'Ф.7(СФ).24'!B72</f>
        <v>3140</v>
      </c>
      <c r="L1384" s="143">
        <f>IF(ЗАПОЛНИТЬ!$F$7=1,'Ф.7(СФ).24'!D72/1000,'Ф.7(СФ).24'!D72)</f>
        <v>0</v>
      </c>
      <c r="M1384" s="143">
        <f>IF(ЗАПОЛНИТЬ!$F$7=1,'Ф.7(СФ).24'!E72/1000,'Ф.7(СФ).24'!E72)</f>
        <v>0</v>
      </c>
      <c r="N1384" s="143">
        <f>IF(ЗАПОЛНИТЬ!$F$7=1,'Ф.7(СФ).24'!F72/1000,'Ф.7(СФ).24'!F72)</f>
        <v>0</v>
      </c>
      <c r="O1384" s="143">
        <f>IF(ЗАПОЛНИТЬ!$F$7=1,'Ф.7(СФ).24'!G72/1000,'Ф.7(СФ).24'!G72)</f>
        <v>0</v>
      </c>
      <c r="P1384" s="143">
        <f>IF(ЗАПОЛНИТЬ!$F$7=1,'Ф.7(СФ).24'!H72/1000,'Ф.7(СФ).24'!H72)</f>
        <v>0</v>
      </c>
      <c r="Q1384" s="143">
        <f>IF(ЗАПОЛНИТЬ!$F$7=1,'Ф.7(СФ).24'!I72/1000,'Ф.7(СФ).24'!I72)</f>
        <v>0</v>
      </c>
      <c r="R1384" s="143">
        <f>IF(ЗАПОЛНИТЬ!$F$7=1,'Ф.7(СФ).24'!J72/1000,'Ф.7(СФ).24'!J72)</f>
        <v>0</v>
      </c>
      <c r="S1384" s="143">
        <f>IF(ЗАПОЛНИТЬ!$F$7=1,'Ф.7(СФ).24'!K72/1000,'Ф.7(СФ).24'!K72)</f>
        <v>0</v>
      </c>
      <c r="T1384" s="143">
        <f>IF(ЗАПОЛНИТЬ!$F$7=1,'Ф.7(СФ).24'!L72/1000,'Ф.7(СФ).24'!L72)</f>
        <v>0</v>
      </c>
      <c r="U1384" s="143">
        <f>IF(ЗАПОЛНИТЬ!$F$7=1,'Ф.7(СФ).24'!M72/1000,'Ф.7(СФ).24'!M72)</f>
        <v>0</v>
      </c>
      <c r="V1384" s="145">
        <v>0</v>
      </c>
      <c r="W1384" s="145">
        <f t="shared" si="69"/>
        <v>0</v>
      </c>
    </row>
    <row r="1385" spans="1:23" ht="12.75">
      <c r="A1385" s="144" t="str">
        <f>ЗАПОЛНИТЬ!$B$23</f>
        <v>4</v>
      </c>
      <c r="B1385" s="144" t="str">
        <f>ЗАПОЛНИТЬ!$B$13</f>
        <v>24188344</v>
      </c>
      <c r="C1385" s="144" t="str">
        <f>ЗАПОЛНИТЬ!$B$24</f>
        <v>298</v>
      </c>
      <c r="D1385" s="144" t="str">
        <f>ЗАПОЛНИТЬ!$B$21</f>
        <v>12</v>
      </c>
      <c r="E1385" s="145"/>
      <c r="F1385" s="144" t="str">
        <f>ЗАПОЛНИТЬ!$B$22</f>
        <v>15</v>
      </c>
      <c r="G1385" s="144" t="str">
        <f>ЗАПОЛНИТЬ!$B$20</f>
        <v>040222</v>
      </c>
      <c r="H1385" s="143" t="str">
        <f>IF(ЗАПОЛНИТЬ!$F$7=1,ЗАПОЛНИТЬ!$H$9,ЗАПОЛНИТЬ!$H$10)</f>
        <v>73</v>
      </c>
      <c r="I1385" s="146">
        <f>IF(ЗАПОЛНИТЬ!$F$7=1,'Ф.7(СФ).24'!$E$13,'Ф.7(СФ).24'!$E$15)</f>
        <v>0</v>
      </c>
      <c r="J1385" s="145" t="str">
        <f>IF(ЗАПОЛНИТЬ!$F$7=1,CONCATENATE(ЗАПОЛНИТЬ!$F$18,ЗАПОЛНИТЬ!$D$18),ЗАПОЛНИТЬ!$E$18)</f>
        <v>01.07.2016</v>
      </c>
      <c r="K1385" s="143">
        <f>'Ф.7(СФ).24'!B73</f>
        <v>3141</v>
      </c>
      <c r="L1385" s="143">
        <f>IF(ЗАПОЛНИТЬ!$F$7=1,'Ф.7(СФ).24'!D73/1000,'Ф.7(СФ).24'!D73)</f>
        <v>0</v>
      </c>
      <c r="M1385" s="143">
        <f>IF(ЗАПОЛНИТЬ!$F$7=1,'Ф.7(СФ).24'!E73/1000,'Ф.7(СФ).24'!E73)</f>
        <v>0</v>
      </c>
      <c r="N1385" s="143">
        <f>IF(ЗАПОЛНИТЬ!$F$7=1,'Ф.7(СФ).24'!F73/1000,'Ф.7(СФ).24'!F73)</f>
        <v>0</v>
      </c>
      <c r="O1385" s="143">
        <f>IF(ЗАПОЛНИТЬ!$F$7=1,'Ф.7(СФ).24'!G73/1000,'Ф.7(СФ).24'!G73)</f>
        <v>0</v>
      </c>
      <c r="P1385" s="143">
        <f>IF(ЗАПОЛНИТЬ!$F$7=1,'Ф.7(СФ).24'!H73/1000,'Ф.7(СФ).24'!H73)</f>
        <v>0</v>
      </c>
      <c r="Q1385" s="143">
        <f>IF(ЗАПОЛНИТЬ!$F$7=1,'Ф.7(СФ).24'!I73/1000,'Ф.7(СФ).24'!I73)</f>
        <v>0</v>
      </c>
      <c r="R1385" s="143">
        <f>IF(ЗАПОЛНИТЬ!$F$7=1,'Ф.7(СФ).24'!J73/1000,'Ф.7(СФ).24'!J73)</f>
        <v>0</v>
      </c>
      <c r="S1385" s="143">
        <f>IF(ЗАПОЛНИТЬ!$F$7=1,'Ф.7(СФ).24'!K73/1000,'Ф.7(СФ).24'!K73)</f>
        <v>0</v>
      </c>
      <c r="T1385" s="143">
        <f>IF(ЗАПОЛНИТЬ!$F$7=1,'Ф.7(СФ).24'!L73/1000,'Ф.7(СФ).24'!L73)</f>
        <v>0</v>
      </c>
      <c r="U1385" s="143">
        <f>IF(ЗАПОЛНИТЬ!$F$7=1,'Ф.7(СФ).24'!M73/1000,'Ф.7(СФ).24'!M73)</f>
        <v>0</v>
      </c>
      <c r="V1385" s="145">
        <f>IF(SUM(L1385:U1385)&gt;0,1,0)</f>
        <v>0</v>
      </c>
      <c r="W1385" s="145">
        <f t="shared" si="69"/>
        <v>0</v>
      </c>
    </row>
    <row r="1386" spans="1:23" ht="12.75">
      <c r="A1386" s="144" t="str">
        <f>ЗАПОЛНИТЬ!$B$23</f>
        <v>4</v>
      </c>
      <c r="B1386" s="144" t="str">
        <f>ЗАПОЛНИТЬ!$B$13</f>
        <v>24188344</v>
      </c>
      <c r="C1386" s="144" t="str">
        <f>ЗАПОЛНИТЬ!$B$24</f>
        <v>298</v>
      </c>
      <c r="D1386" s="144" t="str">
        <f>ЗАПОЛНИТЬ!$B$21</f>
        <v>12</v>
      </c>
      <c r="E1386" s="145"/>
      <c r="F1386" s="144" t="str">
        <f>ЗАПОЛНИТЬ!$B$22</f>
        <v>15</v>
      </c>
      <c r="G1386" s="144" t="str">
        <f>ЗАПОЛНИТЬ!$B$20</f>
        <v>040222</v>
      </c>
      <c r="H1386" s="143" t="str">
        <f>IF(ЗАПОЛНИТЬ!$F$7=1,ЗАПОЛНИТЬ!$H$9,ЗАПОЛНИТЬ!$H$10)</f>
        <v>73</v>
      </c>
      <c r="I1386" s="146">
        <f>IF(ЗАПОЛНИТЬ!$F$7=1,'Ф.7(СФ).24'!$E$13,'Ф.7(СФ).24'!$E$15)</f>
        <v>0</v>
      </c>
      <c r="J1386" s="145" t="str">
        <f>IF(ЗАПОЛНИТЬ!$F$7=1,CONCATENATE(ЗАПОЛНИТЬ!$F$18,ЗАПОЛНИТЬ!$D$18),ЗАПОЛНИТЬ!$E$18)</f>
        <v>01.07.2016</v>
      </c>
      <c r="K1386" s="143">
        <f>'Ф.7(СФ).24'!B74</f>
        <v>3142</v>
      </c>
      <c r="L1386" s="143">
        <f>IF(ЗАПОЛНИТЬ!$F$7=1,'Ф.7(СФ).24'!D74/1000,'Ф.7(СФ).24'!D74)</f>
        <v>0</v>
      </c>
      <c r="M1386" s="143">
        <f>IF(ЗАПОЛНИТЬ!$F$7=1,'Ф.7(СФ).24'!E74/1000,'Ф.7(СФ).24'!E74)</f>
        <v>0</v>
      </c>
      <c r="N1386" s="143">
        <f>IF(ЗАПОЛНИТЬ!$F$7=1,'Ф.7(СФ).24'!F74/1000,'Ф.7(СФ).24'!F74)</f>
        <v>0</v>
      </c>
      <c r="O1386" s="143">
        <f>IF(ЗАПОЛНИТЬ!$F$7=1,'Ф.7(СФ).24'!G74/1000,'Ф.7(СФ).24'!G74)</f>
        <v>0</v>
      </c>
      <c r="P1386" s="143">
        <f>IF(ЗАПОЛНИТЬ!$F$7=1,'Ф.7(СФ).24'!H74/1000,'Ф.7(СФ).24'!H74)</f>
        <v>0</v>
      </c>
      <c r="Q1386" s="143">
        <f>IF(ЗАПОЛНИТЬ!$F$7=1,'Ф.7(СФ).24'!I74/1000,'Ф.7(СФ).24'!I74)</f>
        <v>0</v>
      </c>
      <c r="R1386" s="143">
        <f>IF(ЗАПОЛНИТЬ!$F$7=1,'Ф.7(СФ).24'!J74/1000,'Ф.7(СФ).24'!J74)</f>
        <v>0</v>
      </c>
      <c r="S1386" s="143">
        <f>IF(ЗАПОЛНИТЬ!$F$7=1,'Ф.7(СФ).24'!K74/1000,'Ф.7(СФ).24'!K74)</f>
        <v>0</v>
      </c>
      <c r="T1386" s="143">
        <f>IF(ЗАПОЛНИТЬ!$F$7=1,'Ф.7(СФ).24'!L74/1000,'Ф.7(СФ).24'!L74)</f>
        <v>0</v>
      </c>
      <c r="U1386" s="143">
        <f>IF(ЗАПОЛНИТЬ!$F$7=1,'Ф.7(СФ).24'!M74/1000,'Ф.7(СФ).24'!M74)</f>
        <v>0</v>
      </c>
      <c r="V1386" s="145">
        <f>IF(SUM(L1386:U1386)&gt;0,1,0)</f>
        <v>0</v>
      </c>
      <c r="W1386" s="145">
        <f t="shared" si="69"/>
        <v>0</v>
      </c>
    </row>
    <row r="1387" spans="1:23" ht="12.75">
      <c r="A1387" s="144" t="str">
        <f>ЗАПОЛНИТЬ!$B$23</f>
        <v>4</v>
      </c>
      <c r="B1387" s="144" t="str">
        <f>ЗАПОЛНИТЬ!$B$13</f>
        <v>24188344</v>
      </c>
      <c r="C1387" s="144" t="str">
        <f>ЗАПОЛНИТЬ!$B$24</f>
        <v>298</v>
      </c>
      <c r="D1387" s="144" t="str">
        <f>ЗАПОЛНИТЬ!$B$21</f>
        <v>12</v>
      </c>
      <c r="E1387" s="145"/>
      <c r="F1387" s="144" t="str">
        <f>ЗАПОЛНИТЬ!$B$22</f>
        <v>15</v>
      </c>
      <c r="G1387" s="144" t="str">
        <f>ЗАПОЛНИТЬ!$B$20</f>
        <v>040222</v>
      </c>
      <c r="H1387" s="143" t="str">
        <f>IF(ЗАПОЛНИТЬ!$F$7=1,ЗАПОЛНИТЬ!$H$9,ЗАПОЛНИТЬ!$H$10)</f>
        <v>73</v>
      </c>
      <c r="I1387" s="146">
        <f>IF(ЗАПОЛНИТЬ!$F$7=1,'Ф.7(СФ).24'!$E$13,'Ф.7(СФ).24'!$E$15)</f>
        <v>0</v>
      </c>
      <c r="J1387" s="145" t="str">
        <f>IF(ЗАПОЛНИТЬ!$F$7=1,CONCATENATE(ЗАПОЛНИТЬ!$F$18,ЗАПОЛНИТЬ!$D$18),ЗАПОЛНИТЬ!$E$18)</f>
        <v>01.07.2016</v>
      </c>
      <c r="K1387" s="143">
        <f>'Ф.7(СФ).24'!B75</f>
        <v>3143</v>
      </c>
      <c r="L1387" s="143">
        <f>IF(ЗАПОЛНИТЬ!$F$7=1,'Ф.7(СФ).24'!D75/1000,'Ф.7(СФ).24'!D75)</f>
        <v>0</v>
      </c>
      <c r="M1387" s="143">
        <f>IF(ЗАПОЛНИТЬ!$F$7=1,'Ф.7(СФ).24'!E75/1000,'Ф.7(СФ).24'!E75)</f>
        <v>0</v>
      </c>
      <c r="N1387" s="143">
        <f>IF(ЗАПОЛНИТЬ!$F$7=1,'Ф.7(СФ).24'!F75/1000,'Ф.7(СФ).24'!F75)</f>
        <v>0</v>
      </c>
      <c r="O1387" s="143">
        <f>IF(ЗАПОЛНИТЬ!$F$7=1,'Ф.7(СФ).24'!G75/1000,'Ф.7(СФ).24'!G75)</f>
        <v>0</v>
      </c>
      <c r="P1387" s="143">
        <f>IF(ЗАПОЛНИТЬ!$F$7=1,'Ф.7(СФ).24'!H75/1000,'Ф.7(СФ).24'!H75)</f>
        <v>0</v>
      </c>
      <c r="Q1387" s="143">
        <f>IF(ЗАПОЛНИТЬ!$F$7=1,'Ф.7(СФ).24'!I75/1000,'Ф.7(СФ).24'!I75)</f>
        <v>0</v>
      </c>
      <c r="R1387" s="143">
        <f>IF(ЗАПОЛНИТЬ!$F$7=1,'Ф.7(СФ).24'!J75/1000,'Ф.7(СФ).24'!J75)</f>
        <v>0</v>
      </c>
      <c r="S1387" s="143">
        <f>IF(ЗАПОЛНИТЬ!$F$7=1,'Ф.7(СФ).24'!K75/1000,'Ф.7(СФ).24'!K75)</f>
        <v>0</v>
      </c>
      <c r="T1387" s="143">
        <f>IF(ЗАПОЛНИТЬ!$F$7=1,'Ф.7(СФ).24'!L75/1000,'Ф.7(СФ).24'!L75)</f>
        <v>0</v>
      </c>
      <c r="U1387" s="143">
        <f>IF(ЗАПОЛНИТЬ!$F$7=1,'Ф.7(СФ).24'!M75/1000,'Ф.7(СФ).24'!M75)</f>
        <v>0</v>
      </c>
      <c r="V1387" s="145">
        <f>IF(SUM(L1387:U1387)&gt;0,1,0)</f>
        <v>0</v>
      </c>
      <c r="W1387" s="145">
        <f t="shared" si="69"/>
        <v>0</v>
      </c>
    </row>
    <row r="1388" spans="1:23" ht="12.75">
      <c r="A1388" s="144" t="str">
        <f>ЗАПОЛНИТЬ!$B$23</f>
        <v>4</v>
      </c>
      <c r="B1388" s="144" t="str">
        <f>ЗАПОЛНИТЬ!$B$13</f>
        <v>24188344</v>
      </c>
      <c r="C1388" s="144" t="str">
        <f>ЗАПОЛНИТЬ!$B$24</f>
        <v>298</v>
      </c>
      <c r="D1388" s="144" t="str">
        <f>ЗАПОЛНИТЬ!$B$21</f>
        <v>12</v>
      </c>
      <c r="E1388" s="145"/>
      <c r="F1388" s="144" t="str">
        <f>ЗАПОЛНИТЬ!$B$22</f>
        <v>15</v>
      </c>
      <c r="G1388" s="144" t="str">
        <f>ЗАПОЛНИТЬ!$B$20</f>
        <v>040222</v>
      </c>
      <c r="H1388" s="143" t="str">
        <f>IF(ЗАПОЛНИТЬ!$F$7=1,ЗАПОЛНИТЬ!$H$9,ЗАПОЛНИТЬ!$H$10)</f>
        <v>73</v>
      </c>
      <c r="I1388" s="146">
        <f>IF(ЗАПОЛНИТЬ!$F$7=1,'Ф.7(СФ).24'!$E$13,'Ф.7(СФ).24'!$E$15)</f>
        <v>0</v>
      </c>
      <c r="J1388" s="145" t="str">
        <f>IF(ЗАПОЛНИТЬ!$F$7=1,CONCATENATE(ЗАПОЛНИТЬ!$F$18,ЗАПОЛНИТЬ!$D$18),ЗАПОЛНИТЬ!$E$18)</f>
        <v>01.07.2016</v>
      </c>
      <c r="K1388" s="143">
        <f>'Ф.7(СФ).24'!B76</f>
        <v>3150</v>
      </c>
      <c r="L1388" s="143">
        <f>IF(ЗАПОЛНИТЬ!$F$7=1,'Ф.7(СФ).24'!D76/1000,'Ф.7(СФ).24'!D76)</f>
        <v>0</v>
      </c>
      <c r="M1388" s="143">
        <f>IF(ЗАПОЛНИТЬ!$F$7=1,'Ф.7(СФ).24'!E76/1000,'Ф.7(СФ).24'!E76)</f>
        <v>0</v>
      </c>
      <c r="N1388" s="143">
        <f>IF(ЗАПОЛНИТЬ!$F$7=1,'Ф.7(СФ).24'!F76/1000,'Ф.7(СФ).24'!F76)</f>
        <v>0</v>
      </c>
      <c r="O1388" s="143">
        <f>IF(ЗАПОЛНИТЬ!$F$7=1,'Ф.7(СФ).24'!G76/1000,'Ф.7(СФ).24'!G76)</f>
        <v>0</v>
      </c>
      <c r="P1388" s="143">
        <f>IF(ЗАПОЛНИТЬ!$F$7=1,'Ф.7(СФ).24'!H76/1000,'Ф.7(СФ).24'!H76)</f>
        <v>0</v>
      </c>
      <c r="Q1388" s="143">
        <f>IF(ЗАПОЛНИТЬ!$F$7=1,'Ф.7(СФ).24'!I76/1000,'Ф.7(СФ).24'!I76)</f>
        <v>0</v>
      </c>
      <c r="R1388" s="143">
        <f>IF(ЗАПОЛНИТЬ!$F$7=1,'Ф.7(СФ).24'!J76/1000,'Ф.7(СФ).24'!J76)</f>
        <v>0</v>
      </c>
      <c r="S1388" s="143">
        <f>IF(ЗАПОЛНИТЬ!$F$7=1,'Ф.7(СФ).24'!K76/1000,'Ф.7(СФ).24'!K76)</f>
        <v>0</v>
      </c>
      <c r="T1388" s="143">
        <f>IF(ЗАПОЛНИТЬ!$F$7=1,'Ф.7(СФ).24'!L76/1000,'Ф.7(СФ).24'!L76)</f>
        <v>0</v>
      </c>
      <c r="U1388" s="143">
        <f>IF(ЗАПОЛНИТЬ!$F$7=1,'Ф.7(СФ).24'!M76/1000,'Ф.7(СФ).24'!M76)</f>
        <v>0</v>
      </c>
      <c r="V1388" s="145">
        <f>IF(SUM(L1388:U1388)&gt;0,1,0)</f>
        <v>0</v>
      </c>
      <c r="W1388" s="145">
        <f t="shared" si="69"/>
        <v>0</v>
      </c>
    </row>
    <row r="1389" spans="1:23" ht="12.75">
      <c r="A1389" s="144" t="str">
        <f>ЗАПОЛНИТЬ!$B$23</f>
        <v>4</v>
      </c>
      <c r="B1389" s="144" t="str">
        <f>ЗАПОЛНИТЬ!$B$13</f>
        <v>24188344</v>
      </c>
      <c r="C1389" s="144" t="str">
        <f>ЗАПОЛНИТЬ!$B$24</f>
        <v>298</v>
      </c>
      <c r="D1389" s="144" t="str">
        <f>ЗАПОЛНИТЬ!$B$21</f>
        <v>12</v>
      </c>
      <c r="E1389" s="145"/>
      <c r="F1389" s="144" t="str">
        <f>ЗАПОЛНИТЬ!$B$22</f>
        <v>15</v>
      </c>
      <c r="G1389" s="144" t="str">
        <f>ЗАПОЛНИТЬ!$B$20</f>
        <v>040222</v>
      </c>
      <c r="H1389" s="143" t="str">
        <f>IF(ЗАПОЛНИТЬ!$F$7=1,ЗАПОЛНИТЬ!$H$9,ЗАПОЛНИТЬ!$H$10)</f>
        <v>73</v>
      </c>
      <c r="I1389" s="146">
        <f>IF(ЗАПОЛНИТЬ!$F$7=1,'Ф.7(СФ).24'!$E$13,'Ф.7(СФ).24'!$E$15)</f>
        <v>0</v>
      </c>
      <c r="J1389" s="145" t="str">
        <f>IF(ЗАПОЛНИТЬ!$F$7=1,CONCATENATE(ЗАПОЛНИТЬ!$F$18,ЗАПОЛНИТЬ!$D$18),ЗАПОЛНИТЬ!$E$18)</f>
        <v>01.07.2016</v>
      </c>
      <c r="K1389" s="143">
        <f>'Ф.7(СФ).24'!B77</f>
        <v>3160</v>
      </c>
      <c r="L1389" s="143">
        <f>IF(ЗАПОЛНИТЬ!$F$7=1,'Ф.7(СФ).24'!D77/1000,'Ф.7(СФ).24'!D77)</f>
        <v>0</v>
      </c>
      <c r="M1389" s="143">
        <f>IF(ЗАПОЛНИТЬ!$F$7=1,'Ф.7(СФ).24'!E77/1000,'Ф.7(СФ).24'!E77)</f>
        <v>0</v>
      </c>
      <c r="N1389" s="143">
        <f>IF(ЗАПОЛНИТЬ!$F$7=1,'Ф.7(СФ).24'!F77/1000,'Ф.7(СФ).24'!F77)</f>
        <v>0</v>
      </c>
      <c r="O1389" s="143">
        <f>IF(ЗАПОЛНИТЬ!$F$7=1,'Ф.7(СФ).24'!G77/1000,'Ф.7(СФ).24'!G77)</f>
        <v>0</v>
      </c>
      <c r="P1389" s="143">
        <f>IF(ЗАПОЛНИТЬ!$F$7=1,'Ф.7(СФ).24'!H77/1000,'Ф.7(СФ).24'!H77)</f>
        <v>0</v>
      </c>
      <c r="Q1389" s="143">
        <f>IF(ЗАПОЛНИТЬ!$F$7=1,'Ф.7(СФ).24'!I77/1000,'Ф.7(СФ).24'!I77)</f>
        <v>0</v>
      </c>
      <c r="R1389" s="143">
        <f>IF(ЗАПОЛНИТЬ!$F$7=1,'Ф.7(СФ).24'!J77/1000,'Ф.7(СФ).24'!J77)</f>
        <v>0</v>
      </c>
      <c r="S1389" s="143">
        <f>IF(ЗАПОЛНИТЬ!$F$7=1,'Ф.7(СФ).24'!K77/1000,'Ф.7(СФ).24'!K77)</f>
        <v>0</v>
      </c>
      <c r="T1389" s="143">
        <f>IF(ЗАПОЛНИТЬ!$F$7=1,'Ф.7(СФ).24'!L77/1000,'Ф.7(СФ).24'!L77)</f>
        <v>0</v>
      </c>
      <c r="U1389" s="143">
        <f>IF(ЗАПОЛНИТЬ!$F$7=1,'Ф.7(СФ).24'!M77/1000,'Ф.7(СФ).24'!M77)</f>
        <v>0</v>
      </c>
      <c r="V1389" s="145">
        <f>IF(SUM(L1389:U1389)&gt;0,1,0)</f>
        <v>0</v>
      </c>
      <c r="W1389" s="145">
        <f t="shared" si="69"/>
        <v>0</v>
      </c>
    </row>
    <row r="1390" spans="1:23" ht="12.75">
      <c r="A1390" s="144" t="str">
        <f>ЗАПОЛНИТЬ!$B$23</f>
        <v>4</v>
      </c>
      <c r="B1390" s="144" t="str">
        <f>ЗАПОЛНИТЬ!$B$13</f>
        <v>24188344</v>
      </c>
      <c r="C1390" s="144" t="str">
        <f>ЗАПОЛНИТЬ!$B$24</f>
        <v>298</v>
      </c>
      <c r="D1390" s="144" t="str">
        <f>ЗАПОЛНИТЬ!$B$21</f>
        <v>12</v>
      </c>
      <c r="E1390" s="145"/>
      <c r="F1390" s="144" t="str">
        <f>ЗАПОЛНИТЬ!$B$22</f>
        <v>15</v>
      </c>
      <c r="G1390" s="144" t="str">
        <f>ЗАПОЛНИТЬ!$B$20</f>
        <v>040222</v>
      </c>
      <c r="H1390" s="143" t="str">
        <f>IF(ЗАПОЛНИТЬ!$F$7=1,ЗАПОЛНИТЬ!$H$9,ЗАПОЛНИТЬ!$H$10)</f>
        <v>73</v>
      </c>
      <c r="I1390" s="146">
        <f>IF(ЗАПОЛНИТЬ!$F$7=1,'Ф.7(СФ).24'!$E$13,'Ф.7(СФ).24'!$E$15)</f>
        <v>0</v>
      </c>
      <c r="J1390" s="145" t="str">
        <f>IF(ЗАПОЛНИТЬ!$F$7=1,CONCATENATE(ЗАПОЛНИТЬ!$F$18,ЗАПОЛНИТЬ!$D$18),ЗАПОЛНИТЬ!$E$18)</f>
        <v>01.07.2016</v>
      </c>
      <c r="K1390" s="143">
        <f>'Ф.7(СФ).24'!B78</f>
        <v>3200</v>
      </c>
      <c r="L1390" s="143">
        <f>IF(ЗАПОЛНИТЬ!$F$7=1,'Ф.7(СФ).24'!D78/1000,'Ф.7(СФ).24'!D78)</f>
        <v>0</v>
      </c>
      <c r="M1390" s="143">
        <f>IF(ЗАПОЛНИТЬ!$F$7=1,'Ф.7(СФ).24'!E78/1000,'Ф.7(СФ).24'!E78)</f>
        <v>0</v>
      </c>
      <c r="N1390" s="143">
        <f>IF(ЗАПОЛНИТЬ!$F$7=1,'Ф.7(СФ).24'!F78/1000,'Ф.7(СФ).24'!F78)</f>
        <v>0</v>
      </c>
      <c r="O1390" s="143">
        <f>IF(ЗАПОЛНИТЬ!$F$7=1,'Ф.7(СФ).24'!G78/1000,'Ф.7(СФ).24'!G78)</f>
        <v>0</v>
      </c>
      <c r="P1390" s="143">
        <f>IF(ЗАПОЛНИТЬ!$F$7=1,'Ф.7(СФ).24'!H78/1000,'Ф.7(СФ).24'!H78)</f>
        <v>0</v>
      </c>
      <c r="Q1390" s="143">
        <f>IF(ЗАПОЛНИТЬ!$F$7=1,'Ф.7(СФ).24'!I78/1000,'Ф.7(СФ).24'!I78)</f>
        <v>0</v>
      </c>
      <c r="R1390" s="143">
        <f>IF(ЗАПОЛНИТЬ!$F$7=1,'Ф.7(СФ).24'!J78/1000,'Ф.7(СФ).24'!J78)</f>
        <v>0</v>
      </c>
      <c r="S1390" s="143">
        <f>IF(ЗАПОЛНИТЬ!$F$7=1,'Ф.7(СФ).24'!K78/1000,'Ф.7(СФ).24'!K78)</f>
        <v>0</v>
      </c>
      <c r="T1390" s="143">
        <f>IF(ЗАПОЛНИТЬ!$F$7=1,'Ф.7(СФ).24'!L78/1000,'Ф.7(СФ).24'!L78)</f>
        <v>0</v>
      </c>
      <c r="U1390" s="143">
        <f>IF(ЗАПОЛНИТЬ!$F$7=1,'Ф.7(СФ).24'!M78/1000,'Ф.7(СФ).24'!M78)</f>
        <v>0</v>
      </c>
      <c r="V1390" s="145">
        <v>0</v>
      </c>
      <c r="W1390" s="145">
        <f t="shared" si="69"/>
        <v>0</v>
      </c>
    </row>
    <row r="1391" spans="1:23" ht="12.75">
      <c r="A1391" s="144" t="str">
        <f>ЗАПОЛНИТЬ!$B$23</f>
        <v>4</v>
      </c>
      <c r="B1391" s="144" t="str">
        <f>ЗАПОЛНИТЬ!$B$13</f>
        <v>24188344</v>
      </c>
      <c r="C1391" s="144" t="str">
        <f>ЗАПОЛНИТЬ!$B$24</f>
        <v>298</v>
      </c>
      <c r="D1391" s="144" t="str">
        <f>ЗАПОЛНИТЬ!$B$21</f>
        <v>12</v>
      </c>
      <c r="E1391" s="145"/>
      <c r="F1391" s="144" t="str">
        <f>ЗАПОЛНИТЬ!$B$22</f>
        <v>15</v>
      </c>
      <c r="G1391" s="144" t="str">
        <f>ЗАПОЛНИТЬ!$B$20</f>
        <v>040222</v>
      </c>
      <c r="H1391" s="143" t="str">
        <f>IF(ЗАПОЛНИТЬ!$F$7=1,ЗАПОЛНИТЬ!$H$9,ЗАПОЛНИТЬ!$H$10)</f>
        <v>73</v>
      </c>
      <c r="I1391" s="146">
        <f>IF(ЗАПОЛНИТЬ!$F$7=1,'Ф.7(СФ).24'!$E$13,'Ф.7(СФ).24'!$E$15)</f>
        <v>0</v>
      </c>
      <c r="J1391" s="145" t="str">
        <f>IF(ЗАПОЛНИТЬ!$F$7=1,CONCATENATE(ЗАПОЛНИТЬ!$F$18,ЗАПОЛНИТЬ!$D$18),ЗАПОЛНИТЬ!$E$18)</f>
        <v>01.07.2016</v>
      </c>
      <c r="K1391" s="143">
        <f>'Ф.7(СФ).24'!B79</f>
        <v>3210</v>
      </c>
      <c r="L1391" s="143">
        <f>IF(ЗАПОЛНИТЬ!$F$7=1,'Ф.7(СФ).24'!D79/1000,'Ф.7(СФ).24'!D79)</f>
        <v>0</v>
      </c>
      <c r="M1391" s="143">
        <f>IF(ЗАПОЛНИТЬ!$F$7=1,'Ф.7(СФ).24'!E79/1000,'Ф.7(СФ).24'!E79)</f>
        <v>0</v>
      </c>
      <c r="N1391" s="143">
        <f>IF(ЗАПОЛНИТЬ!$F$7=1,'Ф.7(СФ).24'!F79/1000,'Ф.7(СФ).24'!F79)</f>
        <v>0</v>
      </c>
      <c r="O1391" s="143">
        <f>IF(ЗАПОЛНИТЬ!$F$7=1,'Ф.7(СФ).24'!G79/1000,'Ф.7(СФ).24'!G79)</f>
        <v>0</v>
      </c>
      <c r="P1391" s="143">
        <f>IF(ЗАПОЛНИТЬ!$F$7=1,'Ф.7(СФ).24'!H79/1000,'Ф.7(СФ).24'!H79)</f>
        <v>0</v>
      </c>
      <c r="Q1391" s="143">
        <f>IF(ЗАПОЛНИТЬ!$F$7=1,'Ф.7(СФ).24'!I79/1000,'Ф.7(СФ).24'!I79)</f>
        <v>0</v>
      </c>
      <c r="R1391" s="143">
        <f>IF(ЗАПОЛНИТЬ!$F$7=1,'Ф.7(СФ).24'!J79/1000,'Ф.7(СФ).24'!J79)</f>
        <v>0</v>
      </c>
      <c r="S1391" s="143">
        <f>IF(ЗАПОЛНИТЬ!$F$7=1,'Ф.7(СФ).24'!K79/1000,'Ф.7(СФ).24'!K79)</f>
        <v>0</v>
      </c>
      <c r="T1391" s="143">
        <f>IF(ЗАПОЛНИТЬ!$F$7=1,'Ф.7(СФ).24'!L79/1000,'Ф.7(СФ).24'!L79)</f>
        <v>0</v>
      </c>
      <c r="U1391" s="143">
        <f>IF(ЗАПОЛНИТЬ!$F$7=1,'Ф.7(СФ).24'!M79/1000,'Ф.7(СФ).24'!M79)</f>
        <v>0</v>
      </c>
      <c r="V1391" s="145">
        <f>IF(SUM(L1391:U1391)&gt;0,1,0)</f>
        <v>0</v>
      </c>
      <c r="W1391" s="145">
        <f t="shared" si="69"/>
        <v>0</v>
      </c>
    </row>
    <row r="1392" spans="1:23" ht="12.75">
      <c r="A1392" s="144" t="str">
        <f>ЗАПОЛНИТЬ!$B$23</f>
        <v>4</v>
      </c>
      <c r="B1392" s="144" t="str">
        <f>ЗАПОЛНИТЬ!$B$13</f>
        <v>24188344</v>
      </c>
      <c r="C1392" s="144" t="str">
        <f>ЗАПОЛНИТЬ!$B$24</f>
        <v>298</v>
      </c>
      <c r="D1392" s="144" t="str">
        <f>ЗАПОЛНИТЬ!$B$21</f>
        <v>12</v>
      </c>
      <c r="E1392" s="145"/>
      <c r="F1392" s="144" t="str">
        <f>ЗАПОЛНИТЬ!$B$22</f>
        <v>15</v>
      </c>
      <c r="G1392" s="144" t="str">
        <f>ЗАПОЛНИТЬ!$B$20</f>
        <v>040222</v>
      </c>
      <c r="H1392" s="143" t="str">
        <f>IF(ЗАПОЛНИТЬ!$F$7=1,ЗАПОЛНИТЬ!$H$9,ЗАПОЛНИТЬ!$H$10)</f>
        <v>73</v>
      </c>
      <c r="I1392" s="146">
        <f>IF(ЗАПОЛНИТЬ!$F$7=1,'Ф.7(СФ).24'!$E$13,'Ф.7(СФ).24'!$E$15)</f>
        <v>0</v>
      </c>
      <c r="J1392" s="145" t="str">
        <f>IF(ЗАПОЛНИТЬ!$F$7=1,CONCATENATE(ЗАПОЛНИТЬ!$F$18,ЗАПОЛНИТЬ!$D$18),ЗАПОЛНИТЬ!$E$18)</f>
        <v>01.07.2016</v>
      </c>
      <c r="K1392" s="143">
        <f>'Ф.7(СФ).24'!B80</f>
        <v>3220</v>
      </c>
      <c r="L1392" s="143">
        <f>IF(ЗАПОЛНИТЬ!$F$7=1,'Ф.7(СФ).24'!D80/1000,'Ф.7(СФ).24'!D80)</f>
        <v>0</v>
      </c>
      <c r="M1392" s="143">
        <f>IF(ЗАПОЛНИТЬ!$F$7=1,'Ф.7(СФ).24'!E80/1000,'Ф.7(СФ).24'!E80)</f>
        <v>0</v>
      </c>
      <c r="N1392" s="143">
        <f>IF(ЗАПОЛНИТЬ!$F$7=1,'Ф.7(СФ).24'!F80/1000,'Ф.7(СФ).24'!F80)</f>
        <v>0</v>
      </c>
      <c r="O1392" s="143">
        <f>IF(ЗАПОЛНИТЬ!$F$7=1,'Ф.7(СФ).24'!G80/1000,'Ф.7(СФ).24'!G80)</f>
        <v>0</v>
      </c>
      <c r="P1392" s="143">
        <f>IF(ЗАПОЛНИТЬ!$F$7=1,'Ф.7(СФ).24'!H80/1000,'Ф.7(СФ).24'!H80)</f>
        <v>0</v>
      </c>
      <c r="Q1392" s="143">
        <f>IF(ЗАПОЛНИТЬ!$F$7=1,'Ф.7(СФ).24'!I80/1000,'Ф.7(СФ).24'!I80)</f>
        <v>0</v>
      </c>
      <c r="R1392" s="143">
        <f>IF(ЗАПОЛНИТЬ!$F$7=1,'Ф.7(СФ).24'!J80/1000,'Ф.7(СФ).24'!J80)</f>
        <v>0</v>
      </c>
      <c r="S1392" s="143">
        <f>IF(ЗАПОЛНИТЬ!$F$7=1,'Ф.7(СФ).24'!K80/1000,'Ф.7(СФ).24'!K80)</f>
        <v>0</v>
      </c>
      <c r="T1392" s="143">
        <f>IF(ЗАПОЛНИТЬ!$F$7=1,'Ф.7(СФ).24'!L80/1000,'Ф.7(СФ).24'!L80)</f>
        <v>0</v>
      </c>
      <c r="U1392" s="143">
        <f>IF(ЗАПОЛНИТЬ!$F$7=1,'Ф.7(СФ).24'!M80/1000,'Ф.7(СФ).24'!M80)</f>
        <v>0</v>
      </c>
      <c r="V1392" s="145">
        <f>IF(SUM(L1392:U1392)&gt;0,1,0)</f>
        <v>0</v>
      </c>
      <c r="W1392" s="145">
        <f t="shared" si="69"/>
        <v>0</v>
      </c>
    </row>
    <row r="1393" spans="1:23" ht="12.75">
      <c r="A1393" s="144" t="str">
        <f>ЗАПОЛНИТЬ!$B$23</f>
        <v>4</v>
      </c>
      <c r="B1393" s="144" t="str">
        <f>ЗАПОЛНИТЬ!$B$13</f>
        <v>24188344</v>
      </c>
      <c r="C1393" s="144" t="str">
        <f>ЗАПОЛНИТЬ!$B$24</f>
        <v>298</v>
      </c>
      <c r="D1393" s="144" t="str">
        <f>ЗАПОЛНИТЬ!$B$21</f>
        <v>12</v>
      </c>
      <c r="E1393" s="145"/>
      <c r="F1393" s="144" t="str">
        <f>ЗАПОЛНИТЬ!$B$22</f>
        <v>15</v>
      </c>
      <c r="G1393" s="144" t="str">
        <f>ЗАПОЛНИТЬ!$B$20</f>
        <v>040222</v>
      </c>
      <c r="H1393" s="143" t="str">
        <f>IF(ЗАПОЛНИТЬ!$F$7=1,ЗАПОЛНИТЬ!$H$9,ЗАПОЛНИТЬ!$H$10)</f>
        <v>73</v>
      </c>
      <c r="I1393" s="146">
        <f>IF(ЗАПОЛНИТЬ!$F$7=1,'Ф.7(СФ).24'!$E$13,'Ф.7(СФ).24'!$E$15)</f>
        <v>0</v>
      </c>
      <c r="J1393" s="145" t="str">
        <f>IF(ЗАПОЛНИТЬ!$F$7=1,CONCATENATE(ЗАПОЛНИТЬ!$F$18,ЗАПОЛНИТЬ!$D$18),ЗАПОЛНИТЬ!$E$18)</f>
        <v>01.07.2016</v>
      </c>
      <c r="K1393" s="143">
        <f>'Ф.7(СФ).24'!B81</f>
        <v>3230</v>
      </c>
      <c r="L1393" s="143">
        <f>IF(ЗАПОЛНИТЬ!$F$7=1,'Ф.7(СФ).24'!D81/1000,'Ф.7(СФ).24'!D81)</f>
        <v>0</v>
      </c>
      <c r="M1393" s="143">
        <f>IF(ЗАПОЛНИТЬ!$F$7=1,'Ф.7(СФ).24'!E81/1000,'Ф.7(СФ).24'!E81)</f>
        <v>0</v>
      </c>
      <c r="N1393" s="143">
        <f>IF(ЗАПОЛНИТЬ!$F$7=1,'Ф.7(СФ).24'!F81/1000,'Ф.7(СФ).24'!F81)</f>
        <v>0</v>
      </c>
      <c r="O1393" s="143">
        <f>IF(ЗАПОЛНИТЬ!$F$7=1,'Ф.7(СФ).24'!G81/1000,'Ф.7(СФ).24'!G81)</f>
        <v>0</v>
      </c>
      <c r="P1393" s="143">
        <f>IF(ЗАПОЛНИТЬ!$F$7=1,'Ф.7(СФ).24'!H81/1000,'Ф.7(СФ).24'!H81)</f>
        <v>0</v>
      </c>
      <c r="Q1393" s="143">
        <f>IF(ЗАПОЛНИТЬ!$F$7=1,'Ф.7(СФ).24'!I81/1000,'Ф.7(СФ).24'!I81)</f>
        <v>0</v>
      </c>
      <c r="R1393" s="143">
        <f>IF(ЗАПОЛНИТЬ!$F$7=1,'Ф.7(СФ).24'!J81/1000,'Ф.7(СФ).24'!J81)</f>
        <v>0</v>
      </c>
      <c r="S1393" s="143">
        <f>IF(ЗАПОЛНИТЬ!$F$7=1,'Ф.7(СФ).24'!K81/1000,'Ф.7(СФ).24'!K81)</f>
        <v>0</v>
      </c>
      <c r="T1393" s="143">
        <f>IF(ЗАПОЛНИТЬ!$F$7=1,'Ф.7(СФ).24'!L81/1000,'Ф.7(СФ).24'!L81)</f>
        <v>0</v>
      </c>
      <c r="U1393" s="143">
        <f>IF(ЗАПОЛНИТЬ!$F$7=1,'Ф.7(СФ).24'!M81/1000,'Ф.7(СФ).24'!M81)</f>
        <v>0</v>
      </c>
      <c r="V1393" s="145">
        <f>IF(SUM(L1393:U1393)&gt;0,1,0)</f>
        <v>0</v>
      </c>
      <c r="W1393" s="145">
        <f t="shared" si="69"/>
        <v>0</v>
      </c>
    </row>
    <row r="1394" spans="1:23" ht="12.75">
      <c r="A1394" s="144" t="str">
        <f>ЗАПОЛНИТЬ!$B$23</f>
        <v>4</v>
      </c>
      <c r="B1394" s="144" t="str">
        <f>ЗАПОЛНИТЬ!$B$13</f>
        <v>24188344</v>
      </c>
      <c r="C1394" s="144" t="str">
        <f>ЗАПОЛНИТЬ!$B$24</f>
        <v>298</v>
      </c>
      <c r="D1394" s="144" t="str">
        <f>ЗАПОЛНИТЬ!$B$21</f>
        <v>12</v>
      </c>
      <c r="E1394" s="145"/>
      <c r="F1394" s="144" t="str">
        <f>ЗАПОЛНИТЬ!$B$22</f>
        <v>15</v>
      </c>
      <c r="G1394" s="144" t="str">
        <f>ЗАПОЛНИТЬ!$B$20</f>
        <v>040222</v>
      </c>
      <c r="H1394" s="143" t="str">
        <f>IF(ЗАПОЛНИТЬ!$F$7=1,ЗАПОЛНИТЬ!$H$9,ЗАПОЛНИТЬ!$H$10)</f>
        <v>73</v>
      </c>
      <c r="I1394" s="146">
        <f>IF(ЗАПОЛНИТЬ!$F$7=1,'Ф.7(СФ).24'!$E$13,'Ф.7(СФ).24'!$E$15)</f>
        <v>0</v>
      </c>
      <c r="J1394" s="145" t="str">
        <f>IF(ЗАПОЛНИТЬ!$F$7=1,CONCATENATE(ЗАПОЛНИТЬ!$F$18,ЗАПОЛНИТЬ!$D$18),ЗАПОЛНИТЬ!$E$18)</f>
        <v>01.07.2016</v>
      </c>
      <c r="K1394" s="143">
        <f>'Ф.7(СФ).24'!B82</f>
        <v>3240</v>
      </c>
      <c r="L1394" s="143">
        <f>IF(ЗАПОЛНИТЬ!$F$7=1,'Ф.7(СФ).24'!D82/1000,'Ф.7(СФ).24'!D82)</f>
        <v>0</v>
      </c>
      <c r="M1394" s="143">
        <f>IF(ЗАПОЛНИТЬ!$F$7=1,'Ф.7(СФ).24'!E82/1000,'Ф.7(СФ).24'!E82)</f>
        <v>0</v>
      </c>
      <c r="N1394" s="143">
        <f>IF(ЗАПОЛНИТЬ!$F$7=1,'Ф.7(СФ).24'!F82/1000,'Ф.7(СФ).24'!F82)</f>
        <v>0</v>
      </c>
      <c r="O1394" s="143">
        <f>IF(ЗАПОЛНИТЬ!$F$7=1,'Ф.7(СФ).24'!G82/1000,'Ф.7(СФ).24'!G82)</f>
        <v>0</v>
      </c>
      <c r="P1394" s="143">
        <f>IF(ЗАПОЛНИТЬ!$F$7=1,'Ф.7(СФ).24'!H82/1000,'Ф.7(СФ).24'!H82)</f>
        <v>0</v>
      </c>
      <c r="Q1394" s="143">
        <f>IF(ЗАПОЛНИТЬ!$F$7=1,'Ф.7(СФ).24'!I82/1000,'Ф.7(СФ).24'!I82)</f>
        <v>0</v>
      </c>
      <c r="R1394" s="143">
        <f>IF(ЗАПОЛНИТЬ!$F$7=1,'Ф.7(СФ).24'!J82/1000,'Ф.7(СФ).24'!J82)</f>
        <v>0</v>
      </c>
      <c r="S1394" s="143">
        <f>IF(ЗАПОЛНИТЬ!$F$7=1,'Ф.7(СФ).24'!K82/1000,'Ф.7(СФ).24'!K82)</f>
        <v>0</v>
      </c>
      <c r="T1394" s="143">
        <f>IF(ЗАПОЛНИТЬ!$F$7=1,'Ф.7(СФ).24'!L82/1000,'Ф.7(СФ).24'!L82)</f>
        <v>0</v>
      </c>
      <c r="U1394" s="143">
        <f>IF(ЗАПОЛНИТЬ!$F$7=1,'Ф.7(СФ).24'!M82/1000,'Ф.7(СФ).24'!M82)</f>
        <v>0</v>
      </c>
      <c r="V1394" s="145">
        <f>IF(SUM(L1394:U1394)&gt;0,1,0)</f>
        <v>0</v>
      </c>
      <c r="W1394" s="145">
        <f t="shared" si="69"/>
        <v>0</v>
      </c>
    </row>
    <row r="1395" spans="1:23" ht="12.75">
      <c r="A1395" s="144" t="str">
        <f>ЗАПОЛНИТЬ!$B$23</f>
        <v>4</v>
      </c>
      <c r="B1395" s="144" t="str">
        <f>ЗАПОЛНИТЬ!$B$13</f>
        <v>24188344</v>
      </c>
      <c r="C1395" s="144" t="str">
        <f>ЗАПОЛНИТЬ!$B$24</f>
        <v>298</v>
      </c>
      <c r="D1395" s="144" t="str">
        <f>ЗАПОЛНИТЬ!$B$21</f>
        <v>12</v>
      </c>
      <c r="E1395" s="145"/>
      <c r="F1395" s="144" t="str">
        <f>ЗАПОЛНИТЬ!$B$22</f>
        <v>15</v>
      </c>
      <c r="G1395" s="144" t="str">
        <f>ЗАПОЛНИТЬ!$B$20</f>
        <v>040222</v>
      </c>
      <c r="H1395" s="143" t="str">
        <f>IF(ЗАПОЛНИТЬ!$F$7=1,ЗАПОЛНИТЬ!$H$9,ЗАПОЛНИТЬ!$H$10)</f>
        <v>73</v>
      </c>
      <c r="I1395" s="146">
        <f>IF(ЗАПОЛНИТЬ!$F$7=1,'Ф.7(СФ).25'!$E$13,'Ф.7(СФ).25'!$E$15)</f>
        <v>0</v>
      </c>
      <c r="J1395" s="145" t="str">
        <f>IF(ЗАПОЛНИТЬ!$F$7=1,CONCATENATE(ЗАПОЛНИТЬ!$F$18,ЗАПОЛНИТЬ!$D$18),ЗАПОЛНИТЬ!$E$18)</f>
        <v>01.07.2016</v>
      </c>
      <c r="K1395" s="143">
        <v>9999</v>
      </c>
      <c r="L1395" s="143">
        <f>IF(ЗАПОЛНИТЬ!$F$7=2,L1396,(L1396+L1397))</f>
        <v>0</v>
      </c>
      <c r="M1395" s="143">
        <f>IF(ЗАПОЛНИТЬ!$F$7=2,M1396,(M1396+M1397))</f>
        <v>0</v>
      </c>
      <c r="N1395" s="143">
        <f>IF(ЗАПОЛНИТЬ!$F$7=2,N1396,(N1396+N1397))</f>
        <v>0</v>
      </c>
      <c r="O1395" s="143">
        <f>IF(ЗАПОЛНИТЬ!$F$7=2,O1396,(O1396+O1397))</f>
        <v>0</v>
      </c>
      <c r="P1395" s="143">
        <f>IF(ЗАПОЛНИТЬ!$F$7=2,P1396,(P1396+P1397))</f>
        <v>0</v>
      </c>
      <c r="Q1395" s="143">
        <f>IF(ЗАПОЛНИТЬ!$F$7=2,Q1396,(Q1396+Q1397))</f>
        <v>0</v>
      </c>
      <c r="R1395" s="143">
        <f>IF(ЗАПОЛНИТЬ!$F$7=2,R1396,(R1396+R1397))</f>
        <v>0</v>
      </c>
      <c r="S1395" s="143">
        <f>IF(ЗАПОЛНИТЬ!$F$7=2,S1396,(S1396+S1397))</f>
        <v>0</v>
      </c>
      <c r="T1395" s="143">
        <f>IF(ЗАПОЛНИТЬ!$F$7=2,T1396,(T1396+T1397))</f>
        <v>0</v>
      </c>
      <c r="U1395" s="143">
        <f>IF(ЗАПОЛНИТЬ!$F$7=2,U1396,(U1396+U1397))</f>
        <v>0</v>
      </c>
      <c r="V1395" s="145">
        <f>IF(SUM(L1395:U1395)&gt;0,1,0)</f>
        <v>0</v>
      </c>
      <c r="W1395" s="145">
        <f t="shared" si="69"/>
        <v>0</v>
      </c>
    </row>
    <row r="1396" spans="1:23" ht="12.75">
      <c r="A1396" s="144" t="str">
        <f>ЗАПОЛНИТЬ!$B$23</f>
        <v>4</v>
      </c>
      <c r="B1396" s="144" t="str">
        <f>ЗАПОЛНИТЬ!$B$13</f>
        <v>24188344</v>
      </c>
      <c r="C1396" s="144" t="str">
        <f>ЗАПОЛНИТЬ!$B$24</f>
        <v>298</v>
      </c>
      <c r="D1396" s="144" t="str">
        <f>ЗАПОЛНИТЬ!$B$21</f>
        <v>12</v>
      </c>
      <c r="E1396" s="145"/>
      <c r="F1396" s="144" t="str">
        <f>ЗАПОЛНИТЬ!$B$22</f>
        <v>15</v>
      </c>
      <c r="G1396" s="144" t="str">
        <f>ЗАПОЛНИТЬ!$B$20</f>
        <v>040222</v>
      </c>
      <c r="H1396" s="143" t="str">
        <f>IF(ЗАПОЛНИТЬ!$F$7=1,ЗАПОЛНИТЬ!$H$9,ЗАПОЛНИТЬ!$H$10)</f>
        <v>73</v>
      </c>
      <c r="I1396" s="146">
        <f>IF(ЗАПОЛНИТЬ!$F$7=1,'Ф.7(СФ).25'!$E$13,'Ф.7(СФ).25'!$E$15)</f>
        <v>0</v>
      </c>
      <c r="J1396" s="145" t="str">
        <f>IF(ЗАПОЛНИТЬ!$F$7=1,CONCATENATE(ЗАПОЛНИТЬ!$F$18,ЗАПОЛНИТЬ!$D$18),ЗАПОЛНИТЬ!$E$18)</f>
        <v>01.07.2016</v>
      </c>
      <c r="K1396" s="143">
        <v>1</v>
      </c>
      <c r="L1396" s="143">
        <f>IF(ЗАПОЛНИТЬ!$F$7=1,'Ф.7(СФ).25'!D26/1000,'Ф.7(СФ).25'!D26)</f>
        <v>0</v>
      </c>
      <c r="M1396" s="143">
        <f>IF(ЗАПОЛНИТЬ!$F$7=1,'Ф.7(СФ).25'!E26/1000,'Ф.7(СФ).25'!E26)</f>
        <v>0</v>
      </c>
      <c r="N1396" s="143">
        <f>IF(ЗАПОЛНИТЬ!$F$7=1,'Ф.7(СФ).25'!F26/1000,'Ф.7(СФ).25'!F26)</f>
        <v>0</v>
      </c>
      <c r="O1396" s="143">
        <f>IF(ЗАПОЛНИТЬ!$F$7=1,'Ф.7(СФ).25'!G26/1000,'Ф.7(СФ).25'!G26)</f>
        <v>0</v>
      </c>
      <c r="P1396" s="143">
        <f>IF(ЗАПОЛНИТЬ!$F$7=1,'Ф.7(СФ).25'!H26/1000,'Ф.7(СФ).25'!H26)</f>
        <v>0</v>
      </c>
      <c r="Q1396" s="143">
        <f>IF(ЗАПОЛНИТЬ!$F$7=1,'Ф.7(СФ).25'!I26/1000,'Ф.7(СФ).25'!I26)</f>
        <v>0</v>
      </c>
      <c r="R1396" s="143">
        <f>IF(ЗАПОЛНИТЬ!$F$7=1,'Ф.7(СФ).25'!J26/1000,'Ф.7(СФ).25'!J26)</f>
        <v>0</v>
      </c>
      <c r="T1396" s="143">
        <f>IF(ЗАПОЛНИТЬ!$F$7=1,'Ф.7(СФ).25'!L26/1000,'Ф.7(СФ).25'!L26)</f>
        <v>0</v>
      </c>
      <c r="V1396" s="145">
        <v>0</v>
      </c>
      <c r="W1396" s="145">
        <f t="shared" si="69"/>
        <v>0</v>
      </c>
    </row>
    <row r="1397" spans="1:23" ht="12.75">
      <c r="A1397" s="144" t="str">
        <f>ЗАПОЛНИТЬ!$B$23</f>
        <v>4</v>
      </c>
      <c r="B1397" s="144" t="str">
        <f>ЗАПОЛНИТЬ!$B$13</f>
        <v>24188344</v>
      </c>
      <c r="C1397" s="144" t="str">
        <f>ЗАПОЛНИТЬ!$B$24</f>
        <v>298</v>
      </c>
      <c r="D1397" s="144" t="str">
        <f>ЗАПОЛНИТЬ!$B$21</f>
        <v>12</v>
      </c>
      <c r="E1397" s="145"/>
      <c r="F1397" s="144" t="str">
        <f>ЗАПОЛНИТЬ!$B$22</f>
        <v>15</v>
      </c>
      <c r="G1397" s="144" t="str">
        <f>ЗАПОЛНИТЬ!$B$20</f>
        <v>040222</v>
      </c>
      <c r="H1397" s="143" t="str">
        <f>IF(ЗАПОЛНИТЬ!$F$7=1,ЗАПОЛНИТЬ!$H$9,ЗАПОЛНИТЬ!$H$10)</f>
        <v>73</v>
      </c>
      <c r="I1397" s="146">
        <f>IF(ЗАПОЛНИТЬ!$F$7=1,'Ф.7(СФ).25'!$E$13,'Ф.7(СФ).25'!$E$15)</f>
        <v>0</v>
      </c>
      <c r="J1397" s="145" t="str">
        <f>IF(ЗАПОЛНИТЬ!$F$7=1,CONCATENATE(ЗАПОЛНИТЬ!$F$18,ЗАПОЛНИТЬ!$D$18),ЗАПОЛНИТЬ!$E$18)</f>
        <v>01.07.2016</v>
      </c>
      <c r="K1397" s="143">
        <v>2</v>
      </c>
      <c r="L1397" s="143">
        <f>IF(ЗАПОЛНИТЬ!$F$7=1,'Ф.7(СФ).25'!D27/1000,'Ф.7(СФ).25'!D27)</f>
        <v>0</v>
      </c>
      <c r="M1397" s="143">
        <f>IF(ЗАПОЛНИТЬ!$F$7=1,'Ф.7(СФ).25'!E27/1000,'Ф.7(СФ).25'!E27)</f>
        <v>0</v>
      </c>
      <c r="N1397" s="143">
        <f>IF(ЗАПОЛНИТЬ!$F$7=1,'Ф.7(СФ).25'!F27/1000,'Ф.7(СФ).25'!F27)</f>
        <v>0</v>
      </c>
      <c r="O1397" s="143">
        <f>IF(ЗАПОЛНИТЬ!$F$7=1,'Ф.7(СФ).25'!G27/1000,'Ф.7(СФ).25'!G27)</f>
        <v>0</v>
      </c>
      <c r="P1397" s="143">
        <f>IF(ЗАПОЛНИТЬ!$F$7=1,'Ф.7(СФ).25'!H27/1000,'Ф.7(СФ).25'!H27)</f>
        <v>0</v>
      </c>
      <c r="Q1397" s="143">
        <f>IF(ЗАПОЛНИТЬ!$F$7=1,'Ф.7(СФ).25'!I27/1000,'Ф.7(СФ).25'!I27)</f>
        <v>0</v>
      </c>
      <c r="R1397" s="143">
        <f>IF(ЗАПОЛНИТЬ!$F$7=1,'Ф.7(СФ).25'!J27/1000,'Ф.7(СФ).25'!J27)</f>
        <v>0</v>
      </c>
      <c r="S1397" s="143">
        <f>IF(ЗАПОЛНИТЬ!$F$7=1,'Ф.7(СФ).25'!K27/1000,'Ф.7(СФ).25'!K27)</f>
        <v>0</v>
      </c>
      <c r="T1397" s="143">
        <f>IF(ЗАПОЛНИТЬ!$F$7=1,'Ф.7(СФ).25'!L27/1000,'Ф.7(СФ).25'!L27)</f>
        <v>0</v>
      </c>
      <c r="U1397" s="143">
        <f>IF(ЗАПОЛНИТЬ!$F$7=1,'Ф.7(СФ).25'!M27/1000,'Ф.7(СФ).25'!M27)</f>
        <v>0</v>
      </c>
      <c r="V1397" s="145">
        <v>0</v>
      </c>
      <c r="W1397" s="145">
        <f t="shared" si="69"/>
        <v>0</v>
      </c>
    </row>
    <row r="1398" spans="1:23" ht="12.75">
      <c r="A1398" s="144" t="str">
        <f>ЗАПОЛНИТЬ!$B$23</f>
        <v>4</v>
      </c>
      <c r="B1398" s="144" t="str">
        <f>ЗАПОЛНИТЬ!$B$13</f>
        <v>24188344</v>
      </c>
      <c r="C1398" s="144" t="str">
        <f>ЗАПОЛНИТЬ!$B$24</f>
        <v>298</v>
      </c>
      <c r="D1398" s="144" t="str">
        <f>ЗАПОЛНИТЬ!$B$21</f>
        <v>12</v>
      </c>
      <c r="E1398" s="145"/>
      <c r="F1398" s="144" t="str">
        <f>ЗАПОЛНИТЬ!$B$22</f>
        <v>15</v>
      </c>
      <c r="G1398" s="144" t="str">
        <f>ЗАПОЛНИТЬ!$B$20</f>
        <v>040222</v>
      </c>
      <c r="H1398" s="143" t="str">
        <f>IF(ЗАПОЛНИТЬ!$F$7=1,ЗАПОЛНИТЬ!$H$9,ЗАПОЛНИТЬ!$H$10)</f>
        <v>73</v>
      </c>
      <c r="I1398" s="146">
        <f>IF(ЗАПОЛНИТЬ!$F$7=1,'Ф.7(СФ).25'!$E$13,'Ф.7(СФ).25'!$E$15)</f>
        <v>0</v>
      </c>
      <c r="J1398" s="145" t="str">
        <f>IF(ЗАПОЛНИТЬ!$F$7=1,CONCATENATE(ЗАПОЛНИТЬ!$F$18,ЗАПОЛНИТЬ!$D$18),ЗАПОЛНИТЬ!$E$18)</f>
        <v>01.07.2016</v>
      </c>
      <c r="K1398" s="143">
        <f>'Ф.7(СФ).25'!B28</f>
        <v>2000</v>
      </c>
      <c r="L1398" s="143">
        <f>IF(ЗАПОЛНИТЬ!$F$7=1,'Ф.7(СФ).25'!D28/1000,'Ф.7(СФ).25'!D28)</f>
        <v>0</v>
      </c>
      <c r="M1398" s="143">
        <f>IF(ЗАПОЛНИТЬ!$F$7=1,'Ф.7(СФ).25'!E28/1000,'Ф.7(СФ).25'!E28)</f>
        <v>0</v>
      </c>
      <c r="N1398" s="143">
        <f>IF(ЗАПОЛНИТЬ!$F$7=1,'Ф.7(СФ).25'!F28/1000,'Ф.7(СФ).25'!F28)</f>
        <v>0</v>
      </c>
      <c r="O1398" s="143">
        <f>IF(ЗАПОЛНИТЬ!$F$7=1,'Ф.7(СФ).25'!G28/1000,'Ф.7(СФ).25'!G28)</f>
        <v>0</v>
      </c>
      <c r="P1398" s="143">
        <f>IF(ЗАПОЛНИТЬ!$F$7=1,'Ф.7(СФ).25'!H28/1000,'Ф.7(СФ).25'!H28)</f>
        <v>0</v>
      </c>
      <c r="Q1398" s="143">
        <f>IF(ЗАПОЛНИТЬ!$F$7=1,'Ф.7(СФ).25'!I28/1000,'Ф.7(СФ).25'!I28)</f>
        <v>0</v>
      </c>
      <c r="R1398" s="143">
        <f>IF(ЗАПОЛНИТЬ!$F$7=1,'Ф.7(СФ).25'!J28/1000,'Ф.7(СФ).25'!J28)</f>
        <v>0</v>
      </c>
      <c r="S1398" s="143">
        <f>IF(ЗАПОЛНИТЬ!$F$7=1,'Ф.7(СФ).25'!K28/1000,'Ф.7(СФ).25'!K28)</f>
        <v>0</v>
      </c>
      <c r="T1398" s="143">
        <f>IF(ЗАПОЛНИТЬ!$F$7=1,'Ф.7(СФ).25'!L28/1000,'Ф.7(СФ).25'!L28)</f>
        <v>0</v>
      </c>
      <c r="U1398" s="143">
        <f>IF(ЗАПОЛНИТЬ!$F$7=1,'Ф.7(СФ).25'!M28/1000,'Ф.7(СФ).25'!M28)</f>
        <v>0</v>
      </c>
      <c r="V1398" s="145">
        <v>0</v>
      </c>
      <c r="W1398" s="145">
        <f t="shared" si="69"/>
        <v>0</v>
      </c>
    </row>
    <row r="1399" spans="1:23" ht="12.75">
      <c r="A1399" s="144" t="str">
        <f>ЗАПОЛНИТЬ!$B$23</f>
        <v>4</v>
      </c>
      <c r="B1399" s="144" t="str">
        <f>ЗАПОЛНИТЬ!$B$13</f>
        <v>24188344</v>
      </c>
      <c r="C1399" s="144" t="str">
        <f>ЗАПОЛНИТЬ!$B$24</f>
        <v>298</v>
      </c>
      <c r="D1399" s="144" t="str">
        <f>ЗАПОЛНИТЬ!$B$21</f>
        <v>12</v>
      </c>
      <c r="E1399" s="145"/>
      <c r="F1399" s="144" t="str">
        <f>ЗАПОЛНИТЬ!$B$22</f>
        <v>15</v>
      </c>
      <c r="G1399" s="144" t="str">
        <f>ЗАПОЛНИТЬ!$B$20</f>
        <v>040222</v>
      </c>
      <c r="H1399" s="143" t="str">
        <f>IF(ЗАПОЛНИТЬ!$F$7=1,ЗАПОЛНИТЬ!$H$9,ЗАПОЛНИТЬ!$H$10)</f>
        <v>73</v>
      </c>
      <c r="I1399" s="146">
        <f>IF(ЗАПОЛНИТЬ!$F$7=1,'Ф.7(СФ).25'!$E$13,'Ф.7(СФ).25'!$E$15)</f>
        <v>0</v>
      </c>
      <c r="J1399" s="145" t="str">
        <f>IF(ЗАПОЛНИТЬ!$F$7=1,CONCATENATE(ЗАПОЛНИТЬ!$F$18,ЗАПОЛНИТЬ!$D$18),ЗАПОЛНИТЬ!$E$18)</f>
        <v>01.07.2016</v>
      </c>
      <c r="K1399" s="143">
        <f>'Ф.7(СФ).25'!B29</f>
        <v>2100</v>
      </c>
      <c r="L1399" s="143">
        <f>IF(ЗАПОЛНИТЬ!$F$7=1,'Ф.7(СФ).25'!D29/1000,'Ф.7(СФ).25'!D29)</f>
        <v>0</v>
      </c>
      <c r="M1399" s="143">
        <f>IF(ЗАПОЛНИТЬ!$F$7=1,'Ф.7(СФ).25'!E29/1000,'Ф.7(СФ).25'!E29)</f>
        <v>0</v>
      </c>
      <c r="N1399" s="143">
        <f>IF(ЗАПОЛНИТЬ!$F$7=1,'Ф.7(СФ).25'!F29/1000,'Ф.7(СФ).25'!F29)</f>
        <v>0</v>
      </c>
      <c r="O1399" s="143">
        <f>IF(ЗАПОЛНИТЬ!$F$7=1,'Ф.7(СФ).25'!G29/1000,'Ф.7(СФ).25'!G29)</f>
        <v>0</v>
      </c>
      <c r="P1399" s="143">
        <f>IF(ЗАПОЛНИТЬ!$F$7=1,'Ф.7(СФ).25'!H29/1000,'Ф.7(СФ).25'!H29)</f>
        <v>0</v>
      </c>
      <c r="Q1399" s="143">
        <f>IF(ЗАПОЛНИТЬ!$F$7=1,'Ф.7(СФ).25'!I29/1000,'Ф.7(СФ).25'!I29)</f>
        <v>0</v>
      </c>
      <c r="R1399" s="143">
        <f>IF(ЗАПОЛНИТЬ!$F$7=1,'Ф.7(СФ).25'!J29/1000,'Ф.7(СФ).25'!J29)</f>
        <v>0</v>
      </c>
      <c r="S1399" s="143">
        <f>IF(ЗАПОЛНИТЬ!$F$7=1,'Ф.7(СФ).25'!K29/1000,'Ф.7(СФ).25'!K29)</f>
        <v>0</v>
      </c>
      <c r="T1399" s="143">
        <f>IF(ЗАПОЛНИТЬ!$F$7=1,'Ф.7(СФ).25'!L29/1000,'Ф.7(СФ).25'!L29)</f>
        <v>0</v>
      </c>
      <c r="U1399" s="143">
        <f>IF(ЗАПОЛНИТЬ!$F$7=1,'Ф.7(СФ).25'!M29/1000,'Ф.7(СФ).25'!M29)</f>
        <v>0</v>
      </c>
      <c r="V1399" s="145">
        <v>0</v>
      </c>
      <c r="W1399" s="145">
        <f t="shared" si="69"/>
        <v>0</v>
      </c>
    </row>
    <row r="1400" spans="1:23" ht="12.75">
      <c r="A1400" s="144" t="str">
        <f>ЗАПОЛНИТЬ!$B$23</f>
        <v>4</v>
      </c>
      <c r="B1400" s="144" t="str">
        <f>ЗАПОЛНИТЬ!$B$13</f>
        <v>24188344</v>
      </c>
      <c r="C1400" s="144" t="str">
        <f>ЗАПОЛНИТЬ!$B$24</f>
        <v>298</v>
      </c>
      <c r="D1400" s="144" t="str">
        <f>ЗАПОЛНИТЬ!$B$21</f>
        <v>12</v>
      </c>
      <c r="E1400" s="145"/>
      <c r="F1400" s="144" t="str">
        <f>ЗАПОЛНИТЬ!$B$22</f>
        <v>15</v>
      </c>
      <c r="G1400" s="144" t="str">
        <f>ЗАПОЛНИТЬ!$B$20</f>
        <v>040222</v>
      </c>
      <c r="H1400" s="143" t="str">
        <f>IF(ЗАПОЛНИТЬ!$F$7=1,ЗАПОЛНИТЬ!$H$9,ЗАПОЛНИТЬ!$H$10)</f>
        <v>73</v>
      </c>
      <c r="I1400" s="146">
        <f>IF(ЗАПОЛНИТЬ!$F$7=1,'Ф.7(СФ).25'!$E$13,'Ф.7(СФ).25'!$E$15)</f>
        <v>0</v>
      </c>
      <c r="J1400" s="145" t="str">
        <f>IF(ЗАПОЛНИТЬ!$F$7=1,CONCATENATE(ЗАПОЛНИТЬ!$F$18,ЗАПОЛНИТЬ!$D$18),ЗАПОЛНИТЬ!$E$18)</f>
        <v>01.07.2016</v>
      </c>
      <c r="K1400" s="143">
        <f>'Ф.7(СФ).25'!B30</f>
        <v>2110</v>
      </c>
      <c r="L1400" s="143">
        <f>IF(ЗАПОЛНИТЬ!$F$7=1,'Ф.7(СФ).25'!D30/1000,'Ф.7(СФ).25'!D30)</f>
        <v>0</v>
      </c>
      <c r="M1400" s="143">
        <f>IF(ЗАПОЛНИТЬ!$F$7=1,'Ф.7(СФ).25'!E30/1000,'Ф.7(СФ).25'!E30)</f>
        <v>0</v>
      </c>
      <c r="N1400" s="143">
        <f>IF(ЗАПОЛНИТЬ!$F$7=1,'Ф.7(СФ).25'!F30/1000,'Ф.7(СФ).25'!F30)</f>
        <v>0</v>
      </c>
      <c r="O1400" s="143">
        <f>IF(ЗАПОЛНИТЬ!$F$7=1,'Ф.7(СФ).25'!G30/1000,'Ф.7(СФ).25'!G30)</f>
        <v>0</v>
      </c>
      <c r="P1400" s="143">
        <f>IF(ЗАПОЛНИТЬ!$F$7=1,'Ф.7(СФ).25'!H30/1000,'Ф.7(СФ).25'!H30)</f>
        <v>0</v>
      </c>
      <c r="Q1400" s="143">
        <f>IF(ЗАПОЛНИТЬ!$F$7=1,'Ф.7(СФ).25'!I30/1000,'Ф.7(СФ).25'!I30)</f>
        <v>0</v>
      </c>
      <c r="R1400" s="143">
        <f>IF(ЗАПОЛНИТЬ!$F$7=1,'Ф.7(СФ).25'!J30/1000,'Ф.7(СФ).25'!J30)</f>
        <v>0</v>
      </c>
      <c r="S1400" s="143">
        <f>IF(ЗАПОЛНИТЬ!$F$7=1,'Ф.7(СФ).25'!K30/1000,'Ф.7(СФ).25'!K30)</f>
        <v>0</v>
      </c>
      <c r="T1400" s="143">
        <f>IF(ЗАПОЛНИТЬ!$F$7=1,'Ф.7(СФ).25'!L30/1000,'Ф.7(СФ).25'!L30)</f>
        <v>0</v>
      </c>
      <c r="U1400" s="143">
        <f>IF(ЗАПОЛНИТЬ!$F$7=1,'Ф.7(СФ).25'!M30/1000,'Ф.7(СФ).25'!M30)</f>
        <v>0</v>
      </c>
      <c r="V1400" s="145">
        <v>0</v>
      </c>
      <c r="W1400" s="145">
        <f t="shared" si="69"/>
        <v>0</v>
      </c>
    </row>
    <row r="1401" spans="1:23" ht="12.75">
      <c r="A1401" s="144" t="str">
        <f>ЗАПОЛНИТЬ!$B$23</f>
        <v>4</v>
      </c>
      <c r="B1401" s="144" t="str">
        <f>ЗАПОЛНИТЬ!$B$13</f>
        <v>24188344</v>
      </c>
      <c r="C1401" s="144" t="str">
        <f>ЗАПОЛНИТЬ!$B$24</f>
        <v>298</v>
      </c>
      <c r="D1401" s="144" t="str">
        <f>ЗАПОЛНИТЬ!$B$21</f>
        <v>12</v>
      </c>
      <c r="E1401" s="145"/>
      <c r="F1401" s="144" t="str">
        <f>ЗАПОЛНИТЬ!$B$22</f>
        <v>15</v>
      </c>
      <c r="G1401" s="144" t="str">
        <f>ЗАПОЛНИТЬ!$B$20</f>
        <v>040222</v>
      </c>
      <c r="H1401" s="143" t="str">
        <f>IF(ЗАПОЛНИТЬ!$F$7=1,ЗАПОЛНИТЬ!$H$9,ЗАПОЛНИТЬ!$H$10)</f>
        <v>73</v>
      </c>
      <c r="I1401" s="146">
        <f>IF(ЗАПОЛНИТЬ!$F$7=1,'Ф.7(СФ).25'!$E$13,'Ф.7(СФ).25'!$E$15)</f>
        <v>0</v>
      </c>
      <c r="J1401" s="145" t="str">
        <f>IF(ЗАПОЛНИТЬ!$F$7=1,CONCATENATE(ЗАПОЛНИТЬ!$F$18,ЗАПОЛНИТЬ!$D$18),ЗАПОЛНИТЬ!$E$18)</f>
        <v>01.07.2016</v>
      </c>
      <c r="K1401" s="143">
        <f>'Ф.7(СФ).25'!B31</f>
        <v>2111</v>
      </c>
      <c r="L1401" s="143">
        <f>IF(ЗАПОЛНИТЬ!$F$7=1,'Ф.7(СФ).25'!D31/1000,'Ф.7(СФ).25'!D31)</f>
        <v>0</v>
      </c>
      <c r="M1401" s="143">
        <f>IF(ЗАПОЛНИТЬ!$F$7=1,'Ф.7(СФ).25'!E31/1000,'Ф.7(СФ).25'!E31)</f>
        <v>0</v>
      </c>
      <c r="N1401" s="143">
        <f>IF(ЗАПОЛНИТЬ!$F$7=1,'Ф.7(СФ).25'!F31/1000,'Ф.7(СФ).25'!F31)</f>
        <v>0</v>
      </c>
      <c r="O1401" s="143">
        <f>IF(ЗАПОЛНИТЬ!$F$7=1,'Ф.7(СФ).25'!G31/1000,'Ф.7(СФ).25'!G31)</f>
        <v>0</v>
      </c>
      <c r="P1401" s="143">
        <f>IF(ЗАПОЛНИТЬ!$F$7=1,'Ф.7(СФ).25'!H31/1000,'Ф.7(СФ).25'!H31)</f>
        <v>0</v>
      </c>
      <c r="Q1401" s="143">
        <f>IF(ЗАПОЛНИТЬ!$F$7=1,'Ф.7(СФ).25'!I31/1000,'Ф.7(СФ).25'!I31)</f>
        <v>0</v>
      </c>
      <c r="R1401" s="143">
        <f>IF(ЗАПОЛНИТЬ!$F$7=1,'Ф.7(СФ).25'!J31/1000,'Ф.7(СФ).25'!J31)</f>
        <v>0</v>
      </c>
      <c r="S1401" s="143">
        <f>IF(ЗАПОЛНИТЬ!$F$7=1,'Ф.7(СФ).25'!K31/1000,'Ф.7(СФ).25'!K31)</f>
        <v>0</v>
      </c>
      <c r="T1401" s="143">
        <f>IF(ЗАПОЛНИТЬ!$F$7=1,'Ф.7(СФ).25'!L31/1000,'Ф.7(СФ).25'!L31)</f>
        <v>0</v>
      </c>
      <c r="U1401" s="143">
        <f>IF(ЗАПОЛНИТЬ!$F$7=1,'Ф.7(СФ).25'!M31/1000,'Ф.7(СФ).25'!M31)</f>
        <v>0</v>
      </c>
      <c r="V1401" s="145">
        <f>IF(SUM(L1401:U1401)&gt;0,1,0)</f>
        <v>0</v>
      </c>
      <c r="W1401" s="145">
        <f t="shared" si="69"/>
        <v>0</v>
      </c>
    </row>
    <row r="1402" spans="1:23" ht="12.75">
      <c r="A1402" s="144" t="str">
        <f>ЗАПОЛНИТЬ!$B$23</f>
        <v>4</v>
      </c>
      <c r="B1402" s="144" t="str">
        <f>ЗАПОЛНИТЬ!$B$13</f>
        <v>24188344</v>
      </c>
      <c r="C1402" s="144" t="str">
        <f>ЗАПОЛНИТЬ!$B$24</f>
        <v>298</v>
      </c>
      <c r="D1402" s="144" t="str">
        <f>ЗАПОЛНИТЬ!$B$21</f>
        <v>12</v>
      </c>
      <c r="E1402" s="145"/>
      <c r="F1402" s="144" t="str">
        <f>ЗАПОЛНИТЬ!$B$22</f>
        <v>15</v>
      </c>
      <c r="G1402" s="144" t="str">
        <f>ЗАПОЛНИТЬ!$B$20</f>
        <v>040222</v>
      </c>
      <c r="H1402" s="143" t="str">
        <f>IF(ЗАПОЛНИТЬ!$F$7=1,ЗАПОЛНИТЬ!$H$9,ЗАПОЛНИТЬ!$H$10)</f>
        <v>73</v>
      </c>
      <c r="I1402" s="146">
        <f>IF(ЗАПОЛНИТЬ!$F$7=1,'Ф.7(СФ).25'!$E$13,'Ф.7(СФ).25'!$E$15)</f>
        <v>0</v>
      </c>
      <c r="J1402" s="145" t="str">
        <f>IF(ЗАПОЛНИТЬ!$F$7=1,CONCATENATE(ЗАПОЛНИТЬ!$F$18,ЗАПОЛНИТЬ!$D$18),ЗАПОЛНИТЬ!$E$18)</f>
        <v>01.07.2016</v>
      </c>
      <c r="K1402" s="143">
        <f>'Ф.7(СФ).25'!B32</f>
        <v>2112</v>
      </c>
      <c r="L1402" s="143">
        <f>IF(ЗАПОЛНИТЬ!$F$7=1,'Ф.7(СФ).25'!D32/1000,'Ф.7(СФ).25'!D32)</f>
        <v>0</v>
      </c>
      <c r="M1402" s="143">
        <f>IF(ЗАПОЛНИТЬ!$F$7=1,'Ф.7(СФ).25'!E32/1000,'Ф.7(СФ).25'!E32)</f>
        <v>0</v>
      </c>
      <c r="N1402" s="143">
        <f>IF(ЗАПОЛНИТЬ!$F$7=1,'Ф.7(СФ).25'!F32/1000,'Ф.7(СФ).25'!F32)</f>
        <v>0</v>
      </c>
      <c r="O1402" s="143">
        <f>IF(ЗАПОЛНИТЬ!$F$7=1,'Ф.7(СФ).25'!G32/1000,'Ф.7(СФ).25'!G32)</f>
        <v>0</v>
      </c>
      <c r="P1402" s="143">
        <f>IF(ЗАПОЛНИТЬ!$F$7=1,'Ф.7(СФ).25'!H32/1000,'Ф.7(СФ).25'!H32)</f>
        <v>0</v>
      </c>
      <c r="Q1402" s="143">
        <f>IF(ЗАПОЛНИТЬ!$F$7=1,'Ф.7(СФ).25'!I32/1000,'Ф.7(СФ).25'!I32)</f>
        <v>0</v>
      </c>
      <c r="R1402" s="143">
        <f>IF(ЗАПОЛНИТЬ!$F$7=1,'Ф.7(СФ).25'!J32/1000,'Ф.7(СФ).25'!J32)</f>
        <v>0</v>
      </c>
      <c r="S1402" s="143">
        <f>IF(ЗАПОЛНИТЬ!$F$7=1,'Ф.7(СФ).25'!K32/1000,'Ф.7(СФ).25'!K32)</f>
        <v>0</v>
      </c>
      <c r="T1402" s="143">
        <f>IF(ЗАПОЛНИТЬ!$F$7=1,'Ф.7(СФ).25'!L32/1000,'Ф.7(СФ).25'!L32)</f>
        <v>0</v>
      </c>
      <c r="U1402" s="143">
        <f>IF(ЗАПОЛНИТЬ!$F$7=1,'Ф.7(СФ).25'!M32/1000,'Ф.7(СФ).25'!M32)</f>
        <v>0</v>
      </c>
      <c r="V1402" s="145">
        <f>IF(SUM(L1402:U1402)&gt;0,1,0)</f>
        <v>0</v>
      </c>
      <c r="W1402" s="145">
        <f t="shared" si="69"/>
        <v>0</v>
      </c>
    </row>
    <row r="1403" spans="1:23" ht="12.75">
      <c r="A1403" s="144" t="str">
        <f>ЗАПОЛНИТЬ!$B$23</f>
        <v>4</v>
      </c>
      <c r="B1403" s="144" t="str">
        <f>ЗАПОЛНИТЬ!$B$13</f>
        <v>24188344</v>
      </c>
      <c r="C1403" s="144" t="str">
        <f>ЗАПОЛНИТЬ!$B$24</f>
        <v>298</v>
      </c>
      <c r="D1403" s="144" t="str">
        <f>ЗАПОЛНИТЬ!$B$21</f>
        <v>12</v>
      </c>
      <c r="E1403" s="145"/>
      <c r="F1403" s="144" t="str">
        <f>ЗАПОЛНИТЬ!$B$22</f>
        <v>15</v>
      </c>
      <c r="G1403" s="144" t="str">
        <f>ЗАПОЛНИТЬ!$B$20</f>
        <v>040222</v>
      </c>
      <c r="H1403" s="143" t="str">
        <f>IF(ЗАПОЛНИТЬ!$F$7=1,ЗАПОЛНИТЬ!$H$9,ЗАПОЛНИТЬ!$H$10)</f>
        <v>73</v>
      </c>
      <c r="I1403" s="146">
        <f>IF(ЗАПОЛНИТЬ!$F$7=1,'Ф.7(СФ).25'!$E$13,'Ф.7(СФ).25'!$E$15)</f>
        <v>0</v>
      </c>
      <c r="J1403" s="145" t="str">
        <f>IF(ЗАПОЛНИТЬ!$F$7=1,CONCATENATE(ЗАПОЛНИТЬ!$F$18,ЗАПОЛНИТЬ!$D$18),ЗАПОЛНИТЬ!$E$18)</f>
        <v>01.07.2016</v>
      </c>
      <c r="K1403" s="143">
        <f>'Ф.7(СФ).25'!B33</f>
        <v>2120</v>
      </c>
      <c r="L1403" s="143">
        <f>IF(ЗАПОЛНИТЬ!$F$7=1,'Ф.7(СФ).25'!D33/1000,'Ф.7(СФ).25'!D33)</f>
        <v>0</v>
      </c>
      <c r="M1403" s="143">
        <f>IF(ЗАПОЛНИТЬ!$F$7=1,'Ф.7(СФ).25'!E33/1000,'Ф.7(СФ).25'!E33)</f>
        <v>0</v>
      </c>
      <c r="N1403" s="143">
        <f>IF(ЗАПОЛНИТЬ!$F$7=1,'Ф.7(СФ).25'!F33/1000,'Ф.7(СФ).25'!F33)</f>
        <v>0</v>
      </c>
      <c r="O1403" s="143">
        <f>IF(ЗАПОЛНИТЬ!$F$7=1,'Ф.7(СФ).25'!G33/1000,'Ф.7(СФ).25'!G33)</f>
        <v>0</v>
      </c>
      <c r="P1403" s="143">
        <f>IF(ЗАПОЛНИТЬ!$F$7=1,'Ф.7(СФ).25'!H33/1000,'Ф.7(СФ).25'!H33)</f>
        <v>0</v>
      </c>
      <c r="Q1403" s="143">
        <f>IF(ЗАПОЛНИТЬ!$F$7=1,'Ф.7(СФ).25'!I33/1000,'Ф.7(СФ).25'!I33)</f>
        <v>0</v>
      </c>
      <c r="R1403" s="143">
        <f>IF(ЗАПОЛНИТЬ!$F$7=1,'Ф.7(СФ).25'!J33/1000,'Ф.7(СФ).25'!J33)</f>
        <v>0</v>
      </c>
      <c r="S1403" s="143">
        <f>IF(ЗАПОЛНИТЬ!$F$7=1,'Ф.7(СФ).25'!K33/1000,'Ф.7(СФ).25'!K33)</f>
        <v>0</v>
      </c>
      <c r="T1403" s="143">
        <f>IF(ЗАПОЛНИТЬ!$F$7=1,'Ф.7(СФ).25'!L33/1000,'Ф.7(СФ).25'!L33)</f>
        <v>0</v>
      </c>
      <c r="U1403" s="143">
        <f>IF(ЗАПОЛНИТЬ!$F$7=1,'Ф.7(СФ).25'!M33/1000,'Ф.7(СФ).25'!M33)</f>
        <v>0</v>
      </c>
      <c r="V1403" s="145">
        <f>IF(SUM(L1403:U1403)&gt;0,1,0)</f>
        <v>0</v>
      </c>
      <c r="W1403" s="145">
        <f t="shared" si="69"/>
        <v>0</v>
      </c>
    </row>
    <row r="1404" spans="1:23" ht="12.75">
      <c r="A1404" s="144" t="str">
        <f>ЗАПОЛНИТЬ!$B$23</f>
        <v>4</v>
      </c>
      <c r="B1404" s="144" t="str">
        <f>ЗАПОЛНИТЬ!$B$13</f>
        <v>24188344</v>
      </c>
      <c r="C1404" s="144" t="str">
        <f>ЗАПОЛНИТЬ!$B$24</f>
        <v>298</v>
      </c>
      <c r="D1404" s="144" t="str">
        <f>ЗАПОЛНИТЬ!$B$21</f>
        <v>12</v>
      </c>
      <c r="E1404" s="145"/>
      <c r="F1404" s="144" t="str">
        <f>ЗАПОЛНИТЬ!$B$22</f>
        <v>15</v>
      </c>
      <c r="G1404" s="144" t="str">
        <f>ЗАПОЛНИТЬ!$B$20</f>
        <v>040222</v>
      </c>
      <c r="H1404" s="143" t="str">
        <f>IF(ЗАПОЛНИТЬ!$F$7=1,ЗАПОЛНИТЬ!$H$9,ЗАПОЛНИТЬ!$H$10)</f>
        <v>73</v>
      </c>
      <c r="I1404" s="146">
        <f>IF(ЗАПОЛНИТЬ!$F$7=1,'Ф.7(СФ).25'!$E$13,'Ф.7(СФ).25'!$E$15)</f>
        <v>0</v>
      </c>
      <c r="J1404" s="145" t="str">
        <f>IF(ЗАПОЛНИТЬ!$F$7=1,CONCATENATE(ЗАПОЛНИТЬ!$F$18,ЗАПОЛНИТЬ!$D$18),ЗАПОЛНИТЬ!$E$18)</f>
        <v>01.07.2016</v>
      </c>
      <c r="K1404" s="143">
        <f>'Ф.7(СФ).25'!B34</f>
        <v>2200</v>
      </c>
      <c r="L1404" s="143">
        <f>IF(ЗАПОЛНИТЬ!$F$7=1,'Ф.7(СФ).25'!D34/1000,'Ф.7(СФ).25'!D34)</f>
        <v>0</v>
      </c>
      <c r="M1404" s="143">
        <f>IF(ЗАПОЛНИТЬ!$F$7=1,'Ф.7(СФ).25'!E34/1000,'Ф.7(СФ).25'!E34)</f>
        <v>0</v>
      </c>
      <c r="N1404" s="143">
        <f>IF(ЗАПОЛНИТЬ!$F$7=1,'Ф.7(СФ).25'!F34/1000,'Ф.7(СФ).25'!F34)</f>
        <v>0</v>
      </c>
      <c r="O1404" s="143">
        <f>IF(ЗАПОЛНИТЬ!$F$7=1,'Ф.7(СФ).25'!G34/1000,'Ф.7(СФ).25'!G34)</f>
        <v>0</v>
      </c>
      <c r="P1404" s="143">
        <f>IF(ЗАПОЛНИТЬ!$F$7=1,'Ф.7(СФ).25'!H34/1000,'Ф.7(СФ).25'!H34)</f>
        <v>0</v>
      </c>
      <c r="Q1404" s="143">
        <f>IF(ЗАПОЛНИТЬ!$F$7=1,'Ф.7(СФ).25'!I34/1000,'Ф.7(СФ).25'!I34)</f>
        <v>0</v>
      </c>
      <c r="R1404" s="143">
        <f>IF(ЗАПОЛНИТЬ!$F$7=1,'Ф.7(СФ).25'!J34/1000,'Ф.7(СФ).25'!J34)</f>
        <v>0</v>
      </c>
      <c r="S1404" s="143">
        <f>IF(ЗАПОЛНИТЬ!$F$7=1,'Ф.7(СФ).25'!K34/1000,'Ф.7(СФ).25'!K34)</f>
        <v>0</v>
      </c>
      <c r="T1404" s="143">
        <f>IF(ЗАПОЛНИТЬ!$F$7=1,'Ф.7(СФ).25'!L34/1000,'Ф.7(СФ).25'!L34)</f>
        <v>0</v>
      </c>
      <c r="U1404" s="143">
        <f>IF(ЗАПОЛНИТЬ!$F$7=1,'Ф.7(СФ).25'!M34/1000,'Ф.7(СФ).25'!M34)</f>
        <v>0</v>
      </c>
      <c r="V1404" s="145">
        <v>0</v>
      </c>
      <c r="W1404" s="145">
        <f t="shared" si="69"/>
        <v>0</v>
      </c>
    </row>
    <row r="1405" spans="1:23" ht="12.75">
      <c r="A1405" s="144" t="str">
        <f>ЗАПОЛНИТЬ!$B$23</f>
        <v>4</v>
      </c>
      <c r="B1405" s="144" t="str">
        <f>ЗАПОЛНИТЬ!$B$13</f>
        <v>24188344</v>
      </c>
      <c r="C1405" s="144" t="str">
        <f>ЗАПОЛНИТЬ!$B$24</f>
        <v>298</v>
      </c>
      <c r="D1405" s="144" t="str">
        <f>ЗАПОЛНИТЬ!$B$21</f>
        <v>12</v>
      </c>
      <c r="E1405" s="145"/>
      <c r="F1405" s="144" t="str">
        <f>ЗАПОЛНИТЬ!$B$22</f>
        <v>15</v>
      </c>
      <c r="G1405" s="144" t="str">
        <f>ЗАПОЛНИТЬ!$B$20</f>
        <v>040222</v>
      </c>
      <c r="H1405" s="143" t="str">
        <f>IF(ЗАПОЛНИТЬ!$F$7=1,ЗАПОЛНИТЬ!$H$9,ЗАПОЛНИТЬ!$H$10)</f>
        <v>73</v>
      </c>
      <c r="I1405" s="146">
        <f>IF(ЗАПОЛНИТЬ!$F$7=1,'Ф.7(СФ).25'!$E$13,'Ф.7(СФ).25'!$E$15)</f>
        <v>0</v>
      </c>
      <c r="J1405" s="145" t="str">
        <f>IF(ЗАПОЛНИТЬ!$F$7=1,CONCATENATE(ЗАПОЛНИТЬ!$F$18,ЗАПОЛНИТЬ!$D$18),ЗАПОЛНИТЬ!$E$18)</f>
        <v>01.07.2016</v>
      </c>
      <c r="K1405" s="143">
        <f>'Ф.7(СФ).25'!B35</f>
        <v>2210</v>
      </c>
      <c r="L1405" s="143">
        <f>IF(ЗАПОЛНИТЬ!$F$7=1,'Ф.7(СФ).25'!D35/1000,'Ф.7(СФ).25'!D35)</f>
        <v>0</v>
      </c>
      <c r="M1405" s="143">
        <f>IF(ЗАПОЛНИТЬ!$F$7=1,'Ф.7(СФ).25'!E35/1000,'Ф.7(СФ).25'!E35)</f>
        <v>0</v>
      </c>
      <c r="N1405" s="143">
        <f>IF(ЗАПОЛНИТЬ!$F$7=1,'Ф.7(СФ).25'!F35/1000,'Ф.7(СФ).25'!F35)</f>
        <v>0</v>
      </c>
      <c r="O1405" s="143">
        <f>IF(ЗАПОЛНИТЬ!$F$7=1,'Ф.7(СФ).25'!G35/1000,'Ф.7(СФ).25'!G35)</f>
        <v>0</v>
      </c>
      <c r="P1405" s="143">
        <f>IF(ЗАПОЛНИТЬ!$F$7=1,'Ф.7(СФ).25'!H35/1000,'Ф.7(СФ).25'!H35)</f>
        <v>0</v>
      </c>
      <c r="Q1405" s="143">
        <f>IF(ЗАПОЛНИТЬ!$F$7=1,'Ф.7(СФ).25'!I35/1000,'Ф.7(СФ).25'!I35)</f>
        <v>0</v>
      </c>
      <c r="R1405" s="143">
        <f>IF(ЗАПОЛНИТЬ!$F$7=1,'Ф.7(СФ).25'!J35/1000,'Ф.7(СФ).25'!J35)</f>
        <v>0</v>
      </c>
      <c r="S1405" s="143">
        <f>IF(ЗАПОЛНИТЬ!$F$7=1,'Ф.7(СФ).25'!K35/1000,'Ф.7(СФ).25'!K35)</f>
        <v>0</v>
      </c>
      <c r="T1405" s="143">
        <f>IF(ЗАПОЛНИТЬ!$F$7=1,'Ф.7(СФ).25'!L35/1000,'Ф.7(СФ).25'!L35)</f>
        <v>0</v>
      </c>
      <c r="U1405" s="143">
        <f>IF(ЗАПОЛНИТЬ!$F$7=1,'Ф.7(СФ).25'!M35/1000,'Ф.7(СФ).25'!M35)</f>
        <v>0</v>
      </c>
      <c r="V1405" s="145">
        <f t="shared" ref="V1405:V1410" si="70">IF(SUM(L1405:U1405)&gt;0,1,0)</f>
        <v>0</v>
      </c>
      <c r="W1405" s="145">
        <f t="shared" si="69"/>
        <v>0</v>
      </c>
    </row>
    <row r="1406" spans="1:23" ht="12.75">
      <c r="A1406" s="144" t="str">
        <f>ЗАПОЛНИТЬ!$B$23</f>
        <v>4</v>
      </c>
      <c r="B1406" s="144" t="str">
        <f>ЗАПОЛНИТЬ!$B$13</f>
        <v>24188344</v>
      </c>
      <c r="C1406" s="144" t="str">
        <f>ЗАПОЛНИТЬ!$B$24</f>
        <v>298</v>
      </c>
      <c r="D1406" s="144" t="str">
        <f>ЗАПОЛНИТЬ!$B$21</f>
        <v>12</v>
      </c>
      <c r="E1406" s="145"/>
      <c r="F1406" s="144" t="str">
        <f>ЗАПОЛНИТЬ!$B$22</f>
        <v>15</v>
      </c>
      <c r="G1406" s="144" t="str">
        <f>ЗАПОЛНИТЬ!$B$20</f>
        <v>040222</v>
      </c>
      <c r="H1406" s="143" t="str">
        <f>IF(ЗАПОЛНИТЬ!$F$7=1,ЗАПОЛНИТЬ!$H$9,ЗАПОЛНИТЬ!$H$10)</f>
        <v>73</v>
      </c>
      <c r="I1406" s="146">
        <f>IF(ЗАПОЛНИТЬ!$F$7=1,'Ф.7(СФ).25'!$E$13,'Ф.7(СФ).25'!$E$15)</f>
        <v>0</v>
      </c>
      <c r="J1406" s="145" t="str">
        <f>IF(ЗАПОЛНИТЬ!$F$7=1,CONCATENATE(ЗАПОЛНИТЬ!$F$18,ЗАПОЛНИТЬ!$D$18),ЗАПОЛНИТЬ!$E$18)</f>
        <v>01.07.2016</v>
      </c>
      <c r="K1406" s="143">
        <f>'Ф.7(СФ).25'!B36</f>
        <v>2220</v>
      </c>
      <c r="L1406" s="143">
        <f>IF(ЗАПОЛНИТЬ!$F$7=1,'Ф.7(СФ).25'!D36/1000,'Ф.7(СФ).25'!D36)</f>
        <v>0</v>
      </c>
      <c r="M1406" s="143">
        <f>IF(ЗАПОЛНИТЬ!$F$7=1,'Ф.7(СФ).25'!E36/1000,'Ф.7(СФ).25'!E36)</f>
        <v>0</v>
      </c>
      <c r="N1406" s="143">
        <f>IF(ЗАПОЛНИТЬ!$F$7=1,'Ф.7(СФ).25'!F36/1000,'Ф.7(СФ).25'!F36)</f>
        <v>0</v>
      </c>
      <c r="O1406" s="143">
        <f>IF(ЗАПОЛНИТЬ!$F$7=1,'Ф.7(СФ).25'!G36/1000,'Ф.7(СФ).25'!G36)</f>
        <v>0</v>
      </c>
      <c r="P1406" s="143">
        <f>IF(ЗАПОЛНИТЬ!$F$7=1,'Ф.7(СФ).25'!H36/1000,'Ф.7(СФ).25'!H36)</f>
        <v>0</v>
      </c>
      <c r="Q1406" s="143">
        <f>IF(ЗАПОЛНИТЬ!$F$7=1,'Ф.7(СФ).25'!I36/1000,'Ф.7(СФ).25'!I36)</f>
        <v>0</v>
      </c>
      <c r="R1406" s="143">
        <f>IF(ЗАПОЛНИТЬ!$F$7=1,'Ф.7(СФ).25'!J36/1000,'Ф.7(СФ).25'!J36)</f>
        <v>0</v>
      </c>
      <c r="S1406" s="143">
        <f>IF(ЗАПОЛНИТЬ!$F$7=1,'Ф.7(СФ).25'!K36/1000,'Ф.7(СФ).25'!K36)</f>
        <v>0</v>
      </c>
      <c r="T1406" s="143">
        <f>IF(ЗАПОЛНИТЬ!$F$7=1,'Ф.7(СФ).25'!L36/1000,'Ф.7(СФ).25'!L36)</f>
        <v>0</v>
      </c>
      <c r="U1406" s="143">
        <f>IF(ЗАПОЛНИТЬ!$F$7=1,'Ф.7(СФ).25'!M36/1000,'Ф.7(СФ).25'!M36)</f>
        <v>0</v>
      </c>
      <c r="V1406" s="145">
        <f t="shared" si="70"/>
        <v>0</v>
      </c>
      <c r="W1406" s="145">
        <f t="shared" si="69"/>
        <v>0</v>
      </c>
    </row>
    <row r="1407" spans="1:23" ht="12.75">
      <c r="A1407" s="144" t="str">
        <f>ЗАПОЛНИТЬ!$B$23</f>
        <v>4</v>
      </c>
      <c r="B1407" s="144" t="str">
        <f>ЗАПОЛНИТЬ!$B$13</f>
        <v>24188344</v>
      </c>
      <c r="C1407" s="144" t="str">
        <f>ЗАПОЛНИТЬ!$B$24</f>
        <v>298</v>
      </c>
      <c r="D1407" s="144" t="str">
        <f>ЗАПОЛНИТЬ!$B$21</f>
        <v>12</v>
      </c>
      <c r="E1407" s="145"/>
      <c r="F1407" s="144" t="str">
        <f>ЗАПОЛНИТЬ!$B$22</f>
        <v>15</v>
      </c>
      <c r="G1407" s="144" t="str">
        <f>ЗАПОЛНИТЬ!$B$20</f>
        <v>040222</v>
      </c>
      <c r="H1407" s="143" t="str">
        <f>IF(ЗАПОЛНИТЬ!$F$7=1,ЗАПОЛНИТЬ!$H$9,ЗАПОЛНИТЬ!$H$10)</f>
        <v>73</v>
      </c>
      <c r="I1407" s="146">
        <f>IF(ЗАПОЛНИТЬ!$F$7=1,'Ф.7(СФ).25'!$E$13,'Ф.7(СФ).25'!$E$15)</f>
        <v>0</v>
      </c>
      <c r="J1407" s="145" t="str">
        <f>IF(ЗАПОЛНИТЬ!$F$7=1,CONCATENATE(ЗАПОЛНИТЬ!$F$18,ЗАПОЛНИТЬ!$D$18),ЗАПОЛНИТЬ!$E$18)</f>
        <v>01.07.2016</v>
      </c>
      <c r="K1407" s="143">
        <f>'Ф.7(СФ).25'!B37</f>
        <v>2230</v>
      </c>
      <c r="L1407" s="143">
        <f>IF(ЗАПОЛНИТЬ!$F$7=1,'Ф.7(СФ).25'!D37/1000,'Ф.7(СФ).25'!D37)</f>
        <v>0</v>
      </c>
      <c r="M1407" s="143">
        <f>IF(ЗАПОЛНИТЬ!$F$7=1,'Ф.7(СФ).25'!E37/1000,'Ф.7(СФ).25'!E37)</f>
        <v>0</v>
      </c>
      <c r="N1407" s="143">
        <f>IF(ЗАПОЛНИТЬ!$F$7=1,'Ф.7(СФ).25'!F37/1000,'Ф.7(СФ).25'!F37)</f>
        <v>0</v>
      </c>
      <c r="O1407" s="143">
        <f>IF(ЗАПОЛНИТЬ!$F$7=1,'Ф.7(СФ).25'!G37/1000,'Ф.7(СФ).25'!G37)</f>
        <v>0</v>
      </c>
      <c r="P1407" s="143">
        <f>IF(ЗАПОЛНИТЬ!$F$7=1,'Ф.7(СФ).25'!H37/1000,'Ф.7(СФ).25'!H37)</f>
        <v>0</v>
      </c>
      <c r="Q1407" s="143">
        <f>IF(ЗАПОЛНИТЬ!$F$7=1,'Ф.7(СФ).25'!I37/1000,'Ф.7(СФ).25'!I37)</f>
        <v>0</v>
      </c>
      <c r="R1407" s="143">
        <f>IF(ЗАПОЛНИТЬ!$F$7=1,'Ф.7(СФ).25'!J37/1000,'Ф.7(СФ).25'!J37)</f>
        <v>0</v>
      </c>
      <c r="S1407" s="143">
        <f>IF(ЗАПОЛНИТЬ!$F$7=1,'Ф.7(СФ).25'!K37/1000,'Ф.7(СФ).25'!K37)</f>
        <v>0</v>
      </c>
      <c r="T1407" s="143">
        <f>IF(ЗАПОЛНИТЬ!$F$7=1,'Ф.7(СФ).25'!L37/1000,'Ф.7(СФ).25'!L37)</f>
        <v>0</v>
      </c>
      <c r="U1407" s="143">
        <f>IF(ЗАПОЛНИТЬ!$F$7=1,'Ф.7(СФ).25'!M37/1000,'Ф.7(СФ).25'!M37)</f>
        <v>0</v>
      </c>
      <c r="V1407" s="145">
        <f t="shared" si="70"/>
        <v>0</v>
      </c>
      <c r="W1407" s="145">
        <f t="shared" si="69"/>
        <v>0</v>
      </c>
    </row>
    <row r="1408" spans="1:23" ht="12.75">
      <c r="A1408" s="144" t="str">
        <f>ЗАПОЛНИТЬ!$B$23</f>
        <v>4</v>
      </c>
      <c r="B1408" s="144" t="str">
        <f>ЗАПОЛНИТЬ!$B$13</f>
        <v>24188344</v>
      </c>
      <c r="C1408" s="144" t="str">
        <f>ЗАПОЛНИТЬ!$B$24</f>
        <v>298</v>
      </c>
      <c r="D1408" s="144" t="str">
        <f>ЗАПОЛНИТЬ!$B$21</f>
        <v>12</v>
      </c>
      <c r="E1408" s="145"/>
      <c r="F1408" s="144" t="str">
        <f>ЗАПОЛНИТЬ!$B$22</f>
        <v>15</v>
      </c>
      <c r="G1408" s="144" t="str">
        <f>ЗАПОЛНИТЬ!$B$20</f>
        <v>040222</v>
      </c>
      <c r="H1408" s="143" t="str">
        <f>IF(ЗАПОЛНИТЬ!$F$7=1,ЗАПОЛНИТЬ!$H$9,ЗАПОЛНИТЬ!$H$10)</f>
        <v>73</v>
      </c>
      <c r="I1408" s="146">
        <f>IF(ЗАПОЛНИТЬ!$F$7=1,'Ф.7(СФ).25'!$E$13,'Ф.7(СФ).25'!$E$15)</f>
        <v>0</v>
      </c>
      <c r="J1408" s="145" t="str">
        <f>IF(ЗАПОЛНИТЬ!$F$7=1,CONCATENATE(ЗАПОЛНИТЬ!$F$18,ЗАПОЛНИТЬ!$D$18),ЗАПОЛНИТЬ!$E$18)</f>
        <v>01.07.2016</v>
      </c>
      <c r="K1408" s="143">
        <f>'Ф.7(СФ).25'!B38</f>
        <v>2240</v>
      </c>
      <c r="L1408" s="143">
        <f>IF(ЗАПОЛНИТЬ!$F$7=1,'Ф.7(СФ).25'!D38/1000,'Ф.7(СФ).25'!D38)</f>
        <v>0</v>
      </c>
      <c r="M1408" s="143">
        <f>IF(ЗАПОЛНИТЬ!$F$7=1,'Ф.7(СФ).25'!E38/1000,'Ф.7(СФ).25'!E38)</f>
        <v>0</v>
      </c>
      <c r="N1408" s="143">
        <f>IF(ЗАПОЛНИТЬ!$F$7=1,'Ф.7(СФ).25'!F38/1000,'Ф.7(СФ).25'!F38)</f>
        <v>0</v>
      </c>
      <c r="O1408" s="143">
        <f>IF(ЗАПОЛНИТЬ!$F$7=1,'Ф.7(СФ).25'!G38/1000,'Ф.7(СФ).25'!G38)</f>
        <v>0</v>
      </c>
      <c r="P1408" s="143">
        <f>IF(ЗАПОЛНИТЬ!$F$7=1,'Ф.7(СФ).25'!H38/1000,'Ф.7(СФ).25'!H38)</f>
        <v>0</v>
      </c>
      <c r="Q1408" s="143">
        <f>IF(ЗАПОЛНИТЬ!$F$7=1,'Ф.7(СФ).25'!I38/1000,'Ф.7(СФ).25'!I38)</f>
        <v>0</v>
      </c>
      <c r="R1408" s="143">
        <f>IF(ЗАПОЛНИТЬ!$F$7=1,'Ф.7(СФ).25'!J38/1000,'Ф.7(СФ).25'!J38)</f>
        <v>0</v>
      </c>
      <c r="S1408" s="143">
        <f>IF(ЗАПОЛНИТЬ!$F$7=1,'Ф.7(СФ).25'!K38/1000,'Ф.7(СФ).25'!K38)</f>
        <v>0</v>
      </c>
      <c r="T1408" s="143">
        <f>IF(ЗАПОЛНИТЬ!$F$7=1,'Ф.7(СФ).25'!L38/1000,'Ф.7(СФ).25'!L38)</f>
        <v>0</v>
      </c>
      <c r="U1408" s="143">
        <f>IF(ЗАПОЛНИТЬ!$F$7=1,'Ф.7(СФ).25'!M38/1000,'Ф.7(СФ).25'!M38)</f>
        <v>0</v>
      </c>
      <c r="V1408" s="145">
        <f t="shared" si="70"/>
        <v>0</v>
      </c>
      <c r="W1408" s="145">
        <f t="shared" si="69"/>
        <v>0</v>
      </c>
    </row>
    <row r="1409" spans="1:23" ht="12.75">
      <c r="A1409" s="144" t="str">
        <f>ЗАПОЛНИТЬ!$B$23</f>
        <v>4</v>
      </c>
      <c r="B1409" s="144" t="str">
        <f>ЗАПОЛНИТЬ!$B$13</f>
        <v>24188344</v>
      </c>
      <c r="C1409" s="144" t="str">
        <f>ЗАПОЛНИТЬ!$B$24</f>
        <v>298</v>
      </c>
      <c r="D1409" s="144" t="str">
        <f>ЗАПОЛНИТЬ!$B$21</f>
        <v>12</v>
      </c>
      <c r="E1409" s="145"/>
      <c r="F1409" s="144" t="str">
        <f>ЗАПОЛНИТЬ!$B$22</f>
        <v>15</v>
      </c>
      <c r="G1409" s="144" t="str">
        <f>ЗАПОЛНИТЬ!$B$20</f>
        <v>040222</v>
      </c>
      <c r="H1409" s="143" t="str">
        <f>IF(ЗАПОЛНИТЬ!$F$7=1,ЗАПОЛНИТЬ!$H$9,ЗАПОЛНИТЬ!$H$10)</f>
        <v>73</v>
      </c>
      <c r="I1409" s="146">
        <f>IF(ЗАПОЛНИТЬ!$F$7=1,'Ф.7(СФ).25'!$E$13,'Ф.7(СФ).25'!$E$15)</f>
        <v>0</v>
      </c>
      <c r="J1409" s="145" t="str">
        <f>IF(ЗАПОЛНИТЬ!$F$7=1,CONCATENATE(ЗАПОЛНИТЬ!$F$18,ЗАПОЛНИТЬ!$D$18),ЗАПОЛНИТЬ!$E$18)</f>
        <v>01.07.2016</v>
      </c>
      <c r="K1409" s="143">
        <f>'Ф.7(СФ).25'!B39</f>
        <v>2250</v>
      </c>
      <c r="L1409" s="143">
        <f>IF(ЗАПОЛНИТЬ!$F$7=1,'Ф.7(СФ).25'!D39/1000,'Ф.7(СФ).25'!D39)</f>
        <v>0</v>
      </c>
      <c r="M1409" s="143">
        <f>IF(ЗАПОЛНИТЬ!$F$7=1,'Ф.7(СФ).25'!E39/1000,'Ф.7(СФ).25'!E39)</f>
        <v>0</v>
      </c>
      <c r="N1409" s="143">
        <f>IF(ЗАПОЛНИТЬ!$F$7=1,'Ф.7(СФ).25'!F39/1000,'Ф.7(СФ).25'!F39)</f>
        <v>0</v>
      </c>
      <c r="O1409" s="143">
        <f>IF(ЗАПОЛНИТЬ!$F$7=1,'Ф.7(СФ).25'!G39/1000,'Ф.7(СФ).25'!G39)</f>
        <v>0</v>
      </c>
      <c r="P1409" s="143">
        <f>IF(ЗАПОЛНИТЬ!$F$7=1,'Ф.7(СФ).25'!H39/1000,'Ф.7(СФ).25'!H39)</f>
        <v>0</v>
      </c>
      <c r="Q1409" s="143">
        <f>IF(ЗАПОЛНИТЬ!$F$7=1,'Ф.7(СФ).25'!I39/1000,'Ф.7(СФ).25'!I39)</f>
        <v>0</v>
      </c>
      <c r="R1409" s="143">
        <f>IF(ЗАПОЛНИТЬ!$F$7=1,'Ф.7(СФ).25'!J39/1000,'Ф.7(СФ).25'!J39)</f>
        <v>0</v>
      </c>
      <c r="S1409" s="143">
        <f>IF(ЗАПОЛНИТЬ!$F$7=1,'Ф.7(СФ).25'!K39/1000,'Ф.7(СФ).25'!K39)</f>
        <v>0</v>
      </c>
      <c r="T1409" s="143">
        <f>IF(ЗАПОЛНИТЬ!$F$7=1,'Ф.7(СФ).25'!L39/1000,'Ф.7(СФ).25'!L39)</f>
        <v>0</v>
      </c>
      <c r="U1409" s="143">
        <f>IF(ЗАПОЛНИТЬ!$F$7=1,'Ф.7(СФ).25'!M39/1000,'Ф.7(СФ).25'!M39)</f>
        <v>0</v>
      </c>
      <c r="V1409" s="145">
        <f t="shared" si="70"/>
        <v>0</v>
      </c>
      <c r="W1409" s="145">
        <f t="shared" si="69"/>
        <v>0</v>
      </c>
    </row>
    <row r="1410" spans="1:23" ht="12.75">
      <c r="A1410" s="144" t="str">
        <f>ЗАПОЛНИТЬ!$B$23</f>
        <v>4</v>
      </c>
      <c r="B1410" s="144" t="str">
        <f>ЗАПОЛНИТЬ!$B$13</f>
        <v>24188344</v>
      </c>
      <c r="C1410" s="144" t="str">
        <f>ЗАПОЛНИТЬ!$B$24</f>
        <v>298</v>
      </c>
      <c r="D1410" s="144" t="str">
        <f>ЗАПОЛНИТЬ!$B$21</f>
        <v>12</v>
      </c>
      <c r="E1410" s="145"/>
      <c r="F1410" s="144" t="str">
        <f>ЗАПОЛНИТЬ!$B$22</f>
        <v>15</v>
      </c>
      <c r="G1410" s="144" t="str">
        <f>ЗАПОЛНИТЬ!$B$20</f>
        <v>040222</v>
      </c>
      <c r="H1410" s="143" t="str">
        <f>IF(ЗАПОЛНИТЬ!$F$7=1,ЗАПОЛНИТЬ!$H$9,ЗАПОЛНИТЬ!$H$10)</f>
        <v>73</v>
      </c>
      <c r="I1410" s="146">
        <f>IF(ЗАПОЛНИТЬ!$F$7=1,'Ф.7(СФ).25'!$E$13,'Ф.7(СФ).25'!$E$15)</f>
        <v>0</v>
      </c>
      <c r="J1410" s="145" t="str">
        <f>IF(ЗАПОЛНИТЬ!$F$7=1,CONCATENATE(ЗАПОЛНИТЬ!$F$18,ЗАПОЛНИТЬ!$D$18),ЗАПОЛНИТЬ!$E$18)</f>
        <v>01.07.2016</v>
      </c>
      <c r="K1410" s="143">
        <f>'Ф.7(СФ).25'!B40</f>
        <v>2260</v>
      </c>
      <c r="L1410" s="143">
        <f>IF(ЗАПОЛНИТЬ!$F$7=1,'Ф.7(СФ).25'!D40/1000,'Ф.7(СФ).25'!D40)</f>
        <v>0</v>
      </c>
      <c r="M1410" s="143">
        <f>IF(ЗАПОЛНИТЬ!$F$7=1,'Ф.7(СФ).25'!E40/1000,'Ф.7(СФ).25'!E40)</f>
        <v>0</v>
      </c>
      <c r="N1410" s="143">
        <f>IF(ЗАПОЛНИТЬ!$F$7=1,'Ф.7(СФ).25'!F40/1000,'Ф.7(СФ).25'!F40)</f>
        <v>0</v>
      </c>
      <c r="O1410" s="143">
        <f>IF(ЗАПОЛНИТЬ!$F$7=1,'Ф.7(СФ).25'!G40/1000,'Ф.7(СФ).25'!G40)</f>
        <v>0</v>
      </c>
      <c r="P1410" s="143">
        <f>IF(ЗАПОЛНИТЬ!$F$7=1,'Ф.7(СФ).25'!H40/1000,'Ф.7(СФ).25'!H40)</f>
        <v>0</v>
      </c>
      <c r="Q1410" s="143">
        <f>IF(ЗАПОЛНИТЬ!$F$7=1,'Ф.7(СФ).25'!I40/1000,'Ф.7(СФ).25'!I40)</f>
        <v>0</v>
      </c>
      <c r="R1410" s="143">
        <f>IF(ЗАПОЛНИТЬ!$F$7=1,'Ф.7(СФ).25'!J40/1000,'Ф.7(СФ).25'!J40)</f>
        <v>0</v>
      </c>
      <c r="S1410" s="143">
        <f>IF(ЗАПОЛНИТЬ!$F$7=1,'Ф.7(СФ).25'!K40/1000,'Ф.7(СФ).25'!K40)</f>
        <v>0</v>
      </c>
      <c r="T1410" s="143">
        <f>IF(ЗАПОЛНИТЬ!$F$7=1,'Ф.7(СФ).25'!L40/1000,'Ф.7(СФ).25'!L40)</f>
        <v>0</v>
      </c>
      <c r="U1410" s="143">
        <f>IF(ЗАПОЛНИТЬ!$F$7=1,'Ф.7(СФ).25'!M40/1000,'Ф.7(СФ).25'!M40)</f>
        <v>0</v>
      </c>
      <c r="V1410" s="145">
        <f t="shared" si="70"/>
        <v>0</v>
      </c>
      <c r="W1410" s="145">
        <f t="shared" si="69"/>
        <v>0</v>
      </c>
    </row>
    <row r="1411" spans="1:23" ht="12.75">
      <c r="A1411" s="144" t="str">
        <f>ЗАПОЛНИТЬ!$B$23</f>
        <v>4</v>
      </c>
      <c r="B1411" s="144" t="str">
        <f>ЗАПОЛНИТЬ!$B$13</f>
        <v>24188344</v>
      </c>
      <c r="C1411" s="144" t="str">
        <f>ЗАПОЛНИТЬ!$B$24</f>
        <v>298</v>
      </c>
      <c r="D1411" s="144" t="str">
        <f>ЗАПОЛНИТЬ!$B$21</f>
        <v>12</v>
      </c>
      <c r="E1411" s="145"/>
      <c r="F1411" s="144" t="str">
        <f>ЗАПОЛНИТЬ!$B$22</f>
        <v>15</v>
      </c>
      <c r="G1411" s="144" t="str">
        <f>ЗАПОЛНИТЬ!$B$20</f>
        <v>040222</v>
      </c>
      <c r="H1411" s="143" t="str">
        <f>IF(ЗАПОЛНИТЬ!$F$7=1,ЗАПОЛНИТЬ!$H$9,ЗАПОЛНИТЬ!$H$10)</f>
        <v>73</v>
      </c>
      <c r="I1411" s="146">
        <f>IF(ЗАПОЛНИТЬ!$F$7=1,'Ф.7(СФ).25'!$E$13,'Ф.7(СФ).25'!$E$15)</f>
        <v>0</v>
      </c>
      <c r="J1411" s="145" t="str">
        <f>IF(ЗАПОЛНИТЬ!$F$7=1,CONCATENATE(ЗАПОЛНИТЬ!$F$18,ЗАПОЛНИТЬ!$D$18),ЗАПОЛНИТЬ!$E$18)</f>
        <v>01.07.2016</v>
      </c>
      <c r="K1411" s="143">
        <f>'Ф.7(СФ).25'!B41</f>
        <v>2270</v>
      </c>
      <c r="L1411" s="143">
        <f>IF(ЗАПОЛНИТЬ!$F$7=1,'Ф.7(СФ).25'!D41/1000,'Ф.7(СФ).25'!D41)</f>
        <v>0</v>
      </c>
      <c r="M1411" s="143">
        <f>IF(ЗАПОЛНИТЬ!$F$7=1,'Ф.7(СФ).25'!E41/1000,'Ф.7(СФ).25'!E41)</f>
        <v>0</v>
      </c>
      <c r="N1411" s="143">
        <f>IF(ЗАПОЛНИТЬ!$F$7=1,'Ф.7(СФ).25'!F41/1000,'Ф.7(СФ).25'!F41)</f>
        <v>0</v>
      </c>
      <c r="O1411" s="143">
        <f>IF(ЗАПОЛНИТЬ!$F$7=1,'Ф.7(СФ).25'!G41/1000,'Ф.7(СФ).25'!G41)</f>
        <v>0</v>
      </c>
      <c r="P1411" s="143">
        <f>IF(ЗАПОЛНИТЬ!$F$7=1,'Ф.7(СФ).25'!H41/1000,'Ф.7(СФ).25'!H41)</f>
        <v>0</v>
      </c>
      <c r="Q1411" s="143">
        <f>IF(ЗАПОЛНИТЬ!$F$7=1,'Ф.7(СФ).25'!I41/1000,'Ф.7(СФ).25'!I41)</f>
        <v>0</v>
      </c>
      <c r="R1411" s="143">
        <f>IF(ЗАПОЛНИТЬ!$F$7=1,'Ф.7(СФ).25'!J41/1000,'Ф.7(СФ).25'!J41)</f>
        <v>0</v>
      </c>
      <c r="S1411" s="143">
        <f>IF(ЗАПОЛНИТЬ!$F$7=1,'Ф.7(СФ).25'!K41/1000,'Ф.7(СФ).25'!K41)</f>
        <v>0</v>
      </c>
      <c r="T1411" s="143">
        <f>IF(ЗАПОЛНИТЬ!$F$7=1,'Ф.7(СФ).25'!L41/1000,'Ф.7(СФ).25'!L41)</f>
        <v>0</v>
      </c>
      <c r="U1411" s="143">
        <f>IF(ЗАПОЛНИТЬ!$F$7=1,'Ф.7(СФ).25'!M41/1000,'Ф.7(СФ).25'!M41)</f>
        <v>0</v>
      </c>
      <c r="V1411" s="145">
        <v>0</v>
      </c>
      <c r="W1411" s="145">
        <f t="shared" si="69"/>
        <v>0</v>
      </c>
    </row>
    <row r="1412" spans="1:23" ht="12.75">
      <c r="A1412" s="144" t="str">
        <f>ЗАПОЛНИТЬ!$B$23</f>
        <v>4</v>
      </c>
      <c r="B1412" s="144" t="str">
        <f>ЗАПОЛНИТЬ!$B$13</f>
        <v>24188344</v>
      </c>
      <c r="C1412" s="144" t="str">
        <f>ЗАПОЛНИТЬ!$B$24</f>
        <v>298</v>
      </c>
      <c r="D1412" s="144" t="str">
        <f>ЗАПОЛНИТЬ!$B$21</f>
        <v>12</v>
      </c>
      <c r="E1412" s="145"/>
      <c r="F1412" s="144" t="str">
        <f>ЗАПОЛНИТЬ!$B$22</f>
        <v>15</v>
      </c>
      <c r="G1412" s="144" t="str">
        <f>ЗАПОЛНИТЬ!$B$20</f>
        <v>040222</v>
      </c>
      <c r="H1412" s="143" t="str">
        <f>IF(ЗАПОЛНИТЬ!$F$7=1,ЗАПОЛНИТЬ!$H$9,ЗАПОЛНИТЬ!$H$10)</f>
        <v>73</v>
      </c>
      <c r="I1412" s="146">
        <f>IF(ЗАПОЛНИТЬ!$F$7=1,'Ф.7(СФ).25'!$E$13,'Ф.7(СФ).25'!$E$15)</f>
        <v>0</v>
      </c>
      <c r="J1412" s="145" t="str">
        <f>IF(ЗАПОЛНИТЬ!$F$7=1,CONCATENATE(ЗАПОЛНИТЬ!$F$18,ЗАПОЛНИТЬ!$D$18),ЗАПОЛНИТЬ!$E$18)</f>
        <v>01.07.2016</v>
      </c>
      <c r="K1412" s="143">
        <f>'Ф.7(СФ).25'!B42</f>
        <v>2271</v>
      </c>
      <c r="L1412" s="143">
        <f>IF(ЗАПОЛНИТЬ!$F$7=1,'Ф.7(СФ).25'!D42/1000,'Ф.7(СФ).25'!D42)</f>
        <v>0</v>
      </c>
      <c r="M1412" s="143">
        <f>IF(ЗАПОЛНИТЬ!$F$7=1,'Ф.7(СФ).25'!E42/1000,'Ф.7(СФ).25'!E42)</f>
        <v>0</v>
      </c>
      <c r="N1412" s="143">
        <f>IF(ЗАПОЛНИТЬ!$F$7=1,'Ф.7(СФ).25'!F42/1000,'Ф.7(СФ).25'!F42)</f>
        <v>0</v>
      </c>
      <c r="O1412" s="143">
        <f>IF(ЗАПОЛНИТЬ!$F$7=1,'Ф.7(СФ).25'!G42/1000,'Ф.7(СФ).25'!G42)</f>
        <v>0</v>
      </c>
      <c r="P1412" s="143">
        <f>IF(ЗАПОЛНИТЬ!$F$7=1,'Ф.7(СФ).25'!H42/1000,'Ф.7(СФ).25'!H42)</f>
        <v>0</v>
      </c>
      <c r="Q1412" s="143">
        <f>IF(ЗАПОЛНИТЬ!$F$7=1,'Ф.7(СФ).25'!I42/1000,'Ф.7(СФ).25'!I42)</f>
        <v>0</v>
      </c>
      <c r="R1412" s="143">
        <f>IF(ЗАПОЛНИТЬ!$F$7=1,'Ф.7(СФ).25'!J42/1000,'Ф.7(СФ).25'!J42)</f>
        <v>0</v>
      </c>
      <c r="S1412" s="143">
        <f>IF(ЗАПОЛНИТЬ!$F$7=1,'Ф.7(СФ).25'!K42/1000,'Ф.7(СФ).25'!K42)</f>
        <v>0</v>
      </c>
      <c r="T1412" s="143">
        <f>IF(ЗАПОЛНИТЬ!$F$7=1,'Ф.7(СФ).25'!L42/1000,'Ф.7(СФ).25'!L42)</f>
        <v>0</v>
      </c>
      <c r="U1412" s="143">
        <f>IF(ЗАПОЛНИТЬ!$F$7=1,'Ф.7(СФ).25'!M42/1000,'Ф.7(СФ).25'!M42)</f>
        <v>0</v>
      </c>
      <c r="V1412" s="145">
        <f t="shared" ref="V1412:V1417" si="71">IF(SUM(L1412:U1412)&gt;0,1,0)</f>
        <v>0</v>
      </c>
      <c r="W1412" s="145">
        <f t="shared" si="69"/>
        <v>0</v>
      </c>
    </row>
    <row r="1413" spans="1:23" ht="12.75">
      <c r="A1413" s="144" t="str">
        <f>ЗАПОЛНИТЬ!$B$23</f>
        <v>4</v>
      </c>
      <c r="B1413" s="144" t="str">
        <f>ЗАПОЛНИТЬ!$B$13</f>
        <v>24188344</v>
      </c>
      <c r="C1413" s="144" t="str">
        <f>ЗАПОЛНИТЬ!$B$24</f>
        <v>298</v>
      </c>
      <c r="D1413" s="144" t="str">
        <f>ЗАПОЛНИТЬ!$B$21</f>
        <v>12</v>
      </c>
      <c r="E1413" s="145"/>
      <c r="F1413" s="144" t="str">
        <f>ЗАПОЛНИТЬ!$B$22</f>
        <v>15</v>
      </c>
      <c r="G1413" s="144" t="str">
        <f>ЗАПОЛНИТЬ!$B$20</f>
        <v>040222</v>
      </c>
      <c r="H1413" s="143" t="str">
        <f>IF(ЗАПОЛНИТЬ!$F$7=1,ЗАПОЛНИТЬ!$H$9,ЗАПОЛНИТЬ!$H$10)</f>
        <v>73</v>
      </c>
      <c r="I1413" s="146">
        <f>IF(ЗАПОЛНИТЬ!$F$7=1,'Ф.7(СФ).25'!$E$13,'Ф.7(СФ).25'!$E$15)</f>
        <v>0</v>
      </c>
      <c r="J1413" s="145" t="str">
        <f>IF(ЗАПОЛНИТЬ!$F$7=1,CONCATENATE(ЗАПОЛНИТЬ!$F$18,ЗАПОЛНИТЬ!$D$18),ЗАПОЛНИТЬ!$E$18)</f>
        <v>01.07.2016</v>
      </c>
      <c r="K1413" s="143">
        <f>'Ф.7(СФ).25'!B43</f>
        <v>2272</v>
      </c>
      <c r="L1413" s="143">
        <f>IF(ЗАПОЛНИТЬ!$F$7=1,'Ф.7(СФ).25'!D43/1000,'Ф.7(СФ).25'!D43)</f>
        <v>0</v>
      </c>
      <c r="M1413" s="143">
        <f>IF(ЗАПОЛНИТЬ!$F$7=1,'Ф.7(СФ).25'!E43/1000,'Ф.7(СФ).25'!E43)</f>
        <v>0</v>
      </c>
      <c r="N1413" s="143">
        <f>IF(ЗАПОЛНИТЬ!$F$7=1,'Ф.7(СФ).25'!F43/1000,'Ф.7(СФ).25'!F43)</f>
        <v>0</v>
      </c>
      <c r="O1413" s="143">
        <f>IF(ЗАПОЛНИТЬ!$F$7=1,'Ф.7(СФ).25'!G43/1000,'Ф.7(СФ).25'!G43)</f>
        <v>0</v>
      </c>
      <c r="P1413" s="143">
        <f>IF(ЗАПОЛНИТЬ!$F$7=1,'Ф.7(СФ).25'!H43/1000,'Ф.7(СФ).25'!H43)</f>
        <v>0</v>
      </c>
      <c r="Q1413" s="143">
        <f>IF(ЗАПОЛНИТЬ!$F$7=1,'Ф.7(СФ).25'!I43/1000,'Ф.7(СФ).25'!I43)</f>
        <v>0</v>
      </c>
      <c r="R1413" s="143">
        <f>IF(ЗАПОЛНИТЬ!$F$7=1,'Ф.7(СФ).25'!J43/1000,'Ф.7(СФ).25'!J43)</f>
        <v>0</v>
      </c>
      <c r="S1413" s="143">
        <f>IF(ЗАПОЛНИТЬ!$F$7=1,'Ф.7(СФ).25'!K43/1000,'Ф.7(СФ).25'!K43)</f>
        <v>0</v>
      </c>
      <c r="T1413" s="143">
        <f>IF(ЗАПОЛНИТЬ!$F$7=1,'Ф.7(СФ).25'!L43/1000,'Ф.7(СФ).25'!L43)</f>
        <v>0</v>
      </c>
      <c r="U1413" s="143">
        <f>IF(ЗАПОЛНИТЬ!$F$7=1,'Ф.7(СФ).25'!M43/1000,'Ф.7(СФ).25'!M43)</f>
        <v>0</v>
      </c>
      <c r="V1413" s="145">
        <f t="shared" si="71"/>
        <v>0</v>
      </c>
      <c r="W1413" s="145">
        <f t="shared" si="69"/>
        <v>0</v>
      </c>
    </row>
    <row r="1414" spans="1:23" ht="12.75">
      <c r="A1414" s="144" t="str">
        <f>ЗАПОЛНИТЬ!$B$23</f>
        <v>4</v>
      </c>
      <c r="B1414" s="144" t="str">
        <f>ЗАПОЛНИТЬ!$B$13</f>
        <v>24188344</v>
      </c>
      <c r="C1414" s="144" t="str">
        <f>ЗАПОЛНИТЬ!$B$24</f>
        <v>298</v>
      </c>
      <c r="D1414" s="144" t="str">
        <f>ЗАПОЛНИТЬ!$B$21</f>
        <v>12</v>
      </c>
      <c r="E1414" s="145"/>
      <c r="F1414" s="144" t="str">
        <f>ЗАПОЛНИТЬ!$B$22</f>
        <v>15</v>
      </c>
      <c r="G1414" s="144" t="str">
        <f>ЗАПОЛНИТЬ!$B$20</f>
        <v>040222</v>
      </c>
      <c r="H1414" s="143" t="str">
        <f>IF(ЗАПОЛНИТЬ!$F$7=1,ЗАПОЛНИТЬ!$H$9,ЗАПОЛНИТЬ!$H$10)</f>
        <v>73</v>
      </c>
      <c r="I1414" s="146">
        <f>IF(ЗАПОЛНИТЬ!$F$7=1,'Ф.7(СФ).25'!$E$13,'Ф.7(СФ).25'!$E$15)</f>
        <v>0</v>
      </c>
      <c r="J1414" s="145" t="str">
        <f>IF(ЗАПОЛНИТЬ!$F$7=1,CONCATENATE(ЗАПОЛНИТЬ!$F$18,ЗАПОЛНИТЬ!$D$18),ЗАПОЛНИТЬ!$E$18)</f>
        <v>01.07.2016</v>
      </c>
      <c r="K1414" s="143">
        <f>'Ф.7(СФ).25'!B44</f>
        <v>2273</v>
      </c>
      <c r="L1414" s="143">
        <f>IF(ЗАПОЛНИТЬ!$F$7=1,'Ф.7(СФ).25'!D44/1000,'Ф.7(СФ).25'!D44)</f>
        <v>0</v>
      </c>
      <c r="M1414" s="143">
        <f>IF(ЗАПОЛНИТЬ!$F$7=1,'Ф.7(СФ).25'!E44/1000,'Ф.7(СФ).25'!E44)</f>
        <v>0</v>
      </c>
      <c r="N1414" s="143">
        <f>IF(ЗАПОЛНИТЬ!$F$7=1,'Ф.7(СФ).25'!F44/1000,'Ф.7(СФ).25'!F44)</f>
        <v>0</v>
      </c>
      <c r="O1414" s="143">
        <f>IF(ЗАПОЛНИТЬ!$F$7=1,'Ф.7(СФ).25'!G44/1000,'Ф.7(СФ).25'!G44)</f>
        <v>0</v>
      </c>
      <c r="P1414" s="143">
        <f>IF(ЗАПОЛНИТЬ!$F$7=1,'Ф.7(СФ).25'!H44/1000,'Ф.7(СФ).25'!H44)</f>
        <v>0</v>
      </c>
      <c r="Q1414" s="143">
        <f>IF(ЗАПОЛНИТЬ!$F$7=1,'Ф.7(СФ).25'!I44/1000,'Ф.7(СФ).25'!I44)</f>
        <v>0</v>
      </c>
      <c r="R1414" s="143">
        <f>IF(ЗАПОЛНИТЬ!$F$7=1,'Ф.7(СФ).25'!J44/1000,'Ф.7(СФ).25'!J44)</f>
        <v>0</v>
      </c>
      <c r="S1414" s="143">
        <f>IF(ЗАПОЛНИТЬ!$F$7=1,'Ф.7(СФ).25'!K44/1000,'Ф.7(СФ).25'!K44)</f>
        <v>0</v>
      </c>
      <c r="T1414" s="143">
        <f>IF(ЗАПОЛНИТЬ!$F$7=1,'Ф.7(СФ).25'!L44/1000,'Ф.7(СФ).25'!L44)</f>
        <v>0</v>
      </c>
      <c r="U1414" s="143">
        <f>IF(ЗАПОЛНИТЬ!$F$7=1,'Ф.7(СФ).25'!M44/1000,'Ф.7(СФ).25'!M44)</f>
        <v>0</v>
      </c>
      <c r="V1414" s="145">
        <f t="shared" si="71"/>
        <v>0</v>
      </c>
      <c r="W1414" s="145">
        <f t="shared" si="69"/>
        <v>0</v>
      </c>
    </row>
    <row r="1415" spans="1:23" ht="12.75">
      <c r="A1415" s="144" t="str">
        <f>ЗАПОЛНИТЬ!$B$23</f>
        <v>4</v>
      </c>
      <c r="B1415" s="144" t="str">
        <f>ЗАПОЛНИТЬ!$B$13</f>
        <v>24188344</v>
      </c>
      <c r="C1415" s="144" t="str">
        <f>ЗАПОЛНИТЬ!$B$24</f>
        <v>298</v>
      </c>
      <c r="D1415" s="144" t="str">
        <f>ЗАПОЛНИТЬ!$B$21</f>
        <v>12</v>
      </c>
      <c r="E1415" s="145"/>
      <c r="F1415" s="144" t="str">
        <f>ЗАПОЛНИТЬ!$B$22</f>
        <v>15</v>
      </c>
      <c r="G1415" s="144" t="str">
        <f>ЗАПОЛНИТЬ!$B$20</f>
        <v>040222</v>
      </c>
      <c r="H1415" s="143" t="str">
        <f>IF(ЗАПОЛНИТЬ!$F$7=1,ЗАПОЛНИТЬ!$H$9,ЗАПОЛНИТЬ!$H$10)</f>
        <v>73</v>
      </c>
      <c r="I1415" s="146">
        <f>IF(ЗАПОЛНИТЬ!$F$7=1,'Ф.7(СФ).25'!$E$13,'Ф.7(СФ).25'!$E$15)</f>
        <v>0</v>
      </c>
      <c r="J1415" s="145" t="str">
        <f>IF(ЗАПОЛНИТЬ!$F$7=1,CONCATENATE(ЗАПОЛНИТЬ!$F$18,ЗАПОЛНИТЬ!$D$18),ЗАПОЛНИТЬ!$E$18)</f>
        <v>01.07.2016</v>
      </c>
      <c r="K1415" s="143">
        <f>'Ф.7(СФ).25'!B45</f>
        <v>2274</v>
      </c>
      <c r="L1415" s="143">
        <f>IF(ЗАПОЛНИТЬ!$F$7=1,'Ф.7(СФ).25'!D45/1000,'Ф.7(СФ).25'!D45)</f>
        <v>0</v>
      </c>
      <c r="M1415" s="143">
        <f>IF(ЗАПОЛНИТЬ!$F$7=1,'Ф.7(СФ).25'!E45/1000,'Ф.7(СФ).25'!E45)</f>
        <v>0</v>
      </c>
      <c r="N1415" s="143">
        <f>IF(ЗАПОЛНИТЬ!$F$7=1,'Ф.7(СФ).25'!F45/1000,'Ф.7(СФ).25'!F45)</f>
        <v>0</v>
      </c>
      <c r="O1415" s="143">
        <f>IF(ЗАПОЛНИТЬ!$F$7=1,'Ф.7(СФ).25'!G45/1000,'Ф.7(СФ).25'!G45)</f>
        <v>0</v>
      </c>
      <c r="P1415" s="143">
        <f>IF(ЗАПОЛНИТЬ!$F$7=1,'Ф.7(СФ).25'!H45/1000,'Ф.7(СФ).25'!H45)</f>
        <v>0</v>
      </c>
      <c r="Q1415" s="143">
        <f>IF(ЗАПОЛНИТЬ!$F$7=1,'Ф.7(СФ).25'!I45/1000,'Ф.7(СФ).25'!I45)</f>
        <v>0</v>
      </c>
      <c r="R1415" s="143">
        <f>IF(ЗАПОЛНИТЬ!$F$7=1,'Ф.7(СФ).25'!J45/1000,'Ф.7(СФ).25'!J45)</f>
        <v>0</v>
      </c>
      <c r="S1415" s="143">
        <f>IF(ЗАПОЛНИТЬ!$F$7=1,'Ф.7(СФ).25'!K45/1000,'Ф.7(СФ).25'!K45)</f>
        <v>0</v>
      </c>
      <c r="T1415" s="143">
        <f>IF(ЗАПОЛНИТЬ!$F$7=1,'Ф.7(СФ).25'!L45/1000,'Ф.7(СФ).25'!L45)</f>
        <v>0</v>
      </c>
      <c r="U1415" s="143">
        <f>IF(ЗАПОЛНИТЬ!$F$7=1,'Ф.7(СФ).25'!M45/1000,'Ф.7(СФ).25'!M45)</f>
        <v>0</v>
      </c>
      <c r="V1415" s="145">
        <f t="shared" si="71"/>
        <v>0</v>
      </c>
      <c r="W1415" s="145">
        <f t="shared" si="69"/>
        <v>0</v>
      </c>
    </row>
    <row r="1416" spans="1:23" ht="12.75">
      <c r="A1416" s="144" t="str">
        <f>ЗАПОЛНИТЬ!$B$23</f>
        <v>4</v>
      </c>
      <c r="B1416" s="144" t="str">
        <f>ЗАПОЛНИТЬ!$B$13</f>
        <v>24188344</v>
      </c>
      <c r="C1416" s="144" t="str">
        <f>ЗАПОЛНИТЬ!$B$24</f>
        <v>298</v>
      </c>
      <c r="D1416" s="144" t="str">
        <f>ЗАПОЛНИТЬ!$B$21</f>
        <v>12</v>
      </c>
      <c r="E1416" s="145"/>
      <c r="F1416" s="144" t="str">
        <f>ЗАПОЛНИТЬ!$B$22</f>
        <v>15</v>
      </c>
      <c r="G1416" s="144" t="str">
        <f>ЗАПОЛНИТЬ!$B$20</f>
        <v>040222</v>
      </c>
      <c r="H1416" s="143" t="str">
        <f>IF(ЗАПОЛНИТЬ!$F$7=1,ЗАПОЛНИТЬ!$H$9,ЗАПОЛНИТЬ!$H$10)</f>
        <v>73</v>
      </c>
      <c r="I1416" s="146">
        <f>IF(ЗАПОЛНИТЬ!$F$7=1,'Ф.7(СФ).25'!$E$13,'Ф.7(СФ).25'!$E$15)</f>
        <v>0</v>
      </c>
      <c r="J1416" s="145" t="str">
        <f>IF(ЗАПОЛНИТЬ!$F$7=1,CONCATENATE(ЗАПОЛНИТЬ!$F$18,ЗАПОЛНИТЬ!$D$18),ЗАПОЛНИТЬ!$E$18)</f>
        <v>01.07.2016</v>
      </c>
      <c r="K1416" s="143">
        <f>'Ф.7(СФ).25'!B46</f>
        <v>2275</v>
      </c>
      <c r="L1416" s="143">
        <f>IF(ЗАПОЛНИТЬ!$F$7=1,'Ф.7(СФ).25'!D46/1000,'Ф.7(СФ).25'!D46)</f>
        <v>0</v>
      </c>
      <c r="M1416" s="143">
        <f>IF(ЗАПОЛНИТЬ!$F$7=1,'Ф.7(СФ).25'!E46/1000,'Ф.7(СФ).25'!E46)</f>
        <v>0</v>
      </c>
      <c r="N1416" s="143">
        <f>IF(ЗАПОЛНИТЬ!$F$7=1,'Ф.7(СФ).25'!F46/1000,'Ф.7(СФ).25'!F46)</f>
        <v>0</v>
      </c>
      <c r="O1416" s="143">
        <f>IF(ЗАПОЛНИТЬ!$F$7=1,'Ф.7(СФ).25'!G46/1000,'Ф.7(СФ).25'!G46)</f>
        <v>0</v>
      </c>
      <c r="P1416" s="143">
        <f>IF(ЗАПОЛНИТЬ!$F$7=1,'Ф.7(СФ).25'!H46/1000,'Ф.7(СФ).25'!H46)</f>
        <v>0</v>
      </c>
      <c r="Q1416" s="143">
        <f>IF(ЗАПОЛНИТЬ!$F$7=1,'Ф.7(СФ).25'!I46/1000,'Ф.7(СФ).25'!I46)</f>
        <v>0</v>
      </c>
      <c r="R1416" s="143">
        <f>IF(ЗАПОЛНИТЬ!$F$7=1,'Ф.7(СФ).25'!J46/1000,'Ф.7(СФ).25'!J46)</f>
        <v>0</v>
      </c>
      <c r="S1416" s="143">
        <f>IF(ЗАПОЛНИТЬ!$F$7=1,'Ф.7(СФ).25'!K46/1000,'Ф.7(СФ).25'!K46)</f>
        <v>0</v>
      </c>
      <c r="T1416" s="143">
        <f>IF(ЗАПОЛНИТЬ!$F$7=1,'Ф.7(СФ).25'!L46/1000,'Ф.7(СФ).25'!L46)</f>
        <v>0</v>
      </c>
      <c r="U1416" s="143">
        <f>IF(ЗАПОЛНИТЬ!$F$7=1,'Ф.7(СФ).25'!M46/1000,'Ф.7(СФ).25'!M46)</f>
        <v>0</v>
      </c>
      <c r="V1416" s="145">
        <f t="shared" si="71"/>
        <v>0</v>
      </c>
      <c r="W1416" s="145">
        <f t="shared" si="69"/>
        <v>0</v>
      </c>
    </row>
    <row r="1417" spans="1:23" ht="12.75">
      <c r="A1417" s="144" t="str">
        <f>ЗАПОЛНИТЬ!$B$23</f>
        <v>4</v>
      </c>
      <c r="B1417" s="144" t="str">
        <f>ЗАПОЛНИТЬ!$B$13</f>
        <v>24188344</v>
      </c>
      <c r="C1417" s="144" t="str">
        <f>ЗАПОЛНИТЬ!$B$24</f>
        <v>298</v>
      </c>
      <c r="D1417" s="144" t="str">
        <f>ЗАПОЛНИТЬ!$B$21</f>
        <v>12</v>
      </c>
      <c r="E1417" s="145"/>
      <c r="F1417" s="144" t="str">
        <f>ЗАПОЛНИТЬ!$B$22</f>
        <v>15</v>
      </c>
      <c r="G1417" s="144" t="str">
        <f>ЗАПОЛНИТЬ!$B$20</f>
        <v>040222</v>
      </c>
      <c r="H1417" s="143" t="str">
        <f>IF(ЗАПОЛНИТЬ!$F$7=1,ЗАПОЛНИТЬ!$H$9,ЗАПОЛНИТЬ!$H$10)</f>
        <v>73</v>
      </c>
      <c r="I1417" s="146">
        <f>IF(ЗАПОЛНИТЬ!$F$7=1,'Ф.7(СФ).25'!$E$13,'Ф.7(СФ).25'!$E$15)</f>
        <v>0</v>
      </c>
      <c r="J1417" s="145" t="str">
        <f>IF(ЗАПОЛНИТЬ!$F$7=1,CONCATENATE(ЗАПОЛНИТЬ!$F$18,ЗАПОЛНИТЬ!$D$18),ЗАПОЛНИТЬ!$E$18)</f>
        <v>01.07.2016</v>
      </c>
      <c r="K1417" s="143">
        <f>'Ф.7(СФ).25'!B47</f>
        <v>2276</v>
      </c>
      <c r="L1417" s="143">
        <f>IF(ЗАПОЛНИТЬ!$F$7=1,'Ф.7(СФ).25'!D47/1000,'Ф.7(СФ).25'!D47)</f>
        <v>0</v>
      </c>
      <c r="M1417" s="143">
        <f>IF(ЗАПОЛНИТЬ!$F$7=1,'Ф.7(СФ).25'!E47/1000,'Ф.7(СФ).25'!E47)</f>
        <v>0</v>
      </c>
      <c r="N1417" s="143">
        <f>IF(ЗАПОЛНИТЬ!$F$7=1,'Ф.7(СФ).25'!F47/1000,'Ф.7(СФ).25'!F47)</f>
        <v>0</v>
      </c>
      <c r="O1417" s="143">
        <f>IF(ЗАПОЛНИТЬ!$F$7=1,'Ф.7(СФ).25'!G47/1000,'Ф.7(СФ).25'!G47)</f>
        <v>0</v>
      </c>
      <c r="P1417" s="143">
        <f>IF(ЗАПОЛНИТЬ!$F$7=1,'Ф.7(СФ).25'!H47/1000,'Ф.7(СФ).25'!H47)</f>
        <v>0</v>
      </c>
      <c r="Q1417" s="143">
        <f>IF(ЗАПОЛНИТЬ!$F$7=1,'Ф.7(СФ).25'!I47/1000,'Ф.7(СФ).25'!I47)</f>
        <v>0</v>
      </c>
      <c r="R1417" s="143">
        <f>IF(ЗАПОЛНИТЬ!$F$7=1,'Ф.7(СФ).25'!J47/1000,'Ф.7(СФ).25'!J47)</f>
        <v>0</v>
      </c>
      <c r="S1417" s="143">
        <f>IF(ЗАПОЛНИТЬ!$F$7=1,'Ф.7(СФ).25'!K47/1000,'Ф.7(СФ).25'!K47)</f>
        <v>0</v>
      </c>
      <c r="T1417" s="143">
        <f>IF(ЗАПОЛНИТЬ!$F$7=1,'Ф.7(СФ).25'!L47/1000,'Ф.7(СФ).25'!L47)</f>
        <v>0</v>
      </c>
      <c r="U1417" s="143">
        <f>IF(ЗАПОЛНИТЬ!$F$7=1,'Ф.7(СФ).25'!M47/1000,'Ф.7(СФ).25'!M47)</f>
        <v>0</v>
      </c>
      <c r="V1417" s="145">
        <f t="shared" si="71"/>
        <v>0</v>
      </c>
      <c r="W1417" s="145">
        <f>IF(SUM(L1417:U1417)&gt;0,1,0)</f>
        <v>0</v>
      </c>
    </row>
    <row r="1418" spans="1:23" ht="12.75">
      <c r="A1418" s="144" t="str">
        <f>ЗАПОЛНИТЬ!$B$23</f>
        <v>4</v>
      </c>
      <c r="B1418" s="144" t="str">
        <f>ЗАПОЛНИТЬ!$B$13</f>
        <v>24188344</v>
      </c>
      <c r="C1418" s="144" t="str">
        <f>ЗАПОЛНИТЬ!$B$24</f>
        <v>298</v>
      </c>
      <c r="D1418" s="144" t="str">
        <f>ЗАПОЛНИТЬ!$B$21</f>
        <v>12</v>
      </c>
      <c r="E1418" s="145"/>
      <c r="F1418" s="144" t="str">
        <f>ЗАПОЛНИТЬ!$B$22</f>
        <v>15</v>
      </c>
      <c r="G1418" s="144" t="str">
        <f>ЗАПОЛНИТЬ!$B$20</f>
        <v>040222</v>
      </c>
      <c r="H1418" s="143" t="str">
        <f>IF(ЗАПОЛНИТЬ!$F$7=1,ЗАПОЛНИТЬ!$H$9,ЗАПОЛНИТЬ!$H$10)</f>
        <v>73</v>
      </c>
      <c r="I1418" s="146">
        <f>IF(ЗАПОЛНИТЬ!$F$7=1,'Ф.7(СФ).25'!$E$13,'Ф.7(СФ).25'!$E$15)</f>
        <v>0</v>
      </c>
      <c r="J1418" s="145" t="str">
        <f>IF(ЗАПОЛНИТЬ!$F$7=1,CONCATENATE(ЗАПОЛНИТЬ!$F$18,ЗАПОЛНИТЬ!$D$18),ЗАПОЛНИТЬ!$E$18)</f>
        <v>01.07.2016</v>
      </c>
      <c r="K1418" s="143">
        <f>'Ф.7(СФ).25'!B48</f>
        <v>2280</v>
      </c>
      <c r="L1418" s="143">
        <f>IF(ЗАПОЛНИТЬ!$F$7=1,'Ф.7(СФ).25'!D48/1000,'Ф.7(СФ).25'!D48)</f>
        <v>0</v>
      </c>
      <c r="M1418" s="143">
        <f>IF(ЗАПОЛНИТЬ!$F$7=1,'Ф.7(СФ).25'!E48/1000,'Ф.7(СФ).25'!E48)</f>
        <v>0</v>
      </c>
      <c r="N1418" s="143">
        <f>IF(ЗАПОЛНИТЬ!$F$7=1,'Ф.7(СФ).25'!F48/1000,'Ф.7(СФ).25'!F48)</f>
        <v>0</v>
      </c>
      <c r="O1418" s="143">
        <f>IF(ЗАПОЛНИТЬ!$F$7=1,'Ф.7(СФ).25'!G48/1000,'Ф.7(СФ).25'!G48)</f>
        <v>0</v>
      </c>
      <c r="P1418" s="143">
        <f>IF(ЗАПОЛНИТЬ!$F$7=1,'Ф.7(СФ).25'!H48/1000,'Ф.7(СФ).25'!H48)</f>
        <v>0</v>
      </c>
      <c r="Q1418" s="143">
        <f>IF(ЗАПОЛНИТЬ!$F$7=1,'Ф.7(СФ).25'!I48/1000,'Ф.7(СФ).25'!I48)</f>
        <v>0</v>
      </c>
      <c r="R1418" s="143">
        <f>IF(ЗАПОЛНИТЬ!$F$7=1,'Ф.7(СФ).25'!J48/1000,'Ф.7(СФ).25'!J48)</f>
        <v>0</v>
      </c>
      <c r="S1418" s="143">
        <f>IF(ЗАПОЛНИТЬ!$F$7=1,'Ф.7(СФ).25'!K48/1000,'Ф.7(СФ).25'!K48)</f>
        <v>0</v>
      </c>
      <c r="T1418" s="143">
        <f>IF(ЗАПОЛНИТЬ!$F$7=1,'Ф.7(СФ).25'!L48/1000,'Ф.7(СФ).25'!L48)</f>
        <v>0</v>
      </c>
      <c r="U1418" s="143">
        <f>IF(ЗАПОЛНИТЬ!$F$7=1,'Ф.7(СФ).25'!M48/1000,'Ф.7(СФ).25'!M48)</f>
        <v>0</v>
      </c>
      <c r="V1418" s="145">
        <v>0</v>
      </c>
      <c r="W1418" s="145">
        <f t="shared" si="69"/>
        <v>0</v>
      </c>
    </row>
    <row r="1419" spans="1:23" ht="12.75">
      <c r="A1419" s="144" t="str">
        <f>ЗАПОЛНИТЬ!$B$23</f>
        <v>4</v>
      </c>
      <c r="B1419" s="144" t="str">
        <f>ЗАПОЛНИТЬ!$B$13</f>
        <v>24188344</v>
      </c>
      <c r="C1419" s="144" t="str">
        <f>ЗАПОЛНИТЬ!$B$24</f>
        <v>298</v>
      </c>
      <c r="D1419" s="144" t="str">
        <f>ЗАПОЛНИТЬ!$B$21</f>
        <v>12</v>
      </c>
      <c r="E1419" s="145"/>
      <c r="F1419" s="144" t="str">
        <f>ЗАПОЛНИТЬ!$B$22</f>
        <v>15</v>
      </c>
      <c r="G1419" s="144" t="str">
        <f>ЗАПОЛНИТЬ!$B$20</f>
        <v>040222</v>
      </c>
      <c r="H1419" s="143" t="str">
        <f>IF(ЗАПОЛНИТЬ!$F$7=1,ЗАПОЛНИТЬ!$H$9,ЗАПОЛНИТЬ!$H$10)</f>
        <v>73</v>
      </c>
      <c r="I1419" s="146">
        <f>IF(ЗАПОЛНИТЬ!$F$7=1,'Ф.7(СФ).25'!$E$13,'Ф.7(СФ).25'!$E$15)</f>
        <v>0</v>
      </c>
      <c r="J1419" s="145" t="str">
        <f>IF(ЗАПОЛНИТЬ!$F$7=1,CONCATENATE(ЗАПОЛНИТЬ!$F$18,ЗАПОЛНИТЬ!$D$18),ЗАПОЛНИТЬ!$E$18)</f>
        <v>01.07.2016</v>
      </c>
      <c r="K1419" s="143">
        <f>'Ф.7(СФ).25'!B49</f>
        <v>2281</v>
      </c>
      <c r="L1419" s="143">
        <f>IF(ЗАПОЛНИТЬ!$F$7=1,'Ф.7(СФ).25'!D49/1000,'Ф.7(СФ).25'!D49)</f>
        <v>0</v>
      </c>
      <c r="M1419" s="143">
        <f>IF(ЗАПОЛНИТЬ!$F$7=1,'Ф.7(СФ).25'!E49/1000,'Ф.7(СФ).25'!E49)</f>
        <v>0</v>
      </c>
      <c r="N1419" s="143">
        <f>IF(ЗАПОЛНИТЬ!$F$7=1,'Ф.7(СФ).25'!F49/1000,'Ф.7(СФ).25'!F49)</f>
        <v>0</v>
      </c>
      <c r="O1419" s="143">
        <f>IF(ЗАПОЛНИТЬ!$F$7=1,'Ф.7(СФ).25'!G49/1000,'Ф.7(СФ).25'!G49)</f>
        <v>0</v>
      </c>
      <c r="P1419" s="143">
        <f>IF(ЗАПОЛНИТЬ!$F$7=1,'Ф.7(СФ).25'!H49/1000,'Ф.7(СФ).25'!H49)</f>
        <v>0</v>
      </c>
      <c r="Q1419" s="143">
        <f>IF(ЗАПОЛНИТЬ!$F$7=1,'Ф.7(СФ).25'!I49/1000,'Ф.7(СФ).25'!I49)</f>
        <v>0</v>
      </c>
      <c r="R1419" s="143">
        <f>IF(ЗАПОЛНИТЬ!$F$7=1,'Ф.7(СФ).25'!J49/1000,'Ф.7(СФ).25'!J49)</f>
        <v>0</v>
      </c>
      <c r="S1419" s="143">
        <f>IF(ЗАПОЛНИТЬ!$F$7=1,'Ф.7(СФ).25'!K49/1000,'Ф.7(СФ).25'!K49)</f>
        <v>0</v>
      </c>
      <c r="T1419" s="143">
        <f>IF(ЗАПОЛНИТЬ!$F$7=1,'Ф.7(СФ).25'!L49/1000,'Ф.7(СФ).25'!L49)</f>
        <v>0</v>
      </c>
      <c r="U1419" s="143">
        <f>IF(ЗАПОЛНИТЬ!$F$7=1,'Ф.7(СФ).25'!M49/1000,'Ф.7(СФ).25'!M49)</f>
        <v>0</v>
      </c>
      <c r="V1419" s="145">
        <f>IF(SUM(L1419:U1419)&gt;0,1,0)</f>
        <v>0</v>
      </c>
      <c r="W1419" s="145">
        <f t="shared" si="69"/>
        <v>0</v>
      </c>
    </row>
    <row r="1420" spans="1:23" ht="12.75">
      <c r="A1420" s="144" t="str">
        <f>ЗАПОЛНИТЬ!$B$23</f>
        <v>4</v>
      </c>
      <c r="B1420" s="144" t="str">
        <f>ЗАПОЛНИТЬ!$B$13</f>
        <v>24188344</v>
      </c>
      <c r="C1420" s="144" t="str">
        <f>ЗАПОЛНИТЬ!$B$24</f>
        <v>298</v>
      </c>
      <c r="D1420" s="144" t="str">
        <f>ЗАПОЛНИТЬ!$B$21</f>
        <v>12</v>
      </c>
      <c r="E1420" s="145"/>
      <c r="F1420" s="144" t="str">
        <f>ЗАПОЛНИТЬ!$B$22</f>
        <v>15</v>
      </c>
      <c r="G1420" s="144" t="str">
        <f>ЗАПОЛНИТЬ!$B$20</f>
        <v>040222</v>
      </c>
      <c r="H1420" s="143" t="str">
        <f>IF(ЗАПОЛНИТЬ!$F$7=1,ЗАПОЛНИТЬ!$H$9,ЗАПОЛНИТЬ!$H$10)</f>
        <v>73</v>
      </c>
      <c r="I1420" s="146">
        <f>IF(ЗАПОЛНИТЬ!$F$7=1,'Ф.7(СФ).25'!$E$13,'Ф.7(СФ).25'!$E$15)</f>
        <v>0</v>
      </c>
      <c r="J1420" s="145" t="str">
        <f>IF(ЗАПОЛНИТЬ!$F$7=1,CONCATENATE(ЗАПОЛНИТЬ!$F$18,ЗАПОЛНИТЬ!$D$18),ЗАПОЛНИТЬ!$E$18)</f>
        <v>01.07.2016</v>
      </c>
      <c r="K1420" s="143">
        <f>'Ф.7(СФ).25'!B50</f>
        <v>2282</v>
      </c>
      <c r="L1420" s="143">
        <f>IF(ЗАПОЛНИТЬ!$F$7=1,'Ф.7(СФ).25'!D50/1000,'Ф.7(СФ).25'!D50)</f>
        <v>0</v>
      </c>
      <c r="M1420" s="143">
        <f>IF(ЗАПОЛНИТЬ!$F$7=1,'Ф.7(СФ).25'!E50/1000,'Ф.7(СФ).25'!E50)</f>
        <v>0</v>
      </c>
      <c r="N1420" s="143">
        <f>IF(ЗАПОЛНИТЬ!$F$7=1,'Ф.7(СФ).25'!F50/1000,'Ф.7(СФ).25'!F50)</f>
        <v>0</v>
      </c>
      <c r="O1420" s="143">
        <f>IF(ЗАПОЛНИТЬ!$F$7=1,'Ф.7(СФ).25'!G50/1000,'Ф.7(СФ).25'!G50)</f>
        <v>0</v>
      </c>
      <c r="P1420" s="143">
        <f>IF(ЗАПОЛНИТЬ!$F$7=1,'Ф.7(СФ).25'!H50/1000,'Ф.7(СФ).25'!H50)</f>
        <v>0</v>
      </c>
      <c r="Q1420" s="143">
        <f>IF(ЗАПОЛНИТЬ!$F$7=1,'Ф.7(СФ).25'!I50/1000,'Ф.7(СФ).25'!I50)</f>
        <v>0</v>
      </c>
      <c r="R1420" s="143">
        <f>IF(ЗАПОЛНИТЬ!$F$7=1,'Ф.7(СФ).25'!J50/1000,'Ф.7(СФ).25'!J50)</f>
        <v>0</v>
      </c>
      <c r="S1420" s="143">
        <f>IF(ЗАПОЛНИТЬ!$F$7=1,'Ф.7(СФ).25'!K50/1000,'Ф.7(СФ).25'!K50)</f>
        <v>0</v>
      </c>
      <c r="T1420" s="143">
        <f>IF(ЗАПОЛНИТЬ!$F$7=1,'Ф.7(СФ).25'!L50/1000,'Ф.7(СФ).25'!L50)</f>
        <v>0</v>
      </c>
      <c r="U1420" s="143">
        <f>IF(ЗАПОЛНИТЬ!$F$7=1,'Ф.7(СФ).25'!M50/1000,'Ф.7(СФ).25'!M50)</f>
        <v>0</v>
      </c>
      <c r="V1420" s="145">
        <f>IF(SUM(L1420:U1420)&gt;0,1,0)</f>
        <v>0</v>
      </c>
      <c r="W1420" s="145">
        <f t="shared" si="69"/>
        <v>0</v>
      </c>
    </row>
    <row r="1421" spans="1:23" ht="12.75">
      <c r="A1421" s="144" t="str">
        <f>ЗАПОЛНИТЬ!$B$23</f>
        <v>4</v>
      </c>
      <c r="B1421" s="144" t="str">
        <f>ЗАПОЛНИТЬ!$B$13</f>
        <v>24188344</v>
      </c>
      <c r="C1421" s="144" t="str">
        <f>ЗАПОЛНИТЬ!$B$24</f>
        <v>298</v>
      </c>
      <c r="D1421" s="144" t="str">
        <f>ЗАПОЛНИТЬ!$B$21</f>
        <v>12</v>
      </c>
      <c r="E1421" s="145"/>
      <c r="F1421" s="144" t="str">
        <f>ЗАПОЛНИТЬ!$B$22</f>
        <v>15</v>
      </c>
      <c r="G1421" s="144" t="str">
        <f>ЗАПОЛНИТЬ!$B$20</f>
        <v>040222</v>
      </c>
      <c r="H1421" s="143" t="str">
        <f>IF(ЗАПОЛНИТЬ!$F$7=1,ЗАПОЛНИТЬ!$H$9,ЗАПОЛНИТЬ!$H$10)</f>
        <v>73</v>
      </c>
      <c r="I1421" s="146">
        <f>IF(ЗАПОЛНИТЬ!$F$7=1,'Ф.7(СФ).25'!$E$13,'Ф.7(СФ).25'!$E$15)</f>
        <v>0</v>
      </c>
      <c r="J1421" s="145" t="str">
        <f>IF(ЗАПОЛНИТЬ!$F$7=1,CONCATENATE(ЗАПОЛНИТЬ!$F$18,ЗАПОЛНИТЬ!$D$18),ЗАПОЛНИТЬ!$E$18)</f>
        <v>01.07.2016</v>
      </c>
      <c r="K1421" s="143">
        <f>'Ф.7(СФ).25'!B51</f>
        <v>2400</v>
      </c>
      <c r="L1421" s="143">
        <f>IF(ЗАПОЛНИТЬ!$F$7=1,'Ф.7(СФ).25'!D51/1000,'Ф.7(СФ).25'!D51)</f>
        <v>0</v>
      </c>
      <c r="M1421" s="143">
        <f>IF(ЗАПОЛНИТЬ!$F$7=1,'Ф.7(СФ).25'!E51/1000,'Ф.7(СФ).25'!E51)</f>
        <v>0</v>
      </c>
      <c r="N1421" s="143">
        <f>IF(ЗАПОЛНИТЬ!$F$7=1,'Ф.7(СФ).25'!F51/1000,'Ф.7(СФ).25'!F51)</f>
        <v>0</v>
      </c>
      <c r="O1421" s="143">
        <f>IF(ЗАПОЛНИТЬ!$F$7=1,'Ф.7(СФ).25'!G51/1000,'Ф.7(СФ).25'!G51)</f>
        <v>0</v>
      </c>
      <c r="P1421" s="143">
        <f>IF(ЗАПОЛНИТЬ!$F$7=1,'Ф.7(СФ).25'!H51/1000,'Ф.7(СФ).25'!H51)</f>
        <v>0</v>
      </c>
      <c r="Q1421" s="143">
        <f>IF(ЗАПОЛНИТЬ!$F$7=1,'Ф.7(СФ).25'!I51/1000,'Ф.7(СФ).25'!I51)</f>
        <v>0</v>
      </c>
      <c r="R1421" s="143">
        <f>IF(ЗАПОЛНИТЬ!$F$7=1,'Ф.7(СФ).25'!J51/1000,'Ф.7(СФ).25'!J51)</f>
        <v>0</v>
      </c>
      <c r="S1421" s="143">
        <f>IF(ЗАПОЛНИТЬ!$F$7=1,'Ф.7(СФ).25'!K51/1000,'Ф.7(СФ).25'!K51)</f>
        <v>0</v>
      </c>
      <c r="T1421" s="143">
        <f>IF(ЗАПОЛНИТЬ!$F$7=1,'Ф.7(СФ).25'!L51/1000,'Ф.7(СФ).25'!L51)</f>
        <v>0</v>
      </c>
      <c r="U1421" s="143">
        <f>IF(ЗАПОЛНИТЬ!$F$7=1,'Ф.7(СФ).25'!M51/1000,'Ф.7(СФ).25'!M51)</f>
        <v>0</v>
      </c>
      <c r="V1421" s="145">
        <v>0</v>
      </c>
      <c r="W1421" s="145">
        <f t="shared" si="69"/>
        <v>0</v>
      </c>
    </row>
    <row r="1422" spans="1:23" ht="12.75">
      <c r="A1422" s="144" t="str">
        <f>ЗАПОЛНИТЬ!$B$23</f>
        <v>4</v>
      </c>
      <c r="B1422" s="144" t="str">
        <f>ЗАПОЛНИТЬ!$B$13</f>
        <v>24188344</v>
      </c>
      <c r="C1422" s="144" t="str">
        <f>ЗАПОЛНИТЬ!$B$24</f>
        <v>298</v>
      </c>
      <c r="D1422" s="144" t="str">
        <f>ЗАПОЛНИТЬ!$B$21</f>
        <v>12</v>
      </c>
      <c r="E1422" s="145"/>
      <c r="F1422" s="144" t="str">
        <f>ЗАПОЛНИТЬ!$B$22</f>
        <v>15</v>
      </c>
      <c r="G1422" s="144" t="str">
        <f>ЗАПОЛНИТЬ!$B$20</f>
        <v>040222</v>
      </c>
      <c r="H1422" s="143" t="str">
        <f>IF(ЗАПОЛНИТЬ!$F$7=1,ЗАПОЛНИТЬ!$H$9,ЗАПОЛНИТЬ!$H$10)</f>
        <v>73</v>
      </c>
      <c r="I1422" s="146">
        <f>IF(ЗАПОЛНИТЬ!$F$7=1,'Ф.7(СФ).25'!$E$13,'Ф.7(СФ).25'!$E$15)</f>
        <v>0</v>
      </c>
      <c r="J1422" s="145" t="str">
        <f>IF(ЗАПОЛНИТЬ!$F$7=1,CONCATENATE(ЗАПОЛНИТЬ!$F$18,ЗАПОЛНИТЬ!$D$18),ЗАПОЛНИТЬ!$E$18)</f>
        <v>01.07.2016</v>
      </c>
      <c r="K1422" s="143">
        <f>'Ф.7(СФ).25'!B52</f>
        <v>2410</v>
      </c>
      <c r="L1422" s="143">
        <f>IF(ЗАПОЛНИТЬ!$F$7=1,'Ф.7(СФ).25'!D52/1000,'Ф.7(СФ).25'!D52)</f>
        <v>0</v>
      </c>
      <c r="M1422" s="143">
        <f>IF(ЗАПОЛНИТЬ!$F$7=1,'Ф.7(СФ).25'!E52/1000,'Ф.7(СФ).25'!E52)</f>
        <v>0</v>
      </c>
      <c r="N1422" s="143">
        <f>IF(ЗАПОЛНИТЬ!$F$7=1,'Ф.7(СФ).25'!F52/1000,'Ф.7(СФ).25'!F52)</f>
        <v>0</v>
      </c>
      <c r="O1422" s="143">
        <f>IF(ЗАПОЛНИТЬ!$F$7=1,'Ф.7(СФ).25'!G52/1000,'Ф.7(СФ).25'!G52)</f>
        <v>0</v>
      </c>
      <c r="P1422" s="143">
        <f>IF(ЗАПОЛНИТЬ!$F$7=1,'Ф.7(СФ).25'!H52/1000,'Ф.7(СФ).25'!H52)</f>
        <v>0</v>
      </c>
      <c r="Q1422" s="143">
        <f>IF(ЗАПОЛНИТЬ!$F$7=1,'Ф.7(СФ).25'!I52/1000,'Ф.7(СФ).25'!I52)</f>
        <v>0</v>
      </c>
      <c r="R1422" s="143">
        <f>IF(ЗАПОЛНИТЬ!$F$7=1,'Ф.7(СФ).25'!J52/1000,'Ф.7(СФ).25'!J52)</f>
        <v>0</v>
      </c>
      <c r="S1422" s="143">
        <f>IF(ЗАПОЛНИТЬ!$F$7=1,'Ф.7(СФ).25'!K52/1000,'Ф.7(СФ).25'!K52)</f>
        <v>0</v>
      </c>
      <c r="T1422" s="143">
        <f>IF(ЗАПОЛНИТЬ!$F$7=1,'Ф.7(СФ).25'!L52/1000,'Ф.7(СФ).25'!L52)</f>
        <v>0</v>
      </c>
      <c r="U1422" s="143">
        <f>IF(ЗАПОЛНИТЬ!$F$7=1,'Ф.7(СФ).25'!M52/1000,'Ф.7(СФ).25'!M52)</f>
        <v>0</v>
      </c>
      <c r="V1422" s="145">
        <f>IF(SUM(L1422:U1422)&gt;0,1,0)</f>
        <v>0</v>
      </c>
      <c r="W1422" s="145">
        <f t="shared" si="69"/>
        <v>0</v>
      </c>
    </row>
    <row r="1423" spans="1:23" ht="12.75">
      <c r="A1423" s="144" t="str">
        <f>ЗАПОЛНИТЬ!$B$23</f>
        <v>4</v>
      </c>
      <c r="B1423" s="144" t="str">
        <f>ЗАПОЛНИТЬ!$B$13</f>
        <v>24188344</v>
      </c>
      <c r="C1423" s="144" t="str">
        <f>ЗАПОЛНИТЬ!$B$24</f>
        <v>298</v>
      </c>
      <c r="D1423" s="144" t="str">
        <f>ЗАПОЛНИТЬ!$B$21</f>
        <v>12</v>
      </c>
      <c r="E1423" s="145"/>
      <c r="F1423" s="144" t="str">
        <f>ЗАПОЛНИТЬ!$B$22</f>
        <v>15</v>
      </c>
      <c r="G1423" s="144" t="str">
        <f>ЗАПОЛНИТЬ!$B$20</f>
        <v>040222</v>
      </c>
      <c r="H1423" s="143" t="str">
        <f>IF(ЗАПОЛНИТЬ!$F$7=1,ЗАПОЛНИТЬ!$H$9,ЗАПОЛНИТЬ!$H$10)</f>
        <v>73</v>
      </c>
      <c r="I1423" s="146">
        <f>IF(ЗАПОЛНИТЬ!$F$7=1,'Ф.7(СФ).25'!$E$13,'Ф.7(СФ).25'!$E$15)</f>
        <v>0</v>
      </c>
      <c r="J1423" s="145" t="str">
        <f>IF(ЗАПОЛНИТЬ!$F$7=1,CONCATENATE(ЗАПОЛНИТЬ!$F$18,ЗАПОЛНИТЬ!$D$18),ЗАПОЛНИТЬ!$E$18)</f>
        <v>01.07.2016</v>
      </c>
      <c r="K1423" s="143">
        <f>'Ф.7(СФ).25'!B53</f>
        <v>2420</v>
      </c>
      <c r="L1423" s="143">
        <f>IF(ЗАПОЛНИТЬ!$F$7=1,'Ф.7(СФ).25'!D53/1000,'Ф.7(СФ).25'!D53)</f>
        <v>0</v>
      </c>
      <c r="M1423" s="143">
        <f>IF(ЗАПОЛНИТЬ!$F$7=1,'Ф.7(СФ).25'!E53/1000,'Ф.7(СФ).25'!E53)</f>
        <v>0</v>
      </c>
      <c r="N1423" s="143">
        <f>IF(ЗАПОЛНИТЬ!$F$7=1,'Ф.7(СФ).25'!F53/1000,'Ф.7(СФ).25'!F53)</f>
        <v>0</v>
      </c>
      <c r="O1423" s="143">
        <f>IF(ЗАПОЛНИТЬ!$F$7=1,'Ф.7(СФ).25'!G53/1000,'Ф.7(СФ).25'!G53)</f>
        <v>0</v>
      </c>
      <c r="P1423" s="143">
        <f>IF(ЗАПОЛНИТЬ!$F$7=1,'Ф.7(СФ).25'!H53/1000,'Ф.7(СФ).25'!H53)</f>
        <v>0</v>
      </c>
      <c r="Q1423" s="143">
        <f>IF(ЗАПОЛНИТЬ!$F$7=1,'Ф.7(СФ).25'!I53/1000,'Ф.7(СФ).25'!I53)</f>
        <v>0</v>
      </c>
      <c r="R1423" s="143">
        <f>IF(ЗАПОЛНИТЬ!$F$7=1,'Ф.7(СФ).25'!J53/1000,'Ф.7(СФ).25'!J53)</f>
        <v>0</v>
      </c>
      <c r="S1423" s="143">
        <f>IF(ЗАПОЛНИТЬ!$F$7=1,'Ф.7(СФ).25'!K53/1000,'Ф.7(СФ).25'!K53)</f>
        <v>0</v>
      </c>
      <c r="T1423" s="143">
        <f>IF(ЗАПОЛНИТЬ!$F$7=1,'Ф.7(СФ).25'!L53/1000,'Ф.7(СФ).25'!L53)</f>
        <v>0</v>
      </c>
      <c r="U1423" s="143">
        <f>IF(ЗАПОЛНИТЬ!$F$7=1,'Ф.7(СФ).25'!M53/1000,'Ф.7(СФ).25'!M53)</f>
        <v>0</v>
      </c>
      <c r="V1423" s="145">
        <f>IF(SUM(L1423:U1423)&gt;0,1,0)</f>
        <v>0</v>
      </c>
      <c r="W1423" s="145">
        <f t="shared" si="69"/>
        <v>0</v>
      </c>
    </row>
    <row r="1424" spans="1:23" ht="12.75">
      <c r="A1424" s="144" t="str">
        <f>ЗАПОЛНИТЬ!$B$23</f>
        <v>4</v>
      </c>
      <c r="B1424" s="144" t="str">
        <f>ЗАПОЛНИТЬ!$B$13</f>
        <v>24188344</v>
      </c>
      <c r="C1424" s="144" t="str">
        <f>ЗАПОЛНИТЬ!$B$24</f>
        <v>298</v>
      </c>
      <c r="D1424" s="144" t="str">
        <f>ЗАПОЛНИТЬ!$B$21</f>
        <v>12</v>
      </c>
      <c r="E1424" s="145"/>
      <c r="F1424" s="144" t="str">
        <f>ЗАПОЛНИТЬ!$B$22</f>
        <v>15</v>
      </c>
      <c r="G1424" s="144" t="str">
        <f>ЗАПОЛНИТЬ!$B$20</f>
        <v>040222</v>
      </c>
      <c r="H1424" s="143" t="str">
        <f>IF(ЗАПОЛНИТЬ!$F$7=1,ЗАПОЛНИТЬ!$H$9,ЗАПОЛНИТЬ!$H$10)</f>
        <v>73</v>
      </c>
      <c r="I1424" s="146">
        <f>IF(ЗАПОЛНИТЬ!$F$7=1,'Ф.7(СФ).25'!$E$13,'Ф.7(СФ).25'!$E$15)</f>
        <v>0</v>
      </c>
      <c r="J1424" s="145" t="str">
        <f>IF(ЗАПОЛНИТЬ!$F$7=1,CONCATENATE(ЗАПОЛНИТЬ!$F$18,ЗАПОЛНИТЬ!$D$18),ЗАПОЛНИТЬ!$E$18)</f>
        <v>01.07.2016</v>
      </c>
      <c r="K1424" s="143">
        <f>'Ф.7(СФ).25'!B54</f>
        <v>2600</v>
      </c>
      <c r="L1424" s="143">
        <f>IF(ЗАПОЛНИТЬ!$F$7=1,'Ф.7(СФ).25'!D54/1000,'Ф.7(СФ).25'!D54)</f>
        <v>0</v>
      </c>
      <c r="M1424" s="143">
        <f>IF(ЗАПОЛНИТЬ!$F$7=1,'Ф.7(СФ).25'!E54/1000,'Ф.7(СФ).25'!E54)</f>
        <v>0</v>
      </c>
      <c r="N1424" s="143">
        <f>IF(ЗАПОЛНИТЬ!$F$7=1,'Ф.7(СФ).25'!F54/1000,'Ф.7(СФ).25'!F54)</f>
        <v>0</v>
      </c>
      <c r="O1424" s="143">
        <f>IF(ЗАПОЛНИТЬ!$F$7=1,'Ф.7(СФ).25'!G54/1000,'Ф.7(СФ).25'!G54)</f>
        <v>0</v>
      </c>
      <c r="P1424" s="143">
        <f>IF(ЗАПОЛНИТЬ!$F$7=1,'Ф.7(СФ).25'!H54/1000,'Ф.7(СФ).25'!H54)</f>
        <v>0</v>
      </c>
      <c r="Q1424" s="143">
        <f>IF(ЗАПОЛНИТЬ!$F$7=1,'Ф.7(СФ).25'!I54/1000,'Ф.7(СФ).25'!I54)</f>
        <v>0</v>
      </c>
      <c r="R1424" s="143">
        <f>IF(ЗАПОЛНИТЬ!$F$7=1,'Ф.7(СФ).25'!J54/1000,'Ф.7(СФ).25'!J54)</f>
        <v>0</v>
      </c>
      <c r="S1424" s="143">
        <f>IF(ЗАПОЛНИТЬ!$F$7=1,'Ф.7(СФ).25'!K54/1000,'Ф.7(СФ).25'!K54)</f>
        <v>0</v>
      </c>
      <c r="T1424" s="143">
        <f>IF(ЗАПОЛНИТЬ!$F$7=1,'Ф.7(СФ).25'!L54/1000,'Ф.7(СФ).25'!L54)</f>
        <v>0</v>
      </c>
      <c r="U1424" s="143">
        <f>IF(ЗАПОЛНИТЬ!$F$7=1,'Ф.7(СФ).25'!M54/1000,'Ф.7(СФ).25'!M54)</f>
        <v>0</v>
      </c>
      <c r="V1424" s="145">
        <v>0</v>
      </c>
      <c r="W1424" s="145">
        <f t="shared" si="69"/>
        <v>0</v>
      </c>
    </row>
    <row r="1425" spans="1:23" ht="12.75">
      <c r="A1425" s="144" t="str">
        <f>ЗАПОЛНИТЬ!$B$23</f>
        <v>4</v>
      </c>
      <c r="B1425" s="144" t="str">
        <f>ЗАПОЛНИТЬ!$B$13</f>
        <v>24188344</v>
      </c>
      <c r="C1425" s="144" t="str">
        <f>ЗАПОЛНИТЬ!$B$24</f>
        <v>298</v>
      </c>
      <c r="D1425" s="144" t="str">
        <f>ЗАПОЛНИТЬ!$B$21</f>
        <v>12</v>
      </c>
      <c r="E1425" s="145"/>
      <c r="F1425" s="144" t="str">
        <f>ЗАПОЛНИТЬ!$B$22</f>
        <v>15</v>
      </c>
      <c r="G1425" s="144" t="str">
        <f>ЗАПОЛНИТЬ!$B$20</f>
        <v>040222</v>
      </c>
      <c r="H1425" s="143" t="str">
        <f>IF(ЗАПОЛНИТЬ!$F$7=1,ЗАПОЛНИТЬ!$H$9,ЗАПОЛНИТЬ!$H$10)</f>
        <v>73</v>
      </c>
      <c r="I1425" s="146">
        <f>IF(ЗАПОЛНИТЬ!$F$7=1,'Ф.7(СФ).25'!$E$13,'Ф.7(СФ).25'!$E$15)</f>
        <v>0</v>
      </c>
      <c r="J1425" s="145" t="str">
        <f>IF(ЗАПОЛНИТЬ!$F$7=1,CONCATENATE(ЗАПОЛНИТЬ!$F$18,ЗАПОЛНИТЬ!$D$18),ЗАПОЛНИТЬ!$E$18)</f>
        <v>01.07.2016</v>
      </c>
      <c r="K1425" s="143">
        <f>'Ф.7(СФ).25'!B55</f>
        <v>2610</v>
      </c>
      <c r="L1425" s="143">
        <f>IF(ЗАПОЛНИТЬ!$F$7=1,'Ф.7(СФ).25'!D55/1000,'Ф.7(СФ).25'!D55)</f>
        <v>0</v>
      </c>
      <c r="M1425" s="143">
        <f>IF(ЗАПОЛНИТЬ!$F$7=1,'Ф.7(СФ).25'!E55/1000,'Ф.7(СФ).25'!E55)</f>
        <v>0</v>
      </c>
      <c r="N1425" s="143">
        <f>IF(ЗАПОЛНИТЬ!$F$7=1,'Ф.7(СФ).25'!F55/1000,'Ф.7(СФ).25'!F55)</f>
        <v>0</v>
      </c>
      <c r="O1425" s="143">
        <f>IF(ЗАПОЛНИТЬ!$F$7=1,'Ф.7(СФ).25'!G55/1000,'Ф.7(СФ).25'!G55)</f>
        <v>0</v>
      </c>
      <c r="P1425" s="143">
        <f>IF(ЗАПОЛНИТЬ!$F$7=1,'Ф.7(СФ).25'!H55/1000,'Ф.7(СФ).25'!H55)</f>
        <v>0</v>
      </c>
      <c r="Q1425" s="143">
        <f>IF(ЗАПОЛНИТЬ!$F$7=1,'Ф.7(СФ).25'!I55/1000,'Ф.7(СФ).25'!I55)</f>
        <v>0</v>
      </c>
      <c r="R1425" s="143">
        <f>IF(ЗАПОЛНИТЬ!$F$7=1,'Ф.7(СФ).25'!J55/1000,'Ф.7(СФ).25'!J55)</f>
        <v>0</v>
      </c>
      <c r="S1425" s="143">
        <f>IF(ЗАПОЛНИТЬ!$F$7=1,'Ф.7(СФ).25'!K55/1000,'Ф.7(СФ).25'!K55)</f>
        <v>0</v>
      </c>
      <c r="T1425" s="143">
        <f>IF(ЗАПОЛНИТЬ!$F$7=1,'Ф.7(СФ).25'!L55/1000,'Ф.7(СФ).25'!L55)</f>
        <v>0</v>
      </c>
      <c r="U1425" s="143">
        <f>IF(ЗАПОЛНИТЬ!$F$7=1,'Ф.7(СФ).25'!M55/1000,'Ф.7(СФ).25'!M55)</f>
        <v>0</v>
      </c>
      <c r="V1425" s="145">
        <f>IF(SUM(L1425:U1425)&gt;0,1,0)</f>
        <v>0</v>
      </c>
      <c r="W1425" s="145">
        <f t="shared" si="69"/>
        <v>0</v>
      </c>
    </row>
    <row r="1426" spans="1:23" ht="12.75">
      <c r="A1426" s="144" t="str">
        <f>ЗАПОЛНИТЬ!$B$23</f>
        <v>4</v>
      </c>
      <c r="B1426" s="144" t="str">
        <f>ЗАПОЛНИТЬ!$B$13</f>
        <v>24188344</v>
      </c>
      <c r="C1426" s="144" t="str">
        <f>ЗАПОЛНИТЬ!$B$24</f>
        <v>298</v>
      </c>
      <c r="D1426" s="144" t="str">
        <f>ЗАПОЛНИТЬ!$B$21</f>
        <v>12</v>
      </c>
      <c r="E1426" s="145"/>
      <c r="F1426" s="144" t="str">
        <f>ЗАПОЛНИТЬ!$B$22</f>
        <v>15</v>
      </c>
      <c r="G1426" s="144" t="str">
        <f>ЗАПОЛНИТЬ!$B$20</f>
        <v>040222</v>
      </c>
      <c r="H1426" s="143" t="str">
        <f>IF(ЗАПОЛНИТЬ!$F$7=1,ЗАПОЛНИТЬ!$H$9,ЗАПОЛНИТЬ!$H$10)</f>
        <v>73</v>
      </c>
      <c r="I1426" s="146">
        <f>IF(ЗАПОЛНИТЬ!$F$7=1,'Ф.7(СФ).25'!$E$13,'Ф.7(СФ).25'!$E$15)</f>
        <v>0</v>
      </c>
      <c r="J1426" s="145" t="str">
        <f>IF(ЗАПОЛНИТЬ!$F$7=1,CONCATENATE(ЗАПОЛНИТЬ!$F$18,ЗАПОЛНИТЬ!$D$18),ЗАПОЛНИТЬ!$E$18)</f>
        <v>01.07.2016</v>
      </c>
      <c r="K1426" s="143">
        <f>'Ф.7(СФ).25'!B56</f>
        <v>2620</v>
      </c>
      <c r="L1426" s="143">
        <f>IF(ЗАПОЛНИТЬ!$F$7=1,'Ф.7(СФ).25'!D56/1000,'Ф.7(СФ).25'!D56)</f>
        <v>0</v>
      </c>
      <c r="M1426" s="143">
        <f>IF(ЗАПОЛНИТЬ!$F$7=1,'Ф.7(СФ).25'!E56/1000,'Ф.7(СФ).25'!E56)</f>
        <v>0</v>
      </c>
      <c r="N1426" s="143">
        <f>IF(ЗАПОЛНИТЬ!$F$7=1,'Ф.7(СФ).25'!F56/1000,'Ф.7(СФ).25'!F56)</f>
        <v>0</v>
      </c>
      <c r="O1426" s="143">
        <f>IF(ЗАПОЛНИТЬ!$F$7=1,'Ф.7(СФ).25'!G56/1000,'Ф.7(СФ).25'!G56)</f>
        <v>0</v>
      </c>
      <c r="P1426" s="143">
        <f>IF(ЗАПОЛНИТЬ!$F$7=1,'Ф.7(СФ).25'!H56/1000,'Ф.7(СФ).25'!H56)</f>
        <v>0</v>
      </c>
      <c r="Q1426" s="143">
        <f>IF(ЗАПОЛНИТЬ!$F$7=1,'Ф.7(СФ).25'!I56/1000,'Ф.7(СФ).25'!I56)</f>
        <v>0</v>
      </c>
      <c r="R1426" s="143">
        <f>IF(ЗАПОЛНИТЬ!$F$7=1,'Ф.7(СФ).25'!J56/1000,'Ф.7(СФ).25'!J56)</f>
        <v>0</v>
      </c>
      <c r="S1426" s="143">
        <f>IF(ЗАПОЛНИТЬ!$F$7=1,'Ф.7(СФ).25'!K56/1000,'Ф.7(СФ).25'!K56)</f>
        <v>0</v>
      </c>
      <c r="T1426" s="143">
        <f>IF(ЗАПОЛНИТЬ!$F$7=1,'Ф.7(СФ).25'!L56/1000,'Ф.7(СФ).25'!L56)</f>
        <v>0</v>
      </c>
      <c r="U1426" s="143">
        <f>IF(ЗАПОЛНИТЬ!$F$7=1,'Ф.7(СФ).25'!M56/1000,'Ф.7(СФ).25'!M56)</f>
        <v>0</v>
      </c>
      <c r="V1426" s="145">
        <f>IF(SUM(L1426:U1426)&gt;0,1,0)</f>
        <v>0</v>
      </c>
      <c r="W1426" s="145">
        <f t="shared" si="69"/>
        <v>0</v>
      </c>
    </row>
    <row r="1427" spans="1:23" ht="12.75">
      <c r="A1427" s="144" t="str">
        <f>ЗАПОЛНИТЬ!$B$23</f>
        <v>4</v>
      </c>
      <c r="B1427" s="144" t="str">
        <f>ЗАПОЛНИТЬ!$B$13</f>
        <v>24188344</v>
      </c>
      <c r="C1427" s="144" t="str">
        <f>ЗАПОЛНИТЬ!$B$24</f>
        <v>298</v>
      </c>
      <c r="D1427" s="144" t="str">
        <f>ЗАПОЛНИТЬ!$B$21</f>
        <v>12</v>
      </c>
      <c r="E1427" s="145"/>
      <c r="F1427" s="144" t="str">
        <f>ЗАПОЛНИТЬ!$B$22</f>
        <v>15</v>
      </c>
      <c r="G1427" s="144" t="str">
        <f>ЗАПОЛНИТЬ!$B$20</f>
        <v>040222</v>
      </c>
      <c r="H1427" s="143" t="str">
        <f>IF(ЗАПОЛНИТЬ!$F$7=1,ЗАПОЛНИТЬ!$H$9,ЗАПОЛНИТЬ!$H$10)</f>
        <v>73</v>
      </c>
      <c r="I1427" s="146">
        <f>IF(ЗАПОЛНИТЬ!$F$7=1,'Ф.7(СФ).25'!$E$13,'Ф.7(СФ).25'!$E$15)</f>
        <v>0</v>
      </c>
      <c r="J1427" s="145" t="str">
        <f>IF(ЗАПОЛНИТЬ!$F$7=1,CONCATENATE(ЗАПОЛНИТЬ!$F$18,ЗАПОЛНИТЬ!$D$18),ЗАПОЛНИТЬ!$E$18)</f>
        <v>01.07.2016</v>
      </c>
      <c r="K1427" s="143">
        <f>'Ф.7(СФ).25'!B57</f>
        <v>2630</v>
      </c>
      <c r="L1427" s="143">
        <f>IF(ЗАПОЛНИТЬ!$F$7=1,'Ф.7(СФ).25'!D57/1000,'Ф.7(СФ).25'!D57)</f>
        <v>0</v>
      </c>
      <c r="M1427" s="143">
        <f>IF(ЗАПОЛНИТЬ!$F$7=1,'Ф.7(СФ).25'!E57/1000,'Ф.7(СФ).25'!E57)</f>
        <v>0</v>
      </c>
      <c r="N1427" s="143">
        <f>IF(ЗАПОЛНИТЬ!$F$7=1,'Ф.7(СФ).25'!F57/1000,'Ф.7(СФ).25'!F57)</f>
        <v>0</v>
      </c>
      <c r="O1427" s="143">
        <f>IF(ЗАПОЛНИТЬ!$F$7=1,'Ф.7(СФ).25'!G57/1000,'Ф.7(СФ).25'!G57)</f>
        <v>0</v>
      </c>
      <c r="P1427" s="143">
        <f>IF(ЗАПОЛНИТЬ!$F$7=1,'Ф.7(СФ).25'!H57/1000,'Ф.7(СФ).25'!H57)</f>
        <v>0</v>
      </c>
      <c r="Q1427" s="143">
        <f>IF(ЗАПОЛНИТЬ!$F$7=1,'Ф.7(СФ).25'!I57/1000,'Ф.7(СФ).25'!I57)</f>
        <v>0</v>
      </c>
      <c r="R1427" s="143">
        <f>IF(ЗАПОЛНИТЬ!$F$7=1,'Ф.7(СФ).25'!J57/1000,'Ф.7(СФ).25'!J57)</f>
        <v>0</v>
      </c>
      <c r="S1427" s="143">
        <f>IF(ЗАПОЛНИТЬ!$F$7=1,'Ф.7(СФ).25'!K57/1000,'Ф.7(СФ).25'!K57)</f>
        <v>0</v>
      </c>
      <c r="T1427" s="143">
        <f>IF(ЗАПОЛНИТЬ!$F$7=1,'Ф.7(СФ).25'!L57/1000,'Ф.7(СФ).25'!L57)</f>
        <v>0</v>
      </c>
      <c r="U1427" s="143">
        <f>IF(ЗАПОЛНИТЬ!$F$7=1,'Ф.7(СФ).25'!M57/1000,'Ф.7(СФ).25'!M57)</f>
        <v>0</v>
      </c>
      <c r="V1427" s="145">
        <f>IF(SUM(L1427:U1427)&gt;0,1,0)</f>
        <v>0</v>
      </c>
      <c r="W1427" s="145">
        <f t="shared" si="69"/>
        <v>0</v>
      </c>
    </row>
    <row r="1428" spans="1:23" ht="12.75">
      <c r="A1428" s="144" t="str">
        <f>ЗАПОЛНИТЬ!$B$23</f>
        <v>4</v>
      </c>
      <c r="B1428" s="144" t="str">
        <f>ЗАПОЛНИТЬ!$B$13</f>
        <v>24188344</v>
      </c>
      <c r="C1428" s="144" t="str">
        <f>ЗАПОЛНИТЬ!$B$24</f>
        <v>298</v>
      </c>
      <c r="D1428" s="144" t="str">
        <f>ЗАПОЛНИТЬ!$B$21</f>
        <v>12</v>
      </c>
      <c r="E1428" s="145"/>
      <c r="F1428" s="144" t="str">
        <f>ЗАПОЛНИТЬ!$B$22</f>
        <v>15</v>
      </c>
      <c r="G1428" s="144" t="str">
        <f>ЗАПОЛНИТЬ!$B$20</f>
        <v>040222</v>
      </c>
      <c r="H1428" s="143" t="str">
        <f>IF(ЗАПОЛНИТЬ!$F$7=1,ЗАПОЛНИТЬ!$H$9,ЗАПОЛНИТЬ!$H$10)</f>
        <v>73</v>
      </c>
      <c r="I1428" s="146">
        <f>IF(ЗАПОЛНИТЬ!$F$7=1,'Ф.7(СФ).25'!$E$13,'Ф.7(СФ).25'!$E$15)</f>
        <v>0</v>
      </c>
      <c r="J1428" s="145" t="str">
        <f>IF(ЗАПОЛНИТЬ!$F$7=1,CONCATENATE(ЗАПОЛНИТЬ!$F$18,ЗАПОЛНИТЬ!$D$18),ЗАПОЛНИТЬ!$E$18)</f>
        <v>01.07.2016</v>
      </c>
      <c r="K1428" s="143">
        <f>'Ф.7(СФ).25'!B58</f>
        <v>2700</v>
      </c>
      <c r="L1428" s="143">
        <f>IF(ЗАПОЛНИТЬ!$F$7=1,'Ф.7(СФ).25'!D58/1000,'Ф.7(СФ).25'!D58)</f>
        <v>0</v>
      </c>
      <c r="M1428" s="143">
        <f>IF(ЗАПОЛНИТЬ!$F$7=1,'Ф.7(СФ).25'!E58/1000,'Ф.7(СФ).25'!E58)</f>
        <v>0</v>
      </c>
      <c r="N1428" s="143">
        <f>IF(ЗАПОЛНИТЬ!$F$7=1,'Ф.7(СФ).25'!F58/1000,'Ф.7(СФ).25'!F58)</f>
        <v>0</v>
      </c>
      <c r="O1428" s="143">
        <f>IF(ЗАПОЛНИТЬ!$F$7=1,'Ф.7(СФ).25'!G58/1000,'Ф.7(СФ).25'!G58)</f>
        <v>0</v>
      </c>
      <c r="P1428" s="143">
        <f>IF(ЗАПОЛНИТЬ!$F$7=1,'Ф.7(СФ).25'!H58/1000,'Ф.7(СФ).25'!H58)</f>
        <v>0</v>
      </c>
      <c r="Q1428" s="143">
        <f>IF(ЗАПОЛНИТЬ!$F$7=1,'Ф.7(СФ).25'!I58/1000,'Ф.7(СФ).25'!I58)</f>
        <v>0</v>
      </c>
      <c r="R1428" s="143">
        <f>IF(ЗАПОЛНИТЬ!$F$7=1,'Ф.7(СФ).25'!J58/1000,'Ф.7(СФ).25'!J58)</f>
        <v>0</v>
      </c>
      <c r="S1428" s="143">
        <f>IF(ЗАПОЛНИТЬ!$F$7=1,'Ф.7(СФ).25'!K58/1000,'Ф.7(СФ).25'!K58)</f>
        <v>0</v>
      </c>
      <c r="T1428" s="143">
        <f>IF(ЗАПОЛНИТЬ!$F$7=1,'Ф.7(СФ).25'!L58/1000,'Ф.7(СФ).25'!L58)</f>
        <v>0</v>
      </c>
      <c r="U1428" s="143">
        <f>IF(ЗАПОЛНИТЬ!$F$7=1,'Ф.7(СФ).25'!M58/1000,'Ф.7(СФ).25'!M58)</f>
        <v>0</v>
      </c>
      <c r="V1428" s="145">
        <v>0</v>
      </c>
      <c r="W1428" s="145">
        <f t="shared" si="69"/>
        <v>0</v>
      </c>
    </row>
    <row r="1429" spans="1:23" ht="12.75">
      <c r="A1429" s="144" t="str">
        <f>ЗАПОЛНИТЬ!$B$23</f>
        <v>4</v>
      </c>
      <c r="B1429" s="144" t="str">
        <f>ЗАПОЛНИТЬ!$B$13</f>
        <v>24188344</v>
      </c>
      <c r="C1429" s="144" t="str">
        <f>ЗАПОЛНИТЬ!$B$24</f>
        <v>298</v>
      </c>
      <c r="D1429" s="144" t="str">
        <f>ЗАПОЛНИТЬ!$B$21</f>
        <v>12</v>
      </c>
      <c r="E1429" s="145"/>
      <c r="F1429" s="144" t="str">
        <f>ЗАПОЛНИТЬ!$B$22</f>
        <v>15</v>
      </c>
      <c r="G1429" s="144" t="str">
        <f>ЗАПОЛНИТЬ!$B$20</f>
        <v>040222</v>
      </c>
      <c r="H1429" s="143" t="str">
        <f>IF(ЗАПОЛНИТЬ!$F$7=1,ЗАПОЛНИТЬ!$H$9,ЗАПОЛНИТЬ!$H$10)</f>
        <v>73</v>
      </c>
      <c r="I1429" s="146">
        <f>IF(ЗАПОЛНИТЬ!$F$7=1,'Ф.7(СФ).25'!$E$13,'Ф.7(СФ).25'!$E$15)</f>
        <v>0</v>
      </c>
      <c r="J1429" s="145" t="str">
        <f>IF(ЗАПОЛНИТЬ!$F$7=1,CONCATENATE(ЗАПОЛНИТЬ!$F$18,ЗАПОЛНИТЬ!$D$18),ЗАПОЛНИТЬ!$E$18)</f>
        <v>01.07.2016</v>
      </c>
      <c r="K1429" s="143">
        <f>'Ф.7(СФ).25'!B59</f>
        <v>2710</v>
      </c>
      <c r="L1429" s="143">
        <f>IF(ЗАПОЛНИТЬ!$F$7=1,'Ф.7(СФ).25'!D59/1000,'Ф.7(СФ).25'!D59)</f>
        <v>0</v>
      </c>
      <c r="M1429" s="143">
        <f>IF(ЗАПОЛНИТЬ!$F$7=1,'Ф.7(СФ).25'!E59/1000,'Ф.7(СФ).25'!E59)</f>
        <v>0</v>
      </c>
      <c r="N1429" s="143">
        <f>IF(ЗАПОЛНИТЬ!$F$7=1,'Ф.7(СФ).25'!F59/1000,'Ф.7(СФ).25'!F59)</f>
        <v>0</v>
      </c>
      <c r="O1429" s="143">
        <f>IF(ЗАПОЛНИТЬ!$F$7=1,'Ф.7(СФ).25'!G59/1000,'Ф.7(СФ).25'!G59)</f>
        <v>0</v>
      </c>
      <c r="P1429" s="143">
        <f>IF(ЗАПОЛНИТЬ!$F$7=1,'Ф.7(СФ).25'!H59/1000,'Ф.7(СФ).25'!H59)</f>
        <v>0</v>
      </c>
      <c r="Q1429" s="143">
        <f>IF(ЗАПОЛНИТЬ!$F$7=1,'Ф.7(СФ).25'!I59/1000,'Ф.7(СФ).25'!I59)</f>
        <v>0</v>
      </c>
      <c r="R1429" s="143">
        <f>IF(ЗАПОЛНИТЬ!$F$7=1,'Ф.7(СФ).25'!J59/1000,'Ф.7(СФ).25'!J59)</f>
        <v>0</v>
      </c>
      <c r="S1429" s="143">
        <f>IF(ЗАПОЛНИТЬ!$F$7=1,'Ф.7(СФ).25'!K59/1000,'Ф.7(СФ).25'!K59)</f>
        <v>0</v>
      </c>
      <c r="T1429" s="143">
        <f>IF(ЗАПОЛНИТЬ!$F$7=1,'Ф.7(СФ).25'!L59/1000,'Ф.7(СФ).25'!L59)</f>
        <v>0</v>
      </c>
      <c r="U1429" s="143">
        <f>IF(ЗАПОЛНИТЬ!$F$7=1,'Ф.7(СФ).25'!M59/1000,'Ф.7(СФ).25'!M59)</f>
        <v>0</v>
      </c>
      <c r="V1429" s="145">
        <f>IF(SUM(L1429:U1429)&gt;0,1,0)</f>
        <v>0</v>
      </c>
      <c r="W1429" s="145">
        <f t="shared" si="69"/>
        <v>0</v>
      </c>
    </row>
    <row r="1430" spans="1:23" ht="12.75">
      <c r="A1430" s="144" t="str">
        <f>ЗАПОЛНИТЬ!$B$23</f>
        <v>4</v>
      </c>
      <c r="B1430" s="144" t="str">
        <f>ЗАПОЛНИТЬ!$B$13</f>
        <v>24188344</v>
      </c>
      <c r="C1430" s="144" t="str">
        <f>ЗАПОЛНИТЬ!$B$24</f>
        <v>298</v>
      </c>
      <c r="D1430" s="144" t="str">
        <f>ЗАПОЛНИТЬ!$B$21</f>
        <v>12</v>
      </c>
      <c r="E1430" s="145"/>
      <c r="F1430" s="144" t="str">
        <f>ЗАПОЛНИТЬ!$B$22</f>
        <v>15</v>
      </c>
      <c r="G1430" s="144" t="str">
        <f>ЗАПОЛНИТЬ!$B$20</f>
        <v>040222</v>
      </c>
      <c r="H1430" s="143" t="str">
        <f>IF(ЗАПОЛНИТЬ!$F$7=1,ЗАПОЛНИТЬ!$H$9,ЗАПОЛНИТЬ!$H$10)</f>
        <v>73</v>
      </c>
      <c r="I1430" s="146">
        <f>IF(ЗАПОЛНИТЬ!$F$7=1,'Ф.7(СФ).25'!$E$13,'Ф.7(СФ).25'!$E$15)</f>
        <v>0</v>
      </c>
      <c r="J1430" s="145" t="str">
        <f>IF(ЗАПОЛНИТЬ!$F$7=1,CONCATENATE(ЗАПОЛНИТЬ!$F$18,ЗАПОЛНИТЬ!$D$18),ЗАПОЛНИТЬ!$E$18)</f>
        <v>01.07.2016</v>
      </c>
      <c r="K1430" s="143">
        <f>'Ф.7(СФ).25'!B60</f>
        <v>2720</v>
      </c>
      <c r="L1430" s="143">
        <f>IF(ЗАПОЛНИТЬ!$F$7=1,'Ф.7(СФ).25'!D60/1000,'Ф.7(СФ).25'!D60)</f>
        <v>0</v>
      </c>
      <c r="M1430" s="143">
        <f>IF(ЗАПОЛНИТЬ!$F$7=1,'Ф.7(СФ).25'!E60/1000,'Ф.7(СФ).25'!E60)</f>
        <v>0</v>
      </c>
      <c r="N1430" s="143">
        <f>IF(ЗАПОЛНИТЬ!$F$7=1,'Ф.7(СФ).25'!F60/1000,'Ф.7(СФ).25'!F60)</f>
        <v>0</v>
      </c>
      <c r="O1430" s="143">
        <f>IF(ЗАПОЛНИТЬ!$F$7=1,'Ф.7(СФ).25'!G60/1000,'Ф.7(СФ).25'!G60)</f>
        <v>0</v>
      </c>
      <c r="P1430" s="143">
        <f>IF(ЗАПОЛНИТЬ!$F$7=1,'Ф.7(СФ).25'!H60/1000,'Ф.7(СФ).25'!H60)</f>
        <v>0</v>
      </c>
      <c r="Q1430" s="143">
        <f>IF(ЗАПОЛНИТЬ!$F$7=1,'Ф.7(СФ).25'!I60/1000,'Ф.7(СФ).25'!I60)</f>
        <v>0</v>
      </c>
      <c r="R1430" s="143">
        <f>IF(ЗАПОЛНИТЬ!$F$7=1,'Ф.7(СФ).25'!J60/1000,'Ф.7(СФ).25'!J60)</f>
        <v>0</v>
      </c>
      <c r="S1430" s="143">
        <f>IF(ЗАПОЛНИТЬ!$F$7=1,'Ф.7(СФ).25'!K60/1000,'Ф.7(СФ).25'!K60)</f>
        <v>0</v>
      </c>
      <c r="T1430" s="143">
        <f>IF(ЗАПОЛНИТЬ!$F$7=1,'Ф.7(СФ).25'!L60/1000,'Ф.7(СФ).25'!L60)</f>
        <v>0</v>
      </c>
      <c r="U1430" s="143">
        <f>IF(ЗАПОЛНИТЬ!$F$7=1,'Ф.7(СФ).25'!M60/1000,'Ф.7(СФ).25'!M60)</f>
        <v>0</v>
      </c>
      <c r="V1430" s="145">
        <f>IF(SUM(L1430:U1430)&gt;0,1,0)</f>
        <v>0</v>
      </c>
      <c r="W1430" s="145">
        <f t="shared" si="69"/>
        <v>0</v>
      </c>
    </row>
    <row r="1431" spans="1:23" ht="12.75">
      <c r="A1431" s="144" t="str">
        <f>ЗАПОЛНИТЬ!$B$23</f>
        <v>4</v>
      </c>
      <c r="B1431" s="144" t="str">
        <f>ЗАПОЛНИТЬ!$B$13</f>
        <v>24188344</v>
      </c>
      <c r="C1431" s="144" t="str">
        <f>ЗАПОЛНИТЬ!$B$24</f>
        <v>298</v>
      </c>
      <c r="D1431" s="144" t="str">
        <f>ЗАПОЛНИТЬ!$B$21</f>
        <v>12</v>
      </c>
      <c r="E1431" s="145"/>
      <c r="F1431" s="144" t="str">
        <f>ЗАПОЛНИТЬ!$B$22</f>
        <v>15</v>
      </c>
      <c r="G1431" s="144" t="str">
        <f>ЗАПОЛНИТЬ!$B$20</f>
        <v>040222</v>
      </c>
      <c r="H1431" s="143" t="str">
        <f>IF(ЗАПОЛНИТЬ!$F$7=1,ЗАПОЛНИТЬ!$H$9,ЗАПОЛНИТЬ!$H$10)</f>
        <v>73</v>
      </c>
      <c r="I1431" s="146">
        <f>IF(ЗАПОЛНИТЬ!$F$7=1,'Ф.7(СФ).25'!$E$13,'Ф.7(СФ).25'!$E$15)</f>
        <v>0</v>
      </c>
      <c r="J1431" s="145" t="str">
        <f>IF(ЗАПОЛНИТЬ!$F$7=1,CONCATENATE(ЗАПОЛНИТЬ!$F$18,ЗАПОЛНИТЬ!$D$18),ЗАПОЛНИТЬ!$E$18)</f>
        <v>01.07.2016</v>
      </c>
      <c r="K1431" s="143">
        <f>'Ф.7(СФ).25'!B61</f>
        <v>2730</v>
      </c>
      <c r="L1431" s="143">
        <f>IF(ЗАПОЛНИТЬ!$F$7=1,'Ф.7(СФ).25'!D61/1000,'Ф.7(СФ).25'!D61)</f>
        <v>0</v>
      </c>
      <c r="M1431" s="143">
        <f>IF(ЗАПОЛНИТЬ!$F$7=1,'Ф.7(СФ).25'!E61/1000,'Ф.7(СФ).25'!E61)</f>
        <v>0</v>
      </c>
      <c r="N1431" s="143">
        <f>IF(ЗАПОЛНИТЬ!$F$7=1,'Ф.7(СФ).25'!F61/1000,'Ф.7(СФ).25'!F61)</f>
        <v>0</v>
      </c>
      <c r="O1431" s="143">
        <f>IF(ЗАПОЛНИТЬ!$F$7=1,'Ф.7(СФ).25'!G61/1000,'Ф.7(СФ).25'!G61)</f>
        <v>0</v>
      </c>
      <c r="P1431" s="143">
        <f>IF(ЗАПОЛНИТЬ!$F$7=1,'Ф.7(СФ).25'!H61/1000,'Ф.7(СФ).25'!H61)</f>
        <v>0</v>
      </c>
      <c r="Q1431" s="143">
        <f>IF(ЗАПОЛНИТЬ!$F$7=1,'Ф.7(СФ).25'!I61/1000,'Ф.7(СФ).25'!I61)</f>
        <v>0</v>
      </c>
      <c r="R1431" s="143">
        <f>IF(ЗАПОЛНИТЬ!$F$7=1,'Ф.7(СФ).25'!J61/1000,'Ф.7(СФ).25'!J61)</f>
        <v>0</v>
      </c>
      <c r="S1431" s="143">
        <f>IF(ЗАПОЛНИТЬ!$F$7=1,'Ф.7(СФ).25'!K61/1000,'Ф.7(СФ).25'!K61)</f>
        <v>0</v>
      </c>
      <c r="T1431" s="143">
        <f>IF(ЗАПОЛНИТЬ!$F$7=1,'Ф.7(СФ).25'!L61/1000,'Ф.7(СФ).25'!L61)</f>
        <v>0</v>
      </c>
      <c r="U1431" s="143">
        <f>IF(ЗАПОЛНИТЬ!$F$7=1,'Ф.7(СФ).25'!M61/1000,'Ф.7(СФ).25'!M61)</f>
        <v>0</v>
      </c>
      <c r="V1431" s="145">
        <f>IF(SUM(L1431:U1431)&gt;0,1,0)</f>
        <v>0</v>
      </c>
      <c r="W1431" s="145">
        <f t="shared" si="69"/>
        <v>0</v>
      </c>
    </row>
    <row r="1432" spans="1:23" ht="12.75">
      <c r="A1432" s="144" t="str">
        <f>ЗАПОЛНИТЬ!$B$23</f>
        <v>4</v>
      </c>
      <c r="B1432" s="144" t="str">
        <f>ЗАПОЛНИТЬ!$B$13</f>
        <v>24188344</v>
      </c>
      <c r="C1432" s="144" t="str">
        <f>ЗАПОЛНИТЬ!$B$24</f>
        <v>298</v>
      </c>
      <c r="D1432" s="144" t="str">
        <f>ЗАПОЛНИТЬ!$B$21</f>
        <v>12</v>
      </c>
      <c r="E1432" s="145"/>
      <c r="F1432" s="144" t="str">
        <f>ЗАПОЛНИТЬ!$B$22</f>
        <v>15</v>
      </c>
      <c r="G1432" s="144" t="str">
        <f>ЗАПОЛНИТЬ!$B$20</f>
        <v>040222</v>
      </c>
      <c r="H1432" s="143" t="str">
        <f>IF(ЗАПОЛНИТЬ!$F$7=1,ЗАПОЛНИТЬ!$H$9,ЗАПОЛНИТЬ!$H$10)</f>
        <v>73</v>
      </c>
      <c r="I1432" s="146">
        <f>IF(ЗАПОЛНИТЬ!$F$7=1,'Ф.7(СФ).25'!$E$13,'Ф.7(СФ).25'!$E$15)</f>
        <v>0</v>
      </c>
      <c r="J1432" s="145" t="str">
        <f>IF(ЗАПОЛНИТЬ!$F$7=1,CONCATENATE(ЗАПОЛНИТЬ!$F$18,ЗАПОЛНИТЬ!$D$18),ЗАПОЛНИТЬ!$E$18)</f>
        <v>01.07.2016</v>
      </c>
      <c r="K1432" s="143">
        <f>'Ф.7(СФ).25'!B62</f>
        <v>2800</v>
      </c>
      <c r="L1432" s="143">
        <f>IF(ЗАПОЛНИТЬ!$F$7=1,'Ф.7(СФ).25'!D62/1000,'Ф.7(СФ).25'!D62)</f>
        <v>0</v>
      </c>
      <c r="M1432" s="143">
        <f>IF(ЗАПОЛНИТЬ!$F$7=1,'Ф.7(СФ).25'!E62/1000,'Ф.7(СФ).25'!E62)</f>
        <v>0</v>
      </c>
      <c r="N1432" s="143">
        <f>IF(ЗАПОЛНИТЬ!$F$7=1,'Ф.7(СФ).25'!F62/1000,'Ф.7(СФ).25'!F62)</f>
        <v>0</v>
      </c>
      <c r="O1432" s="143">
        <f>IF(ЗАПОЛНИТЬ!$F$7=1,'Ф.7(СФ).25'!G62/1000,'Ф.7(СФ).25'!G62)</f>
        <v>0</v>
      </c>
      <c r="P1432" s="143">
        <f>IF(ЗАПОЛНИТЬ!$F$7=1,'Ф.7(СФ).25'!H62/1000,'Ф.7(СФ).25'!H62)</f>
        <v>0</v>
      </c>
      <c r="Q1432" s="143">
        <f>IF(ЗАПОЛНИТЬ!$F$7=1,'Ф.7(СФ).25'!I62/1000,'Ф.7(СФ).25'!I62)</f>
        <v>0</v>
      </c>
      <c r="R1432" s="143">
        <f>IF(ЗАПОЛНИТЬ!$F$7=1,'Ф.7(СФ).25'!J62/1000,'Ф.7(СФ).25'!J62)</f>
        <v>0</v>
      </c>
      <c r="S1432" s="143">
        <f>IF(ЗАПОЛНИТЬ!$F$7=1,'Ф.7(СФ).25'!K62/1000,'Ф.7(СФ).25'!K62)</f>
        <v>0</v>
      </c>
      <c r="T1432" s="143">
        <f>IF(ЗАПОЛНИТЬ!$F$7=1,'Ф.7(СФ).25'!L62/1000,'Ф.7(СФ).25'!L62)</f>
        <v>0</v>
      </c>
      <c r="U1432" s="143">
        <f>IF(ЗАПОЛНИТЬ!$F$7=1,'Ф.7(СФ).25'!M62/1000,'Ф.7(СФ).25'!M62)</f>
        <v>0</v>
      </c>
      <c r="V1432" s="145">
        <f>IF(SUM(L1432:U1432)&gt;0,1,0)</f>
        <v>0</v>
      </c>
      <c r="W1432" s="145">
        <f t="shared" si="69"/>
        <v>0</v>
      </c>
    </row>
    <row r="1433" spans="1:23" ht="12.75">
      <c r="A1433" s="144" t="str">
        <f>ЗАПОЛНИТЬ!$B$23</f>
        <v>4</v>
      </c>
      <c r="B1433" s="144" t="str">
        <f>ЗАПОЛНИТЬ!$B$13</f>
        <v>24188344</v>
      </c>
      <c r="C1433" s="144" t="str">
        <f>ЗАПОЛНИТЬ!$B$24</f>
        <v>298</v>
      </c>
      <c r="D1433" s="144" t="str">
        <f>ЗАПОЛНИТЬ!$B$21</f>
        <v>12</v>
      </c>
      <c r="E1433" s="145"/>
      <c r="F1433" s="144" t="str">
        <f>ЗАПОЛНИТЬ!$B$22</f>
        <v>15</v>
      </c>
      <c r="G1433" s="144" t="str">
        <f>ЗАПОЛНИТЬ!$B$20</f>
        <v>040222</v>
      </c>
      <c r="H1433" s="143" t="str">
        <f>IF(ЗАПОЛНИТЬ!$F$7=1,ЗАПОЛНИТЬ!$H$9,ЗАПОЛНИТЬ!$H$10)</f>
        <v>73</v>
      </c>
      <c r="I1433" s="146">
        <f>IF(ЗАПОЛНИТЬ!$F$7=1,'Ф.7(СФ).25'!$E$13,'Ф.7(СФ).25'!$E$15)</f>
        <v>0</v>
      </c>
      <c r="J1433" s="145" t="str">
        <f>IF(ЗАПОЛНИТЬ!$F$7=1,CONCATENATE(ЗАПОЛНИТЬ!$F$18,ЗАПОЛНИТЬ!$D$18),ЗАПОЛНИТЬ!$E$18)</f>
        <v>01.07.2016</v>
      </c>
      <c r="K1433" s="143">
        <f>'Ф.7(СФ).25'!B63</f>
        <v>3000</v>
      </c>
      <c r="L1433" s="143">
        <f>IF(ЗАПОЛНИТЬ!$F$7=1,'Ф.7(СФ).25'!D63/1000,'Ф.7(СФ).25'!D63)</f>
        <v>0</v>
      </c>
      <c r="M1433" s="143">
        <f>IF(ЗАПОЛНИТЬ!$F$7=1,'Ф.7(СФ).25'!E63/1000,'Ф.7(СФ).25'!E63)</f>
        <v>0</v>
      </c>
      <c r="N1433" s="143">
        <f>IF(ЗАПОЛНИТЬ!$F$7=1,'Ф.7(СФ).25'!F63/1000,'Ф.7(СФ).25'!F63)</f>
        <v>0</v>
      </c>
      <c r="O1433" s="143">
        <f>IF(ЗАПОЛНИТЬ!$F$7=1,'Ф.7(СФ).25'!G63/1000,'Ф.7(СФ).25'!G63)</f>
        <v>0</v>
      </c>
      <c r="P1433" s="143">
        <f>IF(ЗАПОЛНИТЬ!$F$7=1,'Ф.7(СФ).25'!H63/1000,'Ф.7(СФ).25'!H63)</f>
        <v>0</v>
      </c>
      <c r="Q1433" s="143">
        <f>IF(ЗАПОЛНИТЬ!$F$7=1,'Ф.7(СФ).25'!I63/1000,'Ф.7(СФ).25'!I63)</f>
        <v>0</v>
      </c>
      <c r="R1433" s="143">
        <f>IF(ЗАПОЛНИТЬ!$F$7=1,'Ф.7(СФ).25'!J63/1000,'Ф.7(СФ).25'!J63)</f>
        <v>0</v>
      </c>
      <c r="S1433" s="143">
        <f>IF(ЗАПОЛНИТЬ!$F$7=1,'Ф.7(СФ).25'!K63/1000,'Ф.7(СФ).25'!K63)</f>
        <v>0</v>
      </c>
      <c r="T1433" s="143">
        <f>IF(ЗАПОЛНИТЬ!$F$7=1,'Ф.7(СФ).25'!L63/1000,'Ф.7(СФ).25'!L63)</f>
        <v>0</v>
      </c>
      <c r="U1433" s="143">
        <f>IF(ЗАПОЛНИТЬ!$F$7=1,'Ф.7(СФ).25'!M63/1000,'Ф.7(СФ).25'!M63)</f>
        <v>0</v>
      </c>
      <c r="V1433" s="145">
        <v>0</v>
      </c>
      <c r="W1433" s="145">
        <f t="shared" si="69"/>
        <v>0</v>
      </c>
    </row>
    <row r="1434" spans="1:23" ht="12.75">
      <c r="A1434" s="144" t="str">
        <f>ЗАПОЛНИТЬ!$B$23</f>
        <v>4</v>
      </c>
      <c r="B1434" s="144" t="str">
        <f>ЗАПОЛНИТЬ!$B$13</f>
        <v>24188344</v>
      </c>
      <c r="C1434" s="144" t="str">
        <f>ЗАПОЛНИТЬ!$B$24</f>
        <v>298</v>
      </c>
      <c r="D1434" s="144" t="str">
        <f>ЗАПОЛНИТЬ!$B$21</f>
        <v>12</v>
      </c>
      <c r="E1434" s="145"/>
      <c r="F1434" s="144" t="str">
        <f>ЗАПОЛНИТЬ!$B$22</f>
        <v>15</v>
      </c>
      <c r="G1434" s="144" t="str">
        <f>ЗАПОЛНИТЬ!$B$20</f>
        <v>040222</v>
      </c>
      <c r="H1434" s="143" t="str">
        <f>IF(ЗАПОЛНИТЬ!$F$7=1,ЗАПОЛНИТЬ!$H$9,ЗАПОЛНИТЬ!$H$10)</f>
        <v>73</v>
      </c>
      <c r="I1434" s="146">
        <f>IF(ЗАПОЛНИТЬ!$F$7=1,'Ф.7(СФ).25'!$E$13,'Ф.7(СФ).25'!$E$15)</f>
        <v>0</v>
      </c>
      <c r="J1434" s="145" t="str">
        <f>IF(ЗАПОЛНИТЬ!$F$7=1,CONCATENATE(ЗАПОЛНИТЬ!$F$18,ЗАПОЛНИТЬ!$D$18),ЗАПОЛНИТЬ!$E$18)</f>
        <v>01.07.2016</v>
      </c>
      <c r="K1434" s="143">
        <f>'Ф.7(СФ).25'!B64</f>
        <v>3100</v>
      </c>
      <c r="L1434" s="143">
        <f>IF(ЗАПОЛНИТЬ!$F$7=1,'Ф.7(СФ).25'!D64/1000,'Ф.7(СФ).25'!D64)</f>
        <v>0</v>
      </c>
      <c r="M1434" s="143">
        <f>IF(ЗАПОЛНИТЬ!$F$7=1,'Ф.7(СФ).25'!E64/1000,'Ф.7(СФ).25'!E64)</f>
        <v>0</v>
      </c>
      <c r="N1434" s="143">
        <f>IF(ЗАПОЛНИТЬ!$F$7=1,'Ф.7(СФ).25'!F64/1000,'Ф.7(СФ).25'!F64)</f>
        <v>0</v>
      </c>
      <c r="O1434" s="143">
        <f>IF(ЗАПОЛНИТЬ!$F$7=1,'Ф.7(СФ).25'!G64/1000,'Ф.7(СФ).25'!G64)</f>
        <v>0</v>
      </c>
      <c r="P1434" s="143">
        <f>IF(ЗАПОЛНИТЬ!$F$7=1,'Ф.7(СФ).25'!H64/1000,'Ф.7(СФ).25'!H64)</f>
        <v>0</v>
      </c>
      <c r="Q1434" s="143">
        <f>IF(ЗАПОЛНИТЬ!$F$7=1,'Ф.7(СФ).25'!I64/1000,'Ф.7(СФ).25'!I64)</f>
        <v>0</v>
      </c>
      <c r="R1434" s="143">
        <f>IF(ЗАПОЛНИТЬ!$F$7=1,'Ф.7(СФ).25'!J64/1000,'Ф.7(СФ).25'!J64)</f>
        <v>0</v>
      </c>
      <c r="S1434" s="143">
        <f>IF(ЗАПОЛНИТЬ!$F$7=1,'Ф.7(СФ).25'!K64/1000,'Ф.7(СФ).25'!K64)</f>
        <v>0</v>
      </c>
      <c r="T1434" s="143">
        <f>IF(ЗАПОЛНИТЬ!$F$7=1,'Ф.7(СФ).25'!L64/1000,'Ф.7(СФ).25'!L64)</f>
        <v>0</v>
      </c>
      <c r="U1434" s="143">
        <f>IF(ЗАПОЛНИТЬ!$F$7=1,'Ф.7(СФ).25'!M64/1000,'Ф.7(СФ).25'!M64)</f>
        <v>0</v>
      </c>
      <c r="V1434" s="145">
        <v>0</v>
      </c>
      <c r="W1434" s="145">
        <f t="shared" si="69"/>
        <v>0</v>
      </c>
    </row>
    <row r="1435" spans="1:23" ht="12.75">
      <c r="A1435" s="144" t="str">
        <f>ЗАПОЛНИТЬ!$B$23</f>
        <v>4</v>
      </c>
      <c r="B1435" s="144" t="str">
        <f>ЗАПОЛНИТЬ!$B$13</f>
        <v>24188344</v>
      </c>
      <c r="C1435" s="144" t="str">
        <f>ЗАПОЛНИТЬ!$B$24</f>
        <v>298</v>
      </c>
      <c r="D1435" s="144" t="str">
        <f>ЗАПОЛНИТЬ!$B$21</f>
        <v>12</v>
      </c>
      <c r="E1435" s="145"/>
      <c r="F1435" s="144" t="str">
        <f>ЗАПОЛНИТЬ!$B$22</f>
        <v>15</v>
      </c>
      <c r="G1435" s="144" t="str">
        <f>ЗАПОЛНИТЬ!$B$20</f>
        <v>040222</v>
      </c>
      <c r="H1435" s="143" t="str">
        <f>IF(ЗАПОЛНИТЬ!$F$7=1,ЗАПОЛНИТЬ!$H$9,ЗАПОЛНИТЬ!$H$10)</f>
        <v>73</v>
      </c>
      <c r="I1435" s="146">
        <f>IF(ЗАПОЛНИТЬ!$F$7=1,'Ф.7(СФ).25'!$E$13,'Ф.7(СФ).25'!$E$15)</f>
        <v>0</v>
      </c>
      <c r="J1435" s="145" t="str">
        <f>IF(ЗАПОЛНИТЬ!$F$7=1,CONCATENATE(ЗАПОЛНИТЬ!$F$18,ЗАПОЛНИТЬ!$D$18),ЗАПОЛНИТЬ!$E$18)</f>
        <v>01.07.2016</v>
      </c>
      <c r="K1435" s="143">
        <f>'Ф.7(СФ).25'!B65</f>
        <v>3110</v>
      </c>
      <c r="L1435" s="143">
        <f>IF(ЗАПОЛНИТЬ!$F$7=1,'Ф.7(СФ).25'!D65/1000,'Ф.7(СФ).25'!D65)</f>
        <v>0</v>
      </c>
      <c r="M1435" s="143">
        <f>IF(ЗАПОЛНИТЬ!$F$7=1,'Ф.7(СФ).25'!E65/1000,'Ф.7(СФ).25'!E65)</f>
        <v>0</v>
      </c>
      <c r="N1435" s="143">
        <f>IF(ЗАПОЛНИТЬ!$F$7=1,'Ф.7(СФ).25'!F65/1000,'Ф.7(СФ).25'!F65)</f>
        <v>0</v>
      </c>
      <c r="O1435" s="143">
        <f>IF(ЗАПОЛНИТЬ!$F$7=1,'Ф.7(СФ).25'!G65/1000,'Ф.7(СФ).25'!G65)</f>
        <v>0</v>
      </c>
      <c r="P1435" s="143">
        <f>IF(ЗАПОЛНИТЬ!$F$7=1,'Ф.7(СФ).25'!H65/1000,'Ф.7(СФ).25'!H65)</f>
        <v>0</v>
      </c>
      <c r="Q1435" s="143">
        <f>IF(ЗАПОЛНИТЬ!$F$7=1,'Ф.7(СФ).25'!I65/1000,'Ф.7(СФ).25'!I65)</f>
        <v>0</v>
      </c>
      <c r="R1435" s="143">
        <f>IF(ЗАПОЛНИТЬ!$F$7=1,'Ф.7(СФ).25'!J65/1000,'Ф.7(СФ).25'!J65)</f>
        <v>0</v>
      </c>
      <c r="S1435" s="143">
        <f>IF(ЗАПОЛНИТЬ!$F$7=1,'Ф.7(СФ).25'!K65/1000,'Ф.7(СФ).25'!K65)</f>
        <v>0</v>
      </c>
      <c r="T1435" s="143">
        <f>IF(ЗАПОЛНИТЬ!$F$7=1,'Ф.7(СФ).25'!L65/1000,'Ф.7(СФ).25'!L65)</f>
        <v>0</v>
      </c>
      <c r="U1435" s="143">
        <f>IF(ЗАПОЛНИТЬ!$F$7=1,'Ф.7(СФ).25'!M65/1000,'Ф.7(СФ).25'!M65)</f>
        <v>0</v>
      </c>
      <c r="V1435" s="145">
        <f>IF(SUM(L1435:U1435)&gt;0,1,0)</f>
        <v>0</v>
      </c>
      <c r="W1435" s="145">
        <f t="shared" si="69"/>
        <v>0</v>
      </c>
    </row>
    <row r="1436" spans="1:23" ht="12.75">
      <c r="A1436" s="144" t="str">
        <f>ЗАПОЛНИТЬ!$B$23</f>
        <v>4</v>
      </c>
      <c r="B1436" s="144" t="str">
        <f>ЗАПОЛНИТЬ!$B$13</f>
        <v>24188344</v>
      </c>
      <c r="C1436" s="144" t="str">
        <f>ЗАПОЛНИТЬ!$B$24</f>
        <v>298</v>
      </c>
      <c r="D1436" s="144" t="str">
        <f>ЗАПОЛНИТЬ!$B$21</f>
        <v>12</v>
      </c>
      <c r="E1436" s="145"/>
      <c r="F1436" s="144" t="str">
        <f>ЗАПОЛНИТЬ!$B$22</f>
        <v>15</v>
      </c>
      <c r="G1436" s="144" t="str">
        <f>ЗАПОЛНИТЬ!$B$20</f>
        <v>040222</v>
      </c>
      <c r="H1436" s="143" t="str">
        <f>IF(ЗАПОЛНИТЬ!$F$7=1,ЗАПОЛНИТЬ!$H$9,ЗАПОЛНИТЬ!$H$10)</f>
        <v>73</v>
      </c>
      <c r="I1436" s="146">
        <f>IF(ЗАПОЛНИТЬ!$F$7=1,'Ф.7(СФ).25'!$E$13,'Ф.7(СФ).25'!$E$15)</f>
        <v>0</v>
      </c>
      <c r="J1436" s="145" t="str">
        <f>IF(ЗАПОЛНИТЬ!$F$7=1,CONCATENATE(ЗАПОЛНИТЬ!$F$18,ЗАПОЛНИТЬ!$D$18),ЗАПОЛНИТЬ!$E$18)</f>
        <v>01.07.2016</v>
      </c>
      <c r="K1436" s="143">
        <f>'Ф.7(СФ).25'!B66</f>
        <v>3120</v>
      </c>
      <c r="L1436" s="143">
        <f>IF(ЗАПОЛНИТЬ!$F$7=1,'Ф.7(СФ).25'!D66/1000,'Ф.7(СФ).25'!D66)</f>
        <v>0</v>
      </c>
      <c r="M1436" s="143">
        <f>IF(ЗАПОЛНИТЬ!$F$7=1,'Ф.7(СФ).25'!E66/1000,'Ф.7(СФ).25'!E66)</f>
        <v>0</v>
      </c>
      <c r="N1436" s="143">
        <f>IF(ЗАПОЛНИТЬ!$F$7=1,'Ф.7(СФ).25'!F66/1000,'Ф.7(СФ).25'!F66)</f>
        <v>0</v>
      </c>
      <c r="O1436" s="143">
        <f>IF(ЗАПОЛНИТЬ!$F$7=1,'Ф.7(СФ).25'!G66/1000,'Ф.7(СФ).25'!G66)</f>
        <v>0</v>
      </c>
      <c r="P1436" s="143">
        <f>IF(ЗАПОЛНИТЬ!$F$7=1,'Ф.7(СФ).25'!H66/1000,'Ф.7(СФ).25'!H66)</f>
        <v>0</v>
      </c>
      <c r="Q1436" s="143">
        <f>IF(ЗАПОЛНИТЬ!$F$7=1,'Ф.7(СФ).25'!I66/1000,'Ф.7(СФ).25'!I66)</f>
        <v>0</v>
      </c>
      <c r="R1436" s="143">
        <f>IF(ЗАПОЛНИТЬ!$F$7=1,'Ф.7(СФ).25'!J66/1000,'Ф.7(СФ).25'!J66)</f>
        <v>0</v>
      </c>
      <c r="S1436" s="143">
        <f>IF(ЗАПОЛНИТЬ!$F$7=1,'Ф.7(СФ).25'!K66/1000,'Ф.7(СФ).25'!K66)</f>
        <v>0</v>
      </c>
      <c r="T1436" s="143">
        <f>IF(ЗАПОЛНИТЬ!$F$7=1,'Ф.7(СФ).25'!L66/1000,'Ф.7(СФ).25'!L66)</f>
        <v>0</v>
      </c>
      <c r="U1436" s="143">
        <f>IF(ЗАПОЛНИТЬ!$F$7=1,'Ф.7(СФ).25'!M66/1000,'Ф.7(СФ).25'!M66)</f>
        <v>0</v>
      </c>
      <c r="V1436" s="145">
        <v>0</v>
      </c>
      <c r="W1436" s="145">
        <f t="shared" si="69"/>
        <v>0</v>
      </c>
    </row>
    <row r="1437" spans="1:23" ht="12.75">
      <c r="A1437" s="144" t="str">
        <f>ЗАПОЛНИТЬ!$B$23</f>
        <v>4</v>
      </c>
      <c r="B1437" s="144" t="str">
        <f>ЗАПОЛНИТЬ!$B$13</f>
        <v>24188344</v>
      </c>
      <c r="C1437" s="144" t="str">
        <f>ЗАПОЛНИТЬ!$B$24</f>
        <v>298</v>
      </c>
      <c r="D1437" s="144" t="str">
        <f>ЗАПОЛНИТЬ!$B$21</f>
        <v>12</v>
      </c>
      <c r="E1437" s="145"/>
      <c r="F1437" s="144" t="str">
        <f>ЗАПОЛНИТЬ!$B$22</f>
        <v>15</v>
      </c>
      <c r="G1437" s="144" t="str">
        <f>ЗАПОЛНИТЬ!$B$20</f>
        <v>040222</v>
      </c>
      <c r="H1437" s="143" t="str">
        <f>IF(ЗАПОЛНИТЬ!$F$7=1,ЗАПОЛНИТЬ!$H$9,ЗАПОЛНИТЬ!$H$10)</f>
        <v>73</v>
      </c>
      <c r="I1437" s="146">
        <f>IF(ЗАПОЛНИТЬ!$F$7=1,'Ф.7(СФ).25'!$E$13,'Ф.7(СФ).25'!$E$15)</f>
        <v>0</v>
      </c>
      <c r="J1437" s="145" t="str">
        <f>IF(ЗАПОЛНИТЬ!$F$7=1,CONCATENATE(ЗАПОЛНИТЬ!$F$18,ЗАПОЛНИТЬ!$D$18),ЗАПОЛНИТЬ!$E$18)</f>
        <v>01.07.2016</v>
      </c>
      <c r="K1437" s="143">
        <f>'Ф.7(СФ).25'!B67</f>
        <v>3121</v>
      </c>
      <c r="L1437" s="143">
        <f>IF(ЗАПОЛНИТЬ!$F$7=1,'Ф.7(СФ).25'!D67/1000,'Ф.7(СФ).25'!D67)</f>
        <v>0</v>
      </c>
      <c r="M1437" s="143">
        <f>IF(ЗАПОЛНИТЬ!$F$7=1,'Ф.7(СФ).25'!E67/1000,'Ф.7(СФ).25'!E67)</f>
        <v>0</v>
      </c>
      <c r="N1437" s="143">
        <f>IF(ЗАПОЛНИТЬ!$F$7=1,'Ф.7(СФ).25'!F67/1000,'Ф.7(СФ).25'!F67)</f>
        <v>0</v>
      </c>
      <c r="O1437" s="143">
        <f>IF(ЗАПОЛНИТЬ!$F$7=1,'Ф.7(СФ).25'!G67/1000,'Ф.7(СФ).25'!G67)</f>
        <v>0</v>
      </c>
      <c r="P1437" s="143">
        <f>IF(ЗАПОЛНИТЬ!$F$7=1,'Ф.7(СФ).25'!H67/1000,'Ф.7(СФ).25'!H67)</f>
        <v>0</v>
      </c>
      <c r="Q1437" s="143">
        <f>IF(ЗАПОЛНИТЬ!$F$7=1,'Ф.7(СФ).25'!I67/1000,'Ф.7(СФ).25'!I67)</f>
        <v>0</v>
      </c>
      <c r="R1437" s="143">
        <f>IF(ЗАПОЛНИТЬ!$F$7=1,'Ф.7(СФ).25'!J67/1000,'Ф.7(СФ).25'!J67)</f>
        <v>0</v>
      </c>
      <c r="S1437" s="143">
        <f>IF(ЗАПОЛНИТЬ!$F$7=1,'Ф.7(СФ).25'!K67/1000,'Ф.7(СФ).25'!K67)</f>
        <v>0</v>
      </c>
      <c r="T1437" s="143">
        <f>IF(ЗАПОЛНИТЬ!$F$7=1,'Ф.7(СФ).25'!L67/1000,'Ф.7(СФ).25'!L67)</f>
        <v>0</v>
      </c>
      <c r="U1437" s="143">
        <f>IF(ЗАПОЛНИТЬ!$F$7=1,'Ф.7(СФ).25'!M67/1000,'Ф.7(СФ).25'!M67)</f>
        <v>0</v>
      </c>
      <c r="V1437" s="145">
        <f>IF(SUM(L1437:U1437)&gt;0,1,0)</f>
        <v>0</v>
      </c>
      <c r="W1437" s="145">
        <f t="shared" ref="W1437:W1501" si="72">IF(SUM(L1437:U1437)&gt;0,1,0)</f>
        <v>0</v>
      </c>
    </row>
    <row r="1438" spans="1:23" ht="12.75">
      <c r="A1438" s="144" t="str">
        <f>ЗАПОЛНИТЬ!$B$23</f>
        <v>4</v>
      </c>
      <c r="B1438" s="144" t="str">
        <f>ЗАПОЛНИТЬ!$B$13</f>
        <v>24188344</v>
      </c>
      <c r="C1438" s="144" t="str">
        <f>ЗАПОЛНИТЬ!$B$24</f>
        <v>298</v>
      </c>
      <c r="D1438" s="144" t="str">
        <f>ЗАПОЛНИТЬ!$B$21</f>
        <v>12</v>
      </c>
      <c r="E1438" s="145"/>
      <c r="F1438" s="144" t="str">
        <f>ЗАПОЛНИТЬ!$B$22</f>
        <v>15</v>
      </c>
      <c r="G1438" s="144" t="str">
        <f>ЗАПОЛНИТЬ!$B$20</f>
        <v>040222</v>
      </c>
      <c r="H1438" s="143" t="str">
        <f>IF(ЗАПОЛНИТЬ!$F$7=1,ЗАПОЛНИТЬ!$H$9,ЗАПОЛНИТЬ!$H$10)</f>
        <v>73</v>
      </c>
      <c r="I1438" s="146">
        <f>IF(ЗАПОЛНИТЬ!$F$7=1,'Ф.7(СФ).25'!$E$13,'Ф.7(СФ).25'!$E$15)</f>
        <v>0</v>
      </c>
      <c r="J1438" s="145" t="str">
        <f>IF(ЗАПОЛНИТЬ!$F$7=1,CONCATENATE(ЗАПОЛНИТЬ!$F$18,ЗАПОЛНИТЬ!$D$18),ЗАПОЛНИТЬ!$E$18)</f>
        <v>01.07.2016</v>
      </c>
      <c r="K1438" s="143">
        <f>'Ф.7(СФ).25'!B68</f>
        <v>3122</v>
      </c>
      <c r="L1438" s="143">
        <f>IF(ЗАПОЛНИТЬ!$F$7=1,'Ф.7(СФ).25'!D68/1000,'Ф.7(СФ).25'!D68)</f>
        <v>0</v>
      </c>
      <c r="M1438" s="143">
        <f>IF(ЗАПОЛНИТЬ!$F$7=1,'Ф.7(СФ).25'!E68/1000,'Ф.7(СФ).25'!E68)</f>
        <v>0</v>
      </c>
      <c r="N1438" s="143">
        <f>IF(ЗАПОЛНИТЬ!$F$7=1,'Ф.7(СФ).25'!F68/1000,'Ф.7(СФ).25'!F68)</f>
        <v>0</v>
      </c>
      <c r="O1438" s="143">
        <f>IF(ЗАПОЛНИТЬ!$F$7=1,'Ф.7(СФ).25'!G68/1000,'Ф.7(СФ).25'!G68)</f>
        <v>0</v>
      </c>
      <c r="P1438" s="143">
        <f>IF(ЗАПОЛНИТЬ!$F$7=1,'Ф.7(СФ).25'!H68/1000,'Ф.7(СФ).25'!H68)</f>
        <v>0</v>
      </c>
      <c r="Q1438" s="143">
        <f>IF(ЗАПОЛНИТЬ!$F$7=1,'Ф.7(СФ).25'!I68/1000,'Ф.7(СФ).25'!I68)</f>
        <v>0</v>
      </c>
      <c r="R1438" s="143">
        <f>IF(ЗАПОЛНИТЬ!$F$7=1,'Ф.7(СФ).25'!J68/1000,'Ф.7(СФ).25'!J68)</f>
        <v>0</v>
      </c>
      <c r="S1438" s="143">
        <f>IF(ЗАПОЛНИТЬ!$F$7=1,'Ф.7(СФ).25'!K68/1000,'Ф.7(СФ).25'!K68)</f>
        <v>0</v>
      </c>
      <c r="T1438" s="143">
        <f>IF(ЗАПОЛНИТЬ!$F$7=1,'Ф.7(СФ).25'!L68/1000,'Ф.7(СФ).25'!L68)</f>
        <v>0</v>
      </c>
      <c r="U1438" s="143">
        <f>IF(ЗАПОЛНИТЬ!$F$7=1,'Ф.7(СФ).25'!M68/1000,'Ф.7(СФ).25'!M68)</f>
        <v>0</v>
      </c>
      <c r="V1438" s="145">
        <f>IF(SUM(L1438:U1438)&gt;0,1,0)</f>
        <v>0</v>
      </c>
      <c r="W1438" s="145">
        <f t="shared" si="72"/>
        <v>0</v>
      </c>
    </row>
    <row r="1439" spans="1:23" ht="12.75">
      <c r="A1439" s="144" t="str">
        <f>ЗАПОЛНИТЬ!$B$23</f>
        <v>4</v>
      </c>
      <c r="B1439" s="144" t="str">
        <f>ЗАПОЛНИТЬ!$B$13</f>
        <v>24188344</v>
      </c>
      <c r="C1439" s="144" t="str">
        <f>ЗАПОЛНИТЬ!$B$24</f>
        <v>298</v>
      </c>
      <c r="D1439" s="144" t="str">
        <f>ЗАПОЛНИТЬ!$B$21</f>
        <v>12</v>
      </c>
      <c r="E1439" s="145"/>
      <c r="F1439" s="144" t="str">
        <f>ЗАПОЛНИТЬ!$B$22</f>
        <v>15</v>
      </c>
      <c r="G1439" s="144" t="str">
        <f>ЗАПОЛНИТЬ!$B$20</f>
        <v>040222</v>
      </c>
      <c r="H1439" s="143" t="str">
        <f>IF(ЗАПОЛНИТЬ!$F$7=1,ЗАПОЛНИТЬ!$H$9,ЗАПОЛНИТЬ!$H$10)</f>
        <v>73</v>
      </c>
      <c r="I1439" s="146">
        <f>IF(ЗАПОЛНИТЬ!$F$7=1,'Ф.7(СФ).25'!$E$13,'Ф.7(СФ).25'!$E$15)</f>
        <v>0</v>
      </c>
      <c r="J1439" s="145" t="str">
        <f>IF(ЗАПОЛНИТЬ!$F$7=1,CONCATENATE(ЗАПОЛНИТЬ!$F$18,ЗАПОЛНИТЬ!$D$18),ЗАПОЛНИТЬ!$E$18)</f>
        <v>01.07.2016</v>
      </c>
      <c r="K1439" s="143">
        <f>'Ф.7(СФ).25'!B69</f>
        <v>3130</v>
      </c>
      <c r="L1439" s="143">
        <f>IF(ЗАПОЛНИТЬ!$F$7=1,'Ф.7(СФ).25'!D69/1000,'Ф.7(СФ).25'!D69)</f>
        <v>0</v>
      </c>
      <c r="M1439" s="143">
        <f>IF(ЗАПОЛНИТЬ!$F$7=1,'Ф.7(СФ).25'!E69/1000,'Ф.7(СФ).25'!E69)</f>
        <v>0</v>
      </c>
      <c r="N1439" s="143">
        <f>IF(ЗАПОЛНИТЬ!$F$7=1,'Ф.7(СФ).25'!F69/1000,'Ф.7(СФ).25'!F69)</f>
        <v>0</v>
      </c>
      <c r="O1439" s="143">
        <f>IF(ЗАПОЛНИТЬ!$F$7=1,'Ф.7(СФ).25'!G69/1000,'Ф.7(СФ).25'!G69)</f>
        <v>0</v>
      </c>
      <c r="P1439" s="143">
        <f>IF(ЗАПОЛНИТЬ!$F$7=1,'Ф.7(СФ).25'!H69/1000,'Ф.7(СФ).25'!H69)</f>
        <v>0</v>
      </c>
      <c r="Q1439" s="143">
        <f>IF(ЗАПОЛНИТЬ!$F$7=1,'Ф.7(СФ).25'!I69/1000,'Ф.7(СФ).25'!I69)</f>
        <v>0</v>
      </c>
      <c r="R1439" s="143">
        <f>IF(ЗАПОЛНИТЬ!$F$7=1,'Ф.7(СФ).25'!J69/1000,'Ф.7(СФ).25'!J69)</f>
        <v>0</v>
      </c>
      <c r="S1439" s="143">
        <f>IF(ЗАПОЛНИТЬ!$F$7=1,'Ф.7(СФ).25'!K69/1000,'Ф.7(СФ).25'!K69)</f>
        <v>0</v>
      </c>
      <c r="T1439" s="143">
        <f>IF(ЗАПОЛНИТЬ!$F$7=1,'Ф.7(СФ).25'!L69/1000,'Ф.7(СФ).25'!L69)</f>
        <v>0</v>
      </c>
      <c r="U1439" s="143">
        <f>IF(ЗАПОЛНИТЬ!$F$7=1,'Ф.7(СФ).25'!M69/1000,'Ф.7(СФ).25'!M69)</f>
        <v>0</v>
      </c>
      <c r="V1439" s="145">
        <v>0</v>
      </c>
      <c r="W1439" s="145">
        <f t="shared" si="72"/>
        <v>0</v>
      </c>
    </row>
    <row r="1440" spans="1:23" ht="12.75">
      <c r="A1440" s="144" t="str">
        <f>ЗАПОЛНИТЬ!$B$23</f>
        <v>4</v>
      </c>
      <c r="B1440" s="144" t="str">
        <f>ЗАПОЛНИТЬ!$B$13</f>
        <v>24188344</v>
      </c>
      <c r="C1440" s="144" t="str">
        <f>ЗАПОЛНИТЬ!$B$24</f>
        <v>298</v>
      </c>
      <c r="D1440" s="144" t="str">
        <f>ЗАПОЛНИТЬ!$B$21</f>
        <v>12</v>
      </c>
      <c r="E1440" s="145"/>
      <c r="F1440" s="144" t="str">
        <f>ЗАПОЛНИТЬ!$B$22</f>
        <v>15</v>
      </c>
      <c r="G1440" s="144" t="str">
        <f>ЗАПОЛНИТЬ!$B$20</f>
        <v>040222</v>
      </c>
      <c r="H1440" s="143" t="str">
        <f>IF(ЗАПОЛНИТЬ!$F$7=1,ЗАПОЛНИТЬ!$H$9,ЗАПОЛНИТЬ!$H$10)</f>
        <v>73</v>
      </c>
      <c r="I1440" s="146">
        <f>IF(ЗАПОЛНИТЬ!$F$7=1,'Ф.7(СФ).25'!$E$13,'Ф.7(СФ).25'!$E$15)</f>
        <v>0</v>
      </c>
      <c r="J1440" s="145" t="str">
        <f>IF(ЗАПОЛНИТЬ!$F$7=1,CONCATENATE(ЗАПОЛНИТЬ!$F$18,ЗАПОЛНИТЬ!$D$18),ЗАПОЛНИТЬ!$E$18)</f>
        <v>01.07.2016</v>
      </c>
      <c r="K1440" s="143">
        <f>'Ф.7(СФ).25'!B70</f>
        <v>3131</v>
      </c>
      <c r="L1440" s="143">
        <f>IF(ЗАПОЛНИТЬ!$F$7=1,'Ф.7(СФ).25'!D70/1000,'Ф.7(СФ).25'!D70)</f>
        <v>0</v>
      </c>
      <c r="M1440" s="143">
        <f>IF(ЗАПОЛНИТЬ!$F$7=1,'Ф.7(СФ).25'!E70/1000,'Ф.7(СФ).25'!E70)</f>
        <v>0</v>
      </c>
      <c r="N1440" s="143">
        <f>IF(ЗАПОЛНИТЬ!$F$7=1,'Ф.7(СФ).25'!F70/1000,'Ф.7(СФ).25'!F70)</f>
        <v>0</v>
      </c>
      <c r="O1440" s="143">
        <f>IF(ЗАПОЛНИТЬ!$F$7=1,'Ф.7(СФ).25'!G70/1000,'Ф.7(СФ).25'!G70)</f>
        <v>0</v>
      </c>
      <c r="P1440" s="143">
        <f>IF(ЗАПОЛНИТЬ!$F$7=1,'Ф.7(СФ).25'!H70/1000,'Ф.7(СФ).25'!H70)</f>
        <v>0</v>
      </c>
      <c r="Q1440" s="143">
        <f>IF(ЗАПОЛНИТЬ!$F$7=1,'Ф.7(СФ).25'!I70/1000,'Ф.7(СФ).25'!I70)</f>
        <v>0</v>
      </c>
      <c r="R1440" s="143">
        <f>IF(ЗАПОЛНИТЬ!$F$7=1,'Ф.7(СФ).25'!J70/1000,'Ф.7(СФ).25'!J70)</f>
        <v>0</v>
      </c>
      <c r="S1440" s="143">
        <f>IF(ЗАПОЛНИТЬ!$F$7=1,'Ф.7(СФ).25'!K70/1000,'Ф.7(СФ).25'!K70)</f>
        <v>0</v>
      </c>
      <c r="T1440" s="143">
        <f>IF(ЗАПОЛНИТЬ!$F$7=1,'Ф.7(СФ).25'!L70/1000,'Ф.7(СФ).25'!L70)</f>
        <v>0</v>
      </c>
      <c r="U1440" s="143">
        <f>IF(ЗАПОЛНИТЬ!$F$7=1,'Ф.7(СФ).25'!M70/1000,'Ф.7(СФ).25'!M70)</f>
        <v>0</v>
      </c>
      <c r="V1440" s="145">
        <f>IF(SUM(L1440:U1440)&gt;0,1,0)</f>
        <v>0</v>
      </c>
      <c r="W1440" s="145">
        <f t="shared" si="72"/>
        <v>0</v>
      </c>
    </row>
    <row r="1441" spans="1:23" ht="12.75">
      <c r="A1441" s="144" t="str">
        <f>ЗАПОЛНИТЬ!$B$23</f>
        <v>4</v>
      </c>
      <c r="B1441" s="144" t="str">
        <f>ЗАПОЛНИТЬ!$B$13</f>
        <v>24188344</v>
      </c>
      <c r="C1441" s="144" t="str">
        <f>ЗАПОЛНИТЬ!$B$24</f>
        <v>298</v>
      </c>
      <c r="D1441" s="144" t="str">
        <f>ЗАПОЛНИТЬ!$B$21</f>
        <v>12</v>
      </c>
      <c r="E1441" s="145"/>
      <c r="F1441" s="144" t="str">
        <f>ЗАПОЛНИТЬ!$B$22</f>
        <v>15</v>
      </c>
      <c r="G1441" s="144" t="str">
        <f>ЗАПОЛНИТЬ!$B$20</f>
        <v>040222</v>
      </c>
      <c r="H1441" s="143" t="str">
        <f>IF(ЗАПОЛНИТЬ!$F$7=1,ЗАПОЛНИТЬ!$H$9,ЗАПОЛНИТЬ!$H$10)</f>
        <v>73</v>
      </c>
      <c r="I1441" s="146">
        <f>IF(ЗАПОЛНИТЬ!$F$7=1,'Ф.7(СФ).25'!$E$13,'Ф.7(СФ).25'!$E$15)</f>
        <v>0</v>
      </c>
      <c r="J1441" s="145" t="str">
        <f>IF(ЗАПОЛНИТЬ!$F$7=1,CONCATENATE(ЗАПОЛНИТЬ!$F$18,ЗАПОЛНИТЬ!$D$18),ЗАПОЛНИТЬ!$E$18)</f>
        <v>01.07.2016</v>
      </c>
      <c r="K1441" s="143">
        <f>'Ф.7(СФ).25'!B71</f>
        <v>3132</v>
      </c>
      <c r="L1441" s="143">
        <f>IF(ЗАПОЛНИТЬ!$F$7=1,'Ф.7(СФ).25'!D71/1000,'Ф.7(СФ).25'!D71)</f>
        <v>0</v>
      </c>
      <c r="M1441" s="143">
        <f>IF(ЗАПОЛНИТЬ!$F$7=1,'Ф.7(СФ).25'!E71/1000,'Ф.7(СФ).25'!E71)</f>
        <v>0</v>
      </c>
      <c r="N1441" s="143">
        <f>IF(ЗАПОЛНИТЬ!$F$7=1,'Ф.7(СФ).25'!F71/1000,'Ф.7(СФ).25'!F71)</f>
        <v>0</v>
      </c>
      <c r="O1441" s="143">
        <f>IF(ЗАПОЛНИТЬ!$F$7=1,'Ф.7(СФ).25'!G71/1000,'Ф.7(СФ).25'!G71)</f>
        <v>0</v>
      </c>
      <c r="P1441" s="143">
        <f>IF(ЗАПОЛНИТЬ!$F$7=1,'Ф.7(СФ).25'!H71/1000,'Ф.7(СФ).25'!H71)</f>
        <v>0</v>
      </c>
      <c r="Q1441" s="143">
        <f>IF(ЗАПОЛНИТЬ!$F$7=1,'Ф.7(СФ).25'!I71/1000,'Ф.7(СФ).25'!I71)</f>
        <v>0</v>
      </c>
      <c r="R1441" s="143">
        <f>IF(ЗАПОЛНИТЬ!$F$7=1,'Ф.7(СФ).25'!J71/1000,'Ф.7(СФ).25'!J71)</f>
        <v>0</v>
      </c>
      <c r="S1441" s="143">
        <f>IF(ЗАПОЛНИТЬ!$F$7=1,'Ф.7(СФ).25'!K71/1000,'Ф.7(СФ).25'!K71)</f>
        <v>0</v>
      </c>
      <c r="T1441" s="143">
        <f>IF(ЗАПОЛНИТЬ!$F$7=1,'Ф.7(СФ).25'!L71/1000,'Ф.7(СФ).25'!L71)</f>
        <v>0</v>
      </c>
      <c r="U1441" s="143">
        <f>IF(ЗАПОЛНИТЬ!$F$7=1,'Ф.7(СФ).25'!M71/1000,'Ф.7(СФ).25'!M71)</f>
        <v>0</v>
      </c>
      <c r="V1441" s="145">
        <f>IF(SUM(L1441:U1441)&gt;0,1,0)</f>
        <v>0</v>
      </c>
      <c r="W1441" s="145">
        <f t="shared" si="72"/>
        <v>0</v>
      </c>
    </row>
    <row r="1442" spans="1:23" ht="12.75">
      <c r="A1442" s="144" t="str">
        <f>ЗАПОЛНИТЬ!$B$23</f>
        <v>4</v>
      </c>
      <c r="B1442" s="144" t="str">
        <f>ЗАПОЛНИТЬ!$B$13</f>
        <v>24188344</v>
      </c>
      <c r="C1442" s="144" t="str">
        <f>ЗАПОЛНИТЬ!$B$24</f>
        <v>298</v>
      </c>
      <c r="D1442" s="144" t="str">
        <f>ЗАПОЛНИТЬ!$B$21</f>
        <v>12</v>
      </c>
      <c r="E1442" s="145"/>
      <c r="F1442" s="144" t="str">
        <f>ЗАПОЛНИТЬ!$B$22</f>
        <v>15</v>
      </c>
      <c r="G1442" s="144" t="str">
        <f>ЗАПОЛНИТЬ!$B$20</f>
        <v>040222</v>
      </c>
      <c r="H1442" s="143" t="str">
        <f>IF(ЗАПОЛНИТЬ!$F$7=1,ЗАПОЛНИТЬ!$H$9,ЗАПОЛНИТЬ!$H$10)</f>
        <v>73</v>
      </c>
      <c r="I1442" s="146">
        <f>IF(ЗАПОЛНИТЬ!$F$7=1,'Ф.7(СФ).25'!$E$13,'Ф.7(СФ).25'!$E$15)</f>
        <v>0</v>
      </c>
      <c r="J1442" s="145" t="str">
        <f>IF(ЗАПОЛНИТЬ!$F$7=1,CONCATENATE(ЗАПОЛНИТЬ!$F$18,ЗАПОЛНИТЬ!$D$18),ЗАПОЛНИТЬ!$E$18)</f>
        <v>01.07.2016</v>
      </c>
      <c r="K1442" s="143">
        <f>'Ф.7(СФ).25'!B72</f>
        <v>3140</v>
      </c>
      <c r="L1442" s="143">
        <f>IF(ЗАПОЛНИТЬ!$F$7=1,'Ф.7(СФ).25'!D72/1000,'Ф.7(СФ).25'!D72)</f>
        <v>0</v>
      </c>
      <c r="M1442" s="143">
        <f>IF(ЗАПОЛНИТЬ!$F$7=1,'Ф.7(СФ).25'!E72/1000,'Ф.7(СФ).25'!E72)</f>
        <v>0</v>
      </c>
      <c r="N1442" s="143">
        <f>IF(ЗАПОЛНИТЬ!$F$7=1,'Ф.7(СФ).25'!F72/1000,'Ф.7(СФ).25'!F72)</f>
        <v>0</v>
      </c>
      <c r="O1442" s="143">
        <f>IF(ЗАПОЛНИТЬ!$F$7=1,'Ф.7(СФ).25'!G72/1000,'Ф.7(СФ).25'!G72)</f>
        <v>0</v>
      </c>
      <c r="P1442" s="143">
        <f>IF(ЗАПОЛНИТЬ!$F$7=1,'Ф.7(СФ).25'!H72/1000,'Ф.7(СФ).25'!H72)</f>
        <v>0</v>
      </c>
      <c r="Q1442" s="143">
        <f>IF(ЗАПОЛНИТЬ!$F$7=1,'Ф.7(СФ).25'!I72/1000,'Ф.7(СФ).25'!I72)</f>
        <v>0</v>
      </c>
      <c r="R1442" s="143">
        <f>IF(ЗАПОЛНИТЬ!$F$7=1,'Ф.7(СФ).25'!J72/1000,'Ф.7(СФ).25'!J72)</f>
        <v>0</v>
      </c>
      <c r="S1442" s="143">
        <f>IF(ЗАПОЛНИТЬ!$F$7=1,'Ф.7(СФ).25'!K72/1000,'Ф.7(СФ).25'!K72)</f>
        <v>0</v>
      </c>
      <c r="T1442" s="143">
        <f>IF(ЗАПОЛНИТЬ!$F$7=1,'Ф.7(СФ).25'!L72/1000,'Ф.7(СФ).25'!L72)</f>
        <v>0</v>
      </c>
      <c r="U1442" s="143">
        <f>IF(ЗАПОЛНИТЬ!$F$7=1,'Ф.7(СФ).25'!M72/1000,'Ф.7(СФ).25'!M72)</f>
        <v>0</v>
      </c>
      <c r="V1442" s="145">
        <v>0</v>
      </c>
      <c r="W1442" s="145">
        <f t="shared" si="72"/>
        <v>0</v>
      </c>
    </row>
    <row r="1443" spans="1:23" ht="12.75">
      <c r="A1443" s="144" t="str">
        <f>ЗАПОЛНИТЬ!$B$23</f>
        <v>4</v>
      </c>
      <c r="B1443" s="144" t="str">
        <f>ЗАПОЛНИТЬ!$B$13</f>
        <v>24188344</v>
      </c>
      <c r="C1443" s="144" t="str">
        <f>ЗАПОЛНИТЬ!$B$24</f>
        <v>298</v>
      </c>
      <c r="D1443" s="144" t="str">
        <f>ЗАПОЛНИТЬ!$B$21</f>
        <v>12</v>
      </c>
      <c r="E1443" s="145"/>
      <c r="F1443" s="144" t="str">
        <f>ЗАПОЛНИТЬ!$B$22</f>
        <v>15</v>
      </c>
      <c r="G1443" s="144" t="str">
        <f>ЗАПОЛНИТЬ!$B$20</f>
        <v>040222</v>
      </c>
      <c r="H1443" s="143" t="str">
        <f>IF(ЗАПОЛНИТЬ!$F$7=1,ЗАПОЛНИТЬ!$H$9,ЗАПОЛНИТЬ!$H$10)</f>
        <v>73</v>
      </c>
      <c r="I1443" s="146">
        <f>IF(ЗАПОЛНИТЬ!$F$7=1,'Ф.7(СФ).25'!$E$13,'Ф.7(СФ).25'!$E$15)</f>
        <v>0</v>
      </c>
      <c r="J1443" s="145" t="str">
        <f>IF(ЗАПОЛНИТЬ!$F$7=1,CONCATENATE(ЗАПОЛНИТЬ!$F$18,ЗАПОЛНИТЬ!$D$18),ЗАПОЛНИТЬ!$E$18)</f>
        <v>01.07.2016</v>
      </c>
      <c r="K1443" s="143">
        <f>'Ф.7(СФ).25'!B73</f>
        <v>3141</v>
      </c>
      <c r="L1443" s="143">
        <f>IF(ЗАПОЛНИТЬ!$F$7=1,'Ф.7(СФ).25'!D73/1000,'Ф.7(СФ).25'!D73)</f>
        <v>0</v>
      </c>
      <c r="M1443" s="143">
        <f>IF(ЗАПОЛНИТЬ!$F$7=1,'Ф.7(СФ).25'!E73/1000,'Ф.7(СФ).25'!E73)</f>
        <v>0</v>
      </c>
      <c r="N1443" s="143">
        <f>IF(ЗАПОЛНИТЬ!$F$7=1,'Ф.7(СФ).25'!F73/1000,'Ф.7(СФ).25'!F73)</f>
        <v>0</v>
      </c>
      <c r="O1443" s="143">
        <f>IF(ЗАПОЛНИТЬ!$F$7=1,'Ф.7(СФ).25'!G73/1000,'Ф.7(СФ).25'!G73)</f>
        <v>0</v>
      </c>
      <c r="P1443" s="143">
        <f>IF(ЗАПОЛНИТЬ!$F$7=1,'Ф.7(СФ).25'!H73/1000,'Ф.7(СФ).25'!H73)</f>
        <v>0</v>
      </c>
      <c r="Q1443" s="143">
        <f>IF(ЗАПОЛНИТЬ!$F$7=1,'Ф.7(СФ).25'!I73/1000,'Ф.7(СФ).25'!I73)</f>
        <v>0</v>
      </c>
      <c r="R1443" s="143">
        <f>IF(ЗАПОЛНИТЬ!$F$7=1,'Ф.7(СФ).25'!J73/1000,'Ф.7(СФ).25'!J73)</f>
        <v>0</v>
      </c>
      <c r="S1443" s="143">
        <f>IF(ЗАПОЛНИТЬ!$F$7=1,'Ф.7(СФ).25'!K73/1000,'Ф.7(СФ).25'!K73)</f>
        <v>0</v>
      </c>
      <c r="T1443" s="143">
        <f>IF(ЗАПОЛНИТЬ!$F$7=1,'Ф.7(СФ).25'!L73/1000,'Ф.7(СФ).25'!L73)</f>
        <v>0</v>
      </c>
      <c r="U1443" s="143">
        <f>IF(ЗАПОЛНИТЬ!$F$7=1,'Ф.7(СФ).25'!M73/1000,'Ф.7(СФ).25'!M73)</f>
        <v>0</v>
      </c>
      <c r="V1443" s="145">
        <f>IF(SUM(L1443:U1443)&gt;0,1,0)</f>
        <v>0</v>
      </c>
      <c r="W1443" s="145">
        <f t="shared" si="72"/>
        <v>0</v>
      </c>
    </row>
    <row r="1444" spans="1:23" ht="12.75">
      <c r="A1444" s="144" t="str">
        <f>ЗАПОЛНИТЬ!$B$23</f>
        <v>4</v>
      </c>
      <c r="B1444" s="144" t="str">
        <f>ЗАПОЛНИТЬ!$B$13</f>
        <v>24188344</v>
      </c>
      <c r="C1444" s="144" t="str">
        <f>ЗАПОЛНИТЬ!$B$24</f>
        <v>298</v>
      </c>
      <c r="D1444" s="144" t="str">
        <f>ЗАПОЛНИТЬ!$B$21</f>
        <v>12</v>
      </c>
      <c r="E1444" s="145"/>
      <c r="F1444" s="144" t="str">
        <f>ЗАПОЛНИТЬ!$B$22</f>
        <v>15</v>
      </c>
      <c r="G1444" s="144" t="str">
        <f>ЗАПОЛНИТЬ!$B$20</f>
        <v>040222</v>
      </c>
      <c r="H1444" s="143" t="str">
        <f>IF(ЗАПОЛНИТЬ!$F$7=1,ЗАПОЛНИТЬ!$H$9,ЗАПОЛНИТЬ!$H$10)</f>
        <v>73</v>
      </c>
      <c r="I1444" s="146">
        <f>IF(ЗАПОЛНИТЬ!$F$7=1,'Ф.7(СФ).25'!$E$13,'Ф.7(СФ).25'!$E$15)</f>
        <v>0</v>
      </c>
      <c r="J1444" s="145" t="str">
        <f>IF(ЗАПОЛНИТЬ!$F$7=1,CONCATENATE(ЗАПОЛНИТЬ!$F$18,ЗАПОЛНИТЬ!$D$18),ЗАПОЛНИТЬ!$E$18)</f>
        <v>01.07.2016</v>
      </c>
      <c r="K1444" s="143">
        <f>'Ф.7(СФ).25'!B74</f>
        <v>3142</v>
      </c>
      <c r="L1444" s="143">
        <f>IF(ЗАПОЛНИТЬ!$F$7=1,'Ф.7(СФ).25'!D74/1000,'Ф.7(СФ).25'!D74)</f>
        <v>0</v>
      </c>
      <c r="M1444" s="143">
        <f>IF(ЗАПОЛНИТЬ!$F$7=1,'Ф.7(СФ).25'!E74/1000,'Ф.7(СФ).25'!E74)</f>
        <v>0</v>
      </c>
      <c r="N1444" s="143">
        <f>IF(ЗАПОЛНИТЬ!$F$7=1,'Ф.7(СФ).25'!F74/1000,'Ф.7(СФ).25'!F74)</f>
        <v>0</v>
      </c>
      <c r="O1444" s="143">
        <f>IF(ЗАПОЛНИТЬ!$F$7=1,'Ф.7(СФ).25'!G74/1000,'Ф.7(СФ).25'!G74)</f>
        <v>0</v>
      </c>
      <c r="P1444" s="143">
        <f>IF(ЗАПОЛНИТЬ!$F$7=1,'Ф.7(СФ).25'!H74/1000,'Ф.7(СФ).25'!H74)</f>
        <v>0</v>
      </c>
      <c r="Q1444" s="143">
        <f>IF(ЗАПОЛНИТЬ!$F$7=1,'Ф.7(СФ).25'!I74/1000,'Ф.7(СФ).25'!I74)</f>
        <v>0</v>
      </c>
      <c r="R1444" s="143">
        <f>IF(ЗАПОЛНИТЬ!$F$7=1,'Ф.7(СФ).25'!J74/1000,'Ф.7(СФ).25'!J74)</f>
        <v>0</v>
      </c>
      <c r="S1444" s="143">
        <f>IF(ЗАПОЛНИТЬ!$F$7=1,'Ф.7(СФ).25'!K74/1000,'Ф.7(СФ).25'!K74)</f>
        <v>0</v>
      </c>
      <c r="T1444" s="143">
        <f>IF(ЗАПОЛНИТЬ!$F$7=1,'Ф.7(СФ).25'!L74/1000,'Ф.7(СФ).25'!L74)</f>
        <v>0</v>
      </c>
      <c r="U1444" s="143">
        <f>IF(ЗАПОЛНИТЬ!$F$7=1,'Ф.7(СФ).25'!M74/1000,'Ф.7(СФ).25'!M74)</f>
        <v>0</v>
      </c>
      <c r="V1444" s="145">
        <f>IF(SUM(L1444:U1444)&gt;0,1,0)</f>
        <v>0</v>
      </c>
      <c r="W1444" s="145">
        <f t="shared" si="72"/>
        <v>0</v>
      </c>
    </row>
    <row r="1445" spans="1:23" ht="12.75">
      <c r="A1445" s="144" t="str">
        <f>ЗАПОЛНИТЬ!$B$23</f>
        <v>4</v>
      </c>
      <c r="B1445" s="144" t="str">
        <f>ЗАПОЛНИТЬ!$B$13</f>
        <v>24188344</v>
      </c>
      <c r="C1445" s="144" t="str">
        <f>ЗАПОЛНИТЬ!$B$24</f>
        <v>298</v>
      </c>
      <c r="D1445" s="144" t="str">
        <f>ЗАПОЛНИТЬ!$B$21</f>
        <v>12</v>
      </c>
      <c r="E1445" s="145"/>
      <c r="F1445" s="144" t="str">
        <f>ЗАПОЛНИТЬ!$B$22</f>
        <v>15</v>
      </c>
      <c r="G1445" s="144" t="str">
        <f>ЗАПОЛНИТЬ!$B$20</f>
        <v>040222</v>
      </c>
      <c r="H1445" s="143" t="str">
        <f>IF(ЗАПОЛНИТЬ!$F$7=1,ЗАПОЛНИТЬ!$H$9,ЗАПОЛНИТЬ!$H$10)</f>
        <v>73</v>
      </c>
      <c r="I1445" s="146">
        <f>IF(ЗАПОЛНИТЬ!$F$7=1,'Ф.7(СФ).25'!$E$13,'Ф.7(СФ).25'!$E$15)</f>
        <v>0</v>
      </c>
      <c r="J1445" s="145" t="str">
        <f>IF(ЗАПОЛНИТЬ!$F$7=1,CONCATENATE(ЗАПОЛНИТЬ!$F$18,ЗАПОЛНИТЬ!$D$18),ЗАПОЛНИТЬ!$E$18)</f>
        <v>01.07.2016</v>
      </c>
      <c r="K1445" s="143">
        <f>'Ф.7(СФ).25'!B75</f>
        <v>3143</v>
      </c>
      <c r="L1445" s="143">
        <f>IF(ЗАПОЛНИТЬ!$F$7=1,'Ф.7(СФ).25'!D75/1000,'Ф.7(СФ).25'!D75)</f>
        <v>0</v>
      </c>
      <c r="M1445" s="143">
        <f>IF(ЗАПОЛНИТЬ!$F$7=1,'Ф.7(СФ).25'!E75/1000,'Ф.7(СФ).25'!E75)</f>
        <v>0</v>
      </c>
      <c r="N1445" s="143">
        <f>IF(ЗАПОЛНИТЬ!$F$7=1,'Ф.7(СФ).25'!F75/1000,'Ф.7(СФ).25'!F75)</f>
        <v>0</v>
      </c>
      <c r="O1445" s="143">
        <f>IF(ЗАПОЛНИТЬ!$F$7=1,'Ф.7(СФ).25'!G75/1000,'Ф.7(СФ).25'!G75)</f>
        <v>0</v>
      </c>
      <c r="P1445" s="143">
        <f>IF(ЗАПОЛНИТЬ!$F$7=1,'Ф.7(СФ).25'!H75/1000,'Ф.7(СФ).25'!H75)</f>
        <v>0</v>
      </c>
      <c r="Q1445" s="143">
        <f>IF(ЗАПОЛНИТЬ!$F$7=1,'Ф.7(СФ).25'!I75/1000,'Ф.7(СФ).25'!I75)</f>
        <v>0</v>
      </c>
      <c r="R1445" s="143">
        <f>IF(ЗАПОЛНИТЬ!$F$7=1,'Ф.7(СФ).25'!J75/1000,'Ф.7(СФ).25'!J75)</f>
        <v>0</v>
      </c>
      <c r="S1445" s="143">
        <f>IF(ЗАПОЛНИТЬ!$F$7=1,'Ф.7(СФ).25'!K75/1000,'Ф.7(СФ).25'!K75)</f>
        <v>0</v>
      </c>
      <c r="T1445" s="143">
        <f>IF(ЗАПОЛНИТЬ!$F$7=1,'Ф.7(СФ).25'!L75/1000,'Ф.7(СФ).25'!L75)</f>
        <v>0</v>
      </c>
      <c r="U1445" s="143">
        <f>IF(ЗАПОЛНИТЬ!$F$7=1,'Ф.7(СФ).25'!M75/1000,'Ф.7(СФ).25'!M75)</f>
        <v>0</v>
      </c>
      <c r="V1445" s="145">
        <f>IF(SUM(L1445:U1445)&gt;0,1,0)</f>
        <v>0</v>
      </c>
      <c r="W1445" s="145">
        <f t="shared" si="72"/>
        <v>0</v>
      </c>
    </row>
    <row r="1446" spans="1:23" ht="12.75">
      <c r="A1446" s="144" t="str">
        <f>ЗАПОЛНИТЬ!$B$23</f>
        <v>4</v>
      </c>
      <c r="B1446" s="144" t="str">
        <f>ЗАПОЛНИТЬ!$B$13</f>
        <v>24188344</v>
      </c>
      <c r="C1446" s="144" t="str">
        <f>ЗАПОЛНИТЬ!$B$24</f>
        <v>298</v>
      </c>
      <c r="D1446" s="144" t="str">
        <f>ЗАПОЛНИТЬ!$B$21</f>
        <v>12</v>
      </c>
      <c r="E1446" s="145"/>
      <c r="F1446" s="144" t="str">
        <f>ЗАПОЛНИТЬ!$B$22</f>
        <v>15</v>
      </c>
      <c r="G1446" s="144" t="str">
        <f>ЗАПОЛНИТЬ!$B$20</f>
        <v>040222</v>
      </c>
      <c r="H1446" s="143" t="str">
        <f>IF(ЗАПОЛНИТЬ!$F$7=1,ЗАПОЛНИТЬ!$H$9,ЗАПОЛНИТЬ!$H$10)</f>
        <v>73</v>
      </c>
      <c r="I1446" s="146">
        <f>IF(ЗАПОЛНИТЬ!$F$7=1,'Ф.7(СФ).25'!$E$13,'Ф.7(СФ).25'!$E$15)</f>
        <v>0</v>
      </c>
      <c r="J1446" s="145" t="str">
        <f>IF(ЗАПОЛНИТЬ!$F$7=1,CONCATENATE(ЗАПОЛНИТЬ!$F$18,ЗАПОЛНИТЬ!$D$18),ЗАПОЛНИТЬ!$E$18)</f>
        <v>01.07.2016</v>
      </c>
      <c r="K1446" s="143">
        <f>'Ф.7(СФ).25'!B76</f>
        <v>3150</v>
      </c>
      <c r="L1446" s="143">
        <f>IF(ЗАПОЛНИТЬ!$F$7=1,'Ф.7(СФ).25'!D76/1000,'Ф.7(СФ).25'!D76)</f>
        <v>0</v>
      </c>
      <c r="M1446" s="143">
        <f>IF(ЗАПОЛНИТЬ!$F$7=1,'Ф.7(СФ).25'!E76/1000,'Ф.7(СФ).25'!E76)</f>
        <v>0</v>
      </c>
      <c r="N1446" s="143">
        <f>IF(ЗАПОЛНИТЬ!$F$7=1,'Ф.7(СФ).25'!F76/1000,'Ф.7(СФ).25'!F76)</f>
        <v>0</v>
      </c>
      <c r="O1446" s="143">
        <f>IF(ЗАПОЛНИТЬ!$F$7=1,'Ф.7(СФ).25'!G76/1000,'Ф.7(СФ).25'!G76)</f>
        <v>0</v>
      </c>
      <c r="P1446" s="143">
        <f>IF(ЗАПОЛНИТЬ!$F$7=1,'Ф.7(СФ).25'!H76/1000,'Ф.7(СФ).25'!H76)</f>
        <v>0</v>
      </c>
      <c r="Q1446" s="143">
        <f>IF(ЗАПОЛНИТЬ!$F$7=1,'Ф.7(СФ).25'!I76/1000,'Ф.7(СФ).25'!I76)</f>
        <v>0</v>
      </c>
      <c r="R1446" s="143">
        <f>IF(ЗАПОЛНИТЬ!$F$7=1,'Ф.7(СФ).25'!J76/1000,'Ф.7(СФ).25'!J76)</f>
        <v>0</v>
      </c>
      <c r="S1446" s="143">
        <f>IF(ЗАПОЛНИТЬ!$F$7=1,'Ф.7(СФ).25'!K76/1000,'Ф.7(СФ).25'!K76)</f>
        <v>0</v>
      </c>
      <c r="T1446" s="143">
        <f>IF(ЗАПОЛНИТЬ!$F$7=1,'Ф.7(СФ).25'!L76/1000,'Ф.7(СФ).25'!L76)</f>
        <v>0</v>
      </c>
      <c r="U1446" s="143">
        <f>IF(ЗАПОЛНИТЬ!$F$7=1,'Ф.7(СФ).25'!M76/1000,'Ф.7(СФ).25'!M76)</f>
        <v>0</v>
      </c>
      <c r="V1446" s="145">
        <f>IF(SUM(L1446:U1446)&gt;0,1,0)</f>
        <v>0</v>
      </c>
      <c r="W1446" s="145">
        <f t="shared" si="72"/>
        <v>0</v>
      </c>
    </row>
    <row r="1447" spans="1:23" ht="12.75">
      <c r="A1447" s="144" t="str">
        <f>ЗАПОЛНИТЬ!$B$23</f>
        <v>4</v>
      </c>
      <c r="B1447" s="144" t="str">
        <f>ЗАПОЛНИТЬ!$B$13</f>
        <v>24188344</v>
      </c>
      <c r="C1447" s="144" t="str">
        <f>ЗАПОЛНИТЬ!$B$24</f>
        <v>298</v>
      </c>
      <c r="D1447" s="144" t="str">
        <f>ЗАПОЛНИТЬ!$B$21</f>
        <v>12</v>
      </c>
      <c r="E1447" s="145"/>
      <c r="F1447" s="144" t="str">
        <f>ЗАПОЛНИТЬ!$B$22</f>
        <v>15</v>
      </c>
      <c r="G1447" s="144" t="str">
        <f>ЗАПОЛНИТЬ!$B$20</f>
        <v>040222</v>
      </c>
      <c r="H1447" s="143" t="str">
        <f>IF(ЗАПОЛНИТЬ!$F$7=1,ЗАПОЛНИТЬ!$H$9,ЗАПОЛНИТЬ!$H$10)</f>
        <v>73</v>
      </c>
      <c r="I1447" s="146">
        <f>IF(ЗАПОЛНИТЬ!$F$7=1,'Ф.7(СФ).25'!$E$13,'Ф.7(СФ).25'!$E$15)</f>
        <v>0</v>
      </c>
      <c r="J1447" s="145" t="str">
        <f>IF(ЗАПОЛНИТЬ!$F$7=1,CONCATENATE(ЗАПОЛНИТЬ!$F$18,ЗАПОЛНИТЬ!$D$18),ЗАПОЛНИТЬ!$E$18)</f>
        <v>01.07.2016</v>
      </c>
      <c r="K1447" s="143">
        <f>'Ф.7(СФ).25'!B77</f>
        <v>3160</v>
      </c>
      <c r="L1447" s="143">
        <f>IF(ЗАПОЛНИТЬ!$F$7=1,'Ф.7(СФ).25'!D77/1000,'Ф.7(СФ).25'!D77)</f>
        <v>0</v>
      </c>
      <c r="M1447" s="143">
        <f>IF(ЗАПОЛНИТЬ!$F$7=1,'Ф.7(СФ).25'!E77/1000,'Ф.7(СФ).25'!E77)</f>
        <v>0</v>
      </c>
      <c r="N1447" s="143">
        <f>IF(ЗАПОЛНИТЬ!$F$7=1,'Ф.7(СФ).25'!F77/1000,'Ф.7(СФ).25'!F77)</f>
        <v>0</v>
      </c>
      <c r="O1447" s="143">
        <f>IF(ЗАПОЛНИТЬ!$F$7=1,'Ф.7(СФ).25'!G77/1000,'Ф.7(СФ).25'!G77)</f>
        <v>0</v>
      </c>
      <c r="P1447" s="143">
        <f>IF(ЗАПОЛНИТЬ!$F$7=1,'Ф.7(СФ).25'!H77/1000,'Ф.7(СФ).25'!H77)</f>
        <v>0</v>
      </c>
      <c r="Q1447" s="143">
        <f>IF(ЗАПОЛНИТЬ!$F$7=1,'Ф.7(СФ).25'!I77/1000,'Ф.7(СФ).25'!I77)</f>
        <v>0</v>
      </c>
      <c r="R1447" s="143">
        <f>IF(ЗАПОЛНИТЬ!$F$7=1,'Ф.7(СФ).25'!J77/1000,'Ф.7(СФ).25'!J77)</f>
        <v>0</v>
      </c>
      <c r="S1447" s="143">
        <f>IF(ЗАПОЛНИТЬ!$F$7=1,'Ф.7(СФ).25'!K77/1000,'Ф.7(СФ).25'!K77)</f>
        <v>0</v>
      </c>
      <c r="T1447" s="143">
        <f>IF(ЗАПОЛНИТЬ!$F$7=1,'Ф.7(СФ).25'!L77/1000,'Ф.7(СФ).25'!L77)</f>
        <v>0</v>
      </c>
      <c r="U1447" s="143">
        <f>IF(ЗАПОЛНИТЬ!$F$7=1,'Ф.7(СФ).25'!M77/1000,'Ф.7(СФ).25'!M77)</f>
        <v>0</v>
      </c>
      <c r="V1447" s="145">
        <f>IF(SUM(L1447:U1447)&gt;0,1,0)</f>
        <v>0</v>
      </c>
      <c r="W1447" s="145">
        <f t="shared" si="72"/>
        <v>0</v>
      </c>
    </row>
    <row r="1448" spans="1:23" ht="12.75">
      <c r="A1448" s="144" t="str">
        <f>ЗАПОЛНИТЬ!$B$23</f>
        <v>4</v>
      </c>
      <c r="B1448" s="144" t="str">
        <f>ЗАПОЛНИТЬ!$B$13</f>
        <v>24188344</v>
      </c>
      <c r="C1448" s="144" t="str">
        <f>ЗАПОЛНИТЬ!$B$24</f>
        <v>298</v>
      </c>
      <c r="D1448" s="144" t="str">
        <f>ЗАПОЛНИТЬ!$B$21</f>
        <v>12</v>
      </c>
      <c r="E1448" s="145"/>
      <c r="F1448" s="144" t="str">
        <f>ЗАПОЛНИТЬ!$B$22</f>
        <v>15</v>
      </c>
      <c r="G1448" s="144" t="str">
        <f>ЗАПОЛНИТЬ!$B$20</f>
        <v>040222</v>
      </c>
      <c r="H1448" s="143" t="str">
        <f>IF(ЗАПОЛНИТЬ!$F$7=1,ЗАПОЛНИТЬ!$H$9,ЗАПОЛНИТЬ!$H$10)</f>
        <v>73</v>
      </c>
      <c r="I1448" s="146">
        <f>IF(ЗАПОЛНИТЬ!$F$7=1,'Ф.7(СФ).25'!$E$13,'Ф.7(СФ).25'!$E$15)</f>
        <v>0</v>
      </c>
      <c r="J1448" s="145" t="str">
        <f>IF(ЗАПОЛНИТЬ!$F$7=1,CONCATENATE(ЗАПОЛНИТЬ!$F$18,ЗАПОЛНИТЬ!$D$18),ЗАПОЛНИТЬ!$E$18)</f>
        <v>01.07.2016</v>
      </c>
      <c r="K1448" s="143">
        <f>'Ф.7(СФ).25'!B78</f>
        <v>3200</v>
      </c>
      <c r="L1448" s="143">
        <f>IF(ЗАПОЛНИТЬ!$F$7=1,'Ф.7(СФ).25'!D78/1000,'Ф.7(СФ).25'!D78)</f>
        <v>0</v>
      </c>
      <c r="M1448" s="143">
        <f>IF(ЗАПОЛНИТЬ!$F$7=1,'Ф.7(СФ).25'!E78/1000,'Ф.7(СФ).25'!E78)</f>
        <v>0</v>
      </c>
      <c r="N1448" s="143">
        <f>IF(ЗАПОЛНИТЬ!$F$7=1,'Ф.7(СФ).25'!F78/1000,'Ф.7(СФ).25'!F78)</f>
        <v>0</v>
      </c>
      <c r="O1448" s="143">
        <f>IF(ЗАПОЛНИТЬ!$F$7=1,'Ф.7(СФ).25'!G78/1000,'Ф.7(СФ).25'!G78)</f>
        <v>0</v>
      </c>
      <c r="P1448" s="143">
        <f>IF(ЗАПОЛНИТЬ!$F$7=1,'Ф.7(СФ).25'!H78/1000,'Ф.7(СФ).25'!H78)</f>
        <v>0</v>
      </c>
      <c r="Q1448" s="143">
        <f>IF(ЗАПОЛНИТЬ!$F$7=1,'Ф.7(СФ).25'!I78/1000,'Ф.7(СФ).25'!I78)</f>
        <v>0</v>
      </c>
      <c r="R1448" s="143">
        <f>IF(ЗАПОЛНИТЬ!$F$7=1,'Ф.7(СФ).25'!J78/1000,'Ф.7(СФ).25'!J78)</f>
        <v>0</v>
      </c>
      <c r="S1448" s="143">
        <f>IF(ЗАПОЛНИТЬ!$F$7=1,'Ф.7(СФ).25'!K78/1000,'Ф.7(СФ).25'!K78)</f>
        <v>0</v>
      </c>
      <c r="T1448" s="143">
        <f>IF(ЗАПОЛНИТЬ!$F$7=1,'Ф.7(СФ).25'!L78/1000,'Ф.7(СФ).25'!L78)</f>
        <v>0</v>
      </c>
      <c r="U1448" s="143">
        <f>IF(ЗАПОЛНИТЬ!$F$7=1,'Ф.7(СФ).25'!M78/1000,'Ф.7(СФ).25'!M78)</f>
        <v>0</v>
      </c>
      <c r="V1448" s="145">
        <v>0</v>
      </c>
      <c r="W1448" s="145">
        <f t="shared" si="72"/>
        <v>0</v>
      </c>
    </row>
    <row r="1449" spans="1:23" ht="12.75">
      <c r="A1449" s="144" t="str">
        <f>ЗАПОЛНИТЬ!$B$23</f>
        <v>4</v>
      </c>
      <c r="B1449" s="144" t="str">
        <f>ЗАПОЛНИТЬ!$B$13</f>
        <v>24188344</v>
      </c>
      <c r="C1449" s="144" t="str">
        <f>ЗАПОЛНИТЬ!$B$24</f>
        <v>298</v>
      </c>
      <c r="D1449" s="144" t="str">
        <f>ЗАПОЛНИТЬ!$B$21</f>
        <v>12</v>
      </c>
      <c r="E1449" s="145"/>
      <c r="F1449" s="144" t="str">
        <f>ЗАПОЛНИТЬ!$B$22</f>
        <v>15</v>
      </c>
      <c r="G1449" s="144" t="str">
        <f>ЗАПОЛНИТЬ!$B$20</f>
        <v>040222</v>
      </c>
      <c r="H1449" s="143" t="str">
        <f>IF(ЗАПОЛНИТЬ!$F$7=1,ЗАПОЛНИТЬ!$H$9,ЗАПОЛНИТЬ!$H$10)</f>
        <v>73</v>
      </c>
      <c r="I1449" s="146">
        <f>IF(ЗАПОЛНИТЬ!$F$7=1,'Ф.7(СФ).25'!$E$13,'Ф.7(СФ).25'!$E$15)</f>
        <v>0</v>
      </c>
      <c r="J1449" s="145" t="str">
        <f>IF(ЗАПОЛНИТЬ!$F$7=1,CONCATENATE(ЗАПОЛНИТЬ!$F$18,ЗАПОЛНИТЬ!$D$18),ЗАПОЛНИТЬ!$E$18)</f>
        <v>01.07.2016</v>
      </c>
      <c r="K1449" s="143">
        <f>'Ф.7(СФ).25'!B79</f>
        <v>3210</v>
      </c>
      <c r="L1449" s="143">
        <f>IF(ЗАПОЛНИТЬ!$F$7=1,'Ф.7(СФ).25'!D79/1000,'Ф.7(СФ).25'!D79)</f>
        <v>0</v>
      </c>
      <c r="M1449" s="143">
        <f>IF(ЗАПОЛНИТЬ!$F$7=1,'Ф.7(СФ).25'!E79/1000,'Ф.7(СФ).25'!E79)</f>
        <v>0</v>
      </c>
      <c r="N1449" s="143">
        <f>IF(ЗАПОЛНИТЬ!$F$7=1,'Ф.7(СФ).25'!F79/1000,'Ф.7(СФ).25'!F79)</f>
        <v>0</v>
      </c>
      <c r="O1449" s="143">
        <f>IF(ЗАПОЛНИТЬ!$F$7=1,'Ф.7(СФ).25'!G79/1000,'Ф.7(СФ).25'!G79)</f>
        <v>0</v>
      </c>
      <c r="P1449" s="143">
        <f>IF(ЗАПОЛНИТЬ!$F$7=1,'Ф.7(СФ).25'!H79/1000,'Ф.7(СФ).25'!H79)</f>
        <v>0</v>
      </c>
      <c r="Q1449" s="143">
        <f>IF(ЗАПОЛНИТЬ!$F$7=1,'Ф.7(СФ).25'!I79/1000,'Ф.7(СФ).25'!I79)</f>
        <v>0</v>
      </c>
      <c r="R1449" s="143">
        <f>IF(ЗАПОЛНИТЬ!$F$7=1,'Ф.7(СФ).25'!J79/1000,'Ф.7(СФ).25'!J79)</f>
        <v>0</v>
      </c>
      <c r="S1449" s="143">
        <f>IF(ЗАПОЛНИТЬ!$F$7=1,'Ф.7(СФ).25'!K79/1000,'Ф.7(СФ).25'!K79)</f>
        <v>0</v>
      </c>
      <c r="T1449" s="143">
        <f>IF(ЗАПОЛНИТЬ!$F$7=1,'Ф.7(СФ).25'!L79/1000,'Ф.7(СФ).25'!L79)</f>
        <v>0</v>
      </c>
      <c r="U1449" s="143">
        <f>IF(ЗАПОЛНИТЬ!$F$7=1,'Ф.7(СФ).25'!M79/1000,'Ф.7(СФ).25'!M79)</f>
        <v>0</v>
      </c>
      <c r="V1449" s="145">
        <f>IF(SUM(L1449:U1449)&gt;0,1,0)</f>
        <v>0</v>
      </c>
      <c r="W1449" s="145">
        <f t="shared" si="72"/>
        <v>0</v>
      </c>
    </row>
    <row r="1450" spans="1:23" ht="12.75">
      <c r="A1450" s="144" t="str">
        <f>ЗАПОЛНИТЬ!$B$23</f>
        <v>4</v>
      </c>
      <c r="B1450" s="144" t="str">
        <f>ЗАПОЛНИТЬ!$B$13</f>
        <v>24188344</v>
      </c>
      <c r="C1450" s="144" t="str">
        <f>ЗАПОЛНИТЬ!$B$24</f>
        <v>298</v>
      </c>
      <c r="D1450" s="144" t="str">
        <f>ЗАПОЛНИТЬ!$B$21</f>
        <v>12</v>
      </c>
      <c r="E1450" s="145"/>
      <c r="F1450" s="144" t="str">
        <f>ЗАПОЛНИТЬ!$B$22</f>
        <v>15</v>
      </c>
      <c r="G1450" s="144" t="str">
        <f>ЗАПОЛНИТЬ!$B$20</f>
        <v>040222</v>
      </c>
      <c r="H1450" s="143" t="str">
        <f>IF(ЗАПОЛНИТЬ!$F$7=1,ЗАПОЛНИТЬ!$H$9,ЗАПОЛНИТЬ!$H$10)</f>
        <v>73</v>
      </c>
      <c r="I1450" s="146">
        <f>IF(ЗАПОЛНИТЬ!$F$7=1,'Ф.7(СФ).25'!$E$13,'Ф.7(СФ).25'!$E$15)</f>
        <v>0</v>
      </c>
      <c r="J1450" s="145" t="str">
        <f>IF(ЗАПОЛНИТЬ!$F$7=1,CONCATENATE(ЗАПОЛНИТЬ!$F$18,ЗАПОЛНИТЬ!$D$18),ЗАПОЛНИТЬ!$E$18)</f>
        <v>01.07.2016</v>
      </c>
      <c r="K1450" s="143">
        <f>'Ф.7(СФ).25'!B80</f>
        <v>3220</v>
      </c>
      <c r="L1450" s="143">
        <f>IF(ЗАПОЛНИТЬ!$F$7=1,'Ф.7(СФ).25'!D80/1000,'Ф.7(СФ).25'!D80)</f>
        <v>0</v>
      </c>
      <c r="M1450" s="143">
        <f>IF(ЗАПОЛНИТЬ!$F$7=1,'Ф.7(СФ).25'!E80/1000,'Ф.7(СФ).25'!E80)</f>
        <v>0</v>
      </c>
      <c r="N1450" s="143">
        <f>IF(ЗАПОЛНИТЬ!$F$7=1,'Ф.7(СФ).25'!F80/1000,'Ф.7(СФ).25'!F80)</f>
        <v>0</v>
      </c>
      <c r="O1450" s="143">
        <f>IF(ЗАПОЛНИТЬ!$F$7=1,'Ф.7(СФ).25'!G80/1000,'Ф.7(СФ).25'!G80)</f>
        <v>0</v>
      </c>
      <c r="P1450" s="143">
        <f>IF(ЗАПОЛНИТЬ!$F$7=1,'Ф.7(СФ).25'!H80/1000,'Ф.7(СФ).25'!H80)</f>
        <v>0</v>
      </c>
      <c r="Q1450" s="143">
        <f>IF(ЗАПОЛНИТЬ!$F$7=1,'Ф.7(СФ).25'!I80/1000,'Ф.7(СФ).25'!I80)</f>
        <v>0</v>
      </c>
      <c r="R1450" s="143">
        <f>IF(ЗАПОЛНИТЬ!$F$7=1,'Ф.7(СФ).25'!J80/1000,'Ф.7(СФ).25'!J80)</f>
        <v>0</v>
      </c>
      <c r="S1450" s="143">
        <f>IF(ЗАПОЛНИТЬ!$F$7=1,'Ф.7(СФ).25'!K80/1000,'Ф.7(СФ).25'!K80)</f>
        <v>0</v>
      </c>
      <c r="T1450" s="143">
        <f>IF(ЗАПОЛНИТЬ!$F$7=1,'Ф.7(СФ).25'!L80/1000,'Ф.7(СФ).25'!L80)</f>
        <v>0</v>
      </c>
      <c r="U1450" s="143">
        <f>IF(ЗАПОЛНИТЬ!$F$7=1,'Ф.7(СФ).25'!M80/1000,'Ф.7(СФ).25'!M80)</f>
        <v>0</v>
      </c>
      <c r="V1450" s="145">
        <f>IF(SUM(L1450:U1450)&gt;0,1,0)</f>
        <v>0</v>
      </c>
      <c r="W1450" s="145">
        <f t="shared" si="72"/>
        <v>0</v>
      </c>
    </row>
    <row r="1451" spans="1:23" ht="12.75">
      <c r="A1451" s="144" t="str">
        <f>ЗАПОЛНИТЬ!$B$23</f>
        <v>4</v>
      </c>
      <c r="B1451" s="144" t="str">
        <f>ЗАПОЛНИТЬ!$B$13</f>
        <v>24188344</v>
      </c>
      <c r="C1451" s="144" t="str">
        <f>ЗАПОЛНИТЬ!$B$24</f>
        <v>298</v>
      </c>
      <c r="D1451" s="144" t="str">
        <f>ЗАПОЛНИТЬ!$B$21</f>
        <v>12</v>
      </c>
      <c r="E1451" s="145"/>
      <c r="F1451" s="144" t="str">
        <f>ЗАПОЛНИТЬ!$B$22</f>
        <v>15</v>
      </c>
      <c r="G1451" s="144" t="str">
        <f>ЗАПОЛНИТЬ!$B$20</f>
        <v>040222</v>
      </c>
      <c r="H1451" s="143" t="str">
        <f>IF(ЗАПОЛНИТЬ!$F$7=1,ЗАПОЛНИТЬ!$H$9,ЗАПОЛНИТЬ!$H$10)</f>
        <v>73</v>
      </c>
      <c r="I1451" s="146">
        <f>IF(ЗАПОЛНИТЬ!$F$7=1,'Ф.7(СФ).25'!$E$13,'Ф.7(СФ).25'!$E$15)</f>
        <v>0</v>
      </c>
      <c r="J1451" s="145" t="str">
        <f>IF(ЗАПОЛНИТЬ!$F$7=1,CONCATENATE(ЗАПОЛНИТЬ!$F$18,ЗАПОЛНИТЬ!$D$18),ЗАПОЛНИТЬ!$E$18)</f>
        <v>01.07.2016</v>
      </c>
      <c r="K1451" s="143">
        <f>'Ф.7(СФ).25'!B81</f>
        <v>3230</v>
      </c>
      <c r="L1451" s="143">
        <f>IF(ЗАПОЛНИТЬ!$F$7=1,'Ф.7(СФ).25'!D81/1000,'Ф.7(СФ).25'!D81)</f>
        <v>0</v>
      </c>
      <c r="M1451" s="143">
        <f>IF(ЗАПОЛНИТЬ!$F$7=1,'Ф.7(СФ).25'!E81/1000,'Ф.7(СФ).25'!E81)</f>
        <v>0</v>
      </c>
      <c r="N1451" s="143">
        <f>IF(ЗАПОЛНИТЬ!$F$7=1,'Ф.7(СФ).25'!F81/1000,'Ф.7(СФ).25'!F81)</f>
        <v>0</v>
      </c>
      <c r="O1451" s="143">
        <f>IF(ЗАПОЛНИТЬ!$F$7=1,'Ф.7(СФ).25'!G81/1000,'Ф.7(СФ).25'!G81)</f>
        <v>0</v>
      </c>
      <c r="P1451" s="143">
        <f>IF(ЗАПОЛНИТЬ!$F$7=1,'Ф.7(СФ).25'!H81/1000,'Ф.7(СФ).25'!H81)</f>
        <v>0</v>
      </c>
      <c r="Q1451" s="143">
        <f>IF(ЗАПОЛНИТЬ!$F$7=1,'Ф.7(СФ).25'!I81/1000,'Ф.7(СФ).25'!I81)</f>
        <v>0</v>
      </c>
      <c r="R1451" s="143">
        <f>IF(ЗАПОЛНИТЬ!$F$7=1,'Ф.7(СФ).25'!J81/1000,'Ф.7(СФ).25'!J81)</f>
        <v>0</v>
      </c>
      <c r="S1451" s="143">
        <f>IF(ЗАПОЛНИТЬ!$F$7=1,'Ф.7(СФ).25'!K81/1000,'Ф.7(СФ).25'!K81)</f>
        <v>0</v>
      </c>
      <c r="T1451" s="143">
        <f>IF(ЗАПОЛНИТЬ!$F$7=1,'Ф.7(СФ).25'!L81/1000,'Ф.7(СФ).25'!L81)</f>
        <v>0</v>
      </c>
      <c r="U1451" s="143">
        <f>IF(ЗАПОЛНИТЬ!$F$7=1,'Ф.7(СФ).25'!M81/1000,'Ф.7(СФ).25'!M81)</f>
        <v>0</v>
      </c>
      <c r="V1451" s="145">
        <f>IF(SUM(L1451:U1451)&gt;0,1,0)</f>
        <v>0</v>
      </c>
      <c r="W1451" s="145">
        <f t="shared" si="72"/>
        <v>0</v>
      </c>
    </row>
    <row r="1452" spans="1:23" ht="12.75">
      <c r="A1452" s="144" t="str">
        <f>ЗАПОЛНИТЬ!$B$23</f>
        <v>4</v>
      </c>
      <c r="B1452" s="144" t="str">
        <f>ЗАПОЛНИТЬ!$B$13</f>
        <v>24188344</v>
      </c>
      <c r="C1452" s="144" t="str">
        <f>ЗАПОЛНИТЬ!$B$24</f>
        <v>298</v>
      </c>
      <c r="D1452" s="144" t="str">
        <f>ЗАПОЛНИТЬ!$B$21</f>
        <v>12</v>
      </c>
      <c r="E1452" s="145"/>
      <c r="F1452" s="144" t="str">
        <f>ЗАПОЛНИТЬ!$B$22</f>
        <v>15</v>
      </c>
      <c r="G1452" s="144" t="str">
        <f>ЗАПОЛНИТЬ!$B$20</f>
        <v>040222</v>
      </c>
      <c r="H1452" s="143" t="str">
        <f>IF(ЗАПОЛНИТЬ!$F$7=1,ЗАПОЛНИТЬ!$H$9,ЗАПОЛНИТЬ!$H$10)</f>
        <v>73</v>
      </c>
      <c r="I1452" s="146">
        <f>IF(ЗАПОЛНИТЬ!$F$7=1,'Ф.7(СФ).25'!$E$13,'Ф.7(СФ).25'!$E$15)</f>
        <v>0</v>
      </c>
      <c r="J1452" s="145" t="str">
        <f>IF(ЗАПОЛНИТЬ!$F$7=1,CONCATENATE(ЗАПОЛНИТЬ!$F$18,ЗАПОЛНИТЬ!$D$18),ЗАПОЛНИТЬ!$E$18)</f>
        <v>01.07.2016</v>
      </c>
      <c r="K1452" s="143">
        <f>'Ф.7(СФ).25'!B82</f>
        <v>3240</v>
      </c>
      <c r="L1452" s="143">
        <f>IF(ЗАПОЛНИТЬ!$F$7=1,'Ф.7(СФ).25'!D82/1000,'Ф.7(СФ).25'!D82)</f>
        <v>0</v>
      </c>
      <c r="M1452" s="143">
        <f>IF(ЗАПОЛНИТЬ!$F$7=1,'Ф.7(СФ).25'!E82/1000,'Ф.7(СФ).25'!E82)</f>
        <v>0</v>
      </c>
      <c r="N1452" s="143">
        <f>IF(ЗАПОЛНИТЬ!$F$7=1,'Ф.7(СФ).25'!F82/1000,'Ф.7(СФ).25'!F82)</f>
        <v>0</v>
      </c>
      <c r="O1452" s="143">
        <f>IF(ЗАПОЛНИТЬ!$F$7=1,'Ф.7(СФ).25'!G82/1000,'Ф.7(СФ).25'!G82)</f>
        <v>0</v>
      </c>
      <c r="P1452" s="143">
        <f>IF(ЗАПОЛНИТЬ!$F$7=1,'Ф.7(СФ).25'!H82/1000,'Ф.7(СФ).25'!H82)</f>
        <v>0</v>
      </c>
      <c r="Q1452" s="143">
        <f>IF(ЗАПОЛНИТЬ!$F$7=1,'Ф.7(СФ).25'!I82/1000,'Ф.7(СФ).25'!I82)</f>
        <v>0</v>
      </c>
      <c r="R1452" s="143">
        <f>IF(ЗАПОЛНИТЬ!$F$7=1,'Ф.7(СФ).25'!J82/1000,'Ф.7(СФ).25'!J82)</f>
        <v>0</v>
      </c>
      <c r="S1452" s="143">
        <f>IF(ЗАПОЛНИТЬ!$F$7=1,'Ф.7(СФ).25'!K82/1000,'Ф.7(СФ).25'!K82)</f>
        <v>0</v>
      </c>
      <c r="T1452" s="143">
        <f>IF(ЗАПОЛНИТЬ!$F$7=1,'Ф.7(СФ).25'!L82/1000,'Ф.7(СФ).25'!L82)</f>
        <v>0</v>
      </c>
      <c r="U1452" s="143">
        <f>IF(ЗАПОЛНИТЬ!$F$7=1,'Ф.7(СФ).25'!M82/1000,'Ф.7(СФ).25'!M82)</f>
        <v>0</v>
      </c>
      <c r="V1452" s="145">
        <f>IF(SUM(L1452:U1452)&gt;0,1,0)</f>
        <v>0</v>
      </c>
      <c r="W1452" s="145">
        <f t="shared" si="72"/>
        <v>0</v>
      </c>
    </row>
    <row r="1453" spans="1:23" ht="12.75">
      <c r="A1453" s="144" t="str">
        <f>ЗАПОЛНИТЬ!$B$23</f>
        <v>4</v>
      </c>
      <c r="B1453" s="144" t="str">
        <f>ЗАПОЛНИТЬ!$B$13</f>
        <v>24188344</v>
      </c>
      <c r="C1453" s="144" t="str">
        <f>ЗАПОЛНИТЬ!$B$24</f>
        <v>298</v>
      </c>
      <c r="D1453" s="144" t="str">
        <f>ЗАПОЛНИТЬ!$B$21</f>
        <v>12</v>
      </c>
      <c r="E1453" s="145"/>
      <c r="F1453" s="144" t="str">
        <f>ЗАПОЛНИТЬ!$B$22</f>
        <v>15</v>
      </c>
      <c r="G1453" s="144" t="str">
        <f>ЗАПОЛНИТЬ!$B$20</f>
        <v>040222</v>
      </c>
      <c r="H1453" s="143" t="str">
        <f>IF(ЗАПОЛНИТЬ!$F$7=1,ЗАПОЛНИТЬ!$H$9,ЗАПОЛНИТЬ!$H$10)</f>
        <v>73</v>
      </c>
      <c r="I1453" s="146">
        <f>IF(ЗАПОЛНИТЬ!$F$7=1,'Ф.7(СФ).26'!$E$13,'Ф.7(СФ).26'!$E$15)</f>
        <v>0</v>
      </c>
      <c r="J1453" s="145" t="str">
        <f>IF(ЗАПОЛНИТЬ!$F$7=1,CONCATENATE(ЗАПОЛНИТЬ!$F$18,ЗАПОЛНИТЬ!$D$18),ЗАПОЛНИТЬ!$E$18)</f>
        <v>01.07.2016</v>
      </c>
      <c r="K1453" s="143">
        <v>9999</v>
      </c>
      <c r="L1453" s="143">
        <f>IF(ЗАПОЛНИТЬ!$F$7=2,L1454,(L1454+L1455))</f>
        <v>0</v>
      </c>
      <c r="M1453" s="143">
        <f>IF(ЗАПОЛНИТЬ!$F$7=2,M1454,(M1454+M1455))</f>
        <v>0</v>
      </c>
      <c r="N1453" s="143">
        <f>IF(ЗАПОЛНИТЬ!$F$7=2,N1454,(N1454+N1455))</f>
        <v>0</v>
      </c>
      <c r="O1453" s="143">
        <f>IF(ЗАПОЛНИТЬ!$F$7=2,O1454,(O1454+O1455))</f>
        <v>0</v>
      </c>
      <c r="P1453" s="143">
        <f>IF(ЗАПОЛНИТЬ!$F$7=2,P1454,(P1454+P1455))</f>
        <v>0</v>
      </c>
      <c r="Q1453" s="143">
        <f>IF(ЗАПОЛНИТЬ!$F$7=2,Q1454,(Q1454+Q1455))</f>
        <v>0</v>
      </c>
      <c r="R1453" s="143">
        <f>IF(ЗАПОЛНИТЬ!$F$7=2,R1454,(R1454+R1455))</f>
        <v>0</v>
      </c>
      <c r="S1453" s="143">
        <f>IF(ЗАПОЛНИТЬ!$F$7=2,S1454,(S1454+S1455))</f>
        <v>0</v>
      </c>
      <c r="T1453" s="143">
        <f>IF(ЗАПОЛНИТЬ!$F$7=2,T1454,(T1454+T1455))</f>
        <v>0</v>
      </c>
      <c r="U1453" s="143">
        <f>IF(ЗАПОЛНИТЬ!$F$7=2,U1454,(U1454+U1455))</f>
        <v>0</v>
      </c>
      <c r="V1453" s="145">
        <f>IF(SUM(L1453:U1453)&gt;0,1,0)</f>
        <v>0</v>
      </c>
      <c r="W1453" s="145">
        <f t="shared" si="72"/>
        <v>0</v>
      </c>
    </row>
    <row r="1454" spans="1:23" ht="12.75">
      <c r="A1454" s="144" t="str">
        <f>ЗАПОЛНИТЬ!$B$23</f>
        <v>4</v>
      </c>
      <c r="B1454" s="144" t="str">
        <f>ЗАПОЛНИТЬ!$B$13</f>
        <v>24188344</v>
      </c>
      <c r="C1454" s="144" t="str">
        <f>ЗАПОЛНИТЬ!$B$24</f>
        <v>298</v>
      </c>
      <c r="D1454" s="144" t="str">
        <f>ЗАПОЛНИТЬ!$B$21</f>
        <v>12</v>
      </c>
      <c r="E1454" s="145"/>
      <c r="F1454" s="144" t="str">
        <f>ЗАПОЛНИТЬ!$B$22</f>
        <v>15</v>
      </c>
      <c r="G1454" s="144" t="str">
        <f>ЗАПОЛНИТЬ!$B$20</f>
        <v>040222</v>
      </c>
      <c r="H1454" s="143" t="str">
        <f>IF(ЗАПОЛНИТЬ!$F$7=1,ЗАПОЛНИТЬ!$H$9,ЗАПОЛНИТЬ!$H$10)</f>
        <v>73</v>
      </c>
      <c r="I1454" s="146">
        <f>IF(ЗАПОЛНИТЬ!$F$7=1,'Ф.7(СФ).26'!$E$13,'Ф.7(СФ).26'!$E$15)</f>
        <v>0</v>
      </c>
      <c r="J1454" s="145" t="str">
        <f>IF(ЗАПОЛНИТЬ!$F$7=1,CONCATENATE(ЗАПОЛНИТЬ!$F$18,ЗАПОЛНИТЬ!$D$18),ЗАПОЛНИТЬ!$E$18)</f>
        <v>01.07.2016</v>
      </c>
      <c r="K1454" s="143">
        <v>1</v>
      </c>
      <c r="L1454" s="143">
        <f>IF(ЗАПОЛНИТЬ!$F$7=1,'Ф.7(СФ).26'!D26/1000,'Ф.7(СФ).26'!D26)</f>
        <v>0</v>
      </c>
      <c r="M1454" s="143">
        <f>IF(ЗАПОЛНИТЬ!$F$7=1,'Ф.7(СФ).26'!E26/1000,'Ф.7(СФ).26'!E26)</f>
        <v>0</v>
      </c>
      <c r="N1454" s="143">
        <f>IF(ЗАПОЛНИТЬ!$F$7=1,'Ф.7(СФ).26'!F26/1000,'Ф.7(СФ).26'!F26)</f>
        <v>0</v>
      </c>
      <c r="O1454" s="143">
        <f>IF(ЗАПОЛНИТЬ!$F$7=1,'Ф.7(СФ).26'!G26/1000,'Ф.7(СФ).26'!G26)</f>
        <v>0</v>
      </c>
      <c r="P1454" s="143">
        <f>IF(ЗАПОЛНИТЬ!$F$7=1,'Ф.7(СФ).26'!H26/1000,'Ф.7(СФ).26'!H26)</f>
        <v>0</v>
      </c>
      <c r="Q1454" s="143">
        <f>IF(ЗАПОЛНИТЬ!$F$7=1,'Ф.7(СФ).26'!I26/1000,'Ф.7(СФ).26'!I26)</f>
        <v>0</v>
      </c>
      <c r="R1454" s="143">
        <f>IF(ЗАПОЛНИТЬ!$F$7=1,'Ф.7(СФ).26'!J26/1000,'Ф.7(СФ).26'!J26)</f>
        <v>0</v>
      </c>
      <c r="T1454" s="143">
        <f>IF(ЗАПОЛНИТЬ!$F$7=1,'Ф.7(СФ).26'!L26/1000,'Ф.7(СФ).26'!L26)</f>
        <v>0</v>
      </c>
      <c r="V1454" s="145">
        <v>0</v>
      </c>
      <c r="W1454" s="145">
        <f t="shared" si="72"/>
        <v>0</v>
      </c>
    </row>
    <row r="1455" spans="1:23" ht="12.75">
      <c r="A1455" s="144" t="str">
        <f>ЗАПОЛНИТЬ!$B$23</f>
        <v>4</v>
      </c>
      <c r="B1455" s="144" t="str">
        <f>ЗАПОЛНИТЬ!$B$13</f>
        <v>24188344</v>
      </c>
      <c r="C1455" s="144" t="str">
        <f>ЗАПОЛНИТЬ!$B$24</f>
        <v>298</v>
      </c>
      <c r="D1455" s="144" t="str">
        <f>ЗАПОЛНИТЬ!$B$21</f>
        <v>12</v>
      </c>
      <c r="E1455" s="145"/>
      <c r="F1455" s="144" t="str">
        <f>ЗАПОЛНИТЬ!$B$22</f>
        <v>15</v>
      </c>
      <c r="G1455" s="144" t="str">
        <f>ЗАПОЛНИТЬ!$B$20</f>
        <v>040222</v>
      </c>
      <c r="H1455" s="143" t="str">
        <f>IF(ЗАПОЛНИТЬ!$F$7=1,ЗАПОЛНИТЬ!$H$9,ЗАПОЛНИТЬ!$H$10)</f>
        <v>73</v>
      </c>
      <c r="I1455" s="146">
        <f>IF(ЗАПОЛНИТЬ!$F$7=1,'Ф.7(СФ).26'!$E$13,'Ф.7(СФ).26'!$E$15)</f>
        <v>0</v>
      </c>
      <c r="J1455" s="145" t="str">
        <f>IF(ЗАПОЛНИТЬ!$F$7=1,CONCATENATE(ЗАПОЛНИТЬ!$F$18,ЗАПОЛНИТЬ!$D$18),ЗАПОЛНИТЬ!$E$18)</f>
        <v>01.07.2016</v>
      </c>
      <c r="K1455" s="143">
        <v>2</v>
      </c>
      <c r="L1455" s="143">
        <f>IF(ЗАПОЛНИТЬ!$F$7=1,'Ф.7(СФ).26'!D27/1000,'Ф.7(СФ).26'!D27)</f>
        <v>0</v>
      </c>
      <c r="M1455" s="143">
        <f>IF(ЗАПОЛНИТЬ!$F$7=1,'Ф.7(СФ).26'!E27/1000,'Ф.7(СФ).26'!E27)</f>
        <v>0</v>
      </c>
      <c r="N1455" s="143">
        <f>IF(ЗАПОЛНИТЬ!$F$7=1,'Ф.7(СФ).26'!F27/1000,'Ф.7(СФ).26'!F27)</f>
        <v>0</v>
      </c>
      <c r="O1455" s="143">
        <f>IF(ЗАПОЛНИТЬ!$F$7=1,'Ф.7(СФ).26'!G27/1000,'Ф.7(СФ).26'!G27)</f>
        <v>0</v>
      </c>
      <c r="P1455" s="143">
        <f>IF(ЗАПОЛНИТЬ!$F$7=1,'Ф.7(СФ).26'!H27/1000,'Ф.7(СФ).26'!H27)</f>
        <v>0</v>
      </c>
      <c r="Q1455" s="143">
        <f>IF(ЗАПОЛНИТЬ!$F$7=1,'Ф.7(СФ).26'!I27/1000,'Ф.7(СФ).26'!I27)</f>
        <v>0</v>
      </c>
      <c r="R1455" s="143">
        <f>IF(ЗАПОЛНИТЬ!$F$7=1,'Ф.7(СФ).26'!J27/1000,'Ф.7(СФ).26'!J27)</f>
        <v>0</v>
      </c>
      <c r="S1455" s="143">
        <f>IF(ЗАПОЛНИТЬ!$F$7=1,'Ф.7(СФ).26'!K27/1000,'Ф.7(СФ).26'!K27)</f>
        <v>0</v>
      </c>
      <c r="T1455" s="143">
        <f>IF(ЗАПОЛНИТЬ!$F$7=1,'Ф.7(СФ).26'!L27/1000,'Ф.7(СФ).26'!L27)</f>
        <v>0</v>
      </c>
      <c r="U1455" s="143">
        <f>IF(ЗАПОЛНИТЬ!$F$7=1,'Ф.7(СФ).26'!M27/1000,'Ф.7(СФ).26'!M27)</f>
        <v>0</v>
      </c>
      <c r="V1455" s="145">
        <v>0</v>
      </c>
      <c r="W1455" s="145">
        <f t="shared" si="72"/>
        <v>0</v>
      </c>
    </row>
    <row r="1456" spans="1:23" ht="12.75">
      <c r="A1456" s="144" t="str">
        <f>ЗАПОЛНИТЬ!$B$23</f>
        <v>4</v>
      </c>
      <c r="B1456" s="144" t="str">
        <f>ЗАПОЛНИТЬ!$B$13</f>
        <v>24188344</v>
      </c>
      <c r="C1456" s="144" t="str">
        <f>ЗАПОЛНИТЬ!$B$24</f>
        <v>298</v>
      </c>
      <c r="D1456" s="144" t="str">
        <f>ЗАПОЛНИТЬ!$B$21</f>
        <v>12</v>
      </c>
      <c r="E1456" s="145"/>
      <c r="F1456" s="144" t="str">
        <f>ЗАПОЛНИТЬ!$B$22</f>
        <v>15</v>
      </c>
      <c r="G1456" s="144" t="str">
        <f>ЗАПОЛНИТЬ!$B$20</f>
        <v>040222</v>
      </c>
      <c r="H1456" s="143" t="str">
        <f>IF(ЗАПОЛНИТЬ!$F$7=1,ЗАПОЛНИТЬ!$H$9,ЗАПОЛНИТЬ!$H$10)</f>
        <v>73</v>
      </c>
      <c r="I1456" s="146">
        <f>IF(ЗАПОЛНИТЬ!$F$7=1,'Ф.7(СФ).26'!$E$13,'Ф.7(СФ).26'!$E$15)</f>
        <v>0</v>
      </c>
      <c r="J1456" s="145" t="str">
        <f>IF(ЗАПОЛНИТЬ!$F$7=1,CONCATENATE(ЗАПОЛНИТЬ!$F$18,ЗАПОЛНИТЬ!$D$18),ЗАПОЛНИТЬ!$E$18)</f>
        <v>01.07.2016</v>
      </c>
      <c r="K1456" s="143">
        <f>'Ф.7(СФ).26'!B28</f>
        <v>2000</v>
      </c>
      <c r="L1456" s="143">
        <f>IF(ЗАПОЛНИТЬ!$F$7=1,'Ф.7(СФ).26'!D28/1000,'Ф.7(СФ).26'!D28)</f>
        <v>0</v>
      </c>
      <c r="M1456" s="143">
        <f>IF(ЗАПОЛНИТЬ!$F$7=1,'Ф.7(СФ).26'!E28/1000,'Ф.7(СФ).26'!E28)</f>
        <v>0</v>
      </c>
      <c r="N1456" s="143">
        <f>IF(ЗАПОЛНИТЬ!$F$7=1,'Ф.7(СФ).26'!F28/1000,'Ф.7(СФ).26'!F28)</f>
        <v>0</v>
      </c>
      <c r="O1456" s="143">
        <f>IF(ЗАПОЛНИТЬ!$F$7=1,'Ф.7(СФ).26'!G28/1000,'Ф.7(СФ).26'!G28)</f>
        <v>0</v>
      </c>
      <c r="P1456" s="143">
        <f>IF(ЗАПОЛНИТЬ!$F$7=1,'Ф.7(СФ).26'!H28/1000,'Ф.7(СФ).26'!H28)</f>
        <v>0</v>
      </c>
      <c r="Q1456" s="143">
        <f>IF(ЗАПОЛНИТЬ!$F$7=1,'Ф.7(СФ).26'!I28/1000,'Ф.7(СФ).26'!I28)</f>
        <v>0</v>
      </c>
      <c r="R1456" s="143">
        <f>IF(ЗАПОЛНИТЬ!$F$7=1,'Ф.7(СФ).26'!J28/1000,'Ф.7(СФ).26'!J28)</f>
        <v>0</v>
      </c>
      <c r="S1456" s="143">
        <f>IF(ЗАПОЛНИТЬ!$F$7=1,'Ф.7(СФ).26'!K28/1000,'Ф.7(СФ).26'!K28)</f>
        <v>0</v>
      </c>
      <c r="T1456" s="143">
        <f>IF(ЗАПОЛНИТЬ!$F$7=1,'Ф.7(СФ).26'!L28/1000,'Ф.7(СФ).26'!L28)</f>
        <v>0</v>
      </c>
      <c r="U1456" s="143">
        <f>IF(ЗАПОЛНИТЬ!$F$7=1,'Ф.7(СФ).26'!M28/1000,'Ф.7(СФ).26'!M28)</f>
        <v>0</v>
      </c>
      <c r="V1456" s="145">
        <v>0</v>
      </c>
      <c r="W1456" s="145">
        <f t="shared" si="72"/>
        <v>0</v>
      </c>
    </row>
    <row r="1457" spans="1:23" ht="12.75">
      <c r="A1457" s="144" t="str">
        <f>ЗАПОЛНИТЬ!$B$23</f>
        <v>4</v>
      </c>
      <c r="B1457" s="144" t="str">
        <f>ЗАПОЛНИТЬ!$B$13</f>
        <v>24188344</v>
      </c>
      <c r="C1457" s="144" t="str">
        <f>ЗАПОЛНИТЬ!$B$24</f>
        <v>298</v>
      </c>
      <c r="D1457" s="144" t="str">
        <f>ЗАПОЛНИТЬ!$B$21</f>
        <v>12</v>
      </c>
      <c r="E1457" s="145"/>
      <c r="F1457" s="144" t="str">
        <f>ЗАПОЛНИТЬ!$B$22</f>
        <v>15</v>
      </c>
      <c r="G1457" s="144" t="str">
        <f>ЗАПОЛНИТЬ!$B$20</f>
        <v>040222</v>
      </c>
      <c r="H1457" s="143" t="str">
        <f>IF(ЗАПОЛНИТЬ!$F$7=1,ЗАПОЛНИТЬ!$H$9,ЗАПОЛНИТЬ!$H$10)</f>
        <v>73</v>
      </c>
      <c r="I1457" s="146">
        <f>IF(ЗАПОЛНИТЬ!$F$7=1,'Ф.7(СФ).26'!$E$13,'Ф.7(СФ).26'!$E$15)</f>
        <v>0</v>
      </c>
      <c r="J1457" s="145" t="str">
        <f>IF(ЗАПОЛНИТЬ!$F$7=1,CONCATENATE(ЗАПОЛНИТЬ!$F$18,ЗАПОЛНИТЬ!$D$18),ЗАПОЛНИТЬ!$E$18)</f>
        <v>01.07.2016</v>
      </c>
      <c r="K1457" s="143">
        <f>'Ф.7(СФ).26'!B29</f>
        <v>2100</v>
      </c>
      <c r="L1457" s="143">
        <f>IF(ЗАПОЛНИТЬ!$F$7=1,'Ф.7(СФ).26'!D29/1000,'Ф.7(СФ).26'!D29)</f>
        <v>0</v>
      </c>
      <c r="M1457" s="143">
        <f>IF(ЗАПОЛНИТЬ!$F$7=1,'Ф.7(СФ).26'!E29/1000,'Ф.7(СФ).26'!E29)</f>
        <v>0</v>
      </c>
      <c r="N1457" s="143">
        <f>IF(ЗАПОЛНИТЬ!$F$7=1,'Ф.7(СФ).26'!F29/1000,'Ф.7(СФ).26'!F29)</f>
        <v>0</v>
      </c>
      <c r="O1457" s="143">
        <f>IF(ЗАПОЛНИТЬ!$F$7=1,'Ф.7(СФ).26'!G29/1000,'Ф.7(СФ).26'!G29)</f>
        <v>0</v>
      </c>
      <c r="P1457" s="143">
        <f>IF(ЗАПОЛНИТЬ!$F$7=1,'Ф.7(СФ).26'!H29/1000,'Ф.7(СФ).26'!H29)</f>
        <v>0</v>
      </c>
      <c r="Q1457" s="143">
        <f>IF(ЗАПОЛНИТЬ!$F$7=1,'Ф.7(СФ).26'!I29/1000,'Ф.7(СФ).26'!I29)</f>
        <v>0</v>
      </c>
      <c r="R1457" s="143">
        <f>IF(ЗАПОЛНИТЬ!$F$7=1,'Ф.7(СФ).26'!J29/1000,'Ф.7(СФ).26'!J29)</f>
        <v>0</v>
      </c>
      <c r="S1457" s="143">
        <f>IF(ЗАПОЛНИТЬ!$F$7=1,'Ф.7(СФ).26'!K29/1000,'Ф.7(СФ).26'!K29)</f>
        <v>0</v>
      </c>
      <c r="T1457" s="143">
        <f>IF(ЗАПОЛНИТЬ!$F$7=1,'Ф.7(СФ).26'!L29/1000,'Ф.7(СФ).26'!L29)</f>
        <v>0</v>
      </c>
      <c r="U1457" s="143">
        <f>IF(ЗАПОЛНИТЬ!$F$7=1,'Ф.7(СФ).26'!M29/1000,'Ф.7(СФ).26'!M29)</f>
        <v>0</v>
      </c>
      <c r="V1457" s="145">
        <v>0</v>
      </c>
      <c r="W1457" s="145">
        <f t="shared" si="72"/>
        <v>0</v>
      </c>
    </row>
    <row r="1458" spans="1:23" ht="12.75">
      <c r="A1458" s="144" t="str">
        <f>ЗАПОЛНИТЬ!$B$23</f>
        <v>4</v>
      </c>
      <c r="B1458" s="144" t="str">
        <f>ЗАПОЛНИТЬ!$B$13</f>
        <v>24188344</v>
      </c>
      <c r="C1458" s="144" t="str">
        <f>ЗАПОЛНИТЬ!$B$24</f>
        <v>298</v>
      </c>
      <c r="D1458" s="144" t="str">
        <f>ЗАПОЛНИТЬ!$B$21</f>
        <v>12</v>
      </c>
      <c r="E1458" s="145"/>
      <c r="F1458" s="144" t="str">
        <f>ЗАПОЛНИТЬ!$B$22</f>
        <v>15</v>
      </c>
      <c r="G1458" s="144" t="str">
        <f>ЗАПОЛНИТЬ!$B$20</f>
        <v>040222</v>
      </c>
      <c r="H1458" s="143" t="str">
        <f>IF(ЗАПОЛНИТЬ!$F$7=1,ЗАПОЛНИТЬ!$H$9,ЗАПОЛНИТЬ!$H$10)</f>
        <v>73</v>
      </c>
      <c r="I1458" s="146">
        <f>IF(ЗАПОЛНИТЬ!$F$7=1,'Ф.7(СФ).26'!$E$13,'Ф.7(СФ).26'!$E$15)</f>
        <v>0</v>
      </c>
      <c r="J1458" s="145" t="str">
        <f>IF(ЗАПОЛНИТЬ!$F$7=1,CONCATENATE(ЗАПОЛНИТЬ!$F$18,ЗАПОЛНИТЬ!$D$18),ЗАПОЛНИТЬ!$E$18)</f>
        <v>01.07.2016</v>
      </c>
      <c r="K1458" s="143">
        <f>'Ф.7(СФ).26'!B30</f>
        <v>2110</v>
      </c>
      <c r="L1458" s="143">
        <f>IF(ЗАПОЛНИТЬ!$F$7=1,'Ф.7(СФ).26'!D30/1000,'Ф.7(СФ).26'!D30)</f>
        <v>0</v>
      </c>
      <c r="M1458" s="143">
        <f>IF(ЗАПОЛНИТЬ!$F$7=1,'Ф.7(СФ).26'!E30/1000,'Ф.7(СФ).26'!E30)</f>
        <v>0</v>
      </c>
      <c r="N1458" s="143">
        <f>IF(ЗАПОЛНИТЬ!$F$7=1,'Ф.7(СФ).26'!F30/1000,'Ф.7(СФ).26'!F30)</f>
        <v>0</v>
      </c>
      <c r="O1458" s="143">
        <f>IF(ЗАПОЛНИТЬ!$F$7=1,'Ф.7(СФ).26'!G30/1000,'Ф.7(СФ).26'!G30)</f>
        <v>0</v>
      </c>
      <c r="P1458" s="143">
        <f>IF(ЗАПОЛНИТЬ!$F$7=1,'Ф.7(СФ).26'!H30/1000,'Ф.7(СФ).26'!H30)</f>
        <v>0</v>
      </c>
      <c r="Q1458" s="143">
        <f>IF(ЗАПОЛНИТЬ!$F$7=1,'Ф.7(СФ).26'!I30/1000,'Ф.7(СФ).26'!I30)</f>
        <v>0</v>
      </c>
      <c r="R1458" s="143">
        <f>IF(ЗАПОЛНИТЬ!$F$7=1,'Ф.7(СФ).26'!J30/1000,'Ф.7(СФ).26'!J30)</f>
        <v>0</v>
      </c>
      <c r="S1458" s="143">
        <f>IF(ЗАПОЛНИТЬ!$F$7=1,'Ф.7(СФ).26'!K30/1000,'Ф.7(СФ).26'!K30)</f>
        <v>0</v>
      </c>
      <c r="T1458" s="143">
        <f>IF(ЗАПОЛНИТЬ!$F$7=1,'Ф.7(СФ).26'!L30/1000,'Ф.7(СФ).26'!L30)</f>
        <v>0</v>
      </c>
      <c r="U1458" s="143">
        <f>IF(ЗАПОЛНИТЬ!$F$7=1,'Ф.7(СФ).26'!M30/1000,'Ф.7(СФ).26'!M30)</f>
        <v>0</v>
      </c>
      <c r="V1458" s="145">
        <v>0</v>
      </c>
      <c r="W1458" s="145">
        <f t="shared" si="72"/>
        <v>0</v>
      </c>
    </row>
    <row r="1459" spans="1:23" ht="12.75">
      <c r="A1459" s="144" t="str">
        <f>ЗАПОЛНИТЬ!$B$23</f>
        <v>4</v>
      </c>
      <c r="B1459" s="144" t="str">
        <f>ЗАПОЛНИТЬ!$B$13</f>
        <v>24188344</v>
      </c>
      <c r="C1459" s="144" t="str">
        <f>ЗАПОЛНИТЬ!$B$24</f>
        <v>298</v>
      </c>
      <c r="D1459" s="144" t="str">
        <f>ЗАПОЛНИТЬ!$B$21</f>
        <v>12</v>
      </c>
      <c r="E1459" s="145"/>
      <c r="F1459" s="144" t="str">
        <f>ЗАПОЛНИТЬ!$B$22</f>
        <v>15</v>
      </c>
      <c r="G1459" s="144" t="str">
        <f>ЗАПОЛНИТЬ!$B$20</f>
        <v>040222</v>
      </c>
      <c r="H1459" s="143" t="str">
        <f>IF(ЗАПОЛНИТЬ!$F$7=1,ЗАПОЛНИТЬ!$H$9,ЗАПОЛНИТЬ!$H$10)</f>
        <v>73</v>
      </c>
      <c r="I1459" s="146">
        <f>IF(ЗАПОЛНИТЬ!$F$7=1,'Ф.7(СФ).26'!$E$13,'Ф.7(СФ).26'!$E$15)</f>
        <v>0</v>
      </c>
      <c r="J1459" s="145" t="str">
        <f>IF(ЗАПОЛНИТЬ!$F$7=1,CONCATENATE(ЗАПОЛНИТЬ!$F$18,ЗАПОЛНИТЬ!$D$18),ЗАПОЛНИТЬ!$E$18)</f>
        <v>01.07.2016</v>
      </c>
      <c r="K1459" s="143">
        <f>'Ф.7(СФ).26'!B31</f>
        <v>2111</v>
      </c>
      <c r="L1459" s="143">
        <f>IF(ЗАПОЛНИТЬ!$F$7=1,'Ф.7(СФ).26'!D31/1000,'Ф.7(СФ).26'!D31)</f>
        <v>0</v>
      </c>
      <c r="M1459" s="143">
        <f>IF(ЗАПОЛНИТЬ!$F$7=1,'Ф.7(СФ).26'!E31/1000,'Ф.7(СФ).26'!E31)</f>
        <v>0</v>
      </c>
      <c r="N1459" s="143">
        <f>IF(ЗАПОЛНИТЬ!$F$7=1,'Ф.7(СФ).26'!F31/1000,'Ф.7(СФ).26'!F31)</f>
        <v>0</v>
      </c>
      <c r="O1459" s="143">
        <f>IF(ЗАПОЛНИТЬ!$F$7=1,'Ф.7(СФ).26'!G31/1000,'Ф.7(СФ).26'!G31)</f>
        <v>0</v>
      </c>
      <c r="P1459" s="143">
        <f>IF(ЗАПОЛНИТЬ!$F$7=1,'Ф.7(СФ).26'!H31/1000,'Ф.7(СФ).26'!H31)</f>
        <v>0</v>
      </c>
      <c r="Q1459" s="143">
        <f>IF(ЗАПОЛНИТЬ!$F$7=1,'Ф.7(СФ).26'!I31/1000,'Ф.7(СФ).26'!I31)</f>
        <v>0</v>
      </c>
      <c r="R1459" s="143">
        <f>IF(ЗАПОЛНИТЬ!$F$7=1,'Ф.7(СФ).26'!J31/1000,'Ф.7(СФ).26'!J31)</f>
        <v>0</v>
      </c>
      <c r="S1459" s="143">
        <f>IF(ЗАПОЛНИТЬ!$F$7=1,'Ф.7(СФ).26'!K31/1000,'Ф.7(СФ).26'!K31)</f>
        <v>0</v>
      </c>
      <c r="T1459" s="143">
        <f>IF(ЗАПОЛНИТЬ!$F$7=1,'Ф.7(СФ).26'!L31/1000,'Ф.7(СФ).26'!L31)</f>
        <v>0</v>
      </c>
      <c r="U1459" s="143">
        <f>IF(ЗАПОЛНИТЬ!$F$7=1,'Ф.7(СФ).26'!M31/1000,'Ф.7(СФ).26'!M31)</f>
        <v>0</v>
      </c>
      <c r="V1459" s="145">
        <f>IF(SUM(L1459:U1459)&gt;0,1,0)</f>
        <v>0</v>
      </c>
      <c r="W1459" s="145">
        <f t="shared" si="72"/>
        <v>0</v>
      </c>
    </row>
    <row r="1460" spans="1:23" ht="12.75">
      <c r="A1460" s="144" t="str">
        <f>ЗАПОЛНИТЬ!$B$23</f>
        <v>4</v>
      </c>
      <c r="B1460" s="144" t="str">
        <f>ЗАПОЛНИТЬ!$B$13</f>
        <v>24188344</v>
      </c>
      <c r="C1460" s="144" t="str">
        <f>ЗАПОЛНИТЬ!$B$24</f>
        <v>298</v>
      </c>
      <c r="D1460" s="144" t="str">
        <f>ЗАПОЛНИТЬ!$B$21</f>
        <v>12</v>
      </c>
      <c r="E1460" s="145"/>
      <c r="F1460" s="144" t="str">
        <f>ЗАПОЛНИТЬ!$B$22</f>
        <v>15</v>
      </c>
      <c r="G1460" s="144" t="str">
        <f>ЗАПОЛНИТЬ!$B$20</f>
        <v>040222</v>
      </c>
      <c r="H1460" s="143" t="str">
        <f>IF(ЗАПОЛНИТЬ!$F$7=1,ЗАПОЛНИТЬ!$H$9,ЗАПОЛНИТЬ!$H$10)</f>
        <v>73</v>
      </c>
      <c r="I1460" s="146">
        <f>IF(ЗАПОЛНИТЬ!$F$7=1,'Ф.7(СФ).26'!$E$13,'Ф.7(СФ).26'!$E$15)</f>
        <v>0</v>
      </c>
      <c r="J1460" s="145" t="str">
        <f>IF(ЗАПОЛНИТЬ!$F$7=1,CONCATENATE(ЗАПОЛНИТЬ!$F$18,ЗАПОЛНИТЬ!$D$18),ЗАПОЛНИТЬ!$E$18)</f>
        <v>01.07.2016</v>
      </c>
      <c r="K1460" s="143">
        <f>'Ф.7(СФ).26'!B32</f>
        <v>2112</v>
      </c>
      <c r="L1460" s="143">
        <f>IF(ЗАПОЛНИТЬ!$F$7=1,'Ф.7(СФ).26'!D32/1000,'Ф.7(СФ).26'!D32)</f>
        <v>0</v>
      </c>
      <c r="M1460" s="143">
        <f>IF(ЗАПОЛНИТЬ!$F$7=1,'Ф.7(СФ).26'!E32/1000,'Ф.7(СФ).26'!E32)</f>
        <v>0</v>
      </c>
      <c r="N1460" s="143">
        <f>IF(ЗАПОЛНИТЬ!$F$7=1,'Ф.7(СФ).26'!F32/1000,'Ф.7(СФ).26'!F32)</f>
        <v>0</v>
      </c>
      <c r="O1460" s="143">
        <f>IF(ЗАПОЛНИТЬ!$F$7=1,'Ф.7(СФ).26'!G32/1000,'Ф.7(СФ).26'!G32)</f>
        <v>0</v>
      </c>
      <c r="P1460" s="143">
        <f>IF(ЗАПОЛНИТЬ!$F$7=1,'Ф.7(СФ).26'!H32/1000,'Ф.7(СФ).26'!H32)</f>
        <v>0</v>
      </c>
      <c r="Q1460" s="143">
        <f>IF(ЗАПОЛНИТЬ!$F$7=1,'Ф.7(СФ).26'!I32/1000,'Ф.7(СФ).26'!I32)</f>
        <v>0</v>
      </c>
      <c r="R1460" s="143">
        <f>IF(ЗАПОЛНИТЬ!$F$7=1,'Ф.7(СФ).26'!J32/1000,'Ф.7(СФ).26'!J32)</f>
        <v>0</v>
      </c>
      <c r="S1460" s="143">
        <f>IF(ЗАПОЛНИТЬ!$F$7=1,'Ф.7(СФ).26'!K32/1000,'Ф.7(СФ).26'!K32)</f>
        <v>0</v>
      </c>
      <c r="T1460" s="143">
        <f>IF(ЗАПОЛНИТЬ!$F$7=1,'Ф.7(СФ).26'!L32/1000,'Ф.7(СФ).26'!L32)</f>
        <v>0</v>
      </c>
      <c r="U1460" s="143">
        <f>IF(ЗАПОЛНИТЬ!$F$7=1,'Ф.7(СФ).26'!M32/1000,'Ф.7(СФ).26'!M32)</f>
        <v>0</v>
      </c>
      <c r="V1460" s="145">
        <f>IF(SUM(L1460:U1460)&gt;0,1,0)</f>
        <v>0</v>
      </c>
      <c r="W1460" s="145">
        <f t="shared" si="72"/>
        <v>0</v>
      </c>
    </row>
    <row r="1461" spans="1:23" ht="12.75">
      <c r="A1461" s="144" t="str">
        <f>ЗАПОЛНИТЬ!$B$23</f>
        <v>4</v>
      </c>
      <c r="B1461" s="144" t="str">
        <f>ЗАПОЛНИТЬ!$B$13</f>
        <v>24188344</v>
      </c>
      <c r="C1461" s="144" t="str">
        <f>ЗАПОЛНИТЬ!$B$24</f>
        <v>298</v>
      </c>
      <c r="D1461" s="144" t="str">
        <f>ЗАПОЛНИТЬ!$B$21</f>
        <v>12</v>
      </c>
      <c r="E1461" s="145"/>
      <c r="F1461" s="144" t="str">
        <f>ЗАПОЛНИТЬ!$B$22</f>
        <v>15</v>
      </c>
      <c r="G1461" s="144" t="str">
        <f>ЗАПОЛНИТЬ!$B$20</f>
        <v>040222</v>
      </c>
      <c r="H1461" s="143" t="str">
        <f>IF(ЗАПОЛНИТЬ!$F$7=1,ЗАПОЛНИТЬ!$H$9,ЗАПОЛНИТЬ!$H$10)</f>
        <v>73</v>
      </c>
      <c r="I1461" s="146">
        <f>IF(ЗАПОЛНИТЬ!$F$7=1,'Ф.7(СФ).26'!$E$13,'Ф.7(СФ).26'!$E$15)</f>
        <v>0</v>
      </c>
      <c r="J1461" s="145" t="str">
        <f>IF(ЗАПОЛНИТЬ!$F$7=1,CONCATENATE(ЗАПОЛНИТЬ!$F$18,ЗАПОЛНИТЬ!$D$18),ЗАПОЛНИТЬ!$E$18)</f>
        <v>01.07.2016</v>
      </c>
      <c r="K1461" s="143">
        <f>'Ф.7(СФ).26'!B33</f>
        <v>2120</v>
      </c>
      <c r="L1461" s="143">
        <f>IF(ЗАПОЛНИТЬ!$F$7=1,'Ф.7(СФ).26'!D33/1000,'Ф.7(СФ).26'!D33)</f>
        <v>0</v>
      </c>
      <c r="M1461" s="143">
        <f>IF(ЗАПОЛНИТЬ!$F$7=1,'Ф.7(СФ).26'!E33/1000,'Ф.7(СФ).26'!E33)</f>
        <v>0</v>
      </c>
      <c r="N1461" s="143">
        <f>IF(ЗАПОЛНИТЬ!$F$7=1,'Ф.7(СФ).26'!F33/1000,'Ф.7(СФ).26'!F33)</f>
        <v>0</v>
      </c>
      <c r="O1461" s="143">
        <f>IF(ЗАПОЛНИТЬ!$F$7=1,'Ф.7(СФ).26'!G33/1000,'Ф.7(СФ).26'!G33)</f>
        <v>0</v>
      </c>
      <c r="P1461" s="143">
        <f>IF(ЗАПОЛНИТЬ!$F$7=1,'Ф.7(СФ).26'!H33/1000,'Ф.7(СФ).26'!H33)</f>
        <v>0</v>
      </c>
      <c r="Q1461" s="143">
        <f>IF(ЗАПОЛНИТЬ!$F$7=1,'Ф.7(СФ).26'!I33/1000,'Ф.7(СФ).26'!I33)</f>
        <v>0</v>
      </c>
      <c r="R1461" s="143">
        <f>IF(ЗАПОЛНИТЬ!$F$7=1,'Ф.7(СФ).26'!J33/1000,'Ф.7(СФ).26'!J33)</f>
        <v>0</v>
      </c>
      <c r="S1461" s="143">
        <f>IF(ЗАПОЛНИТЬ!$F$7=1,'Ф.7(СФ).26'!K33/1000,'Ф.7(СФ).26'!K33)</f>
        <v>0</v>
      </c>
      <c r="T1461" s="143">
        <f>IF(ЗАПОЛНИТЬ!$F$7=1,'Ф.7(СФ).26'!L33/1000,'Ф.7(СФ).26'!L33)</f>
        <v>0</v>
      </c>
      <c r="U1461" s="143">
        <f>IF(ЗАПОЛНИТЬ!$F$7=1,'Ф.7(СФ).26'!M33/1000,'Ф.7(СФ).26'!M33)</f>
        <v>0</v>
      </c>
      <c r="V1461" s="145">
        <f>IF(SUM(L1461:U1461)&gt;0,1,0)</f>
        <v>0</v>
      </c>
      <c r="W1461" s="145">
        <f t="shared" si="72"/>
        <v>0</v>
      </c>
    </row>
    <row r="1462" spans="1:23" ht="12.75">
      <c r="A1462" s="144" t="str">
        <f>ЗАПОЛНИТЬ!$B$23</f>
        <v>4</v>
      </c>
      <c r="B1462" s="144" t="str">
        <f>ЗАПОЛНИТЬ!$B$13</f>
        <v>24188344</v>
      </c>
      <c r="C1462" s="144" t="str">
        <f>ЗАПОЛНИТЬ!$B$24</f>
        <v>298</v>
      </c>
      <c r="D1462" s="144" t="str">
        <f>ЗАПОЛНИТЬ!$B$21</f>
        <v>12</v>
      </c>
      <c r="E1462" s="145"/>
      <c r="F1462" s="144" t="str">
        <f>ЗАПОЛНИТЬ!$B$22</f>
        <v>15</v>
      </c>
      <c r="G1462" s="144" t="str">
        <f>ЗАПОЛНИТЬ!$B$20</f>
        <v>040222</v>
      </c>
      <c r="H1462" s="143" t="str">
        <f>IF(ЗАПОЛНИТЬ!$F$7=1,ЗАПОЛНИТЬ!$H$9,ЗАПОЛНИТЬ!$H$10)</f>
        <v>73</v>
      </c>
      <c r="I1462" s="146">
        <f>IF(ЗАПОЛНИТЬ!$F$7=1,'Ф.7(СФ).26'!$E$13,'Ф.7(СФ).26'!$E$15)</f>
        <v>0</v>
      </c>
      <c r="J1462" s="145" t="str">
        <f>IF(ЗАПОЛНИТЬ!$F$7=1,CONCATENATE(ЗАПОЛНИТЬ!$F$18,ЗАПОЛНИТЬ!$D$18),ЗАПОЛНИТЬ!$E$18)</f>
        <v>01.07.2016</v>
      </c>
      <c r="K1462" s="143">
        <f>'Ф.7(СФ).26'!B34</f>
        <v>2200</v>
      </c>
      <c r="L1462" s="143">
        <f>IF(ЗАПОЛНИТЬ!$F$7=1,'Ф.7(СФ).26'!D34/1000,'Ф.7(СФ).26'!D34)</f>
        <v>0</v>
      </c>
      <c r="M1462" s="143">
        <f>IF(ЗАПОЛНИТЬ!$F$7=1,'Ф.7(СФ).26'!E34/1000,'Ф.7(СФ).26'!E34)</f>
        <v>0</v>
      </c>
      <c r="N1462" s="143">
        <f>IF(ЗАПОЛНИТЬ!$F$7=1,'Ф.7(СФ).26'!F34/1000,'Ф.7(СФ).26'!F34)</f>
        <v>0</v>
      </c>
      <c r="O1462" s="143">
        <f>IF(ЗАПОЛНИТЬ!$F$7=1,'Ф.7(СФ).26'!G34/1000,'Ф.7(СФ).26'!G34)</f>
        <v>0</v>
      </c>
      <c r="P1462" s="143">
        <f>IF(ЗАПОЛНИТЬ!$F$7=1,'Ф.7(СФ).26'!H34/1000,'Ф.7(СФ).26'!H34)</f>
        <v>0</v>
      </c>
      <c r="Q1462" s="143">
        <f>IF(ЗАПОЛНИТЬ!$F$7=1,'Ф.7(СФ).26'!I34/1000,'Ф.7(СФ).26'!I34)</f>
        <v>0</v>
      </c>
      <c r="R1462" s="143">
        <f>IF(ЗАПОЛНИТЬ!$F$7=1,'Ф.7(СФ).26'!J34/1000,'Ф.7(СФ).26'!J34)</f>
        <v>0</v>
      </c>
      <c r="S1462" s="143">
        <f>IF(ЗАПОЛНИТЬ!$F$7=1,'Ф.7(СФ).26'!K34/1000,'Ф.7(СФ).26'!K34)</f>
        <v>0</v>
      </c>
      <c r="T1462" s="143">
        <f>IF(ЗАПОЛНИТЬ!$F$7=1,'Ф.7(СФ).26'!L34/1000,'Ф.7(СФ).26'!L34)</f>
        <v>0</v>
      </c>
      <c r="U1462" s="143">
        <f>IF(ЗАПОЛНИТЬ!$F$7=1,'Ф.7(СФ).26'!M34/1000,'Ф.7(СФ).26'!M34)</f>
        <v>0</v>
      </c>
      <c r="V1462" s="145">
        <v>0</v>
      </c>
      <c r="W1462" s="145">
        <f t="shared" si="72"/>
        <v>0</v>
      </c>
    </row>
    <row r="1463" spans="1:23" ht="12.75">
      <c r="A1463" s="144" t="str">
        <f>ЗАПОЛНИТЬ!$B$23</f>
        <v>4</v>
      </c>
      <c r="B1463" s="144" t="str">
        <f>ЗАПОЛНИТЬ!$B$13</f>
        <v>24188344</v>
      </c>
      <c r="C1463" s="144" t="str">
        <f>ЗАПОЛНИТЬ!$B$24</f>
        <v>298</v>
      </c>
      <c r="D1463" s="144" t="str">
        <f>ЗАПОЛНИТЬ!$B$21</f>
        <v>12</v>
      </c>
      <c r="E1463" s="145"/>
      <c r="F1463" s="144" t="str">
        <f>ЗАПОЛНИТЬ!$B$22</f>
        <v>15</v>
      </c>
      <c r="G1463" s="144" t="str">
        <f>ЗАПОЛНИТЬ!$B$20</f>
        <v>040222</v>
      </c>
      <c r="H1463" s="143" t="str">
        <f>IF(ЗАПОЛНИТЬ!$F$7=1,ЗАПОЛНИТЬ!$H$9,ЗАПОЛНИТЬ!$H$10)</f>
        <v>73</v>
      </c>
      <c r="I1463" s="146">
        <f>IF(ЗАПОЛНИТЬ!$F$7=1,'Ф.7(СФ).26'!$E$13,'Ф.7(СФ).26'!$E$15)</f>
        <v>0</v>
      </c>
      <c r="J1463" s="145" t="str">
        <f>IF(ЗАПОЛНИТЬ!$F$7=1,CONCATENATE(ЗАПОЛНИТЬ!$F$18,ЗАПОЛНИТЬ!$D$18),ЗАПОЛНИТЬ!$E$18)</f>
        <v>01.07.2016</v>
      </c>
      <c r="K1463" s="143">
        <f>'Ф.7(СФ).26'!B35</f>
        <v>2210</v>
      </c>
      <c r="L1463" s="143">
        <f>IF(ЗАПОЛНИТЬ!$F$7=1,'Ф.7(СФ).26'!D35/1000,'Ф.7(СФ).26'!D35)</f>
        <v>0</v>
      </c>
      <c r="M1463" s="143">
        <f>IF(ЗАПОЛНИТЬ!$F$7=1,'Ф.7(СФ).26'!E35/1000,'Ф.7(СФ).26'!E35)</f>
        <v>0</v>
      </c>
      <c r="N1463" s="143">
        <f>IF(ЗАПОЛНИТЬ!$F$7=1,'Ф.7(СФ).26'!F35/1000,'Ф.7(СФ).26'!F35)</f>
        <v>0</v>
      </c>
      <c r="O1463" s="143">
        <f>IF(ЗАПОЛНИТЬ!$F$7=1,'Ф.7(СФ).26'!G35/1000,'Ф.7(СФ).26'!G35)</f>
        <v>0</v>
      </c>
      <c r="P1463" s="143">
        <f>IF(ЗАПОЛНИТЬ!$F$7=1,'Ф.7(СФ).26'!H35/1000,'Ф.7(СФ).26'!H35)</f>
        <v>0</v>
      </c>
      <c r="Q1463" s="143">
        <f>IF(ЗАПОЛНИТЬ!$F$7=1,'Ф.7(СФ).26'!I35/1000,'Ф.7(СФ).26'!I35)</f>
        <v>0</v>
      </c>
      <c r="R1463" s="143">
        <f>IF(ЗАПОЛНИТЬ!$F$7=1,'Ф.7(СФ).26'!J35/1000,'Ф.7(СФ).26'!J35)</f>
        <v>0</v>
      </c>
      <c r="S1463" s="143">
        <f>IF(ЗАПОЛНИТЬ!$F$7=1,'Ф.7(СФ).26'!K35/1000,'Ф.7(СФ).26'!K35)</f>
        <v>0</v>
      </c>
      <c r="T1463" s="143">
        <f>IF(ЗАПОЛНИТЬ!$F$7=1,'Ф.7(СФ).26'!L35/1000,'Ф.7(СФ).26'!L35)</f>
        <v>0</v>
      </c>
      <c r="U1463" s="143">
        <f>IF(ЗАПОЛНИТЬ!$F$7=1,'Ф.7(СФ).26'!M35/1000,'Ф.7(СФ).26'!M35)</f>
        <v>0</v>
      </c>
      <c r="V1463" s="145">
        <f t="shared" ref="V1463:V1468" si="73">IF(SUM(L1463:U1463)&gt;0,1,0)</f>
        <v>0</v>
      </c>
      <c r="W1463" s="145">
        <f t="shared" si="72"/>
        <v>0</v>
      </c>
    </row>
    <row r="1464" spans="1:23" ht="12.75">
      <c r="A1464" s="144" t="str">
        <f>ЗАПОЛНИТЬ!$B$23</f>
        <v>4</v>
      </c>
      <c r="B1464" s="144" t="str">
        <f>ЗАПОЛНИТЬ!$B$13</f>
        <v>24188344</v>
      </c>
      <c r="C1464" s="144" t="str">
        <f>ЗАПОЛНИТЬ!$B$24</f>
        <v>298</v>
      </c>
      <c r="D1464" s="144" t="str">
        <f>ЗАПОЛНИТЬ!$B$21</f>
        <v>12</v>
      </c>
      <c r="E1464" s="145"/>
      <c r="F1464" s="144" t="str">
        <f>ЗАПОЛНИТЬ!$B$22</f>
        <v>15</v>
      </c>
      <c r="G1464" s="144" t="str">
        <f>ЗАПОЛНИТЬ!$B$20</f>
        <v>040222</v>
      </c>
      <c r="H1464" s="143" t="str">
        <f>IF(ЗАПОЛНИТЬ!$F$7=1,ЗАПОЛНИТЬ!$H$9,ЗАПОЛНИТЬ!$H$10)</f>
        <v>73</v>
      </c>
      <c r="I1464" s="146">
        <f>IF(ЗАПОЛНИТЬ!$F$7=1,'Ф.7(СФ).26'!$E$13,'Ф.7(СФ).26'!$E$15)</f>
        <v>0</v>
      </c>
      <c r="J1464" s="145" t="str">
        <f>IF(ЗАПОЛНИТЬ!$F$7=1,CONCATENATE(ЗАПОЛНИТЬ!$F$18,ЗАПОЛНИТЬ!$D$18),ЗАПОЛНИТЬ!$E$18)</f>
        <v>01.07.2016</v>
      </c>
      <c r="K1464" s="143">
        <f>'Ф.7(СФ).26'!B36</f>
        <v>2220</v>
      </c>
      <c r="L1464" s="143">
        <f>IF(ЗАПОЛНИТЬ!$F$7=1,'Ф.7(СФ).26'!D36/1000,'Ф.7(СФ).26'!D36)</f>
        <v>0</v>
      </c>
      <c r="M1464" s="143">
        <f>IF(ЗАПОЛНИТЬ!$F$7=1,'Ф.7(СФ).26'!E36/1000,'Ф.7(СФ).26'!E36)</f>
        <v>0</v>
      </c>
      <c r="N1464" s="143">
        <f>IF(ЗАПОЛНИТЬ!$F$7=1,'Ф.7(СФ).26'!F36/1000,'Ф.7(СФ).26'!F36)</f>
        <v>0</v>
      </c>
      <c r="O1464" s="143">
        <f>IF(ЗАПОЛНИТЬ!$F$7=1,'Ф.7(СФ).26'!G36/1000,'Ф.7(СФ).26'!G36)</f>
        <v>0</v>
      </c>
      <c r="P1464" s="143">
        <f>IF(ЗАПОЛНИТЬ!$F$7=1,'Ф.7(СФ).26'!H36/1000,'Ф.7(СФ).26'!H36)</f>
        <v>0</v>
      </c>
      <c r="Q1464" s="143">
        <f>IF(ЗАПОЛНИТЬ!$F$7=1,'Ф.7(СФ).26'!I36/1000,'Ф.7(СФ).26'!I36)</f>
        <v>0</v>
      </c>
      <c r="R1464" s="143">
        <f>IF(ЗАПОЛНИТЬ!$F$7=1,'Ф.7(СФ).26'!J36/1000,'Ф.7(СФ).26'!J36)</f>
        <v>0</v>
      </c>
      <c r="S1464" s="143">
        <f>IF(ЗАПОЛНИТЬ!$F$7=1,'Ф.7(СФ).26'!K36/1000,'Ф.7(СФ).26'!K36)</f>
        <v>0</v>
      </c>
      <c r="T1464" s="143">
        <f>IF(ЗАПОЛНИТЬ!$F$7=1,'Ф.7(СФ).26'!L36/1000,'Ф.7(СФ).26'!L36)</f>
        <v>0</v>
      </c>
      <c r="U1464" s="143">
        <f>IF(ЗАПОЛНИТЬ!$F$7=1,'Ф.7(СФ).26'!M36/1000,'Ф.7(СФ).26'!M36)</f>
        <v>0</v>
      </c>
      <c r="V1464" s="145">
        <f t="shared" si="73"/>
        <v>0</v>
      </c>
      <c r="W1464" s="145">
        <f t="shared" si="72"/>
        <v>0</v>
      </c>
    </row>
    <row r="1465" spans="1:23" ht="12.75">
      <c r="A1465" s="144" t="str">
        <f>ЗАПОЛНИТЬ!$B$23</f>
        <v>4</v>
      </c>
      <c r="B1465" s="144" t="str">
        <f>ЗАПОЛНИТЬ!$B$13</f>
        <v>24188344</v>
      </c>
      <c r="C1465" s="144" t="str">
        <f>ЗАПОЛНИТЬ!$B$24</f>
        <v>298</v>
      </c>
      <c r="D1465" s="144" t="str">
        <f>ЗАПОЛНИТЬ!$B$21</f>
        <v>12</v>
      </c>
      <c r="E1465" s="145"/>
      <c r="F1465" s="144" t="str">
        <f>ЗАПОЛНИТЬ!$B$22</f>
        <v>15</v>
      </c>
      <c r="G1465" s="144" t="str">
        <f>ЗАПОЛНИТЬ!$B$20</f>
        <v>040222</v>
      </c>
      <c r="H1465" s="143" t="str">
        <f>IF(ЗАПОЛНИТЬ!$F$7=1,ЗАПОЛНИТЬ!$H$9,ЗАПОЛНИТЬ!$H$10)</f>
        <v>73</v>
      </c>
      <c r="I1465" s="146">
        <f>IF(ЗАПОЛНИТЬ!$F$7=1,'Ф.7(СФ).26'!$E$13,'Ф.7(СФ).26'!$E$15)</f>
        <v>0</v>
      </c>
      <c r="J1465" s="145" t="str">
        <f>IF(ЗАПОЛНИТЬ!$F$7=1,CONCATENATE(ЗАПОЛНИТЬ!$F$18,ЗАПОЛНИТЬ!$D$18),ЗАПОЛНИТЬ!$E$18)</f>
        <v>01.07.2016</v>
      </c>
      <c r="K1465" s="143">
        <f>'Ф.7(СФ).26'!B37</f>
        <v>2230</v>
      </c>
      <c r="L1465" s="143">
        <f>IF(ЗАПОЛНИТЬ!$F$7=1,'Ф.7(СФ).26'!D37/1000,'Ф.7(СФ).26'!D37)</f>
        <v>0</v>
      </c>
      <c r="M1465" s="143">
        <f>IF(ЗАПОЛНИТЬ!$F$7=1,'Ф.7(СФ).26'!E37/1000,'Ф.7(СФ).26'!E37)</f>
        <v>0</v>
      </c>
      <c r="N1465" s="143">
        <f>IF(ЗАПОЛНИТЬ!$F$7=1,'Ф.7(СФ).26'!F37/1000,'Ф.7(СФ).26'!F37)</f>
        <v>0</v>
      </c>
      <c r="O1465" s="143">
        <f>IF(ЗАПОЛНИТЬ!$F$7=1,'Ф.7(СФ).26'!G37/1000,'Ф.7(СФ).26'!G37)</f>
        <v>0</v>
      </c>
      <c r="P1465" s="143">
        <f>IF(ЗАПОЛНИТЬ!$F$7=1,'Ф.7(СФ).26'!H37/1000,'Ф.7(СФ).26'!H37)</f>
        <v>0</v>
      </c>
      <c r="Q1465" s="143">
        <f>IF(ЗАПОЛНИТЬ!$F$7=1,'Ф.7(СФ).26'!I37/1000,'Ф.7(СФ).26'!I37)</f>
        <v>0</v>
      </c>
      <c r="R1465" s="143">
        <f>IF(ЗАПОЛНИТЬ!$F$7=1,'Ф.7(СФ).26'!J37/1000,'Ф.7(СФ).26'!J37)</f>
        <v>0</v>
      </c>
      <c r="S1465" s="143">
        <f>IF(ЗАПОЛНИТЬ!$F$7=1,'Ф.7(СФ).26'!K37/1000,'Ф.7(СФ).26'!K37)</f>
        <v>0</v>
      </c>
      <c r="T1465" s="143">
        <f>IF(ЗАПОЛНИТЬ!$F$7=1,'Ф.7(СФ).26'!L37/1000,'Ф.7(СФ).26'!L37)</f>
        <v>0</v>
      </c>
      <c r="U1465" s="143">
        <f>IF(ЗАПОЛНИТЬ!$F$7=1,'Ф.7(СФ).26'!M37/1000,'Ф.7(СФ).26'!M37)</f>
        <v>0</v>
      </c>
      <c r="V1465" s="145">
        <f t="shared" si="73"/>
        <v>0</v>
      </c>
      <c r="W1465" s="145">
        <f t="shared" si="72"/>
        <v>0</v>
      </c>
    </row>
    <row r="1466" spans="1:23" ht="12.75">
      <c r="A1466" s="144" t="str">
        <f>ЗАПОЛНИТЬ!$B$23</f>
        <v>4</v>
      </c>
      <c r="B1466" s="144" t="str">
        <f>ЗАПОЛНИТЬ!$B$13</f>
        <v>24188344</v>
      </c>
      <c r="C1466" s="144" t="str">
        <f>ЗАПОЛНИТЬ!$B$24</f>
        <v>298</v>
      </c>
      <c r="D1466" s="144" t="str">
        <f>ЗАПОЛНИТЬ!$B$21</f>
        <v>12</v>
      </c>
      <c r="E1466" s="145"/>
      <c r="F1466" s="144" t="str">
        <f>ЗАПОЛНИТЬ!$B$22</f>
        <v>15</v>
      </c>
      <c r="G1466" s="144" t="str">
        <f>ЗАПОЛНИТЬ!$B$20</f>
        <v>040222</v>
      </c>
      <c r="H1466" s="143" t="str">
        <f>IF(ЗАПОЛНИТЬ!$F$7=1,ЗАПОЛНИТЬ!$H$9,ЗАПОЛНИТЬ!$H$10)</f>
        <v>73</v>
      </c>
      <c r="I1466" s="146">
        <f>IF(ЗАПОЛНИТЬ!$F$7=1,'Ф.7(СФ).26'!$E$13,'Ф.7(СФ).26'!$E$15)</f>
        <v>0</v>
      </c>
      <c r="J1466" s="145" t="str">
        <f>IF(ЗАПОЛНИТЬ!$F$7=1,CONCATENATE(ЗАПОЛНИТЬ!$F$18,ЗАПОЛНИТЬ!$D$18),ЗАПОЛНИТЬ!$E$18)</f>
        <v>01.07.2016</v>
      </c>
      <c r="K1466" s="143">
        <f>'Ф.7(СФ).26'!B38</f>
        <v>2240</v>
      </c>
      <c r="L1466" s="143">
        <f>IF(ЗАПОЛНИТЬ!$F$7=1,'Ф.7(СФ).26'!D38/1000,'Ф.7(СФ).26'!D38)</f>
        <v>0</v>
      </c>
      <c r="M1466" s="143">
        <f>IF(ЗАПОЛНИТЬ!$F$7=1,'Ф.7(СФ).26'!E38/1000,'Ф.7(СФ).26'!E38)</f>
        <v>0</v>
      </c>
      <c r="N1466" s="143">
        <f>IF(ЗАПОЛНИТЬ!$F$7=1,'Ф.7(СФ).26'!F38/1000,'Ф.7(СФ).26'!F38)</f>
        <v>0</v>
      </c>
      <c r="O1466" s="143">
        <f>IF(ЗАПОЛНИТЬ!$F$7=1,'Ф.7(СФ).26'!G38/1000,'Ф.7(СФ).26'!G38)</f>
        <v>0</v>
      </c>
      <c r="P1466" s="143">
        <f>IF(ЗАПОЛНИТЬ!$F$7=1,'Ф.7(СФ).26'!H38/1000,'Ф.7(СФ).26'!H38)</f>
        <v>0</v>
      </c>
      <c r="Q1466" s="143">
        <f>IF(ЗАПОЛНИТЬ!$F$7=1,'Ф.7(СФ).26'!I38/1000,'Ф.7(СФ).26'!I38)</f>
        <v>0</v>
      </c>
      <c r="R1466" s="143">
        <f>IF(ЗАПОЛНИТЬ!$F$7=1,'Ф.7(СФ).26'!J38/1000,'Ф.7(СФ).26'!J38)</f>
        <v>0</v>
      </c>
      <c r="S1466" s="143">
        <f>IF(ЗАПОЛНИТЬ!$F$7=1,'Ф.7(СФ).26'!K38/1000,'Ф.7(СФ).26'!K38)</f>
        <v>0</v>
      </c>
      <c r="T1466" s="143">
        <f>IF(ЗАПОЛНИТЬ!$F$7=1,'Ф.7(СФ).26'!L38/1000,'Ф.7(СФ).26'!L38)</f>
        <v>0</v>
      </c>
      <c r="U1466" s="143">
        <f>IF(ЗАПОЛНИТЬ!$F$7=1,'Ф.7(СФ).26'!M38/1000,'Ф.7(СФ).26'!M38)</f>
        <v>0</v>
      </c>
      <c r="V1466" s="145">
        <f t="shared" si="73"/>
        <v>0</v>
      </c>
      <c r="W1466" s="145">
        <f t="shared" si="72"/>
        <v>0</v>
      </c>
    </row>
    <row r="1467" spans="1:23" ht="12.75">
      <c r="A1467" s="144" t="str">
        <f>ЗАПОЛНИТЬ!$B$23</f>
        <v>4</v>
      </c>
      <c r="B1467" s="144" t="str">
        <f>ЗАПОЛНИТЬ!$B$13</f>
        <v>24188344</v>
      </c>
      <c r="C1467" s="144" t="str">
        <f>ЗАПОЛНИТЬ!$B$24</f>
        <v>298</v>
      </c>
      <c r="D1467" s="144" t="str">
        <f>ЗАПОЛНИТЬ!$B$21</f>
        <v>12</v>
      </c>
      <c r="E1467" s="145"/>
      <c r="F1467" s="144" t="str">
        <f>ЗАПОЛНИТЬ!$B$22</f>
        <v>15</v>
      </c>
      <c r="G1467" s="144" t="str">
        <f>ЗАПОЛНИТЬ!$B$20</f>
        <v>040222</v>
      </c>
      <c r="H1467" s="143" t="str">
        <f>IF(ЗАПОЛНИТЬ!$F$7=1,ЗАПОЛНИТЬ!$H$9,ЗАПОЛНИТЬ!$H$10)</f>
        <v>73</v>
      </c>
      <c r="I1467" s="146">
        <f>IF(ЗАПОЛНИТЬ!$F$7=1,'Ф.7(СФ).26'!$E$13,'Ф.7(СФ).26'!$E$15)</f>
        <v>0</v>
      </c>
      <c r="J1467" s="145" t="str">
        <f>IF(ЗАПОЛНИТЬ!$F$7=1,CONCATENATE(ЗАПОЛНИТЬ!$F$18,ЗАПОЛНИТЬ!$D$18),ЗАПОЛНИТЬ!$E$18)</f>
        <v>01.07.2016</v>
      </c>
      <c r="K1467" s="143">
        <f>'Ф.7(СФ).26'!B39</f>
        <v>2250</v>
      </c>
      <c r="L1467" s="143">
        <f>IF(ЗАПОЛНИТЬ!$F$7=1,'Ф.7(СФ).26'!D39/1000,'Ф.7(СФ).26'!D39)</f>
        <v>0</v>
      </c>
      <c r="M1467" s="143">
        <f>IF(ЗАПОЛНИТЬ!$F$7=1,'Ф.7(СФ).26'!E39/1000,'Ф.7(СФ).26'!E39)</f>
        <v>0</v>
      </c>
      <c r="N1467" s="143">
        <f>IF(ЗАПОЛНИТЬ!$F$7=1,'Ф.7(СФ).26'!F39/1000,'Ф.7(СФ).26'!F39)</f>
        <v>0</v>
      </c>
      <c r="O1467" s="143">
        <f>IF(ЗАПОЛНИТЬ!$F$7=1,'Ф.7(СФ).26'!G39/1000,'Ф.7(СФ).26'!G39)</f>
        <v>0</v>
      </c>
      <c r="P1467" s="143">
        <f>IF(ЗАПОЛНИТЬ!$F$7=1,'Ф.7(СФ).26'!H39/1000,'Ф.7(СФ).26'!H39)</f>
        <v>0</v>
      </c>
      <c r="Q1467" s="143">
        <f>IF(ЗАПОЛНИТЬ!$F$7=1,'Ф.7(СФ).26'!I39/1000,'Ф.7(СФ).26'!I39)</f>
        <v>0</v>
      </c>
      <c r="R1467" s="143">
        <f>IF(ЗАПОЛНИТЬ!$F$7=1,'Ф.7(СФ).26'!J39/1000,'Ф.7(СФ).26'!J39)</f>
        <v>0</v>
      </c>
      <c r="S1467" s="143">
        <f>IF(ЗАПОЛНИТЬ!$F$7=1,'Ф.7(СФ).26'!K39/1000,'Ф.7(СФ).26'!K39)</f>
        <v>0</v>
      </c>
      <c r="T1467" s="143">
        <f>IF(ЗАПОЛНИТЬ!$F$7=1,'Ф.7(СФ).26'!L39/1000,'Ф.7(СФ).26'!L39)</f>
        <v>0</v>
      </c>
      <c r="U1467" s="143">
        <f>IF(ЗАПОЛНИТЬ!$F$7=1,'Ф.7(СФ).26'!M39/1000,'Ф.7(СФ).26'!M39)</f>
        <v>0</v>
      </c>
      <c r="V1467" s="145">
        <f t="shared" si="73"/>
        <v>0</v>
      </c>
      <c r="W1467" s="145">
        <f t="shared" si="72"/>
        <v>0</v>
      </c>
    </row>
    <row r="1468" spans="1:23" ht="12.75">
      <c r="A1468" s="144" t="str">
        <f>ЗАПОЛНИТЬ!$B$23</f>
        <v>4</v>
      </c>
      <c r="B1468" s="144" t="str">
        <f>ЗАПОЛНИТЬ!$B$13</f>
        <v>24188344</v>
      </c>
      <c r="C1468" s="144" t="str">
        <f>ЗАПОЛНИТЬ!$B$24</f>
        <v>298</v>
      </c>
      <c r="D1468" s="144" t="str">
        <f>ЗАПОЛНИТЬ!$B$21</f>
        <v>12</v>
      </c>
      <c r="E1468" s="145"/>
      <c r="F1468" s="144" t="str">
        <f>ЗАПОЛНИТЬ!$B$22</f>
        <v>15</v>
      </c>
      <c r="G1468" s="144" t="str">
        <f>ЗАПОЛНИТЬ!$B$20</f>
        <v>040222</v>
      </c>
      <c r="H1468" s="143" t="str">
        <f>IF(ЗАПОЛНИТЬ!$F$7=1,ЗАПОЛНИТЬ!$H$9,ЗАПОЛНИТЬ!$H$10)</f>
        <v>73</v>
      </c>
      <c r="I1468" s="146">
        <f>IF(ЗАПОЛНИТЬ!$F$7=1,'Ф.7(СФ).26'!$E$13,'Ф.7(СФ).26'!$E$15)</f>
        <v>0</v>
      </c>
      <c r="J1468" s="145" t="str">
        <f>IF(ЗАПОЛНИТЬ!$F$7=1,CONCATENATE(ЗАПОЛНИТЬ!$F$18,ЗАПОЛНИТЬ!$D$18),ЗАПОЛНИТЬ!$E$18)</f>
        <v>01.07.2016</v>
      </c>
      <c r="K1468" s="143">
        <f>'Ф.7(СФ).26'!B40</f>
        <v>2260</v>
      </c>
      <c r="L1468" s="143">
        <f>IF(ЗАПОЛНИТЬ!$F$7=1,'Ф.7(СФ).26'!D40/1000,'Ф.7(СФ).26'!D40)</f>
        <v>0</v>
      </c>
      <c r="M1468" s="143">
        <f>IF(ЗАПОЛНИТЬ!$F$7=1,'Ф.7(СФ).26'!E40/1000,'Ф.7(СФ).26'!E40)</f>
        <v>0</v>
      </c>
      <c r="N1468" s="143">
        <f>IF(ЗАПОЛНИТЬ!$F$7=1,'Ф.7(СФ).26'!F40/1000,'Ф.7(СФ).26'!F40)</f>
        <v>0</v>
      </c>
      <c r="O1468" s="143">
        <f>IF(ЗАПОЛНИТЬ!$F$7=1,'Ф.7(СФ).26'!G40/1000,'Ф.7(СФ).26'!G40)</f>
        <v>0</v>
      </c>
      <c r="P1468" s="143">
        <f>IF(ЗАПОЛНИТЬ!$F$7=1,'Ф.7(СФ).26'!H40/1000,'Ф.7(СФ).26'!H40)</f>
        <v>0</v>
      </c>
      <c r="Q1468" s="143">
        <f>IF(ЗАПОЛНИТЬ!$F$7=1,'Ф.7(СФ).26'!I40/1000,'Ф.7(СФ).26'!I40)</f>
        <v>0</v>
      </c>
      <c r="R1468" s="143">
        <f>IF(ЗАПОЛНИТЬ!$F$7=1,'Ф.7(СФ).26'!J40/1000,'Ф.7(СФ).26'!J40)</f>
        <v>0</v>
      </c>
      <c r="S1468" s="143">
        <f>IF(ЗАПОЛНИТЬ!$F$7=1,'Ф.7(СФ).26'!K40/1000,'Ф.7(СФ).26'!K40)</f>
        <v>0</v>
      </c>
      <c r="T1468" s="143">
        <f>IF(ЗАПОЛНИТЬ!$F$7=1,'Ф.7(СФ).26'!L40/1000,'Ф.7(СФ).26'!L40)</f>
        <v>0</v>
      </c>
      <c r="U1468" s="143">
        <f>IF(ЗАПОЛНИТЬ!$F$7=1,'Ф.7(СФ).26'!M40/1000,'Ф.7(СФ).26'!M40)</f>
        <v>0</v>
      </c>
      <c r="V1468" s="145">
        <f t="shared" si="73"/>
        <v>0</v>
      </c>
      <c r="W1468" s="145">
        <f t="shared" si="72"/>
        <v>0</v>
      </c>
    </row>
    <row r="1469" spans="1:23" ht="12.75">
      <c r="A1469" s="144" t="str">
        <f>ЗАПОЛНИТЬ!$B$23</f>
        <v>4</v>
      </c>
      <c r="B1469" s="144" t="str">
        <f>ЗАПОЛНИТЬ!$B$13</f>
        <v>24188344</v>
      </c>
      <c r="C1469" s="144" t="str">
        <f>ЗАПОЛНИТЬ!$B$24</f>
        <v>298</v>
      </c>
      <c r="D1469" s="144" t="str">
        <f>ЗАПОЛНИТЬ!$B$21</f>
        <v>12</v>
      </c>
      <c r="E1469" s="145"/>
      <c r="F1469" s="144" t="str">
        <f>ЗАПОЛНИТЬ!$B$22</f>
        <v>15</v>
      </c>
      <c r="G1469" s="144" t="str">
        <f>ЗАПОЛНИТЬ!$B$20</f>
        <v>040222</v>
      </c>
      <c r="H1469" s="143" t="str">
        <f>IF(ЗАПОЛНИТЬ!$F$7=1,ЗАПОЛНИТЬ!$H$9,ЗАПОЛНИТЬ!$H$10)</f>
        <v>73</v>
      </c>
      <c r="I1469" s="146">
        <f>IF(ЗАПОЛНИТЬ!$F$7=1,'Ф.7(СФ).26'!$E$13,'Ф.7(СФ).26'!$E$15)</f>
        <v>0</v>
      </c>
      <c r="J1469" s="145" t="str">
        <f>IF(ЗАПОЛНИТЬ!$F$7=1,CONCATENATE(ЗАПОЛНИТЬ!$F$18,ЗАПОЛНИТЬ!$D$18),ЗАПОЛНИТЬ!$E$18)</f>
        <v>01.07.2016</v>
      </c>
      <c r="K1469" s="143">
        <f>'Ф.7(СФ).26'!B41</f>
        <v>2270</v>
      </c>
      <c r="L1469" s="143">
        <f>IF(ЗАПОЛНИТЬ!$F$7=1,'Ф.7(СФ).26'!D41/1000,'Ф.7(СФ).26'!D41)</f>
        <v>0</v>
      </c>
      <c r="M1469" s="143">
        <f>IF(ЗАПОЛНИТЬ!$F$7=1,'Ф.7(СФ).26'!E41/1000,'Ф.7(СФ).26'!E41)</f>
        <v>0</v>
      </c>
      <c r="N1469" s="143">
        <f>IF(ЗАПОЛНИТЬ!$F$7=1,'Ф.7(СФ).26'!F41/1000,'Ф.7(СФ).26'!F41)</f>
        <v>0</v>
      </c>
      <c r="O1469" s="143">
        <f>IF(ЗАПОЛНИТЬ!$F$7=1,'Ф.7(СФ).26'!G41/1000,'Ф.7(СФ).26'!G41)</f>
        <v>0</v>
      </c>
      <c r="P1469" s="143">
        <f>IF(ЗАПОЛНИТЬ!$F$7=1,'Ф.7(СФ).26'!H41/1000,'Ф.7(СФ).26'!H41)</f>
        <v>0</v>
      </c>
      <c r="Q1469" s="143">
        <f>IF(ЗАПОЛНИТЬ!$F$7=1,'Ф.7(СФ).26'!I41/1000,'Ф.7(СФ).26'!I41)</f>
        <v>0</v>
      </c>
      <c r="R1469" s="143">
        <f>IF(ЗАПОЛНИТЬ!$F$7=1,'Ф.7(СФ).26'!J41/1000,'Ф.7(СФ).26'!J41)</f>
        <v>0</v>
      </c>
      <c r="S1469" s="143">
        <f>IF(ЗАПОЛНИТЬ!$F$7=1,'Ф.7(СФ).26'!K41/1000,'Ф.7(СФ).26'!K41)</f>
        <v>0</v>
      </c>
      <c r="T1469" s="143">
        <f>IF(ЗАПОЛНИТЬ!$F$7=1,'Ф.7(СФ).26'!L41/1000,'Ф.7(СФ).26'!L41)</f>
        <v>0</v>
      </c>
      <c r="U1469" s="143">
        <f>IF(ЗАПОЛНИТЬ!$F$7=1,'Ф.7(СФ).26'!M41/1000,'Ф.7(СФ).26'!M41)</f>
        <v>0</v>
      </c>
      <c r="V1469" s="145">
        <v>0</v>
      </c>
      <c r="W1469" s="145">
        <f t="shared" si="72"/>
        <v>0</v>
      </c>
    </row>
    <row r="1470" spans="1:23" ht="12.75">
      <c r="A1470" s="144" t="str">
        <f>ЗАПОЛНИТЬ!$B$23</f>
        <v>4</v>
      </c>
      <c r="B1470" s="144" t="str">
        <f>ЗАПОЛНИТЬ!$B$13</f>
        <v>24188344</v>
      </c>
      <c r="C1470" s="144" t="str">
        <f>ЗАПОЛНИТЬ!$B$24</f>
        <v>298</v>
      </c>
      <c r="D1470" s="144" t="str">
        <f>ЗАПОЛНИТЬ!$B$21</f>
        <v>12</v>
      </c>
      <c r="E1470" s="145"/>
      <c r="F1470" s="144" t="str">
        <f>ЗАПОЛНИТЬ!$B$22</f>
        <v>15</v>
      </c>
      <c r="G1470" s="144" t="str">
        <f>ЗАПОЛНИТЬ!$B$20</f>
        <v>040222</v>
      </c>
      <c r="H1470" s="143" t="str">
        <f>IF(ЗАПОЛНИТЬ!$F$7=1,ЗАПОЛНИТЬ!$H$9,ЗАПОЛНИТЬ!$H$10)</f>
        <v>73</v>
      </c>
      <c r="I1470" s="146">
        <f>IF(ЗАПОЛНИТЬ!$F$7=1,'Ф.7(СФ).26'!$E$13,'Ф.7(СФ).26'!$E$15)</f>
        <v>0</v>
      </c>
      <c r="J1470" s="145" t="str">
        <f>IF(ЗАПОЛНИТЬ!$F$7=1,CONCATENATE(ЗАПОЛНИТЬ!$F$18,ЗАПОЛНИТЬ!$D$18),ЗАПОЛНИТЬ!$E$18)</f>
        <v>01.07.2016</v>
      </c>
      <c r="K1470" s="143">
        <f>'Ф.7(СФ).26'!B42</f>
        <v>2271</v>
      </c>
      <c r="L1470" s="143">
        <f>IF(ЗАПОЛНИТЬ!$F$7=1,'Ф.7(СФ).26'!D42/1000,'Ф.7(СФ).26'!D42)</f>
        <v>0</v>
      </c>
      <c r="M1470" s="143">
        <f>IF(ЗАПОЛНИТЬ!$F$7=1,'Ф.7(СФ).26'!E42/1000,'Ф.7(СФ).26'!E42)</f>
        <v>0</v>
      </c>
      <c r="N1470" s="143">
        <f>IF(ЗАПОЛНИТЬ!$F$7=1,'Ф.7(СФ).26'!F42/1000,'Ф.7(СФ).26'!F42)</f>
        <v>0</v>
      </c>
      <c r="O1470" s="143">
        <f>IF(ЗАПОЛНИТЬ!$F$7=1,'Ф.7(СФ).26'!G42/1000,'Ф.7(СФ).26'!G42)</f>
        <v>0</v>
      </c>
      <c r="P1470" s="143">
        <f>IF(ЗАПОЛНИТЬ!$F$7=1,'Ф.7(СФ).26'!H42/1000,'Ф.7(СФ).26'!H42)</f>
        <v>0</v>
      </c>
      <c r="Q1470" s="143">
        <f>IF(ЗАПОЛНИТЬ!$F$7=1,'Ф.7(СФ).26'!I42/1000,'Ф.7(СФ).26'!I42)</f>
        <v>0</v>
      </c>
      <c r="R1470" s="143">
        <f>IF(ЗАПОЛНИТЬ!$F$7=1,'Ф.7(СФ).26'!J42/1000,'Ф.7(СФ).26'!J42)</f>
        <v>0</v>
      </c>
      <c r="S1470" s="143">
        <f>IF(ЗАПОЛНИТЬ!$F$7=1,'Ф.7(СФ).26'!K42/1000,'Ф.7(СФ).26'!K42)</f>
        <v>0</v>
      </c>
      <c r="T1470" s="143">
        <f>IF(ЗАПОЛНИТЬ!$F$7=1,'Ф.7(СФ).26'!L42/1000,'Ф.7(СФ).26'!L42)</f>
        <v>0</v>
      </c>
      <c r="U1470" s="143">
        <f>IF(ЗАПОЛНИТЬ!$F$7=1,'Ф.7(СФ).26'!M42/1000,'Ф.7(СФ).26'!M42)</f>
        <v>0</v>
      </c>
      <c r="V1470" s="145">
        <f t="shared" ref="V1470:V1475" si="74">IF(SUM(L1470:U1470)&gt;0,1,0)</f>
        <v>0</v>
      </c>
      <c r="W1470" s="145">
        <f t="shared" si="72"/>
        <v>0</v>
      </c>
    </row>
    <row r="1471" spans="1:23" ht="12.75">
      <c r="A1471" s="144" t="str">
        <f>ЗАПОЛНИТЬ!$B$23</f>
        <v>4</v>
      </c>
      <c r="B1471" s="144" t="str">
        <f>ЗАПОЛНИТЬ!$B$13</f>
        <v>24188344</v>
      </c>
      <c r="C1471" s="144" t="str">
        <f>ЗАПОЛНИТЬ!$B$24</f>
        <v>298</v>
      </c>
      <c r="D1471" s="144" t="str">
        <f>ЗАПОЛНИТЬ!$B$21</f>
        <v>12</v>
      </c>
      <c r="E1471" s="145"/>
      <c r="F1471" s="144" t="str">
        <f>ЗАПОЛНИТЬ!$B$22</f>
        <v>15</v>
      </c>
      <c r="G1471" s="144" t="str">
        <f>ЗАПОЛНИТЬ!$B$20</f>
        <v>040222</v>
      </c>
      <c r="H1471" s="143" t="str">
        <f>IF(ЗАПОЛНИТЬ!$F$7=1,ЗАПОЛНИТЬ!$H$9,ЗАПОЛНИТЬ!$H$10)</f>
        <v>73</v>
      </c>
      <c r="I1471" s="146">
        <f>IF(ЗАПОЛНИТЬ!$F$7=1,'Ф.7(СФ).26'!$E$13,'Ф.7(СФ).26'!$E$15)</f>
        <v>0</v>
      </c>
      <c r="J1471" s="145" t="str">
        <f>IF(ЗАПОЛНИТЬ!$F$7=1,CONCATENATE(ЗАПОЛНИТЬ!$F$18,ЗАПОЛНИТЬ!$D$18),ЗАПОЛНИТЬ!$E$18)</f>
        <v>01.07.2016</v>
      </c>
      <c r="K1471" s="143">
        <f>'Ф.7(СФ).26'!B43</f>
        <v>2272</v>
      </c>
      <c r="L1471" s="143">
        <f>IF(ЗАПОЛНИТЬ!$F$7=1,'Ф.7(СФ).26'!D43/1000,'Ф.7(СФ).26'!D43)</f>
        <v>0</v>
      </c>
      <c r="M1471" s="143">
        <f>IF(ЗАПОЛНИТЬ!$F$7=1,'Ф.7(СФ).26'!E43/1000,'Ф.7(СФ).26'!E43)</f>
        <v>0</v>
      </c>
      <c r="N1471" s="143">
        <f>IF(ЗАПОЛНИТЬ!$F$7=1,'Ф.7(СФ).26'!F43/1000,'Ф.7(СФ).26'!F43)</f>
        <v>0</v>
      </c>
      <c r="O1471" s="143">
        <f>IF(ЗАПОЛНИТЬ!$F$7=1,'Ф.7(СФ).26'!G43/1000,'Ф.7(СФ).26'!G43)</f>
        <v>0</v>
      </c>
      <c r="P1471" s="143">
        <f>IF(ЗАПОЛНИТЬ!$F$7=1,'Ф.7(СФ).26'!H43/1000,'Ф.7(СФ).26'!H43)</f>
        <v>0</v>
      </c>
      <c r="Q1471" s="143">
        <f>IF(ЗАПОЛНИТЬ!$F$7=1,'Ф.7(СФ).26'!I43/1000,'Ф.7(СФ).26'!I43)</f>
        <v>0</v>
      </c>
      <c r="R1471" s="143">
        <f>IF(ЗАПОЛНИТЬ!$F$7=1,'Ф.7(СФ).26'!J43/1000,'Ф.7(СФ).26'!J43)</f>
        <v>0</v>
      </c>
      <c r="S1471" s="143">
        <f>IF(ЗАПОЛНИТЬ!$F$7=1,'Ф.7(СФ).26'!K43/1000,'Ф.7(СФ).26'!K43)</f>
        <v>0</v>
      </c>
      <c r="T1471" s="143">
        <f>IF(ЗАПОЛНИТЬ!$F$7=1,'Ф.7(СФ).26'!L43/1000,'Ф.7(СФ).26'!L43)</f>
        <v>0</v>
      </c>
      <c r="U1471" s="143">
        <f>IF(ЗАПОЛНИТЬ!$F$7=1,'Ф.7(СФ).26'!M43/1000,'Ф.7(СФ).26'!M43)</f>
        <v>0</v>
      </c>
      <c r="V1471" s="145">
        <f t="shared" si="74"/>
        <v>0</v>
      </c>
      <c r="W1471" s="145">
        <f t="shared" si="72"/>
        <v>0</v>
      </c>
    </row>
    <row r="1472" spans="1:23" ht="12.75">
      <c r="A1472" s="144" t="str">
        <f>ЗАПОЛНИТЬ!$B$23</f>
        <v>4</v>
      </c>
      <c r="B1472" s="144" t="str">
        <f>ЗАПОЛНИТЬ!$B$13</f>
        <v>24188344</v>
      </c>
      <c r="C1472" s="144" t="str">
        <f>ЗАПОЛНИТЬ!$B$24</f>
        <v>298</v>
      </c>
      <c r="D1472" s="144" t="str">
        <f>ЗАПОЛНИТЬ!$B$21</f>
        <v>12</v>
      </c>
      <c r="E1472" s="145"/>
      <c r="F1472" s="144" t="str">
        <f>ЗАПОЛНИТЬ!$B$22</f>
        <v>15</v>
      </c>
      <c r="G1472" s="144" t="str">
        <f>ЗАПОЛНИТЬ!$B$20</f>
        <v>040222</v>
      </c>
      <c r="H1472" s="143" t="str">
        <f>IF(ЗАПОЛНИТЬ!$F$7=1,ЗАПОЛНИТЬ!$H$9,ЗАПОЛНИТЬ!$H$10)</f>
        <v>73</v>
      </c>
      <c r="I1472" s="146">
        <f>IF(ЗАПОЛНИТЬ!$F$7=1,'Ф.7(СФ).26'!$E$13,'Ф.7(СФ).26'!$E$15)</f>
        <v>0</v>
      </c>
      <c r="J1472" s="145" t="str">
        <f>IF(ЗАПОЛНИТЬ!$F$7=1,CONCATENATE(ЗАПОЛНИТЬ!$F$18,ЗАПОЛНИТЬ!$D$18),ЗАПОЛНИТЬ!$E$18)</f>
        <v>01.07.2016</v>
      </c>
      <c r="K1472" s="143">
        <f>'Ф.7(СФ).26'!B44</f>
        <v>2273</v>
      </c>
      <c r="L1472" s="143">
        <f>IF(ЗАПОЛНИТЬ!$F$7=1,'Ф.7(СФ).26'!D44/1000,'Ф.7(СФ).26'!D44)</f>
        <v>0</v>
      </c>
      <c r="M1472" s="143">
        <f>IF(ЗАПОЛНИТЬ!$F$7=1,'Ф.7(СФ).26'!E44/1000,'Ф.7(СФ).26'!E44)</f>
        <v>0</v>
      </c>
      <c r="N1472" s="143">
        <f>IF(ЗАПОЛНИТЬ!$F$7=1,'Ф.7(СФ).26'!F44/1000,'Ф.7(СФ).26'!F44)</f>
        <v>0</v>
      </c>
      <c r="O1472" s="143">
        <f>IF(ЗАПОЛНИТЬ!$F$7=1,'Ф.7(СФ).26'!G44/1000,'Ф.7(СФ).26'!G44)</f>
        <v>0</v>
      </c>
      <c r="P1472" s="143">
        <f>IF(ЗАПОЛНИТЬ!$F$7=1,'Ф.7(СФ).26'!H44/1000,'Ф.7(СФ).26'!H44)</f>
        <v>0</v>
      </c>
      <c r="Q1472" s="143">
        <f>IF(ЗАПОЛНИТЬ!$F$7=1,'Ф.7(СФ).26'!I44/1000,'Ф.7(СФ).26'!I44)</f>
        <v>0</v>
      </c>
      <c r="R1472" s="143">
        <f>IF(ЗАПОЛНИТЬ!$F$7=1,'Ф.7(СФ).26'!J44/1000,'Ф.7(СФ).26'!J44)</f>
        <v>0</v>
      </c>
      <c r="S1472" s="143">
        <f>IF(ЗАПОЛНИТЬ!$F$7=1,'Ф.7(СФ).26'!K44/1000,'Ф.7(СФ).26'!K44)</f>
        <v>0</v>
      </c>
      <c r="T1472" s="143">
        <f>IF(ЗАПОЛНИТЬ!$F$7=1,'Ф.7(СФ).26'!L44/1000,'Ф.7(СФ).26'!L44)</f>
        <v>0</v>
      </c>
      <c r="U1472" s="143">
        <f>IF(ЗАПОЛНИТЬ!$F$7=1,'Ф.7(СФ).26'!M44/1000,'Ф.7(СФ).26'!M44)</f>
        <v>0</v>
      </c>
      <c r="V1472" s="145">
        <f t="shared" si="74"/>
        <v>0</v>
      </c>
      <c r="W1472" s="145">
        <f t="shared" si="72"/>
        <v>0</v>
      </c>
    </row>
    <row r="1473" spans="1:23" ht="12.75">
      <c r="A1473" s="144" t="str">
        <f>ЗАПОЛНИТЬ!$B$23</f>
        <v>4</v>
      </c>
      <c r="B1473" s="144" t="str">
        <f>ЗАПОЛНИТЬ!$B$13</f>
        <v>24188344</v>
      </c>
      <c r="C1473" s="144" t="str">
        <f>ЗАПОЛНИТЬ!$B$24</f>
        <v>298</v>
      </c>
      <c r="D1473" s="144" t="str">
        <f>ЗАПОЛНИТЬ!$B$21</f>
        <v>12</v>
      </c>
      <c r="E1473" s="145"/>
      <c r="F1473" s="144" t="str">
        <f>ЗАПОЛНИТЬ!$B$22</f>
        <v>15</v>
      </c>
      <c r="G1473" s="144" t="str">
        <f>ЗАПОЛНИТЬ!$B$20</f>
        <v>040222</v>
      </c>
      <c r="H1473" s="143" t="str">
        <f>IF(ЗАПОЛНИТЬ!$F$7=1,ЗАПОЛНИТЬ!$H$9,ЗАПОЛНИТЬ!$H$10)</f>
        <v>73</v>
      </c>
      <c r="I1473" s="146">
        <f>IF(ЗАПОЛНИТЬ!$F$7=1,'Ф.7(СФ).26'!$E$13,'Ф.7(СФ).26'!$E$15)</f>
        <v>0</v>
      </c>
      <c r="J1473" s="145" t="str">
        <f>IF(ЗАПОЛНИТЬ!$F$7=1,CONCATENATE(ЗАПОЛНИТЬ!$F$18,ЗАПОЛНИТЬ!$D$18),ЗАПОЛНИТЬ!$E$18)</f>
        <v>01.07.2016</v>
      </c>
      <c r="K1473" s="143">
        <f>'Ф.7(СФ).26'!B45</f>
        <v>2274</v>
      </c>
      <c r="L1473" s="143">
        <f>IF(ЗАПОЛНИТЬ!$F$7=1,'Ф.7(СФ).26'!D45/1000,'Ф.7(СФ).26'!D45)</f>
        <v>0</v>
      </c>
      <c r="M1473" s="143">
        <f>IF(ЗАПОЛНИТЬ!$F$7=1,'Ф.7(СФ).26'!E45/1000,'Ф.7(СФ).26'!E45)</f>
        <v>0</v>
      </c>
      <c r="N1473" s="143">
        <f>IF(ЗАПОЛНИТЬ!$F$7=1,'Ф.7(СФ).26'!F45/1000,'Ф.7(СФ).26'!F45)</f>
        <v>0</v>
      </c>
      <c r="O1473" s="143">
        <f>IF(ЗАПОЛНИТЬ!$F$7=1,'Ф.7(СФ).26'!G45/1000,'Ф.7(СФ).26'!G45)</f>
        <v>0</v>
      </c>
      <c r="P1473" s="143">
        <f>IF(ЗАПОЛНИТЬ!$F$7=1,'Ф.7(СФ).26'!H45/1000,'Ф.7(СФ).26'!H45)</f>
        <v>0</v>
      </c>
      <c r="Q1473" s="143">
        <f>IF(ЗАПОЛНИТЬ!$F$7=1,'Ф.7(СФ).26'!I45/1000,'Ф.7(СФ).26'!I45)</f>
        <v>0</v>
      </c>
      <c r="R1473" s="143">
        <f>IF(ЗАПОЛНИТЬ!$F$7=1,'Ф.7(СФ).26'!J45/1000,'Ф.7(СФ).26'!J45)</f>
        <v>0</v>
      </c>
      <c r="S1473" s="143">
        <f>IF(ЗАПОЛНИТЬ!$F$7=1,'Ф.7(СФ).26'!K45/1000,'Ф.7(СФ).26'!K45)</f>
        <v>0</v>
      </c>
      <c r="T1473" s="143">
        <f>IF(ЗАПОЛНИТЬ!$F$7=1,'Ф.7(СФ).26'!L45/1000,'Ф.7(СФ).26'!L45)</f>
        <v>0</v>
      </c>
      <c r="U1473" s="143">
        <f>IF(ЗАПОЛНИТЬ!$F$7=1,'Ф.7(СФ).26'!M45/1000,'Ф.7(СФ).26'!M45)</f>
        <v>0</v>
      </c>
      <c r="V1473" s="145">
        <f t="shared" si="74"/>
        <v>0</v>
      </c>
      <c r="W1473" s="145">
        <f t="shared" si="72"/>
        <v>0</v>
      </c>
    </row>
    <row r="1474" spans="1:23" ht="12.75">
      <c r="A1474" s="144" t="str">
        <f>ЗАПОЛНИТЬ!$B$23</f>
        <v>4</v>
      </c>
      <c r="B1474" s="144" t="str">
        <f>ЗАПОЛНИТЬ!$B$13</f>
        <v>24188344</v>
      </c>
      <c r="C1474" s="144" t="str">
        <f>ЗАПОЛНИТЬ!$B$24</f>
        <v>298</v>
      </c>
      <c r="D1474" s="144" t="str">
        <f>ЗАПОЛНИТЬ!$B$21</f>
        <v>12</v>
      </c>
      <c r="E1474" s="145"/>
      <c r="F1474" s="144" t="str">
        <f>ЗАПОЛНИТЬ!$B$22</f>
        <v>15</v>
      </c>
      <c r="G1474" s="144" t="str">
        <f>ЗАПОЛНИТЬ!$B$20</f>
        <v>040222</v>
      </c>
      <c r="H1474" s="143" t="str">
        <f>IF(ЗАПОЛНИТЬ!$F$7=1,ЗАПОЛНИТЬ!$H$9,ЗАПОЛНИТЬ!$H$10)</f>
        <v>73</v>
      </c>
      <c r="I1474" s="146">
        <f>IF(ЗАПОЛНИТЬ!$F$7=1,'Ф.7(СФ).26'!$E$13,'Ф.7(СФ).26'!$E$15)</f>
        <v>0</v>
      </c>
      <c r="J1474" s="145" t="str">
        <f>IF(ЗАПОЛНИТЬ!$F$7=1,CONCATENATE(ЗАПОЛНИТЬ!$F$18,ЗАПОЛНИТЬ!$D$18),ЗАПОЛНИТЬ!$E$18)</f>
        <v>01.07.2016</v>
      </c>
      <c r="K1474" s="143">
        <f>'Ф.7(СФ).26'!B46</f>
        <v>2275</v>
      </c>
      <c r="L1474" s="143">
        <f>IF(ЗАПОЛНИТЬ!$F$7=1,'Ф.7(СФ).26'!D46/1000,'Ф.7(СФ).26'!D46)</f>
        <v>0</v>
      </c>
      <c r="M1474" s="143">
        <f>IF(ЗАПОЛНИТЬ!$F$7=1,'Ф.7(СФ).26'!E46/1000,'Ф.7(СФ).26'!E46)</f>
        <v>0</v>
      </c>
      <c r="N1474" s="143">
        <f>IF(ЗАПОЛНИТЬ!$F$7=1,'Ф.7(СФ).26'!F46/1000,'Ф.7(СФ).26'!F46)</f>
        <v>0</v>
      </c>
      <c r="O1474" s="143">
        <f>IF(ЗАПОЛНИТЬ!$F$7=1,'Ф.7(СФ).26'!G46/1000,'Ф.7(СФ).26'!G46)</f>
        <v>0</v>
      </c>
      <c r="P1474" s="143">
        <f>IF(ЗАПОЛНИТЬ!$F$7=1,'Ф.7(СФ).26'!H46/1000,'Ф.7(СФ).26'!H46)</f>
        <v>0</v>
      </c>
      <c r="Q1474" s="143">
        <f>IF(ЗАПОЛНИТЬ!$F$7=1,'Ф.7(СФ).26'!I46/1000,'Ф.7(СФ).26'!I46)</f>
        <v>0</v>
      </c>
      <c r="R1474" s="143">
        <f>IF(ЗАПОЛНИТЬ!$F$7=1,'Ф.7(СФ).26'!J46/1000,'Ф.7(СФ).26'!J46)</f>
        <v>0</v>
      </c>
      <c r="S1474" s="143">
        <f>IF(ЗАПОЛНИТЬ!$F$7=1,'Ф.7(СФ).26'!K46/1000,'Ф.7(СФ).26'!K46)</f>
        <v>0</v>
      </c>
      <c r="T1474" s="143">
        <f>IF(ЗАПОЛНИТЬ!$F$7=1,'Ф.7(СФ).26'!L46/1000,'Ф.7(СФ).26'!L46)</f>
        <v>0</v>
      </c>
      <c r="U1474" s="143">
        <f>IF(ЗАПОЛНИТЬ!$F$7=1,'Ф.7(СФ).26'!M46/1000,'Ф.7(СФ).26'!M46)</f>
        <v>0</v>
      </c>
      <c r="V1474" s="145">
        <f t="shared" si="74"/>
        <v>0</v>
      </c>
      <c r="W1474" s="145">
        <f t="shared" si="72"/>
        <v>0</v>
      </c>
    </row>
    <row r="1475" spans="1:23" ht="12.75">
      <c r="A1475" s="144" t="str">
        <f>ЗАПОЛНИТЬ!$B$23</f>
        <v>4</v>
      </c>
      <c r="B1475" s="144" t="str">
        <f>ЗАПОЛНИТЬ!$B$13</f>
        <v>24188344</v>
      </c>
      <c r="C1475" s="144" t="str">
        <f>ЗАПОЛНИТЬ!$B$24</f>
        <v>298</v>
      </c>
      <c r="D1475" s="144" t="str">
        <f>ЗАПОЛНИТЬ!$B$21</f>
        <v>12</v>
      </c>
      <c r="E1475" s="145"/>
      <c r="F1475" s="144" t="str">
        <f>ЗАПОЛНИТЬ!$B$22</f>
        <v>15</v>
      </c>
      <c r="G1475" s="144" t="str">
        <f>ЗАПОЛНИТЬ!$B$20</f>
        <v>040222</v>
      </c>
      <c r="H1475" s="143" t="str">
        <f>IF(ЗАПОЛНИТЬ!$F$7=1,ЗАПОЛНИТЬ!$H$9,ЗАПОЛНИТЬ!$H$10)</f>
        <v>73</v>
      </c>
      <c r="I1475" s="146">
        <f>IF(ЗАПОЛНИТЬ!$F$7=1,'Ф.7(СФ).26'!$E$13,'Ф.7(СФ).26'!$E$15)</f>
        <v>0</v>
      </c>
      <c r="J1475" s="145" t="str">
        <f>IF(ЗАПОЛНИТЬ!$F$7=1,CONCATENATE(ЗАПОЛНИТЬ!$F$18,ЗАПОЛНИТЬ!$D$18),ЗАПОЛНИТЬ!$E$18)</f>
        <v>01.07.2016</v>
      </c>
      <c r="K1475" s="143">
        <f>'Ф.7(СФ).26'!B47</f>
        <v>2276</v>
      </c>
      <c r="L1475" s="143">
        <f>IF(ЗАПОЛНИТЬ!$F$7=1,'Ф.7(СФ).26'!D47/1000,'Ф.7(СФ).26'!D47)</f>
        <v>0</v>
      </c>
      <c r="M1475" s="143">
        <f>IF(ЗАПОЛНИТЬ!$F$7=1,'Ф.7(СФ).26'!E47/1000,'Ф.7(СФ).26'!E47)</f>
        <v>0</v>
      </c>
      <c r="N1475" s="143">
        <f>IF(ЗАПОЛНИТЬ!$F$7=1,'Ф.7(СФ).26'!F47/1000,'Ф.7(СФ).26'!F47)</f>
        <v>0</v>
      </c>
      <c r="O1475" s="143">
        <f>IF(ЗАПОЛНИТЬ!$F$7=1,'Ф.7(СФ).26'!G47/1000,'Ф.7(СФ).26'!G47)</f>
        <v>0</v>
      </c>
      <c r="P1475" s="143">
        <f>IF(ЗАПОЛНИТЬ!$F$7=1,'Ф.7(СФ).26'!H47/1000,'Ф.7(СФ).26'!H47)</f>
        <v>0</v>
      </c>
      <c r="Q1475" s="143">
        <f>IF(ЗАПОЛНИТЬ!$F$7=1,'Ф.7(СФ).26'!I47/1000,'Ф.7(СФ).26'!I47)</f>
        <v>0</v>
      </c>
      <c r="R1475" s="143">
        <f>IF(ЗАПОЛНИТЬ!$F$7=1,'Ф.7(СФ).26'!J47/1000,'Ф.7(СФ).26'!J47)</f>
        <v>0</v>
      </c>
      <c r="S1475" s="143">
        <f>IF(ЗАПОЛНИТЬ!$F$7=1,'Ф.7(СФ).26'!K47/1000,'Ф.7(СФ).26'!K47)</f>
        <v>0</v>
      </c>
      <c r="T1475" s="143">
        <f>IF(ЗАПОЛНИТЬ!$F$7=1,'Ф.7(СФ).26'!L47/1000,'Ф.7(СФ).26'!L47)</f>
        <v>0</v>
      </c>
      <c r="U1475" s="143">
        <f>IF(ЗАПОЛНИТЬ!$F$7=1,'Ф.7(СФ).26'!M47/1000,'Ф.7(СФ).26'!M47)</f>
        <v>0</v>
      </c>
      <c r="V1475" s="145">
        <f t="shared" si="74"/>
        <v>0</v>
      </c>
      <c r="W1475" s="145">
        <f>IF(SUM(L1475:U1475)&gt;0,1,0)</f>
        <v>0</v>
      </c>
    </row>
    <row r="1476" spans="1:23" ht="12.75">
      <c r="A1476" s="144" t="str">
        <f>ЗАПОЛНИТЬ!$B$23</f>
        <v>4</v>
      </c>
      <c r="B1476" s="144" t="str">
        <f>ЗАПОЛНИТЬ!$B$13</f>
        <v>24188344</v>
      </c>
      <c r="C1476" s="144" t="str">
        <f>ЗАПОЛНИТЬ!$B$24</f>
        <v>298</v>
      </c>
      <c r="D1476" s="144" t="str">
        <f>ЗАПОЛНИТЬ!$B$21</f>
        <v>12</v>
      </c>
      <c r="E1476" s="145"/>
      <c r="F1476" s="144" t="str">
        <f>ЗАПОЛНИТЬ!$B$22</f>
        <v>15</v>
      </c>
      <c r="G1476" s="144" t="str">
        <f>ЗАПОЛНИТЬ!$B$20</f>
        <v>040222</v>
      </c>
      <c r="H1476" s="143" t="str">
        <f>IF(ЗАПОЛНИТЬ!$F$7=1,ЗАПОЛНИТЬ!$H$9,ЗАПОЛНИТЬ!$H$10)</f>
        <v>73</v>
      </c>
      <c r="I1476" s="146">
        <f>IF(ЗАПОЛНИТЬ!$F$7=1,'Ф.7(СФ).26'!$E$13,'Ф.7(СФ).26'!$E$15)</f>
        <v>0</v>
      </c>
      <c r="J1476" s="145" t="str">
        <f>IF(ЗАПОЛНИТЬ!$F$7=1,CONCATENATE(ЗАПОЛНИТЬ!$F$18,ЗАПОЛНИТЬ!$D$18),ЗАПОЛНИТЬ!$E$18)</f>
        <v>01.07.2016</v>
      </c>
      <c r="K1476" s="143">
        <f>'Ф.7(СФ).26'!B48</f>
        <v>2280</v>
      </c>
      <c r="L1476" s="143">
        <f>IF(ЗАПОЛНИТЬ!$F$7=1,'Ф.7(СФ).26'!D48/1000,'Ф.7(СФ).26'!D48)</f>
        <v>0</v>
      </c>
      <c r="M1476" s="143">
        <f>IF(ЗАПОЛНИТЬ!$F$7=1,'Ф.7(СФ).26'!E48/1000,'Ф.7(СФ).26'!E48)</f>
        <v>0</v>
      </c>
      <c r="N1476" s="143">
        <f>IF(ЗАПОЛНИТЬ!$F$7=1,'Ф.7(СФ).26'!F48/1000,'Ф.7(СФ).26'!F48)</f>
        <v>0</v>
      </c>
      <c r="O1476" s="143">
        <f>IF(ЗАПОЛНИТЬ!$F$7=1,'Ф.7(СФ).26'!G48/1000,'Ф.7(СФ).26'!G48)</f>
        <v>0</v>
      </c>
      <c r="P1476" s="143">
        <f>IF(ЗАПОЛНИТЬ!$F$7=1,'Ф.7(СФ).26'!H48/1000,'Ф.7(СФ).26'!H48)</f>
        <v>0</v>
      </c>
      <c r="Q1476" s="143">
        <f>IF(ЗАПОЛНИТЬ!$F$7=1,'Ф.7(СФ).26'!I48/1000,'Ф.7(СФ).26'!I48)</f>
        <v>0</v>
      </c>
      <c r="R1476" s="143">
        <f>IF(ЗАПОЛНИТЬ!$F$7=1,'Ф.7(СФ).26'!J48/1000,'Ф.7(СФ).26'!J48)</f>
        <v>0</v>
      </c>
      <c r="S1476" s="143">
        <f>IF(ЗАПОЛНИТЬ!$F$7=1,'Ф.7(СФ).26'!K48/1000,'Ф.7(СФ).26'!K48)</f>
        <v>0</v>
      </c>
      <c r="T1476" s="143">
        <f>IF(ЗАПОЛНИТЬ!$F$7=1,'Ф.7(СФ).26'!L48/1000,'Ф.7(СФ).26'!L48)</f>
        <v>0</v>
      </c>
      <c r="U1476" s="143">
        <f>IF(ЗАПОЛНИТЬ!$F$7=1,'Ф.7(СФ).26'!M48/1000,'Ф.7(СФ).26'!M48)</f>
        <v>0</v>
      </c>
      <c r="V1476" s="145">
        <v>0</v>
      </c>
      <c r="W1476" s="145">
        <f t="shared" si="72"/>
        <v>0</v>
      </c>
    </row>
    <row r="1477" spans="1:23" ht="12.75">
      <c r="A1477" s="144" t="str">
        <f>ЗАПОЛНИТЬ!$B$23</f>
        <v>4</v>
      </c>
      <c r="B1477" s="144" t="str">
        <f>ЗАПОЛНИТЬ!$B$13</f>
        <v>24188344</v>
      </c>
      <c r="C1477" s="144" t="str">
        <f>ЗАПОЛНИТЬ!$B$24</f>
        <v>298</v>
      </c>
      <c r="D1477" s="144" t="str">
        <f>ЗАПОЛНИТЬ!$B$21</f>
        <v>12</v>
      </c>
      <c r="E1477" s="145"/>
      <c r="F1477" s="144" t="str">
        <f>ЗАПОЛНИТЬ!$B$22</f>
        <v>15</v>
      </c>
      <c r="G1477" s="144" t="str">
        <f>ЗАПОЛНИТЬ!$B$20</f>
        <v>040222</v>
      </c>
      <c r="H1477" s="143" t="str">
        <f>IF(ЗАПОЛНИТЬ!$F$7=1,ЗАПОЛНИТЬ!$H$9,ЗАПОЛНИТЬ!$H$10)</f>
        <v>73</v>
      </c>
      <c r="I1477" s="146">
        <f>IF(ЗАПОЛНИТЬ!$F$7=1,'Ф.7(СФ).26'!$E$13,'Ф.7(СФ).26'!$E$15)</f>
        <v>0</v>
      </c>
      <c r="J1477" s="145" t="str">
        <f>IF(ЗАПОЛНИТЬ!$F$7=1,CONCATENATE(ЗАПОЛНИТЬ!$F$18,ЗАПОЛНИТЬ!$D$18),ЗАПОЛНИТЬ!$E$18)</f>
        <v>01.07.2016</v>
      </c>
      <c r="K1477" s="143">
        <f>'Ф.7(СФ).26'!B49</f>
        <v>2281</v>
      </c>
      <c r="L1477" s="143">
        <f>IF(ЗАПОЛНИТЬ!$F$7=1,'Ф.7(СФ).26'!D49/1000,'Ф.7(СФ).26'!D49)</f>
        <v>0</v>
      </c>
      <c r="M1477" s="143">
        <f>IF(ЗАПОЛНИТЬ!$F$7=1,'Ф.7(СФ).26'!E49/1000,'Ф.7(СФ).26'!E49)</f>
        <v>0</v>
      </c>
      <c r="N1477" s="143">
        <f>IF(ЗАПОЛНИТЬ!$F$7=1,'Ф.7(СФ).26'!F49/1000,'Ф.7(СФ).26'!F49)</f>
        <v>0</v>
      </c>
      <c r="O1477" s="143">
        <f>IF(ЗАПОЛНИТЬ!$F$7=1,'Ф.7(СФ).26'!G49/1000,'Ф.7(СФ).26'!G49)</f>
        <v>0</v>
      </c>
      <c r="P1477" s="143">
        <f>IF(ЗАПОЛНИТЬ!$F$7=1,'Ф.7(СФ).26'!H49/1000,'Ф.7(СФ).26'!H49)</f>
        <v>0</v>
      </c>
      <c r="Q1477" s="143">
        <f>IF(ЗАПОЛНИТЬ!$F$7=1,'Ф.7(СФ).26'!I49/1000,'Ф.7(СФ).26'!I49)</f>
        <v>0</v>
      </c>
      <c r="R1477" s="143">
        <f>IF(ЗАПОЛНИТЬ!$F$7=1,'Ф.7(СФ).26'!J49/1000,'Ф.7(СФ).26'!J49)</f>
        <v>0</v>
      </c>
      <c r="S1477" s="143">
        <f>IF(ЗАПОЛНИТЬ!$F$7=1,'Ф.7(СФ).26'!K49/1000,'Ф.7(СФ).26'!K49)</f>
        <v>0</v>
      </c>
      <c r="T1477" s="143">
        <f>IF(ЗАПОЛНИТЬ!$F$7=1,'Ф.7(СФ).26'!L49/1000,'Ф.7(СФ).26'!L49)</f>
        <v>0</v>
      </c>
      <c r="U1477" s="143">
        <f>IF(ЗАПОЛНИТЬ!$F$7=1,'Ф.7(СФ).26'!M49/1000,'Ф.7(СФ).26'!M49)</f>
        <v>0</v>
      </c>
      <c r="V1477" s="145">
        <f>IF(SUM(L1477:U1477)&gt;0,1,0)</f>
        <v>0</v>
      </c>
      <c r="W1477" s="145">
        <f t="shared" si="72"/>
        <v>0</v>
      </c>
    </row>
    <row r="1478" spans="1:23" ht="12.75">
      <c r="A1478" s="144" t="str">
        <f>ЗАПОЛНИТЬ!$B$23</f>
        <v>4</v>
      </c>
      <c r="B1478" s="144" t="str">
        <f>ЗАПОЛНИТЬ!$B$13</f>
        <v>24188344</v>
      </c>
      <c r="C1478" s="144" t="str">
        <f>ЗАПОЛНИТЬ!$B$24</f>
        <v>298</v>
      </c>
      <c r="D1478" s="144" t="str">
        <f>ЗАПОЛНИТЬ!$B$21</f>
        <v>12</v>
      </c>
      <c r="E1478" s="145"/>
      <c r="F1478" s="144" t="str">
        <f>ЗАПОЛНИТЬ!$B$22</f>
        <v>15</v>
      </c>
      <c r="G1478" s="144" t="str">
        <f>ЗАПОЛНИТЬ!$B$20</f>
        <v>040222</v>
      </c>
      <c r="H1478" s="143" t="str">
        <f>IF(ЗАПОЛНИТЬ!$F$7=1,ЗАПОЛНИТЬ!$H$9,ЗАПОЛНИТЬ!$H$10)</f>
        <v>73</v>
      </c>
      <c r="I1478" s="146">
        <f>IF(ЗАПОЛНИТЬ!$F$7=1,'Ф.7(СФ).26'!$E$13,'Ф.7(СФ).26'!$E$15)</f>
        <v>0</v>
      </c>
      <c r="J1478" s="145" t="str">
        <f>IF(ЗАПОЛНИТЬ!$F$7=1,CONCATENATE(ЗАПОЛНИТЬ!$F$18,ЗАПОЛНИТЬ!$D$18),ЗАПОЛНИТЬ!$E$18)</f>
        <v>01.07.2016</v>
      </c>
      <c r="K1478" s="143">
        <f>'Ф.7(СФ).26'!B50</f>
        <v>2282</v>
      </c>
      <c r="L1478" s="143">
        <f>IF(ЗАПОЛНИТЬ!$F$7=1,'Ф.7(СФ).26'!D50/1000,'Ф.7(СФ).26'!D50)</f>
        <v>0</v>
      </c>
      <c r="M1478" s="143">
        <f>IF(ЗАПОЛНИТЬ!$F$7=1,'Ф.7(СФ).26'!E50/1000,'Ф.7(СФ).26'!E50)</f>
        <v>0</v>
      </c>
      <c r="N1478" s="143">
        <f>IF(ЗАПОЛНИТЬ!$F$7=1,'Ф.7(СФ).26'!F50/1000,'Ф.7(СФ).26'!F50)</f>
        <v>0</v>
      </c>
      <c r="O1478" s="143">
        <f>IF(ЗАПОЛНИТЬ!$F$7=1,'Ф.7(СФ).26'!G50/1000,'Ф.7(СФ).26'!G50)</f>
        <v>0</v>
      </c>
      <c r="P1478" s="143">
        <f>IF(ЗАПОЛНИТЬ!$F$7=1,'Ф.7(СФ).26'!H50/1000,'Ф.7(СФ).26'!H50)</f>
        <v>0</v>
      </c>
      <c r="Q1478" s="143">
        <f>IF(ЗАПОЛНИТЬ!$F$7=1,'Ф.7(СФ).26'!I50/1000,'Ф.7(СФ).26'!I50)</f>
        <v>0</v>
      </c>
      <c r="R1478" s="143">
        <f>IF(ЗАПОЛНИТЬ!$F$7=1,'Ф.7(СФ).26'!J50/1000,'Ф.7(СФ).26'!J50)</f>
        <v>0</v>
      </c>
      <c r="S1478" s="143">
        <f>IF(ЗАПОЛНИТЬ!$F$7=1,'Ф.7(СФ).26'!K50/1000,'Ф.7(СФ).26'!K50)</f>
        <v>0</v>
      </c>
      <c r="T1478" s="143">
        <f>IF(ЗАПОЛНИТЬ!$F$7=1,'Ф.7(СФ).26'!L50/1000,'Ф.7(СФ).26'!L50)</f>
        <v>0</v>
      </c>
      <c r="U1478" s="143">
        <f>IF(ЗАПОЛНИТЬ!$F$7=1,'Ф.7(СФ).26'!M50/1000,'Ф.7(СФ).26'!M50)</f>
        <v>0</v>
      </c>
      <c r="V1478" s="145">
        <f>IF(SUM(L1478:U1478)&gt;0,1,0)</f>
        <v>0</v>
      </c>
      <c r="W1478" s="145">
        <f t="shared" si="72"/>
        <v>0</v>
      </c>
    </row>
    <row r="1479" spans="1:23" ht="12.75">
      <c r="A1479" s="144" t="str">
        <f>ЗАПОЛНИТЬ!$B$23</f>
        <v>4</v>
      </c>
      <c r="B1479" s="144" t="str">
        <f>ЗАПОЛНИТЬ!$B$13</f>
        <v>24188344</v>
      </c>
      <c r="C1479" s="144" t="str">
        <f>ЗАПОЛНИТЬ!$B$24</f>
        <v>298</v>
      </c>
      <c r="D1479" s="144" t="str">
        <f>ЗАПОЛНИТЬ!$B$21</f>
        <v>12</v>
      </c>
      <c r="E1479" s="145"/>
      <c r="F1479" s="144" t="str">
        <f>ЗАПОЛНИТЬ!$B$22</f>
        <v>15</v>
      </c>
      <c r="G1479" s="144" t="str">
        <f>ЗАПОЛНИТЬ!$B$20</f>
        <v>040222</v>
      </c>
      <c r="H1479" s="143" t="str">
        <f>IF(ЗАПОЛНИТЬ!$F$7=1,ЗАПОЛНИТЬ!$H$9,ЗАПОЛНИТЬ!$H$10)</f>
        <v>73</v>
      </c>
      <c r="I1479" s="146">
        <f>IF(ЗАПОЛНИТЬ!$F$7=1,'Ф.7(СФ).26'!$E$13,'Ф.7(СФ).26'!$E$15)</f>
        <v>0</v>
      </c>
      <c r="J1479" s="145" t="str">
        <f>IF(ЗАПОЛНИТЬ!$F$7=1,CONCATENATE(ЗАПОЛНИТЬ!$F$18,ЗАПОЛНИТЬ!$D$18),ЗАПОЛНИТЬ!$E$18)</f>
        <v>01.07.2016</v>
      </c>
      <c r="K1479" s="143">
        <f>'Ф.7(СФ).26'!B51</f>
        <v>2400</v>
      </c>
      <c r="L1479" s="143">
        <f>IF(ЗАПОЛНИТЬ!$F$7=1,'Ф.7(СФ).26'!D51/1000,'Ф.7(СФ).26'!D51)</f>
        <v>0</v>
      </c>
      <c r="M1479" s="143">
        <f>IF(ЗАПОЛНИТЬ!$F$7=1,'Ф.7(СФ).26'!E51/1000,'Ф.7(СФ).26'!E51)</f>
        <v>0</v>
      </c>
      <c r="N1479" s="143">
        <f>IF(ЗАПОЛНИТЬ!$F$7=1,'Ф.7(СФ).26'!F51/1000,'Ф.7(СФ).26'!F51)</f>
        <v>0</v>
      </c>
      <c r="O1479" s="143">
        <f>IF(ЗАПОЛНИТЬ!$F$7=1,'Ф.7(СФ).26'!G51/1000,'Ф.7(СФ).26'!G51)</f>
        <v>0</v>
      </c>
      <c r="P1479" s="143">
        <f>IF(ЗАПОЛНИТЬ!$F$7=1,'Ф.7(СФ).26'!H51/1000,'Ф.7(СФ).26'!H51)</f>
        <v>0</v>
      </c>
      <c r="Q1479" s="143">
        <f>IF(ЗАПОЛНИТЬ!$F$7=1,'Ф.7(СФ).26'!I51/1000,'Ф.7(СФ).26'!I51)</f>
        <v>0</v>
      </c>
      <c r="R1479" s="143">
        <f>IF(ЗАПОЛНИТЬ!$F$7=1,'Ф.7(СФ).26'!J51/1000,'Ф.7(СФ).26'!J51)</f>
        <v>0</v>
      </c>
      <c r="S1479" s="143">
        <f>IF(ЗАПОЛНИТЬ!$F$7=1,'Ф.7(СФ).26'!K51/1000,'Ф.7(СФ).26'!K51)</f>
        <v>0</v>
      </c>
      <c r="T1479" s="143">
        <f>IF(ЗАПОЛНИТЬ!$F$7=1,'Ф.7(СФ).26'!L51/1000,'Ф.7(СФ).26'!L51)</f>
        <v>0</v>
      </c>
      <c r="U1479" s="143">
        <f>IF(ЗАПОЛНИТЬ!$F$7=1,'Ф.7(СФ).26'!M51/1000,'Ф.7(СФ).26'!M51)</f>
        <v>0</v>
      </c>
      <c r="V1479" s="145">
        <v>0</v>
      </c>
      <c r="W1479" s="145">
        <f t="shared" si="72"/>
        <v>0</v>
      </c>
    </row>
    <row r="1480" spans="1:23" ht="12.75">
      <c r="A1480" s="144" t="str">
        <f>ЗАПОЛНИТЬ!$B$23</f>
        <v>4</v>
      </c>
      <c r="B1480" s="144" t="str">
        <f>ЗАПОЛНИТЬ!$B$13</f>
        <v>24188344</v>
      </c>
      <c r="C1480" s="144" t="str">
        <f>ЗАПОЛНИТЬ!$B$24</f>
        <v>298</v>
      </c>
      <c r="D1480" s="144" t="str">
        <f>ЗАПОЛНИТЬ!$B$21</f>
        <v>12</v>
      </c>
      <c r="E1480" s="145"/>
      <c r="F1480" s="144" t="str">
        <f>ЗАПОЛНИТЬ!$B$22</f>
        <v>15</v>
      </c>
      <c r="G1480" s="144" t="str">
        <f>ЗАПОЛНИТЬ!$B$20</f>
        <v>040222</v>
      </c>
      <c r="H1480" s="143" t="str">
        <f>IF(ЗАПОЛНИТЬ!$F$7=1,ЗАПОЛНИТЬ!$H$9,ЗАПОЛНИТЬ!$H$10)</f>
        <v>73</v>
      </c>
      <c r="I1480" s="146">
        <f>IF(ЗАПОЛНИТЬ!$F$7=1,'Ф.7(СФ).26'!$E$13,'Ф.7(СФ).26'!$E$15)</f>
        <v>0</v>
      </c>
      <c r="J1480" s="145" t="str">
        <f>IF(ЗАПОЛНИТЬ!$F$7=1,CONCATENATE(ЗАПОЛНИТЬ!$F$18,ЗАПОЛНИТЬ!$D$18),ЗАПОЛНИТЬ!$E$18)</f>
        <v>01.07.2016</v>
      </c>
      <c r="K1480" s="143">
        <f>'Ф.7(СФ).26'!B52</f>
        <v>2410</v>
      </c>
      <c r="L1480" s="143">
        <f>IF(ЗАПОЛНИТЬ!$F$7=1,'Ф.7(СФ).26'!D52/1000,'Ф.7(СФ).26'!D52)</f>
        <v>0</v>
      </c>
      <c r="M1480" s="143">
        <f>IF(ЗАПОЛНИТЬ!$F$7=1,'Ф.7(СФ).26'!E52/1000,'Ф.7(СФ).26'!E52)</f>
        <v>0</v>
      </c>
      <c r="N1480" s="143">
        <f>IF(ЗАПОЛНИТЬ!$F$7=1,'Ф.7(СФ).26'!F52/1000,'Ф.7(СФ).26'!F52)</f>
        <v>0</v>
      </c>
      <c r="O1480" s="143">
        <f>IF(ЗАПОЛНИТЬ!$F$7=1,'Ф.7(СФ).26'!G52/1000,'Ф.7(СФ).26'!G52)</f>
        <v>0</v>
      </c>
      <c r="P1480" s="143">
        <f>IF(ЗАПОЛНИТЬ!$F$7=1,'Ф.7(СФ).26'!H52/1000,'Ф.7(СФ).26'!H52)</f>
        <v>0</v>
      </c>
      <c r="Q1480" s="143">
        <f>IF(ЗАПОЛНИТЬ!$F$7=1,'Ф.7(СФ).26'!I52/1000,'Ф.7(СФ).26'!I52)</f>
        <v>0</v>
      </c>
      <c r="R1480" s="143">
        <f>IF(ЗАПОЛНИТЬ!$F$7=1,'Ф.7(СФ).26'!J52/1000,'Ф.7(СФ).26'!J52)</f>
        <v>0</v>
      </c>
      <c r="S1480" s="143">
        <f>IF(ЗАПОЛНИТЬ!$F$7=1,'Ф.7(СФ).26'!K52/1000,'Ф.7(СФ).26'!K52)</f>
        <v>0</v>
      </c>
      <c r="T1480" s="143">
        <f>IF(ЗАПОЛНИТЬ!$F$7=1,'Ф.7(СФ).26'!L52/1000,'Ф.7(СФ).26'!L52)</f>
        <v>0</v>
      </c>
      <c r="U1480" s="143">
        <f>IF(ЗАПОЛНИТЬ!$F$7=1,'Ф.7(СФ).26'!M52/1000,'Ф.7(СФ).26'!M52)</f>
        <v>0</v>
      </c>
      <c r="V1480" s="145">
        <f>IF(SUM(L1480:U1480)&gt;0,1,0)</f>
        <v>0</v>
      </c>
      <c r="W1480" s="145">
        <f t="shared" si="72"/>
        <v>0</v>
      </c>
    </row>
    <row r="1481" spans="1:23" ht="12.75">
      <c r="A1481" s="144" t="str">
        <f>ЗАПОЛНИТЬ!$B$23</f>
        <v>4</v>
      </c>
      <c r="B1481" s="144" t="str">
        <f>ЗАПОЛНИТЬ!$B$13</f>
        <v>24188344</v>
      </c>
      <c r="C1481" s="144" t="str">
        <f>ЗАПОЛНИТЬ!$B$24</f>
        <v>298</v>
      </c>
      <c r="D1481" s="144" t="str">
        <f>ЗАПОЛНИТЬ!$B$21</f>
        <v>12</v>
      </c>
      <c r="E1481" s="145"/>
      <c r="F1481" s="144" t="str">
        <f>ЗАПОЛНИТЬ!$B$22</f>
        <v>15</v>
      </c>
      <c r="G1481" s="144" t="str">
        <f>ЗАПОЛНИТЬ!$B$20</f>
        <v>040222</v>
      </c>
      <c r="H1481" s="143" t="str">
        <f>IF(ЗАПОЛНИТЬ!$F$7=1,ЗАПОЛНИТЬ!$H$9,ЗАПОЛНИТЬ!$H$10)</f>
        <v>73</v>
      </c>
      <c r="I1481" s="146">
        <f>IF(ЗАПОЛНИТЬ!$F$7=1,'Ф.7(СФ).26'!$E$13,'Ф.7(СФ).26'!$E$15)</f>
        <v>0</v>
      </c>
      <c r="J1481" s="145" t="str">
        <f>IF(ЗАПОЛНИТЬ!$F$7=1,CONCATENATE(ЗАПОЛНИТЬ!$F$18,ЗАПОЛНИТЬ!$D$18),ЗАПОЛНИТЬ!$E$18)</f>
        <v>01.07.2016</v>
      </c>
      <c r="K1481" s="143">
        <f>'Ф.7(СФ).26'!B53</f>
        <v>2420</v>
      </c>
      <c r="L1481" s="143">
        <f>IF(ЗАПОЛНИТЬ!$F$7=1,'Ф.7(СФ).26'!D53/1000,'Ф.7(СФ).26'!D53)</f>
        <v>0</v>
      </c>
      <c r="M1481" s="143">
        <f>IF(ЗАПОЛНИТЬ!$F$7=1,'Ф.7(СФ).26'!E53/1000,'Ф.7(СФ).26'!E53)</f>
        <v>0</v>
      </c>
      <c r="N1481" s="143">
        <f>IF(ЗАПОЛНИТЬ!$F$7=1,'Ф.7(СФ).26'!F53/1000,'Ф.7(СФ).26'!F53)</f>
        <v>0</v>
      </c>
      <c r="O1481" s="143">
        <f>IF(ЗАПОЛНИТЬ!$F$7=1,'Ф.7(СФ).26'!G53/1000,'Ф.7(СФ).26'!G53)</f>
        <v>0</v>
      </c>
      <c r="P1481" s="143">
        <f>IF(ЗАПОЛНИТЬ!$F$7=1,'Ф.7(СФ).26'!H53/1000,'Ф.7(СФ).26'!H53)</f>
        <v>0</v>
      </c>
      <c r="Q1481" s="143">
        <f>IF(ЗАПОЛНИТЬ!$F$7=1,'Ф.7(СФ).26'!I53/1000,'Ф.7(СФ).26'!I53)</f>
        <v>0</v>
      </c>
      <c r="R1481" s="143">
        <f>IF(ЗАПОЛНИТЬ!$F$7=1,'Ф.7(СФ).26'!J53/1000,'Ф.7(СФ).26'!J53)</f>
        <v>0</v>
      </c>
      <c r="S1481" s="143">
        <f>IF(ЗАПОЛНИТЬ!$F$7=1,'Ф.7(СФ).26'!K53/1000,'Ф.7(СФ).26'!K53)</f>
        <v>0</v>
      </c>
      <c r="T1481" s="143">
        <f>IF(ЗАПОЛНИТЬ!$F$7=1,'Ф.7(СФ).26'!L53/1000,'Ф.7(СФ).26'!L53)</f>
        <v>0</v>
      </c>
      <c r="U1481" s="143">
        <f>IF(ЗАПОЛНИТЬ!$F$7=1,'Ф.7(СФ).26'!M53/1000,'Ф.7(СФ).26'!M53)</f>
        <v>0</v>
      </c>
      <c r="V1481" s="145">
        <f>IF(SUM(L1481:U1481)&gt;0,1,0)</f>
        <v>0</v>
      </c>
      <c r="W1481" s="145">
        <f t="shared" si="72"/>
        <v>0</v>
      </c>
    </row>
    <row r="1482" spans="1:23" ht="12.75">
      <c r="A1482" s="144" t="str">
        <f>ЗАПОЛНИТЬ!$B$23</f>
        <v>4</v>
      </c>
      <c r="B1482" s="144" t="str">
        <f>ЗАПОЛНИТЬ!$B$13</f>
        <v>24188344</v>
      </c>
      <c r="C1482" s="144" t="str">
        <f>ЗАПОЛНИТЬ!$B$24</f>
        <v>298</v>
      </c>
      <c r="D1482" s="144" t="str">
        <f>ЗАПОЛНИТЬ!$B$21</f>
        <v>12</v>
      </c>
      <c r="E1482" s="145"/>
      <c r="F1482" s="144" t="str">
        <f>ЗАПОЛНИТЬ!$B$22</f>
        <v>15</v>
      </c>
      <c r="G1482" s="144" t="str">
        <f>ЗАПОЛНИТЬ!$B$20</f>
        <v>040222</v>
      </c>
      <c r="H1482" s="143" t="str">
        <f>IF(ЗАПОЛНИТЬ!$F$7=1,ЗАПОЛНИТЬ!$H$9,ЗАПОЛНИТЬ!$H$10)</f>
        <v>73</v>
      </c>
      <c r="I1482" s="146">
        <f>IF(ЗАПОЛНИТЬ!$F$7=1,'Ф.7(СФ).26'!$E$13,'Ф.7(СФ).26'!$E$15)</f>
        <v>0</v>
      </c>
      <c r="J1482" s="145" t="str">
        <f>IF(ЗАПОЛНИТЬ!$F$7=1,CONCATENATE(ЗАПОЛНИТЬ!$F$18,ЗАПОЛНИТЬ!$D$18),ЗАПОЛНИТЬ!$E$18)</f>
        <v>01.07.2016</v>
      </c>
      <c r="K1482" s="143">
        <f>'Ф.7(СФ).26'!B54</f>
        <v>2600</v>
      </c>
      <c r="L1482" s="143">
        <f>IF(ЗАПОЛНИТЬ!$F$7=1,'Ф.7(СФ).26'!D54/1000,'Ф.7(СФ).26'!D54)</f>
        <v>0</v>
      </c>
      <c r="M1482" s="143">
        <f>IF(ЗАПОЛНИТЬ!$F$7=1,'Ф.7(СФ).26'!E54/1000,'Ф.7(СФ).26'!E54)</f>
        <v>0</v>
      </c>
      <c r="N1482" s="143">
        <f>IF(ЗАПОЛНИТЬ!$F$7=1,'Ф.7(СФ).26'!F54/1000,'Ф.7(СФ).26'!F54)</f>
        <v>0</v>
      </c>
      <c r="O1482" s="143">
        <f>IF(ЗАПОЛНИТЬ!$F$7=1,'Ф.7(СФ).26'!G54/1000,'Ф.7(СФ).26'!G54)</f>
        <v>0</v>
      </c>
      <c r="P1482" s="143">
        <f>IF(ЗАПОЛНИТЬ!$F$7=1,'Ф.7(СФ).26'!H54/1000,'Ф.7(СФ).26'!H54)</f>
        <v>0</v>
      </c>
      <c r="Q1482" s="143">
        <f>IF(ЗАПОЛНИТЬ!$F$7=1,'Ф.7(СФ).26'!I54/1000,'Ф.7(СФ).26'!I54)</f>
        <v>0</v>
      </c>
      <c r="R1482" s="143">
        <f>IF(ЗАПОЛНИТЬ!$F$7=1,'Ф.7(СФ).26'!J54/1000,'Ф.7(СФ).26'!J54)</f>
        <v>0</v>
      </c>
      <c r="S1482" s="143">
        <f>IF(ЗАПОЛНИТЬ!$F$7=1,'Ф.7(СФ).26'!K54/1000,'Ф.7(СФ).26'!K54)</f>
        <v>0</v>
      </c>
      <c r="T1482" s="143">
        <f>IF(ЗАПОЛНИТЬ!$F$7=1,'Ф.7(СФ).26'!L54/1000,'Ф.7(СФ).26'!L54)</f>
        <v>0</v>
      </c>
      <c r="U1482" s="143">
        <f>IF(ЗАПОЛНИТЬ!$F$7=1,'Ф.7(СФ).26'!M54/1000,'Ф.7(СФ).26'!M54)</f>
        <v>0</v>
      </c>
      <c r="V1482" s="145">
        <v>0</v>
      </c>
      <c r="W1482" s="145">
        <f t="shared" si="72"/>
        <v>0</v>
      </c>
    </row>
    <row r="1483" spans="1:23" ht="12.75">
      <c r="A1483" s="144" t="str">
        <f>ЗАПОЛНИТЬ!$B$23</f>
        <v>4</v>
      </c>
      <c r="B1483" s="144" t="str">
        <f>ЗАПОЛНИТЬ!$B$13</f>
        <v>24188344</v>
      </c>
      <c r="C1483" s="144" t="str">
        <f>ЗАПОЛНИТЬ!$B$24</f>
        <v>298</v>
      </c>
      <c r="D1483" s="144" t="str">
        <f>ЗАПОЛНИТЬ!$B$21</f>
        <v>12</v>
      </c>
      <c r="E1483" s="145"/>
      <c r="F1483" s="144" t="str">
        <f>ЗАПОЛНИТЬ!$B$22</f>
        <v>15</v>
      </c>
      <c r="G1483" s="144" t="str">
        <f>ЗАПОЛНИТЬ!$B$20</f>
        <v>040222</v>
      </c>
      <c r="H1483" s="143" t="str">
        <f>IF(ЗАПОЛНИТЬ!$F$7=1,ЗАПОЛНИТЬ!$H$9,ЗАПОЛНИТЬ!$H$10)</f>
        <v>73</v>
      </c>
      <c r="I1483" s="146">
        <f>IF(ЗАПОЛНИТЬ!$F$7=1,'Ф.7(СФ).26'!$E$13,'Ф.7(СФ).26'!$E$15)</f>
        <v>0</v>
      </c>
      <c r="J1483" s="145" t="str">
        <f>IF(ЗАПОЛНИТЬ!$F$7=1,CONCATENATE(ЗАПОЛНИТЬ!$F$18,ЗАПОЛНИТЬ!$D$18),ЗАПОЛНИТЬ!$E$18)</f>
        <v>01.07.2016</v>
      </c>
      <c r="K1483" s="143">
        <f>'Ф.7(СФ).26'!B55</f>
        <v>2610</v>
      </c>
      <c r="L1483" s="143">
        <f>IF(ЗАПОЛНИТЬ!$F$7=1,'Ф.7(СФ).26'!D55/1000,'Ф.7(СФ).26'!D55)</f>
        <v>0</v>
      </c>
      <c r="M1483" s="143">
        <f>IF(ЗАПОЛНИТЬ!$F$7=1,'Ф.7(СФ).26'!E55/1000,'Ф.7(СФ).26'!E55)</f>
        <v>0</v>
      </c>
      <c r="N1483" s="143">
        <f>IF(ЗАПОЛНИТЬ!$F$7=1,'Ф.7(СФ).26'!F55/1000,'Ф.7(СФ).26'!F55)</f>
        <v>0</v>
      </c>
      <c r="O1483" s="143">
        <f>IF(ЗАПОЛНИТЬ!$F$7=1,'Ф.7(СФ).26'!G55/1000,'Ф.7(СФ).26'!G55)</f>
        <v>0</v>
      </c>
      <c r="P1483" s="143">
        <f>IF(ЗАПОЛНИТЬ!$F$7=1,'Ф.7(СФ).26'!H55/1000,'Ф.7(СФ).26'!H55)</f>
        <v>0</v>
      </c>
      <c r="Q1483" s="143">
        <f>IF(ЗАПОЛНИТЬ!$F$7=1,'Ф.7(СФ).26'!I55/1000,'Ф.7(СФ).26'!I55)</f>
        <v>0</v>
      </c>
      <c r="R1483" s="143">
        <f>IF(ЗАПОЛНИТЬ!$F$7=1,'Ф.7(СФ).26'!J55/1000,'Ф.7(СФ).26'!J55)</f>
        <v>0</v>
      </c>
      <c r="S1483" s="143">
        <f>IF(ЗАПОЛНИТЬ!$F$7=1,'Ф.7(СФ).26'!K55/1000,'Ф.7(СФ).26'!K55)</f>
        <v>0</v>
      </c>
      <c r="T1483" s="143">
        <f>IF(ЗАПОЛНИТЬ!$F$7=1,'Ф.7(СФ).26'!L55/1000,'Ф.7(СФ).26'!L55)</f>
        <v>0</v>
      </c>
      <c r="U1483" s="143">
        <f>IF(ЗАПОЛНИТЬ!$F$7=1,'Ф.7(СФ).26'!M55/1000,'Ф.7(СФ).26'!M55)</f>
        <v>0</v>
      </c>
      <c r="V1483" s="145">
        <f>IF(SUM(L1483:U1483)&gt;0,1,0)</f>
        <v>0</v>
      </c>
      <c r="W1483" s="145">
        <f t="shared" si="72"/>
        <v>0</v>
      </c>
    </row>
    <row r="1484" spans="1:23" ht="12.75">
      <c r="A1484" s="144" t="str">
        <f>ЗАПОЛНИТЬ!$B$23</f>
        <v>4</v>
      </c>
      <c r="B1484" s="144" t="str">
        <f>ЗАПОЛНИТЬ!$B$13</f>
        <v>24188344</v>
      </c>
      <c r="C1484" s="144" t="str">
        <f>ЗАПОЛНИТЬ!$B$24</f>
        <v>298</v>
      </c>
      <c r="D1484" s="144" t="str">
        <f>ЗАПОЛНИТЬ!$B$21</f>
        <v>12</v>
      </c>
      <c r="E1484" s="145"/>
      <c r="F1484" s="144" t="str">
        <f>ЗАПОЛНИТЬ!$B$22</f>
        <v>15</v>
      </c>
      <c r="G1484" s="144" t="str">
        <f>ЗАПОЛНИТЬ!$B$20</f>
        <v>040222</v>
      </c>
      <c r="H1484" s="143" t="str">
        <f>IF(ЗАПОЛНИТЬ!$F$7=1,ЗАПОЛНИТЬ!$H$9,ЗАПОЛНИТЬ!$H$10)</f>
        <v>73</v>
      </c>
      <c r="I1484" s="146">
        <f>IF(ЗАПОЛНИТЬ!$F$7=1,'Ф.7(СФ).26'!$E$13,'Ф.7(СФ).26'!$E$15)</f>
        <v>0</v>
      </c>
      <c r="J1484" s="145" t="str">
        <f>IF(ЗАПОЛНИТЬ!$F$7=1,CONCATENATE(ЗАПОЛНИТЬ!$F$18,ЗАПОЛНИТЬ!$D$18),ЗАПОЛНИТЬ!$E$18)</f>
        <v>01.07.2016</v>
      </c>
      <c r="K1484" s="143">
        <f>'Ф.7(СФ).26'!B56</f>
        <v>2620</v>
      </c>
      <c r="L1484" s="143">
        <f>IF(ЗАПОЛНИТЬ!$F$7=1,'Ф.7(СФ).26'!D56/1000,'Ф.7(СФ).26'!D56)</f>
        <v>0</v>
      </c>
      <c r="M1484" s="143">
        <f>IF(ЗАПОЛНИТЬ!$F$7=1,'Ф.7(СФ).26'!E56/1000,'Ф.7(СФ).26'!E56)</f>
        <v>0</v>
      </c>
      <c r="N1484" s="143">
        <f>IF(ЗАПОЛНИТЬ!$F$7=1,'Ф.7(СФ).26'!F56/1000,'Ф.7(СФ).26'!F56)</f>
        <v>0</v>
      </c>
      <c r="O1484" s="143">
        <f>IF(ЗАПОЛНИТЬ!$F$7=1,'Ф.7(СФ).26'!G56/1000,'Ф.7(СФ).26'!G56)</f>
        <v>0</v>
      </c>
      <c r="P1484" s="143">
        <f>IF(ЗАПОЛНИТЬ!$F$7=1,'Ф.7(СФ).26'!H56/1000,'Ф.7(СФ).26'!H56)</f>
        <v>0</v>
      </c>
      <c r="Q1484" s="143">
        <f>IF(ЗАПОЛНИТЬ!$F$7=1,'Ф.7(СФ).26'!I56/1000,'Ф.7(СФ).26'!I56)</f>
        <v>0</v>
      </c>
      <c r="R1484" s="143">
        <f>IF(ЗАПОЛНИТЬ!$F$7=1,'Ф.7(СФ).26'!J56/1000,'Ф.7(СФ).26'!J56)</f>
        <v>0</v>
      </c>
      <c r="S1484" s="143">
        <f>IF(ЗАПОЛНИТЬ!$F$7=1,'Ф.7(СФ).26'!K56/1000,'Ф.7(СФ).26'!K56)</f>
        <v>0</v>
      </c>
      <c r="T1484" s="143">
        <f>IF(ЗАПОЛНИТЬ!$F$7=1,'Ф.7(СФ).26'!L56/1000,'Ф.7(СФ).26'!L56)</f>
        <v>0</v>
      </c>
      <c r="U1484" s="143">
        <f>IF(ЗАПОЛНИТЬ!$F$7=1,'Ф.7(СФ).26'!M56/1000,'Ф.7(СФ).26'!M56)</f>
        <v>0</v>
      </c>
      <c r="V1484" s="145">
        <f>IF(SUM(L1484:U1484)&gt;0,1,0)</f>
        <v>0</v>
      </c>
      <c r="W1484" s="145">
        <f t="shared" si="72"/>
        <v>0</v>
      </c>
    </row>
    <row r="1485" spans="1:23" ht="12.75">
      <c r="A1485" s="144" t="str">
        <f>ЗАПОЛНИТЬ!$B$23</f>
        <v>4</v>
      </c>
      <c r="B1485" s="144" t="str">
        <f>ЗАПОЛНИТЬ!$B$13</f>
        <v>24188344</v>
      </c>
      <c r="C1485" s="144" t="str">
        <f>ЗАПОЛНИТЬ!$B$24</f>
        <v>298</v>
      </c>
      <c r="D1485" s="144" t="str">
        <f>ЗАПОЛНИТЬ!$B$21</f>
        <v>12</v>
      </c>
      <c r="E1485" s="145"/>
      <c r="F1485" s="144" t="str">
        <f>ЗАПОЛНИТЬ!$B$22</f>
        <v>15</v>
      </c>
      <c r="G1485" s="144" t="str">
        <f>ЗАПОЛНИТЬ!$B$20</f>
        <v>040222</v>
      </c>
      <c r="H1485" s="143" t="str">
        <f>IF(ЗАПОЛНИТЬ!$F$7=1,ЗАПОЛНИТЬ!$H$9,ЗАПОЛНИТЬ!$H$10)</f>
        <v>73</v>
      </c>
      <c r="I1485" s="146">
        <f>IF(ЗАПОЛНИТЬ!$F$7=1,'Ф.7(СФ).26'!$E$13,'Ф.7(СФ).26'!$E$15)</f>
        <v>0</v>
      </c>
      <c r="J1485" s="145" t="str">
        <f>IF(ЗАПОЛНИТЬ!$F$7=1,CONCATENATE(ЗАПОЛНИТЬ!$F$18,ЗАПОЛНИТЬ!$D$18),ЗАПОЛНИТЬ!$E$18)</f>
        <v>01.07.2016</v>
      </c>
      <c r="K1485" s="143">
        <f>'Ф.7(СФ).26'!B57</f>
        <v>2630</v>
      </c>
      <c r="L1485" s="143">
        <f>IF(ЗАПОЛНИТЬ!$F$7=1,'Ф.7(СФ).26'!D57/1000,'Ф.7(СФ).26'!D57)</f>
        <v>0</v>
      </c>
      <c r="M1485" s="143">
        <f>IF(ЗАПОЛНИТЬ!$F$7=1,'Ф.7(СФ).26'!E57/1000,'Ф.7(СФ).26'!E57)</f>
        <v>0</v>
      </c>
      <c r="N1485" s="143">
        <f>IF(ЗАПОЛНИТЬ!$F$7=1,'Ф.7(СФ).26'!F57/1000,'Ф.7(СФ).26'!F57)</f>
        <v>0</v>
      </c>
      <c r="O1485" s="143">
        <f>IF(ЗАПОЛНИТЬ!$F$7=1,'Ф.7(СФ).26'!G57/1000,'Ф.7(СФ).26'!G57)</f>
        <v>0</v>
      </c>
      <c r="P1485" s="143">
        <f>IF(ЗАПОЛНИТЬ!$F$7=1,'Ф.7(СФ).26'!H57/1000,'Ф.7(СФ).26'!H57)</f>
        <v>0</v>
      </c>
      <c r="Q1485" s="143">
        <f>IF(ЗАПОЛНИТЬ!$F$7=1,'Ф.7(СФ).26'!I57/1000,'Ф.7(СФ).26'!I57)</f>
        <v>0</v>
      </c>
      <c r="R1485" s="143">
        <f>IF(ЗАПОЛНИТЬ!$F$7=1,'Ф.7(СФ).26'!J57/1000,'Ф.7(СФ).26'!J57)</f>
        <v>0</v>
      </c>
      <c r="S1485" s="143">
        <f>IF(ЗАПОЛНИТЬ!$F$7=1,'Ф.7(СФ).26'!K57/1000,'Ф.7(СФ).26'!K57)</f>
        <v>0</v>
      </c>
      <c r="T1485" s="143">
        <f>IF(ЗАПОЛНИТЬ!$F$7=1,'Ф.7(СФ).26'!L57/1000,'Ф.7(СФ).26'!L57)</f>
        <v>0</v>
      </c>
      <c r="U1485" s="143">
        <f>IF(ЗАПОЛНИТЬ!$F$7=1,'Ф.7(СФ).26'!M57/1000,'Ф.7(СФ).26'!M57)</f>
        <v>0</v>
      </c>
      <c r="V1485" s="145">
        <f>IF(SUM(L1485:U1485)&gt;0,1,0)</f>
        <v>0</v>
      </c>
      <c r="W1485" s="145">
        <f t="shared" si="72"/>
        <v>0</v>
      </c>
    </row>
    <row r="1486" spans="1:23" ht="12.75">
      <c r="A1486" s="144" t="str">
        <f>ЗАПОЛНИТЬ!$B$23</f>
        <v>4</v>
      </c>
      <c r="B1486" s="144" t="str">
        <f>ЗАПОЛНИТЬ!$B$13</f>
        <v>24188344</v>
      </c>
      <c r="C1486" s="144" t="str">
        <f>ЗАПОЛНИТЬ!$B$24</f>
        <v>298</v>
      </c>
      <c r="D1486" s="144" t="str">
        <f>ЗАПОЛНИТЬ!$B$21</f>
        <v>12</v>
      </c>
      <c r="E1486" s="145"/>
      <c r="F1486" s="144" t="str">
        <f>ЗАПОЛНИТЬ!$B$22</f>
        <v>15</v>
      </c>
      <c r="G1486" s="144" t="str">
        <f>ЗАПОЛНИТЬ!$B$20</f>
        <v>040222</v>
      </c>
      <c r="H1486" s="143" t="str">
        <f>IF(ЗАПОЛНИТЬ!$F$7=1,ЗАПОЛНИТЬ!$H$9,ЗАПОЛНИТЬ!$H$10)</f>
        <v>73</v>
      </c>
      <c r="I1486" s="146">
        <f>IF(ЗАПОЛНИТЬ!$F$7=1,'Ф.7(СФ).26'!$E$13,'Ф.7(СФ).26'!$E$15)</f>
        <v>0</v>
      </c>
      <c r="J1486" s="145" t="str">
        <f>IF(ЗАПОЛНИТЬ!$F$7=1,CONCATENATE(ЗАПОЛНИТЬ!$F$18,ЗАПОЛНИТЬ!$D$18),ЗАПОЛНИТЬ!$E$18)</f>
        <v>01.07.2016</v>
      </c>
      <c r="K1486" s="143">
        <f>'Ф.7(СФ).26'!B58</f>
        <v>2700</v>
      </c>
      <c r="L1486" s="143">
        <f>IF(ЗАПОЛНИТЬ!$F$7=1,'Ф.7(СФ).26'!D58/1000,'Ф.7(СФ).26'!D58)</f>
        <v>0</v>
      </c>
      <c r="M1486" s="143">
        <f>IF(ЗАПОЛНИТЬ!$F$7=1,'Ф.7(СФ).26'!E58/1000,'Ф.7(СФ).26'!E58)</f>
        <v>0</v>
      </c>
      <c r="N1486" s="143">
        <f>IF(ЗАПОЛНИТЬ!$F$7=1,'Ф.7(СФ).26'!F58/1000,'Ф.7(СФ).26'!F58)</f>
        <v>0</v>
      </c>
      <c r="O1486" s="143">
        <f>IF(ЗАПОЛНИТЬ!$F$7=1,'Ф.7(СФ).26'!G58/1000,'Ф.7(СФ).26'!G58)</f>
        <v>0</v>
      </c>
      <c r="P1486" s="143">
        <f>IF(ЗАПОЛНИТЬ!$F$7=1,'Ф.7(СФ).26'!H58/1000,'Ф.7(СФ).26'!H58)</f>
        <v>0</v>
      </c>
      <c r="Q1486" s="143">
        <f>IF(ЗАПОЛНИТЬ!$F$7=1,'Ф.7(СФ).26'!I58/1000,'Ф.7(СФ).26'!I58)</f>
        <v>0</v>
      </c>
      <c r="R1486" s="143">
        <f>IF(ЗАПОЛНИТЬ!$F$7=1,'Ф.7(СФ).26'!J58/1000,'Ф.7(СФ).26'!J58)</f>
        <v>0</v>
      </c>
      <c r="S1486" s="143">
        <f>IF(ЗАПОЛНИТЬ!$F$7=1,'Ф.7(СФ).26'!K58/1000,'Ф.7(СФ).26'!K58)</f>
        <v>0</v>
      </c>
      <c r="T1486" s="143">
        <f>IF(ЗАПОЛНИТЬ!$F$7=1,'Ф.7(СФ).26'!L58/1000,'Ф.7(СФ).26'!L58)</f>
        <v>0</v>
      </c>
      <c r="U1486" s="143">
        <f>IF(ЗАПОЛНИТЬ!$F$7=1,'Ф.7(СФ).26'!M58/1000,'Ф.7(СФ).26'!M58)</f>
        <v>0</v>
      </c>
      <c r="V1486" s="145">
        <v>0</v>
      </c>
      <c r="W1486" s="145">
        <f t="shared" si="72"/>
        <v>0</v>
      </c>
    </row>
    <row r="1487" spans="1:23" ht="12.75">
      <c r="A1487" s="144" t="str">
        <f>ЗАПОЛНИТЬ!$B$23</f>
        <v>4</v>
      </c>
      <c r="B1487" s="144" t="str">
        <f>ЗАПОЛНИТЬ!$B$13</f>
        <v>24188344</v>
      </c>
      <c r="C1487" s="144" t="str">
        <f>ЗАПОЛНИТЬ!$B$24</f>
        <v>298</v>
      </c>
      <c r="D1487" s="144" t="str">
        <f>ЗАПОЛНИТЬ!$B$21</f>
        <v>12</v>
      </c>
      <c r="E1487" s="145"/>
      <c r="F1487" s="144" t="str">
        <f>ЗАПОЛНИТЬ!$B$22</f>
        <v>15</v>
      </c>
      <c r="G1487" s="144" t="str">
        <f>ЗАПОЛНИТЬ!$B$20</f>
        <v>040222</v>
      </c>
      <c r="H1487" s="143" t="str">
        <f>IF(ЗАПОЛНИТЬ!$F$7=1,ЗАПОЛНИТЬ!$H$9,ЗАПОЛНИТЬ!$H$10)</f>
        <v>73</v>
      </c>
      <c r="I1487" s="146">
        <f>IF(ЗАПОЛНИТЬ!$F$7=1,'Ф.7(СФ).26'!$E$13,'Ф.7(СФ).26'!$E$15)</f>
        <v>0</v>
      </c>
      <c r="J1487" s="145" t="str">
        <f>IF(ЗАПОЛНИТЬ!$F$7=1,CONCATENATE(ЗАПОЛНИТЬ!$F$18,ЗАПОЛНИТЬ!$D$18),ЗАПОЛНИТЬ!$E$18)</f>
        <v>01.07.2016</v>
      </c>
      <c r="K1487" s="143">
        <f>'Ф.7(СФ).26'!B59</f>
        <v>2710</v>
      </c>
      <c r="L1487" s="143">
        <f>IF(ЗАПОЛНИТЬ!$F$7=1,'Ф.7(СФ).26'!D59/1000,'Ф.7(СФ).26'!D59)</f>
        <v>0</v>
      </c>
      <c r="M1487" s="143">
        <f>IF(ЗАПОЛНИТЬ!$F$7=1,'Ф.7(СФ).26'!E59/1000,'Ф.7(СФ).26'!E59)</f>
        <v>0</v>
      </c>
      <c r="N1487" s="143">
        <f>IF(ЗАПОЛНИТЬ!$F$7=1,'Ф.7(СФ).26'!F59/1000,'Ф.7(СФ).26'!F59)</f>
        <v>0</v>
      </c>
      <c r="O1487" s="143">
        <f>IF(ЗАПОЛНИТЬ!$F$7=1,'Ф.7(СФ).26'!G59/1000,'Ф.7(СФ).26'!G59)</f>
        <v>0</v>
      </c>
      <c r="P1487" s="143">
        <f>IF(ЗАПОЛНИТЬ!$F$7=1,'Ф.7(СФ).26'!H59/1000,'Ф.7(СФ).26'!H59)</f>
        <v>0</v>
      </c>
      <c r="Q1487" s="143">
        <f>IF(ЗАПОЛНИТЬ!$F$7=1,'Ф.7(СФ).26'!I59/1000,'Ф.7(СФ).26'!I59)</f>
        <v>0</v>
      </c>
      <c r="R1487" s="143">
        <f>IF(ЗАПОЛНИТЬ!$F$7=1,'Ф.7(СФ).26'!J59/1000,'Ф.7(СФ).26'!J59)</f>
        <v>0</v>
      </c>
      <c r="S1487" s="143">
        <f>IF(ЗАПОЛНИТЬ!$F$7=1,'Ф.7(СФ).26'!K59/1000,'Ф.7(СФ).26'!K59)</f>
        <v>0</v>
      </c>
      <c r="T1487" s="143">
        <f>IF(ЗАПОЛНИТЬ!$F$7=1,'Ф.7(СФ).26'!L59/1000,'Ф.7(СФ).26'!L59)</f>
        <v>0</v>
      </c>
      <c r="U1487" s="143">
        <f>IF(ЗАПОЛНИТЬ!$F$7=1,'Ф.7(СФ).26'!M59/1000,'Ф.7(СФ).26'!M59)</f>
        <v>0</v>
      </c>
      <c r="V1487" s="145">
        <f>IF(SUM(L1487:U1487)&gt;0,1,0)</f>
        <v>0</v>
      </c>
      <c r="W1487" s="145">
        <f t="shared" si="72"/>
        <v>0</v>
      </c>
    </row>
    <row r="1488" spans="1:23" ht="12.75">
      <c r="A1488" s="144" t="str">
        <f>ЗАПОЛНИТЬ!$B$23</f>
        <v>4</v>
      </c>
      <c r="B1488" s="144" t="str">
        <f>ЗАПОЛНИТЬ!$B$13</f>
        <v>24188344</v>
      </c>
      <c r="C1488" s="144" t="str">
        <f>ЗАПОЛНИТЬ!$B$24</f>
        <v>298</v>
      </c>
      <c r="D1488" s="144" t="str">
        <f>ЗАПОЛНИТЬ!$B$21</f>
        <v>12</v>
      </c>
      <c r="E1488" s="145"/>
      <c r="F1488" s="144" t="str">
        <f>ЗАПОЛНИТЬ!$B$22</f>
        <v>15</v>
      </c>
      <c r="G1488" s="144" t="str">
        <f>ЗАПОЛНИТЬ!$B$20</f>
        <v>040222</v>
      </c>
      <c r="H1488" s="143" t="str">
        <f>IF(ЗАПОЛНИТЬ!$F$7=1,ЗАПОЛНИТЬ!$H$9,ЗАПОЛНИТЬ!$H$10)</f>
        <v>73</v>
      </c>
      <c r="I1488" s="146">
        <f>IF(ЗАПОЛНИТЬ!$F$7=1,'Ф.7(СФ).26'!$E$13,'Ф.7(СФ).26'!$E$15)</f>
        <v>0</v>
      </c>
      <c r="J1488" s="145" t="str">
        <f>IF(ЗАПОЛНИТЬ!$F$7=1,CONCATENATE(ЗАПОЛНИТЬ!$F$18,ЗАПОЛНИТЬ!$D$18),ЗАПОЛНИТЬ!$E$18)</f>
        <v>01.07.2016</v>
      </c>
      <c r="K1488" s="143">
        <f>'Ф.7(СФ).26'!B60</f>
        <v>2720</v>
      </c>
      <c r="L1488" s="143">
        <f>IF(ЗАПОЛНИТЬ!$F$7=1,'Ф.7(СФ).26'!D60/1000,'Ф.7(СФ).26'!D60)</f>
        <v>0</v>
      </c>
      <c r="M1488" s="143">
        <f>IF(ЗАПОЛНИТЬ!$F$7=1,'Ф.7(СФ).26'!E60/1000,'Ф.7(СФ).26'!E60)</f>
        <v>0</v>
      </c>
      <c r="N1488" s="143">
        <f>IF(ЗАПОЛНИТЬ!$F$7=1,'Ф.7(СФ).26'!F60/1000,'Ф.7(СФ).26'!F60)</f>
        <v>0</v>
      </c>
      <c r="O1488" s="143">
        <f>IF(ЗАПОЛНИТЬ!$F$7=1,'Ф.7(СФ).26'!G60/1000,'Ф.7(СФ).26'!G60)</f>
        <v>0</v>
      </c>
      <c r="P1488" s="143">
        <f>IF(ЗАПОЛНИТЬ!$F$7=1,'Ф.7(СФ).26'!H60/1000,'Ф.7(СФ).26'!H60)</f>
        <v>0</v>
      </c>
      <c r="Q1488" s="143">
        <f>IF(ЗАПОЛНИТЬ!$F$7=1,'Ф.7(СФ).26'!I60/1000,'Ф.7(СФ).26'!I60)</f>
        <v>0</v>
      </c>
      <c r="R1488" s="143">
        <f>IF(ЗАПОЛНИТЬ!$F$7=1,'Ф.7(СФ).26'!J60/1000,'Ф.7(СФ).26'!J60)</f>
        <v>0</v>
      </c>
      <c r="S1488" s="143">
        <f>IF(ЗАПОЛНИТЬ!$F$7=1,'Ф.7(СФ).26'!K60/1000,'Ф.7(СФ).26'!K60)</f>
        <v>0</v>
      </c>
      <c r="T1488" s="143">
        <f>IF(ЗАПОЛНИТЬ!$F$7=1,'Ф.7(СФ).26'!L60/1000,'Ф.7(СФ).26'!L60)</f>
        <v>0</v>
      </c>
      <c r="U1488" s="143">
        <f>IF(ЗАПОЛНИТЬ!$F$7=1,'Ф.7(СФ).26'!M60/1000,'Ф.7(СФ).26'!M60)</f>
        <v>0</v>
      </c>
      <c r="V1488" s="145">
        <f>IF(SUM(L1488:U1488)&gt;0,1,0)</f>
        <v>0</v>
      </c>
      <c r="W1488" s="145">
        <f t="shared" si="72"/>
        <v>0</v>
      </c>
    </row>
    <row r="1489" spans="1:23" ht="12.75">
      <c r="A1489" s="144" t="str">
        <f>ЗАПОЛНИТЬ!$B$23</f>
        <v>4</v>
      </c>
      <c r="B1489" s="144" t="str">
        <f>ЗАПОЛНИТЬ!$B$13</f>
        <v>24188344</v>
      </c>
      <c r="C1489" s="144" t="str">
        <f>ЗАПОЛНИТЬ!$B$24</f>
        <v>298</v>
      </c>
      <c r="D1489" s="144" t="str">
        <f>ЗАПОЛНИТЬ!$B$21</f>
        <v>12</v>
      </c>
      <c r="E1489" s="145"/>
      <c r="F1489" s="144" t="str">
        <f>ЗАПОЛНИТЬ!$B$22</f>
        <v>15</v>
      </c>
      <c r="G1489" s="144" t="str">
        <f>ЗАПОЛНИТЬ!$B$20</f>
        <v>040222</v>
      </c>
      <c r="H1489" s="143" t="str">
        <f>IF(ЗАПОЛНИТЬ!$F$7=1,ЗАПОЛНИТЬ!$H$9,ЗАПОЛНИТЬ!$H$10)</f>
        <v>73</v>
      </c>
      <c r="I1489" s="146">
        <f>IF(ЗАПОЛНИТЬ!$F$7=1,'Ф.7(СФ).26'!$E$13,'Ф.7(СФ).26'!$E$15)</f>
        <v>0</v>
      </c>
      <c r="J1489" s="145" t="str">
        <f>IF(ЗАПОЛНИТЬ!$F$7=1,CONCATENATE(ЗАПОЛНИТЬ!$F$18,ЗАПОЛНИТЬ!$D$18),ЗАПОЛНИТЬ!$E$18)</f>
        <v>01.07.2016</v>
      </c>
      <c r="K1489" s="143">
        <f>'Ф.7(СФ).26'!B61</f>
        <v>2730</v>
      </c>
      <c r="L1489" s="143">
        <f>IF(ЗАПОЛНИТЬ!$F$7=1,'Ф.7(СФ).26'!D61/1000,'Ф.7(СФ).26'!D61)</f>
        <v>0</v>
      </c>
      <c r="M1489" s="143">
        <f>IF(ЗАПОЛНИТЬ!$F$7=1,'Ф.7(СФ).26'!E61/1000,'Ф.7(СФ).26'!E61)</f>
        <v>0</v>
      </c>
      <c r="N1489" s="143">
        <f>IF(ЗАПОЛНИТЬ!$F$7=1,'Ф.7(СФ).26'!F61/1000,'Ф.7(СФ).26'!F61)</f>
        <v>0</v>
      </c>
      <c r="O1489" s="143">
        <f>IF(ЗАПОЛНИТЬ!$F$7=1,'Ф.7(СФ).26'!G61/1000,'Ф.7(СФ).26'!G61)</f>
        <v>0</v>
      </c>
      <c r="P1489" s="143">
        <f>IF(ЗАПОЛНИТЬ!$F$7=1,'Ф.7(СФ).26'!H61/1000,'Ф.7(СФ).26'!H61)</f>
        <v>0</v>
      </c>
      <c r="Q1489" s="143">
        <f>IF(ЗАПОЛНИТЬ!$F$7=1,'Ф.7(СФ).26'!I61/1000,'Ф.7(СФ).26'!I61)</f>
        <v>0</v>
      </c>
      <c r="R1489" s="143">
        <f>IF(ЗАПОЛНИТЬ!$F$7=1,'Ф.7(СФ).26'!J61/1000,'Ф.7(СФ).26'!J61)</f>
        <v>0</v>
      </c>
      <c r="S1489" s="143">
        <f>IF(ЗАПОЛНИТЬ!$F$7=1,'Ф.7(СФ).26'!K61/1000,'Ф.7(СФ).26'!K61)</f>
        <v>0</v>
      </c>
      <c r="T1489" s="143">
        <f>IF(ЗАПОЛНИТЬ!$F$7=1,'Ф.7(СФ).26'!L61/1000,'Ф.7(СФ).26'!L61)</f>
        <v>0</v>
      </c>
      <c r="U1489" s="143">
        <f>IF(ЗАПОЛНИТЬ!$F$7=1,'Ф.7(СФ).26'!M61/1000,'Ф.7(СФ).26'!M61)</f>
        <v>0</v>
      </c>
      <c r="V1489" s="145">
        <f>IF(SUM(L1489:U1489)&gt;0,1,0)</f>
        <v>0</v>
      </c>
      <c r="W1489" s="145">
        <f t="shared" si="72"/>
        <v>0</v>
      </c>
    </row>
    <row r="1490" spans="1:23" ht="12.75">
      <c r="A1490" s="144" t="str">
        <f>ЗАПОЛНИТЬ!$B$23</f>
        <v>4</v>
      </c>
      <c r="B1490" s="144" t="str">
        <f>ЗАПОЛНИТЬ!$B$13</f>
        <v>24188344</v>
      </c>
      <c r="C1490" s="144" t="str">
        <f>ЗАПОЛНИТЬ!$B$24</f>
        <v>298</v>
      </c>
      <c r="D1490" s="144" t="str">
        <f>ЗАПОЛНИТЬ!$B$21</f>
        <v>12</v>
      </c>
      <c r="E1490" s="145"/>
      <c r="F1490" s="144" t="str">
        <f>ЗАПОЛНИТЬ!$B$22</f>
        <v>15</v>
      </c>
      <c r="G1490" s="144" t="str">
        <f>ЗАПОЛНИТЬ!$B$20</f>
        <v>040222</v>
      </c>
      <c r="H1490" s="143" t="str">
        <f>IF(ЗАПОЛНИТЬ!$F$7=1,ЗАПОЛНИТЬ!$H$9,ЗАПОЛНИТЬ!$H$10)</f>
        <v>73</v>
      </c>
      <c r="I1490" s="146">
        <f>IF(ЗАПОЛНИТЬ!$F$7=1,'Ф.7(СФ).26'!$E$13,'Ф.7(СФ).26'!$E$15)</f>
        <v>0</v>
      </c>
      <c r="J1490" s="145" t="str">
        <f>IF(ЗАПОЛНИТЬ!$F$7=1,CONCATENATE(ЗАПОЛНИТЬ!$F$18,ЗАПОЛНИТЬ!$D$18),ЗАПОЛНИТЬ!$E$18)</f>
        <v>01.07.2016</v>
      </c>
      <c r="K1490" s="143">
        <f>'Ф.7(СФ).26'!B62</f>
        <v>2800</v>
      </c>
      <c r="L1490" s="143">
        <f>IF(ЗАПОЛНИТЬ!$F$7=1,'Ф.7(СФ).26'!D62/1000,'Ф.7(СФ).26'!D62)</f>
        <v>0</v>
      </c>
      <c r="M1490" s="143">
        <f>IF(ЗАПОЛНИТЬ!$F$7=1,'Ф.7(СФ).26'!E62/1000,'Ф.7(СФ).26'!E62)</f>
        <v>0</v>
      </c>
      <c r="N1490" s="143">
        <f>IF(ЗАПОЛНИТЬ!$F$7=1,'Ф.7(СФ).26'!F62/1000,'Ф.7(СФ).26'!F62)</f>
        <v>0</v>
      </c>
      <c r="O1490" s="143">
        <f>IF(ЗАПОЛНИТЬ!$F$7=1,'Ф.7(СФ).26'!G62/1000,'Ф.7(СФ).26'!G62)</f>
        <v>0</v>
      </c>
      <c r="P1490" s="143">
        <f>IF(ЗАПОЛНИТЬ!$F$7=1,'Ф.7(СФ).26'!H62/1000,'Ф.7(СФ).26'!H62)</f>
        <v>0</v>
      </c>
      <c r="Q1490" s="143">
        <f>IF(ЗАПОЛНИТЬ!$F$7=1,'Ф.7(СФ).26'!I62/1000,'Ф.7(СФ).26'!I62)</f>
        <v>0</v>
      </c>
      <c r="R1490" s="143">
        <f>IF(ЗАПОЛНИТЬ!$F$7=1,'Ф.7(СФ).26'!J62/1000,'Ф.7(СФ).26'!J62)</f>
        <v>0</v>
      </c>
      <c r="S1490" s="143">
        <f>IF(ЗАПОЛНИТЬ!$F$7=1,'Ф.7(СФ).26'!K62/1000,'Ф.7(СФ).26'!K62)</f>
        <v>0</v>
      </c>
      <c r="T1490" s="143">
        <f>IF(ЗАПОЛНИТЬ!$F$7=1,'Ф.7(СФ).26'!L62/1000,'Ф.7(СФ).26'!L62)</f>
        <v>0</v>
      </c>
      <c r="U1490" s="143">
        <f>IF(ЗАПОЛНИТЬ!$F$7=1,'Ф.7(СФ).26'!M62/1000,'Ф.7(СФ).26'!M62)</f>
        <v>0</v>
      </c>
      <c r="V1490" s="145">
        <f>IF(SUM(L1490:U1490)&gt;0,1,0)</f>
        <v>0</v>
      </c>
      <c r="W1490" s="145">
        <f t="shared" si="72"/>
        <v>0</v>
      </c>
    </row>
    <row r="1491" spans="1:23" ht="12.75">
      <c r="A1491" s="144" t="str">
        <f>ЗАПОЛНИТЬ!$B$23</f>
        <v>4</v>
      </c>
      <c r="B1491" s="144" t="str">
        <f>ЗАПОЛНИТЬ!$B$13</f>
        <v>24188344</v>
      </c>
      <c r="C1491" s="144" t="str">
        <f>ЗАПОЛНИТЬ!$B$24</f>
        <v>298</v>
      </c>
      <c r="D1491" s="144" t="str">
        <f>ЗАПОЛНИТЬ!$B$21</f>
        <v>12</v>
      </c>
      <c r="E1491" s="145"/>
      <c r="F1491" s="144" t="str">
        <f>ЗАПОЛНИТЬ!$B$22</f>
        <v>15</v>
      </c>
      <c r="G1491" s="144" t="str">
        <f>ЗАПОЛНИТЬ!$B$20</f>
        <v>040222</v>
      </c>
      <c r="H1491" s="143" t="str">
        <f>IF(ЗАПОЛНИТЬ!$F$7=1,ЗАПОЛНИТЬ!$H$9,ЗАПОЛНИТЬ!$H$10)</f>
        <v>73</v>
      </c>
      <c r="I1491" s="146">
        <f>IF(ЗАПОЛНИТЬ!$F$7=1,'Ф.7(СФ).26'!$E$13,'Ф.7(СФ).26'!$E$15)</f>
        <v>0</v>
      </c>
      <c r="J1491" s="145" t="str">
        <f>IF(ЗАПОЛНИТЬ!$F$7=1,CONCATENATE(ЗАПОЛНИТЬ!$F$18,ЗАПОЛНИТЬ!$D$18),ЗАПОЛНИТЬ!$E$18)</f>
        <v>01.07.2016</v>
      </c>
      <c r="K1491" s="143">
        <f>'Ф.7(СФ).26'!B63</f>
        <v>3000</v>
      </c>
      <c r="L1491" s="143">
        <f>IF(ЗАПОЛНИТЬ!$F$7=1,'Ф.7(СФ).26'!D63/1000,'Ф.7(СФ).26'!D63)</f>
        <v>0</v>
      </c>
      <c r="M1491" s="143">
        <f>IF(ЗАПОЛНИТЬ!$F$7=1,'Ф.7(СФ).26'!E63/1000,'Ф.7(СФ).26'!E63)</f>
        <v>0</v>
      </c>
      <c r="N1491" s="143">
        <f>IF(ЗАПОЛНИТЬ!$F$7=1,'Ф.7(СФ).26'!F63/1000,'Ф.7(СФ).26'!F63)</f>
        <v>0</v>
      </c>
      <c r="O1491" s="143">
        <f>IF(ЗАПОЛНИТЬ!$F$7=1,'Ф.7(СФ).26'!G63/1000,'Ф.7(СФ).26'!G63)</f>
        <v>0</v>
      </c>
      <c r="P1491" s="143">
        <f>IF(ЗАПОЛНИТЬ!$F$7=1,'Ф.7(СФ).26'!H63/1000,'Ф.7(СФ).26'!H63)</f>
        <v>0</v>
      </c>
      <c r="Q1491" s="143">
        <f>IF(ЗАПОЛНИТЬ!$F$7=1,'Ф.7(СФ).26'!I63/1000,'Ф.7(СФ).26'!I63)</f>
        <v>0</v>
      </c>
      <c r="R1491" s="143">
        <f>IF(ЗАПОЛНИТЬ!$F$7=1,'Ф.7(СФ).26'!J63/1000,'Ф.7(СФ).26'!J63)</f>
        <v>0</v>
      </c>
      <c r="S1491" s="143">
        <f>IF(ЗАПОЛНИТЬ!$F$7=1,'Ф.7(СФ).26'!K63/1000,'Ф.7(СФ).26'!K63)</f>
        <v>0</v>
      </c>
      <c r="T1491" s="143">
        <f>IF(ЗАПОЛНИТЬ!$F$7=1,'Ф.7(СФ).26'!L63/1000,'Ф.7(СФ).26'!L63)</f>
        <v>0</v>
      </c>
      <c r="U1491" s="143">
        <f>IF(ЗАПОЛНИТЬ!$F$7=1,'Ф.7(СФ).26'!M63/1000,'Ф.7(СФ).26'!M63)</f>
        <v>0</v>
      </c>
      <c r="V1491" s="145">
        <v>0</v>
      </c>
      <c r="W1491" s="145">
        <f t="shared" si="72"/>
        <v>0</v>
      </c>
    </row>
    <row r="1492" spans="1:23" ht="12.75">
      <c r="A1492" s="144" t="str">
        <f>ЗАПОЛНИТЬ!$B$23</f>
        <v>4</v>
      </c>
      <c r="B1492" s="144" t="str">
        <f>ЗАПОЛНИТЬ!$B$13</f>
        <v>24188344</v>
      </c>
      <c r="C1492" s="144" t="str">
        <f>ЗАПОЛНИТЬ!$B$24</f>
        <v>298</v>
      </c>
      <c r="D1492" s="144" t="str">
        <f>ЗАПОЛНИТЬ!$B$21</f>
        <v>12</v>
      </c>
      <c r="E1492" s="145"/>
      <c r="F1492" s="144" t="str">
        <f>ЗАПОЛНИТЬ!$B$22</f>
        <v>15</v>
      </c>
      <c r="G1492" s="144" t="str">
        <f>ЗАПОЛНИТЬ!$B$20</f>
        <v>040222</v>
      </c>
      <c r="H1492" s="143" t="str">
        <f>IF(ЗАПОЛНИТЬ!$F$7=1,ЗАПОЛНИТЬ!$H$9,ЗАПОЛНИТЬ!$H$10)</f>
        <v>73</v>
      </c>
      <c r="I1492" s="146">
        <f>IF(ЗАПОЛНИТЬ!$F$7=1,'Ф.7(СФ).26'!$E$13,'Ф.7(СФ).26'!$E$15)</f>
        <v>0</v>
      </c>
      <c r="J1492" s="145" t="str">
        <f>IF(ЗАПОЛНИТЬ!$F$7=1,CONCATENATE(ЗАПОЛНИТЬ!$F$18,ЗАПОЛНИТЬ!$D$18),ЗАПОЛНИТЬ!$E$18)</f>
        <v>01.07.2016</v>
      </c>
      <c r="K1492" s="143">
        <f>'Ф.7(СФ).26'!B64</f>
        <v>3100</v>
      </c>
      <c r="L1492" s="143">
        <f>IF(ЗАПОЛНИТЬ!$F$7=1,'Ф.7(СФ).26'!D64/1000,'Ф.7(СФ).26'!D64)</f>
        <v>0</v>
      </c>
      <c r="M1492" s="143">
        <f>IF(ЗАПОЛНИТЬ!$F$7=1,'Ф.7(СФ).26'!E64/1000,'Ф.7(СФ).26'!E64)</f>
        <v>0</v>
      </c>
      <c r="N1492" s="143">
        <f>IF(ЗАПОЛНИТЬ!$F$7=1,'Ф.7(СФ).26'!F64/1000,'Ф.7(СФ).26'!F64)</f>
        <v>0</v>
      </c>
      <c r="O1492" s="143">
        <f>IF(ЗАПОЛНИТЬ!$F$7=1,'Ф.7(СФ).26'!G64/1000,'Ф.7(СФ).26'!G64)</f>
        <v>0</v>
      </c>
      <c r="P1492" s="143">
        <f>IF(ЗАПОЛНИТЬ!$F$7=1,'Ф.7(СФ).26'!H64/1000,'Ф.7(СФ).26'!H64)</f>
        <v>0</v>
      </c>
      <c r="Q1492" s="143">
        <f>IF(ЗАПОЛНИТЬ!$F$7=1,'Ф.7(СФ).26'!I64/1000,'Ф.7(СФ).26'!I64)</f>
        <v>0</v>
      </c>
      <c r="R1492" s="143">
        <f>IF(ЗАПОЛНИТЬ!$F$7=1,'Ф.7(СФ).26'!J64/1000,'Ф.7(СФ).26'!J64)</f>
        <v>0</v>
      </c>
      <c r="S1492" s="143">
        <f>IF(ЗАПОЛНИТЬ!$F$7=1,'Ф.7(СФ).26'!K64/1000,'Ф.7(СФ).26'!K64)</f>
        <v>0</v>
      </c>
      <c r="T1492" s="143">
        <f>IF(ЗАПОЛНИТЬ!$F$7=1,'Ф.7(СФ).26'!L64/1000,'Ф.7(СФ).26'!L64)</f>
        <v>0</v>
      </c>
      <c r="U1492" s="143">
        <f>IF(ЗАПОЛНИТЬ!$F$7=1,'Ф.7(СФ).26'!M64/1000,'Ф.7(СФ).26'!M64)</f>
        <v>0</v>
      </c>
      <c r="V1492" s="145">
        <v>0</v>
      </c>
      <c r="W1492" s="145">
        <f t="shared" si="72"/>
        <v>0</v>
      </c>
    </row>
    <row r="1493" spans="1:23" ht="12.75">
      <c r="A1493" s="144" t="str">
        <f>ЗАПОЛНИТЬ!$B$23</f>
        <v>4</v>
      </c>
      <c r="B1493" s="144" t="str">
        <f>ЗАПОЛНИТЬ!$B$13</f>
        <v>24188344</v>
      </c>
      <c r="C1493" s="144" t="str">
        <f>ЗАПОЛНИТЬ!$B$24</f>
        <v>298</v>
      </c>
      <c r="D1493" s="144" t="str">
        <f>ЗАПОЛНИТЬ!$B$21</f>
        <v>12</v>
      </c>
      <c r="E1493" s="145"/>
      <c r="F1493" s="144" t="str">
        <f>ЗАПОЛНИТЬ!$B$22</f>
        <v>15</v>
      </c>
      <c r="G1493" s="144" t="str">
        <f>ЗАПОЛНИТЬ!$B$20</f>
        <v>040222</v>
      </c>
      <c r="H1493" s="143" t="str">
        <f>IF(ЗАПОЛНИТЬ!$F$7=1,ЗАПОЛНИТЬ!$H$9,ЗАПОЛНИТЬ!$H$10)</f>
        <v>73</v>
      </c>
      <c r="I1493" s="146">
        <f>IF(ЗАПОЛНИТЬ!$F$7=1,'Ф.7(СФ).26'!$E$13,'Ф.7(СФ).26'!$E$15)</f>
        <v>0</v>
      </c>
      <c r="J1493" s="145" t="str">
        <f>IF(ЗАПОЛНИТЬ!$F$7=1,CONCATENATE(ЗАПОЛНИТЬ!$F$18,ЗАПОЛНИТЬ!$D$18),ЗАПОЛНИТЬ!$E$18)</f>
        <v>01.07.2016</v>
      </c>
      <c r="K1493" s="143">
        <f>'Ф.7(СФ).26'!B65</f>
        <v>3110</v>
      </c>
      <c r="L1493" s="143">
        <f>IF(ЗАПОЛНИТЬ!$F$7=1,'Ф.7(СФ).26'!D65/1000,'Ф.7(СФ).26'!D65)</f>
        <v>0</v>
      </c>
      <c r="M1493" s="143">
        <f>IF(ЗАПОЛНИТЬ!$F$7=1,'Ф.7(СФ).26'!E65/1000,'Ф.7(СФ).26'!E65)</f>
        <v>0</v>
      </c>
      <c r="N1493" s="143">
        <f>IF(ЗАПОЛНИТЬ!$F$7=1,'Ф.7(СФ).26'!F65/1000,'Ф.7(СФ).26'!F65)</f>
        <v>0</v>
      </c>
      <c r="O1493" s="143">
        <f>IF(ЗАПОЛНИТЬ!$F$7=1,'Ф.7(СФ).26'!G65/1000,'Ф.7(СФ).26'!G65)</f>
        <v>0</v>
      </c>
      <c r="P1493" s="143">
        <f>IF(ЗАПОЛНИТЬ!$F$7=1,'Ф.7(СФ).26'!H65/1000,'Ф.7(СФ).26'!H65)</f>
        <v>0</v>
      </c>
      <c r="Q1493" s="143">
        <f>IF(ЗАПОЛНИТЬ!$F$7=1,'Ф.7(СФ).26'!I65/1000,'Ф.7(СФ).26'!I65)</f>
        <v>0</v>
      </c>
      <c r="R1493" s="143">
        <f>IF(ЗАПОЛНИТЬ!$F$7=1,'Ф.7(СФ).26'!J65/1000,'Ф.7(СФ).26'!J65)</f>
        <v>0</v>
      </c>
      <c r="S1493" s="143">
        <f>IF(ЗАПОЛНИТЬ!$F$7=1,'Ф.7(СФ).26'!K65/1000,'Ф.7(СФ).26'!K65)</f>
        <v>0</v>
      </c>
      <c r="T1493" s="143">
        <f>IF(ЗАПОЛНИТЬ!$F$7=1,'Ф.7(СФ).26'!L65/1000,'Ф.7(СФ).26'!L65)</f>
        <v>0</v>
      </c>
      <c r="U1493" s="143">
        <f>IF(ЗАПОЛНИТЬ!$F$7=1,'Ф.7(СФ).26'!M65/1000,'Ф.7(СФ).26'!M65)</f>
        <v>0</v>
      </c>
      <c r="V1493" s="145">
        <f>IF(SUM(L1493:U1493)&gt;0,1,0)</f>
        <v>0</v>
      </c>
      <c r="W1493" s="145">
        <f t="shared" si="72"/>
        <v>0</v>
      </c>
    </row>
    <row r="1494" spans="1:23" ht="12.75">
      <c r="A1494" s="144" t="str">
        <f>ЗАПОЛНИТЬ!$B$23</f>
        <v>4</v>
      </c>
      <c r="B1494" s="144" t="str">
        <f>ЗАПОЛНИТЬ!$B$13</f>
        <v>24188344</v>
      </c>
      <c r="C1494" s="144" t="str">
        <f>ЗАПОЛНИТЬ!$B$24</f>
        <v>298</v>
      </c>
      <c r="D1494" s="144" t="str">
        <f>ЗАПОЛНИТЬ!$B$21</f>
        <v>12</v>
      </c>
      <c r="E1494" s="145"/>
      <c r="F1494" s="144" t="str">
        <f>ЗАПОЛНИТЬ!$B$22</f>
        <v>15</v>
      </c>
      <c r="G1494" s="144" t="str">
        <f>ЗАПОЛНИТЬ!$B$20</f>
        <v>040222</v>
      </c>
      <c r="H1494" s="143" t="str">
        <f>IF(ЗАПОЛНИТЬ!$F$7=1,ЗАПОЛНИТЬ!$H$9,ЗАПОЛНИТЬ!$H$10)</f>
        <v>73</v>
      </c>
      <c r="I1494" s="146">
        <f>IF(ЗАПОЛНИТЬ!$F$7=1,'Ф.7(СФ).26'!$E$13,'Ф.7(СФ).26'!$E$15)</f>
        <v>0</v>
      </c>
      <c r="J1494" s="145" t="str">
        <f>IF(ЗАПОЛНИТЬ!$F$7=1,CONCATENATE(ЗАПОЛНИТЬ!$F$18,ЗАПОЛНИТЬ!$D$18),ЗАПОЛНИТЬ!$E$18)</f>
        <v>01.07.2016</v>
      </c>
      <c r="K1494" s="143">
        <f>'Ф.7(СФ).26'!B66</f>
        <v>3120</v>
      </c>
      <c r="L1494" s="143">
        <f>IF(ЗАПОЛНИТЬ!$F$7=1,'Ф.7(СФ).26'!D66/1000,'Ф.7(СФ).26'!D66)</f>
        <v>0</v>
      </c>
      <c r="M1494" s="143">
        <f>IF(ЗАПОЛНИТЬ!$F$7=1,'Ф.7(СФ).26'!E66/1000,'Ф.7(СФ).26'!E66)</f>
        <v>0</v>
      </c>
      <c r="N1494" s="143">
        <f>IF(ЗАПОЛНИТЬ!$F$7=1,'Ф.7(СФ).26'!F66/1000,'Ф.7(СФ).26'!F66)</f>
        <v>0</v>
      </c>
      <c r="O1494" s="143">
        <f>IF(ЗАПОЛНИТЬ!$F$7=1,'Ф.7(СФ).26'!G66/1000,'Ф.7(СФ).26'!G66)</f>
        <v>0</v>
      </c>
      <c r="P1494" s="143">
        <f>IF(ЗАПОЛНИТЬ!$F$7=1,'Ф.7(СФ).26'!H66/1000,'Ф.7(СФ).26'!H66)</f>
        <v>0</v>
      </c>
      <c r="Q1494" s="143">
        <f>IF(ЗАПОЛНИТЬ!$F$7=1,'Ф.7(СФ).26'!I66/1000,'Ф.7(СФ).26'!I66)</f>
        <v>0</v>
      </c>
      <c r="R1494" s="143">
        <f>IF(ЗАПОЛНИТЬ!$F$7=1,'Ф.7(СФ).26'!J66/1000,'Ф.7(СФ).26'!J66)</f>
        <v>0</v>
      </c>
      <c r="S1494" s="143">
        <f>IF(ЗАПОЛНИТЬ!$F$7=1,'Ф.7(СФ).26'!K66/1000,'Ф.7(СФ).26'!K66)</f>
        <v>0</v>
      </c>
      <c r="T1494" s="143">
        <f>IF(ЗАПОЛНИТЬ!$F$7=1,'Ф.7(СФ).26'!L66/1000,'Ф.7(СФ).26'!L66)</f>
        <v>0</v>
      </c>
      <c r="U1494" s="143">
        <f>IF(ЗАПОЛНИТЬ!$F$7=1,'Ф.7(СФ).26'!M66/1000,'Ф.7(СФ).26'!M66)</f>
        <v>0</v>
      </c>
      <c r="V1494" s="145">
        <v>0</v>
      </c>
      <c r="W1494" s="145">
        <f t="shared" si="72"/>
        <v>0</v>
      </c>
    </row>
    <row r="1495" spans="1:23" ht="12.75">
      <c r="A1495" s="144" t="str">
        <f>ЗАПОЛНИТЬ!$B$23</f>
        <v>4</v>
      </c>
      <c r="B1495" s="144" t="str">
        <f>ЗАПОЛНИТЬ!$B$13</f>
        <v>24188344</v>
      </c>
      <c r="C1495" s="144" t="str">
        <f>ЗАПОЛНИТЬ!$B$24</f>
        <v>298</v>
      </c>
      <c r="D1495" s="144" t="str">
        <f>ЗАПОЛНИТЬ!$B$21</f>
        <v>12</v>
      </c>
      <c r="E1495" s="145"/>
      <c r="F1495" s="144" t="str">
        <f>ЗАПОЛНИТЬ!$B$22</f>
        <v>15</v>
      </c>
      <c r="G1495" s="144" t="str">
        <f>ЗАПОЛНИТЬ!$B$20</f>
        <v>040222</v>
      </c>
      <c r="H1495" s="143" t="str">
        <f>IF(ЗАПОЛНИТЬ!$F$7=1,ЗАПОЛНИТЬ!$H$9,ЗАПОЛНИТЬ!$H$10)</f>
        <v>73</v>
      </c>
      <c r="I1495" s="146">
        <f>IF(ЗАПОЛНИТЬ!$F$7=1,'Ф.7(СФ).26'!$E$13,'Ф.7(СФ).26'!$E$15)</f>
        <v>0</v>
      </c>
      <c r="J1495" s="145" t="str">
        <f>IF(ЗАПОЛНИТЬ!$F$7=1,CONCATENATE(ЗАПОЛНИТЬ!$F$18,ЗАПОЛНИТЬ!$D$18),ЗАПОЛНИТЬ!$E$18)</f>
        <v>01.07.2016</v>
      </c>
      <c r="K1495" s="143">
        <f>'Ф.7(СФ).26'!B67</f>
        <v>3121</v>
      </c>
      <c r="L1495" s="143">
        <f>IF(ЗАПОЛНИТЬ!$F$7=1,'Ф.7(СФ).26'!D67/1000,'Ф.7(СФ).26'!D67)</f>
        <v>0</v>
      </c>
      <c r="M1495" s="143">
        <f>IF(ЗАПОЛНИТЬ!$F$7=1,'Ф.7(СФ).26'!E67/1000,'Ф.7(СФ).26'!E67)</f>
        <v>0</v>
      </c>
      <c r="N1495" s="143">
        <f>IF(ЗАПОЛНИТЬ!$F$7=1,'Ф.7(СФ).26'!F67/1000,'Ф.7(СФ).26'!F67)</f>
        <v>0</v>
      </c>
      <c r="O1495" s="143">
        <f>IF(ЗАПОЛНИТЬ!$F$7=1,'Ф.7(СФ).26'!G67/1000,'Ф.7(СФ).26'!G67)</f>
        <v>0</v>
      </c>
      <c r="P1495" s="143">
        <f>IF(ЗАПОЛНИТЬ!$F$7=1,'Ф.7(СФ).26'!H67/1000,'Ф.7(СФ).26'!H67)</f>
        <v>0</v>
      </c>
      <c r="Q1495" s="143">
        <f>IF(ЗАПОЛНИТЬ!$F$7=1,'Ф.7(СФ).26'!I67/1000,'Ф.7(СФ).26'!I67)</f>
        <v>0</v>
      </c>
      <c r="R1495" s="143">
        <f>IF(ЗАПОЛНИТЬ!$F$7=1,'Ф.7(СФ).26'!J67/1000,'Ф.7(СФ).26'!J67)</f>
        <v>0</v>
      </c>
      <c r="S1495" s="143">
        <f>IF(ЗАПОЛНИТЬ!$F$7=1,'Ф.7(СФ).26'!K67/1000,'Ф.7(СФ).26'!K67)</f>
        <v>0</v>
      </c>
      <c r="T1495" s="143">
        <f>IF(ЗАПОЛНИТЬ!$F$7=1,'Ф.7(СФ).26'!L67/1000,'Ф.7(СФ).26'!L67)</f>
        <v>0</v>
      </c>
      <c r="U1495" s="143">
        <f>IF(ЗАПОЛНИТЬ!$F$7=1,'Ф.7(СФ).26'!M67/1000,'Ф.7(СФ).26'!M67)</f>
        <v>0</v>
      </c>
      <c r="V1495" s="145">
        <f>IF(SUM(L1495:U1495)&gt;0,1,0)</f>
        <v>0</v>
      </c>
      <c r="W1495" s="145">
        <f t="shared" si="72"/>
        <v>0</v>
      </c>
    </row>
    <row r="1496" spans="1:23" ht="12.75">
      <c r="A1496" s="144" t="str">
        <f>ЗАПОЛНИТЬ!$B$23</f>
        <v>4</v>
      </c>
      <c r="B1496" s="144" t="str">
        <f>ЗАПОЛНИТЬ!$B$13</f>
        <v>24188344</v>
      </c>
      <c r="C1496" s="144" t="str">
        <f>ЗАПОЛНИТЬ!$B$24</f>
        <v>298</v>
      </c>
      <c r="D1496" s="144" t="str">
        <f>ЗАПОЛНИТЬ!$B$21</f>
        <v>12</v>
      </c>
      <c r="E1496" s="145"/>
      <c r="F1496" s="144" t="str">
        <f>ЗАПОЛНИТЬ!$B$22</f>
        <v>15</v>
      </c>
      <c r="G1496" s="144" t="str">
        <f>ЗАПОЛНИТЬ!$B$20</f>
        <v>040222</v>
      </c>
      <c r="H1496" s="143" t="str">
        <f>IF(ЗАПОЛНИТЬ!$F$7=1,ЗАПОЛНИТЬ!$H$9,ЗАПОЛНИТЬ!$H$10)</f>
        <v>73</v>
      </c>
      <c r="I1496" s="146">
        <f>IF(ЗАПОЛНИТЬ!$F$7=1,'Ф.7(СФ).26'!$E$13,'Ф.7(СФ).26'!$E$15)</f>
        <v>0</v>
      </c>
      <c r="J1496" s="145" t="str">
        <f>IF(ЗАПОЛНИТЬ!$F$7=1,CONCATENATE(ЗАПОЛНИТЬ!$F$18,ЗАПОЛНИТЬ!$D$18),ЗАПОЛНИТЬ!$E$18)</f>
        <v>01.07.2016</v>
      </c>
      <c r="K1496" s="143">
        <f>'Ф.7(СФ).26'!B68</f>
        <v>3122</v>
      </c>
      <c r="L1496" s="143">
        <f>IF(ЗАПОЛНИТЬ!$F$7=1,'Ф.7(СФ).26'!D68/1000,'Ф.7(СФ).26'!D68)</f>
        <v>0</v>
      </c>
      <c r="M1496" s="143">
        <f>IF(ЗАПОЛНИТЬ!$F$7=1,'Ф.7(СФ).26'!E68/1000,'Ф.7(СФ).26'!E68)</f>
        <v>0</v>
      </c>
      <c r="N1496" s="143">
        <f>IF(ЗАПОЛНИТЬ!$F$7=1,'Ф.7(СФ).26'!F68/1000,'Ф.7(СФ).26'!F68)</f>
        <v>0</v>
      </c>
      <c r="O1496" s="143">
        <f>IF(ЗАПОЛНИТЬ!$F$7=1,'Ф.7(СФ).26'!G68/1000,'Ф.7(СФ).26'!G68)</f>
        <v>0</v>
      </c>
      <c r="P1496" s="143">
        <f>IF(ЗАПОЛНИТЬ!$F$7=1,'Ф.7(СФ).26'!H68/1000,'Ф.7(СФ).26'!H68)</f>
        <v>0</v>
      </c>
      <c r="Q1496" s="143">
        <f>IF(ЗАПОЛНИТЬ!$F$7=1,'Ф.7(СФ).26'!I68/1000,'Ф.7(СФ).26'!I68)</f>
        <v>0</v>
      </c>
      <c r="R1496" s="143">
        <f>IF(ЗАПОЛНИТЬ!$F$7=1,'Ф.7(СФ).26'!J68/1000,'Ф.7(СФ).26'!J68)</f>
        <v>0</v>
      </c>
      <c r="S1496" s="143">
        <f>IF(ЗАПОЛНИТЬ!$F$7=1,'Ф.7(СФ).26'!K68/1000,'Ф.7(СФ).26'!K68)</f>
        <v>0</v>
      </c>
      <c r="T1496" s="143">
        <f>IF(ЗАПОЛНИТЬ!$F$7=1,'Ф.7(СФ).26'!L68/1000,'Ф.7(СФ).26'!L68)</f>
        <v>0</v>
      </c>
      <c r="U1496" s="143">
        <f>IF(ЗАПОЛНИТЬ!$F$7=1,'Ф.7(СФ).26'!M68/1000,'Ф.7(СФ).26'!M68)</f>
        <v>0</v>
      </c>
      <c r="V1496" s="145">
        <f>IF(SUM(L1496:U1496)&gt;0,1,0)</f>
        <v>0</v>
      </c>
      <c r="W1496" s="145">
        <f t="shared" si="72"/>
        <v>0</v>
      </c>
    </row>
    <row r="1497" spans="1:23" ht="12.75">
      <c r="A1497" s="144" t="str">
        <f>ЗАПОЛНИТЬ!$B$23</f>
        <v>4</v>
      </c>
      <c r="B1497" s="144" t="str">
        <f>ЗАПОЛНИТЬ!$B$13</f>
        <v>24188344</v>
      </c>
      <c r="C1497" s="144" t="str">
        <f>ЗАПОЛНИТЬ!$B$24</f>
        <v>298</v>
      </c>
      <c r="D1497" s="144" t="str">
        <f>ЗАПОЛНИТЬ!$B$21</f>
        <v>12</v>
      </c>
      <c r="E1497" s="145"/>
      <c r="F1497" s="144" t="str">
        <f>ЗАПОЛНИТЬ!$B$22</f>
        <v>15</v>
      </c>
      <c r="G1497" s="144" t="str">
        <f>ЗАПОЛНИТЬ!$B$20</f>
        <v>040222</v>
      </c>
      <c r="H1497" s="143" t="str">
        <f>IF(ЗАПОЛНИТЬ!$F$7=1,ЗАПОЛНИТЬ!$H$9,ЗАПОЛНИТЬ!$H$10)</f>
        <v>73</v>
      </c>
      <c r="I1497" s="146">
        <f>IF(ЗАПОЛНИТЬ!$F$7=1,'Ф.7(СФ).26'!$E$13,'Ф.7(СФ).26'!$E$15)</f>
        <v>0</v>
      </c>
      <c r="J1497" s="145" t="str">
        <f>IF(ЗАПОЛНИТЬ!$F$7=1,CONCATENATE(ЗАПОЛНИТЬ!$F$18,ЗАПОЛНИТЬ!$D$18),ЗАПОЛНИТЬ!$E$18)</f>
        <v>01.07.2016</v>
      </c>
      <c r="K1497" s="143">
        <f>'Ф.7(СФ).26'!B69</f>
        <v>3130</v>
      </c>
      <c r="L1497" s="143">
        <f>IF(ЗАПОЛНИТЬ!$F$7=1,'Ф.7(СФ).26'!D69/1000,'Ф.7(СФ).26'!D69)</f>
        <v>0</v>
      </c>
      <c r="M1497" s="143">
        <f>IF(ЗАПОЛНИТЬ!$F$7=1,'Ф.7(СФ).26'!E69/1000,'Ф.7(СФ).26'!E69)</f>
        <v>0</v>
      </c>
      <c r="N1497" s="143">
        <f>IF(ЗАПОЛНИТЬ!$F$7=1,'Ф.7(СФ).26'!F69/1000,'Ф.7(СФ).26'!F69)</f>
        <v>0</v>
      </c>
      <c r="O1497" s="143">
        <f>IF(ЗАПОЛНИТЬ!$F$7=1,'Ф.7(СФ).26'!G69/1000,'Ф.7(СФ).26'!G69)</f>
        <v>0</v>
      </c>
      <c r="P1497" s="143">
        <f>IF(ЗАПОЛНИТЬ!$F$7=1,'Ф.7(СФ).26'!H69/1000,'Ф.7(СФ).26'!H69)</f>
        <v>0</v>
      </c>
      <c r="Q1497" s="143">
        <f>IF(ЗАПОЛНИТЬ!$F$7=1,'Ф.7(СФ).26'!I69/1000,'Ф.7(СФ).26'!I69)</f>
        <v>0</v>
      </c>
      <c r="R1497" s="143">
        <f>IF(ЗАПОЛНИТЬ!$F$7=1,'Ф.7(СФ).26'!J69/1000,'Ф.7(СФ).26'!J69)</f>
        <v>0</v>
      </c>
      <c r="S1497" s="143">
        <f>IF(ЗАПОЛНИТЬ!$F$7=1,'Ф.7(СФ).26'!K69/1000,'Ф.7(СФ).26'!K69)</f>
        <v>0</v>
      </c>
      <c r="T1497" s="143">
        <f>IF(ЗАПОЛНИТЬ!$F$7=1,'Ф.7(СФ).26'!L69/1000,'Ф.7(СФ).26'!L69)</f>
        <v>0</v>
      </c>
      <c r="U1497" s="143">
        <f>IF(ЗАПОЛНИТЬ!$F$7=1,'Ф.7(СФ).26'!M69/1000,'Ф.7(СФ).26'!M69)</f>
        <v>0</v>
      </c>
      <c r="V1497" s="145">
        <v>0</v>
      </c>
      <c r="W1497" s="145">
        <f t="shared" si="72"/>
        <v>0</v>
      </c>
    </row>
    <row r="1498" spans="1:23" ht="12.75">
      <c r="A1498" s="144" t="str">
        <f>ЗАПОЛНИТЬ!$B$23</f>
        <v>4</v>
      </c>
      <c r="B1498" s="144" t="str">
        <f>ЗАПОЛНИТЬ!$B$13</f>
        <v>24188344</v>
      </c>
      <c r="C1498" s="144" t="str">
        <f>ЗАПОЛНИТЬ!$B$24</f>
        <v>298</v>
      </c>
      <c r="D1498" s="144" t="str">
        <f>ЗАПОЛНИТЬ!$B$21</f>
        <v>12</v>
      </c>
      <c r="E1498" s="145"/>
      <c r="F1498" s="144" t="str">
        <f>ЗАПОЛНИТЬ!$B$22</f>
        <v>15</v>
      </c>
      <c r="G1498" s="144" t="str">
        <f>ЗАПОЛНИТЬ!$B$20</f>
        <v>040222</v>
      </c>
      <c r="H1498" s="143" t="str">
        <f>IF(ЗАПОЛНИТЬ!$F$7=1,ЗАПОЛНИТЬ!$H$9,ЗАПОЛНИТЬ!$H$10)</f>
        <v>73</v>
      </c>
      <c r="I1498" s="146">
        <f>IF(ЗАПОЛНИТЬ!$F$7=1,'Ф.7(СФ).26'!$E$13,'Ф.7(СФ).26'!$E$15)</f>
        <v>0</v>
      </c>
      <c r="J1498" s="145" t="str">
        <f>IF(ЗАПОЛНИТЬ!$F$7=1,CONCATENATE(ЗАПОЛНИТЬ!$F$18,ЗАПОЛНИТЬ!$D$18),ЗАПОЛНИТЬ!$E$18)</f>
        <v>01.07.2016</v>
      </c>
      <c r="K1498" s="143">
        <f>'Ф.7(СФ).26'!B70</f>
        <v>3131</v>
      </c>
      <c r="L1498" s="143">
        <f>IF(ЗАПОЛНИТЬ!$F$7=1,'Ф.7(СФ).26'!D70/1000,'Ф.7(СФ).26'!D70)</f>
        <v>0</v>
      </c>
      <c r="M1498" s="143">
        <f>IF(ЗАПОЛНИТЬ!$F$7=1,'Ф.7(СФ).26'!E70/1000,'Ф.7(СФ).26'!E70)</f>
        <v>0</v>
      </c>
      <c r="N1498" s="143">
        <f>IF(ЗАПОЛНИТЬ!$F$7=1,'Ф.7(СФ).26'!F70/1000,'Ф.7(СФ).26'!F70)</f>
        <v>0</v>
      </c>
      <c r="O1498" s="143">
        <f>IF(ЗАПОЛНИТЬ!$F$7=1,'Ф.7(СФ).26'!G70/1000,'Ф.7(СФ).26'!G70)</f>
        <v>0</v>
      </c>
      <c r="P1498" s="143">
        <f>IF(ЗАПОЛНИТЬ!$F$7=1,'Ф.7(СФ).26'!H70/1000,'Ф.7(СФ).26'!H70)</f>
        <v>0</v>
      </c>
      <c r="Q1498" s="143">
        <f>IF(ЗАПОЛНИТЬ!$F$7=1,'Ф.7(СФ).26'!I70/1000,'Ф.7(СФ).26'!I70)</f>
        <v>0</v>
      </c>
      <c r="R1498" s="143">
        <f>IF(ЗАПОЛНИТЬ!$F$7=1,'Ф.7(СФ).26'!J70/1000,'Ф.7(СФ).26'!J70)</f>
        <v>0</v>
      </c>
      <c r="S1498" s="143">
        <f>IF(ЗАПОЛНИТЬ!$F$7=1,'Ф.7(СФ).26'!K70/1000,'Ф.7(СФ).26'!K70)</f>
        <v>0</v>
      </c>
      <c r="T1498" s="143">
        <f>IF(ЗАПОЛНИТЬ!$F$7=1,'Ф.7(СФ).26'!L70/1000,'Ф.7(СФ).26'!L70)</f>
        <v>0</v>
      </c>
      <c r="U1498" s="143">
        <f>IF(ЗАПОЛНИТЬ!$F$7=1,'Ф.7(СФ).26'!M70/1000,'Ф.7(СФ).26'!M70)</f>
        <v>0</v>
      </c>
      <c r="V1498" s="145">
        <f>IF(SUM(L1498:U1498)&gt;0,1,0)</f>
        <v>0</v>
      </c>
      <c r="W1498" s="145">
        <f t="shared" si="72"/>
        <v>0</v>
      </c>
    </row>
    <row r="1499" spans="1:23" ht="12.75">
      <c r="A1499" s="144" t="str">
        <f>ЗАПОЛНИТЬ!$B$23</f>
        <v>4</v>
      </c>
      <c r="B1499" s="144" t="str">
        <f>ЗАПОЛНИТЬ!$B$13</f>
        <v>24188344</v>
      </c>
      <c r="C1499" s="144" t="str">
        <f>ЗАПОЛНИТЬ!$B$24</f>
        <v>298</v>
      </c>
      <c r="D1499" s="144" t="str">
        <f>ЗАПОЛНИТЬ!$B$21</f>
        <v>12</v>
      </c>
      <c r="E1499" s="145"/>
      <c r="F1499" s="144" t="str">
        <f>ЗАПОЛНИТЬ!$B$22</f>
        <v>15</v>
      </c>
      <c r="G1499" s="144" t="str">
        <f>ЗАПОЛНИТЬ!$B$20</f>
        <v>040222</v>
      </c>
      <c r="H1499" s="143" t="str">
        <f>IF(ЗАПОЛНИТЬ!$F$7=1,ЗАПОЛНИТЬ!$H$9,ЗАПОЛНИТЬ!$H$10)</f>
        <v>73</v>
      </c>
      <c r="I1499" s="146">
        <f>IF(ЗАПОЛНИТЬ!$F$7=1,'Ф.7(СФ).26'!$E$13,'Ф.7(СФ).26'!$E$15)</f>
        <v>0</v>
      </c>
      <c r="J1499" s="145" t="str">
        <f>IF(ЗАПОЛНИТЬ!$F$7=1,CONCATENATE(ЗАПОЛНИТЬ!$F$18,ЗАПОЛНИТЬ!$D$18),ЗАПОЛНИТЬ!$E$18)</f>
        <v>01.07.2016</v>
      </c>
      <c r="K1499" s="143">
        <f>'Ф.7(СФ).26'!B71</f>
        <v>3132</v>
      </c>
      <c r="L1499" s="143">
        <f>IF(ЗАПОЛНИТЬ!$F$7=1,'Ф.7(СФ).26'!D71/1000,'Ф.7(СФ).26'!D71)</f>
        <v>0</v>
      </c>
      <c r="M1499" s="143">
        <f>IF(ЗАПОЛНИТЬ!$F$7=1,'Ф.7(СФ).26'!E71/1000,'Ф.7(СФ).26'!E71)</f>
        <v>0</v>
      </c>
      <c r="N1499" s="143">
        <f>IF(ЗАПОЛНИТЬ!$F$7=1,'Ф.7(СФ).26'!F71/1000,'Ф.7(СФ).26'!F71)</f>
        <v>0</v>
      </c>
      <c r="O1499" s="143">
        <f>IF(ЗАПОЛНИТЬ!$F$7=1,'Ф.7(СФ).26'!G71/1000,'Ф.7(СФ).26'!G71)</f>
        <v>0</v>
      </c>
      <c r="P1499" s="143">
        <f>IF(ЗАПОЛНИТЬ!$F$7=1,'Ф.7(СФ).26'!H71/1000,'Ф.7(СФ).26'!H71)</f>
        <v>0</v>
      </c>
      <c r="Q1499" s="143">
        <f>IF(ЗАПОЛНИТЬ!$F$7=1,'Ф.7(СФ).26'!I71/1000,'Ф.7(СФ).26'!I71)</f>
        <v>0</v>
      </c>
      <c r="R1499" s="143">
        <f>IF(ЗАПОЛНИТЬ!$F$7=1,'Ф.7(СФ).26'!J71/1000,'Ф.7(СФ).26'!J71)</f>
        <v>0</v>
      </c>
      <c r="S1499" s="143">
        <f>IF(ЗАПОЛНИТЬ!$F$7=1,'Ф.7(СФ).26'!K71/1000,'Ф.7(СФ).26'!K71)</f>
        <v>0</v>
      </c>
      <c r="T1499" s="143">
        <f>IF(ЗАПОЛНИТЬ!$F$7=1,'Ф.7(СФ).26'!L71/1000,'Ф.7(СФ).26'!L71)</f>
        <v>0</v>
      </c>
      <c r="U1499" s="143">
        <f>IF(ЗАПОЛНИТЬ!$F$7=1,'Ф.7(СФ).26'!M71/1000,'Ф.7(СФ).26'!M71)</f>
        <v>0</v>
      </c>
      <c r="V1499" s="145">
        <f>IF(SUM(L1499:U1499)&gt;0,1,0)</f>
        <v>0</v>
      </c>
      <c r="W1499" s="145">
        <f t="shared" si="72"/>
        <v>0</v>
      </c>
    </row>
    <row r="1500" spans="1:23" ht="12.75">
      <c r="A1500" s="144" t="str">
        <f>ЗАПОЛНИТЬ!$B$23</f>
        <v>4</v>
      </c>
      <c r="B1500" s="144" t="str">
        <f>ЗАПОЛНИТЬ!$B$13</f>
        <v>24188344</v>
      </c>
      <c r="C1500" s="144" t="str">
        <f>ЗАПОЛНИТЬ!$B$24</f>
        <v>298</v>
      </c>
      <c r="D1500" s="144" t="str">
        <f>ЗАПОЛНИТЬ!$B$21</f>
        <v>12</v>
      </c>
      <c r="E1500" s="145"/>
      <c r="F1500" s="144" t="str">
        <f>ЗАПОЛНИТЬ!$B$22</f>
        <v>15</v>
      </c>
      <c r="G1500" s="144" t="str">
        <f>ЗАПОЛНИТЬ!$B$20</f>
        <v>040222</v>
      </c>
      <c r="H1500" s="143" t="str">
        <f>IF(ЗАПОЛНИТЬ!$F$7=1,ЗАПОЛНИТЬ!$H$9,ЗАПОЛНИТЬ!$H$10)</f>
        <v>73</v>
      </c>
      <c r="I1500" s="146">
        <f>IF(ЗАПОЛНИТЬ!$F$7=1,'Ф.7(СФ).26'!$E$13,'Ф.7(СФ).26'!$E$15)</f>
        <v>0</v>
      </c>
      <c r="J1500" s="145" t="str">
        <f>IF(ЗАПОЛНИТЬ!$F$7=1,CONCATENATE(ЗАПОЛНИТЬ!$F$18,ЗАПОЛНИТЬ!$D$18),ЗАПОЛНИТЬ!$E$18)</f>
        <v>01.07.2016</v>
      </c>
      <c r="K1500" s="143">
        <f>'Ф.7(СФ).26'!B72</f>
        <v>3140</v>
      </c>
      <c r="L1500" s="143">
        <f>IF(ЗАПОЛНИТЬ!$F$7=1,'Ф.7(СФ).26'!D72/1000,'Ф.7(СФ).26'!D72)</f>
        <v>0</v>
      </c>
      <c r="M1500" s="143">
        <f>IF(ЗАПОЛНИТЬ!$F$7=1,'Ф.7(СФ).26'!E72/1000,'Ф.7(СФ).26'!E72)</f>
        <v>0</v>
      </c>
      <c r="N1500" s="143">
        <f>IF(ЗАПОЛНИТЬ!$F$7=1,'Ф.7(СФ).26'!F72/1000,'Ф.7(СФ).26'!F72)</f>
        <v>0</v>
      </c>
      <c r="O1500" s="143">
        <f>IF(ЗАПОЛНИТЬ!$F$7=1,'Ф.7(СФ).26'!G72/1000,'Ф.7(СФ).26'!G72)</f>
        <v>0</v>
      </c>
      <c r="P1500" s="143">
        <f>IF(ЗАПОЛНИТЬ!$F$7=1,'Ф.7(СФ).26'!H72/1000,'Ф.7(СФ).26'!H72)</f>
        <v>0</v>
      </c>
      <c r="Q1500" s="143">
        <f>IF(ЗАПОЛНИТЬ!$F$7=1,'Ф.7(СФ).26'!I72/1000,'Ф.7(СФ).26'!I72)</f>
        <v>0</v>
      </c>
      <c r="R1500" s="143">
        <f>IF(ЗАПОЛНИТЬ!$F$7=1,'Ф.7(СФ).26'!J72/1000,'Ф.7(СФ).26'!J72)</f>
        <v>0</v>
      </c>
      <c r="S1500" s="143">
        <f>IF(ЗАПОЛНИТЬ!$F$7=1,'Ф.7(СФ).26'!K72/1000,'Ф.7(СФ).26'!K72)</f>
        <v>0</v>
      </c>
      <c r="T1500" s="143">
        <f>IF(ЗАПОЛНИТЬ!$F$7=1,'Ф.7(СФ).26'!L72/1000,'Ф.7(СФ).26'!L72)</f>
        <v>0</v>
      </c>
      <c r="U1500" s="143">
        <f>IF(ЗАПОЛНИТЬ!$F$7=1,'Ф.7(СФ).26'!M72/1000,'Ф.7(СФ).26'!M72)</f>
        <v>0</v>
      </c>
      <c r="V1500" s="145">
        <v>0</v>
      </c>
      <c r="W1500" s="145">
        <f t="shared" si="72"/>
        <v>0</v>
      </c>
    </row>
    <row r="1501" spans="1:23" ht="12.75">
      <c r="A1501" s="144" t="str">
        <f>ЗАПОЛНИТЬ!$B$23</f>
        <v>4</v>
      </c>
      <c r="B1501" s="144" t="str">
        <f>ЗАПОЛНИТЬ!$B$13</f>
        <v>24188344</v>
      </c>
      <c r="C1501" s="144" t="str">
        <f>ЗАПОЛНИТЬ!$B$24</f>
        <v>298</v>
      </c>
      <c r="D1501" s="144" t="str">
        <f>ЗАПОЛНИТЬ!$B$21</f>
        <v>12</v>
      </c>
      <c r="E1501" s="145"/>
      <c r="F1501" s="144" t="str">
        <f>ЗАПОЛНИТЬ!$B$22</f>
        <v>15</v>
      </c>
      <c r="G1501" s="144" t="str">
        <f>ЗАПОЛНИТЬ!$B$20</f>
        <v>040222</v>
      </c>
      <c r="H1501" s="143" t="str">
        <f>IF(ЗАПОЛНИТЬ!$F$7=1,ЗАПОЛНИТЬ!$H$9,ЗАПОЛНИТЬ!$H$10)</f>
        <v>73</v>
      </c>
      <c r="I1501" s="146">
        <f>IF(ЗАПОЛНИТЬ!$F$7=1,'Ф.7(СФ).26'!$E$13,'Ф.7(СФ).26'!$E$15)</f>
        <v>0</v>
      </c>
      <c r="J1501" s="145" t="str">
        <f>IF(ЗАПОЛНИТЬ!$F$7=1,CONCATENATE(ЗАПОЛНИТЬ!$F$18,ЗАПОЛНИТЬ!$D$18),ЗАПОЛНИТЬ!$E$18)</f>
        <v>01.07.2016</v>
      </c>
      <c r="K1501" s="143">
        <f>'Ф.7(СФ).26'!B73</f>
        <v>3141</v>
      </c>
      <c r="L1501" s="143">
        <f>IF(ЗАПОЛНИТЬ!$F$7=1,'Ф.7(СФ).26'!D73/1000,'Ф.7(СФ).26'!D73)</f>
        <v>0</v>
      </c>
      <c r="M1501" s="143">
        <f>IF(ЗАПОЛНИТЬ!$F$7=1,'Ф.7(СФ).26'!E73/1000,'Ф.7(СФ).26'!E73)</f>
        <v>0</v>
      </c>
      <c r="N1501" s="143">
        <f>IF(ЗАПОЛНИТЬ!$F$7=1,'Ф.7(СФ).26'!F73/1000,'Ф.7(СФ).26'!F73)</f>
        <v>0</v>
      </c>
      <c r="O1501" s="143">
        <f>IF(ЗАПОЛНИТЬ!$F$7=1,'Ф.7(СФ).26'!G73/1000,'Ф.7(СФ).26'!G73)</f>
        <v>0</v>
      </c>
      <c r="P1501" s="143">
        <f>IF(ЗАПОЛНИТЬ!$F$7=1,'Ф.7(СФ).26'!H73/1000,'Ф.7(СФ).26'!H73)</f>
        <v>0</v>
      </c>
      <c r="Q1501" s="143">
        <f>IF(ЗАПОЛНИТЬ!$F$7=1,'Ф.7(СФ).26'!I73/1000,'Ф.7(СФ).26'!I73)</f>
        <v>0</v>
      </c>
      <c r="R1501" s="143">
        <f>IF(ЗАПОЛНИТЬ!$F$7=1,'Ф.7(СФ).26'!J73/1000,'Ф.7(СФ).26'!J73)</f>
        <v>0</v>
      </c>
      <c r="S1501" s="143">
        <f>IF(ЗАПОЛНИТЬ!$F$7=1,'Ф.7(СФ).26'!K73/1000,'Ф.7(СФ).26'!K73)</f>
        <v>0</v>
      </c>
      <c r="T1501" s="143">
        <f>IF(ЗАПОЛНИТЬ!$F$7=1,'Ф.7(СФ).26'!L73/1000,'Ф.7(СФ).26'!L73)</f>
        <v>0</v>
      </c>
      <c r="U1501" s="143">
        <f>IF(ЗАПОЛНИТЬ!$F$7=1,'Ф.7(СФ).26'!M73/1000,'Ф.7(СФ).26'!M73)</f>
        <v>0</v>
      </c>
      <c r="V1501" s="145">
        <f>IF(SUM(L1501:U1501)&gt;0,1,0)</f>
        <v>0</v>
      </c>
      <c r="W1501" s="145">
        <f t="shared" si="72"/>
        <v>0</v>
      </c>
    </row>
    <row r="1502" spans="1:23" ht="12.75">
      <c r="A1502" s="144" t="str">
        <f>ЗАПОЛНИТЬ!$B$23</f>
        <v>4</v>
      </c>
      <c r="B1502" s="144" t="str">
        <f>ЗАПОЛНИТЬ!$B$13</f>
        <v>24188344</v>
      </c>
      <c r="C1502" s="144" t="str">
        <f>ЗАПОЛНИТЬ!$B$24</f>
        <v>298</v>
      </c>
      <c r="D1502" s="144" t="str">
        <f>ЗАПОЛНИТЬ!$B$21</f>
        <v>12</v>
      </c>
      <c r="E1502" s="145"/>
      <c r="F1502" s="144" t="str">
        <f>ЗАПОЛНИТЬ!$B$22</f>
        <v>15</v>
      </c>
      <c r="G1502" s="144" t="str">
        <f>ЗАПОЛНИТЬ!$B$20</f>
        <v>040222</v>
      </c>
      <c r="H1502" s="143" t="str">
        <f>IF(ЗАПОЛНИТЬ!$F$7=1,ЗАПОЛНИТЬ!$H$9,ЗАПОЛНИТЬ!$H$10)</f>
        <v>73</v>
      </c>
      <c r="I1502" s="146">
        <f>IF(ЗАПОЛНИТЬ!$F$7=1,'Ф.7(СФ).26'!$E$13,'Ф.7(СФ).26'!$E$15)</f>
        <v>0</v>
      </c>
      <c r="J1502" s="145" t="str">
        <f>IF(ЗАПОЛНИТЬ!$F$7=1,CONCATENATE(ЗАПОЛНИТЬ!$F$18,ЗАПОЛНИТЬ!$D$18),ЗАПОЛНИТЬ!$E$18)</f>
        <v>01.07.2016</v>
      </c>
      <c r="K1502" s="143">
        <f>'Ф.7(СФ).26'!B74</f>
        <v>3142</v>
      </c>
      <c r="L1502" s="143">
        <f>IF(ЗАПОЛНИТЬ!$F$7=1,'Ф.7(СФ).26'!D74/1000,'Ф.7(СФ).26'!D74)</f>
        <v>0</v>
      </c>
      <c r="M1502" s="143">
        <f>IF(ЗАПОЛНИТЬ!$F$7=1,'Ф.7(СФ).26'!E74/1000,'Ф.7(СФ).26'!E74)</f>
        <v>0</v>
      </c>
      <c r="N1502" s="143">
        <f>IF(ЗАПОЛНИТЬ!$F$7=1,'Ф.7(СФ).26'!F74/1000,'Ф.7(СФ).26'!F74)</f>
        <v>0</v>
      </c>
      <c r="O1502" s="143">
        <f>IF(ЗАПОЛНИТЬ!$F$7=1,'Ф.7(СФ).26'!G74/1000,'Ф.7(СФ).26'!G74)</f>
        <v>0</v>
      </c>
      <c r="P1502" s="143">
        <f>IF(ЗАПОЛНИТЬ!$F$7=1,'Ф.7(СФ).26'!H74/1000,'Ф.7(СФ).26'!H74)</f>
        <v>0</v>
      </c>
      <c r="Q1502" s="143">
        <f>IF(ЗАПОЛНИТЬ!$F$7=1,'Ф.7(СФ).26'!I74/1000,'Ф.7(СФ).26'!I74)</f>
        <v>0</v>
      </c>
      <c r="R1502" s="143">
        <f>IF(ЗАПОЛНИТЬ!$F$7=1,'Ф.7(СФ).26'!J74/1000,'Ф.7(СФ).26'!J74)</f>
        <v>0</v>
      </c>
      <c r="S1502" s="143">
        <f>IF(ЗАПОЛНИТЬ!$F$7=1,'Ф.7(СФ).26'!K74/1000,'Ф.7(СФ).26'!K74)</f>
        <v>0</v>
      </c>
      <c r="T1502" s="143">
        <f>IF(ЗАПОЛНИТЬ!$F$7=1,'Ф.7(СФ).26'!L74/1000,'Ф.7(СФ).26'!L74)</f>
        <v>0</v>
      </c>
      <c r="U1502" s="143">
        <f>IF(ЗАПОЛНИТЬ!$F$7=1,'Ф.7(СФ).26'!M74/1000,'Ф.7(СФ).26'!M74)</f>
        <v>0</v>
      </c>
      <c r="V1502" s="145">
        <f>IF(SUM(L1502:U1502)&gt;0,1,0)</f>
        <v>0</v>
      </c>
      <c r="W1502" s="145">
        <f t="shared" ref="W1502:W1566" si="75">IF(SUM(L1502:U1502)&gt;0,1,0)</f>
        <v>0</v>
      </c>
    </row>
    <row r="1503" spans="1:23" ht="12.75">
      <c r="A1503" s="144" t="str">
        <f>ЗАПОЛНИТЬ!$B$23</f>
        <v>4</v>
      </c>
      <c r="B1503" s="144" t="str">
        <f>ЗАПОЛНИТЬ!$B$13</f>
        <v>24188344</v>
      </c>
      <c r="C1503" s="144" t="str">
        <f>ЗАПОЛНИТЬ!$B$24</f>
        <v>298</v>
      </c>
      <c r="D1503" s="144" t="str">
        <f>ЗАПОЛНИТЬ!$B$21</f>
        <v>12</v>
      </c>
      <c r="E1503" s="145"/>
      <c r="F1503" s="144" t="str">
        <f>ЗАПОЛНИТЬ!$B$22</f>
        <v>15</v>
      </c>
      <c r="G1503" s="144" t="str">
        <f>ЗАПОЛНИТЬ!$B$20</f>
        <v>040222</v>
      </c>
      <c r="H1503" s="143" t="str">
        <f>IF(ЗАПОЛНИТЬ!$F$7=1,ЗАПОЛНИТЬ!$H$9,ЗАПОЛНИТЬ!$H$10)</f>
        <v>73</v>
      </c>
      <c r="I1503" s="146">
        <f>IF(ЗАПОЛНИТЬ!$F$7=1,'Ф.7(СФ).26'!$E$13,'Ф.7(СФ).26'!$E$15)</f>
        <v>0</v>
      </c>
      <c r="J1503" s="145" t="str">
        <f>IF(ЗАПОЛНИТЬ!$F$7=1,CONCATENATE(ЗАПОЛНИТЬ!$F$18,ЗАПОЛНИТЬ!$D$18),ЗАПОЛНИТЬ!$E$18)</f>
        <v>01.07.2016</v>
      </c>
      <c r="K1503" s="143">
        <f>'Ф.7(СФ).26'!B75</f>
        <v>3143</v>
      </c>
      <c r="L1503" s="143">
        <f>IF(ЗАПОЛНИТЬ!$F$7=1,'Ф.7(СФ).26'!D75/1000,'Ф.7(СФ).26'!D75)</f>
        <v>0</v>
      </c>
      <c r="M1503" s="143">
        <f>IF(ЗАПОЛНИТЬ!$F$7=1,'Ф.7(СФ).26'!E75/1000,'Ф.7(СФ).26'!E75)</f>
        <v>0</v>
      </c>
      <c r="N1503" s="143">
        <f>IF(ЗАПОЛНИТЬ!$F$7=1,'Ф.7(СФ).26'!F75/1000,'Ф.7(СФ).26'!F75)</f>
        <v>0</v>
      </c>
      <c r="O1503" s="143">
        <f>IF(ЗАПОЛНИТЬ!$F$7=1,'Ф.7(СФ).26'!G75/1000,'Ф.7(СФ).26'!G75)</f>
        <v>0</v>
      </c>
      <c r="P1503" s="143">
        <f>IF(ЗАПОЛНИТЬ!$F$7=1,'Ф.7(СФ).26'!H75/1000,'Ф.7(СФ).26'!H75)</f>
        <v>0</v>
      </c>
      <c r="Q1503" s="143">
        <f>IF(ЗАПОЛНИТЬ!$F$7=1,'Ф.7(СФ).26'!I75/1000,'Ф.7(СФ).26'!I75)</f>
        <v>0</v>
      </c>
      <c r="R1503" s="143">
        <f>IF(ЗАПОЛНИТЬ!$F$7=1,'Ф.7(СФ).26'!J75/1000,'Ф.7(СФ).26'!J75)</f>
        <v>0</v>
      </c>
      <c r="S1503" s="143">
        <f>IF(ЗАПОЛНИТЬ!$F$7=1,'Ф.7(СФ).26'!K75/1000,'Ф.7(СФ).26'!K75)</f>
        <v>0</v>
      </c>
      <c r="T1503" s="143">
        <f>IF(ЗАПОЛНИТЬ!$F$7=1,'Ф.7(СФ).26'!L75/1000,'Ф.7(СФ).26'!L75)</f>
        <v>0</v>
      </c>
      <c r="U1503" s="143">
        <f>IF(ЗАПОЛНИТЬ!$F$7=1,'Ф.7(СФ).26'!M75/1000,'Ф.7(СФ).26'!M75)</f>
        <v>0</v>
      </c>
      <c r="V1503" s="145">
        <f>IF(SUM(L1503:U1503)&gt;0,1,0)</f>
        <v>0</v>
      </c>
      <c r="W1503" s="145">
        <f t="shared" si="75"/>
        <v>0</v>
      </c>
    </row>
    <row r="1504" spans="1:23" ht="12.75">
      <c r="A1504" s="144" t="str">
        <f>ЗАПОЛНИТЬ!$B$23</f>
        <v>4</v>
      </c>
      <c r="B1504" s="144" t="str">
        <f>ЗАПОЛНИТЬ!$B$13</f>
        <v>24188344</v>
      </c>
      <c r="C1504" s="144" t="str">
        <f>ЗАПОЛНИТЬ!$B$24</f>
        <v>298</v>
      </c>
      <c r="D1504" s="144" t="str">
        <f>ЗАПОЛНИТЬ!$B$21</f>
        <v>12</v>
      </c>
      <c r="E1504" s="145"/>
      <c r="F1504" s="144" t="str">
        <f>ЗАПОЛНИТЬ!$B$22</f>
        <v>15</v>
      </c>
      <c r="G1504" s="144" t="str">
        <f>ЗАПОЛНИТЬ!$B$20</f>
        <v>040222</v>
      </c>
      <c r="H1504" s="143" t="str">
        <f>IF(ЗАПОЛНИТЬ!$F$7=1,ЗАПОЛНИТЬ!$H$9,ЗАПОЛНИТЬ!$H$10)</f>
        <v>73</v>
      </c>
      <c r="I1504" s="146">
        <f>IF(ЗАПОЛНИТЬ!$F$7=1,'Ф.7(СФ).26'!$E$13,'Ф.7(СФ).26'!$E$15)</f>
        <v>0</v>
      </c>
      <c r="J1504" s="145" t="str">
        <f>IF(ЗАПОЛНИТЬ!$F$7=1,CONCATENATE(ЗАПОЛНИТЬ!$F$18,ЗАПОЛНИТЬ!$D$18),ЗАПОЛНИТЬ!$E$18)</f>
        <v>01.07.2016</v>
      </c>
      <c r="K1504" s="143">
        <f>'Ф.7(СФ).26'!B76</f>
        <v>3150</v>
      </c>
      <c r="L1504" s="143">
        <f>IF(ЗАПОЛНИТЬ!$F$7=1,'Ф.7(СФ).26'!D76/1000,'Ф.7(СФ).26'!D76)</f>
        <v>0</v>
      </c>
      <c r="M1504" s="143">
        <f>IF(ЗАПОЛНИТЬ!$F$7=1,'Ф.7(СФ).26'!E76/1000,'Ф.7(СФ).26'!E76)</f>
        <v>0</v>
      </c>
      <c r="N1504" s="143">
        <f>IF(ЗАПОЛНИТЬ!$F$7=1,'Ф.7(СФ).26'!F76/1000,'Ф.7(СФ).26'!F76)</f>
        <v>0</v>
      </c>
      <c r="O1504" s="143">
        <f>IF(ЗАПОЛНИТЬ!$F$7=1,'Ф.7(СФ).26'!G76/1000,'Ф.7(СФ).26'!G76)</f>
        <v>0</v>
      </c>
      <c r="P1504" s="143">
        <f>IF(ЗАПОЛНИТЬ!$F$7=1,'Ф.7(СФ).26'!H76/1000,'Ф.7(СФ).26'!H76)</f>
        <v>0</v>
      </c>
      <c r="Q1504" s="143">
        <f>IF(ЗАПОЛНИТЬ!$F$7=1,'Ф.7(СФ).26'!I76/1000,'Ф.7(СФ).26'!I76)</f>
        <v>0</v>
      </c>
      <c r="R1504" s="143">
        <f>IF(ЗАПОЛНИТЬ!$F$7=1,'Ф.7(СФ).26'!J76/1000,'Ф.7(СФ).26'!J76)</f>
        <v>0</v>
      </c>
      <c r="S1504" s="143">
        <f>IF(ЗАПОЛНИТЬ!$F$7=1,'Ф.7(СФ).26'!K76/1000,'Ф.7(СФ).26'!K76)</f>
        <v>0</v>
      </c>
      <c r="T1504" s="143">
        <f>IF(ЗАПОЛНИТЬ!$F$7=1,'Ф.7(СФ).26'!L76/1000,'Ф.7(СФ).26'!L76)</f>
        <v>0</v>
      </c>
      <c r="U1504" s="143">
        <f>IF(ЗАПОЛНИТЬ!$F$7=1,'Ф.7(СФ).26'!M76/1000,'Ф.7(СФ).26'!M76)</f>
        <v>0</v>
      </c>
      <c r="V1504" s="145">
        <f>IF(SUM(L1504:U1504)&gt;0,1,0)</f>
        <v>0</v>
      </c>
      <c r="W1504" s="145">
        <f t="shared" si="75"/>
        <v>0</v>
      </c>
    </row>
    <row r="1505" spans="1:23" ht="12.75">
      <c r="A1505" s="144" t="str">
        <f>ЗАПОЛНИТЬ!$B$23</f>
        <v>4</v>
      </c>
      <c r="B1505" s="144" t="str">
        <f>ЗАПОЛНИТЬ!$B$13</f>
        <v>24188344</v>
      </c>
      <c r="C1505" s="144" t="str">
        <f>ЗАПОЛНИТЬ!$B$24</f>
        <v>298</v>
      </c>
      <c r="D1505" s="144" t="str">
        <f>ЗАПОЛНИТЬ!$B$21</f>
        <v>12</v>
      </c>
      <c r="E1505" s="145"/>
      <c r="F1505" s="144" t="str">
        <f>ЗАПОЛНИТЬ!$B$22</f>
        <v>15</v>
      </c>
      <c r="G1505" s="144" t="str">
        <f>ЗАПОЛНИТЬ!$B$20</f>
        <v>040222</v>
      </c>
      <c r="H1505" s="143" t="str">
        <f>IF(ЗАПОЛНИТЬ!$F$7=1,ЗАПОЛНИТЬ!$H$9,ЗАПОЛНИТЬ!$H$10)</f>
        <v>73</v>
      </c>
      <c r="I1505" s="146">
        <f>IF(ЗАПОЛНИТЬ!$F$7=1,'Ф.7(СФ).26'!$E$13,'Ф.7(СФ).26'!$E$15)</f>
        <v>0</v>
      </c>
      <c r="J1505" s="145" t="str">
        <f>IF(ЗАПОЛНИТЬ!$F$7=1,CONCATENATE(ЗАПОЛНИТЬ!$F$18,ЗАПОЛНИТЬ!$D$18),ЗАПОЛНИТЬ!$E$18)</f>
        <v>01.07.2016</v>
      </c>
      <c r="K1505" s="143">
        <f>'Ф.7(СФ).26'!B77</f>
        <v>3160</v>
      </c>
      <c r="L1505" s="143">
        <f>IF(ЗАПОЛНИТЬ!$F$7=1,'Ф.7(СФ).26'!D77/1000,'Ф.7(СФ).26'!D77)</f>
        <v>0</v>
      </c>
      <c r="M1505" s="143">
        <f>IF(ЗАПОЛНИТЬ!$F$7=1,'Ф.7(СФ).26'!E77/1000,'Ф.7(СФ).26'!E77)</f>
        <v>0</v>
      </c>
      <c r="N1505" s="143">
        <f>IF(ЗАПОЛНИТЬ!$F$7=1,'Ф.7(СФ).26'!F77/1000,'Ф.7(СФ).26'!F77)</f>
        <v>0</v>
      </c>
      <c r="O1505" s="143">
        <f>IF(ЗАПОЛНИТЬ!$F$7=1,'Ф.7(СФ).26'!G77/1000,'Ф.7(СФ).26'!G77)</f>
        <v>0</v>
      </c>
      <c r="P1505" s="143">
        <f>IF(ЗАПОЛНИТЬ!$F$7=1,'Ф.7(СФ).26'!H77/1000,'Ф.7(СФ).26'!H77)</f>
        <v>0</v>
      </c>
      <c r="Q1505" s="143">
        <f>IF(ЗАПОЛНИТЬ!$F$7=1,'Ф.7(СФ).26'!I77/1000,'Ф.7(СФ).26'!I77)</f>
        <v>0</v>
      </c>
      <c r="R1505" s="143">
        <f>IF(ЗАПОЛНИТЬ!$F$7=1,'Ф.7(СФ).26'!J77/1000,'Ф.7(СФ).26'!J77)</f>
        <v>0</v>
      </c>
      <c r="S1505" s="143">
        <f>IF(ЗАПОЛНИТЬ!$F$7=1,'Ф.7(СФ).26'!K77/1000,'Ф.7(СФ).26'!K77)</f>
        <v>0</v>
      </c>
      <c r="T1505" s="143">
        <f>IF(ЗАПОЛНИТЬ!$F$7=1,'Ф.7(СФ).26'!L77/1000,'Ф.7(СФ).26'!L77)</f>
        <v>0</v>
      </c>
      <c r="U1505" s="143">
        <f>IF(ЗАПОЛНИТЬ!$F$7=1,'Ф.7(СФ).26'!M77/1000,'Ф.7(СФ).26'!M77)</f>
        <v>0</v>
      </c>
      <c r="V1505" s="145">
        <f>IF(SUM(L1505:U1505)&gt;0,1,0)</f>
        <v>0</v>
      </c>
      <c r="W1505" s="145">
        <f t="shared" si="75"/>
        <v>0</v>
      </c>
    </row>
    <row r="1506" spans="1:23" ht="12.75">
      <c r="A1506" s="144" t="str">
        <f>ЗАПОЛНИТЬ!$B$23</f>
        <v>4</v>
      </c>
      <c r="B1506" s="144" t="str">
        <f>ЗАПОЛНИТЬ!$B$13</f>
        <v>24188344</v>
      </c>
      <c r="C1506" s="144" t="str">
        <f>ЗАПОЛНИТЬ!$B$24</f>
        <v>298</v>
      </c>
      <c r="D1506" s="144" t="str">
        <f>ЗАПОЛНИТЬ!$B$21</f>
        <v>12</v>
      </c>
      <c r="E1506" s="145"/>
      <c r="F1506" s="144" t="str">
        <f>ЗАПОЛНИТЬ!$B$22</f>
        <v>15</v>
      </c>
      <c r="G1506" s="144" t="str">
        <f>ЗАПОЛНИТЬ!$B$20</f>
        <v>040222</v>
      </c>
      <c r="H1506" s="143" t="str">
        <f>IF(ЗАПОЛНИТЬ!$F$7=1,ЗАПОЛНИТЬ!$H$9,ЗАПОЛНИТЬ!$H$10)</f>
        <v>73</v>
      </c>
      <c r="I1506" s="146">
        <f>IF(ЗАПОЛНИТЬ!$F$7=1,'Ф.7(СФ).26'!$E$13,'Ф.7(СФ).26'!$E$15)</f>
        <v>0</v>
      </c>
      <c r="J1506" s="145" t="str">
        <f>IF(ЗАПОЛНИТЬ!$F$7=1,CONCATENATE(ЗАПОЛНИТЬ!$F$18,ЗАПОЛНИТЬ!$D$18),ЗАПОЛНИТЬ!$E$18)</f>
        <v>01.07.2016</v>
      </c>
      <c r="K1506" s="143">
        <f>'Ф.7(СФ).26'!B78</f>
        <v>3200</v>
      </c>
      <c r="L1506" s="143">
        <f>IF(ЗАПОЛНИТЬ!$F$7=1,'Ф.7(СФ).26'!D78/1000,'Ф.7(СФ).26'!D78)</f>
        <v>0</v>
      </c>
      <c r="M1506" s="143">
        <f>IF(ЗАПОЛНИТЬ!$F$7=1,'Ф.7(СФ).26'!E78/1000,'Ф.7(СФ).26'!E78)</f>
        <v>0</v>
      </c>
      <c r="N1506" s="143">
        <f>IF(ЗАПОЛНИТЬ!$F$7=1,'Ф.7(СФ).26'!F78/1000,'Ф.7(СФ).26'!F78)</f>
        <v>0</v>
      </c>
      <c r="O1506" s="143">
        <f>IF(ЗАПОЛНИТЬ!$F$7=1,'Ф.7(СФ).26'!G78/1000,'Ф.7(СФ).26'!G78)</f>
        <v>0</v>
      </c>
      <c r="P1506" s="143">
        <f>IF(ЗАПОЛНИТЬ!$F$7=1,'Ф.7(СФ).26'!H78/1000,'Ф.7(СФ).26'!H78)</f>
        <v>0</v>
      </c>
      <c r="Q1506" s="143">
        <f>IF(ЗАПОЛНИТЬ!$F$7=1,'Ф.7(СФ).26'!I78/1000,'Ф.7(СФ).26'!I78)</f>
        <v>0</v>
      </c>
      <c r="R1506" s="143">
        <f>IF(ЗАПОЛНИТЬ!$F$7=1,'Ф.7(СФ).26'!J78/1000,'Ф.7(СФ).26'!J78)</f>
        <v>0</v>
      </c>
      <c r="S1506" s="143">
        <f>IF(ЗАПОЛНИТЬ!$F$7=1,'Ф.7(СФ).26'!K78/1000,'Ф.7(СФ).26'!K78)</f>
        <v>0</v>
      </c>
      <c r="T1506" s="143">
        <f>IF(ЗАПОЛНИТЬ!$F$7=1,'Ф.7(СФ).26'!L78/1000,'Ф.7(СФ).26'!L78)</f>
        <v>0</v>
      </c>
      <c r="U1506" s="143">
        <f>IF(ЗАПОЛНИТЬ!$F$7=1,'Ф.7(СФ).26'!M78/1000,'Ф.7(СФ).26'!M78)</f>
        <v>0</v>
      </c>
      <c r="V1506" s="145">
        <v>0</v>
      </c>
      <c r="W1506" s="145">
        <f t="shared" si="75"/>
        <v>0</v>
      </c>
    </row>
    <row r="1507" spans="1:23" ht="12.75">
      <c r="A1507" s="144" t="str">
        <f>ЗАПОЛНИТЬ!$B$23</f>
        <v>4</v>
      </c>
      <c r="B1507" s="144" t="str">
        <f>ЗАПОЛНИТЬ!$B$13</f>
        <v>24188344</v>
      </c>
      <c r="C1507" s="144" t="str">
        <f>ЗАПОЛНИТЬ!$B$24</f>
        <v>298</v>
      </c>
      <c r="D1507" s="144" t="str">
        <f>ЗАПОЛНИТЬ!$B$21</f>
        <v>12</v>
      </c>
      <c r="E1507" s="145"/>
      <c r="F1507" s="144" t="str">
        <f>ЗАПОЛНИТЬ!$B$22</f>
        <v>15</v>
      </c>
      <c r="G1507" s="144" t="str">
        <f>ЗАПОЛНИТЬ!$B$20</f>
        <v>040222</v>
      </c>
      <c r="H1507" s="143" t="str">
        <f>IF(ЗАПОЛНИТЬ!$F$7=1,ЗАПОЛНИТЬ!$H$9,ЗАПОЛНИТЬ!$H$10)</f>
        <v>73</v>
      </c>
      <c r="I1507" s="146">
        <f>IF(ЗАПОЛНИТЬ!$F$7=1,'Ф.7(СФ).26'!$E$13,'Ф.7(СФ).26'!$E$15)</f>
        <v>0</v>
      </c>
      <c r="J1507" s="145" t="str">
        <f>IF(ЗАПОЛНИТЬ!$F$7=1,CONCATENATE(ЗАПОЛНИТЬ!$F$18,ЗАПОЛНИТЬ!$D$18),ЗАПОЛНИТЬ!$E$18)</f>
        <v>01.07.2016</v>
      </c>
      <c r="K1507" s="143">
        <f>'Ф.7(СФ).26'!B79</f>
        <v>3210</v>
      </c>
      <c r="L1507" s="143">
        <f>IF(ЗАПОЛНИТЬ!$F$7=1,'Ф.7(СФ).26'!D79/1000,'Ф.7(СФ).26'!D79)</f>
        <v>0</v>
      </c>
      <c r="M1507" s="143">
        <f>IF(ЗАПОЛНИТЬ!$F$7=1,'Ф.7(СФ).26'!E79/1000,'Ф.7(СФ).26'!E79)</f>
        <v>0</v>
      </c>
      <c r="N1507" s="143">
        <f>IF(ЗАПОЛНИТЬ!$F$7=1,'Ф.7(СФ).26'!F79/1000,'Ф.7(СФ).26'!F79)</f>
        <v>0</v>
      </c>
      <c r="O1507" s="143">
        <f>IF(ЗАПОЛНИТЬ!$F$7=1,'Ф.7(СФ).26'!G79/1000,'Ф.7(СФ).26'!G79)</f>
        <v>0</v>
      </c>
      <c r="P1507" s="143">
        <f>IF(ЗАПОЛНИТЬ!$F$7=1,'Ф.7(СФ).26'!H79/1000,'Ф.7(СФ).26'!H79)</f>
        <v>0</v>
      </c>
      <c r="Q1507" s="143">
        <f>IF(ЗАПОЛНИТЬ!$F$7=1,'Ф.7(СФ).26'!I79/1000,'Ф.7(СФ).26'!I79)</f>
        <v>0</v>
      </c>
      <c r="R1507" s="143">
        <f>IF(ЗАПОЛНИТЬ!$F$7=1,'Ф.7(СФ).26'!J79/1000,'Ф.7(СФ).26'!J79)</f>
        <v>0</v>
      </c>
      <c r="S1507" s="143">
        <f>IF(ЗАПОЛНИТЬ!$F$7=1,'Ф.7(СФ).26'!K79/1000,'Ф.7(СФ).26'!K79)</f>
        <v>0</v>
      </c>
      <c r="T1507" s="143">
        <f>IF(ЗАПОЛНИТЬ!$F$7=1,'Ф.7(СФ).26'!L79/1000,'Ф.7(СФ).26'!L79)</f>
        <v>0</v>
      </c>
      <c r="U1507" s="143">
        <f>IF(ЗАПОЛНИТЬ!$F$7=1,'Ф.7(СФ).26'!M79/1000,'Ф.7(СФ).26'!M79)</f>
        <v>0</v>
      </c>
      <c r="V1507" s="145">
        <f>IF(SUM(L1507:U1507)&gt;0,1,0)</f>
        <v>0</v>
      </c>
      <c r="W1507" s="145">
        <f t="shared" si="75"/>
        <v>0</v>
      </c>
    </row>
    <row r="1508" spans="1:23" ht="12.75">
      <c r="A1508" s="144" t="str">
        <f>ЗАПОЛНИТЬ!$B$23</f>
        <v>4</v>
      </c>
      <c r="B1508" s="144" t="str">
        <f>ЗАПОЛНИТЬ!$B$13</f>
        <v>24188344</v>
      </c>
      <c r="C1508" s="144" t="str">
        <f>ЗАПОЛНИТЬ!$B$24</f>
        <v>298</v>
      </c>
      <c r="D1508" s="144" t="str">
        <f>ЗАПОЛНИТЬ!$B$21</f>
        <v>12</v>
      </c>
      <c r="E1508" s="145"/>
      <c r="F1508" s="144" t="str">
        <f>ЗАПОЛНИТЬ!$B$22</f>
        <v>15</v>
      </c>
      <c r="G1508" s="144" t="str">
        <f>ЗАПОЛНИТЬ!$B$20</f>
        <v>040222</v>
      </c>
      <c r="H1508" s="143" t="str">
        <f>IF(ЗАПОЛНИТЬ!$F$7=1,ЗАПОЛНИТЬ!$H$9,ЗАПОЛНИТЬ!$H$10)</f>
        <v>73</v>
      </c>
      <c r="I1508" s="146">
        <f>IF(ЗАПОЛНИТЬ!$F$7=1,'Ф.7(СФ).26'!$E$13,'Ф.7(СФ).26'!$E$15)</f>
        <v>0</v>
      </c>
      <c r="J1508" s="145" t="str">
        <f>IF(ЗАПОЛНИТЬ!$F$7=1,CONCATENATE(ЗАПОЛНИТЬ!$F$18,ЗАПОЛНИТЬ!$D$18),ЗАПОЛНИТЬ!$E$18)</f>
        <v>01.07.2016</v>
      </c>
      <c r="K1508" s="143">
        <f>'Ф.7(СФ).26'!B80</f>
        <v>3220</v>
      </c>
      <c r="L1508" s="143">
        <f>IF(ЗАПОЛНИТЬ!$F$7=1,'Ф.7(СФ).26'!D80/1000,'Ф.7(СФ).26'!D80)</f>
        <v>0</v>
      </c>
      <c r="M1508" s="143">
        <f>IF(ЗАПОЛНИТЬ!$F$7=1,'Ф.7(СФ).26'!E80/1000,'Ф.7(СФ).26'!E80)</f>
        <v>0</v>
      </c>
      <c r="N1508" s="143">
        <f>IF(ЗАПОЛНИТЬ!$F$7=1,'Ф.7(СФ).26'!F80/1000,'Ф.7(СФ).26'!F80)</f>
        <v>0</v>
      </c>
      <c r="O1508" s="143">
        <f>IF(ЗАПОЛНИТЬ!$F$7=1,'Ф.7(СФ).26'!G80/1000,'Ф.7(СФ).26'!G80)</f>
        <v>0</v>
      </c>
      <c r="P1508" s="143">
        <f>IF(ЗАПОЛНИТЬ!$F$7=1,'Ф.7(СФ).26'!H80/1000,'Ф.7(СФ).26'!H80)</f>
        <v>0</v>
      </c>
      <c r="Q1508" s="143">
        <f>IF(ЗАПОЛНИТЬ!$F$7=1,'Ф.7(СФ).26'!I80/1000,'Ф.7(СФ).26'!I80)</f>
        <v>0</v>
      </c>
      <c r="R1508" s="143">
        <f>IF(ЗАПОЛНИТЬ!$F$7=1,'Ф.7(СФ).26'!J80/1000,'Ф.7(СФ).26'!J80)</f>
        <v>0</v>
      </c>
      <c r="S1508" s="143">
        <f>IF(ЗАПОЛНИТЬ!$F$7=1,'Ф.7(СФ).26'!K80/1000,'Ф.7(СФ).26'!K80)</f>
        <v>0</v>
      </c>
      <c r="T1508" s="143">
        <f>IF(ЗАПОЛНИТЬ!$F$7=1,'Ф.7(СФ).26'!L80/1000,'Ф.7(СФ).26'!L80)</f>
        <v>0</v>
      </c>
      <c r="U1508" s="143">
        <f>IF(ЗАПОЛНИТЬ!$F$7=1,'Ф.7(СФ).26'!M80/1000,'Ф.7(СФ).26'!M80)</f>
        <v>0</v>
      </c>
      <c r="V1508" s="145">
        <f>IF(SUM(L1508:U1508)&gt;0,1,0)</f>
        <v>0</v>
      </c>
      <c r="W1508" s="145">
        <f t="shared" si="75"/>
        <v>0</v>
      </c>
    </row>
    <row r="1509" spans="1:23" ht="12.75">
      <c r="A1509" s="144" t="str">
        <f>ЗАПОЛНИТЬ!$B$23</f>
        <v>4</v>
      </c>
      <c r="B1509" s="144" t="str">
        <f>ЗАПОЛНИТЬ!$B$13</f>
        <v>24188344</v>
      </c>
      <c r="C1509" s="144" t="str">
        <f>ЗАПОЛНИТЬ!$B$24</f>
        <v>298</v>
      </c>
      <c r="D1509" s="144" t="str">
        <f>ЗАПОЛНИТЬ!$B$21</f>
        <v>12</v>
      </c>
      <c r="E1509" s="145"/>
      <c r="F1509" s="144" t="str">
        <f>ЗАПОЛНИТЬ!$B$22</f>
        <v>15</v>
      </c>
      <c r="G1509" s="144" t="str">
        <f>ЗАПОЛНИТЬ!$B$20</f>
        <v>040222</v>
      </c>
      <c r="H1509" s="143" t="str">
        <f>IF(ЗАПОЛНИТЬ!$F$7=1,ЗАПОЛНИТЬ!$H$9,ЗАПОЛНИТЬ!$H$10)</f>
        <v>73</v>
      </c>
      <c r="I1509" s="146">
        <f>IF(ЗАПОЛНИТЬ!$F$7=1,'Ф.7(СФ).26'!$E$13,'Ф.7(СФ).26'!$E$15)</f>
        <v>0</v>
      </c>
      <c r="J1509" s="145" t="str">
        <f>IF(ЗАПОЛНИТЬ!$F$7=1,CONCATENATE(ЗАПОЛНИТЬ!$F$18,ЗАПОЛНИТЬ!$D$18),ЗАПОЛНИТЬ!$E$18)</f>
        <v>01.07.2016</v>
      </c>
      <c r="K1509" s="143">
        <f>'Ф.7(СФ).26'!B81</f>
        <v>3230</v>
      </c>
      <c r="L1509" s="143">
        <f>IF(ЗАПОЛНИТЬ!$F$7=1,'Ф.7(СФ).26'!D81/1000,'Ф.7(СФ).26'!D81)</f>
        <v>0</v>
      </c>
      <c r="M1509" s="143">
        <f>IF(ЗАПОЛНИТЬ!$F$7=1,'Ф.7(СФ).26'!E81/1000,'Ф.7(СФ).26'!E81)</f>
        <v>0</v>
      </c>
      <c r="N1509" s="143">
        <f>IF(ЗАПОЛНИТЬ!$F$7=1,'Ф.7(СФ).26'!F81/1000,'Ф.7(СФ).26'!F81)</f>
        <v>0</v>
      </c>
      <c r="O1509" s="143">
        <f>IF(ЗАПОЛНИТЬ!$F$7=1,'Ф.7(СФ).26'!G81/1000,'Ф.7(СФ).26'!G81)</f>
        <v>0</v>
      </c>
      <c r="P1509" s="143">
        <f>IF(ЗАПОЛНИТЬ!$F$7=1,'Ф.7(СФ).26'!H81/1000,'Ф.7(СФ).26'!H81)</f>
        <v>0</v>
      </c>
      <c r="Q1509" s="143">
        <f>IF(ЗАПОЛНИТЬ!$F$7=1,'Ф.7(СФ).26'!I81/1000,'Ф.7(СФ).26'!I81)</f>
        <v>0</v>
      </c>
      <c r="R1509" s="143">
        <f>IF(ЗАПОЛНИТЬ!$F$7=1,'Ф.7(СФ).26'!J81/1000,'Ф.7(СФ).26'!J81)</f>
        <v>0</v>
      </c>
      <c r="S1509" s="143">
        <f>IF(ЗАПОЛНИТЬ!$F$7=1,'Ф.7(СФ).26'!K81/1000,'Ф.7(СФ).26'!K81)</f>
        <v>0</v>
      </c>
      <c r="T1509" s="143">
        <f>IF(ЗАПОЛНИТЬ!$F$7=1,'Ф.7(СФ).26'!L81/1000,'Ф.7(СФ).26'!L81)</f>
        <v>0</v>
      </c>
      <c r="U1509" s="143">
        <f>IF(ЗАПОЛНИТЬ!$F$7=1,'Ф.7(СФ).26'!M81/1000,'Ф.7(СФ).26'!M81)</f>
        <v>0</v>
      </c>
      <c r="V1509" s="145">
        <f>IF(SUM(L1509:U1509)&gt;0,1,0)</f>
        <v>0</v>
      </c>
      <c r="W1509" s="145">
        <f t="shared" si="75"/>
        <v>0</v>
      </c>
    </row>
    <row r="1510" spans="1:23" ht="12.75">
      <c r="A1510" s="144" t="str">
        <f>ЗАПОЛНИТЬ!$B$23</f>
        <v>4</v>
      </c>
      <c r="B1510" s="144" t="str">
        <f>ЗАПОЛНИТЬ!$B$13</f>
        <v>24188344</v>
      </c>
      <c r="C1510" s="144" t="str">
        <f>ЗАПОЛНИТЬ!$B$24</f>
        <v>298</v>
      </c>
      <c r="D1510" s="144" t="str">
        <f>ЗАПОЛНИТЬ!$B$21</f>
        <v>12</v>
      </c>
      <c r="E1510" s="145"/>
      <c r="F1510" s="144" t="str">
        <f>ЗАПОЛНИТЬ!$B$22</f>
        <v>15</v>
      </c>
      <c r="G1510" s="144" t="str">
        <f>ЗАПОЛНИТЬ!$B$20</f>
        <v>040222</v>
      </c>
      <c r="H1510" s="143" t="str">
        <f>IF(ЗАПОЛНИТЬ!$F$7=1,ЗАПОЛНИТЬ!$H$9,ЗАПОЛНИТЬ!$H$10)</f>
        <v>73</v>
      </c>
      <c r="I1510" s="146">
        <f>IF(ЗАПОЛНИТЬ!$F$7=1,'Ф.7(СФ).26'!$E$13,'Ф.7(СФ).26'!$E$15)</f>
        <v>0</v>
      </c>
      <c r="J1510" s="145" t="str">
        <f>IF(ЗАПОЛНИТЬ!$F$7=1,CONCATENATE(ЗАПОЛНИТЬ!$F$18,ЗАПОЛНИТЬ!$D$18),ЗАПОЛНИТЬ!$E$18)</f>
        <v>01.07.2016</v>
      </c>
      <c r="K1510" s="143">
        <f>'Ф.7(СФ).26'!B82</f>
        <v>3240</v>
      </c>
      <c r="L1510" s="143">
        <f>IF(ЗАПОЛНИТЬ!$F$7=1,'Ф.7(СФ).26'!D82/1000,'Ф.7(СФ).26'!D82)</f>
        <v>0</v>
      </c>
      <c r="M1510" s="143">
        <f>IF(ЗАПОЛНИТЬ!$F$7=1,'Ф.7(СФ).26'!E82/1000,'Ф.7(СФ).26'!E82)</f>
        <v>0</v>
      </c>
      <c r="N1510" s="143">
        <f>IF(ЗАПОЛНИТЬ!$F$7=1,'Ф.7(СФ).26'!F82/1000,'Ф.7(СФ).26'!F82)</f>
        <v>0</v>
      </c>
      <c r="O1510" s="143">
        <f>IF(ЗАПОЛНИТЬ!$F$7=1,'Ф.7(СФ).26'!G82/1000,'Ф.7(СФ).26'!G82)</f>
        <v>0</v>
      </c>
      <c r="P1510" s="143">
        <f>IF(ЗАПОЛНИТЬ!$F$7=1,'Ф.7(СФ).26'!H82/1000,'Ф.7(СФ).26'!H82)</f>
        <v>0</v>
      </c>
      <c r="Q1510" s="143">
        <f>IF(ЗАПОЛНИТЬ!$F$7=1,'Ф.7(СФ).26'!I82/1000,'Ф.7(СФ).26'!I82)</f>
        <v>0</v>
      </c>
      <c r="R1510" s="143">
        <f>IF(ЗАПОЛНИТЬ!$F$7=1,'Ф.7(СФ).26'!J82/1000,'Ф.7(СФ).26'!J82)</f>
        <v>0</v>
      </c>
      <c r="S1510" s="143">
        <f>IF(ЗАПОЛНИТЬ!$F$7=1,'Ф.7(СФ).26'!K82/1000,'Ф.7(СФ).26'!K82)</f>
        <v>0</v>
      </c>
      <c r="T1510" s="143">
        <f>IF(ЗАПОЛНИТЬ!$F$7=1,'Ф.7(СФ).26'!L82/1000,'Ф.7(СФ).26'!L82)</f>
        <v>0</v>
      </c>
      <c r="U1510" s="143">
        <f>IF(ЗАПОЛНИТЬ!$F$7=1,'Ф.7(СФ).26'!M82/1000,'Ф.7(СФ).26'!M82)</f>
        <v>0</v>
      </c>
      <c r="V1510" s="145">
        <f>IF(SUM(L1510:U1510)&gt;0,1,0)</f>
        <v>0</v>
      </c>
      <c r="W1510" s="145">
        <f t="shared" si="75"/>
        <v>0</v>
      </c>
    </row>
    <row r="1511" spans="1:23" ht="12.75">
      <c r="A1511" s="144" t="str">
        <f>ЗАПОЛНИТЬ!$B$23</f>
        <v>4</v>
      </c>
      <c r="B1511" s="144" t="str">
        <f>ЗАПОЛНИТЬ!$B$13</f>
        <v>24188344</v>
      </c>
      <c r="C1511" s="144" t="str">
        <f>ЗАПОЛНИТЬ!$B$24</f>
        <v>298</v>
      </c>
      <c r="D1511" s="144" t="str">
        <f>ЗАПОЛНИТЬ!$B$21</f>
        <v>12</v>
      </c>
      <c r="E1511" s="145"/>
      <c r="F1511" s="144" t="str">
        <f>ЗАПОЛНИТЬ!$B$22</f>
        <v>15</v>
      </c>
      <c r="G1511" s="144" t="str">
        <f>ЗАПОЛНИТЬ!$B$20</f>
        <v>040222</v>
      </c>
      <c r="H1511" s="143" t="str">
        <f>IF(ЗАПОЛНИТЬ!$F$7=1,ЗАПОЛНИТЬ!$H$9,ЗАПОЛНИТЬ!$H$10)</f>
        <v>73</v>
      </c>
      <c r="I1511" s="146">
        <f>IF(ЗАПОЛНИТЬ!$F$7=1,'Ф.7(СФ).27'!$E$13,'Ф.7(СФ).27'!$E$15)</f>
        <v>0</v>
      </c>
      <c r="J1511" s="145" t="str">
        <f>IF(ЗАПОЛНИТЬ!$F$7=1,CONCATENATE(ЗАПОЛНИТЬ!$F$18,ЗАПОЛНИТЬ!$D$18),ЗАПОЛНИТЬ!$E$18)</f>
        <v>01.07.2016</v>
      </c>
      <c r="K1511" s="143">
        <v>9999</v>
      </c>
      <c r="L1511" s="143">
        <f>IF(ЗАПОЛНИТЬ!$F$7=2,L1512,(L1512+L1513))</f>
        <v>0</v>
      </c>
      <c r="M1511" s="143">
        <f>IF(ЗАПОЛНИТЬ!$F$7=2,M1512,(M1512+M1513))</f>
        <v>0</v>
      </c>
      <c r="N1511" s="143">
        <f>IF(ЗАПОЛНИТЬ!$F$7=2,N1512,(N1512+N1513))</f>
        <v>0</v>
      </c>
      <c r="O1511" s="143">
        <f>IF(ЗАПОЛНИТЬ!$F$7=2,O1512,(O1512+O1513))</f>
        <v>0</v>
      </c>
      <c r="P1511" s="143">
        <f>IF(ЗАПОЛНИТЬ!$F$7=2,P1512,(P1512+P1513))</f>
        <v>0</v>
      </c>
      <c r="Q1511" s="143">
        <f>IF(ЗАПОЛНИТЬ!$F$7=2,Q1512,(Q1512+Q1513))</f>
        <v>0</v>
      </c>
      <c r="R1511" s="143">
        <f>IF(ЗАПОЛНИТЬ!$F$7=2,R1512,(R1512+R1513))</f>
        <v>0</v>
      </c>
      <c r="S1511" s="143">
        <f>IF(ЗАПОЛНИТЬ!$F$7=2,S1512,(S1512+S1513))</f>
        <v>0</v>
      </c>
      <c r="T1511" s="143">
        <f>IF(ЗАПОЛНИТЬ!$F$7=2,T1512,(T1512+T1513))</f>
        <v>0</v>
      </c>
      <c r="U1511" s="143">
        <f>IF(ЗАПОЛНИТЬ!$F$7=2,U1512,(U1512+U1513))</f>
        <v>0</v>
      </c>
      <c r="V1511" s="145">
        <f>IF(SUM(L1511:U1511)&gt;0,1,0)</f>
        <v>0</v>
      </c>
      <c r="W1511" s="145">
        <f t="shared" si="75"/>
        <v>0</v>
      </c>
    </row>
    <row r="1512" spans="1:23" ht="12.75">
      <c r="A1512" s="144" t="str">
        <f>ЗАПОЛНИТЬ!$B$23</f>
        <v>4</v>
      </c>
      <c r="B1512" s="144" t="str">
        <f>ЗАПОЛНИТЬ!$B$13</f>
        <v>24188344</v>
      </c>
      <c r="C1512" s="144" t="str">
        <f>ЗАПОЛНИТЬ!$B$24</f>
        <v>298</v>
      </c>
      <c r="D1512" s="144" t="str">
        <f>ЗАПОЛНИТЬ!$B$21</f>
        <v>12</v>
      </c>
      <c r="E1512" s="145"/>
      <c r="F1512" s="144" t="str">
        <f>ЗАПОЛНИТЬ!$B$22</f>
        <v>15</v>
      </c>
      <c r="G1512" s="144" t="str">
        <f>ЗАПОЛНИТЬ!$B$20</f>
        <v>040222</v>
      </c>
      <c r="H1512" s="143" t="str">
        <f>IF(ЗАПОЛНИТЬ!$F$7=1,ЗАПОЛНИТЬ!$H$9,ЗАПОЛНИТЬ!$H$10)</f>
        <v>73</v>
      </c>
      <c r="I1512" s="146">
        <f>IF(ЗАПОЛНИТЬ!$F$7=1,'Ф.7(СФ).27'!$E$13,'Ф.7(СФ).27'!$E$15)</f>
        <v>0</v>
      </c>
      <c r="J1512" s="145" t="str">
        <f>IF(ЗАПОЛНИТЬ!$F$7=1,CONCATENATE(ЗАПОЛНИТЬ!$F$18,ЗАПОЛНИТЬ!$D$18),ЗАПОЛНИТЬ!$E$18)</f>
        <v>01.07.2016</v>
      </c>
      <c r="K1512" s="143">
        <v>1</v>
      </c>
      <c r="L1512" s="143">
        <f>IF(ЗАПОЛНИТЬ!$F$7=1,'Ф.7(СФ).27'!D26/1000,'Ф.7(СФ).27'!D26)</f>
        <v>0</v>
      </c>
      <c r="M1512" s="143">
        <f>IF(ЗАПОЛНИТЬ!$F$7=1,'Ф.7(СФ).27'!E26/1000,'Ф.7(СФ).27'!E26)</f>
        <v>0</v>
      </c>
      <c r="N1512" s="143">
        <f>IF(ЗАПОЛНИТЬ!$F$7=1,'Ф.7(СФ).27'!F26/1000,'Ф.7(СФ).27'!F26)</f>
        <v>0</v>
      </c>
      <c r="O1512" s="143">
        <f>IF(ЗАПОЛНИТЬ!$F$7=1,'Ф.7(СФ).27'!G26/1000,'Ф.7(СФ).27'!G26)</f>
        <v>0</v>
      </c>
      <c r="P1512" s="143">
        <f>IF(ЗАПОЛНИТЬ!$F$7=1,'Ф.7(СФ).27'!H26/1000,'Ф.7(СФ).27'!H26)</f>
        <v>0</v>
      </c>
      <c r="Q1512" s="143">
        <f>IF(ЗАПОЛНИТЬ!$F$7=1,'Ф.7(СФ).27'!I26/1000,'Ф.7(СФ).27'!I26)</f>
        <v>0</v>
      </c>
      <c r="R1512" s="143">
        <f>IF(ЗАПОЛНИТЬ!$F$7=1,'Ф.7(СФ).27'!J26/1000,'Ф.7(СФ).27'!J26)</f>
        <v>0</v>
      </c>
      <c r="T1512" s="143">
        <f>IF(ЗАПОЛНИТЬ!$F$7=1,'Ф.7(СФ).27'!L26/1000,'Ф.7(СФ).27'!L26)</f>
        <v>0</v>
      </c>
      <c r="V1512" s="145">
        <v>0</v>
      </c>
      <c r="W1512" s="145">
        <f t="shared" si="75"/>
        <v>0</v>
      </c>
    </row>
    <row r="1513" spans="1:23" ht="12.75">
      <c r="A1513" s="144" t="str">
        <f>ЗАПОЛНИТЬ!$B$23</f>
        <v>4</v>
      </c>
      <c r="B1513" s="144" t="str">
        <f>ЗАПОЛНИТЬ!$B$13</f>
        <v>24188344</v>
      </c>
      <c r="C1513" s="144" t="str">
        <f>ЗАПОЛНИТЬ!$B$24</f>
        <v>298</v>
      </c>
      <c r="D1513" s="144" t="str">
        <f>ЗАПОЛНИТЬ!$B$21</f>
        <v>12</v>
      </c>
      <c r="E1513" s="145"/>
      <c r="F1513" s="144" t="str">
        <f>ЗАПОЛНИТЬ!$B$22</f>
        <v>15</v>
      </c>
      <c r="G1513" s="144" t="str">
        <f>ЗАПОЛНИТЬ!$B$20</f>
        <v>040222</v>
      </c>
      <c r="H1513" s="143" t="str">
        <f>IF(ЗАПОЛНИТЬ!$F$7=1,ЗАПОЛНИТЬ!$H$9,ЗАПОЛНИТЬ!$H$10)</f>
        <v>73</v>
      </c>
      <c r="I1513" s="146">
        <f>IF(ЗАПОЛНИТЬ!$F$7=1,'Ф.7(СФ).27'!$E$13,'Ф.7(СФ).27'!$E$15)</f>
        <v>0</v>
      </c>
      <c r="J1513" s="145" t="str">
        <f>IF(ЗАПОЛНИТЬ!$F$7=1,CONCATENATE(ЗАПОЛНИТЬ!$F$18,ЗАПОЛНИТЬ!$D$18),ЗАПОЛНИТЬ!$E$18)</f>
        <v>01.07.2016</v>
      </c>
      <c r="K1513" s="143">
        <v>2</v>
      </c>
      <c r="L1513" s="143">
        <f>IF(ЗАПОЛНИТЬ!$F$7=1,'Ф.7(СФ).27'!D27/1000,'Ф.7(СФ).27'!D27)</f>
        <v>0</v>
      </c>
      <c r="M1513" s="143">
        <f>IF(ЗАПОЛНИТЬ!$F$7=1,'Ф.7(СФ).27'!E27/1000,'Ф.7(СФ).27'!E27)</f>
        <v>0</v>
      </c>
      <c r="N1513" s="143">
        <f>IF(ЗАПОЛНИТЬ!$F$7=1,'Ф.7(СФ).27'!F27/1000,'Ф.7(СФ).27'!F27)</f>
        <v>0</v>
      </c>
      <c r="O1513" s="143">
        <f>IF(ЗАПОЛНИТЬ!$F$7=1,'Ф.7(СФ).27'!G27/1000,'Ф.7(СФ).27'!G27)</f>
        <v>0</v>
      </c>
      <c r="P1513" s="143">
        <f>IF(ЗАПОЛНИТЬ!$F$7=1,'Ф.7(СФ).27'!H27/1000,'Ф.7(СФ).27'!H27)</f>
        <v>0</v>
      </c>
      <c r="Q1513" s="143">
        <f>IF(ЗАПОЛНИТЬ!$F$7=1,'Ф.7(СФ).27'!I27/1000,'Ф.7(СФ).27'!I27)</f>
        <v>0</v>
      </c>
      <c r="R1513" s="143">
        <f>IF(ЗАПОЛНИТЬ!$F$7=1,'Ф.7(СФ).27'!J27/1000,'Ф.7(СФ).27'!J27)</f>
        <v>0</v>
      </c>
      <c r="S1513" s="143">
        <f>IF(ЗАПОЛНИТЬ!$F$7=1,'Ф.7(СФ).27'!K27/1000,'Ф.7(СФ).27'!K27)</f>
        <v>0</v>
      </c>
      <c r="T1513" s="143">
        <f>IF(ЗАПОЛНИТЬ!$F$7=1,'Ф.7(СФ).27'!L27/1000,'Ф.7(СФ).27'!L27)</f>
        <v>0</v>
      </c>
      <c r="U1513" s="143">
        <f>IF(ЗАПОЛНИТЬ!$F$7=1,'Ф.7(СФ).27'!M27/1000,'Ф.7(СФ).27'!M27)</f>
        <v>0</v>
      </c>
      <c r="V1513" s="145">
        <v>0</v>
      </c>
      <c r="W1513" s="145">
        <f t="shared" si="75"/>
        <v>0</v>
      </c>
    </row>
    <row r="1514" spans="1:23" ht="12.75">
      <c r="A1514" s="144" t="str">
        <f>ЗАПОЛНИТЬ!$B$23</f>
        <v>4</v>
      </c>
      <c r="B1514" s="144" t="str">
        <f>ЗАПОЛНИТЬ!$B$13</f>
        <v>24188344</v>
      </c>
      <c r="C1514" s="144" t="str">
        <f>ЗАПОЛНИТЬ!$B$24</f>
        <v>298</v>
      </c>
      <c r="D1514" s="144" t="str">
        <f>ЗАПОЛНИТЬ!$B$21</f>
        <v>12</v>
      </c>
      <c r="E1514" s="145"/>
      <c r="F1514" s="144" t="str">
        <f>ЗАПОЛНИТЬ!$B$22</f>
        <v>15</v>
      </c>
      <c r="G1514" s="144" t="str">
        <f>ЗАПОЛНИТЬ!$B$20</f>
        <v>040222</v>
      </c>
      <c r="H1514" s="143" t="str">
        <f>IF(ЗАПОЛНИТЬ!$F$7=1,ЗАПОЛНИТЬ!$H$9,ЗАПОЛНИТЬ!$H$10)</f>
        <v>73</v>
      </c>
      <c r="I1514" s="146">
        <f>IF(ЗАПОЛНИТЬ!$F$7=1,'Ф.7(СФ).27'!$E$13,'Ф.7(СФ).27'!$E$15)</f>
        <v>0</v>
      </c>
      <c r="J1514" s="145" t="str">
        <f>IF(ЗАПОЛНИТЬ!$F$7=1,CONCATENATE(ЗАПОЛНИТЬ!$F$18,ЗАПОЛНИТЬ!$D$18),ЗАПОЛНИТЬ!$E$18)</f>
        <v>01.07.2016</v>
      </c>
      <c r="K1514" s="143">
        <f>'Ф.7(СФ).27'!B28</f>
        <v>2000</v>
      </c>
      <c r="L1514" s="143">
        <f>IF(ЗАПОЛНИТЬ!$F$7=1,'Ф.7(СФ).27'!D28/1000,'Ф.7(СФ).27'!D28)</f>
        <v>0</v>
      </c>
      <c r="M1514" s="143">
        <f>IF(ЗАПОЛНИТЬ!$F$7=1,'Ф.7(СФ).27'!E28/1000,'Ф.7(СФ).27'!E28)</f>
        <v>0</v>
      </c>
      <c r="N1514" s="143">
        <f>IF(ЗАПОЛНИТЬ!$F$7=1,'Ф.7(СФ).27'!F28/1000,'Ф.7(СФ).27'!F28)</f>
        <v>0</v>
      </c>
      <c r="O1514" s="143">
        <f>IF(ЗАПОЛНИТЬ!$F$7=1,'Ф.7(СФ).27'!G28/1000,'Ф.7(СФ).27'!G28)</f>
        <v>0</v>
      </c>
      <c r="P1514" s="143">
        <f>IF(ЗАПОЛНИТЬ!$F$7=1,'Ф.7(СФ).27'!H28/1000,'Ф.7(СФ).27'!H28)</f>
        <v>0</v>
      </c>
      <c r="Q1514" s="143">
        <f>IF(ЗАПОЛНИТЬ!$F$7=1,'Ф.7(СФ).27'!I28/1000,'Ф.7(СФ).27'!I28)</f>
        <v>0</v>
      </c>
      <c r="R1514" s="143">
        <f>IF(ЗАПОЛНИТЬ!$F$7=1,'Ф.7(СФ).27'!J28/1000,'Ф.7(СФ).27'!J28)</f>
        <v>0</v>
      </c>
      <c r="S1514" s="143">
        <f>IF(ЗАПОЛНИТЬ!$F$7=1,'Ф.7(СФ).27'!K28/1000,'Ф.7(СФ).27'!K28)</f>
        <v>0</v>
      </c>
      <c r="T1514" s="143">
        <f>IF(ЗАПОЛНИТЬ!$F$7=1,'Ф.7(СФ).27'!L28/1000,'Ф.7(СФ).27'!L28)</f>
        <v>0</v>
      </c>
      <c r="U1514" s="143">
        <f>IF(ЗАПОЛНИТЬ!$F$7=1,'Ф.7(СФ).27'!M28/1000,'Ф.7(СФ).27'!M28)</f>
        <v>0</v>
      </c>
      <c r="V1514" s="145">
        <v>0</v>
      </c>
      <c r="W1514" s="145">
        <f t="shared" si="75"/>
        <v>0</v>
      </c>
    </row>
    <row r="1515" spans="1:23" ht="12.75">
      <c r="A1515" s="144" t="str">
        <f>ЗАПОЛНИТЬ!$B$23</f>
        <v>4</v>
      </c>
      <c r="B1515" s="144" t="str">
        <f>ЗАПОЛНИТЬ!$B$13</f>
        <v>24188344</v>
      </c>
      <c r="C1515" s="144" t="str">
        <f>ЗАПОЛНИТЬ!$B$24</f>
        <v>298</v>
      </c>
      <c r="D1515" s="144" t="str">
        <f>ЗАПОЛНИТЬ!$B$21</f>
        <v>12</v>
      </c>
      <c r="E1515" s="145"/>
      <c r="F1515" s="144" t="str">
        <f>ЗАПОЛНИТЬ!$B$22</f>
        <v>15</v>
      </c>
      <c r="G1515" s="144" t="str">
        <f>ЗАПОЛНИТЬ!$B$20</f>
        <v>040222</v>
      </c>
      <c r="H1515" s="143" t="str">
        <f>IF(ЗАПОЛНИТЬ!$F$7=1,ЗАПОЛНИТЬ!$H$9,ЗАПОЛНИТЬ!$H$10)</f>
        <v>73</v>
      </c>
      <c r="I1515" s="146">
        <f>IF(ЗАПОЛНИТЬ!$F$7=1,'Ф.7(СФ).27'!$E$13,'Ф.7(СФ).27'!$E$15)</f>
        <v>0</v>
      </c>
      <c r="J1515" s="145" t="str">
        <f>IF(ЗАПОЛНИТЬ!$F$7=1,CONCATENATE(ЗАПОЛНИТЬ!$F$18,ЗАПОЛНИТЬ!$D$18),ЗАПОЛНИТЬ!$E$18)</f>
        <v>01.07.2016</v>
      </c>
      <c r="K1515" s="143">
        <f>'Ф.7(СФ).27'!B29</f>
        <v>2100</v>
      </c>
      <c r="L1515" s="143">
        <f>IF(ЗАПОЛНИТЬ!$F$7=1,'Ф.7(СФ).27'!D29/1000,'Ф.7(СФ).27'!D29)</f>
        <v>0</v>
      </c>
      <c r="M1515" s="143">
        <f>IF(ЗАПОЛНИТЬ!$F$7=1,'Ф.7(СФ).27'!E29/1000,'Ф.7(СФ).27'!E29)</f>
        <v>0</v>
      </c>
      <c r="N1515" s="143">
        <f>IF(ЗАПОЛНИТЬ!$F$7=1,'Ф.7(СФ).27'!F29/1000,'Ф.7(СФ).27'!F29)</f>
        <v>0</v>
      </c>
      <c r="O1515" s="143">
        <f>IF(ЗАПОЛНИТЬ!$F$7=1,'Ф.7(СФ).27'!G29/1000,'Ф.7(СФ).27'!G29)</f>
        <v>0</v>
      </c>
      <c r="P1515" s="143">
        <f>IF(ЗАПОЛНИТЬ!$F$7=1,'Ф.7(СФ).27'!H29/1000,'Ф.7(СФ).27'!H29)</f>
        <v>0</v>
      </c>
      <c r="Q1515" s="143">
        <f>IF(ЗАПОЛНИТЬ!$F$7=1,'Ф.7(СФ).27'!I29/1000,'Ф.7(СФ).27'!I29)</f>
        <v>0</v>
      </c>
      <c r="R1515" s="143">
        <f>IF(ЗАПОЛНИТЬ!$F$7=1,'Ф.7(СФ).27'!J29/1000,'Ф.7(СФ).27'!J29)</f>
        <v>0</v>
      </c>
      <c r="S1515" s="143">
        <f>IF(ЗАПОЛНИТЬ!$F$7=1,'Ф.7(СФ).27'!K29/1000,'Ф.7(СФ).27'!K29)</f>
        <v>0</v>
      </c>
      <c r="T1515" s="143">
        <f>IF(ЗАПОЛНИТЬ!$F$7=1,'Ф.7(СФ).27'!L29/1000,'Ф.7(СФ).27'!L29)</f>
        <v>0</v>
      </c>
      <c r="U1515" s="143">
        <f>IF(ЗАПОЛНИТЬ!$F$7=1,'Ф.7(СФ).27'!M29/1000,'Ф.7(СФ).27'!M29)</f>
        <v>0</v>
      </c>
      <c r="V1515" s="145">
        <v>0</v>
      </c>
      <c r="W1515" s="145">
        <f t="shared" si="75"/>
        <v>0</v>
      </c>
    </row>
    <row r="1516" spans="1:23" ht="12.75">
      <c r="A1516" s="144" t="str">
        <f>ЗАПОЛНИТЬ!$B$23</f>
        <v>4</v>
      </c>
      <c r="B1516" s="144" t="str">
        <f>ЗАПОЛНИТЬ!$B$13</f>
        <v>24188344</v>
      </c>
      <c r="C1516" s="144" t="str">
        <f>ЗАПОЛНИТЬ!$B$24</f>
        <v>298</v>
      </c>
      <c r="D1516" s="144" t="str">
        <f>ЗАПОЛНИТЬ!$B$21</f>
        <v>12</v>
      </c>
      <c r="E1516" s="145"/>
      <c r="F1516" s="144" t="str">
        <f>ЗАПОЛНИТЬ!$B$22</f>
        <v>15</v>
      </c>
      <c r="G1516" s="144" t="str">
        <f>ЗАПОЛНИТЬ!$B$20</f>
        <v>040222</v>
      </c>
      <c r="H1516" s="143" t="str">
        <f>IF(ЗАПОЛНИТЬ!$F$7=1,ЗАПОЛНИТЬ!$H$9,ЗАПОЛНИТЬ!$H$10)</f>
        <v>73</v>
      </c>
      <c r="I1516" s="146">
        <f>IF(ЗАПОЛНИТЬ!$F$7=1,'Ф.7(СФ).27'!$E$13,'Ф.7(СФ).27'!$E$15)</f>
        <v>0</v>
      </c>
      <c r="J1516" s="145" t="str">
        <f>IF(ЗАПОЛНИТЬ!$F$7=1,CONCATENATE(ЗАПОЛНИТЬ!$F$18,ЗАПОЛНИТЬ!$D$18),ЗАПОЛНИТЬ!$E$18)</f>
        <v>01.07.2016</v>
      </c>
      <c r="K1516" s="143">
        <f>'Ф.7(СФ).27'!B30</f>
        <v>2110</v>
      </c>
      <c r="L1516" s="143">
        <f>IF(ЗАПОЛНИТЬ!$F$7=1,'Ф.7(СФ).27'!D30/1000,'Ф.7(СФ).27'!D30)</f>
        <v>0</v>
      </c>
      <c r="M1516" s="143">
        <f>IF(ЗАПОЛНИТЬ!$F$7=1,'Ф.7(СФ).27'!E30/1000,'Ф.7(СФ).27'!E30)</f>
        <v>0</v>
      </c>
      <c r="N1516" s="143">
        <f>IF(ЗАПОЛНИТЬ!$F$7=1,'Ф.7(СФ).27'!F30/1000,'Ф.7(СФ).27'!F30)</f>
        <v>0</v>
      </c>
      <c r="O1516" s="143">
        <f>IF(ЗАПОЛНИТЬ!$F$7=1,'Ф.7(СФ).27'!G30/1000,'Ф.7(СФ).27'!G30)</f>
        <v>0</v>
      </c>
      <c r="P1516" s="143">
        <f>IF(ЗАПОЛНИТЬ!$F$7=1,'Ф.7(СФ).27'!H30/1000,'Ф.7(СФ).27'!H30)</f>
        <v>0</v>
      </c>
      <c r="Q1516" s="143">
        <f>IF(ЗАПОЛНИТЬ!$F$7=1,'Ф.7(СФ).27'!I30/1000,'Ф.7(СФ).27'!I30)</f>
        <v>0</v>
      </c>
      <c r="R1516" s="143">
        <f>IF(ЗАПОЛНИТЬ!$F$7=1,'Ф.7(СФ).27'!J30/1000,'Ф.7(СФ).27'!J30)</f>
        <v>0</v>
      </c>
      <c r="S1516" s="143">
        <f>IF(ЗАПОЛНИТЬ!$F$7=1,'Ф.7(СФ).27'!K30/1000,'Ф.7(СФ).27'!K30)</f>
        <v>0</v>
      </c>
      <c r="T1516" s="143">
        <f>IF(ЗАПОЛНИТЬ!$F$7=1,'Ф.7(СФ).27'!L30/1000,'Ф.7(СФ).27'!L30)</f>
        <v>0</v>
      </c>
      <c r="U1516" s="143">
        <f>IF(ЗАПОЛНИТЬ!$F$7=1,'Ф.7(СФ).27'!M30/1000,'Ф.7(СФ).27'!M30)</f>
        <v>0</v>
      </c>
      <c r="V1516" s="145">
        <v>0</v>
      </c>
      <c r="W1516" s="145">
        <f t="shared" si="75"/>
        <v>0</v>
      </c>
    </row>
    <row r="1517" spans="1:23" ht="12.75">
      <c r="A1517" s="144" t="str">
        <f>ЗАПОЛНИТЬ!$B$23</f>
        <v>4</v>
      </c>
      <c r="B1517" s="144" t="str">
        <f>ЗАПОЛНИТЬ!$B$13</f>
        <v>24188344</v>
      </c>
      <c r="C1517" s="144" t="str">
        <f>ЗАПОЛНИТЬ!$B$24</f>
        <v>298</v>
      </c>
      <c r="D1517" s="144" t="str">
        <f>ЗАПОЛНИТЬ!$B$21</f>
        <v>12</v>
      </c>
      <c r="E1517" s="145"/>
      <c r="F1517" s="144" t="str">
        <f>ЗАПОЛНИТЬ!$B$22</f>
        <v>15</v>
      </c>
      <c r="G1517" s="144" t="str">
        <f>ЗАПОЛНИТЬ!$B$20</f>
        <v>040222</v>
      </c>
      <c r="H1517" s="143" t="str">
        <f>IF(ЗАПОЛНИТЬ!$F$7=1,ЗАПОЛНИТЬ!$H$9,ЗАПОЛНИТЬ!$H$10)</f>
        <v>73</v>
      </c>
      <c r="I1517" s="146">
        <f>IF(ЗАПОЛНИТЬ!$F$7=1,'Ф.7(СФ).27'!$E$13,'Ф.7(СФ).27'!$E$15)</f>
        <v>0</v>
      </c>
      <c r="J1517" s="145" t="str">
        <f>IF(ЗАПОЛНИТЬ!$F$7=1,CONCATENATE(ЗАПОЛНИТЬ!$F$18,ЗАПОЛНИТЬ!$D$18),ЗАПОЛНИТЬ!$E$18)</f>
        <v>01.07.2016</v>
      </c>
      <c r="K1517" s="143">
        <f>'Ф.7(СФ).27'!B31</f>
        <v>2111</v>
      </c>
      <c r="L1517" s="143">
        <f>IF(ЗАПОЛНИТЬ!$F$7=1,'Ф.7(СФ).27'!D31/1000,'Ф.7(СФ).27'!D31)</f>
        <v>0</v>
      </c>
      <c r="M1517" s="143">
        <f>IF(ЗАПОЛНИТЬ!$F$7=1,'Ф.7(СФ).27'!E31/1000,'Ф.7(СФ).27'!E31)</f>
        <v>0</v>
      </c>
      <c r="N1517" s="143">
        <f>IF(ЗАПОЛНИТЬ!$F$7=1,'Ф.7(СФ).27'!F31/1000,'Ф.7(СФ).27'!F31)</f>
        <v>0</v>
      </c>
      <c r="O1517" s="143">
        <f>IF(ЗАПОЛНИТЬ!$F$7=1,'Ф.7(СФ).27'!G31/1000,'Ф.7(СФ).27'!G31)</f>
        <v>0</v>
      </c>
      <c r="P1517" s="143">
        <f>IF(ЗАПОЛНИТЬ!$F$7=1,'Ф.7(СФ).27'!H31/1000,'Ф.7(СФ).27'!H31)</f>
        <v>0</v>
      </c>
      <c r="Q1517" s="143">
        <f>IF(ЗАПОЛНИТЬ!$F$7=1,'Ф.7(СФ).27'!I31/1000,'Ф.7(СФ).27'!I31)</f>
        <v>0</v>
      </c>
      <c r="R1517" s="143">
        <f>IF(ЗАПОЛНИТЬ!$F$7=1,'Ф.7(СФ).27'!J31/1000,'Ф.7(СФ).27'!J31)</f>
        <v>0</v>
      </c>
      <c r="S1517" s="143">
        <f>IF(ЗАПОЛНИТЬ!$F$7=1,'Ф.7(СФ).27'!K31/1000,'Ф.7(СФ).27'!K31)</f>
        <v>0</v>
      </c>
      <c r="T1517" s="143">
        <f>IF(ЗАПОЛНИТЬ!$F$7=1,'Ф.7(СФ).27'!L31/1000,'Ф.7(СФ).27'!L31)</f>
        <v>0</v>
      </c>
      <c r="U1517" s="143">
        <f>IF(ЗАПОЛНИТЬ!$F$7=1,'Ф.7(СФ).27'!M31/1000,'Ф.7(СФ).27'!M31)</f>
        <v>0</v>
      </c>
      <c r="V1517" s="145">
        <f>IF(SUM(L1517:U1517)&gt;0,1,0)</f>
        <v>0</v>
      </c>
      <c r="W1517" s="145">
        <f t="shared" si="75"/>
        <v>0</v>
      </c>
    </row>
    <row r="1518" spans="1:23" ht="12.75">
      <c r="A1518" s="144" t="str">
        <f>ЗАПОЛНИТЬ!$B$23</f>
        <v>4</v>
      </c>
      <c r="B1518" s="144" t="str">
        <f>ЗАПОЛНИТЬ!$B$13</f>
        <v>24188344</v>
      </c>
      <c r="C1518" s="144" t="str">
        <f>ЗАПОЛНИТЬ!$B$24</f>
        <v>298</v>
      </c>
      <c r="D1518" s="144" t="str">
        <f>ЗАПОЛНИТЬ!$B$21</f>
        <v>12</v>
      </c>
      <c r="E1518" s="145"/>
      <c r="F1518" s="144" t="str">
        <f>ЗАПОЛНИТЬ!$B$22</f>
        <v>15</v>
      </c>
      <c r="G1518" s="144" t="str">
        <f>ЗАПОЛНИТЬ!$B$20</f>
        <v>040222</v>
      </c>
      <c r="H1518" s="143" t="str">
        <f>IF(ЗАПОЛНИТЬ!$F$7=1,ЗАПОЛНИТЬ!$H$9,ЗАПОЛНИТЬ!$H$10)</f>
        <v>73</v>
      </c>
      <c r="I1518" s="146">
        <f>IF(ЗАПОЛНИТЬ!$F$7=1,'Ф.7(СФ).27'!$E$13,'Ф.7(СФ).27'!$E$15)</f>
        <v>0</v>
      </c>
      <c r="J1518" s="145" t="str">
        <f>IF(ЗАПОЛНИТЬ!$F$7=1,CONCATENATE(ЗАПОЛНИТЬ!$F$18,ЗАПОЛНИТЬ!$D$18),ЗАПОЛНИТЬ!$E$18)</f>
        <v>01.07.2016</v>
      </c>
      <c r="K1518" s="143">
        <f>'Ф.7(СФ).27'!B32</f>
        <v>2112</v>
      </c>
      <c r="L1518" s="143">
        <f>IF(ЗАПОЛНИТЬ!$F$7=1,'Ф.7(СФ).27'!D32/1000,'Ф.7(СФ).27'!D32)</f>
        <v>0</v>
      </c>
      <c r="M1518" s="143">
        <f>IF(ЗАПОЛНИТЬ!$F$7=1,'Ф.7(СФ).27'!E32/1000,'Ф.7(СФ).27'!E32)</f>
        <v>0</v>
      </c>
      <c r="N1518" s="143">
        <f>IF(ЗАПОЛНИТЬ!$F$7=1,'Ф.7(СФ).27'!F32/1000,'Ф.7(СФ).27'!F32)</f>
        <v>0</v>
      </c>
      <c r="O1518" s="143">
        <f>IF(ЗАПОЛНИТЬ!$F$7=1,'Ф.7(СФ).27'!G32/1000,'Ф.7(СФ).27'!G32)</f>
        <v>0</v>
      </c>
      <c r="P1518" s="143">
        <f>IF(ЗАПОЛНИТЬ!$F$7=1,'Ф.7(СФ).27'!H32/1000,'Ф.7(СФ).27'!H32)</f>
        <v>0</v>
      </c>
      <c r="Q1518" s="143">
        <f>IF(ЗАПОЛНИТЬ!$F$7=1,'Ф.7(СФ).27'!I32/1000,'Ф.7(СФ).27'!I32)</f>
        <v>0</v>
      </c>
      <c r="R1518" s="143">
        <f>IF(ЗАПОЛНИТЬ!$F$7=1,'Ф.7(СФ).27'!J32/1000,'Ф.7(СФ).27'!J32)</f>
        <v>0</v>
      </c>
      <c r="S1518" s="143">
        <f>IF(ЗАПОЛНИТЬ!$F$7=1,'Ф.7(СФ).27'!K32/1000,'Ф.7(СФ).27'!K32)</f>
        <v>0</v>
      </c>
      <c r="T1518" s="143">
        <f>IF(ЗАПОЛНИТЬ!$F$7=1,'Ф.7(СФ).27'!L32/1000,'Ф.7(СФ).27'!L32)</f>
        <v>0</v>
      </c>
      <c r="U1518" s="143">
        <f>IF(ЗАПОЛНИТЬ!$F$7=1,'Ф.7(СФ).27'!M32/1000,'Ф.7(СФ).27'!M32)</f>
        <v>0</v>
      </c>
      <c r="V1518" s="145">
        <f>IF(SUM(L1518:U1518)&gt;0,1,0)</f>
        <v>0</v>
      </c>
      <c r="W1518" s="145">
        <f t="shared" si="75"/>
        <v>0</v>
      </c>
    </row>
    <row r="1519" spans="1:23" ht="12.75">
      <c r="A1519" s="144" t="str">
        <f>ЗАПОЛНИТЬ!$B$23</f>
        <v>4</v>
      </c>
      <c r="B1519" s="144" t="str">
        <f>ЗАПОЛНИТЬ!$B$13</f>
        <v>24188344</v>
      </c>
      <c r="C1519" s="144" t="str">
        <f>ЗАПОЛНИТЬ!$B$24</f>
        <v>298</v>
      </c>
      <c r="D1519" s="144" t="str">
        <f>ЗАПОЛНИТЬ!$B$21</f>
        <v>12</v>
      </c>
      <c r="E1519" s="145"/>
      <c r="F1519" s="144" t="str">
        <f>ЗАПОЛНИТЬ!$B$22</f>
        <v>15</v>
      </c>
      <c r="G1519" s="144" t="str">
        <f>ЗАПОЛНИТЬ!$B$20</f>
        <v>040222</v>
      </c>
      <c r="H1519" s="143" t="str">
        <f>IF(ЗАПОЛНИТЬ!$F$7=1,ЗАПОЛНИТЬ!$H$9,ЗАПОЛНИТЬ!$H$10)</f>
        <v>73</v>
      </c>
      <c r="I1519" s="146">
        <f>IF(ЗАПОЛНИТЬ!$F$7=1,'Ф.7(СФ).27'!$E$13,'Ф.7(СФ).27'!$E$15)</f>
        <v>0</v>
      </c>
      <c r="J1519" s="145" t="str">
        <f>IF(ЗАПОЛНИТЬ!$F$7=1,CONCATENATE(ЗАПОЛНИТЬ!$F$18,ЗАПОЛНИТЬ!$D$18),ЗАПОЛНИТЬ!$E$18)</f>
        <v>01.07.2016</v>
      </c>
      <c r="K1519" s="143">
        <f>'Ф.7(СФ).27'!B33</f>
        <v>2120</v>
      </c>
      <c r="L1519" s="143">
        <f>IF(ЗАПОЛНИТЬ!$F$7=1,'Ф.7(СФ).27'!D33/1000,'Ф.7(СФ).27'!D33)</f>
        <v>0</v>
      </c>
      <c r="M1519" s="143">
        <f>IF(ЗАПОЛНИТЬ!$F$7=1,'Ф.7(СФ).27'!E33/1000,'Ф.7(СФ).27'!E33)</f>
        <v>0</v>
      </c>
      <c r="N1519" s="143">
        <f>IF(ЗАПОЛНИТЬ!$F$7=1,'Ф.7(СФ).27'!F33/1000,'Ф.7(СФ).27'!F33)</f>
        <v>0</v>
      </c>
      <c r="O1519" s="143">
        <f>IF(ЗАПОЛНИТЬ!$F$7=1,'Ф.7(СФ).27'!G33/1000,'Ф.7(СФ).27'!G33)</f>
        <v>0</v>
      </c>
      <c r="P1519" s="143">
        <f>IF(ЗАПОЛНИТЬ!$F$7=1,'Ф.7(СФ).27'!H33/1000,'Ф.7(СФ).27'!H33)</f>
        <v>0</v>
      </c>
      <c r="Q1519" s="143">
        <f>IF(ЗАПОЛНИТЬ!$F$7=1,'Ф.7(СФ).27'!I33/1000,'Ф.7(СФ).27'!I33)</f>
        <v>0</v>
      </c>
      <c r="R1519" s="143">
        <f>IF(ЗАПОЛНИТЬ!$F$7=1,'Ф.7(СФ).27'!J33/1000,'Ф.7(СФ).27'!J33)</f>
        <v>0</v>
      </c>
      <c r="S1519" s="143">
        <f>IF(ЗАПОЛНИТЬ!$F$7=1,'Ф.7(СФ).27'!K33/1000,'Ф.7(СФ).27'!K33)</f>
        <v>0</v>
      </c>
      <c r="T1519" s="143">
        <f>IF(ЗАПОЛНИТЬ!$F$7=1,'Ф.7(СФ).27'!L33/1000,'Ф.7(СФ).27'!L33)</f>
        <v>0</v>
      </c>
      <c r="U1519" s="143">
        <f>IF(ЗАПОЛНИТЬ!$F$7=1,'Ф.7(СФ).27'!M33/1000,'Ф.7(СФ).27'!M33)</f>
        <v>0</v>
      </c>
      <c r="V1519" s="145">
        <f>IF(SUM(L1519:U1519)&gt;0,1,0)</f>
        <v>0</v>
      </c>
      <c r="W1519" s="145">
        <f t="shared" si="75"/>
        <v>0</v>
      </c>
    </row>
    <row r="1520" spans="1:23" ht="12.75">
      <c r="A1520" s="144" t="str">
        <f>ЗАПОЛНИТЬ!$B$23</f>
        <v>4</v>
      </c>
      <c r="B1520" s="144" t="str">
        <f>ЗАПОЛНИТЬ!$B$13</f>
        <v>24188344</v>
      </c>
      <c r="C1520" s="144" t="str">
        <f>ЗАПОЛНИТЬ!$B$24</f>
        <v>298</v>
      </c>
      <c r="D1520" s="144" t="str">
        <f>ЗАПОЛНИТЬ!$B$21</f>
        <v>12</v>
      </c>
      <c r="E1520" s="145"/>
      <c r="F1520" s="144" t="str">
        <f>ЗАПОЛНИТЬ!$B$22</f>
        <v>15</v>
      </c>
      <c r="G1520" s="144" t="str">
        <f>ЗАПОЛНИТЬ!$B$20</f>
        <v>040222</v>
      </c>
      <c r="H1520" s="143" t="str">
        <f>IF(ЗАПОЛНИТЬ!$F$7=1,ЗАПОЛНИТЬ!$H$9,ЗАПОЛНИТЬ!$H$10)</f>
        <v>73</v>
      </c>
      <c r="I1520" s="146">
        <f>IF(ЗАПОЛНИТЬ!$F$7=1,'Ф.7(СФ).27'!$E$13,'Ф.7(СФ).27'!$E$15)</f>
        <v>0</v>
      </c>
      <c r="J1520" s="145" t="str">
        <f>IF(ЗАПОЛНИТЬ!$F$7=1,CONCATENATE(ЗАПОЛНИТЬ!$F$18,ЗАПОЛНИТЬ!$D$18),ЗАПОЛНИТЬ!$E$18)</f>
        <v>01.07.2016</v>
      </c>
      <c r="K1520" s="143">
        <f>'Ф.7(СФ).27'!B34</f>
        <v>2200</v>
      </c>
      <c r="L1520" s="143">
        <f>IF(ЗАПОЛНИТЬ!$F$7=1,'Ф.7(СФ).27'!D34/1000,'Ф.7(СФ).27'!D34)</f>
        <v>0</v>
      </c>
      <c r="M1520" s="143">
        <f>IF(ЗАПОЛНИТЬ!$F$7=1,'Ф.7(СФ).27'!E34/1000,'Ф.7(СФ).27'!E34)</f>
        <v>0</v>
      </c>
      <c r="N1520" s="143">
        <f>IF(ЗАПОЛНИТЬ!$F$7=1,'Ф.7(СФ).27'!F34/1000,'Ф.7(СФ).27'!F34)</f>
        <v>0</v>
      </c>
      <c r="O1520" s="143">
        <f>IF(ЗАПОЛНИТЬ!$F$7=1,'Ф.7(СФ).27'!G34/1000,'Ф.7(СФ).27'!G34)</f>
        <v>0</v>
      </c>
      <c r="P1520" s="143">
        <f>IF(ЗАПОЛНИТЬ!$F$7=1,'Ф.7(СФ).27'!H34/1000,'Ф.7(СФ).27'!H34)</f>
        <v>0</v>
      </c>
      <c r="Q1520" s="143">
        <f>IF(ЗАПОЛНИТЬ!$F$7=1,'Ф.7(СФ).27'!I34/1000,'Ф.7(СФ).27'!I34)</f>
        <v>0</v>
      </c>
      <c r="R1520" s="143">
        <f>IF(ЗАПОЛНИТЬ!$F$7=1,'Ф.7(СФ).27'!J34/1000,'Ф.7(СФ).27'!J34)</f>
        <v>0</v>
      </c>
      <c r="S1520" s="143">
        <f>IF(ЗАПОЛНИТЬ!$F$7=1,'Ф.7(СФ).27'!K34/1000,'Ф.7(СФ).27'!K34)</f>
        <v>0</v>
      </c>
      <c r="T1520" s="143">
        <f>IF(ЗАПОЛНИТЬ!$F$7=1,'Ф.7(СФ).27'!L34/1000,'Ф.7(СФ).27'!L34)</f>
        <v>0</v>
      </c>
      <c r="U1520" s="143">
        <f>IF(ЗАПОЛНИТЬ!$F$7=1,'Ф.7(СФ).27'!M34/1000,'Ф.7(СФ).27'!M34)</f>
        <v>0</v>
      </c>
      <c r="V1520" s="145">
        <v>0</v>
      </c>
      <c r="W1520" s="145">
        <f t="shared" si="75"/>
        <v>0</v>
      </c>
    </row>
    <row r="1521" spans="1:23" ht="12.75">
      <c r="A1521" s="144" t="str">
        <f>ЗАПОЛНИТЬ!$B$23</f>
        <v>4</v>
      </c>
      <c r="B1521" s="144" t="str">
        <f>ЗАПОЛНИТЬ!$B$13</f>
        <v>24188344</v>
      </c>
      <c r="C1521" s="144" t="str">
        <f>ЗАПОЛНИТЬ!$B$24</f>
        <v>298</v>
      </c>
      <c r="D1521" s="144" t="str">
        <f>ЗАПОЛНИТЬ!$B$21</f>
        <v>12</v>
      </c>
      <c r="E1521" s="145"/>
      <c r="F1521" s="144" t="str">
        <f>ЗАПОЛНИТЬ!$B$22</f>
        <v>15</v>
      </c>
      <c r="G1521" s="144" t="str">
        <f>ЗАПОЛНИТЬ!$B$20</f>
        <v>040222</v>
      </c>
      <c r="H1521" s="143" t="str">
        <f>IF(ЗАПОЛНИТЬ!$F$7=1,ЗАПОЛНИТЬ!$H$9,ЗАПОЛНИТЬ!$H$10)</f>
        <v>73</v>
      </c>
      <c r="I1521" s="146">
        <f>IF(ЗАПОЛНИТЬ!$F$7=1,'Ф.7(СФ).27'!$E$13,'Ф.7(СФ).27'!$E$15)</f>
        <v>0</v>
      </c>
      <c r="J1521" s="145" t="str">
        <f>IF(ЗАПОЛНИТЬ!$F$7=1,CONCATENATE(ЗАПОЛНИТЬ!$F$18,ЗАПОЛНИТЬ!$D$18),ЗАПОЛНИТЬ!$E$18)</f>
        <v>01.07.2016</v>
      </c>
      <c r="K1521" s="143">
        <f>'Ф.7(СФ).27'!B35</f>
        <v>2210</v>
      </c>
      <c r="L1521" s="143">
        <f>IF(ЗАПОЛНИТЬ!$F$7=1,'Ф.7(СФ).27'!D35/1000,'Ф.7(СФ).27'!D35)</f>
        <v>0</v>
      </c>
      <c r="M1521" s="143">
        <f>IF(ЗАПОЛНИТЬ!$F$7=1,'Ф.7(СФ).27'!E35/1000,'Ф.7(СФ).27'!E35)</f>
        <v>0</v>
      </c>
      <c r="N1521" s="143">
        <f>IF(ЗАПОЛНИТЬ!$F$7=1,'Ф.7(СФ).27'!F35/1000,'Ф.7(СФ).27'!F35)</f>
        <v>0</v>
      </c>
      <c r="O1521" s="143">
        <f>IF(ЗАПОЛНИТЬ!$F$7=1,'Ф.7(СФ).27'!G35/1000,'Ф.7(СФ).27'!G35)</f>
        <v>0</v>
      </c>
      <c r="P1521" s="143">
        <f>IF(ЗАПОЛНИТЬ!$F$7=1,'Ф.7(СФ).27'!H35/1000,'Ф.7(СФ).27'!H35)</f>
        <v>0</v>
      </c>
      <c r="Q1521" s="143">
        <f>IF(ЗАПОЛНИТЬ!$F$7=1,'Ф.7(СФ).27'!I35/1000,'Ф.7(СФ).27'!I35)</f>
        <v>0</v>
      </c>
      <c r="R1521" s="143">
        <f>IF(ЗАПОЛНИТЬ!$F$7=1,'Ф.7(СФ).27'!J35/1000,'Ф.7(СФ).27'!J35)</f>
        <v>0</v>
      </c>
      <c r="S1521" s="143">
        <f>IF(ЗАПОЛНИТЬ!$F$7=1,'Ф.7(СФ).27'!K35/1000,'Ф.7(СФ).27'!K35)</f>
        <v>0</v>
      </c>
      <c r="T1521" s="143">
        <f>IF(ЗАПОЛНИТЬ!$F$7=1,'Ф.7(СФ).27'!L35/1000,'Ф.7(СФ).27'!L35)</f>
        <v>0</v>
      </c>
      <c r="U1521" s="143">
        <f>IF(ЗАПОЛНИТЬ!$F$7=1,'Ф.7(СФ).27'!M35/1000,'Ф.7(СФ).27'!M35)</f>
        <v>0</v>
      </c>
      <c r="V1521" s="145">
        <f t="shared" ref="V1521:V1526" si="76">IF(SUM(L1521:U1521)&gt;0,1,0)</f>
        <v>0</v>
      </c>
      <c r="W1521" s="145">
        <f t="shared" si="75"/>
        <v>0</v>
      </c>
    </row>
    <row r="1522" spans="1:23" ht="12.75">
      <c r="A1522" s="144" t="str">
        <f>ЗАПОЛНИТЬ!$B$23</f>
        <v>4</v>
      </c>
      <c r="B1522" s="144" t="str">
        <f>ЗАПОЛНИТЬ!$B$13</f>
        <v>24188344</v>
      </c>
      <c r="C1522" s="144" t="str">
        <f>ЗАПОЛНИТЬ!$B$24</f>
        <v>298</v>
      </c>
      <c r="D1522" s="144" t="str">
        <f>ЗАПОЛНИТЬ!$B$21</f>
        <v>12</v>
      </c>
      <c r="E1522" s="145"/>
      <c r="F1522" s="144" t="str">
        <f>ЗАПОЛНИТЬ!$B$22</f>
        <v>15</v>
      </c>
      <c r="G1522" s="144" t="str">
        <f>ЗАПОЛНИТЬ!$B$20</f>
        <v>040222</v>
      </c>
      <c r="H1522" s="143" t="str">
        <f>IF(ЗАПОЛНИТЬ!$F$7=1,ЗАПОЛНИТЬ!$H$9,ЗАПОЛНИТЬ!$H$10)</f>
        <v>73</v>
      </c>
      <c r="I1522" s="146">
        <f>IF(ЗАПОЛНИТЬ!$F$7=1,'Ф.7(СФ).27'!$E$13,'Ф.7(СФ).27'!$E$15)</f>
        <v>0</v>
      </c>
      <c r="J1522" s="145" t="str">
        <f>IF(ЗАПОЛНИТЬ!$F$7=1,CONCATENATE(ЗАПОЛНИТЬ!$F$18,ЗАПОЛНИТЬ!$D$18),ЗАПОЛНИТЬ!$E$18)</f>
        <v>01.07.2016</v>
      </c>
      <c r="K1522" s="143">
        <f>'Ф.7(СФ).27'!B36</f>
        <v>2220</v>
      </c>
      <c r="L1522" s="143">
        <f>IF(ЗАПОЛНИТЬ!$F$7=1,'Ф.7(СФ).27'!D36/1000,'Ф.7(СФ).27'!D36)</f>
        <v>0</v>
      </c>
      <c r="M1522" s="143">
        <f>IF(ЗАПОЛНИТЬ!$F$7=1,'Ф.7(СФ).27'!E36/1000,'Ф.7(СФ).27'!E36)</f>
        <v>0</v>
      </c>
      <c r="N1522" s="143">
        <f>IF(ЗАПОЛНИТЬ!$F$7=1,'Ф.7(СФ).27'!F36/1000,'Ф.7(СФ).27'!F36)</f>
        <v>0</v>
      </c>
      <c r="O1522" s="143">
        <f>IF(ЗАПОЛНИТЬ!$F$7=1,'Ф.7(СФ).27'!G36/1000,'Ф.7(СФ).27'!G36)</f>
        <v>0</v>
      </c>
      <c r="P1522" s="143">
        <f>IF(ЗАПОЛНИТЬ!$F$7=1,'Ф.7(СФ).27'!H36/1000,'Ф.7(СФ).27'!H36)</f>
        <v>0</v>
      </c>
      <c r="Q1522" s="143">
        <f>IF(ЗАПОЛНИТЬ!$F$7=1,'Ф.7(СФ).27'!I36/1000,'Ф.7(СФ).27'!I36)</f>
        <v>0</v>
      </c>
      <c r="R1522" s="143">
        <f>IF(ЗАПОЛНИТЬ!$F$7=1,'Ф.7(СФ).27'!J36/1000,'Ф.7(СФ).27'!J36)</f>
        <v>0</v>
      </c>
      <c r="S1522" s="143">
        <f>IF(ЗАПОЛНИТЬ!$F$7=1,'Ф.7(СФ).27'!K36/1000,'Ф.7(СФ).27'!K36)</f>
        <v>0</v>
      </c>
      <c r="T1522" s="143">
        <f>IF(ЗАПОЛНИТЬ!$F$7=1,'Ф.7(СФ).27'!L36/1000,'Ф.7(СФ).27'!L36)</f>
        <v>0</v>
      </c>
      <c r="U1522" s="143">
        <f>IF(ЗАПОЛНИТЬ!$F$7=1,'Ф.7(СФ).27'!M36/1000,'Ф.7(СФ).27'!M36)</f>
        <v>0</v>
      </c>
      <c r="V1522" s="145">
        <f t="shared" si="76"/>
        <v>0</v>
      </c>
      <c r="W1522" s="145">
        <f t="shared" si="75"/>
        <v>0</v>
      </c>
    </row>
    <row r="1523" spans="1:23" ht="12.75">
      <c r="A1523" s="144" t="str">
        <f>ЗАПОЛНИТЬ!$B$23</f>
        <v>4</v>
      </c>
      <c r="B1523" s="144" t="str">
        <f>ЗАПОЛНИТЬ!$B$13</f>
        <v>24188344</v>
      </c>
      <c r="C1523" s="144" t="str">
        <f>ЗАПОЛНИТЬ!$B$24</f>
        <v>298</v>
      </c>
      <c r="D1523" s="144" t="str">
        <f>ЗАПОЛНИТЬ!$B$21</f>
        <v>12</v>
      </c>
      <c r="E1523" s="145"/>
      <c r="F1523" s="144" t="str">
        <f>ЗАПОЛНИТЬ!$B$22</f>
        <v>15</v>
      </c>
      <c r="G1523" s="144" t="str">
        <f>ЗАПОЛНИТЬ!$B$20</f>
        <v>040222</v>
      </c>
      <c r="H1523" s="143" t="str">
        <f>IF(ЗАПОЛНИТЬ!$F$7=1,ЗАПОЛНИТЬ!$H$9,ЗАПОЛНИТЬ!$H$10)</f>
        <v>73</v>
      </c>
      <c r="I1523" s="146">
        <f>IF(ЗАПОЛНИТЬ!$F$7=1,'Ф.7(СФ).27'!$E$13,'Ф.7(СФ).27'!$E$15)</f>
        <v>0</v>
      </c>
      <c r="J1523" s="145" t="str">
        <f>IF(ЗАПОЛНИТЬ!$F$7=1,CONCATENATE(ЗАПОЛНИТЬ!$F$18,ЗАПОЛНИТЬ!$D$18),ЗАПОЛНИТЬ!$E$18)</f>
        <v>01.07.2016</v>
      </c>
      <c r="K1523" s="143">
        <f>'Ф.7(СФ).27'!B37</f>
        <v>2230</v>
      </c>
      <c r="L1523" s="143">
        <f>IF(ЗАПОЛНИТЬ!$F$7=1,'Ф.7(СФ).27'!D37/1000,'Ф.7(СФ).27'!D37)</f>
        <v>0</v>
      </c>
      <c r="M1523" s="143">
        <f>IF(ЗАПОЛНИТЬ!$F$7=1,'Ф.7(СФ).27'!E37/1000,'Ф.7(СФ).27'!E37)</f>
        <v>0</v>
      </c>
      <c r="N1523" s="143">
        <f>IF(ЗАПОЛНИТЬ!$F$7=1,'Ф.7(СФ).27'!F37/1000,'Ф.7(СФ).27'!F37)</f>
        <v>0</v>
      </c>
      <c r="O1523" s="143">
        <f>IF(ЗАПОЛНИТЬ!$F$7=1,'Ф.7(СФ).27'!G37/1000,'Ф.7(СФ).27'!G37)</f>
        <v>0</v>
      </c>
      <c r="P1523" s="143">
        <f>IF(ЗАПОЛНИТЬ!$F$7=1,'Ф.7(СФ).27'!H37/1000,'Ф.7(СФ).27'!H37)</f>
        <v>0</v>
      </c>
      <c r="Q1523" s="143">
        <f>IF(ЗАПОЛНИТЬ!$F$7=1,'Ф.7(СФ).27'!I37/1000,'Ф.7(СФ).27'!I37)</f>
        <v>0</v>
      </c>
      <c r="R1523" s="143">
        <f>IF(ЗАПОЛНИТЬ!$F$7=1,'Ф.7(СФ).27'!J37/1000,'Ф.7(СФ).27'!J37)</f>
        <v>0</v>
      </c>
      <c r="S1523" s="143">
        <f>IF(ЗАПОЛНИТЬ!$F$7=1,'Ф.7(СФ).27'!K37/1000,'Ф.7(СФ).27'!K37)</f>
        <v>0</v>
      </c>
      <c r="T1523" s="143">
        <f>IF(ЗАПОЛНИТЬ!$F$7=1,'Ф.7(СФ).27'!L37/1000,'Ф.7(СФ).27'!L37)</f>
        <v>0</v>
      </c>
      <c r="U1523" s="143">
        <f>IF(ЗАПОЛНИТЬ!$F$7=1,'Ф.7(СФ).27'!M37/1000,'Ф.7(СФ).27'!M37)</f>
        <v>0</v>
      </c>
      <c r="V1523" s="145">
        <f t="shared" si="76"/>
        <v>0</v>
      </c>
      <c r="W1523" s="145">
        <f t="shared" si="75"/>
        <v>0</v>
      </c>
    </row>
    <row r="1524" spans="1:23" ht="12.75">
      <c r="A1524" s="144" t="str">
        <f>ЗАПОЛНИТЬ!$B$23</f>
        <v>4</v>
      </c>
      <c r="B1524" s="144" t="str">
        <f>ЗАПОЛНИТЬ!$B$13</f>
        <v>24188344</v>
      </c>
      <c r="C1524" s="144" t="str">
        <f>ЗАПОЛНИТЬ!$B$24</f>
        <v>298</v>
      </c>
      <c r="D1524" s="144" t="str">
        <f>ЗАПОЛНИТЬ!$B$21</f>
        <v>12</v>
      </c>
      <c r="E1524" s="145"/>
      <c r="F1524" s="144" t="str">
        <f>ЗАПОЛНИТЬ!$B$22</f>
        <v>15</v>
      </c>
      <c r="G1524" s="144" t="str">
        <f>ЗАПОЛНИТЬ!$B$20</f>
        <v>040222</v>
      </c>
      <c r="H1524" s="143" t="str">
        <f>IF(ЗАПОЛНИТЬ!$F$7=1,ЗАПОЛНИТЬ!$H$9,ЗАПОЛНИТЬ!$H$10)</f>
        <v>73</v>
      </c>
      <c r="I1524" s="146">
        <f>IF(ЗАПОЛНИТЬ!$F$7=1,'Ф.7(СФ).27'!$E$13,'Ф.7(СФ).27'!$E$15)</f>
        <v>0</v>
      </c>
      <c r="J1524" s="145" t="str">
        <f>IF(ЗАПОЛНИТЬ!$F$7=1,CONCATENATE(ЗАПОЛНИТЬ!$F$18,ЗАПОЛНИТЬ!$D$18),ЗАПОЛНИТЬ!$E$18)</f>
        <v>01.07.2016</v>
      </c>
      <c r="K1524" s="143">
        <f>'Ф.7(СФ).27'!B38</f>
        <v>2240</v>
      </c>
      <c r="L1524" s="143">
        <f>IF(ЗАПОЛНИТЬ!$F$7=1,'Ф.7(СФ).27'!D38/1000,'Ф.7(СФ).27'!D38)</f>
        <v>0</v>
      </c>
      <c r="M1524" s="143">
        <f>IF(ЗАПОЛНИТЬ!$F$7=1,'Ф.7(СФ).27'!E38/1000,'Ф.7(СФ).27'!E38)</f>
        <v>0</v>
      </c>
      <c r="N1524" s="143">
        <f>IF(ЗАПОЛНИТЬ!$F$7=1,'Ф.7(СФ).27'!F38/1000,'Ф.7(СФ).27'!F38)</f>
        <v>0</v>
      </c>
      <c r="O1524" s="143">
        <f>IF(ЗАПОЛНИТЬ!$F$7=1,'Ф.7(СФ).27'!G38/1000,'Ф.7(СФ).27'!G38)</f>
        <v>0</v>
      </c>
      <c r="P1524" s="143">
        <f>IF(ЗАПОЛНИТЬ!$F$7=1,'Ф.7(СФ).27'!H38/1000,'Ф.7(СФ).27'!H38)</f>
        <v>0</v>
      </c>
      <c r="Q1524" s="143">
        <f>IF(ЗАПОЛНИТЬ!$F$7=1,'Ф.7(СФ).27'!I38/1000,'Ф.7(СФ).27'!I38)</f>
        <v>0</v>
      </c>
      <c r="R1524" s="143">
        <f>IF(ЗАПОЛНИТЬ!$F$7=1,'Ф.7(СФ).27'!J38/1000,'Ф.7(СФ).27'!J38)</f>
        <v>0</v>
      </c>
      <c r="S1524" s="143">
        <f>IF(ЗАПОЛНИТЬ!$F$7=1,'Ф.7(СФ).27'!K38/1000,'Ф.7(СФ).27'!K38)</f>
        <v>0</v>
      </c>
      <c r="T1524" s="143">
        <f>IF(ЗАПОЛНИТЬ!$F$7=1,'Ф.7(СФ).27'!L38/1000,'Ф.7(СФ).27'!L38)</f>
        <v>0</v>
      </c>
      <c r="U1524" s="143">
        <f>IF(ЗАПОЛНИТЬ!$F$7=1,'Ф.7(СФ).27'!M38/1000,'Ф.7(СФ).27'!M38)</f>
        <v>0</v>
      </c>
      <c r="V1524" s="145">
        <f t="shared" si="76"/>
        <v>0</v>
      </c>
      <c r="W1524" s="145">
        <f t="shared" si="75"/>
        <v>0</v>
      </c>
    </row>
    <row r="1525" spans="1:23" ht="12.75">
      <c r="A1525" s="144" t="str">
        <f>ЗАПОЛНИТЬ!$B$23</f>
        <v>4</v>
      </c>
      <c r="B1525" s="144" t="str">
        <f>ЗАПОЛНИТЬ!$B$13</f>
        <v>24188344</v>
      </c>
      <c r="C1525" s="144" t="str">
        <f>ЗАПОЛНИТЬ!$B$24</f>
        <v>298</v>
      </c>
      <c r="D1525" s="144" t="str">
        <f>ЗАПОЛНИТЬ!$B$21</f>
        <v>12</v>
      </c>
      <c r="E1525" s="145"/>
      <c r="F1525" s="144" t="str">
        <f>ЗАПОЛНИТЬ!$B$22</f>
        <v>15</v>
      </c>
      <c r="G1525" s="144" t="str">
        <f>ЗАПОЛНИТЬ!$B$20</f>
        <v>040222</v>
      </c>
      <c r="H1525" s="143" t="str">
        <f>IF(ЗАПОЛНИТЬ!$F$7=1,ЗАПОЛНИТЬ!$H$9,ЗАПОЛНИТЬ!$H$10)</f>
        <v>73</v>
      </c>
      <c r="I1525" s="146">
        <f>IF(ЗАПОЛНИТЬ!$F$7=1,'Ф.7(СФ).27'!$E$13,'Ф.7(СФ).27'!$E$15)</f>
        <v>0</v>
      </c>
      <c r="J1525" s="145" t="str">
        <f>IF(ЗАПОЛНИТЬ!$F$7=1,CONCATENATE(ЗАПОЛНИТЬ!$F$18,ЗАПОЛНИТЬ!$D$18),ЗАПОЛНИТЬ!$E$18)</f>
        <v>01.07.2016</v>
      </c>
      <c r="K1525" s="143">
        <f>'Ф.7(СФ).27'!B39</f>
        <v>2250</v>
      </c>
      <c r="L1525" s="143">
        <f>IF(ЗАПОЛНИТЬ!$F$7=1,'Ф.7(СФ).27'!D39/1000,'Ф.7(СФ).27'!D39)</f>
        <v>0</v>
      </c>
      <c r="M1525" s="143">
        <f>IF(ЗАПОЛНИТЬ!$F$7=1,'Ф.7(СФ).27'!E39/1000,'Ф.7(СФ).27'!E39)</f>
        <v>0</v>
      </c>
      <c r="N1525" s="143">
        <f>IF(ЗАПОЛНИТЬ!$F$7=1,'Ф.7(СФ).27'!F39/1000,'Ф.7(СФ).27'!F39)</f>
        <v>0</v>
      </c>
      <c r="O1525" s="143">
        <f>IF(ЗАПОЛНИТЬ!$F$7=1,'Ф.7(СФ).27'!G39/1000,'Ф.7(СФ).27'!G39)</f>
        <v>0</v>
      </c>
      <c r="P1525" s="143">
        <f>IF(ЗАПОЛНИТЬ!$F$7=1,'Ф.7(СФ).27'!H39/1000,'Ф.7(СФ).27'!H39)</f>
        <v>0</v>
      </c>
      <c r="Q1525" s="143">
        <f>IF(ЗАПОЛНИТЬ!$F$7=1,'Ф.7(СФ).27'!I39/1000,'Ф.7(СФ).27'!I39)</f>
        <v>0</v>
      </c>
      <c r="R1525" s="143">
        <f>IF(ЗАПОЛНИТЬ!$F$7=1,'Ф.7(СФ).27'!J39/1000,'Ф.7(СФ).27'!J39)</f>
        <v>0</v>
      </c>
      <c r="S1525" s="143">
        <f>IF(ЗАПОЛНИТЬ!$F$7=1,'Ф.7(СФ).27'!K39/1000,'Ф.7(СФ).27'!K39)</f>
        <v>0</v>
      </c>
      <c r="T1525" s="143">
        <f>IF(ЗАПОЛНИТЬ!$F$7=1,'Ф.7(СФ).27'!L39/1000,'Ф.7(СФ).27'!L39)</f>
        <v>0</v>
      </c>
      <c r="U1525" s="143">
        <f>IF(ЗАПОЛНИТЬ!$F$7=1,'Ф.7(СФ).27'!M39/1000,'Ф.7(СФ).27'!M39)</f>
        <v>0</v>
      </c>
      <c r="V1525" s="145">
        <f t="shared" si="76"/>
        <v>0</v>
      </c>
      <c r="W1525" s="145">
        <f t="shared" si="75"/>
        <v>0</v>
      </c>
    </row>
    <row r="1526" spans="1:23" ht="12.75">
      <c r="A1526" s="144" t="str">
        <f>ЗАПОЛНИТЬ!$B$23</f>
        <v>4</v>
      </c>
      <c r="B1526" s="144" t="str">
        <f>ЗАПОЛНИТЬ!$B$13</f>
        <v>24188344</v>
      </c>
      <c r="C1526" s="144" t="str">
        <f>ЗАПОЛНИТЬ!$B$24</f>
        <v>298</v>
      </c>
      <c r="D1526" s="144" t="str">
        <f>ЗАПОЛНИТЬ!$B$21</f>
        <v>12</v>
      </c>
      <c r="E1526" s="145"/>
      <c r="F1526" s="144" t="str">
        <f>ЗАПОЛНИТЬ!$B$22</f>
        <v>15</v>
      </c>
      <c r="G1526" s="144" t="str">
        <f>ЗАПОЛНИТЬ!$B$20</f>
        <v>040222</v>
      </c>
      <c r="H1526" s="143" t="str">
        <f>IF(ЗАПОЛНИТЬ!$F$7=1,ЗАПОЛНИТЬ!$H$9,ЗАПОЛНИТЬ!$H$10)</f>
        <v>73</v>
      </c>
      <c r="I1526" s="146">
        <f>IF(ЗАПОЛНИТЬ!$F$7=1,'Ф.7(СФ).27'!$E$13,'Ф.7(СФ).27'!$E$15)</f>
        <v>0</v>
      </c>
      <c r="J1526" s="145" t="str">
        <f>IF(ЗАПОЛНИТЬ!$F$7=1,CONCATENATE(ЗАПОЛНИТЬ!$F$18,ЗАПОЛНИТЬ!$D$18),ЗАПОЛНИТЬ!$E$18)</f>
        <v>01.07.2016</v>
      </c>
      <c r="K1526" s="143">
        <f>'Ф.7(СФ).27'!B40</f>
        <v>2260</v>
      </c>
      <c r="L1526" s="143">
        <f>IF(ЗАПОЛНИТЬ!$F$7=1,'Ф.7(СФ).27'!D40/1000,'Ф.7(СФ).27'!D40)</f>
        <v>0</v>
      </c>
      <c r="M1526" s="143">
        <f>IF(ЗАПОЛНИТЬ!$F$7=1,'Ф.7(СФ).27'!E40/1000,'Ф.7(СФ).27'!E40)</f>
        <v>0</v>
      </c>
      <c r="N1526" s="143">
        <f>IF(ЗАПОЛНИТЬ!$F$7=1,'Ф.7(СФ).27'!F40/1000,'Ф.7(СФ).27'!F40)</f>
        <v>0</v>
      </c>
      <c r="O1526" s="143">
        <f>IF(ЗАПОЛНИТЬ!$F$7=1,'Ф.7(СФ).27'!G40/1000,'Ф.7(СФ).27'!G40)</f>
        <v>0</v>
      </c>
      <c r="P1526" s="143">
        <f>IF(ЗАПОЛНИТЬ!$F$7=1,'Ф.7(СФ).27'!H40/1000,'Ф.7(СФ).27'!H40)</f>
        <v>0</v>
      </c>
      <c r="Q1526" s="143">
        <f>IF(ЗАПОЛНИТЬ!$F$7=1,'Ф.7(СФ).27'!I40/1000,'Ф.7(СФ).27'!I40)</f>
        <v>0</v>
      </c>
      <c r="R1526" s="143">
        <f>IF(ЗАПОЛНИТЬ!$F$7=1,'Ф.7(СФ).27'!J40/1000,'Ф.7(СФ).27'!J40)</f>
        <v>0</v>
      </c>
      <c r="S1526" s="143">
        <f>IF(ЗАПОЛНИТЬ!$F$7=1,'Ф.7(СФ).27'!K40/1000,'Ф.7(СФ).27'!K40)</f>
        <v>0</v>
      </c>
      <c r="T1526" s="143">
        <f>IF(ЗАПОЛНИТЬ!$F$7=1,'Ф.7(СФ).27'!L40/1000,'Ф.7(СФ).27'!L40)</f>
        <v>0</v>
      </c>
      <c r="U1526" s="143">
        <f>IF(ЗАПОЛНИТЬ!$F$7=1,'Ф.7(СФ).27'!M40/1000,'Ф.7(СФ).27'!M40)</f>
        <v>0</v>
      </c>
      <c r="V1526" s="145">
        <f t="shared" si="76"/>
        <v>0</v>
      </c>
      <c r="W1526" s="145">
        <f t="shared" si="75"/>
        <v>0</v>
      </c>
    </row>
    <row r="1527" spans="1:23" ht="12.75">
      <c r="A1527" s="144" t="str">
        <f>ЗАПОЛНИТЬ!$B$23</f>
        <v>4</v>
      </c>
      <c r="B1527" s="144" t="str">
        <f>ЗАПОЛНИТЬ!$B$13</f>
        <v>24188344</v>
      </c>
      <c r="C1527" s="144" t="str">
        <f>ЗАПОЛНИТЬ!$B$24</f>
        <v>298</v>
      </c>
      <c r="D1527" s="144" t="str">
        <f>ЗАПОЛНИТЬ!$B$21</f>
        <v>12</v>
      </c>
      <c r="E1527" s="145"/>
      <c r="F1527" s="144" t="str">
        <f>ЗАПОЛНИТЬ!$B$22</f>
        <v>15</v>
      </c>
      <c r="G1527" s="144" t="str">
        <f>ЗАПОЛНИТЬ!$B$20</f>
        <v>040222</v>
      </c>
      <c r="H1527" s="143" t="str">
        <f>IF(ЗАПОЛНИТЬ!$F$7=1,ЗАПОЛНИТЬ!$H$9,ЗАПОЛНИТЬ!$H$10)</f>
        <v>73</v>
      </c>
      <c r="I1527" s="146">
        <f>IF(ЗАПОЛНИТЬ!$F$7=1,'Ф.7(СФ).27'!$E$13,'Ф.7(СФ).27'!$E$15)</f>
        <v>0</v>
      </c>
      <c r="J1527" s="145" t="str">
        <f>IF(ЗАПОЛНИТЬ!$F$7=1,CONCATENATE(ЗАПОЛНИТЬ!$F$18,ЗАПОЛНИТЬ!$D$18),ЗАПОЛНИТЬ!$E$18)</f>
        <v>01.07.2016</v>
      </c>
      <c r="K1527" s="143">
        <f>'Ф.7(СФ).27'!B41</f>
        <v>2270</v>
      </c>
      <c r="L1527" s="143">
        <f>IF(ЗАПОЛНИТЬ!$F$7=1,'Ф.7(СФ).27'!D41/1000,'Ф.7(СФ).27'!D41)</f>
        <v>0</v>
      </c>
      <c r="M1527" s="143">
        <f>IF(ЗАПОЛНИТЬ!$F$7=1,'Ф.7(СФ).27'!E41/1000,'Ф.7(СФ).27'!E41)</f>
        <v>0</v>
      </c>
      <c r="N1527" s="143">
        <f>IF(ЗАПОЛНИТЬ!$F$7=1,'Ф.7(СФ).27'!F41/1000,'Ф.7(СФ).27'!F41)</f>
        <v>0</v>
      </c>
      <c r="O1527" s="143">
        <f>IF(ЗАПОЛНИТЬ!$F$7=1,'Ф.7(СФ).27'!G41/1000,'Ф.7(СФ).27'!G41)</f>
        <v>0</v>
      </c>
      <c r="P1527" s="143">
        <f>IF(ЗАПОЛНИТЬ!$F$7=1,'Ф.7(СФ).27'!H41/1000,'Ф.7(СФ).27'!H41)</f>
        <v>0</v>
      </c>
      <c r="Q1527" s="143">
        <f>IF(ЗАПОЛНИТЬ!$F$7=1,'Ф.7(СФ).27'!I41/1000,'Ф.7(СФ).27'!I41)</f>
        <v>0</v>
      </c>
      <c r="R1527" s="143">
        <f>IF(ЗАПОЛНИТЬ!$F$7=1,'Ф.7(СФ).27'!J41/1000,'Ф.7(СФ).27'!J41)</f>
        <v>0</v>
      </c>
      <c r="S1527" s="143">
        <f>IF(ЗАПОЛНИТЬ!$F$7=1,'Ф.7(СФ).27'!K41/1000,'Ф.7(СФ).27'!K41)</f>
        <v>0</v>
      </c>
      <c r="T1527" s="143">
        <f>IF(ЗАПОЛНИТЬ!$F$7=1,'Ф.7(СФ).27'!L41/1000,'Ф.7(СФ).27'!L41)</f>
        <v>0</v>
      </c>
      <c r="U1527" s="143">
        <f>IF(ЗАПОЛНИТЬ!$F$7=1,'Ф.7(СФ).27'!M41/1000,'Ф.7(СФ).27'!M41)</f>
        <v>0</v>
      </c>
      <c r="V1527" s="145">
        <v>0</v>
      </c>
      <c r="W1527" s="145">
        <f t="shared" si="75"/>
        <v>0</v>
      </c>
    </row>
    <row r="1528" spans="1:23" ht="12.75">
      <c r="A1528" s="144" t="str">
        <f>ЗАПОЛНИТЬ!$B$23</f>
        <v>4</v>
      </c>
      <c r="B1528" s="144" t="str">
        <f>ЗАПОЛНИТЬ!$B$13</f>
        <v>24188344</v>
      </c>
      <c r="C1528" s="144" t="str">
        <f>ЗАПОЛНИТЬ!$B$24</f>
        <v>298</v>
      </c>
      <c r="D1528" s="144" t="str">
        <f>ЗАПОЛНИТЬ!$B$21</f>
        <v>12</v>
      </c>
      <c r="E1528" s="145"/>
      <c r="F1528" s="144" t="str">
        <f>ЗАПОЛНИТЬ!$B$22</f>
        <v>15</v>
      </c>
      <c r="G1528" s="144" t="str">
        <f>ЗАПОЛНИТЬ!$B$20</f>
        <v>040222</v>
      </c>
      <c r="H1528" s="143" t="str">
        <f>IF(ЗАПОЛНИТЬ!$F$7=1,ЗАПОЛНИТЬ!$H$9,ЗАПОЛНИТЬ!$H$10)</f>
        <v>73</v>
      </c>
      <c r="I1528" s="146">
        <f>IF(ЗАПОЛНИТЬ!$F$7=1,'Ф.7(СФ).27'!$E$13,'Ф.7(СФ).27'!$E$15)</f>
        <v>0</v>
      </c>
      <c r="J1528" s="145" t="str">
        <f>IF(ЗАПОЛНИТЬ!$F$7=1,CONCATENATE(ЗАПОЛНИТЬ!$F$18,ЗАПОЛНИТЬ!$D$18),ЗАПОЛНИТЬ!$E$18)</f>
        <v>01.07.2016</v>
      </c>
      <c r="K1528" s="143">
        <f>'Ф.7(СФ).27'!B42</f>
        <v>2271</v>
      </c>
      <c r="L1528" s="143">
        <f>IF(ЗАПОЛНИТЬ!$F$7=1,'Ф.7(СФ).27'!D42/1000,'Ф.7(СФ).27'!D42)</f>
        <v>0</v>
      </c>
      <c r="M1528" s="143">
        <f>IF(ЗАПОЛНИТЬ!$F$7=1,'Ф.7(СФ).27'!E42/1000,'Ф.7(СФ).27'!E42)</f>
        <v>0</v>
      </c>
      <c r="N1528" s="143">
        <f>IF(ЗАПОЛНИТЬ!$F$7=1,'Ф.7(СФ).27'!F42/1000,'Ф.7(СФ).27'!F42)</f>
        <v>0</v>
      </c>
      <c r="O1528" s="143">
        <f>IF(ЗАПОЛНИТЬ!$F$7=1,'Ф.7(СФ).27'!G42/1000,'Ф.7(СФ).27'!G42)</f>
        <v>0</v>
      </c>
      <c r="P1528" s="143">
        <f>IF(ЗАПОЛНИТЬ!$F$7=1,'Ф.7(СФ).27'!H42/1000,'Ф.7(СФ).27'!H42)</f>
        <v>0</v>
      </c>
      <c r="Q1528" s="143">
        <f>IF(ЗАПОЛНИТЬ!$F$7=1,'Ф.7(СФ).27'!I42/1000,'Ф.7(СФ).27'!I42)</f>
        <v>0</v>
      </c>
      <c r="R1528" s="143">
        <f>IF(ЗАПОЛНИТЬ!$F$7=1,'Ф.7(СФ).27'!J42/1000,'Ф.7(СФ).27'!J42)</f>
        <v>0</v>
      </c>
      <c r="S1528" s="143">
        <f>IF(ЗАПОЛНИТЬ!$F$7=1,'Ф.7(СФ).27'!K42/1000,'Ф.7(СФ).27'!K42)</f>
        <v>0</v>
      </c>
      <c r="T1528" s="143">
        <f>IF(ЗАПОЛНИТЬ!$F$7=1,'Ф.7(СФ).27'!L42/1000,'Ф.7(СФ).27'!L42)</f>
        <v>0</v>
      </c>
      <c r="U1528" s="143">
        <f>IF(ЗАПОЛНИТЬ!$F$7=1,'Ф.7(СФ).27'!M42/1000,'Ф.7(СФ).27'!M42)</f>
        <v>0</v>
      </c>
      <c r="V1528" s="145">
        <f t="shared" ref="V1528:V1533" si="77">IF(SUM(L1528:U1528)&gt;0,1,0)</f>
        <v>0</v>
      </c>
      <c r="W1528" s="145">
        <f t="shared" si="75"/>
        <v>0</v>
      </c>
    </row>
    <row r="1529" spans="1:23" ht="12.75">
      <c r="A1529" s="144" t="str">
        <f>ЗАПОЛНИТЬ!$B$23</f>
        <v>4</v>
      </c>
      <c r="B1529" s="144" t="str">
        <f>ЗАПОЛНИТЬ!$B$13</f>
        <v>24188344</v>
      </c>
      <c r="C1529" s="144" t="str">
        <f>ЗАПОЛНИТЬ!$B$24</f>
        <v>298</v>
      </c>
      <c r="D1529" s="144" t="str">
        <f>ЗАПОЛНИТЬ!$B$21</f>
        <v>12</v>
      </c>
      <c r="E1529" s="145"/>
      <c r="F1529" s="144" t="str">
        <f>ЗАПОЛНИТЬ!$B$22</f>
        <v>15</v>
      </c>
      <c r="G1529" s="144" t="str">
        <f>ЗАПОЛНИТЬ!$B$20</f>
        <v>040222</v>
      </c>
      <c r="H1529" s="143" t="str">
        <f>IF(ЗАПОЛНИТЬ!$F$7=1,ЗАПОЛНИТЬ!$H$9,ЗАПОЛНИТЬ!$H$10)</f>
        <v>73</v>
      </c>
      <c r="I1529" s="146">
        <f>IF(ЗАПОЛНИТЬ!$F$7=1,'Ф.7(СФ).27'!$E$13,'Ф.7(СФ).27'!$E$15)</f>
        <v>0</v>
      </c>
      <c r="J1529" s="145" t="str">
        <f>IF(ЗАПОЛНИТЬ!$F$7=1,CONCATENATE(ЗАПОЛНИТЬ!$F$18,ЗАПОЛНИТЬ!$D$18),ЗАПОЛНИТЬ!$E$18)</f>
        <v>01.07.2016</v>
      </c>
      <c r="K1529" s="143">
        <f>'Ф.7(СФ).27'!B43</f>
        <v>2272</v>
      </c>
      <c r="L1529" s="143">
        <f>IF(ЗАПОЛНИТЬ!$F$7=1,'Ф.7(СФ).27'!D43/1000,'Ф.7(СФ).27'!D43)</f>
        <v>0</v>
      </c>
      <c r="M1529" s="143">
        <f>IF(ЗАПОЛНИТЬ!$F$7=1,'Ф.7(СФ).27'!E43/1000,'Ф.7(СФ).27'!E43)</f>
        <v>0</v>
      </c>
      <c r="N1529" s="143">
        <f>IF(ЗАПОЛНИТЬ!$F$7=1,'Ф.7(СФ).27'!F43/1000,'Ф.7(СФ).27'!F43)</f>
        <v>0</v>
      </c>
      <c r="O1529" s="143">
        <f>IF(ЗАПОЛНИТЬ!$F$7=1,'Ф.7(СФ).27'!G43/1000,'Ф.7(СФ).27'!G43)</f>
        <v>0</v>
      </c>
      <c r="P1529" s="143">
        <f>IF(ЗАПОЛНИТЬ!$F$7=1,'Ф.7(СФ).27'!H43/1000,'Ф.7(СФ).27'!H43)</f>
        <v>0</v>
      </c>
      <c r="Q1529" s="143">
        <f>IF(ЗАПОЛНИТЬ!$F$7=1,'Ф.7(СФ).27'!I43/1000,'Ф.7(СФ).27'!I43)</f>
        <v>0</v>
      </c>
      <c r="R1529" s="143">
        <f>IF(ЗАПОЛНИТЬ!$F$7=1,'Ф.7(СФ).27'!J43/1000,'Ф.7(СФ).27'!J43)</f>
        <v>0</v>
      </c>
      <c r="S1529" s="143">
        <f>IF(ЗАПОЛНИТЬ!$F$7=1,'Ф.7(СФ).27'!K43/1000,'Ф.7(СФ).27'!K43)</f>
        <v>0</v>
      </c>
      <c r="T1529" s="143">
        <f>IF(ЗАПОЛНИТЬ!$F$7=1,'Ф.7(СФ).27'!L43/1000,'Ф.7(СФ).27'!L43)</f>
        <v>0</v>
      </c>
      <c r="U1529" s="143">
        <f>IF(ЗАПОЛНИТЬ!$F$7=1,'Ф.7(СФ).27'!M43/1000,'Ф.7(СФ).27'!M43)</f>
        <v>0</v>
      </c>
      <c r="V1529" s="145">
        <f t="shared" si="77"/>
        <v>0</v>
      </c>
      <c r="W1529" s="145">
        <f t="shared" si="75"/>
        <v>0</v>
      </c>
    </row>
    <row r="1530" spans="1:23" ht="12.75">
      <c r="A1530" s="144" t="str">
        <f>ЗАПОЛНИТЬ!$B$23</f>
        <v>4</v>
      </c>
      <c r="B1530" s="144" t="str">
        <f>ЗАПОЛНИТЬ!$B$13</f>
        <v>24188344</v>
      </c>
      <c r="C1530" s="144" t="str">
        <f>ЗАПОЛНИТЬ!$B$24</f>
        <v>298</v>
      </c>
      <c r="D1530" s="144" t="str">
        <f>ЗАПОЛНИТЬ!$B$21</f>
        <v>12</v>
      </c>
      <c r="E1530" s="145"/>
      <c r="F1530" s="144" t="str">
        <f>ЗАПОЛНИТЬ!$B$22</f>
        <v>15</v>
      </c>
      <c r="G1530" s="144" t="str">
        <f>ЗАПОЛНИТЬ!$B$20</f>
        <v>040222</v>
      </c>
      <c r="H1530" s="143" t="str">
        <f>IF(ЗАПОЛНИТЬ!$F$7=1,ЗАПОЛНИТЬ!$H$9,ЗАПОЛНИТЬ!$H$10)</f>
        <v>73</v>
      </c>
      <c r="I1530" s="146">
        <f>IF(ЗАПОЛНИТЬ!$F$7=1,'Ф.7(СФ).27'!$E$13,'Ф.7(СФ).27'!$E$15)</f>
        <v>0</v>
      </c>
      <c r="J1530" s="145" t="str">
        <f>IF(ЗАПОЛНИТЬ!$F$7=1,CONCATENATE(ЗАПОЛНИТЬ!$F$18,ЗАПОЛНИТЬ!$D$18),ЗАПОЛНИТЬ!$E$18)</f>
        <v>01.07.2016</v>
      </c>
      <c r="K1530" s="143">
        <f>'Ф.7(СФ).27'!B44</f>
        <v>2273</v>
      </c>
      <c r="L1530" s="143">
        <f>IF(ЗАПОЛНИТЬ!$F$7=1,'Ф.7(СФ).27'!D44/1000,'Ф.7(СФ).27'!D44)</f>
        <v>0</v>
      </c>
      <c r="M1530" s="143">
        <f>IF(ЗАПОЛНИТЬ!$F$7=1,'Ф.7(СФ).27'!E44/1000,'Ф.7(СФ).27'!E44)</f>
        <v>0</v>
      </c>
      <c r="N1530" s="143">
        <f>IF(ЗАПОЛНИТЬ!$F$7=1,'Ф.7(СФ).27'!F44/1000,'Ф.7(СФ).27'!F44)</f>
        <v>0</v>
      </c>
      <c r="O1530" s="143">
        <f>IF(ЗАПОЛНИТЬ!$F$7=1,'Ф.7(СФ).27'!G44/1000,'Ф.7(СФ).27'!G44)</f>
        <v>0</v>
      </c>
      <c r="P1530" s="143">
        <f>IF(ЗАПОЛНИТЬ!$F$7=1,'Ф.7(СФ).27'!H44/1000,'Ф.7(СФ).27'!H44)</f>
        <v>0</v>
      </c>
      <c r="Q1530" s="143">
        <f>IF(ЗАПОЛНИТЬ!$F$7=1,'Ф.7(СФ).27'!I44/1000,'Ф.7(СФ).27'!I44)</f>
        <v>0</v>
      </c>
      <c r="R1530" s="143">
        <f>IF(ЗАПОЛНИТЬ!$F$7=1,'Ф.7(СФ).27'!J44/1000,'Ф.7(СФ).27'!J44)</f>
        <v>0</v>
      </c>
      <c r="S1530" s="143">
        <f>IF(ЗАПОЛНИТЬ!$F$7=1,'Ф.7(СФ).27'!K44/1000,'Ф.7(СФ).27'!K44)</f>
        <v>0</v>
      </c>
      <c r="T1530" s="143">
        <f>IF(ЗАПОЛНИТЬ!$F$7=1,'Ф.7(СФ).27'!L44/1000,'Ф.7(СФ).27'!L44)</f>
        <v>0</v>
      </c>
      <c r="U1530" s="143">
        <f>IF(ЗАПОЛНИТЬ!$F$7=1,'Ф.7(СФ).27'!M44/1000,'Ф.7(СФ).27'!M44)</f>
        <v>0</v>
      </c>
      <c r="V1530" s="145">
        <f t="shared" si="77"/>
        <v>0</v>
      </c>
      <c r="W1530" s="145">
        <f t="shared" si="75"/>
        <v>0</v>
      </c>
    </row>
    <row r="1531" spans="1:23" ht="12.75">
      <c r="A1531" s="144" t="str">
        <f>ЗАПОЛНИТЬ!$B$23</f>
        <v>4</v>
      </c>
      <c r="B1531" s="144" t="str">
        <f>ЗАПОЛНИТЬ!$B$13</f>
        <v>24188344</v>
      </c>
      <c r="C1531" s="144" t="str">
        <f>ЗАПОЛНИТЬ!$B$24</f>
        <v>298</v>
      </c>
      <c r="D1531" s="144" t="str">
        <f>ЗАПОЛНИТЬ!$B$21</f>
        <v>12</v>
      </c>
      <c r="E1531" s="145"/>
      <c r="F1531" s="144" t="str">
        <f>ЗАПОЛНИТЬ!$B$22</f>
        <v>15</v>
      </c>
      <c r="G1531" s="144" t="str">
        <f>ЗАПОЛНИТЬ!$B$20</f>
        <v>040222</v>
      </c>
      <c r="H1531" s="143" t="str">
        <f>IF(ЗАПОЛНИТЬ!$F$7=1,ЗАПОЛНИТЬ!$H$9,ЗАПОЛНИТЬ!$H$10)</f>
        <v>73</v>
      </c>
      <c r="I1531" s="146">
        <f>IF(ЗАПОЛНИТЬ!$F$7=1,'Ф.7(СФ).27'!$E$13,'Ф.7(СФ).27'!$E$15)</f>
        <v>0</v>
      </c>
      <c r="J1531" s="145" t="str">
        <f>IF(ЗАПОЛНИТЬ!$F$7=1,CONCATENATE(ЗАПОЛНИТЬ!$F$18,ЗАПОЛНИТЬ!$D$18),ЗАПОЛНИТЬ!$E$18)</f>
        <v>01.07.2016</v>
      </c>
      <c r="K1531" s="143">
        <f>'Ф.7(СФ).27'!B45</f>
        <v>2274</v>
      </c>
      <c r="L1531" s="143">
        <f>IF(ЗАПОЛНИТЬ!$F$7=1,'Ф.7(СФ).27'!D45/1000,'Ф.7(СФ).27'!D45)</f>
        <v>0</v>
      </c>
      <c r="M1531" s="143">
        <f>IF(ЗАПОЛНИТЬ!$F$7=1,'Ф.7(СФ).27'!E45/1000,'Ф.7(СФ).27'!E45)</f>
        <v>0</v>
      </c>
      <c r="N1531" s="143">
        <f>IF(ЗАПОЛНИТЬ!$F$7=1,'Ф.7(СФ).27'!F45/1000,'Ф.7(СФ).27'!F45)</f>
        <v>0</v>
      </c>
      <c r="O1531" s="143">
        <f>IF(ЗАПОЛНИТЬ!$F$7=1,'Ф.7(СФ).27'!G45/1000,'Ф.7(СФ).27'!G45)</f>
        <v>0</v>
      </c>
      <c r="P1531" s="143">
        <f>IF(ЗАПОЛНИТЬ!$F$7=1,'Ф.7(СФ).27'!H45/1000,'Ф.7(СФ).27'!H45)</f>
        <v>0</v>
      </c>
      <c r="Q1531" s="143">
        <f>IF(ЗАПОЛНИТЬ!$F$7=1,'Ф.7(СФ).27'!I45/1000,'Ф.7(СФ).27'!I45)</f>
        <v>0</v>
      </c>
      <c r="R1531" s="143">
        <f>IF(ЗАПОЛНИТЬ!$F$7=1,'Ф.7(СФ).27'!J45/1000,'Ф.7(СФ).27'!J45)</f>
        <v>0</v>
      </c>
      <c r="S1531" s="143">
        <f>IF(ЗАПОЛНИТЬ!$F$7=1,'Ф.7(СФ).27'!K45/1000,'Ф.7(СФ).27'!K45)</f>
        <v>0</v>
      </c>
      <c r="T1531" s="143">
        <f>IF(ЗАПОЛНИТЬ!$F$7=1,'Ф.7(СФ).27'!L45/1000,'Ф.7(СФ).27'!L45)</f>
        <v>0</v>
      </c>
      <c r="U1531" s="143">
        <f>IF(ЗАПОЛНИТЬ!$F$7=1,'Ф.7(СФ).27'!M45/1000,'Ф.7(СФ).27'!M45)</f>
        <v>0</v>
      </c>
      <c r="V1531" s="145">
        <f t="shared" si="77"/>
        <v>0</v>
      </c>
      <c r="W1531" s="145">
        <f t="shared" si="75"/>
        <v>0</v>
      </c>
    </row>
    <row r="1532" spans="1:23" ht="12.75">
      <c r="A1532" s="144" t="str">
        <f>ЗАПОЛНИТЬ!$B$23</f>
        <v>4</v>
      </c>
      <c r="B1532" s="144" t="str">
        <f>ЗАПОЛНИТЬ!$B$13</f>
        <v>24188344</v>
      </c>
      <c r="C1532" s="144" t="str">
        <f>ЗАПОЛНИТЬ!$B$24</f>
        <v>298</v>
      </c>
      <c r="D1532" s="144" t="str">
        <f>ЗАПОЛНИТЬ!$B$21</f>
        <v>12</v>
      </c>
      <c r="E1532" s="145"/>
      <c r="F1532" s="144" t="str">
        <f>ЗАПОЛНИТЬ!$B$22</f>
        <v>15</v>
      </c>
      <c r="G1532" s="144" t="str">
        <f>ЗАПОЛНИТЬ!$B$20</f>
        <v>040222</v>
      </c>
      <c r="H1532" s="143" t="str">
        <f>IF(ЗАПОЛНИТЬ!$F$7=1,ЗАПОЛНИТЬ!$H$9,ЗАПОЛНИТЬ!$H$10)</f>
        <v>73</v>
      </c>
      <c r="I1532" s="146">
        <f>IF(ЗАПОЛНИТЬ!$F$7=1,'Ф.7(СФ).27'!$E$13,'Ф.7(СФ).27'!$E$15)</f>
        <v>0</v>
      </c>
      <c r="J1532" s="145" t="str">
        <f>IF(ЗАПОЛНИТЬ!$F$7=1,CONCATENATE(ЗАПОЛНИТЬ!$F$18,ЗАПОЛНИТЬ!$D$18),ЗАПОЛНИТЬ!$E$18)</f>
        <v>01.07.2016</v>
      </c>
      <c r="K1532" s="143">
        <f>'Ф.7(СФ).27'!B46</f>
        <v>2275</v>
      </c>
      <c r="L1532" s="143">
        <f>IF(ЗАПОЛНИТЬ!$F$7=1,'Ф.7(СФ).27'!D46/1000,'Ф.7(СФ).27'!D46)</f>
        <v>0</v>
      </c>
      <c r="M1532" s="143">
        <f>IF(ЗАПОЛНИТЬ!$F$7=1,'Ф.7(СФ).27'!E46/1000,'Ф.7(СФ).27'!E46)</f>
        <v>0</v>
      </c>
      <c r="N1532" s="143">
        <f>IF(ЗАПОЛНИТЬ!$F$7=1,'Ф.7(СФ).27'!F46/1000,'Ф.7(СФ).27'!F46)</f>
        <v>0</v>
      </c>
      <c r="O1532" s="143">
        <f>IF(ЗАПОЛНИТЬ!$F$7=1,'Ф.7(СФ).27'!G46/1000,'Ф.7(СФ).27'!G46)</f>
        <v>0</v>
      </c>
      <c r="P1532" s="143">
        <f>IF(ЗАПОЛНИТЬ!$F$7=1,'Ф.7(СФ).27'!H46/1000,'Ф.7(СФ).27'!H46)</f>
        <v>0</v>
      </c>
      <c r="Q1532" s="143">
        <f>IF(ЗАПОЛНИТЬ!$F$7=1,'Ф.7(СФ).27'!I46/1000,'Ф.7(СФ).27'!I46)</f>
        <v>0</v>
      </c>
      <c r="R1532" s="143">
        <f>IF(ЗАПОЛНИТЬ!$F$7=1,'Ф.7(СФ).27'!J46/1000,'Ф.7(СФ).27'!J46)</f>
        <v>0</v>
      </c>
      <c r="S1532" s="143">
        <f>IF(ЗАПОЛНИТЬ!$F$7=1,'Ф.7(СФ).27'!K46/1000,'Ф.7(СФ).27'!K46)</f>
        <v>0</v>
      </c>
      <c r="T1532" s="143">
        <f>IF(ЗАПОЛНИТЬ!$F$7=1,'Ф.7(СФ).27'!L46/1000,'Ф.7(СФ).27'!L46)</f>
        <v>0</v>
      </c>
      <c r="U1532" s="143">
        <f>IF(ЗАПОЛНИТЬ!$F$7=1,'Ф.7(СФ).27'!M46/1000,'Ф.7(СФ).27'!M46)</f>
        <v>0</v>
      </c>
      <c r="V1532" s="145">
        <f t="shared" si="77"/>
        <v>0</v>
      </c>
      <c r="W1532" s="145">
        <f t="shared" si="75"/>
        <v>0</v>
      </c>
    </row>
    <row r="1533" spans="1:23" ht="12.75">
      <c r="A1533" s="144" t="str">
        <f>ЗАПОЛНИТЬ!$B$23</f>
        <v>4</v>
      </c>
      <c r="B1533" s="144" t="str">
        <f>ЗАПОЛНИТЬ!$B$13</f>
        <v>24188344</v>
      </c>
      <c r="C1533" s="144" t="str">
        <f>ЗАПОЛНИТЬ!$B$24</f>
        <v>298</v>
      </c>
      <c r="D1533" s="144" t="str">
        <f>ЗАПОЛНИТЬ!$B$21</f>
        <v>12</v>
      </c>
      <c r="E1533" s="145"/>
      <c r="F1533" s="144" t="str">
        <f>ЗАПОЛНИТЬ!$B$22</f>
        <v>15</v>
      </c>
      <c r="G1533" s="144" t="str">
        <f>ЗАПОЛНИТЬ!$B$20</f>
        <v>040222</v>
      </c>
      <c r="H1533" s="143" t="str">
        <f>IF(ЗАПОЛНИТЬ!$F$7=1,ЗАПОЛНИТЬ!$H$9,ЗАПОЛНИТЬ!$H$10)</f>
        <v>73</v>
      </c>
      <c r="I1533" s="146">
        <f>IF(ЗАПОЛНИТЬ!$F$7=1,'Ф.7(СФ).27'!$E$13,'Ф.7(СФ).27'!$E$15)</f>
        <v>0</v>
      </c>
      <c r="J1533" s="145" t="str">
        <f>IF(ЗАПОЛНИТЬ!$F$7=1,CONCATENATE(ЗАПОЛНИТЬ!$F$18,ЗАПОЛНИТЬ!$D$18),ЗАПОЛНИТЬ!$E$18)</f>
        <v>01.07.2016</v>
      </c>
      <c r="K1533" s="143">
        <f>'Ф.7(СФ).27'!B47</f>
        <v>2276</v>
      </c>
      <c r="L1533" s="143">
        <f>IF(ЗАПОЛНИТЬ!$F$7=1,'Ф.7(СФ).27'!D47/1000,'Ф.7(СФ).27'!D47)</f>
        <v>0</v>
      </c>
      <c r="M1533" s="143">
        <f>IF(ЗАПОЛНИТЬ!$F$7=1,'Ф.7(СФ).27'!E47/1000,'Ф.7(СФ).27'!E47)</f>
        <v>0</v>
      </c>
      <c r="N1533" s="143">
        <f>IF(ЗАПОЛНИТЬ!$F$7=1,'Ф.7(СФ).27'!F47/1000,'Ф.7(СФ).27'!F47)</f>
        <v>0</v>
      </c>
      <c r="O1533" s="143">
        <f>IF(ЗАПОЛНИТЬ!$F$7=1,'Ф.7(СФ).27'!G47/1000,'Ф.7(СФ).27'!G47)</f>
        <v>0</v>
      </c>
      <c r="P1533" s="143">
        <f>IF(ЗАПОЛНИТЬ!$F$7=1,'Ф.7(СФ).27'!H47/1000,'Ф.7(СФ).27'!H47)</f>
        <v>0</v>
      </c>
      <c r="Q1533" s="143">
        <f>IF(ЗАПОЛНИТЬ!$F$7=1,'Ф.7(СФ).27'!I47/1000,'Ф.7(СФ).27'!I47)</f>
        <v>0</v>
      </c>
      <c r="R1533" s="143">
        <f>IF(ЗАПОЛНИТЬ!$F$7=1,'Ф.7(СФ).27'!J47/1000,'Ф.7(СФ).27'!J47)</f>
        <v>0</v>
      </c>
      <c r="S1533" s="143">
        <f>IF(ЗАПОЛНИТЬ!$F$7=1,'Ф.7(СФ).27'!K47/1000,'Ф.7(СФ).27'!K47)</f>
        <v>0</v>
      </c>
      <c r="T1533" s="143">
        <f>IF(ЗАПОЛНИТЬ!$F$7=1,'Ф.7(СФ).27'!L47/1000,'Ф.7(СФ).27'!L47)</f>
        <v>0</v>
      </c>
      <c r="U1533" s="143">
        <f>IF(ЗАПОЛНИТЬ!$F$7=1,'Ф.7(СФ).27'!M47/1000,'Ф.7(СФ).27'!M47)</f>
        <v>0</v>
      </c>
      <c r="V1533" s="145">
        <f t="shared" si="77"/>
        <v>0</v>
      </c>
      <c r="W1533" s="145">
        <f>IF(SUM(L1533:U1533)&gt;0,1,0)</f>
        <v>0</v>
      </c>
    </row>
    <row r="1534" spans="1:23" ht="12.75">
      <c r="A1534" s="144" t="str">
        <f>ЗАПОЛНИТЬ!$B$23</f>
        <v>4</v>
      </c>
      <c r="B1534" s="144" t="str">
        <f>ЗАПОЛНИТЬ!$B$13</f>
        <v>24188344</v>
      </c>
      <c r="C1534" s="144" t="str">
        <f>ЗАПОЛНИТЬ!$B$24</f>
        <v>298</v>
      </c>
      <c r="D1534" s="144" t="str">
        <f>ЗАПОЛНИТЬ!$B$21</f>
        <v>12</v>
      </c>
      <c r="E1534" s="145"/>
      <c r="F1534" s="144" t="str">
        <f>ЗАПОЛНИТЬ!$B$22</f>
        <v>15</v>
      </c>
      <c r="G1534" s="144" t="str">
        <f>ЗАПОЛНИТЬ!$B$20</f>
        <v>040222</v>
      </c>
      <c r="H1534" s="143" t="str">
        <f>IF(ЗАПОЛНИТЬ!$F$7=1,ЗАПОЛНИТЬ!$H$9,ЗАПОЛНИТЬ!$H$10)</f>
        <v>73</v>
      </c>
      <c r="I1534" s="146">
        <f>IF(ЗАПОЛНИТЬ!$F$7=1,'Ф.7(СФ).27'!$E$13,'Ф.7(СФ).27'!$E$15)</f>
        <v>0</v>
      </c>
      <c r="J1534" s="145" t="str">
        <f>IF(ЗАПОЛНИТЬ!$F$7=1,CONCATENATE(ЗАПОЛНИТЬ!$F$18,ЗАПОЛНИТЬ!$D$18),ЗАПОЛНИТЬ!$E$18)</f>
        <v>01.07.2016</v>
      </c>
      <c r="K1534" s="143">
        <f>'Ф.7(СФ).27'!B48</f>
        <v>2280</v>
      </c>
      <c r="L1534" s="143">
        <f>IF(ЗАПОЛНИТЬ!$F$7=1,'Ф.7(СФ).27'!D48/1000,'Ф.7(СФ).27'!D48)</f>
        <v>0</v>
      </c>
      <c r="M1534" s="143">
        <f>IF(ЗАПОЛНИТЬ!$F$7=1,'Ф.7(СФ).27'!E48/1000,'Ф.7(СФ).27'!E48)</f>
        <v>0</v>
      </c>
      <c r="N1534" s="143">
        <f>IF(ЗАПОЛНИТЬ!$F$7=1,'Ф.7(СФ).27'!F48/1000,'Ф.7(СФ).27'!F48)</f>
        <v>0</v>
      </c>
      <c r="O1534" s="143">
        <f>IF(ЗАПОЛНИТЬ!$F$7=1,'Ф.7(СФ).27'!G48/1000,'Ф.7(СФ).27'!G48)</f>
        <v>0</v>
      </c>
      <c r="P1534" s="143">
        <f>IF(ЗАПОЛНИТЬ!$F$7=1,'Ф.7(СФ).27'!H48/1000,'Ф.7(СФ).27'!H48)</f>
        <v>0</v>
      </c>
      <c r="Q1534" s="143">
        <f>IF(ЗАПОЛНИТЬ!$F$7=1,'Ф.7(СФ).27'!I48/1000,'Ф.7(СФ).27'!I48)</f>
        <v>0</v>
      </c>
      <c r="R1534" s="143">
        <f>IF(ЗАПОЛНИТЬ!$F$7=1,'Ф.7(СФ).27'!J48/1000,'Ф.7(СФ).27'!J48)</f>
        <v>0</v>
      </c>
      <c r="S1534" s="143">
        <f>IF(ЗАПОЛНИТЬ!$F$7=1,'Ф.7(СФ).27'!K48/1000,'Ф.7(СФ).27'!K48)</f>
        <v>0</v>
      </c>
      <c r="T1534" s="143">
        <f>IF(ЗАПОЛНИТЬ!$F$7=1,'Ф.7(СФ).27'!L48/1000,'Ф.7(СФ).27'!L48)</f>
        <v>0</v>
      </c>
      <c r="U1534" s="143">
        <f>IF(ЗАПОЛНИТЬ!$F$7=1,'Ф.7(СФ).27'!M48/1000,'Ф.7(СФ).27'!M48)</f>
        <v>0</v>
      </c>
      <c r="V1534" s="145">
        <v>0</v>
      </c>
      <c r="W1534" s="145">
        <f t="shared" si="75"/>
        <v>0</v>
      </c>
    </row>
    <row r="1535" spans="1:23" ht="12.75">
      <c r="A1535" s="144" t="str">
        <f>ЗАПОЛНИТЬ!$B$23</f>
        <v>4</v>
      </c>
      <c r="B1535" s="144" t="str">
        <f>ЗАПОЛНИТЬ!$B$13</f>
        <v>24188344</v>
      </c>
      <c r="C1535" s="144" t="str">
        <f>ЗАПОЛНИТЬ!$B$24</f>
        <v>298</v>
      </c>
      <c r="D1535" s="144" t="str">
        <f>ЗАПОЛНИТЬ!$B$21</f>
        <v>12</v>
      </c>
      <c r="E1535" s="145"/>
      <c r="F1535" s="144" t="str">
        <f>ЗАПОЛНИТЬ!$B$22</f>
        <v>15</v>
      </c>
      <c r="G1535" s="144" t="str">
        <f>ЗАПОЛНИТЬ!$B$20</f>
        <v>040222</v>
      </c>
      <c r="H1535" s="143" t="str">
        <f>IF(ЗАПОЛНИТЬ!$F$7=1,ЗАПОЛНИТЬ!$H$9,ЗАПОЛНИТЬ!$H$10)</f>
        <v>73</v>
      </c>
      <c r="I1535" s="146">
        <f>IF(ЗАПОЛНИТЬ!$F$7=1,'Ф.7(СФ).27'!$E$13,'Ф.7(СФ).27'!$E$15)</f>
        <v>0</v>
      </c>
      <c r="J1535" s="145" t="str">
        <f>IF(ЗАПОЛНИТЬ!$F$7=1,CONCATENATE(ЗАПОЛНИТЬ!$F$18,ЗАПОЛНИТЬ!$D$18),ЗАПОЛНИТЬ!$E$18)</f>
        <v>01.07.2016</v>
      </c>
      <c r="K1535" s="143">
        <f>'Ф.7(СФ).27'!B49</f>
        <v>2281</v>
      </c>
      <c r="L1535" s="143">
        <f>IF(ЗАПОЛНИТЬ!$F$7=1,'Ф.7(СФ).27'!D49/1000,'Ф.7(СФ).27'!D49)</f>
        <v>0</v>
      </c>
      <c r="M1535" s="143">
        <f>IF(ЗАПОЛНИТЬ!$F$7=1,'Ф.7(СФ).27'!E49/1000,'Ф.7(СФ).27'!E49)</f>
        <v>0</v>
      </c>
      <c r="N1535" s="143">
        <f>IF(ЗАПОЛНИТЬ!$F$7=1,'Ф.7(СФ).27'!F49/1000,'Ф.7(СФ).27'!F49)</f>
        <v>0</v>
      </c>
      <c r="O1535" s="143">
        <f>IF(ЗАПОЛНИТЬ!$F$7=1,'Ф.7(СФ).27'!G49/1000,'Ф.7(СФ).27'!G49)</f>
        <v>0</v>
      </c>
      <c r="P1535" s="143">
        <f>IF(ЗАПОЛНИТЬ!$F$7=1,'Ф.7(СФ).27'!H49/1000,'Ф.7(СФ).27'!H49)</f>
        <v>0</v>
      </c>
      <c r="Q1535" s="143">
        <f>IF(ЗАПОЛНИТЬ!$F$7=1,'Ф.7(СФ).27'!I49/1000,'Ф.7(СФ).27'!I49)</f>
        <v>0</v>
      </c>
      <c r="R1535" s="143">
        <f>IF(ЗАПОЛНИТЬ!$F$7=1,'Ф.7(СФ).27'!J49/1000,'Ф.7(СФ).27'!J49)</f>
        <v>0</v>
      </c>
      <c r="S1535" s="143">
        <f>IF(ЗАПОЛНИТЬ!$F$7=1,'Ф.7(СФ).27'!K49/1000,'Ф.7(СФ).27'!K49)</f>
        <v>0</v>
      </c>
      <c r="T1535" s="143">
        <f>IF(ЗАПОЛНИТЬ!$F$7=1,'Ф.7(СФ).27'!L49/1000,'Ф.7(СФ).27'!L49)</f>
        <v>0</v>
      </c>
      <c r="U1535" s="143">
        <f>IF(ЗАПОЛНИТЬ!$F$7=1,'Ф.7(СФ).27'!M49/1000,'Ф.7(СФ).27'!M49)</f>
        <v>0</v>
      </c>
      <c r="V1535" s="145">
        <f>IF(SUM(L1535:U1535)&gt;0,1,0)</f>
        <v>0</v>
      </c>
      <c r="W1535" s="145">
        <f t="shared" si="75"/>
        <v>0</v>
      </c>
    </row>
    <row r="1536" spans="1:23" ht="12.75">
      <c r="A1536" s="144" t="str">
        <f>ЗАПОЛНИТЬ!$B$23</f>
        <v>4</v>
      </c>
      <c r="B1536" s="144" t="str">
        <f>ЗАПОЛНИТЬ!$B$13</f>
        <v>24188344</v>
      </c>
      <c r="C1536" s="144" t="str">
        <f>ЗАПОЛНИТЬ!$B$24</f>
        <v>298</v>
      </c>
      <c r="D1536" s="144" t="str">
        <f>ЗАПОЛНИТЬ!$B$21</f>
        <v>12</v>
      </c>
      <c r="E1536" s="145"/>
      <c r="F1536" s="144" t="str">
        <f>ЗАПОЛНИТЬ!$B$22</f>
        <v>15</v>
      </c>
      <c r="G1536" s="144" t="str">
        <f>ЗАПОЛНИТЬ!$B$20</f>
        <v>040222</v>
      </c>
      <c r="H1536" s="143" t="str">
        <f>IF(ЗАПОЛНИТЬ!$F$7=1,ЗАПОЛНИТЬ!$H$9,ЗАПОЛНИТЬ!$H$10)</f>
        <v>73</v>
      </c>
      <c r="I1536" s="146">
        <f>IF(ЗАПОЛНИТЬ!$F$7=1,'Ф.7(СФ).27'!$E$13,'Ф.7(СФ).27'!$E$15)</f>
        <v>0</v>
      </c>
      <c r="J1536" s="145" t="str">
        <f>IF(ЗАПОЛНИТЬ!$F$7=1,CONCATENATE(ЗАПОЛНИТЬ!$F$18,ЗАПОЛНИТЬ!$D$18),ЗАПОЛНИТЬ!$E$18)</f>
        <v>01.07.2016</v>
      </c>
      <c r="K1536" s="143">
        <f>'Ф.7(СФ).27'!B50</f>
        <v>2282</v>
      </c>
      <c r="L1536" s="143">
        <f>IF(ЗАПОЛНИТЬ!$F$7=1,'Ф.7(СФ).27'!D50/1000,'Ф.7(СФ).27'!D50)</f>
        <v>0</v>
      </c>
      <c r="M1536" s="143">
        <f>IF(ЗАПОЛНИТЬ!$F$7=1,'Ф.7(СФ).27'!E50/1000,'Ф.7(СФ).27'!E50)</f>
        <v>0</v>
      </c>
      <c r="N1536" s="143">
        <f>IF(ЗАПОЛНИТЬ!$F$7=1,'Ф.7(СФ).27'!F50/1000,'Ф.7(СФ).27'!F50)</f>
        <v>0</v>
      </c>
      <c r="O1536" s="143">
        <f>IF(ЗАПОЛНИТЬ!$F$7=1,'Ф.7(СФ).27'!G50/1000,'Ф.7(СФ).27'!G50)</f>
        <v>0</v>
      </c>
      <c r="P1536" s="143">
        <f>IF(ЗАПОЛНИТЬ!$F$7=1,'Ф.7(СФ).27'!H50/1000,'Ф.7(СФ).27'!H50)</f>
        <v>0</v>
      </c>
      <c r="Q1536" s="143">
        <f>IF(ЗАПОЛНИТЬ!$F$7=1,'Ф.7(СФ).27'!I50/1000,'Ф.7(СФ).27'!I50)</f>
        <v>0</v>
      </c>
      <c r="R1536" s="143">
        <f>IF(ЗАПОЛНИТЬ!$F$7=1,'Ф.7(СФ).27'!J50/1000,'Ф.7(СФ).27'!J50)</f>
        <v>0</v>
      </c>
      <c r="S1536" s="143">
        <f>IF(ЗАПОЛНИТЬ!$F$7=1,'Ф.7(СФ).27'!K50/1000,'Ф.7(СФ).27'!K50)</f>
        <v>0</v>
      </c>
      <c r="T1536" s="143">
        <f>IF(ЗАПОЛНИТЬ!$F$7=1,'Ф.7(СФ).27'!L50/1000,'Ф.7(СФ).27'!L50)</f>
        <v>0</v>
      </c>
      <c r="U1536" s="143">
        <f>IF(ЗАПОЛНИТЬ!$F$7=1,'Ф.7(СФ).27'!M50/1000,'Ф.7(СФ).27'!M50)</f>
        <v>0</v>
      </c>
      <c r="V1536" s="145">
        <f>IF(SUM(L1536:U1536)&gt;0,1,0)</f>
        <v>0</v>
      </c>
      <c r="W1536" s="145">
        <f t="shared" si="75"/>
        <v>0</v>
      </c>
    </row>
    <row r="1537" spans="1:23" ht="12.75">
      <c r="A1537" s="144" t="str">
        <f>ЗАПОЛНИТЬ!$B$23</f>
        <v>4</v>
      </c>
      <c r="B1537" s="144" t="str">
        <f>ЗАПОЛНИТЬ!$B$13</f>
        <v>24188344</v>
      </c>
      <c r="C1537" s="144" t="str">
        <f>ЗАПОЛНИТЬ!$B$24</f>
        <v>298</v>
      </c>
      <c r="D1537" s="144" t="str">
        <f>ЗАПОЛНИТЬ!$B$21</f>
        <v>12</v>
      </c>
      <c r="E1537" s="145"/>
      <c r="F1537" s="144" t="str">
        <f>ЗАПОЛНИТЬ!$B$22</f>
        <v>15</v>
      </c>
      <c r="G1537" s="144" t="str">
        <f>ЗАПОЛНИТЬ!$B$20</f>
        <v>040222</v>
      </c>
      <c r="H1537" s="143" t="str">
        <f>IF(ЗАПОЛНИТЬ!$F$7=1,ЗАПОЛНИТЬ!$H$9,ЗАПОЛНИТЬ!$H$10)</f>
        <v>73</v>
      </c>
      <c r="I1537" s="146">
        <f>IF(ЗАПОЛНИТЬ!$F$7=1,'Ф.7(СФ).27'!$E$13,'Ф.7(СФ).27'!$E$15)</f>
        <v>0</v>
      </c>
      <c r="J1537" s="145" t="str">
        <f>IF(ЗАПОЛНИТЬ!$F$7=1,CONCATENATE(ЗАПОЛНИТЬ!$F$18,ЗАПОЛНИТЬ!$D$18),ЗАПОЛНИТЬ!$E$18)</f>
        <v>01.07.2016</v>
      </c>
      <c r="K1537" s="143">
        <f>'Ф.7(СФ).27'!B51</f>
        <v>2400</v>
      </c>
      <c r="L1537" s="143">
        <f>IF(ЗАПОЛНИТЬ!$F$7=1,'Ф.7(СФ).27'!D51/1000,'Ф.7(СФ).27'!D51)</f>
        <v>0</v>
      </c>
      <c r="M1537" s="143">
        <f>IF(ЗАПОЛНИТЬ!$F$7=1,'Ф.7(СФ).27'!E51/1000,'Ф.7(СФ).27'!E51)</f>
        <v>0</v>
      </c>
      <c r="N1537" s="143">
        <f>IF(ЗАПОЛНИТЬ!$F$7=1,'Ф.7(СФ).27'!F51/1000,'Ф.7(СФ).27'!F51)</f>
        <v>0</v>
      </c>
      <c r="O1537" s="143">
        <f>IF(ЗАПОЛНИТЬ!$F$7=1,'Ф.7(СФ).27'!G51/1000,'Ф.7(СФ).27'!G51)</f>
        <v>0</v>
      </c>
      <c r="P1537" s="143">
        <f>IF(ЗАПОЛНИТЬ!$F$7=1,'Ф.7(СФ).27'!H51/1000,'Ф.7(СФ).27'!H51)</f>
        <v>0</v>
      </c>
      <c r="Q1537" s="143">
        <f>IF(ЗАПОЛНИТЬ!$F$7=1,'Ф.7(СФ).27'!I51/1000,'Ф.7(СФ).27'!I51)</f>
        <v>0</v>
      </c>
      <c r="R1537" s="143">
        <f>IF(ЗАПОЛНИТЬ!$F$7=1,'Ф.7(СФ).27'!J51/1000,'Ф.7(СФ).27'!J51)</f>
        <v>0</v>
      </c>
      <c r="S1537" s="143">
        <f>IF(ЗАПОЛНИТЬ!$F$7=1,'Ф.7(СФ).27'!K51/1000,'Ф.7(СФ).27'!K51)</f>
        <v>0</v>
      </c>
      <c r="T1537" s="143">
        <f>IF(ЗАПОЛНИТЬ!$F$7=1,'Ф.7(СФ).27'!L51/1000,'Ф.7(СФ).27'!L51)</f>
        <v>0</v>
      </c>
      <c r="U1537" s="143">
        <f>IF(ЗАПОЛНИТЬ!$F$7=1,'Ф.7(СФ).27'!M51/1000,'Ф.7(СФ).27'!M51)</f>
        <v>0</v>
      </c>
      <c r="V1537" s="145">
        <v>0</v>
      </c>
      <c r="W1537" s="145">
        <f t="shared" si="75"/>
        <v>0</v>
      </c>
    </row>
    <row r="1538" spans="1:23" ht="12.75">
      <c r="A1538" s="144" t="str">
        <f>ЗАПОЛНИТЬ!$B$23</f>
        <v>4</v>
      </c>
      <c r="B1538" s="144" t="str">
        <f>ЗАПОЛНИТЬ!$B$13</f>
        <v>24188344</v>
      </c>
      <c r="C1538" s="144" t="str">
        <f>ЗАПОЛНИТЬ!$B$24</f>
        <v>298</v>
      </c>
      <c r="D1538" s="144" t="str">
        <f>ЗАПОЛНИТЬ!$B$21</f>
        <v>12</v>
      </c>
      <c r="E1538" s="145"/>
      <c r="F1538" s="144" t="str">
        <f>ЗАПОЛНИТЬ!$B$22</f>
        <v>15</v>
      </c>
      <c r="G1538" s="144" t="str">
        <f>ЗАПОЛНИТЬ!$B$20</f>
        <v>040222</v>
      </c>
      <c r="H1538" s="143" t="str">
        <f>IF(ЗАПОЛНИТЬ!$F$7=1,ЗАПОЛНИТЬ!$H$9,ЗАПОЛНИТЬ!$H$10)</f>
        <v>73</v>
      </c>
      <c r="I1538" s="146">
        <f>IF(ЗАПОЛНИТЬ!$F$7=1,'Ф.7(СФ).27'!$E$13,'Ф.7(СФ).27'!$E$15)</f>
        <v>0</v>
      </c>
      <c r="J1538" s="145" t="str">
        <f>IF(ЗАПОЛНИТЬ!$F$7=1,CONCATENATE(ЗАПОЛНИТЬ!$F$18,ЗАПОЛНИТЬ!$D$18),ЗАПОЛНИТЬ!$E$18)</f>
        <v>01.07.2016</v>
      </c>
      <c r="K1538" s="143">
        <f>'Ф.7(СФ).27'!B52</f>
        <v>2410</v>
      </c>
      <c r="L1538" s="143">
        <f>IF(ЗАПОЛНИТЬ!$F$7=1,'Ф.7(СФ).27'!D52/1000,'Ф.7(СФ).27'!D52)</f>
        <v>0</v>
      </c>
      <c r="M1538" s="143">
        <f>IF(ЗАПОЛНИТЬ!$F$7=1,'Ф.7(СФ).27'!E52/1000,'Ф.7(СФ).27'!E52)</f>
        <v>0</v>
      </c>
      <c r="N1538" s="143">
        <f>IF(ЗАПОЛНИТЬ!$F$7=1,'Ф.7(СФ).27'!F52/1000,'Ф.7(СФ).27'!F52)</f>
        <v>0</v>
      </c>
      <c r="O1538" s="143">
        <f>IF(ЗАПОЛНИТЬ!$F$7=1,'Ф.7(СФ).27'!G52/1000,'Ф.7(СФ).27'!G52)</f>
        <v>0</v>
      </c>
      <c r="P1538" s="143">
        <f>IF(ЗАПОЛНИТЬ!$F$7=1,'Ф.7(СФ).27'!H52/1000,'Ф.7(СФ).27'!H52)</f>
        <v>0</v>
      </c>
      <c r="Q1538" s="143">
        <f>IF(ЗАПОЛНИТЬ!$F$7=1,'Ф.7(СФ).27'!I52/1000,'Ф.7(СФ).27'!I52)</f>
        <v>0</v>
      </c>
      <c r="R1538" s="143">
        <f>IF(ЗАПОЛНИТЬ!$F$7=1,'Ф.7(СФ).27'!J52/1000,'Ф.7(СФ).27'!J52)</f>
        <v>0</v>
      </c>
      <c r="S1538" s="143">
        <f>IF(ЗАПОЛНИТЬ!$F$7=1,'Ф.7(СФ).27'!K52/1000,'Ф.7(СФ).27'!K52)</f>
        <v>0</v>
      </c>
      <c r="T1538" s="143">
        <f>IF(ЗАПОЛНИТЬ!$F$7=1,'Ф.7(СФ).27'!L52/1000,'Ф.7(СФ).27'!L52)</f>
        <v>0</v>
      </c>
      <c r="U1538" s="143">
        <f>IF(ЗАПОЛНИТЬ!$F$7=1,'Ф.7(СФ).27'!M52/1000,'Ф.7(СФ).27'!M52)</f>
        <v>0</v>
      </c>
      <c r="V1538" s="145">
        <f>IF(SUM(L1538:U1538)&gt;0,1,0)</f>
        <v>0</v>
      </c>
      <c r="W1538" s="145">
        <f t="shared" si="75"/>
        <v>0</v>
      </c>
    </row>
    <row r="1539" spans="1:23" ht="12.75">
      <c r="A1539" s="144" t="str">
        <f>ЗАПОЛНИТЬ!$B$23</f>
        <v>4</v>
      </c>
      <c r="B1539" s="144" t="str">
        <f>ЗАПОЛНИТЬ!$B$13</f>
        <v>24188344</v>
      </c>
      <c r="C1539" s="144" t="str">
        <f>ЗАПОЛНИТЬ!$B$24</f>
        <v>298</v>
      </c>
      <c r="D1539" s="144" t="str">
        <f>ЗАПОЛНИТЬ!$B$21</f>
        <v>12</v>
      </c>
      <c r="E1539" s="145"/>
      <c r="F1539" s="144" t="str">
        <f>ЗАПОЛНИТЬ!$B$22</f>
        <v>15</v>
      </c>
      <c r="G1539" s="144" t="str">
        <f>ЗАПОЛНИТЬ!$B$20</f>
        <v>040222</v>
      </c>
      <c r="H1539" s="143" t="str">
        <f>IF(ЗАПОЛНИТЬ!$F$7=1,ЗАПОЛНИТЬ!$H$9,ЗАПОЛНИТЬ!$H$10)</f>
        <v>73</v>
      </c>
      <c r="I1539" s="146">
        <f>IF(ЗАПОЛНИТЬ!$F$7=1,'Ф.7(СФ).27'!$E$13,'Ф.7(СФ).27'!$E$15)</f>
        <v>0</v>
      </c>
      <c r="J1539" s="145" t="str">
        <f>IF(ЗАПОЛНИТЬ!$F$7=1,CONCATENATE(ЗАПОЛНИТЬ!$F$18,ЗАПОЛНИТЬ!$D$18),ЗАПОЛНИТЬ!$E$18)</f>
        <v>01.07.2016</v>
      </c>
      <c r="K1539" s="143">
        <f>'Ф.7(СФ).27'!B53</f>
        <v>2420</v>
      </c>
      <c r="L1539" s="143">
        <f>IF(ЗАПОЛНИТЬ!$F$7=1,'Ф.7(СФ).27'!D53/1000,'Ф.7(СФ).27'!D53)</f>
        <v>0</v>
      </c>
      <c r="M1539" s="143">
        <f>IF(ЗАПОЛНИТЬ!$F$7=1,'Ф.7(СФ).27'!E53/1000,'Ф.7(СФ).27'!E53)</f>
        <v>0</v>
      </c>
      <c r="N1539" s="143">
        <f>IF(ЗАПОЛНИТЬ!$F$7=1,'Ф.7(СФ).27'!F53/1000,'Ф.7(СФ).27'!F53)</f>
        <v>0</v>
      </c>
      <c r="O1539" s="143">
        <f>IF(ЗАПОЛНИТЬ!$F$7=1,'Ф.7(СФ).27'!G53/1000,'Ф.7(СФ).27'!G53)</f>
        <v>0</v>
      </c>
      <c r="P1539" s="143">
        <f>IF(ЗАПОЛНИТЬ!$F$7=1,'Ф.7(СФ).27'!H53/1000,'Ф.7(СФ).27'!H53)</f>
        <v>0</v>
      </c>
      <c r="Q1539" s="143">
        <f>IF(ЗАПОЛНИТЬ!$F$7=1,'Ф.7(СФ).27'!I53/1000,'Ф.7(СФ).27'!I53)</f>
        <v>0</v>
      </c>
      <c r="R1539" s="143">
        <f>IF(ЗАПОЛНИТЬ!$F$7=1,'Ф.7(СФ).27'!J53/1000,'Ф.7(СФ).27'!J53)</f>
        <v>0</v>
      </c>
      <c r="S1539" s="143">
        <f>IF(ЗАПОЛНИТЬ!$F$7=1,'Ф.7(СФ).27'!K53/1000,'Ф.7(СФ).27'!K53)</f>
        <v>0</v>
      </c>
      <c r="T1539" s="143">
        <f>IF(ЗАПОЛНИТЬ!$F$7=1,'Ф.7(СФ).27'!L53/1000,'Ф.7(СФ).27'!L53)</f>
        <v>0</v>
      </c>
      <c r="U1539" s="143">
        <f>IF(ЗАПОЛНИТЬ!$F$7=1,'Ф.7(СФ).27'!M53/1000,'Ф.7(СФ).27'!M53)</f>
        <v>0</v>
      </c>
      <c r="V1539" s="145">
        <f>IF(SUM(L1539:U1539)&gt;0,1,0)</f>
        <v>0</v>
      </c>
      <c r="W1539" s="145">
        <f t="shared" si="75"/>
        <v>0</v>
      </c>
    </row>
    <row r="1540" spans="1:23" ht="12.75">
      <c r="A1540" s="144" t="str">
        <f>ЗАПОЛНИТЬ!$B$23</f>
        <v>4</v>
      </c>
      <c r="B1540" s="144" t="str">
        <f>ЗАПОЛНИТЬ!$B$13</f>
        <v>24188344</v>
      </c>
      <c r="C1540" s="144" t="str">
        <f>ЗАПОЛНИТЬ!$B$24</f>
        <v>298</v>
      </c>
      <c r="D1540" s="144" t="str">
        <f>ЗАПОЛНИТЬ!$B$21</f>
        <v>12</v>
      </c>
      <c r="E1540" s="145"/>
      <c r="F1540" s="144" t="str">
        <f>ЗАПОЛНИТЬ!$B$22</f>
        <v>15</v>
      </c>
      <c r="G1540" s="144" t="str">
        <f>ЗАПОЛНИТЬ!$B$20</f>
        <v>040222</v>
      </c>
      <c r="H1540" s="143" t="str">
        <f>IF(ЗАПОЛНИТЬ!$F$7=1,ЗАПОЛНИТЬ!$H$9,ЗАПОЛНИТЬ!$H$10)</f>
        <v>73</v>
      </c>
      <c r="I1540" s="146">
        <f>IF(ЗАПОЛНИТЬ!$F$7=1,'Ф.7(СФ).27'!$E$13,'Ф.7(СФ).27'!$E$15)</f>
        <v>0</v>
      </c>
      <c r="J1540" s="145" t="str">
        <f>IF(ЗАПОЛНИТЬ!$F$7=1,CONCATENATE(ЗАПОЛНИТЬ!$F$18,ЗАПОЛНИТЬ!$D$18),ЗАПОЛНИТЬ!$E$18)</f>
        <v>01.07.2016</v>
      </c>
      <c r="K1540" s="143">
        <f>'Ф.7(СФ).27'!B54</f>
        <v>2600</v>
      </c>
      <c r="L1540" s="143">
        <f>IF(ЗАПОЛНИТЬ!$F$7=1,'Ф.7(СФ).27'!D54/1000,'Ф.7(СФ).27'!D54)</f>
        <v>0</v>
      </c>
      <c r="M1540" s="143">
        <f>IF(ЗАПОЛНИТЬ!$F$7=1,'Ф.7(СФ).27'!E54/1000,'Ф.7(СФ).27'!E54)</f>
        <v>0</v>
      </c>
      <c r="N1540" s="143">
        <f>IF(ЗАПОЛНИТЬ!$F$7=1,'Ф.7(СФ).27'!F54/1000,'Ф.7(СФ).27'!F54)</f>
        <v>0</v>
      </c>
      <c r="O1540" s="143">
        <f>IF(ЗАПОЛНИТЬ!$F$7=1,'Ф.7(СФ).27'!G54/1000,'Ф.7(СФ).27'!G54)</f>
        <v>0</v>
      </c>
      <c r="P1540" s="143">
        <f>IF(ЗАПОЛНИТЬ!$F$7=1,'Ф.7(СФ).27'!H54/1000,'Ф.7(СФ).27'!H54)</f>
        <v>0</v>
      </c>
      <c r="Q1540" s="143">
        <f>IF(ЗАПОЛНИТЬ!$F$7=1,'Ф.7(СФ).27'!I54/1000,'Ф.7(СФ).27'!I54)</f>
        <v>0</v>
      </c>
      <c r="R1540" s="143">
        <f>IF(ЗАПОЛНИТЬ!$F$7=1,'Ф.7(СФ).27'!J54/1000,'Ф.7(СФ).27'!J54)</f>
        <v>0</v>
      </c>
      <c r="S1540" s="143">
        <f>IF(ЗАПОЛНИТЬ!$F$7=1,'Ф.7(СФ).27'!K54/1000,'Ф.7(СФ).27'!K54)</f>
        <v>0</v>
      </c>
      <c r="T1540" s="143">
        <f>IF(ЗАПОЛНИТЬ!$F$7=1,'Ф.7(СФ).27'!L54/1000,'Ф.7(СФ).27'!L54)</f>
        <v>0</v>
      </c>
      <c r="U1540" s="143">
        <f>IF(ЗАПОЛНИТЬ!$F$7=1,'Ф.7(СФ).27'!M54/1000,'Ф.7(СФ).27'!M54)</f>
        <v>0</v>
      </c>
      <c r="V1540" s="145">
        <v>0</v>
      </c>
      <c r="W1540" s="145">
        <f t="shared" si="75"/>
        <v>0</v>
      </c>
    </row>
    <row r="1541" spans="1:23" ht="12.75">
      <c r="A1541" s="144" t="str">
        <f>ЗАПОЛНИТЬ!$B$23</f>
        <v>4</v>
      </c>
      <c r="B1541" s="144" t="str">
        <f>ЗАПОЛНИТЬ!$B$13</f>
        <v>24188344</v>
      </c>
      <c r="C1541" s="144" t="str">
        <f>ЗАПОЛНИТЬ!$B$24</f>
        <v>298</v>
      </c>
      <c r="D1541" s="144" t="str">
        <f>ЗАПОЛНИТЬ!$B$21</f>
        <v>12</v>
      </c>
      <c r="E1541" s="145"/>
      <c r="F1541" s="144" t="str">
        <f>ЗАПОЛНИТЬ!$B$22</f>
        <v>15</v>
      </c>
      <c r="G1541" s="144" t="str">
        <f>ЗАПОЛНИТЬ!$B$20</f>
        <v>040222</v>
      </c>
      <c r="H1541" s="143" t="str">
        <f>IF(ЗАПОЛНИТЬ!$F$7=1,ЗАПОЛНИТЬ!$H$9,ЗАПОЛНИТЬ!$H$10)</f>
        <v>73</v>
      </c>
      <c r="I1541" s="146">
        <f>IF(ЗАПОЛНИТЬ!$F$7=1,'Ф.7(СФ).27'!$E$13,'Ф.7(СФ).27'!$E$15)</f>
        <v>0</v>
      </c>
      <c r="J1541" s="145" t="str">
        <f>IF(ЗАПОЛНИТЬ!$F$7=1,CONCATENATE(ЗАПОЛНИТЬ!$F$18,ЗАПОЛНИТЬ!$D$18),ЗАПОЛНИТЬ!$E$18)</f>
        <v>01.07.2016</v>
      </c>
      <c r="K1541" s="143">
        <f>'Ф.7(СФ).27'!B55</f>
        <v>2610</v>
      </c>
      <c r="L1541" s="143">
        <f>IF(ЗАПОЛНИТЬ!$F$7=1,'Ф.7(СФ).27'!D55/1000,'Ф.7(СФ).27'!D55)</f>
        <v>0</v>
      </c>
      <c r="M1541" s="143">
        <f>IF(ЗАПОЛНИТЬ!$F$7=1,'Ф.7(СФ).27'!E55/1000,'Ф.7(СФ).27'!E55)</f>
        <v>0</v>
      </c>
      <c r="N1541" s="143">
        <f>IF(ЗАПОЛНИТЬ!$F$7=1,'Ф.7(СФ).27'!F55/1000,'Ф.7(СФ).27'!F55)</f>
        <v>0</v>
      </c>
      <c r="O1541" s="143">
        <f>IF(ЗАПОЛНИТЬ!$F$7=1,'Ф.7(СФ).27'!G55/1000,'Ф.7(СФ).27'!G55)</f>
        <v>0</v>
      </c>
      <c r="P1541" s="143">
        <f>IF(ЗАПОЛНИТЬ!$F$7=1,'Ф.7(СФ).27'!H55/1000,'Ф.7(СФ).27'!H55)</f>
        <v>0</v>
      </c>
      <c r="Q1541" s="143">
        <f>IF(ЗАПОЛНИТЬ!$F$7=1,'Ф.7(СФ).27'!I55/1000,'Ф.7(СФ).27'!I55)</f>
        <v>0</v>
      </c>
      <c r="R1541" s="143">
        <f>IF(ЗАПОЛНИТЬ!$F$7=1,'Ф.7(СФ).27'!J55/1000,'Ф.7(СФ).27'!J55)</f>
        <v>0</v>
      </c>
      <c r="S1541" s="143">
        <f>IF(ЗАПОЛНИТЬ!$F$7=1,'Ф.7(СФ).27'!K55/1000,'Ф.7(СФ).27'!K55)</f>
        <v>0</v>
      </c>
      <c r="T1541" s="143">
        <f>IF(ЗАПОЛНИТЬ!$F$7=1,'Ф.7(СФ).27'!L55/1000,'Ф.7(СФ).27'!L55)</f>
        <v>0</v>
      </c>
      <c r="U1541" s="143">
        <f>IF(ЗАПОЛНИТЬ!$F$7=1,'Ф.7(СФ).27'!M55/1000,'Ф.7(СФ).27'!M55)</f>
        <v>0</v>
      </c>
      <c r="V1541" s="145">
        <f>IF(SUM(L1541:U1541)&gt;0,1,0)</f>
        <v>0</v>
      </c>
      <c r="W1541" s="145">
        <f t="shared" si="75"/>
        <v>0</v>
      </c>
    </row>
    <row r="1542" spans="1:23" ht="12.75">
      <c r="A1542" s="144" t="str">
        <f>ЗАПОЛНИТЬ!$B$23</f>
        <v>4</v>
      </c>
      <c r="B1542" s="144" t="str">
        <f>ЗАПОЛНИТЬ!$B$13</f>
        <v>24188344</v>
      </c>
      <c r="C1542" s="144" t="str">
        <f>ЗАПОЛНИТЬ!$B$24</f>
        <v>298</v>
      </c>
      <c r="D1542" s="144" t="str">
        <f>ЗАПОЛНИТЬ!$B$21</f>
        <v>12</v>
      </c>
      <c r="E1542" s="145"/>
      <c r="F1542" s="144" t="str">
        <f>ЗАПОЛНИТЬ!$B$22</f>
        <v>15</v>
      </c>
      <c r="G1542" s="144" t="str">
        <f>ЗАПОЛНИТЬ!$B$20</f>
        <v>040222</v>
      </c>
      <c r="H1542" s="143" t="str">
        <f>IF(ЗАПОЛНИТЬ!$F$7=1,ЗАПОЛНИТЬ!$H$9,ЗАПОЛНИТЬ!$H$10)</f>
        <v>73</v>
      </c>
      <c r="I1542" s="146">
        <f>IF(ЗАПОЛНИТЬ!$F$7=1,'Ф.7(СФ).27'!$E$13,'Ф.7(СФ).27'!$E$15)</f>
        <v>0</v>
      </c>
      <c r="J1542" s="145" t="str">
        <f>IF(ЗАПОЛНИТЬ!$F$7=1,CONCATENATE(ЗАПОЛНИТЬ!$F$18,ЗАПОЛНИТЬ!$D$18),ЗАПОЛНИТЬ!$E$18)</f>
        <v>01.07.2016</v>
      </c>
      <c r="K1542" s="143">
        <f>'Ф.7(СФ).27'!B56</f>
        <v>2620</v>
      </c>
      <c r="L1542" s="143">
        <f>IF(ЗАПОЛНИТЬ!$F$7=1,'Ф.7(СФ).27'!D56/1000,'Ф.7(СФ).27'!D56)</f>
        <v>0</v>
      </c>
      <c r="M1542" s="143">
        <f>IF(ЗАПОЛНИТЬ!$F$7=1,'Ф.7(СФ).27'!E56/1000,'Ф.7(СФ).27'!E56)</f>
        <v>0</v>
      </c>
      <c r="N1542" s="143">
        <f>IF(ЗАПОЛНИТЬ!$F$7=1,'Ф.7(СФ).27'!F56/1000,'Ф.7(СФ).27'!F56)</f>
        <v>0</v>
      </c>
      <c r="O1542" s="143">
        <f>IF(ЗАПОЛНИТЬ!$F$7=1,'Ф.7(СФ).27'!G56/1000,'Ф.7(СФ).27'!G56)</f>
        <v>0</v>
      </c>
      <c r="P1542" s="143">
        <f>IF(ЗАПОЛНИТЬ!$F$7=1,'Ф.7(СФ).27'!H56/1000,'Ф.7(СФ).27'!H56)</f>
        <v>0</v>
      </c>
      <c r="Q1542" s="143">
        <f>IF(ЗАПОЛНИТЬ!$F$7=1,'Ф.7(СФ).27'!I56/1000,'Ф.7(СФ).27'!I56)</f>
        <v>0</v>
      </c>
      <c r="R1542" s="143">
        <f>IF(ЗАПОЛНИТЬ!$F$7=1,'Ф.7(СФ).27'!J56/1000,'Ф.7(СФ).27'!J56)</f>
        <v>0</v>
      </c>
      <c r="S1542" s="143">
        <f>IF(ЗАПОЛНИТЬ!$F$7=1,'Ф.7(СФ).27'!K56/1000,'Ф.7(СФ).27'!K56)</f>
        <v>0</v>
      </c>
      <c r="T1542" s="143">
        <f>IF(ЗАПОЛНИТЬ!$F$7=1,'Ф.7(СФ).27'!L56/1000,'Ф.7(СФ).27'!L56)</f>
        <v>0</v>
      </c>
      <c r="U1542" s="143">
        <f>IF(ЗАПОЛНИТЬ!$F$7=1,'Ф.7(СФ).27'!M56/1000,'Ф.7(СФ).27'!M56)</f>
        <v>0</v>
      </c>
      <c r="V1542" s="145">
        <f>IF(SUM(L1542:U1542)&gt;0,1,0)</f>
        <v>0</v>
      </c>
      <c r="W1542" s="145">
        <f t="shared" si="75"/>
        <v>0</v>
      </c>
    </row>
    <row r="1543" spans="1:23" ht="12.75">
      <c r="A1543" s="144" t="str">
        <f>ЗАПОЛНИТЬ!$B$23</f>
        <v>4</v>
      </c>
      <c r="B1543" s="144" t="str">
        <f>ЗАПОЛНИТЬ!$B$13</f>
        <v>24188344</v>
      </c>
      <c r="C1543" s="144" t="str">
        <f>ЗАПОЛНИТЬ!$B$24</f>
        <v>298</v>
      </c>
      <c r="D1543" s="144" t="str">
        <f>ЗАПОЛНИТЬ!$B$21</f>
        <v>12</v>
      </c>
      <c r="E1543" s="145"/>
      <c r="F1543" s="144" t="str">
        <f>ЗАПОЛНИТЬ!$B$22</f>
        <v>15</v>
      </c>
      <c r="G1543" s="144" t="str">
        <f>ЗАПОЛНИТЬ!$B$20</f>
        <v>040222</v>
      </c>
      <c r="H1543" s="143" t="str">
        <f>IF(ЗАПОЛНИТЬ!$F$7=1,ЗАПОЛНИТЬ!$H$9,ЗАПОЛНИТЬ!$H$10)</f>
        <v>73</v>
      </c>
      <c r="I1543" s="146">
        <f>IF(ЗАПОЛНИТЬ!$F$7=1,'Ф.7(СФ).27'!$E$13,'Ф.7(СФ).27'!$E$15)</f>
        <v>0</v>
      </c>
      <c r="J1543" s="145" t="str">
        <f>IF(ЗАПОЛНИТЬ!$F$7=1,CONCATENATE(ЗАПОЛНИТЬ!$F$18,ЗАПОЛНИТЬ!$D$18),ЗАПОЛНИТЬ!$E$18)</f>
        <v>01.07.2016</v>
      </c>
      <c r="K1543" s="143">
        <f>'Ф.7(СФ).27'!B57</f>
        <v>2630</v>
      </c>
      <c r="L1543" s="143">
        <f>IF(ЗАПОЛНИТЬ!$F$7=1,'Ф.7(СФ).27'!D57/1000,'Ф.7(СФ).27'!D57)</f>
        <v>0</v>
      </c>
      <c r="M1543" s="143">
        <f>IF(ЗАПОЛНИТЬ!$F$7=1,'Ф.7(СФ).27'!E57/1000,'Ф.7(СФ).27'!E57)</f>
        <v>0</v>
      </c>
      <c r="N1543" s="143">
        <f>IF(ЗАПОЛНИТЬ!$F$7=1,'Ф.7(СФ).27'!F57/1000,'Ф.7(СФ).27'!F57)</f>
        <v>0</v>
      </c>
      <c r="O1543" s="143">
        <f>IF(ЗАПОЛНИТЬ!$F$7=1,'Ф.7(СФ).27'!G57/1000,'Ф.7(СФ).27'!G57)</f>
        <v>0</v>
      </c>
      <c r="P1543" s="143">
        <f>IF(ЗАПОЛНИТЬ!$F$7=1,'Ф.7(СФ).27'!H57/1000,'Ф.7(СФ).27'!H57)</f>
        <v>0</v>
      </c>
      <c r="Q1543" s="143">
        <f>IF(ЗАПОЛНИТЬ!$F$7=1,'Ф.7(СФ).27'!I57/1000,'Ф.7(СФ).27'!I57)</f>
        <v>0</v>
      </c>
      <c r="R1543" s="143">
        <f>IF(ЗАПОЛНИТЬ!$F$7=1,'Ф.7(СФ).27'!J57/1000,'Ф.7(СФ).27'!J57)</f>
        <v>0</v>
      </c>
      <c r="S1543" s="143">
        <f>IF(ЗАПОЛНИТЬ!$F$7=1,'Ф.7(СФ).27'!K57/1000,'Ф.7(СФ).27'!K57)</f>
        <v>0</v>
      </c>
      <c r="T1543" s="143">
        <f>IF(ЗАПОЛНИТЬ!$F$7=1,'Ф.7(СФ).27'!L57/1000,'Ф.7(СФ).27'!L57)</f>
        <v>0</v>
      </c>
      <c r="U1543" s="143">
        <f>IF(ЗАПОЛНИТЬ!$F$7=1,'Ф.7(СФ).27'!M57/1000,'Ф.7(СФ).27'!M57)</f>
        <v>0</v>
      </c>
      <c r="V1543" s="145">
        <f>IF(SUM(L1543:U1543)&gt;0,1,0)</f>
        <v>0</v>
      </c>
      <c r="W1543" s="145">
        <f t="shared" si="75"/>
        <v>0</v>
      </c>
    </row>
    <row r="1544" spans="1:23" ht="12.75">
      <c r="A1544" s="144" t="str">
        <f>ЗАПОЛНИТЬ!$B$23</f>
        <v>4</v>
      </c>
      <c r="B1544" s="144" t="str">
        <f>ЗАПОЛНИТЬ!$B$13</f>
        <v>24188344</v>
      </c>
      <c r="C1544" s="144" t="str">
        <f>ЗАПОЛНИТЬ!$B$24</f>
        <v>298</v>
      </c>
      <c r="D1544" s="144" t="str">
        <f>ЗАПОЛНИТЬ!$B$21</f>
        <v>12</v>
      </c>
      <c r="E1544" s="145"/>
      <c r="F1544" s="144" t="str">
        <f>ЗАПОЛНИТЬ!$B$22</f>
        <v>15</v>
      </c>
      <c r="G1544" s="144" t="str">
        <f>ЗАПОЛНИТЬ!$B$20</f>
        <v>040222</v>
      </c>
      <c r="H1544" s="143" t="str">
        <f>IF(ЗАПОЛНИТЬ!$F$7=1,ЗАПОЛНИТЬ!$H$9,ЗАПОЛНИТЬ!$H$10)</f>
        <v>73</v>
      </c>
      <c r="I1544" s="146">
        <f>IF(ЗАПОЛНИТЬ!$F$7=1,'Ф.7(СФ).27'!$E$13,'Ф.7(СФ).27'!$E$15)</f>
        <v>0</v>
      </c>
      <c r="J1544" s="145" t="str">
        <f>IF(ЗАПОЛНИТЬ!$F$7=1,CONCATENATE(ЗАПОЛНИТЬ!$F$18,ЗАПОЛНИТЬ!$D$18),ЗАПОЛНИТЬ!$E$18)</f>
        <v>01.07.2016</v>
      </c>
      <c r="K1544" s="143">
        <f>'Ф.7(СФ).27'!B58</f>
        <v>2700</v>
      </c>
      <c r="L1544" s="143">
        <f>IF(ЗАПОЛНИТЬ!$F$7=1,'Ф.7(СФ).27'!D58/1000,'Ф.7(СФ).27'!D58)</f>
        <v>0</v>
      </c>
      <c r="M1544" s="143">
        <f>IF(ЗАПОЛНИТЬ!$F$7=1,'Ф.7(СФ).27'!E58/1000,'Ф.7(СФ).27'!E58)</f>
        <v>0</v>
      </c>
      <c r="N1544" s="143">
        <f>IF(ЗАПОЛНИТЬ!$F$7=1,'Ф.7(СФ).27'!F58/1000,'Ф.7(СФ).27'!F58)</f>
        <v>0</v>
      </c>
      <c r="O1544" s="143">
        <f>IF(ЗАПОЛНИТЬ!$F$7=1,'Ф.7(СФ).27'!G58/1000,'Ф.7(СФ).27'!G58)</f>
        <v>0</v>
      </c>
      <c r="P1544" s="143">
        <f>IF(ЗАПОЛНИТЬ!$F$7=1,'Ф.7(СФ).27'!H58/1000,'Ф.7(СФ).27'!H58)</f>
        <v>0</v>
      </c>
      <c r="Q1544" s="143">
        <f>IF(ЗАПОЛНИТЬ!$F$7=1,'Ф.7(СФ).27'!I58/1000,'Ф.7(СФ).27'!I58)</f>
        <v>0</v>
      </c>
      <c r="R1544" s="143">
        <f>IF(ЗАПОЛНИТЬ!$F$7=1,'Ф.7(СФ).27'!J58/1000,'Ф.7(СФ).27'!J58)</f>
        <v>0</v>
      </c>
      <c r="S1544" s="143">
        <f>IF(ЗАПОЛНИТЬ!$F$7=1,'Ф.7(СФ).27'!K58/1000,'Ф.7(СФ).27'!K58)</f>
        <v>0</v>
      </c>
      <c r="T1544" s="143">
        <f>IF(ЗАПОЛНИТЬ!$F$7=1,'Ф.7(СФ).27'!L58/1000,'Ф.7(СФ).27'!L58)</f>
        <v>0</v>
      </c>
      <c r="U1544" s="143">
        <f>IF(ЗАПОЛНИТЬ!$F$7=1,'Ф.7(СФ).27'!M58/1000,'Ф.7(СФ).27'!M58)</f>
        <v>0</v>
      </c>
      <c r="V1544" s="145">
        <v>0</v>
      </c>
      <c r="W1544" s="145">
        <f t="shared" si="75"/>
        <v>0</v>
      </c>
    </row>
    <row r="1545" spans="1:23" ht="12.75">
      <c r="A1545" s="144" t="str">
        <f>ЗАПОЛНИТЬ!$B$23</f>
        <v>4</v>
      </c>
      <c r="B1545" s="144" t="str">
        <f>ЗАПОЛНИТЬ!$B$13</f>
        <v>24188344</v>
      </c>
      <c r="C1545" s="144" t="str">
        <f>ЗАПОЛНИТЬ!$B$24</f>
        <v>298</v>
      </c>
      <c r="D1545" s="144" t="str">
        <f>ЗАПОЛНИТЬ!$B$21</f>
        <v>12</v>
      </c>
      <c r="E1545" s="145"/>
      <c r="F1545" s="144" t="str">
        <f>ЗАПОЛНИТЬ!$B$22</f>
        <v>15</v>
      </c>
      <c r="G1545" s="144" t="str">
        <f>ЗАПОЛНИТЬ!$B$20</f>
        <v>040222</v>
      </c>
      <c r="H1545" s="143" t="str">
        <f>IF(ЗАПОЛНИТЬ!$F$7=1,ЗАПОЛНИТЬ!$H$9,ЗАПОЛНИТЬ!$H$10)</f>
        <v>73</v>
      </c>
      <c r="I1545" s="146">
        <f>IF(ЗАПОЛНИТЬ!$F$7=1,'Ф.7(СФ).27'!$E$13,'Ф.7(СФ).27'!$E$15)</f>
        <v>0</v>
      </c>
      <c r="J1545" s="145" t="str">
        <f>IF(ЗАПОЛНИТЬ!$F$7=1,CONCATENATE(ЗАПОЛНИТЬ!$F$18,ЗАПОЛНИТЬ!$D$18),ЗАПОЛНИТЬ!$E$18)</f>
        <v>01.07.2016</v>
      </c>
      <c r="K1545" s="143">
        <f>'Ф.7(СФ).27'!B59</f>
        <v>2710</v>
      </c>
      <c r="L1545" s="143">
        <f>IF(ЗАПОЛНИТЬ!$F$7=1,'Ф.7(СФ).27'!D59/1000,'Ф.7(СФ).27'!D59)</f>
        <v>0</v>
      </c>
      <c r="M1545" s="143">
        <f>IF(ЗАПОЛНИТЬ!$F$7=1,'Ф.7(СФ).27'!E59/1000,'Ф.7(СФ).27'!E59)</f>
        <v>0</v>
      </c>
      <c r="N1545" s="143">
        <f>IF(ЗАПОЛНИТЬ!$F$7=1,'Ф.7(СФ).27'!F59/1000,'Ф.7(СФ).27'!F59)</f>
        <v>0</v>
      </c>
      <c r="O1545" s="143">
        <f>IF(ЗАПОЛНИТЬ!$F$7=1,'Ф.7(СФ).27'!G59/1000,'Ф.7(СФ).27'!G59)</f>
        <v>0</v>
      </c>
      <c r="P1545" s="143">
        <f>IF(ЗАПОЛНИТЬ!$F$7=1,'Ф.7(СФ).27'!H59/1000,'Ф.7(СФ).27'!H59)</f>
        <v>0</v>
      </c>
      <c r="Q1545" s="143">
        <f>IF(ЗАПОЛНИТЬ!$F$7=1,'Ф.7(СФ).27'!I59/1000,'Ф.7(СФ).27'!I59)</f>
        <v>0</v>
      </c>
      <c r="R1545" s="143">
        <f>IF(ЗАПОЛНИТЬ!$F$7=1,'Ф.7(СФ).27'!J59/1000,'Ф.7(СФ).27'!J59)</f>
        <v>0</v>
      </c>
      <c r="S1545" s="143">
        <f>IF(ЗАПОЛНИТЬ!$F$7=1,'Ф.7(СФ).27'!K59/1000,'Ф.7(СФ).27'!K59)</f>
        <v>0</v>
      </c>
      <c r="T1545" s="143">
        <f>IF(ЗАПОЛНИТЬ!$F$7=1,'Ф.7(СФ).27'!L59/1000,'Ф.7(СФ).27'!L59)</f>
        <v>0</v>
      </c>
      <c r="U1545" s="143">
        <f>IF(ЗАПОЛНИТЬ!$F$7=1,'Ф.7(СФ).27'!M59/1000,'Ф.7(СФ).27'!M59)</f>
        <v>0</v>
      </c>
      <c r="V1545" s="145">
        <f>IF(SUM(L1545:U1545)&gt;0,1,0)</f>
        <v>0</v>
      </c>
      <c r="W1545" s="145">
        <f t="shared" si="75"/>
        <v>0</v>
      </c>
    </row>
    <row r="1546" spans="1:23" ht="12.75">
      <c r="A1546" s="144" t="str">
        <f>ЗАПОЛНИТЬ!$B$23</f>
        <v>4</v>
      </c>
      <c r="B1546" s="144" t="str">
        <f>ЗАПОЛНИТЬ!$B$13</f>
        <v>24188344</v>
      </c>
      <c r="C1546" s="144" t="str">
        <f>ЗАПОЛНИТЬ!$B$24</f>
        <v>298</v>
      </c>
      <c r="D1546" s="144" t="str">
        <f>ЗАПОЛНИТЬ!$B$21</f>
        <v>12</v>
      </c>
      <c r="E1546" s="145"/>
      <c r="F1546" s="144" t="str">
        <f>ЗАПОЛНИТЬ!$B$22</f>
        <v>15</v>
      </c>
      <c r="G1546" s="144" t="str">
        <f>ЗАПОЛНИТЬ!$B$20</f>
        <v>040222</v>
      </c>
      <c r="H1546" s="143" t="str">
        <f>IF(ЗАПОЛНИТЬ!$F$7=1,ЗАПОЛНИТЬ!$H$9,ЗАПОЛНИТЬ!$H$10)</f>
        <v>73</v>
      </c>
      <c r="I1546" s="146">
        <f>IF(ЗАПОЛНИТЬ!$F$7=1,'Ф.7(СФ).27'!$E$13,'Ф.7(СФ).27'!$E$15)</f>
        <v>0</v>
      </c>
      <c r="J1546" s="145" t="str">
        <f>IF(ЗАПОЛНИТЬ!$F$7=1,CONCATENATE(ЗАПОЛНИТЬ!$F$18,ЗАПОЛНИТЬ!$D$18),ЗАПОЛНИТЬ!$E$18)</f>
        <v>01.07.2016</v>
      </c>
      <c r="K1546" s="143">
        <f>'Ф.7(СФ).27'!B60</f>
        <v>2720</v>
      </c>
      <c r="L1546" s="143">
        <f>IF(ЗАПОЛНИТЬ!$F$7=1,'Ф.7(СФ).27'!D60/1000,'Ф.7(СФ).27'!D60)</f>
        <v>0</v>
      </c>
      <c r="M1546" s="143">
        <f>IF(ЗАПОЛНИТЬ!$F$7=1,'Ф.7(СФ).27'!E60/1000,'Ф.7(СФ).27'!E60)</f>
        <v>0</v>
      </c>
      <c r="N1546" s="143">
        <f>IF(ЗАПОЛНИТЬ!$F$7=1,'Ф.7(СФ).27'!F60/1000,'Ф.7(СФ).27'!F60)</f>
        <v>0</v>
      </c>
      <c r="O1546" s="143">
        <f>IF(ЗАПОЛНИТЬ!$F$7=1,'Ф.7(СФ).27'!G60/1000,'Ф.7(СФ).27'!G60)</f>
        <v>0</v>
      </c>
      <c r="P1546" s="143">
        <f>IF(ЗАПОЛНИТЬ!$F$7=1,'Ф.7(СФ).27'!H60/1000,'Ф.7(СФ).27'!H60)</f>
        <v>0</v>
      </c>
      <c r="Q1546" s="143">
        <f>IF(ЗАПОЛНИТЬ!$F$7=1,'Ф.7(СФ).27'!I60/1000,'Ф.7(СФ).27'!I60)</f>
        <v>0</v>
      </c>
      <c r="R1546" s="143">
        <f>IF(ЗАПОЛНИТЬ!$F$7=1,'Ф.7(СФ).27'!J60/1000,'Ф.7(СФ).27'!J60)</f>
        <v>0</v>
      </c>
      <c r="S1546" s="143">
        <f>IF(ЗАПОЛНИТЬ!$F$7=1,'Ф.7(СФ).27'!K60/1000,'Ф.7(СФ).27'!K60)</f>
        <v>0</v>
      </c>
      <c r="T1546" s="143">
        <f>IF(ЗАПОЛНИТЬ!$F$7=1,'Ф.7(СФ).27'!L60/1000,'Ф.7(СФ).27'!L60)</f>
        <v>0</v>
      </c>
      <c r="U1546" s="143">
        <f>IF(ЗАПОЛНИТЬ!$F$7=1,'Ф.7(СФ).27'!M60/1000,'Ф.7(СФ).27'!M60)</f>
        <v>0</v>
      </c>
      <c r="V1546" s="145">
        <f>IF(SUM(L1546:U1546)&gt;0,1,0)</f>
        <v>0</v>
      </c>
      <c r="W1546" s="145">
        <f t="shared" si="75"/>
        <v>0</v>
      </c>
    </row>
    <row r="1547" spans="1:23" ht="12.75">
      <c r="A1547" s="144" t="str">
        <f>ЗАПОЛНИТЬ!$B$23</f>
        <v>4</v>
      </c>
      <c r="B1547" s="144" t="str">
        <f>ЗАПОЛНИТЬ!$B$13</f>
        <v>24188344</v>
      </c>
      <c r="C1547" s="144" t="str">
        <f>ЗАПОЛНИТЬ!$B$24</f>
        <v>298</v>
      </c>
      <c r="D1547" s="144" t="str">
        <f>ЗАПОЛНИТЬ!$B$21</f>
        <v>12</v>
      </c>
      <c r="E1547" s="145"/>
      <c r="F1547" s="144" t="str">
        <f>ЗАПОЛНИТЬ!$B$22</f>
        <v>15</v>
      </c>
      <c r="G1547" s="144" t="str">
        <f>ЗАПОЛНИТЬ!$B$20</f>
        <v>040222</v>
      </c>
      <c r="H1547" s="143" t="str">
        <f>IF(ЗАПОЛНИТЬ!$F$7=1,ЗАПОЛНИТЬ!$H$9,ЗАПОЛНИТЬ!$H$10)</f>
        <v>73</v>
      </c>
      <c r="I1547" s="146">
        <f>IF(ЗАПОЛНИТЬ!$F$7=1,'Ф.7(СФ).27'!$E$13,'Ф.7(СФ).27'!$E$15)</f>
        <v>0</v>
      </c>
      <c r="J1547" s="145" t="str">
        <f>IF(ЗАПОЛНИТЬ!$F$7=1,CONCATENATE(ЗАПОЛНИТЬ!$F$18,ЗАПОЛНИТЬ!$D$18),ЗАПОЛНИТЬ!$E$18)</f>
        <v>01.07.2016</v>
      </c>
      <c r="K1547" s="143">
        <f>'Ф.7(СФ).27'!B61</f>
        <v>2730</v>
      </c>
      <c r="L1547" s="143">
        <f>IF(ЗАПОЛНИТЬ!$F$7=1,'Ф.7(СФ).27'!D61/1000,'Ф.7(СФ).27'!D61)</f>
        <v>0</v>
      </c>
      <c r="M1547" s="143">
        <f>IF(ЗАПОЛНИТЬ!$F$7=1,'Ф.7(СФ).27'!E61/1000,'Ф.7(СФ).27'!E61)</f>
        <v>0</v>
      </c>
      <c r="N1547" s="143">
        <f>IF(ЗАПОЛНИТЬ!$F$7=1,'Ф.7(СФ).27'!F61/1000,'Ф.7(СФ).27'!F61)</f>
        <v>0</v>
      </c>
      <c r="O1547" s="143">
        <f>IF(ЗАПОЛНИТЬ!$F$7=1,'Ф.7(СФ).27'!G61/1000,'Ф.7(СФ).27'!G61)</f>
        <v>0</v>
      </c>
      <c r="P1547" s="143">
        <f>IF(ЗАПОЛНИТЬ!$F$7=1,'Ф.7(СФ).27'!H61/1000,'Ф.7(СФ).27'!H61)</f>
        <v>0</v>
      </c>
      <c r="Q1547" s="143">
        <f>IF(ЗАПОЛНИТЬ!$F$7=1,'Ф.7(СФ).27'!I61/1000,'Ф.7(СФ).27'!I61)</f>
        <v>0</v>
      </c>
      <c r="R1547" s="143">
        <f>IF(ЗАПОЛНИТЬ!$F$7=1,'Ф.7(СФ).27'!J61/1000,'Ф.7(СФ).27'!J61)</f>
        <v>0</v>
      </c>
      <c r="S1547" s="143">
        <f>IF(ЗАПОЛНИТЬ!$F$7=1,'Ф.7(СФ).27'!K61/1000,'Ф.7(СФ).27'!K61)</f>
        <v>0</v>
      </c>
      <c r="T1547" s="143">
        <f>IF(ЗАПОЛНИТЬ!$F$7=1,'Ф.7(СФ).27'!L61/1000,'Ф.7(СФ).27'!L61)</f>
        <v>0</v>
      </c>
      <c r="U1547" s="143">
        <f>IF(ЗАПОЛНИТЬ!$F$7=1,'Ф.7(СФ).27'!M61/1000,'Ф.7(СФ).27'!M61)</f>
        <v>0</v>
      </c>
      <c r="V1547" s="145">
        <f>IF(SUM(L1547:U1547)&gt;0,1,0)</f>
        <v>0</v>
      </c>
      <c r="W1547" s="145">
        <f t="shared" si="75"/>
        <v>0</v>
      </c>
    </row>
    <row r="1548" spans="1:23" ht="12.75">
      <c r="A1548" s="144" t="str">
        <f>ЗАПОЛНИТЬ!$B$23</f>
        <v>4</v>
      </c>
      <c r="B1548" s="144" t="str">
        <f>ЗАПОЛНИТЬ!$B$13</f>
        <v>24188344</v>
      </c>
      <c r="C1548" s="144" t="str">
        <f>ЗАПОЛНИТЬ!$B$24</f>
        <v>298</v>
      </c>
      <c r="D1548" s="144" t="str">
        <f>ЗАПОЛНИТЬ!$B$21</f>
        <v>12</v>
      </c>
      <c r="E1548" s="145"/>
      <c r="F1548" s="144" t="str">
        <f>ЗАПОЛНИТЬ!$B$22</f>
        <v>15</v>
      </c>
      <c r="G1548" s="144" t="str">
        <f>ЗАПОЛНИТЬ!$B$20</f>
        <v>040222</v>
      </c>
      <c r="H1548" s="143" t="str">
        <f>IF(ЗАПОЛНИТЬ!$F$7=1,ЗАПОЛНИТЬ!$H$9,ЗАПОЛНИТЬ!$H$10)</f>
        <v>73</v>
      </c>
      <c r="I1548" s="146">
        <f>IF(ЗАПОЛНИТЬ!$F$7=1,'Ф.7(СФ).27'!$E$13,'Ф.7(СФ).27'!$E$15)</f>
        <v>0</v>
      </c>
      <c r="J1548" s="145" t="str">
        <f>IF(ЗАПОЛНИТЬ!$F$7=1,CONCATENATE(ЗАПОЛНИТЬ!$F$18,ЗАПОЛНИТЬ!$D$18),ЗАПОЛНИТЬ!$E$18)</f>
        <v>01.07.2016</v>
      </c>
      <c r="K1548" s="143">
        <f>'Ф.7(СФ).27'!B62</f>
        <v>2800</v>
      </c>
      <c r="L1548" s="143">
        <f>IF(ЗАПОЛНИТЬ!$F$7=1,'Ф.7(СФ).27'!D62/1000,'Ф.7(СФ).27'!D62)</f>
        <v>0</v>
      </c>
      <c r="M1548" s="143">
        <f>IF(ЗАПОЛНИТЬ!$F$7=1,'Ф.7(СФ).27'!E62/1000,'Ф.7(СФ).27'!E62)</f>
        <v>0</v>
      </c>
      <c r="N1548" s="143">
        <f>IF(ЗАПОЛНИТЬ!$F$7=1,'Ф.7(СФ).27'!F62/1000,'Ф.7(СФ).27'!F62)</f>
        <v>0</v>
      </c>
      <c r="O1548" s="143">
        <f>IF(ЗАПОЛНИТЬ!$F$7=1,'Ф.7(СФ).27'!G62/1000,'Ф.7(СФ).27'!G62)</f>
        <v>0</v>
      </c>
      <c r="P1548" s="143">
        <f>IF(ЗАПОЛНИТЬ!$F$7=1,'Ф.7(СФ).27'!H62/1000,'Ф.7(СФ).27'!H62)</f>
        <v>0</v>
      </c>
      <c r="Q1548" s="143">
        <f>IF(ЗАПОЛНИТЬ!$F$7=1,'Ф.7(СФ).27'!I62/1000,'Ф.7(СФ).27'!I62)</f>
        <v>0</v>
      </c>
      <c r="R1548" s="143">
        <f>IF(ЗАПОЛНИТЬ!$F$7=1,'Ф.7(СФ).27'!J62/1000,'Ф.7(СФ).27'!J62)</f>
        <v>0</v>
      </c>
      <c r="S1548" s="143">
        <f>IF(ЗАПОЛНИТЬ!$F$7=1,'Ф.7(СФ).27'!K62/1000,'Ф.7(СФ).27'!K62)</f>
        <v>0</v>
      </c>
      <c r="T1548" s="143">
        <f>IF(ЗАПОЛНИТЬ!$F$7=1,'Ф.7(СФ).27'!L62/1000,'Ф.7(СФ).27'!L62)</f>
        <v>0</v>
      </c>
      <c r="U1548" s="143">
        <f>IF(ЗАПОЛНИТЬ!$F$7=1,'Ф.7(СФ).27'!M62/1000,'Ф.7(СФ).27'!M62)</f>
        <v>0</v>
      </c>
      <c r="V1548" s="145">
        <f>IF(SUM(L1548:U1548)&gt;0,1,0)</f>
        <v>0</v>
      </c>
      <c r="W1548" s="145">
        <f t="shared" si="75"/>
        <v>0</v>
      </c>
    </row>
    <row r="1549" spans="1:23" ht="12.75">
      <c r="A1549" s="144" t="str">
        <f>ЗАПОЛНИТЬ!$B$23</f>
        <v>4</v>
      </c>
      <c r="B1549" s="144" t="str">
        <f>ЗАПОЛНИТЬ!$B$13</f>
        <v>24188344</v>
      </c>
      <c r="C1549" s="144" t="str">
        <f>ЗАПОЛНИТЬ!$B$24</f>
        <v>298</v>
      </c>
      <c r="D1549" s="144" t="str">
        <f>ЗАПОЛНИТЬ!$B$21</f>
        <v>12</v>
      </c>
      <c r="E1549" s="145"/>
      <c r="F1549" s="144" t="str">
        <f>ЗАПОЛНИТЬ!$B$22</f>
        <v>15</v>
      </c>
      <c r="G1549" s="144" t="str">
        <f>ЗАПОЛНИТЬ!$B$20</f>
        <v>040222</v>
      </c>
      <c r="H1549" s="143" t="str">
        <f>IF(ЗАПОЛНИТЬ!$F$7=1,ЗАПОЛНИТЬ!$H$9,ЗАПОЛНИТЬ!$H$10)</f>
        <v>73</v>
      </c>
      <c r="I1549" s="146">
        <f>IF(ЗАПОЛНИТЬ!$F$7=1,'Ф.7(СФ).27'!$E$13,'Ф.7(СФ).27'!$E$15)</f>
        <v>0</v>
      </c>
      <c r="J1549" s="145" t="str">
        <f>IF(ЗАПОЛНИТЬ!$F$7=1,CONCATENATE(ЗАПОЛНИТЬ!$F$18,ЗАПОЛНИТЬ!$D$18),ЗАПОЛНИТЬ!$E$18)</f>
        <v>01.07.2016</v>
      </c>
      <c r="K1549" s="143">
        <f>'Ф.7(СФ).27'!B63</f>
        <v>3000</v>
      </c>
      <c r="L1549" s="143">
        <f>IF(ЗАПОЛНИТЬ!$F$7=1,'Ф.7(СФ).27'!D63/1000,'Ф.7(СФ).27'!D63)</f>
        <v>0</v>
      </c>
      <c r="M1549" s="143">
        <f>IF(ЗАПОЛНИТЬ!$F$7=1,'Ф.7(СФ).27'!E63/1000,'Ф.7(СФ).27'!E63)</f>
        <v>0</v>
      </c>
      <c r="N1549" s="143">
        <f>IF(ЗАПОЛНИТЬ!$F$7=1,'Ф.7(СФ).27'!F63/1000,'Ф.7(СФ).27'!F63)</f>
        <v>0</v>
      </c>
      <c r="O1549" s="143">
        <f>IF(ЗАПОЛНИТЬ!$F$7=1,'Ф.7(СФ).27'!G63/1000,'Ф.7(СФ).27'!G63)</f>
        <v>0</v>
      </c>
      <c r="P1549" s="143">
        <f>IF(ЗАПОЛНИТЬ!$F$7=1,'Ф.7(СФ).27'!H63/1000,'Ф.7(СФ).27'!H63)</f>
        <v>0</v>
      </c>
      <c r="Q1549" s="143">
        <f>IF(ЗАПОЛНИТЬ!$F$7=1,'Ф.7(СФ).27'!I63/1000,'Ф.7(СФ).27'!I63)</f>
        <v>0</v>
      </c>
      <c r="R1549" s="143">
        <f>IF(ЗАПОЛНИТЬ!$F$7=1,'Ф.7(СФ).27'!J63/1000,'Ф.7(СФ).27'!J63)</f>
        <v>0</v>
      </c>
      <c r="S1549" s="143">
        <f>IF(ЗАПОЛНИТЬ!$F$7=1,'Ф.7(СФ).27'!K63/1000,'Ф.7(СФ).27'!K63)</f>
        <v>0</v>
      </c>
      <c r="T1549" s="143">
        <f>IF(ЗАПОЛНИТЬ!$F$7=1,'Ф.7(СФ).27'!L63/1000,'Ф.7(СФ).27'!L63)</f>
        <v>0</v>
      </c>
      <c r="U1549" s="143">
        <f>IF(ЗАПОЛНИТЬ!$F$7=1,'Ф.7(СФ).27'!M63/1000,'Ф.7(СФ).27'!M63)</f>
        <v>0</v>
      </c>
      <c r="V1549" s="145">
        <v>0</v>
      </c>
      <c r="W1549" s="145">
        <f t="shared" si="75"/>
        <v>0</v>
      </c>
    </row>
    <row r="1550" spans="1:23" ht="12.75">
      <c r="A1550" s="144" t="str">
        <f>ЗАПОЛНИТЬ!$B$23</f>
        <v>4</v>
      </c>
      <c r="B1550" s="144" t="str">
        <f>ЗАПОЛНИТЬ!$B$13</f>
        <v>24188344</v>
      </c>
      <c r="C1550" s="144" t="str">
        <f>ЗАПОЛНИТЬ!$B$24</f>
        <v>298</v>
      </c>
      <c r="D1550" s="144" t="str">
        <f>ЗАПОЛНИТЬ!$B$21</f>
        <v>12</v>
      </c>
      <c r="E1550" s="145"/>
      <c r="F1550" s="144" t="str">
        <f>ЗАПОЛНИТЬ!$B$22</f>
        <v>15</v>
      </c>
      <c r="G1550" s="144" t="str">
        <f>ЗАПОЛНИТЬ!$B$20</f>
        <v>040222</v>
      </c>
      <c r="H1550" s="143" t="str">
        <f>IF(ЗАПОЛНИТЬ!$F$7=1,ЗАПОЛНИТЬ!$H$9,ЗАПОЛНИТЬ!$H$10)</f>
        <v>73</v>
      </c>
      <c r="I1550" s="146">
        <f>IF(ЗАПОЛНИТЬ!$F$7=1,'Ф.7(СФ).27'!$E$13,'Ф.7(СФ).27'!$E$15)</f>
        <v>0</v>
      </c>
      <c r="J1550" s="145" t="str">
        <f>IF(ЗАПОЛНИТЬ!$F$7=1,CONCATENATE(ЗАПОЛНИТЬ!$F$18,ЗАПОЛНИТЬ!$D$18),ЗАПОЛНИТЬ!$E$18)</f>
        <v>01.07.2016</v>
      </c>
      <c r="K1550" s="143">
        <f>'Ф.7(СФ).27'!B64</f>
        <v>3100</v>
      </c>
      <c r="L1550" s="143">
        <f>IF(ЗАПОЛНИТЬ!$F$7=1,'Ф.7(СФ).27'!D64/1000,'Ф.7(СФ).27'!D64)</f>
        <v>0</v>
      </c>
      <c r="M1550" s="143">
        <f>IF(ЗАПОЛНИТЬ!$F$7=1,'Ф.7(СФ).27'!E64/1000,'Ф.7(СФ).27'!E64)</f>
        <v>0</v>
      </c>
      <c r="N1550" s="143">
        <f>IF(ЗАПОЛНИТЬ!$F$7=1,'Ф.7(СФ).27'!F64/1000,'Ф.7(СФ).27'!F64)</f>
        <v>0</v>
      </c>
      <c r="O1550" s="143">
        <f>IF(ЗАПОЛНИТЬ!$F$7=1,'Ф.7(СФ).27'!G64/1000,'Ф.7(СФ).27'!G64)</f>
        <v>0</v>
      </c>
      <c r="P1550" s="143">
        <f>IF(ЗАПОЛНИТЬ!$F$7=1,'Ф.7(СФ).27'!H64/1000,'Ф.7(СФ).27'!H64)</f>
        <v>0</v>
      </c>
      <c r="Q1550" s="143">
        <f>IF(ЗАПОЛНИТЬ!$F$7=1,'Ф.7(СФ).27'!I64/1000,'Ф.7(СФ).27'!I64)</f>
        <v>0</v>
      </c>
      <c r="R1550" s="143">
        <f>IF(ЗАПОЛНИТЬ!$F$7=1,'Ф.7(СФ).27'!J64/1000,'Ф.7(СФ).27'!J64)</f>
        <v>0</v>
      </c>
      <c r="S1550" s="143">
        <f>IF(ЗАПОЛНИТЬ!$F$7=1,'Ф.7(СФ).27'!K64/1000,'Ф.7(СФ).27'!K64)</f>
        <v>0</v>
      </c>
      <c r="T1550" s="143">
        <f>IF(ЗАПОЛНИТЬ!$F$7=1,'Ф.7(СФ).27'!L64/1000,'Ф.7(СФ).27'!L64)</f>
        <v>0</v>
      </c>
      <c r="U1550" s="143">
        <f>IF(ЗАПОЛНИТЬ!$F$7=1,'Ф.7(СФ).27'!M64/1000,'Ф.7(СФ).27'!M64)</f>
        <v>0</v>
      </c>
      <c r="V1550" s="145">
        <v>0</v>
      </c>
      <c r="W1550" s="145">
        <f t="shared" si="75"/>
        <v>0</v>
      </c>
    </row>
    <row r="1551" spans="1:23" ht="12.75">
      <c r="A1551" s="144" t="str">
        <f>ЗАПОЛНИТЬ!$B$23</f>
        <v>4</v>
      </c>
      <c r="B1551" s="144" t="str">
        <f>ЗАПОЛНИТЬ!$B$13</f>
        <v>24188344</v>
      </c>
      <c r="C1551" s="144" t="str">
        <f>ЗАПОЛНИТЬ!$B$24</f>
        <v>298</v>
      </c>
      <c r="D1551" s="144" t="str">
        <f>ЗАПОЛНИТЬ!$B$21</f>
        <v>12</v>
      </c>
      <c r="E1551" s="145"/>
      <c r="F1551" s="144" t="str">
        <f>ЗАПОЛНИТЬ!$B$22</f>
        <v>15</v>
      </c>
      <c r="G1551" s="144" t="str">
        <f>ЗАПОЛНИТЬ!$B$20</f>
        <v>040222</v>
      </c>
      <c r="H1551" s="143" t="str">
        <f>IF(ЗАПОЛНИТЬ!$F$7=1,ЗАПОЛНИТЬ!$H$9,ЗАПОЛНИТЬ!$H$10)</f>
        <v>73</v>
      </c>
      <c r="I1551" s="146">
        <f>IF(ЗАПОЛНИТЬ!$F$7=1,'Ф.7(СФ).27'!$E$13,'Ф.7(СФ).27'!$E$15)</f>
        <v>0</v>
      </c>
      <c r="J1551" s="145" t="str">
        <f>IF(ЗАПОЛНИТЬ!$F$7=1,CONCATENATE(ЗАПОЛНИТЬ!$F$18,ЗАПОЛНИТЬ!$D$18),ЗАПОЛНИТЬ!$E$18)</f>
        <v>01.07.2016</v>
      </c>
      <c r="K1551" s="143">
        <f>'Ф.7(СФ).27'!B65</f>
        <v>3110</v>
      </c>
      <c r="L1551" s="143">
        <f>IF(ЗАПОЛНИТЬ!$F$7=1,'Ф.7(СФ).27'!D65/1000,'Ф.7(СФ).27'!D65)</f>
        <v>0</v>
      </c>
      <c r="M1551" s="143">
        <f>IF(ЗАПОЛНИТЬ!$F$7=1,'Ф.7(СФ).27'!E65/1000,'Ф.7(СФ).27'!E65)</f>
        <v>0</v>
      </c>
      <c r="N1551" s="143">
        <f>IF(ЗАПОЛНИТЬ!$F$7=1,'Ф.7(СФ).27'!F65/1000,'Ф.7(СФ).27'!F65)</f>
        <v>0</v>
      </c>
      <c r="O1551" s="143">
        <f>IF(ЗАПОЛНИТЬ!$F$7=1,'Ф.7(СФ).27'!G65/1000,'Ф.7(СФ).27'!G65)</f>
        <v>0</v>
      </c>
      <c r="P1551" s="143">
        <f>IF(ЗАПОЛНИТЬ!$F$7=1,'Ф.7(СФ).27'!H65/1000,'Ф.7(СФ).27'!H65)</f>
        <v>0</v>
      </c>
      <c r="Q1551" s="143">
        <f>IF(ЗАПОЛНИТЬ!$F$7=1,'Ф.7(СФ).27'!I65/1000,'Ф.7(СФ).27'!I65)</f>
        <v>0</v>
      </c>
      <c r="R1551" s="143">
        <f>IF(ЗАПОЛНИТЬ!$F$7=1,'Ф.7(СФ).27'!J65/1000,'Ф.7(СФ).27'!J65)</f>
        <v>0</v>
      </c>
      <c r="S1551" s="143">
        <f>IF(ЗАПОЛНИТЬ!$F$7=1,'Ф.7(СФ).27'!K65/1000,'Ф.7(СФ).27'!K65)</f>
        <v>0</v>
      </c>
      <c r="T1551" s="143">
        <f>IF(ЗАПОЛНИТЬ!$F$7=1,'Ф.7(СФ).27'!L65/1000,'Ф.7(СФ).27'!L65)</f>
        <v>0</v>
      </c>
      <c r="U1551" s="143">
        <f>IF(ЗАПОЛНИТЬ!$F$7=1,'Ф.7(СФ).27'!M65/1000,'Ф.7(СФ).27'!M65)</f>
        <v>0</v>
      </c>
      <c r="V1551" s="145">
        <f>IF(SUM(L1551:U1551)&gt;0,1,0)</f>
        <v>0</v>
      </c>
      <c r="W1551" s="145">
        <f t="shared" si="75"/>
        <v>0</v>
      </c>
    </row>
    <row r="1552" spans="1:23" ht="12.75">
      <c r="A1552" s="144" t="str">
        <f>ЗАПОЛНИТЬ!$B$23</f>
        <v>4</v>
      </c>
      <c r="B1552" s="144" t="str">
        <f>ЗАПОЛНИТЬ!$B$13</f>
        <v>24188344</v>
      </c>
      <c r="C1552" s="144" t="str">
        <f>ЗАПОЛНИТЬ!$B$24</f>
        <v>298</v>
      </c>
      <c r="D1552" s="144" t="str">
        <f>ЗАПОЛНИТЬ!$B$21</f>
        <v>12</v>
      </c>
      <c r="E1552" s="145"/>
      <c r="F1552" s="144" t="str">
        <f>ЗАПОЛНИТЬ!$B$22</f>
        <v>15</v>
      </c>
      <c r="G1552" s="144" t="str">
        <f>ЗАПОЛНИТЬ!$B$20</f>
        <v>040222</v>
      </c>
      <c r="H1552" s="143" t="str">
        <f>IF(ЗАПОЛНИТЬ!$F$7=1,ЗАПОЛНИТЬ!$H$9,ЗАПОЛНИТЬ!$H$10)</f>
        <v>73</v>
      </c>
      <c r="I1552" s="146">
        <f>IF(ЗАПОЛНИТЬ!$F$7=1,'Ф.7(СФ).27'!$E$13,'Ф.7(СФ).27'!$E$15)</f>
        <v>0</v>
      </c>
      <c r="J1552" s="145" t="str">
        <f>IF(ЗАПОЛНИТЬ!$F$7=1,CONCATENATE(ЗАПОЛНИТЬ!$F$18,ЗАПОЛНИТЬ!$D$18),ЗАПОЛНИТЬ!$E$18)</f>
        <v>01.07.2016</v>
      </c>
      <c r="K1552" s="143">
        <f>'Ф.7(СФ).27'!B66</f>
        <v>3120</v>
      </c>
      <c r="L1552" s="143">
        <f>IF(ЗАПОЛНИТЬ!$F$7=1,'Ф.7(СФ).27'!D66/1000,'Ф.7(СФ).27'!D66)</f>
        <v>0</v>
      </c>
      <c r="M1552" s="143">
        <f>IF(ЗАПОЛНИТЬ!$F$7=1,'Ф.7(СФ).27'!E66/1000,'Ф.7(СФ).27'!E66)</f>
        <v>0</v>
      </c>
      <c r="N1552" s="143">
        <f>IF(ЗАПОЛНИТЬ!$F$7=1,'Ф.7(СФ).27'!F66/1000,'Ф.7(СФ).27'!F66)</f>
        <v>0</v>
      </c>
      <c r="O1552" s="143">
        <f>IF(ЗАПОЛНИТЬ!$F$7=1,'Ф.7(СФ).27'!G66/1000,'Ф.7(СФ).27'!G66)</f>
        <v>0</v>
      </c>
      <c r="P1552" s="143">
        <f>IF(ЗАПОЛНИТЬ!$F$7=1,'Ф.7(СФ).27'!H66/1000,'Ф.7(СФ).27'!H66)</f>
        <v>0</v>
      </c>
      <c r="Q1552" s="143">
        <f>IF(ЗАПОЛНИТЬ!$F$7=1,'Ф.7(СФ).27'!I66/1000,'Ф.7(СФ).27'!I66)</f>
        <v>0</v>
      </c>
      <c r="R1552" s="143">
        <f>IF(ЗАПОЛНИТЬ!$F$7=1,'Ф.7(СФ).27'!J66/1000,'Ф.7(СФ).27'!J66)</f>
        <v>0</v>
      </c>
      <c r="S1552" s="143">
        <f>IF(ЗАПОЛНИТЬ!$F$7=1,'Ф.7(СФ).27'!K66/1000,'Ф.7(СФ).27'!K66)</f>
        <v>0</v>
      </c>
      <c r="T1552" s="143">
        <f>IF(ЗАПОЛНИТЬ!$F$7=1,'Ф.7(СФ).27'!L66/1000,'Ф.7(СФ).27'!L66)</f>
        <v>0</v>
      </c>
      <c r="U1552" s="143">
        <f>IF(ЗАПОЛНИТЬ!$F$7=1,'Ф.7(СФ).27'!M66/1000,'Ф.7(СФ).27'!M66)</f>
        <v>0</v>
      </c>
      <c r="V1552" s="145">
        <v>0</v>
      </c>
      <c r="W1552" s="145">
        <f t="shared" si="75"/>
        <v>0</v>
      </c>
    </row>
    <row r="1553" spans="1:23" ht="12.75">
      <c r="A1553" s="144" t="str">
        <f>ЗАПОЛНИТЬ!$B$23</f>
        <v>4</v>
      </c>
      <c r="B1553" s="144" t="str">
        <f>ЗАПОЛНИТЬ!$B$13</f>
        <v>24188344</v>
      </c>
      <c r="C1553" s="144" t="str">
        <f>ЗАПОЛНИТЬ!$B$24</f>
        <v>298</v>
      </c>
      <c r="D1553" s="144" t="str">
        <f>ЗАПОЛНИТЬ!$B$21</f>
        <v>12</v>
      </c>
      <c r="E1553" s="145"/>
      <c r="F1553" s="144" t="str">
        <f>ЗАПОЛНИТЬ!$B$22</f>
        <v>15</v>
      </c>
      <c r="G1553" s="144" t="str">
        <f>ЗАПОЛНИТЬ!$B$20</f>
        <v>040222</v>
      </c>
      <c r="H1553" s="143" t="str">
        <f>IF(ЗАПОЛНИТЬ!$F$7=1,ЗАПОЛНИТЬ!$H$9,ЗАПОЛНИТЬ!$H$10)</f>
        <v>73</v>
      </c>
      <c r="I1553" s="146">
        <f>IF(ЗАПОЛНИТЬ!$F$7=1,'Ф.7(СФ).27'!$E$13,'Ф.7(СФ).27'!$E$15)</f>
        <v>0</v>
      </c>
      <c r="J1553" s="145" t="str">
        <f>IF(ЗАПОЛНИТЬ!$F$7=1,CONCATENATE(ЗАПОЛНИТЬ!$F$18,ЗАПОЛНИТЬ!$D$18),ЗАПОЛНИТЬ!$E$18)</f>
        <v>01.07.2016</v>
      </c>
      <c r="K1553" s="143">
        <f>'Ф.7(СФ).27'!B67</f>
        <v>3121</v>
      </c>
      <c r="L1553" s="143">
        <f>IF(ЗАПОЛНИТЬ!$F$7=1,'Ф.7(СФ).27'!D67/1000,'Ф.7(СФ).27'!D67)</f>
        <v>0</v>
      </c>
      <c r="M1553" s="143">
        <f>IF(ЗАПОЛНИТЬ!$F$7=1,'Ф.7(СФ).27'!E67/1000,'Ф.7(СФ).27'!E67)</f>
        <v>0</v>
      </c>
      <c r="N1553" s="143">
        <f>IF(ЗАПОЛНИТЬ!$F$7=1,'Ф.7(СФ).27'!F67/1000,'Ф.7(СФ).27'!F67)</f>
        <v>0</v>
      </c>
      <c r="O1553" s="143">
        <f>IF(ЗАПОЛНИТЬ!$F$7=1,'Ф.7(СФ).27'!G67/1000,'Ф.7(СФ).27'!G67)</f>
        <v>0</v>
      </c>
      <c r="P1553" s="143">
        <f>IF(ЗАПОЛНИТЬ!$F$7=1,'Ф.7(СФ).27'!H67/1000,'Ф.7(СФ).27'!H67)</f>
        <v>0</v>
      </c>
      <c r="Q1553" s="143">
        <f>IF(ЗАПОЛНИТЬ!$F$7=1,'Ф.7(СФ).27'!I67/1000,'Ф.7(СФ).27'!I67)</f>
        <v>0</v>
      </c>
      <c r="R1553" s="143">
        <f>IF(ЗАПОЛНИТЬ!$F$7=1,'Ф.7(СФ).27'!J67/1000,'Ф.7(СФ).27'!J67)</f>
        <v>0</v>
      </c>
      <c r="S1553" s="143">
        <f>IF(ЗАПОЛНИТЬ!$F$7=1,'Ф.7(СФ).27'!K67/1000,'Ф.7(СФ).27'!K67)</f>
        <v>0</v>
      </c>
      <c r="T1553" s="143">
        <f>IF(ЗАПОЛНИТЬ!$F$7=1,'Ф.7(СФ).27'!L67/1000,'Ф.7(СФ).27'!L67)</f>
        <v>0</v>
      </c>
      <c r="U1553" s="143">
        <f>IF(ЗАПОЛНИТЬ!$F$7=1,'Ф.7(СФ).27'!M67/1000,'Ф.7(СФ).27'!M67)</f>
        <v>0</v>
      </c>
      <c r="V1553" s="145">
        <f>IF(SUM(L1553:U1553)&gt;0,1,0)</f>
        <v>0</v>
      </c>
      <c r="W1553" s="145">
        <f t="shared" si="75"/>
        <v>0</v>
      </c>
    </row>
    <row r="1554" spans="1:23" ht="12.75">
      <c r="A1554" s="144" t="str">
        <f>ЗАПОЛНИТЬ!$B$23</f>
        <v>4</v>
      </c>
      <c r="B1554" s="144" t="str">
        <f>ЗАПОЛНИТЬ!$B$13</f>
        <v>24188344</v>
      </c>
      <c r="C1554" s="144" t="str">
        <f>ЗАПОЛНИТЬ!$B$24</f>
        <v>298</v>
      </c>
      <c r="D1554" s="144" t="str">
        <f>ЗАПОЛНИТЬ!$B$21</f>
        <v>12</v>
      </c>
      <c r="E1554" s="145"/>
      <c r="F1554" s="144" t="str">
        <f>ЗАПОЛНИТЬ!$B$22</f>
        <v>15</v>
      </c>
      <c r="G1554" s="144" t="str">
        <f>ЗАПОЛНИТЬ!$B$20</f>
        <v>040222</v>
      </c>
      <c r="H1554" s="143" t="str">
        <f>IF(ЗАПОЛНИТЬ!$F$7=1,ЗАПОЛНИТЬ!$H$9,ЗАПОЛНИТЬ!$H$10)</f>
        <v>73</v>
      </c>
      <c r="I1554" s="146">
        <f>IF(ЗАПОЛНИТЬ!$F$7=1,'Ф.7(СФ).27'!$E$13,'Ф.7(СФ).27'!$E$15)</f>
        <v>0</v>
      </c>
      <c r="J1554" s="145" t="str">
        <f>IF(ЗАПОЛНИТЬ!$F$7=1,CONCATENATE(ЗАПОЛНИТЬ!$F$18,ЗАПОЛНИТЬ!$D$18),ЗАПОЛНИТЬ!$E$18)</f>
        <v>01.07.2016</v>
      </c>
      <c r="K1554" s="143">
        <f>'Ф.7(СФ).27'!B68</f>
        <v>3122</v>
      </c>
      <c r="L1554" s="143">
        <f>IF(ЗАПОЛНИТЬ!$F$7=1,'Ф.7(СФ).27'!D68/1000,'Ф.7(СФ).27'!D68)</f>
        <v>0</v>
      </c>
      <c r="M1554" s="143">
        <f>IF(ЗАПОЛНИТЬ!$F$7=1,'Ф.7(СФ).27'!E68/1000,'Ф.7(СФ).27'!E68)</f>
        <v>0</v>
      </c>
      <c r="N1554" s="143">
        <f>IF(ЗАПОЛНИТЬ!$F$7=1,'Ф.7(СФ).27'!F68/1000,'Ф.7(СФ).27'!F68)</f>
        <v>0</v>
      </c>
      <c r="O1554" s="143">
        <f>IF(ЗАПОЛНИТЬ!$F$7=1,'Ф.7(СФ).27'!G68/1000,'Ф.7(СФ).27'!G68)</f>
        <v>0</v>
      </c>
      <c r="P1554" s="143">
        <f>IF(ЗАПОЛНИТЬ!$F$7=1,'Ф.7(СФ).27'!H68/1000,'Ф.7(СФ).27'!H68)</f>
        <v>0</v>
      </c>
      <c r="Q1554" s="143">
        <f>IF(ЗАПОЛНИТЬ!$F$7=1,'Ф.7(СФ).27'!I68/1000,'Ф.7(СФ).27'!I68)</f>
        <v>0</v>
      </c>
      <c r="R1554" s="143">
        <f>IF(ЗАПОЛНИТЬ!$F$7=1,'Ф.7(СФ).27'!J68/1000,'Ф.7(СФ).27'!J68)</f>
        <v>0</v>
      </c>
      <c r="S1554" s="143">
        <f>IF(ЗАПОЛНИТЬ!$F$7=1,'Ф.7(СФ).27'!K68/1000,'Ф.7(СФ).27'!K68)</f>
        <v>0</v>
      </c>
      <c r="T1554" s="143">
        <f>IF(ЗАПОЛНИТЬ!$F$7=1,'Ф.7(СФ).27'!L68/1000,'Ф.7(СФ).27'!L68)</f>
        <v>0</v>
      </c>
      <c r="U1554" s="143">
        <f>IF(ЗАПОЛНИТЬ!$F$7=1,'Ф.7(СФ).27'!M68/1000,'Ф.7(СФ).27'!M68)</f>
        <v>0</v>
      </c>
      <c r="V1554" s="145">
        <f>IF(SUM(L1554:U1554)&gt;0,1,0)</f>
        <v>0</v>
      </c>
      <c r="W1554" s="145">
        <f t="shared" si="75"/>
        <v>0</v>
      </c>
    </row>
    <row r="1555" spans="1:23" ht="12.75">
      <c r="A1555" s="144" t="str">
        <f>ЗАПОЛНИТЬ!$B$23</f>
        <v>4</v>
      </c>
      <c r="B1555" s="144" t="str">
        <f>ЗАПОЛНИТЬ!$B$13</f>
        <v>24188344</v>
      </c>
      <c r="C1555" s="144" t="str">
        <f>ЗАПОЛНИТЬ!$B$24</f>
        <v>298</v>
      </c>
      <c r="D1555" s="144" t="str">
        <f>ЗАПОЛНИТЬ!$B$21</f>
        <v>12</v>
      </c>
      <c r="E1555" s="145"/>
      <c r="F1555" s="144" t="str">
        <f>ЗАПОЛНИТЬ!$B$22</f>
        <v>15</v>
      </c>
      <c r="G1555" s="144" t="str">
        <f>ЗАПОЛНИТЬ!$B$20</f>
        <v>040222</v>
      </c>
      <c r="H1555" s="143" t="str">
        <f>IF(ЗАПОЛНИТЬ!$F$7=1,ЗАПОЛНИТЬ!$H$9,ЗАПОЛНИТЬ!$H$10)</f>
        <v>73</v>
      </c>
      <c r="I1555" s="146">
        <f>IF(ЗАПОЛНИТЬ!$F$7=1,'Ф.7(СФ).27'!$E$13,'Ф.7(СФ).27'!$E$15)</f>
        <v>0</v>
      </c>
      <c r="J1555" s="145" t="str">
        <f>IF(ЗАПОЛНИТЬ!$F$7=1,CONCATENATE(ЗАПОЛНИТЬ!$F$18,ЗАПОЛНИТЬ!$D$18),ЗАПОЛНИТЬ!$E$18)</f>
        <v>01.07.2016</v>
      </c>
      <c r="K1555" s="143">
        <f>'Ф.7(СФ).27'!B69</f>
        <v>3130</v>
      </c>
      <c r="L1555" s="143">
        <f>IF(ЗАПОЛНИТЬ!$F$7=1,'Ф.7(СФ).27'!D69/1000,'Ф.7(СФ).27'!D69)</f>
        <v>0</v>
      </c>
      <c r="M1555" s="143">
        <f>IF(ЗАПОЛНИТЬ!$F$7=1,'Ф.7(СФ).27'!E69/1000,'Ф.7(СФ).27'!E69)</f>
        <v>0</v>
      </c>
      <c r="N1555" s="143">
        <f>IF(ЗАПОЛНИТЬ!$F$7=1,'Ф.7(СФ).27'!F69/1000,'Ф.7(СФ).27'!F69)</f>
        <v>0</v>
      </c>
      <c r="O1555" s="143">
        <f>IF(ЗАПОЛНИТЬ!$F$7=1,'Ф.7(СФ).27'!G69/1000,'Ф.7(СФ).27'!G69)</f>
        <v>0</v>
      </c>
      <c r="P1555" s="143">
        <f>IF(ЗАПОЛНИТЬ!$F$7=1,'Ф.7(СФ).27'!H69/1000,'Ф.7(СФ).27'!H69)</f>
        <v>0</v>
      </c>
      <c r="Q1555" s="143">
        <f>IF(ЗАПОЛНИТЬ!$F$7=1,'Ф.7(СФ).27'!I69/1000,'Ф.7(СФ).27'!I69)</f>
        <v>0</v>
      </c>
      <c r="R1555" s="143">
        <f>IF(ЗАПОЛНИТЬ!$F$7=1,'Ф.7(СФ).27'!J69/1000,'Ф.7(СФ).27'!J69)</f>
        <v>0</v>
      </c>
      <c r="S1555" s="143">
        <f>IF(ЗАПОЛНИТЬ!$F$7=1,'Ф.7(СФ).27'!K69/1000,'Ф.7(СФ).27'!K69)</f>
        <v>0</v>
      </c>
      <c r="T1555" s="143">
        <f>IF(ЗАПОЛНИТЬ!$F$7=1,'Ф.7(СФ).27'!L69/1000,'Ф.7(СФ).27'!L69)</f>
        <v>0</v>
      </c>
      <c r="U1555" s="143">
        <f>IF(ЗАПОЛНИТЬ!$F$7=1,'Ф.7(СФ).27'!M69/1000,'Ф.7(СФ).27'!M69)</f>
        <v>0</v>
      </c>
      <c r="V1555" s="145">
        <v>0</v>
      </c>
      <c r="W1555" s="145">
        <f t="shared" si="75"/>
        <v>0</v>
      </c>
    </row>
    <row r="1556" spans="1:23" ht="12.75">
      <c r="A1556" s="144" t="str">
        <f>ЗАПОЛНИТЬ!$B$23</f>
        <v>4</v>
      </c>
      <c r="B1556" s="144" t="str">
        <f>ЗАПОЛНИТЬ!$B$13</f>
        <v>24188344</v>
      </c>
      <c r="C1556" s="144" t="str">
        <f>ЗАПОЛНИТЬ!$B$24</f>
        <v>298</v>
      </c>
      <c r="D1556" s="144" t="str">
        <f>ЗАПОЛНИТЬ!$B$21</f>
        <v>12</v>
      </c>
      <c r="E1556" s="145"/>
      <c r="F1556" s="144" t="str">
        <f>ЗАПОЛНИТЬ!$B$22</f>
        <v>15</v>
      </c>
      <c r="G1556" s="144" t="str">
        <f>ЗАПОЛНИТЬ!$B$20</f>
        <v>040222</v>
      </c>
      <c r="H1556" s="143" t="str">
        <f>IF(ЗАПОЛНИТЬ!$F$7=1,ЗАПОЛНИТЬ!$H$9,ЗАПОЛНИТЬ!$H$10)</f>
        <v>73</v>
      </c>
      <c r="I1556" s="146">
        <f>IF(ЗАПОЛНИТЬ!$F$7=1,'Ф.7(СФ).27'!$E$13,'Ф.7(СФ).27'!$E$15)</f>
        <v>0</v>
      </c>
      <c r="J1556" s="145" t="str">
        <f>IF(ЗАПОЛНИТЬ!$F$7=1,CONCATENATE(ЗАПОЛНИТЬ!$F$18,ЗАПОЛНИТЬ!$D$18),ЗАПОЛНИТЬ!$E$18)</f>
        <v>01.07.2016</v>
      </c>
      <c r="K1556" s="143">
        <f>'Ф.7(СФ).27'!B70</f>
        <v>3131</v>
      </c>
      <c r="L1556" s="143">
        <f>IF(ЗАПОЛНИТЬ!$F$7=1,'Ф.7(СФ).27'!D70/1000,'Ф.7(СФ).27'!D70)</f>
        <v>0</v>
      </c>
      <c r="M1556" s="143">
        <f>IF(ЗАПОЛНИТЬ!$F$7=1,'Ф.7(СФ).27'!E70/1000,'Ф.7(СФ).27'!E70)</f>
        <v>0</v>
      </c>
      <c r="N1556" s="143">
        <f>IF(ЗАПОЛНИТЬ!$F$7=1,'Ф.7(СФ).27'!F70/1000,'Ф.7(СФ).27'!F70)</f>
        <v>0</v>
      </c>
      <c r="O1556" s="143">
        <f>IF(ЗАПОЛНИТЬ!$F$7=1,'Ф.7(СФ).27'!G70/1000,'Ф.7(СФ).27'!G70)</f>
        <v>0</v>
      </c>
      <c r="P1556" s="143">
        <f>IF(ЗАПОЛНИТЬ!$F$7=1,'Ф.7(СФ).27'!H70/1000,'Ф.7(СФ).27'!H70)</f>
        <v>0</v>
      </c>
      <c r="Q1556" s="143">
        <f>IF(ЗАПОЛНИТЬ!$F$7=1,'Ф.7(СФ).27'!I70/1000,'Ф.7(СФ).27'!I70)</f>
        <v>0</v>
      </c>
      <c r="R1556" s="143">
        <f>IF(ЗАПОЛНИТЬ!$F$7=1,'Ф.7(СФ).27'!J70/1000,'Ф.7(СФ).27'!J70)</f>
        <v>0</v>
      </c>
      <c r="S1556" s="143">
        <f>IF(ЗАПОЛНИТЬ!$F$7=1,'Ф.7(СФ).27'!K70/1000,'Ф.7(СФ).27'!K70)</f>
        <v>0</v>
      </c>
      <c r="T1556" s="143">
        <f>IF(ЗАПОЛНИТЬ!$F$7=1,'Ф.7(СФ).27'!L70/1000,'Ф.7(СФ).27'!L70)</f>
        <v>0</v>
      </c>
      <c r="U1556" s="143">
        <f>IF(ЗАПОЛНИТЬ!$F$7=1,'Ф.7(СФ).27'!M70/1000,'Ф.7(СФ).27'!M70)</f>
        <v>0</v>
      </c>
      <c r="V1556" s="145">
        <f>IF(SUM(L1556:U1556)&gt;0,1,0)</f>
        <v>0</v>
      </c>
      <c r="W1556" s="145">
        <f t="shared" si="75"/>
        <v>0</v>
      </c>
    </row>
    <row r="1557" spans="1:23" ht="12.75">
      <c r="A1557" s="144" t="str">
        <f>ЗАПОЛНИТЬ!$B$23</f>
        <v>4</v>
      </c>
      <c r="B1557" s="144" t="str">
        <f>ЗАПОЛНИТЬ!$B$13</f>
        <v>24188344</v>
      </c>
      <c r="C1557" s="144" t="str">
        <f>ЗАПОЛНИТЬ!$B$24</f>
        <v>298</v>
      </c>
      <c r="D1557" s="144" t="str">
        <f>ЗАПОЛНИТЬ!$B$21</f>
        <v>12</v>
      </c>
      <c r="E1557" s="145"/>
      <c r="F1557" s="144" t="str">
        <f>ЗАПОЛНИТЬ!$B$22</f>
        <v>15</v>
      </c>
      <c r="G1557" s="144" t="str">
        <f>ЗАПОЛНИТЬ!$B$20</f>
        <v>040222</v>
      </c>
      <c r="H1557" s="143" t="str">
        <f>IF(ЗАПОЛНИТЬ!$F$7=1,ЗАПОЛНИТЬ!$H$9,ЗАПОЛНИТЬ!$H$10)</f>
        <v>73</v>
      </c>
      <c r="I1557" s="146">
        <f>IF(ЗАПОЛНИТЬ!$F$7=1,'Ф.7(СФ).27'!$E$13,'Ф.7(СФ).27'!$E$15)</f>
        <v>0</v>
      </c>
      <c r="J1557" s="145" t="str">
        <f>IF(ЗАПОЛНИТЬ!$F$7=1,CONCATENATE(ЗАПОЛНИТЬ!$F$18,ЗАПОЛНИТЬ!$D$18),ЗАПОЛНИТЬ!$E$18)</f>
        <v>01.07.2016</v>
      </c>
      <c r="K1557" s="143">
        <f>'Ф.7(СФ).27'!B71</f>
        <v>3132</v>
      </c>
      <c r="L1557" s="143">
        <f>IF(ЗАПОЛНИТЬ!$F$7=1,'Ф.7(СФ).27'!D71/1000,'Ф.7(СФ).27'!D71)</f>
        <v>0</v>
      </c>
      <c r="M1557" s="143">
        <f>IF(ЗАПОЛНИТЬ!$F$7=1,'Ф.7(СФ).27'!E71/1000,'Ф.7(СФ).27'!E71)</f>
        <v>0</v>
      </c>
      <c r="N1557" s="143">
        <f>IF(ЗАПОЛНИТЬ!$F$7=1,'Ф.7(СФ).27'!F71/1000,'Ф.7(СФ).27'!F71)</f>
        <v>0</v>
      </c>
      <c r="O1557" s="143">
        <f>IF(ЗАПОЛНИТЬ!$F$7=1,'Ф.7(СФ).27'!G71/1000,'Ф.7(СФ).27'!G71)</f>
        <v>0</v>
      </c>
      <c r="P1557" s="143">
        <f>IF(ЗАПОЛНИТЬ!$F$7=1,'Ф.7(СФ).27'!H71/1000,'Ф.7(СФ).27'!H71)</f>
        <v>0</v>
      </c>
      <c r="Q1557" s="143">
        <f>IF(ЗАПОЛНИТЬ!$F$7=1,'Ф.7(СФ).27'!I71/1000,'Ф.7(СФ).27'!I71)</f>
        <v>0</v>
      </c>
      <c r="R1557" s="143">
        <f>IF(ЗАПОЛНИТЬ!$F$7=1,'Ф.7(СФ).27'!J71/1000,'Ф.7(СФ).27'!J71)</f>
        <v>0</v>
      </c>
      <c r="S1557" s="143">
        <f>IF(ЗАПОЛНИТЬ!$F$7=1,'Ф.7(СФ).27'!K71/1000,'Ф.7(СФ).27'!K71)</f>
        <v>0</v>
      </c>
      <c r="T1557" s="143">
        <f>IF(ЗАПОЛНИТЬ!$F$7=1,'Ф.7(СФ).27'!L71/1000,'Ф.7(СФ).27'!L71)</f>
        <v>0</v>
      </c>
      <c r="U1557" s="143">
        <f>IF(ЗАПОЛНИТЬ!$F$7=1,'Ф.7(СФ).27'!M71/1000,'Ф.7(СФ).27'!M71)</f>
        <v>0</v>
      </c>
      <c r="V1557" s="145">
        <f>IF(SUM(L1557:U1557)&gt;0,1,0)</f>
        <v>0</v>
      </c>
      <c r="W1557" s="145">
        <f t="shared" si="75"/>
        <v>0</v>
      </c>
    </row>
    <row r="1558" spans="1:23" ht="12.75">
      <c r="A1558" s="144" t="str">
        <f>ЗАПОЛНИТЬ!$B$23</f>
        <v>4</v>
      </c>
      <c r="B1558" s="144" t="str">
        <f>ЗАПОЛНИТЬ!$B$13</f>
        <v>24188344</v>
      </c>
      <c r="C1558" s="144" t="str">
        <f>ЗАПОЛНИТЬ!$B$24</f>
        <v>298</v>
      </c>
      <c r="D1558" s="144" t="str">
        <f>ЗАПОЛНИТЬ!$B$21</f>
        <v>12</v>
      </c>
      <c r="E1558" s="145"/>
      <c r="F1558" s="144" t="str">
        <f>ЗАПОЛНИТЬ!$B$22</f>
        <v>15</v>
      </c>
      <c r="G1558" s="144" t="str">
        <f>ЗАПОЛНИТЬ!$B$20</f>
        <v>040222</v>
      </c>
      <c r="H1558" s="143" t="str">
        <f>IF(ЗАПОЛНИТЬ!$F$7=1,ЗАПОЛНИТЬ!$H$9,ЗАПОЛНИТЬ!$H$10)</f>
        <v>73</v>
      </c>
      <c r="I1558" s="146">
        <f>IF(ЗАПОЛНИТЬ!$F$7=1,'Ф.7(СФ).27'!$E$13,'Ф.7(СФ).27'!$E$15)</f>
        <v>0</v>
      </c>
      <c r="J1558" s="145" t="str">
        <f>IF(ЗАПОЛНИТЬ!$F$7=1,CONCATENATE(ЗАПОЛНИТЬ!$F$18,ЗАПОЛНИТЬ!$D$18),ЗАПОЛНИТЬ!$E$18)</f>
        <v>01.07.2016</v>
      </c>
      <c r="K1558" s="143">
        <f>'Ф.7(СФ).27'!B72</f>
        <v>3140</v>
      </c>
      <c r="L1558" s="143">
        <f>IF(ЗАПОЛНИТЬ!$F$7=1,'Ф.7(СФ).27'!D72/1000,'Ф.7(СФ).27'!D72)</f>
        <v>0</v>
      </c>
      <c r="M1558" s="143">
        <f>IF(ЗАПОЛНИТЬ!$F$7=1,'Ф.7(СФ).27'!E72/1000,'Ф.7(СФ).27'!E72)</f>
        <v>0</v>
      </c>
      <c r="N1558" s="143">
        <f>IF(ЗАПОЛНИТЬ!$F$7=1,'Ф.7(СФ).27'!F72/1000,'Ф.7(СФ).27'!F72)</f>
        <v>0</v>
      </c>
      <c r="O1558" s="143">
        <f>IF(ЗАПОЛНИТЬ!$F$7=1,'Ф.7(СФ).27'!G72/1000,'Ф.7(СФ).27'!G72)</f>
        <v>0</v>
      </c>
      <c r="P1558" s="143">
        <f>IF(ЗАПОЛНИТЬ!$F$7=1,'Ф.7(СФ).27'!H72/1000,'Ф.7(СФ).27'!H72)</f>
        <v>0</v>
      </c>
      <c r="Q1558" s="143">
        <f>IF(ЗАПОЛНИТЬ!$F$7=1,'Ф.7(СФ).27'!I72/1000,'Ф.7(СФ).27'!I72)</f>
        <v>0</v>
      </c>
      <c r="R1558" s="143">
        <f>IF(ЗАПОЛНИТЬ!$F$7=1,'Ф.7(СФ).27'!J72/1000,'Ф.7(СФ).27'!J72)</f>
        <v>0</v>
      </c>
      <c r="S1558" s="143">
        <f>IF(ЗАПОЛНИТЬ!$F$7=1,'Ф.7(СФ).27'!K72/1000,'Ф.7(СФ).27'!K72)</f>
        <v>0</v>
      </c>
      <c r="T1558" s="143">
        <f>IF(ЗАПОЛНИТЬ!$F$7=1,'Ф.7(СФ).27'!L72/1000,'Ф.7(СФ).27'!L72)</f>
        <v>0</v>
      </c>
      <c r="U1558" s="143">
        <f>IF(ЗАПОЛНИТЬ!$F$7=1,'Ф.7(СФ).27'!M72/1000,'Ф.7(СФ).27'!M72)</f>
        <v>0</v>
      </c>
      <c r="V1558" s="145">
        <v>0</v>
      </c>
      <c r="W1558" s="145">
        <f t="shared" si="75"/>
        <v>0</v>
      </c>
    </row>
    <row r="1559" spans="1:23" ht="12.75">
      <c r="A1559" s="144" t="str">
        <f>ЗАПОЛНИТЬ!$B$23</f>
        <v>4</v>
      </c>
      <c r="B1559" s="144" t="str">
        <f>ЗАПОЛНИТЬ!$B$13</f>
        <v>24188344</v>
      </c>
      <c r="C1559" s="144" t="str">
        <f>ЗАПОЛНИТЬ!$B$24</f>
        <v>298</v>
      </c>
      <c r="D1559" s="144" t="str">
        <f>ЗАПОЛНИТЬ!$B$21</f>
        <v>12</v>
      </c>
      <c r="E1559" s="145"/>
      <c r="F1559" s="144" t="str">
        <f>ЗАПОЛНИТЬ!$B$22</f>
        <v>15</v>
      </c>
      <c r="G1559" s="144" t="str">
        <f>ЗАПОЛНИТЬ!$B$20</f>
        <v>040222</v>
      </c>
      <c r="H1559" s="143" t="str">
        <f>IF(ЗАПОЛНИТЬ!$F$7=1,ЗАПОЛНИТЬ!$H$9,ЗАПОЛНИТЬ!$H$10)</f>
        <v>73</v>
      </c>
      <c r="I1559" s="146">
        <f>IF(ЗАПОЛНИТЬ!$F$7=1,'Ф.7(СФ).27'!$E$13,'Ф.7(СФ).27'!$E$15)</f>
        <v>0</v>
      </c>
      <c r="J1559" s="145" t="str">
        <f>IF(ЗАПОЛНИТЬ!$F$7=1,CONCATENATE(ЗАПОЛНИТЬ!$F$18,ЗАПОЛНИТЬ!$D$18),ЗАПОЛНИТЬ!$E$18)</f>
        <v>01.07.2016</v>
      </c>
      <c r="K1559" s="143">
        <f>'Ф.7(СФ).27'!B73</f>
        <v>3141</v>
      </c>
      <c r="L1559" s="143">
        <f>IF(ЗАПОЛНИТЬ!$F$7=1,'Ф.7(СФ).27'!D73/1000,'Ф.7(СФ).27'!D73)</f>
        <v>0</v>
      </c>
      <c r="M1559" s="143">
        <f>IF(ЗАПОЛНИТЬ!$F$7=1,'Ф.7(СФ).27'!E73/1000,'Ф.7(СФ).27'!E73)</f>
        <v>0</v>
      </c>
      <c r="N1559" s="143">
        <f>IF(ЗАПОЛНИТЬ!$F$7=1,'Ф.7(СФ).27'!F73/1000,'Ф.7(СФ).27'!F73)</f>
        <v>0</v>
      </c>
      <c r="O1559" s="143">
        <f>IF(ЗАПОЛНИТЬ!$F$7=1,'Ф.7(СФ).27'!G73/1000,'Ф.7(СФ).27'!G73)</f>
        <v>0</v>
      </c>
      <c r="P1559" s="143">
        <f>IF(ЗАПОЛНИТЬ!$F$7=1,'Ф.7(СФ).27'!H73/1000,'Ф.7(СФ).27'!H73)</f>
        <v>0</v>
      </c>
      <c r="Q1559" s="143">
        <f>IF(ЗАПОЛНИТЬ!$F$7=1,'Ф.7(СФ).27'!I73/1000,'Ф.7(СФ).27'!I73)</f>
        <v>0</v>
      </c>
      <c r="R1559" s="143">
        <f>IF(ЗАПОЛНИТЬ!$F$7=1,'Ф.7(СФ).27'!J73/1000,'Ф.7(СФ).27'!J73)</f>
        <v>0</v>
      </c>
      <c r="S1559" s="143">
        <f>IF(ЗАПОЛНИТЬ!$F$7=1,'Ф.7(СФ).27'!K73/1000,'Ф.7(СФ).27'!K73)</f>
        <v>0</v>
      </c>
      <c r="T1559" s="143">
        <f>IF(ЗАПОЛНИТЬ!$F$7=1,'Ф.7(СФ).27'!L73/1000,'Ф.7(СФ).27'!L73)</f>
        <v>0</v>
      </c>
      <c r="U1559" s="143">
        <f>IF(ЗАПОЛНИТЬ!$F$7=1,'Ф.7(СФ).27'!M73/1000,'Ф.7(СФ).27'!M73)</f>
        <v>0</v>
      </c>
      <c r="V1559" s="145">
        <f>IF(SUM(L1559:U1559)&gt;0,1,0)</f>
        <v>0</v>
      </c>
      <c r="W1559" s="145">
        <f t="shared" si="75"/>
        <v>0</v>
      </c>
    </row>
    <row r="1560" spans="1:23" ht="12.75">
      <c r="A1560" s="144" t="str">
        <f>ЗАПОЛНИТЬ!$B$23</f>
        <v>4</v>
      </c>
      <c r="B1560" s="144" t="str">
        <f>ЗАПОЛНИТЬ!$B$13</f>
        <v>24188344</v>
      </c>
      <c r="C1560" s="144" t="str">
        <f>ЗАПОЛНИТЬ!$B$24</f>
        <v>298</v>
      </c>
      <c r="D1560" s="144" t="str">
        <f>ЗАПОЛНИТЬ!$B$21</f>
        <v>12</v>
      </c>
      <c r="E1560" s="145"/>
      <c r="F1560" s="144" t="str">
        <f>ЗАПОЛНИТЬ!$B$22</f>
        <v>15</v>
      </c>
      <c r="G1560" s="144" t="str">
        <f>ЗАПОЛНИТЬ!$B$20</f>
        <v>040222</v>
      </c>
      <c r="H1560" s="143" t="str">
        <f>IF(ЗАПОЛНИТЬ!$F$7=1,ЗАПОЛНИТЬ!$H$9,ЗАПОЛНИТЬ!$H$10)</f>
        <v>73</v>
      </c>
      <c r="I1560" s="146">
        <f>IF(ЗАПОЛНИТЬ!$F$7=1,'Ф.7(СФ).27'!$E$13,'Ф.7(СФ).27'!$E$15)</f>
        <v>0</v>
      </c>
      <c r="J1560" s="145" t="str">
        <f>IF(ЗАПОЛНИТЬ!$F$7=1,CONCATENATE(ЗАПОЛНИТЬ!$F$18,ЗАПОЛНИТЬ!$D$18),ЗАПОЛНИТЬ!$E$18)</f>
        <v>01.07.2016</v>
      </c>
      <c r="K1560" s="143">
        <f>'Ф.7(СФ).27'!B74</f>
        <v>3142</v>
      </c>
      <c r="L1560" s="143">
        <f>IF(ЗАПОЛНИТЬ!$F$7=1,'Ф.7(СФ).27'!D74/1000,'Ф.7(СФ).27'!D74)</f>
        <v>0</v>
      </c>
      <c r="M1560" s="143">
        <f>IF(ЗАПОЛНИТЬ!$F$7=1,'Ф.7(СФ).27'!E74/1000,'Ф.7(СФ).27'!E74)</f>
        <v>0</v>
      </c>
      <c r="N1560" s="143">
        <f>IF(ЗАПОЛНИТЬ!$F$7=1,'Ф.7(СФ).27'!F74/1000,'Ф.7(СФ).27'!F74)</f>
        <v>0</v>
      </c>
      <c r="O1560" s="143">
        <f>IF(ЗАПОЛНИТЬ!$F$7=1,'Ф.7(СФ).27'!G74/1000,'Ф.7(СФ).27'!G74)</f>
        <v>0</v>
      </c>
      <c r="P1560" s="143">
        <f>IF(ЗАПОЛНИТЬ!$F$7=1,'Ф.7(СФ).27'!H74/1000,'Ф.7(СФ).27'!H74)</f>
        <v>0</v>
      </c>
      <c r="Q1560" s="143">
        <f>IF(ЗАПОЛНИТЬ!$F$7=1,'Ф.7(СФ).27'!I74/1000,'Ф.7(СФ).27'!I74)</f>
        <v>0</v>
      </c>
      <c r="R1560" s="143">
        <f>IF(ЗАПОЛНИТЬ!$F$7=1,'Ф.7(СФ).27'!J74/1000,'Ф.7(СФ).27'!J74)</f>
        <v>0</v>
      </c>
      <c r="S1560" s="143">
        <f>IF(ЗАПОЛНИТЬ!$F$7=1,'Ф.7(СФ).27'!K74/1000,'Ф.7(СФ).27'!K74)</f>
        <v>0</v>
      </c>
      <c r="T1560" s="143">
        <f>IF(ЗАПОЛНИТЬ!$F$7=1,'Ф.7(СФ).27'!L74/1000,'Ф.7(СФ).27'!L74)</f>
        <v>0</v>
      </c>
      <c r="U1560" s="143">
        <f>IF(ЗАПОЛНИТЬ!$F$7=1,'Ф.7(СФ).27'!M74/1000,'Ф.7(СФ).27'!M74)</f>
        <v>0</v>
      </c>
      <c r="V1560" s="145">
        <f>IF(SUM(L1560:U1560)&gt;0,1,0)</f>
        <v>0</v>
      </c>
      <c r="W1560" s="145">
        <f t="shared" si="75"/>
        <v>0</v>
      </c>
    </row>
    <row r="1561" spans="1:23" ht="12.75">
      <c r="A1561" s="144" t="str">
        <f>ЗАПОЛНИТЬ!$B$23</f>
        <v>4</v>
      </c>
      <c r="B1561" s="144" t="str">
        <f>ЗАПОЛНИТЬ!$B$13</f>
        <v>24188344</v>
      </c>
      <c r="C1561" s="144" t="str">
        <f>ЗАПОЛНИТЬ!$B$24</f>
        <v>298</v>
      </c>
      <c r="D1561" s="144" t="str">
        <f>ЗАПОЛНИТЬ!$B$21</f>
        <v>12</v>
      </c>
      <c r="E1561" s="145"/>
      <c r="F1561" s="144" t="str">
        <f>ЗАПОЛНИТЬ!$B$22</f>
        <v>15</v>
      </c>
      <c r="G1561" s="144" t="str">
        <f>ЗАПОЛНИТЬ!$B$20</f>
        <v>040222</v>
      </c>
      <c r="H1561" s="143" t="str">
        <f>IF(ЗАПОЛНИТЬ!$F$7=1,ЗАПОЛНИТЬ!$H$9,ЗАПОЛНИТЬ!$H$10)</f>
        <v>73</v>
      </c>
      <c r="I1561" s="146">
        <f>IF(ЗАПОЛНИТЬ!$F$7=1,'Ф.7(СФ).27'!$E$13,'Ф.7(СФ).27'!$E$15)</f>
        <v>0</v>
      </c>
      <c r="J1561" s="145" t="str">
        <f>IF(ЗАПОЛНИТЬ!$F$7=1,CONCATENATE(ЗАПОЛНИТЬ!$F$18,ЗАПОЛНИТЬ!$D$18),ЗАПОЛНИТЬ!$E$18)</f>
        <v>01.07.2016</v>
      </c>
      <c r="K1561" s="143">
        <f>'Ф.7(СФ).27'!B75</f>
        <v>3143</v>
      </c>
      <c r="L1561" s="143">
        <f>IF(ЗАПОЛНИТЬ!$F$7=1,'Ф.7(СФ).27'!D75/1000,'Ф.7(СФ).27'!D75)</f>
        <v>0</v>
      </c>
      <c r="M1561" s="143">
        <f>IF(ЗАПОЛНИТЬ!$F$7=1,'Ф.7(СФ).27'!E75/1000,'Ф.7(СФ).27'!E75)</f>
        <v>0</v>
      </c>
      <c r="N1561" s="143">
        <f>IF(ЗАПОЛНИТЬ!$F$7=1,'Ф.7(СФ).27'!F75/1000,'Ф.7(СФ).27'!F75)</f>
        <v>0</v>
      </c>
      <c r="O1561" s="143">
        <f>IF(ЗАПОЛНИТЬ!$F$7=1,'Ф.7(СФ).27'!G75/1000,'Ф.7(СФ).27'!G75)</f>
        <v>0</v>
      </c>
      <c r="P1561" s="143">
        <f>IF(ЗАПОЛНИТЬ!$F$7=1,'Ф.7(СФ).27'!H75/1000,'Ф.7(СФ).27'!H75)</f>
        <v>0</v>
      </c>
      <c r="Q1561" s="143">
        <f>IF(ЗАПОЛНИТЬ!$F$7=1,'Ф.7(СФ).27'!I75/1000,'Ф.7(СФ).27'!I75)</f>
        <v>0</v>
      </c>
      <c r="R1561" s="143">
        <f>IF(ЗАПОЛНИТЬ!$F$7=1,'Ф.7(СФ).27'!J75/1000,'Ф.7(СФ).27'!J75)</f>
        <v>0</v>
      </c>
      <c r="S1561" s="143">
        <f>IF(ЗАПОЛНИТЬ!$F$7=1,'Ф.7(СФ).27'!K75/1000,'Ф.7(СФ).27'!K75)</f>
        <v>0</v>
      </c>
      <c r="T1561" s="143">
        <f>IF(ЗАПОЛНИТЬ!$F$7=1,'Ф.7(СФ).27'!L75/1000,'Ф.7(СФ).27'!L75)</f>
        <v>0</v>
      </c>
      <c r="U1561" s="143">
        <f>IF(ЗАПОЛНИТЬ!$F$7=1,'Ф.7(СФ).27'!M75/1000,'Ф.7(СФ).27'!M75)</f>
        <v>0</v>
      </c>
      <c r="V1561" s="145">
        <f>IF(SUM(L1561:U1561)&gt;0,1,0)</f>
        <v>0</v>
      </c>
      <c r="W1561" s="145">
        <f t="shared" si="75"/>
        <v>0</v>
      </c>
    </row>
    <row r="1562" spans="1:23" ht="12.75">
      <c r="A1562" s="144" t="str">
        <f>ЗАПОЛНИТЬ!$B$23</f>
        <v>4</v>
      </c>
      <c r="B1562" s="144" t="str">
        <f>ЗАПОЛНИТЬ!$B$13</f>
        <v>24188344</v>
      </c>
      <c r="C1562" s="144" t="str">
        <f>ЗАПОЛНИТЬ!$B$24</f>
        <v>298</v>
      </c>
      <c r="D1562" s="144" t="str">
        <f>ЗАПОЛНИТЬ!$B$21</f>
        <v>12</v>
      </c>
      <c r="E1562" s="145"/>
      <c r="F1562" s="144" t="str">
        <f>ЗАПОЛНИТЬ!$B$22</f>
        <v>15</v>
      </c>
      <c r="G1562" s="144" t="str">
        <f>ЗАПОЛНИТЬ!$B$20</f>
        <v>040222</v>
      </c>
      <c r="H1562" s="143" t="str">
        <f>IF(ЗАПОЛНИТЬ!$F$7=1,ЗАПОЛНИТЬ!$H$9,ЗАПОЛНИТЬ!$H$10)</f>
        <v>73</v>
      </c>
      <c r="I1562" s="146">
        <f>IF(ЗАПОЛНИТЬ!$F$7=1,'Ф.7(СФ).27'!$E$13,'Ф.7(СФ).27'!$E$15)</f>
        <v>0</v>
      </c>
      <c r="J1562" s="145" t="str">
        <f>IF(ЗАПОЛНИТЬ!$F$7=1,CONCATENATE(ЗАПОЛНИТЬ!$F$18,ЗАПОЛНИТЬ!$D$18),ЗАПОЛНИТЬ!$E$18)</f>
        <v>01.07.2016</v>
      </c>
      <c r="K1562" s="143">
        <f>'Ф.7(СФ).27'!B76</f>
        <v>3150</v>
      </c>
      <c r="L1562" s="143">
        <f>IF(ЗАПОЛНИТЬ!$F$7=1,'Ф.7(СФ).27'!D76/1000,'Ф.7(СФ).27'!D76)</f>
        <v>0</v>
      </c>
      <c r="M1562" s="143">
        <f>IF(ЗАПОЛНИТЬ!$F$7=1,'Ф.7(СФ).27'!E76/1000,'Ф.7(СФ).27'!E76)</f>
        <v>0</v>
      </c>
      <c r="N1562" s="143">
        <f>IF(ЗАПОЛНИТЬ!$F$7=1,'Ф.7(СФ).27'!F76/1000,'Ф.7(СФ).27'!F76)</f>
        <v>0</v>
      </c>
      <c r="O1562" s="143">
        <f>IF(ЗАПОЛНИТЬ!$F$7=1,'Ф.7(СФ).27'!G76/1000,'Ф.7(СФ).27'!G76)</f>
        <v>0</v>
      </c>
      <c r="P1562" s="143">
        <f>IF(ЗАПОЛНИТЬ!$F$7=1,'Ф.7(СФ).27'!H76/1000,'Ф.7(СФ).27'!H76)</f>
        <v>0</v>
      </c>
      <c r="Q1562" s="143">
        <f>IF(ЗАПОЛНИТЬ!$F$7=1,'Ф.7(СФ).27'!I76/1000,'Ф.7(СФ).27'!I76)</f>
        <v>0</v>
      </c>
      <c r="R1562" s="143">
        <f>IF(ЗАПОЛНИТЬ!$F$7=1,'Ф.7(СФ).27'!J76/1000,'Ф.7(СФ).27'!J76)</f>
        <v>0</v>
      </c>
      <c r="S1562" s="143">
        <f>IF(ЗАПОЛНИТЬ!$F$7=1,'Ф.7(СФ).27'!K76/1000,'Ф.7(СФ).27'!K76)</f>
        <v>0</v>
      </c>
      <c r="T1562" s="143">
        <f>IF(ЗАПОЛНИТЬ!$F$7=1,'Ф.7(СФ).27'!L76/1000,'Ф.7(СФ).27'!L76)</f>
        <v>0</v>
      </c>
      <c r="U1562" s="143">
        <f>IF(ЗАПОЛНИТЬ!$F$7=1,'Ф.7(СФ).27'!M76/1000,'Ф.7(СФ).27'!M76)</f>
        <v>0</v>
      </c>
      <c r="V1562" s="145">
        <f>IF(SUM(L1562:U1562)&gt;0,1,0)</f>
        <v>0</v>
      </c>
      <c r="W1562" s="145">
        <f t="shared" si="75"/>
        <v>0</v>
      </c>
    </row>
    <row r="1563" spans="1:23" ht="12.75">
      <c r="A1563" s="144" t="str">
        <f>ЗАПОЛНИТЬ!$B$23</f>
        <v>4</v>
      </c>
      <c r="B1563" s="144" t="str">
        <f>ЗАПОЛНИТЬ!$B$13</f>
        <v>24188344</v>
      </c>
      <c r="C1563" s="144" t="str">
        <f>ЗАПОЛНИТЬ!$B$24</f>
        <v>298</v>
      </c>
      <c r="D1563" s="144" t="str">
        <f>ЗАПОЛНИТЬ!$B$21</f>
        <v>12</v>
      </c>
      <c r="E1563" s="145"/>
      <c r="F1563" s="144" t="str">
        <f>ЗАПОЛНИТЬ!$B$22</f>
        <v>15</v>
      </c>
      <c r="G1563" s="144" t="str">
        <f>ЗАПОЛНИТЬ!$B$20</f>
        <v>040222</v>
      </c>
      <c r="H1563" s="143" t="str">
        <f>IF(ЗАПОЛНИТЬ!$F$7=1,ЗАПОЛНИТЬ!$H$9,ЗАПОЛНИТЬ!$H$10)</f>
        <v>73</v>
      </c>
      <c r="I1563" s="146">
        <f>IF(ЗАПОЛНИТЬ!$F$7=1,'Ф.7(СФ).27'!$E$13,'Ф.7(СФ).27'!$E$15)</f>
        <v>0</v>
      </c>
      <c r="J1563" s="145" t="str">
        <f>IF(ЗАПОЛНИТЬ!$F$7=1,CONCATENATE(ЗАПОЛНИТЬ!$F$18,ЗАПОЛНИТЬ!$D$18),ЗАПОЛНИТЬ!$E$18)</f>
        <v>01.07.2016</v>
      </c>
      <c r="K1563" s="143">
        <f>'Ф.7(СФ).27'!B77</f>
        <v>3160</v>
      </c>
      <c r="L1563" s="143">
        <f>IF(ЗАПОЛНИТЬ!$F$7=1,'Ф.7(СФ).27'!D77/1000,'Ф.7(СФ).27'!D77)</f>
        <v>0</v>
      </c>
      <c r="M1563" s="143">
        <f>IF(ЗАПОЛНИТЬ!$F$7=1,'Ф.7(СФ).27'!E77/1000,'Ф.7(СФ).27'!E77)</f>
        <v>0</v>
      </c>
      <c r="N1563" s="143">
        <f>IF(ЗАПОЛНИТЬ!$F$7=1,'Ф.7(СФ).27'!F77/1000,'Ф.7(СФ).27'!F77)</f>
        <v>0</v>
      </c>
      <c r="O1563" s="143">
        <f>IF(ЗАПОЛНИТЬ!$F$7=1,'Ф.7(СФ).27'!G77/1000,'Ф.7(СФ).27'!G77)</f>
        <v>0</v>
      </c>
      <c r="P1563" s="143">
        <f>IF(ЗАПОЛНИТЬ!$F$7=1,'Ф.7(СФ).27'!H77/1000,'Ф.7(СФ).27'!H77)</f>
        <v>0</v>
      </c>
      <c r="Q1563" s="143">
        <f>IF(ЗАПОЛНИТЬ!$F$7=1,'Ф.7(СФ).27'!I77/1000,'Ф.7(СФ).27'!I77)</f>
        <v>0</v>
      </c>
      <c r="R1563" s="143">
        <f>IF(ЗАПОЛНИТЬ!$F$7=1,'Ф.7(СФ).27'!J77/1000,'Ф.7(СФ).27'!J77)</f>
        <v>0</v>
      </c>
      <c r="S1563" s="143">
        <f>IF(ЗАПОЛНИТЬ!$F$7=1,'Ф.7(СФ).27'!K77/1000,'Ф.7(СФ).27'!K77)</f>
        <v>0</v>
      </c>
      <c r="T1563" s="143">
        <f>IF(ЗАПОЛНИТЬ!$F$7=1,'Ф.7(СФ).27'!L77/1000,'Ф.7(СФ).27'!L77)</f>
        <v>0</v>
      </c>
      <c r="U1563" s="143">
        <f>IF(ЗАПОЛНИТЬ!$F$7=1,'Ф.7(СФ).27'!M77/1000,'Ф.7(СФ).27'!M77)</f>
        <v>0</v>
      </c>
      <c r="V1563" s="145">
        <f>IF(SUM(L1563:U1563)&gt;0,1,0)</f>
        <v>0</v>
      </c>
      <c r="W1563" s="145">
        <f t="shared" si="75"/>
        <v>0</v>
      </c>
    </row>
    <row r="1564" spans="1:23" ht="12.75">
      <c r="A1564" s="144" t="str">
        <f>ЗАПОЛНИТЬ!$B$23</f>
        <v>4</v>
      </c>
      <c r="B1564" s="144" t="str">
        <f>ЗАПОЛНИТЬ!$B$13</f>
        <v>24188344</v>
      </c>
      <c r="C1564" s="144" t="str">
        <f>ЗАПОЛНИТЬ!$B$24</f>
        <v>298</v>
      </c>
      <c r="D1564" s="144" t="str">
        <f>ЗАПОЛНИТЬ!$B$21</f>
        <v>12</v>
      </c>
      <c r="E1564" s="145"/>
      <c r="F1564" s="144" t="str">
        <f>ЗАПОЛНИТЬ!$B$22</f>
        <v>15</v>
      </c>
      <c r="G1564" s="144" t="str">
        <f>ЗАПОЛНИТЬ!$B$20</f>
        <v>040222</v>
      </c>
      <c r="H1564" s="143" t="str">
        <f>IF(ЗАПОЛНИТЬ!$F$7=1,ЗАПОЛНИТЬ!$H$9,ЗАПОЛНИТЬ!$H$10)</f>
        <v>73</v>
      </c>
      <c r="I1564" s="146">
        <f>IF(ЗАПОЛНИТЬ!$F$7=1,'Ф.7(СФ).27'!$E$13,'Ф.7(СФ).27'!$E$15)</f>
        <v>0</v>
      </c>
      <c r="J1564" s="145" t="str">
        <f>IF(ЗАПОЛНИТЬ!$F$7=1,CONCATENATE(ЗАПОЛНИТЬ!$F$18,ЗАПОЛНИТЬ!$D$18),ЗАПОЛНИТЬ!$E$18)</f>
        <v>01.07.2016</v>
      </c>
      <c r="K1564" s="143">
        <f>'Ф.7(СФ).27'!B78</f>
        <v>3200</v>
      </c>
      <c r="L1564" s="143">
        <f>IF(ЗАПОЛНИТЬ!$F$7=1,'Ф.7(СФ).27'!D78/1000,'Ф.7(СФ).27'!D78)</f>
        <v>0</v>
      </c>
      <c r="M1564" s="143">
        <f>IF(ЗАПОЛНИТЬ!$F$7=1,'Ф.7(СФ).27'!E78/1000,'Ф.7(СФ).27'!E78)</f>
        <v>0</v>
      </c>
      <c r="N1564" s="143">
        <f>IF(ЗАПОЛНИТЬ!$F$7=1,'Ф.7(СФ).27'!F78/1000,'Ф.7(СФ).27'!F78)</f>
        <v>0</v>
      </c>
      <c r="O1564" s="143">
        <f>IF(ЗАПОЛНИТЬ!$F$7=1,'Ф.7(СФ).27'!G78/1000,'Ф.7(СФ).27'!G78)</f>
        <v>0</v>
      </c>
      <c r="P1564" s="143">
        <f>IF(ЗАПОЛНИТЬ!$F$7=1,'Ф.7(СФ).27'!H78/1000,'Ф.7(СФ).27'!H78)</f>
        <v>0</v>
      </c>
      <c r="Q1564" s="143">
        <f>IF(ЗАПОЛНИТЬ!$F$7=1,'Ф.7(СФ).27'!I78/1000,'Ф.7(СФ).27'!I78)</f>
        <v>0</v>
      </c>
      <c r="R1564" s="143">
        <f>IF(ЗАПОЛНИТЬ!$F$7=1,'Ф.7(СФ).27'!J78/1000,'Ф.7(СФ).27'!J78)</f>
        <v>0</v>
      </c>
      <c r="S1564" s="143">
        <f>IF(ЗАПОЛНИТЬ!$F$7=1,'Ф.7(СФ).27'!K78/1000,'Ф.7(СФ).27'!K78)</f>
        <v>0</v>
      </c>
      <c r="T1564" s="143">
        <f>IF(ЗАПОЛНИТЬ!$F$7=1,'Ф.7(СФ).27'!L78/1000,'Ф.7(СФ).27'!L78)</f>
        <v>0</v>
      </c>
      <c r="U1564" s="143">
        <f>IF(ЗАПОЛНИТЬ!$F$7=1,'Ф.7(СФ).27'!M78/1000,'Ф.7(СФ).27'!M78)</f>
        <v>0</v>
      </c>
      <c r="V1564" s="145">
        <v>0</v>
      </c>
      <c r="W1564" s="145">
        <f t="shared" si="75"/>
        <v>0</v>
      </c>
    </row>
    <row r="1565" spans="1:23" ht="12.75">
      <c r="A1565" s="144" t="str">
        <f>ЗАПОЛНИТЬ!$B$23</f>
        <v>4</v>
      </c>
      <c r="B1565" s="144" t="str">
        <f>ЗАПОЛНИТЬ!$B$13</f>
        <v>24188344</v>
      </c>
      <c r="C1565" s="144" t="str">
        <f>ЗАПОЛНИТЬ!$B$24</f>
        <v>298</v>
      </c>
      <c r="D1565" s="144" t="str">
        <f>ЗАПОЛНИТЬ!$B$21</f>
        <v>12</v>
      </c>
      <c r="E1565" s="145"/>
      <c r="F1565" s="144" t="str">
        <f>ЗАПОЛНИТЬ!$B$22</f>
        <v>15</v>
      </c>
      <c r="G1565" s="144" t="str">
        <f>ЗАПОЛНИТЬ!$B$20</f>
        <v>040222</v>
      </c>
      <c r="H1565" s="143" t="str">
        <f>IF(ЗАПОЛНИТЬ!$F$7=1,ЗАПОЛНИТЬ!$H$9,ЗАПОЛНИТЬ!$H$10)</f>
        <v>73</v>
      </c>
      <c r="I1565" s="146">
        <f>IF(ЗАПОЛНИТЬ!$F$7=1,'Ф.7(СФ).27'!$E$13,'Ф.7(СФ).27'!$E$15)</f>
        <v>0</v>
      </c>
      <c r="J1565" s="145" t="str">
        <f>IF(ЗАПОЛНИТЬ!$F$7=1,CONCATENATE(ЗАПОЛНИТЬ!$F$18,ЗАПОЛНИТЬ!$D$18),ЗАПОЛНИТЬ!$E$18)</f>
        <v>01.07.2016</v>
      </c>
      <c r="K1565" s="143">
        <f>'Ф.7(СФ).27'!B79</f>
        <v>3210</v>
      </c>
      <c r="L1565" s="143">
        <f>IF(ЗАПОЛНИТЬ!$F$7=1,'Ф.7(СФ).27'!D79/1000,'Ф.7(СФ).27'!D79)</f>
        <v>0</v>
      </c>
      <c r="M1565" s="143">
        <f>IF(ЗАПОЛНИТЬ!$F$7=1,'Ф.7(СФ).27'!E79/1000,'Ф.7(СФ).27'!E79)</f>
        <v>0</v>
      </c>
      <c r="N1565" s="143">
        <f>IF(ЗАПОЛНИТЬ!$F$7=1,'Ф.7(СФ).27'!F79/1000,'Ф.7(СФ).27'!F79)</f>
        <v>0</v>
      </c>
      <c r="O1565" s="143">
        <f>IF(ЗАПОЛНИТЬ!$F$7=1,'Ф.7(СФ).27'!G79/1000,'Ф.7(СФ).27'!G79)</f>
        <v>0</v>
      </c>
      <c r="P1565" s="143">
        <f>IF(ЗАПОЛНИТЬ!$F$7=1,'Ф.7(СФ).27'!H79/1000,'Ф.7(СФ).27'!H79)</f>
        <v>0</v>
      </c>
      <c r="Q1565" s="143">
        <f>IF(ЗАПОЛНИТЬ!$F$7=1,'Ф.7(СФ).27'!I79/1000,'Ф.7(СФ).27'!I79)</f>
        <v>0</v>
      </c>
      <c r="R1565" s="143">
        <f>IF(ЗАПОЛНИТЬ!$F$7=1,'Ф.7(СФ).27'!J79/1000,'Ф.7(СФ).27'!J79)</f>
        <v>0</v>
      </c>
      <c r="S1565" s="143">
        <f>IF(ЗАПОЛНИТЬ!$F$7=1,'Ф.7(СФ).27'!K79/1000,'Ф.7(СФ).27'!K79)</f>
        <v>0</v>
      </c>
      <c r="T1565" s="143">
        <f>IF(ЗАПОЛНИТЬ!$F$7=1,'Ф.7(СФ).27'!L79/1000,'Ф.7(СФ).27'!L79)</f>
        <v>0</v>
      </c>
      <c r="U1565" s="143">
        <f>IF(ЗАПОЛНИТЬ!$F$7=1,'Ф.7(СФ).27'!M79/1000,'Ф.7(СФ).27'!M79)</f>
        <v>0</v>
      </c>
      <c r="V1565" s="145">
        <f>IF(SUM(L1565:U1565)&gt;0,1,0)</f>
        <v>0</v>
      </c>
      <c r="W1565" s="145">
        <f t="shared" si="75"/>
        <v>0</v>
      </c>
    </row>
    <row r="1566" spans="1:23" ht="12.75">
      <c r="A1566" s="144" t="str">
        <f>ЗАПОЛНИТЬ!$B$23</f>
        <v>4</v>
      </c>
      <c r="B1566" s="144" t="str">
        <f>ЗАПОЛНИТЬ!$B$13</f>
        <v>24188344</v>
      </c>
      <c r="C1566" s="144" t="str">
        <f>ЗАПОЛНИТЬ!$B$24</f>
        <v>298</v>
      </c>
      <c r="D1566" s="144" t="str">
        <f>ЗАПОЛНИТЬ!$B$21</f>
        <v>12</v>
      </c>
      <c r="E1566" s="145"/>
      <c r="F1566" s="144" t="str">
        <f>ЗАПОЛНИТЬ!$B$22</f>
        <v>15</v>
      </c>
      <c r="G1566" s="144" t="str">
        <f>ЗАПОЛНИТЬ!$B$20</f>
        <v>040222</v>
      </c>
      <c r="H1566" s="143" t="str">
        <f>IF(ЗАПОЛНИТЬ!$F$7=1,ЗАПОЛНИТЬ!$H$9,ЗАПОЛНИТЬ!$H$10)</f>
        <v>73</v>
      </c>
      <c r="I1566" s="146">
        <f>IF(ЗАПОЛНИТЬ!$F$7=1,'Ф.7(СФ).27'!$E$13,'Ф.7(СФ).27'!$E$15)</f>
        <v>0</v>
      </c>
      <c r="J1566" s="145" t="str">
        <f>IF(ЗАПОЛНИТЬ!$F$7=1,CONCATENATE(ЗАПОЛНИТЬ!$F$18,ЗАПОЛНИТЬ!$D$18),ЗАПОЛНИТЬ!$E$18)</f>
        <v>01.07.2016</v>
      </c>
      <c r="K1566" s="143">
        <f>'Ф.7(СФ).27'!B80</f>
        <v>3220</v>
      </c>
      <c r="L1566" s="143">
        <f>IF(ЗАПОЛНИТЬ!$F$7=1,'Ф.7(СФ).27'!D80/1000,'Ф.7(СФ).27'!D80)</f>
        <v>0</v>
      </c>
      <c r="M1566" s="143">
        <f>IF(ЗАПОЛНИТЬ!$F$7=1,'Ф.7(СФ).27'!E80/1000,'Ф.7(СФ).27'!E80)</f>
        <v>0</v>
      </c>
      <c r="N1566" s="143">
        <f>IF(ЗАПОЛНИТЬ!$F$7=1,'Ф.7(СФ).27'!F80/1000,'Ф.7(СФ).27'!F80)</f>
        <v>0</v>
      </c>
      <c r="O1566" s="143">
        <f>IF(ЗАПОЛНИТЬ!$F$7=1,'Ф.7(СФ).27'!G80/1000,'Ф.7(СФ).27'!G80)</f>
        <v>0</v>
      </c>
      <c r="P1566" s="143">
        <f>IF(ЗАПОЛНИТЬ!$F$7=1,'Ф.7(СФ).27'!H80/1000,'Ф.7(СФ).27'!H80)</f>
        <v>0</v>
      </c>
      <c r="Q1566" s="143">
        <f>IF(ЗАПОЛНИТЬ!$F$7=1,'Ф.7(СФ).27'!I80/1000,'Ф.7(СФ).27'!I80)</f>
        <v>0</v>
      </c>
      <c r="R1566" s="143">
        <f>IF(ЗАПОЛНИТЬ!$F$7=1,'Ф.7(СФ).27'!J80/1000,'Ф.7(СФ).27'!J80)</f>
        <v>0</v>
      </c>
      <c r="S1566" s="143">
        <f>IF(ЗАПОЛНИТЬ!$F$7=1,'Ф.7(СФ).27'!K80/1000,'Ф.7(СФ).27'!K80)</f>
        <v>0</v>
      </c>
      <c r="T1566" s="143">
        <f>IF(ЗАПОЛНИТЬ!$F$7=1,'Ф.7(СФ).27'!L80/1000,'Ф.7(СФ).27'!L80)</f>
        <v>0</v>
      </c>
      <c r="U1566" s="143">
        <f>IF(ЗАПОЛНИТЬ!$F$7=1,'Ф.7(СФ).27'!M80/1000,'Ф.7(СФ).27'!M80)</f>
        <v>0</v>
      </c>
      <c r="V1566" s="145">
        <f>IF(SUM(L1566:U1566)&gt;0,1,0)</f>
        <v>0</v>
      </c>
      <c r="W1566" s="145">
        <f t="shared" si="75"/>
        <v>0</v>
      </c>
    </row>
    <row r="1567" spans="1:23" ht="12.75">
      <c r="A1567" s="144" t="str">
        <f>ЗАПОЛНИТЬ!$B$23</f>
        <v>4</v>
      </c>
      <c r="B1567" s="144" t="str">
        <f>ЗАПОЛНИТЬ!$B$13</f>
        <v>24188344</v>
      </c>
      <c r="C1567" s="144" t="str">
        <f>ЗАПОЛНИТЬ!$B$24</f>
        <v>298</v>
      </c>
      <c r="D1567" s="144" t="str">
        <f>ЗАПОЛНИТЬ!$B$21</f>
        <v>12</v>
      </c>
      <c r="E1567" s="145"/>
      <c r="F1567" s="144" t="str">
        <f>ЗАПОЛНИТЬ!$B$22</f>
        <v>15</v>
      </c>
      <c r="G1567" s="144" t="str">
        <f>ЗАПОЛНИТЬ!$B$20</f>
        <v>040222</v>
      </c>
      <c r="H1567" s="143" t="str">
        <f>IF(ЗАПОЛНИТЬ!$F$7=1,ЗАПОЛНИТЬ!$H$9,ЗАПОЛНИТЬ!$H$10)</f>
        <v>73</v>
      </c>
      <c r="I1567" s="146">
        <f>IF(ЗАПОЛНИТЬ!$F$7=1,'Ф.7(СФ).27'!$E$13,'Ф.7(СФ).27'!$E$15)</f>
        <v>0</v>
      </c>
      <c r="J1567" s="145" t="str">
        <f>IF(ЗАПОЛНИТЬ!$F$7=1,CONCATENATE(ЗАПОЛНИТЬ!$F$18,ЗАПОЛНИТЬ!$D$18),ЗАПОЛНИТЬ!$E$18)</f>
        <v>01.07.2016</v>
      </c>
      <c r="K1567" s="143">
        <f>'Ф.7(СФ).27'!B81</f>
        <v>3230</v>
      </c>
      <c r="L1567" s="143">
        <f>IF(ЗАПОЛНИТЬ!$F$7=1,'Ф.7(СФ).27'!D81/1000,'Ф.7(СФ).27'!D81)</f>
        <v>0</v>
      </c>
      <c r="M1567" s="143">
        <f>IF(ЗАПОЛНИТЬ!$F$7=1,'Ф.7(СФ).27'!E81/1000,'Ф.7(СФ).27'!E81)</f>
        <v>0</v>
      </c>
      <c r="N1567" s="143">
        <f>IF(ЗАПОЛНИТЬ!$F$7=1,'Ф.7(СФ).27'!F81/1000,'Ф.7(СФ).27'!F81)</f>
        <v>0</v>
      </c>
      <c r="O1567" s="143">
        <f>IF(ЗАПОЛНИТЬ!$F$7=1,'Ф.7(СФ).27'!G81/1000,'Ф.7(СФ).27'!G81)</f>
        <v>0</v>
      </c>
      <c r="P1567" s="143">
        <f>IF(ЗАПОЛНИТЬ!$F$7=1,'Ф.7(СФ).27'!H81/1000,'Ф.7(СФ).27'!H81)</f>
        <v>0</v>
      </c>
      <c r="Q1567" s="143">
        <f>IF(ЗАПОЛНИТЬ!$F$7=1,'Ф.7(СФ).27'!I81/1000,'Ф.7(СФ).27'!I81)</f>
        <v>0</v>
      </c>
      <c r="R1567" s="143">
        <f>IF(ЗАПОЛНИТЬ!$F$7=1,'Ф.7(СФ).27'!J81/1000,'Ф.7(СФ).27'!J81)</f>
        <v>0</v>
      </c>
      <c r="S1567" s="143">
        <f>IF(ЗАПОЛНИТЬ!$F$7=1,'Ф.7(СФ).27'!K81/1000,'Ф.7(СФ).27'!K81)</f>
        <v>0</v>
      </c>
      <c r="T1567" s="143">
        <f>IF(ЗАПОЛНИТЬ!$F$7=1,'Ф.7(СФ).27'!L81/1000,'Ф.7(СФ).27'!L81)</f>
        <v>0</v>
      </c>
      <c r="U1567" s="143">
        <f>IF(ЗАПОЛНИТЬ!$F$7=1,'Ф.7(СФ).27'!M81/1000,'Ф.7(СФ).27'!M81)</f>
        <v>0</v>
      </c>
      <c r="V1567" s="145">
        <f>IF(SUM(L1567:U1567)&gt;0,1,0)</f>
        <v>0</v>
      </c>
      <c r="W1567" s="145">
        <f t="shared" ref="W1567:W1631" si="78">IF(SUM(L1567:U1567)&gt;0,1,0)</f>
        <v>0</v>
      </c>
    </row>
    <row r="1568" spans="1:23" ht="12.75">
      <c r="A1568" s="144" t="str">
        <f>ЗАПОЛНИТЬ!$B$23</f>
        <v>4</v>
      </c>
      <c r="B1568" s="144" t="str">
        <f>ЗАПОЛНИТЬ!$B$13</f>
        <v>24188344</v>
      </c>
      <c r="C1568" s="144" t="str">
        <f>ЗАПОЛНИТЬ!$B$24</f>
        <v>298</v>
      </c>
      <c r="D1568" s="144" t="str">
        <f>ЗАПОЛНИТЬ!$B$21</f>
        <v>12</v>
      </c>
      <c r="E1568" s="145"/>
      <c r="F1568" s="144" t="str">
        <f>ЗАПОЛНИТЬ!$B$22</f>
        <v>15</v>
      </c>
      <c r="G1568" s="144" t="str">
        <f>ЗАПОЛНИТЬ!$B$20</f>
        <v>040222</v>
      </c>
      <c r="H1568" s="143" t="str">
        <f>IF(ЗАПОЛНИТЬ!$F$7=1,ЗАПОЛНИТЬ!$H$9,ЗАПОЛНИТЬ!$H$10)</f>
        <v>73</v>
      </c>
      <c r="I1568" s="146">
        <f>IF(ЗАПОЛНИТЬ!$F$7=1,'Ф.7(СФ).27'!$E$13,'Ф.7(СФ).27'!$E$15)</f>
        <v>0</v>
      </c>
      <c r="J1568" s="145" t="str">
        <f>IF(ЗАПОЛНИТЬ!$F$7=1,CONCATENATE(ЗАПОЛНИТЬ!$F$18,ЗАПОЛНИТЬ!$D$18),ЗАПОЛНИТЬ!$E$18)</f>
        <v>01.07.2016</v>
      </c>
      <c r="K1568" s="143">
        <f>'Ф.7(СФ).27'!B82</f>
        <v>3240</v>
      </c>
      <c r="L1568" s="143">
        <f>IF(ЗАПОЛНИТЬ!$F$7=1,'Ф.7(СФ).27'!D82/1000,'Ф.7(СФ).27'!D82)</f>
        <v>0</v>
      </c>
      <c r="M1568" s="143">
        <f>IF(ЗАПОЛНИТЬ!$F$7=1,'Ф.7(СФ).27'!E82/1000,'Ф.7(СФ).27'!E82)</f>
        <v>0</v>
      </c>
      <c r="N1568" s="143">
        <f>IF(ЗАПОЛНИТЬ!$F$7=1,'Ф.7(СФ).27'!F82/1000,'Ф.7(СФ).27'!F82)</f>
        <v>0</v>
      </c>
      <c r="O1568" s="143">
        <f>IF(ЗАПОЛНИТЬ!$F$7=1,'Ф.7(СФ).27'!G82/1000,'Ф.7(СФ).27'!G82)</f>
        <v>0</v>
      </c>
      <c r="P1568" s="143">
        <f>IF(ЗАПОЛНИТЬ!$F$7=1,'Ф.7(СФ).27'!H82/1000,'Ф.7(СФ).27'!H82)</f>
        <v>0</v>
      </c>
      <c r="Q1568" s="143">
        <f>IF(ЗАПОЛНИТЬ!$F$7=1,'Ф.7(СФ).27'!I82/1000,'Ф.7(СФ).27'!I82)</f>
        <v>0</v>
      </c>
      <c r="R1568" s="143">
        <f>IF(ЗАПОЛНИТЬ!$F$7=1,'Ф.7(СФ).27'!J82/1000,'Ф.7(СФ).27'!J82)</f>
        <v>0</v>
      </c>
      <c r="S1568" s="143">
        <f>IF(ЗАПОЛНИТЬ!$F$7=1,'Ф.7(СФ).27'!K82/1000,'Ф.7(СФ).27'!K82)</f>
        <v>0</v>
      </c>
      <c r="T1568" s="143">
        <f>IF(ЗАПОЛНИТЬ!$F$7=1,'Ф.7(СФ).27'!L82/1000,'Ф.7(СФ).27'!L82)</f>
        <v>0</v>
      </c>
      <c r="U1568" s="143">
        <f>IF(ЗАПОЛНИТЬ!$F$7=1,'Ф.7(СФ).27'!M82/1000,'Ф.7(СФ).27'!M82)</f>
        <v>0</v>
      </c>
      <c r="V1568" s="145">
        <f>IF(SUM(L1568:U1568)&gt;0,1,0)</f>
        <v>0</v>
      </c>
      <c r="W1568" s="145">
        <f t="shared" si="78"/>
        <v>0</v>
      </c>
    </row>
    <row r="1569" spans="1:23" ht="12.75">
      <c r="A1569" s="144" t="str">
        <f>ЗАПОЛНИТЬ!$B$23</f>
        <v>4</v>
      </c>
      <c r="B1569" s="144" t="str">
        <f>ЗАПОЛНИТЬ!$B$13</f>
        <v>24188344</v>
      </c>
      <c r="C1569" s="144" t="str">
        <f>ЗАПОЛНИТЬ!$B$24</f>
        <v>298</v>
      </c>
      <c r="D1569" s="144" t="str">
        <f>ЗАПОЛНИТЬ!$B$21</f>
        <v>12</v>
      </c>
      <c r="E1569" s="145"/>
      <c r="F1569" s="144" t="str">
        <f>ЗАПОЛНИТЬ!$B$22</f>
        <v>15</v>
      </c>
      <c r="G1569" s="144" t="str">
        <f>ЗАПОЛНИТЬ!$B$20</f>
        <v>040222</v>
      </c>
      <c r="H1569" s="143" t="str">
        <f>IF(ЗАПОЛНИТЬ!$F$7=1,ЗАПОЛНИТЬ!$H$9,ЗАПОЛНИТЬ!$H$10)</f>
        <v>73</v>
      </c>
      <c r="I1569" s="146">
        <f>IF(ЗАПОЛНИТЬ!$F$7=1,'Ф.7(СФ).28'!$E$13,'Ф.7(СФ).28'!$E$15)</f>
        <v>0</v>
      </c>
      <c r="J1569" s="145" t="str">
        <f>IF(ЗАПОЛНИТЬ!$F$7=1,CONCATENATE(ЗАПОЛНИТЬ!$F$18,ЗАПОЛНИТЬ!$D$18),ЗАПОЛНИТЬ!$E$18)</f>
        <v>01.07.2016</v>
      </c>
      <c r="K1569" s="143">
        <v>9999</v>
      </c>
      <c r="L1569" s="143">
        <f>IF(ЗАПОЛНИТЬ!$F$7=2,L1570,(L1570+L1571))</f>
        <v>0</v>
      </c>
      <c r="M1569" s="143">
        <f>IF(ЗАПОЛНИТЬ!$F$7=2,M1570,(M1570+M1571))</f>
        <v>0</v>
      </c>
      <c r="N1569" s="143">
        <f>IF(ЗАПОЛНИТЬ!$F$7=2,N1570,(N1570+N1571))</f>
        <v>0</v>
      </c>
      <c r="O1569" s="143">
        <f>IF(ЗАПОЛНИТЬ!$F$7=2,O1570,(O1570+O1571))</f>
        <v>0</v>
      </c>
      <c r="P1569" s="143">
        <f>IF(ЗАПОЛНИТЬ!$F$7=2,P1570,(P1570+P1571))</f>
        <v>0</v>
      </c>
      <c r="Q1569" s="143">
        <f>IF(ЗАПОЛНИТЬ!$F$7=2,Q1570,(Q1570+Q1571))</f>
        <v>0</v>
      </c>
      <c r="R1569" s="143">
        <f>IF(ЗАПОЛНИТЬ!$F$7=2,R1570,(R1570+R1571))</f>
        <v>0</v>
      </c>
      <c r="S1569" s="143">
        <f>IF(ЗАПОЛНИТЬ!$F$7=2,S1570,(S1570+S1571))</f>
        <v>0</v>
      </c>
      <c r="T1569" s="143">
        <f>IF(ЗАПОЛНИТЬ!$F$7=2,T1570,(T1570+T1571))</f>
        <v>0</v>
      </c>
      <c r="U1569" s="143">
        <f>IF(ЗАПОЛНИТЬ!$F$7=2,U1570,(U1570+U1571))</f>
        <v>0</v>
      </c>
      <c r="V1569" s="145">
        <f>IF(SUM(L1569:U1569)&gt;0,1,0)</f>
        <v>0</v>
      </c>
      <c r="W1569" s="145">
        <f t="shared" si="78"/>
        <v>0</v>
      </c>
    </row>
    <row r="1570" spans="1:23" ht="12.75">
      <c r="A1570" s="144" t="str">
        <f>ЗАПОЛНИТЬ!$B$23</f>
        <v>4</v>
      </c>
      <c r="B1570" s="144" t="str">
        <f>ЗАПОЛНИТЬ!$B$13</f>
        <v>24188344</v>
      </c>
      <c r="C1570" s="144" t="str">
        <f>ЗАПОЛНИТЬ!$B$24</f>
        <v>298</v>
      </c>
      <c r="D1570" s="144" t="str">
        <f>ЗАПОЛНИТЬ!$B$21</f>
        <v>12</v>
      </c>
      <c r="E1570" s="145"/>
      <c r="F1570" s="144" t="str">
        <f>ЗАПОЛНИТЬ!$B$22</f>
        <v>15</v>
      </c>
      <c r="G1570" s="144" t="str">
        <f>ЗАПОЛНИТЬ!$B$20</f>
        <v>040222</v>
      </c>
      <c r="H1570" s="143" t="str">
        <f>IF(ЗАПОЛНИТЬ!$F$7=1,ЗАПОЛНИТЬ!$H$9,ЗАПОЛНИТЬ!$H$10)</f>
        <v>73</v>
      </c>
      <c r="I1570" s="146">
        <f>IF(ЗАПОЛНИТЬ!$F$7=1,'Ф.7(СФ).28'!$E$13,'Ф.7(СФ).28'!$E$15)</f>
        <v>0</v>
      </c>
      <c r="J1570" s="145" t="str">
        <f>IF(ЗАПОЛНИТЬ!$F$7=1,CONCATENATE(ЗАПОЛНИТЬ!$F$18,ЗАПОЛНИТЬ!$D$18),ЗАПОЛНИТЬ!$E$18)</f>
        <v>01.07.2016</v>
      </c>
      <c r="K1570" s="143">
        <v>1</v>
      </c>
      <c r="L1570" s="143">
        <f>IF(ЗАПОЛНИТЬ!$F$7=1,'Ф.7(СФ).28'!D26/1000,'Ф.7(СФ).28'!D26)</f>
        <v>0</v>
      </c>
      <c r="M1570" s="143">
        <f>IF(ЗАПОЛНИТЬ!$F$7=1,'Ф.7(СФ).28'!E26/1000,'Ф.7(СФ).28'!E26)</f>
        <v>0</v>
      </c>
      <c r="N1570" s="143">
        <f>IF(ЗАПОЛНИТЬ!$F$7=1,'Ф.7(СФ).28'!F26/1000,'Ф.7(СФ).28'!F26)</f>
        <v>0</v>
      </c>
      <c r="O1570" s="143">
        <f>IF(ЗАПОЛНИТЬ!$F$7=1,'Ф.7(СФ).28'!G26/1000,'Ф.7(СФ).28'!G26)</f>
        <v>0</v>
      </c>
      <c r="P1570" s="143">
        <f>IF(ЗАПОЛНИТЬ!$F$7=1,'Ф.7(СФ).28'!H26/1000,'Ф.7(СФ).28'!H26)</f>
        <v>0</v>
      </c>
      <c r="Q1570" s="143">
        <f>IF(ЗАПОЛНИТЬ!$F$7=1,'Ф.7(СФ).28'!I26/1000,'Ф.7(СФ).28'!I26)</f>
        <v>0</v>
      </c>
      <c r="R1570" s="143">
        <f>IF(ЗАПОЛНИТЬ!$F$7=1,'Ф.7(СФ).28'!J26/1000,'Ф.7(СФ).28'!J26)</f>
        <v>0</v>
      </c>
      <c r="T1570" s="143">
        <f>IF(ЗАПОЛНИТЬ!$F$7=1,'Ф.7(СФ).28'!L26/1000,'Ф.7(СФ).28'!L26)</f>
        <v>0</v>
      </c>
      <c r="V1570" s="145">
        <v>0</v>
      </c>
      <c r="W1570" s="145">
        <f t="shared" si="78"/>
        <v>0</v>
      </c>
    </row>
    <row r="1571" spans="1:23" ht="12.75">
      <c r="A1571" s="144" t="str">
        <f>ЗАПОЛНИТЬ!$B$23</f>
        <v>4</v>
      </c>
      <c r="B1571" s="144" t="str">
        <f>ЗАПОЛНИТЬ!$B$13</f>
        <v>24188344</v>
      </c>
      <c r="C1571" s="144" t="str">
        <f>ЗАПОЛНИТЬ!$B$24</f>
        <v>298</v>
      </c>
      <c r="D1571" s="144" t="str">
        <f>ЗАПОЛНИТЬ!$B$21</f>
        <v>12</v>
      </c>
      <c r="E1571" s="145"/>
      <c r="F1571" s="144" t="str">
        <f>ЗАПОЛНИТЬ!$B$22</f>
        <v>15</v>
      </c>
      <c r="G1571" s="144" t="str">
        <f>ЗАПОЛНИТЬ!$B$20</f>
        <v>040222</v>
      </c>
      <c r="H1571" s="143" t="str">
        <f>IF(ЗАПОЛНИТЬ!$F$7=1,ЗАПОЛНИТЬ!$H$9,ЗАПОЛНИТЬ!$H$10)</f>
        <v>73</v>
      </c>
      <c r="I1571" s="146">
        <f>IF(ЗАПОЛНИТЬ!$F$7=1,'Ф.7(СФ).28'!$E$13,'Ф.7(СФ).28'!$E$15)</f>
        <v>0</v>
      </c>
      <c r="J1571" s="145" t="str">
        <f>IF(ЗАПОЛНИТЬ!$F$7=1,CONCATENATE(ЗАПОЛНИТЬ!$F$18,ЗАПОЛНИТЬ!$D$18),ЗАПОЛНИТЬ!$E$18)</f>
        <v>01.07.2016</v>
      </c>
      <c r="K1571" s="143">
        <v>2</v>
      </c>
      <c r="L1571" s="143">
        <f>IF(ЗАПОЛНИТЬ!$F$7=1,'Ф.7(СФ).28'!D27/1000,'Ф.7(СФ).28'!D27)</f>
        <v>0</v>
      </c>
      <c r="M1571" s="143">
        <f>IF(ЗАПОЛНИТЬ!$F$7=1,'Ф.7(СФ).28'!E27/1000,'Ф.7(СФ).28'!E27)</f>
        <v>0</v>
      </c>
      <c r="N1571" s="143">
        <f>IF(ЗАПОЛНИТЬ!$F$7=1,'Ф.7(СФ).28'!F27/1000,'Ф.7(СФ).28'!F27)</f>
        <v>0</v>
      </c>
      <c r="O1571" s="143">
        <f>IF(ЗАПОЛНИТЬ!$F$7=1,'Ф.7(СФ).28'!G27/1000,'Ф.7(СФ).28'!G27)</f>
        <v>0</v>
      </c>
      <c r="P1571" s="143">
        <f>IF(ЗАПОЛНИТЬ!$F$7=1,'Ф.7(СФ).28'!H27/1000,'Ф.7(СФ).28'!H27)</f>
        <v>0</v>
      </c>
      <c r="Q1571" s="143">
        <f>IF(ЗАПОЛНИТЬ!$F$7=1,'Ф.7(СФ).28'!I27/1000,'Ф.7(СФ).28'!I27)</f>
        <v>0</v>
      </c>
      <c r="R1571" s="143">
        <f>IF(ЗАПОЛНИТЬ!$F$7=1,'Ф.7(СФ).28'!J27/1000,'Ф.7(СФ).28'!J27)</f>
        <v>0</v>
      </c>
      <c r="S1571" s="143">
        <f>IF(ЗАПОЛНИТЬ!$F$7=1,'Ф.7(СФ).28'!K27/1000,'Ф.7(СФ).28'!K27)</f>
        <v>0</v>
      </c>
      <c r="T1571" s="143">
        <f>IF(ЗАПОЛНИТЬ!$F$7=1,'Ф.7(СФ).28'!L27/1000,'Ф.7(СФ).28'!L27)</f>
        <v>0</v>
      </c>
      <c r="U1571" s="143">
        <f>IF(ЗАПОЛНИТЬ!$F$7=1,'Ф.7(СФ).28'!M27/1000,'Ф.7(СФ).28'!M27)</f>
        <v>0</v>
      </c>
      <c r="V1571" s="145">
        <v>0</v>
      </c>
      <c r="W1571" s="145">
        <f t="shared" si="78"/>
        <v>0</v>
      </c>
    </row>
    <row r="1572" spans="1:23" ht="12.75">
      <c r="A1572" s="144" t="str">
        <f>ЗАПОЛНИТЬ!$B$23</f>
        <v>4</v>
      </c>
      <c r="B1572" s="144" t="str">
        <f>ЗАПОЛНИТЬ!$B$13</f>
        <v>24188344</v>
      </c>
      <c r="C1572" s="144" t="str">
        <f>ЗАПОЛНИТЬ!$B$24</f>
        <v>298</v>
      </c>
      <c r="D1572" s="144" t="str">
        <f>ЗАПОЛНИТЬ!$B$21</f>
        <v>12</v>
      </c>
      <c r="E1572" s="145"/>
      <c r="F1572" s="144" t="str">
        <f>ЗАПОЛНИТЬ!$B$22</f>
        <v>15</v>
      </c>
      <c r="G1572" s="144" t="str">
        <f>ЗАПОЛНИТЬ!$B$20</f>
        <v>040222</v>
      </c>
      <c r="H1572" s="143" t="str">
        <f>IF(ЗАПОЛНИТЬ!$F$7=1,ЗАПОЛНИТЬ!$H$9,ЗАПОЛНИТЬ!$H$10)</f>
        <v>73</v>
      </c>
      <c r="I1572" s="146">
        <f>IF(ЗАПОЛНИТЬ!$F$7=1,'Ф.7(СФ).28'!$E$13,'Ф.7(СФ).28'!$E$15)</f>
        <v>0</v>
      </c>
      <c r="J1572" s="145" t="str">
        <f>IF(ЗАПОЛНИТЬ!$F$7=1,CONCATENATE(ЗАПОЛНИТЬ!$F$18,ЗАПОЛНИТЬ!$D$18),ЗАПОЛНИТЬ!$E$18)</f>
        <v>01.07.2016</v>
      </c>
      <c r="K1572" s="143">
        <f>'Ф.7(СФ).28'!B28</f>
        <v>2000</v>
      </c>
      <c r="L1572" s="143">
        <f>IF(ЗАПОЛНИТЬ!$F$7=1,'Ф.7(СФ).28'!D28/1000,'Ф.7(СФ).28'!D28)</f>
        <v>0</v>
      </c>
      <c r="M1572" s="143">
        <f>IF(ЗАПОЛНИТЬ!$F$7=1,'Ф.7(СФ).28'!E28/1000,'Ф.7(СФ).28'!E28)</f>
        <v>0</v>
      </c>
      <c r="N1572" s="143">
        <f>IF(ЗАПОЛНИТЬ!$F$7=1,'Ф.7(СФ).28'!F28/1000,'Ф.7(СФ).28'!F28)</f>
        <v>0</v>
      </c>
      <c r="O1572" s="143">
        <f>IF(ЗАПОЛНИТЬ!$F$7=1,'Ф.7(СФ).28'!G28/1000,'Ф.7(СФ).28'!G28)</f>
        <v>0</v>
      </c>
      <c r="P1572" s="143">
        <f>IF(ЗАПОЛНИТЬ!$F$7=1,'Ф.7(СФ).28'!H28/1000,'Ф.7(СФ).28'!H28)</f>
        <v>0</v>
      </c>
      <c r="Q1572" s="143">
        <f>IF(ЗАПОЛНИТЬ!$F$7=1,'Ф.7(СФ).28'!I28/1000,'Ф.7(СФ).28'!I28)</f>
        <v>0</v>
      </c>
      <c r="R1572" s="143">
        <f>IF(ЗАПОЛНИТЬ!$F$7=1,'Ф.7(СФ).28'!J28/1000,'Ф.7(СФ).28'!J28)</f>
        <v>0</v>
      </c>
      <c r="S1572" s="143">
        <f>IF(ЗАПОЛНИТЬ!$F$7=1,'Ф.7(СФ).28'!K28/1000,'Ф.7(СФ).28'!K28)</f>
        <v>0</v>
      </c>
      <c r="T1572" s="143">
        <f>IF(ЗАПОЛНИТЬ!$F$7=1,'Ф.7(СФ).28'!L28/1000,'Ф.7(СФ).28'!L28)</f>
        <v>0</v>
      </c>
      <c r="U1572" s="143">
        <f>IF(ЗАПОЛНИТЬ!$F$7=1,'Ф.7(СФ).28'!M28/1000,'Ф.7(СФ).28'!M28)</f>
        <v>0</v>
      </c>
      <c r="V1572" s="145">
        <v>0</v>
      </c>
      <c r="W1572" s="145">
        <f t="shared" si="78"/>
        <v>0</v>
      </c>
    </row>
    <row r="1573" spans="1:23" ht="12.75">
      <c r="A1573" s="144" t="str">
        <f>ЗАПОЛНИТЬ!$B$23</f>
        <v>4</v>
      </c>
      <c r="B1573" s="144" t="str">
        <f>ЗАПОЛНИТЬ!$B$13</f>
        <v>24188344</v>
      </c>
      <c r="C1573" s="144" t="str">
        <f>ЗАПОЛНИТЬ!$B$24</f>
        <v>298</v>
      </c>
      <c r="D1573" s="144" t="str">
        <f>ЗАПОЛНИТЬ!$B$21</f>
        <v>12</v>
      </c>
      <c r="E1573" s="145"/>
      <c r="F1573" s="144" t="str">
        <f>ЗАПОЛНИТЬ!$B$22</f>
        <v>15</v>
      </c>
      <c r="G1573" s="144" t="str">
        <f>ЗАПОЛНИТЬ!$B$20</f>
        <v>040222</v>
      </c>
      <c r="H1573" s="143" t="str">
        <f>IF(ЗАПОЛНИТЬ!$F$7=1,ЗАПОЛНИТЬ!$H$9,ЗАПОЛНИТЬ!$H$10)</f>
        <v>73</v>
      </c>
      <c r="I1573" s="146">
        <f>IF(ЗАПОЛНИТЬ!$F$7=1,'Ф.7(СФ).28'!$E$13,'Ф.7(СФ).28'!$E$15)</f>
        <v>0</v>
      </c>
      <c r="J1573" s="145" t="str">
        <f>IF(ЗАПОЛНИТЬ!$F$7=1,CONCATENATE(ЗАПОЛНИТЬ!$F$18,ЗАПОЛНИТЬ!$D$18),ЗАПОЛНИТЬ!$E$18)</f>
        <v>01.07.2016</v>
      </c>
      <c r="K1573" s="143">
        <f>'Ф.7(СФ).28'!B29</f>
        <v>2100</v>
      </c>
      <c r="L1573" s="143">
        <f>IF(ЗАПОЛНИТЬ!$F$7=1,'Ф.7(СФ).28'!D29/1000,'Ф.7(СФ).28'!D29)</f>
        <v>0</v>
      </c>
      <c r="M1573" s="143">
        <f>IF(ЗАПОЛНИТЬ!$F$7=1,'Ф.7(СФ).28'!E29/1000,'Ф.7(СФ).28'!E29)</f>
        <v>0</v>
      </c>
      <c r="N1573" s="143">
        <f>IF(ЗАПОЛНИТЬ!$F$7=1,'Ф.7(СФ).28'!F29/1000,'Ф.7(СФ).28'!F29)</f>
        <v>0</v>
      </c>
      <c r="O1573" s="143">
        <f>IF(ЗАПОЛНИТЬ!$F$7=1,'Ф.7(СФ).28'!G29/1000,'Ф.7(СФ).28'!G29)</f>
        <v>0</v>
      </c>
      <c r="P1573" s="143">
        <f>IF(ЗАПОЛНИТЬ!$F$7=1,'Ф.7(СФ).28'!H29/1000,'Ф.7(СФ).28'!H29)</f>
        <v>0</v>
      </c>
      <c r="Q1573" s="143">
        <f>IF(ЗАПОЛНИТЬ!$F$7=1,'Ф.7(СФ).28'!I29/1000,'Ф.7(СФ).28'!I29)</f>
        <v>0</v>
      </c>
      <c r="R1573" s="143">
        <f>IF(ЗАПОЛНИТЬ!$F$7=1,'Ф.7(СФ).28'!J29/1000,'Ф.7(СФ).28'!J29)</f>
        <v>0</v>
      </c>
      <c r="S1573" s="143">
        <f>IF(ЗАПОЛНИТЬ!$F$7=1,'Ф.7(СФ).28'!K29/1000,'Ф.7(СФ).28'!K29)</f>
        <v>0</v>
      </c>
      <c r="T1573" s="143">
        <f>IF(ЗАПОЛНИТЬ!$F$7=1,'Ф.7(СФ).28'!L29/1000,'Ф.7(СФ).28'!L29)</f>
        <v>0</v>
      </c>
      <c r="U1573" s="143">
        <f>IF(ЗАПОЛНИТЬ!$F$7=1,'Ф.7(СФ).28'!M29/1000,'Ф.7(СФ).28'!M29)</f>
        <v>0</v>
      </c>
      <c r="V1573" s="145">
        <v>0</v>
      </c>
      <c r="W1573" s="145">
        <f t="shared" si="78"/>
        <v>0</v>
      </c>
    </row>
    <row r="1574" spans="1:23" ht="12.75">
      <c r="A1574" s="144" t="str">
        <f>ЗАПОЛНИТЬ!$B$23</f>
        <v>4</v>
      </c>
      <c r="B1574" s="144" t="str">
        <f>ЗАПОЛНИТЬ!$B$13</f>
        <v>24188344</v>
      </c>
      <c r="C1574" s="144" t="str">
        <f>ЗАПОЛНИТЬ!$B$24</f>
        <v>298</v>
      </c>
      <c r="D1574" s="144" t="str">
        <f>ЗАПОЛНИТЬ!$B$21</f>
        <v>12</v>
      </c>
      <c r="E1574" s="145"/>
      <c r="F1574" s="144" t="str">
        <f>ЗАПОЛНИТЬ!$B$22</f>
        <v>15</v>
      </c>
      <c r="G1574" s="144" t="str">
        <f>ЗАПОЛНИТЬ!$B$20</f>
        <v>040222</v>
      </c>
      <c r="H1574" s="143" t="str">
        <f>IF(ЗАПОЛНИТЬ!$F$7=1,ЗАПОЛНИТЬ!$H$9,ЗАПОЛНИТЬ!$H$10)</f>
        <v>73</v>
      </c>
      <c r="I1574" s="146">
        <f>IF(ЗАПОЛНИТЬ!$F$7=1,'Ф.7(СФ).28'!$E$13,'Ф.7(СФ).28'!$E$15)</f>
        <v>0</v>
      </c>
      <c r="J1574" s="145" t="str">
        <f>IF(ЗАПОЛНИТЬ!$F$7=1,CONCATENATE(ЗАПОЛНИТЬ!$F$18,ЗАПОЛНИТЬ!$D$18),ЗАПОЛНИТЬ!$E$18)</f>
        <v>01.07.2016</v>
      </c>
      <c r="K1574" s="143">
        <f>'Ф.7(СФ).28'!B30</f>
        <v>2110</v>
      </c>
      <c r="L1574" s="143">
        <f>IF(ЗАПОЛНИТЬ!$F$7=1,'Ф.7(СФ).28'!D30/1000,'Ф.7(СФ).28'!D30)</f>
        <v>0</v>
      </c>
      <c r="M1574" s="143">
        <f>IF(ЗАПОЛНИТЬ!$F$7=1,'Ф.7(СФ).28'!E30/1000,'Ф.7(СФ).28'!E30)</f>
        <v>0</v>
      </c>
      <c r="N1574" s="143">
        <f>IF(ЗАПОЛНИТЬ!$F$7=1,'Ф.7(СФ).28'!F30/1000,'Ф.7(СФ).28'!F30)</f>
        <v>0</v>
      </c>
      <c r="O1574" s="143">
        <f>IF(ЗАПОЛНИТЬ!$F$7=1,'Ф.7(СФ).28'!G30/1000,'Ф.7(СФ).28'!G30)</f>
        <v>0</v>
      </c>
      <c r="P1574" s="143">
        <f>IF(ЗАПОЛНИТЬ!$F$7=1,'Ф.7(СФ).28'!H30/1000,'Ф.7(СФ).28'!H30)</f>
        <v>0</v>
      </c>
      <c r="Q1574" s="143">
        <f>IF(ЗАПОЛНИТЬ!$F$7=1,'Ф.7(СФ).28'!I30/1000,'Ф.7(СФ).28'!I30)</f>
        <v>0</v>
      </c>
      <c r="R1574" s="143">
        <f>IF(ЗАПОЛНИТЬ!$F$7=1,'Ф.7(СФ).28'!J30/1000,'Ф.7(СФ).28'!J30)</f>
        <v>0</v>
      </c>
      <c r="S1574" s="143">
        <f>IF(ЗАПОЛНИТЬ!$F$7=1,'Ф.7(СФ).28'!K30/1000,'Ф.7(СФ).28'!K30)</f>
        <v>0</v>
      </c>
      <c r="T1574" s="143">
        <f>IF(ЗАПОЛНИТЬ!$F$7=1,'Ф.7(СФ).28'!L30/1000,'Ф.7(СФ).28'!L30)</f>
        <v>0</v>
      </c>
      <c r="U1574" s="143">
        <f>IF(ЗАПОЛНИТЬ!$F$7=1,'Ф.7(СФ).28'!M30/1000,'Ф.7(СФ).28'!M30)</f>
        <v>0</v>
      </c>
      <c r="V1574" s="145">
        <v>0</v>
      </c>
      <c r="W1574" s="145">
        <f t="shared" si="78"/>
        <v>0</v>
      </c>
    </row>
    <row r="1575" spans="1:23" ht="12.75">
      <c r="A1575" s="144" t="str">
        <f>ЗАПОЛНИТЬ!$B$23</f>
        <v>4</v>
      </c>
      <c r="B1575" s="144" t="str">
        <f>ЗАПОЛНИТЬ!$B$13</f>
        <v>24188344</v>
      </c>
      <c r="C1575" s="144" t="str">
        <f>ЗАПОЛНИТЬ!$B$24</f>
        <v>298</v>
      </c>
      <c r="D1575" s="144" t="str">
        <f>ЗАПОЛНИТЬ!$B$21</f>
        <v>12</v>
      </c>
      <c r="E1575" s="145"/>
      <c r="F1575" s="144" t="str">
        <f>ЗАПОЛНИТЬ!$B$22</f>
        <v>15</v>
      </c>
      <c r="G1575" s="144" t="str">
        <f>ЗАПОЛНИТЬ!$B$20</f>
        <v>040222</v>
      </c>
      <c r="H1575" s="143" t="str">
        <f>IF(ЗАПОЛНИТЬ!$F$7=1,ЗАПОЛНИТЬ!$H$9,ЗАПОЛНИТЬ!$H$10)</f>
        <v>73</v>
      </c>
      <c r="I1575" s="146">
        <f>IF(ЗАПОЛНИТЬ!$F$7=1,'Ф.7(СФ).28'!$E$13,'Ф.7(СФ).28'!$E$15)</f>
        <v>0</v>
      </c>
      <c r="J1575" s="145" t="str">
        <f>IF(ЗАПОЛНИТЬ!$F$7=1,CONCATENATE(ЗАПОЛНИТЬ!$F$18,ЗАПОЛНИТЬ!$D$18),ЗАПОЛНИТЬ!$E$18)</f>
        <v>01.07.2016</v>
      </c>
      <c r="K1575" s="143">
        <f>'Ф.7(СФ).28'!B31</f>
        <v>2111</v>
      </c>
      <c r="L1575" s="143">
        <f>IF(ЗАПОЛНИТЬ!$F$7=1,'Ф.7(СФ).28'!D31/1000,'Ф.7(СФ).28'!D31)</f>
        <v>0</v>
      </c>
      <c r="M1575" s="143">
        <f>IF(ЗАПОЛНИТЬ!$F$7=1,'Ф.7(СФ).28'!E31/1000,'Ф.7(СФ).28'!E31)</f>
        <v>0</v>
      </c>
      <c r="N1575" s="143">
        <f>IF(ЗАПОЛНИТЬ!$F$7=1,'Ф.7(СФ).28'!F31/1000,'Ф.7(СФ).28'!F31)</f>
        <v>0</v>
      </c>
      <c r="O1575" s="143">
        <f>IF(ЗАПОЛНИТЬ!$F$7=1,'Ф.7(СФ).28'!G31/1000,'Ф.7(СФ).28'!G31)</f>
        <v>0</v>
      </c>
      <c r="P1575" s="143">
        <f>IF(ЗАПОЛНИТЬ!$F$7=1,'Ф.7(СФ).28'!H31/1000,'Ф.7(СФ).28'!H31)</f>
        <v>0</v>
      </c>
      <c r="Q1575" s="143">
        <f>IF(ЗАПОЛНИТЬ!$F$7=1,'Ф.7(СФ).28'!I31/1000,'Ф.7(СФ).28'!I31)</f>
        <v>0</v>
      </c>
      <c r="R1575" s="143">
        <f>IF(ЗАПОЛНИТЬ!$F$7=1,'Ф.7(СФ).28'!J31/1000,'Ф.7(СФ).28'!J31)</f>
        <v>0</v>
      </c>
      <c r="S1575" s="143">
        <f>IF(ЗАПОЛНИТЬ!$F$7=1,'Ф.7(СФ).28'!K31/1000,'Ф.7(СФ).28'!K31)</f>
        <v>0</v>
      </c>
      <c r="T1575" s="143">
        <f>IF(ЗАПОЛНИТЬ!$F$7=1,'Ф.7(СФ).28'!L31/1000,'Ф.7(СФ).28'!L31)</f>
        <v>0</v>
      </c>
      <c r="U1575" s="143">
        <f>IF(ЗАПОЛНИТЬ!$F$7=1,'Ф.7(СФ).28'!M31/1000,'Ф.7(СФ).28'!M31)</f>
        <v>0</v>
      </c>
      <c r="V1575" s="145">
        <f>IF(SUM(L1575:U1575)&gt;0,1,0)</f>
        <v>0</v>
      </c>
      <c r="W1575" s="145">
        <f t="shared" si="78"/>
        <v>0</v>
      </c>
    </row>
    <row r="1576" spans="1:23" ht="12.75">
      <c r="A1576" s="144" t="str">
        <f>ЗАПОЛНИТЬ!$B$23</f>
        <v>4</v>
      </c>
      <c r="B1576" s="144" t="str">
        <f>ЗАПОЛНИТЬ!$B$13</f>
        <v>24188344</v>
      </c>
      <c r="C1576" s="144" t="str">
        <f>ЗАПОЛНИТЬ!$B$24</f>
        <v>298</v>
      </c>
      <c r="D1576" s="144" t="str">
        <f>ЗАПОЛНИТЬ!$B$21</f>
        <v>12</v>
      </c>
      <c r="E1576" s="145"/>
      <c r="F1576" s="144" t="str">
        <f>ЗАПОЛНИТЬ!$B$22</f>
        <v>15</v>
      </c>
      <c r="G1576" s="144" t="str">
        <f>ЗАПОЛНИТЬ!$B$20</f>
        <v>040222</v>
      </c>
      <c r="H1576" s="143" t="str">
        <f>IF(ЗАПОЛНИТЬ!$F$7=1,ЗАПОЛНИТЬ!$H$9,ЗАПОЛНИТЬ!$H$10)</f>
        <v>73</v>
      </c>
      <c r="I1576" s="146">
        <f>IF(ЗАПОЛНИТЬ!$F$7=1,'Ф.7(СФ).28'!$E$13,'Ф.7(СФ).28'!$E$15)</f>
        <v>0</v>
      </c>
      <c r="J1576" s="145" t="str">
        <f>IF(ЗАПОЛНИТЬ!$F$7=1,CONCATENATE(ЗАПОЛНИТЬ!$F$18,ЗАПОЛНИТЬ!$D$18),ЗАПОЛНИТЬ!$E$18)</f>
        <v>01.07.2016</v>
      </c>
      <c r="K1576" s="143">
        <f>'Ф.7(СФ).28'!B32</f>
        <v>2112</v>
      </c>
      <c r="L1576" s="143">
        <f>IF(ЗАПОЛНИТЬ!$F$7=1,'Ф.7(СФ).28'!D32/1000,'Ф.7(СФ).28'!D32)</f>
        <v>0</v>
      </c>
      <c r="M1576" s="143">
        <f>IF(ЗАПОЛНИТЬ!$F$7=1,'Ф.7(СФ).28'!E32/1000,'Ф.7(СФ).28'!E32)</f>
        <v>0</v>
      </c>
      <c r="N1576" s="143">
        <f>IF(ЗАПОЛНИТЬ!$F$7=1,'Ф.7(СФ).28'!F32/1000,'Ф.7(СФ).28'!F32)</f>
        <v>0</v>
      </c>
      <c r="O1576" s="143">
        <f>IF(ЗАПОЛНИТЬ!$F$7=1,'Ф.7(СФ).28'!G32/1000,'Ф.7(СФ).28'!G32)</f>
        <v>0</v>
      </c>
      <c r="P1576" s="143">
        <f>IF(ЗАПОЛНИТЬ!$F$7=1,'Ф.7(СФ).28'!H32/1000,'Ф.7(СФ).28'!H32)</f>
        <v>0</v>
      </c>
      <c r="Q1576" s="143">
        <f>IF(ЗАПОЛНИТЬ!$F$7=1,'Ф.7(СФ).28'!I32/1000,'Ф.7(СФ).28'!I32)</f>
        <v>0</v>
      </c>
      <c r="R1576" s="143">
        <f>IF(ЗАПОЛНИТЬ!$F$7=1,'Ф.7(СФ).28'!J32/1000,'Ф.7(СФ).28'!J32)</f>
        <v>0</v>
      </c>
      <c r="S1576" s="143">
        <f>IF(ЗАПОЛНИТЬ!$F$7=1,'Ф.7(СФ).28'!K32/1000,'Ф.7(СФ).28'!K32)</f>
        <v>0</v>
      </c>
      <c r="T1576" s="143">
        <f>IF(ЗАПОЛНИТЬ!$F$7=1,'Ф.7(СФ).28'!L32/1000,'Ф.7(СФ).28'!L32)</f>
        <v>0</v>
      </c>
      <c r="U1576" s="143">
        <f>IF(ЗАПОЛНИТЬ!$F$7=1,'Ф.7(СФ).28'!M32/1000,'Ф.7(СФ).28'!M32)</f>
        <v>0</v>
      </c>
      <c r="V1576" s="145">
        <f>IF(SUM(L1576:U1576)&gt;0,1,0)</f>
        <v>0</v>
      </c>
      <c r="W1576" s="145">
        <f t="shared" si="78"/>
        <v>0</v>
      </c>
    </row>
    <row r="1577" spans="1:23" ht="12.75">
      <c r="A1577" s="144" t="str">
        <f>ЗАПОЛНИТЬ!$B$23</f>
        <v>4</v>
      </c>
      <c r="B1577" s="144" t="str">
        <f>ЗАПОЛНИТЬ!$B$13</f>
        <v>24188344</v>
      </c>
      <c r="C1577" s="144" t="str">
        <f>ЗАПОЛНИТЬ!$B$24</f>
        <v>298</v>
      </c>
      <c r="D1577" s="144" t="str">
        <f>ЗАПОЛНИТЬ!$B$21</f>
        <v>12</v>
      </c>
      <c r="E1577" s="145"/>
      <c r="F1577" s="144" t="str">
        <f>ЗАПОЛНИТЬ!$B$22</f>
        <v>15</v>
      </c>
      <c r="G1577" s="144" t="str">
        <f>ЗАПОЛНИТЬ!$B$20</f>
        <v>040222</v>
      </c>
      <c r="H1577" s="143" t="str">
        <f>IF(ЗАПОЛНИТЬ!$F$7=1,ЗАПОЛНИТЬ!$H$9,ЗАПОЛНИТЬ!$H$10)</f>
        <v>73</v>
      </c>
      <c r="I1577" s="146">
        <f>IF(ЗАПОЛНИТЬ!$F$7=1,'Ф.7(СФ).28'!$E$13,'Ф.7(СФ).28'!$E$15)</f>
        <v>0</v>
      </c>
      <c r="J1577" s="145" t="str">
        <f>IF(ЗАПОЛНИТЬ!$F$7=1,CONCATENATE(ЗАПОЛНИТЬ!$F$18,ЗАПОЛНИТЬ!$D$18),ЗАПОЛНИТЬ!$E$18)</f>
        <v>01.07.2016</v>
      </c>
      <c r="K1577" s="143">
        <f>'Ф.7(СФ).28'!B33</f>
        <v>2120</v>
      </c>
      <c r="L1577" s="143">
        <f>IF(ЗАПОЛНИТЬ!$F$7=1,'Ф.7(СФ).28'!D33/1000,'Ф.7(СФ).28'!D33)</f>
        <v>0</v>
      </c>
      <c r="M1577" s="143">
        <f>IF(ЗАПОЛНИТЬ!$F$7=1,'Ф.7(СФ).28'!E33/1000,'Ф.7(СФ).28'!E33)</f>
        <v>0</v>
      </c>
      <c r="N1577" s="143">
        <f>IF(ЗАПОЛНИТЬ!$F$7=1,'Ф.7(СФ).28'!F33/1000,'Ф.7(СФ).28'!F33)</f>
        <v>0</v>
      </c>
      <c r="O1577" s="143">
        <f>IF(ЗАПОЛНИТЬ!$F$7=1,'Ф.7(СФ).28'!G33/1000,'Ф.7(СФ).28'!G33)</f>
        <v>0</v>
      </c>
      <c r="P1577" s="143">
        <f>IF(ЗАПОЛНИТЬ!$F$7=1,'Ф.7(СФ).28'!H33/1000,'Ф.7(СФ).28'!H33)</f>
        <v>0</v>
      </c>
      <c r="Q1577" s="143">
        <f>IF(ЗАПОЛНИТЬ!$F$7=1,'Ф.7(СФ).28'!I33/1000,'Ф.7(СФ).28'!I33)</f>
        <v>0</v>
      </c>
      <c r="R1577" s="143">
        <f>IF(ЗАПОЛНИТЬ!$F$7=1,'Ф.7(СФ).28'!J33/1000,'Ф.7(СФ).28'!J33)</f>
        <v>0</v>
      </c>
      <c r="S1577" s="143">
        <f>IF(ЗАПОЛНИТЬ!$F$7=1,'Ф.7(СФ).28'!K33/1000,'Ф.7(СФ).28'!K33)</f>
        <v>0</v>
      </c>
      <c r="T1577" s="143">
        <f>IF(ЗАПОЛНИТЬ!$F$7=1,'Ф.7(СФ).28'!L33/1000,'Ф.7(СФ).28'!L33)</f>
        <v>0</v>
      </c>
      <c r="U1577" s="143">
        <f>IF(ЗАПОЛНИТЬ!$F$7=1,'Ф.7(СФ).28'!M33/1000,'Ф.7(СФ).28'!M33)</f>
        <v>0</v>
      </c>
      <c r="V1577" s="145">
        <f>IF(SUM(L1577:U1577)&gt;0,1,0)</f>
        <v>0</v>
      </c>
      <c r="W1577" s="145">
        <f t="shared" si="78"/>
        <v>0</v>
      </c>
    </row>
    <row r="1578" spans="1:23" ht="12.75">
      <c r="A1578" s="144" t="str">
        <f>ЗАПОЛНИТЬ!$B$23</f>
        <v>4</v>
      </c>
      <c r="B1578" s="144" t="str">
        <f>ЗАПОЛНИТЬ!$B$13</f>
        <v>24188344</v>
      </c>
      <c r="C1578" s="144" t="str">
        <f>ЗАПОЛНИТЬ!$B$24</f>
        <v>298</v>
      </c>
      <c r="D1578" s="144" t="str">
        <f>ЗАПОЛНИТЬ!$B$21</f>
        <v>12</v>
      </c>
      <c r="E1578" s="145"/>
      <c r="F1578" s="144" t="str">
        <f>ЗАПОЛНИТЬ!$B$22</f>
        <v>15</v>
      </c>
      <c r="G1578" s="144" t="str">
        <f>ЗАПОЛНИТЬ!$B$20</f>
        <v>040222</v>
      </c>
      <c r="H1578" s="143" t="str">
        <f>IF(ЗАПОЛНИТЬ!$F$7=1,ЗАПОЛНИТЬ!$H$9,ЗАПОЛНИТЬ!$H$10)</f>
        <v>73</v>
      </c>
      <c r="I1578" s="146">
        <f>IF(ЗАПОЛНИТЬ!$F$7=1,'Ф.7(СФ).28'!$E$13,'Ф.7(СФ).28'!$E$15)</f>
        <v>0</v>
      </c>
      <c r="J1578" s="145" t="str">
        <f>IF(ЗАПОЛНИТЬ!$F$7=1,CONCATENATE(ЗАПОЛНИТЬ!$F$18,ЗАПОЛНИТЬ!$D$18),ЗАПОЛНИТЬ!$E$18)</f>
        <v>01.07.2016</v>
      </c>
      <c r="K1578" s="143">
        <f>'Ф.7(СФ).28'!B34</f>
        <v>2200</v>
      </c>
      <c r="L1578" s="143">
        <f>IF(ЗАПОЛНИТЬ!$F$7=1,'Ф.7(СФ).28'!D34/1000,'Ф.7(СФ).28'!D34)</f>
        <v>0</v>
      </c>
      <c r="M1578" s="143">
        <f>IF(ЗАПОЛНИТЬ!$F$7=1,'Ф.7(СФ).28'!E34/1000,'Ф.7(СФ).28'!E34)</f>
        <v>0</v>
      </c>
      <c r="N1578" s="143">
        <f>IF(ЗАПОЛНИТЬ!$F$7=1,'Ф.7(СФ).28'!F34/1000,'Ф.7(СФ).28'!F34)</f>
        <v>0</v>
      </c>
      <c r="O1578" s="143">
        <f>IF(ЗАПОЛНИТЬ!$F$7=1,'Ф.7(СФ).28'!G34/1000,'Ф.7(СФ).28'!G34)</f>
        <v>0</v>
      </c>
      <c r="P1578" s="143">
        <f>IF(ЗАПОЛНИТЬ!$F$7=1,'Ф.7(СФ).28'!H34/1000,'Ф.7(СФ).28'!H34)</f>
        <v>0</v>
      </c>
      <c r="Q1578" s="143">
        <f>IF(ЗАПОЛНИТЬ!$F$7=1,'Ф.7(СФ).28'!I34/1000,'Ф.7(СФ).28'!I34)</f>
        <v>0</v>
      </c>
      <c r="R1578" s="143">
        <f>IF(ЗАПОЛНИТЬ!$F$7=1,'Ф.7(СФ).28'!J34/1000,'Ф.7(СФ).28'!J34)</f>
        <v>0</v>
      </c>
      <c r="S1578" s="143">
        <f>IF(ЗАПОЛНИТЬ!$F$7=1,'Ф.7(СФ).28'!K34/1000,'Ф.7(СФ).28'!K34)</f>
        <v>0</v>
      </c>
      <c r="T1578" s="143">
        <f>IF(ЗАПОЛНИТЬ!$F$7=1,'Ф.7(СФ).28'!L34/1000,'Ф.7(СФ).28'!L34)</f>
        <v>0</v>
      </c>
      <c r="U1578" s="143">
        <f>IF(ЗАПОЛНИТЬ!$F$7=1,'Ф.7(СФ).28'!M34/1000,'Ф.7(СФ).28'!M34)</f>
        <v>0</v>
      </c>
      <c r="V1578" s="145">
        <v>0</v>
      </c>
      <c r="W1578" s="145">
        <f t="shared" si="78"/>
        <v>0</v>
      </c>
    </row>
    <row r="1579" spans="1:23" ht="12.75">
      <c r="A1579" s="144" t="str">
        <f>ЗАПОЛНИТЬ!$B$23</f>
        <v>4</v>
      </c>
      <c r="B1579" s="144" t="str">
        <f>ЗАПОЛНИТЬ!$B$13</f>
        <v>24188344</v>
      </c>
      <c r="C1579" s="144" t="str">
        <f>ЗАПОЛНИТЬ!$B$24</f>
        <v>298</v>
      </c>
      <c r="D1579" s="144" t="str">
        <f>ЗАПОЛНИТЬ!$B$21</f>
        <v>12</v>
      </c>
      <c r="E1579" s="145"/>
      <c r="F1579" s="144" t="str">
        <f>ЗАПОЛНИТЬ!$B$22</f>
        <v>15</v>
      </c>
      <c r="G1579" s="144" t="str">
        <f>ЗАПОЛНИТЬ!$B$20</f>
        <v>040222</v>
      </c>
      <c r="H1579" s="143" t="str">
        <f>IF(ЗАПОЛНИТЬ!$F$7=1,ЗАПОЛНИТЬ!$H$9,ЗАПОЛНИТЬ!$H$10)</f>
        <v>73</v>
      </c>
      <c r="I1579" s="146">
        <f>IF(ЗАПОЛНИТЬ!$F$7=1,'Ф.7(СФ).28'!$E$13,'Ф.7(СФ).28'!$E$15)</f>
        <v>0</v>
      </c>
      <c r="J1579" s="145" t="str">
        <f>IF(ЗАПОЛНИТЬ!$F$7=1,CONCATENATE(ЗАПОЛНИТЬ!$F$18,ЗАПОЛНИТЬ!$D$18),ЗАПОЛНИТЬ!$E$18)</f>
        <v>01.07.2016</v>
      </c>
      <c r="K1579" s="143">
        <f>'Ф.7(СФ).28'!B35</f>
        <v>2210</v>
      </c>
      <c r="L1579" s="143">
        <f>IF(ЗАПОЛНИТЬ!$F$7=1,'Ф.7(СФ).28'!D35/1000,'Ф.7(СФ).28'!D35)</f>
        <v>0</v>
      </c>
      <c r="M1579" s="143">
        <f>IF(ЗАПОЛНИТЬ!$F$7=1,'Ф.7(СФ).28'!E35/1000,'Ф.7(СФ).28'!E35)</f>
        <v>0</v>
      </c>
      <c r="N1579" s="143">
        <f>IF(ЗАПОЛНИТЬ!$F$7=1,'Ф.7(СФ).28'!F35/1000,'Ф.7(СФ).28'!F35)</f>
        <v>0</v>
      </c>
      <c r="O1579" s="143">
        <f>IF(ЗАПОЛНИТЬ!$F$7=1,'Ф.7(СФ).28'!G35/1000,'Ф.7(СФ).28'!G35)</f>
        <v>0</v>
      </c>
      <c r="P1579" s="143">
        <f>IF(ЗАПОЛНИТЬ!$F$7=1,'Ф.7(СФ).28'!H35/1000,'Ф.7(СФ).28'!H35)</f>
        <v>0</v>
      </c>
      <c r="Q1579" s="143">
        <f>IF(ЗАПОЛНИТЬ!$F$7=1,'Ф.7(СФ).28'!I35/1000,'Ф.7(СФ).28'!I35)</f>
        <v>0</v>
      </c>
      <c r="R1579" s="143">
        <f>IF(ЗАПОЛНИТЬ!$F$7=1,'Ф.7(СФ).28'!J35/1000,'Ф.7(СФ).28'!J35)</f>
        <v>0</v>
      </c>
      <c r="S1579" s="143">
        <f>IF(ЗАПОЛНИТЬ!$F$7=1,'Ф.7(СФ).28'!K35/1000,'Ф.7(СФ).28'!K35)</f>
        <v>0</v>
      </c>
      <c r="T1579" s="143">
        <f>IF(ЗАПОЛНИТЬ!$F$7=1,'Ф.7(СФ).28'!L35/1000,'Ф.7(СФ).28'!L35)</f>
        <v>0</v>
      </c>
      <c r="U1579" s="143">
        <f>IF(ЗАПОЛНИТЬ!$F$7=1,'Ф.7(СФ).28'!M35/1000,'Ф.7(СФ).28'!M35)</f>
        <v>0</v>
      </c>
      <c r="V1579" s="145">
        <f t="shared" ref="V1579:V1584" si="79">IF(SUM(L1579:U1579)&gt;0,1,0)</f>
        <v>0</v>
      </c>
      <c r="W1579" s="145">
        <f t="shared" si="78"/>
        <v>0</v>
      </c>
    </row>
    <row r="1580" spans="1:23" ht="12.75">
      <c r="A1580" s="144" t="str">
        <f>ЗАПОЛНИТЬ!$B$23</f>
        <v>4</v>
      </c>
      <c r="B1580" s="144" t="str">
        <f>ЗАПОЛНИТЬ!$B$13</f>
        <v>24188344</v>
      </c>
      <c r="C1580" s="144" t="str">
        <f>ЗАПОЛНИТЬ!$B$24</f>
        <v>298</v>
      </c>
      <c r="D1580" s="144" t="str">
        <f>ЗАПОЛНИТЬ!$B$21</f>
        <v>12</v>
      </c>
      <c r="E1580" s="145"/>
      <c r="F1580" s="144" t="str">
        <f>ЗАПОЛНИТЬ!$B$22</f>
        <v>15</v>
      </c>
      <c r="G1580" s="144" t="str">
        <f>ЗАПОЛНИТЬ!$B$20</f>
        <v>040222</v>
      </c>
      <c r="H1580" s="143" t="str">
        <f>IF(ЗАПОЛНИТЬ!$F$7=1,ЗАПОЛНИТЬ!$H$9,ЗАПОЛНИТЬ!$H$10)</f>
        <v>73</v>
      </c>
      <c r="I1580" s="146">
        <f>IF(ЗАПОЛНИТЬ!$F$7=1,'Ф.7(СФ).28'!$E$13,'Ф.7(СФ).28'!$E$15)</f>
        <v>0</v>
      </c>
      <c r="J1580" s="145" t="str">
        <f>IF(ЗАПОЛНИТЬ!$F$7=1,CONCATENATE(ЗАПОЛНИТЬ!$F$18,ЗАПОЛНИТЬ!$D$18),ЗАПОЛНИТЬ!$E$18)</f>
        <v>01.07.2016</v>
      </c>
      <c r="K1580" s="143">
        <f>'Ф.7(СФ).28'!B36</f>
        <v>2220</v>
      </c>
      <c r="L1580" s="143">
        <f>IF(ЗАПОЛНИТЬ!$F$7=1,'Ф.7(СФ).28'!D36/1000,'Ф.7(СФ).28'!D36)</f>
        <v>0</v>
      </c>
      <c r="M1580" s="143">
        <f>IF(ЗАПОЛНИТЬ!$F$7=1,'Ф.7(СФ).28'!E36/1000,'Ф.7(СФ).28'!E36)</f>
        <v>0</v>
      </c>
      <c r="N1580" s="143">
        <f>IF(ЗАПОЛНИТЬ!$F$7=1,'Ф.7(СФ).28'!F36/1000,'Ф.7(СФ).28'!F36)</f>
        <v>0</v>
      </c>
      <c r="O1580" s="143">
        <f>IF(ЗАПОЛНИТЬ!$F$7=1,'Ф.7(СФ).28'!G36/1000,'Ф.7(СФ).28'!G36)</f>
        <v>0</v>
      </c>
      <c r="P1580" s="143">
        <f>IF(ЗАПОЛНИТЬ!$F$7=1,'Ф.7(СФ).28'!H36/1000,'Ф.7(СФ).28'!H36)</f>
        <v>0</v>
      </c>
      <c r="Q1580" s="143">
        <f>IF(ЗАПОЛНИТЬ!$F$7=1,'Ф.7(СФ).28'!I36/1000,'Ф.7(СФ).28'!I36)</f>
        <v>0</v>
      </c>
      <c r="R1580" s="143">
        <f>IF(ЗАПОЛНИТЬ!$F$7=1,'Ф.7(СФ).28'!J36/1000,'Ф.7(СФ).28'!J36)</f>
        <v>0</v>
      </c>
      <c r="S1580" s="143">
        <f>IF(ЗАПОЛНИТЬ!$F$7=1,'Ф.7(СФ).28'!K36/1000,'Ф.7(СФ).28'!K36)</f>
        <v>0</v>
      </c>
      <c r="T1580" s="143">
        <f>IF(ЗАПОЛНИТЬ!$F$7=1,'Ф.7(СФ).28'!L36/1000,'Ф.7(СФ).28'!L36)</f>
        <v>0</v>
      </c>
      <c r="U1580" s="143">
        <f>IF(ЗАПОЛНИТЬ!$F$7=1,'Ф.7(СФ).28'!M36/1000,'Ф.7(СФ).28'!M36)</f>
        <v>0</v>
      </c>
      <c r="V1580" s="145">
        <f t="shared" si="79"/>
        <v>0</v>
      </c>
      <c r="W1580" s="145">
        <f t="shared" si="78"/>
        <v>0</v>
      </c>
    </row>
    <row r="1581" spans="1:23" ht="12.75">
      <c r="A1581" s="144" t="str">
        <f>ЗАПОЛНИТЬ!$B$23</f>
        <v>4</v>
      </c>
      <c r="B1581" s="144" t="str">
        <f>ЗАПОЛНИТЬ!$B$13</f>
        <v>24188344</v>
      </c>
      <c r="C1581" s="144" t="str">
        <f>ЗАПОЛНИТЬ!$B$24</f>
        <v>298</v>
      </c>
      <c r="D1581" s="144" t="str">
        <f>ЗАПОЛНИТЬ!$B$21</f>
        <v>12</v>
      </c>
      <c r="E1581" s="145"/>
      <c r="F1581" s="144" t="str">
        <f>ЗАПОЛНИТЬ!$B$22</f>
        <v>15</v>
      </c>
      <c r="G1581" s="144" t="str">
        <f>ЗАПОЛНИТЬ!$B$20</f>
        <v>040222</v>
      </c>
      <c r="H1581" s="143" t="str">
        <f>IF(ЗАПОЛНИТЬ!$F$7=1,ЗАПОЛНИТЬ!$H$9,ЗАПОЛНИТЬ!$H$10)</f>
        <v>73</v>
      </c>
      <c r="I1581" s="146">
        <f>IF(ЗАПОЛНИТЬ!$F$7=1,'Ф.7(СФ).28'!$E$13,'Ф.7(СФ).28'!$E$15)</f>
        <v>0</v>
      </c>
      <c r="J1581" s="145" t="str">
        <f>IF(ЗАПОЛНИТЬ!$F$7=1,CONCATENATE(ЗАПОЛНИТЬ!$F$18,ЗАПОЛНИТЬ!$D$18),ЗАПОЛНИТЬ!$E$18)</f>
        <v>01.07.2016</v>
      </c>
      <c r="K1581" s="143">
        <f>'Ф.7(СФ).28'!B37</f>
        <v>2230</v>
      </c>
      <c r="L1581" s="143">
        <f>IF(ЗАПОЛНИТЬ!$F$7=1,'Ф.7(СФ).28'!D37/1000,'Ф.7(СФ).28'!D37)</f>
        <v>0</v>
      </c>
      <c r="M1581" s="143">
        <f>IF(ЗАПОЛНИТЬ!$F$7=1,'Ф.7(СФ).28'!E37/1000,'Ф.7(СФ).28'!E37)</f>
        <v>0</v>
      </c>
      <c r="N1581" s="143">
        <f>IF(ЗАПОЛНИТЬ!$F$7=1,'Ф.7(СФ).28'!F37/1000,'Ф.7(СФ).28'!F37)</f>
        <v>0</v>
      </c>
      <c r="O1581" s="143">
        <f>IF(ЗАПОЛНИТЬ!$F$7=1,'Ф.7(СФ).28'!G37/1000,'Ф.7(СФ).28'!G37)</f>
        <v>0</v>
      </c>
      <c r="P1581" s="143">
        <f>IF(ЗАПОЛНИТЬ!$F$7=1,'Ф.7(СФ).28'!H37/1000,'Ф.7(СФ).28'!H37)</f>
        <v>0</v>
      </c>
      <c r="Q1581" s="143">
        <f>IF(ЗАПОЛНИТЬ!$F$7=1,'Ф.7(СФ).28'!I37/1000,'Ф.7(СФ).28'!I37)</f>
        <v>0</v>
      </c>
      <c r="R1581" s="143">
        <f>IF(ЗАПОЛНИТЬ!$F$7=1,'Ф.7(СФ).28'!J37/1000,'Ф.7(СФ).28'!J37)</f>
        <v>0</v>
      </c>
      <c r="S1581" s="143">
        <f>IF(ЗАПОЛНИТЬ!$F$7=1,'Ф.7(СФ).28'!K37/1000,'Ф.7(СФ).28'!K37)</f>
        <v>0</v>
      </c>
      <c r="T1581" s="143">
        <f>IF(ЗАПОЛНИТЬ!$F$7=1,'Ф.7(СФ).28'!L37/1000,'Ф.7(СФ).28'!L37)</f>
        <v>0</v>
      </c>
      <c r="U1581" s="143">
        <f>IF(ЗАПОЛНИТЬ!$F$7=1,'Ф.7(СФ).28'!M37/1000,'Ф.7(СФ).28'!M37)</f>
        <v>0</v>
      </c>
      <c r="V1581" s="145">
        <f t="shared" si="79"/>
        <v>0</v>
      </c>
      <c r="W1581" s="145">
        <f t="shared" si="78"/>
        <v>0</v>
      </c>
    </row>
    <row r="1582" spans="1:23" ht="12.75">
      <c r="A1582" s="144" t="str">
        <f>ЗАПОЛНИТЬ!$B$23</f>
        <v>4</v>
      </c>
      <c r="B1582" s="144" t="str">
        <f>ЗАПОЛНИТЬ!$B$13</f>
        <v>24188344</v>
      </c>
      <c r="C1582" s="144" t="str">
        <f>ЗАПОЛНИТЬ!$B$24</f>
        <v>298</v>
      </c>
      <c r="D1582" s="144" t="str">
        <f>ЗАПОЛНИТЬ!$B$21</f>
        <v>12</v>
      </c>
      <c r="E1582" s="145"/>
      <c r="F1582" s="144" t="str">
        <f>ЗАПОЛНИТЬ!$B$22</f>
        <v>15</v>
      </c>
      <c r="G1582" s="144" t="str">
        <f>ЗАПОЛНИТЬ!$B$20</f>
        <v>040222</v>
      </c>
      <c r="H1582" s="143" t="str">
        <f>IF(ЗАПОЛНИТЬ!$F$7=1,ЗАПОЛНИТЬ!$H$9,ЗАПОЛНИТЬ!$H$10)</f>
        <v>73</v>
      </c>
      <c r="I1582" s="146">
        <f>IF(ЗАПОЛНИТЬ!$F$7=1,'Ф.7(СФ).28'!$E$13,'Ф.7(СФ).28'!$E$15)</f>
        <v>0</v>
      </c>
      <c r="J1582" s="145" t="str">
        <f>IF(ЗАПОЛНИТЬ!$F$7=1,CONCATENATE(ЗАПОЛНИТЬ!$F$18,ЗАПОЛНИТЬ!$D$18),ЗАПОЛНИТЬ!$E$18)</f>
        <v>01.07.2016</v>
      </c>
      <c r="K1582" s="143">
        <f>'Ф.7(СФ).28'!B38</f>
        <v>2240</v>
      </c>
      <c r="L1582" s="143">
        <f>IF(ЗАПОЛНИТЬ!$F$7=1,'Ф.7(СФ).28'!D38/1000,'Ф.7(СФ).28'!D38)</f>
        <v>0</v>
      </c>
      <c r="M1582" s="143">
        <f>IF(ЗАПОЛНИТЬ!$F$7=1,'Ф.7(СФ).28'!E38/1000,'Ф.7(СФ).28'!E38)</f>
        <v>0</v>
      </c>
      <c r="N1582" s="143">
        <f>IF(ЗАПОЛНИТЬ!$F$7=1,'Ф.7(СФ).28'!F38/1000,'Ф.7(СФ).28'!F38)</f>
        <v>0</v>
      </c>
      <c r="O1582" s="143">
        <f>IF(ЗАПОЛНИТЬ!$F$7=1,'Ф.7(СФ).28'!G38/1000,'Ф.7(СФ).28'!G38)</f>
        <v>0</v>
      </c>
      <c r="P1582" s="143">
        <f>IF(ЗАПОЛНИТЬ!$F$7=1,'Ф.7(СФ).28'!H38/1000,'Ф.7(СФ).28'!H38)</f>
        <v>0</v>
      </c>
      <c r="Q1582" s="143">
        <f>IF(ЗАПОЛНИТЬ!$F$7=1,'Ф.7(СФ).28'!I38/1000,'Ф.7(СФ).28'!I38)</f>
        <v>0</v>
      </c>
      <c r="R1582" s="143">
        <f>IF(ЗАПОЛНИТЬ!$F$7=1,'Ф.7(СФ).28'!J38/1000,'Ф.7(СФ).28'!J38)</f>
        <v>0</v>
      </c>
      <c r="S1582" s="143">
        <f>IF(ЗАПОЛНИТЬ!$F$7=1,'Ф.7(СФ).28'!K38/1000,'Ф.7(СФ).28'!K38)</f>
        <v>0</v>
      </c>
      <c r="T1582" s="143">
        <f>IF(ЗАПОЛНИТЬ!$F$7=1,'Ф.7(СФ).28'!L38/1000,'Ф.7(СФ).28'!L38)</f>
        <v>0</v>
      </c>
      <c r="U1582" s="143">
        <f>IF(ЗАПОЛНИТЬ!$F$7=1,'Ф.7(СФ).28'!M38/1000,'Ф.7(СФ).28'!M38)</f>
        <v>0</v>
      </c>
      <c r="V1582" s="145">
        <f t="shared" si="79"/>
        <v>0</v>
      </c>
      <c r="W1582" s="145">
        <f t="shared" si="78"/>
        <v>0</v>
      </c>
    </row>
    <row r="1583" spans="1:23" ht="12.75">
      <c r="A1583" s="144" t="str">
        <f>ЗАПОЛНИТЬ!$B$23</f>
        <v>4</v>
      </c>
      <c r="B1583" s="144" t="str">
        <f>ЗАПОЛНИТЬ!$B$13</f>
        <v>24188344</v>
      </c>
      <c r="C1583" s="144" t="str">
        <f>ЗАПОЛНИТЬ!$B$24</f>
        <v>298</v>
      </c>
      <c r="D1583" s="144" t="str">
        <f>ЗАПОЛНИТЬ!$B$21</f>
        <v>12</v>
      </c>
      <c r="E1583" s="145"/>
      <c r="F1583" s="144" t="str">
        <f>ЗАПОЛНИТЬ!$B$22</f>
        <v>15</v>
      </c>
      <c r="G1583" s="144" t="str">
        <f>ЗАПОЛНИТЬ!$B$20</f>
        <v>040222</v>
      </c>
      <c r="H1583" s="143" t="str">
        <f>IF(ЗАПОЛНИТЬ!$F$7=1,ЗАПОЛНИТЬ!$H$9,ЗАПОЛНИТЬ!$H$10)</f>
        <v>73</v>
      </c>
      <c r="I1583" s="146">
        <f>IF(ЗАПОЛНИТЬ!$F$7=1,'Ф.7(СФ).28'!$E$13,'Ф.7(СФ).28'!$E$15)</f>
        <v>0</v>
      </c>
      <c r="J1583" s="145" t="str">
        <f>IF(ЗАПОЛНИТЬ!$F$7=1,CONCATENATE(ЗАПОЛНИТЬ!$F$18,ЗАПОЛНИТЬ!$D$18),ЗАПОЛНИТЬ!$E$18)</f>
        <v>01.07.2016</v>
      </c>
      <c r="K1583" s="143">
        <f>'Ф.7(СФ).28'!B39</f>
        <v>2250</v>
      </c>
      <c r="L1583" s="143">
        <f>IF(ЗАПОЛНИТЬ!$F$7=1,'Ф.7(СФ).28'!D39/1000,'Ф.7(СФ).28'!D39)</f>
        <v>0</v>
      </c>
      <c r="M1583" s="143">
        <f>IF(ЗАПОЛНИТЬ!$F$7=1,'Ф.7(СФ).28'!E39/1000,'Ф.7(СФ).28'!E39)</f>
        <v>0</v>
      </c>
      <c r="N1583" s="143">
        <f>IF(ЗАПОЛНИТЬ!$F$7=1,'Ф.7(СФ).28'!F39/1000,'Ф.7(СФ).28'!F39)</f>
        <v>0</v>
      </c>
      <c r="O1583" s="143">
        <f>IF(ЗАПОЛНИТЬ!$F$7=1,'Ф.7(СФ).28'!G39/1000,'Ф.7(СФ).28'!G39)</f>
        <v>0</v>
      </c>
      <c r="P1583" s="143">
        <f>IF(ЗАПОЛНИТЬ!$F$7=1,'Ф.7(СФ).28'!H39/1000,'Ф.7(СФ).28'!H39)</f>
        <v>0</v>
      </c>
      <c r="Q1583" s="143">
        <f>IF(ЗАПОЛНИТЬ!$F$7=1,'Ф.7(СФ).28'!I39/1000,'Ф.7(СФ).28'!I39)</f>
        <v>0</v>
      </c>
      <c r="R1583" s="143">
        <f>IF(ЗАПОЛНИТЬ!$F$7=1,'Ф.7(СФ).28'!J39/1000,'Ф.7(СФ).28'!J39)</f>
        <v>0</v>
      </c>
      <c r="S1583" s="143">
        <f>IF(ЗАПОЛНИТЬ!$F$7=1,'Ф.7(СФ).28'!K39/1000,'Ф.7(СФ).28'!K39)</f>
        <v>0</v>
      </c>
      <c r="T1583" s="143">
        <f>IF(ЗАПОЛНИТЬ!$F$7=1,'Ф.7(СФ).28'!L39/1000,'Ф.7(СФ).28'!L39)</f>
        <v>0</v>
      </c>
      <c r="U1583" s="143">
        <f>IF(ЗАПОЛНИТЬ!$F$7=1,'Ф.7(СФ).28'!M39/1000,'Ф.7(СФ).28'!M39)</f>
        <v>0</v>
      </c>
      <c r="V1583" s="145">
        <f t="shared" si="79"/>
        <v>0</v>
      </c>
      <c r="W1583" s="145">
        <f t="shared" si="78"/>
        <v>0</v>
      </c>
    </row>
    <row r="1584" spans="1:23" ht="12.75">
      <c r="A1584" s="144" t="str">
        <f>ЗАПОЛНИТЬ!$B$23</f>
        <v>4</v>
      </c>
      <c r="B1584" s="144" t="str">
        <f>ЗАПОЛНИТЬ!$B$13</f>
        <v>24188344</v>
      </c>
      <c r="C1584" s="144" t="str">
        <f>ЗАПОЛНИТЬ!$B$24</f>
        <v>298</v>
      </c>
      <c r="D1584" s="144" t="str">
        <f>ЗАПОЛНИТЬ!$B$21</f>
        <v>12</v>
      </c>
      <c r="E1584" s="145"/>
      <c r="F1584" s="144" t="str">
        <f>ЗАПОЛНИТЬ!$B$22</f>
        <v>15</v>
      </c>
      <c r="G1584" s="144" t="str">
        <f>ЗАПОЛНИТЬ!$B$20</f>
        <v>040222</v>
      </c>
      <c r="H1584" s="143" t="str">
        <f>IF(ЗАПОЛНИТЬ!$F$7=1,ЗАПОЛНИТЬ!$H$9,ЗАПОЛНИТЬ!$H$10)</f>
        <v>73</v>
      </c>
      <c r="I1584" s="146">
        <f>IF(ЗАПОЛНИТЬ!$F$7=1,'Ф.7(СФ).28'!$E$13,'Ф.7(СФ).28'!$E$15)</f>
        <v>0</v>
      </c>
      <c r="J1584" s="145" t="str">
        <f>IF(ЗАПОЛНИТЬ!$F$7=1,CONCATENATE(ЗАПОЛНИТЬ!$F$18,ЗАПОЛНИТЬ!$D$18),ЗАПОЛНИТЬ!$E$18)</f>
        <v>01.07.2016</v>
      </c>
      <c r="K1584" s="143">
        <f>'Ф.7(СФ).28'!B40</f>
        <v>2260</v>
      </c>
      <c r="L1584" s="143">
        <f>IF(ЗАПОЛНИТЬ!$F$7=1,'Ф.7(СФ).28'!D40/1000,'Ф.7(СФ).28'!D40)</f>
        <v>0</v>
      </c>
      <c r="M1584" s="143">
        <f>IF(ЗАПОЛНИТЬ!$F$7=1,'Ф.7(СФ).28'!E40/1000,'Ф.7(СФ).28'!E40)</f>
        <v>0</v>
      </c>
      <c r="N1584" s="143">
        <f>IF(ЗАПОЛНИТЬ!$F$7=1,'Ф.7(СФ).28'!F40/1000,'Ф.7(СФ).28'!F40)</f>
        <v>0</v>
      </c>
      <c r="O1584" s="143">
        <f>IF(ЗАПОЛНИТЬ!$F$7=1,'Ф.7(СФ).28'!G40/1000,'Ф.7(СФ).28'!G40)</f>
        <v>0</v>
      </c>
      <c r="P1584" s="143">
        <f>IF(ЗАПОЛНИТЬ!$F$7=1,'Ф.7(СФ).28'!H40/1000,'Ф.7(СФ).28'!H40)</f>
        <v>0</v>
      </c>
      <c r="Q1584" s="143">
        <f>IF(ЗАПОЛНИТЬ!$F$7=1,'Ф.7(СФ).28'!I40/1000,'Ф.7(СФ).28'!I40)</f>
        <v>0</v>
      </c>
      <c r="R1584" s="143">
        <f>IF(ЗАПОЛНИТЬ!$F$7=1,'Ф.7(СФ).28'!J40/1000,'Ф.7(СФ).28'!J40)</f>
        <v>0</v>
      </c>
      <c r="S1584" s="143">
        <f>IF(ЗАПОЛНИТЬ!$F$7=1,'Ф.7(СФ).28'!K40/1000,'Ф.7(СФ).28'!K40)</f>
        <v>0</v>
      </c>
      <c r="T1584" s="143">
        <f>IF(ЗАПОЛНИТЬ!$F$7=1,'Ф.7(СФ).28'!L40/1000,'Ф.7(СФ).28'!L40)</f>
        <v>0</v>
      </c>
      <c r="U1584" s="143">
        <f>IF(ЗАПОЛНИТЬ!$F$7=1,'Ф.7(СФ).28'!M40/1000,'Ф.7(СФ).28'!M40)</f>
        <v>0</v>
      </c>
      <c r="V1584" s="145">
        <f t="shared" si="79"/>
        <v>0</v>
      </c>
      <c r="W1584" s="145">
        <f t="shared" si="78"/>
        <v>0</v>
      </c>
    </row>
    <row r="1585" spans="1:23" ht="12.75">
      <c r="A1585" s="144" t="str">
        <f>ЗАПОЛНИТЬ!$B$23</f>
        <v>4</v>
      </c>
      <c r="B1585" s="144" t="str">
        <f>ЗАПОЛНИТЬ!$B$13</f>
        <v>24188344</v>
      </c>
      <c r="C1585" s="144" t="str">
        <f>ЗАПОЛНИТЬ!$B$24</f>
        <v>298</v>
      </c>
      <c r="D1585" s="144" t="str">
        <f>ЗАПОЛНИТЬ!$B$21</f>
        <v>12</v>
      </c>
      <c r="E1585" s="145"/>
      <c r="F1585" s="144" t="str">
        <f>ЗАПОЛНИТЬ!$B$22</f>
        <v>15</v>
      </c>
      <c r="G1585" s="144" t="str">
        <f>ЗАПОЛНИТЬ!$B$20</f>
        <v>040222</v>
      </c>
      <c r="H1585" s="143" t="str">
        <f>IF(ЗАПОЛНИТЬ!$F$7=1,ЗАПОЛНИТЬ!$H$9,ЗАПОЛНИТЬ!$H$10)</f>
        <v>73</v>
      </c>
      <c r="I1585" s="146">
        <f>IF(ЗАПОЛНИТЬ!$F$7=1,'Ф.7(СФ).28'!$E$13,'Ф.7(СФ).28'!$E$15)</f>
        <v>0</v>
      </c>
      <c r="J1585" s="145" t="str">
        <f>IF(ЗАПОЛНИТЬ!$F$7=1,CONCATENATE(ЗАПОЛНИТЬ!$F$18,ЗАПОЛНИТЬ!$D$18),ЗАПОЛНИТЬ!$E$18)</f>
        <v>01.07.2016</v>
      </c>
      <c r="K1585" s="143">
        <f>'Ф.7(СФ).28'!B41</f>
        <v>2270</v>
      </c>
      <c r="L1585" s="143">
        <f>IF(ЗАПОЛНИТЬ!$F$7=1,'Ф.7(СФ).28'!D41/1000,'Ф.7(СФ).28'!D41)</f>
        <v>0</v>
      </c>
      <c r="M1585" s="143">
        <f>IF(ЗАПОЛНИТЬ!$F$7=1,'Ф.7(СФ).28'!E41/1000,'Ф.7(СФ).28'!E41)</f>
        <v>0</v>
      </c>
      <c r="N1585" s="143">
        <f>IF(ЗАПОЛНИТЬ!$F$7=1,'Ф.7(СФ).28'!F41/1000,'Ф.7(СФ).28'!F41)</f>
        <v>0</v>
      </c>
      <c r="O1585" s="143">
        <f>IF(ЗАПОЛНИТЬ!$F$7=1,'Ф.7(СФ).28'!G41/1000,'Ф.7(СФ).28'!G41)</f>
        <v>0</v>
      </c>
      <c r="P1585" s="143">
        <f>IF(ЗАПОЛНИТЬ!$F$7=1,'Ф.7(СФ).28'!H41/1000,'Ф.7(СФ).28'!H41)</f>
        <v>0</v>
      </c>
      <c r="Q1585" s="143">
        <f>IF(ЗАПОЛНИТЬ!$F$7=1,'Ф.7(СФ).28'!I41/1000,'Ф.7(СФ).28'!I41)</f>
        <v>0</v>
      </c>
      <c r="R1585" s="143">
        <f>IF(ЗАПОЛНИТЬ!$F$7=1,'Ф.7(СФ).28'!J41/1000,'Ф.7(СФ).28'!J41)</f>
        <v>0</v>
      </c>
      <c r="S1585" s="143">
        <f>IF(ЗАПОЛНИТЬ!$F$7=1,'Ф.7(СФ).28'!K41/1000,'Ф.7(СФ).28'!K41)</f>
        <v>0</v>
      </c>
      <c r="T1585" s="143">
        <f>IF(ЗАПОЛНИТЬ!$F$7=1,'Ф.7(СФ).28'!L41/1000,'Ф.7(СФ).28'!L41)</f>
        <v>0</v>
      </c>
      <c r="U1585" s="143">
        <f>IF(ЗАПОЛНИТЬ!$F$7=1,'Ф.7(СФ).28'!M41/1000,'Ф.7(СФ).28'!M41)</f>
        <v>0</v>
      </c>
      <c r="V1585" s="145">
        <v>0</v>
      </c>
      <c r="W1585" s="145">
        <f t="shared" si="78"/>
        <v>0</v>
      </c>
    </row>
    <row r="1586" spans="1:23" ht="12.75">
      <c r="A1586" s="144" t="str">
        <f>ЗАПОЛНИТЬ!$B$23</f>
        <v>4</v>
      </c>
      <c r="B1586" s="144" t="str">
        <f>ЗАПОЛНИТЬ!$B$13</f>
        <v>24188344</v>
      </c>
      <c r="C1586" s="144" t="str">
        <f>ЗАПОЛНИТЬ!$B$24</f>
        <v>298</v>
      </c>
      <c r="D1586" s="144" t="str">
        <f>ЗАПОЛНИТЬ!$B$21</f>
        <v>12</v>
      </c>
      <c r="E1586" s="145"/>
      <c r="F1586" s="144" t="str">
        <f>ЗАПОЛНИТЬ!$B$22</f>
        <v>15</v>
      </c>
      <c r="G1586" s="144" t="str">
        <f>ЗАПОЛНИТЬ!$B$20</f>
        <v>040222</v>
      </c>
      <c r="H1586" s="143" t="str">
        <f>IF(ЗАПОЛНИТЬ!$F$7=1,ЗАПОЛНИТЬ!$H$9,ЗАПОЛНИТЬ!$H$10)</f>
        <v>73</v>
      </c>
      <c r="I1586" s="146">
        <f>IF(ЗАПОЛНИТЬ!$F$7=1,'Ф.7(СФ).28'!$E$13,'Ф.7(СФ).28'!$E$15)</f>
        <v>0</v>
      </c>
      <c r="J1586" s="145" t="str">
        <f>IF(ЗАПОЛНИТЬ!$F$7=1,CONCATENATE(ЗАПОЛНИТЬ!$F$18,ЗАПОЛНИТЬ!$D$18),ЗАПОЛНИТЬ!$E$18)</f>
        <v>01.07.2016</v>
      </c>
      <c r="K1586" s="143">
        <f>'Ф.7(СФ).28'!B42</f>
        <v>2271</v>
      </c>
      <c r="L1586" s="143">
        <f>IF(ЗАПОЛНИТЬ!$F$7=1,'Ф.7(СФ).28'!D42/1000,'Ф.7(СФ).28'!D42)</f>
        <v>0</v>
      </c>
      <c r="M1586" s="143">
        <f>IF(ЗАПОЛНИТЬ!$F$7=1,'Ф.7(СФ).28'!E42/1000,'Ф.7(СФ).28'!E42)</f>
        <v>0</v>
      </c>
      <c r="N1586" s="143">
        <f>IF(ЗАПОЛНИТЬ!$F$7=1,'Ф.7(СФ).28'!F42/1000,'Ф.7(СФ).28'!F42)</f>
        <v>0</v>
      </c>
      <c r="O1586" s="143">
        <f>IF(ЗАПОЛНИТЬ!$F$7=1,'Ф.7(СФ).28'!G42/1000,'Ф.7(СФ).28'!G42)</f>
        <v>0</v>
      </c>
      <c r="P1586" s="143">
        <f>IF(ЗАПОЛНИТЬ!$F$7=1,'Ф.7(СФ).28'!H42/1000,'Ф.7(СФ).28'!H42)</f>
        <v>0</v>
      </c>
      <c r="Q1586" s="143">
        <f>IF(ЗАПОЛНИТЬ!$F$7=1,'Ф.7(СФ).28'!I42/1000,'Ф.7(СФ).28'!I42)</f>
        <v>0</v>
      </c>
      <c r="R1586" s="143">
        <f>IF(ЗАПОЛНИТЬ!$F$7=1,'Ф.7(СФ).28'!J42/1000,'Ф.7(СФ).28'!J42)</f>
        <v>0</v>
      </c>
      <c r="S1586" s="143">
        <f>IF(ЗАПОЛНИТЬ!$F$7=1,'Ф.7(СФ).28'!K42/1000,'Ф.7(СФ).28'!K42)</f>
        <v>0</v>
      </c>
      <c r="T1586" s="143">
        <f>IF(ЗАПОЛНИТЬ!$F$7=1,'Ф.7(СФ).28'!L42/1000,'Ф.7(СФ).28'!L42)</f>
        <v>0</v>
      </c>
      <c r="U1586" s="143">
        <f>IF(ЗАПОЛНИТЬ!$F$7=1,'Ф.7(СФ).28'!M42/1000,'Ф.7(СФ).28'!M42)</f>
        <v>0</v>
      </c>
      <c r="V1586" s="145">
        <f t="shared" ref="V1586:V1591" si="80">IF(SUM(L1586:U1586)&gt;0,1,0)</f>
        <v>0</v>
      </c>
      <c r="W1586" s="145">
        <f t="shared" si="78"/>
        <v>0</v>
      </c>
    </row>
    <row r="1587" spans="1:23" ht="12.75">
      <c r="A1587" s="144" t="str">
        <f>ЗАПОЛНИТЬ!$B$23</f>
        <v>4</v>
      </c>
      <c r="B1587" s="144" t="str">
        <f>ЗАПОЛНИТЬ!$B$13</f>
        <v>24188344</v>
      </c>
      <c r="C1587" s="144" t="str">
        <f>ЗАПОЛНИТЬ!$B$24</f>
        <v>298</v>
      </c>
      <c r="D1587" s="144" t="str">
        <f>ЗАПОЛНИТЬ!$B$21</f>
        <v>12</v>
      </c>
      <c r="E1587" s="145"/>
      <c r="F1587" s="144" t="str">
        <f>ЗАПОЛНИТЬ!$B$22</f>
        <v>15</v>
      </c>
      <c r="G1587" s="144" t="str">
        <f>ЗАПОЛНИТЬ!$B$20</f>
        <v>040222</v>
      </c>
      <c r="H1587" s="143" t="str">
        <f>IF(ЗАПОЛНИТЬ!$F$7=1,ЗАПОЛНИТЬ!$H$9,ЗАПОЛНИТЬ!$H$10)</f>
        <v>73</v>
      </c>
      <c r="I1587" s="146">
        <f>IF(ЗАПОЛНИТЬ!$F$7=1,'Ф.7(СФ).28'!$E$13,'Ф.7(СФ).28'!$E$15)</f>
        <v>0</v>
      </c>
      <c r="J1587" s="145" t="str">
        <f>IF(ЗАПОЛНИТЬ!$F$7=1,CONCATENATE(ЗАПОЛНИТЬ!$F$18,ЗАПОЛНИТЬ!$D$18),ЗАПОЛНИТЬ!$E$18)</f>
        <v>01.07.2016</v>
      </c>
      <c r="K1587" s="143">
        <f>'Ф.7(СФ).28'!B43</f>
        <v>2272</v>
      </c>
      <c r="L1587" s="143">
        <f>IF(ЗАПОЛНИТЬ!$F$7=1,'Ф.7(СФ).28'!D43/1000,'Ф.7(СФ).28'!D43)</f>
        <v>0</v>
      </c>
      <c r="M1587" s="143">
        <f>IF(ЗАПОЛНИТЬ!$F$7=1,'Ф.7(СФ).28'!E43/1000,'Ф.7(СФ).28'!E43)</f>
        <v>0</v>
      </c>
      <c r="N1587" s="143">
        <f>IF(ЗАПОЛНИТЬ!$F$7=1,'Ф.7(СФ).28'!F43/1000,'Ф.7(СФ).28'!F43)</f>
        <v>0</v>
      </c>
      <c r="O1587" s="143">
        <f>IF(ЗАПОЛНИТЬ!$F$7=1,'Ф.7(СФ).28'!G43/1000,'Ф.7(СФ).28'!G43)</f>
        <v>0</v>
      </c>
      <c r="P1587" s="143">
        <f>IF(ЗАПОЛНИТЬ!$F$7=1,'Ф.7(СФ).28'!H43/1000,'Ф.7(СФ).28'!H43)</f>
        <v>0</v>
      </c>
      <c r="Q1587" s="143">
        <f>IF(ЗАПОЛНИТЬ!$F$7=1,'Ф.7(СФ).28'!I43/1000,'Ф.7(СФ).28'!I43)</f>
        <v>0</v>
      </c>
      <c r="R1587" s="143">
        <f>IF(ЗАПОЛНИТЬ!$F$7=1,'Ф.7(СФ).28'!J43/1000,'Ф.7(СФ).28'!J43)</f>
        <v>0</v>
      </c>
      <c r="S1587" s="143">
        <f>IF(ЗАПОЛНИТЬ!$F$7=1,'Ф.7(СФ).28'!K43/1000,'Ф.7(СФ).28'!K43)</f>
        <v>0</v>
      </c>
      <c r="T1587" s="143">
        <f>IF(ЗАПОЛНИТЬ!$F$7=1,'Ф.7(СФ).28'!L43/1000,'Ф.7(СФ).28'!L43)</f>
        <v>0</v>
      </c>
      <c r="U1587" s="143">
        <f>IF(ЗАПОЛНИТЬ!$F$7=1,'Ф.7(СФ).28'!M43/1000,'Ф.7(СФ).28'!M43)</f>
        <v>0</v>
      </c>
      <c r="V1587" s="145">
        <f t="shared" si="80"/>
        <v>0</v>
      </c>
      <c r="W1587" s="145">
        <f t="shared" si="78"/>
        <v>0</v>
      </c>
    </row>
    <row r="1588" spans="1:23" ht="12.75">
      <c r="A1588" s="144" t="str">
        <f>ЗАПОЛНИТЬ!$B$23</f>
        <v>4</v>
      </c>
      <c r="B1588" s="144" t="str">
        <f>ЗАПОЛНИТЬ!$B$13</f>
        <v>24188344</v>
      </c>
      <c r="C1588" s="144" t="str">
        <f>ЗАПОЛНИТЬ!$B$24</f>
        <v>298</v>
      </c>
      <c r="D1588" s="144" t="str">
        <f>ЗАПОЛНИТЬ!$B$21</f>
        <v>12</v>
      </c>
      <c r="E1588" s="145"/>
      <c r="F1588" s="144" t="str">
        <f>ЗАПОЛНИТЬ!$B$22</f>
        <v>15</v>
      </c>
      <c r="G1588" s="144" t="str">
        <f>ЗАПОЛНИТЬ!$B$20</f>
        <v>040222</v>
      </c>
      <c r="H1588" s="143" t="str">
        <f>IF(ЗАПОЛНИТЬ!$F$7=1,ЗАПОЛНИТЬ!$H$9,ЗАПОЛНИТЬ!$H$10)</f>
        <v>73</v>
      </c>
      <c r="I1588" s="146">
        <f>IF(ЗАПОЛНИТЬ!$F$7=1,'Ф.7(СФ).28'!$E$13,'Ф.7(СФ).28'!$E$15)</f>
        <v>0</v>
      </c>
      <c r="J1588" s="145" t="str">
        <f>IF(ЗАПОЛНИТЬ!$F$7=1,CONCATENATE(ЗАПОЛНИТЬ!$F$18,ЗАПОЛНИТЬ!$D$18),ЗАПОЛНИТЬ!$E$18)</f>
        <v>01.07.2016</v>
      </c>
      <c r="K1588" s="143">
        <f>'Ф.7(СФ).28'!B44</f>
        <v>2273</v>
      </c>
      <c r="L1588" s="143">
        <f>IF(ЗАПОЛНИТЬ!$F$7=1,'Ф.7(СФ).28'!D44/1000,'Ф.7(СФ).28'!D44)</f>
        <v>0</v>
      </c>
      <c r="M1588" s="143">
        <f>IF(ЗАПОЛНИТЬ!$F$7=1,'Ф.7(СФ).28'!E44/1000,'Ф.7(СФ).28'!E44)</f>
        <v>0</v>
      </c>
      <c r="N1588" s="143">
        <f>IF(ЗАПОЛНИТЬ!$F$7=1,'Ф.7(СФ).28'!F44/1000,'Ф.7(СФ).28'!F44)</f>
        <v>0</v>
      </c>
      <c r="O1588" s="143">
        <f>IF(ЗАПОЛНИТЬ!$F$7=1,'Ф.7(СФ).28'!G44/1000,'Ф.7(СФ).28'!G44)</f>
        <v>0</v>
      </c>
      <c r="P1588" s="143">
        <f>IF(ЗАПОЛНИТЬ!$F$7=1,'Ф.7(СФ).28'!H44/1000,'Ф.7(СФ).28'!H44)</f>
        <v>0</v>
      </c>
      <c r="Q1588" s="143">
        <f>IF(ЗАПОЛНИТЬ!$F$7=1,'Ф.7(СФ).28'!I44/1000,'Ф.7(СФ).28'!I44)</f>
        <v>0</v>
      </c>
      <c r="R1588" s="143">
        <f>IF(ЗАПОЛНИТЬ!$F$7=1,'Ф.7(СФ).28'!J44/1000,'Ф.7(СФ).28'!J44)</f>
        <v>0</v>
      </c>
      <c r="S1588" s="143">
        <f>IF(ЗАПОЛНИТЬ!$F$7=1,'Ф.7(СФ).28'!K44/1000,'Ф.7(СФ).28'!K44)</f>
        <v>0</v>
      </c>
      <c r="T1588" s="143">
        <f>IF(ЗАПОЛНИТЬ!$F$7=1,'Ф.7(СФ).28'!L44/1000,'Ф.7(СФ).28'!L44)</f>
        <v>0</v>
      </c>
      <c r="U1588" s="143">
        <f>IF(ЗАПОЛНИТЬ!$F$7=1,'Ф.7(СФ).28'!M44/1000,'Ф.7(СФ).28'!M44)</f>
        <v>0</v>
      </c>
      <c r="V1588" s="145">
        <f t="shared" si="80"/>
        <v>0</v>
      </c>
      <c r="W1588" s="145">
        <f t="shared" si="78"/>
        <v>0</v>
      </c>
    </row>
    <row r="1589" spans="1:23" ht="12.75">
      <c r="A1589" s="144" t="str">
        <f>ЗАПОЛНИТЬ!$B$23</f>
        <v>4</v>
      </c>
      <c r="B1589" s="144" t="str">
        <f>ЗАПОЛНИТЬ!$B$13</f>
        <v>24188344</v>
      </c>
      <c r="C1589" s="144" t="str">
        <f>ЗАПОЛНИТЬ!$B$24</f>
        <v>298</v>
      </c>
      <c r="D1589" s="144" t="str">
        <f>ЗАПОЛНИТЬ!$B$21</f>
        <v>12</v>
      </c>
      <c r="E1589" s="145"/>
      <c r="F1589" s="144" t="str">
        <f>ЗАПОЛНИТЬ!$B$22</f>
        <v>15</v>
      </c>
      <c r="G1589" s="144" t="str">
        <f>ЗАПОЛНИТЬ!$B$20</f>
        <v>040222</v>
      </c>
      <c r="H1589" s="143" t="str">
        <f>IF(ЗАПОЛНИТЬ!$F$7=1,ЗАПОЛНИТЬ!$H$9,ЗАПОЛНИТЬ!$H$10)</f>
        <v>73</v>
      </c>
      <c r="I1589" s="146">
        <f>IF(ЗАПОЛНИТЬ!$F$7=1,'Ф.7(СФ).28'!$E$13,'Ф.7(СФ).28'!$E$15)</f>
        <v>0</v>
      </c>
      <c r="J1589" s="145" t="str">
        <f>IF(ЗАПОЛНИТЬ!$F$7=1,CONCATENATE(ЗАПОЛНИТЬ!$F$18,ЗАПОЛНИТЬ!$D$18),ЗАПОЛНИТЬ!$E$18)</f>
        <v>01.07.2016</v>
      </c>
      <c r="K1589" s="143">
        <f>'Ф.7(СФ).28'!B45</f>
        <v>2274</v>
      </c>
      <c r="L1589" s="143">
        <f>IF(ЗАПОЛНИТЬ!$F$7=1,'Ф.7(СФ).28'!D45/1000,'Ф.7(СФ).28'!D45)</f>
        <v>0</v>
      </c>
      <c r="M1589" s="143">
        <f>IF(ЗАПОЛНИТЬ!$F$7=1,'Ф.7(СФ).28'!E45/1000,'Ф.7(СФ).28'!E45)</f>
        <v>0</v>
      </c>
      <c r="N1589" s="143">
        <f>IF(ЗАПОЛНИТЬ!$F$7=1,'Ф.7(СФ).28'!F45/1000,'Ф.7(СФ).28'!F45)</f>
        <v>0</v>
      </c>
      <c r="O1589" s="143">
        <f>IF(ЗАПОЛНИТЬ!$F$7=1,'Ф.7(СФ).28'!G45/1000,'Ф.7(СФ).28'!G45)</f>
        <v>0</v>
      </c>
      <c r="P1589" s="143">
        <f>IF(ЗАПОЛНИТЬ!$F$7=1,'Ф.7(СФ).28'!H45/1000,'Ф.7(СФ).28'!H45)</f>
        <v>0</v>
      </c>
      <c r="Q1589" s="143">
        <f>IF(ЗАПОЛНИТЬ!$F$7=1,'Ф.7(СФ).28'!I45/1000,'Ф.7(СФ).28'!I45)</f>
        <v>0</v>
      </c>
      <c r="R1589" s="143">
        <f>IF(ЗАПОЛНИТЬ!$F$7=1,'Ф.7(СФ).28'!J45/1000,'Ф.7(СФ).28'!J45)</f>
        <v>0</v>
      </c>
      <c r="S1589" s="143">
        <f>IF(ЗАПОЛНИТЬ!$F$7=1,'Ф.7(СФ).28'!K45/1000,'Ф.7(СФ).28'!K45)</f>
        <v>0</v>
      </c>
      <c r="T1589" s="143">
        <f>IF(ЗАПОЛНИТЬ!$F$7=1,'Ф.7(СФ).28'!L45/1000,'Ф.7(СФ).28'!L45)</f>
        <v>0</v>
      </c>
      <c r="U1589" s="143">
        <f>IF(ЗАПОЛНИТЬ!$F$7=1,'Ф.7(СФ).28'!M45/1000,'Ф.7(СФ).28'!M45)</f>
        <v>0</v>
      </c>
      <c r="V1589" s="145">
        <f t="shared" si="80"/>
        <v>0</v>
      </c>
      <c r="W1589" s="145">
        <f t="shared" si="78"/>
        <v>0</v>
      </c>
    </row>
    <row r="1590" spans="1:23" ht="12.75">
      <c r="A1590" s="144" t="str">
        <f>ЗАПОЛНИТЬ!$B$23</f>
        <v>4</v>
      </c>
      <c r="B1590" s="144" t="str">
        <f>ЗАПОЛНИТЬ!$B$13</f>
        <v>24188344</v>
      </c>
      <c r="C1590" s="144" t="str">
        <f>ЗАПОЛНИТЬ!$B$24</f>
        <v>298</v>
      </c>
      <c r="D1590" s="144" t="str">
        <f>ЗАПОЛНИТЬ!$B$21</f>
        <v>12</v>
      </c>
      <c r="E1590" s="145"/>
      <c r="F1590" s="144" t="str">
        <f>ЗАПОЛНИТЬ!$B$22</f>
        <v>15</v>
      </c>
      <c r="G1590" s="144" t="str">
        <f>ЗАПОЛНИТЬ!$B$20</f>
        <v>040222</v>
      </c>
      <c r="H1590" s="143" t="str">
        <f>IF(ЗАПОЛНИТЬ!$F$7=1,ЗАПОЛНИТЬ!$H$9,ЗАПОЛНИТЬ!$H$10)</f>
        <v>73</v>
      </c>
      <c r="I1590" s="146">
        <f>IF(ЗАПОЛНИТЬ!$F$7=1,'Ф.7(СФ).28'!$E$13,'Ф.7(СФ).28'!$E$15)</f>
        <v>0</v>
      </c>
      <c r="J1590" s="145" t="str">
        <f>IF(ЗАПОЛНИТЬ!$F$7=1,CONCATENATE(ЗАПОЛНИТЬ!$F$18,ЗАПОЛНИТЬ!$D$18),ЗАПОЛНИТЬ!$E$18)</f>
        <v>01.07.2016</v>
      </c>
      <c r="K1590" s="143">
        <f>'Ф.7(СФ).28'!B46</f>
        <v>2275</v>
      </c>
      <c r="L1590" s="143">
        <f>IF(ЗАПОЛНИТЬ!$F$7=1,'Ф.7(СФ).28'!D46/1000,'Ф.7(СФ).28'!D46)</f>
        <v>0</v>
      </c>
      <c r="M1590" s="143">
        <f>IF(ЗАПОЛНИТЬ!$F$7=1,'Ф.7(СФ).28'!E46/1000,'Ф.7(СФ).28'!E46)</f>
        <v>0</v>
      </c>
      <c r="N1590" s="143">
        <f>IF(ЗАПОЛНИТЬ!$F$7=1,'Ф.7(СФ).28'!F46/1000,'Ф.7(СФ).28'!F46)</f>
        <v>0</v>
      </c>
      <c r="O1590" s="143">
        <f>IF(ЗАПОЛНИТЬ!$F$7=1,'Ф.7(СФ).28'!G46/1000,'Ф.7(СФ).28'!G46)</f>
        <v>0</v>
      </c>
      <c r="P1590" s="143">
        <f>IF(ЗАПОЛНИТЬ!$F$7=1,'Ф.7(СФ).28'!H46/1000,'Ф.7(СФ).28'!H46)</f>
        <v>0</v>
      </c>
      <c r="Q1590" s="143">
        <f>IF(ЗАПОЛНИТЬ!$F$7=1,'Ф.7(СФ).28'!I46/1000,'Ф.7(СФ).28'!I46)</f>
        <v>0</v>
      </c>
      <c r="R1590" s="143">
        <f>IF(ЗАПОЛНИТЬ!$F$7=1,'Ф.7(СФ).28'!J46/1000,'Ф.7(СФ).28'!J46)</f>
        <v>0</v>
      </c>
      <c r="S1590" s="143">
        <f>IF(ЗАПОЛНИТЬ!$F$7=1,'Ф.7(СФ).28'!K46/1000,'Ф.7(СФ).28'!K46)</f>
        <v>0</v>
      </c>
      <c r="T1590" s="143">
        <f>IF(ЗАПОЛНИТЬ!$F$7=1,'Ф.7(СФ).28'!L46/1000,'Ф.7(СФ).28'!L46)</f>
        <v>0</v>
      </c>
      <c r="U1590" s="143">
        <f>IF(ЗАПОЛНИТЬ!$F$7=1,'Ф.7(СФ).28'!M46/1000,'Ф.7(СФ).28'!M46)</f>
        <v>0</v>
      </c>
      <c r="V1590" s="145">
        <f t="shared" si="80"/>
        <v>0</v>
      </c>
      <c r="W1590" s="145">
        <f t="shared" si="78"/>
        <v>0</v>
      </c>
    </row>
    <row r="1591" spans="1:23" ht="12.75">
      <c r="A1591" s="144" t="str">
        <f>ЗАПОЛНИТЬ!$B$23</f>
        <v>4</v>
      </c>
      <c r="B1591" s="144" t="str">
        <f>ЗАПОЛНИТЬ!$B$13</f>
        <v>24188344</v>
      </c>
      <c r="C1591" s="144" t="str">
        <f>ЗАПОЛНИТЬ!$B$24</f>
        <v>298</v>
      </c>
      <c r="D1591" s="144" t="str">
        <f>ЗАПОЛНИТЬ!$B$21</f>
        <v>12</v>
      </c>
      <c r="E1591" s="145"/>
      <c r="F1591" s="144" t="str">
        <f>ЗАПОЛНИТЬ!$B$22</f>
        <v>15</v>
      </c>
      <c r="G1591" s="144" t="str">
        <f>ЗАПОЛНИТЬ!$B$20</f>
        <v>040222</v>
      </c>
      <c r="H1591" s="143" t="str">
        <f>IF(ЗАПОЛНИТЬ!$F$7=1,ЗАПОЛНИТЬ!$H$9,ЗАПОЛНИТЬ!$H$10)</f>
        <v>73</v>
      </c>
      <c r="I1591" s="146">
        <f>IF(ЗАПОЛНИТЬ!$F$7=1,'Ф.7(СФ).28'!$E$13,'Ф.7(СФ).28'!$E$15)</f>
        <v>0</v>
      </c>
      <c r="J1591" s="145" t="str">
        <f>IF(ЗАПОЛНИТЬ!$F$7=1,CONCATENATE(ЗАПОЛНИТЬ!$F$18,ЗАПОЛНИТЬ!$D$18),ЗАПОЛНИТЬ!$E$18)</f>
        <v>01.07.2016</v>
      </c>
      <c r="K1591" s="143">
        <f>'Ф.7(СФ).28'!B47</f>
        <v>2276</v>
      </c>
      <c r="L1591" s="143">
        <f>IF(ЗАПОЛНИТЬ!$F$7=1,'Ф.7(СФ).28'!D47/1000,'Ф.7(СФ).28'!D47)</f>
        <v>0</v>
      </c>
      <c r="M1591" s="143">
        <f>IF(ЗАПОЛНИТЬ!$F$7=1,'Ф.7(СФ).28'!E47/1000,'Ф.7(СФ).28'!E47)</f>
        <v>0</v>
      </c>
      <c r="N1591" s="143">
        <f>IF(ЗАПОЛНИТЬ!$F$7=1,'Ф.7(СФ).28'!F47/1000,'Ф.7(СФ).28'!F47)</f>
        <v>0</v>
      </c>
      <c r="O1591" s="143">
        <f>IF(ЗАПОЛНИТЬ!$F$7=1,'Ф.7(СФ).28'!G47/1000,'Ф.7(СФ).28'!G47)</f>
        <v>0</v>
      </c>
      <c r="P1591" s="143">
        <f>IF(ЗАПОЛНИТЬ!$F$7=1,'Ф.7(СФ).28'!H47/1000,'Ф.7(СФ).28'!H47)</f>
        <v>0</v>
      </c>
      <c r="Q1591" s="143">
        <f>IF(ЗАПОЛНИТЬ!$F$7=1,'Ф.7(СФ).28'!I47/1000,'Ф.7(СФ).28'!I47)</f>
        <v>0</v>
      </c>
      <c r="R1591" s="143">
        <f>IF(ЗАПОЛНИТЬ!$F$7=1,'Ф.7(СФ).28'!J47/1000,'Ф.7(СФ).28'!J47)</f>
        <v>0</v>
      </c>
      <c r="S1591" s="143">
        <f>IF(ЗАПОЛНИТЬ!$F$7=1,'Ф.7(СФ).28'!K47/1000,'Ф.7(СФ).28'!K47)</f>
        <v>0</v>
      </c>
      <c r="T1591" s="143">
        <f>IF(ЗАПОЛНИТЬ!$F$7=1,'Ф.7(СФ).28'!L47/1000,'Ф.7(СФ).28'!L47)</f>
        <v>0</v>
      </c>
      <c r="U1591" s="143">
        <f>IF(ЗАПОЛНИТЬ!$F$7=1,'Ф.7(СФ).28'!M47/1000,'Ф.7(СФ).28'!M47)</f>
        <v>0</v>
      </c>
      <c r="V1591" s="145">
        <f t="shared" si="80"/>
        <v>0</v>
      </c>
      <c r="W1591" s="145">
        <f>IF(SUM(L1591:U1591)&gt;0,1,0)</f>
        <v>0</v>
      </c>
    </row>
    <row r="1592" spans="1:23" ht="12.75">
      <c r="A1592" s="144" t="str">
        <f>ЗАПОЛНИТЬ!$B$23</f>
        <v>4</v>
      </c>
      <c r="B1592" s="144" t="str">
        <f>ЗАПОЛНИТЬ!$B$13</f>
        <v>24188344</v>
      </c>
      <c r="C1592" s="144" t="str">
        <f>ЗАПОЛНИТЬ!$B$24</f>
        <v>298</v>
      </c>
      <c r="D1592" s="144" t="str">
        <f>ЗАПОЛНИТЬ!$B$21</f>
        <v>12</v>
      </c>
      <c r="E1592" s="145"/>
      <c r="F1592" s="144" t="str">
        <f>ЗАПОЛНИТЬ!$B$22</f>
        <v>15</v>
      </c>
      <c r="G1592" s="144" t="str">
        <f>ЗАПОЛНИТЬ!$B$20</f>
        <v>040222</v>
      </c>
      <c r="H1592" s="143" t="str">
        <f>IF(ЗАПОЛНИТЬ!$F$7=1,ЗАПОЛНИТЬ!$H$9,ЗАПОЛНИТЬ!$H$10)</f>
        <v>73</v>
      </c>
      <c r="I1592" s="146">
        <f>IF(ЗАПОЛНИТЬ!$F$7=1,'Ф.7(СФ).28'!$E$13,'Ф.7(СФ).28'!$E$15)</f>
        <v>0</v>
      </c>
      <c r="J1592" s="145" t="str">
        <f>IF(ЗАПОЛНИТЬ!$F$7=1,CONCATENATE(ЗАПОЛНИТЬ!$F$18,ЗАПОЛНИТЬ!$D$18),ЗАПОЛНИТЬ!$E$18)</f>
        <v>01.07.2016</v>
      </c>
      <c r="K1592" s="143">
        <f>'Ф.7(СФ).28'!B48</f>
        <v>2280</v>
      </c>
      <c r="L1592" s="143">
        <f>IF(ЗАПОЛНИТЬ!$F$7=1,'Ф.7(СФ).28'!D48/1000,'Ф.7(СФ).28'!D48)</f>
        <v>0</v>
      </c>
      <c r="M1592" s="143">
        <f>IF(ЗАПОЛНИТЬ!$F$7=1,'Ф.7(СФ).28'!E48/1000,'Ф.7(СФ).28'!E48)</f>
        <v>0</v>
      </c>
      <c r="N1592" s="143">
        <f>IF(ЗАПОЛНИТЬ!$F$7=1,'Ф.7(СФ).28'!F48/1000,'Ф.7(СФ).28'!F48)</f>
        <v>0</v>
      </c>
      <c r="O1592" s="143">
        <f>IF(ЗАПОЛНИТЬ!$F$7=1,'Ф.7(СФ).28'!G48/1000,'Ф.7(СФ).28'!G48)</f>
        <v>0</v>
      </c>
      <c r="P1592" s="143">
        <f>IF(ЗАПОЛНИТЬ!$F$7=1,'Ф.7(СФ).28'!H48/1000,'Ф.7(СФ).28'!H48)</f>
        <v>0</v>
      </c>
      <c r="Q1592" s="143">
        <f>IF(ЗАПОЛНИТЬ!$F$7=1,'Ф.7(СФ).28'!I48/1000,'Ф.7(СФ).28'!I48)</f>
        <v>0</v>
      </c>
      <c r="R1592" s="143">
        <f>IF(ЗАПОЛНИТЬ!$F$7=1,'Ф.7(СФ).28'!J48/1000,'Ф.7(СФ).28'!J48)</f>
        <v>0</v>
      </c>
      <c r="S1592" s="143">
        <f>IF(ЗАПОЛНИТЬ!$F$7=1,'Ф.7(СФ).28'!K48/1000,'Ф.7(СФ).28'!K48)</f>
        <v>0</v>
      </c>
      <c r="T1592" s="143">
        <f>IF(ЗАПОЛНИТЬ!$F$7=1,'Ф.7(СФ).28'!L48/1000,'Ф.7(СФ).28'!L48)</f>
        <v>0</v>
      </c>
      <c r="U1592" s="143">
        <f>IF(ЗАПОЛНИТЬ!$F$7=1,'Ф.7(СФ).28'!M48/1000,'Ф.7(СФ).28'!M48)</f>
        <v>0</v>
      </c>
      <c r="V1592" s="145">
        <v>0</v>
      </c>
      <c r="W1592" s="145">
        <f t="shared" si="78"/>
        <v>0</v>
      </c>
    </row>
    <row r="1593" spans="1:23" ht="12.75">
      <c r="A1593" s="144" t="str">
        <f>ЗАПОЛНИТЬ!$B$23</f>
        <v>4</v>
      </c>
      <c r="B1593" s="144" t="str">
        <f>ЗАПОЛНИТЬ!$B$13</f>
        <v>24188344</v>
      </c>
      <c r="C1593" s="144" t="str">
        <f>ЗАПОЛНИТЬ!$B$24</f>
        <v>298</v>
      </c>
      <c r="D1593" s="144" t="str">
        <f>ЗАПОЛНИТЬ!$B$21</f>
        <v>12</v>
      </c>
      <c r="E1593" s="145"/>
      <c r="F1593" s="144" t="str">
        <f>ЗАПОЛНИТЬ!$B$22</f>
        <v>15</v>
      </c>
      <c r="G1593" s="144" t="str">
        <f>ЗАПОЛНИТЬ!$B$20</f>
        <v>040222</v>
      </c>
      <c r="H1593" s="143" t="str">
        <f>IF(ЗАПОЛНИТЬ!$F$7=1,ЗАПОЛНИТЬ!$H$9,ЗАПОЛНИТЬ!$H$10)</f>
        <v>73</v>
      </c>
      <c r="I1593" s="146">
        <f>IF(ЗАПОЛНИТЬ!$F$7=1,'Ф.7(СФ).28'!$E$13,'Ф.7(СФ).28'!$E$15)</f>
        <v>0</v>
      </c>
      <c r="J1593" s="145" t="str">
        <f>IF(ЗАПОЛНИТЬ!$F$7=1,CONCATENATE(ЗАПОЛНИТЬ!$F$18,ЗАПОЛНИТЬ!$D$18),ЗАПОЛНИТЬ!$E$18)</f>
        <v>01.07.2016</v>
      </c>
      <c r="K1593" s="143">
        <f>'Ф.7(СФ).28'!B49</f>
        <v>2281</v>
      </c>
      <c r="L1593" s="143">
        <f>IF(ЗАПОЛНИТЬ!$F$7=1,'Ф.7(СФ).28'!D49/1000,'Ф.7(СФ).28'!D49)</f>
        <v>0</v>
      </c>
      <c r="M1593" s="143">
        <f>IF(ЗАПОЛНИТЬ!$F$7=1,'Ф.7(СФ).28'!E49/1000,'Ф.7(СФ).28'!E49)</f>
        <v>0</v>
      </c>
      <c r="N1593" s="143">
        <f>IF(ЗАПОЛНИТЬ!$F$7=1,'Ф.7(СФ).28'!F49/1000,'Ф.7(СФ).28'!F49)</f>
        <v>0</v>
      </c>
      <c r="O1593" s="143">
        <f>IF(ЗАПОЛНИТЬ!$F$7=1,'Ф.7(СФ).28'!G49/1000,'Ф.7(СФ).28'!G49)</f>
        <v>0</v>
      </c>
      <c r="P1593" s="143">
        <f>IF(ЗАПОЛНИТЬ!$F$7=1,'Ф.7(СФ).28'!H49/1000,'Ф.7(СФ).28'!H49)</f>
        <v>0</v>
      </c>
      <c r="Q1593" s="143">
        <f>IF(ЗАПОЛНИТЬ!$F$7=1,'Ф.7(СФ).28'!I49/1000,'Ф.7(СФ).28'!I49)</f>
        <v>0</v>
      </c>
      <c r="R1593" s="143">
        <f>IF(ЗАПОЛНИТЬ!$F$7=1,'Ф.7(СФ).28'!J49/1000,'Ф.7(СФ).28'!J49)</f>
        <v>0</v>
      </c>
      <c r="S1593" s="143">
        <f>IF(ЗАПОЛНИТЬ!$F$7=1,'Ф.7(СФ).28'!K49/1000,'Ф.7(СФ).28'!K49)</f>
        <v>0</v>
      </c>
      <c r="T1593" s="143">
        <f>IF(ЗАПОЛНИТЬ!$F$7=1,'Ф.7(СФ).28'!L49/1000,'Ф.7(СФ).28'!L49)</f>
        <v>0</v>
      </c>
      <c r="U1593" s="143">
        <f>IF(ЗАПОЛНИТЬ!$F$7=1,'Ф.7(СФ).28'!M49/1000,'Ф.7(СФ).28'!M49)</f>
        <v>0</v>
      </c>
      <c r="V1593" s="145">
        <f>IF(SUM(L1593:U1593)&gt;0,1,0)</f>
        <v>0</v>
      </c>
      <c r="W1593" s="145">
        <f t="shared" si="78"/>
        <v>0</v>
      </c>
    </row>
    <row r="1594" spans="1:23" ht="12.75">
      <c r="A1594" s="144" t="str">
        <f>ЗАПОЛНИТЬ!$B$23</f>
        <v>4</v>
      </c>
      <c r="B1594" s="144" t="str">
        <f>ЗАПОЛНИТЬ!$B$13</f>
        <v>24188344</v>
      </c>
      <c r="C1594" s="144" t="str">
        <f>ЗАПОЛНИТЬ!$B$24</f>
        <v>298</v>
      </c>
      <c r="D1594" s="144" t="str">
        <f>ЗАПОЛНИТЬ!$B$21</f>
        <v>12</v>
      </c>
      <c r="E1594" s="145"/>
      <c r="F1594" s="144" t="str">
        <f>ЗАПОЛНИТЬ!$B$22</f>
        <v>15</v>
      </c>
      <c r="G1594" s="144" t="str">
        <f>ЗАПОЛНИТЬ!$B$20</f>
        <v>040222</v>
      </c>
      <c r="H1594" s="143" t="str">
        <f>IF(ЗАПОЛНИТЬ!$F$7=1,ЗАПОЛНИТЬ!$H$9,ЗАПОЛНИТЬ!$H$10)</f>
        <v>73</v>
      </c>
      <c r="I1594" s="146">
        <f>IF(ЗАПОЛНИТЬ!$F$7=1,'Ф.7(СФ).28'!$E$13,'Ф.7(СФ).28'!$E$15)</f>
        <v>0</v>
      </c>
      <c r="J1594" s="145" t="str">
        <f>IF(ЗАПОЛНИТЬ!$F$7=1,CONCATENATE(ЗАПОЛНИТЬ!$F$18,ЗАПОЛНИТЬ!$D$18),ЗАПОЛНИТЬ!$E$18)</f>
        <v>01.07.2016</v>
      </c>
      <c r="K1594" s="143">
        <f>'Ф.7(СФ).28'!B50</f>
        <v>2282</v>
      </c>
      <c r="L1594" s="143">
        <f>IF(ЗАПОЛНИТЬ!$F$7=1,'Ф.7(СФ).28'!D50/1000,'Ф.7(СФ).28'!D50)</f>
        <v>0</v>
      </c>
      <c r="M1594" s="143">
        <f>IF(ЗАПОЛНИТЬ!$F$7=1,'Ф.7(СФ).28'!E50/1000,'Ф.7(СФ).28'!E50)</f>
        <v>0</v>
      </c>
      <c r="N1594" s="143">
        <f>IF(ЗАПОЛНИТЬ!$F$7=1,'Ф.7(СФ).28'!F50/1000,'Ф.7(СФ).28'!F50)</f>
        <v>0</v>
      </c>
      <c r="O1594" s="143">
        <f>IF(ЗАПОЛНИТЬ!$F$7=1,'Ф.7(СФ).28'!G50/1000,'Ф.7(СФ).28'!G50)</f>
        <v>0</v>
      </c>
      <c r="P1594" s="143">
        <f>IF(ЗАПОЛНИТЬ!$F$7=1,'Ф.7(СФ).28'!H50/1000,'Ф.7(СФ).28'!H50)</f>
        <v>0</v>
      </c>
      <c r="Q1594" s="143">
        <f>IF(ЗАПОЛНИТЬ!$F$7=1,'Ф.7(СФ).28'!I50/1000,'Ф.7(СФ).28'!I50)</f>
        <v>0</v>
      </c>
      <c r="R1594" s="143">
        <f>IF(ЗАПОЛНИТЬ!$F$7=1,'Ф.7(СФ).28'!J50/1000,'Ф.7(СФ).28'!J50)</f>
        <v>0</v>
      </c>
      <c r="S1594" s="143">
        <f>IF(ЗАПОЛНИТЬ!$F$7=1,'Ф.7(СФ).28'!K50/1000,'Ф.7(СФ).28'!K50)</f>
        <v>0</v>
      </c>
      <c r="T1594" s="143">
        <f>IF(ЗАПОЛНИТЬ!$F$7=1,'Ф.7(СФ).28'!L50/1000,'Ф.7(СФ).28'!L50)</f>
        <v>0</v>
      </c>
      <c r="U1594" s="143">
        <f>IF(ЗАПОЛНИТЬ!$F$7=1,'Ф.7(СФ).28'!M50/1000,'Ф.7(СФ).28'!M50)</f>
        <v>0</v>
      </c>
      <c r="V1594" s="145">
        <f>IF(SUM(L1594:U1594)&gt;0,1,0)</f>
        <v>0</v>
      </c>
      <c r="W1594" s="145">
        <f t="shared" si="78"/>
        <v>0</v>
      </c>
    </row>
    <row r="1595" spans="1:23" ht="12.75">
      <c r="A1595" s="144" t="str">
        <f>ЗАПОЛНИТЬ!$B$23</f>
        <v>4</v>
      </c>
      <c r="B1595" s="144" t="str">
        <f>ЗАПОЛНИТЬ!$B$13</f>
        <v>24188344</v>
      </c>
      <c r="C1595" s="144" t="str">
        <f>ЗАПОЛНИТЬ!$B$24</f>
        <v>298</v>
      </c>
      <c r="D1595" s="144" t="str">
        <f>ЗАПОЛНИТЬ!$B$21</f>
        <v>12</v>
      </c>
      <c r="E1595" s="145"/>
      <c r="F1595" s="144" t="str">
        <f>ЗАПОЛНИТЬ!$B$22</f>
        <v>15</v>
      </c>
      <c r="G1595" s="144" t="str">
        <f>ЗАПОЛНИТЬ!$B$20</f>
        <v>040222</v>
      </c>
      <c r="H1595" s="143" t="str">
        <f>IF(ЗАПОЛНИТЬ!$F$7=1,ЗАПОЛНИТЬ!$H$9,ЗАПОЛНИТЬ!$H$10)</f>
        <v>73</v>
      </c>
      <c r="I1595" s="146">
        <f>IF(ЗАПОЛНИТЬ!$F$7=1,'Ф.7(СФ).28'!$E$13,'Ф.7(СФ).28'!$E$15)</f>
        <v>0</v>
      </c>
      <c r="J1595" s="145" t="str">
        <f>IF(ЗАПОЛНИТЬ!$F$7=1,CONCATENATE(ЗАПОЛНИТЬ!$F$18,ЗАПОЛНИТЬ!$D$18),ЗАПОЛНИТЬ!$E$18)</f>
        <v>01.07.2016</v>
      </c>
      <c r="K1595" s="143">
        <f>'Ф.7(СФ).28'!B51</f>
        <v>2400</v>
      </c>
      <c r="L1595" s="143">
        <f>IF(ЗАПОЛНИТЬ!$F$7=1,'Ф.7(СФ).28'!D51/1000,'Ф.7(СФ).28'!D51)</f>
        <v>0</v>
      </c>
      <c r="M1595" s="143">
        <f>IF(ЗАПОЛНИТЬ!$F$7=1,'Ф.7(СФ).28'!E51/1000,'Ф.7(СФ).28'!E51)</f>
        <v>0</v>
      </c>
      <c r="N1595" s="143">
        <f>IF(ЗАПОЛНИТЬ!$F$7=1,'Ф.7(СФ).28'!F51/1000,'Ф.7(СФ).28'!F51)</f>
        <v>0</v>
      </c>
      <c r="O1595" s="143">
        <f>IF(ЗАПОЛНИТЬ!$F$7=1,'Ф.7(СФ).28'!G51/1000,'Ф.7(СФ).28'!G51)</f>
        <v>0</v>
      </c>
      <c r="P1595" s="143">
        <f>IF(ЗАПОЛНИТЬ!$F$7=1,'Ф.7(СФ).28'!H51/1000,'Ф.7(СФ).28'!H51)</f>
        <v>0</v>
      </c>
      <c r="Q1595" s="143">
        <f>IF(ЗАПОЛНИТЬ!$F$7=1,'Ф.7(СФ).28'!I51/1000,'Ф.7(СФ).28'!I51)</f>
        <v>0</v>
      </c>
      <c r="R1595" s="143">
        <f>IF(ЗАПОЛНИТЬ!$F$7=1,'Ф.7(СФ).28'!J51/1000,'Ф.7(СФ).28'!J51)</f>
        <v>0</v>
      </c>
      <c r="S1595" s="143">
        <f>IF(ЗАПОЛНИТЬ!$F$7=1,'Ф.7(СФ).28'!K51/1000,'Ф.7(СФ).28'!K51)</f>
        <v>0</v>
      </c>
      <c r="T1595" s="143">
        <f>IF(ЗАПОЛНИТЬ!$F$7=1,'Ф.7(СФ).28'!L51/1000,'Ф.7(СФ).28'!L51)</f>
        <v>0</v>
      </c>
      <c r="U1595" s="143">
        <f>IF(ЗАПОЛНИТЬ!$F$7=1,'Ф.7(СФ).28'!M51/1000,'Ф.7(СФ).28'!M51)</f>
        <v>0</v>
      </c>
      <c r="V1595" s="145">
        <v>0</v>
      </c>
      <c r="W1595" s="145">
        <f t="shared" si="78"/>
        <v>0</v>
      </c>
    </row>
    <row r="1596" spans="1:23" ht="12.75">
      <c r="A1596" s="144" t="str">
        <f>ЗАПОЛНИТЬ!$B$23</f>
        <v>4</v>
      </c>
      <c r="B1596" s="144" t="str">
        <f>ЗАПОЛНИТЬ!$B$13</f>
        <v>24188344</v>
      </c>
      <c r="C1596" s="144" t="str">
        <f>ЗАПОЛНИТЬ!$B$24</f>
        <v>298</v>
      </c>
      <c r="D1596" s="144" t="str">
        <f>ЗАПОЛНИТЬ!$B$21</f>
        <v>12</v>
      </c>
      <c r="E1596" s="145"/>
      <c r="F1596" s="144" t="str">
        <f>ЗАПОЛНИТЬ!$B$22</f>
        <v>15</v>
      </c>
      <c r="G1596" s="144" t="str">
        <f>ЗАПОЛНИТЬ!$B$20</f>
        <v>040222</v>
      </c>
      <c r="H1596" s="143" t="str">
        <f>IF(ЗАПОЛНИТЬ!$F$7=1,ЗАПОЛНИТЬ!$H$9,ЗАПОЛНИТЬ!$H$10)</f>
        <v>73</v>
      </c>
      <c r="I1596" s="146">
        <f>IF(ЗАПОЛНИТЬ!$F$7=1,'Ф.7(СФ).28'!$E$13,'Ф.7(СФ).28'!$E$15)</f>
        <v>0</v>
      </c>
      <c r="J1596" s="145" t="str">
        <f>IF(ЗАПОЛНИТЬ!$F$7=1,CONCATENATE(ЗАПОЛНИТЬ!$F$18,ЗАПОЛНИТЬ!$D$18),ЗАПОЛНИТЬ!$E$18)</f>
        <v>01.07.2016</v>
      </c>
      <c r="K1596" s="143">
        <f>'Ф.7(СФ).28'!B52</f>
        <v>2410</v>
      </c>
      <c r="L1596" s="143">
        <f>IF(ЗАПОЛНИТЬ!$F$7=1,'Ф.7(СФ).28'!D52/1000,'Ф.7(СФ).28'!D52)</f>
        <v>0</v>
      </c>
      <c r="M1596" s="143">
        <f>IF(ЗАПОЛНИТЬ!$F$7=1,'Ф.7(СФ).28'!E52/1000,'Ф.7(СФ).28'!E52)</f>
        <v>0</v>
      </c>
      <c r="N1596" s="143">
        <f>IF(ЗАПОЛНИТЬ!$F$7=1,'Ф.7(СФ).28'!F52/1000,'Ф.7(СФ).28'!F52)</f>
        <v>0</v>
      </c>
      <c r="O1596" s="143">
        <f>IF(ЗАПОЛНИТЬ!$F$7=1,'Ф.7(СФ).28'!G52/1000,'Ф.7(СФ).28'!G52)</f>
        <v>0</v>
      </c>
      <c r="P1596" s="143">
        <f>IF(ЗАПОЛНИТЬ!$F$7=1,'Ф.7(СФ).28'!H52/1000,'Ф.7(СФ).28'!H52)</f>
        <v>0</v>
      </c>
      <c r="Q1596" s="143">
        <f>IF(ЗАПОЛНИТЬ!$F$7=1,'Ф.7(СФ).28'!I52/1000,'Ф.7(СФ).28'!I52)</f>
        <v>0</v>
      </c>
      <c r="R1596" s="143">
        <f>IF(ЗАПОЛНИТЬ!$F$7=1,'Ф.7(СФ).28'!J52/1000,'Ф.7(СФ).28'!J52)</f>
        <v>0</v>
      </c>
      <c r="S1596" s="143">
        <f>IF(ЗАПОЛНИТЬ!$F$7=1,'Ф.7(СФ).28'!K52/1000,'Ф.7(СФ).28'!K52)</f>
        <v>0</v>
      </c>
      <c r="T1596" s="143">
        <f>IF(ЗАПОЛНИТЬ!$F$7=1,'Ф.7(СФ).28'!L52/1000,'Ф.7(СФ).28'!L52)</f>
        <v>0</v>
      </c>
      <c r="U1596" s="143">
        <f>IF(ЗАПОЛНИТЬ!$F$7=1,'Ф.7(СФ).28'!M52/1000,'Ф.7(СФ).28'!M52)</f>
        <v>0</v>
      </c>
      <c r="V1596" s="145">
        <f>IF(SUM(L1596:U1596)&gt;0,1,0)</f>
        <v>0</v>
      </c>
      <c r="W1596" s="145">
        <f t="shared" si="78"/>
        <v>0</v>
      </c>
    </row>
    <row r="1597" spans="1:23" ht="12.75">
      <c r="A1597" s="144" t="str">
        <f>ЗАПОЛНИТЬ!$B$23</f>
        <v>4</v>
      </c>
      <c r="B1597" s="144" t="str">
        <f>ЗАПОЛНИТЬ!$B$13</f>
        <v>24188344</v>
      </c>
      <c r="C1597" s="144" t="str">
        <f>ЗАПОЛНИТЬ!$B$24</f>
        <v>298</v>
      </c>
      <c r="D1597" s="144" t="str">
        <f>ЗАПОЛНИТЬ!$B$21</f>
        <v>12</v>
      </c>
      <c r="E1597" s="145"/>
      <c r="F1597" s="144" t="str">
        <f>ЗАПОЛНИТЬ!$B$22</f>
        <v>15</v>
      </c>
      <c r="G1597" s="144" t="str">
        <f>ЗАПОЛНИТЬ!$B$20</f>
        <v>040222</v>
      </c>
      <c r="H1597" s="143" t="str">
        <f>IF(ЗАПОЛНИТЬ!$F$7=1,ЗАПОЛНИТЬ!$H$9,ЗАПОЛНИТЬ!$H$10)</f>
        <v>73</v>
      </c>
      <c r="I1597" s="146">
        <f>IF(ЗАПОЛНИТЬ!$F$7=1,'Ф.7(СФ).28'!$E$13,'Ф.7(СФ).28'!$E$15)</f>
        <v>0</v>
      </c>
      <c r="J1597" s="145" t="str">
        <f>IF(ЗАПОЛНИТЬ!$F$7=1,CONCATENATE(ЗАПОЛНИТЬ!$F$18,ЗАПОЛНИТЬ!$D$18),ЗАПОЛНИТЬ!$E$18)</f>
        <v>01.07.2016</v>
      </c>
      <c r="K1597" s="143">
        <f>'Ф.7(СФ).28'!B53</f>
        <v>2420</v>
      </c>
      <c r="L1597" s="143">
        <f>IF(ЗАПОЛНИТЬ!$F$7=1,'Ф.7(СФ).28'!D53/1000,'Ф.7(СФ).28'!D53)</f>
        <v>0</v>
      </c>
      <c r="M1597" s="143">
        <f>IF(ЗАПОЛНИТЬ!$F$7=1,'Ф.7(СФ).28'!E53/1000,'Ф.7(СФ).28'!E53)</f>
        <v>0</v>
      </c>
      <c r="N1597" s="143">
        <f>IF(ЗАПОЛНИТЬ!$F$7=1,'Ф.7(СФ).28'!F53/1000,'Ф.7(СФ).28'!F53)</f>
        <v>0</v>
      </c>
      <c r="O1597" s="143">
        <f>IF(ЗАПОЛНИТЬ!$F$7=1,'Ф.7(СФ).28'!G53/1000,'Ф.7(СФ).28'!G53)</f>
        <v>0</v>
      </c>
      <c r="P1597" s="143">
        <f>IF(ЗАПОЛНИТЬ!$F$7=1,'Ф.7(СФ).28'!H53/1000,'Ф.7(СФ).28'!H53)</f>
        <v>0</v>
      </c>
      <c r="Q1597" s="143">
        <f>IF(ЗАПОЛНИТЬ!$F$7=1,'Ф.7(СФ).28'!I53/1000,'Ф.7(СФ).28'!I53)</f>
        <v>0</v>
      </c>
      <c r="R1597" s="143">
        <f>IF(ЗАПОЛНИТЬ!$F$7=1,'Ф.7(СФ).28'!J53/1000,'Ф.7(СФ).28'!J53)</f>
        <v>0</v>
      </c>
      <c r="S1597" s="143">
        <f>IF(ЗАПОЛНИТЬ!$F$7=1,'Ф.7(СФ).28'!K53/1000,'Ф.7(СФ).28'!K53)</f>
        <v>0</v>
      </c>
      <c r="T1597" s="143">
        <f>IF(ЗАПОЛНИТЬ!$F$7=1,'Ф.7(СФ).28'!L53/1000,'Ф.7(СФ).28'!L53)</f>
        <v>0</v>
      </c>
      <c r="U1597" s="143">
        <f>IF(ЗАПОЛНИТЬ!$F$7=1,'Ф.7(СФ).28'!M53/1000,'Ф.7(СФ).28'!M53)</f>
        <v>0</v>
      </c>
      <c r="V1597" s="145">
        <f>IF(SUM(L1597:U1597)&gt;0,1,0)</f>
        <v>0</v>
      </c>
      <c r="W1597" s="145">
        <f t="shared" si="78"/>
        <v>0</v>
      </c>
    </row>
    <row r="1598" spans="1:23" ht="12.75">
      <c r="A1598" s="144" t="str">
        <f>ЗАПОЛНИТЬ!$B$23</f>
        <v>4</v>
      </c>
      <c r="B1598" s="144" t="str">
        <f>ЗАПОЛНИТЬ!$B$13</f>
        <v>24188344</v>
      </c>
      <c r="C1598" s="144" t="str">
        <f>ЗАПОЛНИТЬ!$B$24</f>
        <v>298</v>
      </c>
      <c r="D1598" s="144" t="str">
        <f>ЗАПОЛНИТЬ!$B$21</f>
        <v>12</v>
      </c>
      <c r="E1598" s="145"/>
      <c r="F1598" s="144" t="str">
        <f>ЗАПОЛНИТЬ!$B$22</f>
        <v>15</v>
      </c>
      <c r="G1598" s="144" t="str">
        <f>ЗАПОЛНИТЬ!$B$20</f>
        <v>040222</v>
      </c>
      <c r="H1598" s="143" t="str">
        <f>IF(ЗАПОЛНИТЬ!$F$7=1,ЗАПОЛНИТЬ!$H$9,ЗАПОЛНИТЬ!$H$10)</f>
        <v>73</v>
      </c>
      <c r="I1598" s="146">
        <f>IF(ЗАПОЛНИТЬ!$F$7=1,'Ф.7(СФ).28'!$E$13,'Ф.7(СФ).28'!$E$15)</f>
        <v>0</v>
      </c>
      <c r="J1598" s="145" t="str">
        <f>IF(ЗАПОЛНИТЬ!$F$7=1,CONCATENATE(ЗАПОЛНИТЬ!$F$18,ЗАПОЛНИТЬ!$D$18),ЗАПОЛНИТЬ!$E$18)</f>
        <v>01.07.2016</v>
      </c>
      <c r="K1598" s="143">
        <f>'Ф.7(СФ).28'!B54</f>
        <v>2600</v>
      </c>
      <c r="L1598" s="143">
        <f>IF(ЗАПОЛНИТЬ!$F$7=1,'Ф.7(СФ).28'!D54/1000,'Ф.7(СФ).28'!D54)</f>
        <v>0</v>
      </c>
      <c r="M1598" s="143">
        <f>IF(ЗАПОЛНИТЬ!$F$7=1,'Ф.7(СФ).28'!E54/1000,'Ф.7(СФ).28'!E54)</f>
        <v>0</v>
      </c>
      <c r="N1598" s="143">
        <f>IF(ЗАПОЛНИТЬ!$F$7=1,'Ф.7(СФ).28'!F54/1000,'Ф.7(СФ).28'!F54)</f>
        <v>0</v>
      </c>
      <c r="O1598" s="143">
        <f>IF(ЗАПОЛНИТЬ!$F$7=1,'Ф.7(СФ).28'!G54/1000,'Ф.7(СФ).28'!G54)</f>
        <v>0</v>
      </c>
      <c r="P1598" s="143">
        <f>IF(ЗАПОЛНИТЬ!$F$7=1,'Ф.7(СФ).28'!H54/1000,'Ф.7(СФ).28'!H54)</f>
        <v>0</v>
      </c>
      <c r="Q1598" s="143">
        <f>IF(ЗАПОЛНИТЬ!$F$7=1,'Ф.7(СФ).28'!I54/1000,'Ф.7(СФ).28'!I54)</f>
        <v>0</v>
      </c>
      <c r="R1598" s="143">
        <f>IF(ЗАПОЛНИТЬ!$F$7=1,'Ф.7(СФ).28'!J54/1000,'Ф.7(СФ).28'!J54)</f>
        <v>0</v>
      </c>
      <c r="S1598" s="143">
        <f>IF(ЗАПОЛНИТЬ!$F$7=1,'Ф.7(СФ).28'!K54/1000,'Ф.7(СФ).28'!K54)</f>
        <v>0</v>
      </c>
      <c r="T1598" s="143">
        <f>IF(ЗАПОЛНИТЬ!$F$7=1,'Ф.7(СФ).28'!L54/1000,'Ф.7(СФ).28'!L54)</f>
        <v>0</v>
      </c>
      <c r="U1598" s="143">
        <f>IF(ЗАПОЛНИТЬ!$F$7=1,'Ф.7(СФ).28'!M54/1000,'Ф.7(СФ).28'!M54)</f>
        <v>0</v>
      </c>
      <c r="V1598" s="145">
        <v>0</v>
      </c>
      <c r="W1598" s="145">
        <f t="shared" si="78"/>
        <v>0</v>
      </c>
    </row>
    <row r="1599" spans="1:23" ht="12.75">
      <c r="A1599" s="144" t="str">
        <f>ЗАПОЛНИТЬ!$B$23</f>
        <v>4</v>
      </c>
      <c r="B1599" s="144" t="str">
        <f>ЗАПОЛНИТЬ!$B$13</f>
        <v>24188344</v>
      </c>
      <c r="C1599" s="144" t="str">
        <f>ЗАПОЛНИТЬ!$B$24</f>
        <v>298</v>
      </c>
      <c r="D1599" s="144" t="str">
        <f>ЗАПОЛНИТЬ!$B$21</f>
        <v>12</v>
      </c>
      <c r="E1599" s="145"/>
      <c r="F1599" s="144" t="str">
        <f>ЗАПОЛНИТЬ!$B$22</f>
        <v>15</v>
      </c>
      <c r="G1599" s="144" t="str">
        <f>ЗАПОЛНИТЬ!$B$20</f>
        <v>040222</v>
      </c>
      <c r="H1599" s="143" t="str">
        <f>IF(ЗАПОЛНИТЬ!$F$7=1,ЗАПОЛНИТЬ!$H$9,ЗАПОЛНИТЬ!$H$10)</f>
        <v>73</v>
      </c>
      <c r="I1599" s="146">
        <f>IF(ЗАПОЛНИТЬ!$F$7=1,'Ф.7(СФ).28'!$E$13,'Ф.7(СФ).28'!$E$15)</f>
        <v>0</v>
      </c>
      <c r="J1599" s="145" t="str">
        <f>IF(ЗАПОЛНИТЬ!$F$7=1,CONCATENATE(ЗАПОЛНИТЬ!$F$18,ЗАПОЛНИТЬ!$D$18),ЗАПОЛНИТЬ!$E$18)</f>
        <v>01.07.2016</v>
      </c>
      <c r="K1599" s="143">
        <f>'Ф.7(СФ).28'!B55</f>
        <v>2610</v>
      </c>
      <c r="L1599" s="143">
        <f>IF(ЗАПОЛНИТЬ!$F$7=1,'Ф.7(СФ).28'!D55/1000,'Ф.7(СФ).28'!D55)</f>
        <v>0</v>
      </c>
      <c r="M1599" s="143">
        <f>IF(ЗАПОЛНИТЬ!$F$7=1,'Ф.7(СФ).28'!E55/1000,'Ф.7(СФ).28'!E55)</f>
        <v>0</v>
      </c>
      <c r="N1599" s="143">
        <f>IF(ЗАПОЛНИТЬ!$F$7=1,'Ф.7(СФ).28'!F55/1000,'Ф.7(СФ).28'!F55)</f>
        <v>0</v>
      </c>
      <c r="O1599" s="143">
        <f>IF(ЗАПОЛНИТЬ!$F$7=1,'Ф.7(СФ).28'!G55/1000,'Ф.7(СФ).28'!G55)</f>
        <v>0</v>
      </c>
      <c r="P1599" s="143">
        <f>IF(ЗАПОЛНИТЬ!$F$7=1,'Ф.7(СФ).28'!H55/1000,'Ф.7(СФ).28'!H55)</f>
        <v>0</v>
      </c>
      <c r="Q1599" s="143">
        <f>IF(ЗАПОЛНИТЬ!$F$7=1,'Ф.7(СФ).28'!I55/1000,'Ф.7(СФ).28'!I55)</f>
        <v>0</v>
      </c>
      <c r="R1599" s="143">
        <f>IF(ЗАПОЛНИТЬ!$F$7=1,'Ф.7(СФ).28'!J55/1000,'Ф.7(СФ).28'!J55)</f>
        <v>0</v>
      </c>
      <c r="S1599" s="143">
        <f>IF(ЗАПОЛНИТЬ!$F$7=1,'Ф.7(СФ).28'!K55/1000,'Ф.7(СФ).28'!K55)</f>
        <v>0</v>
      </c>
      <c r="T1599" s="143">
        <f>IF(ЗАПОЛНИТЬ!$F$7=1,'Ф.7(СФ).28'!L55/1000,'Ф.7(СФ).28'!L55)</f>
        <v>0</v>
      </c>
      <c r="U1599" s="143">
        <f>IF(ЗАПОЛНИТЬ!$F$7=1,'Ф.7(СФ).28'!M55/1000,'Ф.7(СФ).28'!M55)</f>
        <v>0</v>
      </c>
      <c r="V1599" s="145">
        <f>IF(SUM(L1599:U1599)&gt;0,1,0)</f>
        <v>0</v>
      </c>
      <c r="W1599" s="145">
        <f t="shared" si="78"/>
        <v>0</v>
      </c>
    </row>
    <row r="1600" spans="1:23" ht="12.75">
      <c r="A1600" s="144" t="str">
        <f>ЗАПОЛНИТЬ!$B$23</f>
        <v>4</v>
      </c>
      <c r="B1600" s="144" t="str">
        <f>ЗАПОЛНИТЬ!$B$13</f>
        <v>24188344</v>
      </c>
      <c r="C1600" s="144" t="str">
        <f>ЗАПОЛНИТЬ!$B$24</f>
        <v>298</v>
      </c>
      <c r="D1600" s="144" t="str">
        <f>ЗАПОЛНИТЬ!$B$21</f>
        <v>12</v>
      </c>
      <c r="E1600" s="145"/>
      <c r="F1600" s="144" t="str">
        <f>ЗАПОЛНИТЬ!$B$22</f>
        <v>15</v>
      </c>
      <c r="G1600" s="144" t="str">
        <f>ЗАПОЛНИТЬ!$B$20</f>
        <v>040222</v>
      </c>
      <c r="H1600" s="143" t="str">
        <f>IF(ЗАПОЛНИТЬ!$F$7=1,ЗАПОЛНИТЬ!$H$9,ЗАПОЛНИТЬ!$H$10)</f>
        <v>73</v>
      </c>
      <c r="I1600" s="146">
        <f>IF(ЗАПОЛНИТЬ!$F$7=1,'Ф.7(СФ).28'!$E$13,'Ф.7(СФ).28'!$E$15)</f>
        <v>0</v>
      </c>
      <c r="J1600" s="145" t="str">
        <f>IF(ЗАПОЛНИТЬ!$F$7=1,CONCATENATE(ЗАПОЛНИТЬ!$F$18,ЗАПОЛНИТЬ!$D$18),ЗАПОЛНИТЬ!$E$18)</f>
        <v>01.07.2016</v>
      </c>
      <c r="K1600" s="143">
        <f>'Ф.7(СФ).28'!B56</f>
        <v>2620</v>
      </c>
      <c r="L1600" s="143">
        <f>IF(ЗАПОЛНИТЬ!$F$7=1,'Ф.7(СФ).28'!D56/1000,'Ф.7(СФ).28'!D56)</f>
        <v>0</v>
      </c>
      <c r="M1600" s="143">
        <f>IF(ЗАПОЛНИТЬ!$F$7=1,'Ф.7(СФ).28'!E56/1000,'Ф.7(СФ).28'!E56)</f>
        <v>0</v>
      </c>
      <c r="N1600" s="143">
        <f>IF(ЗАПОЛНИТЬ!$F$7=1,'Ф.7(СФ).28'!F56/1000,'Ф.7(СФ).28'!F56)</f>
        <v>0</v>
      </c>
      <c r="O1600" s="143">
        <f>IF(ЗАПОЛНИТЬ!$F$7=1,'Ф.7(СФ).28'!G56/1000,'Ф.7(СФ).28'!G56)</f>
        <v>0</v>
      </c>
      <c r="P1600" s="143">
        <f>IF(ЗАПОЛНИТЬ!$F$7=1,'Ф.7(СФ).28'!H56/1000,'Ф.7(СФ).28'!H56)</f>
        <v>0</v>
      </c>
      <c r="Q1600" s="143">
        <f>IF(ЗАПОЛНИТЬ!$F$7=1,'Ф.7(СФ).28'!I56/1000,'Ф.7(СФ).28'!I56)</f>
        <v>0</v>
      </c>
      <c r="R1600" s="143">
        <f>IF(ЗАПОЛНИТЬ!$F$7=1,'Ф.7(СФ).28'!J56/1000,'Ф.7(СФ).28'!J56)</f>
        <v>0</v>
      </c>
      <c r="S1600" s="143">
        <f>IF(ЗАПОЛНИТЬ!$F$7=1,'Ф.7(СФ).28'!K56/1000,'Ф.7(СФ).28'!K56)</f>
        <v>0</v>
      </c>
      <c r="T1600" s="143">
        <f>IF(ЗАПОЛНИТЬ!$F$7=1,'Ф.7(СФ).28'!L56/1000,'Ф.7(СФ).28'!L56)</f>
        <v>0</v>
      </c>
      <c r="U1600" s="143">
        <f>IF(ЗАПОЛНИТЬ!$F$7=1,'Ф.7(СФ).28'!M56/1000,'Ф.7(СФ).28'!M56)</f>
        <v>0</v>
      </c>
      <c r="V1600" s="145">
        <f>IF(SUM(L1600:U1600)&gt;0,1,0)</f>
        <v>0</v>
      </c>
      <c r="W1600" s="145">
        <f t="shared" si="78"/>
        <v>0</v>
      </c>
    </row>
    <row r="1601" spans="1:23" ht="12.75">
      <c r="A1601" s="144" t="str">
        <f>ЗАПОЛНИТЬ!$B$23</f>
        <v>4</v>
      </c>
      <c r="B1601" s="144" t="str">
        <f>ЗАПОЛНИТЬ!$B$13</f>
        <v>24188344</v>
      </c>
      <c r="C1601" s="144" t="str">
        <f>ЗАПОЛНИТЬ!$B$24</f>
        <v>298</v>
      </c>
      <c r="D1601" s="144" t="str">
        <f>ЗАПОЛНИТЬ!$B$21</f>
        <v>12</v>
      </c>
      <c r="E1601" s="145"/>
      <c r="F1601" s="144" t="str">
        <f>ЗАПОЛНИТЬ!$B$22</f>
        <v>15</v>
      </c>
      <c r="G1601" s="144" t="str">
        <f>ЗАПОЛНИТЬ!$B$20</f>
        <v>040222</v>
      </c>
      <c r="H1601" s="143" t="str">
        <f>IF(ЗАПОЛНИТЬ!$F$7=1,ЗАПОЛНИТЬ!$H$9,ЗАПОЛНИТЬ!$H$10)</f>
        <v>73</v>
      </c>
      <c r="I1601" s="146">
        <f>IF(ЗАПОЛНИТЬ!$F$7=1,'Ф.7(СФ).28'!$E$13,'Ф.7(СФ).28'!$E$15)</f>
        <v>0</v>
      </c>
      <c r="J1601" s="145" t="str">
        <f>IF(ЗАПОЛНИТЬ!$F$7=1,CONCATENATE(ЗАПОЛНИТЬ!$F$18,ЗАПОЛНИТЬ!$D$18),ЗАПОЛНИТЬ!$E$18)</f>
        <v>01.07.2016</v>
      </c>
      <c r="K1601" s="143">
        <f>'Ф.7(СФ).28'!B57</f>
        <v>2630</v>
      </c>
      <c r="L1601" s="143">
        <f>IF(ЗАПОЛНИТЬ!$F$7=1,'Ф.7(СФ).28'!D57/1000,'Ф.7(СФ).28'!D57)</f>
        <v>0</v>
      </c>
      <c r="M1601" s="143">
        <f>IF(ЗАПОЛНИТЬ!$F$7=1,'Ф.7(СФ).28'!E57/1000,'Ф.7(СФ).28'!E57)</f>
        <v>0</v>
      </c>
      <c r="N1601" s="143">
        <f>IF(ЗАПОЛНИТЬ!$F$7=1,'Ф.7(СФ).28'!F57/1000,'Ф.7(СФ).28'!F57)</f>
        <v>0</v>
      </c>
      <c r="O1601" s="143">
        <f>IF(ЗАПОЛНИТЬ!$F$7=1,'Ф.7(СФ).28'!G57/1000,'Ф.7(СФ).28'!G57)</f>
        <v>0</v>
      </c>
      <c r="P1601" s="143">
        <f>IF(ЗАПОЛНИТЬ!$F$7=1,'Ф.7(СФ).28'!H57/1000,'Ф.7(СФ).28'!H57)</f>
        <v>0</v>
      </c>
      <c r="Q1601" s="143">
        <f>IF(ЗАПОЛНИТЬ!$F$7=1,'Ф.7(СФ).28'!I57/1000,'Ф.7(СФ).28'!I57)</f>
        <v>0</v>
      </c>
      <c r="R1601" s="143">
        <f>IF(ЗАПОЛНИТЬ!$F$7=1,'Ф.7(СФ).28'!J57/1000,'Ф.7(СФ).28'!J57)</f>
        <v>0</v>
      </c>
      <c r="S1601" s="143">
        <f>IF(ЗАПОЛНИТЬ!$F$7=1,'Ф.7(СФ).28'!K57/1000,'Ф.7(СФ).28'!K57)</f>
        <v>0</v>
      </c>
      <c r="T1601" s="143">
        <f>IF(ЗАПОЛНИТЬ!$F$7=1,'Ф.7(СФ).28'!L57/1000,'Ф.7(СФ).28'!L57)</f>
        <v>0</v>
      </c>
      <c r="U1601" s="143">
        <f>IF(ЗАПОЛНИТЬ!$F$7=1,'Ф.7(СФ).28'!M57/1000,'Ф.7(СФ).28'!M57)</f>
        <v>0</v>
      </c>
      <c r="V1601" s="145">
        <f>IF(SUM(L1601:U1601)&gt;0,1,0)</f>
        <v>0</v>
      </c>
      <c r="W1601" s="145">
        <f t="shared" si="78"/>
        <v>0</v>
      </c>
    </row>
    <row r="1602" spans="1:23" ht="12.75">
      <c r="A1602" s="144" t="str">
        <f>ЗАПОЛНИТЬ!$B$23</f>
        <v>4</v>
      </c>
      <c r="B1602" s="144" t="str">
        <f>ЗАПОЛНИТЬ!$B$13</f>
        <v>24188344</v>
      </c>
      <c r="C1602" s="144" t="str">
        <f>ЗАПОЛНИТЬ!$B$24</f>
        <v>298</v>
      </c>
      <c r="D1602" s="144" t="str">
        <f>ЗАПОЛНИТЬ!$B$21</f>
        <v>12</v>
      </c>
      <c r="E1602" s="145"/>
      <c r="F1602" s="144" t="str">
        <f>ЗАПОЛНИТЬ!$B$22</f>
        <v>15</v>
      </c>
      <c r="G1602" s="144" t="str">
        <f>ЗАПОЛНИТЬ!$B$20</f>
        <v>040222</v>
      </c>
      <c r="H1602" s="143" t="str">
        <f>IF(ЗАПОЛНИТЬ!$F$7=1,ЗАПОЛНИТЬ!$H$9,ЗАПОЛНИТЬ!$H$10)</f>
        <v>73</v>
      </c>
      <c r="I1602" s="146">
        <f>IF(ЗАПОЛНИТЬ!$F$7=1,'Ф.7(СФ).28'!$E$13,'Ф.7(СФ).28'!$E$15)</f>
        <v>0</v>
      </c>
      <c r="J1602" s="145" t="str">
        <f>IF(ЗАПОЛНИТЬ!$F$7=1,CONCATENATE(ЗАПОЛНИТЬ!$F$18,ЗАПОЛНИТЬ!$D$18),ЗАПОЛНИТЬ!$E$18)</f>
        <v>01.07.2016</v>
      </c>
      <c r="K1602" s="143">
        <f>'Ф.7(СФ).28'!B58</f>
        <v>2700</v>
      </c>
      <c r="L1602" s="143">
        <f>IF(ЗАПОЛНИТЬ!$F$7=1,'Ф.7(СФ).28'!D58/1000,'Ф.7(СФ).28'!D58)</f>
        <v>0</v>
      </c>
      <c r="M1602" s="143">
        <f>IF(ЗАПОЛНИТЬ!$F$7=1,'Ф.7(СФ).28'!E58/1000,'Ф.7(СФ).28'!E58)</f>
        <v>0</v>
      </c>
      <c r="N1602" s="143">
        <f>IF(ЗАПОЛНИТЬ!$F$7=1,'Ф.7(СФ).28'!F58/1000,'Ф.7(СФ).28'!F58)</f>
        <v>0</v>
      </c>
      <c r="O1602" s="143">
        <f>IF(ЗАПОЛНИТЬ!$F$7=1,'Ф.7(СФ).28'!G58/1000,'Ф.7(СФ).28'!G58)</f>
        <v>0</v>
      </c>
      <c r="P1602" s="143">
        <f>IF(ЗАПОЛНИТЬ!$F$7=1,'Ф.7(СФ).28'!H58/1000,'Ф.7(СФ).28'!H58)</f>
        <v>0</v>
      </c>
      <c r="Q1602" s="143">
        <f>IF(ЗАПОЛНИТЬ!$F$7=1,'Ф.7(СФ).28'!I58/1000,'Ф.7(СФ).28'!I58)</f>
        <v>0</v>
      </c>
      <c r="R1602" s="143">
        <f>IF(ЗАПОЛНИТЬ!$F$7=1,'Ф.7(СФ).28'!J58/1000,'Ф.7(СФ).28'!J58)</f>
        <v>0</v>
      </c>
      <c r="S1602" s="143">
        <f>IF(ЗАПОЛНИТЬ!$F$7=1,'Ф.7(СФ).28'!K58/1000,'Ф.7(СФ).28'!K58)</f>
        <v>0</v>
      </c>
      <c r="T1602" s="143">
        <f>IF(ЗАПОЛНИТЬ!$F$7=1,'Ф.7(СФ).28'!L58/1000,'Ф.7(СФ).28'!L58)</f>
        <v>0</v>
      </c>
      <c r="U1602" s="143">
        <f>IF(ЗАПОЛНИТЬ!$F$7=1,'Ф.7(СФ).28'!M58/1000,'Ф.7(СФ).28'!M58)</f>
        <v>0</v>
      </c>
      <c r="V1602" s="145">
        <v>0</v>
      </c>
      <c r="W1602" s="145">
        <f t="shared" si="78"/>
        <v>0</v>
      </c>
    </row>
    <row r="1603" spans="1:23" ht="12.75">
      <c r="A1603" s="144" t="str">
        <f>ЗАПОЛНИТЬ!$B$23</f>
        <v>4</v>
      </c>
      <c r="B1603" s="144" t="str">
        <f>ЗАПОЛНИТЬ!$B$13</f>
        <v>24188344</v>
      </c>
      <c r="C1603" s="144" t="str">
        <f>ЗАПОЛНИТЬ!$B$24</f>
        <v>298</v>
      </c>
      <c r="D1603" s="144" t="str">
        <f>ЗАПОЛНИТЬ!$B$21</f>
        <v>12</v>
      </c>
      <c r="E1603" s="145"/>
      <c r="F1603" s="144" t="str">
        <f>ЗАПОЛНИТЬ!$B$22</f>
        <v>15</v>
      </c>
      <c r="G1603" s="144" t="str">
        <f>ЗАПОЛНИТЬ!$B$20</f>
        <v>040222</v>
      </c>
      <c r="H1603" s="143" t="str">
        <f>IF(ЗАПОЛНИТЬ!$F$7=1,ЗАПОЛНИТЬ!$H$9,ЗАПОЛНИТЬ!$H$10)</f>
        <v>73</v>
      </c>
      <c r="I1603" s="146">
        <f>IF(ЗАПОЛНИТЬ!$F$7=1,'Ф.7(СФ).28'!$E$13,'Ф.7(СФ).28'!$E$15)</f>
        <v>0</v>
      </c>
      <c r="J1603" s="145" t="str">
        <f>IF(ЗАПОЛНИТЬ!$F$7=1,CONCATENATE(ЗАПОЛНИТЬ!$F$18,ЗАПОЛНИТЬ!$D$18),ЗАПОЛНИТЬ!$E$18)</f>
        <v>01.07.2016</v>
      </c>
      <c r="K1603" s="143">
        <f>'Ф.7(СФ).28'!B59</f>
        <v>2710</v>
      </c>
      <c r="L1603" s="143">
        <f>IF(ЗАПОЛНИТЬ!$F$7=1,'Ф.7(СФ).28'!D59/1000,'Ф.7(СФ).28'!D59)</f>
        <v>0</v>
      </c>
      <c r="M1603" s="143">
        <f>IF(ЗАПОЛНИТЬ!$F$7=1,'Ф.7(СФ).28'!E59/1000,'Ф.7(СФ).28'!E59)</f>
        <v>0</v>
      </c>
      <c r="N1603" s="143">
        <f>IF(ЗАПОЛНИТЬ!$F$7=1,'Ф.7(СФ).28'!F59/1000,'Ф.7(СФ).28'!F59)</f>
        <v>0</v>
      </c>
      <c r="O1603" s="143">
        <f>IF(ЗАПОЛНИТЬ!$F$7=1,'Ф.7(СФ).28'!G59/1000,'Ф.7(СФ).28'!G59)</f>
        <v>0</v>
      </c>
      <c r="P1603" s="143">
        <f>IF(ЗАПОЛНИТЬ!$F$7=1,'Ф.7(СФ).28'!H59/1000,'Ф.7(СФ).28'!H59)</f>
        <v>0</v>
      </c>
      <c r="Q1603" s="143">
        <f>IF(ЗАПОЛНИТЬ!$F$7=1,'Ф.7(СФ).28'!I59/1000,'Ф.7(СФ).28'!I59)</f>
        <v>0</v>
      </c>
      <c r="R1603" s="143">
        <f>IF(ЗАПОЛНИТЬ!$F$7=1,'Ф.7(СФ).28'!J59/1000,'Ф.7(СФ).28'!J59)</f>
        <v>0</v>
      </c>
      <c r="S1603" s="143">
        <f>IF(ЗАПОЛНИТЬ!$F$7=1,'Ф.7(СФ).28'!K59/1000,'Ф.7(СФ).28'!K59)</f>
        <v>0</v>
      </c>
      <c r="T1603" s="143">
        <f>IF(ЗАПОЛНИТЬ!$F$7=1,'Ф.7(СФ).28'!L59/1000,'Ф.7(СФ).28'!L59)</f>
        <v>0</v>
      </c>
      <c r="U1603" s="143">
        <f>IF(ЗАПОЛНИТЬ!$F$7=1,'Ф.7(СФ).28'!M59/1000,'Ф.7(СФ).28'!M59)</f>
        <v>0</v>
      </c>
      <c r="V1603" s="145">
        <f>IF(SUM(L1603:U1603)&gt;0,1,0)</f>
        <v>0</v>
      </c>
      <c r="W1603" s="145">
        <f t="shared" si="78"/>
        <v>0</v>
      </c>
    </row>
    <row r="1604" spans="1:23" ht="12.75">
      <c r="A1604" s="144" t="str">
        <f>ЗАПОЛНИТЬ!$B$23</f>
        <v>4</v>
      </c>
      <c r="B1604" s="144" t="str">
        <f>ЗАПОЛНИТЬ!$B$13</f>
        <v>24188344</v>
      </c>
      <c r="C1604" s="144" t="str">
        <f>ЗАПОЛНИТЬ!$B$24</f>
        <v>298</v>
      </c>
      <c r="D1604" s="144" t="str">
        <f>ЗАПОЛНИТЬ!$B$21</f>
        <v>12</v>
      </c>
      <c r="E1604" s="145"/>
      <c r="F1604" s="144" t="str">
        <f>ЗАПОЛНИТЬ!$B$22</f>
        <v>15</v>
      </c>
      <c r="G1604" s="144" t="str">
        <f>ЗАПОЛНИТЬ!$B$20</f>
        <v>040222</v>
      </c>
      <c r="H1604" s="143" t="str">
        <f>IF(ЗАПОЛНИТЬ!$F$7=1,ЗАПОЛНИТЬ!$H$9,ЗАПОЛНИТЬ!$H$10)</f>
        <v>73</v>
      </c>
      <c r="I1604" s="146">
        <f>IF(ЗАПОЛНИТЬ!$F$7=1,'Ф.7(СФ).28'!$E$13,'Ф.7(СФ).28'!$E$15)</f>
        <v>0</v>
      </c>
      <c r="J1604" s="145" t="str">
        <f>IF(ЗАПОЛНИТЬ!$F$7=1,CONCATENATE(ЗАПОЛНИТЬ!$F$18,ЗАПОЛНИТЬ!$D$18),ЗАПОЛНИТЬ!$E$18)</f>
        <v>01.07.2016</v>
      </c>
      <c r="K1604" s="143">
        <f>'Ф.7(СФ).28'!B60</f>
        <v>2720</v>
      </c>
      <c r="L1604" s="143">
        <f>IF(ЗАПОЛНИТЬ!$F$7=1,'Ф.7(СФ).28'!D60/1000,'Ф.7(СФ).28'!D60)</f>
        <v>0</v>
      </c>
      <c r="M1604" s="143">
        <f>IF(ЗАПОЛНИТЬ!$F$7=1,'Ф.7(СФ).28'!E60/1000,'Ф.7(СФ).28'!E60)</f>
        <v>0</v>
      </c>
      <c r="N1604" s="143">
        <f>IF(ЗАПОЛНИТЬ!$F$7=1,'Ф.7(СФ).28'!F60/1000,'Ф.7(СФ).28'!F60)</f>
        <v>0</v>
      </c>
      <c r="O1604" s="143">
        <f>IF(ЗАПОЛНИТЬ!$F$7=1,'Ф.7(СФ).28'!G60/1000,'Ф.7(СФ).28'!G60)</f>
        <v>0</v>
      </c>
      <c r="P1604" s="143">
        <f>IF(ЗАПОЛНИТЬ!$F$7=1,'Ф.7(СФ).28'!H60/1000,'Ф.7(СФ).28'!H60)</f>
        <v>0</v>
      </c>
      <c r="Q1604" s="143">
        <f>IF(ЗАПОЛНИТЬ!$F$7=1,'Ф.7(СФ).28'!I60/1000,'Ф.7(СФ).28'!I60)</f>
        <v>0</v>
      </c>
      <c r="R1604" s="143">
        <f>IF(ЗАПОЛНИТЬ!$F$7=1,'Ф.7(СФ).28'!J60/1000,'Ф.7(СФ).28'!J60)</f>
        <v>0</v>
      </c>
      <c r="S1604" s="143">
        <f>IF(ЗАПОЛНИТЬ!$F$7=1,'Ф.7(СФ).28'!K60/1000,'Ф.7(СФ).28'!K60)</f>
        <v>0</v>
      </c>
      <c r="T1604" s="143">
        <f>IF(ЗАПОЛНИТЬ!$F$7=1,'Ф.7(СФ).28'!L60/1000,'Ф.7(СФ).28'!L60)</f>
        <v>0</v>
      </c>
      <c r="U1604" s="143">
        <f>IF(ЗАПОЛНИТЬ!$F$7=1,'Ф.7(СФ).28'!M60/1000,'Ф.7(СФ).28'!M60)</f>
        <v>0</v>
      </c>
      <c r="V1604" s="145">
        <f>IF(SUM(L1604:U1604)&gt;0,1,0)</f>
        <v>0</v>
      </c>
      <c r="W1604" s="145">
        <f t="shared" si="78"/>
        <v>0</v>
      </c>
    </row>
    <row r="1605" spans="1:23" ht="12.75">
      <c r="A1605" s="144" t="str">
        <f>ЗАПОЛНИТЬ!$B$23</f>
        <v>4</v>
      </c>
      <c r="B1605" s="144" t="str">
        <f>ЗАПОЛНИТЬ!$B$13</f>
        <v>24188344</v>
      </c>
      <c r="C1605" s="144" t="str">
        <f>ЗАПОЛНИТЬ!$B$24</f>
        <v>298</v>
      </c>
      <c r="D1605" s="144" t="str">
        <f>ЗАПОЛНИТЬ!$B$21</f>
        <v>12</v>
      </c>
      <c r="E1605" s="145"/>
      <c r="F1605" s="144" t="str">
        <f>ЗАПОЛНИТЬ!$B$22</f>
        <v>15</v>
      </c>
      <c r="G1605" s="144" t="str">
        <f>ЗАПОЛНИТЬ!$B$20</f>
        <v>040222</v>
      </c>
      <c r="H1605" s="143" t="str">
        <f>IF(ЗАПОЛНИТЬ!$F$7=1,ЗАПОЛНИТЬ!$H$9,ЗАПОЛНИТЬ!$H$10)</f>
        <v>73</v>
      </c>
      <c r="I1605" s="146">
        <f>IF(ЗАПОЛНИТЬ!$F$7=1,'Ф.7(СФ).28'!$E$13,'Ф.7(СФ).28'!$E$15)</f>
        <v>0</v>
      </c>
      <c r="J1605" s="145" t="str">
        <f>IF(ЗАПОЛНИТЬ!$F$7=1,CONCATENATE(ЗАПОЛНИТЬ!$F$18,ЗАПОЛНИТЬ!$D$18),ЗАПОЛНИТЬ!$E$18)</f>
        <v>01.07.2016</v>
      </c>
      <c r="K1605" s="143">
        <f>'Ф.7(СФ).28'!B61</f>
        <v>2730</v>
      </c>
      <c r="L1605" s="143">
        <f>IF(ЗАПОЛНИТЬ!$F$7=1,'Ф.7(СФ).28'!D61/1000,'Ф.7(СФ).28'!D61)</f>
        <v>0</v>
      </c>
      <c r="M1605" s="143">
        <f>IF(ЗАПОЛНИТЬ!$F$7=1,'Ф.7(СФ).28'!E61/1000,'Ф.7(СФ).28'!E61)</f>
        <v>0</v>
      </c>
      <c r="N1605" s="143">
        <f>IF(ЗАПОЛНИТЬ!$F$7=1,'Ф.7(СФ).28'!F61/1000,'Ф.7(СФ).28'!F61)</f>
        <v>0</v>
      </c>
      <c r="O1605" s="143">
        <f>IF(ЗАПОЛНИТЬ!$F$7=1,'Ф.7(СФ).28'!G61/1000,'Ф.7(СФ).28'!G61)</f>
        <v>0</v>
      </c>
      <c r="P1605" s="143">
        <f>IF(ЗАПОЛНИТЬ!$F$7=1,'Ф.7(СФ).28'!H61/1000,'Ф.7(СФ).28'!H61)</f>
        <v>0</v>
      </c>
      <c r="Q1605" s="143">
        <f>IF(ЗАПОЛНИТЬ!$F$7=1,'Ф.7(СФ).28'!I61/1000,'Ф.7(СФ).28'!I61)</f>
        <v>0</v>
      </c>
      <c r="R1605" s="143">
        <f>IF(ЗАПОЛНИТЬ!$F$7=1,'Ф.7(СФ).28'!J61/1000,'Ф.7(СФ).28'!J61)</f>
        <v>0</v>
      </c>
      <c r="S1605" s="143">
        <f>IF(ЗАПОЛНИТЬ!$F$7=1,'Ф.7(СФ).28'!K61/1000,'Ф.7(СФ).28'!K61)</f>
        <v>0</v>
      </c>
      <c r="T1605" s="143">
        <f>IF(ЗАПОЛНИТЬ!$F$7=1,'Ф.7(СФ).28'!L61/1000,'Ф.7(СФ).28'!L61)</f>
        <v>0</v>
      </c>
      <c r="U1605" s="143">
        <f>IF(ЗАПОЛНИТЬ!$F$7=1,'Ф.7(СФ).28'!M61/1000,'Ф.7(СФ).28'!M61)</f>
        <v>0</v>
      </c>
      <c r="V1605" s="145">
        <f>IF(SUM(L1605:U1605)&gt;0,1,0)</f>
        <v>0</v>
      </c>
      <c r="W1605" s="145">
        <f t="shared" si="78"/>
        <v>0</v>
      </c>
    </row>
    <row r="1606" spans="1:23" ht="12.75">
      <c r="A1606" s="144" t="str">
        <f>ЗАПОЛНИТЬ!$B$23</f>
        <v>4</v>
      </c>
      <c r="B1606" s="144" t="str">
        <f>ЗАПОЛНИТЬ!$B$13</f>
        <v>24188344</v>
      </c>
      <c r="C1606" s="144" t="str">
        <f>ЗАПОЛНИТЬ!$B$24</f>
        <v>298</v>
      </c>
      <c r="D1606" s="144" t="str">
        <f>ЗАПОЛНИТЬ!$B$21</f>
        <v>12</v>
      </c>
      <c r="E1606" s="145"/>
      <c r="F1606" s="144" t="str">
        <f>ЗАПОЛНИТЬ!$B$22</f>
        <v>15</v>
      </c>
      <c r="G1606" s="144" t="str">
        <f>ЗАПОЛНИТЬ!$B$20</f>
        <v>040222</v>
      </c>
      <c r="H1606" s="143" t="str">
        <f>IF(ЗАПОЛНИТЬ!$F$7=1,ЗАПОЛНИТЬ!$H$9,ЗАПОЛНИТЬ!$H$10)</f>
        <v>73</v>
      </c>
      <c r="I1606" s="146">
        <f>IF(ЗАПОЛНИТЬ!$F$7=1,'Ф.7(СФ).28'!$E$13,'Ф.7(СФ).28'!$E$15)</f>
        <v>0</v>
      </c>
      <c r="J1606" s="145" t="str">
        <f>IF(ЗАПОЛНИТЬ!$F$7=1,CONCATENATE(ЗАПОЛНИТЬ!$F$18,ЗАПОЛНИТЬ!$D$18),ЗАПОЛНИТЬ!$E$18)</f>
        <v>01.07.2016</v>
      </c>
      <c r="K1606" s="143">
        <f>'Ф.7(СФ).28'!B62</f>
        <v>2800</v>
      </c>
      <c r="L1606" s="143">
        <f>IF(ЗАПОЛНИТЬ!$F$7=1,'Ф.7(СФ).28'!D62/1000,'Ф.7(СФ).28'!D62)</f>
        <v>0</v>
      </c>
      <c r="M1606" s="143">
        <f>IF(ЗАПОЛНИТЬ!$F$7=1,'Ф.7(СФ).28'!E62/1000,'Ф.7(СФ).28'!E62)</f>
        <v>0</v>
      </c>
      <c r="N1606" s="143">
        <f>IF(ЗАПОЛНИТЬ!$F$7=1,'Ф.7(СФ).28'!F62/1000,'Ф.7(СФ).28'!F62)</f>
        <v>0</v>
      </c>
      <c r="O1606" s="143">
        <f>IF(ЗАПОЛНИТЬ!$F$7=1,'Ф.7(СФ).28'!G62/1000,'Ф.7(СФ).28'!G62)</f>
        <v>0</v>
      </c>
      <c r="P1606" s="143">
        <f>IF(ЗАПОЛНИТЬ!$F$7=1,'Ф.7(СФ).28'!H62/1000,'Ф.7(СФ).28'!H62)</f>
        <v>0</v>
      </c>
      <c r="Q1606" s="143">
        <f>IF(ЗАПОЛНИТЬ!$F$7=1,'Ф.7(СФ).28'!I62/1000,'Ф.7(СФ).28'!I62)</f>
        <v>0</v>
      </c>
      <c r="R1606" s="143">
        <f>IF(ЗАПОЛНИТЬ!$F$7=1,'Ф.7(СФ).28'!J62/1000,'Ф.7(СФ).28'!J62)</f>
        <v>0</v>
      </c>
      <c r="S1606" s="143">
        <f>IF(ЗАПОЛНИТЬ!$F$7=1,'Ф.7(СФ).28'!K62/1000,'Ф.7(СФ).28'!K62)</f>
        <v>0</v>
      </c>
      <c r="T1606" s="143">
        <f>IF(ЗАПОЛНИТЬ!$F$7=1,'Ф.7(СФ).28'!L62/1000,'Ф.7(СФ).28'!L62)</f>
        <v>0</v>
      </c>
      <c r="U1606" s="143">
        <f>IF(ЗАПОЛНИТЬ!$F$7=1,'Ф.7(СФ).28'!M62/1000,'Ф.7(СФ).28'!M62)</f>
        <v>0</v>
      </c>
      <c r="V1606" s="145">
        <f>IF(SUM(L1606:U1606)&gt;0,1,0)</f>
        <v>0</v>
      </c>
      <c r="W1606" s="145">
        <f t="shared" si="78"/>
        <v>0</v>
      </c>
    </row>
    <row r="1607" spans="1:23" ht="12.75">
      <c r="A1607" s="144" t="str">
        <f>ЗАПОЛНИТЬ!$B$23</f>
        <v>4</v>
      </c>
      <c r="B1607" s="144" t="str">
        <f>ЗАПОЛНИТЬ!$B$13</f>
        <v>24188344</v>
      </c>
      <c r="C1607" s="144" t="str">
        <f>ЗАПОЛНИТЬ!$B$24</f>
        <v>298</v>
      </c>
      <c r="D1607" s="144" t="str">
        <f>ЗАПОЛНИТЬ!$B$21</f>
        <v>12</v>
      </c>
      <c r="E1607" s="145"/>
      <c r="F1607" s="144" t="str">
        <f>ЗАПОЛНИТЬ!$B$22</f>
        <v>15</v>
      </c>
      <c r="G1607" s="144" t="str">
        <f>ЗАПОЛНИТЬ!$B$20</f>
        <v>040222</v>
      </c>
      <c r="H1607" s="143" t="str">
        <f>IF(ЗАПОЛНИТЬ!$F$7=1,ЗАПОЛНИТЬ!$H$9,ЗАПОЛНИТЬ!$H$10)</f>
        <v>73</v>
      </c>
      <c r="I1607" s="146">
        <f>IF(ЗАПОЛНИТЬ!$F$7=1,'Ф.7(СФ).28'!$E$13,'Ф.7(СФ).28'!$E$15)</f>
        <v>0</v>
      </c>
      <c r="J1607" s="145" t="str">
        <f>IF(ЗАПОЛНИТЬ!$F$7=1,CONCATENATE(ЗАПОЛНИТЬ!$F$18,ЗАПОЛНИТЬ!$D$18),ЗАПОЛНИТЬ!$E$18)</f>
        <v>01.07.2016</v>
      </c>
      <c r="K1607" s="143">
        <f>'Ф.7(СФ).28'!B63</f>
        <v>3000</v>
      </c>
      <c r="L1607" s="143">
        <f>IF(ЗАПОЛНИТЬ!$F$7=1,'Ф.7(СФ).28'!D63/1000,'Ф.7(СФ).28'!D63)</f>
        <v>0</v>
      </c>
      <c r="M1607" s="143">
        <f>IF(ЗАПОЛНИТЬ!$F$7=1,'Ф.7(СФ).28'!E63/1000,'Ф.7(СФ).28'!E63)</f>
        <v>0</v>
      </c>
      <c r="N1607" s="143">
        <f>IF(ЗАПОЛНИТЬ!$F$7=1,'Ф.7(СФ).28'!F63/1000,'Ф.7(СФ).28'!F63)</f>
        <v>0</v>
      </c>
      <c r="O1607" s="143">
        <f>IF(ЗАПОЛНИТЬ!$F$7=1,'Ф.7(СФ).28'!G63/1000,'Ф.7(СФ).28'!G63)</f>
        <v>0</v>
      </c>
      <c r="P1607" s="143">
        <f>IF(ЗАПОЛНИТЬ!$F$7=1,'Ф.7(СФ).28'!H63/1000,'Ф.7(СФ).28'!H63)</f>
        <v>0</v>
      </c>
      <c r="Q1607" s="143">
        <f>IF(ЗАПОЛНИТЬ!$F$7=1,'Ф.7(СФ).28'!I63/1000,'Ф.7(СФ).28'!I63)</f>
        <v>0</v>
      </c>
      <c r="R1607" s="143">
        <f>IF(ЗАПОЛНИТЬ!$F$7=1,'Ф.7(СФ).28'!J63/1000,'Ф.7(СФ).28'!J63)</f>
        <v>0</v>
      </c>
      <c r="S1607" s="143">
        <f>IF(ЗАПОЛНИТЬ!$F$7=1,'Ф.7(СФ).28'!K63/1000,'Ф.7(СФ).28'!K63)</f>
        <v>0</v>
      </c>
      <c r="T1607" s="143">
        <f>IF(ЗАПОЛНИТЬ!$F$7=1,'Ф.7(СФ).28'!L63/1000,'Ф.7(СФ).28'!L63)</f>
        <v>0</v>
      </c>
      <c r="U1607" s="143">
        <f>IF(ЗАПОЛНИТЬ!$F$7=1,'Ф.7(СФ).28'!M63/1000,'Ф.7(СФ).28'!M63)</f>
        <v>0</v>
      </c>
      <c r="V1607" s="145">
        <v>0</v>
      </c>
      <c r="W1607" s="145">
        <f t="shared" si="78"/>
        <v>0</v>
      </c>
    </row>
    <row r="1608" spans="1:23" ht="12.75">
      <c r="A1608" s="144" t="str">
        <f>ЗАПОЛНИТЬ!$B$23</f>
        <v>4</v>
      </c>
      <c r="B1608" s="144" t="str">
        <f>ЗАПОЛНИТЬ!$B$13</f>
        <v>24188344</v>
      </c>
      <c r="C1608" s="144" t="str">
        <f>ЗАПОЛНИТЬ!$B$24</f>
        <v>298</v>
      </c>
      <c r="D1608" s="144" t="str">
        <f>ЗАПОЛНИТЬ!$B$21</f>
        <v>12</v>
      </c>
      <c r="E1608" s="145"/>
      <c r="F1608" s="144" t="str">
        <f>ЗАПОЛНИТЬ!$B$22</f>
        <v>15</v>
      </c>
      <c r="G1608" s="144" t="str">
        <f>ЗАПОЛНИТЬ!$B$20</f>
        <v>040222</v>
      </c>
      <c r="H1608" s="143" t="str">
        <f>IF(ЗАПОЛНИТЬ!$F$7=1,ЗАПОЛНИТЬ!$H$9,ЗАПОЛНИТЬ!$H$10)</f>
        <v>73</v>
      </c>
      <c r="I1608" s="146">
        <f>IF(ЗАПОЛНИТЬ!$F$7=1,'Ф.7(СФ).28'!$E$13,'Ф.7(СФ).28'!$E$15)</f>
        <v>0</v>
      </c>
      <c r="J1608" s="145" t="str">
        <f>IF(ЗАПОЛНИТЬ!$F$7=1,CONCATENATE(ЗАПОЛНИТЬ!$F$18,ЗАПОЛНИТЬ!$D$18),ЗАПОЛНИТЬ!$E$18)</f>
        <v>01.07.2016</v>
      </c>
      <c r="K1608" s="143">
        <f>'Ф.7(СФ).28'!B64</f>
        <v>3100</v>
      </c>
      <c r="L1608" s="143">
        <f>IF(ЗАПОЛНИТЬ!$F$7=1,'Ф.7(СФ).28'!D64/1000,'Ф.7(СФ).28'!D64)</f>
        <v>0</v>
      </c>
      <c r="M1608" s="143">
        <f>IF(ЗАПОЛНИТЬ!$F$7=1,'Ф.7(СФ).28'!E64/1000,'Ф.7(СФ).28'!E64)</f>
        <v>0</v>
      </c>
      <c r="N1608" s="143">
        <f>IF(ЗАПОЛНИТЬ!$F$7=1,'Ф.7(СФ).28'!F64/1000,'Ф.7(СФ).28'!F64)</f>
        <v>0</v>
      </c>
      <c r="O1608" s="143">
        <f>IF(ЗАПОЛНИТЬ!$F$7=1,'Ф.7(СФ).28'!G64/1000,'Ф.7(СФ).28'!G64)</f>
        <v>0</v>
      </c>
      <c r="P1608" s="143">
        <f>IF(ЗАПОЛНИТЬ!$F$7=1,'Ф.7(СФ).28'!H64/1000,'Ф.7(СФ).28'!H64)</f>
        <v>0</v>
      </c>
      <c r="Q1608" s="143">
        <f>IF(ЗАПОЛНИТЬ!$F$7=1,'Ф.7(СФ).28'!I64/1000,'Ф.7(СФ).28'!I64)</f>
        <v>0</v>
      </c>
      <c r="R1608" s="143">
        <f>IF(ЗАПОЛНИТЬ!$F$7=1,'Ф.7(СФ).28'!J64/1000,'Ф.7(СФ).28'!J64)</f>
        <v>0</v>
      </c>
      <c r="S1608" s="143">
        <f>IF(ЗАПОЛНИТЬ!$F$7=1,'Ф.7(СФ).28'!K64/1000,'Ф.7(СФ).28'!K64)</f>
        <v>0</v>
      </c>
      <c r="T1608" s="143">
        <f>IF(ЗАПОЛНИТЬ!$F$7=1,'Ф.7(СФ).28'!L64/1000,'Ф.7(СФ).28'!L64)</f>
        <v>0</v>
      </c>
      <c r="U1608" s="143">
        <f>IF(ЗАПОЛНИТЬ!$F$7=1,'Ф.7(СФ).28'!M64/1000,'Ф.7(СФ).28'!M64)</f>
        <v>0</v>
      </c>
      <c r="V1608" s="145">
        <v>0</v>
      </c>
      <c r="W1608" s="145">
        <f t="shared" si="78"/>
        <v>0</v>
      </c>
    </row>
    <row r="1609" spans="1:23" ht="12.75">
      <c r="A1609" s="144" t="str">
        <f>ЗАПОЛНИТЬ!$B$23</f>
        <v>4</v>
      </c>
      <c r="B1609" s="144" t="str">
        <f>ЗАПОЛНИТЬ!$B$13</f>
        <v>24188344</v>
      </c>
      <c r="C1609" s="144" t="str">
        <f>ЗАПОЛНИТЬ!$B$24</f>
        <v>298</v>
      </c>
      <c r="D1609" s="144" t="str">
        <f>ЗАПОЛНИТЬ!$B$21</f>
        <v>12</v>
      </c>
      <c r="E1609" s="145"/>
      <c r="F1609" s="144" t="str">
        <f>ЗАПОЛНИТЬ!$B$22</f>
        <v>15</v>
      </c>
      <c r="G1609" s="144" t="str">
        <f>ЗАПОЛНИТЬ!$B$20</f>
        <v>040222</v>
      </c>
      <c r="H1609" s="143" t="str">
        <f>IF(ЗАПОЛНИТЬ!$F$7=1,ЗАПОЛНИТЬ!$H$9,ЗАПОЛНИТЬ!$H$10)</f>
        <v>73</v>
      </c>
      <c r="I1609" s="146">
        <f>IF(ЗАПОЛНИТЬ!$F$7=1,'Ф.7(СФ).28'!$E$13,'Ф.7(СФ).28'!$E$15)</f>
        <v>0</v>
      </c>
      <c r="J1609" s="145" t="str">
        <f>IF(ЗАПОЛНИТЬ!$F$7=1,CONCATENATE(ЗАПОЛНИТЬ!$F$18,ЗАПОЛНИТЬ!$D$18),ЗАПОЛНИТЬ!$E$18)</f>
        <v>01.07.2016</v>
      </c>
      <c r="K1609" s="143">
        <f>'Ф.7(СФ).28'!B65</f>
        <v>3110</v>
      </c>
      <c r="L1609" s="143">
        <f>IF(ЗАПОЛНИТЬ!$F$7=1,'Ф.7(СФ).28'!D65/1000,'Ф.7(СФ).28'!D65)</f>
        <v>0</v>
      </c>
      <c r="M1609" s="143">
        <f>IF(ЗАПОЛНИТЬ!$F$7=1,'Ф.7(СФ).28'!E65/1000,'Ф.7(СФ).28'!E65)</f>
        <v>0</v>
      </c>
      <c r="N1609" s="143">
        <f>IF(ЗАПОЛНИТЬ!$F$7=1,'Ф.7(СФ).28'!F65/1000,'Ф.7(СФ).28'!F65)</f>
        <v>0</v>
      </c>
      <c r="O1609" s="143">
        <f>IF(ЗАПОЛНИТЬ!$F$7=1,'Ф.7(СФ).28'!G65/1000,'Ф.7(СФ).28'!G65)</f>
        <v>0</v>
      </c>
      <c r="P1609" s="143">
        <f>IF(ЗАПОЛНИТЬ!$F$7=1,'Ф.7(СФ).28'!H65/1000,'Ф.7(СФ).28'!H65)</f>
        <v>0</v>
      </c>
      <c r="Q1609" s="143">
        <f>IF(ЗАПОЛНИТЬ!$F$7=1,'Ф.7(СФ).28'!I65/1000,'Ф.7(СФ).28'!I65)</f>
        <v>0</v>
      </c>
      <c r="R1609" s="143">
        <f>IF(ЗАПОЛНИТЬ!$F$7=1,'Ф.7(СФ).28'!J65/1000,'Ф.7(СФ).28'!J65)</f>
        <v>0</v>
      </c>
      <c r="S1609" s="143">
        <f>IF(ЗАПОЛНИТЬ!$F$7=1,'Ф.7(СФ).28'!K65/1000,'Ф.7(СФ).28'!K65)</f>
        <v>0</v>
      </c>
      <c r="T1609" s="143">
        <f>IF(ЗАПОЛНИТЬ!$F$7=1,'Ф.7(СФ).28'!L65/1000,'Ф.7(СФ).28'!L65)</f>
        <v>0</v>
      </c>
      <c r="U1609" s="143">
        <f>IF(ЗАПОЛНИТЬ!$F$7=1,'Ф.7(СФ).28'!M65/1000,'Ф.7(СФ).28'!M65)</f>
        <v>0</v>
      </c>
      <c r="V1609" s="145">
        <f>IF(SUM(L1609:U1609)&gt;0,1,0)</f>
        <v>0</v>
      </c>
      <c r="W1609" s="145">
        <f t="shared" si="78"/>
        <v>0</v>
      </c>
    </row>
    <row r="1610" spans="1:23" ht="12.75">
      <c r="A1610" s="144" t="str">
        <f>ЗАПОЛНИТЬ!$B$23</f>
        <v>4</v>
      </c>
      <c r="B1610" s="144" t="str">
        <f>ЗАПОЛНИТЬ!$B$13</f>
        <v>24188344</v>
      </c>
      <c r="C1610" s="144" t="str">
        <f>ЗАПОЛНИТЬ!$B$24</f>
        <v>298</v>
      </c>
      <c r="D1610" s="144" t="str">
        <f>ЗАПОЛНИТЬ!$B$21</f>
        <v>12</v>
      </c>
      <c r="E1610" s="145"/>
      <c r="F1610" s="144" t="str">
        <f>ЗАПОЛНИТЬ!$B$22</f>
        <v>15</v>
      </c>
      <c r="G1610" s="144" t="str">
        <f>ЗАПОЛНИТЬ!$B$20</f>
        <v>040222</v>
      </c>
      <c r="H1610" s="143" t="str">
        <f>IF(ЗАПОЛНИТЬ!$F$7=1,ЗАПОЛНИТЬ!$H$9,ЗАПОЛНИТЬ!$H$10)</f>
        <v>73</v>
      </c>
      <c r="I1610" s="146">
        <f>IF(ЗАПОЛНИТЬ!$F$7=1,'Ф.7(СФ).28'!$E$13,'Ф.7(СФ).28'!$E$15)</f>
        <v>0</v>
      </c>
      <c r="J1610" s="145" t="str">
        <f>IF(ЗАПОЛНИТЬ!$F$7=1,CONCATENATE(ЗАПОЛНИТЬ!$F$18,ЗАПОЛНИТЬ!$D$18),ЗАПОЛНИТЬ!$E$18)</f>
        <v>01.07.2016</v>
      </c>
      <c r="K1610" s="143">
        <f>'Ф.7(СФ).28'!B66</f>
        <v>3120</v>
      </c>
      <c r="L1610" s="143">
        <f>IF(ЗАПОЛНИТЬ!$F$7=1,'Ф.7(СФ).28'!D66/1000,'Ф.7(СФ).28'!D66)</f>
        <v>0</v>
      </c>
      <c r="M1610" s="143">
        <f>IF(ЗАПОЛНИТЬ!$F$7=1,'Ф.7(СФ).28'!E66/1000,'Ф.7(СФ).28'!E66)</f>
        <v>0</v>
      </c>
      <c r="N1610" s="143">
        <f>IF(ЗАПОЛНИТЬ!$F$7=1,'Ф.7(СФ).28'!F66/1000,'Ф.7(СФ).28'!F66)</f>
        <v>0</v>
      </c>
      <c r="O1610" s="143">
        <f>IF(ЗАПОЛНИТЬ!$F$7=1,'Ф.7(СФ).28'!G66/1000,'Ф.7(СФ).28'!G66)</f>
        <v>0</v>
      </c>
      <c r="P1610" s="143">
        <f>IF(ЗАПОЛНИТЬ!$F$7=1,'Ф.7(СФ).28'!H66/1000,'Ф.7(СФ).28'!H66)</f>
        <v>0</v>
      </c>
      <c r="Q1610" s="143">
        <f>IF(ЗАПОЛНИТЬ!$F$7=1,'Ф.7(СФ).28'!I66/1000,'Ф.7(СФ).28'!I66)</f>
        <v>0</v>
      </c>
      <c r="R1610" s="143">
        <f>IF(ЗАПОЛНИТЬ!$F$7=1,'Ф.7(СФ).28'!J66/1000,'Ф.7(СФ).28'!J66)</f>
        <v>0</v>
      </c>
      <c r="S1610" s="143">
        <f>IF(ЗАПОЛНИТЬ!$F$7=1,'Ф.7(СФ).28'!K66/1000,'Ф.7(СФ).28'!K66)</f>
        <v>0</v>
      </c>
      <c r="T1610" s="143">
        <f>IF(ЗАПОЛНИТЬ!$F$7=1,'Ф.7(СФ).28'!L66/1000,'Ф.7(СФ).28'!L66)</f>
        <v>0</v>
      </c>
      <c r="U1610" s="143">
        <f>IF(ЗАПОЛНИТЬ!$F$7=1,'Ф.7(СФ).28'!M66/1000,'Ф.7(СФ).28'!M66)</f>
        <v>0</v>
      </c>
      <c r="V1610" s="145">
        <v>0</v>
      </c>
      <c r="W1610" s="145">
        <f t="shared" si="78"/>
        <v>0</v>
      </c>
    </row>
    <row r="1611" spans="1:23" ht="12.75">
      <c r="A1611" s="144" t="str">
        <f>ЗАПОЛНИТЬ!$B$23</f>
        <v>4</v>
      </c>
      <c r="B1611" s="144" t="str">
        <f>ЗАПОЛНИТЬ!$B$13</f>
        <v>24188344</v>
      </c>
      <c r="C1611" s="144" t="str">
        <f>ЗАПОЛНИТЬ!$B$24</f>
        <v>298</v>
      </c>
      <c r="D1611" s="144" t="str">
        <f>ЗАПОЛНИТЬ!$B$21</f>
        <v>12</v>
      </c>
      <c r="E1611" s="145"/>
      <c r="F1611" s="144" t="str">
        <f>ЗАПОЛНИТЬ!$B$22</f>
        <v>15</v>
      </c>
      <c r="G1611" s="144" t="str">
        <f>ЗАПОЛНИТЬ!$B$20</f>
        <v>040222</v>
      </c>
      <c r="H1611" s="143" t="str">
        <f>IF(ЗАПОЛНИТЬ!$F$7=1,ЗАПОЛНИТЬ!$H$9,ЗАПОЛНИТЬ!$H$10)</f>
        <v>73</v>
      </c>
      <c r="I1611" s="146">
        <f>IF(ЗАПОЛНИТЬ!$F$7=1,'Ф.7(СФ).28'!$E$13,'Ф.7(СФ).28'!$E$15)</f>
        <v>0</v>
      </c>
      <c r="J1611" s="145" t="str">
        <f>IF(ЗАПОЛНИТЬ!$F$7=1,CONCATENATE(ЗАПОЛНИТЬ!$F$18,ЗАПОЛНИТЬ!$D$18),ЗАПОЛНИТЬ!$E$18)</f>
        <v>01.07.2016</v>
      </c>
      <c r="K1611" s="143">
        <f>'Ф.7(СФ).28'!B67</f>
        <v>3121</v>
      </c>
      <c r="L1611" s="143">
        <f>IF(ЗАПОЛНИТЬ!$F$7=1,'Ф.7(СФ).28'!D67/1000,'Ф.7(СФ).28'!D67)</f>
        <v>0</v>
      </c>
      <c r="M1611" s="143">
        <f>IF(ЗАПОЛНИТЬ!$F$7=1,'Ф.7(СФ).28'!E67/1000,'Ф.7(СФ).28'!E67)</f>
        <v>0</v>
      </c>
      <c r="N1611" s="143">
        <f>IF(ЗАПОЛНИТЬ!$F$7=1,'Ф.7(СФ).28'!F67/1000,'Ф.7(СФ).28'!F67)</f>
        <v>0</v>
      </c>
      <c r="O1611" s="143">
        <f>IF(ЗАПОЛНИТЬ!$F$7=1,'Ф.7(СФ).28'!G67/1000,'Ф.7(СФ).28'!G67)</f>
        <v>0</v>
      </c>
      <c r="P1611" s="143">
        <f>IF(ЗАПОЛНИТЬ!$F$7=1,'Ф.7(СФ).28'!H67/1000,'Ф.7(СФ).28'!H67)</f>
        <v>0</v>
      </c>
      <c r="Q1611" s="143">
        <f>IF(ЗАПОЛНИТЬ!$F$7=1,'Ф.7(СФ).28'!I67/1000,'Ф.7(СФ).28'!I67)</f>
        <v>0</v>
      </c>
      <c r="R1611" s="143">
        <f>IF(ЗАПОЛНИТЬ!$F$7=1,'Ф.7(СФ).28'!J67/1000,'Ф.7(СФ).28'!J67)</f>
        <v>0</v>
      </c>
      <c r="S1611" s="143">
        <f>IF(ЗАПОЛНИТЬ!$F$7=1,'Ф.7(СФ).28'!K67/1000,'Ф.7(СФ).28'!K67)</f>
        <v>0</v>
      </c>
      <c r="T1611" s="143">
        <f>IF(ЗАПОЛНИТЬ!$F$7=1,'Ф.7(СФ).28'!L67/1000,'Ф.7(СФ).28'!L67)</f>
        <v>0</v>
      </c>
      <c r="U1611" s="143">
        <f>IF(ЗАПОЛНИТЬ!$F$7=1,'Ф.7(СФ).28'!M67/1000,'Ф.7(СФ).28'!M67)</f>
        <v>0</v>
      </c>
      <c r="V1611" s="145">
        <f>IF(SUM(L1611:U1611)&gt;0,1,0)</f>
        <v>0</v>
      </c>
      <c r="W1611" s="145">
        <f t="shared" si="78"/>
        <v>0</v>
      </c>
    </row>
    <row r="1612" spans="1:23" ht="12.75">
      <c r="A1612" s="144" t="str">
        <f>ЗАПОЛНИТЬ!$B$23</f>
        <v>4</v>
      </c>
      <c r="B1612" s="144" t="str">
        <f>ЗАПОЛНИТЬ!$B$13</f>
        <v>24188344</v>
      </c>
      <c r="C1612" s="144" t="str">
        <f>ЗАПОЛНИТЬ!$B$24</f>
        <v>298</v>
      </c>
      <c r="D1612" s="144" t="str">
        <f>ЗАПОЛНИТЬ!$B$21</f>
        <v>12</v>
      </c>
      <c r="E1612" s="145"/>
      <c r="F1612" s="144" t="str">
        <f>ЗАПОЛНИТЬ!$B$22</f>
        <v>15</v>
      </c>
      <c r="G1612" s="144" t="str">
        <f>ЗАПОЛНИТЬ!$B$20</f>
        <v>040222</v>
      </c>
      <c r="H1612" s="143" t="str">
        <f>IF(ЗАПОЛНИТЬ!$F$7=1,ЗАПОЛНИТЬ!$H$9,ЗАПОЛНИТЬ!$H$10)</f>
        <v>73</v>
      </c>
      <c r="I1612" s="146">
        <f>IF(ЗАПОЛНИТЬ!$F$7=1,'Ф.7(СФ).28'!$E$13,'Ф.7(СФ).28'!$E$15)</f>
        <v>0</v>
      </c>
      <c r="J1612" s="145" t="str">
        <f>IF(ЗАПОЛНИТЬ!$F$7=1,CONCATENATE(ЗАПОЛНИТЬ!$F$18,ЗАПОЛНИТЬ!$D$18),ЗАПОЛНИТЬ!$E$18)</f>
        <v>01.07.2016</v>
      </c>
      <c r="K1612" s="143">
        <f>'Ф.7(СФ).28'!B68</f>
        <v>3122</v>
      </c>
      <c r="L1612" s="143">
        <f>IF(ЗАПОЛНИТЬ!$F$7=1,'Ф.7(СФ).28'!D68/1000,'Ф.7(СФ).28'!D68)</f>
        <v>0</v>
      </c>
      <c r="M1612" s="143">
        <f>IF(ЗАПОЛНИТЬ!$F$7=1,'Ф.7(СФ).28'!E68/1000,'Ф.7(СФ).28'!E68)</f>
        <v>0</v>
      </c>
      <c r="N1612" s="143">
        <f>IF(ЗАПОЛНИТЬ!$F$7=1,'Ф.7(СФ).28'!F68/1000,'Ф.7(СФ).28'!F68)</f>
        <v>0</v>
      </c>
      <c r="O1612" s="143">
        <f>IF(ЗАПОЛНИТЬ!$F$7=1,'Ф.7(СФ).28'!G68/1000,'Ф.7(СФ).28'!G68)</f>
        <v>0</v>
      </c>
      <c r="P1612" s="143">
        <f>IF(ЗАПОЛНИТЬ!$F$7=1,'Ф.7(СФ).28'!H68/1000,'Ф.7(СФ).28'!H68)</f>
        <v>0</v>
      </c>
      <c r="Q1612" s="143">
        <f>IF(ЗАПОЛНИТЬ!$F$7=1,'Ф.7(СФ).28'!I68/1000,'Ф.7(СФ).28'!I68)</f>
        <v>0</v>
      </c>
      <c r="R1612" s="143">
        <f>IF(ЗАПОЛНИТЬ!$F$7=1,'Ф.7(СФ).28'!J68/1000,'Ф.7(СФ).28'!J68)</f>
        <v>0</v>
      </c>
      <c r="S1612" s="143">
        <f>IF(ЗАПОЛНИТЬ!$F$7=1,'Ф.7(СФ).28'!K68/1000,'Ф.7(СФ).28'!K68)</f>
        <v>0</v>
      </c>
      <c r="T1612" s="143">
        <f>IF(ЗАПОЛНИТЬ!$F$7=1,'Ф.7(СФ).28'!L68/1000,'Ф.7(СФ).28'!L68)</f>
        <v>0</v>
      </c>
      <c r="U1612" s="143">
        <f>IF(ЗАПОЛНИТЬ!$F$7=1,'Ф.7(СФ).28'!M68/1000,'Ф.7(СФ).28'!M68)</f>
        <v>0</v>
      </c>
      <c r="V1612" s="145">
        <f>IF(SUM(L1612:U1612)&gt;0,1,0)</f>
        <v>0</v>
      </c>
      <c r="W1612" s="145">
        <f t="shared" si="78"/>
        <v>0</v>
      </c>
    </row>
    <row r="1613" spans="1:23" ht="12.75">
      <c r="A1613" s="144" t="str">
        <f>ЗАПОЛНИТЬ!$B$23</f>
        <v>4</v>
      </c>
      <c r="B1613" s="144" t="str">
        <f>ЗАПОЛНИТЬ!$B$13</f>
        <v>24188344</v>
      </c>
      <c r="C1613" s="144" t="str">
        <f>ЗАПОЛНИТЬ!$B$24</f>
        <v>298</v>
      </c>
      <c r="D1613" s="144" t="str">
        <f>ЗАПОЛНИТЬ!$B$21</f>
        <v>12</v>
      </c>
      <c r="E1613" s="145"/>
      <c r="F1613" s="144" t="str">
        <f>ЗАПОЛНИТЬ!$B$22</f>
        <v>15</v>
      </c>
      <c r="G1613" s="144" t="str">
        <f>ЗАПОЛНИТЬ!$B$20</f>
        <v>040222</v>
      </c>
      <c r="H1613" s="143" t="str">
        <f>IF(ЗАПОЛНИТЬ!$F$7=1,ЗАПОЛНИТЬ!$H$9,ЗАПОЛНИТЬ!$H$10)</f>
        <v>73</v>
      </c>
      <c r="I1613" s="146">
        <f>IF(ЗАПОЛНИТЬ!$F$7=1,'Ф.7(СФ).28'!$E$13,'Ф.7(СФ).28'!$E$15)</f>
        <v>0</v>
      </c>
      <c r="J1613" s="145" t="str">
        <f>IF(ЗАПОЛНИТЬ!$F$7=1,CONCATENATE(ЗАПОЛНИТЬ!$F$18,ЗАПОЛНИТЬ!$D$18),ЗАПОЛНИТЬ!$E$18)</f>
        <v>01.07.2016</v>
      </c>
      <c r="K1613" s="143">
        <f>'Ф.7(СФ).28'!B69</f>
        <v>3130</v>
      </c>
      <c r="L1613" s="143">
        <f>IF(ЗАПОЛНИТЬ!$F$7=1,'Ф.7(СФ).28'!D69/1000,'Ф.7(СФ).28'!D69)</f>
        <v>0</v>
      </c>
      <c r="M1613" s="143">
        <f>IF(ЗАПОЛНИТЬ!$F$7=1,'Ф.7(СФ).28'!E69/1000,'Ф.7(СФ).28'!E69)</f>
        <v>0</v>
      </c>
      <c r="N1613" s="143">
        <f>IF(ЗАПОЛНИТЬ!$F$7=1,'Ф.7(СФ).28'!F69/1000,'Ф.7(СФ).28'!F69)</f>
        <v>0</v>
      </c>
      <c r="O1613" s="143">
        <f>IF(ЗАПОЛНИТЬ!$F$7=1,'Ф.7(СФ).28'!G69/1000,'Ф.7(СФ).28'!G69)</f>
        <v>0</v>
      </c>
      <c r="P1613" s="143">
        <f>IF(ЗАПОЛНИТЬ!$F$7=1,'Ф.7(СФ).28'!H69/1000,'Ф.7(СФ).28'!H69)</f>
        <v>0</v>
      </c>
      <c r="Q1613" s="143">
        <f>IF(ЗАПОЛНИТЬ!$F$7=1,'Ф.7(СФ).28'!I69/1000,'Ф.7(СФ).28'!I69)</f>
        <v>0</v>
      </c>
      <c r="R1613" s="143">
        <f>IF(ЗАПОЛНИТЬ!$F$7=1,'Ф.7(СФ).28'!J69/1000,'Ф.7(СФ).28'!J69)</f>
        <v>0</v>
      </c>
      <c r="S1613" s="143">
        <f>IF(ЗАПОЛНИТЬ!$F$7=1,'Ф.7(СФ).28'!K69/1000,'Ф.7(СФ).28'!K69)</f>
        <v>0</v>
      </c>
      <c r="T1613" s="143">
        <f>IF(ЗАПОЛНИТЬ!$F$7=1,'Ф.7(СФ).28'!L69/1000,'Ф.7(СФ).28'!L69)</f>
        <v>0</v>
      </c>
      <c r="U1613" s="143">
        <f>IF(ЗАПОЛНИТЬ!$F$7=1,'Ф.7(СФ).28'!M69/1000,'Ф.7(СФ).28'!M69)</f>
        <v>0</v>
      </c>
      <c r="V1613" s="145">
        <v>0</v>
      </c>
      <c r="W1613" s="145">
        <f t="shared" si="78"/>
        <v>0</v>
      </c>
    </row>
    <row r="1614" spans="1:23" ht="12.75">
      <c r="A1614" s="144" t="str">
        <f>ЗАПОЛНИТЬ!$B$23</f>
        <v>4</v>
      </c>
      <c r="B1614" s="144" t="str">
        <f>ЗАПОЛНИТЬ!$B$13</f>
        <v>24188344</v>
      </c>
      <c r="C1614" s="144" t="str">
        <f>ЗАПОЛНИТЬ!$B$24</f>
        <v>298</v>
      </c>
      <c r="D1614" s="144" t="str">
        <f>ЗАПОЛНИТЬ!$B$21</f>
        <v>12</v>
      </c>
      <c r="E1614" s="145"/>
      <c r="F1614" s="144" t="str">
        <f>ЗАПОЛНИТЬ!$B$22</f>
        <v>15</v>
      </c>
      <c r="G1614" s="144" t="str">
        <f>ЗАПОЛНИТЬ!$B$20</f>
        <v>040222</v>
      </c>
      <c r="H1614" s="143" t="str">
        <f>IF(ЗАПОЛНИТЬ!$F$7=1,ЗАПОЛНИТЬ!$H$9,ЗАПОЛНИТЬ!$H$10)</f>
        <v>73</v>
      </c>
      <c r="I1614" s="146">
        <f>IF(ЗАПОЛНИТЬ!$F$7=1,'Ф.7(СФ).28'!$E$13,'Ф.7(СФ).28'!$E$15)</f>
        <v>0</v>
      </c>
      <c r="J1614" s="145" t="str">
        <f>IF(ЗАПОЛНИТЬ!$F$7=1,CONCATENATE(ЗАПОЛНИТЬ!$F$18,ЗАПОЛНИТЬ!$D$18),ЗАПОЛНИТЬ!$E$18)</f>
        <v>01.07.2016</v>
      </c>
      <c r="K1614" s="143">
        <f>'Ф.7(СФ).28'!B70</f>
        <v>3131</v>
      </c>
      <c r="L1614" s="143">
        <f>IF(ЗАПОЛНИТЬ!$F$7=1,'Ф.7(СФ).28'!D70/1000,'Ф.7(СФ).28'!D70)</f>
        <v>0</v>
      </c>
      <c r="M1614" s="143">
        <f>IF(ЗАПОЛНИТЬ!$F$7=1,'Ф.7(СФ).28'!E70/1000,'Ф.7(СФ).28'!E70)</f>
        <v>0</v>
      </c>
      <c r="N1614" s="143">
        <f>IF(ЗАПОЛНИТЬ!$F$7=1,'Ф.7(СФ).28'!F70/1000,'Ф.7(СФ).28'!F70)</f>
        <v>0</v>
      </c>
      <c r="O1614" s="143">
        <f>IF(ЗАПОЛНИТЬ!$F$7=1,'Ф.7(СФ).28'!G70/1000,'Ф.7(СФ).28'!G70)</f>
        <v>0</v>
      </c>
      <c r="P1614" s="143">
        <f>IF(ЗАПОЛНИТЬ!$F$7=1,'Ф.7(СФ).28'!H70/1000,'Ф.7(СФ).28'!H70)</f>
        <v>0</v>
      </c>
      <c r="Q1614" s="143">
        <f>IF(ЗАПОЛНИТЬ!$F$7=1,'Ф.7(СФ).28'!I70/1000,'Ф.7(СФ).28'!I70)</f>
        <v>0</v>
      </c>
      <c r="R1614" s="143">
        <f>IF(ЗАПОЛНИТЬ!$F$7=1,'Ф.7(СФ).28'!J70/1000,'Ф.7(СФ).28'!J70)</f>
        <v>0</v>
      </c>
      <c r="S1614" s="143">
        <f>IF(ЗАПОЛНИТЬ!$F$7=1,'Ф.7(СФ).28'!K70/1000,'Ф.7(СФ).28'!K70)</f>
        <v>0</v>
      </c>
      <c r="T1614" s="143">
        <f>IF(ЗАПОЛНИТЬ!$F$7=1,'Ф.7(СФ).28'!L70/1000,'Ф.7(СФ).28'!L70)</f>
        <v>0</v>
      </c>
      <c r="U1614" s="143">
        <f>IF(ЗАПОЛНИТЬ!$F$7=1,'Ф.7(СФ).28'!M70/1000,'Ф.7(СФ).28'!M70)</f>
        <v>0</v>
      </c>
      <c r="V1614" s="145">
        <f>IF(SUM(L1614:U1614)&gt;0,1,0)</f>
        <v>0</v>
      </c>
      <c r="W1614" s="145">
        <f t="shared" si="78"/>
        <v>0</v>
      </c>
    </row>
    <row r="1615" spans="1:23" ht="12.75">
      <c r="A1615" s="144" t="str">
        <f>ЗАПОЛНИТЬ!$B$23</f>
        <v>4</v>
      </c>
      <c r="B1615" s="144" t="str">
        <f>ЗАПОЛНИТЬ!$B$13</f>
        <v>24188344</v>
      </c>
      <c r="C1615" s="144" t="str">
        <f>ЗАПОЛНИТЬ!$B$24</f>
        <v>298</v>
      </c>
      <c r="D1615" s="144" t="str">
        <f>ЗАПОЛНИТЬ!$B$21</f>
        <v>12</v>
      </c>
      <c r="E1615" s="145"/>
      <c r="F1615" s="144" t="str">
        <f>ЗАПОЛНИТЬ!$B$22</f>
        <v>15</v>
      </c>
      <c r="G1615" s="144" t="str">
        <f>ЗАПОЛНИТЬ!$B$20</f>
        <v>040222</v>
      </c>
      <c r="H1615" s="143" t="str">
        <f>IF(ЗАПОЛНИТЬ!$F$7=1,ЗАПОЛНИТЬ!$H$9,ЗАПОЛНИТЬ!$H$10)</f>
        <v>73</v>
      </c>
      <c r="I1615" s="146">
        <f>IF(ЗАПОЛНИТЬ!$F$7=1,'Ф.7(СФ).28'!$E$13,'Ф.7(СФ).28'!$E$15)</f>
        <v>0</v>
      </c>
      <c r="J1615" s="145" t="str">
        <f>IF(ЗАПОЛНИТЬ!$F$7=1,CONCATENATE(ЗАПОЛНИТЬ!$F$18,ЗАПОЛНИТЬ!$D$18),ЗАПОЛНИТЬ!$E$18)</f>
        <v>01.07.2016</v>
      </c>
      <c r="K1615" s="143">
        <f>'Ф.7(СФ).28'!B71</f>
        <v>3132</v>
      </c>
      <c r="L1615" s="143">
        <f>IF(ЗАПОЛНИТЬ!$F$7=1,'Ф.7(СФ).28'!D71/1000,'Ф.7(СФ).28'!D71)</f>
        <v>0</v>
      </c>
      <c r="M1615" s="143">
        <f>IF(ЗАПОЛНИТЬ!$F$7=1,'Ф.7(СФ).28'!E71/1000,'Ф.7(СФ).28'!E71)</f>
        <v>0</v>
      </c>
      <c r="N1615" s="143">
        <f>IF(ЗАПОЛНИТЬ!$F$7=1,'Ф.7(СФ).28'!F71/1000,'Ф.7(СФ).28'!F71)</f>
        <v>0</v>
      </c>
      <c r="O1615" s="143">
        <f>IF(ЗАПОЛНИТЬ!$F$7=1,'Ф.7(СФ).28'!G71/1000,'Ф.7(СФ).28'!G71)</f>
        <v>0</v>
      </c>
      <c r="P1615" s="143">
        <f>IF(ЗАПОЛНИТЬ!$F$7=1,'Ф.7(СФ).28'!H71/1000,'Ф.7(СФ).28'!H71)</f>
        <v>0</v>
      </c>
      <c r="Q1615" s="143">
        <f>IF(ЗАПОЛНИТЬ!$F$7=1,'Ф.7(СФ).28'!I71/1000,'Ф.7(СФ).28'!I71)</f>
        <v>0</v>
      </c>
      <c r="R1615" s="143">
        <f>IF(ЗАПОЛНИТЬ!$F$7=1,'Ф.7(СФ).28'!J71/1000,'Ф.7(СФ).28'!J71)</f>
        <v>0</v>
      </c>
      <c r="S1615" s="143">
        <f>IF(ЗАПОЛНИТЬ!$F$7=1,'Ф.7(СФ).28'!K71/1000,'Ф.7(СФ).28'!K71)</f>
        <v>0</v>
      </c>
      <c r="T1615" s="143">
        <f>IF(ЗАПОЛНИТЬ!$F$7=1,'Ф.7(СФ).28'!L71/1000,'Ф.7(СФ).28'!L71)</f>
        <v>0</v>
      </c>
      <c r="U1615" s="143">
        <f>IF(ЗАПОЛНИТЬ!$F$7=1,'Ф.7(СФ).28'!M71/1000,'Ф.7(СФ).28'!M71)</f>
        <v>0</v>
      </c>
      <c r="V1615" s="145">
        <f>IF(SUM(L1615:U1615)&gt;0,1,0)</f>
        <v>0</v>
      </c>
      <c r="W1615" s="145">
        <f t="shared" si="78"/>
        <v>0</v>
      </c>
    </row>
    <row r="1616" spans="1:23" ht="12.75">
      <c r="A1616" s="144" t="str">
        <f>ЗАПОЛНИТЬ!$B$23</f>
        <v>4</v>
      </c>
      <c r="B1616" s="144" t="str">
        <f>ЗАПОЛНИТЬ!$B$13</f>
        <v>24188344</v>
      </c>
      <c r="C1616" s="144" t="str">
        <f>ЗАПОЛНИТЬ!$B$24</f>
        <v>298</v>
      </c>
      <c r="D1616" s="144" t="str">
        <f>ЗАПОЛНИТЬ!$B$21</f>
        <v>12</v>
      </c>
      <c r="E1616" s="145"/>
      <c r="F1616" s="144" t="str">
        <f>ЗАПОЛНИТЬ!$B$22</f>
        <v>15</v>
      </c>
      <c r="G1616" s="144" t="str">
        <f>ЗАПОЛНИТЬ!$B$20</f>
        <v>040222</v>
      </c>
      <c r="H1616" s="143" t="str">
        <f>IF(ЗАПОЛНИТЬ!$F$7=1,ЗАПОЛНИТЬ!$H$9,ЗАПОЛНИТЬ!$H$10)</f>
        <v>73</v>
      </c>
      <c r="I1616" s="146">
        <f>IF(ЗАПОЛНИТЬ!$F$7=1,'Ф.7(СФ).28'!$E$13,'Ф.7(СФ).28'!$E$15)</f>
        <v>0</v>
      </c>
      <c r="J1616" s="145" t="str">
        <f>IF(ЗАПОЛНИТЬ!$F$7=1,CONCATENATE(ЗАПОЛНИТЬ!$F$18,ЗАПОЛНИТЬ!$D$18),ЗАПОЛНИТЬ!$E$18)</f>
        <v>01.07.2016</v>
      </c>
      <c r="K1616" s="143">
        <f>'Ф.7(СФ).28'!B72</f>
        <v>3140</v>
      </c>
      <c r="L1616" s="143">
        <f>IF(ЗАПОЛНИТЬ!$F$7=1,'Ф.7(СФ).28'!D72/1000,'Ф.7(СФ).28'!D72)</f>
        <v>0</v>
      </c>
      <c r="M1616" s="143">
        <f>IF(ЗАПОЛНИТЬ!$F$7=1,'Ф.7(СФ).28'!E72/1000,'Ф.7(СФ).28'!E72)</f>
        <v>0</v>
      </c>
      <c r="N1616" s="143">
        <f>IF(ЗАПОЛНИТЬ!$F$7=1,'Ф.7(СФ).28'!F72/1000,'Ф.7(СФ).28'!F72)</f>
        <v>0</v>
      </c>
      <c r="O1616" s="143">
        <f>IF(ЗАПОЛНИТЬ!$F$7=1,'Ф.7(СФ).28'!G72/1000,'Ф.7(СФ).28'!G72)</f>
        <v>0</v>
      </c>
      <c r="P1616" s="143">
        <f>IF(ЗАПОЛНИТЬ!$F$7=1,'Ф.7(СФ).28'!H72/1000,'Ф.7(СФ).28'!H72)</f>
        <v>0</v>
      </c>
      <c r="Q1616" s="143">
        <f>IF(ЗАПОЛНИТЬ!$F$7=1,'Ф.7(СФ).28'!I72/1000,'Ф.7(СФ).28'!I72)</f>
        <v>0</v>
      </c>
      <c r="R1616" s="143">
        <f>IF(ЗАПОЛНИТЬ!$F$7=1,'Ф.7(СФ).28'!J72/1000,'Ф.7(СФ).28'!J72)</f>
        <v>0</v>
      </c>
      <c r="S1616" s="143">
        <f>IF(ЗАПОЛНИТЬ!$F$7=1,'Ф.7(СФ).28'!K72/1000,'Ф.7(СФ).28'!K72)</f>
        <v>0</v>
      </c>
      <c r="T1616" s="143">
        <f>IF(ЗАПОЛНИТЬ!$F$7=1,'Ф.7(СФ).28'!L72/1000,'Ф.7(СФ).28'!L72)</f>
        <v>0</v>
      </c>
      <c r="U1616" s="143">
        <f>IF(ЗАПОЛНИТЬ!$F$7=1,'Ф.7(СФ).28'!M72/1000,'Ф.7(СФ).28'!M72)</f>
        <v>0</v>
      </c>
      <c r="V1616" s="145">
        <v>0</v>
      </c>
      <c r="W1616" s="145">
        <f t="shared" si="78"/>
        <v>0</v>
      </c>
    </row>
    <row r="1617" spans="1:23" ht="12.75">
      <c r="A1617" s="144" t="str">
        <f>ЗАПОЛНИТЬ!$B$23</f>
        <v>4</v>
      </c>
      <c r="B1617" s="144" t="str">
        <f>ЗАПОЛНИТЬ!$B$13</f>
        <v>24188344</v>
      </c>
      <c r="C1617" s="144" t="str">
        <f>ЗАПОЛНИТЬ!$B$24</f>
        <v>298</v>
      </c>
      <c r="D1617" s="144" t="str">
        <f>ЗАПОЛНИТЬ!$B$21</f>
        <v>12</v>
      </c>
      <c r="E1617" s="145"/>
      <c r="F1617" s="144" t="str">
        <f>ЗАПОЛНИТЬ!$B$22</f>
        <v>15</v>
      </c>
      <c r="G1617" s="144" t="str">
        <f>ЗАПОЛНИТЬ!$B$20</f>
        <v>040222</v>
      </c>
      <c r="H1617" s="143" t="str">
        <f>IF(ЗАПОЛНИТЬ!$F$7=1,ЗАПОЛНИТЬ!$H$9,ЗАПОЛНИТЬ!$H$10)</f>
        <v>73</v>
      </c>
      <c r="I1617" s="146">
        <f>IF(ЗАПОЛНИТЬ!$F$7=1,'Ф.7(СФ).28'!$E$13,'Ф.7(СФ).28'!$E$15)</f>
        <v>0</v>
      </c>
      <c r="J1617" s="145" t="str">
        <f>IF(ЗАПОЛНИТЬ!$F$7=1,CONCATENATE(ЗАПОЛНИТЬ!$F$18,ЗАПОЛНИТЬ!$D$18),ЗАПОЛНИТЬ!$E$18)</f>
        <v>01.07.2016</v>
      </c>
      <c r="K1617" s="143">
        <f>'Ф.7(СФ).28'!B73</f>
        <v>3141</v>
      </c>
      <c r="L1617" s="143">
        <f>IF(ЗАПОЛНИТЬ!$F$7=1,'Ф.7(СФ).28'!D73/1000,'Ф.7(СФ).28'!D73)</f>
        <v>0</v>
      </c>
      <c r="M1617" s="143">
        <f>IF(ЗАПОЛНИТЬ!$F$7=1,'Ф.7(СФ).28'!E73/1000,'Ф.7(СФ).28'!E73)</f>
        <v>0</v>
      </c>
      <c r="N1617" s="143">
        <f>IF(ЗАПОЛНИТЬ!$F$7=1,'Ф.7(СФ).28'!F73/1000,'Ф.7(СФ).28'!F73)</f>
        <v>0</v>
      </c>
      <c r="O1617" s="143">
        <f>IF(ЗАПОЛНИТЬ!$F$7=1,'Ф.7(СФ).28'!G73/1000,'Ф.7(СФ).28'!G73)</f>
        <v>0</v>
      </c>
      <c r="P1617" s="143">
        <f>IF(ЗАПОЛНИТЬ!$F$7=1,'Ф.7(СФ).28'!H73/1000,'Ф.7(СФ).28'!H73)</f>
        <v>0</v>
      </c>
      <c r="Q1617" s="143">
        <f>IF(ЗАПОЛНИТЬ!$F$7=1,'Ф.7(СФ).28'!I73/1000,'Ф.7(СФ).28'!I73)</f>
        <v>0</v>
      </c>
      <c r="R1617" s="143">
        <f>IF(ЗАПОЛНИТЬ!$F$7=1,'Ф.7(СФ).28'!J73/1000,'Ф.7(СФ).28'!J73)</f>
        <v>0</v>
      </c>
      <c r="S1617" s="143">
        <f>IF(ЗАПОЛНИТЬ!$F$7=1,'Ф.7(СФ).28'!K73/1000,'Ф.7(СФ).28'!K73)</f>
        <v>0</v>
      </c>
      <c r="T1617" s="143">
        <f>IF(ЗАПОЛНИТЬ!$F$7=1,'Ф.7(СФ).28'!L73/1000,'Ф.7(СФ).28'!L73)</f>
        <v>0</v>
      </c>
      <c r="U1617" s="143">
        <f>IF(ЗАПОЛНИТЬ!$F$7=1,'Ф.7(СФ).28'!M73/1000,'Ф.7(СФ).28'!M73)</f>
        <v>0</v>
      </c>
      <c r="V1617" s="145">
        <f>IF(SUM(L1617:U1617)&gt;0,1,0)</f>
        <v>0</v>
      </c>
      <c r="W1617" s="145">
        <f t="shared" si="78"/>
        <v>0</v>
      </c>
    </row>
    <row r="1618" spans="1:23" ht="12.75">
      <c r="A1618" s="144" t="str">
        <f>ЗАПОЛНИТЬ!$B$23</f>
        <v>4</v>
      </c>
      <c r="B1618" s="144" t="str">
        <f>ЗАПОЛНИТЬ!$B$13</f>
        <v>24188344</v>
      </c>
      <c r="C1618" s="144" t="str">
        <f>ЗАПОЛНИТЬ!$B$24</f>
        <v>298</v>
      </c>
      <c r="D1618" s="144" t="str">
        <f>ЗАПОЛНИТЬ!$B$21</f>
        <v>12</v>
      </c>
      <c r="E1618" s="145"/>
      <c r="F1618" s="144" t="str">
        <f>ЗАПОЛНИТЬ!$B$22</f>
        <v>15</v>
      </c>
      <c r="G1618" s="144" t="str">
        <f>ЗАПОЛНИТЬ!$B$20</f>
        <v>040222</v>
      </c>
      <c r="H1618" s="143" t="str">
        <f>IF(ЗАПОЛНИТЬ!$F$7=1,ЗАПОЛНИТЬ!$H$9,ЗАПОЛНИТЬ!$H$10)</f>
        <v>73</v>
      </c>
      <c r="I1618" s="146">
        <f>IF(ЗАПОЛНИТЬ!$F$7=1,'Ф.7(СФ).28'!$E$13,'Ф.7(СФ).28'!$E$15)</f>
        <v>0</v>
      </c>
      <c r="J1618" s="145" t="str">
        <f>IF(ЗАПОЛНИТЬ!$F$7=1,CONCATENATE(ЗАПОЛНИТЬ!$F$18,ЗАПОЛНИТЬ!$D$18),ЗАПОЛНИТЬ!$E$18)</f>
        <v>01.07.2016</v>
      </c>
      <c r="K1618" s="143">
        <f>'Ф.7(СФ).28'!B74</f>
        <v>3142</v>
      </c>
      <c r="L1618" s="143">
        <f>IF(ЗАПОЛНИТЬ!$F$7=1,'Ф.7(СФ).28'!D74/1000,'Ф.7(СФ).28'!D74)</f>
        <v>0</v>
      </c>
      <c r="M1618" s="143">
        <f>IF(ЗАПОЛНИТЬ!$F$7=1,'Ф.7(СФ).28'!E74/1000,'Ф.7(СФ).28'!E74)</f>
        <v>0</v>
      </c>
      <c r="N1618" s="143">
        <f>IF(ЗАПОЛНИТЬ!$F$7=1,'Ф.7(СФ).28'!F74/1000,'Ф.7(СФ).28'!F74)</f>
        <v>0</v>
      </c>
      <c r="O1618" s="143">
        <f>IF(ЗАПОЛНИТЬ!$F$7=1,'Ф.7(СФ).28'!G74/1000,'Ф.7(СФ).28'!G74)</f>
        <v>0</v>
      </c>
      <c r="P1618" s="143">
        <f>IF(ЗАПОЛНИТЬ!$F$7=1,'Ф.7(СФ).28'!H74/1000,'Ф.7(СФ).28'!H74)</f>
        <v>0</v>
      </c>
      <c r="Q1618" s="143">
        <f>IF(ЗАПОЛНИТЬ!$F$7=1,'Ф.7(СФ).28'!I74/1000,'Ф.7(СФ).28'!I74)</f>
        <v>0</v>
      </c>
      <c r="R1618" s="143">
        <f>IF(ЗАПОЛНИТЬ!$F$7=1,'Ф.7(СФ).28'!J74/1000,'Ф.7(СФ).28'!J74)</f>
        <v>0</v>
      </c>
      <c r="S1618" s="143">
        <f>IF(ЗАПОЛНИТЬ!$F$7=1,'Ф.7(СФ).28'!K74/1000,'Ф.7(СФ).28'!K74)</f>
        <v>0</v>
      </c>
      <c r="T1618" s="143">
        <f>IF(ЗАПОЛНИТЬ!$F$7=1,'Ф.7(СФ).28'!L74/1000,'Ф.7(СФ).28'!L74)</f>
        <v>0</v>
      </c>
      <c r="U1618" s="143">
        <f>IF(ЗАПОЛНИТЬ!$F$7=1,'Ф.7(СФ).28'!M74/1000,'Ф.7(СФ).28'!M74)</f>
        <v>0</v>
      </c>
      <c r="V1618" s="145">
        <f>IF(SUM(L1618:U1618)&gt;0,1,0)</f>
        <v>0</v>
      </c>
      <c r="W1618" s="145">
        <f t="shared" si="78"/>
        <v>0</v>
      </c>
    </row>
    <row r="1619" spans="1:23" ht="12.75">
      <c r="A1619" s="144" t="str">
        <f>ЗАПОЛНИТЬ!$B$23</f>
        <v>4</v>
      </c>
      <c r="B1619" s="144" t="str">
        <f>ЗАПОЛНИТЬ!$B$13</f>
        <v>24188344</v>
      </c>
      <c r="C1619" s="144" t="str">
        <f>ЗАПОЛНИТЬ!$B$24</f>
        <v>298</v>
      </c>
      <c r="D1619" s="144" t="str">
        <f>ЗАПОЛНИТЬ!$B$21</f>
        <v>12</v>
      </c>
      <c r="E1619" s="145"/>
      <c r="F1619" s="144" t="str">
        <f>ЗАПОЛНИТЬ!$B$22</f>
        <v>15</v>
      </c>
      <c r="G1619" s="144" t="str">
        <f>ЗАПОЛНИТЬ!$B$20</f>
        <v>040222</v>
      </c>
      <c r="H1619" s="143" t="str">
        <f>IF(ЗАПОЛНИТЬ!$F$7=1,ЗАПОЛНИТЬ!$H$9,ЗАПОЛНИТЬ!$H$10)</f>
        <v>73</v>
      </c>
      <c r="I1619" s="146">
        <f>IF(ЗАПОЛНИТЬ!$F$7=1,'Ф.7(СФ).28'!$E$13,'Ф.7(СФ).28'!$E$15)</f>
        <v>0</v>
      </c>
      <c r="J1619" s="145" t="str">
        <f>IF(ЗАПОЛНИТЬ!$F$7=1,CONCATENATE(ЗАПОЛНИТЬ!$F$18,ЗАПОЛНИТЬ!$D$18),ЗАПОЛНИТЬ!$E$18)</f>
        <v>01.07.2016</v>
      </c>
      <c r="K1619" s="143">
        <f>'Ф.7(СФ).28'!B75</f>
        <v>3143</v>
      </c>
      <c r="L1619" s="143">
        <f>IF(ЗАПОЛНИТЬ!$F$7=1,'Ф.7(СФ).28'!D75/1000,'Ф.7(СФ).28'!D75)</f>
        <v>0</v>
      </c>
      <c r="M1619" s="143">
        <f>IF(ЗАПОЛНИТЬ!$F$7=1,'Ф.7(СФ).28'!E75/1000,'Ф.7(СФ).28'!E75)</f>
        <v>0</v>
      </c>
      <c r="N1619" s="143">
        <f>IF(ЗАПОЛНИТЬ!$F$7=1,'Ф.7(СФ).28'!F75/1000,'Ф.7(СФ).28'!F75)</f>
        <v>0</v>
      </c>
      <c r="O1619" s="143">
        <f>IF(ЗАПОЛНИТЬ!$F$7=1,'Ф.7(СФ).28'!G75/1000,'Ф.7(СФ).28'!G75)</f>
        <v>0</v>
      </c>
      <c r="P1619" s="143">
        <f>IF(ЗАПОЛНИТЬ!$F$7=1,'Ф.7(СФ).28'!H75/1000,'Ф.7(СФ).28'!H75)</f>
        <v>0</v>
      </c>
      <c r="Q1619" s="143">
        <f>IF(ЗАПОЛНИТЬ!$F$7=1,'Ф.7(СФ).28'!I75/1000,'Ф.7(СФ).28'!I75)</f>
        <v>0</v>
      </c>
      <c r="R1619" s="143">
        <f>IF(ЗАПОЛНИТЬ!$F$7=1,'Ф.7(СФ).28'!J75/1000,'Ф.7(СФ).28'!J75)</f>
        <v>0</v>
      </c>
      <c r="S1619" s="143">
        <f>IF(ЗАПОЛНИТЬ!$F$7=1,'Ф.7(СФ).28'!K75/1000,'Ф.7(СФ).28'!K75)</f>
        <v>0</v>
      </c>
      <c r="T1619" s="143">
        <f>IF(ЗАПОЛНИТЬ!$F$7=1,'Ф.7(СФ).28'!L75/1000,'Ф.7(СФ).28'!L75)</f>
        <v>0</v>
      </c>
      <c r="U1619" s="143">
        <f>IF(ЗАПОЛНИТЬ!$F$7=1,'Ф.7(СФ).28'!M75/1000,'Ф.7(СФ).28'!M75)</f>
        <v>0</v>
      </c>
      <c r="V1619" s="145">
        <f>IF(SUM(L1619:U1619)&gt;0,1,0)</f>
        <v>0</v>
      </c>
      <c r="W1619" s="145">
        <f t="shared" si="78"/>
        <v>0</v>
      </c>
    </row>
    <row r="1620" spans="1:23" ht="12.75">
      <c r="A1620" s="144" t="str">
        <f>ЗАПОЛНИТЬ!$B$23</f>
        <v>4</v>
      </c>
      <c r="B1620" s="144" t="str">
        <f>ЗАПОЛНИТЬ!$B$13</f>
        <v>24188344</v>
      </c>
      <c r="C1620" s="144" t="str">
        <f>ЗАПОЛНИТЬ!$B$24</f>
        <v>298</v>
      </c>
      <c r="D1620" s="144" t="str">
        <f>ЗАПОЛНИТЬ!$B$21</f>
        <v>12</v>
      </c>
      <c r="E1620" s="145"/>
      <c r="F1620" s="144" t="str">
        <f>ЗАПОЛНИТЬ!$B$22</f>
        <v>15</v>
      </c>
      <c r="G1620" s="144" t="str">
        <f>ЗАПОЛНИТЬ!$B$20</f>
        <v>040222</v>
      </c>
      <c r="H1620" s="143" t="str">
        <f>IF(ЗАПОЛНИТЬ!$F$7=1,ЗАПОЛНИТЬ!$H$9,ЗАПОЛНИТЬ!$H$10)</f>
        <v>73</v>
      </c>
      <c r="I1620" s="146">
        <f>IF(ЗАПОЛНИТЬ!$F$7=1,'Ф.7(СФ).28'!$E$13,'Ф.7(СФ).28'!$E$15)</f>
        <v>0</v>
      </c>
      <c r="J1620" s="145" t="str">
        <f>IF(ЗАПОЛНИТЬ!$F$7=1,CONCATENATE(ЗАПОЛНИТЬ!$F$18,ЗАПОЛНИТЬ!$D$18),ЗАПОЛНИТЬ!$E$18)</f>
        <v>01.07.2016</v>
      </c>
      <c r="K1620" s="143">
        <f>'Ф.7(СФ).28'!B76</f>
        <v>3150</v>
      </c>
      <c r="L1620" s="143">
        <f>IF(ЗАПОЛНИТЬ!$F$7=1,'Ф.7(СФ).28'!D76/1000,'Ф.7(СФ).28'!D76)</f>
        <v>0</v>
      </c>
      <c r="M1620" s="143">
        <f>IF(ЗАПОЛНИТЬ!$F$7=1,'Ф.7(СФ).28'!E76/1000,'Ф.7(СФ).28'!E76)</f>
        <v>0</v>
      </c>
      <c r="N1620" s="143">
        <f>IF(ЗАПОЛНИТЬ!$F$7=1,'Ф.7(СФ).28'!F76/1000,'Ф.7(СФ).28'!F76)</f>
        <v>0</v>
      </c>
      <c r="O1620" s="143">
        <f>IF(ЗАПОЛНИТЬ!$F$7=1,'Ф.7(СФ).28'!G76/1000,'Ф.7(СФ).28'!G76)</f>
        <v>0</v>
      </c>
      <c r="P1620" s="143">
        <f>IF(ЗАПОЛНИТЬ!$F$7=1,'Ф.7(СФ).28'!H76/1000,'Ф.7(СФ).28'!H76)</f>
        <v>0</v>
      </c>
      <c r="Q1620" s="143">
        <f>IF(ЗАПОЛНИТЬ!$F$7=1,'Ф.7(СФ).28'!I76/1000,'Ф.7(СФ).28'!I76)</f>
        <v>0</v>
      </c>
      <c r="R1620" s="143">
        <f>IF(ЗАПОЛНИТЬ!$F$7=1,'Ф.7(СФ).28'!J76/1000,'Ф.7(СФ).28'!J76)</f>
        <v>0</v>
      </c>
      <c r="S1620" s="143">
        <f>IF(ЗАПОЛНИТЬ!$F$7=1,'Ф.7(СФ).28'!K76/1000,'Ф.7(СФ).28'!K76)</f>
        <v>0</v>
      </c>
      <c r="T1620" s="143">
        <f>IF(ЗАПОЛНИТЬ!$F$7=1,'Ф.7(СФ).28'!L76/1000,'Ф.7(СФ).28'!L76)</f>
        <v>0</v>
      </c>
      <c r="U1620" s="143">
        <f>IF(ЗАПОЛНИТЬ!$F$7=1,'Ф.7(СФ).28'!M76/1000,'Ф.7(СФ).28'!M76)</f>
        <v>0</v>
      </c>
      <c r="V1620" s="145">
        <f>IF(SUM(L1620:U1620)&gt;0,1,0)</f>
        <v>0</v>
      </c>
      <c r="W1620" s="145">
        <f t="shared" si="78"/>
        <v>0</v>
      </c>
    </row>
    <row r="1621" spans="1:23" ht="12.75">
      <c r="A1621" s="144" t="str">
        <f>ЗАПОЛНИТЬ!$B$23</f>
        <v>4</v>
      </c>
      <c r="B1621" s="144" t="str">
        <f>ЗАПОЛНИТЬ!$B$13</f>
        <v>24188344</v>
      </c>
      <c r="C1621" s="144" t="str">
        <f>ЗАПОЛНИТЬ!$B$24</f>
        <v>298</v>
      </c>
      <c r="D1621" s="144" t="str">
        <f>ЗАПОЛНИТЬ!$B$21</f>
        <v>12</v>
      </c>
      <c r="E1621" s="145"/>
      <c r="F1621" s="144" t="str">
        <f>ЗАПОЛНИТЬ!$B$22</f>
        <v>15</v>
      </c>
      <c r="G1621" s="144" t="str">
        <f>ЗАПОЛНИТЬ!$B$20</f>
        <v>040222</v>
      </c>
      <c r="H1621" s="143" t="str">
        <f>IF(ЗАПОЛНИТЬ!$F$7=1,ЗАПОЛНИТЬ!$H$9,ЗАПОЛНИТЬ!$H$10)</f>
        <v>73</v>
      </c>
      <c r="I1621" s="146">
        <f>IF(ЗАПОЛНИТЬ!$F$7=1,'Ф.7(СФ).28'!$E$13,'Ф.7(СФ).28'!$E$15)</f>
        <v>0</v>
      </c>
      <c r="J1621" s="145" t="str">
        <f>IF(ЗАПОЛНИТЬ!$F$7=1,CONCATENATE(ЗАПОЛНИТЬ!$F$18,ЗАПОЛНИТЬ!$D$18),ЗАПОЛНИТЬ!$E$18)</f>
        <v>01.07.2016</v>
      </c>
      <c r="K1621" s="143">
        <f>'Ф.7(СФ).28'!B77</f>
        <v>3160</v>
      </c>
      <c r="L1621" s="143">
        <f>IF(ЗАПОЛНИТЬ!$F$7=1,'Ф.7(СФ).28'!D77/1000,'Ф.7(СФ).28'!D77)</f>
        <v>0</v>
      </c>
      <c r="M1621" s="143">
        <f>IF(ЗАПОЛНИТЬ!$F$7=1,'Ф.7(СФ).28'!E77/1000,'Ф.7(СФ).28'!E77)</f>
        <v>0</v>
      </c>
      <c r="N1621" s="143">
        <f>IF(ЗАПОЛНИТЬ!$F$7=1,'Ф.7(СФ).28'!F77/1000,'Ф.7(СФ).28'!F77)</f>
        <v>0</v>
      </c>
      <c r="O1621" s="143">
        <f>IF(ЗАПОЛНИТЬ!$F$7=1,'Ф.7(СФ).28'!G77/1000,'Ф.7(СФ).28'!G77)</f>
        <v>0</v>
      </c>
      <c r="P1621" s="143">
        <f>IF(ЗАПОЛНИТЬ!$F$7=1,'Ф.7(СФ).28'!H77/1000,'Ф.7(СФ).28'!H77)</f>
        <v>0</v>
      </c>
      <c r="Q1621" s="143">
        <f>IF(ЗАПОЛНИТЬ!$F$7=1,'Ф.7(СФ).28'!I77/1000,'Ф.7(СФ).28'!I77)</f>
        <v>0</v>
      </c>
      <c r="R1621" s="143">
        <f>IF(ЗАПОЛНИТЬ!$F$7=1,'Ф.7(СФ).28'!J77/1000,'Ф.7(СФ).28'!J77)</f>
        <v>0</v>
      </c>
      <c r="S1621" s="143">
        <f>IF(ЗАПОЛНИТЬ!$F$7=1,'Ф.7(СФ).28'!K77/1000,'Ф.7(СФ).28'!K77)</f>
        <v>0</v>
      </c>
      <c r="T1621" s="143">
        <f>IF(ЗАПОЛНИТЬ!$F$7=1,'Ф.7(СФ).28'!L77/1000,'Ф.7(СФ).28'!L77)</f>
        <v>0</v>
      </c>
      <c r="U1621" s="143">
        <f>IF(ЗАПОЛНИТЬ!$F$7=1,'Ф.7(СФ).28'!M77/1000,'Ф.7(СФ).28'!M77)</f>
        <v>0</v>
      </c>
      <c r="V1621" s="145">
        <f>IF(SUM(L1621:U1621)&gt;0,1,0)</f>
        <v>0</v>
      </c>
      <c r="W1621" s="145">
        <f t="shared" si="78"/>
        <v>0</v>
      </c>
    </row>
    <row r="1622" spans="1:23" ht="12.75">
      <c r="A1622" s="144" t="str">
        <f>ЗАПОЛНИТЬ!$B$23</f>
        <v>4</v>
      </c>
      <c r="B1622" s="144" t="str">
        <f>ЗАПОЛНИТЬ!$B$13</f>
        <v>24188344</v>
      </c>
      <c r="C1622" s="144" t="str">
        <f>ЗАПОЛНИТЬ!$B$24</f>
        <v>298</v>
      </c>
      <c r="D1622" s="144" t="str">
        <f>ЗАПОЛНИТЬ!$B$21</f>
        <v>12</v>
      </c>
      <c r="E1622" s="145"/>
      <c r="F1622" s="144" t="str">
        <f>ЗАПОЛНИТЬ!$B$22</f>
        <v>15</v>
      </c>
      <c r="G1622" s="144" t="str">
        <f>ЗАПОЛНИТЬ!$B$20</f>
        <v>040222</v>
      </c>
      <c r="H1622" s="143" t="str">
        <f>IF(ЗАПОЛНИТЬ!$F$7=1,ЗАПОЛНИТЬ!$H$9,ЗАПОЛНИТЬ!$H$10)</f>
        <v>73</v>
      </c>
      <c r="I1622" s="146">
        <f>IF(ЗАПОЛНИТЬ!$F$7=1,'Ф.7(СФ).28'!$E$13,'Ф.7(СФ).28'!$E$15)</f>
        <v>0</v>
      </c>
      <c r="J1622" s="145" t="str">
        <f>IF(ЗАПОЛНИТЬ!$F$7=1,CONCATENATE(ЗАПОЛНИТЬ!$F$18,ЗАПОЛНИТЬ!$D$18),ЗАПОЛНИТЬ!$E$18)</f>
        <v>01.07.2016</v>
      </c>
      <c r="K1622" s="143">
        <f>'Ф.7(СФ).28'!B78</f>
        <v>3200</v>
      </c>
      <c r="L1622" s="143">
        <f>IF(ЗАПОЛНИТЬ!$F$7=1,'Ф.7(СФ).28'!D78/1000,'Ф.7(СФ).28'!D78)</f>
        <v>0</v>
      </c>
      <c r="M1622" s="143">
        <f>IF(ЗАПОЛНИТЬ!$F$7=1,'Ф.7(СФ).28'!E78/1000,'Ф.7(СФ).28'!E78)</f>
        <v>0</v>
      </c>
      <c r="N1622" s="143">
        <f>IF(ЗАПОЛНИТЬ!$F$7=1,'Ф.7(СФ).28'!F78/1000,'Ф.7(СФ).28'!F78)</f>
        <v>0</v>
      </c>
      <c r="O1622" s="143">
        <f>IF(ЗАПОЛНИТЬ!$F$7=1,'Ф.7(СФ).28'!G78/1000,'Ф.7(СФ).28'!G78)</f>
        <v>0</v>
      </c>
      <c r="P1622" s="143">
        <f>IF(ЗАПОЛНИТЬ!$F$7=1,'Ф.7(СФ).28'!H78/1000,'Ф.7(СФ).28'!H78)</f>
        <v>0</v>
      </c>
      <c r="Q1622" s="143">
        <f>IF(ЗАПОЛНИТЬ!$F$7=1,'Ф.7(СФ).28'!I78/1000,'Ф.7(СФ).28'!I78)</f>
        <v>0</v>
      </c>
      <c r="R1622" s="143">
        <f>IF(ЗАПОЛНИТЬ!$F$7=1,'Ф.7(СФ).28'!J78/1000,'Ф.7(СФ).28'!J78)</f>
        <v>0</v>
      </c>
      <c r="S1622" s="143">
        <f>IF(ЗАПОЛНИТЬ!$F$7=1,'Ф.7(СФ).28'!K78/1000,'Ф.7(СФ).28'!K78)</f>
        <v>0</v>
      </c>
      <c r="T1622" s="143">
        <f>IF(ЗАПОЛНИТЬ!$F$7=1,'Ф.7(СФ).28'!L78/1000,'Ф.7(СФ).28'!L78)</f>
        <v>0</v>
      </c>
      <c r="U1622" s="143">
        <f>IF(ЗАПОЛНИТЬ!$F$7=1,'Ф.7(СФ).28'!M78/1000,'Ф.7(СФ).28'!M78)</f>
        <v>0</v>
      </c>
      <c r="V1622" s="145">
        <v>0</v>
      </c>
      <c r="W1622" s="145">
        <f t="shared" si="78"/>
        <v>0</v>
      </c>
    </row>
    <row r="1623" spans="1:23" ht="12.75">
      <c r="A1623" s="144" t="str">
        <f>ЗАПОЛНИТЬ!$B$23</f>
        <v>4</v>
      </c>
      <c r="B1623" s="144" t="str">
        <f>ЗАПОЛНИТЬ!$B$13</f>
        <v>24188344</v>
      </c>
      <c r="C1623" s="144" t="str">
        <f>ЗАПОЛНИТЬ!$B$24</f>
        <v>298</v>
      </c>
      <c r="D1623" s="144" t="str">
        <f>ЗАПОЛНИТЬ!$B$21</f>
        <v>12</v>
      </c>
      <c r="E1623" s="145"/>
      <c r="F1623" s="144" t="str">
        <f>ЗАПОЛНИТЬ!$B$22</f>
        <v>15</v>
      </c>
      <c r="G1623" s="144" t="str">
        <f>ЗАПОЛНИТЬ!$B$20</f>
        <v>040222</v>
      </c>
      <c r="H1623" s="143" t="str">
        <f>IF(ЗАПОЛНИТЬ!$F$7=1,ЗАПОЛНИТЬ!$H$9,ЗАПОЛНИТЬ!$H$10)</f>
        <v>73</v>
      </c>
      <c r="I1623" s="146">
        <f>IF(ЗАПОЛНИТЬ!$F$7=1,'Ф.7(СФ).28'!$E$13,'Ф.7(СФ).28'!$E$15)</f>
        <v>0</v>
      </c>
      <c r="J1623" s="145" t="str">
        <f>IF(ЗАПОЛНИТЬ!$F$7=1,CONCATENATE(ЗАПОЛНИТЬ!$F$18,ЗАПОЛНИТЬ!$D$18),ЗАПОЛНИТЬ!$E$18)</f>
        <v>01.07.2016</v>
      </c>
      <c r="K1623" s="143">
        <f>'Ф.7(СФ).28'!B79</f>
        <v>3210</v>
      </c>
      <c r="L1623" s="143">
        <f>IF(ЗАПОЛНИТЬ!$F$7=1,'Ф.7(СФ).28'!D79/1000,'Ф.7(СФ).28'!D79)</f>
        <v>0</v>
      </c>
      <c r="M1623" s="143">
        <f>IF(ЗАПОЛНИТЬ!$F$7=1,'Ф.7(СФ).28'!E79/1000,'Ф.7(СФ).28'!E79)</f>
        <v>0</v>
      </c>
      <c r="N1623" s="143">
        <f>IF(ЗАПОЛНИТЬ!$F$7=1,'Ф.7(СФ).28'!F79/1000,'Ф.7(СФ).28'!F79)</f>
        <v>0</v>
      </c>
      <c r="O1623" s="143">
        <f>IF(ЗАПОЛНИТЬ!$F$7=1,'Ф.7(СФ).28'!G79/1000,'Ф.7(СФ).28'!G79)</f>
        <v>0</v>
      </c>
      <c r="P1623" s="143">
        <f>IF(ЗАПОЛНИТЬ!$F$7=1,'Ф.7(СФ).28'!H79/1000,'Ф.7(СФ).28'!H79)</f>
        <v>0</v>
      </c>
      <c r="Q1623" s="143">
        <f>IF(ЗАПОЛНИТЬ!$F$7=1,'Ф.7(СФ).28'!I79/1000,'Ф.7(СФ).28'!I79)</f>
        <v>0</v>
      </c>
      <c r="R1623" s="143">
        <f>IF(ЗАПОЛНИТЬ!$F$7=1,'Ф.7(СФ).28'!J79/1000,'Ф.7(СФ).28'!J79)</f>
        <v>0</v>
      </c>
      <c r="S1623" s="143">
        <f>IF(ЗАПОЛНИТЬ!$F$7=1,'Ф.7(СФ).28'!K79/1000,'Ф.7(СФ).28'!K79)</f>
        <v>0</v>
      </c>
      <c r="T1623" s="143">
        <f>IF(ЗАПОЛНИТЬ!$F$7=1,'Ф.7(СФ).28'!L79/1000,'Ф.7(СФ).28'!L79)</f>
        <v>0</v>
      </c>
      <c r="U1623" s="143">
        <f>IF(ЗАПОЛНИТЬ!$F$7=1,'Ф.7(СФ).28'!M79/1000,'Ф.7(СФ).28'!M79)</f>
        <v>0</v>
      </c>
      <c r="V1623" s="145">
        <f>IF(SUM(L1623:U1623)&gt;0,1,0)</f>
        <v>0</v>
      </c>
      <c r="W1623" s="145">
        <f t="shared" si="78"/>
        <v>0</v>
      </c>
    </row>
    <row r="1624" spans="1:23" ht="12.75">
      <c r="A1624" s="144" t="str">
        <f>ЗАПОЛНИТЬ!$B$23</f>
        <v>4</v>
      </c>
      <c r="B1624" s="144" t="str">
        <f>ЗАПОЛНИТЬ!$B$13</f>
        <v>24188344</v>
      </c>
      <c r="C1624" s="144" t="str">
        <f>ЗАПОЛНИТЬ!$B$24</f>
        <v>298</v>
      </c>
      <c r="D1624" s="144" t="str">
        <f>ЗАПОЛНИТЬ!$B$21</f>
        <v>12</v>
      </c>
      <c r="E1624" s="145"/>
      <c r="F1624" s="144" t="str">
        <f>ЗАПОЛНИТЬ!$B$22</f>
        <v>15</v>
      </c>
      <c r="G1624" s="144" t="str">
        <f>ЗАПОЛНИТЬ!$B$20</f>
        <v>040222</v>
      </c>
      <c r="H1624" s="143" t="str">
        <f>IF(ЗАПОЛНИТЬ!$F$7=1,ЗАПОЛНИТЬ!$H$9,ЗАПОЛНИТЬ!$H$10)</f>
        <v>73</v>
      </c>
      <c r="I1624" s="146">
        <f>IF(ЗАПОЛНИТЬ!$F$7=1,'Ф.7(СФ).28'!$E$13,'Ф.7(СФ).28'!$E$15)</f>
        <v>0</v>
      </c>
      <c r="J1624" s="145" t="str">
        <f>IF(ЗАПОЛНИТЬ!$F$7=1,CONCATENATE(ЗАПОЛНИТЬ!$F$18,ЗАПОЛНИТЬ!$D$18),ЗАПОЛНИТЬ!$E$18)</f>
        <v>01.07.2016</v>
      </c>
      <c r="K1624" s="143">
        <f>'Ф.7(СФ).28'!B80</f>
        <v>3220</v>
      </c>
      <c r="L1624" s="143">
        <f>IF(ЗАПОЛНИТЬ!$F$7=1,'Ф.7(СФ).28'!D80/1000,'Ф.7(СФ).28'!D80)</f>
        <v>0</v>
      </c>
      <c r="M1624" s="143">
        <f>IF(ЗАПОЛНИТЬ!$F$7=1,'Ф.7(СФ).28'!E80/1000,'Ф.7(СФ).28'!E80)</f>
        <v>0</v>
      </c>
      <c r="N1624" s="143">
        <f>IF(ЗАПОЛНИТЬ!$F$7=1,'Ф.7(СФ).28'!F80/1000,'Ф.7(СФ).28'!F80)</f>
        <v>0</v>
      </c>
      <c r="O1624" s="143">
        <f>IF(ЗАПОЛНИТЬ!$F$7=1,'Ф.7(СФ).28'!G80/1000,'Ф.7(СФ).28'!G80)</f>
        <v>0</v>
      </c>
      <c r="P1624" s="143">
        <f>IF(ЗАПОЛНИТЬ!$F$7=1,'Ф.7(СФ).28'!H80/1000,'Ф.7(СФ).28'!H80)</f>
        <v>0</v>
      </c>
      <c r="Q1624" s="143">
        <f>IF(ЗАПОЛНИТЬ!$F$7=1,'Ф.7(СФ).28'!I80/1000,'Ф.7(СФ).28'!I80)</f>
        <v>0</v>
      </c>
      <c r="R1624" s="143">
        <f>IF(ЗАПОЛНИТЬ!$F$7=1,'Ф.7(СФ).28'!J80/1000,'Ф.7(СФ).28'!J80)</f>
        <v>0</v>
      </c>
      <c r="S1624" s="143">
        <f>IF(ЗАПОЛНИТЬ!$F$7=1,'Ф.7(СФ).28'!K80/1000,'Ф.7(СФ).28'!K80)</f>
        <v>0</v>
      </c>
      <c r="T1624" s="143">
        <f>IF(ЗАПОЛНИТЬ!$F$7=1,'Ф.7(СФ).28'!L80/1000,'Ф.7(СФ).28'!L80)</f>
        <v>0</v>
      </c>
      <c r="U1624" s="143">
        <f>IF(ЗАПОЛНИТЬ!$F$7=1,'Ф.7(СФ).28'!M80/1000,'Ф.7(СФ).28'!M80)</f>
        <v>0</v>
      </c>
      <c r="V1624" s="145">
        <f>IF(SUM(L1624:U1624)&gt;0,1,0)</f>
        <v>0</v>
      </c>
      <c r="W1624" s="145">
        <f t="shared" si="78"/>
        <v>0</v>
      </c>
    </row>
    <row r="1625" spans="1:23" ht="12.75">
      <c r="A1625" s="144" t="str">
        <f>ЗАПОЛНИТЬ!$B$23</f>
        <v>4</v>
      </c>
      <c r="B1625" s="144" t="str">
        <f>ЗАПОЛНИТЬ!$B$13</f>
        <v>24188344</v>
      </c>
      <c r="C1625" s="144" t="str">
        <f>ЗАПОЛНИТЬ!$B$24</f>
        <v>298</v>
      </c>
      <c r="D1625" s="144" t="str">
        <f>ЗАПОЛНИТЬ!$B$21</f>
        <v>12</v>
      </c>
      <c r="E1625" s="145"/>
      <c r="F1625" s="144" t="str">
        <f>ЗАПОЛНИТЬ!$B$22</f>
        <v>15</v>
      </c>
      <c r="G1625" s="144" t="str">
        <f>ЗАПОЛНИТЬ!$B$20</f>
        <v>040222</v>
      </c>
      <c r="H1625" s="143" t="str">
        <f>IF(ЗАПОЛНИТЬ!$F$7=1,ЗАПОЛНИТЬ!$H$9,ЗАПОЛНИТЬ!$H$10)</f>
        <v>73</v>
      </c>
      <c r="I1625" s="146">
        <f>IF(ЗАПОЛНИТЬ!$F$7=1,'Ф.7(СФ).28'!$E$13,'Ф.7(СФ).28'!$E$15)</f>
        <v>0</v>
      </c>
      <c r="J1625" s="145" t="str">
        <f>IF(ЗАПОЛНИТЬ!$F$7=1,CONCATENATE(ЗАПОЛНИТЬ!$F$18,ЗАПОЛНИТЬ!$D$18),ЗАПОЛНИТЬ!$E$18)</f>
        <v>01.07.2016</v>
      </c>
      <c r="K1625" s="143">
        <f>'Ф.7(СФ).28'!B81</f>
        <v>3230</v>
      </c>
      <c r="L1625" s="143">
        <f>IF(ЗАПОЛНИТЬ!$F$7=1,'Ф.7(СФ).28'!D81/1000,'Ф.7(СФ).28'!D81)</f>
        <v>0</v>
      </c>
      <c r="M1625" s="143">
        <f>IF(ЗАПОЛНИТЬ!$F$7=1,'Ф.7(СФ).28'!E81/1000,'Ф.7(СФ).28'!E81)</f>
        <v>0</v>
      </c>
      <c r="N1625" s="143">
        <f>IF(ЗАПОЛНИТЬ!$F$7=1,'Ф.7(СФ).28'!F81/1000,'Ф.7(СФ).28'!F81)</f>
        <v>0</v>
      </c>
      <c r="O1625" s="143">
        <f>IF(ЗАПОЛНИТЬ!$F$7=1,'Ф.7(СФ).28'!G81/1000,'Ф.7(СФ).28'!G81)</f>
        <v>0</v>
      </c>
      <c r="P1625" s="143">
        <f>IF(ЗАПОЛНИТЬ!$F$7=1,'Ф.7(СФ).28'!H81/1000,'Ф.7(СФ).28'!H81)</f>
        <v>0</v>
      </c>
      <c r="Q1625" s="143">
        <f>IF(ЗАПОЛНИТЬ!$F$7=1,'Ф.7(СФ).28'!I81/1000,'Ф.7(СФ).28'!I81)</f>
        <v>0</v>
      </c>
      <c r="R1625" s="143">
        <f>IF(ЗАПОЛНИТЬ!$F$7=1,'Ф.7(СФ).28'!J81/1000,'Ф.7(СФ).28'!J81)</f>
        <v>0</v>
      </c>
      <c r="S1625" s="143">
        <f>IF(ЗАПОЛНИТЬ!$F$7=1,'Ф.7(СФ).28'!K81/1000,'Ф.7(СФ).28'!K81)</f>
        <v>0</v>
      </c>
      <c r="T1625" s="143">
        <f>IF(ЗАПОЛНИТЬ!$F$7=1,'Ф.7(СФ).28'!L81/1000,'Ф.7(СФ).28'!L81)</f>
        <v>0</v>
      </c>
      <c r="U1625" s="143">
        <f>IF(ЗАПОЛНИТЬ!$F$7=1,'Ф.7(СФ).28'!M81/1000,'Ф.7(СФ).28'!M81)</f>
        <v>0</v>
      </c>
      <c r="V1625" s="145">
        <f>IF(SUM(L1625:U1625)&gt;0,1,0)</f>
        <v>0</v>
      </c>
      <c r="W1625" s="145">
        <f t="shared" si="78"/>
        <v>0</v>
      </c>
    </row>
    <row r="1626" spans="1:23" ht="12.75">
      <c r="A1626" s="144" t="str">
        <f>ЗАПОЛНИТЬ!$B$23</f>
        <v>4</v>
      </c>
      <c r="B1626" s="144" t="str">
        <f>ЗАПОЛНИТЬ!$B$13</f>
        <v>24188344</v>
      </c>
      <c r="C1626" s="144" t="str">
        <f>ЗАПОЛНИТЬ!$B$24</f>
        <v>298</v>
      </c>
      <c r="D1626" s="144" t="str">
        <f>ЗАПОЛНИТЬ!$B$21</f>
        <v>12</v>
      </c>
      <c r="E1626" s="145"/>
      <c r="F1626" s="144" t="str">
        <f>ЗАПОЛНИТЬ!$B$22</f>
        <v>15</v>
      </c>
      <c r="G1626" s="144" t="str">
        <f>ЗАПОЛНИТЬ!$B$20</f>
        <v>040222</v>
      </c>
      <c r="H1626" s="143" t="str">
        <f>IF(ЗАПОЛНИТЬ!$F$7=1,ЗАПОЛНИТЬ!$H$9,ЗАПОЛНИТЬ!$H$10)</f>
        <v>73</v>
      </c>
      <c r="I1626" s="146">
        <f>IF(ЗАПОЛНИТЬ!$F$7=1,'Ф.7(СФ).28'!$E$13,'Ф.7(СФ).28'!$E$15)</f>
        <v>0</v>
      </c>
      <c r="J1626" s="145" t="str">
        <f>IF(ЗАПОЛНИТЬ!$F$7=1,CONCATENATE(ЗАПОЛНИТЬ!$F$18,ЗАПОЛНИТЬ!$D$18),ЗАПОЛНИТЬ!$E$18)</f>
        <v>01.07.2016</v>
      </c>
      <c r="K1626" s="143">
        <f>'Ф.7(СФ).28'!B82</f>
        <v>3240</v>
      </c>
      <c r="L1626" s="143">
        <f>IF(ЗАПОЛНИТЬ!$F$7=1,'Ф.7(СФ).28'!D82/1000,'Ф.7(СФ).28'!D82)</f>
        <v>0</v>
      </c>
      <c r="M1626" s="143">
        <f>IF(ЗАПОЛНИТЬ!$F$7=1,'Ф.7(СФ).28'!E82/1000,'Ф.7(СФ).28'!E82)</f>
        <v>0</v>
      </c>
      <c r="N1626" s="143">
        <f>IF(ЗАПОЛНИТЬ!$F$7=1,'Ф.7(СФ).28'!F82/1000,'Ф.7(СФ).28'!F82)</f>
        <v>0</v>
      </c>
      <c r="O1626" s="143">
        <f>IF(ЗАПОЛНИТЬ!$F$7=1,'Ф.7(СФ).28'!G82/1000,'Ф.7(СФ).28'!G82)</f>
        <v>0</v>
      </c>
      <c r="P1626" s="143">
        <f>IF(ЗАПОЛНИТЬ!$F$7=1,'Ф.7(СФ).28'!H82/1000,'Ф.7(СФ).28'!H82)</f>
        <v>0</v>
      </c>
      <c r="Q1626" s="143">
        <f>IF(ЗАПОЛНИТЬ!$F$7=1,'Ф.7(СФ).28'!I82/1000,'Ф.7(СФ).28'!I82)</f>
        <v>0</v>
      </c>
      <c r="R1626" s="143">
        <f>IF(ЗАПОЛНИТЬ!$F$7=1,'Ф.7(СФ).28'!J82/1000,'Ф.7(СФ).28'!J82)</f>
        <v>0</v>
      </c>
      <c r="S1626" s="143">
        <f>IF(ЗАПОЛНИТЬ!$F$7=1,'Ф.7(СФ).28'!K82/1000,'Ф.7(СФ).28'!K82)</f>
        <v>0</v>
      </c>
      <c r="T1626" s="143">
        <f>IF(ЗАПОЛНИТЬ!$F$7=1,'Ф.7(СФ).28'!L82/1000,'Ф.7(СФ).28'!L82)</f>
        <v>0</v>
      </c>
      <c r="U1626" s="143">
        <f>IF(ЗАПОЛНИТЬ!$F$7=1,'Ф.7(СФ).28'!M82/1000,'Ф.7(СФ).28'!M82)</f>
        <v>0</v>
      </c>
      <c r="V1626" s="145">
        <f>IF(SUM(L1626:U1626)&gt;0,1,0)</f>
        <v>0</v>
      </c>
      <c r="W1626" s="145">
        <f t="shared" si="78"/>
        <v>0</v>
      </c>
    </row>
    <row r="1627" spans="1:23" ht="12.75">
      <c r="A1627" s="144" t="str">
        <f>ЗАПОЛНИТЬ!$B$23</f>
        <v>4</v>
      </c>
      <c r="B1627" s="144" t="str">
        <f>ЗАПОЛНИТЬ!$B$13</f>
        <v>24188344</v>
      </c>
      <c r="C1627" s="144" t="str">
        <f>ЗАПОЛНИТЬ!$B$24</f>
        <v>298</v>
      </c>
      <c r="D1627" s="144" t="str">
        <f>ЗАПОЛНИТЬ!$B$21</f>
        <v>12</v>
      </c>
      <c r="E1627" s="145"/>
      <c r="F1627" s="144" t="str">
        <f>ЗАПОЛНИТЬ!$B$22</f>
        <v>15</v>
      </c>
      <c r="G1627" s="144" t="str">
        <f>ЗАПОЛНИТЬ!$B$20</f>
        <v>040222</v>
      </c>
      <c r="H1627" s="143" t="str">
        <f>IF(ЗАПОЛНИТЬ!$F$7=1,ЗАПОЛНИТЬ!$H$9,ЗАПОЛНИТЬ!$H$10)</f>
        <v>73</v>
      </c>
      <c r="I1627" s="146">
        <f>IF(ЗАПОЛНИТЬ!$F$7=1,'Ф.7(СФ).29'!$E$13,'Ф.7(СФ).29'!$E$15)</f>
        <v>0</v>
      </c>
      <c r="J1627" s="145" t="str">
        <f>IF(ЗАПОЛНИТЬ!$F$7=1,CONCATENATE(ЗАПОЛНИТЬ!$F$18,ЗАПОЛНИТЬ!$D$18),ЗАПОЛНИТЬ!$E$18)</f>
        <v>01.07.2016</v>
      </c>
      <c r="K1627" s="143">
        <v>9999</v>
      </c>
      <c r="L1627" s="143">
        <f>IF(ЗАПОЛНИТЬ!$F$7=2,L1628,(L1628+L1629))</f>
        <v>0</v>
      </c>
      <c r="M1627" s="143">
        <f>IF(ЗАПОЛНИТЬ!$F$7=2,M1628,(M1628+M1629))</f>
        <v>0</v>
      </c>
      <c r="N1627" s="143">
        <f>IF(ЗАПОЛНИТЬ!$F$7=2,N1628,(N1628+N1629))</f>
        <v>0</v>
      </c>
      <c r="O1627" s="143">
        <f>IF(ЗАПОЛНИТЬ!$F$7=2,O1628,(O1628+O1629))</f>
        <v>0</v>
      </c>
      <c r="P1627" s="143">
        <f>IF(ЗАПОЛНИТЬ!$F$7=2,P1628,(P1628+P1629))</f>
        <v>0</v>
      </c>
      <c r="Q1627" s="143">
        <f>IF(ЗАПОЛНИТЬ!$F$7=2,Q1628,(Q1628+Q1629))</f>
        <v>0</v>
      </c>
      <c r="R1627" s="143">
        <f>IF(ЗАПОЛНИТЬ!$F$7=2,R1628,(R1628+R1629))</f>
        <v>0</v>
      </c>
      <c r="S1627" s="143">
        <f>IF(ЗАПОЛНИТЬ!$F$7=2,S1628,(S1628+S1629))</f>
        <v>0</v>
      </c>
      <c r="T1627" s="143">
        <f>IF(ЗАПОЛНИТЬ!$F$7=2,T1628,(T1628+T1629))</f>
        <v>0</v>
      </c>
      <c r="U1627" s="143">
        <f>IF(ЗАПОЛНИТЬ!$F$7=2,U1628,(U1628+U1629))</f>
        <v>0</v>
      </c>
      <c r="V1627" s="145">
        <f>IF(SUM(L1627:U1627)&gt;0,1,0)</f>
        <v>0</v>
      </c>
      <c r="W1627" s="145">
        <f t="shared" si="78"/>
        <v>0</v>
      </c>
    </row>
    <row r="1628" spans="1:23" ht="12.75">
      <c r="A1628" s="144" t="str">
        <f>ЗАПОЛНИТЬ!$B$23</f>
        <v>4</v>
      </c>
      <c r="B1628" s="144" t="str">
        <f>ЗАПОЛНИТЬ!$B$13</f>
        <v>24188344</v>
      </c>
      <c r="C1628" s="144" t="str">
        <f>ЗАПОЛНИТЬ!$B$24</f>
        <v>298</v>
      </c>
      <c r="D1628" s="144" t="str">
        <f>ЗАПОЛНИТЬ!$B$21</f>
        <v>12</v>
      </c>
      <c r="E1628" s="145"/>
      <c r="F1628" s="144" t="str">
        <f>ЗАПОЛНИТЬ!$B$22</f>
        <v>15</v>
      </c>
      <c r="G1628" s="144" t="str">
        <f>ЗАПОЛНИТЬ!$B$20</f>
        <v>040222</v>
      </c>
      <c r="H1628" s="143" t="str">
        <f>IF(ЗАПОЛНИТЬ!$F$7=1,ЗАПОЛНИТЬ!$H$9,ЗАПОЛНИТЬ!$H$10)</f>
        <v>73</v>
      </c>
      <c r="I1628" s="146">
        <f>IF(ЗАПОЛНИТЬ!$F$7=1,'Ф.7(СФ).29'!$E$13,'Ф.7(СФ).29'!$E$15)</f>
        <v>0</v>
      </c>
      <c r="J1628" s="145" t="str">
        <f>IF(ЗАПОЛНИТЬ!$F$7=1,CONCATENATE(ЗАПОЛНИТЬ!$F$18,ЗАПОЛНИТЬ!$D$18),ЗАПОЛНИТЬ!$E$18)</f>
        <v>01.07.2016</v>
      </c>
      <c r="K1628" s="143">
        <v>1</v>
      </c>
      <c r="L1628" s="143">
        <f>IF(ЗАПОЛНИТЬ!$F$7=1,'Ф.7(СФ).29'!D26/1000,'Ф.7(СФ).29'!D26)</f>
        <v>0</v>
      </c>
      <c r="M1628" s="143">
        <f>IF(ЗАПОЛНИТЬ!$F$7=1,'Ф.7(СФ).29'!E26/1000,'Ф.7(СФ).29'!E26)</f>
        <v>0</v>
      </c>
      <c r="N1628" s="143">
        <f>IF(ЗАПОЛНИТЬ!$F$7=1,'Ф.7(СФ).29'!F26/1000,'Ф.7(СФ).29'!F26)</f>
        <v>0</v>
      </c>
      <c r="O1628" s="143">
        <f>IF(ЗАПОЛНИТЬ!$F$7=1,'Ф.7(СФ).29'!G26/1000,'Ф.7(СФ).29'!G26)</f>
        <v>0</v>
      </c>
      <c r="P1628" s="143">
        <f>IF(ЗАПОЛНИТЬ!$F$7=1,'Ф.7(СФ).29'!H26/1000,'Ф.7(СФ).29'!H26)</f>
        <v>0</v>
      </c>
      <c r="Q1628" s="143">
        <f>IF(ЗАПОЛНИТЬ!$F$7=1,'Ф.7(СФ).29'!I26/1000,'Ф.7(СФ).29'!I26)</f>
        <v>0</v>
      </c>
      <c r="R1628" s="143">
        <f>IF(ЗАПОЛНИТЬ!$F$7=1,'Ф.7(СФ).29'!J26/1000,'Ф.7(СФ).29'!J26)</f>
        <v>0</v>
      </c>
      <c r="T1628" s="143">
        <f>IF(ЗАПОЛНИТЬ!$F$7=1,'Ф.7(СФ).29'!L26/1000,'Ф.7(СФ).29'!L26)</f>
        <v>0</v>
      </c>
      <c r="V1628" s="145">
        <v>0</v>
      </c>
      <c r="W1628" s="145">
        <f t="shared" si="78"/>
        <v>0</v>
      </c>
    </row>
    <row r="1629" spans="1:23" ht="12.75">
      <c r="A1629" s="144" t="str">
        <f>ЗАПОЛНИТЬ!$B$23</f>
        <v>4</v>
      </c>
      <c r="B1629" s="144" t="str">
        <f>ЗАПОЛНИТЬ!$B$13</f>
        <v>24188344</v>
      </c>
      <c r="C1629" s="144" t="str">
        <f>ЗАПОЛНИТЬ!$B$24</f>
        <v>298</v>
      </c>
      <c r="D1629" s="144" t="str">
        <f>ЗАПОЛНИТЬ!$B$21</f>
        <v>12</v>
      </c>
      <c r="E1629" s="145"/>
      <c r="F1629" s="144" t="str">
        <f>ЗАПОЛНИТЬ!$B$22</f>
        <v>15</v>
      </c>
      <c r="G1629" s="144" t="str">
        <f>ЗАПОЛНИТЬ!$B$20</f>
        <v>040222</v>
      </c>
      <c r="H1629" s="143" t="str">
        <f>IF(ЗАПОЛНИТЬ!$F$7=1,ЗАПОЛНИТЬ!$H$9,ЗАПОЛНИТЬ!$H$10)</f>
        <v>73</v>
      </c>
      <c r="I1629" s="146">
        <f>IF(ЗАПОЛНИТЬ!$F$7=1,'Ф.7(СФ).29'!$E$13,'Ф.7(СФ).29'!$E$15)</f>
        <v>0</v>
      </c>
      <c r="J1629" s="145" t="str">
        <f>IF(ЗАПОЛНИТЬ!$F$7=1,CONCATENATE(ЗАПОЛНИТЬ!$F$18,ЗАПОЛНИТЬ!$D$18),ЗАПОЛНИТЬ!$E$18)</f>
        <v>01.07.2016</v>
      </c>
      <c r="K1629" s="143">
        <v>2</v>
      </c>
      <c r="L1629" s="143">
        <f>IF(ЗАПОЛНИТЬ!$F$7=1,'Ф.7(СФ).29'!D27/1000,'Ф.7(СФ).29'!D27)</f>
        <v>0</v>
      </c>
      <c r="M1629" s="143">
        <f>IF(ЗАПОЛНИТЬ!$F$7=1,'Ф.7(СФ).29'!E27/1000,'Ф.7(СФ).29'!E27)</f>
        <v>0</v>
      </c>
      <c r="N1629" s="143">
        <f>IF(ЗАПОЛНИТЬ!$F$7=1,'Ф.7(СФ).29'!F27/1000,'Ф.7(СФ).29'!F27)</f>
        <v>0</v>
      </c>
      <c r="O1629" s="143">
        <f>IF(ЗАПОЛНИТЬ!$F$7=1,'Ф.7(СФ).29'!G27/1000,'Ф.7(СФ).29'!G27)</f>
        <v>0</v>
      </c>
      <c r="P1629" s="143">
        <f>IF(ЗАПОЛНИТЬ!$F$7=1,'Ф.7(СФ).29'!H27/1000,'Ф.7(СФ).29'!H27)</f>
        <v>0</v>
      </c>
      <c r="Q1629" s="143">
        <f>IF(ЗАПОЛНИТЬ!$F$7=1,'Ф.7(СФ).29'!I27/1000,'Ф.7(СФ).29'!I27)</f>
        <v>0</v>
      </c>
      <c r="R1629" s="143">
        <f>IF(ЗАПОЛНИТЬ!$F$7=1,'Ф.7(СФ).29'!J27/1000,'Ф.7(СФ).29'!J27)</f>
        <v>0</v>
      </c>
      <c r="S1629" s="143">
        <f>IF(ЗАПОЛНИТЬ!$F$7=1,'Ф.7(СФ).29'!K27/1000,'Ф.7(СФ).29'!K27)</f>
        <v>0</v>
      </c>
      <c r="T1629" s="143">
        <f>IF(ЗАПОЛНИТЬ!$F$7=1,'Ф.7(СФ).29'!L27/1000,'Ф.7(СФ).29'!L27)</f>
        <v>0</v>
      </c>
      <c r="U1629" s="143">
        <f>IF(ЗАПОЛНИТЬ!$F$7=1,'Ф.7(СФ).29'!M27/1000,'Ф.7(СФ).29'!M27)</f>
        <v>0</v>
      </c>
      <c r="V1629" s="145">
        <v>0</v>
      </c>
      <c r="W1629" s="145">
        <f t="shared" si="78"/>
        <v>0</v>
      </c>
    </row>
    <row r="1630" spans="1:23" ht="12.75">
      <c r="A1630" s="144" t="str">
        <f>ЗАПОЛНИТЬ!$B$23</f>
        <v>4</v>
      </c>
      <c r="B1630" s="144" t="str">
        <f>ЗАПОЛНИТЬ!$B$13</f>
        <v>24188344</v>
      </c>
      <c r="C1630" s="144" t="str">
        <f>ЗАПОЛНИТЬ!$B$24</f>
        <v>298</v>
      </c>
      <c r="D1630" s="144" t="str">
        <f>ЗАПОЛНИТЬ!$B$21</f>
        <v>12</v>
      </c>
      <c r="E1630" s="145"/>
      <c r="F1630" s="144" t="str">
        <f>ЗАПОЛНИТЬ!$B$22</f>
        <v>15</v>
      </c>
      <c r="G1630" s="144" t="str">
        <f>ЗАПОЛНИТЬ!$B$20</f>
        <v>040222</v>
      </c>
      <c r="H1630" s="143" t="str">
        <f>IF(ЗАПОЛНИТЬ!$F$7=1,ЗАПОЛНИТЬ!$H$9,ЗАПОЛНИТЬ!$H$10)</f>
        <v>73</v>
      </c>
      <c r="I1630" s="146">
        <f>IF(ЗАПОЛНИТЬ!$F$7=1,'Ф.7(СФ).29'!$E$13,'Ф.7(СФ).29'!$E$15)</f>
        <v>0</v>
      </c>
      <c r="J1630" s="145" t="str">
        <f>IF(ЗАПОЛНИТЬ!$F$7=1,CONCATENATE(ЗАПОЛНИТЬ!$F$18,ЗАПОЛНИТЬ!$D$18),ЗАПОЛНИТЬ!$E$18)</f>
        <v>01.07.2016</v>
      </c>
      <c r="K1630" s="143">
        <f>'Ф.7(СФ).29'!B28</f>
        <v>2000</v>
      </c>
      <c r="L1630" s="143">
        <f>IF(ЗАПОЛНИТЬ!$F$7=1,'Ф.7(СФ).29'!D28/1000,'Ф.7(СФ).29'!D28)</f>
        <v>0</v>
      </c>
      <c r="M1630" s="143">
        <f>IF(ЗАПОЛНИТЬ!$F$7=1,'Ф.7(СФ).29'!E28/1000,'Ф.7(СФ).29'!E28)</f>
        <v>0</v>
      </c>
      <c r="N1630" s="143">
        <f>IF(ЗАПОЛНИТЬ!$F$7=1,'Ф.7(СФ).29'!F28/1000,'Ф.7(СФ).29'!F28)</f>
        <v>0</v>
      </c>
      <c r="O1630" s="143">
        <f>IF(ЗАПОЛНИТЬ!$F$7=1,'Ф.7(СФ).29'!G28/1000,'Ф.7(СФ).29'!G28)</f>
        <v>0</v>
      </c>
      <c r="P1630" s="143">
        <f>IF(ЗАПОЛНИТЬ!$F$7=1,'Ф.7(СФ).29'!H28/1000,'Ф.7(СФ).29'!H28)</f>
        <v>0</v>
      </c>
      <c r="Q1630" s="143">
        <f>IF(ЗАПОЛНИТЬ!$F$7=1,'Ф.7(СФ).29'!I28/1000,'Ф.7(СФ).29'!I28)</f>
        <v>0</v>
      </c>
      <c r="R1630" s="143">
        <f>IF(ЗАПОЛНИТЬ!$F$7=1,'Ф.7(СФ).29'!J28/1000,'Ф.7(СФ).29'!J28)</f>
        <v>0</v>
      </c>
      <c r="S1630" s="143">
        <f>IF(ЗАПОЛНИТЬ!$F$7=1,'Ф.7(СФ).29'!K28/1000,'Ф.7(СФ).29'!K28)</f>
        <v>0</v>
      </c>
      <c r="T1630" s="143">
        <f>IF(ЗАПОЛНИТЬ!$F$7=1,'Ф.7(СФ).29'!L28/1000,'Ф.7(СФ).29'!L28)</f>
        <v>0</v>
      </c>
      <c r="U1630" s="143">
        <f>IF(ЗАПОЛНИТЬ!$F$7=1,'Ф.7(СФ).29'!M28/1000,'Ф.7(СФ).29'!M28)</f>
        <v>0</v>
      </c>
      <c r="V1630" s="145">
        <v>0</v>
      </c>
      <c r="W1630" s="145">
        <f t="shared" si="78"/>
        <v>0</v>
      </c>
    </row>
    <row r="1631" spans="1:23" ht="12.75">
      <c r="A1631" s="144" t="str">
        <f>ЗАПОЛНИТЬ!$B$23</f>
        <v>4</v>
      </c>
      <c r="B1631" s="144" t="str">
        <f>ЗАПОЛНИТЬ!$B$13</f>
        <v>24188344</v>
      </c>
      <c r="C1631" s="144" t="str">
        <f>ЗАПОЛНИТЬ!$B$24</f>
        <v>298</v>
      </c>
      <c r="D1631" s="144" t="str">
        <f>ЗАПОЛНИТЬ!$B$21</f>
        <v>12</v>
      </c>
      <c r="E1631" s="145"/>
      <c r="F1631" s="144" t="str">
        <f>ЗАПОЛНИТЬ!$B$22</f>
        <v>15</v>
      </c>
      <c r="G1631" s="144" t="str">
        <f>ЗАПОЛНИТЬ!$B$20</f>
        <v>040222</v>
      </c>
      <c r="H1631" s="143" t="str">
        <f>IF(ЗАПОЛНИТЬ!$F$7=1,ЗАПОЛНИТЬ!$H$9,ЗАПОЛНИТЬ!$H$10)</f>
        <v>73</v>
      </c>
      <c r="I1631" s="146">
        <f>IF(ЗАПОЛНИТЬ!$F$7=1,'Ф.7(СФ).29'!$E$13,'Ф.7(СФ).29'!$E$15)</f>
        <v>0</v>
      </c>
      <c r="J1631" s="145" t="str">
        <f>IF(ЗАПОЛНИТЬ!$F$7=1,CONCATENATE(ЗАПОЛНИТЬ!$F$18,ЗАПОЛНИТЬ!$D$18),ЗАПОЛНИТЬ!$E$18)</f>
        <v>01.07.2016</v>
      </c>
      <c r="K1631" s="143">
        <f>'Ф.7(СФ).29'!B29</f>
        <v>2100</v>
      </c>
      <c r="L1631" s="143">
        <f>IF(ЗАПОЛНИТЬ!$F$7=1,'Ф.7(СФ).29'!D29/1000,'Ф.7(СФ).29'!D29)</f>
        <v>0</v>
      </c>
      <c r="M1631" s="143">
        <f>IF(ЗАПОЛНИТЬ!$F$7=1,'Ф.7(СФ).29'!E29/1000,'Ф.7(СФ).29'!E29)</f>
        <v>0</v>
      </c>
      <c r="N1631" s="143">
        <f>IF(ЗАПОЛНИТЬ!$F$7=1,'Ф.7(СФ).29'!F29/1000,'Ф.7(СФ).29'!F29)</f>
        <v>0</v>
      </c>
      <c r="O1631" s="143">
        <f>IF(ЗАПОЛНИТЬ!$F$7=1,'Ф.7(СФ).29'!G29/1000,'Ф.7(СФ).29'!G29)</f>
        <v>0</v>
      </c>
      <c r="P1631" s="143">
        <f>IF(ЗАПОЛНИТЬ!$F$7=1,'Ф.7(СФ).29'!H29/1000,'Ф.7(СФ).29'!H29)</f>
        <v>0</v>
      </c>
      <c r="Q1631" s="143">
        <f>IF(ЗАПОЛНИТЬ!$F$7=1,'Ф.7(СФ).29'!I29/1000,'Ф.7(СФ).29'!I29)</f>
        <v>0</v>
      </c>
      <c r="R1631" s="143">
        <f>IF(ЗАПОЛНИТЬ!$F$7=1,'Ф.7(СФ).29'!J29/1000,'Ф.7(СФ).29'!J29)</f>
        <v>0</v>
      </c>
      <c r="S1631" s="143">
        <f>IF(ЗАПОЛНИТЬ!$F$7=1,'Ф.7(СФ).29'!K29/1000,'Ф.7(СФ).29'!K29)</f>
        <v>0</v>
      </c>
      <c r="T1631" s="143">
        <f>IF(ЗАПОЛНИТЬ!$F$7=1,'Ф.7(СФ).29'!L29/1000,'Ф.7(СФ).29'!L29)</f>
        <v>0</v>
      </c>
      <c r="U1631" s="143">
        <f>IF(ЗАПОЛНИТЬ!$F$7=1,'Ф.7(СФ).29'!M29/1000,'Ф.7(СФ).29'!M29)</f>
        <v>0</v>
      </c>
      <c r="V1631" s="145">
        <v>0</v>
      </c>
      <c r="W1631" s="145">
        <f t="shared" si="78"/>
        <v>0</v>
      </c>
    </row>
    <row r="1632" spans="1:23" ht="12.75">
      <c r="A1632" s="144" t="str">
        <f>ЗАПОЛНИТЬ!$B$23</f>
        <v>4</v>
      </c>
      <c r="B1632" s="144" t="str">
        <f>ЗАПОЛНИТЬ!$B$13</f>
        <v>24188344</v>
      </c>
      <c r="C1632" s="144" t="str">
        <f>ЗАПОЛНИТЬ!$B$24</f>
        <v>298</v>
      </c>
      <c r="D1632" s="144" t="str">
        <f>ЗАПОЛНИТЬ!$B$21</f>
        <v>12</v>
      </c>
      <c r="E1632" s="145"/>
      <c r="F1632" s="144" t="str">
        <f>ЗАПОЛНИТЬ!$B$22</f>
        <v>15</v>
      </c>
      <c r="G1632" s="144" t="str">
        <f>ЗАПОЛНИТЬ!$B$20</f>
        <v>040222</v>
      </c>
      <c r="H1632" s="143" t="str">
        <f>IF(ЗАПОЛНИТЬ!$F$7=1,ЗАПОЛНИТЬ!$H$9,ЗАПОЛНИТЬ!$H$10)</f>
        <v>73</v>
      </c>
      <c r="I1632" s="146">
        <f>IF(ЗАПОЛНИТЬ!$F$7=1,'Ф.7(СФ).29'!$E$13,'Ф.7(СФ).29'!$E$15)</f>
        <v>0</v>
      </c>
      <c r="J1632" s="145" t="str">
        <f>IF(ЗАПОЛНИТЬ!$F$7=1,CONCATENATE(ЗАПОЛНИТЬ!$F$18,ЗАПОЛНИТЬ!$D$18),ЗАПОЛНИТЬ!$E$18)</f>
        <v>01.07.2016</v>
      </c>
      <c r="K1632" s="143">
        <f>'Ф.7(СФ).29'!B30</f>
        <v>2110</v>
      </c>
      <c r="L1632" s="143">
        <f>IF(ЗАПОЛНИТЬ!$F$7=1,'Ф.7(СФ).29'!D30/1000,'Ф.7(СФ).29'!D30)</f>
        <v>0</v>
      </c>
      <c r="M1632" s="143">
        <f>IF(ЗАПОЛНИТЬ!$F$7=1,'Ф.7(СФ).29'!E30/1000,'Ф.7(СФ).29'!E30)</f>
        <v>0</v>
      </c>
      <c r="N1632" s="143">
        <f>IF(ЗАПОЛНИТЬ!$F$7=1,'Ф.7(СФ).29'!F30/1000,'Ф.7(СФ).29'!F30)</f>
        <v>0</v>
      </c>
      <c r="O1632" s="143">
        <f>IF(ЗАПОЛНИТЬ!$F$7=1,'Ф.7(СФ).29'!G30/1000,'Ф.7(СФ).29'!G30)</f>
        <v>0</v>
      </c>
      <c r="P1632" s="143">
        <f>IF(ЗАПОЛНИТЬ!$F$7=1,'Ф.7(СФ).29'!H30/1000,'Ф.7(СФ).29'!H30)</f>
        <v>0</v>
      </c>
      <c r="Q1632" s="143">
        <f>IF(ЗАПОЛНИТЬ!$F$7=1,'Ф.7(СФ).29'!I30/1000,'Ф.7(СФ).29'!I30)</f>
        <v>0</v>
      </c>
      <c r="R1632" s="143">
        <f>IF(ЗАПОЛНИТЬ!$F$7=1,'Ф.7(СФ).29'!J30/1000,'Ф.7(СФ).29'!J30)</f>
        <v>0</v>
      </c>
      <c r="S1632" s="143">
        <f>IF(ЗАПОЛНИТЬ!$F$7=1,'Ф.7(СФ).29'!K30/1000,'Ф.7(СФ).29'!K30)</f>
        <v>0</v>
      </c>
      <c r="T1632" s="143">
        <f>IF(ЗАПОЛНИТЬ!$F$7=1,'Ф.7(СФ).29'!L30/1000,'Ф.7(СФ).29'!L30)</f>
        <v>0</v>
      </c>
      <c r="U1632" s="143">
        <f>IF(ЗАПОЛНИТЬ!$F$7=1,'Ф.7(СФ).29'!M30/1000,'Ф.7(СФ).29'!M30)</f>
        <v>0</v>
      </c>
      <c r="V1632" s="145">
        <v>0</v>
      </c>
      <c r="W1632" s="145">
        <f t="shared" ref="W1632:W1696" si="81">IF(SUM(L1632:U1632)&gt;0,1,0)</f>
        <v>0</v>
      </c>
    </row>
    <row r="1633" spans="1:23" ht="12.75">
      <c r="A1633" s="144" t="str">
        <f>ЗАПОЛНИТЬ!$B$23</f>
        <v>4</v>
      </c>
      <c r="B1633" s="144" t="str">
        <f>ЗАПОЛНИТЬ!$B$13</f>
        <v>24188344</v>
      </c>
      <c r="C1633" s="144" t="str">
        <f>ЗАПОЛНИТЬ!$B$24</f>
        <v>298</v>
      </c>
      <c r="D1633" s="144" t="str">
        <f>ЗАПОЛНИТЬ!$B$21</f>
        <v>12</v>
      </c>
      <c r="E1633" s="145"/>
      <c r="F1633" s="144" t="str">
        <f>ЗАПОЛНИТЬ!$B$22</f>
        <v>15</v>
      </c>
      <c r="G1633" s="144" t="str">
        <f>ЗАПОЛНИТЬ!$B$20</f>
        <v>040222</v>
      </c>
      <c r="H1633" s="143" t="str">
        <f>IF(ЗАПОЛНИТЬ!$F$7=1,ЗАПОЛНИТЬ!$H$9,ЗАПОЛНИТЬ!$H$10)</f>
        <v>73</v>
      </c>
      <c r="I1633" s="146">
        <f>IF(ЗАПОЛНИТЬ!$F$7=1,'Ф.7(СФ).29'!$E$13,'Ф.7(СФ).29'!$E$15)</f>
        <v>0</v>
      </c>
      <c r="J1633" s="145" t="str">
        <f>IF(ЗАПОЛНИТЬ!$F$7=1,CONCATENATE(ЗАПОЛНИТЬ!$F$18,ЗАПОЛНИТЬ!$D$18),ЗАПОЛНИТЬ!$E$18)</f>
        <v>01.07.2016</v>
      </c>
      <c r="K1633" s="143">
        <f>'Ф.7(СФ).29'!B31</f>
        <v>2111</v>
      </c>
      <c r="L1633" s="143">
        <f>IF(ЗАПОЛНИТЬ!$F$7=1,'Ф.7(СФ).29'!D31/1000,'Ф.7(СФ).29'!D31)</f>
        <v>0</v>
      </c>
      <c r="M1633" s="143">
        <f>IF(ЗАПОЛНИТЬ!$F$7=1,'Ф.7(СФ).29'!E31/1000,'Ф.7(СФ).29'!E31)</f>
        <v>0</v>
      </c>
      <c r="N1633" s="143">
        <f>IF(ЗАПОЛНИТЬ!$F$7=1,'Ф.7(СФ).29'!F31/1000,'Ф.7(СФ).29'!F31)</f>
        <v>0</v>
      </c>
      <c r="O1633" s="143">
        <f>IF(ЗАПОЛНИТЬ!$F$7=1,'Ф.7(СФ).29'!G31/1000,'Ф.7(СФ).29'!G31)</f>
        <v>0</v>
      </c>
      <c r="P1633" s="143">
        <f>IF(ЗАПОЛНИТЬ!$F$7=1,'Ф.7(СФ).29'!H31/1000,'Ф.7(СФ).29'!H31)</f>
        <v>0</v>
      </c>
      <c r="Q1633" s="143">
        <f>IF(ЗАПОЛНИТЬ!$F$7=1,'Ф.7(СФ).29'!I31/1000,'Ф.7(СФ).29'!I31)</f>
        <v>0</v>
      </c>
      <c r="R1633" s="143">
        <f>IF(ЗАПОЛНИТЬ!$F$7=1,'Ф.7(СФ).29'!J31/1000,'Ф.7(СФ).29'!J31)</f>
        <v>0</v>
      </c>
      <c r="S1633" s="143">
        <f>IF(ЗАПОЛНИТЬ!$F$7=1,'Ф.7(СФ).29'!K31/1000,'Ф.7(СФ).29'!K31)</f>
        <v>0</v>
      </c>
      <c r="T1633" s="143">
        <f>IF(ЗАПОЛНИТЬ!$F$7=1,'Ф.7(СФ).29'!L31/1000,'Ф.7(СФ).29'!L31)</f>
        <v>0</v>
      </c>
      <c r="U1633" s="143">
        <f>IF(ЗАПОЛНИТЬ!$F$7=1,'Ф.7(СФ).29'!M31/1000,'Ф.7(СФ).29'!M31)</f>
        <v>0</v>
      </c>
      <c r="V1633" s="145">
        <f>IF(SUM(L1633:U1633)&gt;0,1,0)</f>
        <v>0</v>
      </c>
      <c r="W1633" s="145">
        <f t="shared" si="81"/>
        <v>0</v>
      </c>
    </row>
    <row r="1634" spans="1:23" ht="12.75">
      <c r="A1634" s="144" t="str">
        <f>ЗАПОЛНИТЬ!$B$23</f>
        <v>4</v>
      </c>
      <c r="B1634" s="144" t="str">
        <f>ЗАПОЛНИТЬ!$B$13</f>
        <v>24188344</v>
      </c>
      <c r="C1634" s="144" t="str">
        <f>ЗАПОЛНИТЬ!$B$24</f>
        <v>298</v>
      </c>
      <c r="D1634" s="144" t="str">
        <f>ЗАПОЛНИТЬ!$B$21</f>
        <v>12</v>
      </c>
      <c r="E1634" s="145"/>
      <c r="F1634" s="144" t="str">
        <f>ЗАПОЛНИТЬ!$B$22</f>
        <v>15</v>
      </c>
      <c r="G1634" s="144" t="str">
        <f>ЗАПОЛНИТЬ!$B$20</f>
        <v>040222</v>
      </c>
      <c r="H1634" s="143" t="str">
        <f>IF(ЗАПОЛНИТЬ!$F$7=1,ЗАПОЛНИТЬ!$H$9,ЗАПОЛНИТЬ!$H$10)</f>
        <v>73</v>
      </c>
      <c r="I1634" s="146">
        <f>IF(ЗАПОЛНИТЬ!$F$7=1,'Ф.7(СФ).29'!$E$13,'Ф.7(СФ).29'!$E$15)</f>
        <v>0</v>
      </c>
      <c r="J1634" s="145" t="str">
        <f>IF(ЗАПОЛНИТЬ!$F$7=1,CONCATENATE(ЗАПОЛНИТЬ!$F$18,ЗАПОЛНИТЬ!$D$18),ЗАПОЛНИТЬ!$E$18)</f>
        <v>01.07.2016</v>
      </c>
      <c r="K1634" s="143">
        <f>'Ф.7(СФ).29'!B32</f>
        <v>2112</v>
      </c>
      <c r="L1634" s="143">
        <f>IF(ЗАПОЛНИТЬ!$F$7=1,'Ф.7(СФ).29'!D32/1000,'Ф.7(СФ).29'!D32)</f>
        <v>0</v>
      </c>
      <c r="M1634" s="143">
        <f>IF(ЗАПОЛНИТЬ!$F$7=1,'Ф.7(СФ).29'!E32/1000,'Ф.7(СФ).29'!E32)</f>
        <v>0</v>
      </c>
      <c r="N1634" s="143">
        <f>IF(ЗАПОЛНИТЬ!$F$7=1,'Ф.7(СФ).29'!F32/1000,'Ф.7(СФ).29'!F32)</f>
        <v>0</v>
      </c>
      <c r="O1634" s="143">
        <f>IF(ЗАПОЛНИТЬ!$F$7=1,'Ф.7(СФ).29'!G32/1000,'Ф.7(СФ).29'!G32)</f>
        <v>0</v>
      </c>
      <c r="P1634" s="143">
        <f>IF(ЗАПОЛНИТЬ!$F$7=1,'Ф.7(СФ).29'!H32/1000,'Ф.7(СФ).29'!H32)</f>
        <v>0</v>
      </c>
      <c r="Q1634" s="143">
        <f>IF(ЗАПОЛНИТЬ!$F$7=1,'Ф.7(СФ).29'!I32/1000,'Ф.7(СФ).29'!I32)</f>
        <v>0</v>
      </c>
      <c r="R1634" s="143">
        <f>IF(ЗАПОЛНИТЬ!$F$7=1,'Ф.7(СФ).29'!J32/1000,'Ф.7(СФ).29'!J32)</f>
        <v>0</v>
      </c>
      <c r="S1634" s="143">
        <f>IF(ЗАПОЛНИТЬ!$F$7=1,'Ф.7(СФ).29'!K32/1000,'Ф.7(СФ).29'!K32)</f>
        <v>0</v>
      </c>
      <c r="T1634" s="143">
        <f>IF(ЗАПОЛНИТЬ!$F$7=1,'Ф.7(СФ).29'!L32/1000,'Ф.7(СФ).29'!L32)</f>
        <v>0</v>
      </c>
      <c r="U1634" s="143">
        <f>IF(ЗАПОЛНИТЬ!$F$7=1,'Ф.7(СФ).29'!M32/1000,'Ф.7(СФ).29'!M32)</f>
        <v>0</v>
      </c>
      <c r="V1634" s="145">
        <f>IF(SUM(L1634:U1634)&gt;0,1,0)</f>
        <v>0</v>
      </c>
      <c r="W1634" s="145">
        <f t="shared" si="81"/>
        <v>0</v>
      </c>
    </row>
    <row r="1635" spans="1:23" ht="12.75">
      <c r="A1635" s="144" t="str">
        <f>ЗАПОЛНИТЬ!$B$23</f>
        <v>4</v>
      </c>
      <c r="B1635" s="144" t="str">
        <f>ЗАПОЛНИТЬ!$B$13</f>
        <v>24188344</v>
      </c>
      <c r="C1635" s="144" t="str">
        <f>ЗАПОЛНИТЬ!$B$24</f>
        <v>298</v>
      </c>
      <c r="D1635" s="144" t="str">
        <f>ЗАПОЛНИТЬ!$B$21</f>
        <v>12</v>
      </c>
      <c r="E1635" s="145"/>
      <c r="F1635" s="144" t="str">
        <f>ЗАПОЛНИТЬ!$B$22</f>
        <v>15</v>
      </c>
      <c r="G1635" s="144" t="str">
        <f>ЗАПОЛНИТЬ!$B$20</f>
        <v>040222</v>
      </c>
      <c r="H1635" s="143" t="str">
        <f>IF(ЗАПОЛНИТЬ!$F$7=1,ЗАПОЛНИТЬ!$H$9,ЗАПОЛНИТЬ!$H$10)</f>
        <v>73</v>
      </c>
      <c r="I1635" s="146">
        <f>IF(ЗАПОЛНИТЬ!$F$7=1,'Ф.7(СФ).29'!$E$13,'Ф.7(СФ).29'!$E$15)</f>
        <v>0</v>
      </c>
      <c r="J1635" s="145" t="str">
        <f>IF(ЗАПОЛНИТЬ!$F$7=1,CONCATENATE(ЗАПОЛНИТЬ!$F$18,ЗАПОЛНИТЬ!$D$18),ЗАПОЛНИТЬ!$E$18)</f>
        <v>01.07.2016</v>
      </c>
      <c r="K1635" s="143">
        <f>'Ф.7(СФ).29'!B33</f>
        <v>2120</v>
      </c>
      <c r="L1635" s="143">
        <f>IF(ЗАПОЛНИТЬ!$F$7=1,'Ф.7(СФ).29'!D33/1000,'Ф.7(СФ).29'!D33)</f>
        <v>0</v>
      </c>
      <c r="M1635" s="143">
        <f>IF(ЗАПОЛНИТЬ!$F$7=1,'Ф.7(СФ).29'!E33/1000,'Ф.7(СФ).29'!E33)</f>
        <v>0</v>
      </c>
      <c r="N1635" s="143">
        <f>IF(ЗАПОЛНИТЬ!$F$7=1,'Ф.7(СФ).29'!F33/1000,'Ф.7(СФ).29'!F33)</f>
        <v>0</v>
      </c>
      <c r="O1635" s="143">
        <f>IF(ЗАПОЛНИТЬ!$F$7=1,'Ф.7(СФ).29'!G33/1000,'Ф.7(СФ).29'!G33)</f>
        <v>0</v>
      </c>
      <c r="P1635" s="143">
        <f>IF(ЗАПОЛНИТЬ!$F$7=1,'Ф.7(СФ).29'!H33/1000,'Ф.7(СФ).29'!H33)</f>
        <v>0</v>
      </c>
      <c r="Q1635" s="143">
        <f>IF(ЗАПОЛНИТЬ!$F$7=1,'Ф.7(СФ).29'!I33/1000,'Ф.7(СФ).29'!I33)</f>
        <v>0</v>
      </c>
      <c r="R1635" s="143">
        <f>IF(ЗАПОЛНИТЬ!$F$7=1,'Ф.7(СФ).29'!J33/1000,'Ф.7(СФ).29'!J33)</f>
        <v>0</v>
      </c>
      <c r="S1635" s="143">
        <f>IF(ЗАПОЛНИТЬ!$F$7=1,'Ф.7(СФ).29'!K33/1000,'Ф.7(СФ).29'!K33)</f>
        <v>0</v>
      </c>
      <c r="T1635" s="143">
        <f>IF(ЗАПОЛНИТЬ!$F$7=1,'Ф.7(СФ).29'!L33/1000,'Ф.7(СФ).29'!L33)</f>
        <v>0</v>
      </c>
      <c r="U1635" s="143">
        <f>IF(ЗАПОЛНИТЬ!$F$7=1,'Ф.7(СФ).29'!M33/1000,'Ф.7(СФ).29'!M33)</f>
        <v>0</v>
      </c>
      <c r="V1635" s="145">
        <f>IF(SUM(L1635:U1635)&gt;0,1,0)</f>
        <v>0</v>
      </c>
      <c r="W1635" s="145">
        <f t="shared" si="81"/>
        <v>0</v>
      </c>
    </row>
    <row r="1636" spans="1:23" ht="12.75">
      <c r="A1636" s="144" t="str">
        <f>ЗАПОЛНИТЬ!$B$23</f>
        <v>4</v>
      </c>
      <c r="B1636" s="144" t="str">
        <f>ЗАПОЛНИТЬ!$B$13</f>
        <v>24188344</v>
      </c>
      <c r="C1636" s="144" t="str">
        <f>ЗАПОЛНИТЬ!$B$24</f>
        <v>298</v>
      </c>
      <c r="D1636" s="144" t="str">
        <f>ЗАПОЛНИТЬ!$B$21</f>
        <v>12</v>
      </c>
      <c r="E1636" s="145"/>
      <c r="F1636" s="144" t="str">
        <f>ЗАПОЛНИТЬ!$B$22</f>
        <v>15</v>
      </c>
      <c r="G1636" s="144" t="str">
        <f>ЗАПОЛНИТЬ!$B$20</f>
        <v>040222</v>
      </c>
      <c r="H1636" s="143" t="str">
        <f>IF(ЗАПОЛНИТЬ!$F$7=1,ЗАПОЛНИТЬ!$H$9,ЗАПОЛНИТЬ!$H$10)</f>
        <v>73</v>
      </c>
      <c r="I1636" s="146">
        <f>IF(ЗАПОЛНИТЬ!$F$7=1,'Ф.7(СФ).29'!$E$13,'Ф.7(СФ).29'!$E$15)</f>
        <v>0</v>
      </c>
      <c r="J1636" s="145" t="str">
        <f>IF(ЗАПОЛНИТЬ!$F$7=1,CONCATENATE(ЗАПОЛНИТЬ!$F$18,ЗАПОЛНИТЬ!$D$18),ЗАПОЛНИТЬ!$E$18)</f>
        <v>01.07.2016</v>
      </c>
      <c r="K1636" s="143">
        <f>'Ф.7(СФ).29'!B34</f>
        <v>2200</v>
      </c>
      <c r="L1636" s="143">
        <f>IF(ЗАПОЛНИТЬ!$F$7=1,'Ф.7(СФ).29'!D34/1000,'Ф.7(СФ).29'!D34)</f>
        <v>0</v>
      </c>
      <c r="M1636" s="143">
        <f>IF(ЗАПОЛНИТЬ!$F$7=1,'Ф.7(СФ).29'!E34/1000,'Ф.7(СФ).29'!E34)</f>
        <v>0</v>
      </c>
      <c r="N1636" s="143">
        <f>IF(ЗАПОЛНИТЬ!$F$7=1,'Ф.7(СФ).29'!F34/1000,'Ф.7(СФ).29'!F34)</f>
        <v>0</v>
      </c>
      <c r="O1636" s="143">
        <f>IF(ЗАПОЛНИТЬ!$F$7=1,'Ф.7(СФ).29'!G34/1000,'Ф.7(СФ).29'!G34)</f>
        <v>0</v>
      </c>
      <c r="P1636" s="143">
        <f>IF(ЗАПОЛНИТЬ!$F$7=1,'Ф.7(СФ).29'!H34/1000,'Ф.7(СФ).29'!H34)</f>
        <v>0</v>
      </c>
      <c r="Q1636" s="143">
        <f>IF(ЗАПОЛНИТЬ!$F$7=1,'Ф.7(СФ).29'!I34/1000,'Ф.7(СФ).29'!I34)</f>
        <v>0</v>
      </c>
      <c r="R1636" s="143">
        <f>IF(ЗАПОЛНИТЬ!$F$7=1,'Ф.7(СФ).29'!J34/1000,'Ф.7(СФ).29'!J34)</f>
        <v>0</v>
      </c>
      <c r="S1636" s="143">
        <f>IF(ЗАПОЛНИТЬ!$F$7=1,'Ф.7(СФ).29'!K34/1000,'Ф.7(СФ).29'!K34)</f>
        <v>0</v>
      </c>
      <c r="T1636" s="143">
        <f>IF(ЗАПОЛНИТЬ!$F$7=1,'Ф.7(СФ).29'!L34/1000,'Ф.7(СФ).29'!L34)</f>
        <v>0</v>
      </c>
      <c r="U1636" s="143">
        <f>IF(ЗАПОЛНИТЬ!$F$7=1,'Ф.7(СФ).29'!M34/1000,'Ф.7(СФ).29'!M34)</f>
        <v>0</v>
      </c>
      <c r="V1636" s="145">
        <v>0</v>
      </c>
      <c r="W1636" s="145">
        <f t="shared" si="81"/>
        <v>0</v>
      </c>
    </row>
    <row r="1637" spans="1:23" ht="12.75">
      <c r="A1637" s="144" t="str">
        <f>ЗАПОЛНИТЬ!$B$23</f>
        <v>4</v>
      </c>
      <c r="B1637" s="144" t="str">
        <f>ЗАПОЛНИТЬ!$B$13</f>
        <v>24188344</v>
      </c>
      <c r="C1637" s="144" t="str">
        <f>ЗАПОЛНИТЬ!$B$24</f>
        <v>298</v>
      </c>
      <c r="D1637" s="144" t="str">
        <f>ЗАПОЛНИТЬ!$B$21</f>
        <v>12</v>
      </c>
      <c r="E1637" s="145"/>
      <c r="F1637" s="144" t="str">
        <f>ЗАПОЛНИТЬ!$B$22</f>
        <v>15</v>
      </c>
      <c r="G1637" s="144" t="str">
        <f>ЗАПОЛНИТЬ!$B$20</f>
        <v>040222</v>
      </c>
      <c r="H1637" s="143" t="str">
        <f>IF(ЗАПОЛНИТЬ!$F$7=1,ЗАПОЛНИТЬ!$H$9,ЗАПОЛНИТЬ!$H$10)</f>
        <v>73</v>
      </c>
      <c r="I1637" s="146">
        <f>IF(ЗАПОЛНИТЬ!$F$7=1,'Ф.7(СФ).29'!$E$13,'Ф.7(СФ).29'!$E$15)</f>
        <v>0</v>
      </c>
      <c r="J1637" s="145" t="str">
        <f>IF(ЗАПОЛНИТЬ!$F$7=1,CONCATENATE(ЗАПОЛНИТЬ!$F$18,ЗАПОЛНИТЬ!$D$18),ЗАПОЛНИТЬ!$E$18)</f>
        <v>01.07.2016</v>
      </c>
      <c r="K1637" s="143">
        <f>'Ф.7(СФ).29'!B35</f>
        <v>2210</v>
      </c>
      <c r="L1637" s="143">
        <f>IF(ЗАПОЛНИТЬ!$F$7=1,'Ф.7(СФ).29'!D35/1000,'Ф.7(СФ).29'!D35)</f>
        <v>0</v>
      </c>
      <c r="M1637" s="143">
        <f>IF(ЗАПОЛНИТЬ!$F$7=1,'Ф.7(СФ).29'!E35/1000,'Ф.7(СФ).29'!E35)</f>
        <v>0</v>
      </c>
      <c r="N1637" s="143">
        <f>IF(ЗАПОЛНИТЬ!$F$7=1,'Ф.7(СФ).29'!F35/1000,'Ф.7(СФ).29'!F35)</f>
        <v>0</v>
      </c>
      <c r="O1637" s="143">
        <f>IF(ЗАПОЛНИТЬ!$F$7=1,'Ф.7(СФ).29'!G35/1000,'Ф.7(СФ).29'!G35)</f>
        <v>0</v>
      </c>
      <c r="P1637" s="143">
        <f>IF(ЗАПОЛНИТЬ!$F$7=1,'Ф.7(СФ).29'!H35/1000,'Ф.7(СФ).29'!H35)</f>
        <v>0</v>
      </c>
      <c r="Q1637" s="143">
        <f>IF(ЗАПОЛНИТЬ!$F$7=1,'Ф.7(СФ).29'!I35/1000,'Ф.7(СФ).29'!I35)</f>
        <v>0</v>
      </c>
      <c r="R1637" s="143">
        <f>IF(ЗАПОЛНИТЬ!$F$7=1,'Ф.7(СФ).29'!J35/1000,'Ф.7(СФ).29'!J35)</f>
        <v>0</v>
      </c>
      <c r="S1637" s="143">
        <f>IF(ЗАПОЛНИТЬ!$F$7=1,'Ф.7(СФ).29'!K35/1000,'Ф.7(СФ).29'!K35)</f>
        <v>0</v>
      </c>
      <c r="T1637" s="143">
        <f>IF(ЗАПОЛНИТЬ!$F$7=1,'Ф.7(СФ).29'!L35/1000,'Ф.7(СФ).29'!L35)</f>
        <v>0</v>
      </c>
      <c r="U1637" s="143">
        <f>IF(ЗАПОЛНИТЬ!$F$7=1,'Ф.7(СФ).29'!M35/1000,'Ф.7(СФ).29'!M35)</f>
        <v>0</v>
      </c>
      <c r="V1637" s="145">
        <f t="shared" ref="V1637:V1642" si="82">IF(SUM(L1637:U1637)&gt;0,1,0)</f>
        <v>0</v>
      </c>
      <c r="W1637" s="145">
        <f t="shared" si="81"/>
        <v>0</v>
      </c>
    </row>
    <row r="1638" spans="1:23" ht="12.75">
      <c r="A1638" s="144" t="str">
        <f>ЗАПОЛНИТЬ!$B$23</f>
        <v>4</v>
      </c>
      <c r="B1638" s="144" t="str">
        <f>ЗАПОЛНИТЬ!$B$13</f>
        <v>24188344</v>
      </c>
      <c r="C1638" s="144" t="str">
        <f>ЗАПОЛНИТЬ!$B$24</f>
        <v>298</v>
      </c>
      <c r="D1638" s="144" t="str">
        <f>ЗАПОЛНИТЬ!$B$21</f>
        <v>12</v>
      </c>
      <c r="E1638" s="145"/>
      <c r="F1638" s="144" t="str">
        <f>ЗАПОЛНИТЬ!$B$22</f>
        <v>15</v>
      </c>
      <c r="G1638" s="144" t="str">
        <f>ЗАПОЛНИТЬ!$B$20</f>
        <v>040222</v>
      </c>
      <c r="H1638" s="143" t="str">
        <f>IF(ЗАПОЛНИТЬ!$F$7=1,ЗАПОЛНИТЬ!$H$9,ЗАПОЛНИТЬ!$H$10)</f>
        <v>73</v>
      </c>
      <c r="I1638" s="146">
        <f>IF(ЗАПОЛНИТЬ!$F$7=1,'Ф.7(СФ).29'!$E$13,'Ф.7(СФ).29'!$E$15)</f>
        <v>0</v>
      </c>
      <c r="J1638" s="145" t="str">
        <f>IF(ЗАПОЛНИТЬ!$F$7=1,CONCATENATE(ЗАПОЛНИТЬ!$F$18,ЗАПОЛНИТЬ!$D$18),ЗАПОЛНИТЬ!$E$18)</f>
        <v>01.07.2016</v>
      </c>
      <c r="K1638" s="143">
        <f>'Ф.7(СФ).29'!B36</f>
        <v>2220</v>
      </c>
      <c r="L1638" s="143">
        <f>IF(ЗАПОЛНИТЬ!$F$7=1,'Ф.7(СФ).29'!D36/1000,'Ф.7(СФ).29'!D36)</f>
        <v>0</v>
      </c>
      <c r="M1638" s="143">
        <f>IF(ЗАПОЛНИТЬ!$F$7=1,'Ф.7(СФ).29'!E36/1000,'Ф.7(СФ).29'!E36)</f>
        <v>0</v>
      </c>
      <c r="N1638" s="143">
        <f>IF(ЗАПОЛНИТЬ!$F$7=1,'Ф.7(СФ).29'!F36/1000,'Ф.7(СФ).29'!F36)</f>
        <v>0</v>
      </c>
      <c r="O1638" s="143">
        <f>IF(ЗАПОЛНИТЬ!$F$7=1,'Ф.7(СФ).29'!G36/1000,'Ф.7(СФ).29'!G36)</f>
        <v>0</v>
      </c>
      <c r="P1638" s="143">
        <f>IF(ЗАПОЛНИТЬ!$F$7=1,'Ф.7(СФ).29'!H36/1000,'Ф.7(СФ).29'!H36)</f>
        <v>0</v>
      </c>
      <c r="Q1638" s="143">
        <f>IF(ЗАПОЛНИТЬ!$F$7=1,'Ф.7(СФ).29'!I36/1000,'Ф.7(СФ).29'!I36)</f>
        <v>0</v>
      </c>
      <c r="R1638" s="143">
        <f>IF(ЗАПОЛНИТЬ!$F$7=1,'Ф.7(СФ).29'!J36/1000,'Ф.7(СФ).29'!J36)</f>
        <v>0</v>
      </c>
      <c r="S1638" s="143">
        <f>IF(ЗАПОЛНИТЬ!$F$7=1,'Ф.7(СФ).29'!K36/1000,'Ф.7(СФ).29'!K36)</f>
        <v>0</v>
      </c>
      <c r="T1638" s="143">
        <f>IF(ЗАПОЛНИТЬ!$F$7=1,'Ф.7(СФ).29'!L36/1000,'Ф.7(СФ).29'!L36)</f>
        <v>0</v>
      </c>
      <c r="U1638" s="143">
        <f>IF(ЗАПОЛНИТЬ!$F$7=1,'Ф.7(СФ).29'!M36/1000,'Ф.7(СФ).29'!M36)</f>
        <v>0</v>
      </c>
      <c r="V1638" s="145">
        <f t="shared" si="82"/>
        <v>0</v>
      </c>
      <c r="W1638" s="145">
        <f t="shared" si="81"/>
        <v>0</v>
      </c>
    </row>
    <row r="1639" spans="1:23" ht="12.75">
      <c r="A1639" s="144" t="str">
        <f>ЗАПОЛНИТЬ!$B$23</f>
        <v>4</v>
      </c>
      <c r="B1639" s="144" t="str">
        <f>ЗАПОЛНИТЬ!$B$13</f>
        <v>24188344</v>
      </c>
      <c r="C1639" s="144" t="str">
        <f>ЗАПОЛНИТЬ!$B$24</f>
        <v>298</v>
      </c>
      <c r="D1639" s="144" t="str">
        <f>ЗАПОЛНИТЬ!$B$21</f>
        <v>12</v>
      </c>
      <c r="E1639" s="145"/>
      <c r="F1639" s="144" t="str">
        <f>ЗАПОЛНИТЬ!$B$22</f>
        <v>15</v>
      </c>
      <c r="G1639" s="144" t="str">
        <f>ЗАПОЛНИТЬ!$B$20</f>
        <v>040222</v>
      </c>
      <c r="H1639" s="143" t="str">
        <f>IF(ЗАПОЛНИТЬ!$F$7=1,ЗАПОЛНИТЬ!$H$9,ЗАПОЛНИТЬ!$H$10)</f>
        <v>73</v>
      </c>
      <c r="I1639" s="146">
        <f>IF(ЗАПОЛНИТЬ!$F$7=1,'Ф.7(СФ).29'!$E$13,'Ф.7(СФ).29'!$E$15)</f>
        <v>0</v>
      </c>
      <c r="J1639" s="145" t="str">
        <f>IF(ЗАПОЛНИТЬ!$F$7=1,CONCATENATE(ЗАПОЛНИТЬ!$F$18,ЗАПОЛНИТЬ!$D$18),ЗАПОЛНИТЬ!$E$18)</f>
        <v>01.07.2016</v>
      </c>
      <c r="K1639" s="143">
        <f>'Ф.7(СФ).29'!B37</f>
        <v>2230</v>
      </c>
      <c r="L1639" s="143">
        <f>IF(ЗАПОЛНИТЬ!$F$7=1,'Ф.7(СФ).29'!D37/1000,'Ф.7(СФ).29'!D37)</f>
        <v>0</v>
      </c>
      <c r="M1639" s="143">
        <f>IF(ЗАПОЛНИТЬ!$F$7=1,'Ф.7(СФ).29'!E37/1000,'Ф.7(СФ).29'!E37)</f>
        <v>0</v>
      </c>
      <c r="N1639" s="143">
        <f>IF(ЗАПОЛНИТЬ!$F$7=1,'Ф.7(СФ).29'!F37/1000,'Ф.7(СФ).29'!F37)</f>
        <v>0</v>
      </c>
      <c r="O1639" s="143">
        <f>IF(ЗАПОЛНИТЬ!$F$7=1,'Ф.7(СФ).29'!G37/1000,'Ф.7(СФ).29'!G37)</f>
        <v>0</v>
      </c>
      <c r="P1639" s="143">
        <f>IF(ЗАПОЛНИТЬ!$F$7=1,'Ф.7(СФ).29'!H37/1000,'Ф.7(СФ).29'!H37)</f>
        <v>0</v>
      </c>
      <c r="Q1639" s="143">
        <f>IF(ЗАПОЛНИТЬ!$F$7=1,'Ф.7(СФ).29'!I37/1000,'Ф.7(СФ).29'!I37)</f>
        <v>0</v>
      </c>
      <c r="R1639" s="143">
        <f>IF(ЗАПОЛНИТЬ!$F$7=1,'Ф.7(СФ).29'!J37/1000,'Ф.7(СФ).29'!J37)</f>
        <v>0</v>
      </c>
      <c r="S1639" s="143">
        <f>IF(ЗАПОЛНИТЬ!$F$7=1,'Ф.7(СФ).29'!K37/1000,'Ф.7(СФ).29'!K37)</f>
        <v>0</v>
      </c>
      <c r="T1639" s="143">
        <f>IF(ЗАПОЛНИТЬ!$F$7=1,'Ф.7(СФ).29'!L37/1000,'Ф.7(СФ).29'!L37)</f>
        <v>0</v>
      </c>
      <c r="U1639" s="143">
        <f>IF(ЗАПОЛНИТЬ!$F$7=1,'Ф.7(СФ).29'!M37/1000,'Ф.7(СФ).29'!M37)</f>
        <v>0</v>
      </c>
      <c r="V1639" s="145">
        <f t="shared" si="82"/>
        <v>0</v>
      </c>
      <c r="W1639" s="145">
        <f t="shared" si="81"/>
        <v>0</v>
      </c>
    </row>
    <row r="1640" spans="1:23" ht="12.75">
      <c r="A1640" s="144" t="str">
        <f>ЗАПОЛНИТЬ!$B$23</f>
        <v>4</v>
      </c>
      <c r="B1640" s="144" t="str">
        <f>ЗАПОЛНИТЬ!$B$13</f>
        <v>24188344</v>
      </c>
      <c r="C1640" s="144" t="str">
        <f>ЗАПОЛНИТЬ!$B$24</f>
        <v>298</v>
      </c>
      <c r="D1640" s="144" t="str">
        <f>ЗАПОЛНИТЬ!$B$21</f>
        <v>12</v>
      </c>
      <c r="E1640" s="145"/>
      <c r="F1640" s="144" t="str">
        <f>ЗАПОЛНИТЬ!$B$22</f>
        <v>15</v>
      </c>
      <c r="G1640" s="144" t="str">
        <f>ЗАПОЛНИТЬ!$B$20</f>
        <v>040222</v>
      </c>
      <c r="H1640" s="143" t="str">
        <f>IF(ЗАПОЛНИТЬ!$F$7=1,ЗАПОЛНИТЬ!$H$9,ЗАПОЛНИТЬ!$H$10)</f>
        <v>73</v>
      </c>
      <c r="I1640" s="146">
        <f>IF(ЗАПОЛНИТЬ!$F$7=1,'Ф.7(СФ).29'!$E$13,'Ф.7(СФ).29'!$E$15)</f>
        <v>0</v>
      </c>
      <c r="J1640" s="145" t="str">
        <f>IF(ЗАПОЛНИТЬ!$F$7=1,CONCATENATE(ЗАПОЛНИТЬ!$F$18,ЗАПОЛНИТЬ!$D$18),ЗАПОЛНИТЬ!$E$18)</f>
        <v>01.07.2016</v>
      </c>
      <c r="K1640" s="143">
        <f>'Ф.7(СФ).29'!B38</f>
        <v>2240</v>
      </c>
      <c r="L1640" s="143">
        <f>IF(ЗАПОЛНИТЬ!$F$7=1,'Ф.7(СФ).29'!D38/1000,'Ф.7(СФ).29'!D38)</f>
        <v>0</v>
      </c>
      <c r="M1640" s="143">
        <f>IF(ЗАПОЛНИТЬ!$F$7=1,'Ф.7(СФ).29'!E38/1000,'Ф.7(СФ).29'!E38)</f>
        <v>0</v>
      </c>
      <c r="N1640" s="143">
        <f>IF(ЗАПОЛНИТЬ!$F$7=1,'Ф.7(СФ).29'!F38/1000,'Ф.7(СФ).29'!F38)</f>
        <v>0</v>
      </c>
      <c r="O1640" s="143">
        <f>IF(ЗАПОЛНИТЬ!$F$7=1,'Ф.7(СФ).29'!G38/1000,'Ф.7(СФ).29'!G38)</f>
        <v>0</v>
      </c>
      <c r="P1640" s="143">
        <f>IF(ЗАПОЛНИТЬ!$F$7=1,'Ф.7(СФ).29'!H38/1000,'Ф.7(СФ).29'!H38)</f>
        <v>0</v>
      </c>
      <c r="Q1640" s="143">
        <f>IF(ЗАПОЛНИТЬ!$F$7=1,'Ф.7(СФ).29'!I38/1000,'Ф.7(СФ).29'!I38)</f>
        <v>0</v>
      </c>
      <c r="R1640" s="143">
        <f>IF(ЗАПОЛНИТЬ!$F$7=1,'Ф.7(СФ).29'!J38/1000,'Ф.7(СФ).29'!J38)</f>
        <v>0</v>
      </c>
      <c r="S1640" s="143">
        <f>IF(ЗАПОЛНИТЬ!$F$7=1,'Ф.7(СФ).29'!K38/1000,'Ф.7(СФ).29'!K38)</f>
        <v>0</v>
      </c>
      <c r="T1640" s="143">
        <f>IF(ЗАПОЛНИТЬ!$F$7=1,'Ф.7(СФ).29'!L38/1000,'Ф.7(СФ).29'!L38)</f>
        <v>0</v>
      </c>
      <c r="U1640" s="143">
        <f>IF(ЗАПОЛНИТЬ!$F$7=1,'Ф.7(СФ).29'!M38/1000,'Ф.7(СФ).29'!M38)</f>
        <v>0</v>
      </c>
      <c r="V1640" s="145">
        <f t="shared" si="82"/>
        <v>0</v>
      </c>
      <c r="W1640" s="145">
        <f t="shared" si="81"/>
        <v>0</v>
      </c>
    </row>
    <row r="1641" spans="1:23" ht="12.75">
      <c r="A1641" s="144" t="str">
        <f>ЗАПОЛНИТЬ!$B$23</f>
        <v>4</v>
      </c>
      <c r="B1641" s="144" t="str">
        <f>ЗАПОЛНИТЬ!$B$13</f>
        <v>24188344</v>
      </c>
      <c r="C1641" s="144" t="str">
        <f>ЗАПОЛНИТЬ!$B$24</f>
        <v>298</v>
      </c>
      <c r="D1641" s="144" t="str">
        <f>ЗАПОЛНИТЬ!$B$21</f>
        <v>12</v>
      </c>
      <c r="E1641" s="145"/>
      <c r="F1641" s="144" t="str">
        <f>ЗАПОЛНИТЬ!$B$22</f>
        <v>15</v>
      </c>
      <c r="G1641" s="144" t="str">
        <f>ЗАПОЛНИТЬ!$B$20</f>
        <v>040222</v>
      </c>
      <c r="H1641" s="143" t="str">
        <f>IF(ЗАПОЛНИТЬ!$F$7=1,ЗАПОЛНИТЬ!$H$9,ЗАПОЛНИТЬ!$H$10)</f>
        <v>73</v>
      </c>
      <c r="I1641" s="146">
        <f>IF(ЗАПОЛНИТЬ!$F$7=1,'Ф.7(СФ).29'!$E$13,'Ф.7(СФ).29'!$E$15)</f>
        <v>0</v>
      </c>
      <c r="J1641" s="145" t="str">
        <f>IF(ЗАПОЛНИТЬ!$F$7=1,CONCATENATE(ЗАПОЛНИТЬ!$F$18,ЗАПОЛНИТЬ!$D$18),ЗАПОЛНИТЬ!$E$18)</f>
        <v>01.07.2016</v>
      </c>
      <c r="K1641" s="143">
        <f>'Ф.7(СФ).29'!B39</f>
        <v>2250</v>
      </c>
      <c r="L1641" s="143">
        <f>IF(ЗАПОЛНИТЬ!$F$7=1,'Ф.7(СФ).29'!D39/1000,'Ф.7(СФ).29'!D39)</f>
        <v>0</v>
      </c>
      <c r="M1641" s="143">
        <f>IF(ЗАПОЛНИТЬ!$F$7=1,'Ф.7(СФ).29'!E39/1000,'Ф.7(СФ).29'!E39)</f>
        <v>0</v>
      </c>
      <c r="N1641" s="143">
        <f>IF(ЗАПОЛНИТЬ!$F$7=1,'Ф.7(СФ).29'!F39/1000,'Ф.7(СФ).29'!F39)</f>
        <v>0</v>
      </c>
      <c r="O1641" s="143">
        <f>IF(ЗАПОЛНИТЬ!$F$7=1,'Ф.7(СФ).29'!G39/1000,'Ф.7(СФ).29'!G39)</f>
        <v>0</v>
      </c>
      <c r="P1641" s="143">
        <f>IF(ЗАПОЛНИТЬ!$F$7=1,'Ф.7(СФ).29'!H39/1000,'Ф.7(СФ).29'!H39)</f>
        <v>0</v>
      </c>
      <c r="Q1641" s="143">
        <f>IF(ЗАПОЛНИТЬ!$F$7=1,'Ф.7(СФ).29'!I39/1000,'Ф.7(СФ).29'!I39)</f>
        <v>0</v>
      </c>
      <c r="R1641" s="143">
        <f>IF(ЗАПОЛНИТЬ!$F$7=1,'Ф.7(СФ).29'!J39/1000,'Ф.7(СФ).29'!J39)</f>
        <v>0</v>
      </c>
      <c r="S1641" s="143">
        <f>IF(ЗАПОЛНИТЬ!$F$7=1,'Ф.7(СФ).29'!K39/1000,'Ф.7(СФ).29'!K39)</f>
        <v>0</v>
      </c>
      <c r="T1641" s="143">
        <f>IF(ЗАПОЛНИТЬ!$F$7=1,'Ф.7(СФ).29'!L39/1000,'Ф.7(СФ).29'!L39)</f>
        <v>0</v>
      </c>
      <c r="U1641" s="143">
        <f>IF(ЗАПОЛНИТЬ!$F$7=1,'Ф.7(СФ).29'!M39/1000,'Ф.7(СФ).29'!M39)</f>
        <v>0</v>
      </c>
      <c r="V1641" s="145">
        <f t="shared" si="82"/>
        <v>0</v>
      </c>
      <c r="W1641" s="145">
        <f t="shared" si="81"/>
        <v>0</v>
      </c>
    </row>
    <row r="1642" spans="1:23" ht="12.75">
      <c r="A1642" s="144" t="str">
        <f>ЗАПОЛНИТЬ!$B$23</f>
        <v>4</v>
      </c>
      <c r="B1642" s="144" t="str">
        <f>ЗАПОЛНИТЬ!$B$13</f>
        <v>24188344</v>
      </c>
      <c r="C1642" s="144" t="str">
        <f>ЗАПОЛНИТЬ!$B$24</f>
        <v>298</v>
      </c>
      <c r="D1642" s="144" t="str">
        <f>ЗАПОЛНИТЬ!$B$21</f>
        <v>12</v>
      </c>
      <c r="E1642" s="145"/>
      <c r="F1642" s="144" t="str">
        <f>ЗАПОЛНИТЬ!$B$22</f>
        <v>15</v>
      </c>
      <c r="G1642" s="144" t="str">
        <f>ЗАПОЛНИТЬ!$B$20</f>
        <v>040222</v>
      </c>
      <c r="H1642" s="143" t="str">
        <f>IF(ЗАПОЛНИТЬ!$F$7=1,ЗАПОЛНИТЬ!$H$9,ЗАПОЛНИТЬ!$H$10)</f>
        <v>73</v>
      </c>
      <c r="I1642" s="146">
        <f>IF(ЗАПОЛНИТЬ!$F$7=1,'Ф.7(СФ).29'!$E$13,'Ф.7(СФ).29'!$E$15)</f>
        <v>0</v>
      </c>
      <c r="J1642" s="145" t="str">
        <f>IF(ЗАПОЛНИТЬ!$F$7=1,CONCATENATE(ЗАПОЛНИТЬ!$F$18,ЗАПОЛНИТЬ!$D$18),ЗАПОЛНИТЬ!$E$18)</f>
        <v>01.07.2016</v>
      </c>
      <c r="K1642" s="143">
        <f>'Ф.7(СФ).29'!B40</f>
        <v>2260</v>
      </c>
      <c r="L1642" s="143">
        <f>IF(ЗАПОЛНИТЬ!$F$7=1,'Ф.7(СФ).29'!D40/1000,'Ф.7(СФ).29'!D40)</f>
        <v>0</v>
      </c>
      <c r="M1642" s="143">
        <f>IF(ЗАПОЛНИТЬ!$F$7=1,'Ф.7(СФ).29'!E40/1000,'Ф.7(СФ).29'!E40)</f>
        <v>0</v>
      </c>
      <c r="N1642" s="143">
        <f>IF(ЗАПОЛНИТЬ!$F$7=1,'Ф.7(СФ).29'!F40/1000,'Ф.7(СФ).29'!F40)</f>
        <v>0</v>
      </c>
      <c r="O1642" s="143">
        <f>IF(ЗАПОЛНИТЬ!$F$7=1,'Ф.7(СФ).29'!G40/1000,'Ф.7(СФ).29'!G40)</f>
        <v>0</v>
      </c>
      <c r="P1642" s="143">
        <f>IF(ЗАПОЛНИТЬ!$F$7=1,'Ф.7(СФ).29'!H40/1000,'Ф.7(СФ).29'!H40)</f>
        <v>0</v>
      </c>
      <c r="Q1642" s="143">
        <f>IF(ЗАПОЛНИТЬ!$F$7=1,'Ф.7(СФ).29'!I40/1000,'Ф.7(СФ).29'!I40)</f>
        <v>0</v>
      </c>
      <c r="R1642" s="143">
        <f>IF(ЗАПОЛНИТЬ!$F$7=1,'Ф.7(СФ).29'!J40/1000,'Ф.7(СФ).29'!J40)</f>
        <v>0</v>
      </c>
      <c r="S1642" s="143">
        <f>IF(ЗАПОЛНИТЬ!$F$7=1,'Ф.7(СФ).29'!K40/1000,'Ф.7(СФ).29'!K40)</f>
        <v>0</v>
      </c>
      <c r="T1642" s="143">
        <f>IF(ЗАПОЛНИТЬ!$F$7=1,'Ф.7(СФ).29'!L40/1000,'Ф.7(СФ).29'!L40)</f>
        <v>0</v>
      </c>
      <c r="U1642" s="143">
        <f>IF(ЗАПОЛНИТЬ!$F$7=1,'Ф.7(СФ).29'!M40/1000,'Ф.7(СФ).29'!M40)</f>
        <v>0</v>
      </c>
      <c r="V1642" s="145">
        <f t="shared" si="82"/>
        <v>0</v>
      </c>
      <c r="W1642" s="145">
        <f t="shared" si="81"/>
        <v>0</v>
      </c>
    </row>
    <row r="1643" spans="1:23" ht="12.75">
      <c r="A1643" s="144" t="str">
        <f>ЗАПОЛНИТЬ!$B$23</f>
        <v>4</v>
      </c>
      <c r="B1643" s="144" t="str">
        <f>ЗАПОЛНИТЬ!$B$13</f>
        <v>24188344</v>
      </c>
      <c r="C1643" s="144" t="str">
        <f>ЗАПОЛНИТЬ!$B$24</f>
        <v>298</v>
      </c>
      <c r="D1643" s="144" t="str">
        <f>ЗАПОЛНИТЬ!$B$21</f>
        <v>12</v>
      </c>
      <c r="E1643" s="145"/>
      <c r="F1643" s="144" t="str">
        <f>ЗАПОЛНИТЬ!$B$22</f>
        <v>15</v>
      </c>
      <c r="G1643" s="144" t="str">
        <f>ЗАПОЛНИТЬ!$B$20</f>
        <v>040222</v>
      </c>
      <c r="H1643" s="143" t="str">
        <f>IF(ЗАПОЛНИТЬ!$F$7=1,ЗАПОЛНИТЬ!$H$9,ЗАПОЛНИТЬ!$H$10)</f>
        <v>73</v>
      </c>
      <c r="I1643" s="146">
        <f>IF(ЗАПОЛНИТЬ!$F$7=1,'Ф.7(СФ).29'!$E$13,'Ф.7(СФ).29'!$E$15)</f>
        <v>0</v>
      </c>
      <c r="J1643" s="145" t="str">
        <f>IF(ЗАПОЛНИТЬ!$F$7=1,CONCATENATE(ЗАПОЛНИТЬ!$F$18,ЗАПОЛНИТЬ!$D$18),ЗАПОЛНИТЬ!$E$18)</f>
        <v>01.07.2016</v>
      </c>
      <c r="K1643" s="143">
        <f>'Ф.7(СФ).29'!B41</f>
        <v>2270</v>
      </c>
      <c r="L1643" s="143">
        <f>IF(ЗАПОЛНИТЬ!$F$7=1,'Ф.7(СФ).29'!D41/1000,'Ф.7(СФ).29'!D41)</f>
        <v>0</v>
      </c>
      <c r="M1643" s="143">
        <f>IF(ЗАПОЛНИТЬ!$F$7=1,'Ф.7(СФ).29'!E41/1000,'Ф.7(СФ).29'!E41)</f>
        <v>0</v>
      </c>
      <c r="N1643" s="143">
        <f>IF(ЗАПОЛНИТЬ!$F$7=1,'Ф.7(СФ).29'!F41/1000,'Ф.7(СФ).29'!F41)</f>
        <v>0</v>
      </c>
      <c r="O1643" s="143">
        <f>IF(ЗАПОЛНИТЬ!$F$7=1,'Ф.7(СФ).29'!G41/1000,'Ф.7(СФ).29'!G41)</f>
        <v>0</v>
      </c>
      <c r="P1643" s="143">
        <f>IF(ЗАПОЛНИТЬ!$F$7=1,'Ф.7(СФ).29'!H41/1000,'Ф.7(СФ).29'!H41)</f>
        <v>0</v>
      </c>
      <c r="Q1643" s="143">
        <f>IF(ЗАПОЛНИТЬ!$F$7=1,'Ф.7(СФ).29'!I41/1000,'Ф.7(СФ).29'!I41)</f>
        <v>0</v>
      </c>
      <c r="R1643" s="143">
        <f>IF(ЗАПОЛНИТЬ!$F$7=1,'Ф.7(СФ).29'!J41/1000,'Ф.7(СФ).29'!J41)</f>
        <v>0</v>
      </c>
      <c r="S1643" s="143">
        <f>IF(ЗАПОЛНИТЬ!$F$7=1,'Ф.7(СФ).29'!K41/1000,'Ф.7(СФ).29'!K41)</f>
        <v>0</v>
      </c>
      <c r="T1643" s="143">
        <f>IF(ЗАПОЛНИТЬ!$F$7=1,'Ф.7(СФ).29'!L41/1000,'Ф.7(СФ).29'!L41)</f>
        <v>0</v>
      </c>
      <c r="U1643" s="143">
        <f>IF(ЗАПОЛНИТЬ!$F$7=1,'Ф.7(СФ).29'!M41/1000,'Ф.7(СФ).29'!M41)</f>
        <v>0</v>
      </c>
      <c r="V1643" s="145">
        <v>0</v>
      </c>
      <c r="W1643" s="145">
        <f t="shared" si="81"/>
        <v>0</v>
      </c>
    </row>
    <row r="1644" spans="1:23" ht="12.75">
      <c r="A1644" s="144" t="str">
        <f>ЗАПОЛНИТЬ!$B$23</f>
        <v>4</v>
      </c>
      <c r="B1644" s="144" t="str">
        <f>ЗАПОЛНИТЬ!$B$13</f>
        <v>24188344</v>
      </c>
      <c r="C1644" s="144" t="str">
        <f>ЗАПОЛНИТЬ!$B$24</f>
        <v>298</v>
      </c>
      <c r="D1644" s="144" t="str">
        <f>ЗАПОЛНИТЬ!$B$21</f>
        <v>12</v>
      </c>
      <c r="E1644" s="145"/>
      <c r="F1644" s="144" t="str">
        <f>ЗАПОЛНИТЬ!$B$22</f>
        <v>15</v>
      </c>
      <c r="G1644" s="144" t="str">
        <f>ЗАПОЛНИТЬ!$B$20</f>
        <v>040222</v>
      </c>
      <c r="H1644" s="143" t="str">
        <f>IF(ЗАПОЛНИТЬ!$F$7=1,ЗАПОЛНИТЬ!$H$9,ЗАПОЛНИТЬ!$H$10)</f>
        <v>73</v>
      </c>
      <c r="I1644" s="146">
        <f>IF(ЗАПОЛНИТЬ!$F$7=1,'Ф.7(СФ).29'!$E$13,'Ф.7(СФ).29'!$E$15)</f>
        <v>0</v>
      </c>
      <c r="J1644" s="145" t="str">
        <f>IF(ЗАПОЛНИТЬ!$F$7=1,CONCATENATE(ЗАПОЛНИТЬ!$F$18,ЗАПОЛНИТЬ!$D$18),ЗАПОЛНИТЬ!$E$18)</f>
        <v>01.07.2016</v>
      </c>
      <c r="K1644" s="143">
        <f>'Ф.7(СФ).29'!B42</f>
        <v>2271</v>
      </c>
      <c r="L1644" s="143">
        <f>IF(ЗАПОЛНИТЬ!$F$7=1,'Ф.7(СФ).29'!D42/1000,'Ф.7(СФ).29'!D42)</f>
        <v>0</v>
      </c>
      <c r="M1644" s="143">
        <f>IF(ЗАПОЛНИТЬ!$F$7=1,'Ф.7(СФ).29'!E42/1000,'Ф.7(СФ).29'!E42)</f>
        <v>0</v>
      </c>
      <c r="N1644" s="143">
        <f>IF(ЗАПОЛНИТЬ!$F$7=1,'Ф.7(СФ).29'!F42/1000,'Ф.7(СФ).29'!F42)</f>
        <v>0</v>
      </c>
      <c r="O1644" s="143">
        <f>IF(ЗАПОЛНИТЬ!$F$7=1,'Ф.7(СФ).29'!G42/1000,'Ф.7(СФ).29'!G42)</f>
        <v>0</v>
      </c>
      <c r="P1644" s="143">
        <f>IF(ЗАПОЛНИТЬ!$F$7=1,'Ф.7(СФ).29'!H42/1000,'Ф.7(СФ).29'!H42)</f>
        <v>0</v>
      </c>
      <c r="Q1644" s="143">
        <f>IF(ЗАПОЛНИТЬ!$F$7=1,'Ф.7(СФ).29'!I42/1000,'Ф.7(СФ).29'!I42)</f>
        <v>0</v>
      </c>
      <c r="R1644" s="143">
        <f>IF(ЗАПОЛНИТЬ!$F$7=1,'Ф.7(СФ).29'!J42/1000,'Ф.7(СФ).29'!J42)</f>
        <v>0</v>
      </c>
      <c r="S1644" s="143">
        <f>IF(ЗАПОЛНИТЬ!$F$7=1,'Ф.7(СФ).29'!K42/1000,'Ф.7(СФ).29'!K42)</f>
        <v>0</v>
      </c>
      <c r="T1644" s="143">
        <f>IF(ЗАПОЛНИТЬ!$F$7=1,'Ф.7(СФ).29'!L42/1000,'Ф.7(СФ).29'!L42)</f>
        <v>0</v>
      </c>
      <c r="U1644" s="143">
        <f>IF(ЗАПОЛНИТЬ!$F$7=1,'Ф.7(СФ).29'!M42/1000,'Ф.7(СФ).29'!M42)</f>
        <v>0</v>
      </c>
      <c r="V1644" s="145">
        <f t="shared" ref="V1644:V1649" si="83">IF(SUM(L1644:U1644)&gt;0,1,0)</f>
        <v>0</v>
      </c>
      <c r="W1644" s="145">
        <f t="shared" si="81"/>
        <v>0</v>
      </c>
    </row>
    <row r="1645" spans="1:23" ht="12.75">
      <c r="A1645" s="144" t="str">
        <f>ЗАПОЛНИТЬ!$B$23</f>
        <v>4</v>
      </c>
      <c r="B1645" s="144" t="str">
        <f>ЗАПОЛНИТЬ!$B$13</f>
        <v>24188344</v>
      </c>
      <c r="C1645" s="144" t="str">
        <f>ЗАПОЛНИТЬ!$B$24</f>
        <v>298</v>
      </c>
      <c r="D1645" s="144" t="str">
        <f>ЗАПОЛНИТЬ!$B$21</f>
        <v>12</v>
      </c>
      <c r="E1645" s="145"/>
      <c r="F1645" s="144" t="str">
        <f>ЗАПОЛНИТЬ!$B$22</f>
        <v>15</v>
      </c>
      <c r="G1645" s="144" t="str">
        <f>ЗАПОЛНИТЬ!$B$20</f>
        <v>040222</v>
      </c>
      <c r="H1645" s="143" t="str">
        <f>IF(ЗАПОЛНИТЬ!$F$7=1,ЗАПОЛНИТЬ!$H$9,ЗАПОЛНИТЬ!$H$10)</f>
        <v>73</v>
      </c>
      <c r="I1645" s="146">
        <f>IF(ЗАПОЛНИТЬ!$F$7=1,'Ф.7(СФ).29'!$E$13,'Ф.7(СФ).29'!$E$15)</f>
        <v>0</v>
      </c>
      <c r="J1645" s="145" t="str">
        <f>IF(ЗАПОЛНИТЬ!$F$7=1,CONCATENATE(ЗАПОЛНИТЬ!$F$18,ЗАПОЛНИТЬ!$D$18),ЗАПОЛНИТЬ!$E$18)</f>
        <v>01.07.2016</v>
      </c>
      <c r="K1645" s="143">
        <f>'Ф.7(СФ).29'!B43</f>
        <v>2272</v>
      </c>
      <c r="L1645" s="143">
        <f>IF(ЗАПОЛНИТЬ!$F$7=1,'Ф.7(СФ).29'!D43/1000,'Ф.7(СФ).29'!D43)</f>
        <v>0</v>
      </c>
      <c r="M1645" s="143">
        <f>IF(ЗАПОЛНИТЬ!$F$7=1,'Ф.7(СФ).29'!E43/1000,'Ф.7(СФ).29'!E43)</f>
        <v>0</v>
      </c>
      <c r="N1645" s="143">
        <f>IF(ЗАПОЛНИТЬ!$F$7=1,'Ф.7(СФ).29'!F43/1000,'Ф.7(СФ).29'!F43)</f>
        <v>0</v>
      </c>
      <c r="O1645" s="143">
        <f>IF(ЗАПОЛНИТЬ!$F$7=1,'Ф.7(СФ).29'!G43/1000,'Ф.7(СФ).29'!G43)</f>
        <v>0</v>
      </c>
      <c r="P1645" s="143">
        <f>IF(ЗАПОЛНИТЬ!$F$7=1,'Ф.7(СФ).29'!H43/1000,'Ф.7(СФ).29'!H43)</f>
        <v>0</v>
      </c>
      <c r="Q1645" s="143">
        <f>IF(ЗАПОЛНИТЬ!$F$7=1,'Ф.7(СФ).29'!I43/1000,'Ф.7(СФ).29'!I43)</f>
        <v>0</v>
      </c>
      <c r="R1645" s="143">
        <f>IF(ЗАПОЛНИТЬ!$F$7=1,'Ф.7(СФ).29'!J43/1000,'Ф.7(СФ).29'!J43)</f>
        <v>0</v>
      </c>
      <c r="S1645" s="143">
        <f>IF(ЗАПОЛНИТЬ!$F$7=1,'Ф.7(СФ).29'!K43/1000,'Ф.7(СФ).29'!K43)</f>
        <v>0</v>
      </c>
      <c r="T1645" s="143">
        <f>IF(ЗАПОЛНИТЬ!$F$7=1,'Ф.7(СФ).29'!L43/1000,'Ф.7(СФ).29'!L43)</f>
        <v>0</v>
      </c>
      <c r="U1645" s="143">
        <f>IF(ЗАПОЛНИТЬ!$F$7=1,'Ф.7(СФ).29'!M43/1000,'Ф.7(СФ).29'!M43)</f>
        <v>0</v>
      </c>
      <c r="V1645" s="145">
        <f t="shared" si="83"/>
        <v>0</v>
      </c>
      <c r="W1645" s="145">
        <f t="shared" si="81"/>
        <v>0</v>
      </c>
    </row>
    <row r="1646" spans="1:23" ht="12.75">
      <c r="A1646" s="144" t="str">
        <f>ЗАПОЛНИТЬ!$B$23</f>
        <v>4</v>
      </c>
      <c r="B1646" s="144" t="str">
        <f>ЗАПОЛНИТЬ!$B$13</f>
        <v>24188344</v>
      </c>
      <c r="C1646" s="144" t="str">
        <f>ЗАПОЛНИТЬ!$B$24</f>
        <v>298</v>
      </c>
      <c r="D1646" s="144" t="str">
        <f>ЗАПОЛНИТЬ!$B$21</f>
        <v>12</v>
      </c>
      <c r="E1646" s="145"/>
      <c r="F1646" s="144" t="str">
        <f>ЗАПОЛНИТЬ!$B$22</f>
        <v>15</v>
      </c>
      <c r="G1646" s="144" t="str">
        <f>ЗАПОЛНИТЬ!$B$20</f>
        <v>040222</v>
      </c>
      <c r="H1646" s="143" t="str">
        <f>IF(ЗАПОЛНИТЬ!$F$7=1,ЗАПОЛНИТЬ!$H$9,ЗАПОЛНИТЬ!$H$10)</f>
        <v>73</v>
      </c>
      <c r="I1646" s="146">
        <f>IF(ЗАПОЛНИТЬ!$F$7=1,'Ф.7(СФ).29'!$E$13,'Ф.7(СФ).29'!$E$15)</f>
        <v>0</v>
      </c>
      <c r="J1646" s="145" t="str">
        <f>IF(ЗАПОЛНИТЬ!$F$7=1,CONCATENATE(ЗАПОЛНИТЬ!$F$18,ЗАПОЛНИТЬ!$D$18),ЗАПОЛНИТЬ!$E$18)</f>
        <v>01.07.2016</v>
      </c>
      <c r="K1646" s="143">
        <f>'Ф.7(СФ).29'!B44</f>
        <v>2273</v>
      </c>
      <c r="L1646" s="143">
        <f>IF(ЗАПОЛНИТЬ!$F$7=1,'Ф.7(СФ).29'!D44/1000,'Ф.7(СФ).29'!D44)</f>
        <v>0</v>
      </c>
      <c r="M1646" s="143">
        <f>IF(ЗАПОЛНИТЬ!$F$7=1,'Ф.7(СФ).29'!E44/1000,'Ф.7(СФ).29'!E44)</f>
        <v>0</v>
      </c>
      <c r="N1646" s="143">
        <f>IF(ЗАПОЛНИТЬ!$F$7=1,'Ф.7(СФ).29'!F44/1000,'Ф.7(СФ).29'!F44)</f>
        <v>0</v>
      </c>
      <c r="O1646" s="143">
        <f>IF(ЗАПОЛНИТЬ!$F$7=1,'Ф.7(СФ).29'!G44/1000,'Ф.7(СФ).29'!G44)</f>
        <v>0</v>
      </c>
      <c r="P1646" s="143">
        <f>IF(ЗАПОЛНИТЬ!$F$7=1,'Ф.7(СФ).29'!H44/1000,'Ф.7(СФ).29'!H44)</f>
        <v>0</v>
      </c>
      <c r="Q1646" s="143">
        <f>IF(ЗАПОЛНИТЬ!$F$7=1,'Ф.7(СФ).29'!I44/1000,'Ф.7(СФ).29'!I44)</f>
        <v>0</v>
      </c>
      <c r="R1646" s="143">
        <f>IF(ЗАПОЛНИТЬ!$F$7=1,'Ф.7(СФ).29'!J44/1000,'Ф.7(СФ).29'!J44)</f>
        <v>0</v>
      </c>
      <c r="S1646" s="143">
        <f>IF(ЗАПОЛНИТЬ!$F$7=1,'Ф.7(СФ).29'!K44/1000,'Ф.7(СФ).29'!K44)</f>
        <v>0</v>
      </c>
      <c r="T1646" s="143">
        <f>IF(ЗАПОЛНИТЬ!$F$7=1,'Ф.7(СФ).29'!L44/1000,'Ф.7(СФ).29'!L44)</f>
        <v>0</v>
      </c>
      <c r="U1646" s="143">
        <f>IF(ЗАПОЛНИТЬ!$F$7=1,'Ф.7(СФ).29'!M44/1000,'Ф.7(СФ).29'!M44)</f>
        <v>0</v>
      </c>
      <c r="V1646" s="145">
        <f t="shared" si="83"/>
        <v>0</v>
      </c>
      <c r="W1646" s="145">
        <f t="shared" si="81"/>
        <v>0</v>
      </c>
    </row>
    <row r="1647" spans="1:23" ht="12.75">
      <c r="A1647" s="144" t="str">
        <f>ЗАПОЛНИТЬ!$B$23</f>
        <v>4</v>
      </c>
      <c r="B1647" s="144" t="str">
        <f>ЗАПОЛНИТЬ!$B$13</f>
        <v>24188344</v>
      </c>
      <c r="C1647" s="144" t="str">
        <f>ЗАПОЛНИТЬ!$B$24</f>
        <v>298</v>
      </c>
      <c r="D1647" s="144" t="str">
        <f>ЗАПОЛНИТЬ!$B$21</f>
        <v>12</v>
      </c>
      <c r="E1647" s="145"/>
      <c r="F1647" s="144" t="str">
        <f>ЗАПОЛНИТЬ!$B$22</f>
        <v>15</v>
      </c>
      <c r="G1647" s="144" t="str">
        <f>ЗАПОЛНИТЬ!$B$20</f>
        <v>040222</v>
      </c>
      <c r="H1647" s="143" t="str">
        <f>IF(ЗАПОЛНИТЬ!$F$7=1,ЗАПОЛНИТЬ!$H$9,ЗАПОЛНИТЬ!$H$10)</f>
        <v>73</v>
      </c>
      <c r="I1647" s="146">
        <f>IF(ЗАПОЛНИТЬ!$F$7=1,'Ф.7(СФ).29'!$E$13,'Ф.7(СФ).29'!$E$15)</f>
        <v>0</v>
      </c>
      <c r="J1647" s="145" t="str">
        <f>IF(ЗАПОЛНИТЬ!$F$7=1,CONCATENATE(ЗАПОЛНИТЬ!$F$18,ЗАПОЛНИТЬ!$D$18),ЗАПОЛНИТЬ!$E$18)</f>
        <v>01.07.2016</v>
      </c>
      <c r="K1647" s="143">
        <f>'Ф.7(СФ).29'!B45</f>
        <v>2274</v>
      </c>
      <c r="L1647" s="143">
        <f>IF(ЗАПОЛНИТЬ!$F$7=1,'Ф.7(СФ).29'!D45/1000,'Ф.7(СФ).29'!D45)</f>
        <v>0</v>
      </c>
      <c r="M1647" s="143">
        <f>IF(ЗАПОЛНИТЬ!$F$7=1,'Ф.7(СФ).29'!E45/1000,'Ф.7(СФ).29'!E45)</f>
        <v>0</v>
      </c>
      <c r="N1647" s="143">
        <f>IF(ЗАПОЛНИТЬ!$F$7=1,'Ф.7(СФ).29'!F45/1000,'Ф.7(СФ).29'!F45)</f>
        <v>0</v>
      </c>
      <c r="O1647" s="143">
        <f>IF(ЗАПОЛНИТЬ!$F$7=1,'Ф.7(СФ).29'!G45/1000,'Ф.7(СФ).29'!G45)</f>
        <v>0</v>
      </c>
      <c r="P1647" s="143">
        <f>IF(ЗАПОЛНИТЬ!$F$7=1,'Ф.7(СФ).29'!H45/1000,'Ф.7(СФ).29'!H45)</f>
        <v>0</v>
      </c>
      <c r="Q1647" s="143">
        <f>IF(ЗАПОЛНИТЬ!$F$7=1,'Ф.7(СФ).29'!I45/1000,'Ф.7(СФ).29'!I45)</f>
        <v>0</v>
      </c>
      <c r="R1647" s="143">
        <f>IF(ЗАПОЛНИТЬ!$F$7=1,'Ф.7(СФ).29'!J45/1000,'Ф.7(СФ).29'!J45)</f>
        <v>0</v>
      </c>
      <c r="S1647" s="143">
        <f>IF(ЗАПОЛНИТЬ!$F$7=1,'Ф.7(СФ).29'!K45/1000,'Ф.7(СФ).29'!K45)</f>
        <v>0</v>
      </c>
      <c r="T1647" s="143">
        <f>IF(ЗАПОЛНИТЬ!$F$7=1,'Ф.7(СФ).29'!L45/1000,'Ф.7(СФ).29'!L45)</f>
        <v>0</v>
      </c>
      <c r="U1647" s="143">
        <f>IF(ЗАПОЛНИТЬ!$F$7=1,'Ф.7(СФ).29'!M45/1000,'Ф.7(СФ).29'!M45)</f>
        <v>0</v>
      </c>
      <c r="V1647" s="145">
        <f t="shared" si="83"/>
        <v>0</v>
      </c>
      <c r="W1647" s="145">
        <f t="shared" si="81"/>
        <v>0</v>
      </c>
    </row>
    <row r="1648" spans="1:23" ht="12.75">
      <c r="A1648" s="144" t="str">
        <f>ЗАПОЛНИТЬ!$B$23</f>
        <v>4</v>
      </c>
      <c r="B1648" s="144" t="str">
        <f>ЗАПОЛНИТЬ!$B$13</f>
        <v>24188344</v>
      </c>
      <c r="C1648" s="144" t="str">
        <f>ЗАПОЛНИТЬ!$B$24</f>
        <v>298</v>
      </c>
      <c r="D1648" s="144" t="str">
        <f>ЗАПОЛНИТЬ!$B$21</f>
        <v>12</v>
      </c>
      <c r="E1648" s="145"/>
      <c r="F1648" s="144" t="str">
        <f>ЗАПОЛНИТЬ!$B$22</f>
        <v>15</v>
      </c>
      <c r="G1648" s="144" t="str">
        <f>ЗАПОЛНИТЬ!$B$20</f>
        <v>040222</v>
      </c>
      <c r="H1648" s="143" t="str">
        <f>IF(ЗАПОЛНИТЬ!$F$7=1,ЗАПОЛНИТЬ!$H$9,ЗАПОЛНИТЬ!$H$10)</f>
        <v>73</v>
      </c>
      <c r="I1648" s="146">
        <f>IF(ЗАПОЛНИТЬ!$F$7=1,'Ф.7(СФ).29'!$E$13,'Ф.7(СФ).29'!$E$15)</f>
        <v>0</v>
      </c>
      <c r="J1648" s="145" t="str">
        <f>IF(ЗАПОЛНИТЬ!$F$7=1,CONCATENATE(ЗАПОЛНИТЬ!$F$18,ЗАПОЛНИТЬ!$D$18),ЗАПОЛНИТЬ!$E$18)</f>
        <v>01.07.2016</v>
      </c>
      <c r="K1648" s="143">
        <f>'Ф.7(СФ).29'!B46</f>
        <v>2275</v>
      </c>
      <c r="L1648" s="143">
        <f>IF(ЗАПОЛНИТЬ!$F$7=1,'Ф.7(СФ).29'!D46/1000,'Ф.7(СФ).29'!D46)</f>
        <v>0</v>
      </c>
      <c r="M1648" s="143">
        <f>IF(ЗАПОЛНИТЬ!$F$7=1,'Ф.7(СФ).29'!E46/1000,'Ф.7(СФ).29'!E46)</f>
        <v>0</v>
      </c>
      <c r="N1648" s="143">
        <f>IF(ЗАПОЛНИТЬ!$F$7=1,'Ф.7(СФ).29'!F46/1000,'Ф.7(СФ).29'!F46)</f>
        <v>0</v>
      </c>
      <c r="O1648" s="143">
        <f>IF(ЗАПОЛНИТЬ!$F$7=1,'Ф.7(СФ).29'!G46/1000,'Ф.7(СФ).29'!G46)</f>
        <v>0</v>
      </c>
      <c r="P1648" s="143">
        <f>IF(ЗАПОЛНИТЬ!$F$7=1,'Ф.7(СФ).29'!H46/1000,'Ф.7(СФ).29'!H46)</f>
        <v>0</v>
      </c>
      <c r="Q1648" s="143">
        <f>IF(ЗАПОЛНИТЬ!$F$7=1,'Ф.7(СФ).29'!I46/1000,'Ф.7(СФ).29'!I46)</f>
        <v>0</v>
      </c>
      <c r="R1648" s="143">
        <f>IF(ЗАПОЛНИТЬ!$F$7=1,'Ф.7(СФ).29'!J46/1000,'Ф.7(СФ).29'!J46)</f>
        <v>0</v>
      </c>
      <c r="S1648" s="143">
        <f>IF(ЗАПОЛНИТЬ!$F$7=1,'Ф.7(СФ).29'!K46/1000,'Ф.7(СФ).29'!K46)</f>
        <v>0</v>
      </c>
      <c r="T1648" s="143">
        <f>IF(ЗАПОЛНИТЬ!$F$7=1,'Ф.7(СФ).29'!L46/1000,'Ф.7(СФ).29'!L46)</f>
        <v>0</v>
      </c>
      <c r="U1648" s="143">
        <f>IF(ЗАПОЛНИТЬ!$F$7=1,'Ф.7(СФ).29'!M46/1000,'Ф.7(СФ).29'!M46)</f>
        <v>0</v>
      </c>
      <c r="V1648" s="145">
        <f t="shared" si="83"/>
        <v>0</v>
      </c>
      <c r="W1648" s="145">
        <f t="shared" si="81"/>
        <v>0</v>
      </c>
    </row>
    <row r="1649" spans="1:23" ht="12.75">
      <c r="A1649" s="144" t="str">
        <f>ЗАПОЛНИТЬ!$B$23</f>
        <v>4</v>
      </c>
      <c r="B1649" s="144" t="str">
        <f>ЗАПОЛНИТЬ!$B$13</f>
        <v>24188344</v>
      </c>
      <c r="C1649" s="144" t="str">
        <f>ЗАПОЛНИТЬ!$B$24</f>
        <v>298</v>
      </c>
      <c r="D1649" s="144" t="str">
        <f>ЗАПОЛНИТЬ!$B$21</f>
        <v>12</v>
      </c>
      <c r="E1649" s="145"/>
      <c r="F1649" s="144" t="str">
        <f>ЗАПОЛНИТЬ!$B$22</f>
        <v>15</v>
      </c>
      <c r="G1649" s="144" t="str">
        <f>ЗАПОЛНИТЬ!$B$20</f>
        <v>040222</v>
      </c>
      <c r="H1649" s="143" t="str">
        <f>IF(ЗАПОЛНИТЬ!$F$7=1,ЗАПОЛНИТЬ!$H$9,ЗАПОЛНИТЬ!$H$10)</f>
        <v>73</v>
      </c>
      <c r="I1649" s="146">
        <f>IF(ЗАПОЛНИТЬ!$F$7=1,'Ф.7(СФ).29'!$E$13,'Ф.7(СФ).29'!$E$15)</f>
        <v>0</v>
      </c>
      <c r="J1649" s="145" t="str">
        <f>IF(ЗАПОЛНИТЬ!$F$7=1,CONCATENATE(ЗАПОЛНИТЬ!$F$18,ЗАПОЛНИТЬ!$D$18),ЗАПОЛНИТЬ!$E$18)</f>
        <v>01.07.2016</v>
      </c>
      <c r="K1649" s="143">
        <f>'Ф.7(СФ).29'!B47</f>
        <v>2276</v>
      </c>
      <c r="L1649" s="143">
        <f>IF(ЗАПОЛНИТЬ!$F$7=1,'Ф.7(СФ).29'!D47/1000,'Ф.7(СФ).29'!D47)</f>
        <v>0</v>
      </c>
      <c r="M1649" s="143">
        <f>IF(ЗАПОЛНИТЬ!$F$7=1,'Ф.7(СФ).29'!E47/1000,'Ф.7(СФ).29'!E47)</f>
        <v>0</v>
      </c>
      <c r="N1649" s="143">
        <f>IF(ЗАПОЛНИТЬ!$F$7=1,'Ф.7(СФ).29'!F47/1000,'Ф.7(СФ).29'!F47)</f>
        <v>0</v>
      </c>
      <c r="O1649" s="143">
        <f>IF(ЗАПОЛНИТЬ!$F$7=1,'Ф.7(СФ).29'!G47/1000,'Ф.7(СФ).29'!G47)</f>
        <v>0</v>
      </c>
      <c r="P1649" s="143">
        <f>IF(ЗАПОЛНИТЬ!$F$7=1,'Ф.7(СФ).29'!H47/1000,'Ф.7(СФ).29'!H47)</f>
        <v>0</v>
      </c>
      <c r="Q1649" s="143">
        <f>IF(ЗАПОЛНИТЬ!$F$7=1,'Ф.7(СФ).29'!I47/1000,'Ф.7(СФ).29'!I47)</f>
        <v>0</v>
      </c>
      <c r="R1649" s="143">
        <f>IF(ЗАПОЛНИТЬ!$F$7=1,'Ф.7(СФ).29'!J47/1000,'Ф.7(СФ).29'!J47)</f>
        <v>0</v>
      </c>
      <c r="S1649" s="143">
        <f>IF(ЗАПОЛНИТЬ!$F$7=1,'Ф.7(СФ).29'!K47/1000,'Ф.7(СФ).29'!K47)</f>
        <v>0</v>
      </c>
      <c r="T1649" s="143">
        <f>IF(ЗАПОЛНИТЬ!$F$7=1,'Ф.7(СФ).29'!L47/1000,'Ф.7(СФ).29'!L47)</f>
        <v>0</v>
      </c>
      <c r="U1649" s="143">
        <f>IF(ЗАПОЛНИТЬ!$F$7=1,'Ф.7(СФ).29'!M47/1000,'Ф.7(СФ).29'!M47)</f>
        <v>0</v>
      </c>
      <c r="V1649" s="145">
        <f t="shared" si="83"/>
        <v>0</v>
      </c>
      <c r="W1649" s="145">
        <f>IF(SUM(L1649:U1649)&gt;0,1,0)</f>
        <v>0</v>
      </c>
    </row>
    <row r="1650" spans="1:23" ht="12.75">
      <c r="A1650" s="144" t="str">
        <f>ЗАПОЛНИТЬ!$B$23</f>
        <v>4</v>
      </c>
      <c r="B1650" s="144" t="str">
        <f>ЗАПОЛНИТЬ!$B$13</f>
        <v>24188344</v>
      </c>
      <c r="C1650" s="144" t="str">
        <f>ЗАПОЛНИТЬ!$B$24</f>
        <v>298</v>
      </c>
      <c r="D1650" s="144" t="str">
        <f>ЗАПОЛНИТЬ!$B$21</f>
        <v>12</v>
      </c>
      <c r="E1650" s="145"/>
      <c r="F1650" s="144" t="str">
        <f>ЗАПОЛНИТЬ!$B$22</f>
        <v>15</v>
      </c>
      <c r="G1650" s="144" t="str">
        <f>ЗАПОЛНИТЬ!$B$20</f>
        <v>040222</v>
      </c>
      <c r="H1650" s="143" t="str">
        <f>IF(ЗАПОЛНИТЬ!$F$7=1,ЗАПОЛНИТЬ!$H$9,ЗАПОЛНИТЬ!$H$10)</f>
        <v>73</v>
      </c>
      <c r="I1650" s="146">
        <f>IF(ЗАПОЛНИТЬ!$F$7=1,'Ф.7(СФ).29'!$E$13,'Ф.7(СФ).29'!$E$15)</f>
        <v>0</v>
      </c>
      <c r="J1650" s="145" t="str">
        <f>IF(ЗАПОЛНИТЬ!$F$7=1,CONCATENATE(ЗАПОЛНИТЬ!$F$18,ЗАПОЛНИТЬ!$D$18),ЗАПОЛНИТЬ!$E$18)</f>
        <v>01.07.2016</v>
      </c>
      <c r="K1650" s="143">
        <f>'Ф.7(СФ).29'!B48</f>
        <v>2280</v>
      </c>
      <c r="L1650" s="143">
        <f>IF(ЗАПОЛНИТЬ!$F$7=1,'Ф.7(СФ).29'!D48/1000,'Ф.7(СФ).29'!D48)</f>
        <v>0</v>
      </c>
      <c r="M1650" s="143">
        <f>IF(ЗАПОЛНИТЬ!$F$7=1,'Ф.7(СФ).29'!E48/1000,'Ф.7(СФ).29'!E48)</f>
        <v>0</v>
      </c>
      <c r="N1650" s="143">
        <f>IF(ЗАПОЛНИТЬ!$F$7=1,'Ф.7(СФ).29'!F48/1000,'Ф.7(СФ).29'!F48)</f>
        <v>0</v>
      </c>
      <c r="O1650" s="143">
        <f>IF(ЗАПОЛНИТЬ!$F$7=1,'Ф.7(СФ).29'!G48/1000,'Ф.7(СФ).29'!G48)</f>
        <v>0</v>
      </c>
      <c r="P1650" s="143">
        <f>IF(ЗАПОЛНИТЬ!$F$7=1,'Ф.7(СФ).29'!H48/1000,'Ф.7(СФ).29'!H48)</f>
        <v>0</v>
      </c>
      <c r="Q1650" s="143">
        <f>IF(ЗАПОЛНИТЬ!$F$7=1,'Ф.7(СФ).29'!I48/1000,'Ф.7(СФ).29'!I48)</f>
        <v>0</v>
      </c>
      <c r="R1650" s="143">
        <f>IF(ЗАПОЛНИТЬ!$F$7=1,'Ф.7(СФ).29'!J48/1000,'Ф.7(СФ).29'!J48)</f>
        <v>0</v>
      </c>
      <c r="S1650" s="143">
        <f>IF(ЗАПОЛНИТЬ!$F$7=1,'Ф.7(СФ).29'!K48/1000,'Ф.7(СФ).29'!K48)</f>
        <v>0</v>
      </c>
      <c r="T1650" s="143">
        <f>IF(ЗАПОЛНИТЬ!$F$7=1,'Ф.7(СФ).29'!L48/1000,'Ф.7(СФ).29'!L48)</f>
        <v>0</v>
      </c>
      <c r="U1650" s="143">
        <f>IF(ЗАПОЛНИТЬ!$F$7=1,'Ф.7(СФ).29'!M48/1000,'Ф.7(СФ).29'!M48)</f>
        <v>0</v>
      </c>
      <c r="V1650" s="145">
        <v>0</v>
      </c>
      <c r="W1650" s="145">
        <f t="shared" si="81"/>
        <v>0</v>
      </c>
    </row>
    <row r="1651" spans="1:23" ht="12.75">
      <c r="A1651" s="144" t="str">
        <f>ЗАПОЛНИТЬ!$B$23</f>
        <v>4</v>
      </c>
      <c r="B1651" s="144" t="str">
        <f>ЗАПОЛНИТЬ!$B$13</f>
        <v>24188344</v>
      </c>
      <c r="C1651" s="144" t="str">
        <f>ЗАПОЛНИТЬ!$B$24</f>
        <v>298</v>
      </c>
      <c r="D1651" s="144" t="str">
        <f>ЗАПОЛНИТЬ!$B$21</f>
        <v>12</v>
      </c>
      <c r="E1651" s="145"/>
      <c r="F1651" s="144" t="str">
        <f>ЗАПОЛНИТЬ!$B$22</f>
        <v>15</v>
      </c>
      <c r="G1651" s="144" t="str">
        <f>ЗАПОЛНИТЬ!$B$20</f>
        <v>040222</v>
      </c>
      <c r="H1651" s="143" t="str">
        <f>IF(ЗАПОЛНИТЬ!$F$7=1,ЗАПОЛНИТЬ!$H$9,ЗАПОЛНИТЬ!$H$10)</f>
        <v>73</v>
      </c>
      <c r="I1651" s="146">
        <f>IF(ЗАПОЛНИТЬ!$F$7=1,'Ф.7(СФ).29'!$E$13,'Ф.7(СФ).29'!$E$15)</f>
        <v>0</v>
      </c>
      <c r="J1651" s="145" t="str">
        <f>IF(ЗАПОЛНИТЬ!$F$7=1,CONCATENATE(ЗАПОЛНИТЬ!$F$18,ЗАПОЛНИТЬ!$D$18),ЗАПОЛНИТЬ!$E$18)</f>
        <v>01.07.2016</v>
      </c>
      <c r="K1651" s="143">
        <f>'Ф.7(СФ).29'!B49</f>
        <v>2281</v>
      </c>
      <c r="L1651" s="143">
        <f>IF(ЗАПОЛНИТЬ!$F$7=1,'Ф.7(СФ).29'!D49/1000,'Ф.7(СФ).29'!D49)</f>
        <v>0</v>
      </c>
      <c r="M1651" s="143">
        <f>IF(ЗАПОЛНИТЬ!$F$7=1,'Ф.7(СФ).29'!E49/1000,'Ф.7(СФ).29'!E49)</f>
        <v>0</v>
      </c>
      <c r="N1651" s="143">
        <f>IF(ЗАПОЛНИТЬ!$F$7=1,'Ф.7(СФ).29'!F49/1000,'Ф.7(СФ).29'!F49)</f>
        <v>0</v>
      </c>
      <c r="O1651" s="143">
        <f>IF(ЗАПОЛНИТЬ!$F$7=1,'Ф.7(СФ).29'!G49/1000,'Ф.7(СФ).29'!G49)</f>
        <v>0</v>
      </c>
      <c r="P1651" s="143">
        <f>IF(ЗАПОЛНИТЬ!$F$7=1,'Ф.7(СФ).29'!H49/1000,'Ф.7(СФ).29'!H49)</f>
        <v>0</v>
      </c>
      <c r="Q1651" s="143">
        <f>IF(ЗАПОЛНИТЬ!$F$7=1,'Ф.7(СФ).29'!I49/1000,'Ф.7(СФ).29'!I49)</f>
        <v>0</v>
      </c>
      <c r="R1651" s="143">
        <f>IF(ЗАПОЛНИТЬ!$F$7=1,'Ф.7(СФ).29'!J49/1000,'Ф.7(СФ).29'!J49)</f>
        <v>0</v>
      </c>
      <c r="S1651" s="143">
        <f>IF(ЗАПОЛНИТЬ!$F$7=1,'Ф.7(СФ).29'!K49/1000,'Ф.7(СФ).29'!K49)</f>
        <v>0</v>
      </c>
      <c r="T1651" s="143">
        <f>IF(ЗАПОЛНИТЬ!$F$7=1,'Ф.7(СФ).29'!L49/1000,'Ф.7(СФ).29'!L49)</f>
        <v>0</v>
      </c>
      <c r="U1651" s="143">
        <f>IF(ЗАПОЛНИТЬ!$F$7=1,'Ф.7(СФ).29'!M49/1000,'Ф.7(СФ).29'!M49)</f>
        <v>0</v>
      </c>
      <c r="V1651" s="145">
        <f>IF(SUM(L1651:U1651)&gt;0,1,0)</f>
        <v>0</v>
      </c>
      <c r="W1651" s="145">
        <f t="shared" si="81"/>
        <v>0</v>
      </c>
    </row>
    <row r="1652" spans="1:23" ht="12.75">
      <c r="A1652" s="144" t="str">
        <f>ЗАПОЛНИТЬ!$B$23</f>
        <v>4</v>
      </c>
      <c r="B1652" s="144" t="str">
        <f>ЗАПОЛНИТЬ!$B$13</f>
        <v>24188344</v>
      </c>
      <c r="C1652" s="144" t="str">
        <f>ЗАПОЛНИТЬ!$B$24</f>
        <v>298</v>
      </c>
      <c r="D1652" s="144" t="str">
        <f>ЗАПОЛНИТЬ!$B$21</f>
        <v>12</v>
      </c>
      <c r="E1652" s="145"/>
      <c r="F1652" s="144" t="str">
        <f>ЗАПОЛНИТЬ!$B$22</f>
        <v>15</v>
      </c>
      <c r="G1652" s="144" t="str">
        <f>ЗАПОЛНИТЬ!$B$20</f>
        <v>040222</v>
      </c>
      <c r="H1652" s="143" t="str">
        <f>IF(ЗАПОЛНИТЬ!$F$7=1,ЗАПОЛНИТЬ!$H$9,ЗАПОЛНИТЬ!$H$10)</f>
        <v>73</v>
      </c>
      <c r="I1652" s="146">
        <f>IF(ЗАПОЛНИТЬ!$F$7=1,'Ф.7(СФ).29'!$E$13,'Ф.7(СФ).29'!$E$15)</f>
        <v>0</v>
      </c>
      <c r="J1652" s="145" t="str">
        <f>IF(ЗАПОЛНИТЬ!$F$7=1,CONCATENATE(ЗАПОЛНИТЬ!$F$18,ЗАПОЛНИТЬ!$D$18),ЗАПОЛНИТЬ!$E$18)</f>
        <v>01.07.2016</v>
      </c>
      <c r="K1652" s="143">
        <f>'Ф.7(СФ).29'!B50</f>
        <v>2282</v>
      </c>
      <c r="L1652" s="143">
        <f>IF(ЗАПОЛНИТЬ!$F$7=1,'Ф.7(СФ).29'!D50/1000,'Ф.7(СФ).29'!D50)</f>
        <v>0</v>
      </c>
      <c r="M1652" s="143">
        <f>IF(ЗАПОЛНИТЬ!$F$7=1,'Ф.7(СФ).29'!E50/1000,'Ф.7(СФ).29'!E50)</f>
        <v>0</v>
      </c>
      <c r="N1652" s="143">
        <f>IF(ЗАПОЛНИТЬ!$F$7=1,'Ф.7(СФ).29'!F50/1000,'Ф.7(СФ).29'!F50)</f>
        <v>0</v>
      </c>
      <c r="O1652" s="143">
        <f>IF(ЗАПОЛНИТЬ!$F$7=1,'Ф.7(СФ).29'!G50/1000,'Ф.7(СФ).29'!G50)</f>
        <v>0</v>
      </c>
      <c r="P1652" s="143">
        <f>IF(ЗАПОЛНИТЬ!$F$7=1,'Ф.7(СФ).29'!H50/1000,'Ф.7(СФ).29'!H50)</f>
        <v>0</v>
      </c>
      <c r="Q1652" s="143">
        <f>IF(ЗАПОЛНИТЬ!$F$7=1,'Ф.7(СФ).29'!I50/1000,'Ф.7(СФ).29'!I50)</f>
        <v>0</v>
      </c>
      <c r="R1652" s="143">
        <f>IF(ЗАПОЛНИТЬ!$F$7=1,'Ф.7(СФ).29'!J50/1000,'Ф.7(СФ).29'!J50)</f>
        <v>0</v>
      </c>
      <c r="S1652" s="143">
        <f>IF(ЗАПОЛНИТЬ!$F$7=1,'Ф.7(СФ).29'!K50/1000,'Ф.7(СФ).29'!K50)</f>
        <v>0</v>
      </c>
      <c r="T1652" s="143">
        <f>IF(ЗАПОЛНИТЬ!$F$7=1,'Ф.7(СФ).29'!L50/1000,'Ф.7(СФ).29'!L50)</f>
        <v>0</v>
      </c>
      <c r="U1652" s="143">
        <f>IF(ЗАПОЛНИТЬ!$F$7=1,'Ф.7(СФ).29'!M50/1000,'Ф.7(СФ).29'!M50)</f>
        <v>0</v>
      </c>
      <c r="V1652" s="145">
        <f>IF(SUM(L1652:U1652)&gt;0,1,0)</f>
        <v>0</v>
      </c>
      <c r="W1652" s="145">
        <f t="shared" si="81"/>
        <v>0</v>
      </c>
    </row>
    <row r="1653" spans="1:23" ht="12.75">
      <c r="A1653" s="144" t="str">
        <f>ЗАПОЛНИТЬ!$B$23</f>
        <v>4</v>
      </c>
      <c r="B1653" s="144" t="str">
        <f>ЗАПОЛНИТЬ!$B$13</f>
        <v>24188344</v>
      </c>
      <c r="C1653" s="144" t="str">
        <f>ЗАПОЛНИТЬ!$B$24</f>
        <v>298</v>
      </c>
      <c r="D1653" s="144" t="str">
        <f>ЗАПОЛНИТЬ!$B$21</f>
        <v>12</v>
      </c>
      <c r="E1653" s="145"/>
      <c r="F1653" s="144" t="str">
        <f>ЗАПОЛНИТЬ!$B$22</f>
        <v>15</v>
      </c>
      <c r="G1653" s="144" t="str">
        <f>ЗАПОЛНИТЬ!$B$20</f>
        <v>040222</v>
      </c>
      <c r="H1653" s="143" t="str">
        <f>IF(ЗАПОЛНИТЬ!$F$7=1,ЗАПОЛНИТЬ!$H$9,ЗАПОЛНИТЬ!$H$10)</f>
        <v>73</v>
      </c>
      <c r="I1653" s="146">
        <f>IF(ЗАПОЛНИТЬ!$F$7=1,'Ф.7(СФ).29'!$E$13,'Ф.7(СФ).29'!$E$15)</f>
        <v>0</v>
      </c>
      <c r="J1653" s="145" t="str">
        <f>IF(ЗАПОЛНИТЬ!$F$7=1,CONCATENATE(ЗАПОЛНИТЬ!$F$18,ЗАПОЛНИТЬ!$D$18),ЗАПОЛНИТЬ!$E$18)</f>
        <v>01.07.2016</v>
      </c>
      <c r="K1653" s="143">
        <f>'Ф.7(СФ).29'!B51</f>
        <v>2400</v>
      </c>
      <c r="L1653" s="143">
        <f>IF(ЗАПОЛНИТЬ!$F$7=1,'Ф.7(СФ).29'!D51/1000,'Ф.7(СФ).29'!D51)</f>
        <v>0</v>
      </c>
      <c r="M1653" s="143">
        <f>IF(ЗАПОЛНИТЬ!$F$7=1,'Ф.7(СФ).29'!E51/1000,'Ф.7(СФ).29'!E51)</f>
        <v>0</v>
      </c>
      <c r="N1653" s="143">
        <f>IF(ЗАПОЛНИТЬ!$F$7=1,'Ф.7(СФ).29'!F51/1000,'Ф.7(СФ).29'!F51)</f>
        <v>0</v>
      </c>
      <c r="O1653" s="143">
        <f>IF(ЗАПОЛНИТЬ!$F$7=1,'Ф.7(СФ).29'!G51/1000,'Ф.7(СФ).29'!G51)</f>
        <v>0</v>
      </c>
      <c r="P1653" s="143">
        <f>IF(ЗАПОЛНИТЬ!$F$7=1,'Ф.7(СФ).29'!H51/1000,'Ф.7(СФ).29'!H51)</f>
        <v>0</v>
      </c>
      <c r="Q1653" s="143">
        <f>IF(ЗАПОЛНИТЬ!$F$7=1,'Ф.7(СФ).29'!I51/1000,'Ф.7(СФ).29'!I51)</f>
        <v>0</v>
      </c>
      <c r="R1653" s="143">
        <f>IF(ЗАПОЛНИТЬ!$F$7=1,'Ф.7(СФ).29'!J51/1000,'Ф.7(СФ).29'!J51)</f>
        <v>0</v>
      </c>
      <c r="S1653" s="143">
        <f>IF(ЗАПОЛНИТЬ!$F$7=1,'Ф.7(СФ).29'!K51/1000,'Ф.7(СФ).29'!K51)</f>
        <v>0</v>
      </c>
      <c r="T1653" s="143">
        <f>IF(ЗАПОЛНИТЬ!$F$7=1,'Ф.7(СФ).29'!L51/1000,'Ф.7(СФ).29'!L51)</f>
        <v>0</v>
      </c>
      <c r="U1653" s="143">
        <f>IF(ЗАПОЛНИТЬ!$F$7=1,'Ф.7(СФ).29'!M51/1000,'Ф.7(СФ).29'!M51)</f>
        <v>0</v>
      </c>
      <c r="V1653" s="145">
        <v>0</v>
      </c>
      <c r="W1653" s="145">
        <f t="shared" si="81"/>
        <v>0</v>
      </c>
    </row>
    <row r="1654" spans="1:23" ht="12.75">
      <c r="A1654" s="144" t="str">
        <f>ЗАПОЛНИТЬ!$B$23</f>
        <v>4</v>
      </c>
      <c r="B1654" s="144" t="str">
        <f>ЗАПОЛНИТЬ!$B$13</f>
        <v>24188344</v>
      </c>
      <c r="C1654" s="144" t="str">
        <f>ЗАПОЛНИТЬ!$B$24</f>
        <v>298</v>
      </c>
      <c r="D1654" s="144" t="str">
        <f>ЗАПОЛНИТЬ!$B$21</f>
        <v>12</v>
      </c>
      <c r="E1654" s="145"/>
      <c r="F1654" s="144" t="str">
        <f>ЗАПОЛНИТЬ!$B$22</f>
        <v>15</v>
      </c>
      <c r="G1654" s="144" t="str">
        <f>ЗАПОЛНИТЬ!$B$20</f>
        <v>040222</v>
      </c>
      <c r="H1654" s="143" t="str">
        <f>IF(ЗАПОЛНИТЬ!$F$7=1,ЗАПОЛНИТЬ!$H$9,ЗАПОЛНИТЬ!$H$10)</f>
        <v>73</v>
      </c>
      <c r="I1654" s="146">
        <f>IF(ЗАПОЛНИТЬ!$F$7=1,'Ф.7(СФ).29'!$E$13,'Ф.7(СФ).29'!$E$15)</f>
        <v>0</v>
      </c>
      <c r="J1654" s="145" t="str">
        <f>IF(ЗАПОЛНИТЬ!$F$7=1,CONCATENATE(ЗАПОЛНИТЬ!$F$18,ЗАПОЛНИТЬ!$D$18),ЗАПОЛНИТЬ!$E$18)</f>
        <v>01.07.2016</v>
      </c>
      <c r="K1654" s="143">
        <f>'Ф.7(СФ).29'!B52</f>
        <v>2410</v>
      </c>
      <c r="L1654" s="143">
        <f>IF(ЗАПОЛНИТЬ!$F$7=1,'Ф.7(СФ).29'!D52/1000,'Ф.7(СФ).29'!D52)</f>
        <v>0</v>
      </c>
      <c r="M1654" s="143">
        <f>IF(ЗАПОЛНИТЬ!$F$7=1,'Ф.7(СФ).29'!E52/1000,'Ф.7(СФ).29'!E52)</f>
        <v>0</v>
      </c>
      <c r="N1654" s="143">
        <f>IF(ЗАПОЛНИТЬ!$F$7=1,'Ф.7(СФ).29'!F52/1000,'Ф.7(СФ).29'!F52)</f>
        <v>0</v>
      </c>
      <c r="O1654" s="143">
        <f>IF(ЗАПОЛНИТЬ!$F$7=1,'Ф.7(СФ).29'!G52/1000,'Ф.7(СФ).29'!G52)</f>
        <v>0</v>
      </c>
      <c r="P1654" s="143">
        <f>IF(ЗАПОЛНИТЬ!$F$7=1,'Ф.7(СФ).29'!H52/1000,'Ф.7(СФ).29'!H52)</f>
        <v>0</v>
      </c>
      <c r="Q1654" s="143">
        <f>IF(ЗАПОЛНИТЬ!$F$7=1,'Ф.7(СФ).29'!I52/1000,'Ф.7(СФ).29'!I52)</f>
        <v>0</v>
      </c>
      <c r="R1654" s="143">
        <f>IF(ЗАПОЛНИТЬ!$F$7=1,'Ф.7(СФ).29'!J52/1000,'Ф.7(СФ).29'!J52)</f>
        <v>0</v>
      </c>
      <c r="S1654" s="143">
        <f>IF(ЗАПОЛНИТЬ!$F$7=1,'Ф.7(СФ).29'!K52/1000,'Ф.7(СФ).29'!K52)</f>
        <v>0</v>
      </c>
      <c r="T1654" s="143">
        <f>IF(ЗАПОЛНИТЬ!$F$7=1,'Ф.7(СФ).29'!L52/1000,'Ф.7(СФ).29'!L52)</f>
        <v>0</v>
      </c>
      <c r="U1654" s="143">
        <f>IF(ЗАПОЛНИТЬ!$F$7=1,'Ф.7(СФ).29'!M52/1000,'Ф.7(СФ).29'!M52)</f>
        <v>0</v>
      </c>
      <c r="V1654" s="145">
        <f>IF(SUM(L1654:U1654)&gt;0,1,0)</f>
        <v>0</v>
      </c>
      <c r="W1654" s="145">
        <f t="shared" si="81"/>
        <v>0</v>
      </c>
    </row>
    <row r="1655" spans="1:23" ht="12.75">
      <c r="A1655" s="144" t="str">
        <f>ЗАПОЛНИТЬ!$B$23</f>
        <v>4</v>
      </c>
      <c r="B1655" s="144" t="str">
        <f>ЗАПОЛНИТЬ!$B$13</f>
        <v>24188344</v>
      </c>
      <c r="C1655" s="144" t="str">
        <f>ЗАПОЛНИТЬ!$B$24</f>
        <v>298</v>
      </c>
      <c r="D1655" s="144" t="str">
        <f>ЗАПОЛНИТЬ!$B$21</f>
        <v>12</v>
      </c>
      <c r="E1655" s="145"/>
      <c r="F1655" s="144" t="str">
        <f>ЗАПОЛНИТЬ!$B$22</f>
        <v>15</v>
      </c>
      <c r="G1655" s="144" t="str">
        <f>ЗАПОЛНИТЬ!$B$20</f>
        <v>040222</v>
      </c>
      <c r="H1655" s="143" t="str">
        <f>IF(ЗАПОЛНИТЬ!$F$7=1,ЗАПОЛНИТЬ!$H$9,ЗАПОЛНИТЬ!$H$10)</f>
        <v>73</v>
      </c>
      <c r="I1655" s="146">
        <f>IF(ЗАПОЛНИТЬ!$F$7=1,'Ф.7(СФ).29'!$E$13,'Ф.7(СФ).29'!$E$15)</f>
        <v>0</v>
      </c>
      <c r="J1655" s="145" t="str">
        <f>IF(ЗАПОЛНИТЬ!$F$7=1,CONCATENATE(ЗАПОЛНИТЬ!$F$18,ЗАПОЛНИТЬ!$D$18),ЗАПОЛНИТЬ!$E$18)</f>
        <v>01.07.2016</v>
      </c>
      <c r="K1655" s="143">
        <f>'Ф.7(СФ).29'!B53</f>
        <v>2420</v>
      </c>
      <c r="L1655" s="143">
        <f>IF(ЗАПОЛНИТЬ!$F$7=1,'Ф.7(СФ).29'!D53/1000,'Ф.7(СФ).29'!D53)</f>
        <v>0</v>
      </c>
      <c r="M1655" s="143">
        <f>IF(ЗАПОЛНИТЬ!$F$7=1,'Ф.7(СФ).29'!E53/1000,'Ф.7(СФ).29'!E53)</f>
        <v>0</v>
      </c>
      <c r="N1655" s="143">
        <f>IF(ЗАПОЛНИТЬ!$F$7=1,'Ф.7(СФ).29'!F53/1000,'Ф.7(СФ).29'!F53)</f>
        <v>0</v>
      </c>
      <c r="O1655" s="143">
        <f>IF(ЗАПОЛНИТЬ!$F$7=1,'Ф.7(СФ).29'!G53/1000,'Ф.7(СФ).29'!G53)</f>
        <v>0</v>
      </c>
      <c r="P1655" s="143">
        <f>IF(ЗАПОЛНИТЬ!$F$7=1,'Ф.7(СФ).29'!H53/1000,'Ф.7(СФ).29'!H53)</f>
        <v>0</v>
      </c>
      <c r="Q1655" s="143">
        <f>IF(ЗАПОЛНИТЬ!$F$7=1,'Ф.7(СФ).29'!I53/1000,'Ф.7(СФ).29'!I53)</f>
        <v>0</v>
      </c>
      <c r="R1655" s="143">
        <f>IF(ЗАПОЛНИТЬ!$F$7=1,'Ф.7(СФ).29'!J53/1000,'Ф.7(СФ).29'!J53)</f>
        <v>0</v>
      </c>
      <c r="S1655" s="143">
        <f>IF(ЗАПОЛНИТЬ!$F$7=1,'Ф.7(СФ).29'!K53/1000,'Ф.7(СФ).29'!K53)</f>
        <v>0</v>
      </c>
      <c r="T1655" s="143">
        <f>IF(ЗАПОЛНИТЬ!$F$7=1,'Ф.7(СФ).29'!L53/1000,'Ф.7(СФ).29'!L53)</f>
        <v>0</v>
      </c>
      <c r="U1655" s="143">
        <f>IF(ЗАПОЛНИТЬ!$F$7=1,'Ф.7(СФ).29'!M53/1000,'Ф.7(СФ).29'!M53)</f>
        <v>0</v>
      </c>
      <c r="V1655" s="145">
        <f>IF(SUM(L1655:U1655)&gt;0,1,0)</f>
        <v>0</v>
      </c>
      <c r="W1655" s="145">
        <f t="shared" si="81"/>
        <v>0</v>
      </c>
    </row>
    <row r="1656" spans="1:23" ht="12.75">
      <c r="A1656" s="144" t="str">
        <f>ЗАПОЛНИТЬ!$B$23</f>
        <v>4</v>
      </c>
      <c r="B1656" s="144" t="str">
        <f>ЗАПОЛНИТЬ!$B$13</f>
        <v>24188344</v>
      </c>
      <c r="C1656" s="144" t="str">
        <f>ЗАПОЛНИТЬ!$B$24</f>
        <v>298</v>
      </c>
      <c r="D1656" s="144" t="str">
        <f>ЗАПОЛНИТЬ!$B$21</f>
        <v>12</v>
      </c>
      <c r="E1656" s="145"/>
      <c r="F1656" s="144" t="str">
        <f>ЗАПОЛНИТЬ!$B$22</f>
        <v>15</v>
      </c>
      <c r="G1656" s="144" t="str">
        <f>ЗАПОЛНИТЬ!$B$20</f>
        <v>040222</v>
      </c>
      <c r="H1656" s="143" t="str">
        <f>IF(ЗАПОЛНИТЬ!$F$7=1,ЗАПОЛНИТЬ!$H$9,ЗАПОЛНИТЬ!$H$10)</f>
        <v>73</v>
      </c>
      <c r="I1656" s="146">
        <f>IF(ЗАПОЛНИТЬ!$F$7=1,'Ф.7(СФ).29'!$E$13,'Ф.7(СФ).29'!$E$15)</f>
        <v>0</v>
      </c>
      <c r="J1656" s="145" t="str">
        <f>IF(ЗАПОЛНИТЬ!$F$7=1,CONCATENATE(ЗАПОЛНИТЬ!$F$18,ЗАПОЛНИТЬ!$D$18),ЗАПОЛНИТЬ!$E$18)</f>
        <v>01.07.2016</v>
      </c>
      <c r="K1656" s="143">
        <f>'Ф.7(СФ).29'!B54</f>
        <v>2600</v>
      </c>
      <c r="L1656" s="143">
        <f>IF(ЗАПОЛНИТЬ!$F$7=1,'Ф.7(СФ).29'!D54/1000,'Ф.7(СФ).29'!D54)</f>
        <v>0</v>
      </c>
      <c r="M1656" s="143">
        <f>IF(ЗАПОЛНИТЬ!$F$7=1,'Ф.7(СФ).29'!E54/1000,'Ф.7(СФ).29'!E54)</f>
        <v>0</v>
      </c>
      <c r="N1656" s="143">
        <f>IF(ЗАПОЛНИТЬ!$F$7=1,'Ф.7(СФ).29'!F54/1000,'Ф.7(СФ).29'!F54)</f>
        <v>0</v>
      </c>
      <c r="O1656" s="143">
        <f>IF(ЗАПОЛНИТЬ!$F$7=1,'Ф.7(СФ).29'!G54/1000,'Ф.7(СФ).29'!G54)</f>
        <v>0</v>
      </c>
      <c r="P1656" s="143">
        <f>IF(ЗАПОЛНИТЬ!$F$7=1,'Ф.7(СФ).29'!H54/1000,'Ф.7(СФ).29'!H54)</f>
        <v>0</v>
      </c>
      <c r="Q1656" s="143">
        <f>IF(ЗАПОЛНИТЬ!$F$7=1,'Ф.7(СФ).29'!I54/1000,'Ф.7(СФ).29'!I54)</f>
        <v>0</v>
      </c>
      <c r="R1656" s="143">
        <f>IF(ЗАПОЛНИТЬ!$F$7=1,'Ф.7(СФ).29'!J54/1000,'Ф.7(СФ).29'!J54)</f>
        <v>0</v>
      </c>
      <c r="S1656" s="143">
        <f>IF(ЗАПОЛНИТЬ!$F$7=1,'Ф.7(СФ).29'!K54/1000,'Ф.7(СФ).29'!K54)</f>
        <v>0</v>
      </c>
      <c r="T1656" s="143">
        <f>IF(ЗАПОЛНИТЬ!$F$7=1,'Ф.7(СФ).29'!L54/1000,'Ф.7(СФ).29'!L54)</f>
        <v>0</v>
      </c>
      <c r="U1656" s="143">
        <f>IF(ЗАПОЛНИТЬ!$F$7=1,'Ф.7(СФ).29'!M54/1000,'Ф.7(СФ).29'!M54)</f>
        <v>0</v>
      </c>
      <c r="V1656" s="145">
        <v>0</v>
      </c>
      <c r="W1656" s="145">
        <f t="shared" si="81"/>
        <v>0</v>
      </c>
    </row>
    <row r="1657" spans="1:23" ht="12.75">
      <c r="A1657" s="144" t="str">
        <f>ЗАПОЛНИТЬ!$B$23</f>
        <v>4</v>
      </c>
      <c r="B1657" s="144" t="str">
        <f>ЗАПОЛНИТЬ!$B$13</f>
        <v>24188344</v>
      </c>
      <c r="C1657" s="144" t="str">
        <f>ЗАПОЛНИТЬ!$B$24</f>
        <v>298</v>
      </c>
      <c r="D1657" s="144" t="str">
        <f>ЗАПОЛНИТЬ!$B$21</f>
        <v>12</v>
      </c>
      <c r="E1657" s="145"/>
      <c r="F1657" s="144" t="str">
        <f>ЗАПОЛНИТЬ!$B$22</f>
        <v>15</v>
      </c>
      <c r="G1657" s="144" t="str">
        <f>ЗАПОЛНИТЬ!$B$20</f>
        <v>040222</v>
      </c>
      <c r="H1657" s="143" t="str">
        <f>IF(ЗАПОЛНИТЬ!$F$7=1,ЗАПОЛНИТЬ!$H$9,ЗАПОЛНИТЬ!$H$10)</f>
        <v>73</v>
      </c>
      <c r="I1657" s="146">
        <f>IF(ЗАПОЛНИТЬ!$F$7=1,'Ф.7(СФ).29'!$E$13,'Ф.7(СФ).29'!$E$15)</f>
        <v>0</v>
      </c>
      <c r="J1657" s="145" t="str">
        <f>IF(ЗАПОЛНИТЬ!$F$7=1,CONCATENATE(ЗАПОЛНИТЬ!$F$18,ЗАПОЛНИТЬ!$D$18),ЗАПОЛНИТЬ!$E$18)</f>
        <v>01.07.2016</v>
      </c>
      <c r="K1657" s="143">
        <f>'Ф.7(СФ).29'!B55</f>
        <v>2610</v>
      </c>
      <c r="L1657" s="143">
        <f>IF(ЗАПОЛНИТЬ!$F$7=1,'Ф.7(СФ).29'!D55/1000,'Ф.7(СФ).29'!D55)</f>
        <v>0</v>
      </c>
      <c r="M1657" s="143">
        <f>IF(ЗАПОЛНИТЬ!$F$7=1,'Ф.7(СФ).29'!E55/1000,'Ф.7(СФ).29'!E55)</f>
        <v>0</v>
      </c>
      <c r="N1657" s="143">
        <f>IF(ЗАПОЛНИТЬ!$F$7=1,'Ф.7(СФ).29'!F55/1000,'Ф.7(СФ).29'!F55)</f>
        <v>0</v>
      </c>
      <c r="O1657" s="143">
        <f>IF(ЗАПОЛНИТЬ!$F$7=1,'Ф.7(СФ).29'!G55/1000,'Ф.7(СФ).29'!G55)</f>
        <v>0</v>
      </c>
      <c r="P1657" s="143">
        <f>IF(ЗАПОЛНИТЬ!$F$7=1,'Ф.7(СФ).29'!H55/1000,'Ф.7(СФ).29'!H55)</f>
        <v>0</v>
      </c>
      <c r="Q1657" s="143">
        <f>IF(ЗАПОЛНИТЬ!$F$7=1,'Ф.7(СФ).29'!I55/1000,'Ф.7(СФ).29'!I55)</f>
        <v>0</v>
      </c>
      <c r="R1657" s="143">
        <f>IF(ЗАПОЛНИТЬ!$F$7=1,'Ф.7(СФ).29'!J55/1000,'Ф.7(СФ).29'!J55)</f>
        <v>0</v>
      </c>
      <c r="S1657" s="143">
        <f>IF(ЗАПОЛНИТЬ!$F$7=1,'Ф.7(СФ).29'!K55/1000,'Ф.7(СФ).29'!K55)</f>
        <v>0</v>
      </c>
      <c r="T1657" s="143">
        <f>IF(ЗАПОЛНИТЬ!$F$7=1,'Ф.7(СФ).29'!L55/1000,'Ф.7(СФ).29'!L55)</f>
        <v>0</v>
      </c>
      <c r="U1657" s="143">
        <f>IF(ЗАПОЛНИТЬ!$F$7=1,'Ф.7(СФ).29'!M55/1000,'Ф.7(СФ).29'!M55)</f>
        <v>0</v>
      </c>
      <c r="V1657" s="145">
        <f>IF(SUM(L1657:U1657)&gt;0,1,0)</f>
        <v>0</v>
      </c>
      <c r="W1657" s="145">
        <f t="shared" si="81"/>
        <v>0</v>
      </c>
    </row>
    <row r="1658" spans="1:23" ht="12.75">
      <c r="A1658" s="144" t="str">
        <f>ЗАПОЛНИТЬ!$B$23</f>
        <v>4</v>
      </c>
      <c r="B1658" s="144" t="str">
        <f>ЗАПОЛНИТЬ!$B$13</f>
        <v>24188344</v>
      </c>
      <c r="C1658" s="144" t="str">
        <f>ЗАПОЛНИТЬ!$B$24</f>
        <v>298</v>
      </c>
      <c r="D1658" s="144" t="str">
        <f>ЗАПОЛНИТЬ!$B$21</f>
        <v>12</v>
      </c>
      <c r="E1658" s="145"/>
      <c r="F1658" s="144" t="str">
        <f>ЗАПОЛНИТЬ!$B$22</f>
        <v>15</v>
      </c>
      <c r="G1658" s="144" t="str">
        <f>ЗАПОЛНИТЬ!$B$20</f>
        <v>040222</v>
      </c>
      <c r="H1658" s="143" t="str">
        <f>IF(ЗАПОЛНИТЬ!$F$7=1,ЗАПОЛНИТЬ!$H$9,ЗАПОЛНИТЬ!$H$10)</f>
        <v>73</v>
      </c>
      <c r="I1658" s="146">
        <f>IF(ЗАПОЛНИТЬ!$F$7=1,'Ф.7(СФ).29'!$E$13,'Ф.7(СФ).29'!$E$15)</f>
        <v>0</v>
      </c>
      <c r="J1658" s="145" t="str">
        <f>IF(ЗАПОЛНИТЬ!$F$7=1,CONCATENATE(ЗАПОЛНИТЬ!$F$18,ЗАПОЛНИТЬ!$D$18),ЗАПОЛНИТЬ!$E$18)</f>
        <v>01.07.2016</v>
      </c>
      <c r="K1658" s="143">
        <f>'Ф.7(СФ).29'!B56</f>
        <v>2620</v>
      </c>
      <c r="L1658" s="143">
        <f>IF(ЗАПОЛНИТЬ!$F$7=1,'Ф.7(СФ).29'!D56/1000,'Ф.7(СФ).29'!D56)</f>
        <v>0</v>
      </c>
      <c r="M1658" s="143">
        <f>IF(ЗАПОЛНИТЬ!$F$7=1,'Ф.7(СФ).29'!E56/1000,'Ф.7(СФ).29'!E56)</f>
        <v>0</v>
      </c>
      <c r="N1658" s="143">
        <f>IF(ЗАПОЛНИТЬ!$F$7=1,'Ф.7(СФ).29'!F56/1000,'Ф.7(СФ).29'!F56)</f>
        <v>0</v>
      </c>
      <c r="O1658" s="143">
        <f>IF(ЗАПОЛНИТЬ!$F$7=1,'Ф.7(СФ).29'!G56/1000,'Ф.7(СФ).29'!G56)</f>
        <v>0</v>
      </c>
      <c r="P1658" s="143">
        <f>IF(ЗАПОЛНИТЬ!$F$7=1,'Ф.7(СФ).29'!H56/1000,'Ф.7(СФ).29'!H56)</f>
        <v>0</v>
      </c>
      <c r="Q1658" s="143">
        <f>IF(ЗАПОЛНИТЬ!$F$7=1,'Ф.7(СФ).29'!I56/1000,'Ф.7(СФ).29'!I56)</f>
        <v>0</v>
      </c>
      <c r="R1658" s="143">
        <f>IF(ЗАПОЛНИТЬ!$F$7=1,'Ф.7(СФ).29'!J56/1000,'Ф.7(СФ).29'!J56)</f>
        <v>0</v>
      </c>
      <c r="S1658" s="143">
        <f>IF(ЗАПОЛНИТЬ!$F$7=1,'Ф.7(СФ).29'!K56/1000,'Ф.7(СФ).29'!K56)</f>
        <v>0</v>
      </c>
      <c r="T1658" s="143">
        <f>IF(ЗАПОЛНИТЬ!$F$7=1,'Ф.7(СФ).29'!L56/1000,'Ф.7(СФ).29'!L56)</f>
        <v>0</v>
      </c>
      <c r="U1658" s="143">
        <f>IF(ЗАПОЛНИТЬ!$F$7=1,'Ф.7(СФ).29'!M56/1000,'Ф.7(СФ).29'!M56)</f>
        <v>0</v>
      </c>
      <c r="V1658" s="145">
        <f>IF(SUM(L1658:U1658)&gt;0,1,0)</f>
        <v>0</v>
      </c>
      <c r="W1658" s="145">
        <f t="shared" si="81"/>
        <v>0</v>
      </c>
    </row>
    <row r="1659" spans="1:23" ht="12.75">
      <c r="A1659" s="144" t="str">
        <f>ЗАПОЛНИТЬ!$B$23</f>
        <v>4</v>
      </c>
      <c r="B1659" s="144" t="str">
        <f>ЗАПОЛНИТЬ!$B$13</f>
        <v>24188344</v>
      </c>
      <c r="C1659" s="144" t="str">
        <f>ЗАПОЛНИТЬ!$B$24</f>
        <v>298</v>
      </c>
      <c r="D1659" s="144" t="str">
        <f>ЗАПОЛНИТЬ!$B$21</f>
        <v>12</v>
      </c>
      <c r="E1659" s="145"/>
      <c r="F1659" s="144" t="str">
        <f>ЗАПОЛНИТЬ!$B$22</f>
        <v>15</v>
      </c>
      <c r="G1659" s="144" t="str">
        <f>ЗАПОЛНИТЬ!$B$20</f>
        <v>040222</v>
      </c>
      <c r="H1659" s="143" t="str">
        <f>IF(ЗАПОЛНИТЬ!$F$7=1,ЗАПОЛНИТЬ!$H$9,ЗАПОЛНИТЬ!$H$10)</f>
        <v>73</v>
      </c>
      <c r="I1659" s="146">
        <f>IF(ЗАПОЛНИТЬ!$F$7=1,'Ф.7(СФ).29'!$E$13,'Ф.7(СФ).29'!$E$15)</f>
        <v>0</v>
      </c>
      <c r="J1659" s="145" t="str">
        <f>IF(ЗАПОЛНИТЬ!$F$7=1,CONCATENATE(ЗАПОЛНИТЬ!$F$18,ЗАПОЛНИТЬ!$D$18),ЗАПОЛНИТЬ!$E$18)</f>
        <v>01.07.2016</v>
      </c>
      <c r="K1659" s="143">
        <f>'Ф.7(СФ).29'!B57</f>
        <v>2630</v>
      </c>
      <c r="L1659" s="143">
        <f>IF(ЗАПОЛНИТЬ!$F$7=1,'Ф.7(СФ).29'!D57/1000,'Ф.7(СФ).29'!D57)</f>
        <v>0</v>
      </c>
      <c r="M1659" s="143">
        <f>IF(ЗАПОЛНИТЬ!$F$7=1,'Ф.7(СФ).29'!E57/1000,'Ф.7(СФ).29'!E57)</f>
        <v>0</v>
      </c>
      <c r="N1659" s="143">
        <f>IF(ЗАПОЛНИТЬ!$F$7=1,'Ф.7(СФ).29'!F57/1000,'Ф.7(СФ).29'!F57)</f>
        <v>0</v>
      </c>
      <c r="O1659" s="143">
        <f>IF(ЗАПОЛНИТЬ!$F$7=1,'Ф.7(СФ).29'!G57/1000,'Ф.7(СФ).29'!G57)</f>
        <v>0</v>
      </c>
      <c r="P1659" s="143">
        <f>IF(ЗАПОЛНИТЬ!$F$7=1,'Ф.7(СФ).29'!H57/1000,'Ф.7(СФ).29'!H57)</f>
        <v>0</v>
      </c>
      <c r="Q1659" s="143">
        <f>IF(ЗАПОЛНИТЬ!$F$7=1,'Ф.7(СФ).29'!I57/1000,'Ф.7(СФ).29'!I57)</f>
        <v>0</v>
      </c>
      <c r="R1659" s="143">
        <f>IF(ЗАПОЛНИТЬ!$F$7=1,'Ф.7(СФ).29'!J57/1000,'Ф.7(СФ).29'!J57)</f>
        <v>0</v>
      </c>
      <c r="S1659" s="143">
        <f>IF(ЗАПОЛНИТЬ!$F$7=1,'Ф.7(СФ).29'!K57/1000,'Ф.7(СФ).29'!K57)</f>
        <v>0</v>
      </c>
      <c r="T1659" s="143">
        <f>IF(ЗАПОЛНИТЬ!$F$7=1,'Ф.7(СФ).29'!L57/1000,'Ф.7(СФ).29'!L57)</f>
        <v>0</v>
      </c>
      <c r="U1659" s="143">
        <f>IF(ЗАПОЛНИТЬ!$F$7=1,'Ф.7(СФ).29'!M57/1000,'Ф.7(СФ).29'!M57)</f>
        <v>0</v>
      </c>
      <c r="V1659" s="145">
        <f>IF(SUM(L1659:U1659)&gt;0,1,0)</f>
        <v>0</v>
      </c>
      <c r="W1659" s="145">
        <f t="shared" si="81"/>
        <v>0</v>
      </c>
    </row>
    <row r="1660" spans="1:23" ht="12.75">
      <c r="A1660" s="144" t="str">
        <f>ЗАПОЛНИТЬ!$B$23</f>
        <v>4</v>
      </c>
      <c r="B1660" s="144" t="str">
        <f>ЗАПОЛНИТЬ!$B$13</f>
        <v>24188344</v>
      </c>
      <c r="C1660" s="144" t="str">
        <f>ЗАПОЛНИТЬ!$B$24</f>
        <v>298</v>
      </c>
      <c r="D1660" s="144" t="str">
        <f>ЗАПОЛНИТЬ!$B$21</f>
        <v>12</v>
      </c>
      <c r="E1660" s="145"/>
      <c r="F1660" s="144" t="str">
        <f>ЗАПОЛНИТЬ!$B$22</f>
        <v>15</v>
      </c>
      <c r="G1660" s="144" t="str">
        <f>ЗАПОЛНИТЬ!$B$20</f>
        <v>040222</v>
      </c>
      <c r="H1660" s="143" t="str">
        <f>IF(ЗАПОЛНИТЬ!$F$7=1,ЗАПОЛНИТЬ!$H$9,ЗАПОЛНИТЬ!$H$10)</f>
        <v>73</v>
      </c>
      <c r="I1660" s="146">
        <f>IF(ЗАПОЛНИТЬ!$F$7=1,'Ф.7(СФ).29'!$E$13,'Ф.7(СФ).29'!$E$15)</f>
        <v>0</v>
      </c>
      <c r="J1660" s="145" t="str">
        <f>IF(ЗАПОЛНИТЬ!$F$7=1,CONCATENATE(ЗАПОЛНИТЬ!$F$18,ЗАПОЛНИТЬ!$D$18),ЗАПОЛНИТЬ!$E$18)</f>
        <v>01.07.2016</v>
      </c>
      <c r="K1660" s="143">
        <f>'Ф.7(СФ).29'!B58</f>
        <v>2700</v>
      </c>
      <c r="L1660" s="143">
        <f>IF(ЗАПОЛНИТЬ!$F$7=1,'Ф.7(СФ).29'!D58/1000,'Ф.7(СФ).29'!D58)</f>
        <v>0</v>
      </c>
      <c r="M1660" s="143">
        <f>IF(ЗАПОЛНИТЬ!$F$7=1,'Ф.7(СФ).29'!E58/1000,'Ф.7(СФ).29'!E58)</f>
        <v>0</v>
      </c>
      <c r="N1660" s="143">
        <f>IF(ЗАПОЛНИТЬ!$F$7=1,'Ф.7(СФ).29'!F58/1000,'Ф.7(СФ).29'!F58)</f>
        <v>0</v>
      </c>
      <c r="O1660" s="143">
        <f>IF(ЗАПОЛНИТЬ!$F$7=1,'Ф.7(СФ).29'!G58/1000,'Ф.7(СФ).29'!G58)</f>
        <v>0</v>
      </c>
      <c r="P1660" s="143">
        <f>IF(ЗАПОЛНИТЬ!$F$7=1,'Ф.7(СФ).29'!H58/1000,'Ф.7(СФ).29'!H58)</f>
        <v>0</v>
      </c>
      <c r="Q1660" s="143">
        <f>IF(ЗАПОЛНИТЬ!$F$7=1,'Ф.7(СФ).29'!I58/1000,'Ф.7(СФ).29'!I58)</f>
        <v>0</v>
      </c>
      <c r="R1660" s="143">
        <f>IF(ЗАПОЛНИТЬ!$F$7=1,'Ф.7(СФ).29'!J58/1000,'Ф.7(СФ).29'!J58)</f>
        <v>0</v>
      </c>
      <c r="S1660" s="143">
        <f>IF(ЗАПОЛНИТЬ!$F$7=1,'Ф.7(СФ).29'!K58/1000,'Ф.7(СФ).29'!K58)</f>
        <v>0</v>
      </c>
      <c r="T1660" s="143">
        <f>IF(ЗАПОЛНИТЬ!$F$7=1,'Ф.7(СФ).29'!L58/1000,'Ф.7(СФ).29'!L58)</f>
        <v>0</v>
      </c>
      <c r="U1660" s="143">
        <f>IF(ЗАПОЛНИТЬ!$F$7=1,'Ф.7(СФ).29'!M58/1000,'Ф.7(СФ).29'!M58)</f>
        <v>0</v>
      </c>
      <c r="V1660" s="145">
        <v>0</v>
      </c>
      <c r="W1660" s="145">
        <f t="shared" si="81"/>
        <v>0</v>
      </c>
    </row>
    <row r="1661" spans="1:23" ht="12.75">
      <c r="A1661" s="144" t="str">
        <f>ЗАПОЛНИТЬ!$B$23</f>
        <v>4</v>
      </c>
      <c r="B1661" s="144" t="str">
        <f>ЗАПОЛНИТЬ!$B$13</f>
        <v>24188344</v>
      </c>
      <c r="C1661" s="144" t="str">
        <f>ЗАПОЛНИТЬ!$B$24</f>
        <v>298</v>
      </c>
      <c r="D1661" s="144" t="str">
        <f>ЗАПОЛНИТЬ!$B$21</f>
        <v>12</v>
      </c>
      <c r="E1661" s="145"/>
      <c r="F1661" s="144" t="str">
        <f>ЗАПОЛНИТЬ!$B$22</f>
        <v>15</v>
      </c>
      <c r="G1661" s="144" t="str">
        <f>ЗАПОЛНИТЬ!$B$20</f>
        <v>040222</v>
      </c>
      <c r="H1661" s="143" t="str">
        <f>IF(ЗАПОЛНИТЬ!$F$7=1,ЗАПОЛНИТЬ!$H$9,ЗАПОЛНИТЬ!$H$10)</f>
        <v>73</v>
      </c>
      <c r="I1661" s="146">
        <f>IF(ЗАПОЛНИТЬ!$F$7=1,'Ф.7(СФ).29'!$E$13,'Ф.7(СФ).29'!$E$15)</f>
        <v>0</v>
      </c>
      <c r="J1661" s="145" t="str">
        <f>IF(ЗАПОЛНИТЬ!$F$7=1,CONCATENATE(ЗАПОЛНИТЬ!$F$18,ЗАПОЛНИТЬ!$D$18),ЗАПОЛНИТЬ!$E$18)</f>
        <v>01.07.2016</v>
      </c>
      <c r="K1661" s="143">
        <f>'Ф.7(СФ).29'!B59</f>
        <v>2710</v>
      </c>
      <c r="L1661" s="143">
        <f>IF(ЗАПОЛНИТЬ!$F$7=1,'Ф.7(СФ).29'!D59/1000,'Ф.7(СФ).29'!D59)</f>
        <v>0</v>
      </c>
      <c r="M1661" s="143">
        <f>IF(ЗАПОЛНИТЬ!$F$7=1,'Ф.7(СФ).29'!E59/1000,'Ф.7(СФ).29'!E59)</f>
        <v>0</v>
      </c>
      <c r="N1661" s="143">
        <f>IF(ЗАПОЛНИТЬ!$F$7=1,'Ф.7(СФ).29'!F59/1000,'Ф.7(СФ).29'!F59)</f>
        <v>0</v>
      </c>
      <c r="O1661" s="143">
        <f>IF(ЗАПОЛНИТЬ!$F$7=1,'Ф.7(СФ).29'!G59/1000,'Ф.7(СФ).29'!G59)</f>
        <v>0</v>
      </c>
      <c r="P1661" s="143">
        <f>IF(ЗАПОЛНИТЬ!$F$7=1,'Ф.7(СФ).29'!H59/1000,'Ф.7(СФ).29'!H59)</f>
        <v>0</v>
      </c>
      <c r="Q1661" s="143">
        <f>IF(ЗАПОЛНИТЬ!$F$7=1,'Ф.7(СФ).29'!I59/1000,'Ф.7(СФ).29'!I59)</f>
        <v>0</v>
      </c>
      <c r="R1661" s="143">
        <f>IF(ЗАПОЛНИТЬ!$F$7=1,'Ф.7(СФ).29'!J59/1000,'Ф.7(СФ).29'!J59)</f>
        <v>0</v>
      </c>
      <c r="S1661" s="143">
        <f>IF(ЗАПОЛНИТЬ!$F$7=1,'Ф.7(СФ).29'!K59/1000,'Ф.7(СФ).29'!K59)</f>
        <v>0</v>
      </c>
      <c r="T1661" s="143">
        <f>IF(ЗАПОЛНИТЬ!$F$7=1,'Ф.7(СФ).29'!L59/1000,'Ф.7(СФ).29'!L59)</f>
        <v>0</v>
      </c>
      <c r="U1661" s="143">
        <f>IF(ЗАПОЛНИТЬ!$F$7=1,'Ф.7(СФ).29'!M59/1000,'Ф.7(СФ).29'!M59)</f>
        <v>0</v>
      </c>
      <c r="V1661" s="145">
        <f>IF(SUM(L1661:U1661)&gt;0,1,0)</f>
        <v>0</v>
      </c>
      <c r="W1661" s="145">
        <f t="shared" si="81"/>
        <v>0</v>
      </c>
    </row>
    <row r="1662" spans="1:23" ht="12.75">
      <c r="A1662" s="144" t="str">
        <f>ЗАПОЛНИТЬ!$B$23</f>
        <v>4</v>
      </c>
      <c r="B1662" s="144" t="str">
        <f>ЗАПОЛНИТЬ!$B$13</f>
        <v>24188344</v>
      </c>
      <c r="C1662" s="144" t="str">
        <f>ЗАПОЛНИТЬ!$B$24</f>
        <v>298</v>
      </c>
      <c r="D1662" s="144" t="str">
        <f>ЗАПОЛНИТЬ!$B$21</f>
        <v>12</v>
      </c>
      <c r="E1662" s="145"/>
      <c r="F1662" s="144" t="str">
        <f>ЗАПОЛНИТЬ!$B$22</f>
        <v>15</v>
      </c>
      <c r="G1662" s="144" t="str">
        <f>ЗАПОЛНИТЬ!$B$20</f>
        <v>040222</v>
      </c>
      <c r="H1662" s="143" t="str">
        <f>IF(ЗАПОЛНИТЬ!$F$7=1,ЗАПОЛНИТЬ!$H$9,ЗАПОЛНИТЬ!$H$10)</f>
        <v>73</v>
      </c>
      <c r="I1662" s="146">
        <f>IF(ЗАПОЛНИТЬ!$F$7=1,'Ф.7(СФ).29'!$E$13,'Ф.7(СФ).29'!$E$15)</f>
        <v>0</v>
      </c>
      <c r="J1662" s="145" t="str">
        <f>IF(ЗАПОЛНИТЬ!$F$7=1,CONCATENATE(ЗАПОЛНИТЬ!$F$18,ЗАПОЛНИТЬ!$D$18),ЗАПОЛНИТЬ!$E$18)</f>
        <v>01.07.2016</v>
      </c>
      <c r="K1662" s="143">
        <f>'Ф.7(СФ).29'!B60</f>
        <v>2720</v>
      </c>
      <c r="L1662" s="143">
        <f>IF(ЗАПОЛНИТЬ!$F$7=1,'Ф.7(СФ).29'!D60/1000,'Ф.7(СФ).29'!D60)</f>
        <v>0</v>
      </c>
      <c r="M1662" s="143">
        <f>IF(ЗАПОЛНИТЬ!$F$7=1,'Ф.7(СФ).29'!E60/1000,'Ф.7(СФ).29'!E60)</f>
        <v>0</v>
      </c>
      <c r="N1662" s="143">
        <f>IF(ЗАПОЛНИТЬ!$F$7=1,'Ф.7(СФ).29'!F60/1000,'Ф.7(СФ).29'!F60)</f>
        <v>0</v>
      </c>
      <c r="O1662" s="143">
        <f>IF(ЗАПОЛНИТЬ!$F$7=1,'Ф.7(СФ).29'!G60/1000,'Ф.7(СФ).29'!G60)</f>
        <v>0</v>
      </c>
      <c r="P1662" s="143">
        <f>IF(ЗАПОЛНИТЬ!$F$7=1,'Ф.7(СФ).29'!H60/1000,'Ф.7(СФ).29'!H60)</f>
        <v>0</v>
      </c>
      <c r="Q1662" s="143">
        <f>IF(ЗАПОЛНИТЬ!$F$7=1,'Ф.7(СФ).29'!I60/1000,'Ф.7(СФ).29'!I60)</f>
        <v>0</v>
      </c>
      <c r="R1662" s="143">
        <f>IF(ЗАПОЛНИТЬ!$F$7=1,'Ф.7(СФ).29'!J60/1000,'Ф.7(СФ).29'!J60)</f>
        <v>0</v>
      </c>
      <c r="S1662" s="143">
        <f>IF(ЗАПОЛНИТЬ!$F$7=1,'Ф.7(СФ).29'!K60/1000,'Ф.7(СФ).29'!K60)</f>
        <v>0</v>
      </c>
      <c r="T1662" s="143">
        <f>IF(ЗАПОЛНИТЬ!$F$7=1,'Ф.7(СФ).29'!L60/1000,'Ф.7(СФ).29'!L60)</f>
        <v>0</v>
      </c>
      <c r="U1662" s="143">
        <f>IF(ЗАПОЛНИТЬ!$F$7=1,'Ф.7(СФ).29'!M60/1000,'Ф.7(СФ).29'!M60)</f>
        <v>0</v>
      </c>
      <c r="V1662" s="145">
        <f>IF(SUM(L1662:U1662)&gt;0,1,0)</f>
        <v>0</v>
      </c>
      <c r="W1662" s="145">
        <f t="shared" si="81"/>
        <v>0</v>
      </c>
    </row>
    <row r="1663" spans="1:23" ht="12.75">
      <c r="A1663" s="144" t="str">
        <f>ЗАПОЛНИТЬ!$B$23</f>
        <v>4</v>
      </c>
      <c r="B1663" s="144" t="str">
        <f>ЗАПОЛНИТЬ!$B$13</f>
        <v>24188344</v>
      </c>
      <c r="C1663" s="144" t="str">
        <f>ЗАПОЛНИТЬ!$B$24</f>
        <v>298</v>
      </c>
      <c r="D1663" s="144" t="str">
        <f>ЗАПОЛНИТЬ!$B$21</f>
        <v>12</v>
      </c>
      <c r="E1663" s="145"/>
      <c r="F1663" s="144" t="str">
        <f>ЗАПОЛНИТЬ!$B$22</f>
        <v>15</v>
      </c>
      <c r="G1663" s="144" t="str">
        <f>ЗАПОЛНИТЬ!$B$20</f>
        <v>040222</v>
      </c>
      <c r="H1663" s="143" t="str">
        <f>IF(ЗАПОЛНИТЬ!$F$7=1,ЗАПОЛНИТЬ!$H$9,ЗАПОЛНИТЬ!$H$10)</f>
        <v>73</v>
      </c>
      <c r="I1663" s="146">
        <f>IF(ЗАПОЛНИТЬ!$F$7=1,'Ф.7(СФ).29'!$E$13,'Ф.7(СФ).29'!$E$15)</f>
        <v>0</v>
      </c>
      <c r="J1663" s="145" t="str">
        <f>IF(ЗАПОЛНИТЬ!$F$7=1,CONCATENATE(ЗАПОЛНИТЬ!$F$18,ЗАПОЛНИТЬ!$D$18),ЗАПОЛНИТЬ!$E$18)</f>
        <v>01.07.2016</v>
      </c>
      <c r="K1663" s="143">
        <f>'Ф.7(СФ).29'!B61</f>
        <v>2730</v>
      </c>
      <c r="L1663" s="143">
        <f>IF(ЗАПОЛНИТЬ!$F$7=1,'Ф.7(СФ).29'!D61/1000,'Ф.7(СФ).29'!D61)</f>
        <v>0</v>
      </c>
      <c r="M1663" s="143">
        <f>IF(ЗАПОЛНИТЬ!$F$7=1,'Ф.7(СФ).29'!E61/1000,'Ф.7(СФ).29'!E61)</f>
        <v>0</v>
      </c>
      <c r="N1663" s="143">
        <f>IF(ЗАПОЛНИТЬ!$F$7=1,'Ф.7(СФ).29'!F61/1000,'Ф.7(СФ).29'!F61)</f>
        <v>0</v>
      </c>
      <c r="O1663" s="143">
        <f>IF(ЗАПОЛНИТЬ!$F$7=1,'Ф.7(СФ).29'!G61/1000,'Ф.7(СФ).29'!G61)</f>
        <v>0</v>
      </c>
      <c r="P1663" s="143">
        <f>IF(ЗАПОЛНИТЬ!$F$7=1,'Ф.7(СФ).29'!H61/1000,'Ф.7(СФ).29'!H61)</f>
        <v>0</v>
      </c>
      <c r="Q1663" s="143">
        <f>IF(ЗАПОЛНИТЬ!$F$7=1,'Ф.7(СФ).29'!I61/1000,'Ф.7(СФ).29'!I61)</f>
        <v>0</v>
      </c>
      <c r="R1663" s="143">
        <f>IF(ЗАПОЛНИТЬ!$F$7=1,'Ф.7(СФ).29'!J61/1000,'Ф.7(СФ).29'!J61)</f>
        <v>0</v>
      </c>
      <c r="S1663" s="143">
        <f>IF(ЗАПОЛНИТЬ!$F$7=1,'Ф.7(СФ).29'!K61/1000,'Ф.7(СФ).29'!K61)</f>
        <v>0</v>
      </c>
      <c r="T1663" s="143">
        <f>IF(ЗАПОЛНИТЬ!$F$7=1,'Ф.7(СФ).29'!L61/1000,'Ф.7(СФ).29'!L61)</f>
        <v>0</v>
      </c>
      <c r="U1663" s="143">
        <f>IF(ЗАПОЛНИТЬ!$F$7=1,'Ф.7(СФ).29'!M61/1000,'Ф.7(СФ).29'!M61)</f>
        <v>0</v>
      </c>
      <c r="V1663" s="145">
        <f>IF(SUM(L1663:U1663)&gt;0,1,0)</f>
        <v>0</v>
      </c>
      <c r="W1663" s="145">
        <f t="shared" si="81"/>
        <v>0</v>
      </c>
    </row>
    <row r="1664" spans="1:23" ht="12.75">
      <c r="A1664" s="144" t="str">
        <f>ЗАПОЛНИТЬ!$B$23</f>
        <v>4</v>
      </c>
      <c r="B1664" s="144" t="str">
        <f>ЗАПОЛНИТЬ!$B$13</f>
        <v>24188344</v>
      </c>
      <c r="C1664" s="144" t="str">
        <f>ЗАПОЛНИТЬ!$B$24</f>
        <v>298</v>
      </c>
      <c r="D1664" s="144" t="str">
        <f>ЗАПОЛНИТЬ!$B$21</f>
        <v>12</v>
      </c>
      <c r="E1664" s="145"/>
      <c r="F1664" s="144" t="str">
        <f>ЗАПОЛНИТЬ!$B$22</f>
        <v>15</v>
      </c>
      <c r="G1664" s="144" t="str">
        <f>ЗАПОЛНИТЬ!$B$20</f>
        <v>040222</v>
      </c>
      <c r="H1664" s="143" t="str">
        <f>IF(ЗАПОЛНИТЬ!$F$7=1,ЗАПОЛНИТЬ!$H$9,ЗАПОЛНИТЬ!$H$10)</f>
        <v>73</v>
      </c>
      <c r="I1664" s="146">
        <f>IF(ЗАПОЛНИТЬ!$F$7=1,'Ф.7(СФ).29'!$E$13,'Ф.7(СФ).29'!$E$15)</f>
        <v>0</v>
      </c>
      <c r="J1664" s="145" t="str">
        <f>IF(ЗАПОЛНИТЬ!$F$7=1,CONCATENATE(ЗАПОЛНИТЬ!$F$18,ЗАПОЛНИТЬ!$D$18),ЗАПОЛНИТЬ!$E$18)</f>
        <v>01.07.2016</v>
      </c>
      <c r="K1664" s="143">
        <f>'Ф.7(СФ).29'!B62</f>
        <v>2800</v>
      </c>
      <c r="L1664" s="143">
        <f>IF(ЗАПОЛНИТЬ!$F$7=1,'Ф.7(СФ).29'!D62/1000,'Ф.7(СФ).29'!D62)</f>
        <v>0</v>
      </c>
      <c r="M1664" s="143">
        <f>IF(ЗАПОЛНИТЬ!$F$7=1,'Ф.7(СФ).29'!E62/1000,'Ф.7(СФ).29'!E62)</f>
        <v>0</v>
      </c>
      <c r="N1664" s="143">
        <f>IF(ЗАПОЛНИТЬ!$F$7=1,'Ф.7(СФ).29'!F62/1000,'Ф.7(СФ).29'!F62)</f>
        <v>0</v>
      </c>
      <c r="O1664" s="143">
        <f>IF(ЗАПОЛНИТЬ!$F$7=1,'Ф.7(СФ).29'!G62/1000,'Ф.7(СФ).29'!G62)</f>
        <v>0</v>
      </c>
      <c r="P1664" s="143">
        <f>IF(ЗАПОЛНИТЬ!$F$7=1,'Ф.7(СФ).29'!H62/1000,'Ф.7(СФ).29'!H62)</f>
        <v>0</v>
      </c>
      <c r="Q1664" s="143">
        <f>IF(ЗАПОЛНИТЬ!$F$7=1,'Ф.7(СФ).29'!I62/1000,'Ф.7(СФ).29'!I62)</f>
        <v>0</v>
      </c>
      <c r="R1664" s="143">
        <f>IF(ЗАПОЛНИТЬ!$F$7=1,'Ф.7(СФ).29'!J62/1000,'Ф.7(СФ).29'!J62)</f>
        <v>0</v>
      </c>
      <c r="S1664" s="143">
        <f>IF(ЗАПОЛНИТЬ!$F$7=1,'Ф.7(СФ).29'!K62/1000,'Ф.7(СФ).29'!K62)</f>
        <v>0</v>
      </c>
      <c r="T1664" s="143">
        <f>IF(ЗАПОЛНИТЬ!$F$7=1,'Ф.7(СФ).29'!L62/1000,'Ф.7(СФ).29'!L62)</f>
        <v>0</v>
      </c>
      <c r="U1664" s="143">
        <f>IF(ЗАПОЛНИТЬ!$F$7=1,'Ф.7(СФ).29'!M62/1000,'Ф.7(СФ).29'!M62)</f>
        <v>0</v>
      </c>
      <c r="V1664" s="145">
        <f>IF(SUM(L1664:U1664)&gt;0,1,0)</f>
        <v>0</v>
      </c>
      <c r="W1664" s="145">
        <f t="shared" si="81"/>
        <v>0</v>
      </c>
    </row>
    <row r="1665" spans="1:23" ht="12.75">
      <c r="A1665" s="144" t="str">
        <f>ЗАПОЛНИТЬ!$B$23</f>
        <v>4</v>
      </c>
      <c r="B1665" s="144" t="str">
        <f>ЗАПОЛНИТЬ!$B$13</f>
        <v>24188344</v>
      </c>
      <c r="C1665" s="144" t="str">
        <f>ЗАПОЛНИТЬ!$B$24</f>
        <v>298</v>
      </c>
      <c r="D1665" s="144" t="str">
        <f>ЗАПОЛНИТЬ!$B$21</f>
        <v>12</v>
      </c>
      <c r="E1665" s="145"/>
      <c r="F1665" s="144" t="str">
        <f>ЗАПОЛНИТЬ!$B$22</f>
        <v>15</v>
      </c>
      <c r="G1665" s="144" t="str">
        <f>ЗАПОЛНИТЬ!$B$20</f>
        <v>040222</v>
      </c>
      <c r="H1665" s="143" t="str">
        <f>IF(ЗАПОЛНИТЬ!$F$7=1,ЗАПОЛНИТЬ!$H$9,ЗАПОЛНИТЬ!$H$10)</f>
        <v>73</v>
      </c>
      <c r="I1665" s="146">
        <f>IF(ЗАПОЛНИТЬ!$F$7=1,'Ф.7(СФ).29'!$E$13,'Ф.7(СФ).29'!$E$15)</f>
        <v>0</v>
      </c>
      <c r="J1665" s="145" t="str">
        <f>IF(ЗАПОЛНИТЬ!$F$7=1,CONCATENATE(ЗАПОЛНИТЬ!$F$18,ЗАПОЛНИТЬ!$D$18),ЗАПОЛНИТЬ!$E$18)</f>
        <v>01.07.2016</v>
      </c>
      <c r="K1665" s="143">
        <f>'Ф.7(СФ).29'!B63</f>
        <v>3000</v>
      </c>
      <c r="L1665" s="143">
        <f>IF(ЗАПОЛНИТЬ!$F$7=1,'Ф.7(СФ).29'!D63/1000,'Ф.7(СФ).29'!D63)</f>
        <v>0</v>
      </c>
      <c r="M1665" s="143">
        <f>IF(ЗАПОЛНИТЬ!$F$7=1,'Ф.7(СФ).29'!E63/1000,'Ф.7(СФ).29'!E63)</f>
        <v>0</v>
      </c>
      <c r="N1665" s="143">
        <f>IF(ЗАПОЛНИТЬ!$F$7=1,'Ф.7(СФ).29'!F63/1000,'Ф.7(СФ).29'!F63)</f>
        <v>0</v>
      </c>
      <c r="O1665" s="143">
        <f>IF(ЗАПОЛНИТЬ!$F$7=1,'Ф.7(СФ).29'!G63/1000,'Ф.7(СФ).29'!G63)</f>
        <v>0</v>
      </c>
      <c r="P1665" s="143">
        <f>IF(ЗАПОЛНИТЬ!$F$7=1,'Ф.7(СФ).29'!H63/1000,'Ф.7(СФ).29'!H63)</f>
        <v>0</v>
      </c>
      <c r="Q1665" s="143">
        <f>IF(ЗАПОЛНИТЬ!$F$7=1,'Ф.7(СФ).29'!I63/1000,'Ф.7(СФ).29'!I63)</f>
        <v>0</v>
      </c>
      <c r="R1665" s="143">
        <f>IF(ЗАПОЛНИТЬ!$F$7=1,'Ф.7(СФ).29'!J63/1000,'Ф.7(СФ).29'!J63)</f>
        <v>0</v>
      </c>
      <c r="S1665" s="143">
        <f>IF(ЗАПОЛНИТЬ!$F$7=1,'Ф.7(СФ).29'!K63/1000,'Ф.7(СФ).29'!K63)</f>
        <v>0</v>
      </c>
      <c r="T1665" s="143">
        <f>IF(ЗАПОЛНИТЬ!$F$7=1,'Ф.7(СФ).29'!L63/1000,'Ф.7(СФ).29'!L63)</f>
        <v>0</v>
      </c>
      <c r="U1665" s="143">
        <f>IF(ЗАПОЛНИТЬ!$F$7=1,'Ф.7(СФ).29'!M63/1000,'Ф.7(СФ).29'!M63)</f>
        <v>0</v>
      </c>
      <c r="V1665" s="145">
        <v>0</v>
      </c>
      <c r="W1665" s="145">
        <f t="shared" si="81"/>
        <v>0</v>
      </c>
    </row>
    <row r="1666" spans="1:23" ht="12.75">
      <c r="A1666" s="144" t="str">
        <f>ЗАПОЛНИТЬ!$B$23</f>
        <v>4</v>
      </c>
      <c r="B1666" s="144" t="str">
        <f>ЗАПОЛНИТЬ!$B$13</f>
        <v>24188344</v>
      </c>
      <c r="C1666" s="144" t="str">
        <f>ЗАПОЛНИТЬ!$B$24</f>
        <v>298</v>
      </c>
      <c r="D1666" s="144" t="str">
        <f>ЗАПОЛНИТЬ!$B$21</f>
        <v>12</v>
      </c>
      <c r="E1666" s="145"/>
      <c r="F1666" s="144" t="str">
        <f>ЗАПОЛНИТЬ!$B$22</f>
        <v>15</v>
      </c>
      <c r="G1666" s="144" t="str">
        <f>ЗАПОЛНИТЬ!$B$20</f>
        <v>040222</v>
      </c>
      <c r="H1666" s="143" t="str">
        <f>IF(ЗАПОЛНИТЬ!$F$7=1,ЗАПОЛНИТЬ!$H$9,ЗАПОЛНИТЬ!$H$10)</f>
        <v>73</v>
      </c>
      <c r="I1666" s="146">
        <f>IF(ЗАПОЛНИТЬ!$F$7=1,'Ф.7(СФ).29'!$E$13,'Ф.7(СФ).29'!$E$15)</f>
        <v>0</v>
      </c>
      <c r="J1666" s="145" t="str">
        <f>IF(ЗАПОЛНИТЬ!$F$7=1,CONCATENATE(ЗАПОЛНИТЬ!$F$18,ЗАПОЛНИТЬ!$D$18),ЗАПОЛНИТЬ!$E$18)</f>
        <v>01.07.2016</v>
      </c>
      <c r="K1666" s="143">
        <f>'Ф.7(СФ).29'!B64</f>
        <v>3100</v>
      </c>
      <c r="L1666" s="143">
        <f>IF(ЗАПОЛНИТЬ!$F$7=1,'Ф.7(СФ).29'!D64/1000,'Ф.7(СФ).29'!D64)</f>
        <v>0</v>
      </c>
      <c r="M1666" s="143">
        <f>IF(ЗАПОЛНИТЬ!$F$7=1,'Ф.7(СФ).29'!E64/1000,'Ф.7(СФ).29'!E64)</f>
        <v>0</v>
      </c>
      <c r="N1666" s="143">
        <f>IF(ЗАПОЛНИТЬ!$F$7=1,'Ф.7(СФ).29'!F64/1000,'Ф.7(СФ).29'!F64)</f>
        <v>0</v>
      </c>
      <c r="O1666" s="143">
        <f>IF(ЗАПОЛНИТЬ!$F$7=1,'Ф.7(СФ).29'!G64/1000,'Ф.7(СФ).29'!G64)</f>
        <v>0</v>
      </c>
      <c r="P1666" s="143">
        <f>IF(ЗАПОЛНИТЬ!$F$7=1,'Ф.7(СФ).29'!H64/1000,'Ф.7(СФ).29'!H64)</f>
        <v>0</v>
      </c>
      <c r="Q1666" s="143">
        <f>IF(ЗАПОЛНИТЬ!$F$7=1,'Ф.7(СФ).29'!I64/1000,'Ф.7(СФ).29'!I64)</f>
        <v>0</v>
      </c>
      <c r="R1666" s="143">
        <f>IF(ЗАПОЛНИТЬ!$F$7=1,'Ф.7(СФ).29'!J64/1000,'Ф.7(СФ).29'!J64)</f>
        <v>0</v>
      </c>
      <c r="S1666" s="143">
        <f>IF(ЗАПОЛНИТЬ!$F$7=1,'Ф.7(СФ).29'!K64/1000,'Ф.7(СФ).29'!K64)</f>
        <v>0</v>
      </c>
      <c r="T1666" s="143">
        <f>IF(ЗАПОЛНИТЬ!$F$7=1,'Ф.7(СФ).29'!L64/1000,'Ф.7(СФ).29'!L64)</f>
        <v>0</v>
      </c>
      <c r="U1666" s="143">
        <f>IF(ЗАПОЛНИТЬ!$F$7=1,'Ф.7(СФ).29'!M64/1000,'Ф.7(СФ).29'!M64)</f>
        <v>0</v>
      </c>
      <c r="V1666" s="145">
        <v>0</v>
      </c>
      <c r="W1666" s="145">
        <f t="shared" si="81"/>
        <v>0</v>
      </c>
    </row>
    <row r="1667" spans="1:23" ht="12.75">
      <c r="A1667" s="144" t="str">
        <f>ЗАПОЛНИТЬ!$B$23</f>
        <v>4</v>
      </c>
      <c r="B1667" s="144" t="str">
        <f>ЗАПОЛНИТЬ!$B$13</f>
        <v>24188344</v>
      </c>
      <c r="C1667" s="144" t="str">
        <f>ЗАПОЛНИТЬ!$B$24</f>
        <v>298</v>
      </c>
      <c r="D1667" s="144" t="str">
        <f>ЗАПОЛНИТЬ!$B$21</f>
        <v>12</v>
      </c>
      <c r="E1667" s="145"/>
      <c r="F1667" s="144" t="str">
        <f>ЗАПОЛНИТЬ!$B$22</f>
        <v>15</v>
      </c>
      <c r="G1667" s="144" t="str">
        <f>ЗАПОЛНИТЬ!$B$20</f>
        <v>040222</v>
      </c>
      <c r="H1667" s="143" t="str">
        <f>IF(ЗАПОЛНИТЬ!$F$7=1,ЗАПОЛНИТЬ!$H$9,ЗАПОЛНИТЬ!$H$10)</f>
        <v>73</v>
      </c>
      <c r="I1667" s="146">
        <f>IF(ЗАПОЛНИТЬ!$F$7=1,'Ф.7(СФ).29'!$E$13,'Ф.7(СФ).29'!$E$15)</f>
        <v>0</v>
      </c>
      <c r="J1667" s="145" t="str">
        <f>IF(ЗАПОЛНИТЬ!$F$7=1,CONCATENATE(ЗАПОЛНИТЬ!$F$18,ЗАПОЛНИТЬ!$D$18),ЗАПОЛНИТЬ!$E$18)</f>
        <v>01.07.2016</v>
      </c>
      <c r="K1667" s="143">
        <f>'Ф.7(СФ).29'!B65</f>
        <v>3110</v>
      </c>
      <c r="L1667" s="143">
        <f>IF(ЗАПОЛНИТЬ!$F$7=1,'Ф.7(СФ).29'!D65/1000,'Ф.7(СФ).29'!D65)</f>
        <v>0</v>
      </c>
      <c r="M1667" s="143">
        <f>IF(ЗАПОЛНИТЬ!$F$7=1,'Ф.7(СФ).29'!E65/1000,'Ф.7(СФ).29'!E65)</f>
        <v>0</v>
      </c>
      <c r="N1667" s="143">
        <f>IF(ЗАПОЛНИТЬ!$F$7=1,'Ф.7(СФ).29'!F65/1000,'Ф.7(СФ).29'!F65)</f>
        <v>0</v>
      </c>
      <c r="O1667" s="143">
        <f>IF(ЗАПОЛНИТЬ!$F$7=1,'Ф.7(СФ).29'!G65/1000,'Ф.7(СФ).29'!G65)</f>
        <v>0</v>
      </c>
      <c r="P1667" s="143">
        <f>IF(ЗАПОЛНИТЬ!$F$7=1,'Ф.7(СФ).29'!H65/1000,'Ф.7(СФ).29'!H65)</f>
        <v>0</v>
      </c>
      <c r="Q1667" s="143">
        <f>IF(ЗАПОЛНИТЬ!$F$7=1,'Ф.7(СФ).29'!I65/1000,'Ф.7(СФ).29'!I65)</f>
        <v>0</v>
      </c>
      <c r="R1667" s="143">
        <f>IF(ЗАПОЛНИТЬ!$F$7=1,'Ф.7(СФ).29'!J65/1000,'Ф.7(СФ).29'!J65)</f>
        <v>0</v>
      </c>
      <c r="S1667" s="143">
        <f>IF(ЗАПОЛНИТЬ!$F$7=1,'Ф.7(СФ).29'!K65/1000,'Ф.7(СФ).29'!K65)</f>
        <v>0</v>
      </c>
      <c r="T1667" s="143">
        <f>IF(ЗАПОЛНИТЬ!$F$7=1,'Ф.7(СФ).29'!L65/1000,'Ф.7(СФ).29'!L65)</f>
        <v>0</v>
      </c>
      <c r="U1667" s="143">
        <f>IF(ЗАПОЛНИТЬ!$F$7=1,'Ф.7(СФ).29'!M65/1000,'Ф.7(СФ).29'!M65)</f>
        <v>0</v>
      </c>
      <c r="V1667" s="145">
        <f>IF(SUM(L1667:U1667)&gt;0,1,0)</f>
        <v>0</v>
      </c>
      <c r="W1667" s="145">
        <f t="shared" si="81"/>
        <v>0</v>
      </c>
    </row>
    <row r="1668" spans="1:23" ht="12.75">
      <c r="A1668" s="144" t="str">
        <f>ЗАПОЛНИТЬ!$B$23</f>
        <v>4</v>
      </c>
      <c r="B1668" s="144" t="str">
        <f>ЗАПОЛНИТЬ!$B$13</f>
        <v>24188344</v>
      </c>
      <c r="C1668" s="144" t="str">
        <f>ЗАПОЛНИТЬ!$B$24</f>
        <v>298</v>
      </c>
      <c r="D1668" s="144" t="str">
        <f>ЗАПОЛНИТЬ!$B$21</f>
        <v>12</v>
      </c>
      <c r="E1668" s="145"/>
      <c r="F1668" s="144" t="str">
        <f>ЗАПОЛНИТЬ!$B$22</f>
        <v>15</v>
      </c>
      <c r="G1668" s="144" t="str">
        <f>ЗАПОЛНИТЬ!$B$20</f>
        <v>040222</v>
      </c>
      <c r="H1668" s="143" t="str">
        <f>IF(ЗАПОЛНИТЬ!$F$7=1,ЗАПОЛНИТЬ!$H$9,ЗАПОЛНИТЬ!$H$10)</f>
        <v>73</v>
      </c>
      <c r="I1668" s="146">
        <f>IF(ЗАПОЛНИТЬ!$F$7=1,'Ф.7(СФ).29'!$E$13,'Ф.7(СФ).29'!$E$15)</f>
        <v>0</v>
      </c>
      <c r="J1668" s="145" t="str">
        <f>IF(ЗАПОЛНИТЬ!$F$7=1,CONCATENATE(ЗАПОЛНИТЬ!$F$18,ЗАПОЛНИТЬ!$D$18),ЗАПОЛНИТЬ!$E$18)</f>
        <v>01.07.2016</v>
      </c>
      <c r="K1668" s="143">
        <f>'Ф.7(СФ).29'!B66</f>
        <v>3120</v>
      </c>
      <c r="L1668" s="143">
        <f>IF(ЗАПОЛНИТЬ!$F$7=1,'Ф.7(СФ).29'!D66/1000,'Ф.7(СФ).29'!D66)</f>
        <v>0</v>
      </c>
      <c r="M1668" s="143">
        <f>IF(ЗАПОЛНИТЬ!$F$7=1,'Ф.7(СФ).29'!E66/1000,'Ф.7(СФ).29'!E66)</f>
        <v>0</v>
      </c>
      <c r="N1668" s="143">
        <f>IF(ЗАПОЛНИТЬ!$F$7=1,'Ф.7(СФ).29'!F66/1000,'Ф.7(СФ).29'!F66)</f>
        <v>0</v>
      </c>
      <c r="O1668" s="143">
        <f>IF(ЗАПОЛНИТЬ!$F$7=1,'Ф.7(СФ).29'!G66/1000,'Ф.7(СФ).29'!G66)</f>
        <v>0</v>
      </c>
      <c r="P1668" s="143">
        <f>IF(ЗАПОЛНИТЬ!$F$7=1,'Ф.7(СФ).29'!H66/1000,'Ф.7(СФ).29'!H66)</f>
        <v>0</v>
      </c>
      <c r="Q1668" s="143">
        <f>IF(ЗАПОЛНИТЬ!$F$7=1,'Ф.7(СФ).29'!I66/1000,'Ф.7(СФ).29'!I66)</f>
        <v>0</v>
      </c>
      <c r="R1668" s="143">
        <f>IF(ЗАПОЛНИТЬ!$F$7=1,'Ф.7(СФ).29'!J66/1000,'Ф.7(СФ).29'!J66)</f>
        <v>0</v>
      </c>
      <c r="S1668" s="143">
        <f>IF(ЗАПОЛНИТЬ!$F$7=1,'Ф.7(СФ).29'!K66/1000,'Ф.7(СФ).29'!K66)</f>
        <v>0</v>
      </c>
      <c r="T1668" s="143">
        <f>IF(ЗАПОЛНИТЬ!$F$7=1,'Ф.7(СФ).29'!L66/1000,'Ф.7(СФ).29'!L66)</f>
        <v>0</v>
      </c>
      <c r="U1668" s="143">
        <f>IF(ЗАПОЛНИТЬ!$F$7=1,'Ф.7(СФ).29'!M66/1000,'Ф.7(СФ).29'!M66)</f>
        <v>0</v>
      </c>
      <c r="V1668" s="145">
        <v>0</v>
      </c>
      <c r="W1668" s="145">
        <f t="shared" si="81"/>
        <v>0</v>
      </c>
    </row>
    <row r="1669" spans="1:23" ht="12.75">
      <c r="A1669" s="144" t="str">
        <f>ЗАПОЛНИТЬ!$B$23</f>
        <v>4</v>
      </c>
      <c r="B1669" s="144" t="str">
        <f>ЗАПОЛНИТЬ!$B$13</f>
        <v>24188344</v>
      </c>
      <c r="C1669" s="144" t="str">
        <f>ЗАПОЛНИТЬ!$B$24</f>
        <v>298</v>
      </c>
      <c r="D1669" s="144" t="str">
        <f>ЗАПОЛНИТЬ!$B$21</f>
        <v>12</v>
      </c>
      <c r="E1669" s="145"/>
      <c r="F1669" s="144" t="str">
        <f>ЗАПОЛНИТЬ!$B$22</f>
        <v>15</v>
      </c>
      <c r="G1669" s="144" t="str">
        <f>ЗАПОЛНИТЬ!$B$20</f>
        <v>040222</v>
      </c>
      <c r="H1669" s="143" t="str">
        <f>IF(ЗАПОЛНИТЬ!$F$7=1,ЗАПОЛНИТЬ!$H$9,ЗАПОЛНИТЬ!$H$10)</f>
        <v>73</v>
      </c>
      <c r="I1669" s="146">
        <f>IF(ЗАПОЛНИТЬ!$F$7=1,'Ф.7(СФ).29'!$E$13,'Ф.7(СФ).29'!$E$15)</f>
        <v>0</v>
      </c>
      <c r="J1669" s="145" t="str">
        <f>IF(ЗАПОЛНИТЬ!$F$7=1,CONCATENATE(ЗАПОЛНИТЬ!$F$18,ЗАПОЛНИТЬ!$D$18),ЗАПОЛНИТЬ!$E$18)</f>
        <v>01.07.2016</v>
      </c>
      <c r="K1669" s="143">
        <f>'Ф.7(СФ).29'!B67</f>
        <v>3121</v>
      </c>
      <c r="L1669" s="143">
        <f>IF(ЗАПОЛНИТЬ!$F$7=1,'Ф.7(СФ).29'!D67/1000,'Ф.7(СФ).29'!D67)</f>
        <v>0</v>
      </c>
      <c r="M1669" s="143">
        <f>IF(ЗАПОЛНИТЬ!$F$7=1,'Ф.7(СФ).29'!E67/1000,'Ф.7(СФ).29'!E67)</f>
        <v>0</v>
      </c>
      <c r="N1669" s="143">
        <f>IF(ЗАПОЛНИТЬ!$F$7=1,'Ф.7(СФ).29'!F67/1000,'Ф.7(СФ).29'!F67)</f>
        <v>0</v>
      </c>
      <c r="O1669" s="143">
        <f>IF(ЗАПОЛНИТЬ!$F$7=1,'Ф.7(СФ).29'!G67/1000,'Ф.7(СФ).29'!G67)</f>
        <v>0</v>
      </c>
      <c r="P1669" s="143">
        <f>IF(ЗАПОЛНИТЬ!$F$7=1,'Ф.7(СФ).29'!H67/1000,'Ф.7(СФ).29'!H67)</f>
        <v>0</v>
      </c>
      <c r="Q1669" s="143">
        <f>IF(ЗАПОЛНИТЬ!$F$7=1,'Ф.7(СФ).29'!I67/1000,'Ф.7(СФ).29'!I67)</f>
        <v>0</v>
      </c>
      <c r="R1669" s="143">
        <f>IF(ЗАПОЛНИТЬ!$F$7=1,'Ф.7(СФ).29'!J67/1000,'Ф.7(СФ).29'!J67)</f>
        <v>0</v>
      </c>
      <c r="S1669" s="143">
        <f>IF(ЗАПОЛНИТЬ!$F$7=1,'Ф.7(СФ).29'!K67/1000,'Ф.7(СФ).29'!K67)</f>
        <v>0</v>
      </c>
      <c r="T1669" s="143">
        <f>IF(ЗАПОЛНИТЬ!$F$7=1,'Ф.7(СФ).29'!L67/1000,'Ф.7(СФ).29'!L67)</f>
        <v>0</v>
      </c>
      <c r="U1669" s="143">
        <f>IF(ЗАПОЛНИТЬ!$F$7=1,'Ф.7(СФ).29'!M67/1000,'Ф.7(СФ).29'!M67)</f>
        <v>0</v>
      </c>
      <c r="V1669" s="145">
        <f>IF(SUM(L1669:U1669)&gt;0,1,0)</f>
        <v>0</v>
      </c>
      <c r="W1669" s="145">
        <f t="shared" si="81"/>
        <v>0</v>
      </c>
    </row>
    <row r="1670" spans="1:23" ht="12.75">
      <c r="A1670" s="144" t="str">
        <f>ЗАПОЛНИТЬ!$B$23</f>
        <v>4</v>
      </c>
      <c r="B1670" s="144" t="str">
        <f>ЗАПОЛНИТЬ!$B$13</f>
        <v>24188344</v>
      </c>
      <c r="C1670" s="144" t="str">
        <f>ЗАПОЛНИТЬ!$B$24</f>
        <v>298</v>
      </c>
      <c r="D1670" s="144" t="str">
        <f>ЗАПОЛНИТЬ!$B$21</f>
        <v>12</v>
      </c>
      <c r="E1670" s="145"/>
      <c r="F1670" s="144" t="str">
        <f>ЗАПОЛНИТЬ!$B$22</f>
        <v>15</v>
      </c>
      <c r="G1670" s="144" t="str">
        <f>ЗАПОЛНИТЬ!$B$20</f>
        <v>040222</v>
      </c>
      <c r="H1670" s="143" t="str">
        <f>IF(ЗАПОЛНИТЬ!$F$7=1,ЗАПОЛНИТЬ!$H$9,ЗАПОЛНИТЬ!$H$10)</f>
        <v>73</v>
      </c>
      <c r="I1670" s="146">
        <f>IF(ЗАПОЛНИТЬ!$F$7=1,'Ф.7(СФ).29'!$E$13,'Ф.7(СФ).29'!$E$15)</f>
        <v>0</v>
      </c>
      <c r="J1670" s="145" t="str">
        <f>IF(ЗАПОЛНИТЬ!$F$7=1,CONCATENATE(ЗАПОЛНИТЬ!$F$18,ЗАПОЛНИТЬ!$D$18),ЗАПОЛНИТЬ!$E$18)</f>
        <v>01.07.2016</v>
      </c>
      <c r="K1670" s="143">
        <f>'Ф.7(СФ).29'!B68</f>
        <v>3122</v>
      </c>
      <c r="L1670" s="143">
        <f>IF(ЗАПОЛНИТЬ!$F$7=1,'Ф.7(СФ).29'!D68/1000,'Ф.7(СФ).29'!D68)</f>
        <v>0</v>
      </c>
      <c r="M1670" s="143">
        <f>IF(ЗАПОЛНИТЬ!$F$7=1,'Ф.7(СФ).29'!E68/1000,'Ф.7(СФ).29'!E68)</f>
        <v>0</v>
      </c>
      <c r="N1670" s="143">
        <f>IF(ЗАПОЛНИТЬ!$F$7=1,'Ф.7(СФ).29'!F68/1000,'Ф.7(СФ).29'!F68)</f>
        <v>0</v>
      </c>
      <c r="O1670" s="143">
        <f>IF(ЗАПОЛНИТЬ!$F$7=1,'Ф.7(СФ).29'!G68/1000,'Ф.7(СФ).29'!G68)</f>
        <v>0</v>
      </c>
      <c r="P1670" s="143">
        <f>IF(ЗАПОЛНИТЬ!$F$7=1,'Ф.7(СФ).29'!H68/1000,'Ф.7(СФ).29'!H68)</f>
        <v>0</v>
      </c>
      <c r="Q1670" s="143">
        <f>IF(ЗАПОЛНИТЬ!$F$7=1,'Ф.7(СФ).29'!I68/1000,'Ф.7(СФ).29'!I68)</f>
        <v>0</v>
      </c>
      <c r="R1670" s="143">
        <f>IF(ЗАПОЛНИТЬ!$F$7=1,'Ф.7(СФ).29'!J68/1000,'Ф.7(СФ).29'!J68)</f>
        <v>0</v>
      </c>
      <c r="S1670" s="143">
        <f>IF(ЗАПОЛНИТЬ!$F$7=1,'Ф.7(СФ).29'!K68/1000,'Ф.7(СФ).29'!K68)</f>
        <v>0</v>
      </c>
      <c r="T1670" s="143">
        <f>IF(ЗАПОЛНИТЬ!$F$7=1,'Ф.7(СФ).29'!L68/1000,'Ф.7(СФ).29'!L68)</f>
        <v>0</v>
      </c>
      <c r="U1670" s="143">
        <f>IF(ЗАПОЛНИТЬ!$F$7=1,'Ф.7(СФ).29'!M68/1000,'Ф.7(СФ).29'!M68)</f>
        <v>0</v>
      </c>
      <c r="V1670" s="145">
        <f>IF(SUM(L1670:U1670)&gt;0,1,0)</f>
        <v>0</v>
      </c>
      <c r="W1670" s="145">
        <f t="shared" si="81"/>
        <v>0</v>
      </c>
    </row>
    <row r="1671" spans="1:23" ht="12.75">
      <c r="A1671" s="144" t="str">
        <f>ЗАПОЛНИТЬ!$B$23</f>
        <v>4</v>
      </c>
      <c r="B1671" s="144" t="str">
        <f>ЗАПОЛНИТЬ!$B$13</f>
        <v>24188344</v>
      </c>
      <c r="C1671" s="144" t="str">
        <f>ЗАПОЛНИТЬ!$B$24</f>
        <v>298</v>
      </c>
      <c r="D1671" s="144" t="str">
        <f>ЗАПОЛНИТЬ!$B$21</f>
        <v>12</v>
      </c>
      <c r="E1671" s="145"/>
      <c r="F1671" s="144" t="str">
        <f>ЗАПОЛНИТЬ!$B$22</f>
        <v>15</v>
      </c>
      <c r="G1671" s="144" t="str">
        <f>ЗАПОЛНИТЬ!$B$20</f>
        <v>040222</v>
      </c>
      <c r="H1671" s="143" t="str">
        <f>IF(ЗАПОЛНИТЬ!$F$7=1,ЗАПОЛНИТЬ!$H$9,ЗАПОЛНИТЬ!$H$10)</f>
        <v>73</v>
      </c>
      <c r="I1671" s="146">
        <f>IF(ЗАПОЛНИТЬ!$F$7=1,'Ф.7(СФ).29'!$E$13,'Ф.7(СФ).29'!$E$15)</f>
        <v>0</v>
      </c>
      <c r="J1671" s="145" t="str">
        <f>IF(ЗАПОЛНИТЬ!$F$7=1,CONCATENATE(ЗАПОЛНИТЬ!$F$18,ЗАПОЛНИТЬ!$D$18),ЗАПОЛНИТЬ!$E$18)</f>
        <v>01.07.2016</v>
      </c>
      <c r="K1671" s="143">
        <f>'Ф.7(СФ).29'!B69</f>
        <v>3130</v>
      </c>
      <c r="L1671" s="143">
        <f>IF(ЗАПОЛНИТЬ!$F$7=1,'Ф.7(СФ).29'!D69/1000,'Ф.7(СФ).29'!D69)</f>
        <v>0</v>
      </c>
      <c r="M1671" s="143">
        <f>IF(ЗАПОЛНИТЬ!$F$7=1,'Ф.7(СФ).29'!E69/1000,'Ф.7(СФ).29'!E69)</f>
        <v>0</v>
      </c>
      <c r="N1671" s="143">
        <f>IF(ЗАПОЛНИТЬ!$F$7=1,'Ф.7(СФ).29'!F69/1000,'Ф.7(СФ).29'!F69)</f>
        <v>0</v>
      </c>
      <c r="O1671" s="143">
        <f>IF(ЗАПОЛНИТЬ!$F$7=1,'Ф.7(СФ).29'!G69/1000,'Ф.7(СФ).29'!G69)</f>
        <v>0</v>
      </c>
      <c r="P1671" s="143">
        <f>IF(ЗАПОЛНИТЬ!$F$7=1,'Ф.7(СФ).29'!H69/1000,'Ф.7(СФ).29'!H69)</f>
        <v>0</v>
      </c>
      <c r="Q1671" s="143">
        <f>IF(ЗАПОЛНИТЬ!$F$7=1,'Ф.7(СФ).29'!I69/1000,'Ф.7(СФ).29'!I69)</f>
        <v>0</v>
      </c>
      <c r="R1671" s="143">
        <f>IF(ЗАПОЛНИТЬ!$F$7=1,'Ф.7(СФ).29'!J69/1000,'Ф.7(СФ).29'!J69)</f>
        <v>0</v>
      </c>
      <c r="S1671" s="143">
        <f>IF(ЗАПОЛНИТЬ!$F$7=1,'Ф.7(СФ).29'!K69/1000,'Ф.7(СФ).29'!K69)</f>
        <v>0</v>
      </c>
      <c r="T1671" s="143">
        <f>IF(ЗАПОЛНИТЬ!$F$7=1,'Ф.7(СФ).29'!L69/1000,'Ф.7(СФ).29'!L69)</f>
        <v>0</v>
      </c>
      <c r="U1671" s="143">
        <f>IF(ЗАПОЛНИТЬ!$F$7=1,'Ф.7(СФ).29'!M69/1000,'Ф.7(СФ).29'!M69)</f>
        <v>0</v>
      </c>
      <c r="V1671" s="145">
        <v>0</v>
      </c>
      <c r="W1671" s="145">
        <f t="shared" si="81"/>
        <v>0</v>
      </c>
    </row>
    <row r="1672" spans="1:23" ht="12.75">
      <c r="A1672" s="144" t="str">
        <f>ЗАПОЛНИТЬ!$B$23</f>
        <v>4</v>
      </c>
      <c r="B1672" s="144" t="str">
        <f>ЗАПОЛНИТЬ!$B$13</f>
        <v>24188344</v>
      </c>
      <c r="C1672" s="144" t="str">
        <f>ЗАПОЛНИТЬ!$B$24</f>
        <v>298</v>
      </c>
      <c r="D1672" s="144" t="str">
        <f>ЗАПОЛНИТЬ!$B$21</f>
        <v>12</v>
      </c>
      <c r="E1672" s="145"/>
      <c r="F1672" s="144" t="str">
        <f>ЗАПОЛНИТЬ!$B$22</f>
        <v>15</v>
      </c>
      <c r="G1672" s="144" t="str">
        <f>ЗАПОЛНИТЬ!$B$20</f>
        <v>040222</v>
      </c>
      <c r="H1672" s="143" t="str">
        <f>IF(ЗАПОЛНИТЬ!$F$7=1,ЗАПОЛНИТЬ!$H$9,ЗАПОЛНИТЬ!$H$10)</f>
        <v>73</v>
      </c>
      <c r="I1672" s="146">
        <f>IF(ЗАПОЛНИТЬ!$F$7=1,'Ф.7(СФ).29'!$E$13,'Ф.7(СФ).29'!$E$15)</f>
        <v>0</v>
      </c>
      <c r="J1672" s="145" t="str">
        <f>IF(ЗАПОЛНИТЬ!$F$7=1,CONCATENATE(ЗАПОЛНИТЬ!$F$18,ЗАПОЛНИТЬ!$D$18),ЗАПОЛНИТЬ!$E$18)</f>
        <v>01.07.2016</v>
      </c>
      <c r="K1672" s="143">
        <f>'Ф.7(СФ).29'!B70</f>
        <v>3131</v>
      </c>
      <c r="L1672" s="143">
        <f>IF(ЗАПОЛНИТЬ!$F$7=1,'Ф.7(СФ).29'!D70/1000,'Ф.7(СФ).29'!D70)</f>
        <v>0</v>
      </c>
      <c r="M1672" s="143">
        <f>IF(ЗАПОЛНИТЬ!$F$7=1,'Ф.7(СФ).29'!E70/1000,'Ф.7(СФ).29'!E70)</f>
        <v>0</v>
      </c>
      <c r="N1672" s="143">
        <f>IF(ЗАПОЛНИТЬ!$F$7=1,'Ф.7(СФ).29'!F70/1000,'Ф.7(СФ).29'!F70)</f>
        <v>0</v>
      </c>
      <c r="O1672" s="143">
        <f>IF(ЗАПОЛНИТЬ!$F$7=1,'Ф.7(СФ).29'!G70/1000,'Ф.7(СФ).29'!G70)</f>
        <v>0</v>
      </c>
      <c r="P1672" s="143">
        <f>IF(ЗАПОЛНИТЬ!$F$7=1,'Ф.7(СФ).29'!H70/1000,'Ф.7(СФ).29'!H70)</f>
        <v>0</v>
      </c>
      <c r="Q1672" s="143">
        <f>IF(ЗАПОЛНИТЬ!$F$7=1,'Ф.7(СФ).29'!I70/1000,'Ф.7(СФ).29'!I70)</f>
        <v>0</v>
      </c>
      <c r="R1672" s="143">
        <f>IF(ЗАПОЛНИТЬ!$F$7=1,'Ф.7(СФ).29'!J70/1000,'Ф.7(СФ).29'!J70)</f>
        <v>0</v>
      </c>
      <c r="S1672" s="143">
        <f>IF(ЗАПОЛНИТЬ!$F$7=1,'Ф.7(СФ).29'!K70/1000,'Ф.7(СФ).29'!K70)</f>
        <v>0</v>
      </c>
      <c r="T1672" s="143">
        <f>IF(ЗАПОЛНИТЬ!$F$7=1,'Ф.7(СФ).29'!L70/1000,'Ф.7(СФ).29'!L70)</f>
        <v>0</v>
      </c>
      <c r="U1672" s="143">
        <f>IF(ЗАПОЛНИТЬ!$F$7=1,'Ф.7(СФ).29'!M70/1000,'Ф.7(СФ).29'!M70)</f>
        <v>0</v>
      </c>
      <c r="V1672" s="145">
        <f>IF(SUM(L1672:U1672)&gt;0,1,0)</f>
        <v>0</v>
      </c>
      <c r="W1672" s="145">
        <f t="shared" si="81"/>
        <v>0</v>
      </c>
    </row>
    <row r="1673" spans="1:23" ht="12.75">
      <c r="A1673" s="144" t="str">
        <f>ЗАПОЛНИТЬ!$B$23</f>
        <v>4</v>
      </c>
      <c r="B1673" s="144" t="str">
        <f>ЗАПОЛНИТЬ!$B$13</f>
        <v>24188344</v>
      </c>
      <c r="C1673" s="144" t="str">
        <f>ЗАПОЛНИТЬ!$B$24</f>
        <v>298</v>
      </c>
      <c r="D1673" s="144" t="str">
        <f>ЗАПОЛНИТЬ!$B$21</f>
        <v>12</v>
      </c>
      <c r="E1673" s="145"/>
      <c r="F1673" s="144" t="str">
        <f>ЗАПОЛНИТЬ!$B$22</f>
        <v>15</v>
      </c>
      <c r="G1673" s="144" t="str">
        <f>ЗАПОЛНИТЬ!$B$20</f>
        <v>040222</v>
      </c>
      <c r="H1673" s="143" t="str">
        <f>IF(ЗАПОЛНИТЬ!$F$7=1,ЗАПОЛНИТЬ!$H$9,ЗАПОЛНИТЬ!$H$10)</f>
        <v>73</v>
      </c>
      <c r="I1673" s="146">
        <f>IF(ЗАПОЛНИТЬ!$F$7=1,'Ф.7(СФ).29'!$E$13,'Ф.7(СФ).29'!$E$15)</f>
        <v>0</v>
      </c>
      <c r="J1673" s="145" t="str">
        <f>IF(ЗАПОЛНИТЬ!$F$7=1,CONCATENATE(ЗАПОЛНИТЬ!$F$18,ЗАПОЛНИТЬ!$D$18),ЗАПОЛНИТЬ!$E$18)</f>
        <v>01.07.2016</v>
      </c>
      <c r="K1673" s="143">
        <f>'Ф.7(СФ).29'!B71</f>
        <v>3132</v>
      </c>
      <c r="L1673" s="143">
        <f>IF(ЗАПОЛНИТЬ!$F$7=1,'Ф.7(СФ).29'!D71/1000,'Ф.7(СФ).29'!D71)</f>
        <v>0</v>
      </c>
      <c r="M1673" s="143">
        <f>IF(ЗАПОЛНИТЬ!$F$7=1,'Ф.7(СФ).29'!E71/1000,'Ф.7(СФ).29'!E71)</f>
        <v>0</v>
      </c>
      <c r="N1673" s="143">
        <f>IF(ЗАПОЛНИТЬ!$F$7=1,'Ф.7(СФ).29'!F71/1000,'Ф.7(СФ).29'!F71)</f>
        <v>0</v>
      </c>
      <c r="O1673" s="143">
        <f>IF(ЗАПОЛНИТЬ!$F$7=1,'Ф.7(СФ).29'!G71/1000,'Ф.7(СФ).29'!G71)</f>
        <v>0</v>
      </c>
      <c r="P1673" s="143">
        <f>IF(ЗАПОЛНИТЬ!$F$7=1,'Ф.7(СФ).29'!H71/1000,'Ф.7(СФ).29'!H71)</f>
        <v>0</v>
      </c>
      <c r="Q1673" s="143">
        <f>IF(ЗАПОЛНИТЬ!$F$7=1,'Ф.7(СФ).29'!I71/1000,'Ф.7(СФ).29'!I71)</f>
        <v>0</v>
      </c>
      <c r="R1673" s="143">
        <f>IF(ЗАПОЛНИТЬ!$F$7=1,'Ф.7(СФ).29'!J71/1000,'Ф.7(СФ).29'!J71)</f>
        <v>0</v>
      </c>
      <c r="S1673" s="143">
        <f>IF(ЗАПОЛНИТЬ!$F$7=1,'Ф.7(СФ).29'!K71/1000,'Ф.7(СФ).29'!K71)</f>
        <v>0</v>
      </c>
      <c r="T1673" s="143">
        <f>IF(ЗАПОЛНИТЬ!$F$7=1,'Ф.7(СФ).29'!L71/1000,'Ф.7(СФ).29'!L71)</f>
        <v>0</v>
      </c>
      <c r="U1673" s="143">
        <f>IF(ЗАПОЛНИТЬ!$F$7=1,'Ф.7(СФ).29'!M71/1000,'Ф.7(СФ).29'!M71)</f>
        <v>0</v>
      </c>
      <c r="V1673" s="145">
        <f>IF(SUM(L1673:U1673)&gt;0,1,0)</f>
        <v>0</v>
      </c>
      <c r="W1673" s="145">
        <f t="shared" si="81"/>
        <v>0</v>
      </c>
    </row>
    <row r="1674" spans="1:23" ht="12.75">
      <c r="A1674" s="144" t="str">
        <f>ЗАПОЛНИТЬ!$B$23</f>
        <v>4</v>
      </c>
      <c r="B1674" s="144" t="str">
        <f>ЗАПОЛНИТЬ!$B$13</f>
        <v>24188344</v>
      </c>
      <c r="C1674" s="144" t="str">
        <f>ЗАПОЛНИТЬ!$B$24</f>
        <v>298</v>
      </c>
      <c r="D1674" s="144" t="str">
        <f>ЗАПОЛНИТЬ!$B$21</f>
        <v>12</v>
      </c>
      <c r="E1674" s="145"/>
      <c r="F1674" s="144" t="str">
        <f>ЗАПОЛНИТЬ!$B$22</f>
        <v>15</v>
      </c>
      <c r="G1674" s="144" t="str">
        <f>ЗАПОЛНИТЬ!$B$20</f>
        <v>040222</v>
      </c>
      <c r="H1674" s="143" t="str">
        <f>IF(ЗАПОЛНИТЬ!$F$7=1,ЗАПОЛНИТЬ!$H$9,ЗАПОЛНИТЬ!$H$10)</f>
        <v>73</v>
      </c>
      <c r="I1674" s="146">
        <f>IF(ЗАПОЛНИТЬ!$F$7=1,'Ф.7(СФ).29'!$E$13,'Ф.7(СФ).29'!$E$15)</f>
        <v>0</v>
      </c>
      <c r="J1674" s="145" t="str">
        <f>IF(ЗАПОЛНИТЬ!$F$7=1,CONCATENATE(ЗАПОЛНИТЬ!$F$18,ЗАПОЛНИТЬ!$D$18),ЗАПОЛНИТЬ!$E$18)</f>
        <v>01.07.2016</v>
      </c>
      <c r="K1674" s="143">
        <f>'Ф.7(СФ).29'!B72</f>
        <v>3140</v>
      </c>
      <c r="L1674" s="143">
        <f>IF(ЗАПОЛНИТЬ!$F$7=1,'Ф.7(СФ).29'!D72/1000,'Ф.7(СФ).29'!D72)</f>
        <v>0</v>
      </c>
      <c r="M1674" s="143">
        <f>IF(ЗАПОЛНИТЬ!$F$7=1,'Ф.7(СФ).29'!E72/1000,'Ф.7(СФ).29'!E72)</f>
        <v>0</v>
      </c>
      <c r="N1674" s="143">
        <f>IF(ЗАПОЛНИТЬ!$F$7=1,'Ф.7(СФ).29'!F72/1000,'Ф.7(СФ).29'!F72)</f>
        <v>0</v>
      </c>
      <c r="O1674" s="143">
        <f>IF(ЗАПОЛНИТЬ!$F$7=1,'Ф.7(СФ).29'!G72/1000,'Ф.7(СФ).29'!G72)</f>
        <v>0</v>
      </c>
      <c r="P1674" s="143">
        <f>IF(ЗАПОЛНИТЬ!$F$7=1,'Ф.7(СФ).29'!H72/1000,'Ф.7(СФ).29'!H72)</f>
        <v>0</v>
      </c>
      <c r="Q1674" s="143">
        <f>IF(ЗАПОЛНИТЬ!$F$7=1,'Ф.7(СФ).29'!I72/1000,'Ф.7(СФ).29'!I72)</f>
        <v>0</v>
      </c>
      <c r="R1674" s="143">
        <f>IF(ЗАПОЛНИТЬ!$F$7=1,'Ф.7(СФ).29'!J72/1000,'Ф.7(СФ).29'!J72)</f>
        <v>0</v>
      </c>
      <c r="S1674" s="143">
        <f>IF(ЗАПОЛНИТЬ!$F$7=1,'Ф.7(СФ).29'!K72/1000,'Ф.7(СФ).29'!K72)</f>
        <v>0</v>
      </c>
      <c r="T1674" s="143">
        <f>IF(ЗАПОЛНИТЬ!$F$7=1,'Ф.7(СФ).29'!L72/1000,'Ф.7(СФ).29'!L72)</f>
        <v>0</v>
      </c>
      <c r="U1674" s="143">
        <f>IF(ЗАПОЛНИТЬ!$F$7=1,'Ф.7(СФ).29'!M72/1000,'Ф.7(СФ).29'!M72)</f>
        <v>0</v>
      </c>
      <c r="V1674" s="145">
        <v>0</v>
      </c>
      <c r="W1674" s="145">
        <f t="shared" si="81"/>
        <v>0</v>
      </c>
    </row>
    <row r="1675" spans="1:23" ht="12.75">
      <c r="A1675" s="144" t="str">
        <f>ЗАПОЛНИТЬ!$B$23</f>
        <v>4</v>
      </c>
      <c r="B1675" s="144" t="str">
        <f>ЗАПОЛНИТЬ!$B$13</f>
        <v>24188344</v>
      </c>
      <c r="C1675" s="144" t="str">
        <f>ЗАПОЛНИТЬ!$B$24</f>
        <v>298</v>
      </c>
      <c r="D1675" s="144" t="str">
        <f>ЗАПОЛНИТЬ!$B$21</f>
        <v>12</v>
      </c>
      <c r="E1675" s="145"/>
      <c r="F1675" s="144" t="str">
        <f>ЗАПОЛНИТЬ!$B$22</f>
        <v>15</v>
      </c>
      <c r="G1675" s="144" t="str">
        <f>ЗАПОЛНИТЬ!$B$20</f>
        <v>040222</v>
      </c>
      <c r="H1675" s="143" t="str">
        <f>IF(ЗАПОЛНИТЬ!$F$7=1,ЗАПОЛНИТЬ!$H$9,ЗАПОЛНИТЬ!$H$10)</f>
        <v>73</v>
      </c>
      <c r="I1675" s="146">
        <f>IF(ЗАПОЛНИТЬ!$F$7=1,'Ф.7(СФ).29'!$E$13,'Ф.7(СФ).29'!$E$15)</f>
        <v>0</v>
      </c>
      <c r="J1675" s="145" t="str">
        <f>IF(ЗАПОЛНИТЬ!$F$7=1,CONCATENATE(ЗАПОЛНИТЬ!$F$18,ЗАПОЛНИТЬ!$D$18),ЗАПОЛНИТЬ!$E$18)</f>
        <v>01.07.2016</v>
      </c>
      <c r="K1675" s="143">
        <f>'Ф.7(СФ).29'!B73</f>
        <v>3141</v>
      </c>
      <c r="L1675" s="143">
        <f>IF(ЗАПОЛНИТЬ!$F$7=1,'Ф.7(СФ).29'!D73/1000,'Ф.7(СФ).29'!D73)</f>
        <v>0</v>
      </c>
      <c r="M1675" s="143">
        <f>IF(ЗАПОЛНИТЬ!$F$7=1,'Ф.7(СФ).29'!E73/1000,'Ф.7(СФ).29'!E73)</f>
        <v>0</v>
      </c>
      <c r="N1675" s="143">
        <f>IF(ЗАПОЛНИТЬ!$F$7=1,'Ф.7(СФ).29'!F73/1000,'Ф.7(СФ).29'!F73)</f>
        <v>0</v>
      </c>
      <c r="O1675" s="143">
        <f>IF(ЗАПОЛНИТЬ!$F$7=1,'Ф.7(СФ).29'!G73/1000,'Ф.7(СФ).29'!G73)</f>
        <v>0</v>
      </c>
      <c r="P1675" s="143">
        <f>IF(ЗАПОЛНИТЬ!$F$7=1,'Ф.7(СФ).29'!H73/1000,'Ф.7(СФ).29'!H73)</f>
        <v>0</v>
      </c>
      <c r="Q1675" s="143">
        <f>IF(ЗАПОЛНИТЬ!$F$7=1,'Ф.7(СФ).29'!I73/1000,'Ф.7(СФ).29'!I73)</f>
        <v>0</v>
      </c>
      <c r="R1675" s="143">
        <f>IF(ЗАПОЛНИТЬ!$F$7=1,'Ф.7(СФ).29'!J73/1000,'Ф.7(СФ).29'!J73)</f>
        <v>0</v>
      </c>
      <c r="S1675" s="143">
        <f>IF(ЗАПОЛНИТЬ!$F$7=1,'Ф.7(СФ).29'!K73/1000,'Ф.7(СФ).29'!K73)</f>
        <v>0</v>
      </c>
      <c r="T1675" s="143">
        <f>IF(ЗАПОЛНИТЬ!$F$7=1,'Ф.7(СФ).29'!L73/1000,'Ф.7(СФ).29'!L73)</f>
        <v>0</v>
      </c>
      <c r="U1675" s="143">
        <f>IF(ЗАПОЛНИТЬ!$F$7=1,'Ф.7(СФ).29'!M73/1000,'Ф.7(СФ).29'!M73)</f>
        <v>0</v>
      </c>
      <c r="V1675" s="145">
        <f>IF(SUM(L1675:U1675)&gt;0,1,0)</f>
        <v>0</v>
      </c>
      <c r="W1675" s="145">
        <f t="shared" si="81"/>
        <v>0</v>
      </c>
    </row>
    <row r="1676" spans="1:23" ht="12.75">
      <c r="A1676" s="144" t="str">
        <f>ЗАПОЛНИТЬ!$B$23</f>
        <v>4</v>
      </c>
      <c r="B1676" s="144" t="str">
        <f>ЗАПОЛНИТЬ!$B$13</f>
        <v>24188344</v>
      </c>
      <c r="C1676" s="144" t="str">
        <f>ЗАПОЛНИТЬ!$B$24</f>
        <v>298</v>
      </c>
      <c r="D1676" s="144" t="str">
        <f>ЗАПОЛНИТЬ!$B$21</f>
        <v>12</v>
      </c>
      <c r="E1676" s="145"/>
      <c r="F1676" s="144" t="str">
        <f>ЗАПОЛНИТЬ!$B$22</f>
        <v>15</v>
      </c>
      <c r="G1676" s="144" t="str">
        <f>ЗАПОЛНИТЬ!$B$20</f>
        <v>040222</v>
      </c>
      <c r="H1676" s="143" t="str">
        <f>IF(ЗАПОЛНИТЬ!$F$7=1,ЗАПОЛНИТЬ!$H$9,ЗАПОЛНИТЬ!$H$10)</f>
        <v>73</v>
      </c>
      <c r="I1676" s="146">
        <f>IF(ЗАПОЛНИТЬ!$F$7=1,'Ф.7(СФ).29'!$E$13,'Ф.7(СФ).29'!$E$15)</f>
        <v>0</v>
      </c>
      <c r="J1676" s="145" t="str">
        <f>IF(ЗАПОЛНИТЬ!$F$7=1,CONCATENATE(ЗАПОЛНИТЬ!$F$18,ЗАПОЛНИТЬ!$D$18),ЗАПОЛНИТЬ!$E$18)</f>
        <v>01.07.2016</v>
      </c>
      <c r="K1676" s="143">
        <f>'Ф.7(СФ).29'!B74</f>
        <v>3142</v>
      </c>
      <c r="L1676" s="143">
        <f>IF(ЗАПОЛНИТЬ!$F$7=1,'Ф.7(СФ).29'!D74/1000,'Ф.7(СФ).29'!D74)</f>
        <v>0</v>
      </c>
      <c r="M1676" s="143">
        <f>IF(ЗАПОЛНИТЬ!$F$7=1,'Ф.7(СФ).29'!E74/1000,'Ф.7(СФ).29'!E74)</f>
        <v>0</v>
      </c>
      <c r="N1676" s="143">
        <f>IF(ЗАПОЛНИТЬ!$F$7=1,'Ф.7(СФ).29'!F74/1000,'Ф.7(СФ).29'!F74)</f>
        <v>0</v>
      </c>
      <c r="O1676" s="143">
        <f>IF(ЗАПОЛНИТЬ!$F$7=1,'Ф.7(СФ).29'!G74/1000,'Ф.7(СФ).29'!G74)</f>
        <v>0</v>
      </c>
      <c r="P1676" s="143">
        <f>IF(ЗАПОЛНИТЬ!$F$7=1,'Ф.7(СФ).29'!H74/1000,'Ф.7(СФ).29'!H74)</f>
        <v>0</v>
      </c>
      <c r="Q1676" s="143">
        <f>IF(ЗАПОЛНИТЬ!$F$7=1,'Ф.7(СФ).29'!I74/1000,'Ф.7(СФ).29'!I74)</f>
        <v>0</v>
      </c>
      <c r="R1676" s="143">
        <f>IF(ЗАПОЛНИТЬ!$F$7=1,'Ф.7(СФ).29'!J74/1000,'Ф.7(СФ).29'!J74)</f>
        <v>0</v>
      </c>
      <c r="S1676" s="143">
        <f>IF(ЗАПОЛНИТЬ!$F$7=1,'Ф.7(СФ).29'!K74/1000,'Ф.7(СФ).29'!K74)</f>
        <v>0</v>
      </c>
      <c r="T1676" s="143">
        <f>IF(ЗАПОЛНИТЬ!$F$7=1,'Ф.7(СФ).29'!L74/1000,'Ф.7(СФ).29'!L74)</f>
        <v>0</v>
      </c>
      <c r="U1676" s="143">
        <f>IF(ЗАПОЛНИТЬ!$F$7=1,'Ф.7(СФ).29'!M74/1000,'Ф.7(СФ).29'!M74)</f>
        <v>0</v>
      </c>
      <c r="V1676" s="145">
        <f>IF(SUM(L1676:U1676)&gt;0,1,0)</f>
        <v>0</v>
      </c>
      <c r="W1676" s="145">
        <f t="shared" si="81"/>
        <v>0</v>
      </c>
    </row>
    <row r="1677" spans="1:23" ht="12.75">
      <c r="A1677" s="144" t="str">
        <f>ЗАПОЛНИТЬ!$B$23</f>
        <v>4</v>
      </c>
      <c r="B1677" s="144" t="str">
        <f>ЗАПОЛНИТЬ!$B$13</f>
        <v>24188344</v>
      </c>
      <c r="C1677" s="144" t="str">
        <f>ЗАПОЛНИТЬ!$B$24</f>
        <v>298</v>
      </c>
      <c r="D1677" s="144" t="str">
        <f>ЗАПОЛНИТЬ!$B$21</f>
        <v>12</v>
      </c>
      <c r="E1677" s="145"/>
      <c r="F1677" s="144" t="str">
        <f>ЗАПОЛНИТЬ!$B$22</f>
        <v>15</v>
      </c>
      <c r="G1677" s="144" t="str">
        <f>ЗАПОЛНИТЬ!$B$20</f>
        <v>040222</v>
      </c>
      <c r="H1677" s="143" t="str">
        <f>IF(ЗАПОЛНИТЬ!$F$7=1,ЗАПОЛНИТЬ!$H$9,ЗАПОЛНИТЬ!$H$10)</f>
        <v>73</v>
      </c>
      <c r="I1677" s="146">
        <f>IF(ЗАПОЛНИТЬ!$F$7=1,'Ф.7(СФ).29'!$E$13,'Ф.7(СФ).29'!$E$15)</f>
        <v>0</v>
      </c>
      <c r="J1677" s="145" t="str">
        <f>IF(ЗАПОЛНИТЬ!$F$7=1,CONCATENATE(ЗАПОЛНИТЬ!$F$18,ЗАПОЛНИТЬ!$D$18),ЗАПОЛНИТЬ!$E$18)</f>
        <v>01.07.2016</v>
      </c>
      <c r="K1677" s="143">
        <f>'Ф.7(СФ).29'!B75</f>
        <v>3143</v>
      </c>
      <c r="L1677" s="143">
        <f>IF(ЗАПОЛНИТЬ!$F$7=1,'Ф.7(СФ).29'!D75/1000,'Ф.7(СФ).29'!D75)</f>
        <v>0</v>
      </c>
      <c r="M1677" s="143">
        <f>IF(ЗАПОЛНИТЬ!$F$7=1,'Ф.7(СФ).29'!E75/1000,'Ф.7(СФ).29'!E75)</f>
        <v>0</v>
      </c>
      <c r="N1677" s="143">
        <f>IF(ЗАПОЛНИТЬ!$F$7=1,'Ф.7(СФ).29'!F75/1000,'Ф.7(СФ).29'!F75)</f>
        <v>0</v>
      </c>
      <c r="O1677" s="143">
        <f>IF(ЗАПОЛНИТЬ!$F$7=1,'Ф.7(СФ).29'!G75/1000,'Ф.7(СФ).29'!G75)</f>
        <v>0</v>
      </c>
      <c r="P1677" s="143">
        <f>IF(ЗАПОЛНИТЬ!$F$7=1,'Ф.7(СФ).29'!H75/1000,'Ф.7(СФ).29'!H75)</f>
        <v>0</v>
      </c>
      <c r="Q1677" s="143">
        <f>IF(ЗАПОЛНИТЬ!$F$7=1,'Ф.7(СФ).29'!I75/1000,'Ф.7(СФ).29'!I75)</f>
        <v>0</v>
      </c>
      <c r="R1677" s="143">
        <f>IF(ЗАПОЛНИТЬ!$F$7=1,'Ф.7(СФ).29'!J75/1000,'Ф.7(СФ).29'!J75)</f>
        <v>0</v>
      </c>
      <c r="S1677" s="143">
        <f>IF(ЗАПОЛНИТЬ!$F$7=1,'Ф.7(СФ).29'!K75/1000,'Ф.7(СФ).29'!K75)</f>
        <v>0</v>
      </c>
      <c r="T1677" s="143">
        <f>IF(ЗАПОЛНИТЬ!$F$7=1,'Ф.7(СФ).29'!L75/1000,'Ф.7(СФ).29'!L75)</f>
        <v>0</v>
      </c>
      <c r="U1677" s="143">
        <f>IF(ЗАПОЛНИТЬ!$F$7=1,'Ф.7(СФ).29'!M75/1000,'Ф.7(СФ).29'!M75)</f>
        <v>0</v>
      </c>
      <c r="V1677" s="145">
        <f>IF(SUM(L1677:U1677)&gt;0,1,0)</f>
        <v>0</v>
      </c>
      <c r="W1677" s="145">
        <f t="shared" si="81"/>
        <v>0</v>
      </c>
    </row>
    <row r="1678" spans="1:23" ht="12.75">
      <c r="A1678" s="144" t="str">
        <f>ЗАПОЛНИТЬ!$B$23</f>
        <v>4</v>
      </c>
      <c r="B1678" s="144" t="str">
        <f>ЗАПОЛНИТЬ!$B$13</f>
        <v>24188344</v>
      </c>
      <c r="C1678" s="144" t="str">
        <f>ЗАПОЛНИТЬ!$B$24</f>
        <v>298</v>
      </c>
      <c r="D1678" s="144" t="str">
        <f>ЗАПОЛНИТЬ!$B$21</f>
        <v>12</v>
      </c>
      <c r="E1678" s="145"/>
      <c r="F1678" s="144" t="str">
        <f>ЗАПОЛНИТЬ!$B$22</f>
        <v>15</v>
      </c>
      <c r="G1678" s="144" t="str">
        <f>ЗАПОЛНИТЬ!$B$20</f>
        <v>040222</v>
      </c>
      <c r="H1678" s="143" t="str">
        <f>IF(ЗАПОЛНИТЬ!$F$7=1,ЗАПОЛНИТЬ!$H$9,ЗАПОЛНИТЬ!$H$10)</f>
        <v>73</v>
      </c>
      <c r="I1678" s="146">
        <f>IF(ЗАПОЛНИТЬ!$F$7=1,'Ф.7(СФ).29'!$E$13,'Ф.7(СФ).29'!$E$15)</f>
        <v>0</v>
      </c>
      <c r="J1678" s="145" t="str">
        <f>IF(ЗАПОЛНИТЬ!$F$7=1,CONCATENATE(ЗАПОЛНИТЬ!$F$18,ЗАПОЛНИТЬ!$D$18),ЗАПОЛНИТЬ!$E$18)</f>
        <v>01.07.2016</v>
      </c>
      <c r="K1678" s="143">
        <f>'Ф.7(СФ).29'!B76</f>
        <v>3150</v>
      </c>
      <c r="L1678" s="143">
        <f>IF(ЗАПОЛНИТЬ!$F$7=1,'Ф.7(СФ).29'!D76/1000,'Ф.7(СФ).29'!D76)</f>
        <v>0</v>
      </c>
      <c r="M1678" s="143">
        <f>IF(ЗАПОЛНИТЬ!$F$7=1,'Ф.7(СФ).29'!E76/1000,'Ф.7(СФ).29'!E76)</f>
        <v>0</v>
      </c>
      <c r="N1678" s="143">
        <f>IF(ЗАПОЛНИТЬ!$F$7=1,'Ф.7(СФ).29'!F76/1000,'Ф.7(СФ).29'!F76)</f>
        <v>0</v>
      </c>
      <c r="O1678" s="143">
        <f>IF(ЗАПОЛНИТЬ!$F$7=1,'Ф.7(СФ).29'!G76/1000,'Ф.7(СФ).29'!G76)</f>
        <v>0</v>
      </c>
      <c r="P1678" s="143">
        <f>IF(ЗАПОЛНИТЬ!$F$7=1,'Ф.7(СФ).29'!H76/1000,'Ф.7(СФ).29'!H76)</f>
        <v>0</v>
      </c>
      <c r="Q1678" s="143">
        <f>IF(ЗАПОЛНИТЬ!$F$7=1,'Ф.7(СФ).29'!I76/1000,'Ф.7(СФ).29'!I76)</f>
        <v>0</v>
      </c>
      <c r="R1678" s="143">
        <f>IF(ЗАПОЛНИТЬ!$F$7=1,'Ф.7(СФ).29'!J76/1000,'Ф.7(СФ).29'!J76)</f>
        <v>0</v>
      </c>
      <c r="S1678" s="143">
        <f>IF(ЗАПОЛНИТЬ!$F$7=1,'Ф.7(СФ).29'!K76/1000,'Ф.7(СФ).29'!K76)</f>
        <v>0</v>
      </c>
      <c r="T1678" s="143">
        <f>IF(ЗАПОЛНИТЬ!$F$7=1,'Ф.7(СФ).29'!L76/1000,'Ф.7(СФ).29'!L76)</f>
        <v>0</v>
      </c>
      <c r="U1678" s="143">
        <f>IF(ЗАПОЛНИТЬ!$F$7=1,'Ф.7(СФ).29'!M76/1000,'Ф.7(СФ).29'!M76)</f>
        <v>0</v>
      </c>
      <c r="V1678" s="145">
        <f>IF(SUM(L1678:U1678)&gt;0,1,0)</f>
        <v>0</v>
      </c>
      <c r="W1678" s="145">
        <f t="shared" si="81"/>
        <v>0</v>
      </c>
    </row>
    <row r="1679" spans="1:23" ht="12.75">
      <c r="A1679" s="144" t="str">
        <f>ЗАПОЛНИТЬ!$B$23</f>
        <v>4</v>
      </c>
      <c r="B1679" s="144" t="str">
        <f>ЗАПОЛНИТЬ!$B$13</f>
        <v>24188344</v>
      </c>
      <c r="C1679" s="144" t="str">
        <f>ЗАПОЛНИТЬ!$B$24</f>
        <v>298</v>
      </c>
      <c r="D1679" s="144" t="str">
        <f>ЗАПОЛНИТЬ!$B$21</f>
        <v>12</v>
      </c>
      <c r="E1679" s="145"/>
      <c r="F1679" s="144" t="str">
        <f>ЗАПОЛНИТЬ!$B$22</f>
        <v>15</v>
      </c>
      <c r="G1679" s="144" t="str">
        <f>ЗАПОЛНИТЬ!$B$20</f>
        <v>040222</v>
      </c>
      <c r="H1679" s="143" t="str">
        <f>IF(ЗАПОЛНИТЬ!$F$7=1,ЗАПОЛНИТЬ!$H$9,ЗАПОЛНИТЬ!$H$10)</f>
        <v>73</v>
      </c>
      <c r="I1679" s="146">
        <f>IF(ЗАПОЛНИТЬ!$F$7=1,'Ф.7(СФ).29'!$E$13,'Ф.7(СФ).29'!$E$15)</f>
        <v>0</v>
      </c>
      <c r="J1679" s="145" t="str">
        <f>IF(ЗАПОЛНИТЬ!$F$7=1,CONCATENATE(ЗАПОЛНИТЬ!$F$18,ЗАПОЛНИТЬ!$D$18),ЗАПОЛНИТЬ!$E$18)</f>
        <v>01.07.2016</v>
      </c>
      <c r="K1679" s="143">
        <f>'Ф.7(СФ).29'!B77</f>
        <v>3160</v>
      </c>
      <c r="L1679" s="143">
        <f>IF(ЗАПОЛНИТЬ!$F$7=1,'Ф.7(СФ).29'!D77/1000,'Ф.7(СФ).29'!D77)</f>
        <v>0</v>
      </c>
      <c r="M1679" s="143">
        <f>IF(ЗАПОЛНИТЬ!$F$7=1,'Ф.7(СФ).29'!E77/1000,'Ф.7(СФ).29'!E77)</f>
        <v>0</v>
      </c>
      <c r="N1679" s="143">
        <f>IF(ЗАПОЛНИТЬ!$F$7=1,'Ф.7(СФ).29'!F77/1000,'Ф.7(СФ).29'!F77)</f>
        <v>0</v>
      </c>
      <c r="O1679" s="143">
        <f>IF(ЗАПОЛНИТЬ!$F$7=1,'Ф.7(СФ).29'!G77/1000,'Ф.7(СФ).29'!G77)</f>
        <v>0</v>
      </c>
      <c r="P1679" s="143">
        <f>IF(ЗАПОЛНИТЬ!$F$7=1,'Ф.7(СФ).29'!H77/1000,'Ф.7(СФ).29'!H77)</f>
        <v>0</v>
      </c>
      <c r="Q1679" s="143">
        <f>IF(ЗАПОЛНИТЬ!$F$7=1,'Ф.7(СФ).29'!I77/1000,'Ф.7(СФ).29'!I77)</f>
        <v>0</v>
      </c>
      <c r="R1679" s="143">
        <f>IF(ЗАПОЛНИТЬ!$F$7=1,'Ф.7(СФ).29'!J77/1000,'Ф.7(СФ).29'!J77)</f>
        <v>0</v>
      </c>
      <c r="S1679" s="143">
        <f>IF(ЗАПОЛНИТЬ!$F$7=1,'Ф.7(СФ).29'!K77/1000,'Ф.7(СФ).29'!K77)</f>
        <v>0</v>
      </c>
      <c r="T1679" s="143">
        <f>IF(ЗАПОЛНИТЬ!$F$7=1,'Ф.7(СФ).29'!L77/1000,'Ф.7(СФ).29'!L77)</f>
        <v>0</v>
      </c>
      <c r="U1679" s="143">
        <f>IF(ЗАПОЛНИТЬ!$F$7=1,'Ф.7(СФ).29'!M77/1000,'Ф.7(СФ).29'!M77)</f>
        <v>0</v>
      </c>
      <c r="V1679" s="145">
        <f>IF(SUM(L1679:U1679)&gt;0,1,0)</f>
        <v>0</v>
      </c>
      <c r="W1679" s="145">
        <f t="shared" si="81"/>
        <v>0</v>
      </c>
    </row>
    <row r="1680" spans="1:23" ht="12.75">
      <c r="A1680" s="144" t="str">
        <f>ЗАПОЛНИТЬ!$B$23</f>
        <v>4</v>
      </c>
      <c r="B1680" s="144" t="str">
        <f>ЗАПОЛНИТЬ!$B$13</f>
        <v>24188344</v>
      </c>
      <c r="C1680" s="144" t="str">
        <f>ЗАПОЛНИТЬ!$B$24</f>
        <v>298</v>
      </c>
      <c r="D1680" s="144" t="str">
        <f>ЗАПОЛНИТЬ!$B$21</f>
        <v>12</v>
      </c>
      <c r="E1680" s="145"/>
      <c r="F1680" s="144" t="str">
        <f>ЗАПОЛНИТЬ!$B$22</f>
        <v>15</v>
      </c>
      <c r="G1680" s="144" t="str">
        <f>ЗАПОЛНИТЬ!$B$20</f>
        <v>040222</v>
      </c>
      <c r="H1680" s="143" t="str">
        <f>IF(ЗАПОЛНИТЬ!$F$7=1,ЗАПОЛНИТЬ!$H$9,ЗАПОЛНИТЬ!$H$10)</f>
        <v>73</v>
      </c>
      <c r="I1680" s="146">
        <f>IF(ЗАПОЛНИТЬ!$F$7=1,'Ф.7(СФ).29'!$E$13,'Ф.7(СФ).29'!$E$15)</f>
        <v>0</v>
      </c>
      <c r="J1680" s="145" t="str">
        <f>IF(ЗАПОЛНИТЬ!$F$7=1,CONCATENATE(ЗАПОЛНИТЬ!$F$18,ЗАПОЛНИТЬ!$D$18),ЗАПОЛНИТЬ!$E$18)</f>
        <v>01.07.2016</v>
      </c>
      <c r="K1680" s="143">
        <f>'Ф.7(СФ).29'!B78</f>
        <v>3200</v>
      </c>
      <c r="L1680" s="143">
        <f>IF(ЗАПОЛНИТЬ!$F$7=1,'Ф.7(СФ).29'!D78/1000,'Ф.7(СФ).29'!D78)</f>
        <v>0</v>
      </c>
      <c r="M1680" s="143">
        <f>IF(ЗАПОЛНИТЬ!$F$7=1,'Ф.7(СФ).29'!E78/1000,'Ф.7(СФ).29'!E78)</f>
        <v>0</v>
      </c>
      <c r="N1680" s="143">
        <f>IF(ЗАПОЛНИТЬ!$F$7=1,'Ф.7(СФ).29'!F78/1000,'Ф.7(СФ).29'!F78)</f>
        <v>0</v>
      </c>
      <c r="O1680" s="143">
        <f>IF(ЗАПОЛНИТЬ!$F$7=1,'Ф.7(СФ).29'!G78/1000,'Ф.7(СФ).29'!G78)</f>
        <v>0</v>
      </c>
      <c r="P1680" s="143">
        <f>IF(ЗАПОЛНИТЬ!$F$7=1,'Ф.7(СФ).29'!H78/1000,'Ф.7(СФ).29'!H78)</f>
        <v>0</v>
      </c>
      <c r="Q1680" s="143">
        <f>IF(ЗАПОЛНИТЬ!$F$7=1,'Ф.7(СФ).29'!I78/1000,'Ф.7(СФ).29'!I78)</f>
        <v>0</v>
      </c>
      <c r="R1680" s="143">
        <f>IF(ЗАПОЛНИТЬ!$F$7=1,'Ф.7(СФ).29'!J78/1000,'Ф.7(СФ).29'!J78)</f>
        <v>0</v>
      </c>
      <c r="S1680" s="143">
        <f>IF(ЗАПОЛНИТЬ!$F$7=1,'Ф.7(СФ).29'!K78/1000,'Ф.7(СФ).29'!K78)</f>
        <v>0</v>
      </c>
      <c r="T1680" s="143">
        <f>IF(ЗАПОЛНИТЬ!$F$7=1,'Ф.7(СФ).29'!L78/1000,'Ф.7(СФ).29'!L78)</f>
        <v>0</v>
      </c>
      <c r="U1680" s="143">
        <f>IF(ЗАПОЛНИТЬ!$F$7=1,'Ф.7(СФ).29'!M78/1000,'Ф.7(СФ).29'!M78)</f>
        <v>0</v>
      </c>
      <c r="V1680" s="145">
        <v>0</v>
      </c>
      <c r="W1680" s="145">
        <f t="shared" si="81"/>
        <v>0</v>
      </c>
    </row>
    <row r="1681" spans="1:23" ht="12.75">
      <c r="A1681" s="144" t="str">
        <f>ЗАПОЛНИТЬ!$B$23</f>
        <v>4</v>
      </c>
      <c r="B1681" s="144" t="str">
        <f>ЗАПОЛНИТЬ!$B$13</f>
        <v>24188344</v>
      </c>
      <c r="C1681" s="144" t="str">
        <f>ЗАПОЛНИТЬ!$B$24</f>
        <v>298</v>
      </c>
      <c r="D1681" s="144" t="str">
        <f>ЗАПОЛНИТЬ!$B$21</f>
        <v>12</v>
      </c>
      <c r="E1681" s="145"/>
      <c r="F1681" s="144" t="str">
        <f>ЗАПОЛНИТЬ!$B$22</f>
        <v>15</v>
      </c>
      <c r="G1681" s="144" t="str">
        <f>ЗАПОЛНИТЬ!$B$20</f>
        <v>040222</v>
      </c>
      <c r="H1681" s="143" t="str">
        <f>IF(ЗАПОЛНИТЬ!$F$7=1,ЗАПОЛНИТЬ!$H$9,ЗАПОЛНИТЬ!$H$10)</f>
        <v>73</v>
      </c>
      <c r="I1681" s="146">
        <f>IF(ЗАПОЛНИТЬ!$F$7=1,'Ф.7(СФ).29'!$E$13,'Ф.7(СФ).29'!$E$15)</f>
        <v>0</v>
      </c>
      <c r="J1681" s="145" t="str">
        <f>IF(ЗАПОЛНИТЬ!$F$7=1,CONCATENATE(ЗАПОЛНИТЬ!$F$18,ЗАПОЛНИТЬ!$D$18),ЗАПОЛНИТЬ!$E$18)</f>
        <v>01.07.2016</v>
      </c>
      <c r="K1681" s="143">
        <f>'Ф.7(СФ).29'!B79</f>
        <v>3210</v>
      </c>
      <c r="L1681" s="143">
        <f>IF(ЗАПОЛНИТЬ!$F$7=1,'Ф.7(СФ).29'!D79/1000,'Ф.7(СФ).29'!D79)</f>
        <v>0</v>
      </c>
      <c r="M1681" s="143">
        <f>IF(ЗАПОЛНИТЬ!$F$7=1,'Ф.7(СФ).29'!E79/1000,'Ф.7(СФ).29'!E79)</f>
        <v>0</v>
      </c>
      <c r="N1681" s="143">
        <f>IF(ЗАПОЛНИТЬ!$F$7=1,'Ф.7(СФ).29'!F79/1000,'Ф.7(СФ).29'!F79)</f>
        <v>0</v>
      </c>
      <c r="O1681" s="143">
        <f>IF(ЗАПОЛНИТЬ!$F$7=1,'Ф.7(СФ).29'!G79/1000,'Ф.7(СФ).29'!G79)</f>
        <v>0</v>
      </c>
      <c r="P1681" s="143">
        <f>IF(ЗАПОЛНИТЬ!$F$7=1,'Ф.7(СФ).29'!H79/1000,'Ф.7(СФ).29'!H79)</f>
        <v>0</v>
      </c>
      <c r="Q1681" s="143">
        <f>IF(ЗАПОЛНИТЬ!$F$7=1,'Ф.7(СФ).29'!I79/1000,'Ф.7(СФ).29'!I79)</f>
        <v>0</v>
      </c>
      <c r="R1681" s="143">
        <f>IF(ЗАПОЛНИТЬ!$F$7=1,'Ф.7(СФ).29'!J79/1000,'Ф.7(СФ).29'!J79)</f>
        <v>0</v>
      </c>
      <c r="S1681" s="143">
        <f>IF(ЗАПОЛНИТЬ!$F$7=1,'Ф.7(СФ).29'!K79/1000,'Ф.7(СФ).29'!K79)</f>
        <v>0</v>
      </c>
      <c r="T1681" s="143">
        <f>IF(ЗАПОЛНИТЬ!$F$7=1,'Ф.7(СФ).29'!L79/1000,'Ф.7(СФ).29'!L79)</f>
        <v>0</v>
      </c>
      <c r="U1681" s="143">
        <f>IF(ЗАПОЛНИТЬ!$F$7=1,'Ф.7(СФ).29'!M79/1000,'Ф.7(СФ).29'!M79)</f>
        <v>0</v>
      </c>
      <c r="V1681" s="145">
        <f>IF(SUM(L1681:U1681)&gt;0,1,0)</f>
        <v>0</v>
      </c>
      <c r="W1681" s="145">
        <f t="shared" si="81"/>
        <v>0</v>
      </c>
    </row>
    <row r="1682" spans="1:23" ht="12.75">
      <c r="A1682" s="144" t="str">
        <f>ЗАПОЛНИТЬ!$B$23</f>
        <v>4</v>
      </c>
      <c r="B1682" s="144" t="str">
        <f>ЗАПОЛНИТЬ!$B$13</f>
        <v>24188344</v>
      </c>
      <c r="C1682" s="144" t="str">
        <f>ЗАПОЛНИТЬ!$B$24</f>
        <v>298</v>
      </c>
      <c r="D1682" s="144" t="str">
        <f>ЗАПОЛНИТЬ!$B$21</f>
        <v>12</v>
      </c>
      <c r="E1682" s="145"/>
      <c r="F1682" s="144" t="str">
        <f>ЗАПОЛНИТЬ!$B$22</f>
        <v>15</v>
      </c>
      <c r="G1682" s="144" t="str">
        <f>ЗАПОЛНИТЬ!$B$20</f>
        <v>040222</v>
      </c>
      <c r="H1682" s="143" t="str">
        <f>IF(ЗАПОЛНИТЬ!$F$7=1,ЗАПОЛНИТЬ!$H$9,ЗАПОЛНИТЬ!$H$10)</f>
        <v>73</v>
      </c>
      <c r="I1682" s="146">
        <f>IF(ЗАПОЛНИТЬ!$F$7=1,'Ф.7(СФ).29'!$E$13,'Ф.7(СФ).29'!$E$15)</f>
        <v>0</v>
      </c>
      <c r="J1682" s="145" t="str">
        <f>IF(ЗАПОЛНИТЬ!$F$7=1,CONCATENATE(ЗАПОЛНИТЬ!$F$18,ЗАПОЛНИТЬ!$D$18),ЗАПОЛНИТЬ!$E$18)</f>
        <v>01.07.2016</v>
      </c>
      <c r="K1682" s="143">
        <f>'Ф.7(СФ).29'!B80</f>
        <v>3220</v>
      </c>
      <c r="L1682" s="143">
        <f>IF(ЗАПОЛНИТЬ!$F$7=1,'Ф.7(СФ).29'!D80/1000,'Ф.7(СФ).29'!D80)</f>
        <v>0</v>
      </c>
      <c r="M1682" s="143">
        <f>IF(ЗАПОЛНИТЬ!$F$7=1,'Ф.7(СФ).29'!E80/1000,'Ф.7(СФ).29'!E80)</f>
        <v>0</v>
      </c>
      <c r="N1682" s="143">
        <f>IF(ЗАПОЛНИТЬ!$F$7=1,'Ф.7(СФ).29'!F80/1000,'Ф.7(СФ).29'!F80)</f>
        <v>0</v>
      </c>
      <c r="O1682" s="143">
        <f>IF(ЗАПОЛНИТЬ!$F$7=1,'Ф.7(СФ).29'!G80/1000,'Ф.7(СФ).29'!G80)</f>
        <v>0</v>
      </c>
      <c r="P1682" s="143">
        <f>IF(ЗАПОЛНИТЬ!$F$7=1,'Ф.7(СФ).29'!H80/1000,'Ф.7(СФ).29'!H80)</f>
        <v>0</v>
      </c>
      <c r="Q1682" s="143">
        <f>IF(ЗАПОЛНИТЬ!$F$7=1,'Ф.7(СФ).29'!I80/1000,'Ф.7(СФ).29'!I80)</f>
        <v>0</v>
      </c>
      <c r="R1682" s="143">
        <f>IF(ЗАПОЛНИТЬ!$F$7=1,'Ф.7(СФ).29'!J80/1000,'Ф.7(СФ).29'!J80)</f>
        <v>0</v>
      </c>
      <c r="S1682" s="143">
        <f>IF(ЗАПОЛНИТЬ!$F$7=1,'Ф.7(СФ).29'!K80/1000,'Ф.7(СФ).29'!K80)</f>
        <v>0</v>
      </c>
      <c r="T1682" s="143">
        <f>IF(ЗАПОЛНИТЬ!$F$7=1,'Ф.7(СФ).29'!L80/1000,'Ф.7(СФ).29'!L80)</f>
        <v>0</v>
      </c>
      <c r="U1682" s="143">
        <f>IF(ЗАПОЛНИТЬ!$F$7=1,'Ф.7(СФ).29'!M80/1000,'Ф.7(СФ).29'!M80)</f>
        <v>0</v>
      </c>
      <c r="V1682" s="145">
        <f>IF(SUM(L1682:U1682)&gt;0,1,0)</f>
        <v>0</v>
      </c>
      <c r="W1682" s="145">
        <f t="shared" si="81"/>
        <v>0</v>
      </c>
    </row>
    <row r="1683" spans="1:23" ht="12.75">
      <c r="A1683" s="144" t="str">
        <f>ЗАПОЛНИТЬ!$B$23</f>
        <v>4</v>
      </c>
      <c r="B1683" s="144" t="str">
        <f>ЗАПОЛНИТЬ!$B$13</f>
        <v>24188344</v>
      </c>
      <c r="C1683" s="144" t="str">
        <f>ЗАПОЛНИТЬ!$B$24</f>
        <v>298</v>
      </c>
      <c r="D1683" s="144" t="str">
        <f>ЗАПОЛНИТЬ!$B$21</f>
        <v>12</v>
      </c>
      <c r="E1683" s="145"/>
      <c r="F1683" s="144" t="str">
        <f>ЗАПОЛНИТЬ!$B$22</f>
        <v>15</v>
      </c>
      <c r="G1683" s="144" t="str">
        <f>ЗАПОЛНИТЬ!$B$20</f>
        <v>040222</v>
      </c>
      <c r="H1683" s="143" t="str">
        <f>IF(ЗАПОЛНИТЬ!$F$7=1,ЗАПОЛНИТЬ!$H$9,ЗАПОЛНИТЬ!$H$10)</f>
        <v>73</v>
      </c>
      <c r="I1683" s="146">
        <f>IF(ЗАПОЛНИТЬ!$F$7=1,'Ф.7(СФ).29'!$E$13,'Ф.7(СФ).29'!$E$15)</f>
        <v>0</v>
      </c>
      <c r="J1683" s="145" t="str">
        <f>IF(ЗАПОЛНИТЬ!$F$7=1,CONCATENATE(ЗАПОЛНИТЬ!$F$18,ЗАПОЛНИТЬ!$D$18),ЗАПОЛНИТЬ!$E$18)</f>
        <v>01.07.2016</v>
      </c>
      <c r="K1683" s="143">
        <f>'Ф.7(СФ).29'!B81</f>
        <v>3230</v>
      </c>
      <c r="L1683" s="143">
        <f>IF(ЗАПОЛНИТЬ!$F$7=1,'Ф.7(СФ).29'!D81/1000,'Ф.7(СФ).29'!D81)</f>
        <v>0</v>
      </c>
      <c r="M1683" s="143">
        <f>IF(ЗАПОЛНИТЬ!$F$7=1,'Ф.7(СФ).29'!E81/1000,'Ф.7(СФ).29'!E81)</f>
        <v>0</v>
      </c>
      <c r="N1683" s="143">
        <f>IF(ЗАПОЛНИТЬ!$F$7=1,'Ф.7(СФ).29'!F81/1000,'Ф.7(СФ).29'!F81)</f>
        <v>0</v>
      </c>
      <c r="O1683" s="143">
        <f>IF(ЗАПОЛНИТЬ!$F$7=1,'Ф.7(СФ).29'!G81/1000,'Ф.7(СФ).29'!G81)</f>
        <v>0</v>
      </c>
      <c r="P1683" s="143">
        <f>IF(ЗАПОЛНИТЬ!$F$7=1,'Ф.7(СФ).29'!H81/1000,'Ф.7(СФ).29'!H81)</f>
        <v>0</v>
      </c>
      <c r="Q1683" s="143">
        <f>IF(ЗАПОЛНИТЬ!$F$7=1,'Ф.7(СФ).29'!I81/1000,'Ф.7(СФ).29'!I81)</f>
        <v>0</v>
      </c>
      <c r="R1683" s="143">
        <f>IF(ЗАПОЛНИТЬ!$F$7=1,'Ф.7(СФ).29'!J81/1000,'Ф.7(СФ).29'!J81)</f>
        <v>0</v>
      </c>
      <c r="S1683" s="143">
        <f>IF(ЗАПОЛНИТЬ!$F$7=1,'Ф.7(СФ).29'!K81/1000,'Ф.7(СФ).29'!K81)</f>
        <v>0</v>
      </c>
      <c r="T1683" s="143">
        <f>IF(ЗАПОЛНИТЬ!$F$7=1,'Ф.7(СФ).29'!L81/1000,'Ф.7(СФ).29'!L81)</f>
        <v>0</v>
      </c>
      <c r="U1683" s="143">
        <f>IF(ЗАПОЛНИТЬ!$F$7=1,'Ф.7(СФ).29'!M81/1000,'Ф.7(СФ).29'!M81)</f>
        <v>0</v>
      </c>
      <c r="V1683" s="145">
        <f>IF(SUM(L1683:U1683)&gt;0,1,0)</f>
        <v>0</v>
      </c>
      <c r="W1683" s="145">
        <f t="shared" si="81"/>
        <v>0</v>
      </c>
    </row>
    <row r="1684" spans="1:23" ht="12.75">
      <c r="A1684" s="144" t="str">
        <f>ЗАПОЛНИТЬ!$B$23</f>
        <v>4</v>
      </c>
      <c r="B1684" s="144" t="str">
        <f>ЗАПОЛНИТЬ!$B$13</f>
        <v>24188344</v>
      </c>
      <c r="C1684" s="144" t="str">
        <f>ЗАПОЛНИТЬ!$B$24</f>
        <v>298</v>
      </c>
      <c r="D1684" s="144" t="str">
        <f>ЗАПОЛНИТЬ!$B$21</f>
        <v>12</v>
      </c>
      <c r="E1684" s="145"/>
      <c r="F1684" s="144" t="str">
        <f>ЗАПОЛНИТЬ!$B$22</f>
        <v>15</v>
      </c>
      <c r="G1684" s="144" t="str">
        <f>ЗАПОЛНИТЬ!$B$20</f>
        <v>040222</v>
      </c>
      <c r="H1684" s="143" t="str">
        <f>IF(ЗАПОЛНИТЬ!$F$7=1,ЗАПОЛНИТЬ!$H$9,ЗАПОЛНИТЬ!$H$10)</f>
        <v>73</v>
      </c>
      <c r="I1684" s="146">
        <f>IF(ЗАПОЛНИТЬ!$F$7=1,'Ф.7(СФ).29'!$E$13,'Ф.7(СФ).29'!$E$15)</f>
        <v>0</v>
      </c>
      <c r="J1684" s="145" t="str">
        <f>IF(ЗАПОЛНИТЬ!$F$7=1,CONCATENATE(ЗАПОЛНИТЬ!$F$18,ЗАПОЛНИТЬ!$D$18),ЗАПОЛНИТЬ!$E$18)</f>
        <v>01.07.2016</v>
      </c>
      <c r="K1684" s="143">
        <f>'Ф.7(СФ).29'!B82</f>
        <v>3240</v>
      </c>
      <c r="L1684" s="143">
        <f>IF(ЗАПОЛНИТЬ!$F$7=1,'Ф.7(СФ).29'!D82/1000,'Ф.7(СФ).29'!D82)</f>
        <v>0</v>
      </c>
      <c r="M1684" s="143">
        <f>IF(ЗАПОЛНИТЬ!$F$7=1,'Ф.7(СФ).29'!E82/1000,'Ф.7(СФ).29'!E82)</f>
        <v>0</v>
      </c>
      <c r="N1684" s="143">
        <f>IF(ЗАПОЛНИТЬ!$F$7=1,'Ф.7(СФ).29'!F82/1000,'Ф.7(СФ).29'!F82)</f>
        <v>0</v>
      </c>
      <c r="O1684" s="143">
        <f>IF(ЗАПОЛНИТЬ!$F$7=1,'Ф.7(СФ).29'!G82/1000,'Ф.7(СФ).29'!G82)</f>
        <v>0</v>
      </c>
      <c r="P1684" s="143">
        <f>IF(ЗАПОЛНИТЬ!$F$7=1,'Ф.7(СФ).29'!H82/1000,'Ф.7(СФ).29'!H82)</f>
        <v>0</v>
      </c>
      <c r="Q1684" s="143">
        <f>IF(ЗАПОЛНИТЬ!$F$7=1,'Ф.7(СФ).29'!I82/1000,'Ф.7(СФ).29'!I82)</f>
        <v>0</v>
      </c>
      <c r="R1684" s="143">
        <f>IF(ЗАПОЛНИТЬ!$F$7=1,'Ф.7(СФ).29'!J82/1000,'Ф.7(СФ).29'!J82)</f>
        <v>0</v>
      </c>
      <c r="S1684" s="143">
        <f>IF(ЗАПОЛНИТЬ!$F$7=1,'Ф.7(СФ).29'!K82/1000,'Ф.7(СФ).29'!K82)</f>
        <v>0</v>
      </c>
      <c r="T1684" s="143">
        <f>IF(ЗАПОЛНИТЬ!$F$7=1,'Ф.7(СФ).29'!L82/1000,'Ф.7(СФ).29'!L82)</f>
        <v>0</v>
      </c>
      <c r="U1684" s="143">
        <f>IF(ЗАПОЛНИТЬ!$F$7=1,'Ф.7(СФ).29'!M82/1000,'Ф.7(СФ).29'!M82)</f>
        <v>0</v>
      </c>
      <c r="V1684" s="145">
        <f>IF(SUM(L1684:U1684)&gt;0,1,0)</f>
        <v>0</v>
      </c>
      <c r="W1684" s="145">
        <f t="shared" si="81"/>
        <v>0</v>
      </c>
    </row>
    <row r="1685" spans="1:23" ht="12.75">
      <c r="A1685" s="144" t="str">
        <f>ЗАПОЛНИТЬ!$B$23</f>
        <v>4</v>
      </c>
      <c r="B1685" s="144" t="str">
        <f>ЗАПОЛНИТЬ!$B$13</f>
        <v>24188344</v>
      </c>
      <c r="C1685" s="144" t="str">
        <f>ЗАПОЛНИТЬ!$B$24</f>
        <v>298</v>
      </c>
      <c r="D1685" s="144" t="str">
        <f>ЗАПОЛНИТЬ!$B$21</f>
        <v>12</v>
      </c>
      <c r="E1685" s="145"/>
      <c r="F1685" s="144" t="str">
        <f>ЗАПОЛНИТЬ!$B$22</f>
        <v>15</v>
      </c>
      <c r="G1685" s="144" t="str">
        <f>ЗАПОЛНИТЬ!$B$20</f>
        <v>040222</v>
      </c>
      <c r="H1685" s="143" t="str">
        <f>IF(ЗАПОЛНИТЬ!$F$7=1,ЗАПОЛНИТЬ!$H$9,ЗАПОЛНИТЬ!$H$10)</f>
        <v>73</v>
      </c>
      <c r="I1685" s="146">
        <f>IF(ЗАПОЛНИТЬ!$F$7=1,'Ф.7(СФ).30'!$E$13,'Ф.7(СФ).30'!$E$15)</f>
        <v>0</v>
      </c>
      <c r="J1685" s="145" t="str">
        <f>IF(ЗАПОЛНИТЬ!$F$7=1,CONCATENATE(ЗАПОЛНИТЬ!$F$18,ЗАПОЛНИТЬ!$D$18),ЗАПОЛНИТЬ!$E$18)</f>
        <v>01.07.2016</v>
      </c>
      <c r="K1685" s="143">
        <v>9999</v>
      </c>
      <c r="L1685" s="143">
        <f>IF(ЗАПОЛНИТЬ!$F$7=2,L1686,(L1686+L1687))</f>
        <v>0</v>
      </c>
      <c r="M1685" s="143">
        <f>IF(ЗАПОЛНИТЬ!$F$7=2,M1686,(M1686+M1687))</f>
        <v>0</v>
      </c>
      <c r="N1685" s="143">
        <f>IF(ЗАПОЛНИТЬ!$F$7=2,N1686,(N1686+N1687))</f>
        <v>0</v>
      </c>
      <c r="O1685" s="143">
        <f>IF(ЗАПОЛНИТЬ!$F$7=2,O1686,(O1686+O1687))</f>
        <v>0</v>
      </c>
      <c r="P1685" s="143">
        <f>IF(ЗАПОЛНИТЬ!$F$7=2,P1686,(P1686+P1687))</f>
        <v>0</v>
      </c>
      <c r="Q1685" s="143">
        <f>IF(ЗАПОЛНИТЬ!$F$7=2,Q1686,(Q1686+Q1687))</f>
        <v>0</v>
      </c>
      <c r="R1685" s="143">
        <f>IF(ЗАПОЛНИТЬ!$F$7=2,R1686,(R1686+R1687))</f>
        <v>0</v>
      </c>
      <c r="S1685" s="143">
        <f>IF(ЗАПОЛНИТЬ!$F$7=2,S1686,(S1686+S1687))</f>
        <v>0</v>
      </c>
      <c r="T1685" s="143">
        <f>IF(ЗАПОЛНИТЬ!$F$7=2,T1686,(T1686+T1687))</f>
        <v>0</v>
      </c>
      <c r="U1685" s="143">
        <f>IF(ЗАПОЛНИТЬ!$F$7=2,U1686,(U1686+U1687))</f>
        <v>0</v>
      </c>
      <c r="V1685" s="145">
        <f>IF(SUM(L1685:U1685)&gt;0,1,0)</f>
        <v>0</v>
      </c>
      <c r="W1685" s="145">
        <f t="shared" si="81"/>
        <v>0</v>
      </c>
    </row>
    <row r="1686" spans="1:23" ht="12.75">
      <c r="A1686" s="144" t="str">
        <f>ЗАПОЛНИТЬ!$B$23</f>
        <v>4</v>
      </c>
      <c r="B1686" s="144" t="str">
        <f>ЗАПОЛНИТЬ!$B$13</f>
        <v>24188344</v>
      </c>
      <c r="C1686" s="144" t="str">
        <f>ЗАПОЛНИТЬ!$B$24</f>
        <v>298</v>
      </c>
      <c r="D1686" s="144" t="str">
        <f>ЗАПОЛНИТЬ!$B$21</f>
        <v>12</v>
      </c>
      <c r="E1686" s="145"/>
      <c r="F1686" s="144" t="str">
        <f>ЗАПОЛНИТЬ!$B$22</f>
        <v>15</v>
      </c>
      <c r="G1686" s="144" t="str">
        <f>ЗАПОЛНИТЬ!$B$20</f>
        <v>040222</v>
      </c>
      <c r="H1686" s="143" t="str">
        <f>IF(ЗАПОЛНИТЬ!$F$7=1,ЗАПОЛНИТЬ!$H$9,ЗАПОЛНИТЬ!$H$10)</f>
        <v>73</v>
      </c>
      <c r="I1686" s="146">
        <f>IF(ЗАПОЛНИТЬ!$F$7=1,'Ф.7(СФ).30'!$E$13,'Ф.7(СФ).30'!$E$15)</f>
        <v>0</v>
      </c>
      <c r="J1686" s="145" t="str">
        <f>IF(ЗАПОЛНИТЬ!$F$7=1,CONCATENATE(ЗАПОЛНИТЬ!$F$18,ЗАПОЛНИТЬ!$D$18),ЗАПОЛНИТЬ!$E$18)</f>
        <v>01.07.2016</v>
      </c>
      <c r="K1686" s="143">
        <v>1</v>
      </c>
      <c r="L1686" s="143">
        <f>IF(ЗАПОЛНИТЬ!$F$7=1,'Ф.7(СФ).30'!D26/1000,'Ф.7(СФ).30'!D26)</f>
        <v>0</v>
      </c>
      <c r="M1686" s="143">
        <f>IF(ЗАПОЛНИТЬ!$F$7=1,'Ф.7(СФ).30'!E26/1000,'Ф.7(СФ).30'!E26)</f>
        <v>0</v>
      </c>
      <c r="N1686" s="143">
        <f>IF(ЗАПОЛНИТЬ!$F$7=1,'Ф.7(СФ).30'!F26/1000,'Ф.7(СФ).30'!F26)</f>
        <v>0</v>
      </c>
      <c r="O1686" s="143">
        <f>IF(ЗАПОЛНИТЬ!$F$7=1,'Ф.7(СФ).30'!G26/1000,'Ф.7(СФ).30'!G26)</f>
        <v>0</v>
      </c>
      <c r="P1686" s="143">
        <f>IF(ЗАПОЛНИТЬ!$F$7=1,'Ф.7(СФ).30'!H26/1000,'Ф.7(СФ).30'!H26)</f>
        <v>0</v>
      </c>
      <c r="Q1686" s="143">
        <f>IF(ЗАПОЛНИТЬ!$F$7=1,'Ф.7(СФ).30'!I26/1000,'Ф.7(СФ).30'!I26)</f>
        <v>0</v>
      </c>
      <c r="R1686" s="143">
        <f>IF(ЗАПОЛНИТЬ!$F$7=1,'Ф.7(СФ).30'!J26/1000,'Ф.7(СФ).30'!J26)</f>
        <v>0</v>
      </c>
      <c r="T1686" s="143">
        <f>IF(ЗАПОЛНИТЬ!$F$7=1,'Ф.7(СФ).30'!L26/1000,'Ф.7(СФ).30'!L26)</f>
        <v>0</v>
      </c>
      <c r="V1686" s="145">
        <v>0</v>
      </c>
      <c r="W1686" s="145">
        <f t="shared" si="81"/>
        <v>0</v>
      </c>
    </row>
    <row r="1687" spans="1:23" ht="12.75">
      <c r="A1687" s="144" t="str">
        <f>ЗАПОЛНИТЬ!$B$23</f>
        <v>4</v>
      </c>
      <c r="B1687" s="144" t="str">
        <f>ЗАПОЛНИТЬ!$B$13</f>
        <v>24188344</v>
      </c>
      <c r="C1687" s="144" t="str">
        <f>ЗАПОЛНИТЬ!$B$24</f>
        <v>298</v>
      </c>
      <c r="D1687" s="144" t="str">
        <f>ЗАПОЛНИТЬ!$B$21</f>
        <v>12</v>
      </c>
      <c r="E1687" s="145"/>
      <c r="F1687" s="144" t="str">
        <f>ЗАПОЛНИТЬ!$B$22</f>
        <v>15</v>
      </c>
      <c r="G1687" s="144" t="str">
        <f>ЗАПОЛНИТЬ!$B$20</f>
        <v>040222</v>
      </c>
      <c r="H1687" s="143" t="str">
        <f>IF(ЗАПОЛНИТЬ!$F$7=1,ЗАПОЛНИТЬ!$H$9,ЗАПОЛНИТЬ!$H$10)</f>
        <v>73</v>
      </c>
      <c r="I1687" s="146">
        <f>IF(ЗАПОЛНИТЬ!$F$7=1,'Ф.7(СФ).30'!$E$13,'Ф.7(СФ).30'!$E$15)</f>
        <v>0</v>
      </c>
      <c r="J1687" s="145" t="str">
        <f>IF(ЗАПОЛНИТЬ!$F$7=1,CONCATENATE(ЗАПОЛНИТЬ!$F$18,ЗАПОЛНИТЬ!$D$18),ЗАПОЛНИТЬ!$E$18)</f>
        <v>01.07.2016</v>
      </c>
      <c r="K1687" s="143">
        <v>2</v>
      </c>
      <c r="L1687" s="143">
        <f>IF(ЗАПОЛНИТЬ!$F$7=1,'Ф.7(СФ).30'!D27/1000,'Ф.7(СФ).30'!D27)</f>
        <v>0</v>
      </c>
      <c r="M1687" s="143">
        <f>IF(ЗАПОЛНИТЬ!$F$7=1,'Ф.7(СФ).30'!E27/1000,'Ф.7(СФ).30'!E27)</f>
        <v>0</v>
      </c>
      <c r="N1687" s="143">
        <f>IF(ЗАПОЛНИТЬ!$F$7=1,'Ф.7(СФ).30'!F27/1000,'Ф.7(СФ).30'!F27)</f>
        <v>0</v>
      </c>
      <c r="O1687" s="143">
        <f>IF(ЗАПОЛНИТЬ!$F$7=1,'Ф.7(СФ).30'!G27/1000,'Ф.7(СФ).30'!G27)</f>
        <v>0</v>
      </c>
      <c r="P1687" s="143">
        <f>IF(ЗАПОЛНИТЬ!$F$7=1,'Ф.7(СФ).30'!H27/1000,'Ф.7(СФ).30'!H27)</f>
        <v>0</v>
      </c>
      <c r="Q1687" s="143">
        <f>IF(ЗАПОЛНИТЬ!$F$7=1,'Ф.7(СФ).30'!I27/1000,'Ф.7(СФ).30'!I27)</f>
        <v>0</v>
      </c>
      <c r="R1687" s="143">
        <f>IF(ЗАПОЛНИТЬ!$F$7=1,'Ф.7(СФ).30'!J27/1000,'Ф.7(СФ).30'!J27)</f>
        <v>0</v>
      </c>
      <c r="S1687" s="143">
        <f>IF(ЗАПОЛНИТЬ!$F$7=1,'Ф.7(СФ).30'!K27/1000,'Ф.7(СФ).30'!K27)</f>
        <v>0</v>
      </c>
      <c r="T1687" s="143">
        <f>IF(ЗАПОЛНИТЬ!$F$7=1,'Ф.7(СФ).30'!L27/1000,'Ф.7(СФ).30'!L27)</f>
        <v>0</v>
      </c>
      <c r="U1687" s="143">
        <f>IF(ЗАПОЛНИТЬ!$F$7=1,'Ф.7(СФ).30'!M27/1000,'Ф.7(СФ).30'!M27)</f>
        <v>0</v>
      </c>
      <c r="V1687" s="145">
        <v>0</v>
      </c>
      <c r="W1687" s="145">
        <f t="shared" si="81"/>
        <v>0</v>
      </c>
    </row>
    <row r="1688" spans="1:23" ht="12.75">
      <c r="A1688" s="144" t="str">
        <f>ЗАПОЛНИТЬ!$B$23</f>
        <v>4</v>
      </c>
      <c r="B1688" s="144" t="str">
        <f>ЗАПОЛНИТЬ!$B$13</f>
        <v>24188344</v>
      </c>
      <c r="C1688" s="144" t="str">
        <f>ЗАПОЛНИТЬ!$B$24</f>
        <v>298</v>
      </c>
      <c r="D1688" s="144" t="str">
        <f>ЗАПОЛНИТЬ!$B$21</f>
        <v>12</v>
      </c>
      <c r="E1688" s="145"/>
      <c r="F1688" s="144" t="str">
        <f>ЗАПОЛНИТЬ!$B$22</f>
        <v>15</v>
      </c>
      <c r="G1688" s="144" t="str">
        <f>ЗАПОЛНИТЬ!$B$20</f>
        <v>040222</v>
      </c>
      <c r="H1688" s="143" t="str">
        <f>IF(ЗАПОЛНИТЬ!$F$7=1,ЗАПОЛНИТЬ!$H$9,ЗАПОЛНИТЬ!$H$10)</f>
        <v>73</v>
      </c>
      <c r="I1688" s="146">
        <f>IF(ЗАПОЛНИТЬ!$F$7=1,'Ф.7(СФ).30'!$E$13,'Ф.7(СФ).30'!$E$15)</f>
        <v>0</v>
      </c>
      <c r="J1688" s="145" t="str">
        <f>IF(ЗАПОЛНИТЬ!$F$7=1,CONCATENATE(ЗАПОЛНИТЬ!$F$18,ЗАПОЛНИТЬ!$D$18),ЗАПОЛНИТЬ!$E$18)</f>
        <v>01.07.2016</v>
      </c>
      <c r="K1688" s="143">
        <f>'Ф.7(СФ).30'!B28</f>
        <v>2000</v>
      </c>
      <c r="L1688" s="143">
        <f>IF(ЗАПОЛНИТЬ!$F$7=1,'Ф.7(СФ).30'!D28/1000,'Ф.7(СФ).30'!D28)</f>
        <v>0</v>
      </c>
      <c r="M1688" s="143">
        <f>IF(ЗАПОЛНИТЬ!$F$7=1,'Ф.7(СФ).30'!E28/1000,'Ф.7(СФ).30'!E28)</f>
        <v>0</v>
      </c>
      <c r="N1688" s="143">
        <f>IF(ЗАПОЛНИТЬ!$F$7=1,'Ф.7(СФ).30'!F28/1000,'Ф.7(СФ).30'!F28)</f>
        <v>0</v>
      </c>
      <c r="O1688" s="143">
        <f>IF(ЗАПОЛНИТЬ!$F$7=1,'Ф.7(СФ).30'!G28/1000,'Ф.7(СФ).30'!G28)</f>
        <v>0</v>
      </c>
      <c r="P1688" s="143">
        <f>IF(ЗАПОЛНИТЬ!$F$7=1,'Ф.7(СФ).30'!H28/1000,'Ф.7(СФ).30'!H28)</f>
        <v>0</v>
      </c>
      <c r="Q1688" s="143">
        <f>IF(ЗАПОЛНИТЬ!$F$7=1,'Ф.7(СФ).30'!I28/1000,'Ф.7(СФ).30'!I28)</f>
        <v>0</v>
      </c>
      <c r="R1688" s="143">
        <f>IF(ЗАПОЛНИТЬ!$F$7=1,'Ф.7(СФ).30'!J28/1000,'Ф.7(СФ).30'!J28)</f>
        <v>0</v>
      </c>
      <c r="S1688" s="143">
        <f>IF(ЗАПОЛНИТЬ!$F$7=1,'Ф.7(СФ).30'!K28/1000,'Ф.7(СФ).30'!K28)</f>
        <v>0</v>
      </c>
      <c r="T1688" s="143">
        <f>IF(ЗАПОЛНИТЬ!$F$7=1,'Ф.7(СФ).30'!L28/1000,'Ф.7(СФ).30'!L28)</f>
        <v>0</v>
      </c>
      <c r="U1688" s="143">
        <f>IF(ЗАПОЛНИТЬ!$F$7=1,'Ф.7(СФ).30'!M28/1000,'Ф.7(СФ).30'!M28)</f>
        <v>0</v>
      </c>
      <c r="V1688" s="145">
        <v>0</v>
      </c>
      <c r="W1688" s="145">
        <f t="shared" si="81"/>
        <v>0</v>
      </c>
    </row>
    <row r="1689" spans="1:23" ht="12.75">
      <c r="A1689" s="144" t="str">
        <f>ЗАПОЛНИТЬ!$B$23</f>
        <v>4</v>
      </c>
      <c r="B1689" s="144" t="str">
        <f>ЗАПОЛНИТЬ!$B$13</f>
        <v>24188344</v>
      </c>
      <c r="C1689" s="144" t="str">
        <f>ЗАПОЛНИТЬ!$B$24</f>
        <v>298</v>
      </c>
      <c r="D1689" s="144" t="str">
        <f>ЗАПОЛНИТЬ!$B$21</f>
        <v>12</v>
      </c>
      <c r="E1689" s="145"/>
      <c r="F1689" s="144" t="str">
        <f>ЗАПОЛНИТЬ!$B$22</f>
        <v>15</v>
      </c>
      <c r="G1689" s="144" t="str">
        <f>ЗАПОЛНИТЬ!$B$20</f>
        <v>040222</v>
      </c>
      <c r="H1689" s="143" t="str">
        <f>IF(ЗАПОЛНИТЬ!$F$7=1,ЗАПОЛНИТЬ!$H$9,ЗАПОЛНИТЬ!$H$10)</f>
        <v>73</v>
      </c>
      <c r="I1689" s="146">
        <f>IF(ЗАПОЛНИТЬ!$F$7=1,'Ф.7(СФ).30'!$E$13,'Ф.7(СФ).30'!$E$15)</f>
        <v>0</v>
      </c>
      <c r="J1689" s="145" t="str">
        <f>IF(ЗАПОЛНИТЬ!$F$7=1,CONCATENATE(ЗАПОЛНИТЬ!$F$18,ЗАПОЛНИТЬ!$D$18),ЗАПОЛНИТЬ!$E$18)</f>
        <v>01.07.2016</v>
      </c>
      <c r="K1689" s="143">
        <f>'Ф.7(СФ).30'!B29</f>
        <v>2100</v>
      </c>
      <c r="L1689" s="143">
        <f>IF(ЗАПОЛНИТЬ!$F$7=1,'Ф.7(СФ).30'!D29/1000,'Ф.7(СФ).30'!D29)</f>
        <v>0</v>
      </c>
      <c r="M1689" s="143">
        <f>IF(ЗАПОЛНИТЬ!$F$7=1,'Ф.7(СФ).30'!E29/1000,'Ф.7(СФ).30'!E29)</f>
        <v>0</v>
      </c>
      <c r="N1689" s="143">
        <f>IF(ЗАПОЛНИТЬ!$F$7=1,'Ф.7(СФ).30'!F29/1000,'Ф.7(СФ).30'!F29)</f>
        <v>0</v>
      </c>
      <c r="O1689" s="143">
        <f>IF(ЗАПОЛНИТЬ!$F$7=1,'Ф.7(СФ).30'!G29/1000,'Ф.7(СФ).30'!G29)</f>
        <v>0</v>
      </c>
      <c r="P1689" s="143">
        <f>IF(ЗАПОЛНИТЬ!$F$7=1,'Ф.7(СФ).30'!H29/1000,'Ф.7(СФ).30'!H29)</f>
        <v>0</v>
      </c>
      <c r="Q1689" s="143">
        <f>IF(ЗАПОЛНИТЬ!$F$7=1,'Ф.7(СФ).30'!I29/1000,'Ф.7(СФ).30'!I29)</f>
        <v>0</v>
      </c>
      <c r="R1689" s="143">
        <f>IF(ЗАПОЛНИТЬ!$F$7=1,'Ф.7(СФ).30'!J29/1000,'Ф.7(СФ).30'!J29)</f>
        <v>0</v>
      </c>
      <c r="S1689" s="143">
        <f>IF(ЗАПОЛНИТЬ!$F$7=1,'Ф.7(СФ).30'!K29/1000,'Ф.7(СФ).30'!K29)</f>
        <v>0</v>
      </c>
      <c r="T1689" s="143">
        <f>IF(ЗАПОЛНИТЬ!$F$7=1,'Ф.7(СФ).30'!L29/1000,'Ф.7(СФ).30'!L29)</f>
        <v>0</v>
      </c>
      <c r="U1689" s="143">
        <f>IF(ЗАПОЛНИТЬ!$F$7=1,'Ф.7(СФ).30'!M29/1000,'Ф.7(СФ).30'!M29)</f>
        <v>0</v>
      </c>
      <c r="V1689" s="145">
        <v>0</v>
      </c>
      <c r="W1689" s="145">
        <f t="shared" si="81"/>
        <v>0</v>
      </c>
    </row>
    <row r="1690" spans="1:23" ht="12.75">
      <c r="A1690" s="144" t="str">
        <f>ЗАПОЛНИТЬ!$B$23</f>
        <v>4</v>
      </c>
      <c r="B1690" s="144" t="str">
        <f>ЗАПОЛНИТЬ!$B$13</f>
        <v>24188344</v>
      </c>
      <c r="C1690" s="144" t="str">
        <f>ЗАПОЛНИТЬ!$B$24</f>
        <v>298</v>
      </c>
      <c r="D1690" s="144" t="str">
        <f>ЗАПОЛНИТЬ!$B$21</f>
        <v>12</v>
      </c>
      <c r="E1690" s="145"/>
      <c r="F1690" s="144" t="str">
        <f>ЗАПОЛНИТЬ!$B$22</f>
        <v>15</v>
      </c>
      <c r="G1690" s="144" t="str">
        <f>ЗАПОЛНИТЬ!$B$20</f>
        <v>040222</v>
      </c>
      <c r="H1690" s="143" t="str">
        <f>IF(ЗАПОЛНИТЬ!$F$7=1,ЗАПОЛНИТЬ!$H$9,ЗАПОЛНИТЬ!$H$10)</f>
        <v>73</v>
      </c>
      <c r="I1690" s="146">
        <f>IF(ЗАПОЛНИТЬ!$F$7=1,'Ф.7(СФ).30'!$E$13,'Ф.7(СФ).30'!$E$15)</f>
        <v>0</v>
      </c>
      <c r="J1690" s="145" t="str">
        <f>IF(ЗАПОЛНИТЬ!$F$7=1,CONCATENATE(ЗАПОЛНИТЬ!$F$18,ЗАПОЛНИТЬ!$D$18),ЗАПОЛНИТЬ!$E$18)</f>
        <v>01.07.2016</v>
      </c>
      <c r="K1690" s="143">
        <f>'Ф.7(СФ).30'!B30</f>
        <v>2110</v>
      </c>
      <c r="L1690" s="143">
        <f>IF(ЗАПОЛНИТЬ!$F$7=1,'Ф.7(СФ).30'!D30/1000,'Ф.7(СФ).30'!D30)</f>
        <v>0</v>
      </c>
      <c r="M1690" s="143">
        <f>IF(ЗАПОЛНИТЬ!$F$7=1,'Ф.7(СФ).30'!E30/1000,'Ф.7(СФ).30'!E30)</f>
        <v>0</v>
      </c>
      <c r="N1690" s="143">
        <f>IF(ЗАПОЛНИТЬ!$F$7=1,'Ф.7(СФ).30'!F30/1000,'Ф.7(СФ).30'!F30)</f>
        <v>0</v>
      </c>
      <c r="O1690" s="143">
        <f>IF(ЗАПОЛНИТЬ!$F$7=1,'Ф.7(СФ).30'!G30/1000,'Ф.7(СФ).30'!G30)</f>
        <v>0</v>
      </c>
      <c r="P1690" s="143">
        <f>IF(ЗАПОЛНИТЬ!$F$7=1,'Ф.7(СФ).30'!H30/1000,'Ф.7(СФ).30'!H30)</f>
        <v>0</v>
      </c>
      <c r="Q1690" s="143">
        <f>IF(ЗАПОЛНИТЬ!$F$7=1,'Ф.7(СФ).30'!I30/1000,'Ф.7(СФ).30'!I30)</f>
        <v>0</v>
      </c>
      <c r="R1690" s="143">
        <f>IF(ЗАПОЛНИТЬ!$F$7=1,'Ф.7(СФ).30'!J30/1000,'Ф.7(СФ).30'!J30)</f>
        <v>0</v>
      </c>
      <c r="S1690" s="143">
        <f>IF(ЗАПОЛНИТЬ!$F$7=1,'Ф.7(СФ).30'!K30/1000,'Ф.7(СФ).30'!K30)</f>
        <v>0</v>
      </c>
      <c r="T1690" s="143">
        <f>IF(ЗАПОЛНИТЬ!$F$7=1,'Ф.7(СФ).30'!L30/1000,'Ф.7(СФ).30'!L30)</f>
        <v>0</v>
      </c>
      <c r="U1690" s="143">
        <f>IF(ЗАПОЛНИТЬ!$F$7=1,'Ф.7(СФ).30'!M30/1000,'Ф.7(СФ).30'!M30)</f>
        <v>0</v>
      </c>
      <c r="V1690" s="145">
        <v>0</v>
      </c>
      <c r="W1690" s="145">
        <f t="shared" si="81"/>
        <v>0</v>
      </c>
    </row>
    <row r="1691" spans="1:23" ht="12.75">
      <c r="A1691" s="144" t="str">
        <f>ЗАПОЛНИТЬ!$B$23</f>
        <v>4</v>
      </c>
      <c r="B1691" s="144" t="str">
        <f>ЗАПОЛНИТЬ!$B$13</f>
        <v>24188344</v>
      </c>
      <c r="C1691" s="144" t="str">
        <f>ЗАПОЛНИТЬ!$B$24</f>
        <v>298</v>
      </c>
      <c r="D1691" s="144" t="str">
        <f>ЗАПОЛНИТЬ!$B$21</f>
        <v>12</v>
      </c>
      <c r="E1691" s="145"/>
      <c r="F1691" s="144" t="str">
        <f>ЗАПОЛНИТЬ!$B$22</f>
        <v>15</v>
      </c>
      <c r="G1691" s="144" t="str">
        <f>ЗАПОЛНИТЬ!$B$20</f>
        <v>040222</v>
      </c>
      <c r="H1691" s="143" t="str">
        <f>IF(ЗАПОЛНИТЬ!$F$7=1,ЗАПОЛНИТЬ!$H$9,ЗАПОЛНИТЬ!$H$10)</f>
        <v>73</v>
      </c>
      <c r="I1691" s="146">
        <f>IF(ЗАПОЛНИТЬ!$F$7=1,'Ф.7(СФ).30'!$E$13,'Ф.7(СФ).30'!$E$15)</f>
        <v>0</v>
      </c>
      <c r="J1691" s="145" t="str">
        <f>IF(ЗАПОЛНИТЬ!$F$7=1,CONCATENATE(ЗАПОЛНИТЬ!$F$18,ЗАПОЛНИТЬ!$D$18),ЗАПОЛНИТЬ!$E$18)</f>
        <v>01.07.2016</v>
      </c>
      <c r="K1691" s="143">
        <f>'Ф.7(СФ).30'!B31</f>
        <v>2111</v>
      </c>
      <c r="L1691" s="143">
        <f>IF(ЗАПОЛНИТЬ!$F$7=1,'Ф.7(СФ).30'!D31/1000,'Ф.7(СФ).30'!D31)</f>
        <v>0</v>
      </c>
      <c r="M1691" s="143">
        <f>IF(ЗАПОЛНИТЬ!$F$7=1,'Ф.7(СФ).30'!E31/1000,'Ф.7(СФ).30'!E31)</f>
        <v>0</v>
      </c>
      <c r="N1691" s="143">
        <f>IF(ЗАПОЛНИТЬ!$F$7=1,'Ф.7(СФ).30'!F31/1000,'Ф.7(СФ).30'!F31)</f>
        <v>0</v>
      </c>
      <c r="O1691" s="143">
        <f>IF(ЗАПОЛНИТЬ!$F$7=1,'Ф.7(СФ).30'!G31/1000,'Ф.7(СФ).30'!G31)</f>
        <v>0</v>
      </c>
      <c r="P1691" s="143">
        <f>IF(ЗАПОЛНИТЬ!$F$7=1,'Ф.7(СФ).30'!H31/1000,'Ф.7(СФ).30'!H31)</f>
        <v>0</v>
      </c>
      <c r="Q1691" s="143">
        <f>IF(ЗАПОЛНИТЬ!$F$7=1,'Ф.7(СФ).30'!I31/1000,'Ф.7(СФ).30'!I31)</f>
        <v>0</v>
      </c>
      <c r="R1691" s="143">
        <f>IF(ЗАПОЛНИТЬ!$F$7=1,'Ф.7(СФ).30'!J31/1000,'Ф.7(СФ).30'!J31)</f>
        <v>0</v>
      </c>
      <c r="S1691" s="143">
        <f>IF(ЗАПОЛНИТЬ!$F$7=1,'Ф.7(СФ).30'!K31/1000,'Ф.7(СФ).30'!K31)</f>
        <v>0</v>
      </c>
      <c r="T1691" s="143">
        <f>IF(ЗАПОЛНИТЬ!$F$7=1,'Ф.7(СФ).30'!L31/1000,'Ф.7(СФ).30'!L31)</f>
        <v>0</v>
      </c>
      <c r="U1691" s="143">
        <f>IF(ЗАПОЛНИТЬ!$F$7=1,'Ф.7(СФ).30'!M31/1000,'Ф.7(СФ).30'!M31)</f>
        <v>0</v>
      </c>
      <c r="V1691" s="145">
        <f>IF(SUM(L1691:U1691)&gt;0,1,0)</f>
        <v>0</v>
      </c>
      <c r="W1691" s="145">
        <f t="shared" si="81"/>
        <v>0</v>
      </c>
    </row>
    <row r="1692" spans="1:23" ht="12.75">
      <c r="A1692" s="144" t="str">
        <f>ЗАПОЛНИТЬ!$B$23</f>
        <v>4</v>
      </c>
      <c r="B1692" s="144" t="str">
        <f>ЗАПОЛНИТЬ!$B$13</f>
        <v>24188344</v>
      </c>
      <c r="C1692" s="144" t="str">
        <f>ЗАПОЛНИТЬ!$B$24</f>
        <v>298</v>
      </c>
      <c r="D1692" s="144" t="str">
        <f>ЗАПОЛНИТЬ!$B$21</f>
        <v>12</v>
      </c>
      <c r="E1692" s="145"/>
      <c r="F1692" s="144" t="str">
        <f>ЗАПОЛНИТЬ!$B$22</f>
        <v>15</v>
      </c>
      <c r="G1692" s="144" t="str">
        <f>ЗАПОЛНИТЬ!$B$20</f>
        <v>040222</v>
      </c>
      <c r="H1692" s="143" t="str">
        <f>IF(ЗАПОЛНИТЬ!$F$7=1,ЗАПОЛНИТЬ!$H$9,ЗАПОЛНИТЬ!$H$10)</f>
        <v>73</v>
      </c>
      <c r="I1692" s="146">
        <f>IF(ЗАПОЛНИТЬ!$F$7=1,'Ф.7(СФ).30'!$E$13,'Ф.7(СФ).30'!$E$15)</f>
        <v>0</v>
      </c>
      <c r="J1692" s="145" t="str">
        <f>IF(ЗАПОЛНИТЬ!$F$7=1,CONCATENATE(ЗАПОЛНИТЬ!$F$18,ЗАПОЛНИТЬ!$D$18),ЗАПОЛНИТЬ!$E$18)</f>
        <v>01.07.2016</v>
      </c>
      <c r="K1692" s="143">
        <f>'Ф.7(СФ).30'!B32</f>
        <v>2112</v>
      </c>
      <c r="L1692" s="143">
        <f>IF(ЗАПОЛНИТЬ!$F$7=1,'Ф.7(СФ).30'!D32/1000,'Ф.7(СФ).30'!D32)</f>
        <v>0</v>
      </c>
      <c r="M1692" s="143">
        <f>IF(ЗАПОЛНИТЬ!$F$7=1,'Ф.7(СФ).30'!E32/1000,'Ф.7(СФ).30'!E32)</f>
        <v>0</v>
      </c>
      <c r="N1692" s="143">
        <f>IF(ЗАПОЛНИТЬ!$F$7=1,'Ф.7(СФ).30'!F32/1000,'Ф.7(СФ).30'!F32)</f>
        <v>0</v>
      </c>
      <c r="O1692" s="143">
        <f>IF(ЗАПОЛНИТЬ!$F$7=1,'Ф.7(СФ).30'!G32/1000,'Ф.7(СФ).30'!G32)</f>
        <v>0</v>
      </c>
      <c r="P1692" s="143">
        <f>IF(ЗАПОЛНИТЬ!$F$7=1,'Ф.7(СФ).30'!H32/1000,'Ф.7(СФ).30'!H32)</f>
        <v>0</v>
      </c>
      <c r="Q1692" s="143">
        <f>IF(ЗАПОЛНИТЬ!$F$7=1,'Ф.7(СФ).30'!I32/1000,'Ф.7(СФ).30'!I32)</f>
        <v>0</v>
      </c>
      <c r="R1692" s="143">
        <f>IF(ЗАПОЛНИТЬ!$F$7=1,'Ф.7(СФ).30'!J32/1000,'Ф.7(СФ).30'!J32)</f>
        <v>0</v>
      </c>
      <c r="S1692" s="143">
        <f>IF(ЗАПОЛНИТЬ!$F$7=1,'Ф.7(СФ).30'!K32/1000,'Ф.7(СФ).30'!K32)</f>
        <v>0</v>
      </c>
      <c r="T1692" s="143">
        <f>IF(ЗАПОЛНИТЬ!$F$7=1,'Ф.7(СФ).30'!L32/1000,'Ф.7(СФ).30'!L32)</f>
        <v>0</v>
      </c>
      <c r="U1692" s="143">
        <f>IF(ЗАПОЛНИТЬ!$F$7=1,'Ф.7(СФ).30'!M32/1000,'Ф.7(СФ).30'!M32)</f>
        <v>0</v>
      </c>
      <c r="V1692" s="145">
        <f>IF(SUM(L1692:U1692)&gt;0,1,0)</f>
        <v>0</v>
      </c>
      <c r="W1692" s="145">
        <f t="shared" si="81"/>
        <v>0</v>
      </c>
    </row>
    <row r="1693" spans="1:23" ht="12.75">
      <c r="A1693" s="144" t="str">
        <f>ЗАПОЛНИТЬ!$B$23</f>
        <v>4</v>
      </c>
      <c r="B1693" s="144" t="str">
        <f>ЗАПОЛНИТЬ!$B$13</f>
        <v>24188344</v>
      </c>
      <c r="C1693" s="144" t="str">
        <f>ЗАПОЛНИТЬ!$B$24</f>
        <v>298</v>
      </c>
      <c r="D1693" s="144" t="str">
        <f>ЗАПОЛНИТЬ!$B$21</f>
        <v>12</v>
      </c>
      <c r="E1693" s="145"/>
      <c r="F1693" s="144" t="str">
        <f>ЗАПОЛНИТЬ!$B$22</f>
        <v>15</v>
      </c>
      <c r="G1693" s="144" t="str">
        <f>ЗАПОЛНИТЬ!$B$20</f>
        <v>040222</v>
      </c>
      <c r="H1693" s="143" t="str">
        <f>IF(ЗАПОЛНИТЬ!$F$7=1,ЗАПОЛНИТЬ!$H$9,ЗАПОЛНИТЬ!$H$10)</f>
        <v>73</v>
      </c>
      <c r="I1693" s="146">
        <f>IF(ЗАПОЛНИТЬ!$F$7=1,'Ф.7(СФ).30'!$E$13,'Ф.7(СФ).30'!$E$15)</f>
        <v>0</v>
      </c>
      <c r="J1693" s="145" t="str">
        <f>IF(ЗАПОЛНИТЬ!$F$7=1,CONCATENATE(ЗАПОЛНИТЬ!$F$18,ЗАПОЛНИТЬ!$D$18),ЗАПОЛНИТЬ!$E$18)</f>
        <v>01.07.2016</v>
      </c>
      <c r="K1693" s="143">
        <f>'Ф.7(СФ).30'!B33</f>
        <v>2120</v>
      </c>
      <c r="L1693" s="143">
        <f>IF(ЗАПОЛНИТЬ!$F$7=1,'Ф.7(СФ).30'!D33/1000,'Ф.7(СФ).30'!D33)</f>
        <v>0</v>
      </c>
      <c r="M1693" s="143">
        <f>IF(ЗАПОЛНИТЬ!$F$7=1,'Ф.7(СФ).30'!E33/1000,'Ф.7(СФ).30'!E33)</f>
        <v>0</v>
      </c>
      <c r="N1693" s="143">
        <f>IF(ЗАПОЛНИТЬ!$F$7=1,'Ф.7(СФ).30'!F33/1000,'Ф.7(СФ).30'!F33)</f>
        <v>0</v>
      </c>
      <c r="O1693" s="143">
        <f>IF(ЗАПОЛНИТЬ!$F$7=1,'Ф.7(СФ).30'!G33/1000,'Ф.7(СФ).30'!G33)</f>
        <v>0</v>
      </c>
      <c r="P1693" s="143">
        <f>IF(ЗАПОЛНИТЬ!$F$7=1,'Ф.7(СФ).30'!H33/1000,'Ф.7(СФ).30'!H33)</f>
        <v>0</v>
      </c>
      <c r="Q1693" s="143">
        <f>IF(ЗАПОЛНИТЬ!$F$7=1,'Ф.7(СФ).30'!I33/1000,'Ф.7(СФ).30'!I33)</f>
        <v>0</v>
      </c>
      <c r="R1693" s="143">
        <f>IF(ЗАПОЛНИТЬ!$F$7=1,'Ф.7(СФ).30'!J33/1000,'Ф.7(СФ).30'!J33)</f>
        <v>0</v>
      </c>
      <c r="S1693" s="143">
        <f>IF(ЗАПОЛНИТЬ!$F$7=1,'Ф.7(СФ).30'!K33/1000,'Ф.7(СФ).30'!K33)</f>
        <v>0</v>
      </c>
      <c r="T1693" s="143">
        <f>IF(ЗАПОЛНИТЬ!$F$7=1,'Ф.7(СФ).30'!L33/1000,'Ф.7(СФ).30'!L33)</f>
        <v>0</v>
      </c>
      <c r="U1693" s="143">
        <f>IF(ЗАПОЛНИТЬ!$F$7=1,'Ф.7(СФ).30'!M33/1000,'Ф.7(СФ).30'!M33)</f>
        <v>0</v>
      </c>
      <c r="V1693" s="145">
        <f>IF(SUM(L1693:U1693)&gt;0,1,0)</f>
        <v>0</v>
      </c>
      <c r="W1693" s="145">
        <f t="shared" si="81"/>
        <v>0</v>
      </c>
    </row>
    <row r="1694" spans="1:23" ht="12.75">
      <c r="A1694" s="144" t="str">
        <f>ЗАПОЛНИТЬ!$B$23</f>
        <v>4</v>
      </c>
      <c r="B1694" s="144" t="str">
        <f>ЗАПОЛНИТЬ!$B$13</f>
        <v>24188344</v>
      </c>
      <c r="C1694" s="144" t="str">
        <f>ЗАПОЛНИТЬ!$B$24</f>
        <v>298</v>
      </c>
      <c r="D1694" s="144" t="str">
        <f>ЗАПОЛНИТЬ!$B$21</f>
        <v>12</v>
      </c>
      <c r="E1694" s="145"/>
      <c r="F1694" s="144" t="str">
        <f>ЗАПОЛНИТЬ!$B$22</f>
        <v>15</v>
      </c>
      <c r="G1694" s="144" t="str">
        <f>ЗАПОЛНИТЬ!$B$20</f>
        <v>040222</v>
      </c>
      <c r="H1694" s="143" t="str">
        <f>IF(ЗАПОЛНИТЬ!$F$7=1,ЗАПОЛНИТЬ!$H$9,ЗАПОЛНИТЬ!$H$10)</f>
        <v>73</v>
      </c>
      <c r="I1694" s="146">
        <f>IF(ЗАПОЛНИТЬ!$F$7=1,'Ф.7(СФ).30'!$E$13,'Ф.7(СФ).30'!$E$15)</f>
        <v>0</v>
      </c>
      <c r="J1694" s="145" t="str">
        <f>IF(ЗАПОЛНИТЬ!$F$7=1,CONCATENATE(ЗАПОЛНИТЬ!$F$18,ЗАПОЛНИТЬ!$D$18),ЗАПОЛНИТЬ!$E$18)</f>
        <v>01.07.2016</v>
      </c>
      <c r="K1694" s="143">
        <f>'Ф.7(СФ).30'!B34</f>
        <v>2200</v>
      </c>
      <c r="L1694" s="143">
        <f>IF(ЗАПОЛНИТЬ!$F$7=1,'Ф.7(СФ).30'!D34/1000,'Ф.7(СФ).30'!D34)</f>
        <v>0</v>
      </c>
      <c r="M1694" s="143">
        <f>IF(ЗАПОЛНИТЬ!$F$7=1,'Ф.7(СФ).30'!E34/1000,'Ф.7(СФ).30'!E34)</f>
        <v>0</v>
      </c>
      <c r="N1694" s="143">
        <f>IF(ЗАПОЛНИТЬ!$F$7=1,'Ф.7(СФ).30'!F34/1000,'Ф.7(СФ).30'!F34)</f>
        <v>0</v>
      </c>
      <c r="O1694" s="143">
        <f>IF(ЗАПОЛНИТЬ!$F$7=1,'Ф.7(СФ).30'!G34/1000,'Ф.7(СФ).30'!G34)</f>
        <v>0</v>
      </c>
      <c r="P1694" s="143">
        <f>IF(ЗАПОЛНИТЬ!$F$7=1,'Ф.7(СФ).30'!H34/1000,'Ф.7(СФ).30'!H34)</f>
        <v>0</v>
      </c>
      <c r="Q1694" s="143">
        <f>IF(ЗАПОЛНИТЬ!$F$7=1,'Ф.7(СФ).30'!I34/1000,'Ф.7(СФ).30'!I34)</f>
        <v>0</v>
      </c>
      <c r="R1694" s="143">
        <f>IF(ЗАПОЛНИТЬ!$F$7=1,'Ф.7(СФ).30'!J34/1000,'Ф.7(СФ).30'!J34)</f>
        <v>0</v>
      </c>
      <c r="S1694" s="143">
        <f>IF(ЗАПОЛНИТЬ!$F$7=1,'Ф.7(СФ).30'!K34/1000,'Ф.7(СФ).30'!K34)</f>
        <v>0</v>
      </c>
      <c r="T1694" s="143">
        <f>IF(ЗАПОЛНИТЬ!$F$7=1,'Ф.7(СФ).30'!L34/1000,'Ф.7(СФ).30'!L34)</f>
        <v>0</v>
      </c>
      <c r="U1694" s="143">
        <f>IF(ЗАПОЛНИТЬ!$F$7=1,'Ф.7(СФ).30'!M34/1000,'Ф.7(СФ).30'!M34)</f>
        <v>0</v>
      </c>
      <c r="V1694" s="145">
        <v>0</v>
      </c>
      <c r="W1694" s="145">
        <f t="shared" si="81"/>
        <v>0</v>
      </c>
    </row>
    <row r="1695" spans="1:23" ht="12.75">
      <c r="A1695" s="144" t="str">
        <f>ЗАПОЛНИТЬ!$B$23</f>
        <v>4</v>
      </c>
      <c r="B1695" s="144" t="str">
        <f>ЗАПОЛНИТЬ!$B$13</f>
        <v>24188344</v>
      </c>
      <c r="C1695" s="144" t="str">
        <f>ЗАПОЛНИТЬ!$B$24</f>
        <v>298</v>
      </c>
      <c r="D1695" s="144" t="str">
        <f>ЗАПОЛНИТЬ!$B$21</f>
        <v>12</v>
      </c>
      <c r="E1695" s="145"/>
      <c r="F1695" s="144" t="str">
        <f>ЗАПОЛНИТЬ!$B$22</f>
        <v>15</v>
      </c>
      <c r="G1695" s="144" t="str">
        <f>ЗАПОЛНИТЬ!$B$20</f>
        <v>040222</v>
      </c>
      <c r="H1695" s="143" t="str">
        <f>IF(ЗАПОЛНИТЬ!$F$7=1,ЗАПОЛНИТЬ!$H$9,ЗАПОЛНИТЬ!$H$10)</f>
        <v>73</v>
      </c>
      <c r="I1695" s="146">
        <f>IF(ЗАПОЛНИТЬ!$F$7=1,'Ф.7(СФ).30'!$E$13,'Ф.7(СФ).30'!$E$15)</f>
        <v>0</v>
      </c>
      <c r="J1695" s="145" t="str">
        <f>IF(ЗАПОЛНИТЬ!$F$7=1,CONCATENATE(ЗАПОЛНИТЬ!$F$18,ЗАПОЛНИТЬ!$D$18),ЗАПОЛНИТЬ!$E$18)</f>
        <v>01.07.2016</v>
      </c>
      <c r="K1695" s="143">
        <f>'Ф.7(СФ).30'!B35</f>
        <v>2210</v>
      </c>
      <c r="L1695" s="143">
        <f>IF(ЗАПОЛНИТЬ!$F$7=1,'Ф.7(СФ).30'!D35/1000,'Ф.7(СФ).30'!D35)</f>
        <v>0</v>
      </c>
      <c r="M1695" s="143">
        <f>IF(ЗАПОЛНИТЬ!$F$7=1,'Ф.7(СФ).30'!E35/1000,'Ф.7(СФ).30'!E35)</f>
        <v>0</v>
      </c>
      <c r="N1695" s="143">
        <f>IF(ЗАПОЛНИТЬ!$F$7=1,'Ф.7(СФ).30'!F35/1000,'Ф.7(СФ).30'!F35)</f>
        <v>0</v>
      </c>
      <c r="O1695" s="143">
        <f>IF(ЗАПОЛНИТЬ!$F$7=1,'Ф.7(СФ).30'!G35/1000,'Ф.7(СФ).30'!G35)</f>
        <v>0</v>
      </c>
      <c r="P1695" s="143">
        <f>IF(ЗАПОЛНИТЬ!$F$7=1,'Ф.7(СФ).30'!H35/1000,'Ф.7(СФ).30'!H35)</f>
        <v>0</v>
      </c>
      <c r="Q1695" s="143">
        <f>IF(ЗАПОЛНИТЬ!$F$7=1,'Ф.7(СФ).30'!I35/1000,'Ф.7(СФ).30'!I35)</f>
        <v>0</v>
      </c>
      <c r="R1695" s="143">
        <f>IF(ЗАПОЛНИТЬ!$F$7=1,'Ф.7(СФ).30'!J35/1000,'Ф.7(СФ).30'!J35)</f>
        <v>0</v>
      </c>
      <c r="S1695" s="143">
        <f>IF(ЗАПОЛНИТЬ!$F$7=1,'Ф.7(СФ).30'!K35/1000,'Ф.7(СФ).30'!K35)</f>
        <v>0</v>
      </c>
      <c r="T1695" s="143">
        <f>IF(ЗАПОЛНИТЬ!$F$7=1,'Ф.7(СФ).30'!L35/1000,'Ф.7(СФ).30'!L35)</f>
        <v>0</v>
      </c>
      <c r="U1695" s="143">
        <f>IF(ЗАПОЛНИТЬ!$F$7=1,'Ф.7(СФ).30'!M35/1000,'Ф.7(СФ).30'!M35)</f>
        <v>0</v>
      </c>
      <c r="V1695" s="145">
        <f t="shared" ref="V1695:V1700" si="84">IF(SUM(L1695:U1695)&gt;0,1,0)</f>
        <v>0</v>
      </c>
      <c r="W1695" s="145">
        <f t="shared" si="81"/>
        <v>0</v>
      </c>
    </row>
    <row r="1696" spans="1:23" ht="12.75">
      <c r="A1696" s="144" t="str">
        <f>ЗАПОЛНИТЬ!$B$23</f>
        <v>4</v>
      </c>
      <c r="B1696" s="144" t="str">
        <f>ЗАПОЛНИТЬ!$B$13</f>
        <v>24188344</v>
      </c>
      <c r="C1696" s="144" t="str">
        <f>ЗАПОЛНИТЬ!$B$24</f>
        <v>298</v>
      </c>
      <c r="D1696" s="144" t="str">
        <f>ЗАПОЛНИТЬ!$B$21</f>
        <v>12</v>
      </c>
      <c r="E1696" s="145"/>
      <c r="F1696" s="144" t="str">
        <f>ЗАПОЛНИТЬ!$B$22</f>
        <v>15</v>
      </c>
      <c r="G1696" s="144" t="str">
        <f>ЗАПОЛНИТЬ!$B$20</f>
        <v>040222</v>
      </c>
      <c r="H1696" s="143" t="str">
        <f>IF(ЗАПОЛНИТЬ!$F$7=1,ЗАПОЛНИТЬ!$H$9,ЗАПОЛНИТЬ!$H$10)</f>
        <v>73</v>
      </c>
      <c r="I1696" s="146">
        <f>IF(ЗАПОЛНИТЬ!$F$7=1,'Ф.7(СФ).30'!$E$13,'Ф.7(СФ).30'!$E$15)</f>
        <v>0</v>
      </c>
      <c r="J1696" s="145" t="str">
        <f>IF(ЗАПОЛНИТЬ!$F$7=1,CONCATENATE(ЗАПОЛНИТЬ!$F$18,ЗАПОЛНИТЬ!$D$18),ЗАПОЛНИТЬ!$E$18)</f>
        <v>01.07.2016</v>
      </c>
      <c r="K1696" s="143">
        <f>'Ф.7(СФ).30'!B36</f>
        <v>2220</v>
      </c>
      <c r="L1696" s="143">
        <f>IF(ЗАПОЛНИТЬ!$F$7=1,'Ф.7(СФ).30'!D36/1000,'Ф.7(СФ).30'!D36)</f>
        <v>0</v>
      </c>
      <c r="M1696" s="143">
        <f>IF(ЗАПОЛНИТЬ!$F$7=1,'Ф.7(СФ).30'!E36/1000,'Ф.7(СФ).30'!E36)</f>
        <v>0</v>
      </c>
      <c r="N1696" s="143">
        <f>IF(ЗАПОЛНИТЬ!$F$7=1,'Ф.7(СФ).30'!F36/1000,'Ф.7(СФ).30'!F36)</f>
        <v>0</v>
      </c>
      <c r="O1696" s="143">
        <f>IF(ЗАПОЛНИТЬ!$F$7=1,'Ф.7(СФ).30'!G36/1000,'Ф.7(СФ).30'!G36)</f>
        <v>0</v>
      </c>
      <c r="P1696" s="143">
        <f>IF(ЗАПОЛНИТЬ!$F$7=1,'Ф.7(СФ).30'!H36/1000,'Ф.7(СФ).30'!H36)</f>
        <v>0</v>
      </c>
      <c r="Q1696" s="143">
        <f>IF(ЗАПОЛНИТЬ!$F$7=1,'Ф.7(СФ).30'!I36/1000,'Ф.7(СФ).30'!I36)</f>
        <v>0</v>
      </c>
      <c r="R1696" s="143">
        <f>IF(ЗАПОЛНИТЬ!$F$7=1,'Ф.7(СФ).30'!J36/1000,'Ф.7(СФ).30'!J36)</f>
        <v>0</v>
      </c>
      <c r="S1696" s="143">
        <f>IF(ЗАПОЛНИТЬ!$F$7=1,'Ф.7(СФ).30'!K36/1000,'Ф.7(СФ).30'!K36)</f>
        <v>0</v>
      </c>
      <c r="T1696" s="143">
        <f>IF(ЗАПОЛНИТЬ!$F$7=1,'Ф.7(СФ).30'!L36/1000,'Ф.7(СФ).30'!L36)</f>
        <v>0</v>
      </c>
      <c r="U1696" s="143">
        <f>IF(ЗАПОЛНИТЬ!$F$7=1,'Ф.7(СФ).30'!M36/1000,'Ф.7(СФ).30'!M36)</f>
        <v>0</v>
      </c>
      <c r="V1696" s="145">
        <f t="shared" si="84"/>
        <v>0</v>
      </c>
      <c r="W1696" s="145">
        <f t="shared" si="81"/>
        <v>0</v>
      </c>
    </row>
    <row r="1697" spans="1:23" ht="12.75">
      <c r="A1697" s="144" t="str">
        <f>ЗАПОЛНИТЬ!$B$23</f>
        <v>4</v>
      </c>
      <c r="B1697" s="144" t="str">
        <f>ЗАПОЛНИТЬ!$B$13</f>
        <v>24188344</v>
      </c>
      <c r="C1697" s="144" t="str">
        <f>ЗАПОЛНИТЬ!$B$24</f>
        <v>298</v>
      </c>
      <c r="D1697" s="144" t="str">
        <f>ЗАПОЛНИТЬ!$B$21</f>
        <v>12</v>
      </c>
      <c r="E1697" s="145"/>
      <c r="F1697" s="144" t="str">
        <f>ЗАПОЛНИТЬ!$B$22</f>
        <v>15</v>
      </c>
      <c r="G1697" s="144" t="str">
        <f>ЗАПОЛНИТЬ!$B$20</f>
        <v>040222</v>
      </c>
      <c r="H1697" s="143" t="str">
        <f>IF(ЗАПОЛНИТЬ!$F$7=1,ЗАПОЛНИТЬ!$H$9,ЗАПОЛНИТЬ!$H$10)</f>
        <v>73</v>
      </c>
      <c r="I1697" s="146">
        <f>IF(ЗАПОЛНИТЬ!$F$7=1,'Ф.7(СФ).30'!$E$13,'Ф.7(СФ).30'!$E$15)</f>
        <v>0</v>
      </c>
      <c r="J1697" s="145" t="str">
        <f>IF(ЗАПОЛНИТЬ!$F$7=1,CONCATENATE(ЗАПОЛНИТЬ!$F$18,ЗАПОЛНИТЬ!$D$18),ЗАПОЛНИТЬ!$E$18)</f>
        <v>01.07.2016</v>
      </c>
      <c r="K1697" s="143">
        <f>'Ф.7(СФ).30'!B37</f>
        <v>2230</v>
      </c>
      <c r="L1697" s="143">
        <f>IF(ЗАПОЛНИТЬ!$F$7=1,'Ф.7(СФ).30'!D37/1000,'Ф.7(СФ).30'!D37)</f>
        <v>0</v>
      </c>
      <c r="M1697" s="143">
        <f>IF(ЗАПОЛНИТЬ!$F$7=1,'Ф.7(СФ).30'!E37/1000,'Ф.7(СФ).30'!E37)</f>
        <v>0</v>
      </c>
      <c r="N1697" s="143">
        <f>IF(ЗАПОЛНИТЬ!$F$7=1,'Ф.7(СФ).30'!F37/1000,'Ф.7(СФ).30'!F37)</f>
        <v>0</v>
      </c>
      <c r="O1697" s="143">
        <f>IF(ЗАПОЛНИТЬ!$F$7=1,'Ф.7(СФ).30'!G37/1000,'Ф.7(СФ).30'!G37)</f>
        <v>0</v>
      </c>
      <c r="P1697" s="143">
        <f>IF(ЗАПОЛНИТЬ!$F$7=1,'Ф.7(СФ).30'!H37/1000,'Ф.7(СФ).30'!H37)</f>
        <v>0</v>
      </c>
      <c r="Q1697" s="143">
        <f>IF(ЗАПОЛНИТЬ!$F$7=1,'Ф.7(СФ).30'!I37/1000,'Ф.7(СФ).30'!I37)</f>
        <v>0</v>
      </c>
      <c r="R1697" s="143">
        <f>IF(ЗАПОЛНИТЬ!$F$7=1,'Ф.7(СФ).30'!J37/1000,'Ф.7(СФ).30'!J37)</f>
        <v>0</v>
      </c>
      <c r="S1697" s="143">
        <f>IF(ЗАПОЛНИТЬ!$F$7=1,'Ф.7(СФ).30'!K37/1000,'Ф.7(СФ).30'!K37)</f>
        <v>0</v>
      </c>
      <c r="T1697" s="143">
        <f>IF(ЗАПОЛНИТЬ!$F$7=1,'Ф.7(СФ).30'!L37/1000,'Ф.7(СФ).30'!L37)</f>
        <v>0</v>
      </c>
      <c r="U1697" s="143">
        <f>IF(ЗАПОЛНИТЬ!$F$7=1,'Ф.7(СФ).30'!M37/1000,'Ф.7(СФ).30'!M37)</f>
        <v>0</v>
      </c>
      <c r="V1697" s="145">
        <f t="shared" si="84"/>
        <v>0</v>
      </c>
      <c r="W1697" s="145">
        <f t="shared" ref="W1697:W1761" si="85">IF(SUM(L1697:U1697)&gt;0,1,0)</f>
        <v>0</v>
      </c>
    </row>
    <row r="1698" spans="1:23" ht="12.75">
      <c r="A1698" s="144" t="str">
        <f>ЗАПОЛНИТЬ!$B$23</f>
        <v>4</v>
      </c>
      <c r="B1698" s="144" t="str">
        <f>ЗАПОЛНИТЬ!$B$13</f>
        <v>24188344</v>
      </c>
      <c r="C1698" s="144" t="str">
        <f>ЗАПОЛНИТЬ!$B$24</f>
        <v>298</v>
      </c>
      <c r="D1698" s="144" t="str">
        <f>ЗАПОЛНИТЬ!$B$21</f>
        <v>12</v>
      </c>
      <c r="E1698" s="145"/>
      <c r="F1698" s="144" t="str">
        <f>ЗАПОЛНИТЬ!$B$22</f>
        <v>15</v>
      </c>
      <c r="G1698" s="144" t="str">
        <f>ЗАПОЛНИТЬ!$B$20</f>
        <v>040222</v>
      </c>
      <c r="H1698" s="143" t="str">
        <f>IF(ЗАПОЛНИТЬ!$F$7=1,ЗАПОЛНИТЬ!$H$9,ЗАПОЛНИТЬ!$H$10)</f>
        <v>73</v>
      </c>
      <c r="I1698" s="146">
        <f>IF(ЗАПОЛНИТЬ!$F$7=1,'Ф.7(СФ).30'!$E$13,'Ф.7(СФ).30'!$E$15)</f>
        <v>0</v>
      </c>
      <c r="J1698" s="145" t="str">
        <f>IF(ЗАПОЛНИТЬ!$F$7=1,CONCATENATE(ЗАПОЛНИТЬ!$F$18,ЗАПОЛНИТЬ!$D$18),ЗАПОЛНИТЬ!$E$18)</f>
        <v>01.07.2016</v>
      </c>
      <c r="K1698" s="143">
        <f>'Ф.7(СФ).30'!B38</f>
        <v>2240</v>
      </c>
      <c r="L1698" s="143">
        <f>IF(ЗАПОЛНИТЬ!$F$7=1,'Ф.7(СФ).30'!D38/1000,'Ф.7(СФ).30'!D38)</f>
        <v>0</v>
      </c>
      <c r="M1698" s="143">
        <f>IF(ЗАПОЛНИТЬ!$F$7=1,'Ф.7(СФ).30'!E38/1000,'Ф.7(СФ).30'!E38)</f>
        <v>0</v>
      </c>
      <c r="N1698" s="143">
        <f>IF(ЗАПОЛНИТЬ!$F$7=1,'Ф.7(СФ).30'!F38/1000,'Ф.7(СФ).30'!F38)</f>
        <v>0</v>
      </c>
      <c r="O1698" s="143">
        <f>IF(ЗАПОЛНИТЬ!$F$7=1,'Ф.7(СФ).30'!G38/1000,'Ф.7(СФ).30'!G38)</f>
        <v>0</v>
      </c>
      <c r="P1698" s="143">
        <f>IF(ЗАПОЛНИТЬ!$F$7=1,'Ф.7(СФ).30'!H38/1000,'Ф.7(СФ).30'!H38)</f>
        <v>0</v>
      </c>
      <c r="Q1698" s="143">
        <f>IF(ЗАПОЛНИТЬ!$F$7=1,'Ф.7(СФ).30'!I38/1000,'Ф.7(СФ).30'!I38)</f>
        <v>0</v>
      </c>
      <c r="R1698" s="143">
        <f>IF(ЗАПОЛНИТЬ!$F$7=1,'Ф.7(СФ).30'!J38/1000,'Ф.7(СФ).30'!J38)</f>
        <v>0</v>
      </c>
      <c r="S1698" s="143">
        <f>IF(ЗАПОЛНИТЬ!$F$7=1,'Ф.7(СФ).30'!K38/1000,'Ф.7(СФ).30'!K38)</f>
        <v>0</v>
      </c>
      <c r="T1698" s="143">
        <f>IF(ЗАПОЛНИТЬ!$F$7=1,'Ф.7(СФ).30'!L38/1000,'Ф.7(СФ).30'!L38)</f>
        <v>0</v>
      </c>
      <c r="U1698" s="143">
        <f>IF(ЗАПОЛНИТЬ!$F$7=1,'Ф.7(СФ).30'!M38/1000,'Ф.7(СФ).30'!M38)</f>
        <v>0</v>
      </c>
      <c r="V1698" s="145">
        <f t="shared" si="84"/>
        <v>0</v>
      </c>
      <c r="W1698" s="145">
        <f t="shared" si="85"/>
        <v>0</v>
      </c>
    </row>
    <row r="1699" spans="1:23" ht="12.75">
      <c r="A1699" s="144" t="str">
        <f>ЗАПОЛНИТЬ!$B$23</f>
        <v>4</v>
      </c>
      <c r="B1699" s="144" t="str">
        <f>ЗАПОЛНИТЬ!$B$13</f>
        <v>24188344</v>
      </c>
      <c r="C1699" s="144" t="str">
        <f>ЗАПОЛНИТЬ!$B$24</f>
        <v>298</v>
      </c>
      <c r="D1699" s="144" t="str">
        <f>ЗАПОЛНИТЬ!$B$21</f>
        <v>12</v>
      </c>
      <c r="E1699" s="145"/>
      <c r="F1699" s="144" t="str">
        <f>ЗАПОЛНИТЬ!$B$22</f>
        <v>15</v>
      </c>
      <c r="G1699" s="144" t="str">
        <f>ЗАПОЛНИТЬ!$B$20</f>
        <v>040222</v>
      </c>
      <c r="H1699" s="143" t="str">
        <f>IF(ЗАПОЛНИТЬ!$F$7=1,ЗАПОЛНИТЬ!$H$9,ЗАПОЛНИТЬ!$H$10)</f>
        <v>73</v>
      </c>
      <c r="I1699" s="146">
        <f>IF(ЗАПОЛНИТЬ!$F$7=1,'Ф.7(СФ).30'!$E$13,'Ф.7(СФ).30'!$E$15)</f>
        <v>0</v>
      </c>
      <c r="J1699" s="145" t="str">
        <f>IF(ЗАПОЛНИТЬ!$F$7=1,CONCATENATE(ЗАПОЛНИТЬ!$F$18,ЗАПОЛНИТЬ!$D$18),ЗАПОЛНИТЬ!$E$18)</f>
        <v>01.07.2016</v>
      </c>
      <c r="K1699" s="143">
        <f>'Ф.7(СФ).30'!B39</f>
        <v>2250</v>
      </c>
      <c r="L1699" s="143">
        <f>IF(ЗАПОЛНИТЬ!$F$7=1,'Ф.7(СФ).30'!D39/1000,'Ф.7(СФ).30'!D39)</f>
        <v>0</v>
      </c>
      <c r="M1699" s="143">
        <f>IF(ЗАПОЛНИТЬ!$F$7=1,'Ф.7(СФ).30'!E39/1000,'Ф.7(СФ).30'!E39)</f>
        <v>0</v>
      </c>
      <c r="N1699" s="143">
        <f>IF(ЗАПОЛНИТЬ!$F$7=1,'Ф.7(СФ).30'!F39/1000,'Ф.7(СФ).30'!F39)</f>
        <v>0</v>
      </c>
      <c r="O1699" s="143">
        <f>IF(ЗАПОЛНИТЬ!$F$7=1,'Ф.7(СФ).30'!G39/1000,'Ф.7(СФ).30'!G39)</f>
        <v>0</v>
      </c>
      <c r="P1699" s="143">
        <f>IF(ЗАПОЛНИТЬ!$F$7=1,'Ф.7(СФ).30'!H39/1000,'Ф.7(СФ).30'!H39)</f>
        <v>0</v>
      </c>
      <c r="Q1699" s="143">
        <f>IF(ЗАПОЛНИТЬ!$F$7=1,'Ф.7(СФ).30'!I39/1000,'Ф.7(СФ).30'!I39)</f>
        <v>0</v>
      </c>
      <c r="R1699" s="143">
        <f>IF(ЗАПОЛНИТЬ!$F$7=1,'Ф.7(СФ).30'!J39/1000,'Ф.7(СФ).30'!J39)</f>
        <v>0</v>
      </c>
      <c r="S1699" s="143">
        <f>IF(ЗАПОЛНИТЬ!$F$7=1,'Ф.7(СФ).30'!K39/1000,'Ф.7(СФ).30'!K39)</f>
        <v>0</v>
      </c>
      <c r="T1699" s="143">
        <f>IF(ЗАПОЛНИТЬ!$F$7=1,'Ф.7(СФ).30'!L39/1000,'Ф.7(СФ).30'!L39)</f>
        <v>0</v>
      </c>
      <c r="U1699" s="143">
        <f>IF(ЗАПОЛНИТЬ!$F$7=1,'Ф.7(СФ).30'!M39/1000,'Ф.7(СФ).30'!M39)</f>
        <v>0</v>
      </c>
      <c r="V1699" s="145">
        <f t="shared" si="84"/>
        <v>0</v>
      </c>
      <c r="W1699" s="145">
        <f t="shared" si="85"/>
        <v>0</v>
      </c>
    </row>
    <row r="1700" spans="1:23" ht="12.75">
      <c r="A1700" s="144" t="str">
        <f>ЗАПОЛНИТЬ!$B$23</f>
        <v>4</v>
      </c>
      <c r="B1700" s="144" t="str">
        <f>ЗАПОЛНИТЬ!$B$13</f>
        <v>24188344</v>
      </c>
      <c r="C1700" s="144" t="str">
        <f>ЗАПОЛНИТЬ!$B$24</f>
        <v>298</v>
      </c>
      <c r="D1700" s="144" t="str">
        <f>ЗАПОЛНИТЬ!$B$21</f>
        <v>12</v>
      </c>
      <c r="E1700" s="145"/>
      <c r="F1700" s="144" t="str">
        <f>ЗАПОЛНИТЬ!$B$22</f>
        <v>15</v>
      </c>
      <c r="G1700" s="144" t="str">
        <f>ЗАПОЛНИТЬ!$B$20</f>
        <v>040222</v>
      </c>
      <c r="H1700" s="143" t="str">
        <f>IF(ЗАПОЛНИТЬ!$F$7=1,ЗАПОЛНИТЬ!$H$9,ЗАПОЛНИТЬ!$H$10)</f>
        <v>73</v>
      </c>
      <c r="I1700" s="146">
        <f>IF(ЗАПОЛНИТЬ!$F$7=1,'Ф.7(СФ).30'!$E$13,'Ф.7(СФ).30'!$E$15)</f>
        <v>0</v>
      </c>
      <c r="J1700" s="145" t="str">
        <f>IF(ЗАПОЛНИТЬ!$F$7=1,CONCATENATE(ЗАПОЛНИТЬ!$F$18,ЗАПОЛНИТЬ!$D$18),ЗАПОЛНИТЬ!$E$18)</f>
        <v>01.07.2016</v>
      </c>
      <c r="K1700" s="143">
        <f>'Ф.7(СФ).30'!B40</f>
        <v>2260</v>
      </c>
      <c r="L1700" s="143">
        <f>IF(ЗАПОЛНИТЬ!$F$7=1,'Ф.7(СФ).30'!D40/1000,'Ф.7(СФ).30'!D40)</f>
        <v>0</v>
      </c>
      <c r="M1700" s="143">
        <f>IF(ЗАПОЛНИТЬ!$F$7=1,'Ф.7(СФ).30'!E40/1000,'Ф.7(СФ).30'!E40)</f>
        <v>0</v>
      </c>
      <c r="N1700" s="143">
        <f>IF(ЗАПОЛНИТЬ!$F$7=1,'Ф.7(СФ).30'!F40/1000,'Ф.7(СФ).30'!F40)</f>
        <v>0</v>
      </c>
      <c r="O1700" s="143">
        <f>IF(ЗАПОЛНИТЬ!$F$7=1,'Ф.7(СФ).30'!G40/1000,'Ф.7(СФ).30'!G40)</f>
        <v>0</v>
      </c>
      <c r="P1700" s="143">
        <f>IF(ЗАПОЛНИТЬ!$F$7=1,'Ф.7(СФ).30'!H40/1000,'Ф.7(СФ).30'!H40)</f>
        <v>0</v>
      </c>
      <c r="Q1700" s="143">
        <f>IF(ЗАПОЛНИТЬ!$F$7=1,'Ф.7(СФ).30'!I40/1000,'Ф.7(СФ).30'!I40)</f>
        <v>0</v>
      </c>
      <c r="R1700" s="143">
        <f>IF(ЗАПОЛНИТЬ!$F$7=1,'Ф.7(СФ).30'!J40/1000,'Ф.7(СФ).30'!J40)</f>
        <v>0</v>
      </c>
      <c r="S1700" s="143">
        <f>IF(ЗАПОЛНИТЬ!$F$7=1,'Ф.7(СФ).30'!K40/1000,'Ф.7(СФ).30'!K40)</f>
        <v>0</v>
      </c>
      <c r="T1700" s="143">
        <f>IF(ЗАПОЛНИТЬ!$F$7=1,'Ф.7(СФ).30'!L40/1000,'Ф.7(СФ).30'!L40)</f>
        <v>0</v>
      </c>
      <c r="U1700" s="143">
        <f>IF(ЗАПОЛНИТЬ!$F$7=1,'Ф.7(СФ).30'!M40/1000,'Ф.7(СФ).30'!M40)</f>
        <v>0</v>
      </c>
      <c r="V1700" s="145">
        <f t="shared" si="84"/>
        <v>0</v>
      </c>
      <c r="W1700" s="145">
        <f t="shared" si="85"/>
        <v>0</v>
      </c>
    </row>
    <row r="1701" spans="1:23" ht="12.75">
      <c r="A1701" s="144" t="str">
        <f>ЗАПОЛНИТЬ!$B$23</f>
        <v>4</v>
      </c>
      <c r="B1701" s="144" t="str">
        <f>ЗАПОЛНИТЬ!$B$13</f>
        <v>24188344</v>
      </c>
      <c r="C1701" s="144" t="str">
        <f>ЗАПОЛНИТЬ!$B$24</f>
        <v>298</v>
      </c>
      <c r="D1701" s="144" t="str">
        <f>ЗАПОЛНИТЬ!$B$21</f>
        <v>12</v>
      </c>
      <c r="E1701" s="145"/>
      <c r="F1701" s="144" t="str">
        <f>ЗАПОЛНИТЬ!$B$22</f>
        <v>15</v>
      </c>
      <c r="G1701" s="144" t="str">
        <f>ЗАПОЛНИТЬ!$B$20</f>
        <v>040222</v>
      </c>
      <c r="H1701" s="143" t="str">
        <f>IF(ЗАПОЛНИТЬ!$F$7=1,ЗАПОЛНИТЬ!$H$9,ЗАПОЛНИТЬ!$H$10)</f>
        <v>73</v>
      </c>
      <c r="I1701" s="146">
        <f>IF(ЗАПОЛНИТЬ!$F$7=1,'Ф.7(СФ).30'!$E$13,'Ф.7(СФ).30'!$E$15)</f>
        <v>0</v>
      </c>
      <c r="J1701" s="145" t="str">
        <f>IF(ЗАПОЛНИТЬ!$F$7=1,CONCATENATE(ЗАПОЛНИТЬ!$F$18,ЗАПОЛНИТЬ!$D$18),ЗАПОЛНИТЬ!$E$18)</f>
        <v>01.07.2016</v>
      </c>
      <c r="K1701" s="143">
        <f>'Ф.7(СФ).30'!B41</f>
        <v>2270</v>
      </c>
      <c r="L1701" s="143">
        <f>IF(ЗАПОЛНИТЬ!$F$7=1,'Ф.7(СФ).30'!D41/1000,'Ф.7(СФ).30'!D41)</f>
        <v>0</v>
      </c>
      <c r="M1701" s="143">
        <f>IF(ЗАПОЛНИТЬ!$F$7=1,'Ф.7(СФ).30'!E41/1000,'Ф.7(СФ).30'!E41)</f>
        <v>0</v>
      </c>
      <c r="N1701" s="143">
        <f>IF(ЗАПОЛНИТЬ!$F$7=1,'Ф.7(СФ).30'!F41/1000,'Ф.7(СФ).30'!F41)</f>
        <v>0</v>
      </c>
      <c r="O1701" s="143">
        <f>IF(ЗАПОЛНИТЬ!$F$7=1,'Ф.7(СФ).30'!G41/1000,'Ф.7(СФ).30'!G41)</f>
        <v>0</v>
      </c>
      <c r="P1701" s="143">
        <f>IF(ЗАПОЛНИТЬ!$F$7=1,'Ф.7(СФ).30'!H41/1000,'Ф.7(СФ).30'!H41)</f>
        <v>0</v>
      </c>
      <c r="Q1701" s="143">
        <f>IF(ЗАПОЛНИТЬ!$F$7=1,'Ф.7(СФ).30'!I41/1000,'Ф.7(СФ).30'!I41)</f>
        <v>0</v>
      </c>
      <c r="R1701" s="143">
        <f>IF(ЗАПОЛНИТЬ!$F$7=1,'Ф.7(СФ).30'!J41/1000,'Ф.7(СФ).30'!J41)</f>
        <v>0</v>
      </c>
      <c r="S1701" s="143">
        <f>IF(ЗАПОЛНИТЬ!$F$7=1,'Ф.7(СФ).30'!K41/1000,'Ф.7(СФ).30'!K41)</f>
        <v>0</v>
      </c>
      <c r="T1701" s="143">
        <f>IF(ЗАПОЛНИТЬ!$F$7=1,'Ф.7(СФ).30'!L41/1000,'Ф.7(СФ).30'!L41)</f>
        <v>0</v>
      </c>
      <c r="U1701" s="143">
        <f>IF(ЗАПОЛНИТЬ!$F$7=1,'Ф.7(СФ).30'!M41/1000,'Ф.7(СФ).30'!M41)</f>
        <v>0</v>
      </c>
      <c r="V1701" s="145">
        <v>0</v>
      </c>
      <c r="W1701" s="145">
        <f t="shared" si="85"/>
        <v>0</v>
      </c>
    </row>
    <row r="1702" spans="1:23" ht="12.75">
      <c r="A1702" s="144" t="str">
        <f>ЗАПОЛНИТЬ!$B$23</f>
        <v>4</v>
      </c>
      <c r="B1702" s="144" t="str">
        <f>ЗАПОЛНИТЬ!$B$13</f>
        <v>24188344</v>
      </c>
      <c r="C1702" s="144" t="str">
        <f>ЗАПОЛНИТЬ!$B$24</f>
        <v>298</v>
      </c>
      <c r="D1702" s="144" t="str">
        <f>ЗАПОЛНИТЬ!$B$21</f>
        <v>12</v>
      </c>
      <c r="E1702" s="145"/>
      <c r="F1702" s="144" t="str">
        <f>ЗАПОЛНИТЬ!$B$22</f>
        <v>15</v>
      </c>
      <c r="G1702" s="144" t="str">
        <f>ЗАПОЛНИТЬ!$B$20</f>
        <v>040222</v>
      </c>
      <c r="H1702" s="143" t="str">
        <f>IF(ЗАПОЛНИТЬ!$F$7=1,ЗАПОЛНИТЬ!$H$9,ЗАПОЛНИТЬ!$H$10)</f>
        <v>73</v>
      </c>
      <c r="I1702" s="146">
        <f>IF(ЗАПОЛНИТЬ!$F$7=1,'Ф.7(СФ).30'!$E$13,'Ф.7(СФ).30'!$E$15)</f>
        <v>0</v>
      </c>
      <c r="J1702" s="145" t="str">
        <f>IF(ЗАПОЛНИТЬ!$F$7=1,CONCATENATE(ЗАПОЛНИТЬ!$F$18,ЗАПОЛНИТЬ!$D$18),ЗАПОЛНИТЬ!$E$18)</f>
        <v>01.07.2016</v>
      </c>
      <c r="K1702" s="143">
        <f>'Ф.7(СФ).30'!B42</f>
        <v>2271</v>
      </c>
      <c r="L1702" s="143">
        <f>IF(ЗАПОЛНИТЬ!$F$7=1,'Ф.7(СФ).30'!D42/1000,'Ф.7(СФ).30'!D42)</f>
        <v>0</v>
      </c>
      <c r="M1702" s="143">
        <f>IF(ЗАПОЛНИТЬ!$F$7=1,'Ф.7(СФ).30'!E42/1000,'Ф.7(СФ).30'!E42)</f>
        <v>0</v>
      </c>
      <c r="N1702" s="143">
        <f>IF(ЗАПОЛНИТЬ!$F$7=1,'Ф.7(СФ).30'!F42/1000,'Ф.7(СФ).30'!F42)</f>
        <v>0</v>
      </c>
      <c r="O1702" s="143">
        <f>IF(ЗАПОЛНИТЬ!$F$7=1,'Ф.7(СФ).30'!G42/1000,'Ф.7(СФ).30'!G42)</f>
        <v>0</v>
      </c>
      <c r="P1702" s="143">
        <f>IF(ЗАПОЛНИТЬ!$F$7=1,'Ф.7(СФ).30'!H42/1000,'Ф.7(СФ).30'!H42)</f>
        <v>0</v>
      </c>
      <c r="Q1702" s="143">
        <f>IF(ЗАПОЛНИТЬ!$F$7=1,'Ф.7(СФ).30'!I42/1000,'Ф.7(СФ).30'!I42)</f>
        <v>0</v>
      </c>
      <c r="R1702" s="143">
        <f>IF(ЗАПОЛНИТЬ!$F$7=1,'Ф.7(СФ).30'!J42/1000,'Ф.7(СФ).30'!J42)</f>
        <v>0</v>
      </c>
      <c r="S1702" s="143">
        <f>IF(ЗАПОЛНИТЬ!$F$7=1,'Ф.7(СФ).30'!K42/1000,'Ф.7(СФ).30'!K42)</f>
        <v>0</v>
      </c>
      <c r="T1702" s="143">
        <f>IF(ЗАПОЛНИТЬ!$F$7=1,'Ф.7(СФ).30'!L42/1000,'Ф.7(СФ).30'!L42)</f>
        <v>0</v>
      </c>
      <c r="U1702" s="143">
        <f>IF(ЗАПОЛНИТЬ!$F$7=1,'Ф.7(СФ).30'!M42/1000,'Ф.7(СФ).30'!M42)</f>
        <v>0</v>
      </c>
      <c r="V1702" s="145">
        <f t="shared" ref="V1702:V1707" si="86">IF(SUM(L1702:U1702)&gt;0,1,0)</f>
        <v>0</v>
      </c>
      <c r="W1702" s="145">
        <f t="shared" si="85"/>
        <v>0</v>
      </c>
    </row>
    <row r="1703" spans="1:23" ht="12.75">
      <c r="A1703" s="144" t="str">
        <f>ЗАПОЛНИТЬ!$B$23</f>
        <v>4</v>
      </c>
      <c r="B1703" s="144" t="str">
        <f>ЗАПОЛНИТЬ!$B$13</f>
        <v>24188344</v>
      </c>
      <c r="C1703" s="144" t="str">
        <f>ЗАПОЛНИТЬ!$B$24</f>
        <v>298</v>
      </c>
      <c r="D1703" s="144" t="str">
        <f>ЗАПОЛНИТЬ!$B$21</f>
        <v>12</v>
      </c>
      <c r="E1703" s="145"/>
      <c r="F1703" s="144" t="str">
        <f>ЗАПОЛНИТЬ!$B$22</f>
        <v>15</v>
      </c>
      <c r="G1703" s="144" t="str">
        <f>ЗАПОЛНИТЬ!$B$20</f>
        <v>040222</v>
      </c>
      <c r="H1703" s="143" t="str">
        <f>IF(ЗАПОЛНИТЬ!$F$7=1,ЗАПОЛНИТЬ!$H$9,ЗАПОЛНИТЬ!$H$10)</f>
        <v>73</v>
      </c>
      <c r="I1703" s="146">
        <f>IF(ЗАПОЛНИТЬ!$F$7=1,'Ф.7(СФ).30'!$E$13,'Ф.7(СФ).30'!$E$15)</f>
        <v>0</v>
      </c>
      <c r="J1703" s="145" t="str">
        <f>IF(ЗАПОЛНИТЬ!$F$7=1,CONCATENATE(ЗАПОЛНИТЬ!$F$18,ЗАПОЛНИТЬ!$D$18),ЗАПОЛНИТЬ!$E$18)</f>
        <v>01.07.2016</v>
      </c>
      <c r="K1703" s="143">
        <f>'Ф.7(СФ).30'!B43</f>
        <v>2272</v>
      </c>
      <c r="L1703" s="143">
        <f>IF(ЗАПОЛНИТЬ!$F$7=1,'Ф.7(СФ).30'!D43/1000,'Ф.7(СФ).30'!D43)</f>
        <v>0</v>
      </c>
      <c r="M1703" s="143">
        <f>IF(ЗАПОЛНИТЬ!$F$7=1,'Ф.7(СФ).30'!E43/1000,'Ф.7(СФ).30'!E43)</f>
        <v>0</v>
      </c>
      <c r="N1703" s="143">
        <f>IF(ЗАПОЛНИТЬ!$F$7=1,'Ф.7(СФ).30'!F43/1000,'Ф.7(СФ).30'!F43)</f>
        <v>0</v>
      </c>
      <c r="O1703" s="143">
        <f>IF(ЗАПОЛНИТЬ!$F$7=1,'Ф.7(СФ).30'!G43/1000,'Ф.7(СФ).30'!G43)</f>
        <v>0</v>
      </c>
      <c r="P1703" s="143">
        <f>IF(ЗАПОЛНИТЬ!$F$7=1,'Ф.7(СФ).30'!H43/1000,'Ф.7(СФ).30'!H43)</f>
        <v>0</v>
      </c>
      <c r="Q1703" s="143">
        <f>IF(ЗАПОЛНИТЬ!$F$7=1,'Ф.7(СФ).30'!I43/1000,'Ф.7(СФ).30'!I43)</f>
        <v>0</v>
      </c>
      <c r="R1703" s="143">
        <f>IF(ЗАПОЛНИТЬ!$F$7=1,'Ф.7(СФ).30'!J43/1000,'Ф.7(СФ).30'!J43)</f>
        <v>0</v>
      </c>
      <c r="S1703" s="143">
        <f>IF(ЗАПОЛНИТЬ!$F$7=1,'Ф.7(СФ).30'!K43/1000,'Ф.7(СФ).30'!K43)</f>
        <v>0</v>
      </c>
      <c r="T1703" s="143">
        <f>IF(ЗАПОЛНИТЬ!$F$7=1,'Ф.7(СФ).30'!L43/1000,'Ф.7(СФ).30'!L43)</f>
        <v>0</v>
      </c>
      <c r="U1703" s="143">
        <f>IF(ЗАПОЛНИТЬ!$F$7=1,'Ф.7(СФ).30'!M43/1000,'Ф.7(СФ).30'!M43)</f>
        <v>0</v>
      </c>
      <c r="V1703" s="145">
        <f t="shared" si="86"/>
        <v>0</v>
      </c>
      <c r="W1703" s="145">
        <f t="shared" si="85"/>
        <v>0</v>
      </c>
    </row>
    <row r="1704" spans="1:23" ht="12.75">
      <c r="A1704" s="144" t="str">
        <f>ЗАПОЛНИТЬ!$B$23</f>
        <v>4</v>
      </c>
      <c r="B1704" s="144" t="str">
        <f>ЗАПОЛНИТЬ!$B$13</f>
        <v>24188344</v>
      </c>
      <c r="C1704" s="144" t="str">
        <f>ЗАПОЛНИТЬ!$B$24</f>
        <v>298</v>
      </c>
      <c r="D1704" s="144" t="str">
        <f>ЗАПОЛНИТЬ!$B$21</f>
        <v>12</v>
      </c>
      <c r="E1704" s="145"/>
      <c r="F1704" s="144" t="str">
        <f>ЗАПОЛНИТЬ!$B$22</f>
        <v>15</v>
      </c>
      <c r="G1704" s="144" t="str">
        <f>ЗАПОЛНИТЬ!$B$20</f>
        <v>040222</v>
      </c>
      <c r="H1704" s="143" t="str">
        <f>IF(ЗАПОЛНИТЬ!$F$7=1,ЗАПОЛНИТЬ!$H$9,ЗАПОЛНИТЬ!$H$10)</f>
        <v>73</v>
      </c>
      <c r="I1704" s="146">
        <f>IF(ЗАПОЛНИТЬ!$F$7=1,'Ф.7(СФ).30'!$E$13,'Ф.7(СФ).30'!$E$15)</f>
        <v>0</v>
      </c>
      <c r="J1704" s="145" t="str">
        <f>IF(ЗАПОЛНИТЬ!$F$7=1,CONCATENATE(ЗАПОЛНИТЬ!$F$18,ЗАПОЛНИТЬ!$D$18),ЗАПОЛНИТЬ!$E$18)</f>
        <v>01.07.2016</v>
      </c>
      <c r="K1704" s="143">
        <f>'Ф.7(СФ).30'!B44</f>
        <v>2273</v>
      </c>
      <c r="L1704" s="143">
        <f>IF(ЗАПОЛНИТЬ!$F$7=1,'Ф.7(СФ).30'!D44/1000,'Ф.7(СФ).30'!D44)</f>
        <v>0</v>
      </c>
      <c r="M1704" s="143">
        <f>IF(ЗАПОЛНИТЬ!$F$7=1,'Ф.7(СФ).30'!E44/1000,'Ф.7(СФ).30'!E44)</f>
        <v>0</v>
      </c>
      <c r="N1704" s="143">
        <f>IF(ЗАПОЛНИТЬ!$F$7=1,'Ф.7(СФ).30'!F44/1000,'Ф.7(СФ).30'!F44)</f>
        <v>0</v>
      </c>
      <c r="O1704" s="143">
        <f>IF(ЗАПОЛНИТЬ!$F$7=1,'Ф.7(СФ).30'!G44/1000,'Ф.7(СФ).30'!G44)</f>
        <v>0</v>
      </c>
      <c r="P1704" s="143">
        <f>IF(ЗАПОЛНИТЬ!$F$7=1,'Ф.7(СФ).30'!H44/1000,'Ф.7(СФ).30'!H44)</f>
        <v>0</v>
      </c>
      <c r="Q1704" s="143">
        <f>IF(ЗАПОЛНИТЬ!$F$7=1,'Ф.7(СФ).30'!I44/1000,'Ф.7(СФ).30'!I44)</f>
        <v>0</v>
      </c>
      <c r="R1704" s="143">
        <f>IF(ЗАПОЛНИТЬ!$F$7=1,'Ф.7(СФ).30'!J44/1000,'Ф.7(СФ).30'!J44)</f>
        <v>0</v>
      </c>
      <c r="S1704" s="143">
        <f>IF(ЗАПОЛНИТЬ!$F$7=1,'Ф.7(СФ).30'!K44/1000,'Ф.7(СФ).30'!K44)</f>
        <v>0</v>
      </c>
      <c r="T1704" s="143">
        <f>IF(ЗАПОЛНИТЬ!$F$7=1,'Ф.7(СФ).30'!L44/1000,'Ф.7(СФ).30'!L44)</f>
        <v>0</v>
      </c>
      <c r="U1704" s="143">
        <f>IF(ЗАПОЛНИТЬ!$F$7=1,'Ф.7(СФ).30'!M44/1000,'Ф.7(СФ).30'!M44)</f>
        <v>0</v>
      </c>
      <c r="V1704" s="145">
        <f t="shared" si="86"/>
        <v>0</v>
      </c>
      <c r="W1704" s="145">
        <f t="shared" si="85"/>
        <v>0</v>
      </c>
    </row>
    <row r="1705" spans="1:23" ht="12.75">
      <c r="A1705" s="144" t="str">
        <f>ЗАПОЛНИТЬ!$B$23</f>
        <v>4</v>
      </c>
      <c r="B1705" s="144" t="str">
        <f>ЗАПОЛНИТЬ!$B$13</f>
        <v>24188344</v>
      </c>
      <c r="C1705" s="144" t="str">
        <f>ЗАПОЛНИТЬ!$B$24</f>
        <v>298</v>
      </c>
      <c r="D1705" s="144" t="str">
        <f>ЗАПОЛНИТЬ!$B$21</f>
        <v>12</v>
      </c>
      <c r="E1705" s="145"/>
      <c r="F1705" s="144" t="str">
        <f>ЗАПОЛНИТЬ!$B$22</f>
        <v>15</v>
      </c>
      <c r="G1705" s="144" t="str">
        <f>ЗАПОЛНИТЬ!$B$20</f>
        <v>040222</v>
      </c>
      <c r="H1705" s="143" t="str">
        <f>IF(ЗАПОЛНИТЬ!$F$7=1,ЗАПОЛНИТЬ!$H$9,ЗАПОЛНИТЬ!$H$10)</f>
        <v>73</v>
      </c>
      <c r="I1705" s="146">
        <f>IF(ЗАПОЛНИТЬ!$F$7=1,'Ф.7(СФ).30'!$E$13,'Ф.7(СФ).30'!$E$15)</f>
        <v>0</v>
      </c>
      <c r="J1705" s="145" t="str">
        <f>IF(ЗАПОЛНИТЬ!$F$7=1,CONCATENATE(ЗАПОЛНИТЬ!$F$18,ЗАПОЛНИТЬ!$D$18),ЗАПОЛНИТЬ!$E$18)</f>
        <v>01.07.2016</v>
      </c>
      <c r="K1705" s="143">
        <f>'Ф.7(СФ).30'!B45</f>
        <v>2274</v>
      </c>
      <c r="L1705" s="143">
        <f>IF(ЗАПОЛНИТЬ!$F$7=1,'Ф.7(СФ).30'!D45/1000,'Ф.7(СФ).30'!D45)</f>
        <v>0</v>
      </c>
      <c r="M1705" s="143">
        <f>IF(ЗАПОЛНИТЬ!$F$7=1,'Ф.7(СФ).30'!E45/1000,'Ф.7(СФ).30'!E45)</f>
        <v>0</v>
      </c>
      <c r="N1705" s="143">
        <f>IF(ЗАПОЛНИТЬ!$F$7=1,'Ф.7(СФ).30'!F45/1000,'Ф.7(СФ).30'!F45)</f>
        <v>0</v>
      </c>
      <c r="O1705" s="143">
        <f>IF(ЗАПОЛНИТЬ!$F$7=1,'Ф.7(СФ).30'!G45/1000,'Ф.7(СФ).30'!G45)</f>
        <v>0</v>
      </c>
      <c r="P1705" s="143">
        <f>IF(ЗАПОЛНИТЬ!$F$7=1,'Ф.7(СФ).30'!H45/1000,'Ф.7(СФ).30'!H45)</f>
        <v>0</v>
      </c>
      <c r="Q1705" s="143">
        <f>IF(ЗАПОЛНИТЬ!$F$7=1,'Ф.7(СФ).30'!I45/1000,'Ф.7(СФ).30'!I45)</f>
        <v>0</v>
      </c>
      <c r="R1705" s="143">
        <f>IF(ЗАПОЛНИТЬ!$F$7=1,'Ф.7(СФ).30'!J45/1000,'Ф.7(СФ).30'!J45)</f>
        <v>0</v>
      </c>
      <c r="S1705" s="143">
        <f>IF(ЗАПОЛНИТЬ!$F$7=1,'Ф.7(СФ).30'!K45/1000,'Ф.7(СФ).30'!K45)</f>
        <v>0</v>
      </c>
      <c r="T1705" s="143">
        <f>IF(ЗАПОЛНИТЬ!$F$7=1,'Ф.7(СФ).30'!L45/1000,'Ф.7(СФ).30'!L45)</f>
        <v>0</v>
      </c>
      <c r="U1705" s="143">
        <f>IF(ЗАПОЛНИТЬ!$F$7=1,'Ф.7(СФ).30'!M45/1000,'Ф.7(СФ).30'!M45)</f>
        <v>0</v>
      </c>
      <c r="V1705" s="145">
        <f t="shared" si="86"/>
        <v>0</v>
      </c>
      <c r="W1705" s="145">
        <f t="shared" si="85"/>
        <v>0</v>
      </c>
    </row>
    <row r="1706" spans="1:23" ht="12.75">
      <c r="A1706" s="144" t="str">
        <f>ЗАПОЛНИТЬ!$B$23</f>
        <v>4</v>
      </c>
      <c r="B1706" s="144" t="str">
        <f>ЗАПОЛНИТЬ!$B$13</f>
        <v>24188344</v>
      </c>
      <c r="C1706" s="144" t="str">
        <f>ЗАПОЛНИТЬ!$B$24</f>
        <v>298</v>
      </c>
      <c r="D1706" s="144" t="str">
        <f>ЗАПОЛНИТЬ!$B$21</f>
        <v>12</v>
      </c>
      <c r="E1706" s="145"/>
      <c r="F1706" s="144" t="str">
        <f>ЗАПОЛНИТЬ!$B$22</f>
        <v>15</v>
      </c>
      <c r="G1706" s="144" t="str">
        <f>ЗАПОЛНИТЬ!$B$20</f>
        <v>040222</v>
      </c>
      <c r="H1706" s="143" t="str">
        <f>IF(ЗАПОЛНИТЬ!$F$7=1,ЗАПОЛНИТЬ!$H$9,ЗАПОЛНИТЬ!$H$10)</f>
        <v>73</v>
      </c>
      <c r="I1706" s="146">
        <f>IF(ЗАПОЛНИТЬ!$F$7=1,'Ф.7(СФ).30'!$E$13,'Ф.7(СФ).30'!$E$15)</f>
        <v>0</v>
      </c>
      <c r="J1706" s="145" t="str">
        <f>IF(ЗАПОЛНИТЬ!$F$7=1,CONCATENATE(ЗАПОЛНИТЬ!$F$18,ЗАПОЛНИТЬ!$D$18),ЗАПОЛНИТЬ!$E$18)</f>
        <v>01.07.2016</v>
      </c>
      <c r="K1706" s="143">
        <f>'Ф.7(СФ).30'!B46</f>
        <v>2275</v>
      </c>
      <c r="L1706" s="143">
        <f>IF(ЗАПОЛНИТЬ!$F$7=1,'Ф.7(СФ).30'!D46/1000,'Ф.7(СФ).30'!D46)</f>
        <v>0</v>
      </c>
      <c r="M1706" s="143">
        <f>IF(ЗАПОЛНИТЬ!$F$7=1,'Ф.7(СФ).30'!E46/1000,'Ф.7(СФ).30'!E46)</f>
        <v>0</v>
      </c>
      <c r="N1706" s="143">
        <f>IF(ЗАПОЛНИТЬ!$F$7=1,'Ф.7(СФ).30'!F46/1000,'Ф.7(СФ).30'!F46)</f>
        <v>0</v>
      </c>
      <c r="O1706" s="143">
        <f>IF(ЗАПОЛНИТЬ!$F$7=1,'Ф.7(СФ).30'!G46/1000,'Ф.7(СФ).30'!G46)</f>
        <v>0</v>
      </c>
      <c r="P1706" s="143">
        <f>IF(ЗАПОЛНИТЬ!$F$7=1,'Ф.7(СФ).30'!H46/1000,'Ф.7(СФ).30'!H46)</f>
        <v>0</v>
      </c>
      <c r="Q1706" s="143">
        <f>IF(ЗАПОЛНИТЬ!$F$7=1,'Ф.7(СФ).30'!I46/1000,'Ф.7(СФ).30'!I46)</f>
        <v>0</v>
      </c>
      <c r="R1706" s="143">
        <f>IF(ЗАПОЛНИТЬ!$F$7=1,'Ф.7(СФ).30'!J46/1000,'Ф.7(СФ).30'!J46)</f>
        <v>0</v>
      </c>
      <c r="S1706" s="143">
        <f>IF(ЗАПОЛНИТЬ!$F$7=1,'Ф.7(СФ).30'!K46/1000,'Ф.7(СФ).30'!K46)</f>
        <v>0</v>
      </c>
      <c r="T1706" s="143">
        <f>IF(ЗАПОЛНИТЬ!$F$7=1,'Ф.7(СФ).30'!L46/1000,'Ф.7(СФ).30'!L46)</f>
        <v>0</v>
      </c>
      <c r="U1706" s="143">
        <f>IF(ЗАПОЛНИТЬ!$F$7=1,'Ф.7(СФ).30'!M46/1000,'Ф.7(СФ).30'!M46)</f>
        <v>0</v>
      </c>
      <c r="V1706" s="145">
        <f t="shared" si="86"/>
        <v>0</v>
      </c>
      <c r="W1706" s="145">
        <f t="shared" si="85"/>
        <v>0</v>
      </c>
    </row>
    <row r="1707" spans="1:23" ht="12.75">
      <c r="A1707" s="144" t="str">
        <f>ЗАПОЛНИТЬ!$B$23</f>
        <v>4</v>
      </c>
      <c r="B1707" s="144" t="str">
        <f>ЗАПОЛНИТЬ!$B$13</f>
        <v>24188344</v>
      </c>
      <c r="C1707" s="144" t="str">
        <f>ЗАПОЛНИТЬ!$B$24</f>
        <v>298</v>
      </c>
      <c r="D1707" s="144" t="str">
        <f>ЗАПОЛНИТЬ!$B$21</f>
        <v>12</v>
      </c>
      <c r="E1707" s="145"/>
      <c r="F1707" s="144" t="str">
        <f>ЗАПОЛНИТЬ!$B$22</f>
        <v>15</v>
      </c>
      <c r="G1707" s="144" t="str">
        <f>ЗАПОЛНИТЬ!$B$20</f>
        <v>040222</v>
      </c>
      <c r="H1707" s="143" t="str">
        <f>IF(ЗАПОЛНИТЬ!$F$7=1,ЗАПОЛНИТЬ!$H$9,ЗАПОЛНИТЬ!$H$10)</f>
        <v>73</v>
      </c>
      <c r="I1707" s="146">
        <f>IF(ЗАПОЛНИТЬ!$F$7=1,'Ф.7(СФ).30'!$E$13,'Ф.7(СФ).30'!$E$15)</f>
        <v>0</v>
      </c>
      <c r="J1707" s="145" t="str">
        <f>IF(ЗАПОЛНИТЬ!$F$7=1,CONCATENATE(ЗАПОЛНИТЬ!$F$18,ЗАПОЛНИТЬ!$D$18),ЗАПОЛНИТЬ!$E$18)</f>
        <v>01.07.2016</v>
      </c>
      <c r="K1707" s="143">
        <f>'Ф.7(СФ).30'!B47</f>
        <v>2276</v>
      </c>
      <c r="L1707" s="143">
        <f>IF(ЗАПОЛНИТЬ!$F$7=1,'Ф.7(СФ).30'!D47/1000,'Ф.7(СФ).30'!D47)</f>
        <v>0</v>
      </c>
      <c r="M1707" s="143">
        <f>IF(ЗАПОЛНИТЬ!$F$7=1,'Ф.7(СФ).30'!E47/1000,'Ф.7(СФ).30'!E47)</f>
        <v>0</v>
      </c>
      <c r="N1707" s="143">
        <f>IF(ЗАПОЛНИТЬ!$F$7=1,'Ф.7(СФ).30'!F47/1000,'Ф.7(СФ).30'!F47)</f>
        <v>0</v>
      </c>
      <c r="O1707" s="143">
        <f>IF(ЗАПОЛНИТЬ!$F$7=1,'Ф.7(СФ).30'!G47/1000,'Ф.7(СФ).30'!G47)</f>
        <v>0</v>
      </c>
      <c r="P1707" s="143">
        <f>IF(ЗАПОЛНИТЬ!$F$7=1,'Ф.7(СФ).30'!H47/1000,'Ф.7(СФ).30'!H47)</f>
        <v>0</v>
      </c>
      <c r="Q1707" s="143">
        <f>IF(ЗАПОЛНИТЬ!$F$7=1,'Ф.7(СФ).30'!I47/1000,'Ф.7(СФ).30'!I47)</f>
        <v>0</v>
      </c>
      <c r="R1707" s="143">
        <f>IF(ЗАПОЛНИТЬ!$F$7=1,'Ф.7(СФ).30'!J47/1000,'Ф.7(СФ).30'!J47)</f>
        <v>0</v>
      </c>
      <c r="S1707" s="143">
        <f>IF(ЗАПОЛНИТЬ!$F$7=1,'Ф.7(СФ).30'!K47/1000,'Ф.7(СФ).30'!K47)</f>
        <v>0</v>
      </c>
      <c r="T1707" s="143">
        <f>IF(ЗАПОЛНИТЬ!$F$7=1,'Ф.7(СФ).30'!L47/1000,'Ф.7(СФ).30'!L47)</f>
        <v>0</v>
      </c>
      <c r="U1707" s="143">
        <f>IF(ЗАПОЛНИТЬ!$F$7=1,'Ф.7(СФ).30'!M47/1000,'Ф.7(СФ).30'!M47)</f>
        <v>0</v>
      </c>
      <c r="V1707" s="145">
        <f t="shared" si="86"/>
        <v>0</v>
      </c>
      <c r="W1707" s="145">
        <f>IF(SUM(L1707:U1707)&gt;0,1,0)</f>
        <v>0</v>
      </c>
    </row>
    <row r="1708" spans="1:23" ht="12.75">
      <c r="A1708" s="144" t="str">
        <f>ЗАПОЛНИТЬ!$B$23</f>
        <v>4</v>
      </c>
      <c r="B1708" s="144" t="str">
        <f>ЗАПОЛНИТЬ!$B$13</f>
        <v>24188344</v>
      </c>
      <c r="C1708" s="144" t="str">
        <f>ЗАПОЛНИТЬ!$B$24</f>
        <v>298</v>
      </c>
      <c r="D1708" s="144" t="str">
        <f>ЗАПОЛНИТЬ!$B$21</f>
        <v>12</v>
      </c>
      <c r="E1708" s="145"/>
      <c r="F1708" s="144" t="str">
        <f>ЗАПОЛНИТЬ!$B$22</f>
        <v>15</v>
      </c>
      <c r="G1708" s="144" t="str">
        <f>ЗАПОЛНИТЬ!$B$20</f>
        <v>040222</v>
      </c>
      <c r="H1708" s="143" t="str">
        <f>IF(ЗАПОЛНИТЬ!$F$7=1,ЗАПОЛНИТЬ!$H$9,ЗАПОЛНИТЬ!$H$10)</f>
        <v>73</v>
      </c>
      <c r="I1708" s="146">
        <f>IF(ЗАПОЛНИТЬ!$F$7=1,'Ф.7(СФ).30'!$E$13,'Ф.7(СФ).30'!$E$15)</f>
        <v>0</v>
      </c>
      <c r="J1708" s="145" t="str">
        <f>IF(ЗАПОЛНИТЬ!$F$7=1,CONCATENATE(ЗАПОЛНИТЬ!$F$18,ЗАПОЛНИТЬ!$D$18),ЗАПОЛНИТЬ!$E$18)</f>
        <v>01.07.2016</v>
      </c>
      <c r="K1708" s="143">
        <f>'Ф.7(СФ).30'!B48</f>
        <v>2280</v>
      </c>
      <c r="L1708" s="143">
        <f>IF(ЗАПОЛНИТЬ!$F$7=1,'Ф.7(СФ).30'!D48/1000,'Ф.7(СФ).30'!D48)</f>
        <v>0</v>
      </c>
      <c r="M1708" s="143">
        <f>IF(ЗАПОЛНИТЬ!$F$7=1,'Ф.7(СФ).30'!E48/1000,'Ф.7(СФ).30'!E48)</f>
        <v>0</v>
      </c>
      <c r="N1708" s="143">
        <f>IF(ЗАПОЛНИТЬ!$F$7=1,'Ф.7(СФ).30'!F48/1000,'Ф.7(СФ).30'!F48)</f>
        <v>0</v>
      </c>
      <c r="O1708" s="143">
        <f>IF(ЗАПОЛНИТЬ!$F$7=1,'Ф.7(СФ).30'!G48/1000,'Ф.7(СФ).30'!G48)</f>
        <v>0</v>
      </c>
      <c r="P1708" s="143">
        <f>IF(ЗАПОЛНИТЬ!$F$7=1,'Ф.7(СФ).30'!H48/1000,'Ф.7(СФ).30'!H48)</f>
        <v>0</v>
      </c>
      <c r="Q1708" s="143">
        <f>IF(ЗАПОЛНИТЬ!$F$7=1,'Ф.7(СФ).30'!I48/1000,'Ф.7(СФ).30'!I48)</f>
        <v>0</v>
      </c>
      <c r="R1708" s="143">
        <f>IF(ЗАПОЛНИТЬ!$F$7=1,'Ф.7(СФ).30'!J48/1000,'Ф.7(СФ).30'!J48)</f>
        <v>0</v>
      </c>
      <c r="S1708" s="143">
        <f>IF(ЗАПОЛНИТЬ!$F$7=1,'Ф.7(СФ).30'!K48/1000,'Ф.7(СФ).30'!K48)</f>
        <v>0</v>
      </c>
      <c r="T1708" s="143">
        <f>IF(ЗАПОЛНИТЬ!$F$7=1,'Ф.7(СФ).30'!L48/1000,'Ф.7(СФ).30'!L48)</f>
        <v>0</v>
      </c>
      <c r="U1708" s="143">
        <f>IF(ЗАПОЛНИТЬ!$F$7=1,'Ф.7(СФ).30'!M48/1000,'Ф.7(СФ).30'!M48)</f>
        <v>0</v>
      </c>
      <c r="V1708" s="145">
        <v>0</v>
      </c>
      <c r="W1708" s="145">
        <f t="shared" si="85"/>
        <v>0</v>
      </c>
    </row>
    <row r="1709" spans="1:23" ht="12.75">
      <c r="A1709" s="144" t="str">
        <f>ЗАПОЛНИТЬ!$B$23</f>
        <v>4</v>
      </c>
      <c r="B1709" s="144" t="str">
        <f>ЗАПОЛНИТЬ!$B$13</f>
        <v>24188344</v>
      </c>
      <c r="C1709" s="144" t="str">
        <f>ЗАПОЛНИТЬ!$B$24</f>
        <v>298</v>
      </c>
      <c r="D1709" s="144" t="str">
        <f>ЗАПОЛНИТЬ!$B$21</f>
        <v>12</v>
      </c>
      <c r="E1709" s="145"/>
      <c r="F1709" s="144" t="str">
        <f>ЗАПОЛНИТЬ!$B$22</f>
        <v>15</v>
      </c>
      <c r="G1709" s="144" t="str">
        <f>ЗАПОЛНИТЬ!$B$20</f>
        <v>040222</v>
      </c>
      <c r="H1709" s="143" t="str">
        <f>IF(ЗАПОЛНИТЬ!$F$7=1,ЗАПОЛНИТЬ!$H$9,ЗАПОЛНИТЬ!$H$10)</f>
        <v>73</v>
      </c>
      <c r="I1709" s="146">
        <f>IF(ЗАПОЛНИТЬ!$F$7=1,'Ф.7(СФ).30'!$E$13,'Ф.7(СФ).30'!$E$15)</f>
        <v>0</v>
      </c>
      <c r="J1709" s="145" t="str">
        <f>IF(ЗАПОЛНИТЬ!$F$7=1,CONCATENATE(ЗАПОЛНИТЬ!$F$18,ЗАПОЛНИТЬ!$D$18),ЗАПОЛНИТЬ!$E$18)</f>
        <v>01.07.2016</v>
      </c>
      <c r="K1709" s="143">
        <f>'Ф.7(СФ).30'!B49</f>
        <v>2281</v>
      </c>
      <c r="L1709" s="143">
        <f>IF(ЗАПОЛНИТЬ!$F$7=1,'Ф.7(СФ).30'!D49/1000,'Ф.7(СФ).30'!D49)</f>
        <v>0</v>
      </c>
      <c r="M1709" s="143">
        <f>IF(ЗАПОЛНИТЬ!$F$7=1,'Ф.7(СФ).30'!E49/1000,'Ф.7(СФ).30'!E49)</f>
        <v>0</v>
      </c>
      <c r="N1709" s="143">
        <f>IF(ЗАПОЛНИТЬ!$F$7=1,'Ф.7(СФ).30'!F49/1000,'Ф.7(СФ).30'!F49)</f>
        <v>0</v>
      </c>
      <c r="O1709" s="143">
        <f>IF(ЗАПОЛНИТЬ!$F$7=1,'Ф.7(СФ).30'!G49/1000,'Ф.7(СФ).30'!G49)</f>
        <v>0</v>
      </c>
      <c r="P1709" s="143">
        <f>IF(ЗАПОЛНИТЬ!$F$7=1,'Ф.7(СФ).30'!H49/1000,'Ф.7(СФ).30'!H49)</f>
        <v>0</v>
      </c>
      <c r="Q1709" s="143">
        <f>IF(ЗАПОЛНИТЬ!$F$7=1,'Ф.7(СФ).30'!I49/1000,'Ф.7(СФ).30'!I49)</f>
        <v>0</v>
      </c>
      <c r="R1709" s="143">
        <f>IF(ЗАПОЛНИТЬ!$F$7=1,'Ф.7(СФ).30'!J49/1000,'Ф.7(СФ).30'!J49)</f>
        <v>0</v>
      </c>
      <c r="S1709" s="143">
        <f>IF(ЗАПОЛНИТЬ!$F$7=1,'Ф.7(СФ).30'!K49/1000,'Ф.7(СФ).30'!K49)</f>
        <v>0</v>
      </c>
      <c r="T1709" s="143">
        <f>IF(ЗАПОЛНИТЬ!$F$7=1,'Ф.7(СФ).30'!L49/1000,'Ф.7(СФ).30'!L49)</f>
        <v>0</v>
      </c>
      <c r="U1709" s="143">
        <f>IF(ЗАПОЛНИТЬ!$F$7=1,'Ф.7(СФ).30'!M49/1000,'Ф.7(СФ).30'!M49)</f>
        <v>0</v>
      </c>
      <c r="V1709" s="145">
        <f>IF(SUM(L1709:U1709)&gt;0,1,0)</f>
        <v>0</v>
      </c>
      <c r="W1709" s="145">
        <f t="shared" si="85"/>
        <v>0</v>
      </c>
    </row>
    <row r="1710" spans="1:23" ht="12.75">
      <c r="A1710" s="144" t="str">
        <f>ЗАПОЛНИТЬ!$B$23</f>
        <v>4</v>
      </c>
      <c r="B1710" s="144" t="str">
        <f>ЗАПОЛНИТЬ!$B$13</f>
        <v>24188344</v>
      </c>
      <c r="C1710" s="144" t="str">
        <f>ЗАПОЛНИТЬ!$B$24</f>
        <v>298</v>
      </c>
      <c r="D1710" s="144" t="str">
        <f>ЗАПОЛНИТЬ!$B$21</f>
        <v>12</v>
      </c>
      <c r="E1710" s="145"/>
      <c r="F1710" s="144" t="str">
        <f>ЗАПОЛНИТЬ!$B$22</f>
        <v>15</v>
      </c>
      <c r="G1710" s="144" t="str">
        <f>ЗАПОЛНИТЬ!$B$20</f>
        <v>040222</v>
      </c>
      <c r="H1710" s="143" t="str">
        <f>IF(ЗАПОЛНИТЬ!$F$7=1,ЗАПОЛНИТЬ!$H$9,ЗАПОЛНИТЬ!$H$10)</f>
        <v>73</v>
      </c>
      <c r="I1710" s="146">
        <f>IF(ЗАПОЛНИТЬ!$F$7=1,'Ф.7(СФ).30'!$E$13,'Ф.7(СФ).30'!$E$15)</f>
        <v>0</v>
      </c>
      <c r="J1710" s="145" t="str">
        <f>IF(ЗАПОЛНИТЬ!$F$7=1,CONCATENATE(ЗАПОЛНИТЬ!$F$18,ЗАПОЛНИТЬ!$D$18),ЗАПОЛНИТЬ!$E$18)</f>
        <v>01.07.2016</v>
      </c>
      <c r="K1710" s="143">
        <f>'Ф.7(СФ).30'!B50</f>
        <v>2282</v>
      </c>
      <c r="L1710" s="143">
        <f>IF(ЗАПОЛНИТЬ!$F$7=1,'Ф.7(СФ).30'!D50/1000,'Ф.7(СФ).30'!D50)</f>
        <v>0</v>
      </c>
      <c r="M1710" s="143">
        <f>IF(ЗАПОЛНИТЬ!$F$7=1,'Ф.7(СФ).30'!E50/1000,'Ф.7(СФ).30'!E50)</f>
        <v>0</v>
      </c>
      <c r="N1710" s="143">
        <f>IF(ЗАПОЛНИТЬ!$F$7=1,'Ф.7(СФ).30'!F50/1000,'Ф.7(СФ).30'!F50)</f>
        <v>0</v>
      </c>
      <c r="O1710" s="143">
        <f>IF(ЗАПОЛНИТЬ!$F$7=1,'Ф.7(СФ).30'!G50/1000,'Ф.7(СФ).30'!G50)</f>
        <v>0</v>
      </c>
      <c r="P1710" s="143">
        <f>IF(ЗАПОЛНИТЬ!$F$7=1,'Ф.7(СФ).30'!H50/1000,'Ф.7(СФ).30'!H50)</f>
        <v>0</v>
      </c>
      <c r="Q1710" s="143">
        <f>IF(ЗАПОЛНИТЬ!$F$7=1,'Ф.7(СФ).30'!I50/1000,'Ф.7(СФ).30'!I50)</f>
        <v>0</v>
      </c>
      <c r="R1710" s="143">
        <f>IF(ЗАПОЛНИТЬ!$F$7=1,'Ф.7(СФ).30'!J50/1000,'Ф.7(СФ).30'!J50)</f>
        <v>0</v>
      </c>
      <c r="S1710" s="143">
        <f>IF(ЗАПОЛНИТЬ!$F$7=1,'Ф.7(СФ).30'!K50/1000,'Ф.7(СФ).30'!K50)</f>
        <v>0</v>
      </c>
      <c r="T1710" s="143">
        <f>IF(ЗАПОЛНИТЬ!$F$7=1,'Ф.7(СФ).30'!L50/1000,'Ф.7(СФ).30'!L50)</f>
        <v>0</v>
      </c>
      <c r="U1710" s="143">
        <f>IF(ЗАПОЛНИТЬ!$F$7=1,'Ф.7(СФ).30'!M50/1000,'Ф.7(СФ).30'!M50)</f>
        <v>0</v>
      </c>
      <c r="V1710" s="145">
        <f>IF(SUM(L1710:U1710)&gt;0,1,0)</f>
        <v>0</v>
      </c>
      <c r="W1710" s="145">
        <f t="shared" si="85"/>
        <v>0</v>
      </c>
    </row>
    <row r="1711" spans="1:23" ht="12.75">
      <c r="A1711" s="144" t="str">
        <f>ЗАПОЛНИТЬ!$B$23</f>
        <v>4</v>
      </c>
      <c r="B1711" s="144" t="str">
        <f>ЗАПОЛНИТЬ!$B$13</f>
        <v>24188344</v>
      </c>
      <c r="C1711" s="144" t="str">
        <f>ЗАПОЛНИТЬ!$B$24</f>
        <v>298</v>
      </c>
      <c r="D1711" s="144" t="str">
        <f>ЗАПОЛНИТЬ!$B$21</f>
        <v>12</v>
      </c>
      <c r="E1711" s="145"/>
      <c r="F1711" s="144" t="str">
        <f>ЗАПОЛНИТЬ!$B$22</f>
        <v>15</v>
      </c>
      <c r="G1711" s="144" t="str">
        <f>ЗАПОЛНИТЬ!$B$20</f>
        <v>040222</v>
      </c>
      <c r="H1711" s="143" t="str">
        <f>IF(ЗАПОЛНИТЬ!$F$7=1,ЗАПОЛНИТЬ!$H$9,ЗАПОЛНИТЬ!$H$10)</f>
        <v>73</v>
      </c>
      <c r="I1711" s="146">
        <f>IF(ЗАПОЛНИТЬ!$F$7=1,'Ф.7(СФ).30'!$E$13,'Ф.7(СФ).30'!$E$15)</f>
        <v>0</v>
      </c>
      <c r="J1711" s="145" t="str">
        <f>IF(ЗАПОЛНИТЬ!$F$7=1,CONCATENATE(ЗАПОЛНИТЬ!$F$18,ЗАПОЛНИТЬ!$D$18),ЗАПОЛНИТЬ!$E$18)</f>
        <v>01.07.2016</v>
      </c>
      <c r="K1711" s="143">
        <f>'Ф.7(СФ).30'!B51</f>
        <v>2400</v>
      </c>
      <c r="L1711" s="143">
        <f>IF(ЗАПОЛНИТЬ!$F$7=1,'Ф.7(СФ).30'!D51/1000,'Ф.7(СФ).30'!D51)</f>
        <v>0</v>
      </c>
      <c r="M1711" s="143">
        <f>IF(ЗАПОЛНИТЬ!$F$7=1,'Ф.7(СФ).30'!E51/1000,'Ф.7(СФ).30'!E51)</f>
        <v>0</v>
      </c>
      <c r="N1711" s="143">
        <f>IF(ЗАПОЛНИТЬ!$F$7=1,'Ф.7(СФ).30'!F51/1000,'Ф.7(СФ).30'!F51)</f>
        <v>0</v>
      </c>
      <c r="O1711" s="143">
        <f>IF(ЗАПОЛНИТЬ!$F$7=1,'Ф.7(СФ).30'!G51/1000,'Ф.7(СФ).30'!G51)</f>
        <v>0</v>
      </c>
      <c r="P1711" s="143">
        <f>IF(ЗАПОЛНИТЬ!$F$7=1,'Ф.7(СФ).30'!H51/1000,'Ф.7(СФ).30'!H51)</f>
        <v>0</v>
      </c>
      <c r="Q1711" s="143">
        <f>IF(ЗАПОЛНИТЬ!$F$7=1,'Ф.7(СФ).30'!I51/1000,'Ф.7(СФ).30'!I51)</f>
        <v>0</v>
      </c>
      <c r="R1711" s="143">
        <f>IF(ЗАПОЛНИТЬ!$F$7=1,'Ф.7(СФ).30'!J51/1000,'Ф.7(СФ).30'!J51)</f>
        <v>0</v>
      </c>
      <c r="S1711" s="143">
        <f>IF(ЗАПОЛНИТЬ!$F$7=1,'Ф.7(СФ).30'!K51/1000,'Ф.7(СФ).30'!K51)</f>
        <v>0</v>
      </c>
      <c r="T1711" s="143">
        <f>IF(ЗАПОЛНИТЬ!$F$7=1,'Ф.7(СФ).30'!L51/1000,'Ф.7(СФ).30'!L51)</f>
        <v>0</v>
      </c>
      <c r="U1711" s="143">
        <f>IF(ЗАПОЛНИТЬ!$F$7=1,'Ф.7(СФ).30'!M51/1000,'Ф.7(СФ).30'!M51)</f>
        <v>0</v>
      </c>
      <c r="V1711" s="145">
        <v>0</v>
      </c>
      <c r="W1711" s="145">
        <f t="shared" si="85"/>
        <v>0</v>
      </c>
    </row>
    <row r="1712" spans="1:23" ht="12.75">
      <c r="A1712" s="144" t="str">
        <f>ЗАПОЛНИТЬ!$B$23</f>
        <v>4</v>
      </c>
      <c r="B1712" s="144" t="str">
        <f>ЗАПОЛНИТЬ!$B$13</f>
        <v>24188344</v>
      </c>
      <c r="C1712" s="144" t="str">
        <f>ЗАПОЛНИТЬ!$B$24</f>
        <v>298</v>
      </c>
      <c r="D1712" s="144" t="str">
        <f>ЗАПОЛНИТЬ!$B$21</f>
        <v>12</v>
      </c>
      <c r="E1712" s="145"/>
      <c r="F1712" s="144" t="str">
        <f>ЗАПОЛНИТЬ!$B$22</f>
        <v>15</v>
      </c>
      <c r="G1712" s="144" t="str">
        <f>ЗАПОЛНИТЬ!$B$20</f>
        <v>040222</v>
      </c>
      <c r="H1712" s="143" t="str">
        <f>IF(ЗАПОЛНИТЬ!$F$7=1,ЗАПОЛНИТЬ!$H$9,ЗАПОЛНИТЬ!$H$10)</f>
        <v>73</v>
      </c>
      <c r="I1712" s="146">
        <f>IF(ЗАПОЛНИТЬ!$F$7=1,'Ф.7(СФ).30'!$E$13,'Ф.7(СФ).30'!$E$15)</f>
        <v>0</v>
      </c>
      <c r="J1712" s="145" t="str">
        <f>IF(ЗАПОЛНИТЬ!$F$7=1,CONCATENATE(ЗАПОЛНИТЬ!$F$18,ЗАПОЛНИТЬ!$D$18),ЗАПОЛНИТЬ!$E$18)</f>
        <v>01.07.2016</v>
      </c>
      <c r="K1712" s="143">
        <f>'Ф.7(СФ).30'!B52</f>
        <v>2410</v>
      </c>
      <c r="L1712" s="143">
        <f>IF(ЗАПОЛНИТЬ!$F$7=1,'Ф.7(СФ).30'!D52/1000,'Ф.7(СФ).30'!D52)</f>
        <v>0</v>
      </c>
      <c r="M1712" s="143">
        <f>IF(ЗАПОЛНИТЬ!$F$7=1,'Ф.7(СФ).30'!E52/1000,'Ф.7(СФ).30'!E52)</f>
        <v>0</v>
      </c>
      <c r="N1712" s="143">
        <f>IF(ЗАПОЛНИТЬ!$F$7=1,'Ф.7(СФ).30'!F52/1000,'Ф.7(СФ).30'!F52)</f>
        <v>0</v>
      </c>
      <c r="O1712" s="143">
        <f>IF(ЗАПОЛНИТЬ!$F$7=1,'Ф.7(СФ).30'!G52/1000,'Ф.7(СФ).30'!G52)</f>
        <v>0</v>
      </c>
      <c r="P1712" s="143">
        <f>IF(ЗАПОЛНИТЬ!$F$7=1,'Ф.7(СФ).30'!H52/1000,'Ф.7(СФ).30'!H52)</f>
        <v>0</v>
      </c>
      <c r="Q1712" s="143">
        <f>IF(ЗАПОЛНИТЬ!$F$7=1,'Ф.7(СФ).30'!I52/1000,'Ф.7(СФ).30'!I52)</f>
        <v>0</v>
      </c>
      <c r="R1712" s="143">
        <f>IF(ЗАПОЛНИТЬ!$F$7=1,'Ф.7(СФ).30'!J52/1000,'Ф.7(СФ).30'!J52)</f>
        <v>0</v>
      </c>
      <c r="S1712" s="143">
        <f>IF(ЗАПОЛНИТЬ!$F$7=1,'Ф.7(СФ).30'!K52/1000,'Ф.7(СФ).30'!K52)</f>
        <v>0</v>
      </c>
      <c r="T1712" s="143">
        <f>IF(ЗАПОЛНИТЬ!$F$7=1,'Ф.7(СФ).30'!L52/1000,'Ф.7(СФ).30'!L52)</f>
        <v>0</v>
      </c>
      <c r="U1712" s="143">
        <f>IF(ЗАПОЛНИТЬ!$F$7=1,'Ф.7(СФ).30'!M52/1000,'Ф.7(СФ).30'!M52)</f>
        <v>0</v>
      </c>
      <c r="V1712" s="145">
        <f>IF(SUM(L1712:U1712)&gt;0,1,0)</f>
        <v>0</v>
      </c>
      <c r="W1712" s="145">
        <f t="shared" si="85"/>
        <v>0</v>
      </c>
    </row>
    <row r="1713" spans="1:23" ht="12.75">
      <c r="A1713" s="144" t="str">
        <f>ЗАПОЛНИТЬ!$B$23</f>
        <v>4</v>
      </c>
      <c r="B1713" s="144" t="str">
        <f>ЗАПОЛНИТЬ!$B$13</f>
        <v>24188344</v>
      </c>
      <c r="C1713" s="144" t="str">
        <f>ЗАПОЛНИТЬ!$B$24</f>
        <v>298</v>
      </c>
      <c r="D1713" s="144" t="str">
        <f>ЗАПОЛНИТЬ!$B$21</f>
        <v>12</v>
      </c>
      <c r="E1713" s="145"/>
      <c r="F1713" s="144" t="str">
        <f>ЗАПОЛНИТЬ!$B$22</f>
        <v>15</v>
      </c>
      <c r="G1713" s="144" t="str">
        <f>ЗАПОЛНИТЬ!$B$20</f>
        <v>040222</v>
      </c>
      <c r="H1713" s="143" t="str">
        <f>IF(ЗАПОЛНИТЬ!$F$7=1,ЗАПОЛНИТЬ!$H$9,ЗАПОЛНИТЬ!$H$10)</f>
        <v>73</v>
      </c>
      <c r="I1713" s="146">
        <f>IF(ЗАПОЛНИТЬ!$F$7=1,'Ф.7(СФ).30'!$E$13,'Ф.7(СФ).30'!$E$15)</f>
        <v>0</v>
      </c>
      <c r="J1713" s="145" t="str">
        <f>IF(ЗАПОЛНИТЬ!$F$7=1,CONCATENATE(ЗАПОЛНИТЬ!$F$18,ЗАПОЛНИТЬ!$D$18),ЗАПОЛНИТЬ!$E$18)</f>
        <v>01.07.2016</v>
      </c>
      <c r="K1713" s="143">
        <f>'Ф.7(СФ).30'!B53</f>
        <v>2420</v>
      </c>
      <c r="L1713" s="143">
        <f>IF(ЗАПОЛНИТЬ!$F$7=1,'Ф.7(СФ).30'!D53/1000,'Ф.7(СФ).30'!D53)</f>
        <v>0</v>
      </c>
      <c r="M1713" s="143">
        <f>IF(ЗАПОЛНИТЬ!$F$7=1,'Ф.7(СФ).30'!E53/1000,'Ф.7(СФ).30'!E53)</f>
        <v>0</v>
      </c>
      <c r="N1713" s="143">
        <f>IF(ЗАПОЛНИТЬ!$F$7=1,'Ф.7(СФ).30'!F53/1000,'Ф.7(СФ).30'!F53)</f>
        <v>0</v>
      </c>
      <c r="O1713" s="143">
        <f>IF(ЗАПОЛНИТЬ!$F$7=1,'Ф.7(СФ).30'!G53/1000,'Ф.7(СФ).30'!G53)</f>
        <v>0</v>
      </c>
      <c r="P1713" s="143">
        <f>IF(ЗАПОЛНИТЬ!$F$7=1,'Ф.7(СФ).30'!H53/1000,'Ф.7(СФ).30'!H53)</f>
        <v>0</v>
      </c>
      <c r="Q1713" s="143">
        <f>IF(ЗАПОЛНИТЬ!$F$7=1,'Ф.7(СФ).30'!I53/1000,'Ф.7(СФ).30'!I53)</f>
        <v>0</v>
      </c>
      <c r="R1713" s="143">
        <f>IF(ЗАПОЛНИТЬ!$F$7=1,'Ф.7(СФ).30'!J53/1000,'Ф.7(СФ).30'!J53)</f>
        <v>0</v>
      </c>
      <c r="S1713" s="143">
        <f>IF(ЗАПОЛНИТЬ!$F$7=1,'Ф.7(СФ).30'!K53/1000,'Ф.7(СФ).30'!K53)</f>
        <v>0</v>
      </c>
      <c r="T1713" s="143">
        <f>IF(ЗАПОЛНИТЬ!$F$7=1,'Ф.7(СФ).30'!L53/1000,'Ф.7(СФ).30'!L53)</f>
        <v>0</v>
      </c>
      <c r="U1713" s="143">
        <f>IF(ЗАПОЛНИТЬ!$F$7=1,'Ф.7(СФ).30'!M53/1000,'Ф.7(СФ).30'!M53)</f>
        <v>0</v>
      </c>
      <c r="V1713" s="145">
        <f>IF(SUM(L1713:U1713)&gt;0,1,0)</f>
        <v>0</v>
      </c>
      <c r="W1713" s="145">
        <f t="shared" si="85"/>
        <v>0</v>
      </c>
    </row>
    <row r="1714" spans="1:23" ht="12.75">
      <c r="A1714" s="144" t="str">
        <f>ЗАПОЛНИТЬ!$B$23</f>
        <v>4</v>
      </c>
      <c r="B1714" s="144" t="str">
        <f>ЗАПОЛНИТЬ!$B$13</f>
        <v>24188344</v>
      </c>
      <c r="C1714" s="144" t="str">
        <f>ЗАПОЛНИТЬ!$B$24</f>
        <v>298</v>
      </c>
      <c r="D1714" s="144" t="str">
        <f>ЗАПОЛНИТЬ!$B$21</f>
        <v>12</v>
      </c>
      <c r="E1714" s="145"/>
      <c r="F1714" s="144" t="str">
        <f>ЗАПОЛНИТЬ!$B$22</f>
        <v>15</v>
      </c>
      <c r="G1714" s="144" t="str">
        <f>ЗАПОЛНИТЬ!$B$20</f>
        <v>040222</v>
      </c>
      <c r="H1714" s="143" t="str">
        <f>IF(ЗАПОЛНИТЬ!$F$7=1,ЗАПОЛНИТЬ!$H$9,ЗАПОЛНИТЬ!$H$10)</f>
        <v>73</v>
      </c>
      <c r="I1714" s="146">
        <f>IF(ЗАПОЛНИТЬ!$F$7=1,'Ф.7(СФ).30'!$E$13,'Ф.7(СФ).30'!$E$15)</f>
        <v>0</v>
      </c>
      <c r="J1714" s="145" t="str">
        <f>IF(ЗАПОЛНИТЬ!$F$7=1,CONCATENATE(ЗАПОЛНИТЬ!$F$18,ЗАПОЛНИТЬ!$D$18),ЗАПОЛНИТЬ!$E$18)</f>
        <v>01.07.2016</v>
      </c>
      <c r="K1714" s="143">
        <f>'Ф.7(СФ).30'!B54</f>
        <v>2600</v>
      </c>
      <c r="L1714" s="143">
        <f>IF(ЗАПОЛНИТЬ!$F$7=1,'Ф.7(СФ).30'!D54/1000,'Ф.7(СФ).30'!D54)</f>
        <v>0</v>
      </c>
      <c r="M1714" s="143">
        <f>IF(ЗАПОЛНИТЬ!$F$7=1,'Ф.7(СФ).30'!E54/1000,'Ф.7(СФ).30'!E54)</f>
        <v>0</v>
      </c>
      <c r="N1714" s="143">
        <f>IF(ЗАПОЛНИТЬ!$F$7=1,'Ф.7(СФ).30'!F54/1000,'Ф.7(СФ).30'!F54)</f>
        <v>0</v>
      </c>
      <c r="O1714" s="143">
        <f>IF(ЗАПОЛНИТЬ!$F$7=1,'Ф.7(СФ).30'!G54/1000,'Ф.7(СФ).30'!G54)</f>
        <v>0</v>
      </c>
      <c r="P1714" s="143">
        <f>IF(ЗАПОЛНИТЬ!$F$7=1,'Ф.7(СФ).30'!H54/1000,'Ф.7(СФ).30'!H54)</f>
        <v>0</v>
      </c>
      <c r="Q1714" s="143">
        <f>IF(ЗАПОЛНИТЬ!$F$7=1,'Ф.7(СФ).30'!I54/1000,'Ф.7(СФ).30'!I54)</f>
        <v>0</v>
      </c>
      <c r="R1714" s="143">
        <f>IF(ЗАПОЛНИТЬ!$F$7=1,'Ф.7(СФ).30'!J54/1000,'Ф.7(СФ).30'!J54)</f>
        <v>0</v>
      </c>
      <c r="S1714" s="143">
        <f>IF(ЗАПОЛНИТЬ!$F$7=1,'Ф.7(СФ).30'!K54/1000,'Ф.7(СФ).30'!K54)</f>
        <v>0</v>
      </c>
      <c r="T1714" s="143">
        <f>IF(ЗАПОЛНИТЬ!$F$7=1,'Ф.7(СФ).30'!L54/1000,'Ф.7(СФ).30'!L54)</f>
        <v>0</v>
      </c>
      <c r="U1714" s="143">
        <f>IF(ЗАПОЛНИТЬ!$F$7=1,'Ф.7(СФ).30'!M54/1000,'Ф.7(СФ).30'!M54)</f>
        <v>0</v>
      </c>
      <c r="V1714" s="145">
        <v>0</v>
      </c>
      <c r="W1714" s="145">
        <f t="shared" si="85"/>
        <v>0</v>
      </c>
    </row>
    <row r="1715" spans="1:23" ht="12.75">
      <c r="A1715" s="144" t="str">
        <f>ЗАПОЛНИТЬ!$B$23</f>
        <v>4</v>
      </c>
      <c r="B1715" s="144" t="str">
        <f>ЗАПОЛНИТЬ!$B$13</f>
        <v>24188344</v>
      </c>
      <c r="C1715" s="144" t="str">
        <f>ЗАПОЛНИТЬ!$B$24</f>
        <v>298</v>
      </c>
      <c r="D1715" s="144" t="str">
        <f>ЗАПОЛНИТЬ!$B$21</f>
        <v>12</v>
      </c>
      <c r="E1715" s="145"/>
      <c r="F1715" s="144" t="str">
        <f>ЗАПОЛНИТЬ!$B$22</f>
        <v>15</v>
      </c>
      <c r="G1715" s="144" t="str">
        <f>ЗАПОЛНИТЬ!$B$20</f>
        <v>040222</v>
      </c>
      <c r="H1715" s="143" t="str">
        <f>IF(ЗАПОЛНИТЬ!$F$7=1,ЗАПОЛНИТЬ!$H$9,ЗАПОЛНИТЬ!$H$10)</f>
        <v>73</v>
      </c>
      <c r="I1715" s="146">
        <f>IF(ЗАПОЛНИТЬ!$F$7=1,'Ф.7(СФ).30'!$E$13,'Ф.7(СФ).30'!$E$15)</f>
        <v>0</v>
      </c>
      <c r="J1715" s="145" t="str">
        <f>IF(ЗАПОЛНИТЬ!$F$7=1,CONCATENATE(ЗАПОЛНИТЬ!$F$18,ЗАПОЛНИТЬ!$D$18),ЗАПОЛНИТЬ!$E$18)</f>
        <v>01.07.2016</v>
      </c>
      <c r="K1715" s="143">
        <f>'Ф.7(СФ).30'!B55</f>
        <v>2610</v>
      </c>
      <c r="L1715" s="143">
        <f>IF(ЗАПОЛНИТЬ!$F$7=1,'Ф.7(СФ).30'!D55/1000,'Ф.7(СФ).30'!D55)</f>
        <v>0</v>
      </c>
      <c r="M1715" s="143">
        <f>IF(ЗАПОЛНИТЬ!$F$7=1,'Ф.7(СФ).30'!E55/1000,'Ф.7(СФ).30'!E55)</f>
        <v>0</v>
      </c>
      <c r="N1715" s="143">
        <f>IF(ЗАПОЛНИТЬ!$F$7=1,'Ф.7(СФ).30'!F55/1000,'Ф.7(СФ).30'!F55)</f>
        <v>0</v>
      </c>
      <c r="O1715" s="143">
        <f>IF(ЗАПОЛНИТЬ!$F$7=1,'Ф.7(СФ).30'!G55/1000,'Ф.7(СФ).30'!G55)</f>
        <v>0</v>
      </c>
      <c r="P1715" s="143">
        <f>IF(ЗАПОЛНИТЬ!$F$7=1,'Ф.7(СФ).30'!H55/1000,'Ф.7(СФ).30'!H55)</f>
        <v>0</v>
      </c>
      <c r="Q1715" s="143">
        <f>IF(ЗАПОЛНИТЬ!$F$7=1,'Ф.7(СФ).30'!I55/1000,'Ф.7(СФ).30'!I55)</f>
        <v>0</v>
      </c>
      <c r="R1715" s="143">
        <f>IF(ЗАПОЛНИТЬ!$F$7=1,'Ф.7(СФ).30'!J55/1000,'Ф.7(СФ).30'!J55)</f>
        <v>0</v>
      </c>
      <c r="S1715" s="143">
        <f>IF(ЗАПОЛНИТЬ!$F$7=1,'Ф.7(СФ).30'!K55/1000,'Ф.7(СФ).30'!K55)</f>
        <v>0</v>
      </c>
      <c r="T1715" s="143">
        <f>IF(ЗАПОЛНИТЬ!$F$7=1,'Ф.7(СФ).30'!L55/1000,'Ф.7(СФ).30'!L55)</f>
        <v>0</v>
      </c>
      <c r="U1715" s="143">
        <f>IF(ЗАПОЛНИТЬ!$F$7=1,'Ф.7(СФ).30'!M55/1000,'Ф.7(СФ).30'!M55)</f>
        <v>0</v>
      </c>
      <c r="V1715" s="145">
        <f>IF(SUM(L1715:U1715)&gt;0,1,0)</f>
        <v>0</v>
      </c>
      <c r="W1715" s="145">
        <f t="shared" si="85"/>
        <v>0</v>
      </c>
    </row>
    <row r="1716" spans="1:23" ht="12.75">
      <c r="A1716" s="144" t="str">
        <f>ЗАПОЛНИТЬ!$B$23</f>
        <v>4</v>
      </c>
      <c r="B1716" s="144" t="str">
        <f>ЗАПОЛНИТЬ!$B$13</f>
        <v>24188344</v>
      </c>
      <c r="C1716" s="144" t="str">
        <f>ЗАПОЛНИТЬ!$B$24</f>
        <v>298</v>
      </c>
      <c r="D1716" s="144" t="str">
        <f>ЗАПОЛНИТЬ!$B$21</f>
        <v>12</v>
      </c>
      <c r="E1716" s="145"/>
      <c r="F1716" s="144" t="str">
        <f>ЗАПОЛНИТЬ!$B$22</f>
        <v>15</v>
      </c>
      <c r="G1716" s="144" t="str">
        <f>ЗАПОЛНИТЬ!$B$20</f>
        <v>040222</v>
      </c>
      <c r="H1716" s="143" t="str">
        <f>IF(ЗАПОЛНИТЬ!$F$7=1,ЗАПОЛНИТЬ!$H$9,ЗАПОЛНИТЬ!$H$10)</f>
        <v>73</v>
      </c>
      <c r="I1716" s="146">
        <f>IF(ЗАПОЛНИТЬ!$F$7=1,'Ф.7(СФ).30'!$E$13,'Ф.7(СФ).30'!$E$15)</f>
        <v>0</v>
      </c>
      <c r="J1716" s="145" t="str">
        <f>IF(ЗАПОЛНИТЬ!$F$7=1,CONCATENATE(ЗАПОЛНИТЬ!$F$18,ЗАПОЛНИТЬ!$D$18),ЗАПОЛНИТЬ!$E$18)</f>
        <v>01.07.2016</v>
      </c>
      <c r="K1716" s="143">
        <f>'Ф.7(СФ).30'!B56</f>
        <v>2620</v>
      </c>
      <c r="L1716" s="143">
        <f>IF(ЗАПОЛНИТЬ!$F$7=1,'Ф.7(СФ).30'!D56/1000,'Ф.7(СФ).30'!D56)</f>
        <v>0</v>
      </c>
      <c r="M1716" s="143">
        <f>IF(ЗАПОЛНИТЬ!$F$7=1,'Ф.7(СФ).30'!E56/1000,'Ф.7(СФ).30'!E56)</f>
        <v>0</v>
      </c>
      <c r="N1716" s="143">
        <f>IF(ЗАПОЛНИТЬ!$F$7=1,'Ф.7(СФ).30'!F56/1000,'Ф.7(СФ).30'!F56)</f>
        <v>0</v>
      </c>
      <c r="O1716" s="143">
        <f>IF(ЗАПОЛНИТЬ!$F$7=1,'Ф.7(СФ).30'!G56/1000,'Ф.7(СФ).30'!G56)</f>
        <v>0</v>
      </c>
      <c r="P1716" s="143">
        <f>IF(ЗАПОЛНИТЬ!$F$7=1,'Ф.7(СФ).30'!H56/1000,'Ф.7(СФ).30'!H56)</f>
        <v>0</v>
      </c>
      <c r="Q1716" s="143">
        <f>IF(ЗАПОЛНИТЬ!$F$7=1,'Ф.7(СФ).30'!I56/1000,'Ф.7(СФ).30'!I56)</f>
        <v>0</v>
      </c>
      <c r="R1716" s="143">
        <f>IF(ЗАПОЛНИТЬ!$F$7=1,'Ф.7(СФ).30'!J56/1000,'Ф.7(СФ).30'!J56)</f>
        <v>0</v>
      </c>
      <c r="S1716" s="143">
        <f>IF(ЗАПОЛНИТЬ!$F$7=1,'Ф.7(СФ).30'!K56/1000,'Ф.7(СФ).30'!K56)</f>
        <v>0</v>
      </c>
      <c r="T1716" s="143">
        <f>IF(ЗАПОЛНИТЬ!$F$7=1,'Ф.7(СФ).30'!L56/1000,'Ф.7(СФ).30'!L56)</f>
        <v>0</v>
      </c>
      <c r="U1716" s="143">
        <f>IF(ЗАПОЛНИТЬ!$F$7=1,'Ф.7(СФ).30'!M56/1000,'Ф.7(СФ).30'!M56)</f>
        <v>0</v>
      </c>
      <c r="V1716" s="145">
        <f>IF(SUM(L1716:U1716)&gt;0,1,0)</f>
        <v>0</v>
      </c>
      <c r="W1716" s="145">
        <f t="shared" si="85"/>
        <v>0</v>
      </c>
    </row>
    <row r="1717" spans="1:23" ht="12.75">
      <c r="A1717" s="144" t="str">
        <f>ЗАПОЛНИТЬ!$B$23</f>
        <v>4</v>
      </c>
      <c r="B1717" s="144" t="str">
        <f>ЗАПОЛНИТЬ!$B$13</f>
        <v>24188344</v>
      </c>
      <c r="C1717" s="144" t="str">
        <f>ЗАПОЛНИТЬ!$B$24</f>
        <v>298</v>
      </c>
      <c r="D1717" s="144" t="str">
        <f>ЗАПОЛНИТЬ!$B$21</f>
        <v>12</v>
      </c>
      <c r="E1717" s="145"/>
      <c r="F1717" s="144" t="str">
        <f>ЗАПОЛНИТЬ!$B$22</f>
        <v>15</v>
      </c>
      <c r="G1717" s="144" t="str">
        <f>ЗАПОЛНИТЬ!$B$20</f>
        <v>040222</v>
      </c>
      <c r="H1717" s="143" t="str">
        <f>IF(ЗАПОЛНИТЬ!$F$7=1,ЗАПОЛНИТЬ!$H$9,ЗАПОЛНИТЬ!$H$10)</f>
        <v>73</v>
      </c>
      <c r="I1717" s="146">
        <f>IF(ЗАПОЛНИТЬ!$F$7=1,'Ф.7(СФ).30'!$E$13,'Ф.7(СФ).30'!$E$15)</f>
        <v>0</v>
      </c>
      <c r="J1717" s="145" t="str">
        <f>IF(ЗАПОЛНИТЬ!$F$7=1,CONCATENATE(ЗАПОЛНИТЬ!$F$18,ЗАПОЛНИТЬ!$D$18),ЗАПОЛНИТЬ!$E$18)</f>
        <v>01.07.2016</v>
      </c>
      <c r="K1717" s="143">
        <f>'Ф.7(СФ).30'!B57</f>
        <v>2630</v>
      </c>
      <c r="L1717" s="143">
        <f>IF(ЗАПОЛНИТЬ!$F$7=1,'Ф.7(СФ).30'!D57/1000,'Ф.7(СФ).30'!D57)</f>
        <v>0</v>
      </c>
      <c r="M1717" s="143">
        <f>IF(ЗАПОЛНИТЬ!$F$7=1,'Ф.7(СФ).30'!E57/1000,'Ф.7(СФ).30'!E57)</f>
        <v>0</v>
      </c>
      <c r="N1717" s="143">
        <f>IF(ЗАПОЛНИТЬ!$F$7=1,'Ф.7(СФ).30'!F57/1000,'Ф.7(СФ).30'!F57)</f>
        <v>0</v>
      </c>
      <c r="O1717" s="143">
        <f>IF(ЗАПОЛНИТЬ!$F$7=1,'Ф.7(СФ).30'!G57/1000,'Ф.7(СФ).30'!G57)</f>
        <v>0</v>
      </c>
      <c r="P1717" s="143">
        <f>IF(ЗАПОЛНИТЬ!$F$7=1,'Ф.7(СФ).30'!H57/1000,'Ф.7(СФ).30'!H57)</f>
        <v>0</v>
      </c>
      <c r="Q1717" s="143">
        <f>IF(ЗАПОЛНИТЬ!$F$7=1,'Ф.7(СФ).30'!I57/1000,'Ф.7(СФ).30'!I57)</f>
        <v>0</v>
      </c>
      <c r="R1717" s="143">
        <f>IF(ЗАПОЛНИТЬ!$F$7=1,'Ф.7(СФ).30'!J57/1000,'Ф.7(СФ).30'!J57)</f>
        <v>0</v>
      </c>
      <c r="S1717" s="143">
        <f>IF(ЗАПОЛНИТЬ!$F$7=1,'Ф.7(СФ).30'!K57/1000,'Ф.7(СФ).30'!K57)</f>
        <v>0</v>
      </c>
      <c r="T1717" s="143">
        <f>IF(ЗАПОЛНИТЬ!$F$7=1,'Ф.7(СФ).30'!L57/1000,'Ф.7(СФ).30'!L57)</f>
        <v>0</v>
      </c>
      <c r="U1717" s="143">
        <f>IF(ЗАПОЛНИТЬ!$F$7=1,'Ф.7(СФ).30'!M57/1000,'Ф.7(СФ).30'!M57)</f>
        <v>0</v>
      </c>
      <c r="V1717" s="145">
        <f>IF(SUM(L1717:U1717)&gt;0,1,0)</f>
        <v>0</v>
      </c>
      <c r="W1717" s="145">
        <f t="shared" si="85"/>
        <v>0</v>
      </c>
    </row>
    <row r="1718" spans="1:23" ht="12.75">
      <c r="A1718" s="144" t="str">
        <f>ЗАПОЛНИТЬ!$B$23</f>
        <v>4</v>
      </c>
      <c r="B1718" s="144" t="str">
        <f>ЗАПОЛНИТЬ!$B$13</f>
        <v>24188344</v>
      </c>
      <c r="C1718" s="144" t="str">
        <f>ЗАПОЛНИТЬ!$B$24</f>
        <v>298</v>
      </c>
      <c r="D1718" s="144" t="str">
        <f>ЗАПОЛНИТЬ!$B$21</f>
        <v>12</v>
      </c>
      <c r="E1718" s="145"/>
      <c r="F1718" s="144" t="str">
        <f>ЗАПОЛНИТЬ!$B$22</f>
        <v>15</v>
      </c>
      <c r="G1718" s="144" t="str">
        <f>ЗАПОЛНИТЬ!$B$20</f>
        <v>040222</v>
      </c>
      <c r="H1718" s="143" t="str">
        <f>IF(ЗАПОЛНИТЬ!$F$7=1,ЗАПОЛНИТЬ!$H$9,ЗАПОЛНИТЬ!$H$10)</f>
        <v>73</v>
      </c>
      <c r="I1718" s="146">
        <f>IF(ЗАПОЛНИТЬ!$F$7=1,'Ф.7(СФ).30'!$E$13,'Ф.7(СФ).30'!$E$15)</f>
        <v>0</v>
      </c>
      <c r="J1718" s="145" t="str">
        <f>IF(ЗАПОЛНИТЬ!$F$7=1,CONCATENATE(ЗАПОЛНИТЬ!$F$18,ЗАПОЛНИТЬ!$D$18),ЗАПОЛНИТЬ!$E$18)</f>
        <v>01.07.2016</v>
      </c>
      <c r="K1718" s="143">
        <f>'Ф.7(СФ).30'!B58</f>
        <v>2700</v>
      </c>
      <c r="L1718" s="143">
        <f>IF(ЗАПОЛНИТЬ!$F$7=1,'Ф.7(СФ).30'!D58/1000,'Ф.7(СФ).30'!D58)</f>
        <v>0</v>
      </c>
      <c r="M1718" s="143">
        <f>IF(ЗАПОЛНИТЬ!$F$7=1,'Ф.7(СФ).30'!E58/1000,'Ф.7(СФ).30'!E58)</f>
        <v>0</v>
      </c>
      <c r="N1718" s="143">
        <f>IF(ЗАПОЛНИТЬ!$F$7=1,'Ф.7(СФ).30'!F58/1000,'Ф.7(СФ).30'!F58)</f>
        <v>0</v>
      </c>
      <c r="O1718" s="143">
        <f>IF(ЗАПОЛНИТЬ!$F$7=1,'Ф.7(СФ).30'!G58/1000,'Ф.7(СФ).30'!G58)</f>
        <v>0</v>
      </c>
      <c r="P1718" s="143">
        <f>IF(ЗАПОЛНИТЬ!$F$7=1,'Ф.7(СФ).30'!H58/1000,'Ф.7(СФ).30'!H58)</f>
        <v>0</v>
      </c>
      <c r="Q1718" s="143">
        <f>IF(ЗАПОЛНИТЬ!$F$7=1,'Ф.7(СФ).30'!I58/1000,'Ф.7(СФ).30'!I58)</f>
        <v>0</v>
      </c>
      <c r="R1718" s="143">
        <f>IF(ЗАПОЛНИТЬ!$F$7=1,'Ф.7(СФ).30'!J58/1000,'Ф.7(СФ).30'!J58)</f>
        <v>0</v>
      </c>
      <c r="S1718" s="143">
        <f>IF(ЗАПОЛНИТЬ!$F$7=1,'Ф.7(СФ).30'!K58/1000,'Ф.7(СФ).30'!K58)</f>
        <v>0</v>
      </c>
      <c r="T1718" s="143">
        <f>IF(ЗАПОЛНИТЬ!$F$7=1,'Ф.7(СФ).30'!L58/1000,'Ф.7(СФ).30'!L58)</f>
        <v>0</v>
      </c>
      <c r="U1718" s="143">
        <f>IF(ЗАПОЛНИТЬ!$F$7=1,'Ф.7(СФ).30'!M58/1000,'Ф.7(СФ).30'!M58)</f>
        <v>0</v>
      </c>
      <c r="V1718" s="145">
        <v>0</v>
      </c>
      <c r="W1718" s="145">
        <f t="shared" si="85"/>
        <v>0</v>
      </c>
    </row>
    <row r="1719" spans="1:23" ht="12.75">
      <c r="A1719" s="144" t="str">
        <f>ЗАПОЛНИТЬ!$B$23</f>
        <v>4</v>
      </c>
      <c r="B1719" s="144" t="str">
        <f>ЗАПОЛНИТЬ!$B$13</f>
        <v>24188344</v>
      </c>
      <c r="C1719" s="144" t="str">
        <f>ЗАПОЛНИТЬ!$B$24</f>
        <v>298</v>
      </c>
      <c r="D1719" s="144" t="str">
        <f>ЗАПОЛНИТЬ!$B$21</f>
        <v>12</v>
      </c>
      <c r="E1719" s="145"/>
      <c r="F1719" s="144" t="str">
        <f>ЗАПОЛНИТЬ!$B$22</f>
        <v>15</v>
      </c>
      <c r="G1719" s="144" t="str">
        <f>ЗАПОЛНИТЬ!$B$20</f>
        <v>040222</v>
      </c>
      <c r="H1719" s="143" t="str">
        <f>IF(ЗАПОЛНИТЬ!$F$7=1,ЗАПОЛНИТЬ!$H$9,ЗАПОЛНИТЬ!$H$10)</f>
        <v>73</v>
      </c>
      <c r="I1719" s="146">
        <f>IF(ЗАПОЛНИТЬ!$F$7=1,'Ф.7(СФ).30'!$E$13,'Ф.7(СФ).30'!$E$15)</f>
        <v>0</v>
      </c>
      <c r="J1719" s="145" t="str">
        <f>IF(ЗАПОЛНИТЬ!$F$7=1,CONCATENATE(ЗАПОЛНИТЬ!$F$18,ЗАПОЛНИТЬ!$D$18),ЗАПОЛНИТЬ!$E$18)</f>
        <v>01.07.2016</v>
      </c>
      <c r="K1719" s="143">
        <f>'Ф.7(СФ).30'!B59</f>
        <v>2710</v>
      </c>
      <c r="L1719" s="143">
        <f>IF(ЗАПОЛНИТЬ!$F$7=1,'Ф.7(СФ).30'!D59/1000,'Ф.7(СФ).30'!D59)</f>
        <v>0</v>
      </c>
      <c r="M1719" s="143">
        <f>IF(ЗАПОЛНИТЬ!$F$7=1,'Ф.7(СФ).30'!E59/1000,'Ф.7(СФ).30'!E59)</f>
        <v>0</v>
      </c>
      <c r="N1719" s="143">
        <f>IF(ЗАПОЛНИТЬ!$F$7=1,'Ф.7(СФ).30'!F59/1000,'Ф.7(СФ).30'!F59)</f>
        <v>0</v>
      </c>
      <c r="O1719" s="143">
        <f>IF(ЗАПОЛНИТЬ!$F$7=1,'Ф.7(СФ).30'!G59/1000,'Ф.7(СФ).30'!G59)</f>
        <v>0</v>
      </c>
      <c r="P1719" s="143">
        <f>IF(ЗАПОЛНИТЬ!$F$7=1,'Ф.7(СФ).30'!H59/1000,'Ф.7(СФ).30'!H59)</f>
        <v>0</v>
      </c>
      <c r="Q1719" s="143">
        <f>IF(ЗАПОЛНИТЬ!$F$7=1,'Ф.7(СФ).30'!I59/1000,'Ф.7(СФ).30'!I59)</f>
        <v>0</v>
      </c>
      <c r="R1719" s="143">
        <f>IF(ЗАПОЛНИТЬ!$F$7=1,'Ф.7(СФ).30'!J59/1000,'Ф.7(СФ).30'!J59)</f>
        <v>0</v>
      </c>
      <c r="S1719" s="143">
        <f>IF(ЗАПОЛНИТЬ!$F$7=1,'Ф.7(СФ).30'!K59/1000,'Ф.7(СФ).30'!K59)</f>
        <v>0</v>
      </c>
      <c r="T1719" s="143">
        <f>IF(ЗАПОЛНИТЬ!$F$7=1,'Ф.7(СФ).30'!L59/1000,'Ф.7(СФ).30'!L59)</f>
        <v>0</v>
      </c>
      <c r="U1719" s="143">
        <f>IF(ЗАПОЛНИТЬ!$F$7=1,'Ф.7(СФ).30'!M59/1000,'Ф.7(СФ).30'!M59)</f>
        <v>0</v>
      </c>
      <c r="V1719" s="145">
        <f>IF(SUM(L1719:U1719)&gt;0,1,0)</f>
        <v>0</v>
      </c>
      <c r="W1719" s="145">
        <f t="shared" si="85"/>
        <v>0</v>
      </c>
    </row>
    <row r="1720" spans="1:23" ht="12.75">
      <c r="A1720" s="144" t="str">
        <f>ЗАПОЛНИТЬ!$B$23</f>
        <v>4</v>
      </c>
      <c r="B1720" s="144" t="str">
        <f>ЗАПОЛНИТЬ!$B$13</f>
        <v>24188344</v>
      </c>
      <c r="C1720" s="144" t="str">
        <f>ЗАПОЛНИТЬ!$B$24</f>
        <v>298</v>
      </c>
      <c r="D1720" s="144" t="str">
        <f>ЗАПОЛНИТЬ!$B$21</f>
        <v>12</v>
      </c>
      <c r="E1720" s="145"/>
      <c r="F1720" s="144" t="str">
        <f>ЗАПОЛНИТЬ!$B$22</f>
        <v>15</v>
      </c>
      <c r="G1720" s="144" t="str">
        <f>ЗАПОЛНИТЬ!$B$20</f>
        <v>040222</v>
      </c>
      <c r="H1720" s="143" t="str">
        <f>IF(ЗАПОЛНИТЬ!$F$7=1,ЗАПОЛНИТЬ!$H$9,ЗАПОЛНИТЬ!$H$10)</f>
        <v>73</v>
      </c>
      <c r="I1720" s="146">
        <f>IF(ЗАПОЛНИТЬ!$F$7=1,'Ф.7(СФ).30'!$E$13,'Ф.7(СФ).30'!$E$15)</f>
        <v>0</v>
      </c>
      <c r="J1720" s="145" t="str">
        <f>IF(ЗАПОЛНИТЬ!$F$7=1,CONCATENATE(ЗАПОЛНИТЬ!$F$18,ЗАПОЛНИТЬ!$D$18),ЗАПОЛНИТЬ!$E$18)</f>
        <v>01.07.2016</v>
      </c>
      <c r="K1720" s="143">
        <f>'Ф.7(СФ).30'!B60</f>
        <v>2720</v>
      </c>
      <c r="L1720" s="143">
        <f>IF(ЗАПОЛНИТЬ!$F$7=1,'Ф.7(СФ).30'!D60/1000,'Ф.7(СФ).30'!D60)</f>
        <v>0</v>
      </c>
      <c r="M1720" s="143">
        <f>IF(ЗАПОЛНИТЬ!$F$7=1,'Ф.7(СФ).30'!E60/1000,'Ф.7(СФ).30'!E60)</f>
        <v>0</v>
      </c>
      <c r="N1720" s="143">
        <f>IF(ЗАПОЛНИТЬ!$F$7=1,'Ф.7(СФ).30'!F60/1000,'Ф.7(СФ).30'!F60)</f>
        <v>0</v>
      </c>
      <c r="O1720" s="143">
        <f>IF(ЗАПОЛНИТЬ!$F$7=1,'Ф.7(СФ).30'!G60/1000,'Ф.7(СФ).30'!G60)</f>
        <v>0</v>
      </c>
      <c r="P1720" s="143">
        <f>IF(ЗАПОЛНИТЬ!$F$7=1,'Ф.7(СФ).30'!H60/1000,'Ф.7(СФ).30'!H60)</f>
        <v>0</v>
      </c>
      <c r="Q1720" s="143">
        <f>IF(ЗАПОЛНИТЬ!$F$7=1,'Ф.7(СФ).30'!I60/1000,'Ф.7(СФ).30'!I60)</f>
        <v>0</v>
      </c>
      <c r="R1720" s="143">
        <f>IF(ЗАПОЛНИТЬ!$F$7=1,'Ф.7(СФ).30'!J60/1000,'Ф.7(СФ).30'!J60)</f>
        <v>0</v>
      </c>
      <c r="S1720" s="143">
        <f>IF(ЗАПОЛНИТЬ!$F$7=1,'Ф.7(СФ).30'!K60/1000,'Ф.7(СФ).30'!K60)</f>
        <v>0</v>
      </c>
      <c r="T1720" s="143">
        <f>IF(ЗАПОЛНИТЬ!$F$7=1,'Ф.7(СФ).30'!L60/1000,'Ф.7(СФ).30'!L60)</f>
        <v>0</v>
      </c>
      <c r="U1720" s="143">
        <f>IF(ЗАПОЛНИТЬ!$F$7=1,'Ф.7(СФ).30'!M60/1000,'Ф.7(СФ).30'!M60)</f>
        <v>0</v>
      </c>
      <c r="V1720" s="145">
        <f>IF(SUM(L1720:U1720)&gt;0,1,0)</f>
        <v>0</v>
      </c>
      <c r="W1720" s="145">
        <f t="shared" si="85"/>
        <v>0</v>
      </c>
    </row>
    <row r="1721" spans="1:23" ht="12.75">
      <c r="A1721" s="144" t="str">
        <f>ЗАПОЛНИТЬ!$B$23</f>
        <v>4</v>
      </c>
      <c r="B1721" s="144" t="str">
        <f>ЗАПОЛНИТЬ!$B$13</f>
        <v>24188344</v>
      </c>
      <c r="C1721" s="144" t="str">
        <f>ЗАПОЛНИТЬ!$B$24</f>
        <v>298</v>
      </c>
      <c r="D1721" s="144" t="str">
        <f>ЗАПОЛНИТЬ!$B$21</f>
        <v>12</v>
      </c>
      <c r="E1721" s="145"/>
      <c r="F1721" s="144" t="str">
        <f>ЗАПОЛНИТЬ!$B$22</f>
        <v>15</v>
      </c>
      <c r="G1721" s="144" t="str">
        <f>ЗАПОЛНИТЬ!$B$20</f>
        <v>040222</v>
      </c>
      <c r="H1721" s="143" t="str">
        <f>IF(ЗАПОЛНИТЬ!$F$7=1,ЗАПОЛНИТЬ!$H$9,ЗАПОЛНИТЬ!$H$10)</f>
        <v>73</v>
      </c>
      <c r="I1721" s="146">
        <f>IF(ЗАПОЛНИТЬ!$F$7=1,'Ф.7(СФ).30'!$E$13,'Ф.7(СФ).30'!$E$15)</f>
        <v>0</v>
      </c>
      <c r="J1721" s="145" t="str">
        <f>IF(ЗАПОЛНИТЬ!$F$7=1,CONCATENATE(ЗАПОЛНИТЬ!$F$18,ЗАПОЛНИТЬ!$D$18),ЗАПОЛНИТЬ!$E$18)</f>
        <v>01.07.2016</v>
      </c>
      <c r="K1721" s="143">
        <f>'Ф.7(СФ).30'!B61</f>
        <v>2730</v>
      </c>
      <c r="L1721" s="143">
        <f>IF(ЗАПОЛНИТЬ!$F$7=1,'Ф.7(СФ).30'!D61/1000,'Ф.7(СФ).30'!D61)</f>
        <v>0</v>
      </c>
      <c r="M1721" s="143">
        <f>IF(ЗАПОЛНИТЬ!$F$7=1,'Ф.7(СФ).30'!E61/1000,'Ф.7(СФ).30'!E61)</f>
        <v>0</v>
      </c>
      <c r="N1721" s="143">
        <f>IF(ЗАПОЛНИТЬ!$F$7=1,'Ф.7(СФ).30'!F61/1000,'Ф.7(СФ).30'!F61)</f>
        <v>0</v>
      </c>
      <c r="O1721" s="143">
        <f>IF(ЗАПОЛНИТЬ!$F$7=1,'Ф.7(СФ).30'!G61/1000,'Ф.7(СФ).30'!G61)</f>
        <v>0</v>
      </c>
      <c r="P1721" s="143">
        <f>IF(ЗАПОЛНИТЬ!$F$7=1,'Ф.7(СФ).30'!H61/1000,'Ф.7(СФ).30'!H61)</f>
        <v>0</v>
      </c>
      <c r="Q1721" s="143">
        <f>IF(ЗАПОЛНИТЬ!$F$7=1,'Ф.7(СФ).30'!I61/1000,'Ф.7(СФ).30'!I61)</f>
        <v>0</v>
      </c>
      <c r="R1721" s="143">
        <f>IF(ЗАПОЛНИТЬ!$F$7=1,'Ф.7(СФ).30'!J61/1000,'Ф.7(СФ).30'!J61)</f>
        <v>0</v>
      </c>
      <c r="S1721" s="143">
        <f>IF(ЗАПОЛНИТЬ!$F$7=1,'Ф.7(СФ).30'!K61/1000,'Ф.7(СФ).30'!K61)</f>
        <v>0</v>
      </c>
      <c r="T1721" s="143">
        <f>IF(ЗАПОЛНИТЬ!$F$7=1,'Ф.7(СФ).30'!L61/1000,'Ф.7(СФ).30'!L61)</f>
        <v>0</v>
      </c>
      <c r="U1721" s="143">
        <f>IF(ЗАПОЛНИТЬ!$F$7=1,'Ф.7(СФ).30'!M61/1000,'Ф.7(СФ).30'!M61)</f>
        <v>0</v>
      </c>
      <c r="V1721" s="145">
        <f>IF(SUM(L1721:U1721)&gt;0,1,0)</f>
        <v>0</v>
      </c>
      <c r="W1721" s="145">
        <f t="shared" si="85"/>
        <v>0</v>
      </c>
    </row>
    <row r="1722" spans="1:23" ht="12.75">
      <c r="A1722" s="144" t="str">
        <f>ЗАПОЛНИТЬ!$B$23</f>
        <v>4</v>
      </c>
      <c r="B1722" s="144" t="str">
        <f>ЗАПОЛНИТЬ!$B$13</f>
        <v>24188344</v>
      </c>
      <c r="C1722" s="144" t="str">
        <f>ЗАПОЛНИТЬ!$B$24</f>
        <v>298</v>
      </c>
      <c r="D1722" s="144" t="str">
        <f>ЗАПОЛНИТЬ!$B$21</f>
        <v>12</v>
      </c>
      <c r="E1722" s="145"/>
      <c r="F1722" s="144" t="str">
        <f>ЗАПОЛНИТЬ!$B$22</f>
        <v>15</v>
      </c>
      <c r="G1722" s="144" t="str">
        <f>ЗАПОЛНИТЬ!$B$20</f>
        <v>040222</v>
      </c>
      <c r="H1722" s="143" t="str">
        <f>IF(ЗАПОЛНИТЬ!$F$7=1,ЗАПОЛНИТЬ!$H$9,ЗАПОЛНИТЬ!$H$10)</f>
        <v>73</v>
      </c>
      <c r="I1722" s="146">
        <f>IF(ЗАПОЛНИТЬ!$F$7=1,'Ф.7(СФ).30'!$E$13,'Ф.7(СФ).30'!$E$15)</f>
        <v>0</v>
      </c>
      <c r="J1722" s="145" t="str">
        <f>IF(ЗАПОЛНИТЬ!$F$7=1,CONCATENATE(ЗАПОЛНИТЬ!$F$18,ЗАПОЛНИТЬ!$D$18),ЗАПОЛНИТЬ!$E$18)</f>
        <v>01.07.2016</v>
      </c>
      <c r="K1722" s="143">
        <f>'Ф.7(СФ).30'!B62</f>
        <v>2800</v>
      </c>
      <c r="L1722" s="143">
        <f>IF(ЗАПОЛНИТЬ!$F$7=1,'Ф.7(СФ).30'!D62/1000,'Ф.7(СФ).30'!D62)</f>
        <v>0</v>
      </c>
      <c r="M1722" s="143">
        <f>IF(ЗАПОЛНИТЬ!$F$7=1,'Ф.7(СФ).30'!E62/1000,'Ф.7(СФ).30'!E62)</f>
        <v>0</v>
      </c>
      <c r="N1722" s="143">
        <f>IF(ЗАПОЛНИТЬ!$F$7=1,'Ф.7(СФ).30'!F62/1000,'Ф.7(СФ).30'!F62)</f>
        <v>0</v>
      </c>
      <c r="O1722" s="143">
        <f>IF(ЗАПОЛНИТЬ!$F$7=1,'Ф.7(СФ).30'!G62/1000,'Ф.7(СФ).30'!G62)</f>
        <v>0</v>
      </c>
      <c r="P1722" s="143">
        <f>IF(ЗАПОЛНИТЬ!$F$7=1,'Ф.7(СФ).30'!H62/1000,'Ф.7(СФ).30'!H62)</f>
        <v>0</v>
      </c>
      <c r="Q1722" s="143">
        <f>IF(ЗАПОЛНИТЬ!$F$7=1,'Ф.7(СФ).30'!I62/1000,'Ф.7(СФ).30'!I62)</f>
        <v>0</v>
      </c>
      <c r="R1722" s="143">
        <f>IF(ЗАПОЛНИТЬ!$F$7=1,'Ф.7(СФ).30'!J62/1000,'Ф.7(СФ).30'!J62)</f>
        <v>0</v>
      </c>
      <c r="S1722" s="143">
        <f>IF(ЗАПОЛНИТЬ!$F$7=1,'Ф.7(СФ).30'!K62/1000,'Ф.7(СФ).30'!K62)</f>
        <v>0</v>
      </c>
      <c r="T1722" s="143">
        <f>IF(ЗАПОЛНИТЬ!$F$7=1,'Ф.7(СФ).30'!L62/1000,'Ф.7(СФ).30'!L62)</f>
        <v>0</v>
      </c>
      <c r="U1722" s="143">
        <f>IF(ЗАПОЛНИТЬ!$F$7=1,'Ф.7(СФ).30'!M62/1000,'Ф.7(СФ).30'!M62)</f>
        <v>0</v>
      </c>
      <c r="V1722" s="145">
        <f>IF(SUM(L1722:U1722)&gt;0,1,0)</f>
        <v>0</v>
      </c>
      <c r="W1722" s="145">
        <f t="shared" si="85"/>
        <v>0</v>
      </c>
    </row>
    <row r="1723" spans="1:23" ht="12.75">
      <c r="A1723" s="144" t="str">
        <f>ЗАПОЛНИТЬ!$B$23</f>
        <v>4</v>
      </c>
      <c r="B1723" s="144" t="str">
        <f>ЗАПОЛНИТЬ!$B$13</f>
        <v>24188344</v>
      </c>
      <c r="C1723" s="144" t="str">
        <f>ЗАПОЛНИТЬ!$B$24</f>
        <v>298</v>
      </c>
      <c r="D1723" s="144" t="str">
        <f>ЗАПОЛНИТЬ!$B$21</f>
        <v>12</v>
      </c>
      <c r="E1723" s="145"/>
      <c r="F1723" s="144" t="str">
        <f>ЗАПОЛНИТЬ!$B$22</f>
        <v>15</v>
      </c>
      <c r="G1723" s="144" t="str">
        <f>ЗАПОЛНИТЬ!$B$20</f>
        <v>040222</v>
      </c>
      <c r="H1723" s="143" t="str">
        <f>IF(ЗАПОЛНИТЬ!$F$7=1,ЗАПОЛНИТЬ!$H$9,ЗАПОЛНИТЬ!$H$10)</f>
        <v>73</v>
      </c>
      <c r="I1723" s="146">
        <f>IF(ЗАПОЛНИТЬ!$F$7=1,'Ф.7(СФ).30'!$E$13,'Ф.7(СФ).30'!$E$15)</f>
        <v>0</v>
      </c>
      <c r="J1723" s="145" t="str">
        <f>IF(ЗАПОЛНИТЬ!$F$7=1,CONCATENATE(ЗАПОЛНИТЬ!$F$18,ЗАПОЛНИТЬ!$D$18),ЗАПОЛНИТЬ!$E$18)</f>
        <v>01.07.2016</v>
      </c>
      <c r="K1723" s="143">
        <f>'Ф.7(СФ).30'!B63</f>
        <v>3000</v>
      </c>
      <c r="L1723" s="143">
        <f>IF(ЗАПОЛНИТЬ!$F$7=1,'Ф.7(СФ).30'!D63/1000,'Ф.7(СФ).30'!D63)</f>
        <v>0</v>
      </c>
      <c r="M1723" s="143">
        <f>IF(ЗАПОЛНИТЬ!$F$7=1,'Ф.7(СФ).30'!E63/1000,'Ф.7(СФ).30'!E63)</f>
        <v>0</v>
      </c>
      <c r="N1723" s="143">
        <f>IF(ЗАПОЛНИТЬ!$F$7=1,'Ф.7(СФ).30'!F63/1000,'Ф.7(СФ).30'!F63)</f>
        <v>0</v>
      </c>
      <c r="O1723" s="143">
        <f>IF(ЗАПОЛНИТЬ!$F$7=1,'Ф.7(СФ).30'!G63/1000,'Ф.7(СФ).30'!G63)</f>
        <v>0</v>
      </c>
      <c r="P1723" s="143">
        <f>IF(ЗАПОЛНИТЬ!$F$7=1,'Ф.7(СФ).30'!H63/1000,'Ф.7(СФ).30'!H63)</f>
        <v>0</v>
      </c>
      <c r="Q1723" s="143">
        <f>IF(ЗАПОЛНИТЬ!$F$7=1,'Ф.7(СФ).30'!I63/1000,'Ф.7(СФ).30'!I63)</f>
        <v>0</v>
      </c>
      <c r="R1723" s="143">
        <f>IF(ЗАПОЛНИТЬ!$F$7=1,'Ф.7(СФ).30'!J63/1000,'Ф.7(СФ).30'!J63)</f>
        <v>0</v>
      </c>
      <c r="S1723" s="143">
        <f>IF(ЗАПОЛНИТЬ!$F$7=1,'Ф.7(СФ).30'!K63/1000,'Ф.7(СФ).30'!K63)</f>
        <v>0</v>
      </c>
      <c r="T1723" s="143">
        <f>IF(ЗАПОЛНИТЬ!$F$7=1,'Ф.7(СФ).30'!L63/1000,'Ф.7(СФ).30'!L63)</f>
        <v>0</v>
      </c>
      <c r="U1723" s="143">
        <f>IF(ЗАПОЛНИТЬ!$F$7=1,'Ф.7(СФ).30'!M63/1000,'Ф.7(СФ).30'!M63)</f>
        <v>0</v>
      </c>
      <c r="V1723" s="145">
        <v>0</v>
      </c>
      <c r="W1723" s="145">
        <f t="shared" si="85"/>
        <v>0</v>
      </c>
    </row>
    <row r="1724" spans="1:23" ht="12.75">
      <c r="A1724" s="144" t="str">
        <f>ЗАПОЛНИТЬ!$B$23</f>
        <v>4</v>
      </c>
      <c r="B1724" s="144" t="str">
        <f>ЗАПОЛНИТЬ!$B$13</f>
        <v>24188344</v>
      </c>
      <c r="C1724" s="144" t="str">
        <f>ЗАПОЛНИТЬ!$B$24</f>
        <v>298</v>
      </c>
      <c r="D1724" s="144" t="str">
        <f>ЗАПОЛНИТЬ!$B$21</f>
        <v>12</v>
      </c>
      <c r="E1724" s="145"/>
      <c r="F1724" s="144" t="str">
        <f>ЗАПОЛНИТЬ!$B$22</f>
        <v>15</v>
      </c>
      <c r="G1724" s="144" t="str">
        <f>ЗАПОЛНИТЬ!$B$20</f>
        <v>040222</v>
      </c>
      <c r="H1724" s="143" t="str">
        <f>IF(ЗАПОЛНИТЬ!$F$7=1,ЗАПОЛНИТЬ!$H$9,ЗАПОЛНИТЬ!$H$10)</f>
        <v>73</v>
      </c>
      <c r="I1724" s="146">
        <f>IF(ЗАПОЛНИТЬ!$F$7=1,'Ф.7(СФ).30'!$E$13,'Ф.7(СФ).30'!$E$15)</f>
        <v>0</v>
      </c>
      <c r="J1724" s="145" t="str">
        <f>IF(ЗАПОЛНИТЬ!$F$7=1,CONCATENATE(ЗАПОЛНИТЬ!$F$18,ЗАПОЛНИТЬ!$D$18),ЗАПОЛНИТЬ!$E$18)</f>
        <v>01.07.2016</v>
      </c>
      <c r="K1724" s="143">
        <f>'Ф.7(СФ).30'!B64</f>
        <v>3100</v>
      </c>
      <c r="L1724" s="143">
        <f>IF(ЗАПОЛНИТЬ!$F$7=1,'Ф.7(СФ).30'!D64/1000,'Ф.7(СФ).30'!D64)</f>
        <v>0</v>
      </c>
      <c r="M1724" s="143">
        <f>IF(ЗАПОЛНИТЬ!$F$7=1,'Ф.7(СФ).30'!E64/1000,'Ф.7(СФ).30'!E64)</f>
        <v>0</v>
      </c>
      <c r="N1724" s="143">
        <f>IF(ЗАПОЛНИТЬ!$F$7=1,'Ф.7(СФ).30'!F64/1000,'Ф.7(СФ).30'!F64)</f>
        <v>0</v>
      </c>
      <c r="O1724" s="143">
        <f>IF(ЗАПОЛНИТЬ!$F$7=1,'Ф.7(СФ).30'!G64/1000,'Ф.7(СФ).30'!G64)</f>
        <v>0</v>
      </c>
      <c r="P1724" s="143">
        <f>IF(ЗАПОЛНИТЬ!$F$7=1,'Ф.7(СФ).30'!H64/1000,'Ф.7(СФ).30'!H64)</f>
        <v>0</v>
      </c>
      <c r="Q1724" s="143">
        <f>IF(ЗАПОЛНИТЬ!$F$7=1,'Ф.7(СФ).30'!I64/1000,'Ф.7(СФ).30'!I64)</f>
        <v>0</v>
      </c>
      <c r="R1724" s="143">
        <f>IF(ЗАПОЛНИТЬ!$F$7=1,'Ф.7(СФ).30'!J64/1000,'Ф.7(СФ).30'!J64)</f>
        <v>0</v>
      </c>
      <c r="S1724" s="143">
        <f>IF(ЗАПОЛНИТЬ!$F$7=1,'Ф.7(СФ).30'!K64/1000,'Ф.7(СФ).30'!K64)</f>
        <v>0</v>
      </c>
      <c r="T1724" s="143">
        <f>IF(ЗАПОЛНИТЬ!$F$7=1,'Ф.7(СФ).30'!L64/1000,'Ф.7(СФ).30'!L64)</f>
        <v>0</v>
      </c>
      <c r="U1724" s="143">
        <f>IF(ЗАПОЛНИТЬ!$F$7=1,'Ф.7(СФ).30'!M64/1000,'Ф.7(СФ).30'!M64)</f>
        <v>0</v>
      </c>
      <c r="V1724" s="145">
        <v>0</v>
      </c>
      <c r="W1724" s="145">
        <f t="shared" si="85"/>
        <v>0</v>
      </c>
    </row>
    <row r="1725" spans="1:23" ht="12.75">
      <c r="A1725" s="144" t="str">
        <f>ЗАПОЛНИТЬ!$B$23</f>
        <v>4</v>
      </c>
      <c r="B1725" s="144" t="str">
        <f>ЗАПОЛНИТЬ!$B$13</f>
        <v>24188344</v>
      </c>
      <c r="C1725" s="144" t="str">
        <f>ЗАПОЛНИТЬ!$B$24</f>
        <v>298</v>
      </c>
      <c r="D1725" s="144" t="str">
        <f>ЗАПОЛНИТЬ!$B$21</f>
        <v>12</v>
      </c>
      <c r="E1725" s="145"/>
      <c r="F1725" s="144" t="str">
        <f>ЗАПОЛНИТЬ!$B$22</f>
        <v>15</v>
      </c>
      <c r="G1725" s="144" t="str">
        <f>ЗАПОЛНИТЬ!$B$20</f>
        <v>040222</v>
      </c>
      <c r="H1725" s="143" t="str">
        <f>IF(ЗАПОЛНИТЬ!$F$7=1,ЗАПОЛНИТЬ!$H$9,ЗАПОЛНИТЬ!$H$10)</f>
        <v>73</v>
      </c>
      <c r="I1725" s="146">
        <f>IF(ЗАПОЛНИТЬ!$F$7=1,'Ф.7(СФ).30'!$E$13,'Ф.7(СФ).30'!$E$15)</f>
        <v>0</v>
      </c>
      <c r="J1725" s="145" t="str">
        <f>IF(ЗАПОЛНИТЬ!$F$7=1,CONCATENATE(ЗАПОЛНИТЬ!$F$18,ЗАПОЛНИТЬ!$D$18),ЗАПОЛНИТЬ!$E$18)</f>
        <v>01.07.2016</v>
      </c>
      <c r="K1725" s="143">
        <f>'Ф.7(СФ).30'!B65</f>
        <v>3110</v>
      </c>
      <c r="L1725" s="143">
        <f>IF(ЗАПОЛНИТЬ!$F$7=1,'Ф.7(СФ).30'!D65/1000,'Ф.7(СФ).30'!D65)</f>
        <v>0</v>
      </c>
      <c r="M1725" s="143">
        <f>IF(ЗАПОЛНИТЬ!$F$7=1,'Ф.7(СФ).30'!E65/1000,'Ф.7(СФ).30'!E65)</f>
        <v>0</v>
      </c>
      <c r="N1725" s="143">
        <f>IF(ЗАПОЛНИТЬ!$F$7=1,'Ф.7(СФ).30'!F65/1000,'Ф.7(СФ).30'!F65)</f>
        <v>0</v>
      </c>
      <c r="O1725" s="143">
        <f>IF(ЗАПОЛНИТЬ!$F$7=1,'Ф.7(СФ).30'!G65/1000,'Ф.7(СФ).30'!G65)</f>
        <v>0</v>
      </c>
      <c r="P1725" s="143">
        <f>IF(ЗАПОЛНИТЬ!$F$7=1,'Ф.7(СФ).30'!H65/1000,'Ф.7(СФ).30'!H65)</f>
        <v>0</v>
      </c>
      <c r="Q1725" s="143">
        <f>IF(ЗАПОЛНИТЬ!$F$7=1,'Ф.7(СФ).30'!I65/1000,'Ф.7(СФ).30'!I65)</f>
        <v>0</v>
      </c>
      <c r="R1725" s="143">
        <f>IF(ЗАПОЛНИТЬ!$F$7=1,'Ф.7(СФ).30'!J65/1000,'Ф.7(СФ).30'!J65)</f>
        <v>0</v>
      </c>
      <c r="S1725" s="143">
        <f>IF(ЗАПОЛНИТЬ!$F$7=1,'Ф.7(СФ).30'!K65/1000,'Ф.7(СФ).30'!K65)</f>
        <v>0</v>
      </c>
      <c r="T1725" s="143">
        <f>IF(ЗАПОЛНИТЬ!$F$7=1,'Ф.7(СФ).30'!L65/1000,'Ф.7(СФ).30'!L65)</f>
        <v>0</v>
      </c>
      <c r="U1725" s="143">
        <f>IF(ЗАПОЛНИТЬ!$F$7=1,'Ф.7(СФ).30'!M65/1000,'Ф.7(СФ).30'!M65)</f>
        <v>0</v>
      </c>
      <c r="V1725" s="145">
        <f>IF(SUM(L1725:U1725)&gt;0,1,0)</f>
        <v>0</v>
      </c>
      <c r="W1725" s="145">
        <f t="shared" si="85"/>
        <v>0</v>
      </c>
    </row>
    <row r="1726" spans="1:23" ht="12.75">
      <c r="A1726" s="144" t="str">
        <f>ЗАПОЛНИТЬ!$B$23</f>
        <v>4</v>
      </c>
      <c r="B1726" s="144" t="str">
        <f>ЗАПОЛНИТЬ!$B$13</f>
        <v>24188344</v>
      </c>
      <c r="C1726" s="144" t="str">
        <f>ЗАПОЛНИТЬ!$B$24</f>
        <v>298</v>
      </c>
      <c r="D1726" s="144" t="str">
        <f>ЗАПОЛНИТЬ!$B$21</f>
        <v>12</v>
      </c>
      <c r="E1726" s="145"/>
      <c r="F1726" s="144" t="str">
        <f>ЗАПОЛНИТЬ!$B$22</f>
        <v>15</v>
      </c>
      <c r="G1726" s="144" t="str">
        <f>ЗАПОЛНИТЬ!$B$20</f>
        <v>040222</v>
      </c>
      <c r="H1726" s="143" t="str">
        <f>IF(ЗАПОЛНИТЬ!$F$7=1,ЗАПОЛНИТЬ!$H$9,ЗАПОЛНИТЬ!$H$10)</f>
        <v>73</v>
      </c>
      <c r="I1726" s="146">
        <f>IF(ЗАПОЛНИТЬ!$F$7=1,'Ф.7(СФ).30'!$E$13,'Ф.7(СФ).30'!$E$15)</f>
        <v>0</v>
      </c>
      <c r="J1726" s="145" t="str">
        <f>IF(ЗАПОЛНИТЬ!$F$7=1,CONCATENATE(ЗАПОЛНИТЬ!$F$18,ЗАПОЛНИТЬ!$D$18),ЗАПОЛНИТЬ!$E$18)</f>
        <v>01.07.2016</v>
      </c>
      <c r="K1726" s="143">
        <f>'Ф.7(СФ).30'!B66</f>
        <v>3120</v>
      </c>
      <c r="L1726" s="143">
        <f>IF(ЗАПОЛНИТЬ!$F$7=1,'Ф.7(СФ).30'!D66/1000,'Ф.7(СФ).30'!D66)</f>
        <v>0</v>
      </c>
      <c r="M1726" s="143">
        <f>IF(ЗАПОЛНИТЬ!$F$7=1,'Ф.7(СФ).30'!E66/1000,'Ф.7(СФ).30'!E66)</f>
        <v>0</v>
      </c>
      <c r="N1726" s="143">
        <f>IF(ЗАПОЛНИТЬ!$F$7=1,'Ф.7(СФ).30'!F66/1000,'Ф.7(СФ).30'!F66)</f>
        <v>0</v>
      </c>
      <c r="O1726" s="143">
        <f>IF(ЗАПОЛНИТЬ!$F$7=1,'Ф.7(СФ).30'!G66/1000,'Ф.7(СФ).30'!G66)</f>
        <v>0</v>
      </c>
      <c r="P1726" s="143">
        <f>IF(ЗАПОЛНИТЬ!$F$7=1,'Ф.7(СФ).30'!H66/1000,'Ф.7(СФ).30'!H66)</f>
        <v>0</v>
      </c>
      <c r="Q1726" s="143">
        <f>IF(ЗАПОЛНИТЬ!$F$7=1,'Ф.7(СФ).30'!I66/1000,'Ф.7(СФ).30'!I66)</f>
        <v>0</v>
      </c>
      <c r="R1726" s="143">
        <f>IF(ЗАПОЛНИТЬ!$F$7=1,'Ф.7(СФ).30'!J66/1000,'Ф.7(СФ).30'!J66)</f>
        <v>0</v>
      </c>
      <c r="S1726" s="143">
        <f>IF(ЗАПОЛНИТЬ!$F$7=1,'Ф.7(СФ).30'!K66/1000,'Ф.7(СФ).30'!K66)</f>
        <v>0</v>
      </c>
      <c r="T1726" s="143">
        <f>IF(ЗАПОЛНИТЬ!$F$7=1,'Ф.7(СФ).30'!L66/1000,'Ф.7(СФ).30'!L66)</f>
        <v>0</v>
      </c>
      <c r="U1726" s="143">
        <f>IF(ЗАПОЛНИТЬ!$F$7=1,'Ф.7(СФ).30'!M66/1000,'Ф.7(СФ).30'!M66)</f>
        <v>0</v>
      </c>
      <c r="V1726" s="145">
        <v>0</v>
      </c>
      <c r="W1726" s="145">
        <f t="shared" si="85"/>
        <v>0</v>
      </c>
    </row>
    <row r="1727" spans="1:23" ht="12.75">
      <c r="A1727" s="144" t="str">
        <f>ЗАПОЛНИТЬ!$B$23</f>
        <v>4</v>
      </c>
      <c r="B1727" s="144" t="str">
        <f>ЗАПОЛНИТЬ!$B$13</f>
        <v>24188344</v>
      </c>
      <c r="C1727" s="144" t="str">
        <f>ЗАПОЛНИТЬ!$B$24</f>
        <v>298</v>
      </c>
      <c r="D1727" s="144" t="str">
        <f>ЗАПОЛНИТЬ!$B$21</f>
        <v>12</v>
      </c>
      <c r="E1727" s="145"/>
      <c r="F1727" s="144" t="str">
        <f>ЗАПОЛНИТЬ!$B$22</f>
        <v>15</v>
      </c>
      <c r="G1727" s="144" t="str">
        <f>ЗАПОЛНИТЬ!$B$20</f>
        <v>040222</v>
      </c>
      <c r="H1727" s="143" t="str">
        <f>IF(ЗАПОЛНИТЬ!$F$7=1,ЗАПОЛНИТЬ!$H$9,ЗАПОЛНИТЬ!$H$10)</f>
        <v>73</v>
      </c>
      <c r="I1727" s="146">
        <f>IF(ЗАПОЛНИТЬ!$F$7=1,'Ф.7(СФ).30'!$E$13,'Ф.7(СФ).30'!$E$15)</f>
        <v>0</v>
      </c>
      <c r="J1727" s="145" t="str">
        <f>IF(ЗАПОЛНИТЬ!$F$7=1,CONCATENATE(ЗАПОЛНИТЬ!$F$18,ЗАПОЛНИТЬ!$D$18),ЗАПОЛНИТЬ!$E$18)</f>
        <v>01.07.2016</v>
      </c>
      <c r="K1727" s="143">
        <f>'Ф.7(СФ).30'!B67</f>
        <v>3121</v>
      </c>
      <c r="L1727" s="143">
        <f>IF(ЗАПОЛНИТЬ!$F$7=1,'Ф.7(СФ).30'!D67/1000,'Ф.7(СФ).30'!D67)</f>
        <v>0</v>
      </c>
      <c r="M1727" s="143">
        <f>IF(ЗАПОЛНИТЬ!$F$7=1,'Ф.7(СФ).30'!E67/1000,'Ф.7(СФ).30'!E67)</f>
        <v>0</v>
      </c>
      <c r="N1727" s="143">
        <f>IF(ЗАПОЛНИТЬ!$F$7=1,'Ф.7(СФ).30'!F67/1000,'Ф.7(СФ).30'!F67)</f>
        <v>0</v>
      </c>
      <c r="O1727" s="143">
        <f>IF(ЗАПОЛНИТЬ!$F$7=1,'Ф.7(СФ).30'!G67/1000,'Ф.7(СФ).30'!G67)</f>
        <v>0</v>
      </c>
      <c r="P1727" s="143">
        <f>IF(ЗАПОЛНИТЬ!$F$7=1,'Ф.7(СФ).30'!H67/1000,'Ф.7(СФ).30'!H67)</f>
        <v>0</v>
      </c>
      <c r="Q1727" s="143">
        <f>IF(ЗАПОЛНИТЬ!$F$7=1,'Ф.7(СФ).30'!I67/1000,'Ф.7(СФ).30'!I67)</f>
        <v>0</v>
      </c>
      <c r="R1727" s="143">
        <f>IF(ЗАПОЛНИТЬ!$F$7=1,'Ф.7(СФ).30'!J67/1000,'Ф.7(СФ).30'!J67)</f>
        <v>0</v>
      </c>
      <c r="S1727" s="143">
        <f>IF(ЗАПОЛНИТЬ!$F$7=1,'Ф.7(СФ).30'!K67/1000,'Ф.7(СФ).30'!K67)</f>
        <v>0</v>
      </c>
      <c r="T1727" s="143">
        <f>IF(ЗАПОЛНИТЬ!$F$7=1,'Ф.7(СФ).30'!L67/1000,'Ф.7(СФ).30'!L67)</f>
        <v>0</v>
      </c>
      <c r="U1727" s="143">
        <f>IF(ЗАПОЛНИТЬ!$F$7=1,'Ф.7(СФ).30'!M67/1000,'Ф.7(СФ).30'!M67)</f>
        <v>0</v>
      </c>
      <c r="V1727" s="145">
        <f>IF(SUM(L1727:U1727)&gt;0,1,0)</f>
        <v>0</v>
      </c>
      <c r="W1727" s="145">
        <f t="shared" si="85"/>
        <v>0</v>
      </c>
    </row>
    <row r="1728" spans="1:23" ht="12.75">
      <c r="A1728" s="144" t="str">
        <f>ЗАПОЛНИТЬ!$B$23</f>
        <v>4</v>
      </c>
      <c r="B1728" s="144" t="str">
        <f>ЗАПОЛНИТЬ!$B$13</f>
        <v>24188344</v>
      </c>
      <c r="C1728" s="144" t="str">
        <f>ЗАПОЛНИТЬ!$B$24</f>
        <v>298</v>
      </c>
      <c r="D1728" s="144" t="str">
        <f>ЗАПОЛНИТЬ!$B$21</f>
        <v>12</v>
      </c>
      <c r="E1728" s="145"/>
      <c r="F1728" s="144" t="str">
        <f>ЗАПОЛНИТЬ!$B$22</f>
        <v>15</v>
      </c>
      <c r="G1728" s="144" t="str">
        <f>ЗАПОЛНИТЬ!$B$20</f>
        <v>040222</v>
      </c>
      <c r="H1728" s="143" t="str">
        <f>IF(ЗАПОЛНИТЬ!$F$7=1,ЗАПОЛНИТЬ!$H$9,ЗАПОЛНИТЬ!$H$10)</f>
        <v>73</v>
      </c>
      <c r="I1728" s="146">
        <f>IF(ЗАПОЛНИТЬ!$F$7=1,'Ф.7(СФ).30'!$E$13,'Ф.7(СФ).30'!$E$15)</f>
        <v>0</v>
      </c>
      <c r="J1728" s="145" t="str">
        <f>IF(ЗАПОЛНИТЬ!$F$7=1,CONCATENATE(ЗАПОЛНИТЬ!$F$18,ЗАПОЛНИТЬ!$D$18),ЗАПОЛНИТЬ!$E$18)</f>
        <v>01.07.2016</v>
      </c>
      <c r="K1728" s="143">
        <f>'Ф.7(СФ).30'!B68</f>
        <v>3122</v>
      </c>
      <c r="L1728" s="143">
        <f>IF(ЗАПОЛНИТЬ!$F$7=1,'Ф.7(СФ).30'!D68/1000,'Ф.7(СФ).30'!D68)</f>
        <v>0</v>
      </c>
      <c r="M1728" s="143">
        <f>IF(ЗАПОЛНИТЬ!$F$7=1,'Ф.7(СФ).30'!E68/1000,'Ф.7(СФ).30'!E68)</f>
        <v>0</v>
      </c>
      <c r="N1728" s="143">
        <f>IF(ЗАПОЛНИТЬ!$F$7=1,'Ф.7(СФ).30'!F68/1000,'Ф.7(СФ).30'!F68)</f>
        <v>0</v>
      </c>
      <c r="O1728" s="143">
        <f>IF(ЗАПОЛНИТЬ!$F$7=1,'Ф.7(СФ).30'!G68/1000,'Ф.7(СФ).30'!G68)</f>
        <v>0</v>
      </c>
      <c r="P1728" s="143">
        <f>IF(ЗАПОЛНИТЬ!$F$7=1,'Ф.7(СФ).30'!H68/1000,'Ф.7(СФ).30'!H68)</f>
        <v>0</v>
      </c>
      <c r="Q1728" s="143">
        <f>IF(ЗАПОЛНИТЬ!$F$7=1,'Ф.7(СФ).30'!I68/1000,'Ф.7(СФ).30'!I68)</f>
        <v>0</v>
      </c>
      <c r="R1728" s="143">
        <f>IF(ЗАПОЛНИТЬ!$F$7=1,'Ф.7(СФ).30'!J68/1000,'Ф.7(СФ).30'!J68)</f>
        <v>0</v>
      </c>
      <c r="S1728" s="143">
        <f>IF(ЗАПОЛНИТЬ!$F$7=1,'Ф.7(СФ).30'!K68/1000,'Ф.7(СФ).30'!K68)</f>
        <v>0</v>
      </c>
      <c r="T1728" s="143">
        <f>IF(ЗАПОЛНИТЬ!$F$7=1,'Ф.7(СФ).30'!L68/1000,'Ф.7(СФ).30'!L68)</f>
        <v>0</v>
      </c>
      <c r="U1728" s="143">
        <f>IF(ЗАПОЛНИТЬ!$F$7=1,'Ф.7(СФ).30'!M68/1000,'Ф.7(СФ).30'!M68)</f>
        <v>0</v>
      </c>
      <c r="V1728" s="145">
        <f>IF(SUM(L1728:U1728)&gt;0,1,0)</f>
        <v>0</v>
      </c>
      <c r="W1728" s="145">
        <f t="shared" si="85"/>
        <v>0</v>
      </c>
    </row>
    <row r="1729" spans="1:23" ht="12.75">
      <c r="A1729" s="144" t="str">
        <f>ЗАПОЛНИТЬ!$B$23</f>
        <v>4</v>
      </c>
      <c r="B1729" s="144" t="str">
        <f>ЗАПОЛНИТЬ!$B$13</f>
        <v>24188344</v>
      </c>
      <c r="C1729" s="144" t="str">
        <f>ЗАПОЛНИТЬ!$B$24</f>
        <v>298</v>
      </c>
      <c r="D1729" s="144" t="str">
        <f>ЗАПОЛНИТЬ!$B$21</f>
        <v>12</v>
      </c>
      <c r="E1729" s="145"/>
      <c r="F1729" s="144" t="str">
        <f>ЗАПОЛНИТЬ!$B$22</f>
        <v>15</v>
      </c>
      <c r="G1729" s="144" t="str">
        <f>ЗАПОЛНИТЬ!$B$20</f>
        <v>040222</v>
      </c>
      <c r="H1729" s="143" t="str">
        <f>IF(ЗАПОЛНИТЬ!$F$7=1,ЗАПОЛНИТЬ!$H$9,ЗАПОЛНИТЬ!$H$10)</f>
        <v>73</v>
      </c>
      <c r="I1729" s="146">
        <f>IF(ЗАПОЛНИТЬ!$F$7=1,'Ф.7(СФ).30'!$E$13,'Ф.7(СФ).30'!$E$15)</f>
        <v>0</v>
      </c>
      <c r="J1729" s="145" t="str">
        <f>IF(ЗАПОЛНИТЬ!$F$7=1,CONCATENATE(ЗАПОЛНИТЬ!$F$18,ЗАПОЛНИТЬ!$D$18),ЗАПОЛНИТЬ!$E$18)</f>
        <v>01.07.2016</v>
      </c>
      <c r="K1729" s="143">
        <f>'Ф.7(СФ).30'!B69</f>
        <v>3130</v>
      </c>
      <c r="L1729" s="143">
        <f>IF(ЗАПОЛНИТЬ!$F$7=1,'Ф.7(СФ).30'!D69/1000,'Ф.7(СФ).30'!D69)</f>
        <v>0</v>
      </c>
      <c r="M1729" s="143">
        <f>IF(ЗАПОЛНИТЬ!$F$7=1,'Ф.7(СФ).30'!E69/1000,'Ф.7(СФ).30'!E69)</f>
        <v>0</v>
      </c>
      <c r="N1729" s="143">
        <f>IF(ЗАПОЛНИТЬ!$F$7=1,'Ф.7(СФ).30'!F69/1000,'Ф.7(СФ).30'!F69)</f>
        <v>0</v>
      </c>
      <c r="O1729" s="143">
        <f>IF(ЗАПОЛНИТЬ!$F$7=1,'Ф.7(СФ).30'!G69/1000,'Ф.7(СФ).30'!G69)</f>
        <v>0</v>
      </c>
      <c r="P1729" s="143">
        <f>IF(ЗАПОЛНИТЬ!$F$7=1,'Ф.7(СФ).30'!H69/1000,'Ф.7(СФ).30'!H69)</f>
        <v>0</v>
      </c>
      <c r="Q1729" s="143">
        <f>IF(ЗАПОЛНИТЬ!$F$7=1,'Ф.7(СФ).30'!I69/1000,'Ф.7(СФ).30'!I69)</f>
        <v>0</v>
      </c>
      <c r="R1729" s="143">
        <f>IF(ЗАПОЛНИТЬ!$F$7=1,'Ф.7(СФ).30'!J69/1000,'Ф.7(СФ).30'!J69)</f>
        <v>0</v>
      </c>
      <c r="S1729" s="143">
        <f>IF(ЗАПОЛНИТЬ!$F$7=1,'Ф.7(СФ).30'!K69/1000,'Ф.7(СФ).30'!K69)</f>
        <v>0</v>
      </c>
      <c r="T1729" s="143">
        <f>IF(ЗАПОЛНИТЬ!$F$7=1,'Ф.7(СФ).30'!L69/1000,'Ф.7(СФ).30'!L69)</f>
        <v>0</v>
      </c>
      <c r="U1729" s="143">
        <f>IF(ЗАПОЛНИТЬ!$F$7=1,'Ф.7(СФ).30'!M69/1000,'Ф.7(СФ).30'!M69)</f>
        <v>0</v>
      </c>
      <c r="V1729" s="145">
        <v>0</v>
      </c>
      <c r="W1729" s="145">
        <f t="shared" si="85"/>
        <v>0</v>
      </c>
    </row>
    <row r="1730" spans="1:23" ht="12.75">
      <c r="A1730" s="144" t="str">
        <f>ЗАПОЛНИТЬ!$B$23</f>
        <v>4</v>
      </c>
      <c r="B1730" s="144" t="str">
        <f>ЗАПОЛНИТЬ!$B$13</f>
        <v>24188344</v>
      </c>
      <c r="C1730" s="144" t="str">
        <f>ЗАПОЛНИТЬ!$B$24</f>
        <v>298</v>
      </c>
      <c r="D1730" s="144" t="str">
        <f>ЗАПОЛНИТЬ!$B$21</f>
        <v>12</v>
      </c>
      <c r="E1730" s="145"/>
      <c r="F1730" s="144" t="str">
        <f>ЗАПОЛНИТЬ!$B$22</f>
        <v>15</v>
      </c>
      <c r="G1730" s="144" t="str">
        <f>ЗАПОЛНИТЬ!$B$20</f>
        <v>040222</v>
      </c>
      <c r="H1730" s="143" t="str">
        <f>IF(ЗАПОЛНИТЬ!$F$7=1,ЗАПОЛНИТЬ!$H$9,ЗАПОЛНИТЬ!$H$10)</f>
        <v>73</v>
      </c>
      <c r="I1730" s="146">
        <f>IF(ЗАПОЛНИТЬ!$F$7=1,'Ф.7(СФ).30'!$E$13,'Ф.7(СФ).30'!$E$15)</f>
        <v>0</v>
      </c>
      <c r="J1730" s="145" t="str">
        <f>IF(ЗАПОЛНИТЬ!$F$7=1,CONCATENATE(ЗАПОЛНИТЬ!$F$18,ЗАПОЛНИТЬ!$D$18),ЗАПОЛНИТЬ!$E$18)</f>
        <v>01.07.2016</v>
      </c>
      <c r="K1730" s="143">
        <f>'Ф.7(СФ).30'!B70</f>
        <v>3131</v>
      </c>
      <c r="L1730" s="143">
        <f>IF(ЗАПОЛНИТЬ!$F$7=1,'Ф.7(СФ).30'!D70/1000,'Ф.7(СФ).30'!D70)</f>
        <v>0</v>
      </c>
      <c r="M1730" s="143">
        <f>IF(ЗАПОЛНИТЬ!$F$7=1,'Ф.7(СФ).30'!E70/1000,'Ф.7(СФ).30'!E70)</f>
        <v>0</v>
      </c>
      <c r="N1730" s="143">
        <f>IF(ЗАПОЛНИТЬ!$F$7=1,'Ф.7(СФ).30'!F70/1000,'Ф.7(СФ).30'!F70)</f>
        <v>0</v>
      </c>
      <c r="O1730" s="143">
        <f>IF(ЗАПОЛНИТЬ!$F$7=1,'Ф.7(СФ).30'!G70/1000,'Ф.7(СФ).30'!G70)</f>
        <v>0</v>
      </c>
      <c r="P1730" s="143">
        <f>IF(ЗАПОЛНИТЬ!$F$7=1,'Ф.7(СФ).30'!H70/1000,'Ф.7(СФ).30'!H70)</f>
        <v>0</v>
      </c>
      <c r="Q1730" s="143">
        <f>IF(ЗАПОЛНИТЬ!$F$7=1,'Ф.7(СФ).30'!I70/1000,'Ф.7(СФ).30'!I70)</f>
        <v>0</v>
      </c>
      <c r="R1730" s="143">
        <f>IF(ЗАПОЛНИТЬ!$F$7=1,'Ф.7(СФ).30'!J70/1000,'Ф.7(СФ).30'!J70)</f>
        <v>0</v>
      </c>
      <c r="S1730" s="143">
        <f>IF(ЗАПОЛНИТЬ!$F$7=1,'Ф.7(СФ).30'!K70/1000,'Ф.7(СФ).30'!K70)</f>
        <v>0</v>
      </c>
      <c r="T1730" s="143">
        <f>IF(ЗАПОЛНИТЬ!$F$7=1,'Ф.7(СФ).30'!L70/1000,'Ф.7(СФ).30'!L70)</f>
        <v>0</v>
      </c>
      <c r="U1730" s="143">
        <f>IF(ЗАПОЛНИТЬ!$F$7=1,'Ф.7(СФ).30'!M70/1000,'Ф.7(СФ).30'!M70)</f>
        <v>0</v>
      </c>
      <c r="V1730" s="145">
        <f>IF(SUM(L1730:U1730)&gt;0,1,0)</f>
        <v>0</v>
      </c>
      <c r="W1730" s="145">
        <f t="shared" si="85"/>
        <v>0</v>
      </c>
    </row>
    <row r="1731" spans="1:23" ht="12.75">
      <c r="A1731" s="144" t="str">
        <f>ЗАПОЛНИТЬ!$B$23</f>
        <v>4</v>
      </c>
      <c r="B1731" s="144" t="str">
        <f>ЗАПОЛНИТЬ!$B$13</f>
        <v>24188344</v>
      </c>
      <c r="C1731" s="144" t="str">
        <f>ЗАПОЛНИТЬ!$B$24</f>
        <v>298</v>
      </c>
      <c r="D1731" s="144" t="str">
        <f>ЗАПОЛНИТЬ!$B$21</f>
        <v>12</v>
      </c>
      <c r="E1731" s="145"/>
      <c r="F1731" s="144" t="str">
        <f>ЗАПОЛНИТЬ!$B$22</f>
        <v>15</v>
      </c>
      <c r="G1731" s="144" t="str">
        <f>ЗАПОЛНИТЬ!$B$20</f>
        <v>040222</v>
      </c>
      <c r="H1731" s="143" t="str">
        <f>IF(ЗАПОЛНИТЬ!$F$7=1,ЗАПОЛНИТЬ!$H$9,ЗАПОЛНИТЬ!$H$10)</f>
        <v>73</v>
      </c>
      <c r="I1731" s="146">
        <f>IF(ЗАПОЛНИТЬ!$F$7=1,'Ф.7(СФ).30'!$E$13,'Ф.7(СФ).30'!$E$15)</f>
        <v>0</v>
      </c>
      <c r="J1731" s="145" t="str">
        <f>IF(ЗАПОЛНИТЬ!$F$7=1,CONCATENATE(ЗАПОЛНИТЬ!$F$18,ЗАПОЛНИТЬ!$D$18),ЗАПОЛНИТЬ!$E$18)</f>
        <v>01.07.2016</v>
      </c>
      <c r="K1731" s="143">
        <f>'Ф.7(СФ).30'!B71</f>
        <v>3132</v>
      </c>
      <c r="L1731" s="143">
        <f>IF(ЗАПОЛНИТЬ!$F$7=1,'Ф.7(СФ).30'!D71/1000,'Ф.7(СФ).30'!D71)</f>
        <v>0</v>
      </c>
      <c r="M1731" s="143">
        <f>IF(ЗАПОЛНИТЬ!$F$7=1,'Ф.7(СФ).30'!E71/1000,'Ф.7(СФ).30'!E71)</f>
        <v>0</v>
      </c>
      <c r="N1731" s="143">
        <f>IF(ЗАПОЛНИТЬ!$F$7=1,'Ф.7(СФ).30'!F71/1000,'Ф.7(СФ).30'!F71)</f>
        <v>0</v>
      </c>
      <c r="O1731" s="143">
        <f>IF(ЗАПОЛНИТЬ!$F$7=1,'Ф.7(СФ).30'!G71/1000,'Ф.7(СФ).30'!G71)</f>
        <v>0</v>
      </c>
      <c r="P1731" s="143">
        <f>IF(ЗАПОЛНИТЬ!$F$7=1,'Ф.7(СФ).30'!H71/1000,'Ф.7(СФ).30'!H71)</f>
        <v>0</v>
      </c>
      <c r="Q1731" s="143">
        <f>IF(ЗАПОЛНИТЬ!$F$7=1,'Ф.7(СФ).30'!I71/1000,'Ф.7(СФ).30'!I71)</f>
        <v>0</v>
      </c>
      <c r="R1731" s="143">
        <f>IF(ЗАПОЛНИТЬ!$F$7=1,'Ф.7(СФ).30'!J71/1000,'Ф.7(СФ).30'!J71)</f>
        <v>0</v>
      </c>
      <c r="S1731" s="143">
        <f>IF(ЗАПОЛНИТЬ!$F$7=1,'Ф.7(СФ).30'!K71/1000,'Ф.7(СФ).30'!K71)</f>
        <v>0</v>
      </c>
      <c r="T1731" s="143">
        <f>IF(ЗАПОЛНИТЬ!$F$7=1,'Ф.7(СФ).30'!L71/1000,'Ф.7(СФ).30'!L71)</f>
        <v>0</v>
      </c>
      <c r="U1731" s="143">
        <f>IF(ЗАПОЛНИТЬ!$F$7=1,'Ф.7(СФ).30'!M71/1000,'Ф.7(СФ).30'!M71)</f>
        <v>0</v>
      </c>
      <c r="V1731" s="145">
        <f>IF(SUM(L1731:U1731)&gt;0,1,0)</f>
        <v>0</v>
      </c>
      <c r="W1731" s="145">
        <f t="shared" si="85"/>
        <v>0</v>
      </c>
    </row>
    <row r="1732" spans="1:23" ht="12.75">
      <c r="A1732" s="144" t="str">
        <f>ЗАПОЛНИТЬ!$B$23</f>
        <v>4</v>
      </c>
      <c r="B1732" s="144" t="str">
        <f>ЗАПОЛНИТЬ!$B$13</f>
        <v>24188344</v>
      </c>
      <c r="C1732" s="144" t="str">
        <f>ЗАПОЛНИТЬ!$B$24</f>
        <v>298</v>
      </c>
      <c r="D1732" s="144" t="str">
        <f>ЗАПОЛНИТЬ!$B$21</f>
        <v>12</v>
      </c>
      <c r="E1732" s="145"/>
      <c r="F1732" s="144" t="str">
        <f>ЗАПОЛНИТЬ!$B$22</f>
        <v>15</v>
      </c>
      <c r="G1732" s="144" t="str">
        <f>ЗАПОЛНИТЬ!$B$20</f>
        <v>040222</v>
      </c>
      <c r="H1732" s="143" t="str">
        <f>IF(ЗАПОЛНИТЬ!$F$7=1,ЗАПОЛНИТЬ!$H$9,ЗАПОЛНИТЬ!$H$10)</f>
        <v>73</v>
      </c>
      <c r="I1732" s="146">
        <f>IF(ЗАПОЛНИТЬ!$F$7=1,'Ф.7(СФ).30'!$E$13,'Ф.7(СФ).30'!$E$15)</f>
        <v>0</v>
      </c>
      <c r="J1732" s="145" t="str">
        <f>IF(ЗАПОЛНИТЬ!$F$7=1,CONCATENATE(ЗАПОЛНИТЬ!$F$18,ЗАПОЛНИТЬ!$D$18),ЗАПОЛНИТЬ!$E$18)</f>
        <v>01.07.2016</v>
      </c>
      <c r="K1732" s="143">
        <f>'Ф.7(СФ).30'!B72</f>
        <v>3140</v>
      </c>
      <c r="L1732" s="143">
        <f>IF(ЗАПОЛНИТЬ!$F$7=1,'Ф.7(СФ).30'!D72/1000,'Ф.7(СФ).30'!D72)</f>
        <v>0</v>
      </c>
      <c r="M1732" s="143">
        <f>IF(ЗАПОЛНИТЬ!$F$7=1,'Ф.7(СФ).30'!E72/1000,'Ф.7(СФ).30'!E72)</f>
        <v>0</v>
      </c>
      <c r="N1732" s="143">
        <f>IF(ЗАПОЛНИТЬ!$F$7=1,'Ф.7(СФ).30'!F72/1000,'Ф.7(СФ).30'!F72)</f>
        <v>0</v>
      </c>
      <c r="O1732" s="143">
        <f>IF(ЗАПОЛНИТЬ!$F$7=1,'Ф.7(СФ).30'!G72/1000,'Ф.7(СФ).30'!G72)</f>
        <v>0</v>
      </c>
      <c r="P1732" s="143">
        <f>IF(ЗАПОЛНИТЬ!$F$7=1,'Ф.7(СФ).30'!H72/1000,'Ф.7(СФ).30'!H72)</f>
        <v>0</v>
      </c>
      <c r="Q1732" s="143">
        <f>IF(ЗАПОЛНИТЬ!$F$7=1,'Ф.7(СФ).30'!I72/1000,'Ф.7(СФ).30'!I72)</f>
        <v>0</v>
      </c>
      <c r="R1732" s="143">
        <f>IF(ЗАПОЛНИТЬ!$F$7=1,'Ф.7(СФ).30'!J72/1000,'Ф.7(СФ).30'!J72)</f>
        <v>0</v>
      </c>
      <c r="S1732" s="143">
        <f>IF(ЗАПОЛНИТЬ!$F$7=1,'Ф.7(СФ).30'!K72/1000,'Ф.7(СФ).30'!K72)</f>
        <v>0</v>
      </c>
      <c r="T1732" s="143">
        <f>IF(ЗАПОЛНИТЬ!$F$7=1,'Ф.7(СФ).30'!L72/1000,'Ф.7(СФ).30'!L72)</f>
        <v>0</v>
      </c>
      <c r="U1732" s="143">
        <f>IF(ЗАПОЛНИТЬ!$F$7=1,'Ф.7(СФ).30'!M72/1000,'Ф.7(СФ).30'!M72)</f>
        <v>0</v>
      </c>
      <c r="V1732" s="145">
        <v>0</v>
      </c>
      <c r="W1732" s="145">
        <f t="shared" si="85"/>
        <v>0</v>
      </c>
    </row>
    <row r="1733" spans="1:23" ht="12.75">
      <c r="A1733" s="144" t="str">
        <f>ЗАПОЛНИТЬ!$B$23</f>
        <v>4</v>
      </c>
      <c r="B1733" s="144" t="str">
        <f>ЗАПОЛНИТЬ!$B$13</f>
        <v>24188344</v>
      </c>
      <c r="C1733" s="144" t="str">
        <f>ЗАПОЛНИТЬ!$B$24</f>
        <v>298</v>
      </c>
      <c r="D1733" s="144" t="str">
        <f>ЗАПОЛНИТЬ!$B$21</f>
        <v>12</v>
      </c>
      <c r="E1733" s="145"/>
      <c r="F1733" s="144" t="str">
        <f>ЗАПОЛНИТЬ!$B$22</f>
        <v>15</v>
      </c>
      <c r="G1733" s="144" t="str">
        <f>ЗАПОЛНИТЬ!$B$20</f>
        <v>040222</v>
      </c>
      <c r="H1733" s="143" t="str">
        <f>IF(ЗАПОЛНИТЬ!$F$7=1,ЗАПОЛНИТЬ!$H$9,ЗАПОЛНИТЬ!$H$10)</f>
        <v>73</v>
      </c>
      <c r="I1733" s="146">
        <f>IF(ЗАПОЛНИТЬ!$F$7=1,'Ф.7(СФ).30'!$E$13,'Ф.7(СФ).30'!$E$15)</f>
        <v>0</v>
      </c>
      <c r="J1733" s="145" t="str">
        <f>IF(ЗАПОЛНИТЬ!$F$7=1,CONCATENATE(ЗАПОЛНИТЬ!$F$18,ЗАПОЛНИТЬ!$D$18),ЗАПОЛНИТЬ!$E$18)</f>
        <v>01.07.2016</v>
      </c>
      <c r="K1733" s="143">
        <f>'Ф.7(СФ).30'!B73</f>
        <v>3141</v>
      </c>
      <c r="L1733" s="143">
        <f>IF(ЗАПОЛНИТЬ!$F$7=1,'Ф.7(СФ).30'!D73/1000,'Ф.7(СФ).30'!D73)</f>
        <v>0</v>
      </c>
      <c r="M1733" s="143">
        <f>IF(ЗАПОЛНИТЬ!$F$7=1,'Ф.7(СФ).30'!E73/1000,'Ф.7(СФ).30'!E73)</f>
        <v>0</v>
      </c>
      <c r="N1733" s="143">
        <f>IF(ЗАПОЛНИТЬ!$F$7=1,'Ф.7(СФ).30'!F73/1000,'Ф.7(СФ).30'!F73)</f>
        <v>0</v>
      </c>
      <c r="O1733" s="143">
        <f>IF(ЗАПОЛНИТЬ!$F$7=1,'Ф.7(СФ).30'!G73/1000,'Ф.7(СФ).30'!G73)</f>
        <v>0</v>
      </c>
      <c r="P1733" s="143">
        <f>IF(ЗАПОЛНИТЬ!$F$7=1,'Ф.7(СФ).30'!H73/1000,'Ф.7(СФ).30'!H73)</f>
        <v>0</v>
      </c>
      <c r="Q1733" s="143">
        <f>IF(ЗАПОЛНИТЬ!$F$7=1,'Ф.7(СФ).30'!I73/1000,'Ф.7(СФ).30'!I73)</f>
        <v>0</v>
      </c>
      <c r="R1733" s="143">
        <f>IF(ЗАПОЛНИТЬ!$F$7=1,'Ф.7(СФ).30'!J73/1000,'Ф.7(СФ).30'!J73)</f>
        <v>0</v>
      </c>
      <c r="S1733" s="143">
        <f>IF(ЗАПОЛНИТЬ!$F$7=1,'Ф.7(СФ).30'!K73/1000,'Ф.7(СФ).30'!K73)</f>
        <v>0</v>
      </c>
      <c r="T1733" s="143">
        <f>IF(ЗАПОЛНИТЬ!$F$7=1,'Ф.7(СФ).30'!L73/1000,'Ф.7(СФ).30'!L73)</f>
        <v>0</v>
      </c>
      <c r="U1733" s="143">
        <f>IF(ЗАПОЛНИТЬ!$F$7=1,'Ф.7(СФ).30'!M73/1000,'Ф.7(СФ).30'!M73)</f>
        <v>0</v>
      </c>
      <c r="V1733" s="145">
        <f>IF(SUM(L1733:U1733)&gt;0,1,0)</f>
        <v>0</v>
      </c>
      <c r="W1733" s="145">
        <f t="shared" si="85"/>
        <v>0</v>
      </c>
    </row>
    <row r="1734" spans="1:23" ht="12.75">
      <c r="A1734" s="144" t="str">
        <f>ЗАПОЛНИТЬ!$B$23</f>
        <v>4</v>
      </c>
      <c r="B1734" s="144" t="str">
        <f>ЗАПОЛНИТЬ!$B$13</f>
        <v>24188344</v>
      </c>
      <c r="C1734" s="144" t="str">
        <f>ЗАПОЛНИТЬ!$B$24</f>
        <v>298</v>
      </c>
      <c r="D1734" s="144" t="str">
        <f>ЗАПОЛНИТЬ!$B$21</f>
        <v>12</v>
      </c>
      <c r="E1734" s="145"/>
      <c r="F1734" s="144" t="str">
        <f>ЗАПОЛНИТЬ!$B$22</f>
        <v>15</v>
      </c>
      <c r="G1734" s="144" t="str">
        <f>ЗАПОЛНИТЬ!$B$20</f>
        <v>040222</v>
      </c>
      <c r="H1734" s="143" t="str">
        <f>IF(ЗАПОЛНИТЬ!$F$7=1,ЗАПОЛНИТЬ!$H$9,ЗАПОЛНИТЬ!$H$10)</f>
        <v>73</v>
      </c>
      <c r="I1734" s="146">
        <f>IF(ЗАПОЛНИТЬ!$F$7=1,'Ф.7(СФ).30'!$E$13,'Ф.7(СФ).30'!$E$15)</f>
        <v>0</v>
      </c>
      <c r="J1734" s="145" t="str">
        <f>IF(ЗАПОЛНИТЬ!$F$7=1,CONCATENATE(ЗАПОЛНИТЬ!$F$18,ЗАПОЛНИТЬ!$D$18),ЗАПОЛНИТЬ!$E$18)</f>
        <v>01.07.2016</v>
      </c>
      <c r="K1734" s="143">
        <f>'Ф.7(СФ).30'!B74</f>
        <v>3142</v>
      </c>
      <c r="L1734" s="143">
        <f>IF(ЗАПОЛНИТЬ!$F$7=1,'Ф.7(СФ).30'!D74/1000,'Ф.7(СФ).30'!D74)</f>
        <v>0</v>
      </c>
      <c r="M1734" s="143">
        <f>IF(ЗАПОЛНИТЬ!$F$7=1,'Ф.7(СФ).30'!E74/1000,'Ф.7(СФ).30'!E74)</f>
        <v>0</v>
      </c>
      <c r="N1734" s="143">
        <f>IF(ЗАПОЛНИТЬ!$F$7=1,'Ф.7(СФ).30'!F74/1000,'Ф.7(СФ).30'!F74)</f>
        <v>0</v>
      </c>
      <c r="O1734" s="143">
        <f>IF(ЗАПОЛНИТЬ!$F$7=1,'Ф.7(СФ).30'!G74/1000,'Ф.7(СФ).30'!G74)</f>
        <v>0</v>
      </c>
      <c r="P1734" s="143">
        <f>IF(ЗАПОЛНИТЬ!$F$7=1,'Ф.7(СФ).30'!H74/1000,'Ф.7(СФ).30'!H74)</f>
        <v>0</v>
      </c>
      <c r="Q1734" s="143">
        <f>IF(ЗАПОЛНИТЬ!$F$7=1,'Ф.7(СФ).30'!I74/1000,'Ф.7(СФ).30'!I74)</f>
        <v>0</v>
      </c>
      <c r="R1734" s="143">
        <f>IF(ЗАПОЛНИТЬ!$F$7=1,'Ф.7(СФ).30'!J74/1000,'Ф.7(СФ).30'!J74)</f>
        <v>0</v>
      </c>
      <c r="S1734" s="143">
        <f>IF(ЗАПОЛНИТЬ!$F$7=1,'Ф.7(СФ).30'!K74/1000,'Ф.7(СФ).30'!K74)</f>
        <v>0</v>
      </c>
      <c r="T1734" s="143">
        <f>IF(ЗАПОЛНИТЬ!$F$7=1,'Ф.7(СФ).30'!L74/1000,'Ф.7(СФ).30'!L74)</f>
        <v>0</v>
      </c>
      <c r="U1734" s="143">
        <f>IF(ЗАПОЛНИТЬ!$F$7=1,'Ф.7(СФ).30'!M74/1000,'Ф.7(СФ).30'!M74)</f>
        <v>0</v>
      </c>
      <c r="V1734" s="145">
        <f>IF(SUM(L1734:U1734)&gt;0,1,0)</f>
        <v>0</v>
      </c>
      <c r="W1734" s="145">
        <f t="shared" si="85"/>
        <v>0</v>
      </c>
    </row>
    <row r="1735" spans="1:23" ht="12.75">
      <c r="A1735" s="144" t="str">
        <f>ЗАПОЛНИТЬ!$B$23</f>
        <v>4</v>
      </c>
      <c r="B1735" s="144" t="str">
        <f>ЗАПОЛНИТЬ!$B$13</f>
        <v>24188344</v>
      </c>
      <c r="C1735" s="144" t="str">
        <f>ЗАПОЛНИТЬ!$B$24</f>
        <v>298</v>
      </c>
      <c r="D1735" s="144" t="str">
        <f>ЗАПОЛНИТЬ!$B$21</f>
        <v>12</v>
      </c>
      <c r="E1735" s="145"/>
      <c r="F1735" s="144" t="str">
        <f>ЗАПОЛНИТЬ!$B$22</f>
        <v>15</v>
      </c>
      <c r="G1735" s="144" t="str">
        <f>ЗАПОЛНИТЬ!$B$20</f>
        <v>040222</v>
      </c>
      <c r="H1735" s="143" t="str">
        <f>IF(ЗАПОЛНИТЬ!$F$7=1,ЗАПОЛНИТЬ!$H$9,ЗАПОЛНИТЬ!$H$10)</f>
        <v>73</v>
      </c>
      <c r="I1735" s="146">
        <f>IF(ЗАПОЛНИТЬ!$F$7=1,'Ф.7(СФ).30'!$E$13,'Ф.7(СФ).30'!$E$15)</f>
        <v>0</v>
      </c>
      <c r="J1735" s="145" t="str">
        <f>IF(ЗАПОЛНИТЬ!$F$7=1,CONCATENATE(ЗАПОЛНИТЬ!$F$18,ЗАПОЛНИТЬ!$D$18),ЗАПОЛНИТЬ!$E$18)</f>
        <v>01.07.2016</v>
      </c>
      <c r="K1735" s="143">
        <f>'Ф.7(СФ).30'!B75</f>
        <v>3143</v>
      </c>
      <c r="L1735" s="143">
        <f>IF(ЗАПОЛНИТЬ!$F$7=1,'Ф.7(СФ).30'!D75/1000,'Ф.7(СФ).30'!D75)</f>
        <v>0</v>
      </c>
      <c r="M1735" s="143">
        <f>IF(ЗАПОЛНИТЬ!$F$7=1,'Ф.7(СФ).30'!E75/1000,'Ф.7(СФ).30'!E75)</f>
        <v>0</v>
      </c>
      <c r="N1735" s="143">
        <f>IF(ЗАПОЛНИТЬ!$F$7=1,'Ф.7(СФ).30'!F75/1000,'Ф.7(СФ).30'!F75)</f>
        <v>0</v>
      </c>
      <c r="O1735" s="143">
        <f>IF(ЗАПОЛНИТЬ!$F$7=1,'Ф.7(СФ).30'!G75/1000,'Ф.7(СФ).30'!G75)</f>
        <v>0</v>
      </c>
      <c r="P1735" s="143">
        <f>IF(ЗАПОЛНИТЬ!$F$7=1,'Ф.7(СФ).30'!H75/1000,'Ф.7(СФ).30'!H75)</f>
        <v>0</v>
      </c>
      <c r="Q1735" s="143">
        <f>IF(ЗАПОЛНИТЬ!$F$7=1,'Ф.7(СФ).30'!I75/1000,'Ф.7(СФ).30'!I75)</f>
        <v>0</v>
      </c>
      <c r="R1735" s="143">
        <f>IF(ЗАПОЛНИТЬ!$F$7=1,'Ф.7(СФ).30'!J75/1000,'Ф.7(СФ).30'!J75)</f>
        <v>0</v>
      </c>
      <c r="S1735" s="143">
        <f>IF(ЗАПОЛНИТЬ!$F$7=1,'Ф.7(СФ).30'!K75/1000,'Ф.7(СФ).30'!K75)</f>
        <v>0</v>
      </c>
      <c r="T1735" s="143">
        <f>IF(ЗАПОЛНИТЬ!$F$7=1,'Ф.7(СФ).30'!L75/1000,'Ф.7(СФ).30'!L75)</f>
        <v>0</v>
      </c>
      <c r="U1735" s="143">
        <f>IF(ЗАПОЛНИТЬ!$F$7=1,'Ф.7(СФ).30'!M75/1000,'Ф.7(СФ).30'!M75)</f>
        <v>0</v>
      </c>
      <c r="V1735" s="145">
        <f>IF(SUM(L1735:U1735)&gt;0,1,0)</f>
        <v>0</v>
      </c>
      <c r="W1735" s="145">
        <f t="shared" si="85"/>
        <v>0</v>
      </c>
    </row>
    <row r="1736" spans="1:23" ht="12.75">
      <c r="A1736" s="144" t="str">
        <f>ЗАПОЛНИТЬ!$B$23</f>
        <v>4</v>
      </c>
      <c r="B1736" s="144" t="str">
        <f>ЗАПОЛНИТЬ!$B$13</f>
        <v>24188344</v>
      </c>
      <c r="C1736" s="144" t="str">
        <f>ЗАПОЛНИТЬ!$B$24</f>
        <v>298</v>
      </c>
      <c r="D1736" s="144" t="str">
        <f>ЗАПОЛНИТЬ!$B$21</f>
        <v>12</v>
      </c>
      <c r="E1736" s="145"/>
      <c r="F1736" s="144" t="str">
        <f>ЗАПОЛНИТЬ!$B$22</f>
        <v>15</v>
      </c>
      <c r="G1736" s="144" t="str">
        <f>ЗАПОЛНИТЬ!$B$20</f>
        <v>040222</v>
      </c>
      <c r="H1736" s="143" t="str">
        <f>IF(ЗАПОЛНИТЬ!$F$7=1,ЗАПОЛНИТЬ!$H$9,ЗАПОЛНИТЬ!$H$10)</f>
        <v>73</v>
      </c>
      <c r="I1736" s="146">
        <f>IF(ЗАПОЛНИТЬ!$F$7=1,'Ф.7(СФ).30'!$E$13,'Ф.7(СФ).30'!$E$15)</f>
        <v>0</v>
      </c>
      <c r="J1736" s="145" t="str">
        <f>IF(ЗАПОЛНИТЬ!$F$7=1,CONCATENATE(ЗАПОЛНИТЬ!$F$18,ЗАПОЛНИТЬ!$D$18),ЗАПОЛНИТЬ!$E$18)</f>
        <v>01.07.2016</v>
      </c>
      <c r="K1736" s="143">
        <f>'Ф.7(СФ).30'!B76</f>
        <v>3150</v>
      </c>
      <c r="L1736" s="143">
        <f>IF(ЗАПОЛНИТЬ!$F$7=1,'Ф.7(СФ).30'!D76/1000,'Ф.7(СФ).30'!D76)</f>
        <v>0</v>
      </c>
      <c r="M1736" s="143">
        <f>IF(ЗАПОЛНИТЬ!$F$7=1,'Ф.7(СФ).30'!E76/1000,'Ф.7(СФ).30'!E76)</f>
        <v>0</v>
      </c>
      <c r="N1736" s="143">
        <f>IF(ЗАПОЛНИТЬ!$F$7=1,'Ф.7(СФ).30'!F76/1000,'Ф.7(СФ).30'!F76)</f>
        <v>0</v>
      </c>
      <c r="O1736" s="143">
        <f>IF(ЗАПОЛНИТЬ!$F$7=1,'Ф.7(СФ).30'!G76/1000,'Ф.7(СФ).30'!G76)</f>
        <v>0</v>
      </c>
      <c r="P1736" s="143">
        <f>IF(ЗАПОЛНИТЬ!$F$7=1,'Ф.7(СФ).30'!H76/1000,'Ф.7(СФ).30'!H76)</f>
        <v>0</v>
      </c>
      <c r="Q1736" s="143">
        <f>IF(ЗАПОЛНИТЬ!$F$7=1,'Ф.7(СФ).30'!I76/1000,'Ф.7(СФ).30'!I76)</f>
        <v>0</v>
      </c>
      <c r="R1736" s="143">
        <f>IF(ЗАПОЛНИТЬ!$F$7=1,'Ф.7(СФ).30'!J76/1000,'Ф.7(СФ).30'!J76)</f>
        <v>0</v>
      </c>
      <c r="S1736" s="143">
        <f>IF(ЗАПОЛНИТЬ!$F$7=1,'Ф.7(СФ).30'!K76/1000,'Ф.7(СФ).30'!K76)</f>
        <v>0</v>
      </c>
      <c r="T1736" s="143">
        <f>IF(ЗАПОЛНИТЬ!$F$7=1,'Ф.7(СФ).30'!L76/1000,'Ф.7(СФ).30'!L76)</f>
        <v>0</v>
      </c>
      <c r="U1736" s="143">
        <f>IF(ЗАПОЛНИТЬ!$F$7=1,'Ф.7(СФ).30'!M76/1000,'Ф.7(СФ).30'!M76)</f>
        <v>0</v>
      </c>
      <c r="V1736" s="145">
        <f>IF(SUM(L1736:U1736)&gt;0,1,0)</f>
        <v>0</v>
      </c>
      <c r="W1736" s="145">
        <f t="shared" si="85"/>
        <v>0</v>
      </c>
    </row>
    <row r="1737" spans="1:23" ht="12.75">
      <c r="A1737" s="144" t="str">
        <f>ЗАПОЛНИТЬ!$B$23</f>
        <v>4</v>
      </c>
      <c r="B1737" s="144" t="str">
        <f>ЗАПОЛНИТЬ!$B$13</f>
        <v>24188344</v>
      </c>
      <c r="C1737" s="144" t="str">
        <f>ЗАПОЛНИТЬ!$B$24</f>
        <v>298</v>
      </c>
      <c r="D1737" s="144" t="str">
        <f>ЗАПОЛНИТЬ!$B$21</f>
        <v>12</v>
      </c>
      <c r="E1737" s="145"/>
      <c r="F1737" s="144" t="str">
        <f>ЗАПОЛНИТЬ!$B$22</f>
        <v>15</v>
      </c>
      <c r="G1737" s="144" t="str">
        <f>ЗАПОЛНИТЬ!$B$20</f>
        <v>040222</v>
      </c>
      <c r="H1737" s="143" t="str">
        <f>IF(ЗАПОЛНИТЬ!$F$7=1,ЗАПОЛНИТЬ!$H$9,ЗАПОЛНИТЬ!$H$10)</f>
        <v>73</v>
      </c>
      <c r="I1737" s="146">
        <f>IF(ЗАПОЛНИТЬ!$F$7=1,'Ф.7(СФ).30'!$E$13,'Ф.7(СФ).30'!$E$15)</f>
        <v>0</v>
      </c>
      <c r="J1737" s="145" t="str">
        <f>IF(ЗАПОЛНИТЬ!$F$7=1,CONCATENATE(ЗАПОЛНИТЬ!$F$18,ЗАПОЛНИТЬ!$D$18),ЗАПОЛНИТЬ!$E$18)</f>
        <v>01.07.2016</v>
      </c>
      <c r="K1737" s="143">
        <f>'Ф.7(СФ).30'!B77</f>
        <v>3160</v>
      </c>
      <c r="L1737" s="143">
        <f>IF(ЗАПОЛНИТЬ!$F$7=1,'Ф.7(СФ).30'!D77/1000,'Ф.7(СФ).30'!D77)</f>
        <v>0</v>
      </c>
      <c r="M1737" s="143">
        <f>IF(ЗАПОЛНИТЬ!$F$7=1,'Ф.7(СФ).30'!E77/1000,'Ф.7(СФ).30'!E77)</f>
        <v>0</v>
      </c>
      <c r="N1737" s="143">
        <f>IF(ЗАПОЛНИТЬ!$F$7=1,'Ф.7(СФ).30'!F77/1000,'Ф.7(СФ).30'!F77)</f>
        <v>0</v>
      </c>
      <c r="O1737" s="143">
        <f>IF(ЗАПОЛНИТЬ!$F$7=1,'Ф.7(СФ).30'!G77/1000,'Ф.7(СФ).30'!G77)</f>
        <v>0</v>
      </c>
      <c r="P1737" s="143">
        <f>IF(ЗАПОЛНИТЬ!$F$7=1,'Ф.7(СФ).30'!H77/1000,'Ф.7(СФ).30'!H77)</f>
        <v>0</v>
      </c>
      <c r="Q1737" s="143">
        <f>IF(ЗАПОЛНИТЬ!$F$7=1,'Ф.7(СФ).30'!I77/1000,'Ф.7(СФ).30'!I77)</f>
        <v>0</v>
      </c>
      <c r="R1737" s="143">
        <f>IF(ЗАПОЛНИТЬ!$F$7=1,'Ф.7(СФ).30'!J77/1000,'Ф.7(СФ).30'!J77)</f>
        <v>0</v>
      </c>
      <c r="S1737" s="143">
        <f>IF(ЗАПОЛНИТЬ!$F$7=1,'Ф.7(СФ).30'!K77/1000,'Ф.7(СФ).30'!K77)</f>
        <v>0</v>
      </c>
      <c r="T1737" s="143">
        <f>IF(ЗАПОЛНИТЬ!$F$7=1,'Ф.7(СФ).30'!L77/1000,'Ф.7(СФ).30'!L77)</f>
        <v>0</v>
      </c>
      <c r="U1737" s="143">
        <f>IF(ЗАПОЛНИТЬ!$F$7=1,'Ф.7(СФ).30'!M77/1000,'Ф.7(СФ).30'!M77)</f>
        <v>0</v>
      </c>
      <c r="V1737" s="145">
        <f>IF(SUM(L1737:U1737)&gt;0,1,0)</f>
        <v>0</v>
      </c>
      <c r="W1737" s="145">
        <f t="shared" si="85"/>
        <v>0</v>
      </c>
    </row>
    <row r="1738" spans="1:23" ht="12.75">
      <c r="A1738" s="144" t="str">
        <f>ЗАПОЛНИТЬ!$B$23</f>
        <v>4</v>
      </c>
      <c r="B1738" s="144" t="str">
        <f>ЗАПОЛНИТЬ!$B$13</f>
        <v>24188344</v>
      </c>
      <c r="C1738" s="144" t="str">
        <f>ЗАПОЛНИТЬ!$B$24</f>
        <v>298</v>
      </c>
      <c r="D1738" s="144" t="str">
        <f>ЗАПОЛНИТЬ!$B$21</f>
        <v>12</v>
      </c>
      <c r="E1738" s="145"/>
      <c r="F1738" s="144" t="str">
        <f>ЗАПОЛНИТЬ!$B$22</f>
        <v>15</v>
      </c>
      <c r="G1738" s="144" t="str">
        <f>ЗАПОЛНИТЬ!$B$20</f>
        <v>040222</v>
      </c>
      <c r="H1738" s="143" t="str">
        <f>IF(ЗАПОЛНИТЬ!$F$7=1,ЗАПОЛНИТЬ!$H$9,ЗАПОЛНИТЬ!$H$10)</f>
        <v>73</v>
      </c>
      <c r="I1738" s="146">
        <f>IF(ЗАПОЛНИТЬ!$F$7=1,'Ф.7(СФ).30'!$E$13,'Ф.7(СФ).30'!$E$15)</f>
        <v>0</v>
      </c>
      <c r="J1738" s="145" t="str">
        <f>IF(ЗАПОЛНИТЬ!$F$7=1,CONCATENATE(ЗАПОЛНИТЬ!$F$18,ЗАПОЛНИТЬ!$D$18),ЗАПОЛНИТЬ!$E$18)</f>
        <v>01.07.2016</v>
      </c>
      <c r="K1738" s="143">
        <f>'Ф.7(СФ).30'!B78</f>
        <v>3200</v>
      </c>
      <c r="L1738" s="143">
        <f>IF(ЗАПОЛНИТЬ!$F$7=1,'Ф.7(СФ).30'!D78/1000,'Ф.7(СФ).30'!D78)</f>
        <v>0</v>
      </c>
      <c r="M1738" s="143">
        <f>IF(ЗАПОЛНИТЬ!$F$7=1,'Ф.7(СФ).30'!E78/1000,'Ф.7(СФ).30'!E78)</f>
        <v>0</v>
      </c>
      <c r="N1738" s="143">
        <f>IF(ЗАПОЛНИТЬ!$F$7=1,'Ф.7(СФ).30'!F78/1000,'Ф.7(СФ).30'!F78)</f>
        <v>0</v>
      </c>
      <c r="O1738" s="143">
        <f>IF(ЗАПОЛНИТЬ!$F$7=1,'Ф.7(СФ).30'!G78/1000,'Ф.7(СФ).30'!G78)</f>
        <v>0</v>
      </c>
      <c r="P1738" s="143">
        <f>IF(ЗАПОЛНИТЬ!$F$7=1,'Ф.7(СФ).30'!H78/1000,'Ф.7(СФ).30'!H78)</f>
        <v>0</v>
      </c>
      <c r="Q1738" s="143">
        <f>IF(ЗАПОЛНИТЬ!$F$7=1,'Ф.7(СФ).30'!I78/1000,'Ф.7(СФ).30'!I78)</f>
        <v>0</v>
      </c>
      <c r="R1738" s="143">
        <f>IF(ЗАПОЛНИТЬ!$F$7=1,'Ф.7(СФ).30'!J78/1000,'Ф.7(СФ).30'!J78)</f>
        <v>0</v>
      </c>
      <c r="S1738" s="143">
        <f>IF(ЗАПОЛНИТЬ!$F$7=1,'Ф.7(СФ).30'!K78/1000,'Ф.7(СФ).30'!K78)</f>
        <v>0</v>
      </c>
      <c r="T1738" s="143">
        <f>IF(ЗАПОЛНИТЬ!$F$7=1,'Ф.7(СФ).30'!L78/1000,'Ф.7(СФ).30'!L78)</f>
        <v>0</v>
      </c>
      <c r="U1738" s="143">
        <f>IF(ЗАПОЛНИТЬ!$F$7=1,'Ф.7(СФ).30'!M78/1000,'Ф.7(СФ).30'!M78)</f>
        <v>0</v>
      </c>
      <c r="V1738" s="145">
        <v>0</v>
      </c>
      <c r="W1738" s="145">
        <f t="shared" si="85"/>
        <v>0</v>
      </c>
    </row>
    <row r="1739" spans="1:23" ht="12.75">
      <c r="A1739" s="144" t="str">
        <f>ЗАПОЛНИТЬ!$B$23</f>
        <v>4</v>
      </c>
      <c r="B1739" s="144" t="str">
        <f>ЗАПОЛНИТЬ!$B$13</f>
        <v>24188344</v>
      </c>
      <c r="C1739" s="144" t="str">
        <f>ЗАПОЛНИТЬ!$B$24</f>
        <v>298</v>
      </c>
      <c r="D1739" s="144" t="str">
        <f>ЗАПОЛНИТЬ!$B$21</f>
        <v>12</v>
      </c>
      <c r="E1739" s="145"/>
      <c r="F1739" s="144" t="str">
        <f>ЗАПОЛНИТЬ!$B$22</f>
        <v>15</v>
      </c>
      <c r="G1739" s="144" t="str">
        <f>ЗАПОЛНИТЬ!$B$20</f>
        <v>040222</v>
      </c>
      <c r="H1739" s="143" t="str">
        <f>IF(ЗАПОЛНИТЬ!$F$7=1,ЗАПОЛНИТЬ!$H$9,ЗАПОЛНИТЬ!$H$10)</f>
        <v>73</v>
      </c>
      <c r="I1739" s="146">
        <f>IF(ЗАПОЛНИТЬ!$F$7=1,'Ф.7(СФ).30'!$E$13,'Ф.7(СФ).30'!$E$15)</f>
        <v>0</v>
      </c>
      <c r="J1739" s="145" t="str">
        <f>IF(ЗАПОЛНИТЬ!$F$7=1,CONCATENATE(ЗАПОЛНИТЬ!$F$18,ЗАПОЛНИТЬ!$D$18),ЗАПОЛНИТЬ!$E$18)</f>
        <v>01.07.2016</v>
      </c>
      <c r="K1739" s="143">
        <f>'Ф.7(СФ).30'!B79</f>
        <v>3210</v>
      </c>
      <c r="L1739" s="143">
        <f>IF(ЗАПОЛНИТЬ!$F$7=1,'Ф.7(СФ).30'!D79/1000,'Ф.7(СФ).30'!D79)</f>
        <v>0</v>
      </c>
      <c r="M1739" s="143">
        <f>IF(ЗАПОЛНИТЬ!$F$7=1,'Ф.7(СФ).30'!E79/1000,'Ф.7(СФ).30'!E79)</f>
        <v>0</v>
      </c>
      <c r="N1739" s="143">
        <f>IF(ЗАПОЛНИТЬ!$F$7=1,'Ф.7(СФ).30'!F79/1000,'Ф.7(СФ).30'!F79)</f>
        <v>0</v>
      </c>
      <c r="O1739" s="143">
        <f>IF(ЗАПОЛНИТЬ!$F$7=1,'Ф.7(СФ).30'!G79/1000,'Ф.7(СФ).30'!G79)</f>
        <v>0</v>
      </c>
      <c r="P1739" s="143">
        <f>IF(ЗАПОЛНИТЬ!$F$7=1,'Ф.7(СФ).30'!H79/1000,'Ф.7(СФ).30'!H79)</f>
        <v>0</v>
      </c>
      <c r="Q1739" s="143">
        <f>IF(ЗАПОЛНИТЬ!$F$7=1,'Ф.7(СФ).30'!I79/1000,'Ф.7(СФ).30'!I79)</f>
        <v>0</v>
      </c>
      <c r="R1739" s="143">
        <f>IF(ЗАПОЛНИТЬ!$F$7=1,'Ф.7(СФ).30'!J79/1000,'Ф.7(СФ).30'!J79)</f>
        <v>0</v>
      </c>
      <c r="S1739" s="143">
        <f>IF(ЗАПОЛНИТЬ!$F$7=1,'Ф.7(СФ).30'!K79/1000,'Ф.7(СФ).30'!K79)</f>
        <v>0</v>
      </c>
      <c r="T1739" s="143">
        <f>IF(ЗАПОЛНИТЬ!$F$7=1,'Ф.7(СФ).30'!L79/1000,'Ф.7(СФ).30'!L79)</f>
        <v>0</v>
      </c>
      <c r="U1739" s="143">
        <f>IF(ЗАПОЛНИТЬ!$F$7=1,'Ф.7(СФ).30'!M79/1000,'Ф.7(СФ).30'!M79)</f>
        <v>0</v>
      </c>
      <c r="V1739" s="145">
        <f>IF(SUM(L1739:U1739)&gt;0,1,0)</f>
        <v>0</v>
      </c>
      <c r="W1739" s="145">
        <f t="shared" si="85"/>
        <v>0</v>
      </c>
    </row>
    <row r="1740" spans="1:23" ht="12.75">
      <c r="A1740" s="144" t="str">
        <f>ЗАПОЛНИТЬ!$B$23</f>
        <v>4</v>
      </c>
      <c r="B1740" s="144" t="str">
        <f>ЗАПОЛНИТЬ!$B$13</f>
        <v>24188344</v>
      </c>
      <c r="C1740" s="144" t="str">
        <f>ЗАПОЛНИТЬ!$B$24</f>
        <v>298</v>
      </c>
      <c r="D1740" s="144" t="str">
        <f>ЗАПОЛНИТЬ!$B$21</f>
        <v>12</v>
      </c>
      <c r="E1740" s="145"/>
      <c r="F1740" s="144" t="str">
        <f>ЗАПОЛНИТЬ!$B$22</f>
        <v>15</v>
      </c>
      <c r="G1740" s="144" t="str">
        <f>ЗАПОЛНИТЬ!$B$20</f>
        <v>040222</v>
      </c>
      <c r="H1740" s="143" t="str">
        <f>IF(ЗАПОЛНИТЬ!$F$7=1,ЗАПОЛНИТЬ!$H$9,ЗАПОЛНИТЬ!$H$10)</f>
        <v>73</v>
      </c>
      <c r="I1740" s="146">
        <f>IF(ЗАПОЛНИТЬ!$F$7=1,'Ф.7(СФ).30'!$E$13,'Ф.7(СФ).30'!$E$15)</f>
        <v>0</v>
      </c>
      <c r="J1740" s="145" t="str">
        <f>IF(ЗАПОЛНИТЬ!$F$7=1,CONCATENATE(ЗАПОЛНИТЬ!$F$18,ЗАПОЛНИТЬ!$D$18),ЗАПОЛНИТЬ!$E$18)</f>
        <v>01.07.2016</v>
      </c>
      <c r="K1740" s="143">
        <f>'Ф.7(СФ).30'!B80</f>
        <v>3220</v>
      </c>
      <c r="L1740" s="143">
        <f>IF(ЗАПОЛНИТЬ!$F$7=1,'Ф.7(СФ).30'!D80/1000,'Ф.7(СФ).30'!D80)</f>
        <v>0</v>
      </c>
      <c r="M1740" s="143">
        <f>IF(ЗАПОЛНИТЬ!$F$7=1,'Ф.7(СФ).30'!E80/1000,'Ф.7(СФ).30'!E80)</f>
        <v>0</v>
      </c>
      <c r="N1740" s="143">
        <f>IF(ЗАПОЛНИТЬ!$F$7=1,'Ф.7(СФ).30'!F80/1000,'Ф.7(СФ).30'!F80)</f>
        <v>0</v>
      </c>
      <c r="O1740" s="143">
        <f>IF(ЗАПОЛНИТЬ!$F$7=1,'Ф.7(СФ).30'!G80/1000,'Ф.7(СФ).30'!G80)</f>
        <v>0</v>
      </c>
      <c r="P1740" s="143">
        <f>IF(ЗАПОЛНИТЬ!$F$7=1,'Ф.7(СФ).30'!H80/1000,'Ф.7(СФ).30'!H80)</f>
        <v>0</v>
      </c>
      <c r="Q1740" s="143">
        <f>IF(ЗАПОЛНИТЬ!$F$7=1,'Ф.7(СФ).30'!I80/1000,'Ф.7(СФ).30'!I80)</f>
        <v>0</v>
      </c>
      <c r="R1740" s="143">
        <f>IF(ЗАПОЛНИТЬ!$F$7=1,'Ф.7(СФ).30'!J80/1000,'Ф.7(СФ).30'!J80)</f>
        <v>0</v>
      </c>
      <c r="S1740" s="143">
        <f>IF(ЗАПОЛНИТЬ!$F$7=1,'Ф.7(СФ).30'!K80/1000,'Ф.7(СФ).30'!K80)</f>
        <v>0</v>
      </c>
      <c r="T1740" s="143">
        <f>IF(ЗАПОЛНИТЬ!$F$7=1,'Ф.7(СФ).30'!L80/1000,'Ф.7(СФ).30'!L80)</f>
        <v>0</v>
      </c>
      <c r="U1740" s="143">
        <f>IF(ЗАПОЛНИТЬ!$F$7=1,'Ф.7(СФ).30'!M80/1000,'Ф.7(СФ).30'!M80)</f>
        <v>0</v>
      </c>
      <c r="V1740" s="145">
        <f>IF(SUM(L1740:U1740)&gt;0,1,0)</f>
        <v>0</v>
      </c>
      <c r="W1740" s="145">
        <f t="shared" si="85"/>
        <v>0</v>
      </c>
    </row>
    <row r="1741" spans="1:23" ht="12.75">
      <c r="A1741" s="144" t="str">
        <f>ЗАПОЛНИТЬ!$B$23</f>
        <v>4</v>
      </c>
      <c r="B1741" s="144" t="str">
        <f>ЗАПОЛНИТЬ!$B$13</f>
        <v>24188344</v>
      </c>
      <c r="C1741" s="144" t="str">
        <f>ЗАПОЛНИТЬ!$B$24</f>
        <v>298</v>
      </c>
      <c r="D1741" s="144" t="str">
        <f>ЗАПОЛНИТЬ!$B$21</f>
        <v>12</v>
      </c>
      <c r="E1741" s="145"/>
      <c r="F1741" s="144" t="str">
        <f>ЗАПОЛНИТЬ!$B$22</f>
        <v>15</v>
      </c>
      <c r="G1741" s="144" t="str">
        <f>ЗАПОЛНИТЬ!$B$20</f>
        <v>040222</v>
      </c>
      <c r="H1741" s="143" t="str">
        <f>IF(ЗАПОЛНИТЬ!$F$7=1,ЗАПОЛНИТЬ!$H$9,ЗАПОЛНИТЬ!$H$10)</f>
        <v>73</v>
      </c>
      <c r="I1741" s="146">
        <f>IF(ЗАПОЛНИТЬ!$F$7=1,'Ф.7(СФ).30'!$E$13,'Ф.7(СФ).30'!$E$15)</f>
        <v>0</v>
      </c>
      <c r="J1741" s="145" t="str">
        <f>IF(ЗАПОЛНИТЬ!$F$7=1,CONCATENATE(ЗАПОЛНИТЬ!$F$18,ЗАПОЛНИТЬ!$D$18),ЗАПОЛНИТЬ!$E$18)</f>
        <v>01.07.2016</v>
      </c>
      <c r="K1741" s="143">
        <f>'Ф.7(СФ).30'!B81</f>
        <v>3230</v>
      </c>
      <c r="L1741" s="143">
        <f>IF(ЗАПОЛНИТЬ!$F$7=1,'Ф.7(СФ).30'!D81/1000,'Ф.7(СФ).30'!D81)</f>
        <v>0</v>
      </c>
      <c r="M1741" s="143">
        <f>IF(ЗАПОЛНИТЬ!$F$7=1,'Ф.7(СФ).30'!E81/1000,'Ф.7(СФ).30'!E81)</f>
        <v>0</v>
      </c>
      <c r="N1741" s="143">
        <f>IF(ЗАПОЛНИТЬ!$F$7=1,'Ф.7(СФ).30'!F81/1000,'Ф.7(СФ).30'!F81)</f>
        <v>0</v>
      </c>
      <c r="O1741" s="143">
        <f>IF(ЗАПОЛНИТЬ!$F$7=1,'Ф.7(СФ).30'!G81/1000,'Ф.7(СФ).30'!G81)</f>
        <v>0</v>
      </c>
      <c r="P1741" s="143">
        <f>IF(ЗАПОЛНИТЬ!$F$7=1,'Ф.7(СФ).30'!H81/1000,'Ф.7(СФ).30'!H81)</f>
        <v>0</v>
      </c>
      <c r="Q1741" s="143">
        <f>IF(ЗАПОЛНИТЬ!$F$7=1,'Ф.7(СФ).30'!I81/1000,'Ф.7(СФ).30'!I81)</f>
        <v>0</v>
      </c>
      <c r="R1741" s="143">
        <f>IF(ЗАПОЛНИТЬ!$F$7=1,'Ф.7(СФ).30'!J81/1000,'Ф.7(СФ).30'!J81)</f>
        <v>0</v>
      </c>
      <c r="S1741" s="143">
        <f>IF(ЗАПОЛНИТЬ!$F$7=1,'Ф.7(СФ).30'!K81/1000,'Ф.7(СФ).30'!K81)</f>
        <v>0</v>
      </c>
      <c r="T1741" s="143">
        <f>IF(ЗАПОЛНИТЬ!$F$7=1,'Ф.7(СФ).30'!L81/1000,'Ф.7(СФ).30'!L81)</f>
        <v>0</v>
      </c>
      <c r="U1741" s="143">
        <f>IF(ЗАПОЛНИТЬ!$F$7=1,'Ф.7(СФ).30'!M81/1000,'Ф.7(СФ).30'!M81)</f>
        <v>0</v>
      </c>
      <c r="V1741" s="145">
        <f>IF(SUM(L1741:U1741)&gt;0,1,0)</f>
        <v>0</v>
      </c>
      <c r="W1741" s="145">
        <f t="shared" si="85"/>
        <v>0</v>
      </c>
    </row>
    <row r="1742" spans="1:23" ht="12.75">
      <c r="A1742" s="144" t="str">
        <f>ЗАПОЛНИТЬ!$B$23</f>
        <v>4</v>
      </c>
      <c r="B1742" s="144" t="str">
        <f>ЗАПОЛНИТЬ!$B$13</f>
        <v>24188344</v>
      </c>
      <c r="C1742" s="144" t="str">
        <f>ЗАПОЛНИТЬ!$B$24</f>
        <v>298</v>
      </c>
      <c r="D1742" s="144" t="str">
        <f>ЗАПОЛНИТЬ!$B$21</f>
        <v>12</v>
      </c>
      <c r="E1742" s="145"/>
      <c r="F1742" s="144" t="str">
        <f>ЗАПОЛНИТЬ!$B$22</f>
        <v>15</v>
      </c>
      <c r="G1742" s="144" t="str">
        <f>ЗАПОЛНИТЬ!$B$20</f>
        <v>040222</v>
      </c>
      <c r="H1742" s="143" t="str">
        <f>IF(ЗАПОЛНИТЬ!$F$7=1,ЗАПОЛНИТЬ!$H$9,ЗАПОЛНИТЬ!$H$10)</f>
        <v>73</v>
      </c>
      <c r="I1742" s="146">
        <f>IF(ЗАПОЛНИТЬ!$F$7=1,'Ф.7(СФ).30'!$E$13,'Ф.7(СФ).30'!$E$15)</f>
        <v>0</v>
      </c>
      <c r="J1742" s="145" t="str">
        <f>IF(ЗАПОЛНИТЬ!$F$7=1,CONCATENATE(ЗАПОЛНИТЬ!$F$18,ЗАПОЛНИТЬ!$D$18),ЗАПОЛНИТЬ!$E$18)</f>
        <v>01.07.2016</v>
      </c>
      <c r="K1742" s="143">
        <f>'Ф.7(СФ).30'!B82</f>
        <v>3240</v>
      </c>
      <c r="L1742" s="143">
        <f>IF(ЗАПОЛНИТЬ!$F$7=1,'Ф.7(СФ).30'!D82/1000,'Ф.7(СФ).30'!D82)</f>
        <v>0</v>
      </c>
      <c r="M1742" s="143">
        <f>IF(ЗАПОЛНИТЬ!$F$7=1,'Ф.7(СФ).30'!E82/1000,'Ф.7(СФ).30'!E82)</f>
        <v>0</v>
      </c>
      <c r="N1742" s="143">
        <f>IF(ЗАПОЛНИТЬ!$F$7=1,'Ф.7(СФ).30'!F82/1000,'Ф.7(СФ).30'!F82)</f>
        <v>0</v>
      </c>
      <c r="O1742" s="143">
        <f>IF(ЗАПОЛНИТЬ!$F$7=1,'Ф.7(СФ).30'!G82/1000,'Ф.7(СФ).30'!G82)</f>
        <v>0</v>
      </c>
      <c r="P1742" s="143">
        <f>IF(ЗАПОЛНИТЬ!$F$7=1,'Ф.7(СФ).30'!H82/1000,'Ф.7(СФ).30'!H82)</f>
        <v>0</v>
      </c>
      <c r="Q1742" s="143">
        <f>IF(ЗАПОЛНИТЬ!$F$7=1,'Ф.7(СФ).30'!I82/1000,'Ф.7(СФ).30'!I82)</f>
        <v>0</v>
      </c>
      <c r="R1742" s="143">
        <f>IF(ЗАПОЛНИТЬ!$F$7=1,'Ф.7(СФ).30'!J82/1000,'Ф.7(СФ).30'!J82)</f>
        <v>0</v>
      </c>
      <c r="S1742" s="143">
        <f>IF(ЗАПОЛНИТЬ!$F$7=1,'Ф.7(СФ).30'!K82/1000,'Ф.7(СФ).30'!K82)</f>
        <v>0</v>
      </c>
      <c r="T1742" s="143">
        <f>IF(ЗАПОЛНИТЬ!$F$7=1,'Ф.7(СФ).30'!L82/1000,'Ф.7(СФ).30'!L82)</f>
        <v>0</v>
      </c>
      <c r="U1742" s="143">
        <f>IF(ЗАПОЛНИТЬ!$F$7=1,'Ф.7(СФ).30'!M82/1000,'Ф.7(СФ).30'!M82)</f>
        <v>0</v>
      </c>
      <c r="V1742" s="145">
        <f>IF(SUM(L1742:U1742)&gt;0,1,0)</f>
        <v>0</v>
      </c>
      <c r="W1742" s="145">
        <f t="shared" si="85"/>
        <v>0</v>
      </c>
    </row>
    <row r="1743" spans="1:23" ht="12.75">
      <c r="A1743" s="144" t="str">
        <f>ЗАПОЛНИТЬ!$B$23</f>
        <v>4</v>
      </c>
      <c r="B1743" s="144" t="str">
        <f>ЗАПОЛНИТЬ!$B$13</f>
        <v>24188344</v>
      </c>
      <c r="C1743" s="144" t="str">
        <f>ЗАПОЛНИТЬ!$B$24</f>
        <v>298</v>
      </c>
      <c r="D1743" s="144" t="str">
        <f>ЗАПОЛНИТЬ!$B$21</f>
        <v>12</v>
      </c>
      <c r="E1743" s="145"/>
      <c r="F1743" s="144" t="str">
        <f>ЗАПОЛНИТЬ!$B$22</f>
        <v>15</v>
      </c>
      <c r="G1743" s="144" t="str">
        <f>ЗАПОЛНИТЬ!$B$20</f>
        <v>040222</v>
      </c>
      <c r="H1743" s="143" t="str">
        <f>IF(ЗАПОЛНИТЬ!$F$7=1,ЗАПОЛНИТЬ!$H$9,ЗАПОЛНИТЬ!$H$10)</f>
        <v>73</v>
      </c>
      <c r="I1743" s="146">
        <f>IF(ЗАПОЛНИТЬ!$F$7=1,'Ф.7(СФ).31'!$E$13,'Ф.7(СФ).31'!$E$15)</f>
        <v>0</v>
      </c>
      <c r="J1743" s="145" t="str">
        <f>IF(ЗАПОЛНИТЬ!$F$7=1,CONCATENATE(ЗАПОЛНИТЬ!$F$18,ЗАПОЛНИТЬ!$D$18),ЗАПОЛНИТЬ!$E$18)</f>
        <v>01.07.2016</v>
      </c>
      <c r="K1743" s="143">
        <v>9999</v>
      </c>
      <c r="L1743" s="143">
        <f>IF(ЗАПОЛНИТЬ!$F$7=2,L1744,(L1744+L1745))</f>
        <v>0</v>
      </c>
      <c r="M1743" s="143">
        <f>IF(ЗАПОЛНИТЬ!$F$7=2,M1744,(M1744+M1745))</f>
        <v>0</v>
      </c>
      <c r="N1743" s="143">
        <f>IF(ЗАПОЛНИТЬ!$F$7=2,N1744,(N1744+N1745))</f>
        <v>0</v>
      </c>
      <c r="O1743" s="143">
        <f>IF(ЗАПОЛНИТЬ!$F$7=2,O1744,(O1744+O1745))</f>
        <v>0</v>
      </c>
      <c r="P1743" s="143">
        <f>IF(ЗАПОЛНИТЬ!$F$7=2,P1744,(P1744+P1745))</f>
        <v>0</v>
      </c>
      <c r="Q1743" s="143">
        <f>IF(ЗАПОЛНИТЬ!$F$7=2,Q1744,(Q1744+Q1745))</f>
        <v>0</v>
      </c>
      <c r="R1743" s="143">
        <f>IF(ЗАПОЛНИТЬ!$F$7=2,R1744,(R1744+R1745))</f>
        <v>0</v>
      </c>
      <c r="S1743" s="143">
        <f>IF(ЗАПОЛНИТЬ!$F$7=2,S1744,(S1744+S1745))</f>
        <v>0</v>
      </c>
      <c r="T1743" s="143">
        <f>IF(ЗАПОЛНИТЬ!$F$7=2,T1744,(T1744+T1745))</f>
        <v>0</v>
      </c>
      <c r="U1743" s="143">
        <f>IF(ЗАПОЛНИТЬ!$F$7=2,U1744,(U1744+U1745))</f>
        <v>0</v>
      </c>
      <c r="V1743" s="145">
        <f>IF(SUM(L1743:U1743)&gt;0,1,0)</f>
        <v>0</v>
      </c>
      <c r="W1743" s="145">
        <f t="shared" si="85"/>
        <v>0</v>
      </c>
    </row>
    <row r="1744" spans="1:23" ht="12.75">
      <c r="A1744" s="144" t="str">
        <f>ЗАПОЛНИТЬ!$B$23</f>
        <v>4</v>
      </c>
      <c r="B1744" s="144" t="str">
        <f>ЗАПОЛНИТЬ!$B$13</f>
        <v>24188344</v>
      </c>
      <c r="C1744" s="144" t="str">
        <f>ЗАПОЛНИТЬ!$B$24</f>
        <v>298</v>
      </c>
      <c r="D1744" s="144" t="str">
        <f>ЗАПОЛНИТЬ!$B$21</f>
        <v>12</v>
      </c>
      <c r="E1744" s="145"/>
      <c r="F1744" s="144" t="str">
        <f>ЗАПОЛНИТЬ!$B$22</f>
        <v>15</v>
      </c>
      <c r="G1744" s="144" t="str">
        <f>ЗАПОЛНИТЬ!$B$20</f>
        <v>040222</v>
      </c>
      <c r="H1744" s="143" t="str">
        <f>IF(ЗАПОЛНИТЬ!$F$7=1,ЗАПОЛНИТЬ!$H$9,ЗАПОЛНИТЬ!$H$10)</f>
        <v>73</v>
      </c>
      <c r="I1744" s="146">
        <f>IF(ЗАПОЛНИТЬ!$F$7=1,'Ф.7(СФ).31'!$E$13,'Ф.7(СФ).31'!$E$15)</f>
        <v>0</v>
      </c>
      <c r="J1744" s="145" t="str">
        <f>IF(ЗАПОЛНИТЬ!$F$7=1,CONCATENATE(ЗАПОЛНИТЬ!$F$18,ЗАПОЛНИТЬ!$D$18),ЗАПОЛНИТЬ!$E$18)</f>
        <v>01.07.2016</v>
      </c>
      <c r="K1744" s="143">
        <v>1</v>
      </c>
      <c r="L1744" s="143">
        <f>IF(ЗАПОЛНИТЬ!$F$7=1,'Ф.7(СФ).31'!D26/1000,'Ф.7(СФ).31'!D26)</f>
        <v>0</v>
      </c>
      <c r="M1744" s="143">
        <f>IF(ЗАПОЛНИТЬ!$F$7=1,'Ф.7(СФ).31'!E26/1000,'Ф.7(СФ).31'!E26)</f>
        <v>0</v>
      </c>
      <c r="N1744" s="143">
        <f>IF(ЗАПОЛНИТЬ!$F$7=1,'Ф.7(СФ).31'!F26/1000,'Ф.7(СФ).31'!F26)</f>
        <v>0</v>
      </c>
      <c r="O1744" s="143">
        <f>IF(ЗАПОЛНИТЬ!$F$7=1,'Ф.7(СФ).31'!G26/1000,'Ф.7(СФ).31'!G26)</f>
        <v>0</v>
      </c>
      <c r="P1744" s="143">
        <f>IF(ЗАПОЛНИТЬ!$F$7=1,'Ф.7(СФ).31'!H26/1000,'Ф.7(СФ).31'!H26)</f>
        <v>0</v>
      </c>
      <c r="Q1744" s="143">
        <f>IF(ЗАПОЛНИТЬ!$F$7=1,'Ф.7(СФ).31'!I26/1000,'Ф.7(СФ).31'!I26)</f>
        <v>0</v>
      </c>
      <c r="R1744" s="143">
        <f>IF(ЗАПОЛНИТЬ!$F$7=1,'Ф.7(СФ).31'!J26/1000,'Ф.7(СФ).31'!J26)</f>
        <v>0</v>
      </c>
      <c r="T1744" s="143">
        <f>IF(ЗАПОЛНИТЬ!$F$7=1,'Ф.7(СФ).31'!L26/1000,'Ф.7(СФ).31'!L26)</f>
        <v>0</v>
      </c>
      <c r="V1744" s="145">
        <v>0</v>
      </c>
      <c r="W1744" s="145">
        <f t="shared" si="85"/>
        <v>0</v>
      </c>
    </row>
    <row r="1745" spans="1:23" ht="12.75">
      <c r="A1745" s="144" t="str">
        <f>ЗАПОЛНИТЬ!$B$23</f>
        <v>4</v>
      </c>
      <c r="B1745" s="144" t="str">
        <f>ЗАПОЛНИТЬ!$B$13</f>
        <v>24188344</v>
      </c>
      <c r="C1745" s="144" t="str">
        <f>ЗАПОЛНИТЬ!$B$24</f>
        <v>298</v>
      </c>
      <c r="D1745" s="144" t="str">
        <f>ЗАПОЛНИТЬ!$B$21</f>
        <v>12</v>
      </c>
      <c r="E1745" s="145"/>
      <c r="F1745" s="144" t="str">
        <f>ЗАПОЛНИТЬ!$B$22</f>
        <v>15</v>
      </c>
      <c r="G1745" s="144" t="str">
        <f>ЗАПОЛНИТЬ!$B$20</f>
        <v>040222</v>
      </c>
      <c r="H1745" s="143" t="str">
        <f>IF(ЗАПОЛНИТЬ!$F$7=1,ЗАПОЛНИТЬ!$H$9,ЗАПОЛНИТЬ!$H$10)</f>
        <v>73</v>
      </c>
      <c r="I1745" s="146">
        <f>IF(ЗАПОЛНИТЬ!$F$7=1,'Ф.7(СФ).31'!$E$13,'Ф.7(СФ).31'!$E$15)</f>
        <v>0</v>
      </c>
      <c r="J1745" s="145" t="str">
        <f>IF(ЗАПОЛНИТЬ!$F$7=1,CONCATENATE(ЗАПОЛНИТЬ!$F$18,ЗАПОЛНИТЬ!$D$18),ЗАПОЛНИТЬ!$E$18)</f>
        <v>01.07.2016</v>
      </c>
      <c r="K1745" s="143">
        <v>2</v>
      </c>
      <c r="L1745" s="143">
        <f>IF(ЗАПОЛНИТЬ!$F$7=1,'Ф.7(СФ).31'!D27/1000,'Ф.7(СФ).31'!D27)</f>
        <v>0</v>
      </c>
      <c r="M1745" s="143">
        <f>IF(ЗАПОЛНИТЬ!$F$7=1,'Ф.7(СФ).31'!E27/1000,'Ф.7(СФ).31'!E27)</f>
        <v>0</v>
      </c>
      <c r="N1745" s="143">
        <f>IF(ЗАПОЛНИТЬ!$F$7=1,'Ф.7(СФ).31'!F27/1000,'Ф.7(СФ).31'!F27)</f>
        <v>0</v>
      </c>
      <c r="O1745" s="143">
        <f>IF(ЗАПОЛНИТЬ!$F$7=1,'Ф.7(СФ).31'!G27/1000,'Ф.7(СФ).31'!G27)</f>
        <v>0</v>
      </c>
      <c r="P1745" s="143">
        <f>IF(ЗАПОЛНИТЬ!$F$7=1,'Ф.7(СФ).31'!H27/1000,'Ф.7(СФ).31'!H27)</f>
        <v>0</v>
      </c>
      <c r="Q1745" s="143">
        <f>IF(ЗАПОЛНИТЬ!$F$7=1,'Ф.7(СФ).31'!I27/1000,'Ф.7(СФ).31'!I27)</f>
        <v>0</v>
      </c>
      <c r="R1745" s="143">
        <f>IF(ЗАПОЛНИТЬ!$F$7=1,'Ф.7(СФ).31'!J27/1000,'Ф.7(СФ).31'!J27)</f>
        <v>0</v>
      </c>
      <c r="S1745" s="143">
        <f>IF(ЗАПОЛНИТЬ!$F$7=1,'Ф.7(СФ).31'!K27/1000,'Ф.7(СФ).31'!K27)</f>
        <v>0</v>
      </c>
      <c r="T1745" s="143">
        <f>IF(ЗАПОЛНИТЬ!$F$7=1,'Ф.7(СФ).31'!L27/1000,'Ф.7(СФ).31'!L27)</f>
        <v>0</v>
      </c>
      <c r="U1745" s="143">
        <f>IF(ЗАПОЛНИТЬ!$F$7=1,'Ф.7(СФ).31'!M27/1000,'Ф.7(СФ).31'!M27)</f>
        <v>0</v>
      </c>
      <c r="V1745" s="145">
        <v>0</v>
      </c>
      <c r="W1745" s="145">
        <f t="shared" si="85"/>
        <v>0</v>
      </c>
    </row>
    <row r="1746" spans="1:23" ht="12.75">
      <c r="A1746" s="144" t="str">
        <f>ЗАПОЛНИТЬ!$B$23</f>
        <v>4</v>
      </c>
      <c r="B1746" s="144" t="str">
        <f>ЗАПОЛНИТЬ!$B$13</f>
        <v>24188344</v>
      </c>
      <c r="C1746" s="144" t="str">
        <f>ЗАПОЛНИТЬ!$B$24</f>
        <v>298</v>
      </c>
      <c r="D1746" s="144" t="str">
        <f>ЗАПОЛНИТЬ!$B$21</f>
        <v>12</v>
      </c>
      <c r="E1746" s="145"/>
      <c r="F1746" s="144" t="str">
        <f>ЗАПОЛНИТЬ!$B$22</f>
        <v>15</v>
      </c>
      <c r="G1746" s="144" t="str">
        <f>ЗАПОЛНИТЬ!$B$20</f>
        <v>040222</v>
      </c>
      <c r="H1746" s="143" t="str">
        <f>IF(ЗАПОЛНИТЬ!$F$7=1,ЗАПОЛНИТЬ!$H$9,ЗАПОЛНИТЬ!$H$10)</f>
        <v>73</v>
      </c>
      <c r="I1746" s="146">
        <f>IF(ЗАПОЛНИТЬ!$F$7=1,'Ф.7(СФ).31'!$E$13,'Ф.7(СФ).31'!$E$15)</f>
        <v>0</v>
      </c>
      <c r="J1746" s="145" t="str">
        <f>IF(ЗАПОЛНИТЬ!$F$7=1,CONCATENATE(ЗАПОЛНИТЬ!$F$18,ЗАПОЛНИТЬ!$D$18),ЗАПОЛНИТЬ!$E$18)</f>
        <v>01.07.2016</v>
      </c>
      <c r="K1746" s="143">
        <f>'Ф.7(СФ).31'!B28</f>
        <v>2000</v>
      </c>
      <c r="L1746" s="143">
        <f>IF(ЗАПОЛНИТЬ!$F$7=1,'Ф.7(СФ).31'!D28/1000,'Ф.7(СФ).31'!D28)</f>
        <v>0</v>
      </c>
      <c r="M1746" s="143">
        <f>IF(ЗАПОЛНИТЬ!$F$7=1,'Ф.7(СФ).31'!E28/1000,'Ф.7(СФ).31'!E28)</f>
        <v>0</v>
      </c>
      <c r="N1746" s="143">
        <f>IF(ЗАПОЛНИТЬ!$F$7=1,'Ф.7(СФ).31'!F28/1000,'Ф.7(СФ).31'!F28)</f>
        <v>0</v>
      </c>
      <c r="O1746" s="143">
        <f>IF(ЗАПОЛНИТЬ!$F$7=1,'Ф.7(СФ).31'!G28/1000,'Ф.7(СФ).31'!G28)</f>
        <v>0</v>
      </c>
      <c r="P1746" s="143">
        <f>IF(ЗАПОЛНИТЬ!$F$7=1,'Ф.7(СФ).31'!H28/1000,'Ф.7(СФ).31'!H28)</f>
        <v>0</v>
      </c>
      <c r="Q1746" s="143">
        <f>IF(ЗАПОЛНИТЬ!$F$7=1,'Ф.7(СФ).31'!I28/1000,'Ф.7(СФ).31'!I28)</f>
        <v>0</v>
      </c>
      <c r="R1746" s="143">
        <f>IF(ЗАПОЛНИТЬ!$F$7=1,'Ф.7(СФ).31'!J28/1000,'Ф.7(СФ).31'!J28)</f>
        <v>0</v>
      </c>
      <c r="S1746" s="143">
        <f>IF(ЗАПОЛНИТЬ!$F$7=1,'Ф.7(СФ).31'!K28/1000,'Ф.7(СФ).31'!K28)</f>
        <v>0</v>
      </c>
      <c r="T1746" s="143">
        <f>IF(ЗАПОЛНИТЬ!$F$7=1,'Ф.7(СФ).31'!L28/1000,'Ф.7(СФ).31'!L28)</f>
        <v>0</v>
      </c>
      <c r="U1746" s="143">
        <f>IF(ЗАПОЛНИТЬ!$F$7=1,'Ф.7(СФ).31'!M28/1000,'Ф.7(СФ).31'!M28)</f>
        <v>0</v>
      </c>
      <c r="V1746" s="145">
        <v>0</v>
      </c>
      <c r="W1746" s="145">
        <f t="shared" si="85"/>
        <v>0</v>
      </c>
    </row>
    <row r="1747" spans="1:23" ht="12.75">
      <c r="A1747" s="144" t="str">
        <f>ЗАПОЛНИТЬ!$B$23</f>
        <v>4</v>
      </c>
      <c r="B1747" s="144" t="str">
        <f>ЗАПОЛНИТЬ!$B$13</f>
        <v>24188344</v>
      </c>
      <c r="C1747" s="144" t="str">
        <f>ЗАПОЛНИТЬ!$B$24</f>
        <v>298</v>
      </c>
      <c r="D1747" s="144" t="str">
        <f>ЗАПОЛНИТЬ!$B$21</f>
        <v>12</v>
      </c>
      <c r="E1747" s="145"/>
      <c r="F1747" s="144" t="str">
        <f>ЗАПОЛНИТЬ!$B$22</f>
        <v>15</v>
      </c>
      <c r="G1747" s="144" t="str">
        <f>ЗАПОЛНИТЬ!$B$20</f>
        <v>040222</v>
      </c>
      <c r="H1747" s="143" t="str">
        <f>IF(ЗАПОЛНИТЬ!$F$7=1,ЗАПОЛНИТЬ!$H$9,ЗАПОЛНИТЬ!$H$10)</f>
        <v>73</v>
      </c>
      <c r="I1747" s="146">
        <f>IF(ЗАПОЛНИТЬ!$F$7=1,'Ф.7(СФ).31'!$E$13,'Ф.7(СФ).31'!$E$15)</f>
        <v>0</v>
      </c>
      <c r="J1747" s="145" t="str">
        <f>IF(ЗАПОЛНИТЬ!$F$7=1,CONCATENATE(ЗАПОЛНИТЬ!$F$18,ЗАПОЛНИТЬ!$D$18),ЗАПОЛНИТЬ!$E$18)</f>
        <v>01.07.2016</v>
      </c>
      <c r="K1747" s="143">
        <f>'Ф.7(СФ).31'!B29</f>
        <v>2100</v>
      </c>
      <c r="L1747" s="143">
        <f>IF(ЗАПОЛНИТЬ!$F$7=1,'Ф.7(СФ).31'!D29/1000,'Ф.7(СФ).31'!D29)</f>
        <v>0</v>
      </c>
      <c r="M1747" s="143">
        <f>IF(ЗАПОЛНИТЬ!$F$7=1,'Ф.7(СФ).31'!E29/1000,'Ф.7(СФ).31'!E29)</f>
        <v>0</v>
      </c>
      <c r="N1747" s="143">
        <f>IF(ЗАПОЛНИТЬ!$F$7=1,'Ф.7(СФ).31'!F29/1000,'Ф.7(СФ).31'!F29)</f>
        <v>0</v>
      </c>
      <c r="O1747" s="143">
        <f>IF(ЗАПОЛНИТЬ!$F$7=1,'Ф.7(СФ).31'!G29/1000,'Ф.7(СФ).31'!G29)</f>
        <v>0</v>
      </c>
      <c r="P1747" s="143">
        <f>IF(ЗАПОЛНИТЬ!$F$7=1,'Ф.7(СФ).31'!H29/1000,'Ф.7(СФ).31'!H29)</f>
        <v>0</v>
      </c>
      <c r="Q1747" s="143">
        <f>IF(ЗАПОЛНИТЬ!$F$7=1,'Ф.7(СФ).31'!I29/1000,'Ф.7(СФ).31'!I29)</f>
        <v>0</v>
      </c>
      <c r="R1747" s="143">
        <f>IF(ЗАПОЛНИТЬ!$F$7=1,'Ф.7(СФ).31'!J29/1000,'Ф.7(СФ).31'!J29)</f>
        <v>0</v>
      </c>
      <c r="S1747" s="143">
        <f>IF(ЗАПОЛНИТЬ!$F$7=1,'Ф.7(СФ).31'!K29/1000,'Ф.7(СФ).31'!K29)</f>
        <v>0</v>
      </c>
      <c r="T1747" s="143">
        <f>IF(ЗАПОЛНИТЬ!$F$7=1,'Ф.7(СФ).31'!L29/1000,'Ф.7(СФ).31'!L29)</f>
        <v>0</v>
      </c>
      <c r="U1747" s="143">
        <f>IF(ЗАПОЛНИТЬ!$F$7=1,'Ф.7(СФ).31'!M29/1000,'Ф.7(СФ).31'!M29)</f>
        <v>0</v>
      </c>
      <c r="V1747" s="145">
        <v>0</v>
      </c>
      <c r="W1747" s="145">
        <f t="shared" si="85"/>
        <v>0</v>
      </c>
    </row>
    <row r="1748" spans="1:23" ht="12.75">
      <c r="A1748" s="144" t="str">
        <f>ЗАПОЛНИТЬ!$B$23</f>
        <v>4</v>
      </c>
      <c r="B1748" s="144" t="str">
        <f>ЗАПОЛНИТЬ!$B$13</f>
        <v>24188344</v>
      </c>
      <c r="C1748" s="144" t="str">
        <f>ЗАПОЛНИТЬ!$B$24</f>
        <v>298</v>
      </c>
      <c r="D1748" s="144" t="str">
        <f>ЗАПОЛНИТЬ!$B$21</f>
        <v>12</v>
      </c>
      <c r="E1748" s="145"/>
      <c r="F1748" s="144" t="str">
        <f>ЗАПОЛНИТЬ!$B$22</f>
        <v>15</v>
      </c>
      <c r="G1748" s="144" t="str">
        <f>ЗАПОЛНИТЬ!$B$20</f>
        <v>040222</v>
      </c>
      <c r="H1748" s="143" t="str">
        <f>IF(ЗАПОЛНИТЬ!$F$7=1,ЗАПОЛНИТЬ!$H$9,ЗАПОЛНИТЬ!$H$10)</f>
        <v>73</v>
      </c>
      <c r="I1748" s="146">
        <f>IF(ЗАПОЛНИТЬ!$F$7=1,'Ф.7(СФ).31'!$E$13,'Ф.7(СФ).31'!$E$15)</f>
        <v>0</v>
      </c>
      <c r="J1748" s="145" t="str">
        <f>IF(ЗАПОЛНИТЬ!$F$7=1,CONCATENATE(ЗАПОЛНИТЬ!$F$18,ЗАПОЛНИТЬ!$D$18),ЗАПОЛНИТЬ!$E$18)</f>
        <v>01.07.2016</v>
      </c>
      <c r="K1748" s="143">
        <f>'Ф.7(СФ).31'!B30</f>
        <v>2110</v>
      </c>
      <c r="L1748" s="143">
        <f>IF(ЗАПОЛНИТЬ!$F$7=1,'Ф.7(СФ).31'!D30/1000,'Ф.7(СФ).31'!D30)</f>
        <v>0</v>
      </c>
      <c r="M1748" s="143">
        <f>IF(ЗАПОЛНИТЬ!$F$7=1,'Ф.7(СФ).31'!E30/1000,'Ф.7(СФ).31'!E30)</f>
        <v>0</v>
      </c>
      <c r="N1748" s="143">
        <f>IF(ЗАПОЛНИТЬ!$F$7=1,'Ф.7(СФ).31'!F30/1000,'Ф.7(СФ).31'!F30)</f>
        <v>0</v>
      </c>
      <c r="O1748" s="143">
        <f>IF(ЗАПОЛНИТЬ!$F$7=1,'Ф.7(СФ).31'!G30/1000,'Ф.7(СФ).31'!G30)</f>
        <v>0</v>
      </c>
      <c r="P1748" s="143">
        <f>IF(ЗАПОЛНИТЬ!$F$7=1,'Ф.7(СФ).31'!H30/1000,'Ф.7(СФ).31'!H30)</f>
        <v>0</v>
      </c>
      <c r="Q1748" s="143">
        <f>IF(ЗАПОЛНИТЬ!$F$7=1,'Ф.7(СФ).31'!I30/1000,'Ф.7(СФ).31'!I30)</f>
        <v>0</v>
      </c>
      <c r="R1748" s="143">
        <f>IF(ЗАПОЛНИТЬ!$F$7=1,'Ф.7(СФ).31'!J30/1000,'Ф.7(СФ).31'!J30)</f>
        <v>0</v>
      </c>
      <c r="S1748" s="143">
        <f>IF(ЗАПОЛНИТЬ!$F$7=1,'Ф.7(СФ).31'!K30/1000,'Ф.7(СФ).31'!K30)</f>
        <v>0</v>
      </c>
      <c r="T1748" s="143">
        <f>IF(ЗАПОЛНИТЬ!$F$7=1,'Ф.7(СФ).31'!L30/1000,'Ф.7(СФ).31'!L30)</f>
        <v>0</v>
      </c>
      <c r="U1748" s="143">
        <f>IF(ЗАПОЛНИТЬ!$F$7=1,'Ф.7(СФ).31'!M30/1000,'Ф.7(СФ).31'!M30)</f>
        <v>0</v>
      </c>
      <c r="V1748" s="145">
        <v>0</v>
      </c>
      <c r="W1748" s="145">
        <f t="shared" si="85"/>
        <v>0</v>
      </c>
    </row>
    <row r="1749" spans="1:23" ht="12.75">
      <c r="A1749" s="144" t="str">
        <f>ЗАПОЛНИТЬ!$B$23</f>
        <v>4</v>
      </c>
      <c r="B1749" s="144" t="str">
        <f>ЗАПОЛНИТЬ!$B$13</f>
        <v>24188344</v>
      </c>
      <c r="C1749" s="144" t="str">
        <f>ЗАПОЛНИТЬ!$B$24</f>
        <v>298</v>
      </c>
      <c r="D1749" s="144" t="str">
        <f>ЗАПОЛНИТЬ!$B$21</f>
        <v>12</v>
      </c>
      <c r="E1749" s="145"/>
      <c r="F1749" s="144" t="str">
        <f>ЗАПОЛНИТЬ!$B$22</f>
        <v>15</v>
      </c>
      <c r="G1749" s="144" t="str">
        <f>ЗАПОЛНИТЬ!$B$20</f>
        <v>040222</v>
      </c>
      <c r="H1749" s="143" t="str">
        <f>IF(ЗАПОЛНИТЬ!$F$7=1,ЗАПОЛНИТЬ!$H$9,ЗАПОЛНИТЬ!$H$10)</f>
        <v>73</v>
      </c>
      <c r="I1749" s="146">
        <f>IF(ЗАПОЛНИТЬ!$F$7=1,'Ф.7(СФ).31'!$E$13,'Ф.7(СФ).31'!$E$15)</f>
        <v>0</v>
      </c>
      <c r="J1749" s="145" t="str">
        <f>IF(ЗАПОЛНИТЬ!$F$7=1,CONCATENATE(ЗАПОЛНИТЬ!$F$18,ЗАПОЛНИТЬ!$D$18),ЗАПОЛНИТЬ!$E$18)</f>
        <v>01.07.2016</v>
      </c>
      <c r="K1749" s="143">
        <f>'Ф.7(СФ).31'!B31</f>
        <v>2111</v>
      </c>
      <c r="L1749" s="143">
        <f>IF(ЗАПОЛНИТЬ!$F$7=1,'Ф.7(СФ).31'!D31/1000,'Ф.7(СФ).31'!D31)</f>
        <v>0</v>
      </c>
      <c r="M1749" s="143">
        <f>IF(ЗАПОЛНИТЬ!$F$7=1,'Ф.7(СФ).31'!E31/1000,'Ф.7(СФ).31'!E31)</f>
        <v>0</v>
      </c>
      <c r="N1749" s="143">
        <f>IF(ЗАПОЛНИТЬ!$F$7=1,'Ф.7(СФ).31'!F31/1000,'Ф.7(СФ).31'!F31)</f>
        <v>0</v>
      </c>
      <c r="O1749" s="143">
        <f>IF(ЗАПОЛНИТЬ!$F$7=1,'Ф.7(СФ).31'!G31/1000,'Ф.7(СФ).31'!G31)</f>
        <v>0</v>
      </c>
      <c r="P1749" s="143">
        <f>IF(ЗАПОЛНИТЬ!$F$7=1,'Ф.7(СФ).31'!H31/1000,'Ф.7(СФ).31'!H31)</f>
        <v>0</v>
      </c>
      <c r="Q1749" s="143">
        <f>IF(ЗАПОЛНИТЬ!$F$7=1,'Ф.7(СФ).31'!I31/1000,'Ф.7(СФ).31'!I31)</f>
        <v>0</v>
      </c>
      <c r="R1749" s="143">
        <f>IF(ЗАПОЛНИТЬ!$F$7=1,'Ф.7(СФ).31'!J31/1000,'Ф.7(СФ).31'!J31)</f>
        <v>0</v>
      </c>
      <c r="S1749" s="143">
        <f>IF(ЗАПОЛНИТЬ!$F$7=1,'Ф.7(СФ).31'!K31/1000,'Ф.7(СФ).31'!K31)</f>
        <v>0</v>
      </c>
      <c r="T1749" s="143">
        <f>IF(ЗАПОЛНИТЬ!$F$7=1,'Ф.7(СФ).31'!L31/1000,'Ф.7(СФ).31'!L31)</f>
        <v>0</v>
      </c>
      <c r="U1749" s="143">
        <f>IF(ЗАПОЛНИТЬ!$F$7=1,'Ф.7(СФ).31'!M31/1000,'Ф.7(СФ).31'!M31)</f>
        <v>0</v>
      </c>
      <c r="V1749" s="145">
        <f>IF(SUM(L1749:U1749)&gt;0,1,0)</f>
        <v>0</v>
      </c>
      <c r="W1749" s="145">
        <f t="shared" si="85"/>
        <v>0</v>
      </c>
    </row>
    <row r="1750" spans="1:23" ht="12.75">
      <c r="A1750" s="144" t="str">
        <f>ЗАПОЛНИТЬ!$B$23</f>
        <v>4</v>
      </c>
      <c r="B1750" s="144" t="str">
        <f>ЗАПОЛНИТЬ!$B$13</f>
        <v>24188344</v>
      </c>
      <c r="C1750" s="144" t="str">
        <f>ЗАПОЛНИТЬ!$B$24</f>
        <v>298</v>
      </c>
      <c r="D1750" s="144" t="str">
        <f>ЗАПОЛНИТЬ!$B$21</f>
        <v>12</v>
      </c>
      <c r="E1750" s="145"/>
      <c r="F1750" s="144" t="str">
        <f>ЗАПОЛНИТЬ!$B$22</f>
        <v>15</v>
      </c>
      <c r="G1750" s="144" t="str">
        <f>ЗАПОЛНИТЬ!$B$20</f>
        <v>040222</v>
      </c>
      <c r="H1750" s="143" t="str">
        <f>IF(ЗАПОЛНИТЬ!$F$7=1,ЗАПОЛНИТЬ!$H$9,ЗАПОЛНИТЬ!$H$10)</f>
        <v>73</v>
      </c>
      <c r="I1750" s="146">
        <f>IF(ЗАПОЛНИТЬ!$F$7=1,'Ф.7(СФ).31'!$E$13,'Ф.7(СФ).31'!$E$15)</f>
        <v>0</v>
      </c>
      <c r="J1750" s="145" t="str">
        <f>IF(ЗАПОЛНИТЬ!$F$7=1,CONCATENATE(ЗАПОЛНИТЬ!$F$18,ЗАПОЛНИТЬ!$D$18),ЗАПОЛНИТЬ!$E$18)</f>
        <v>01.07.2016</v>
      </c>
      <c r="K1750" s="143">
        <f>'Ф.7(СФ).31'!B32</f>
        <v>2112</v>
      </c>
      <c r="L1750" s="143">
        <f>IF(ЗАПОЛНИТЬ!$F$7=1,'Ф.7(СФ).31'!D32/1000,'Ф.7(СФ).31'!D32)</f>
        <v>0</v>
      </c>
      <c r="M1750" s="143">
        <f>IF(ЗАПОЛНИТЬ!$F$7=1,'Ф.7(СФ).31'!E32/1000,'Ф.7(СФ).31'!E32)</f>
        <v>0</v>
      </c>
      <c r="N1750" s="143">
        <f>IF(ЗАПОЛНИТЬ!$F$7=1,'Ф.7(СФ).31'!F32/1000,'Ф.7(СФ).31'!F32)</f>
        <v>0</v>
      </c>
      <c r="O1750" s="143">
        <f>IF(ЗАПОЛНИТЬ!$F$7=1,'Ф.7(СФ).31'!G32/1000,'Ф.7(СФ).31'!G32)</f>
        <v>0</v>
      </c>
      <c r="P1750" s="143">
        <f>IF(ЗАПОЛНИТЬ!$F$7=1,'Ф.7(СФ).31'!H32/1000,'Ф.7(СФ).31'!H32)</f>
        <v>0</v>
      </c>
      <c r="Q1750" s="143">
        <f>IF(ЗАПОЛНИТЬ!$F$7=1,'Ф.7(СФ).31'!I32/1000,'Ф.7(СФ).31'!I32)</f>
        <v>0</v>
      </c>
      <c r="R1750" s="143">
        <f>IF(ЗАПОЛНИТЬ!$F$7=1,'Ф.7(СФ).31'!J32/1000,'Ф.7(СФ).31'!J32)</f>
        <v>0</v>
      </c>
      <c r="S1750" s="143">
        <f>IF(ЗАПОЛНИТЬ!$F$7=1,'Ф.7(СФ).31'!K32/1000,'Ф.7(СФ).31'!K32)</f>
        <v>0</v>
      </c>
      <c r="T1750" s="143">
        <f>IF(ЗАПОЛНИТЬ!$F$7=1,'Ф.7(СФ).31'!L32/1000,'Ф.7(СФ).31'!L32)</f>
        <v>0</v>
      </c>
      <c r="U1750" s="143">
        <f>IF(ЗАПОЛНИТЬ!$F$7=1,'Ф.7(СФ).31'!M32/1000,'Ф.7(СФ).31'!M32)</f>
        <v>0</v>
      </c>
      <c r="V1750" s="145">
        <f>IF(SUM(L1750:U1750)&gt;0,1,0)</f>
        <v>0</v>
      </c>
      <c r="W1750" s="145">
        <f t="shared" si="85"/>
        <v>0</v>
      </c>
    </row>
    <row r="1751" spans="1:23" ht="12.75">
      <c r="A1751" s="144" t="str">
        <f>ЗАПОЛНИТЬ!$B$23</f>
        <v>4</v>
      </c>
      <c r="B1751" s="144" t="str">
        <f>ЗАПОЛНИТЬ!$B$13</f>
        <v>24188344</v>
      </c>
      <c r="C1751" s="144" t="str">
        <f>ЗАПОЛНИТЬ!$B$24</f>
        <v>298</v>
      </c>
      <c r="D1751" s="144" t="str">
        <f>ЗАПОЛНИТЬ!$B$21</f>
        <v>12</v>
      </c>
      <c r="E1751" s="145"/>
      <c r="F1751" s="144" t="str">
        <f>ЗАПОЛНИТЬ!$B$22</f>
        <v>15</v>
      </c>
      <c r="G1751" s="144" t="str">
        <f>ЗАПОЛНИТЬ!$B$20</f>
        <v>040222</v>
      </c>
      <c r="H1751" s="143" t="str">
        <f>IF(ЗАПОЛНИТЬ!$F$7=1,ЗАПОЛНИТЬ!$H$9,ЗАПОЛНИТЬ!$H$10)</f>
        <v>73</v>
      </c>
      <c r="I1751" s="146">
        <f>IF(ЗАПОЛНИТЬ!$F$7=1,'Ф.7(СФ).31'!$E$13,'Ф.7(СФ).31'!$E$15)</f>
        <v>0</v>
      </c>
      <c r="J1751" s="145" t="str">
        <f>IF(ЗАПОЛНИТЬ!$F$7=1,CONCATENATE(ЗАПОЛНИТЬ!$F$18,ЗАПОЛНИТЬ!$D$18),ЗАПОЛНИТЬ!$E$18)</f>
        <v>01.07.2016</v>
      </c>
      <c r="K1751" s="143">
        <f>'Ф.7(СФ).31'!B33</f>
        <v>2120</v>
      </c>
      <c r="L1751" s="143">
        <f>IF(ЗАПОЛНИТЬ!$F$7=1,'Ф.7(СФ).31'!D33/1000,'Ф.7(СФ).31'!D33)</f>
        <v>0</v>
      </c>
      <c r="M1751" s="143">
        <f>IF(ЗАПОЛНИТЬ!$F$7=1,'Ф.7(СФ).31'!E33/1000,'Ф.7(СФ).31'!E33)</f>
        <v>0</v>
      </c>
      <c r="N1751" s="143">
        <f>IF(ЗАПОЛНИТЬ!$F$7=1,'Ф.7(СФ).31'!F33/1000,'Ф.7(СФ).31'!F33)</f>
        <v>0</v>
      </c>
      <c r="O1751" s="143">
        <f>IF(ЗАПОЛНИТЬ!$F$7=1,'Ф.7(СФ).31'!G33/1000,'Ф.7(СФ).31'!G33)</f>
        <v>0</v>
      </c>
      <c r="P1751" s="143">
        <f>IF(ЗАПОЛНИТЬ!$F$7=1,'Ф.7(СФ).31'!H33/1000,'Ф.7(СФ).31'!H33)</f>
        <v>0</v>
      </c>
      <c r="Q1751" s="143">
        <f>IF(ЗАПОЛНИТЬ!$F$7=1,'Ф.7(СФ).31'!I33/1000,'Ф.7(СФ).31'!I33)</f>
        <v>0</v>
      </c>
      <c r="R1751" s="143">
        <f>IF(ЗАПОЛНИТЬ!$F$7=1,'Ф.7(СФ).31'!J33/1000,'Ф.7(СФ).31'!J33)</f>
        <v>0</v>
      </c>
      <c r="S1751" s="143">
        <f>IF(ЗАПОЛНИТЬ!$F$7=1,'Ф.7(СФ).31'!K33/1000,'Ф.7(СФ).31'!K33)</f>
        <v>0</v>
      </c>
      <c r="T1751" s="143">
        <f>IF(ЗАПОЛНИТЬ!$F$7=1,'Ф.7(СФ).31'!L33/1000,'Ф.7(СФ).31'!L33)</f>
        <v>0</v>
      </c>
      <c r="U1751" s="143">
        <f>IF(ЗАПОЛНИТЬ!$F$7=1,'Ф.7(СФ).31'!M33/1000,'Ф.7(СФ).31'!M33)</f>
        <v>0</v>
      </c>
      <c r="V1751" s="145">
        <f>IF(SUM(L1751:U1751)&gt;0,1,0)</f>
        <v>0</v>
      </c>
      <c r="W1751" s="145">
        <f t="shared" si="85"/>
        <v>0</v>
      </c>
    </row>
    <row r="1752" spans="1:23" ht="12.75">
      <c r="A1752" s="144" t="str">
        <f>ЗАПОЛНИТЬ!$B$23</f>
        <v>4</v>
      </c>
      <c r="B1752" s="144" t="str">
        <f>ЗАПОЛНИТЬ!$B$13</f>
        <v>24188344</v>
      </c>
      <c r="C1752" s="144" t="str">
        <f>ЗАПОЛНИТЬ!$B$24</f>
        <v>298</v>
      </c>
      <c r="D1752" s="144" t="str">
        <f>ЗАПОЛНИТЬ!$B$21</f>
        <v>12</v>
      </c>
      <c r="E1752" s="145"/>
      <c r="F1752" s="144" t="str">
        <f>ЗАПОЛНИТЬ!$B$22</f>
        <v>15</v>
      </c>
      <c r="G1752" s="144" t="str">
        <f>ЗАПОЛНИТЬ!$B$20</f>
        <v>040222</v>
      </c>
      <c r="H1752" s="143" t="str">
        <f>IF(ЗАПОЛНИТЬ!$F$7=1,ЗАПОЛНИТЬ!$H$9,ЗАПОЛНИТЬ!$H$10)</f>
        <v>73</v>
      </c>
      <c r="I1752" s="146">
        <f>IF(ЗАПОЛНИТЬ!$F$7=1,'Ф.7(СФ).31'!$E$13,'Ф.7(СФ).31'!$E$15)</f>
        <v>0</v>
      </c>
      <c r="J1752" s="145" t="str">
        <f>IF(ЗАПОЛНИТЬ!$F$7=1,CONCATENATE(ЗАПОЛНИТЬ!$F$18,ЗАПОЛНИТЬ!$D$18),ЗАПОЛНИТЬ!$E$18)</f>
        <v>01.07.2016</v>
      </c>
      <c r="K1752" s="143">
        <f>'Ф.7(СФ).31'!B34</f>
        <v>2200</v>
      </c>
      <c r="L1752" s="143">
        <f>IF(ЗАПОЛНИТЬ!$F$7=1,'Ф.7(СФ).31'!D34/1000,'Ф.7(СФ).31'!D34)</f>
        <v>0</v>
      </c>
      <c r="M1752" s="143">
        <f>IF(ЗАПОЛНИТЬ!$F$7=1,'Ф.7(СФ).31'!E34/1000,'Ф.7(СФ).31'!E34)</f>
        <v>0</v>
      </c>
      <c r="N1752" s="143">
        <f>IF(ЗАПОЛНИТЬ!$F$7=1,'Ф.7(СФ).31'!F34/1000,'Ф.7(СФ).31'!F34)</f>
        <v>0</v>
      </c>
      <c r="O1752" s="143">
        <f>IF(ЗАПОЛНИТЬ!$F$7=1,'Ф.7(СФ).31'!G34/1000,'Ф.7(СФ).31'!G34)</f>
        <v>0</v>
      </c>
      <c r="P1752" s="143">
        <f>IF(ЗАПОЛНИТЬ!$F$7=1,'Ф.7(СФ).31'!H34/1000,'Ф.7(СФ).31'!H34)</f>
        <v>0</v>
      </c>
      <c r="Q1752" s="143">
        <f>IF(ЗАПОЛНИТЬ!$F$7=1,'Ф.7(СФ).31'!I34/1000,'Ф.7(СФ).31'!I34)</f>
        <v>0</v>
      </c>
      <c r="R1752" s="143">
        <f>IF(ЗАПОЛНИТЬ!$F$7=1,'Ф.7(СФ).31'!J34/1000,'Ф.7(СФ).31'!J34)</f>
        <v>0</v>
      </c>
      <c r="S1752" s="143">
        <f>IF(ЗАПОЛНИТЬ!$F$7=1,'Ф.7(СФ).31'!K34/1000,'Ф.7(СФ).31'!K34)</f>
        <v>0</v>
      </c>
      <c r="T1752" s="143">
        <f>IF(ЗАПОЛНИТЬ!$F$7=1,'Ф.7(СФ).31'!L34/1000,'Ф.7(СФ).31'!L34)</f>
        <v>0</v>
      </c>
      <c r="U1752" s="143">
        <f>IF(ЗАПОЛНИТЬ!$F$7=1,'Ф.7(СФ).31'!M34/1000,'Ф.7(СФ).31'!M34)</f>
        <v>0</v>
      </c>
      <c r="V1752" s="145">
        <v>0</v>
      </c>
      <c r="W1752" s="145">
        <f t="shared" si="85"/>
        <v>0</v>
      </c>
    </row>
    <row r="1753" spans="1:23" ht="12.75">
      <c r="A1753" s="144" t="str">
        <f>ЗАПОЛНИТЬ!$B$23</f>
        <v>4</v>
      </c>
      <c r="B1753" s="144" t="str">
        <f>ЗАПОЛНИТЬ!$B$13</f>
        <v>24188344</v>
      </c>
      <c r="C1753" s="144" t="str">
        <f>ЗАПОЛНИТЬ!$B$24</f>
        <v>298</v>
      </c>
      <c r="D1753" s="144" t="str">
        <f>ЗАПОЛНИТЬ!$B$21</f>
        <v>12</v>
      </c>
      <c r="E1753" s="145"/>
      <c r="F1753" s="144" t="str">
        <f>ЗАПОЛНИТЬ!$B$22</f>
        <v>15</v>
      </c>
      <c r="G1753" s="144" t="str">
        <f>ЗАПОЛНИТЬ!$B$20</f>
        <v>040222</v>
      </c>
      <c r="H1753" s="143" t="str">
        <f>IF(ЗАПОЛНИТЬ!$F$7=1,ЗАПОЛНИТЬ!$H$9,ЗАПОЛНИТЬ!$H$10)</f>
        <v>73</v>
      </c>
      <c r="I1753" s="146">
        <f>IF(ЗАПОЛНИТЬ!$F$7=1,'Ф.7(СФ).31'!$E$13,'Ф.7(СФ).31'!$E$15)</f>
        <v>0</v>
      </c>
      <c r="J1753" s="145" t="str">
        <f>IF(ЗАПОЛНИТЬ!$F$7=1,CONCATENATE(ЗАПОЛНИТЬ!$F$18,ЗАПОЛНИТЬ!$D$18),ЗАПОЛНИТЬ!$E$18)</f>
        <v>01.07.2016</v>
      </c>
      <c r="K1753" s="143">
        <f>'Ф.7(СФ).31'!B35</f>
        <v>2210</v>
      </c>
      <c r="L1753" s="143">
        <f>IF(ЗАПОЛНИТЬ!$F$7=1,'Ф.7(СФ).31'!D35/1000,'Ф.7(СФ).31'!D35)</f>
        <v>0</v>
      </c>
      <c r="M1753" s="143">
        <f>IF(ЗАПОЛНИТЬ!$F$7=1,'Ф.7(СФ).31'!E35/1000,'Ф.7(СФ).31'!E35)</f>
        <v>0</v>
      </c>
      <c r="N1753" s="143">
        <f>IF(ЗАПОЛНИТЬ!$F$7=1,'Ф.7(СФ).31'!F35/1000,'Ф.7(СФ).31'!F35)</f>
        <v>0</v>
      </c>
      <c r="O1753" s="143">
        <f>IF(ЗАПОЛНИТЬ!$F$7=1,'Ф.7(СФ).31'!G35/1000,'Ф.7(СФ).31'!G35)</f>
        <v>0</v>
      </c>
      <c r="P1753" s="143">
        <f>IF(ЗАПОЛНИТЬ!$F$7=1,'Ф.7(СФ).31'!H35/1000,'Ф.7(СФ).31'!H35)</f>
        <v>0</v>
      </c>
      <c r="Q1753" s="143">
        <f>IF(ЗАПОЛНИТЬ!$F$7=1,'Ф.7(СФ).31'!I35/1000,'Ф.7(СФ).31'!I35)</f>
        <v>0</v>
      </c>
      <c r="R1753" s="143">
        <f>IF(ЗАПОЛНИТЬ!$F$7=1,'Ф.7(СФ).31'!J35/1000,'Ф.7(СФ).31'!J35)</f>
        <v>0</v>
      </c>
      <c r="S1753" s="143">
        <f>IF(ЗАПОЛНИТЬ!$F$7=1,'Ф.7(СФ).31'!K35/1000,'Ф.7(СФ).31'!K35)</f>
        <v>0</v>
      </c>
      <c r="T1753" s="143">
        <f>IF(ЗАПОЛНИТЬ!$F$7=1,'Ф.7(СФ).31'!L35/1000,'Ф.7(СФ).31'!L35)</f>
        <v>0</v>
      </c>
      <c r="U1753" s="143">
        <f>IF(ЗАПОЛНИТЬ!$F$7=1,'Ф.7(СФ).31'!M35/1000,'Ф.7(СФ).31'!M35)</f>
        <v>0</v>
      </c>
      <c r="V1753" s="145">
        <f t="shared" ref="V1753:V1758" si="87">IF(SUM(L1753:U1753)&gt;0,1,0)</f>
        <v>0</v>
      </c>
      <c r="W1753" s="145">
        <f t="shared" si="85"/>
        <v>0</v>
      </c>
    </row>
    <row r="1754" spans="1:23" ht="12.75">
      <c r="A1754" s="144" t="str">
        <f>ЗАПОЛНИТЬ!$B$23</f>
        <v>4</v>
      </c>
      <c r="B1754" s="144" t="str">
        <f>ЗАПОЛНИТЬ!$B$13</f>
        <v>24188344</v>
      </c>
      <c r="C1754" s="144" t="str">
        <f>ЗАПОЛНИТЬ!$B$24</f>
        <v>298</v>
      </c>
      <c r="D1754" s="144" t="str">
        <f>ЗАПОЛНИТЬ!$B$21</f>
        <v>12</v>
      </c>
      <c r="E1754" s="145"/>
      <c r="F1754" s="144" t="str">
        <f>ЗАПОЛНИТЬ!$B$22</f>
        <v>15</v>
      </c>
      <c r="G1754" s="144" t="str">
        <f>ЗАПОЛНИТЬ!$B$20</f>
        <v>040222</v>
      </c>
      <c r="H1754" s="143" t="str">
        <f>IF(ЗАПОЛНИТЬ!$F$7=1,ЗАПОЛНИТЬ!$H$9,ЗАПОЛНИТЬ!$H$10)</f>
        <v>73</v>
      </c>
      <c r="I1754" s="146">
        <f>IF(ЗАПОЛНИТЬ!$F$7=1,'Ф.7(СФ).31'!$E$13,'Ф.7(СФ).31'!$E$15)</f>
        <v>0</v>
      </c>
      <c r="J1754" s="145" t="str">
        <f>IF(ЗАПОЛНИТЬ!$F$7=1,CONCATENATE(ЗАПОЛНИТЬ!$F$18,ЗАПОЛНИТЬ!$D$18),ЗАПОЛНИТЬ!$E$18)</f>
        <v>01.07.2016</v>
      </c>
      <c r="K1754" s="143">
        <f>'Ф.7(СФ).31'!B36</f>
        <v>2220</v>
      </c>
      <c r="L1754" s="143">
        <f>IF(ЗАПОЛНИТЬ!$F$7=1,'Ф.7(СФ).31'!D36/1000,'Ф.7(СФ).31'!D36)</f>
        <v>0</v>
      </c>
      <c r="M1754" s="143">
        <f>IF(ЗАПОЛНИТЬ!$F$7=1,'Ф.7(СФ).31'!E36/1000,'Ф.7(СФ).31'!E36)</f>
        <v>0</v>
      </c>
      <c r="N1754" s="143">
        <f>IF(ЗАПОЛНИТЬ!$F$7=1,'Ф.7(СФ).31'!F36/1000,'Ф.7(СФ).31'!F36)</f>
        <v>0</v>
      </c>
      <c r="O1754" s="143">
        <f>IF(ЗАПОЛНИТЬ!$F$7=1,'Ф.7(СФ).31'!G36/1000,'Ф.7(СФ).31'!G36)</f>
        <v>0</v>
      </c>
      <c r="P1754" s="143">
        <f>IF(ЗАПОЛНИТЬ!$F$7=1,'Ф.7(СФ).31'!H36/1000,'Ф.7(СФ).31'!H36)</f>
        <v>0</v>
      </c>
      <c r="Q1754" s="143">
        <f>IF(ЗАПОЛНИТЬ!$F$7=1,'Ф.7(СФ).31'!I36/1000,'Ф.7(СФ).31'!I36)</f>
        <v>0</v>
      </c>
      <c r="R1754" s="143">
        <f>IF(ЗАПОЛНИТЬ!$F$7=1,'Ф.7(СФ).31'!J36/1000,'Ф.7(СФ).31'!J36)</f>
        <v>0</v>
      </c>
      <c r="S1754" s="143">
        <f>IF(ЗАПОЛНИТЬ!$F$7=1,'Ф.7(СФ).31'!K36/1000,'Ф.7(СФ).31'!K36)</f>
        <v>0</v>
      </c>
      <c r="T1754" s="143">
        <f>IF(ЗАПОЛНИТЬ!$F$7=1,'Ф.7(СФ).31'!L36/1000,'Ф.7(СФ).31'!L36)</f>
        <v>0</v>
      </c>
      <c r="U1754" s="143">
        <f>IF(ЗАПОЛНИТЬ!$F$7=1,'Ф.7(СФ).31'!M36/1000,'Ф.7(СФ).31'!M36)</f>
        <v>0</v>
      </c>
      <c r="V1754" s="145">
        <f t="shared" si="87"/>
        <v>0</v>
      </c>
      <c r="W1754" s="145">
        <f t="shared" si="85"/>
        <v>0</v>
      </c>
    </row>
    <row r="1755" spans="1:23" ht="12.75">
      <c r="A1755" s="144" t="str">
        <f>ЗАПОЛНИТЬ!$B$23</f>
        <v>4</v>
      </c>
      <c r="B1755" s="144" t="str">
        <f>ЗАПОЛНИТЬ!$B$13</f>
        <v>24188344</v>
      </c>
      <c r="C1755" s="144" t="str">
        <f>ЗАПОЛНИТЬ!$B$24</f>
        <v>298</v>
      </c>
      <c r="D1755" s="144" t="str">
        <f>ЗАПОЛНИТЬ!$B$21</f>
        <v>12</v>
      </c>
      <c r="E1755" s="145"/>
      <c r="F1755" s="144" t="str">
        <f>ЗАПОЛНИТЬ!$B$22</f>
        <v>15</v>
      </c>
      <c r="G1755" s="144" t="str">
        <f>ЗАПОЛНИТЬ!$B$20</f>
        <v>040222</v>
      </c>
      <c r="H1755" s="143" t="str">
        <f>IF(ЗАПОЛНИТЬ!$F$7=1,ЗАПОЛНИТЬ!$H$9,ЗАПОЛНИТЬ!$H$10)</f>
        <v>73</v>
      </c>
      <c r="I1755" s="146">
        <f>IF(ЗАПОЛНИТЬ!$F$7=1,'Ф.7(СФ).31'!$E$13,'Ф.7(СФ).31'!$E$15)</f>
        <v>0</v>
      </c>
      <c r="J1755" s="145" t="str">
        <f>IF(ЗАПОЛНИТЬ!$F$7=1,CONCATENATE(ЗАПОЛНИТЬ!$F$18,ЗАПОЛНИТЬ!$D$18),ЗАПОЛНИТЬ!$E$18)</f>
        <v>01.07.2016</v>
      </c>
      <c r="K1755" s="143">
        <f>'Ф.7(СФ).31'!B37</f>
        <v>2230</v>
      </c>
      <c r="L1755" s="143">
        <f>IF(ЗАПОЛНИТЬ!$F$7=1,'Ф.7(СФ).31'!D37/1000,'Ф.7(СФ).31'!D37)</f>
        <v>0</v>
      </c>
      <c r="M1755" s="143">
        <f>IF(ЗАПОЛНИТЬ!$F$7=1,'Ф.7(СФ).31'!E37/1000,'Ф.7(СФ).31'!E37)</f>
        <v>0</v>
      </c>
      <c r="N1755" s="143">
        <f>IF(ЗАПОЛНИТЬ!$F$7=1,'Ф.7(СФ).31'!F37/1000,'Ф.7(СФ).31'!F37)</f>
        <v>0</v>
      </c>
      <c r="O1755" s="143">
        <f>IF(ЗАПОЛНИТЬ!$F$7=1,'Ф.7(СФ).31'!G37/1000,'Ф.7(СФ).31'!G37)</f>
        <v>0</v>
      </c>
      <c r="P1755" s="143">
        <f>IF(ЗАПОЛНИТЬ!$F$7=1,'Ф.7(СФ).31'!H37/1000,'Ф.7(СФ).31'!H37)</f>
        <v>0</v>
      </c>
      <c r="Q1755" s="143">
        <f>IF(ЗАПОЛНИТЬ!$F$7=1,'Ф.7(СФ).31'!I37/1000,'Ф.7(СФ).31'!I37)</f>
        <v>0</v>
      </c>
      <c r="R1755" s="143">
        <f>IF(ЗАПОЛНИТЬ!$F$7=1,'Ф.7(СФ).31'!J37/1000,'Ф.7(СФ).31'!J37)</f>
        <v>0</v>
      </c>
      <c r="S1755" s="143">
        <f>IF(ЗАПОЛНИТЬ!$F$7=1,'Ф.7(СФ).31'!K37/1000,'Ф.7(СФ).31'!K37)</f>
        <v>0</v>
      </c>
      <c r="T1755" s="143">
        <f>IF(ЗАПОЛНИТЬ!$F$7=1,'Ф.7(СФ).31'!L37/1000,'Ф.7(СФ).31'!L37)</f>
        <v>0</v>
      </c>
      <c r="U1755" s="143">
        <f>IF(ЗАПОЛНИТЬ!$F$7=1,'Ф.7(СФ).31'!M37/1000,'Ф.7(СФ).31'!M37)</f>
        <v>0</v>
      </c>
      <c r="V1755" s="145">
        <f t="shared" si="87"/>
        <v>0</v>
      </c>
      <c r="W1755" s="145">
        <f t="shared" si="85"/>
        <v>0</v>
      </c>
    </row>
    <row r="1756" spans="1:23" ht="12.75">
      <c r="A1756" s="144" t="str">
        <f>ЗАПОЛНИТЬ!$B$23</f>
        <v>4</v>
      </c>
      <c r="B1756" s="144" t="str">
        <f>ЗАПОЛНИТЬ!$B$13</f>
        <v>24188344</v>
      </c>
      <c r="C1756" s="144" t="str">
        <f>ЗАПОЛНИТЬ!$B$24</f>
        <v>298</v>
      </c>
      <c r="D1756" s="144" t="str">
        <f>ЗАПОЛНИТЬ!$B$21</f>
        <v>12</v>
      </c>
      <c r="E1756" s="145"/>
      <c r="F1756" s="144" t="str">
        <f>ЗАПОЛНИТЬ!$B$22</f>
        <v>15</v>
      </c>
      <c r="G1756" s="144" t="str">
        <f>ЗАПОЛНИТЬ!$B$20</f>
        <v>040222</v>
      </c>
      <c r="H1756" s="143" t="str">
        <f>IF(ЗАПОЛНИТЬ!$F$7=1,ЗАПОЛНИТЬ!$H$9,ЗАПОЛНИТЬ!$H$10)</f>
        <v>73</v>
      </c>
      <c r="I1756" s="146">
        <f>IF(ЗАПОЛНИТЬ!$F$7=1,'Ф.7(СФ).31'!$E$13,'Ф.7(СФ).31'!$E$15)</f>
        <v>0</v>
      </c>
      <c r="J1756" s="145" t="str">
        <f>IF(ЗАПОЛНИТЬ!$F$7=1,CONCATENATE(ЗАПОЛНИТЬ!$F$18,ЗАПОЛНИТЬ!$D$18),ЗАПОЛНИТЬ!$E$18)</f>
        <v>01.07.2016</v>
      </c>
      <c r="K1756" s="143">
        <f>'Ф.7(СФ).31'!B38</f>
        <v>2240</v>
      </c>
      <c r="L1756" s="143">
        <f>IF(ЗАПОЛНИТЬ!$F$7=1,'Ф.7(СФ).31'!D38/1000,'Ф.7(СФ).31'!D38)</f>
        <v>0</v>
      </c>
      <c r="M1756" s="143">
        <f>IF(ЗАПОЛНИТЬ!$F$7=1,'Ф.7(СФ).31'!E38/1000,'Ф.7(СФ).31'!E38)</f>
        <v>0</v>
      </c>
      <c r="N1756" s="143">
        <f>IF(ЗАПОЛНИТЬ!$F$7=1,'Ф.7(СФ).31'!F38/1000,'Ф.7(СФ).31'!F38)</f>
        <v>0</v>
      </c>
      <c r="O1756" s="143">
        <f>IF(ЗАПОЛНИТЬ!$F$7=1,'Ф.7(СФ).31'!G38/1000,'Ф.7(СФ).31'!G38)</f>
        <v>0</v>
      </c>
      <c r="P1756" s="143">
        <f>IF(ЗАПОЛНИТЬ!$F$7=1,'Ф.7(СФ).31'!H38/1000,'Ф.7(СФ).31'!H38)</f>
        <v>0</v>
      </c>
      <c r="Q1756" s="143">
        <f>IF(ЗАПОЛНИТЬ!$F$7=1,'Ф.7(СФ).31'!I38/1000,'Ф.7(СФ).31'!I38)</f>
        <v>0</v>
      </c>
      <c r="R1756" s="143">
        <f>IF(ЗАПОЛНИТЬ!$F$7=1,'Ф.7(СФ).31'!J38/1000,'Ф.7(СФ).31'!J38)</f>
        <v>0</v>
      </c>
      <c r="S1756" s="143">
        <f>IF(ЗАПОЛНИТЬ!$F$7=1,'Ф.7(СФ).31'!K38/1000,'Ф.7(СФ).31'!K38)</f>
        <v>0</v>
      </c>
      <c r="T1756" s="143">
        <f>IF(ЗАПОЛНИТЬ!$F$7=1,'Ф.7(СФ).31'!L38/1000,'Ф.7(СФ).31'!L38)</f>
        <v>0</v>
      </c>
      <c r="U1756" s="143">
        <f>IF(ЗАПОЛНИТЬ!$F$7=1,'Ф.7(СФ).31'!M38/1000,'Ф.7(СФ).31'!M38)</f>
        <v>0</v>
      </c>
      <c r="V1756" s="145">
        <f t="shared" si="87"/>
        <v>0</v>
      </c>
      <c r="W1756" s="145">
        <f t="shared" si="85"/>
        <v>0</v>
      </c>
    </row>
    <row r="1757" spans="1:23" ht="12.75">
      <c r="A1757" s="144" t="str">
        <f>ЗАПОЛНИТЬ!$B$23</f>
        <v>4</v>
      </c>
      <c r="B1757" s="144" t="str">
        <f>ЗАПОЛНИТЬ!$B$13</f>
        <v>24188344</v>
      </c>
      <c r="C1757" s="144" t="str">
        <f>ЗАПОЛНИТЬ!$B$24</f>
        <v>298</v>
      </c>
      <c r="D1757" s="144" t="str">
        <f>ЗАПОЛНИТЬ!$B$21</f>
        <v>12</v>
      </c>
      <c r="E1757" s="145"/>
      <c r="F1757" s="144" t="str">
        <f>ЗАПОЛНИТЬ!$B$22</f>
        <v>15</v>
      </c>
      <c r="G1757" s="144" t="str">
        <f>ЗАПОЛНИТЬ!$B$20</f>
        <v>040222</v>
      </c>
      <c r="H1757" s="143" t="str">
        <f>IF(ЗАПОЛНИТЬ!$F$7=1,ЗАПОЛНИТЬ!$H$9,ЗАПОЛНИТЬ!$H$10)</f>
        <v>73</v>
      </c>
      <c r="I1757" s="146">
        <f>IF(ЗАПОЛНИТЬ!$F$7=1,'Ф.7(СФ).31'!$E$13,'Ф.7(СФ).31'!$E$15)</f>
        <v>0</v>
      </c>
      <c r="J1757" s="145" t="str">
        <f>IF(ЗАПОЛНИТЬ!$F$7=1,CONCATENATE(ЗАПОЛНИТЬ!$F$18,ЗАПОЛНИТЬ!$D$18),ЗАПОЛНИТЬ!$E$18)</f>
        <v>01.07.2016</v>
      </c>
      <c r="K1757" s="143">
        <f>'Ф.7(СФ).31'!B39</f>
        <v>2250</v>
      </c>
      <c r="L1757" s="143">
        <f>IF(ЗАПОЛНИТЬ!$F$7=1,'Ф.7(СФ).31'!D39/1000,'Ф.7(СФ).31'!D39)</f>
        <v>0</v>
      </c>
      <c r="M1757" s="143">
        <f>IF(ЗАПОЛНИТЬ!$F$7=1,'Ф.7(СФ).31'!E39/1000,'Ф.7(СФ).31'!E39)</f>
        <v>0</v>
      </c>
      <c r="N1757" s="143">
        <f>IF(ЗАПОЛНИТЬ!$F$7=1,'Ф.7(СФ).31'!F39/1000,'Ф.7(СФ).31'!F39)</f>
        <v>0</v>
      </c>
      <c r="O1757" s="143">
        <f>IF(ЗАПОЛНИТЬ!$F$7=1,'Ф.7(СФ).31'!G39/1000,'Ф.7(СФ).31'!G39)</f>
        <v>0</v>
      </c>
      <c r="P1757" s="143">
        <f>IF(ЗАПОЛНИТЬ!$F$7=1,'Ф.7(СФ).31'!H39/1000,'Ф.7(СФ).31'!H39)</f>
        <v>0</v>
      </c>
      <c r="Q1757" s="143">
        <f>IF(ЗАПОЛНИТЬ!$F$7=1,'Ф.7(СФ).31'!I39/1000,'Ф.7(СФ).31'!I39)</f>
        <v>0</v>
      </c>
      <c r="R1757" s="143">
        <f>IF(ЗАПОЛНИТЬ!$F$7=1,'Ф.7(СФ).31'!J39/1000,'Ф.7(СФ).31'!J39)</f>
        <v>0</v>
      </c>
      <c r="S1757" s="143">
        <f>IF(ЗАПОЛНИТЬ!$F$7=1,'Ф.7(СФ).31'!K39/1000,'Ф.7(СФ).31'!K39)</f>
        <v>0</v>
      </c>
      <c r="T1757" s="143">
        <f>IF(ЗАПОЛНИТЬ!$F$7=1,'Ф.7(СФ).31'!L39/1000,'Ф.7(СФ).31'!L39)</f>
        <v>0</v>
      </c>
      <c r="U1757" s="143">
        <f>IF(ЗАПОЛНИТЬ!$F$7=1,'Ф.7(СФ).31'!M39/1000,'Ф.7(СФ).31'!M39)</f>
        <v>0</v>
      </c>
      <c r="V1757" s="145">
        <f t="shared" si="87"/>
        <v>0</v>
      </c>
      <c r="W1757" s="145">
        <f t="shared" si="85"/>
        <v>0</v>
      </c>
    </row>
    <row r="1758" spans="1:23" ht="12.75">
      <c r="A1758" s="144" t="str">
        <f>ЗАПОЛНИТЬ!$B$23</f>
        <v>4</v>
      </c>
      <c r="B1758" s="144" t="str">
        <f>ЗАПОЛНИТЬ!$B$13</f>
        <v>24188344</v>
      </c>
      <c r="C1758" s="144" t="str">
        <f>ЗАПОЛНИТЬ!$B$24</f>
        <v>298</v>
      </c>
      <c r="D1758" s="144" t="str">
        <f>ЗАПОЛНИТЬ!$B$21</f>
        <v>12</v>
      </c>
      <c r="E1758" s="145"/>
      <c r="F1758" s="144" t="str">
        <f>ЗАПОЛНИТЬ!$B$22</f>
        <v>15</v>
      </c>
      <c r="G1758" s="144" t="str">
        <f>ЗАПОЛНИТЬ!$B$20</f>
        <v>040222</v>
      </c>
      <c r="H1758" s="143" t="str">
        <f>IF(ЗАПОЛНИТЬ!$F$7=1,ЗАПОЛНИТЬ!$H$9,ЗАПОЛНИТЬ!$H$10)</f>
        <v>73</v>
      </c>
      <c r="I1758" s="146">
        <f>IF(ЗАПОЛНИТЬ!$F$7=1,'Ф.7(СФ).31'!$E$13,'Ф.7(СФ).31'!$E$15)</f>
        <v>0</v>
      </c>
      <c r="J1758" s="145" t="str">
        <f>IF(ЗАПОЛНИТЬ!$F$7=1,CONCATENATE(ЗАПОЛНИТЬ!$F$18,ЗАПОЛНИТЬ!$D$18),ЗАПОЛНИТЬ!$E$18)</f>
        <v>01.07.2016</v>
      </c>
      <c r="K1758" s="143">
        <f>'Ф.7(СФ).31'!B40</f>
        <v>2260</v>
      </c>
      <c r="L1758" s="143">
        <f>IF(ЗАПОЛНИТЬ!$F$7=1,'Ф.7(СФ).31'!D40/1000,'Ф.7(СФ).31'!D40)</f>
        <v>0</v>
      </c>
      <c r="M1758" s="143">
        <f>IF(ЗАПОЛНИТЬ!$F$7=1,'Ф.7(СФ).31'!E40/1000,'Ф.7(СФ).31'!E40)</f>
        <v>0</v>
      </c>
      <c r="N1758" s="143">
        <f>IF(ЗАПОЛНИТЬ!$F$7=1,'Ф.7(СФ).31'!F40/1000,'Ф.7(СФ).31'!F40)</f>
        <v>0</v>
      </c>
      <c r="O1758" s="143">
        <f>IF(ЗАПОЛНИТЬ!$F$7=1,'Ф.7(СФ).31'!G40/1000,'Ф.7(СФ).31'!G40)</f>
        <v>0</v>
      </c>
      <c r="P1758" s="143">
        <f>IF(ЗАПОЛНИТЬ!$F$7=1,'Ф.7(СФ).31'!H40/1000,'Ф.7(СФ).31'!H40)</f>
        <v>0</v>
      </c>
      <c r="Q1758" s="143">
        <f>IF(ЗАПОЛНИТЬ!$F$7=1,'Ф.7(СФ).31'!I40/1000,'Ф.7(СФ).31'!I40)</f>
        <v>0</v>
      </c>
      <c r="R1758" s="143">
        <f>IF(ЗАПОЛНИТЬ!$F$7=1,'Ф.7(СФ).31'!J40/1000,'Ф.7(СФ).31'!J40)</f>
        <v>0</v>
      </c>
      <c r="S1758" s="143">
        <f>IF(ЗАПОЛНИТЬ!$F$7=1,'Ф.7(СФ).31'!K40/1000,'Ф.7(СФ).31'!K40)</f>
        <v>0</v>
      </c>
      <c r="T1758" s="143">
        <f>IF(ЗАПОЛНИТЬ!$F$7=1,'Ф.7(СФ).31'!L40/1000,'Ф.7(СФ).31'!L40)</f>
        <v>0</v>
      </c>
      <c r="U1758" s="143">
        <f>IF(ЗАПОЛНИТЬ!$F$7=1,'Ф.7(СФ).31'!M40/1000,'Ф.7(СФ).31'!M40)</f>
        <v>0</v>
      </c>
      <c r="V1758" s="145">
        <f t="shared" si="87"/>
        <v>0</v>
      </c>
      <c r="W1758" s="145">
        <f t="shared" si="85"/>
        <v>0</v>
      </c>
    </row>
    <row r="1759" spans="1:23" ht="12.75">
      <c r="A1759" s="144" t="str">
        <f>ЗАПОЛНИТЬ!$B$23</f>
        <v>4</v>
      </c>
      <c r="B1759" s="144" t="str">
        <f>ЗАПОЛНИТЬ!$B$13</f>
        <v>24188344</v>
      </c>
      <c r="C1759" s="144" t="str">
        <f>ЗАПОЛНИТЬ!$B$24</f>
        <v>298</v>
      </c>
      <c r="D1759" s="144" t="str">
        <f>ЗАПОЛНИТЬ!$B$21</f>
        <v>12</v>
      </c>
      <c r="E1759" s="145"/>
      <c r="F1759" s="144" t="str">
        <f>ЗАПОЛНИТЬ!$B$22</f>
        <v>15</v>
      </c>
      <c r="G1759" s="144" t="str">
        <f>ЗАПОЛНИТЬ!$B$20</f>
        <v>040222</v>
      </c>
      <c r="H1759" s="143" t="str">
        <f>IF(ЗАПОЛНИТЬ!$F$7=1,ЗАПОЛНИТЬ!$H$9,ЗАПОЛНИТЬ!$H$10)</f>
        <v>73</v>
      </c>
      <c r="I1759" s="146">
        <f>IF(ЗАПОЛНИТЬ!$F$7=1,'Ф.7(СФ).31'!$E$13,'Ф.7(СФ).31'!$E$15)</f>
        <v>0</v>
      </c>
      <c r="J1759" s="145" t="str">
        <f>IF(ЗАПОЛНИТЬ!$F$7=1,CONCATENATE(ЗАПОЛНИТЬ!$F$18,ЗАПОЛНИТЬ!$D$18),ЗАПОЛНИТЬ!$E$18)</f>
        <v>01.07.2016</v>
      </c>
      <c r="K1759" s="143">
        <f>'Ф.7(СФ).31'!B41</f>
        <v>2270</v>
      </c>
      <c r="L1759" s="143">
        <f>IF(ЗАПОЛНИТЬ!$F$7=1,'Ф.7(СФ).31'!D41/1000,'Ф.7(СФ).31'!D41)</f>
        <v>0</v>
      </c>
      <c r="M1759" s="143">
        <f>IF(ЗАПОЛНИТЬ!$F$7=1,'Ф.7(СФ).31'!E41/1000,'Ф.7(СФ).31'!E41)</f>
        <v>0</v>
      </c>
      <c r="N1759" s="143">
        <f>IF(ЗАПОЛНИТЬ!$F$7=1,'Ф.7(СФ).31'!F41/1000,'Ф.7(СФ).31'!F41)</f>
        <v>0</v>
      </c>
      <c r="O1759" s="143">
        <f>IF(ЗАПОЛНИТЬ!$F$7=1,'Ф.7(СФ).31'!G41/1000,'Ф.7(СФ).31'!G41)</f>
        <v>0</v>
      </c>
      <c r="P1759" s="143">
        <f>IF(ЗАПОЛНИТЬ!$F$7=1,'Ф.7(СФ).31'!H41/1000,'Ф.7(СФ).31'!H41)</f>
        <v>0</v>
      </c>
      <c r="Q1759" s="143">
        <f>IF(ЗАПОЛНИТЬ!$F$7=1,'Ф.7(СФ).31'!I41/1000,'Ф.7(СФ).31'!I41)</f>
        <v>0</v>
      </c>
      <c r="R1759" s="143">
        <f>IF(ЗАПОЛНИТЬ!$F$7=1,'Ф.7(СФ).31'!J41/1000,'Ф.7(СФ).31'!J41)</f>
        <v>0</v>
      </c>
      <c r="S1759" s="143">
        <f>IF(ЗАПОЛНИТЬ!$F$7=1,'Ф.7(СФ).31'!K41/1000,'Ф.7(СФ).31'!K41)</f>
        <v>0</v>
      </c>
      <c r="T1759" s="143">
        <f>IF(ЗАПОЛНИТЬ!$F$7=1,'Ф.7(СФ).31'!L41/1000,'Ф.7(СФ).31'!L41)</f>
        <v>0</v>
      </c>
      <c r="U1759" s="143">
        <f>IF(ЗАПОЛНИТЬ!$F$7=1,'Ф.7(СФ).31'!M41/1000,'Ф.7(СФ).31'!M41)</f>
        <v>0</v>
      </c>
      <c r="V1759" s="145">
        <v>0</v>
      </c>
      <c r="W1759" s="145">
        <f t="shared" si="85"/>
        <v>0</v>
      </c>
    </row>
    <row r="1760" spans="1:23" ht="12.75">
      <c r="A1760" s="144" t="str">
        <f>ЗАПОЛНИТЬ!$B$23</f>
        <v>4</v>
      </c>
      <c r="B1760" s="144" t="str">
        <f>ЗАПОЛНИТЬ!$B$13</f>
        <v>24188344</v>
      </c>
      <c r="C1760" s="144" t="str">
        <f>ЗАПОЛНИТЬ!$B$24</f>
        <v>298</v>
      </c>
      <c r="D1760" s="144" t="str">
        <f>ЗАПОЛНИТЬ!$B$21</f>
        <v>12</v>
      </c>
      <c r="E1760" s="145"/>
      <c r="F1760" s="144" t="str">
        <f>ЗАПОЛНИТЬ!$B$22</f>
        <v>15</v>
      </c>
      <c r="G1760" s="144" t="str">
        <f>ЗАПОЛНИТЬ!$B$20</f>
        <v>040222</v>
      </c>
      <c r="H1760" s="143" t="str">
        <f>IF(ЗАПОЛНИТЬ!$F$7=1,ЗАПОЛНИТЬ!$H$9,ЗАПОЛНИТЬ!$H$10)</f>
        <v>73</v>
      </c>
      <c r="I1760" s="146">
        <f>IF(ЗАПОЛНИТЬ!$F$7=1,'Ф.7(СФ).31'!$E$13,'Ф.7(СФ).31'!$E$15)</f>
        <v>0</v>
      </c>
      <c r="J1760" s="145" t="str">
        <f>IF(ЗАПОЛНИТЬ!$F$7=1,CONCATENATE(ЗАПОЛНИТЬ!$F$18,ЗАПОЛНИТЬ!$D$18),ЗАПОЛНИТЬ!$E$18)</f>
        <v>01.07.2016</v>
      </c>
      <c r="K1760" s="143">
        <f>'Ф.7(СФ).31'!B42</f>
        <v>2271</v>
      </c>
      <c r="L1760" s="143">
        <f>IF(ЗАПОЛНИТЬ!$F$7=1,'Ф.7(СФ).31'!D42/1000,'Ф.7(СФ).31'!D42)</f>
        <v>0</v>
      </c>
      <c r="M1760" s="143">
        <f>IF(ЗАПОЛНИТЬ!$F$7=1,'Ф.7(СФ).31'!E42/1000,'Ф.7(СФ).31'!E42)</f>
        <v>0</v>
      </c>
      <c r="N1760" s="143">
        <f>IF(ЗАПОЛНИТЬ!$F$7=1,'Ф.7(СФ).31'!F42/1000,'Ф.7(СФ).31'!F42)</f>
        <v>0</v>
      </c>
      <c r="O1760" s="143">
        <f>IF(ЗАПОЛНИТЬ!$F$7=1,'Ф.7(СФ).31'!G42/1000,'Ф.7(СФ).31'!G42)</f>
        <v>0</v>
      </c>
      <c r="P1760" s="143">
        <f>IF(ЗАПОЛНИТЬ!$F$7=1,'Ф.7(СФ).31'!H42/1000,'Ф.7(СФ).31'!H42)</f>
        <v>0</v>
      </c>
      <c r="Q1760" s="143">
        <f>IF(ЗАПОЛНИТЬ!$F$7=1,'Ф.7(СФ).31'!I42/1000,'Ф.7(СФ).31'!I42)</f>
        <v>0</v>
      </c>
      <c r="R1760" s="143">
        <f>IF(ЗАПОЛНИТЬ!$F$7=1,'Ф.7(СФ).31'!J42/1000,'Ф.7(СФ).31'!J42)</f>
        <v>0</v>
      </c>
      <c r="S1760" s="143">
        <f>IF(ЗАПОЛНИТЬ!$F$7=1,'Ф.7(СФ).31'!K42/1000,'Ф.7(СФ).31'!K42)</f>
        <v>0</v>
      </c>
      <c r="T1760" s="143">
        <f>IF(ЗАПОЛНИТЬ!$F$7=1,'Ф.7(СФ).31'!L42/1000,'Ф.7(СФ).31'!L42)</f>
        <v>0</v>
      </c>
      <c r="U1760" s="143">
        <f>IF(ЗАПОЛНИТЬ!$F$7=1,'Ф.7(СФ).31'!M42/1000,'Ф.7(СФ).31'!M42)</f>
        <v>0</v>
      </c>
      <c r="V1760" s="145">
        <f t="shared" ref="V1760:V1765" si="88">IF(SUM(L1760:U1760)&gt;0,1,0)</f>
        <v>0</v>
      </c>
      <c r="W1760" s="145">
        <f t="shared" si="85"/>
        <v>0</v>
      </c>
    </row>
    <row r="1761" spans="1:23" ht="12.75">
      <c r="A1761" s="144" t="str">
        <f>ЗАПОЛНИТЬ!$B$23</f>
        <v>4</v>
      </c>
      <c r="B1761" s="144" t="str">
        <f>ЗАПОЛНИТЬ!$B$13</f>
        <v>24188344</v>
      </c>
      <c r="C1761" s="144" t="str">
        <f>ЗАПОЛНИТЬ!$B$24</f>
        <v>298</v>
      </c>
      <c r="D1761" s="144" t="str">
        <f>ЗАПОЛНИТЬ!$B$21</f>
        <v>12</v>
      </c>
      <c r="E1761" s="145"/>
      <c r="F1761" s="144" t="str">
        <f>ЗАПОЛНИТЬ!$B$22</f>
        <v>15</v>
      </c>
      <c r="G1761" s="144" t="str">
        <f>ЗАПОЛНИТЬ!$B$20</f>
        <v>040222</v>
      </c>
      <c r="H1761" s="143" t="str">
        <f>IF(ЗАПОЛНИТЬ!$F$7=1,ЗАПОЛНИТЬ!$H$9,ЗАПОЛНИТЬ!$H$10)</f>
        <v>73</v>
      </c>
      <c r="I1761" s="146">
        <f>IF(ЗАПОЛНИТЬ!$F$7=1,'Ф.7(СФ).31'!$E$13,'Ф.7(СФ).31'!$E$15)</f>
        <v>0</v>
      </c>
      <c r="J1761" s="145" t="str">
        <f>IF(ЗАПОЛНИТЬ!$F$7=1,CONCATENATE(ЗАПОЛНИТЬ!$F$18,ЗАПОЛНИТЬ!$D$18),ЗАПОЛНИТЬ!$E$18)</f>
        <v>01.07.2016</v>
      </c>
      <c r="K1761" s="143">
        <f>'Ф.7(СФ).31'!B43</f>
        <v>2272</v>
      </c>
      <c r="L1761" s="143">
        <f>IF(ЗАПОЛНИТЬ!$F$7=1,'Ф.7(СФ).31'!D43/1000,'Ф.7(СФ).31'!D43)</f>
        <v>0</v>
      </c>
      <c r="M1761" s="143">
        <f>IF(ЗАПОЛНИТЬ!$F$7=1,'Ф.7(СФ).31'!E43/1000,'Ф.7(СФ).31'!E43)</f>
        <v>0</v>
      </c>
      <c r="N1761" s="143">
        <f>IF(ЗАПОЛНИТЬ!$F$7=1,'Ф.7(СФ).31'!F43/1000,'Ф.7(СФ).31'!F43)</f>
        <v>0</v>
      </c>
      <c r="O1761" s="143">
        <f>IF(ЗАПОЛНИТЬ!$F$7=1,'Ф.7(СФ).31'!G43/1000,'Ф.7(СФ).31'!G43)</f>
        <v>0</v>
      </c>
      <c r="P1761" s="143">
        <f>IF(ЗАПОЛНИТЬ!$F$7=1,'Ф.7(СФ).31'!H43/1000,'Ф.7(СФ).31'!H43)</f>
        <v>0</v>
      </c>
      <c r="Q1761" s="143">
        <f>IF(ЗАПОЛНИТЬ!$F$7=1,'Ф.7(СФ).31'!I43/1000,'Ф.7(СФ).31'!I43)</f>
        <v>0</v>
      </c>
      <c r="R1761" s="143">
        <f>IF(ЗАПОЛНИТЬ!$F$7=1,'Ф.7(СФ).31'!J43/1000,'Ф.7(СФ).31'!J43)</f>
        <v>0</v>
      </c>
      <c r="S1761" s="143">
        <f>IF(ЗАПОЛНИТЬ!$F$7=1,'Ф.7(СФ).31'!K43/1000,'Ф.7(СФ).31'!K43)</f>
        <v>0</v>
      </c>
      <c r="T1761" s="143">
        <f>IF(ЗАПОЛНИТЬ!$F$7=1,'Ф.7(СФ).31'!L43/1000,'Ф.7(СФ).31'!L43)</f>
        <v>0</v>
      </c>
      <c r="U1761" s="143">
        <f>IF(ЗАПОЛНИТЬ!$F$7=1,'Ф.7(СФ).31'!M43/1000,'Ф.7(СФ).31'!M43)</f>
        <v>0</v>
      </c>
      <c r="V1761" s="145">
        <f t="shared" si="88"/>
        <v>0</v>
      </c>
      <c r="W1761" s="145">
        <f t="shared" si="85"/>
        <v>0</v>
      </c>
    </row>
    <row r="1762" spans="1:23" ht="12.75">
      <c r="A1762" s="144" t="str">
        <f>ЗАПОЛНИТЬ!$B$23</f>
        <v>4</v>
      </c>
      <c r="B1762" s="144" t="str">
        <f>ЗАПОЛНИТЬ!$B$13</f>
        <v>24188344</v>
      </c>
      <c r="C1762" s="144" t="str">
        <f>ЗАПОЛНИТЬ!$B$24</f>
        <v>298</v>
      </c>
      <c r="D1762" s="144" t="str">
        <f>ЗАПОЛНИТЬ!$B$21</f>
        <v>12</v>
      </c>
      <c r="E1762" s="145"/>
      <c r="F1762" s="144" t="str">
        <f>ЗАПОЛНИТЬ!$B$22</f>
        <v>15</v>
      </c>
      <c r="G1762" s="144" t="str">
        <f>ЗАПОЛНИТЬ!$B$20</f>
        <v>040222</v>
      </c>
      <c r="H1762" s="143" t="str">
        <f>IF(ЗАПОЛНИТЬ!$F$7=1,ЗАПОЛНИТЬ!$H$9,ЗАПОЛНИТЬ!$H$10)</f>
        <v>73</v>
      </c>
      <c r="I1762" s="146">
        <f>IF(ЗАПОЛНИТЬ!$F$7=1,'Ф.7(СФ).31'!$E$13,'Ф.7(СФ).31'!$E$15)</f>
        <v>0</v>
      </c>
      <c r="J1762" s="145" t="str">
        <f>IF(ЗАПОЛНИТЬ!$F$7=1,CONCATENATE(ЗАПОЛНИТЬ!$F$18,ЗАПОЛНИТЬ!$D$18),ЗАПОЛНИТЬ!$E$18)</f>
        <v>01.07.2016</v>
      </c>
      <c r="K1762" s="143">
        <f>'Ф.7(СФ).31'!B44</f>
        <v>2273</v>
      </c>
      <c r="L1762" s="143">
        <f>IF(ЗАПОЛНИТЬ!$F$7=1,'Ф.7(СФ).31'!D44/1000,'Ф.7(СФ).31'!D44)</f>
        <v>0</v>
      </c>
      <c r="M1762" s="143">
        <f>IF(ЗАПОЛНИТЬ!$F$7=1,'Ф.7(СФ).31'!E44/1000,'Ф.7(СФ).31'!E44)</f>
        <v>0</v>
      </c>
      <c r="N1762" s="143">
        <f>IF(ЗАПОЛНИТЬ!$F$7=1,'Ф.7(СФ).31'!F44/1000,'Ф.7(СФ).31'!F44)</f>
        <v>0</v>
      </c>
      <c r="O1762" s="143">
        <f>IF(ЗАПОЛНИТЬ!$F$7=1,'Ф.7(СФ).31'!G44/1000,'Ф.7(СФ).31'!G44)</f>
        <v>0</v>
      </c>
      <c r="P1762" s="143">
        <f>IF(ЗАПОЛНИТЬ!$F$7=1,'Ф.7(СФ).31'!H44/1000,'Ф.7(СФ).31'!H44)</f>
        <v>0</v>
      </c>
      <c r="Q1762" s="143">
        <f>IF(ЗАПОЛНИТЬ!$F$7=1,'Ф.7(СФ).31'!I44/1000,'Ф.7(СФ).31'!I44)</f>
        <v>0</v>
      </c>
      <c r="R1762" s="143">
        <f>IF(ЗАПОЛНИТЬ!$F$7=1,'Ф.7(СФ).31'!J44/1000,'Ф.7(СФ).31'!J44)</f>
        <v>0</v>
      </c>
      <c r="S1762" s="143">
        <f>IF(ЗАПОЛНИТЬ!$F$7=1,'Ф.7(СФ).31'!K44/1000,'Ф.7(СФ).31'!K44)</f>
        <v>0</v>
      </c>
      <c r="T1762" s="143">
        <f>IF(ЗАПОЛНИТЬ!$F$7=1,'Ф.7(СФ).31'!L44/1000,'Ф.7(СФ).31'!L44)</f>
        <v>0</v>
      </c>
      <c r="U1762" s="143">
        <f>IF(ЗАПОЛНИТЬ!$F$7=1,'Ф.7(СФ).31'!M44/1000,'Ф.7(СФ).31'!M44)</f>
        <v>0</v>
      </c>
      <c r="V1762" s="145">
        <f t="shared" si="88"/>
        <v>0</v>
      </c>
      <c r="W1762" s="145">
        <f t="shared" ref="W1762:W1827" si="89">IF(SUM(L1762:U1762)&gt;0,1,0)</f>
        <v>0</v>
      </c>
    </row>
    <row r="1763" spans="1:23" ht="12.75">
      <c r="A1763" s="144" t="str">
        <f>ЗАПОЛНИТЬ!$B$23</f>
        <v>4</v>
      </c>
      <c r="B1763" s="144" t="str">
        <f>ЗАПОЛНИТЬ!$B$13</f>
        <v>24188344</v>
      </c>
      <c r="C1763" s="144" t="str">
        <f>ЗАПОЛНИТЬ!$B$24</f>
        <v>298</v>
      </c>
      <c r="D1763" s="144" t="str">
        <f>ЗАПОЛНИТЬ!$B$21</f>
        <v>12</v>
      </c>
      <c r="E1763" s="145"/>
      <c r="F1763" s="144" t="str">
        <f>ЗАПОЛНИТЬ!$B$22</f>
        <v>15</v>
      </c>
      <c r="G1763" s="144" t="str">
        <f>ЗАПОЛНИТЬ!$B$20</f>
        <v>040222</v>
      </c>
      <c r="H1763" s="143" t="str">
        <f>IF(ЗАПОЛНИТЬ!$F$7=1,ЗАПОЛНИТЬ!$H$9,ЗАПОЛНИТЬ!$H$10)</f>
        <v>73</v>
      </c>
      <c r="I1763" s="146">
        <f>IF(ЗАПОЛНИТЬ!$F$7=1,'Ф.7(СФ).31'!$E$13,'Ф.7(СФ).31'!$E$15)</f>
        <v>0</v>
      </c>
      <c r="J1763" s="145" t="str">
        <f>IF(ЗАПОЛНИТЬ!$F$7=1,CONCATENATE(ЗАПОЛНИТЬ!$F$18,ЗАПОЛНИТЬ!$D$18),ЗАПОЛНИТЬ!$E$18)</f>
        <v>01.07.2016</v>
      </c>
      <c r="K1763" s="143">
        <f>'Ф.7(СФ).31'!B45</f>
        <v>2274</v>
      </c>
      <c r="L1763" s="143">
        <f>IF(ЗАПОЛНИТЬ!$F$7=1,'Ф.7(СФ).31'!D45/1000,'Ф.7(СФ).31'!D45)</f>
        <v>0</v>
      </c>
      <c r="M1763" s="143">
        <f>IF(ЗАПОЛНИТЬ!$F$7=1,'Ф.7(СФ).31'!E45/1000,'Ф.7(СФ).31'!E45)</f>
        <v>0</v>
      </c>
      <c r="N1763" s="143">
        <f>IF(ЗАПОЛНИТЬ!$F$7=1,'Ф.7(СФ).31'!F45/1000,'Ф.7(СФ).31'!F45)</f>
        <v>0</v>
      </c>
      <c r="O1763" s="143">
        <f>IF(ЗАПОЛНИТЬ!$F$7=1,'Ф.7(СФ).31'!G45/1000,'Ф.7(СФ).31'!G45)</f>
        <v>0</v>
      </c>
      <c r="P1763" s="143">
        <f>IF(ЗАПОЛНИТЬ!$F$7=1,'Ф.7(СФ).31'!H45/1000,'Ф.7(СФ).31'!H45)</f>
        <v>0</v>
      </c>
      <c r="Q1763" s="143">
        <f>IF(ЗАПОЛНИТЬ!$F$7=1,'Ф.7(СФ).31'!I45/1000,'Ф.7(СФ).31'!I45)</f>
        <v>0</v>
      </c>
      <c r="R1763" s="143">
        <f>IF(ЗАПОЛНИТЬ!$F$7=1,'Ф.7(СФ).31'!J45/1000,'Ф.7(СФ).31'!J45)</f>
        <v>0</v>
      </c>
      <c r="S1763" s="143">
        <f>IF(ЗАПОЛНИТЬ!$F$7=1,'Ф.7(СФ).31'!K45/1000,'Ф.7(СФ).31'!K45)</f>
        <v>0</v>
      </c>
      <c r="T1763" s="143">
        <f>IF(ЗАПОЛНИТЬ!$F$7=1,'Ф.7(СФ).31'!L45/1000,'Ф.7(СФ).31'!L45)</f>
        <v>0</v>
      </c>
      <c r="U1763" s="143">
        <f>IF(ЗАПОЛНИТЬ!$F$7=1,'Ф.7(СФ).31'!M45/1000,'Ф.7(СФ).31'!M45)</f>
        <v>0</v>
      </c>
      <c r="V1763" s="145">
        <f t="shared" si="88"/>
        <v>0</v>
      </c>
      <c r="W1763" s="145">
        <f t="shared" si="89"/>
        <v>0</v>
      </c>
    </row>
    <row r="1764" spans="1:23" ht="12.75">
      <c r="A1764" s="144" t="str">
        <f>ЗАПОЛНИТЬ!$B$23</f>
        <v>4</v>
      </c>
      <c r="B1764" s="144" t="str">
        <f>ЗАПОЛНИТЬ!$B$13</f>
        <v>24188344</v>
      </c>
      <c r="C1764" s="144" t="str">
        <f>ЗАПОЛНИТЬ!$B$24</f>
        <v>298</v>
      </c>
      <c r="D1764" s="144" t="str">
        <f>ЗАПОЛНИТЬ!$B$21</f>
        <v>12</v>
      </c>
      <c r="E1764" s="145"/>
      <c r="F1764" s="144" t="str">
        <f>ЗАПОЛНИТЬ!$B$22</f>
        <v>15</v>
      </c>
      <c r="G1764" s="144" t="str">
        <f>ЗАПОЛНИТЬ!$B$20</f>
        <v>040222</v>
      </c>
      <c r="H1764" s="143" t="str">
        <f>IF(ЗАПОЛНИТЬ!$F$7=1,ЗАПОЛНИТЬ!$H$9,ЗАПОЛНИТЬ!$H$10)</f>
        <v>73</v>
      </c>
      <c r="I1764" s="146">
        <f>IF(ЗАПОЛНИТЬ!$F$7=1,'Ф.7(СФ).31'!$E$13,'Ф.7(СФ).31'!$E$15)</f>
        <v>0</v>
      </c>
      <c r="J1764" s="145" t="str">
        <f>IF(ЗАПОЛНИТЬ!$F$7=1,CONCATENATE(ЗАПОЛНИТЬ!$F$18,ЗАПОЛНИТЬ!$D$18),ЗАПОЛНИТЬ!$E$18)</f>
        <v>01.07.2016</v>
      </c>
      <c r="K1764" s="143">
        <f>'Ф.7(СФ).31'!B46</f>
        <v>2275</v>
      </c>
      <c r="L1764" s="143">
        <f>IF(ЗАПОЛНИТЬ!$F$7=1,'Ф.7(СФ).31'!D46/1000,'Ф.7(СФ).31'!D46)</f>
        <v>0</v>
      </c>
      <c r="M1764" s="143">
        <f>IF(ЗАПОЛНИТЬ!$F$7=1,'Ф.7(СФ).31'!E46/1000,'Ф.7(СФ).31'!E46)</f>
        <v>0</v>
      </c>
      <c r="N1764" s="143">
        <f>IF(ЗАПОЛНИТЬ!$F$7=1,'Ф.7(СФ).31'!F46/1000,'Ф.7(СФ).31'!F46)</f>
        <v>0</v>
      </c>
      <c r="O1764" s="143">
        <f>IF(ЗАПОЛНИТЬ!$F$7=1,'Ф.7(СФ).31'!G46/1000,'Ф.7(СФ).31'!G46)</f>
        <v>0</v>
      </c>
      <c r="P1764" s="143">
        <f>IF(ЗАПОЛНИТЬ!$F$7=1,'Ф.7(СФ).31'!H46/1000,'Ф.7(СФ).31'!H46)</f>
        <v>0</v>
      </c>
      <c r="Q1764" s="143">
        <f>IF(ЗАПОЛНИТЬ!$F$7=1,'Ф.7(СФ).31'!I46/1000,'Ф.7(СФ).31'!I46)</f>
        <v>0</v>
      </c>
      <c r="R1764" s="143">
        <f>IF(ЗАПОЛНИТЬ!$F$7=1,'Ф.7(СФ).31'!J46/1000,'Ф.7(СФ).31'!J46)</f>
        <v>0</v>
      </c>
      <c r="S1764" s="143">
        <f>IF(ЗАПОЛНИТЬ!$F$7=1,'Ф.7(СФ).31'!K46/1000,'Ф.7(СФ).31'!K46)</f>
        <v>0</v>
      </c>
      <c r="T1764" s="143">
        <f>IF(ЗАПОЛНИТЬ!$F$7=1,'Ф.7(СФ).31'!L46/1000,'Ф.7(СФ).31'!L46)</f>
        <v>0</v>
      </c>
      <c r="U1764" s="143">
        <f>IF(ЗАПОЛНИТЬ!$F$7=1,'Ф.7(СФ).31'!M46/1000,'Ф.7(СФ).31'!M46)</f>
        <v>0</v>
      </c>
      <c r="V1764" s="145">
        <f t="shared" si="88"/>
        <v>0</v>
      </c>
      <c r="W1764" s="145">
        <f t="shared" si="89"/>
        <v>0</v>
      </c>
    </row>
    <row r="1765" spans="1:23" ht="12.75">
      <c r="A1765" s="144" t="str">
        <f>ЗАПОЛНИТЬ!$B$23</f>
        <v>4</v>
      </c>
      <c r="B1765" s="144" t="str">
        <f>ЗАПОЛНИТЬ!$B$13</f>
        <v>24188344</v>
      </c>
      <c r="C1765" s="144" t="str">
        <f>ЗАПОЛНИТЬ!$B$24</f>
        <v>298</v>
      </c>
      <c r="D1765" s="144" t="str">
        <f>ЗАПОЛНИТЬ!$B$21</f>
        <v>12</v>
      </c>
      <c r="E1765" s="145"/>
      <c r="F1765" s="144" t="str">
        <f>ЗАПОЛНИТЬ!$B$22</f>
        <v>15</v>
      </c>
      <c r="G1765" s="144" t="str">
        <f>ЗАПОЛНИТЬ!$B$20</f>
        <v>040222</v>
      </c>
      <c r="H1765" s="143" t="str">
        <f>IF(ЗАПОЛНИТЬ!$F$7=1,ЗАПОЛНИТЬ!$H$9,ЗАПОЛНИТЬ!$H$10)</f>
        <v>73</v>
      </c>
      <c r="I1765" s="146">
        <f>IF(ЗАПОЛНИТЬ!$F$7=1,'Ф.7(СФ).31'!$E$13,'Ф.7(СФ).31'!$E$15)</f>
        <v>0</v>
      </c>
      <c r="J1765" s="145" t="str">
        <f>IF(ЗАПОЛНИТЬ!$F$7=1,CONCATENATE(ЗАПОЛНИТЬ!$F$18,ЗАПОЛНИТЬ!$D$18),ЗАПОЛНИТЬ!$E$18)</f>
        <v>01.07.2016</v>
      </c>
      <c r="K1765" s="143">
        <f>'Ф.7(СФ).31'!B47</f>
        <v>2276</v>
      </c>
      <c r="L1765" s="143">
        <f>IF(ЗАПОЛНИТЬ!$F$7=1,'Ф.7(СФ).31'!D47/1000,'Ф.7(СФ).31'!D47)</f>
        <v>0</v>
      </c>
      <c r="M1765" s="143">
        <f>IF(ЗАПОЛНИТЬ!$F$7=1,'Ф.7(СФ).31'!E47/1000,'Ф.7(СФ).31'!E47)</f>
        <v>0</v>
      </c>
      <c r="N1765" s="143">
        <f>IF(ЗАПОЛНИТЬ!$F$7=1,'Ф.7(СФ).31'!F47/1000,'Ф.7(СФ).31'!F47)</f>
        <v>0</v>
      </c>
      <c r="O1765" s="143">
        <f>IF(ЗАПОЛНИТЬ!$F$7=1,'Ф.7(СФ).31'!G47/1000,'Ф.7(СФ).31'!G47)</f>
        <v>0</v>
      </c>
      <c r="P1765" s="143">
        <f>IF(ЗАПОЛНИТЬ!$F$7=1,'Ф.7(СФ).31'!H47/1000,'Ф.7(СФ).31'!H47)</f>
        <v>0</v>
      </c>
      <c r="Q1765" s="143">
        <f>IF(ЗАПОЛНИТЬ!$F$7=1,'Ф.7(СФ).31'!I47/1000,'Ф.7(СФ).31'!I47)</f>
        <v>0</v>
      </c>
      <c r="R1765" s="143">
        <f>IF(ЗАПОЛНИТЬ!$F$7=1,'Ф.7(СФ).31'!J47/1000,'Ф.7(СФ).31'!J47)</f>
        <v>0</v>
      </c>
      <c r="S1765" s="143">
        <f>IF(ЗАПОЛНИТЬ!$F$7=1,'Ф.7(СФ).31'!K47/1000,'Ф.7(СФ).31'!K47)</f>
        <v>0</v>
      </c>
      <c r="T1765" s="143">
        <f>IF(ЗАПОЛНИТЬ!$F$7=1,'Ф.7(СФ).31'!L47/1000,'Ф.7(СФ).31'!L47)</f>
        <v>0</v>
      </c>
      <c r="U1765" s="143">
        <f>IF(ЗАПОЛНИТЬ!$F$7=1,'Ф.7(СФ).31'!M47/1000,'Ф.7(СФ).31'!M47)</f>
        <v>0</v>
      </c>
      <c r="V1765" s="145">
        <f t="shared" si="88"/>
        <v>0</v>
      </c>
      <c r="W1765" s="145">
        <f>IF(SUM(L1765:U1765)&gt;0,1,0)</f>
        <v>0</v>
      </c>
    </row>
    <row r="1766" spans="1:23" ht="12.75">
      <c r="A1766" s="144" t="str">
        <f>ЗАПОЛНИТЬ!$B$23</f>
        <v>4</v>
      </c>
      <c r="B1766" s="144" t="str">
        <f>ЗАПОЛНИТЬ!$B$13</f>
        <v>24188344</v>
      </c>
      <c r="C1766" s="144" t="str">
        <f>ЗАПОЛНИТЬ!$B$24</f>
        <v>298</v>
      </c>
      <c r="D1766" s="144" t="str">
        <f>ЗАПОЛНИТЬ!$B$21</f>
        <v>12</v>
      </c>
      <c r="E1766" s="145"/>
      <c r="F1766" s="144" t="str">
        <f>ЗАПОЛНИТЬ!$B$22</f>
        <v>15</v>
      </c>
      <c r="G1766" s="144" t="str">
        <f>ЗАПОЛНИТЬ!$B$20</f>
        <v>040222</v>
      </c>
      <c r="H1766" s="143" t="str">
        <f>IF(ЗАПОЛНИТЬ!$F$7=1,ЗАПОЛНИТЬ!$H$9,ЗАПОЛНИТЬ!$H$10)</f>
        <v>73</v>
      </c>
      <c r="I1766" s="146">
        <f>IF(ЗАПОЛНИТЬ!$F$7=1,'Ф.7(СФ).31'!$E$13,'Ф.7(СФ).31'!$E$15)</f>
        <v>0</v>
      </c>
      <c r="J1766" s="145" t="str">
        <f>IF(ЗАПОЛНИТЬ!$F$7=1,CONCATENATE(ЗАПОЛНИТЬ!$F$18,ЗАПОЛНИТЬ!$D$18),ЗАПОЛНИТЬ!$E$18)</f>
        <v>01.07.2016</v>
      </c>
      <c r="K1766" s="143">
        <f>'Ф.7(СФ).31'!B48</f>
        <v>2280</v>
      </c>
      <c r="L1766" s="143">
        <f>IF(ЗАПОЛНИТЬ!$F$7=1,'Ф.7(СФ).31'!D48/1000,'Ф.7(СФ).31'!D48)</f>
        <v>0</v>
      </c>
      <c r="M1766" s="143">
        <f>IF(ЗАПОЛНИТЬ!$F$7=1,'Ф.7(СФ).31'!E48/1000,'Ф.7(СФ).31'!E48)</f>
        <v>0</v>
      </c>
      <c r="N1766" s="143">
        <f>IF(ЗАПОЛНИТЬ!$F$7=1,'Ф.7(СФ).31'!F48/1000,'Ф.7(СФ).31'!F48)</f>
        <v>0</v>
      </c>
      <c r="O1766" s="143">
        <f>IF(ЗАПОЛНИТЬ!$F$7=1,'Ф.7(СФ).31'!G48/1000,'Ф.7(СФ).31'!G48)</f>
        <v>0</v>
      </c>
      <c r="P1766" s="143">
        <f>IF(ЗАПОЛНИТЬ!$F$7=1,'Ф.7(СФ).31'!H48/1000,'Ф.7(СФ).31'!H48)</f>
        <v>0</v>
      </c>
      <c r="Q1766" s="143">
        <f>IF(ЗАПОЛНИТЬ!$F$7=1,'Ф.7(СФ).31'!I48/1000,'Ф.7(СФ).31'!I48)</f>
        <v>0</v>
      </c>
      <c r="R1766" s="143">
        <f>IF(ЗАПОЛНИТЬ!$F$7=1,'Ф.7(СФ).31'!J48/1000,'Ф.7(СФ).31'!J48)</f>
        <v>0</v>
      </c>
      <c r="S1766" s="143">
        <f>IF(ЗАПОЛНИТЬ!$F$7=1,'Ф.7(СФ).31'!K48/1000,'Ф.7(СФ).31'!K48)</f>
        <v>0</v>
      </c>
      <c r="T1766" s="143">
        <f>IF(ЗАПОЛНИТЬ!$F$7=1,'Ф.7(СФ).31'!L48/1000,'Ф.7(СФ).31'!L48)</f>
        <v>0</v>
      </c>
      <c r="U1766" s="143">
        <f>IF(ЗАПОЛНИТЬ!$F$7=1,'Ф.7(СФ).31'!M48/1000,'Ф.7(СФ).31'!M48)</f>
        <v>0</v>
      </c>
      <c r="V1766" s="145">
        <v>0</v>
      </c>
      <c r="W1766" s="145">
        <f t="shared" si="89"/>
        <v>0</v>
      </c>
    </row>
    <row r="1767" spans="1:23" ht="12.75">
      <c r="A1767" s="144" t="str">
        <f>ЗАПОЛНИТЬ!$B$23</f>
        <v>4</v>
      </c>
      <c r="B1767" s="144" t="str">
        <f>ЗАПОЛНИТЬ!$B$13</f>
        <v>24188344</v>
      </c>
      <c r="C1767" s="144" t="str">
        <f>ЗАПОЛНИТЬ!$B$24</f>
        <v>298</v>
      </c>
      <c r="D1767" s="144" t="str">
        <f>ЗАПОЛНИТЬ!$B$21</f>
        <v>12</v>
      </c>
      <c r="E1767" s="145"/>
      <c r="F1767" s="144" t="str">
        <f>ЗАПОЛНИТЬ!$B$22</f>
        <v>15</v>
      </c>
      <c r="G1767" s="144" t="str">
        <f>ЗАПОЛНИТЬ!$B$20</f>
        <v>040222</v>
      </c>
      <c r="H1767" s="143" t="str">
        <f>IF(ЗАПОЛНИТЬ!$F$7=1,ЗАПОЛНИТЬ!$H$9,ЗАПОЛНИТЬ!$H$10)</f>
        <v>73</v>
      </c>
      <c r="I1767" s="146">
        <f>IF(ЗАПОЛНИТЬ!$F$7=1,'Ф.7(СФ).31'!$E$13,'Ф.7(СФ).31'!$E$15)</f>
        <v>0</v>
      </c>
      <c r="J1767" s="145" t="str">
        <f>IF(ЗАПОЛНИТЬ!$F$7=1,CONCATENATE(ЗАПОЛНИТЬ!$F$18,ЗАПОЛНИТЬ!$D$18),ЗАПОЛНИТЬ!$E$18)</f>
        <v>01.07.2016</v>
      </c>
      <c r="K1767" s="143">
        <f>'Ф.7(СФ).31'!B49</f>
        <v>2281</v>
      </c>
      <c r="L1767" s="143">
        <f>IF(ЗАПОЛНИТЬ!$F$7=1,'Ф.7(СФ).31'!D49/1000,'Ф.7(СФ).31'!D49)</f>
        <v>0</v>
      </c>
      <c r="M1767" s="143">
        <f>IF(ЗАПОЛНИТЬ!$F$7=1,'Ф.7(СФ).31'!E49/1000,'Ф.7(СФ).31'!E49)</f>
        <v>0</v>
      </c>
      <c r="N1767" s="143">
        <f>IF(ЗАПОЛНИТЬ!$F$7=1,'Ф.7(СФ).31'!F49/1000,'Ф.7(СФ).31'!F49)</f>
        <v>0</v>
      </c>
      <c r="O1767" s="143">
        <f>IF(ЗАПОЛНИТЬ!$F$7=1,'Ф.7(СФ).31'!G49/1000,'Ф.7(СФ).31'!G49)</f>
        <v>0</v>
      </c>
      <c r="P1767" s="143">
        <f>IF(ЗАПОЛНИТЬ!$F$7=1,'Ф.7(СФ).31'!H49/1000,'Ф.7(СФ).31'!H49)</f>
        <v>0</v>
      </c>
      <c r="Q1767" s="143">
        <f>IF(ЗАПОЛНИТЬ!$F$7=1,'Ф.7(СФ).31'!I49/1000,'Ф.7(СФ).31'!I49)</f>
        <v>0</v>
      </c>
      <c r="R1767" s="143">
        <f>IF(ЗАПОЛНИТЬ!$F$7=1,'Ф.7(СФ).31'!J49/1000,'Ф.7(СФ).31'!J49)</f>
        <v>0</v>
      </c>
      <c r="S1767" s="143">
        <f>IF(ЗАПОЛНИТЬ!$F$7=1,'Ф.7(СФ).31'!K49/1000,'Ф.7(СФ).31'!K49)</f>
        <v>0</v>
      </c>
      <c r="T1767" s="143">
        <f>IF(ЗАПОЛНИТЬ!$F$7=1,'Ф.7(СФ).31'!L49/1000,'Ф.7(СФ).31'!L49)</f>
        <v>0</v>
      </c>
      <c r="U1767" s="143">
        <f>IF(ЗАПОЛНИТЬ!$F$7=1,'Ф.7(СФ).31'!M49/1000,'Ф.7(СФ).31'!M49)</f>
        <v>0</v>
      </c>
      <c r="V1767" s="145">
        <f>IF(SUM(L1767:U1767)&gt;0,1,0)</f>
        <v>0</v>
      </c>
      <c r="W1767" s="145">
        <f t="shared" si="89"/>
        <v>0</v>
      </c>
    </row>
    <row r="1768" spans="1:23" ht="12.75">
      <c r="A1768" s="144" t="str">
        <f>ЗАПОЛНИТЬ!$B$23</f>
        <v>4</v>
      </c>
      <c r="B1768" s="144" t="str">
        <f>ЗАПОЛНИТЬ!$B$13</f>
        <v>24188344</v>
      </c>
      <c r="C1768" s="144" t="str">
        <f>ЗАПОЛНИТЬ!$B$24</f>
        <v>298</v>
      </c>
      <c r="D1768" s="144" t="str">
        <f>ЗАПОЛНИТЬ!$B$21</f>
        <v>12</v>
      </c>
      <c r="E1768" s="145"/>
      <c r="F1768" s="144" t="str">
        <f>ЗАПОЛНИТЬ!$B$22</f>
        <v>15</v>
      </c>
      <c r="G1768" s="144" t="str">
        <f>ЗАПОЛНИТЬ!$B$20</f>
        <v>040222</v>
      </c>
      <c r="H1768" s="143" t="str">
        <f>IF(ЗАПОЛНИТЬ!$F$7=1,ЗАПОЛНИТЬ!$H$9,ЗАПОЛНИТЬ!$H$10)</f>
        <v>73</v>
      </c>
      <c r="I1768" s="146">
        <f>IF(ЗАПОЛНИТЬ!$F$7=1,'Ф.7(СФ).31'!$E$13,'Ф.7(СФ).31'!$E$15)</f>
        <v>0</v>
      </c>
      <c r="J1768" s="145" t="str">
        <f>IF(ЗАПОЛНИТЬ!$F$7=1,CONCATENATE(ЗАПОЛНИТЬ!$F$18,ЗАПОЛНИТЬ!$D$18),ЗАПОЛНИТЬ!$E$18)</f>
        <v>01.07.2016</v>
      </c>
      <c r="K1768" s="143">
        <f>'Ф.7(СФ).31'!B50</f>
        <v>2282</v>
      </c>
      <c r="L1768" s="143">
        <f>IF(ЗАПОЛНИТЬ!$F$7=1,'Ф.7(СФ).31'!D50/1000,'Ф.7(СФ).31'!D50)</f>
        <v>0</v>
      </c>
      <c r="M1768" s="143">
        <f>IF(ЗАПОЛНИТЬ!$F$7=1,'Ф.7(СФ).31'!E50/1000,'Ф.7(СФ).31'!E50)</f>
        <v>0</v>
      </c>
      <c r="N1768" s="143">
        <f>IF(ЗАПОЛНИТЬ!$F$7=1,'Ф.7(СФ).31'!F50/1000,'Ф.7(СФ).31'!F50)</f>
        <v>0</v>
      </c>
      <c r="O1768" s="143">
        <f>IF(ЗАПОЛНИТЬ!$F$7=1,'Ф.7(СФ).31'!G50/1000,'Ф.7(СФ).31'!G50)</f>
        <v>0</v>
      </c>
      <c r="P1768" s="143">
        <f>IF(ЗАПОЛНИТЬ!$F$7=1,'Ф.7(СФ).31'!H50/1000,'Ф.7(СФ).31'!H50)</f>
        <v>0</v>
      </c>
      <c r="Q1768" s="143">
        <f>IF(ЗАПОЛНИТЬ!$F$7=1,'Ф.7(СФ).31'!I50/1000,'Ф.7(СФ).31'!I50)</f>
        <v>0</v>
      </c>
      <c r="R1768" s="143">
        <f>IF(ЗАПОЛНИТЬ!$F$7=1,'Ф.7(СФ).31'!J50/1000,'Ф.7(СФ).31'!J50)</f>
        <v>0</v>
      </c>
      <c r="S1768" s="143">
        <f>IF(ЗАПОЛНИТЬ!$F$7=1,'Ф.7(СФ).31'!K50/1000,'Ф.7(СФ).31'!K50)</f>
        <v>0</v>
      </c>
      <c r="T1768" s="143">
        <f>IF(ЗАПОЛНИТЬ!$F$7=1,'Ф.7(СФ).31'!L50/1000,'Ф.7(СФ).31'!L50)</f>
        <v>0</v>
      </c>
      <c r="U1768" s="143">
        <f>IF(ЗАПОЛНИТЬ!$F$7=1,'Ф.7(СФ).31'!M50/1000,'Ф.7(СФ).31'!M50)</f>
        <v>0</v>
      </c>
      <c r="V1768" s="145">
        <f>IF(SUM(L1768:U1768)&gt;0,1,0)</f>
        <v>0</v>
      </c>
      <c r="W1768" s="145">
        <f t="shared" si="89"/>
        <v>0</v>
      </c>
    </row>
    <row r="1769" spans="1:23" ht="12.75">
      <c r="A1769" s="144" t="str">
        <f>ЗАПОЛНИТЬ!$B$23</f>
        <v>4</v>
      </c>
      <c r="B1769" s="144" t="str">
        <f>ЗАПОЛНИТЬ!$B$13</f>
        <v>24188344</v>
      </c>
      <c r="C1769" s="144" t="str">
        <f>ЗАПОЛНИТЬ!$B$24</f>
        <v>298</v>
      </c>
      <c r="D1769" s="144" t="str">
        <f>ЗАПОЛНИТЬ!$B$21</f>
        <v>12</v>
      </c>
      <c r="E1769" s="145"/>
      <c r="F1769" s="144" t="str">
        <f>ЗАПОЛНИТЬ!$B$22</f>
        <v>15</v>
      </c>
      <c r="G1769" s="144" t="str">
        <f>ЗАПОЛНИТЬ!$B$20</f>
        <v>040222</v>
      </c>
      <c r="H1769" s="143" t="str">
        <f>IF(ЗАПОЛНИТЬ!$F$7=1,ЗАПОЛНИТЬ!$H$9,ЗАПОЛНИТЬ!$H$10)</f>
        <v>73</v>
      </c>
      <c r="I1769" s="146">
        <f>IF(ЗАПОЛНИТЬ!$F$7=1,'Ф.7(СФ).31'!$E$13,'Ф.7(СФ).31'!$E$15)</f>
        <v>0</v>
      </c>
      <c r="J1769" s="145" t="str">
        <f>IF(ЗАПОЛНИТЬ!$F$7=1,CONCATENATE(ЗАПОЛНИТЬ!$F$18,ЗАПОЛНИТЬ!$D$18),ЗАПОЛНИТЬ!$E$18)</f>
        <v>01.07.2016</v>
      </c>
      <c r="K1769" s="143">
        <f>'Ф.7(СФ).31'!B51</f>
        <v>2400</v>
      </c>
      <c r="L1769" s="143">
        <f>IF(ЗАПОЛНИТЬ!$F$7=1,'Ф.7(СФ).31'!D51/1000,'Ф.7(СФ).31'!D51)</f>
        <v>0</v>
      </c>
      <c r="M1769" s="143">
        <f>IF(ЗАПОЛНИТЬ!$F$7=1,'Ф.7(СФ).31'!E51/1000,'Ф.7(СФ).31'!E51)</f>
        <v>0</v>
      </c>
      <c r="N1769" s="143">
        <f>IF(ЗАПОЛНИТЬ!$F$7=1,'Ф.7(СФ).31'!F51/1000,'Ф.7(СФ).31'!F51)</f>
        <v>0</v>
      </c>
      <c r="O1769" s="143">
        <f>IF(ЗАПОЛНИТЬ!$F$7=1,'Ф.7(СФ).31'!G51/1000,'Ф.7(СФ).31'!G51)</f>
        <v>0</v>
      </c>
      <c r="P1769" s="143">
        <f>IF(ЗАПОЛНИТЬ!$F$7=1,'Ф.7(СФ).31'!H51/1000,'Ф.7(СФ).31'!H51)</f>
        <v>0</v>
      </c>
      <c r="Q1769" s="143">
        <f>IF(ЗАПОЛНИТЬ!$F$7=1,'Ф.7(СФ).31'!I51/1000,'Ф.7(СФ).31'!I51)</f>
        <v>0</v>
      </c>
      <c r="R1769" s="143">
        <f>IF(ЗАПОЛНИТЬ!$F$7=1,'Ф.7(СФ).31'!J51/1000,'Ф.7(СФ).31'!J51)</f>
        <v>0</v>
      </c>
      <c r="S1769" s="143">
        <f>IF(ЗАПОЛНИТЬ!$F$7=1,'Ф.7(СФ).31'!K51/1000,'Ф.7(СФ).31'!K51)</f>
        <v>0</v>
      </c>
      <c r="T1769" s="143">
        <f>IF(ЗАПОЛНИТЬ!$F$7=1,'Ф.7(СФ).31'!L51/1000,'Ф.7(СФ).31'!L51)</f>
        <v>0</v>
      </c>
      <c r="U1769" s="143">
        <f>IF(ЗАПОЛНИТЬ!$F$7=1,'Ф.7(СФ).31'!M51/1000,'Ф.7(СФ).31'!M51)</f>
        <v>0</v>
      </c>
      <c r="V1769" s="145">
        <v>0</v>
      </c>
      <c r="W1769" s="145">
        <f t="shared" si="89"/>
        <v>0</v>
      </c>
    </row>
    <row r="1770" spans="1:23" ht="12.75">
      <c r="A1770" s="144" t="str">
        <f>ЗАПОЛНИТЬ!$B$23</f>
        <v>4</v>
      </c>
      <c r="B1770" s="144" t="str">
        <f>ЗАПОЛНИТЬ!$B$13</f>
        <v>24188344</v>
      </c>
      <c r="C1770" s="144" t="str">
        <f>ЗАПОЛНИТЬ!$B$24</f>
        <v>298</v>
      </c>
      <c r="D1770" s="144" t="str">
        <f>ЗАПОЛНИТЬ!$B$21</f>
        <v>12</v>
      </c>
      <c r="E1770" s="145"/>
      <c r="F1770" s="144" t="str">
        <f>ЗАПОЛНИТЬ!$B$22</f>
        <v>15</v>
      </c>
      <c r="G1770" s="144" t="str">
        <f>ЗАПОЛНИТЬ!$B$20</f>
        <v>040222</v>
      </c>
      <c r="H1770" s="143" t="str">
        <f>IF(ЗАПОЛНИТЬ!$F$7=1,ЗАПОЛНИТЬ!$H$9,ЗАПОЛНИТЬ!$H$10)</f>
        <v>73</v>
      </c>
      <c r="I1770" s="146">
        <f>IF(ЗАПОЛНИТЬ!$F$7=1,'Ф.7(СФ).31'!$E$13,'Ф.7(СФ).31'!$E$15)</f>
        <v>0</v>
      </c>
      <c r="J1770" s="145" t="str">
        <f>IF(ЗАПОЛНИТЬ!$F$7=1,CONCATENATE(ЗАПОЛНИТЬ!$F$18,ЗАПОЛНИТЬ!$D$18),ЗАПОЛНИТЬ!$E$18)</f>
        <v>01.07.2016</v>
      </c>
      <c r="K1770" s="143">
        <f>'Ф.7(СФ).31'!B52</f>
        <v>2410</v>
      </c>
      <c r="L1770" s="143">
        <f>IF(ЗАПОЛНИТЬ!$F$7=1,'Ф.7(СФ).31'!D52/1000,'Ф.7(СФ).31'!D52)</f>
        <v>0</v>
      </c>
      <c r="M1770" s="143">
        <f>IF(ЗАПОЛНИТЬ!$F$7=1,'Ф.7(СФ).31'!E52/1000,'Ф.7(СФ).31'!E52)</f>
        <v>0</v>
      </c>
      <c r="N1770" s="143">
        <f>IF(ЗАПОЛНИТЬ!$F$7=1,'Ф.7(СФ).31'!F52/1000,'Ф.7(СФ).31'!F52)</f>
        <v>0</v>
      </c>
      <c r="O1770" s="143">
        <f>IF(ЗАПОЛНИТЬ!$F$7=1,'Ф.7(СФ).31'!G52/1000,'Ф.7(СФ).31'!G52)</f>
        <v>0</v>
      </c>
      <c r="P1770" s="143">
        <f>IF(ЗАПОЛНИТЬ!$F$7=1,'Ф.7(СФ).31'!H52/1000,'Ф.7(СФ).31'!H52)</f>
        <v>0</v>
      </c>
      <c r="Q1770" s="143">
        <f>IF(ЗАПОЛНИТЬ!$F$7=1,'Ф.7(СФ).31'!I52/1000,'Ф.7(СФ).31'!I52)</f>
        <v>0</v>
      </c>
      <c r="R1770" s="143">
        <f>IF(ЗАПОЛНИТЬ!$F$7=1,'Ф.7(СФ).31'!J52/1000,'Ф.7(СФ).31'!J52)</f>
        <v>0</v>
      </c>
      <c r="S1770" s="143">
        <f>IF(ЗАПОЛНИТЬ!$F$7=1,'Ф.7(СФ).31'!K52/1000,'Ф.7(СФ).31'!K52)</f>
        <v>0</v>
      </c>
      <c r="T1770" s="143">
        <f>IF(ЗАПОЛНИТЬ!$F$7=1,'Ф.7(СФ).31'!L52/1000,'Ф.7(СФ).31'!L52)</f>
        <v>0</v>
      </c>
      <c r="U1770" s="143">
        <f>IF(ЗАПОЛНИТЬ!$F$7=1,'Ф.7(СФ).31'!M52/1000,'Ф.7(СФ).31'!M52)</f>
        <v>0</v>
      </c>
      <c r="V1770" s="145">
        <f>IF(SUM(L1770:U1770)&gt;0,1,0)</f>
        <v>0</v>
      </c>
      <c r="W1770" s="145">
        <f t="shared" si="89"/>
        <v>0</v>
      </c>
    </row>
    <row r="1771" spans="1:23" ht="12.75">
      <c r="A1771" s="144" t="str">
        <f>ЗАПОЛНИТЬ!$B$23</f>
        <v>4</v>
      </c>
      <c r="B1771" s="144" t="str">
        <f>ЗАПОЛНИТЬ!$B$13</f>
        <v>24188344</v>
      </c>
      <c r="C1771" s="144" t="str">
        <f>ЗАПОЛНИТЬ!$B$24</f>
        <v>298</v>
      </c>
      <c r="D1771" s="144" t="str">
        <f>ЗАПОЛНИТЬ!$B$21</f>
        <v>12</v>
      </c>
      <c r="E1771" s="145"/>
      <c r="F1771" s="144" t="str">
        <f>ЗАПОЛНИТЬ!$B$22</f>
        <v>15</v>
      </c>
      <c r="G1771" s="144" t="str">
        <f>ЗАПОЛНИТЬ!$B$20</f>
        <v>040222</v>
      </c>
      <c r="H1771" s="143" t="str">
        <f>IF(ЗАПОЛНИТЬ!$F$7=1,ЗАПОЛНИТЬ!$H$9,ЗАПОЛНИТЬ!$H$10)</f>
        <v>73</v>
      </c>
      <c r="I1771" s="146">
        <f>IF(ЗАПОЛНИТЬ!$F$7=1,'Ф.7(СФ).31'!$E$13,'Ф.7(СФ).31'!$E$15)</f>
        <v>0</v>
      </c>
      <c r="J1771" s="145" t="str">
        <f>IF(ЗАПОЛНИТЬ!$F$7=1,CONCATENATE(ЗАПОЛНИТЬ!$F$18,ЗАПОЛНИТЬ!$D$18),ЗАПОЛНИТЬ!$E$18)</f>
        <v>01.07.2016</v>
      </c>
      <c r="K1771" s="143">
        <f>'Ф.7(СФ).31'!B53</f>
        <v>2420</v>
      </c>
      <c r="L1771" s="143">
        <f>IF(ЗАПОЛНИТЬ!$F$7=1,'Ф.7(СФ).31'!D53/1000,'Ф.7(СФ).31'!D53)</f>
        <v>0</v>
      </c>
      <c r="M1771" s="143">
        <f>IF(ЗАПОЛНИТЬ!$F$7=1,'Ф.7(СФ).31'!E53/1000,'Ф.7(СФ).31'!E53)</f>
        <v>0</v>
      </c>
      <c r="N1771" s="143">
        <f>IF(ЗАПОЛНИТЬ!$F$7=1,'Ф.7(СФ).31'!F53/1000,'Ф.7(СФ).31'!F53)</f>
        <v>0</v>
      </c>
      <c r="O1771" s="143">
        <f>IF(ЗАПОЛНИТЬ!$F$7=1,'Ф.7(СФ).31'!G53/1000,'Ф.7(СФ).31'!G53)</f>
        <v>0</v>
      </c>
      <c r="P1771" s="143">
        <f>IF(ЗАПОЛНИТЬ!$F$7=1,'Ф.7(СФ).31'!H53/1000,'Ф.7(СФ).31'!H53)</f>
        <v>0</v>
      </c>
      <c r="Q1771" s="143">
        <f>IF(ЗАПОЛНИТЬ!$F$7=1,'Ф.7(СФ).31'!I53/1000,'Ф.7(СФ).31'!I53)</f>
        <v>0</v>
      </c>
      <c r="R1771" s="143">
        <f>IF(ЗАПОЛНИТЬ!$F$7=1,'Ф.7(СФ).31'!J53/1000,'Ф.7(СФ).31'!J53)</f>
        <v>0</v>
      </c>
      <c r="S1771" s="143">
        <f>IF(ЗАПОЛНИТЬ!$F$7=1,'Ф.7(СФ).31'!K53/1000,'Ф.7(СФ).31'!K53)</f>
        <v>0</v>
      </c>
      <c r="T1771" s="143">
        <f>IF(ЗАПОЛНИТЬ!$F$7=1,'Ф.7(СФ).31'!L53/1000,'Ф.7(СФ).31'!L53)</f>
        <v>0</v>
      </c>
      <c r="U1771" s="143">
        <f>IF(ЗАПОЛНИТЬ!$F$7=1,'Ф.7(СФ).31'!M53/1000,'Ф.7(СФ).31'!M53)</f>
        <v>0</v>
      </c>
      <c r="V1771" s="145">
        <f>IF(SUM(L1771:U1771)&gt;0,1,0)</f>
        <v>0</v>
      </c>
      <c r="W1771" s="145">
        <f t="shared" si="89"/>
        <v>0</v>
      </c>
    </row>
    <row r="1772" spans="1:23" ht="12.75">
      <c r="A1772" s="144" t="str">
        <f>ЗАПОЛНИТЬ!$B$23</f>
        <v>4</v>
      </c>
      <c r="B1772" s="144" t="str">
        <f>ЗАПОЛНИТЬ!$B$13</f>
        <v>24188344</v>
      </c>
      <c r="C1772" s="144" t="str">
        <f>ЗАПОЛНИТЬ!$B$24</f>
        <v>298</v>
      </c>
      <c r="D1772" s="144" t="str">
        <f>ЗАПОЛНИТЬ!$B$21</f>
        <v>12</v>
      </c>
      <c r="E1772" s="145"/>
      <c r="F1772" s="144" t="str">
        <f>ЗАПОЛНИТЬ!$B$22</f>
        <v>15</v>
      </c>
      <c r="G1772" s="144" t="str">
        <f>ЗАПОЛНИТЬ!$B$20</f>
        <v>040222</v>
      </c>
      <c r="H1772" s="143" t="str">
        <f>IF(ЗАПОЛНИТЬ!$F$7=1,ЗАПОЛНИТЬ!$H$9,ЗАПОЛНИТЬ!$H$10)</f>
        <v>73</v>
      </c>
      <c r="I1772" s="146">
        <f>IF(ЗАПОЛНИТЬ!$F$7=1,'Ф.7(СФ).31'!$E$13,'Ф.7(СФ).31'!$E$15)</f>
        <v>0</v>
      </c>
      <c r="J1772" s="145" t="str">
        <f>IF(ЗАПОЛНИТЬ!$F$7=1,CONCATENATE(ЗАПОЛНИТЬ!$F$18,ЗАПОЛНИТЬ!$D$18),ЗАПОЛНИТЬ!$E$18)</f>
        <v>01.07.2016</v>
      </c>
      <c r="K1772" s="143">
        <f>'Ф.7(СФ).31'!B54</f>
        <v>2600</v>
      </c>
      <c r="L1772" s="143">
        <f>IF(ЗАПОЛНИТЬ!$F$7=1,'Ф.7(СФ).31'!D54/1000,'Ф.7(СФ).31'!D54)</f>
        <v>0</v>
      </c>
      <c r="M1772" s="143">
        <f>IF(ЗАПОЛНИТЬ!$F$7=1,'Ф.7(СФ).31'!E54/1000,'Ф.7(СФ).31'!E54)</f>
        <v>0</v>
      </c>
      <c r="N1772" s="143">
        <f>IF(ЗАПОЛНИТЬ!$F$7=1,'Ф.7(СФ).31'!F54/1000,'Ф.7(СФ).31'!F54)</f>
        <v>0</v>
      </c>
      <c r="O1772" s="143">
        <f>IF(ЗАПОЛНИТЬ!$F$7=1,'Ф.7(СФ).31'!G54/1000,'Ф.7(СФ).31'!G54)</f>
        <v>0</v>
      </c>
      <c r="P1772" s="143">
        <f>IF(ЗАПОЛНИТЬ!$F$7=1,'Ф.7(СФ).31'!H54/1000,'Ф.7(СФ).31'!H54)</f>
        <v>0</v>
      </c>
      <c r="Q1772" s="143">
        <f>IF(ЗАПОЛНИТЬ!$F$7=1,'Ф.7(СФ).31'!I54/1000,'Ф.7(СФ).31'!I54)</f>
        <v>0</v>
      </c>
      <c r="R1772" s="143">
        <f>IF(ЗАПОЛНИТЬ!$F$7=1,'Ф.7(СФ).31'!J54/1000,'Ф.7(СФ).31'!J54)</f>
        <v>0</v>
      </c>
      <c r="S1772" s="143">
        <f>IF(ЗАПОЛНИТЬ!$F$7=1,'Ф.7(СФ).31'!K54/1000,'Ф.7(СФ).31'!K54)</f>
        <v>0</v>
      </c>
      <c r="T1772" s="143">
        <f>IF(ЗАПОЛНИТЬ!$F$7=1,'Ф.7(СФ).31'!L54/1000,'Ф.7(СФ).31'!L54)</f>
        <v>0</v>
      </c>
      <c r="U1772" s="143">
        <f>IF(ЗАПОЛНИТЬ!$F$7=1,'Ф.7(СФ).31'!M54/1000,'Ф.7(СФ).31'!M54)</f>
        <v>0</v>
      </c>
      <c r="V1772" s="145">
        <v>0</v>
      </c>
      <c r="W1772" s="145">
        <f t="shared" si="89"/>
        <v>0</v>
      </c>
    </row>
    <row r="1773" spans="1:23" ht="12.75">
      <c r="A1773" s="144" t="str">
        <f>ЗАПОЛНИТЬ!$B$23</f>
        <v>4</v>
      </c>
      <c r="B1773" s="144" t="str">
        <f>ЗАПОЛНИТЬ!$B$13</f>
        <v>24188344</v>
      </c>
      <c r="C1773" s="144" t="str">
        <f>ЗАПОЛНИТЬ!$B$24</f>
        <v>298</v>
      </c>
      <c r="D1773" s="144" t="str">
        <f>ЗАПОЛНИТЬ!$B$21</f>
        <v>12</v>
      </c>
      <c r="E1773" s="145"/>
      <c r="F1773" s="144" t="str">
        <f>ЗАПОЛНИТЬ!$B$22</f>
        <v>15</v>
      </c>
      <c r="G1773" s="144" t="str">
        <f>ЗАПОЛНИТЬ!$B$20</f>
        <v>040222</v>
      </c>
      <c r="H1773" s="143" t="str">
        <f>IF(ЗАПОЛНИТЬ!$F$7=1,ЗАПОЛНИТЬ!$H$9,ЗАПОЛНИТЬ!$H$10)</f>
        <v>73</v>
      </c>
      <c r="I1773" s="146">
        <f>IF(ЗАПОЛНИТЬ!$F$7=1,'Ф.7(СФ).31'!$E$13,'Ф.7(СФ).31'!$E$15)</f>
        <v>0</v>
      </c>
      <c r="J1773" s="145" t="str">
        <f>IF(ЗАПОЛНИТЬ!$F$7=1,CONCATENATE(ЗАПОЛНИТЬ!$F$18,ЗАПОЛНИТЬ!$D$18),ЗАПОЛНИТЬ!$E$18)</f>
        <v>01.07.2016</v>
      </c>
      <c r="K1773" s="143">
        <f>'Ф.7(СФ).31'!B55</f>
        <v>2610</v>
      </c>
      <c r="L1773" s="143">
        <f>IF(ЗАПОЛНИТЬ!$F$7=1,'Ф.7(СФ).31'!D55/1000,'Ф.7(СФ).31'!D55)</f>
        <v>0</v>
      </c>
      <c r="M1773" s="143">
        <f>IF(ЗАПОЛНИТЬ!$F$7=1,'Ф.7(СФ).31'!E55/1000,'Ф.7(СФ).31'!E55)</f>
        <v>0</v>
      </c>
      <c r="N1773" s="143">
        <f>IF(ЗАПОЛНИТЬ!$F$7=1,'Ф.7(СФ).31'!F55/1000,'Ф.7(СФ).31'!F55)</f>
        <v>0</v>
      </c>
      <c r="O1773" s="143">
        <f>IF(ЗАПОЛНИТЬ!$F$7=1,'Ф.7(СФ).31'!G55/1000,'Ф.7(СФ).31'!G55)</f>
        <v>0</v>
      </c>
      <c r="P1773" s="143">
        <f>IF(ЗАПОЛНИТЬ!$F$7=1,'Ф.7(СФ).31'!H55/1000,'Ф.7(СФ).31'!H55)</f>
        <v>0</v>
      </c>
      <c r="Q1773" s="143">
        <f>IF(ЗАПОЛНИТЬ!$F$7=1,'Ф.7(СФ).31'!I55/1000,'Ф.7(СФ).31'!I55)</f>
        <v>0</v>
      </c>
      <c r="R1773" s="143">
        <f>IF(ЗАПОЛНИТЬ!$F$7=1,'Ф.7(СФ).31'!J55/1000,'Ф.7(СФ).31'!J55)</f>
        <v>0</v>
      </c>
      <c r="S1773" s="143">
        <f>IF(ЗАПОЛНИТЬ!$F$7=1,'Ф.7(СФ).31'!K55/1000,'Ф.7(СФ).31'!K55)</f>
        <v>0</v>
      </c>
      <c r="T1773" s="143">
        <f>IF(ЗАПОЛНИТЬ!$F$7=1,'Ф.7(СФ).31'!L55/1000,'Ф.7(СФ).31'!L55)</f>
        <v>0</v>
      </c>
      <c r="U1773" s="143">
        <f>IF(ЗАПОЛНИТЬ!$F$7=1,'Ф.7(СФ).31'!M55/1000,'Ф.7(СФ).31'!M55)</f>
        <v>0</v>
      </c>
      <c r="V1773" s="145">
        <f>IF(SUM(L1773:U1773)&gt;0,1,0)</f>
        <v>0</v>
      </c>
      <c r="W1773" s="145">
        <f t="shared" si="89"/>
        <v>0</v>
      </c>
    </row>
    <row r="1774" spans="1:23" ht="12.75">
      <c r="A1774" s="144" t="str">
        <f>ЗАПОЛНИТЬ!$B$23</f>
        <v>4</v>
      </c>
      <c r="B1774" s="144" t="str">
        <f>ЗАПОЛНИТЬ!$B$13</f>
        <v>24188344</v>
      </c>
      <c r="C1774" s="144" t="str">
        <f>ЗАПОЛНИТЬ!$B$24</f>
        <v>298</v>
      </c>
      <c r="D1774" s="144" t="str">
        <f>ЗАПОЛНИТЬ!$B$21</f>
        <v>12</v>
      </c>
      <c r="E1774" s="145"/>
      <c r="F1774" s="144" t="str">
        <f>ЗАПОЛНИТЬ!$B$22</f>
        <v>15</v>
      </c>
      <c r="G1774" s="144" t="str">
        <f>ЗАПОЛНИТЬ!$B$20</f>
        <v>040222</v>
      </c>
      <c r="H1774" s="143" t="str">
        <f>IF(ЗАПОЛНИТЬ!$F$7=1,ЗАПОЛНИТЬ!$H$9,ЗАПОЛНИТЬ!$H$10)</f>
        <v>73</v>
      </c>
      <c r="I1774" s="146">
        <f>IF(ЗАПОЛНИТЬ!$F$7=1,'Ф.7(СФ).31'!$E$13,'Ф.7(СФ).31'!$E$15)</f>
        <v>0</v>
      </c>
      <c r="J1774" s="145" t="str">
        <f>IF(ЗАПОЛНИТЬ!$F$7=1,CONCATENATE(ЗАПОЛНИТЬ!$F$18,ЗАПОЛНИТЬ!$D$18),ЗАПОЛНИТЬ!$E$18)</f>
        <v>01.07.2016</v>
      </c>
      <c r="K1774" s="143">
        <f>'Ф.7(СФ).31'!B56</f>
        <v>2620</v>
      </c>
      <c r="L1774" s="143">
        <f>IF(ЗАПОЛНИТЬ!$F$7=1,'Ф.7(СФ).31'!D56/1000,'Ф.7(СФ).31'!D56)</f>
        <v>0</v>
      </c>
      <c r="M1774" s="143">
        <f>IF(ЗАПОЛНИТЬ!$F$7=1,'Ф.7(СФ).31'!E56/1000,'Ф.7(СФ).31'!E56)</f>
        <v>0</v>
      </c>
      <c r="N1774" s="143">
        <f>IF(ЗАПОЛНИТЬ!$F$7=1,'Ф.7(СФ).31'!F56/1000,'Ф.7(СФ).31'!F56)</f>
        <v>0</v>
      </c>
      <c r="O1774" s="143">
        <f>IF(ЗАПОЛНИТЬ!$F$7=1,'Ф.7(СФ).31'!G56/1000,'Ф.7(СФ).31'!G56)</f>
        <v>0</v>
      </c>
      <c r="P1774" s="143">
        <f>IF(ЗАПОЛНИТЬ!$F$7=1,'Ф.7(СФ).31'!H56/1000,'Ф.7(СФ).31'!H56)</f>
        <v>0</v>
      </c>
      <c r="Q1774" s="143">
        <f>IF(ЗАПОЛНИТЬ!$F$7=1,'Ф.7(СФ).31'!I56/1000,'Ф.7(СФ).31'!I56)</f>
        <v>0</v>
      </c>
      <c r="R1774" s="143">
        <f>IF(ЗАПОЛНИТЬ!$F$7=1,'Ф.7(СФ).31'!J56/1000,'Ф.7(СФ).31'!J56)</f>
        <v>0</v>
      </c>
      <c r="S1774" s="143">
        <f>IF(ЗАПОЛНИТЬ!$F$7=1,'Ф.7(СФ).31'!K56/1000,'Ф.7(СФ).31'!K56)</f>
        <v>0</v>
      </c>
      <c r="T1774" s="143">
        <f>IF(ЗАПОЛНИТЬ!$F$7=1,'Ф.7(СФ).31'!L56/1000,'Ф.7(СФ).31'!L56)</f>
        <v>0</v>
      </c>
      <c r="U1774" s="143">
        <f>IF(ЗАПОЛНИТЬ!$F$7=1,'Ф.7(СФ).31'!M56/1000,'Ф.7(СФ).31'!M56)</f>
        <v>0</v>
      </c>
      <c r="V1774" s="145">
        <f>IF(SUM(L1774:U1774)&gt;0,1,0)</f>
        <v>0</v>
      </c>
      <c r="W1774" s="145">
        <f t="shared" si="89"/>
        <v>0</v>
      </c>
    </row>
    <row r="1775" spans="1:23" ht="12.75">
      <c r="A1775" s="144" t="str">
        <f>ЗАПОЛНИТЬ!$B$23</f>
        <v>4</v>
      </c>
      <c r="B1775" s="144" t="str">
        <f>ЗАПОЛНИТЬ!$B$13</f>
        <v>24188344</v>
      </c>
      <c r="C1775" s="144" t="str">
        <f>ЗАПОЛНИТЬ!$B$24</f>
        <v>298</v>
      </c>
      <c r="D1775" s="144" t="str">
        <f>ЗАПОЛНИТЬ!$B$21</f>
        <v>12</v>
      </c>
      <c r="E1775" s="145"/>
      <c r="F1775" s="144" t="str">
        <f>ЗАПОЛНИТЬ!$B$22</f>
        <v>15</v>
      </c>
      <c r="G1775" s="144" t="str">
        <f>ЗАПОЛНИТЬ!$B$20</f>
        <v>040222</v>
      </c>
      <c r="H1775" s="143" t="str">
        <f>IF(ЗАПОЛНИТЬ!$F$7=1,ЗАПОЛНИТЬ!$H$9,ЗАПОЛНИТЬ!$H$10)</f>
        <v>73</v>
      </c>
      <c r="I1775" s="146">
        <f>IF(ЗАПОЛНИТЬ!$F$7=1,'Ф.7(СФ).31'!$E$13,'Ф.7(СФ).31'!$E$15)</f>
        <v>0</v>
      </c>
      <c r="J1775" s="145" t="str">
        <f>IF(ЗАПОЛНИТЬ!$F$7=1,CONCATENATE(ЗАПОЛНИТЬ!$F$18,ЗАПОЛНИТЬ!$D$18),ЗАПОЛНИТЬ!$E$18)</f>
        <v>01.07.2016</v>
      </c>
      <c r="K1775" s="143">
        <f>'Ф.7(СФ).31'!B57</f>
        <v>2630</v>
      </c>
      <c r="L1775" s="143">
        <f>IF(ЗАПОЛНИТЬ!$F$7=1,'Ф.7(СФ).31'!D57/1000,'Ф.7(СФ).31'!D57)</f>
        <v>0</v>
      </c>
      <c r="M1775" s="143">
        <f>IF(ЗАПОЛНИТЬ!$F$7=1,'Ф.7(СФ).31'!E57/1000,'Ф.7(СФ).31'!E57)</f>
        <v>0</v>
      </c>
      <c r="N1775" s="143">
        <f>IF(ЗАПОЛНИТЬ!$F$7=1,'Ф.7(СФ).31'!F57/1000,'Ф.7(СФ).31'!F57)</f>
        <v>0</v>
      </c>
      <c r="O1775" s="143">
        <f>IF(ЗАПОЛНИТЬ!$F$7=1,'Ф.7(СФ).31'!G57/1000,'Ф.7(СФ).31'!G57)</f>
        <v>0</v>
      </c>
      <c r="P1775" s="143">
        <f>IF(ЗАПОЛНИТЬ!$F$7=1,'Ф.7(СФ).31'!H57/1000,'Ф.7(СФ).31'!H57)</f>
        <v>0</v>
      </c>
      <c r="Q1775" s="143">
        <f>IF(ЗАПОЛНИТЬ!$F$7=1,'Ф.7(СФ).31'!I57/1000,'Ф.7(СФ).31'!I57)</f>
        <v>0</v>
      </c>
      <c r="R1775" s="143">
        <f>IF(ЗАПОЛНИТЬ!$F$7=1,'Ф.7(СФ).31'!J57/1000,'Ф.7(СФ).31'!J57)</f>
        <v>0</v>
      </c>
      <c r="S1775" s="143">
        <f>IF(ЗАПОЛНИТЬ!$F$7=1,'Ф.7(СФ).31'!K57/1000,'Ф.7(СФ).31'!K57)</f>
        <v>0</v>
      </c>
      <c r="T1775" s="143">
        <f>IF(ЗАПОЛНИТЬ!$F$7=1,'Ф.7(СФ).31'!L57/1000,'Ф.7(СФ).31'!L57)</f>
        <v>0</v>
      </c>
      <c r="U1775" s="143">
        <f>IF(ЗАПОЛНИТЬ!$F$7=1,'Ф.7(СФ).31'!M57/1000,'Ф.7(СФ).31'!M57)</f>
        <v>0</v>
      </c>
      <c r="V1775" s="145">
        <f>IF(SUM(L1775:U1775)&gt;0,1,0)</f>
        <v>0</v>
      </c>
      <c r="W1775" s="145">
        <f t="shared" si="89"/>
        <v>0</v>
      </c>
    </row>
    <row r="1776" spans="1:23" ht="12.75">
      <c r="A1776" s="144" t="str">
        <f>ЗАПОЛНИТЬ!$B$23</f>
        <v>4</v>
      </c>
      <c r="B1776" s="144" t="str">
        <f>ЗАПОЛНИТЬ!$B$13</f>
        <v>24188344</v>
      </c>
      <c r="C1776" s="144" t="str">
        <f>ЗАПОЛНИТЬ!$B$24</f>
        <v>298</v>
      </c>
      <c r="D1776" s="144" t="str">
        <f>ЗАПОЛНИТЬ!$B$21</f>
        <v>12</v>
      </c>
      <c r="E1776" s="145"/>
      <c r="F1776" s="144" t="str">
        <f>ЗАПОЛНИТЬ!$B$22</f>
        <v>15</v>
      </c>
      <c r="G1776" s="144" t="str">
        <f>ЗАПОЛНИТЬ!$B$20</f>
        <v>040222</v>
      </c>
      <c r="H1776" s="143" t="str">
        <f>IF(ЗАПОЛНИТЬ!$F$7=1,ЗАПОЛНИТЬ!$H$9,ЗАПОЛНИТЬ!$H$10)</f>
        <v>73</v>
      </c>
      <c r="I1776" s="146">
        <f>IF(ЗАПОЛНИТЬ!$F$7=1,'Ф.7(СФ).31'!$E$13,'Ф.7(СФ).31'!$E$15)</f>
        <v>0</v>
      </c>
      <c r="J1776" s="145" t="str">
        <f>IF(ЗАПОЛНИТЬ!$F$7=1,CONCATENATE(ЗАПОЛНИТЬ!$F$18,ЗАПОЛНИТЬ!$D$18),ЗАПОЛНИТЬ!$E$18)</f>
        <v>01.07.2016</v>
      </c>
      <c r="K1776" s="143">
        <f>'Ф.7(СФ).31'!B58</f>
        <v>2700</v>
      </c>
      <c r="L1776" s="143">
        <f>IF(ЗАПОЛНИТЬ!$F$7=1,'Ф.7(СФ).31'!D58/1000,'Ф.7(СФ).31'!D58)</f>
        <v>0</v>
      </c>
      <c r="M1776" s="143">
        <f>IF(ЗАПОЛНИТЬ!$F$7=1,'Ф.7(СФ).31'!E58/1000,'Ф.7(СФ).31'!E58)</f>
        <v>0</v>
      </c>
      <c r="N1776" s="143">
        <f>IF(ЗАПОЛНИТЬ!$F$7=1,'Ф.7(СФ).31'!F58/1000,'Ф.7(СФ).31'!F58)</f>
        <v>0</v>
      </c>
      <c r="O1776" s="143">
        <f>IF(ЗАПОЛНИТЬ!$F$7=1,'Ф.7(СФ).31'!G58/1000,'Ф.7(СФ).31'!G58)</f>
        <v>0</v>
      </c>
      <c r="P1776" s="143">
        <f>IF(ЗАПОЛНИТЬ!$F$7=1,'Ф.7(СФ).31'!H58/1000,'Ф.7(СФ).31'!H58)</f>
        <v>0</v>
      </c>
      <c r="Q1776" s="143">
        <f>IF(ЗАПОЛНИТЬ!$F$7=1,'Ф.7(СФ).31'!I58/1000,'Ф.7(СФ).31'!I58)</f>
        <v>0</v>
      </c>
      <c r="R1776" s="143">
        <f>IF(ЗАПОЛНИТЬ!$F$7=1,'Ф.7(СФ).31'!J58/1000,'Ф.7(СФ).31'!J58)</f>
        <v>0</v>
      </c>
      <c r="S1776" s="143">
        <f>IF(ЗАПОЛНИТЬ!$F$7=1,'Ф.7(СФ).31'!K58/1000,'Ф.7(СФ).31'!K58)</f>
        <v>0</v>
      </c>
      <c r="T1776" s="143">
        <f>IF(ЗАПОЛНИТЬ!$F$7=1,'Ф.7(СФ).31'!L58/1000,'Ф.7(СФ).31'!L58)</f>
        <v>0</v>
      </c>
      <c r="U1776" s="143">
        <f>IF(ЗАПОЛНИТЬ!$F$7=1,'Ф.7(СФ).31'!M58/1000,'Ф.7(СФ).31'!M58)</f>
        <v>0</v>
      </c>
      <c r="V1776" s="145">
        <v>0</v>
      </c>
      <c r="W1776" s="145">
        <f t="shared" si="89"/>
        <v>0</v>
      </c>
    </row>
    <row r="1777" spans="1:23" ht="12.75">
      <c r="A1777" s="144" t="str">
        <f>ЗАПОЛНИТЬ!$B$23</f>
        <v>4</v>
      </c>
      <c r="B1777" s="144" t="str">
        <f>ЗАПОЛНИТЬ!$B$13</f>
        <v>24188344</v>
      </c>
      <c r="C1777" s="144" t="str">
        <f>ЗАПОЛНИТЬ!$B$24</f>
        <v>298</v>
      </c>
      <c r="D1777" s="144" t="str">
        <f>ЗАПОЛНИТЬ!$B$21</f>
        <v>12</v>
      </c>
      <c r="E1777" s="145"/>
      <c r="F1777" s="144" t="str">
        <f>ЗАПОЛНИТЬ!$B$22</f>
        <v>15</v>
      </c>
      <c r="G1777" s="144" t="str">
        <f>ЗАПОЛНИТЬ!$B$20</f>
        <v>040222</v>
      </c>
      <c r="H1777" s="143" t="str">
        <f>IF(ЗАПОЛНИТЬ!$F$7=1,ЗАПОЛНИТЬ!$H$9,ЗАПОЛНИТЬ!$H$10)</f>
        <v>73</v>
      </c>
      <c r="I1777" s="146">
        <f>IF(ЗАПОЛНИТЬ!$F$7=1,'Ф.7(СФ).31'!$E$13,'Ф.7(СФ).31'!$E$15)</f>
        <v>0</v>
      </c>
      <c r="J1777" s="145" t="str">
        <f>IF(ЗАПОЛНИТЬ!$F$7=1,CONCATENATE(ЗАПОЛНИТЬ!$F$18,ЗАПОЛНИТЬ!$D$18),ЗАПОЛНИТЬ!$E$18)</f>
        <v>01.07.2016</v>
      </c>
      <c r="K1777" s="143">
        <f>'Ф.7(СФ).31'!B59</f>
        <v>2710</v>
      </c>
      <c r="L1777" s="143">
        <f>IF(ЗАПОЛНИТЬ!$F$7=1,'Ф.7(СФ).31'!D59/1000,'Ф.7(СФ).31'!D59)</f>
        <v>0</v>
      </c>
      <c r="M1777" s="143">
        <f>IF(ЗАПОЛНИТЬ!$F$7=1,'Ф.7(СФ).31'!E59/1000,'Ф.7(СФ).31'!E59)</f>
        <v>0</v>
      </c>
      <c r="N1777" s="143">
        <f>IF(ЗАПОЛНИТЬ!$F$7=1,'Ф.7(СФ).31'!F59/1000,'Ф.7(СФ).31'!F59)</f>
        <v>0</v>
      </c>
      <c r="O1777" s="143">
        <f>IF(ЗАПОЛНИТЬ!$F$7=1,'Ф.7(СФ).31'!G59/1000,'Ф.7(СФ).31'!G59)</f>
        <v>0</v>
      </c>
      <c r="P1777" s="143">
        <f>IF(ЗАПОЛНИТЬ!$F$7=1,'Ф.7(СФ).31'!H59/1000,'Ф.7(СФ).31'!H59)</f>
        <v>0</v>
      </c>
      <c r="Q1777" s="143">
        <f>IF(ЗАПОЛНИТЬ!$F$7=1,'Ф.7(СФ).31'!I59/1000,'Ф.7(СФ).31'!I59)</f>
        <v>0</v>
      </c>
      <c r="R1777" s="143">
        <f>IF(ЗАПОЛНИТЬ!$F$7=1,'Ф.7(СФ).31'!J59/1000,'Ф.7(СФ).31'!J59)</f>
        <v>0</v>
      </c>
      <c r="S1777" s="143">
        <f>IF(ЗАПОЛНИТЬ!$F$7=1,'Ф.7(СФ).31'!K59/1000,'Ф.7(СФ).31'!K59)</f>
        <v>0</v>
      </c>
      <c r="T1777" s="143">
        <f>IF(ЗАПОЛНИТЬ!$F$7=1,'Ф.7(СФ).31'!L59/1000,'Ф.7(СФ).31'!L59)</f>
        <v>0</v>
      </c>
      <c r="U1777" s="143">
        <f>IF(ЗАПОЛНИТЬ!$F$7=1,'Ф.7(СФ).31'!M59/1000,'Ф.7(СФ).31'!M59)</f>
        <v>0</v>
      </c>
      <c r="V1777" s="145">
        <f>IF(SUM(L1777:U1777)&gt;0,1,0)</f>
        <v>0</v>
      </c>
      <c r="W1777" s="145">
        <f t="shared" si="89"/>
        <v>0</v>
      </c>
    </row>
    <row r="1778" spans="1:23" ht="12.75">
      <c r="A1778" s="144" t="str">
        <f>ЗАПОЛНИТЬ!$B$23</f>
        <v>4</v>
      </c>
      <c r="B1778" s="144" t="str">
        <f>ЗАПОЛНИТЬ!$B$13</f>
        <v>24188344</v>
      </c>
      <c r="C1778" s="144" t="str">
        <f>ЗАПОЛНИТЬ!$B$24</f>
        <v>298</v>
      </c>
      <c r="D1778" s="144" t="str">
        <f>ЗАПОЛНИТЬ!$B$21</f>
        <v>12</v>
      </c>
      <c r="E1778" s="145"/>
      <c r="F1778" s="144" t="str">
        <f>ЗАПОЛНИТЬ!$B$22</f>
        <v>15</v>
      </c>
      <c r="G1778" s="144" t="str">
        <f>ЗАПОЛНИТЬ!$B$20</f>
        <v>040222</v>
      </c>
      <c r="H1778" s="143" t="str">
        <f>IF(ЗАПОЛНИТЬ!$F$7=1,ЗАПОЛНИТЬ!$H$9,ЗАПОЛНИТЬ!$H$10)</f>
        <v>73</v>
      </c>
      <c r="I1778" s="146">
        <f>IF(ЗАПОЛНИТЬ!$F$7=1,'Ф.7(СФ).31'!$E$13,'Ф.7(СФ).31'!$E$15)</f>
        <v>0</v>
      </c>
      <c r="J1778" s="145" t="str">
        <f>IF(ЗАПОЛНИТЬ!$F$7=1,CONCATENATE(ЗАПОЛНИТЬ!$F$18,ЗАПОЛНИТЬ!$D$18),ЗАПОЛНИТЬ!$E$18)</f>
        <v>01.07.2016</v>
      </c>
      <c r="K1778" s="143">
        <f>'Ф.7(СФ).31'!B60</f>
        <v>2720</v>
      </c>
      <c r="L1778" s="143">
        <f>IF(ЗАПОЛНИТЬ!$F$7=1,'Ф.7(СФ).31'!D60/1000,'Ф.7(СФ).31'!D60)</f>
        <v>0</v>
      </c>
      <c r="M1778" s="143">
        <f>IF(ЗАПОЛНИТЬ!$F$7=1,'Ф.7(СФ).31'!E60/1000,'Ф.7(СФ).31'!E60)</f>
        <v>0</v>
      </c>
      <c r="N1778" s="143">
        <f>IF(ЗАПОЛНИТЬ!$F$7=1,'Ф.7(СФ).31'!F60/1000,'Ф.7(СФ).31'!F60)</f>
        <v>0</v>
      </c>
      <c r="O1778" s="143">
        <f>IF(ЗАПОЛНИТЬ!$F$7=1,'Ф.7(СФ).31'!G60/1000,'Ф.7(СФ).31'!G60)</f>
        <v>0</v>
      </c>
      <c r="P1778" s="143">
        <f>IF(ЗАПОЛНИТЬ!$F$7=1,'Ф.7(СФ).31'!H60/1000,'Ф.7(СФ).31'!H60)</f>
        <v>0</v>
      </c>
      <c r="Q1778" s="143">
        <f>IF(ЗАПОЛНИТЬ!$F$7=1,'Ф.7(СФ).31'!I60/1000,'Ф.7(СФ).31'!I60)</f>
        <v>0</v>
      </c>
      <c r="R1778" s="143">
        <f>IF(ЗАПОЛНИТЬ!$F$7=1,'Ф.7(СФ).31'!J60/1000,'Ф.7(СФ).31'!J60)</f>
        <v>0</v>
      </c>
      <c r="S1778" s="143">
        <f>IF(ЗАПОЛНИТЬ!$F$7=1,'Ф.7(СФ).31'!K60/1000,'Ф.7(СФ).31'!K60)</f>
        <v>0</v>
      </c>
      <c r="T1778" s="143">
        <f>IF(ЗАПОЛНИТЬ!$F$7=1,'Ф.7(СФ).31'!L60/1000,'Ф.7(СФ).31'!L60)</f>
        <v>0</v>
      </c>
      <c r="U1778" s="143">
        <f>IF(ЗАПОЛНИТЬ!$F$7=1,'Ф.7(СФ).31'!M60/1000,'Ф.7(СФ).31'!M60)</f>
        <v>0</v>
      </c>
      <c r="V1778" s="145">
        <f>IF(SUM(L1778:U1778)&gt;0,1,0)</f>
        <v>0</v>
      </c>
      <c r="W1778" s="145">
        <f t="shared" si="89"/>
        <v>0</v>
      </c>
    </row>
    <row r="1779" spans="1:23" ht="12.75">
      <c r="A1779" s="144" t="str">
        <f>ЗАПОЛНИТЬ!$B$23</f>
        <v>4</v>
      </c>
      <c r="B1779" s="144" t="str">
        <f>ЗАПОЛНИТЬ!$B$13</f>
        <v>24188344</v>
      </c>
      <c r="C1779" s="144" t="str">
        <f>ЗАПОЛНИТЬ!$B$24</f>
        <v>298</v>
      </c>
      <c r="D1779" s="144" t="str">
        <f>ЗАПОЛНИТЬ!$B$21</f>
        <v>12</v>
      </c>
      <c r="E1779" s="145"/>
      <c r="F1779" s="144" t="str">
        <f>ЗАПОЛНИТЬ!$B$22</f>
        <v>15</v>
      </c>
      <c r="G1779" s="144" t="str">
        <f>ЗАПОЛНИТЬ!$B$20</f>
        <v>040222</v>
      </c>
      <c r="H1779" s="143" t="str">
        <f>IF(ЗАПОЛНИТЬ!$F$7=1,ЗАПОЛНИТЬ!$H$9,ЗАПОЛНИТЬ!$H$10)</f>
        <v>73</v>
      </c>
      <c r="I1779" s="146">
        <f>IF(ЗАПОЛНИТЬ!$F$7=1,'Ф.7(СФ).31'!$E$13,'Ф.7(СФ).31'!$E$15)</f>
        <v>0</v>
      </c>
      <c r="J1779" s="145" t="str">
        <f>IF(ЗАПОЛНИТЬ!$F$7=1,CONCATENATE(ЗАПОЛНИТЬ!$F$18,ЗАПОЛНИТЬ!$D$18),ЗАПОЛНИТЬ!$E$18)</f>
        <v>01.07.2016</v>
      </c>
      <c r="K1779" s="143">
        <f>'Ф.7(СФ).31'!B61</f>
        <v>2730</v>
      </c>
      <c r="L1779" s="143">
        <f>IF(ЗАПОЛНИТЬ!$F$7=1,'Ф.7(СФ).31'!D61/1000,'Ф.7(СФ).31'!D61)</f>
        <v>0</v>
      </c>
      <c r="M1779" s="143">
        <f>IF(ЗАПОЛНИТЬ!$F$7=1,'Ф.7(СФ).31'!E61/1000,'Ф.7(СФ).31'!E61)</f>
        <v>0</v>
      </c>
      <c r="N1779" s="143">
        <f>IF(ЗАПОЛНИТЬ!$F$7=1,'Ф.7(СФ).31'!F61/1000,'Ф.7(СФ).31'!F61)</f>
        <v>0</v>
      </c>
      <c r="O1779" s="143">
        <f>IF(ЗАПОЛНИТЬ!$F$7=1,'Ф.7(СФ).31'!G61/1000,'Ф.7(СФ).31'!G61)</f>
        <v>0</v>
      </c>
      <c r="P1779" s="143">
        <f>IF(ЗАПОЛНИТЬ!$F$7=1,'Ф.7(СФ).31'!H61/1000,'Ф.7(СФ).31'!H61)</f>
        <v>0</v>
      </c>
      <c r="Q1779" s="143">
        <f>IF(ЗАПОЛНИТЬ!$F$7=1,'Ф.7(СФ).31'!I61/1000,'Ф.7(СФ).31'!I61)</f>
        <v>0</v>
      </c>
      <c r="R1779" s="143">
        <f>IF(ЗАПОЛНИТЬ!$F$7=1,'Ф.7(СФ).31'!J61/1000,'Ф.7(СФ).31'!J61)</f>
        <v>0</v>
      </c>
      <c r="S1779" s="143">
        <f>IF(ЗАПОЛНИТЬ!$F$7=1,'Ф.7(СФ).31'!K61/1000,'Ф.7(СФ).31'!K61)</f>
        <v>0</v>
      </c>
      <c r="T1779" s="143">
        <f>IF(ЗАПОЛНИТЬ!$F$7=1,'Ф.7(СФ).31'!L61/1000,'Ф.7(СФ).31'!L61)</f>
        <v>0</v>
      </c>
      <c r="U1779" s="143">
        <f>IF(ЗАПОЛНИТЬ!$F$7=1,'Ф.7(СФ).31'!M61/1000,'Ф.7(СФ).31'!M61)</f>
        <v>0</v>
      </c>
      <c r="V1779" s="145">
        <f>IF(SUM(L1779:U1779)&gt;0,1,0)</f>
        <v>0</v>
      </c>
      <c r="W1779" s="145">
        <f t="shared" si="89"/>
        <v>0</v>
      </c>
    </row>
    <row r="1780" spans="1:23" ht="12.75">
      <c r="A1780" s="144" t="str">
        <f>ЗАПОЛНИТЬ!$B$23</f>
        <v>4</v>
      </c>
      <c r="B1780" s="144" t="str">
        <f>ЗАПОЛНИТЬ!$B$13</f>
        <v>24188344</v>
      </c>
      <c r="C1780" s="144" t="str">
        <f>ЗАПОЛНИТЬ!$B$24</f>
        <v>298</v>
      </c>
      <c r="D1780" s="144" t="str">
        <f>ЗАПОЛНИТЬ!$B$21</f>
        <v>12</v>
      </c>
      <c r="E1780" s="145"/>
      <c r="F1780" s="144" t="str">
        <f>ЗАПОЛНИТЬ!$B$22</f>
        <v>15</v>
      </c>
      <c r="G1780" s="144" t="str">
        <f>ЗАПОЛНИТЬ!$B$20</f>
        <v>040222</v>
      </c>
      <c r="H1780" s="143" t="str">
        <f>IF(ЗАПОЛНИТЬ!$F$7=1,ЗАПОЛНИТЬ!$H$9,ЗАПОЛНИТЬ!$H$10)</f>
        <v>73</v>
      </c>
      <c r="I1780" s="146">
        <f>IF(ЗАПОЛНИТЬ!$F$7=1,'Ф.7(СФ).31'!$E$13,'Ф.7(СФ).31'!$E$15)</f>
        <v>0</v>
      </c>
      <c r="J1780" s="145" t="str">
        <f>IF(ЗАПОЛНИТЬ!$F$7=1,CONCATENATE(ЗАПОЛНИТЬ!$F$18,ЗАПОЛНИТЬ!$D$18),ЗАПОЛНИТЬ!$E$18)</f>
        <v>01.07.2016</v>
      </c>
      <c r="K1780" s="143">
        <f>'Ф.7(СФ).31'!B62</f>
        <v>2800</v>
      </c>
      <c r="L1780" s="143">
        <f>IF(ЗАПОЛНИТЬ!$F$7=1,'Ф.7(СФ).31'!D62/1000,'Ф.7(СФ).31'!D62)</f>
        <v>0</v>
      </c>
      <c r="M1780" s="143">
        <f>IF(ЗАПОЛНИТЬ!$F$7=1,'Ф.7(СФ).31'!E62/1000,'Ф.7(СФ).31'!E62)</f>
        <v>0</v>
      </c>
      <c r="N1780" s="143">
        <f>IF(ЗАПОЛНИТЬ!$F$7=1,'Ф.7(СФ).31'!F62/1000,'Ф.7(СФ).31'!F62)</f>
        <v>0</v>
      </c>
      <c r="O1780" s="143">
        <f>IF(ЗАПОЛНИТЬ!$F$7=1,'Ф.7(СФ).31'!G62/1000,'Ф.7(СФ).31'!G62)</f>
        <v>0</v>
      </c>
      <c r="P1780" s="143">
        <f>IF(ЗАПОЛНИТЬ!$F$7=1,'Ф.7(СФ).31'!H62/1000,'Ф.7(СФ).31'!H62)</f>
        <v>0</v>
      </c>
      <c r="Q1780" s="143">
        <f>IF(ЗАПОЛНИТЬ!$F$7=1,'Ф.7(СФ).31'!I62/1000,'Ф.7(СФ).31'!I62)</f>
        <v>0</v>
      </c>
      <c r="R1780" s="143">
        <f>IF(ЗАПОЛНИТЬ!$F$7=1,'Ф.7(СФ).31'!J62/1000,'Ф.7(СФ).31'!J62)</f>
        <v>0</v>
      </c>
      <c r="S1780" s="143">
        <f>IF(ЗАПОЛНИТЬ!$F$7=1,'Ф.7(СФ).31'!K62/1000,'Ф.7(СФ).31'!K62)</f>
        <v>0</v>
      </c>
      <c r="T1780" s="143">
        <f>IF(ЗАПОЛНИТЬ!$F$7=1,'Ф.7(СФ).31'!L62/1000,'Ф.7(СФ).31'!L62)</f>
        <v>0</v>
      </c>
      <c r="U1780" s="143">
        <f>IF(ЗАПОЛНИТЬ!$F$7=1,'Ф.7(СФ).31'!M62/1000,'Ф.7(СФ).31'!M62)</f>
        <v>0</v>
      </c>
      <c r="V1780" s="145">
        <f>IF(SUM(L1780:U1780)&gt;0,1,0)</f>
        <v>0</v>
      </c>
      <c r="W1780" s="145">
        <f t="shared" si="89"/>
        <v>0</v>
      </c>
    </row>
    <row r="1781" spans="1:23" ht="12.75">
      <c r="A1781" s="144" t="str">
        <f>ЗАПОЛНИТЬ!$B$23</f>
        <v>4</v>
      </c>
      <c r="B1781" s="144" t="str">
        <f>ЗАПОЛНИТЬ!$B$13</f>
        <v>24188344</v>
      </c>
      <c r="C1781" s="144" t="str">
        <f>ЗАПОЛНИТЬ!$B$24</f>
        <v>298</v>
      </c>
      <c r="D1781" s="144" t="str">
        <f>ЗАПОЛНИТЬ!$B$21</f>
        <v>12</v>
      </c>
      <c r="E1781" s="145"/>
      <c r="F1781" s="144" t="str">
        <f>ЗАПОЛНИТЬ!$B$22</f>
        <v>15</v>
      </c>
      <c r="G1781" s="144" t="str">
        <f>ЗАПОЛНИТЬ!$B$20</f>
        <v>040222</v>
      </c>
      <c r="H1781" s="143" t="str">
        <f>IF(ЗАПОЛНИТЬ!$F$7=1,ЗАПОЛНИТЬ!$H$9,ЗАПОЛНИТЬ!$H$10)</f>
        <v>73</v>
      </c>
      <c r="I1781" s="146">
        <f>IF(ЗАПОЛНИТЬ!$F$7=1,'Ф.7(СФ).31'!$E$13,'Ф.7(СФ).31'!$E$15)</f>
        <v>0</v>
      </c>
      <c r="J1781" s="145" t="str">
        <f>IF(ЗАПОЛНИТЬ!$F$7=1,CONCATENATE(ЗАПОЛНИТЬ!$F$18,ЗАПОЛНИТЬ!$D$18),ЗАПОЛНИТЬ!$E$18)</f>
        <v>01.07.2016</v>
      </c>
      <c r="K1781" s="143">
        <f>'Ф.7(СФ).31'!B63</f>
        <v>3000</v>
      </c>
      <c r="L1781" s="143">
        <f>IF(ЗАПОЛНИТЬ!$F$7=1,'Ф.7(СФ).31'!D63/1000,'Ф.7(СФ).31'!D63)</f>
        <v>0</v>
      </c>
      <c r="M1781" s="143">
        <f>IF(ЗАПОЛНИТЬ!$F$7=1,'Ф.7(СФ).31'!E63/1000,'Ф.7(СФ).31'!E63)</f>
        <v>0</v>
      </c>
      <c r="N1781" s="143">
        <f>IF(ЗАПОЛНИТЬ!$F$7=1,'Ф.7(СФ).31'!F63/1000,'Ф.7(СФ).31'!F63)</f>
        <v>0</v>
      </c>
      <c r="O1781" s="143">
        <f>IF(ЗАПОЛНИТЬ!$F$7=1,'Ф.7(СФ).31'!G63/1000,'Ф.7(СФ).31'!G63)</f>
        <v>0</v>
      </c>
      <c r="P1781" s="143">
        <f>IF(ЗАПОЛНИТЬ!$F$7=1,'Ф.7(СФ).31'!H63/1000,'Ф.7(СФ).31'!H63)</f>
        <v>0</v>
      </c>
      <c r="Q1781" s="143">
        <f>IF(ЗАПОЛНИТЬ!$F$7=1,'Ф.7(СФ).31'!I63/1000,'Ф.7(СФ).31'!I63)</f>
        <v>0</v>
      </c>
      <c r="R1781" s="143">
        <f>IF(ЗАПОЛНИТЬ!$F$7=1,'Ф.7(СФ).31'!J63/1000,'Ф.7(СФ).31'!J63)</f>
        <v>0</v>
      </c>
      <c r="S1781" s="143">
        <f>IF(ЗАПОЛНИТЬ!$F$7=1,'Ф.7(СФ).31'!K63/1000,'Ф.7(СФ).31'!K63)</f>
        <v>0</v>
      </c>
      <c r="T1781" s="143">
        <f>IF(ЗАПОЛНИТЬ!$F$7=1,'Ф.7(СФ).31'!L63/1000,'Ф.7(СФ).31'!L63)</f>
        <v>0</v>
      </c>
      <c r="U1781" s="143">
        <f>IF(ЗАПОЛНИТЬ!$F$7=1,'Ф.7(СФ).31'!M63/1000,'Ф.7(СФ).31'!M63)</f>
        <v>0</v>
      </c>
      <c r="V1781" s="145">
        <v>0</v>
      </c>
      <c r="W1781" s="145">
        <f t="shared" si="89"/>
        <v>0</v>
      </c>
    </row>
    <row r="1782" spans="1:23" ht="12.75">
      <c r="A1782" s="144" t="str">
        <f>ЗАПОЛНИТЬ!$B$23</f>
        <v>4</v>
      </c>
      <c r="B1782" s="144" t="str">
        <f>ЗАПОЛНИТЬ!$B$13</f>
        <v>24188344</v>
      </c>
      <c r="C1782" s="144" t="str">
        <f>ЗАПОЛНИТЬ!$B$24</f>
        <v>298</v>
      </c>
      <c r="D1782" s="144" t="str">
        <f>ЗАПОЛНИТЬ!$B$21</f>
        <v>12</v>
      </c>
      <c r="E1782" s="145"/>
      <c r="F1782" s="144" t="str">
        <f>ЗАПОЛНИТЬ!$B$22</f>
        <v>15</v>
      </c>
      <c r="G1782" s="144" t="str">
        <f>ЗАПОЛНИТЬ!$B$20</f>
        <v>040222</v>
      </c>
      <c r="H1782" s="143" t="str">
        <f>IF(ЗАПОЛНИТЬ!$F$7=1,ЗАПОЛНИТЬ!$H$9,ЗАПОЛНИТЬ!$H$10)</f>
        <v>73</v>
      </c>
      <c r="I1782" s="146">
        <f>IF(ЗАПОЛНИТЬ!$F$7=1,'Ф.7(СФ).31'!$E$13,'Ф.7(СФ).31'!$E$15)</f>
        <v>0</v>
      </c>
      <c r="J1782" s="145" t="str">
        <f>IF(ЗАПОЛНИТЬ!$F$7=1,CONCATENATE(ЗАПОЛНИТЬ!$F$18,ЗАПОЛНИТЬ!$D$18),ЗАПОЛНИТЬ!$E$18)</f>
        <v>01.07.2016</v>
      </c>
      <c r="K1782" s="143">
        <f>'Ф.7(СФ).31'!B64</f>
        <v>3100</v>
      </c>
      <c r="L1782" s="143">
        <f>IF(ЗАПОЛНИТЬ!$F$7=1,'Ф.7(СФ).31'!D64/1000,'Ф.7(СФ).31'!D64)</f>
        <v>0</v>
      </c>
      <c r="M1782" s="143">
        <f>IF(ЗАПОЛНИТЬ!$F$7=1,'Ф.7(СФ).31'!E64/1000,'Ф.7(СФ).31'!E64)</f>
        <v>0</v>
      </c>
      <c r="N1782" s="143">
        <f>IF(ЗАПОЛНИТЬ!$F$7=1,'Ф.7(СФ).31'!F64/1000,'Ф.7(СФ).31'!F64)</f>
        <v>0</v>
      </c>
      <c r="O1782" s="143">
        <f>IF(ЗАПОЛНИТЬ!$F$7=1,'Ф.7(СФ).31'!G64/1000,'Ф.7(СФ).31'!G64)</f>
        <v>0</v>
      </c>
      <c r="P1782" s="143">
        <f>IF(ЗАПОЛНИТЬ!$F$7=1,'Ф.7(СФ).31'!H64/1000,'Ф.7(СФ).31'!H64)</f>
        <v>0</v>
      </c>
      <c r="Q1782" s="143">
        <f>IF(ЗАПОЛНИТЬ!$F$7=1,'Ф.7(СФ).31'!I64/1000,'Ф.7(СФ).31'!I64)</f>
        <v>0</v>
      </c>
      <c r="R1782" s="143">
        <f>IF(ЗАПОЛНИТЬ!$F$7=1,'Ф.7(СФ).31'!J64/1000,'Ф.7(СФ).31'!J64)</f>
        <v>0</v>
      </c>
      <c r="S1782" s="143">
        <f>IF(ЗАПОЛНИТЬ!$F$7=1,'Ф.7(СФ).31'!K64/1000,'Ф.7(СФ).31'!K64)</f>
        <v>0</v>
      </c>
      <c r="T1782" s="143">
        <f>IF(ЗАПОЛНИТЬ!$F$7=1,'Ф.7(СФ).31'!L64/1000,'Ф.7(СФ).31'!L64)</f>
        <v>0</v>
      </c>
      <c r="U1782" s="143">
        <f>IF(ЗАПОЛНИТЬ!$F$7=1,'Ф.7(СФ).31'!M64/1000,'Ф.7(СФ).31'!M64)</f>
        <v>0</v>
      </c>
      <c r="V1782" s="145">
        <v>0</v>
      </c>
      <c r="W1782" s="145">
        <f t="shared" si="89"/>
        <v>0</v>
      </c>
    </row>
    <row r="1783" spans="1:23" ht="12.75">
      <c r="A1783" s="144" t="str">
        <f>ЗАПОЛНИТЬ!$B$23</f>
        <v>4</v>
      </c>
      <c r="B1783" s="144" t="str">
        <f>ЗАПОЛНИТЬ!$B$13</f>
        <v>24188344</v>
      </c>
      <c r="C1783" s="144" t="str">
        <f>ЗАПОЛНИТЬ!$B$24</f>
        <v>298</v>
      </c>
      <c r="D1783" s="144" t="str">
        <f>ЗАПОЛНИТЬ!$B$21</f>
        <v>12</v>
      </c>
      <c r="E1783" s="145"/>
      <c r="F1783" s="144" t="str">
        <f>ЗАПОЛНИТЬ!$B$22</f>
        <v>15</v>
      </c>
      <c r="G1783" s="144" t="str">
        <f>ЗАПОЛНИТЬ!$B$20</f>
        <v>040222</v>
      </c>
      <c r="H1783" s="143" t="str">
        <f>IF(ЗАПОЛНИТЬ!$F$7=1,ЗАПОЛНИТЬ!$H$9,ЗАПОЛНИТЬ!$H$10)</f>
        <v>73</v>
      </c>
      <c r="I1783" s="146">
        <f>IF(ЗАПОЛНИТЬ!$F$7=1,'Ф.7(СФ).31'!$E$13,'Ф.7(СФ).31'!$E$15)</f>
        <v>0</v>
      </c>
      <c r="J1783" s="145" t="str">
        <f>IF(ЗАПОЛНИТЬ!$F$7=1,CONCATENATE(ЗАПОЛНИТЬ!$F$18,ЗАПОЛНИТЬ!$D$18),ЗАПОЛНИТЬ!$E$18)</f>
        <v>01.07.2016</v>
      </c>
      <c r="K1783" s="143">
        <f>'Ф.7(СФ).31'!B65</f>
        <v>3110</v>
      </c>
      <c r="L1783" s="143">
        <f>IF(ЗАПОЛНИТЬ!$F$7=1,'Ф.7(СФ).31'!D65/1000,'Ф.7(СФ).31'!D65)</f>
        <v>0</v>
      </c>
      <c r="M1783" s="143">
        <f>IF(ЗАПОЛНИТЬ!$F$7=1,'Ф.7(СФ).31'!E65/1000,'Ф.7(СФ).31'!E65)</f>
        <v>0</v>
      </c>
      <c r="N1783" s="143">
        <f>IF(ЗАПОЛНИТЬ!$F$7=1,'Ф.7(СФ).31'!F65/1000,'Ф.7(СФ).31'!F65)</f>
        <v>0</v>
      </c>
      <c r="O1783" s="143">
        <f>IF(ЗАПОЛНИТЬ!$F$7=1,'Ф.7(СФ).31'!G65/1000,'Ф.7(СФ).31'!G65)</f>
        <v>0</v>
      </c>
      <c r="P1783" s="143">
        <f>IF(ЗАПОЛНИТЬ!$F$7=1,'Ф.7(СФ).31'!H65/1000,'Ф.7(СФ).31'!H65)</f>
        <v>0</v>
      </c>
      <c r="Q1783" s="143">
        <f>IF(ЗАПОЛНИТЬ!$F$7=1,'Ф.7(СФ).31'!I65/1000,'Ф.7(СФ).31'!I65)</f>
        <v>0</v>
      </c>
      <c r="R1783" s="143">
        <f>IF(ЗАПОЛНИТЬ!$F$7=1,'Ф.7(СФ).31'!J65/1000,'Ф.7(СФ).31'!J65)</f>
        <v>0</v>
      </c>
      <c r="S1783" s="143">
        <f>IF(ЗАПОЛНИТЬ!$F$7=1,'Ф.7(СФ).31'!K65/1000,'Ф.7(СФ).31'!K65)</f>
        <v>0</v>
      </c>
      <c r="T1783" s="143">
        <f>IF(ЗАПОЛНИТЬ!$F$7=1,'Ф.7(СФ).31'!L65/1000,'Ф.7(СФ).31'!L65)</f>
        <v>0</v>
      </c>
      <c r="U1783" s="143">
        <f>IF(ЗАПОЛНИТЬ!$F$7=1,'Ф.7(СФ).31'!M65/1000,'Ф.7(СФ).31'!M65)</f>
        <v>0</v>
      </c>
      <c r="V1783" s="145">
        <f>IF(SUM(L1783:U1783)&gt;0,1,0)</f>
        <v>0</v>
      </c>
      <c r="W1783" s="145">
        <f t="shared" si="89"/>
        <v>0</v>
      </c>
    </row>
    <row r="1784" spans="1:23" ht="12.75">
      <c r="A1784" s="144" t="str">
        <f>ЗАПОЛНИТЬ!$B$23</f>
        <v>4</v>
      </c>
      <c r="B1784" s="144" t="str">
        <f>ЗАПОЛНИТЬ!$B$13</f>
        <v>24188344</v>
      </c>
      <c r="C1784" s="144" t="str">
        <f>ЗАПОЛНИТЬ!$B$24</f>
        <v>298</v>
      </c>
      <c r="D1784" s="144" t="str">
        <f>ЗАПОЛНИТЬ!$B$21</f>
        <v>12</v>
      </c>
      <c r="E1784" s="145"/>
      <c r="F1784" s="144" t="str">
        <f>ЗАПОЛНИТЬ!$B$22</f>
        <v>15</v>
      </c>
      <c r="G1784" s="144" t="str">
        <f>ЗАПОЛНИТЬ!$B$20</f>
        <v>040222</v>
      </c>
      <c r="H1784" s="143" t="str">
        <f>IF(ЗАПОЛНИТЬ!$F$7=1,ЗАПОЛНИТЬ!$H$9,ЗАПОЛНИТЬ!$H$10)</f>
        <v>73</v>
      </c>
      <c r="I1784" s="146">
        <f>IF(ЗАПОЛНИТЬ!$F$7=1,'Ф.7(СФ).31'!$E$13,'Ф.7(СФ).31'!$E$15)</f>
        <v>0</v>
      </c>
      <c r="J1784" s="145" t="str">
        <f>IF(ЗАПОЛНИТЬ!$F$7=1,CONCATENATE(ЗАПОЛНИТЬ!$F$18,ЗАПОЛНИТЬ!$D$18),ЗАПОЛНИТЬ!$E$18)</f>
        <v>01.07.2016</v>
      </c>
      <c r="K1784" s="143">
        <f>'Ф.7(СФ).31'!B66</f>
        <v>3120</v>
      </c>
      <c r="L1784" s="143">
        <f>IF(ЗАПОЛНИТЬ!$F$7=1,'Ф.7(СФ).31'!D66/1000,'Ф.7(СФ).31'!D66)</f>
        <v>0</v>
      </c>
      <c r="M1784" s="143">
        <f>IF(ЗАПОЛНИТЬ!$F$7=1,'Ф.7(СФ).31'!E66/1000,'Ф.7(СФ).31'!E66)</f>
        <v>0</v>
      </c>
      <c r="N1784" s="143">
        <f>IF(ЗАПОЛНИТЬ!$F$7=1,'Ф.7(СФ).31'!F66/1000,'Ф.7(СФ).31'!F66)</f>
        <v>0</v>
      </c>
      <c r="O1784" s="143">
        <f>IF(ЗАПОЛНИТЬ!$F$7=1,'Ф.7(СФ).31'!G66/1000,'Ф.7(СФ).31'!G66)</f>
        <v>0</v>
      </c>
      <c r="P1784" s="143">
        <f>IF(ЗАПОЛНИТЬ!$F$7=1,'Ф.7(СФ).31'!H66/1000,'Ф.7(СФ).31'!H66)</f>
        <v>0</v>
      </c>
      <c r="Q1784" s="143">
        <f>IF(ЗАПОЛНИТЬ!$F$7=1,'Ф.7(СФ).31'!I66/1000,'Ф.7(СФ).31'!I66)</f>
        <v>0</v>
      </c>
      <c r="R1784" s="143">
        <f>IF(ЗАПОЛНИТЬ!$F$7=1,'Ф.7(СФ).31'!J66/1000,'Ф.7(СФ).31'!J66)</f>
        <v>0</v>
      </c>
      <c r="S1784" s="143">
        <f>IF(ЗАПОЛНИТЬ!$F$7=1,'Ф.7(СФ).31'!K66/1000,'Ф.7(СФ).31'!K66)</f>
        <v>0</v>
      </c>
      <c r="T1784" s="143">
        <f>IF(ЗАПОЛНИТЬ!$F$7=1,'Ф.7(СФ).31'!L66/1000,'Ф.7(СФ).31'!L66)</f>
        <v>0</v>
      </c>
      <c r="U1784" s="143">
        <f>IF(ЗАПОЛНИТЬ!$F$7=1,'Ф.7(СФ).31'!M66/1000,'Ф.7(СФ).31'!M66)</f>
        <v>0</v>
      </c>
      <c r="V1784" s="145">
        <v>0</v>
      </c>
      <c r="W1784" s="145">
        <f t="shared" si="89"/>
        <v>0</v>
      </c>
    </row>
    <row r="1785" spans="1:23" ht="12.75">
      <c r="A1785" s="144" t="str">
        <f>ЗАПОЛНИТЬ!$B$23</f>
        <v>4</v>
      </c>
      <c r="B1785" s="144" t="str">
        <f>ЗАПОЛНИТЬ!$B$13</f>
        <v>24188344</v>
      </c>
      <c r="C1785" s="144" t="str">
        <f>ЗАПОЛНИТЬ!$B$24</f>
        <v>298</v>
      </c>
      <c r="D1785" s="144" t="str">
        <f>ЗАПОЛНИТЬ!$B$21</f>
        <v>12</v>
      </c>
      <c r="E1785" s="145"/>
      <c r="F1785" s="144" t="str">
        <f>ЗАПОЛНИТЬ!$B$22</f>
        <v>15</v>
      </c>
      <c r="G1785" s="144" t="str">
        <f>ЗАПОЛНИТЬ!$B$20</f>
        <v>040222</v>
      </c>
      <c r="H1785" s="143" t="str">
        <f>IF(ЗАПОЛНИТЬ!$F$7=1,ЗАПОЛНИТЬ!$H$9,ЗАПОЛНИТЬ!$H$10)</f>
        <v>73</v>
      </c>
      <c r="I1785" s="146">
        <f>IF(ЗАПОЛНИТЬ!$F$7=1,'Ф.7(СФ).31'!$E$13,'Ф.7(СФ).31'!$E$15)</f>
        <v>0</v>
      </c>
      <c r="J1785" s="145" t="str">
        <f>IF(ЗАПОЛНИТЬ!$F$7=1,CONCATENATE(ЗАПОЛНИТЬ!$F$18,ЗАПОЛНИТЬ!$D$18),ЗАПОЛНИТЬ!$E$18)</f>
        <v>01.07.2016</v>
      </c>
      <c r="K1785" s="143">
        <f>'Ф.7(СФ).31'!B67</f>
        <v>3121</v>
      </c>
      <c r="L1785" s="143">
        <f>IF(ЗАПОЛНИТЬ!$F$7=1,'Ф.7(СФ).31'!D67/1000,'Ф.7(СФ).31'!D67)</f>
        <v>0</v>
      </c>
      <c r="M1785" s="143">
        <f>IF(ЗАПОЛНИТЬ!$F$7=1,'Ф.7(СФ).31'!E67/1000,'Ф.7(СФ).31'!E67)</f>
        <v>0</v>
      </c>
      <c r="N1785" s="143">
        <f>IF(ЗАПОЛНИТЬ!$F$7=1,'Ф.7(СФ).31'!F67/1000,'Ф.7(СФ).31'!F67)</f>
        <v>0</v>
      </c>
      <c r="O1785" s="143">
        <f>IF(ЗАПОЛНИТЬ!$F$7=1,'Ф.7(СФ).31'!G67/1000,'Ф.7(СФ).31'!G67)</f>
        <v>0</v>
      </c>
      <c r="P1785" s="143">
        <f>IF(ЗАПОЛНИТЬ!$F$7=1,'Ф.7(СФ).31'!H67/1000,'Ф.7(СФ).31'!H67)</f>
        <v>0</v>
      </c>
      <c r="Q1785" s="143">
        <f>IF(ЗАПОЛНИТЬ!$F$7=1,'Ф.7(СФ).31'!I67/1000,'Ф.7(СФ).31'!I67)</f>
        <v>0</v>
      </c>
      <c r="R1785" s="143">
        <f>IF(ЗАПОЛНИТЬ!$F$7=1,'Ф.7(СФ).31'!J67/1000,'Ф.7(СФ).31'!J67)</f>
        <v>0</v>
      </c>
      <c r="S1785" s="143">
        <f>IF(ЗАПОЛНИТЬ!$F$7=1,'Ф.7(СФ).31'!K67/1000,'Ф.7(СФ).31'!K67)</f>
        <v>0</v>
      </c>
      <c r="T1785" s="143">
        <f>IF(ЗАПОЛНИТЬ!$F$7=1,'Ф.7(СФ).31'!L67/1000,'Ф.7(СФ).31'!L67)</f>
        <v>0</v>
      </c>
      <c r="U1785" s="143">
        <f>IF(ЗАПОЛНИТЬ!$F$7=1,'Ф.7(СФ).31'!M67/1000,'Ф.7(СФ).31'!M67)</f>
        <v>0</v>
      </c>
      <c r="V1785" s="145">
        <f>IF(SUM(L1785:U1785)&gt;0,1,0)</f>
        <v>0</v>
      </c>
      <c r="W1785" s="145">
        <f t="shared" si="89"/>
        <v>0</v>
      </c>
    </row>
    <row r="1786" spans="1:23" ht="12.75">
      <c r="A1786" s="144" t="str">
        <f>ЗАПОЛНИТЬ!$B$23</f>
        <v>4</v>
      </c>
      <c r="B1786" s="144" t="str">
        <f>ЗАПОЛНИТЬ!$B$13</f>
        <v>24188344</v>
      </c>
      <c r="C1786" s="144" t="str">
        <f>ЗАПОЛНИТЬ!$B$24</f>
        <v>298</v>
      </c>
      <c r="D1786" s="144" t="str">
        <f>ЗАПОЛНИТЬ!$B$21</f>
        <v>12</v>
      </c>
      <c r="E1786" s="145"/>
      <c r="F1786" s="144" t="str">
        <f>ЗАПОЛНИТЬ!$B$22</f>
        <v>15</v>
      </c>
      <c r="G1786" s="144" t="str">
        <f>ЗАПОЛНИТЬ!$B$20</f>
        <v>040222</v>
      </c>
      <c r="H1786" s="143" t="str">
        <f>IF(ЗАПОЛНИТЬ!$F$7=1,ЗАПОЛНИТЬ!$H$9,ЗАПОЛНИТЬ!$H$10)</f>
        <v>73</v>
      </c>
      <c r="I1786" s="146">
        <f>IF(ЗАПОЛНИТЬ!$F$7=1,'Ф.7(СФ).31'!$E$13,'Ф.7(СФ).31'!$E$15)</f>
        <v>0</v>
      </c>
      <c r="J1786" s="145" t="str">
        <f>IF(ЗАПОЛНИТЬ!$F$7=1,CONCATENATE(ЗАПОЛНИТЬ!$F$18,ЗАПОЛНИТЬ!$D$18),ЗАПОЛНИТЬ!$E$18)</f>
        <v>01.07.2016</v>
      </c>
      <c r="K1786" s="143">
        <f>'Ф.7(СФ).31'!B68</f>
        <v>3122</v>
      </c>
      <c r="L1786" s="143">
        <f>IF(ЗАПОЛНИТЬ!$F$7=1,'Ф.7(СФ).31'!D68/1000,'Ф.7(СФ).31'!D68)</f>
        <v>0</v>
      </c>
      <c r="M1786" s="143">
        <f>IF(ЗАПОЛНИТЬ!$F$7=1,'Ф.7(СФ).31'!E68/1000,'Ф.7(СФ).31'!E68)</f>
        <v>0</v>
      </c>
      <c r="N1786" s="143">
        <f>IF(ЗАПОЛНИТЬ!$F$7=1,'Ф.7(СФ).31'!F68/1000,'Ф.7(СФ).31'!F68)</f>
        <v>0</v>
      </c>
      <c r="O1786" s="143">
        <f>IF(ЗАПОЛНИТЬ!$F$7=1,'Ф.7(СФ).31'!G68/1000,'Ф.7(СФ).31'!G68)</f>
        <v>0</v>
      </c>
      <c r="P1786" s="143">
        <f>IF(ЗАПОЛНИТЬ!$F$7=1,'Ф.7(СФ).31'!H68/1000,'Ф.7(СФ).31'!H68)</f>
        <v>0</v>
      </c>
      <c r="Q1786" s="143">
        <f>IF(ЗАПОЛНИТЬ!$F$7=1,'Ф.7(СФ).31'!I68/1000,'Ф.7(СФ).31'!I68)</f>
        <v>0</v>
      </c>
      <c r="R1786" s="143">
        <f>IF(ЗАПОЛНИТЬ!$F$7=1,'Ф.7(СФ).31'!J68/1000,'Ф.7(СФ).31'!J68)</f>
        <v>0</v>
      </c>
      <c r="S1786" s="143">
        <f>IF(ЗАПОЛНИТЬ!$F$7=1,'Ф.7(СФ).31'!K68/1000,'Ф.7(СФ).31'!K68)</f>
        <v>0</v>
      </c>
      <c r="T1786" s="143">
        <f>IF(ЗАПОЛНИТЬ!$F$7=1,'Ф.7(СФ).31'!L68/1000,'Ф.7(СФ).31'!L68)</f>
        <v>0</v>
      </c>
      <c r="U1786" s="143">
        <f>IF(ЗАПОЛНИТЬ!$F$7=1,'Ф.7(СФ).31'!M68/1000,'Ф.7(СФ).31'!M68)</f>
        <v>0</v>
      </c>
      <c r="V1786" s="145">
        <f>IF(SUM(L1786:U1786)&gt;0,1,0)</f>
        <v>0</v>
      </c>
      <c r="W1786" s="145">
        <f t="shared" si="89"/>
        <v>0</v>
      </c>
    </row>
    <row r="1787" spans="1:23" ht="12.75">
      <c r="A1787" s="144" t="str">
        <f>ЗАПОЛНИТЬ!$B$23</f>
        <v>4</v>
      </c>
      <c r="B1787" s="144" t="str">
        <f>ЗАПОЛНИТЬ!$B$13</f>
        <v>24188344</v>
      </c>
      <c r="C1787" s="144" t="str">
        <f>ЗАПОЛНИТЬ!$B$24</f>
        <v>298</v>
      </c>
      <c r="D1787" s="144" t="str">
        <f>ЗАПОЛНИТЬ!$B$21</f>
        <v>12</v>
      </c>
      <c r="E1787" s="145"/>
      <c r="F1787" s="144" t="str">
        <f>ЗАПОЛНИТЬ!$B$22</f>
        <v>15</v>
      </c>
      <c r="G1787" s="144" t="str">
        <f>ЗАПОЛНИТЬ!$B$20</f>
        <v>040222</v>
      </c>
      <c r="H1787" s="143" t="str">
        <f>IF(ЗАПОЛНИТЬ!$F$7=1,ЗАПОЛНИТЬ!$H$9,ЗАПОЛНИТЬ!$H$10)</f>
        <v>73</v>
      </c>
      <c r="I1787" s="146">
        <f>IF(ЗАПОЛНИТЬ!$F$7=1,'Ф.7(СФ).31'!$E$13,'Ф.7(СФ).31'!$E$15)</f>
        <v>0</v>
      </c>
      <c r="J1787" s="145" t="str">
        <f>IF(ЗАПОЛНИТЬ!$F$7=1,CONCATENATE(ЗАПОЛНИТЬ!$F$18,ЗАПОЛНИТЬ!$D$18),ЗАПОЛНИТЬ!$E$18)</f>
        <v>01.07.2016</v>
      </c>
      <c r="K1787" s="143">
        <f>'Ф.7(СФ).31'!B69</f>
        <v>3130</v>
      </c>
      <c r="L1787" s="143">
        <f>IF(ЗАПОЛНИТЬ!$F$7=1,'Ф.7(СФ).31'!D69/1000,'Ф.7(СФ).31'!D69)</f>
        <v>0</v>
      </c>
      <c r="M1787" s="143">
        <f>IF(ЗАПОЛНИТЬ!$F$7=1,'Ф.7(СФ).31'!E69/1000,'Ф.7(СФ).31'!E69)</f>
        <v>0</v>
      </c>
      <c r="N1787" s="143">
        <f>IF(ЗАПОЛНИТЬ!$F$7=1,'Ф.7(СФ).31'!F69/1000,'Ф.7(СФ).31'!F69)</f>
        <v>0</v>
      </c>
      <c r="O1787" s="143">
        <f>IF(ЗАПОЛНИТЬ!$F$7=1,'Ф.7(СФ).31'!G69/1000,'Ф.7(СФ).31'!G69)</f>
        <v>0</v>
      </c>
      <c r="P1787" s="143">
        <f>IF(ЗАПОЛНИТЬ!$F$7=1,'Ф.7(СФ).31'!H69/1000,'Ф.7(СФ).31'!H69)</f>
        <v>0</v>
      </c>
      <c r="Q1787" s="143">
        <f>IF(ЗАПОЛНИТЬ!$F$7=1,'Ф.7(СФ).31'!I69/1000,'Ф.7(СФ).31'!I69)</f>
        <v>0</v>
      </c>
      <c r="R1787" s="143">
        <f>IF(ЗАПОЛНИТЬ!$F$7=1,'Ф.7(СФ).31'!J69/1000,'Ф.7(СФ).31'!J69)</f>
        <v>0</v>
      </c>
      <c r="S1787" s="143">
        <f>IF(ЗАПОЛНИТЬ!$F$7=1,'Ф.7(СФ).31'!K69/1000,'Ф.7(СФ).31'!K69)</f>
        <v>0</v>
      </c>
      <c r="T1787" s="143">
        <f>IF(ЗАПОЛНИТЬ!$F$7=1,'Ф.7(СФ).31'!L69/1000,'Ф.7(СФ).31'!L69)</f>
        <v>0</v>
      </c>
      <c r="U1787" s="143">
        <f>IF(ЗАПОЛНИТЬ!$F$7=1,'Ф.7(СФ).31'!M69/1000,'Ф.7(СФ).31'!M69)</f>
        <v>0</v>
      </c>
      <c r="V1787" s="145">
        <v>0</v>
      </c>
      <c r="W1787" s="145">
        <f t="shared" si="89"/>
        <v>0</v>
      </c>
    </row>
    <row r="1788" spans="1:23" ht="12.75">
      <c r="A1788" s="144" t="str">
        <f>ЗАПОЛНИТЬ!$B$23</f>
        <v>4</v>
      </c>
      <c r="B1788" s="144" t="str">
        <f>ЗАПОЛНИТЬ!$B$13</f>
        <v>24188344</v>
      </c>
      <c r="C1788" s="144" t="str">
        <f>ЗАПОЛНИТЬ!$B$24</f>
        <v>298</v>
      </c>
      <c r="D1788" s="144" t="str">
        <f>ЗАПОЛНИТЬ!$B$21</f>
        <v>12</v>
      </c>
      <c r="E1788" s="145"/>
      <c r="F1788" s="144" t="str">
        <f>ЗАПОЛНИТЬ!$B$22</f>
        <v>15</v>
      </c>
      <c r="G1788" s="144" t="str">
        <f>ЗАПОЛНИТЬ!$B$20</f>
        <v>040222</v>
      </c>
      <c r="H1788" s="143" t="str">
        <f>IF(ЗАПОЛНИТЬ!$F$7=1,ЗАПОЛНИТЬ!$H$9,ЗАПОЛНИТЬ!$H$10)</f>
        <v>73</v>
      </c>
      <c r="I1788" s="146">
        <f>IF(ЗАПОЛНИТЬ!$F$7=1,'Ф.7(СФ).31'!$E$13,'Ф.7(СФ).31'!$E$15)</f>
        <v>0</v>
      </c>
      <c r="J1788" s="145" t="str">
        <f>IF(ЗАПОЛНИТЬ!$F$7=1,CONCATENATE(ЗАПОЛНИТЬ!$F$18,ЗАПОЛНИТЬ!$D$18),ЗАПОЛНИТЬ!$E$18)</f>
        <v>01.07.2016</v>
      </c>
      <c r="K1788" s="143">
        <f>'Ф.7(СФ).31'!B70</f>
        <v>3131</v>
      </c>
      <c r="L1788" s="143">
        <f>IF(ЗАПОЛНИТЬ!$F$7=1,'Ф.7(СФ).31'!D70/1000,'Ф.7(СФ).31'!D70)</f>
        <v>0</v>
      </c>
      <c r="M1788" s="143">
        <f>IF(ЗАПОЛНИТЬ!$F$7=1,'Ф.7(СФ).31'!E70/1000,'Ф.7(СФ).31'!E70)</f>
        <v>0</v>
      </c>
      <c r="N1788" s="143">
        <f>IF(ЗАПОЛНИТЬ!$F$7=1,'Ф.7(СФ).31'!F70/1000,'Ф.7(СФ).31'!F70)</f>
        <v>0</v>
      </c>
      <c r="O1788" s="143">
        <f>IF(ЗАПОЛНИТЬ!$F$7=1,'Ф.7(СФ).31'!G70/1000,'Ф.7(СФ).31'!G70)</f>
        <v>0</v>
      </c>
      <c r="P1788" s="143">
        <f>IF(ЗАПОЛНИТЬ!$F$7=1,'Ф.7(СФ).31'!H70/1000,'Ф.7(СФ).31'!H70)</f>
        <v>0</v>
      </c>
      <c r="Q1788" s="143">
        <f>IF(ЗАПОЛНИТЬ!$F$7=1,'Ф.7(СФ).31'!I70/1000,'Ф.7(СФ).31'!I70)</f>
        <v>0</v>
      </c>
      <c r="R1788" s="143">
        <f>IF(ЗАПОЛНИТЬ!$F$7=1,'Ф.7(СФ).31'!J70/1000,'Ф.7(СФ).31'!J70)</f>
        <v>0</v>
      </c>
      <c r="S1788" s="143">
        <f>IF(ЗАПОЛНИТЬ!$F$7=1,'Ф.7(СФ).31'!K70/1000,'Ф.7(СФ).31'!K70)</f>
        <v>0</v>
      </c>
      <c r="T1788" s="143">
        <f>IF(ЗАПОЛНИТЬ!$F$7=1,'Ф.7(СФ).31'!L70/1000,'Ф.7(СФ).31'!L70)</f>
        <v>0</v>
      </c>
      <c r="U1788" s="143">
        <f>IF(ЗАПОЛНИТЬ!$F$7=1,'Ф.7(СФ).31'!M70/1000,'Ф.7(СФ).31'!M70)</f>
        <v>0</v>
      </c>
      <c r="V1788" s="145">
        <f>IF(SUM(L1788:U1788)&gt;0,1,0)</f>
        <v>0</v>
      </c>
      <c r="W1788" s="145">
        <f t="shared" si="89"/>
        <v>0</v>
      </c>
    </row>
    <row r="1789" spans="1:23" ht="12.75">
      <c r="A1789" s="144" t="str">
        <f>ЗАПОЛНИТЬ!$B$23</f>
        <v>4</v>
      </c>
      <c r="B1789" s="144" t="str">
        <f>ЗАПОЛНИТЬ!$B$13</f>
        <v>24188344</v>
      </c>
      <c r="C1789" s="144" t="str">
        <f>ЗАПОЛНИТЬ!$B$24</f>
        <v>298</v>
      </c>
      <c r="D1789" s="144" t="str">
        <f>ЗАПОЛНИТЬ!$B$21</f>
        <v>12</v>
      </c>
      <c r="E1789" s="145"/>
      <c r="F1789" s="144" t="str">
        <f>ЗАПОЛНИТЬ!$B$22</f>
        <v>15</v>
      </c>
      <c r="G1789" s="144" t="str">
        <f>ЗАПОЛНИТЬ!$B$20</f>
        <v>040222</v>
      </c>
      <c r="H1789" s="143" t="str">
        <f>IF(ЗАПОЛНИТЬ!$F$7=1,ЗАПОЛНИТЬ!$H$9,ЗАПОЛНИТЬ!$H$10)</f>
        <v>73</v>
      </c>
      <c r="I1789" s="146">
        <f>IF(ЗАПОЛНИТЬ!$F$7=1,'Ф.7(СФ).31'!$E$13,'Ф.7(СФ).31'!$E$15)</f>
        <v>0</v>
      </c>
      <c r="J1789" s="145" t="str">
        <f>IF(ЗАПОЛНИТЬ!$F$7=1,CONCATENATE(ЗАПОЛНИТЬ!$F$18,ЗАПОЛНИТЬ!$D$18),ЗАПОЛНИТЬ!$E$18)</f>
        <v>01.07.2016</v>
      </c>
      <c r="K1789" s="143">
        <f>'Ф.7(СФ).31'!B71</f>
        <v>3132</v>
      </c>
      <c r="L1789" s="143">
        <f>IF(ЗАПОЛНИТЬ!$F$7=1,'Ф.7(СФ).31'!D71/1000,'Ф.7(СФ).31'!D71)</f>
        <v>0</v>
      </c>
      <c r="M1789" s="143">
        <f>IF(ЗАПОЛНИТЬ!$F$7=1,'Ф.7(СФ).31'!E71/1000,'Ф.7(СФ).31'!E71)</f>
        <v>0</v>
      </c>
      <c r="N1789" s="143">
        <f>IF(ЗАПОЛНИТЬ!$F$7=1,'Ф.7(СФ).31'!F71/1000,'Ф.7(СФ).31'!F71)</f>
        <v>0</v>
      </c>
      <c r="O1789" s="143">
        <f>IF(ЗАПОЛНИТЬ!$F$7=1,'Ф.7(СФ).31'!G71/1000,'Ф.7(СФ).31'!G71)</f>
        <v>0</v>
      </c>
      <c r="P1789" s="143">
        <f>IF(ЗАПОЛНИТЬ!$F$7=1,'Ф.7(СФ).31'!H71/1000,'Ф.7(СФ).31'!H71)</f>
        <v>0</v>
      </c>
      <c r="Q1789" s="143">
        <f>IF(ЗАПОЛНИТЬ!$F$7=1,'Ф.7(СФ).31'!I71/1000,'Ф.7(СФ).31'!I71)</f>
        <v>0</v>
      </c>
      <c r="R1789" s="143">
        <f>IF(ЗАПОЛНИТЬ!$F$7=1,'Ф.7(СФ).31'!J71/1000,'Ф.7(СФ).31'!J71)</f>
        <v>0</v>
      </c>
      <c r="S1789" s="143">
        <f>IF(ЗАПОЛНИТЬ!$F$7=1,'Ф.7(СФ).31'!K71/1000,'Ф.7(СФ).31'!K71)</f>
        <v>0</v>
      </c>
      <c r="T1789" s="143">
        <f>IF(ЗАПОЛНИТЬ!$F$7=1,'Ф.7(СФ).31'!L71/1000,'Ф.7(СФ).31'!L71)</f>
        <v>0</v>
      </c>
      <c r="U1789" s="143">
        <f>IF(ЗАПОЛНИТЬ!$F$7=1,'Ф.7(СФ).31'!M71/1000,'Ф.7(СФ).31'!M71)</f>
        <v>0</v>
      </c>
      <c r="V1789" s="145">
        <f>IF(SUM(L1789:U1789)&gt;0,1,0)</f>
        <v>0</v>
      </c>
      <c r="W1789" s="145">
        <f t="shared" si="89"/>
        <v>0</v>
      </c>
    </row>
    <row r="1790" spans="1:23" ht="12.75">
      <c r="A1790" s="144" t="str">
        <f>ЗАПОЛНИТЬ!$B$23</f>
        <v>4</v>
      </c>
      <c r="B1790" s="144" t="str">
        <f>ЗАПОЛНИТЬ!$B$13</f>
        <v>24188344</v>
      </c>
      <c r="C1790" s="144" t="str">
        <f>ЗАПОЛНИТЬ!$B$24</f>
        <v>298</v>
      </c>
      <c r="D1790" s="144" t="str">
        <f>ЗАПОЛНИТЬ!$B$21</f>
        <v>12</v>
      </c>
      <c r="E1790" s="145"/>
      <c r="F1790" s="144" t="str">
        <f>ЗАПОЛНИТЬ!$B$22</f>
        <v>15</v>
      </c>
      <c r="G1790" s="144" t="str">
        <f>ЗАПОЛНИТЬ!$B$20</f>
        <v>040222</v>
      </c>
      <c r="H1790" s="143" t="str">
        <f>IF(ЗАПОЛНИТЬ!$F$7=1,ЗАПОЛНИТЬ!$H$9,ЗАПОЛНИТЬ!$H$10)</f>
        <v>73</v>
      </c>
      <c r="I1790" s="146">
        <f>IF(ЗАПОЛНИТЬ!$F$7=1,'Ф.7(СФ).31'!$E$13,'Ф.7(СФ).31'!$E$15)</f>
        <v>0</v>
      </c>
      <c r="J1790" s="145" t="str">
        <f>IF(ЗАПОЛНИТЬ!$F$7=1,CONCATENATE(ЗАПОЛНИТЬ!$F$18,ЗАПОЛНИТЬ!$D$18),ЗАПОЛНИТЬ!$E$18)</f>
        <v>01.07.2016</v>
      </c>
      <c r="K1790" s="143">
        <f>'Ф.7(СФ).31'!B72</f>
        <v>3140</v>
      </c>
      <c r="L1790" s="143">
        <f>IF(ЗАПОЛНИТЬ!$F$7=1,'Ф.7(СФ).31'!D72/1000,'Ф.7(СФ).31'!D72)</f>
        <v>0</v>
      </c>
      <c r="M1790" s="143">
        <f>IF(ЗАПОЛНИТЬ!$F$7=1,'Ф.7(СФ).31'!E72/1000,'Ф.7(СФ).31'!E72)</f>
        <v>0</v>
      </c>
      <c r="N1790" s="143">
        <f>IF(ЗАПОЛНИТЬ!$F$7=1,'Ф.7(СФ).31'!F72/1000,'Ф.7(СФ).31'!F72)</f>
        <v>0</v>
      </c>
      <c r="O1790" s="143">
        <f>IF(ЗАПОЛНИТЬ!$F$7=1,'Ф.7(СФ).31'!G72/1000,'Ф.7(СФ).31'!G72)</f>
        <v>0</v>
      </c>
      <c r="P1790" s="143">
        <f>IF(ЗАПОЛНИТЬ!$F$7=1,'Ф.7(СФ).31'!H72/1000,'Ф.7(СФ).31'!H72)</f>
        <v>0</v>
      </c>
      <c r="Q1790" s="143">
        <f>IF(ЗАПОЛНИТЬ!$F$7=1,'Ф.7(СФ).31'!I72/1000,'Ф.7(СФ).31'!I72)</f>
        <v>0</v>
      </c>
      <c r="R1790" s="143">
        <f>IF(ЗАПОЛНИТЬ!$F$7=1,'Ф.7(СФ).31'!J72/1000,'Ф.7(СФ).31'!J72)</f>
        <v>0</v>
      </c>
      <c r="S1790" s="143">
        <f>IF(ЗАПОЛНИТЬ!$F$7=1,'Ф.7(СФ).31'!K72/1000,'Ф.7(СФ).31'!K72)</f>
        <v>0</v>
      </c>
      <c r="T1790" s="143">
        <f>IF(ЗАПОЛНИТЬ!$F$7=1,'Ф.7(СФ).31'!L72/1000,'Ф.7(СФ).31'!L72)</f>
        <v>0</v>
      </c>
      <c r="U1790" s="143">
        <f>IF(ЗАПОЛНИТЬ!$F$7=1,'Ф.7(СФ).31'!M72/1000,'Ф.7(СФ).31'!M72)</f>
        <v>0</v>
      </c>
      <c r="V1790" s="145">
        <v>0</v>
      </c>
      <c r="W1790" s="145">
        <f t="shared" si="89"/>
        <v>0</v>
      </c>
    </row>
    <row r="1791" spans="1:23" ht="12.75">
      <c r="A1791" s="144" t="str">
        <f>ЗАПОЛНИТЬ!$B$23</f>
        <v>4</v>
      </c>
      <c r="B1791" s="144" t="str">
        <f>ЗАПОЛНИТЬ!$B$13</f>
        <v>24188344</v>
      </c>
      <c r="C1791" s="144" t="str">
        <f>ЗАПОЛНИТЬ!$B$24</f>
        <v>298</v>
      </c>
      <c r="D1791" s="144" t="str">
        <f>ЗАПОЛНИТЬ!$B$21</f>
        <v>12</v>
      </c>
      <c r="E1791" s="145"/>
      <c r="F1791" s="144" t="str">
        <f>ЗАПОЛНИТЬ!$B$22</f>
        <v>15</v>
      </c>
      <c r="G1791" s="144" t="str">
        <f>ЗАПОЛНИТЬ!$B$20</f>
        <v>040222</v>
      </c>
      <c r="H1791" s="143" t="str">
        <f>IF(ЗАПОЛНИТЬ!$F$7=1,ЗАПОЛНИТЬ!$H$9,ЗАПОЛНИТЬ!$H$10)</f>
        <v>73</v>
      </c>
      <c r="I1791" s="146">
        <f>IF(ЗАПОЛНИТЬ!$F$7=1,'Ф.7(СФ).31'!$E$13,'Ф.7(СФ).31'!$E$15)</f>
        <v>0</v>
      </c>
      <c r="J1791" s="145" t="str">
        <f>IF(ЗАПОЛНИТЬ!$F$7=1,CONCATENATE(ЗАПОЛНИТЬ!$F$18,ЗАПОЛНИТЬ!$D$18),ЗАПОЛНИТЬ!$E$18)</f>
        <v>01.07.2016</v>
      </c>
      <c r="K1791" s="143">
        <f>'Ф.7(СФ).31'!B73</f>
        <v>3141</v>
      </c>
      <c r="L1791" s="143">
        <f>IF(ЗАПОЛНИТЬ!$F$7=1,'Ф.7(СФ).31'!D73/1000,'Ф.7(СФ).31'!D73)</f>
        <v>0</v>
      </c>
      <c r="M1791" s="143">
        <f>IF(ЗАПОЛНИТЬ!$F$7=1,'Ф.7(СФ).31'!E73/1000,'Ф.7(СФ).31'!E73)</f>
        <v>0</v>
      </c>
      <c r="N1791" s="143">
        <f>IF(ЗАПОЛНИТЬ!$F$7=1,'Ф.7(СФ).31'!F73/1000,'Ф.7(СФ).31'!F73)</f>
        <v>0</v>
      </c>
      <c r="O1791" s="143">
        <f>IF(ЗАПОЛНИТЬ!$F$7=1,'Ф.7(СФ).31'!G73/1000,'Ф.7(СФ).31'!G73)</f>
        <v>0</v>
      </c>
      <c r="P1791" s="143">
        <f>IF(ЗАПОЛНИТЬ!$F$7=1,'Ф.7(СФ).31'!H73/1000,'Ф.7(СФ).31'!H73)</f>
        <v>0</v>
      </c>
      <c r="Q1791" s="143">
        <f>IF(ЗАПОЛНИТЬ!$F$7=1,'Ф.7(СФ).31'!I73/1000,'Ф.7(СФ).31'!I73)</f>
        <v>0</v>
      </c>
      <c r="R1791" s="143">
        <f>IF(ЗАПОЛНИТЬ!$F$7=1,'Ф.7(СФ).31'!J73/1000,'Ф.7(СФ).31'!J73)</f>
        <v>0</v>
      </c>
      <c r="S1791" s="143">
        <f>IF(ЗАПОЛНИТЬ!$F$7=1,'Ф.7(СФ).31'!K73/1000,'Ф.7(СФ).31'!K73)</f>
        <v>0</v>
      </c>
      <c r="T1791" s="143">
        <f>IF(ЗАПОЛНИТЬ!$F$7=1,'Ф.7(СФ).31'!L73/1000,'Ф.7(СФ).31'!L73)</f>
        <v>0</v>
      </c>
      <c r="U1791" s="143">
        <f>IF(ЗАПОЛНИТЬ!$F$7=1,'Ф.7(СФ).31'!M73/1000,'Ф.7(СФ).31'!M73)</f>
        <v>0</v>
      </c>
      <c r="V1791" s="145">
        <f>IF(SUM(L1791:U1791)&gt;0,1,0)</f>
        <v>0</v>
      </c>
      <c r="W1791" s="145">
        <f t="shared" si="89"/>
        <v>0</v>
      </c>
    </row>
    <row r="1792" spans="1:23" ht="12.75">
      <c r="A1792" s="144" t="str">
        <f>ЗАПОЛНИТЬ!$B$23</f>
        <v>4</v>
      </c>
      <c r="B1792" s="144" t="str">
        <f>ЗАПОЛНИТЬ!$B$13</f>
        <v>24188344</v>
      </c>
      <c r="C1792" s="144" t="str">
        <f>ЗАПОЛНИТЬ!$B$24</f>
        <v>298</v>
      </c>
      <c r="D1792" s="144" t="str">
        <f>ЗАПОЛНИТЬ!$B$21</f>
        <v>12</v>
      </c>
      <c r="E1792" s="145"/>
      <c r="F1792" s="144" t="str">
        <f>ЗАПОЛНИТЬ!$B$22</f>
        <v>15</v>
      </c>
      <c r="G1792" s="144" t="str">
        <f>ЗАПОЛНИТЬ!$B$20</f>
        <v>040222</v>
      </c>
      <c r="H1792" s="143" t="str">
        <f>IF(ЗАПОЛНИТЬ!$F$7=1,ЗАПОЛНИТЬ!$H$9,ЗАПОЛНИТЬ!$H$10)</f>
        <v>73</v>
      </c>
      <c r="I1792" s="146">
        <f>IF(ЗАПОЛНИТЬ!$F$7=1,'Ф.7(СФ).31'!$E$13,'Ф.7(СФ).31'!$E$15)</f>
        <v>0</v>
      </c>
      <c r="J1792" s="145" t="str">
        <f>IF(ЗАПОЛНИТЬ!$F$7=1,CONCATENATE(ЗАПОЛНИТЬ!$F$18,ЗАПОЛНИТЬ!$D$18),ЗАПОЛНИТЬ!$E$18)</f>
        <v>01.07.2016</v>
      </c>
      <c r="K1792" s="143">
        <f>'Ф.7(СФ).31'!B74</f>
        <v>3142</v>
      </c>
      <c r="L1792" s="143">
        <f>IF(ЗАПОЛНИТЬ!$F$7=1,'Ф.7(СФ).31'!D74/1000,'Ф.7(СФ).31'!D74)</f>
        <v>0</v>
      </c>
      <c r="M1792" s="143">
        <f>IF(ЗАПОЛНИТЬ!$F$7=1,'Ф.7(СФ).31'!E74/1000,'Ф.7(СФ).31'!E74)</f>
        <v>0</v>
      </c>
      <c r="N1792" s="143">
        <f>IF(ЗАПОЛНИТЬ!$F$7=1,'Ф.7(СФ).31'!F74/1000,'Ф.7(СФ).31'!F74)</f>
        <v>0</v>
      </c>
      <c r="O1792" s="143">
        <f>IF(ЗАПОЛНИТЬ!$F$7=1,'Ф.7(СФ).31'!G74/1000,'Ф.7(СФ).31'!G74)</f>
        <v>0</v>
      </c>
      <c r="P1792" s="143">
        <f>IF(ЗАПОЛНИТЬ!$F$7=1,'Ф.7(СФ).31'!H74/1000,'Ф.7(СФ).31'!H74)</f>
        <v>0</v>
      </c>
      <c r="Q1792" s="143">
        <f>IF(ЗАПОЛНИТЬ!$F$7=1,'Ф.7(СФ).31'!I74/1000,'Ф.7(СФ).31'!I74)</f>
        <v>0</v>
      </c>
      <c r="R1792" s="143">
        <f>IF(ЗАПОЛНИТЬ!$F$7=1,'Ф.7(СФ).31'!J74/1000,'Ф.7(СФ).31'!J74)</f>
        <v>0</v>
      </c>
      <c r="S1792" s="143">
        <f>IF(ЗАПОЛНИТЬ!$F$7=1,'Ф.7(СФ).31'!K74/1000,'Ф.7(СФ).31'!K74)</f>
        <v>0</v>
      </c>
      <c r="T1792" s="143">
        <f>IF(ЗАПОЛНИТЬ!$F$7=1,'Ф.7(СФ).31'!L74/1000,'Ф.7(СФ).31'!L74)</f>
        <v>0</v>
      </c>
      <c r="U1792" s="143">
        <f>IF(ЗАПОЛНИТЬ!$F$7=1,'Ф.7(СФ).31'!M74/1000,'Ф.7(СФ).31'!M74)</f>
        <v>0</v>
      </c>
      <c r="V1792" s="145">
        <f>IF(SUM(L1792:U1792)&gt;0,1,0)</f>
        <v>0</v>
      </c>
      <c r="W1792" s="145">
        <f t="shared" si="89"/>
        <v>0</v>
      </c>
    </row>
    <row r="1793" spans="1:23" ht="12.75">
      <c r="A1793" s="144" t="str">
        <f>ЗАПОЛНИТЬ!$B$23</f>
        <v>4</v>
      </c>
      <c r="B1793" s="144" t="str">
        <f>ЗАПОЛНИТЬ!$B$13</f>
        <v>24188344</v>
      </c>
      <c r="C1793" s="144" t="str">
        <f>ЗАПОЛНИТЬ!$B$24</f>
        <v>298</v>
      </c>
      <c r="D1793" s="144" t="str">
        <f>ЗАПОЛНИТЬ!$B$21</f>
        <v>12</v>
      </c>
      <c r="E1793" s="145"/>
      <c r="F1793" s="144" t="str">
        <f>ЗАПОЛНИТЬ!$B$22</f>
        <v>15</v>
      </c>
      <c r="G1793" s="144" t="str">
        <f>ЗАПОЛНИТЬ!$B$20</f>
        <v>040222</v>
      </c>
      <c r="H1793" s="143" t="str">
        <f>IF(ЗАПОЛНИТЬ!$F$7=1,ЗАПОЛНИТЬ!$H$9,ЗАПОЛНИТЬ!$H$10)</f>
        <v>73</v>
      </c>
      <c r="I1793" s="146">
        <f>IF(ЗАПОЛНИТЬ!$F$7=1,'Ф.7(СФ).31'!$E$13,'Ф.7(СФ).31'!$E$15)</f>
        <v>0</v>
      </c>
      <c r="J1793" s="145" t="str">
        <f>IF(ЗАПОЛНИТЬ!$F$7=1,CONCATENATE(ЗАПОЛНИТЬ!$F$18,ЗАПОЛНИТЬ!$D$18),ЗАПОЛНИТЬ!$E$18)</f>
        <v>01.07.2016</v>
      </c>
      <c r="K1793" s="143">
        <f>'Ф.7(СФ).31'!B75</f>
        <v>3143</v>
      </c>
      <c r="L1793" s="143">
        <f>IF(ЗАПОЛНИТЬ!$F$7=1,'Ф.7(СФ).31'!D75/1000,'Ф.7(СФ).31'!D75)</f>
        <v>0</v>
      </c>
      <c r="M1793" s="143">
        <f>IF(ЗАПОЛНИТЬ!$F$7=1,'Ф.7(СФ).31'!E75/1000,'Ф.7(СФ).31'!E75)</f>
        <v>0</v>
      </c>
      <c r="N1793" s="143">
        <f>IF(ЗАПОЛНИТЬ!$F$7=1,'Ф.7(СФ).31'!F75/1000,'Ф.7(СФ).31'!F75)</f>
        <v>0</v>
      </c>
      <c r="O1793" s="143">
        <f>IF(ЗАПОЛНИТЬ!$F$7=1,'Ф.7(СФ).31'!G75/1000,'Ф.7(СФ).31'!G75)</f>
        <v>0</v>
      </c>
      <c r="P1793" s="143">
        <f>IF(ЗАПОЛНИТЬ!$F$7=1,'Ф.7(СФ).31'!H75/1000,'Ф.7(СФ).31'!H75)</f>
        <v>0</v>
      </c>
      <c r="Q1793" s="143">
        <f>IF(ЗАПОЛНИТЬ!$F$7=1,'Ф.7(СФ).31'!I75/1000,'Ф.7(СФ).31'!I75)</f>
        <v>0</v>
      </c>
      <c r="R1793" s="143">
        <f>IF(ЗАПОЛНИТЬ!$F$7=1,'Ф.7(СФ).31'!J75/1000,'Ф.7(СФ).31'!J75)</f>
        <v>0</v>
      </c>
      <c r="S1793" s="143">
        <f>IF(ЗАПОЛНИТЬ!$F$7=1,'Ф.7(СФ).31'!K75/1000,'Ф.7(СФ).31'!K75)</f>
        <v>0</v>
      </c>
      <c r="T1793" s="143">
        <f>IF(ЗАПОЛНИТЬ!$F$7=1,'Ф.7(СФ).31'!L75/1000,'Ф.7(СФ).31'!L75)</f>
        <v>0</v>
      </c>
      <c r="U1793" s="143">
        <f>IF(ЗАПОЛНИТЬ!$F$7=1,'Ф.7(СФ).31'!M75/1000,'Ф.7(СФ).31'!M75)</f>
        <v>0</v>
      </c>
      <c r="V1793" s="145">
        <f>IF(SUM(L1793:U1793)&gt;0,1,0)</f>
        <v>0</v>
      </c>
      <c r="W1793" s="145">
        <f t="shared" si="89"/>
        <v>0</v>
      </c>
    </row>
    <row r="1794" spans="1:23" ht="12.75">
      <c r="A1794" s="144" t="str">
        <f>ЗАПОЛНИТЬ!$B$23</f>
        <v>4</v>
      </c>
      <c r="B1794" s="144" t="str">
        <f>ЗАПОЛНИТЬ!$B$13</f>
        <v>24188344</v>
      </c>
      <c r="C1794" s="144" t="str">
        <f>ЗАПОЛНИТЬ!$B$24</f>
        <v>298</v>
      </c>
      <c r="D1794" s="144" t="str">
        <f>ЗАПОЛНИТЬ!$B$21</f>
        <v>12</v>
      </c>
      <c r="E1794" s="145"/>
      <c r="F1794" s="144" t="str">
        <f>ЗАПОЛНИТЬ!$B$22</f>
        <v>15</v>
      </c>
      <c r="G1794" s="144" t="str">
        <f>ЗАПОЛНИТЬ!$B$20</f>
        <v>040222</v>
      </c>
      <c r="H1794" s="143" t="str">
        <f>IF(ЗАПОЛНИТЬ!$F$7=1,ЗАПОЛНИТЬ!$H$9,ЗАПОЛНИТЬ!$H$10)</f>
        <v>73</v>
      </c>
      <c r="I1794" s="146">
        <f>IF(ЗАПОЛНИТЬ!$F$7=1,'Ф.7(СФ).31'!$E$13,'Ф.7(СФ).31'!$E$15)</f>
        <v>0</v>
      </c>
      <c r="J1794" s="145" t="str">
        <f>IF(ЗАПОЛНИТЬ!$F$7=1,CONCATENATE(ЗАПОЛНИТЬ!$F$18,ЗАПОЛНИТЬ!$D$18),ЗАПОЛНИТЬ!$E$18)</f>
        <v>01.07.2016</v>
      </c>
      <c r="K1794" s="143">
        <f>'Ф.7(СФ).31'!B76</f>
        <v>3150</v>
      </c>
      <c r="L1794" s="143">
        <f>IF(ЗАПОЛНИТЬ!$F$7=1,'Ф.7(СФ).31'!D76/1000,'Ф.7(СФ).31'!D76)</f>
        <v>0</v>
      </c>
      <c r="M1794" s="143">
        <f>IF(ЗАПОЛНИТЬ!$F$7=1,'Ф.7(СФ).31'!E76/1000,'Ф.7(СФ).31'!E76)</f>
        <v>0</v>
      </c>
      <c r="N1794" s="143">
        <f>IF(ЗАПОЛНИТЬ!$F$7=1,'Ф.7(СФ).31'!F76/1000,'Ф.7(СФ).31'!F76)</f>
        <v>0</v>
      </c>
      <c r="O1794" s="143">
        <f>IF(ЗАПОЛНИТЬ!$F$7=1,'Ф.7(СФ).31'!G76/1000,'Ф.7(СФ).31'!G76)</f>
        <v>0</v>
      </c>
      <c r="P1794" s="143">
        <f>IF(ЗАПОЛНИТЬ!$F$7=1,'Ф.7(СФ).31'!H76/1000,'Ф.7(СФ).31'!H76)</f>
        <v>0</v>
      </c>
      <c r="Q1794" s="143">
        <f>IF(ЗАПОЛНИТЬ!$F$7=1,'Ф.7(СФ).31'!I76/1000,'Ф.7(СФ).31'!I76)</f>
        <v>0</v>
      </c>
      <c r="R1794" s="143">
        <f>IF(ЗАПОЛНИТЬ!$F$7=1,'Ф.7(СФ).31'!J76/1000,'Ф.7(СФ).31'!J76)</f>
        <v>0</v>
      </c>
      <c r="S1794" s="143">
        <f>IF(ЗАПОЛНИТЬ!$F$7=1,'Ф.7(СФ).31'!K76/1000,'Ф.7(СФ).31'!K76)</f>
        <v>0</v>
      </c>
      <c r="T1794" s="143">
        <f>IF(ЗАПОЛНИТЬ!$F$7=1,'Ф.7(СФ).31'!L76/1000,'Ф.7(СФ).31'!L76)</f>
        <v>0</v>
      </c>
      <c r="U1794" s="143">
        <f>IF(ЗАПОЛНИТЬ!$F$7=1,'Ф.7(СФ).31'!M76/1000,'Ф.7(СФ).31'!M76)</f>
        <v>0</v>
      </c>
      <c r="V1794" s="145">
        <f>IF(SUM(L1794:U1794)&gt;0,1,0)</f>
        <v>0</v>
      </c>
      <c r="W1794" s="145">
        <f t="shared" si="89"/>
        <v>0</v>
      </c>
    </row>
    <row r="1795" spans="1:23" ht="12.75">
      <c r="A1795" s="144" t="str">
        <f>ЗАПОЛНИТЬ!$B$23</f>
        <v>4</v>
      </c>
      <c r="B1795" s="144" t="str">
        <f>ЗАПОЛНИТЬ!$B$13</f>
        <v>24188344</v>
      </c>
      <c r="C1795" s="144" t="str">
        <f>ЗАПОЛНИТЬ!$B$24</f>
        <v>298</v>
      </c>
      <c r="D1795" s="144" t="str">
        <f>ЗАПОЛНИТЬ!$B$21</f>
        <v>12</v>
      </c>
      <c r="E1795" s="145"/>
      <c r="F1795" s="144" t="str">
        <f>ЗАПОЛНИТЬ!$B$22</f>
        <v>15</v>
      </c>
      <c r="G1795" s="144" t="str">
        <f>ЗАПОЛНИТЬ!$B$20</f>
        <v>040222</v>
      </c>
      <c r="H1795" s="143" t="str">
        <f>IF(ЗАПОЛНИТЬ!$F$7=1,ЗАПОЛНИТЬ!$H$9,ЗАПОЛНИТЬ!$H$10)</f>
        <v>73</v>
      </c>
      <c r="I1795" s="146">
        <f>IF(ЗАПОЛНИТЬ!$F$7=1,'Ф.7(СФ).31'!$E$13,'Ф.7(СФ).31'!$E$15)</f>
        <v>0</v>
      </c>
      <c r="J1795" s="145" t="str">
        <f>IF(ЗАПОЛНИТЬ!$F$7=1,CONCATENATE(ЗАПОЛНИТЬ!$F$18,ЗАПОЛНИТЬ!$D$18),ЗАПОЛНИТЬ!$E$18)</f>
        <v>01.07.2016</v>
      </c>
      <c r="K1795" s="143">
        <f>'Ф.7(СФ).31'!B77</f>
        <v>3160</v>
      </c>
      <c r="L1795" s="143">
        <f>IF(ЗАПОЛНИТЬ!$F$7=1,'Ф.7(СФ).31'!D77/1000,'Ф.7(СФ).31'!D77)</f>
        <v>0</v>
      </c>
      <c r="M1795" s="143">
        <f>IF(ЗАПОЛНИТЬ!$F$7=1,'Ф.7(СФ).31'!E77/1000,'Ф.7(СФ).31'!E77)</f>
        <v>0</v>
      </c>
      <c r="N1795" s="143">
        <f>IF(ЗАПОЛНИТЬ!$F$7=1,'Ф.7(СФ).31'!F77/1000,'Ф.7(СФ).31'!F77)</f>
        <v>0</v>
      </c>
      <c r="O1795" s="143">
        <f>IF(ЗАПОЛНИТЬ!$F$7=1,'Ф.7(СФ).31'!G77/1000,'Ф.7(СФ).31'!G77)</f>
        <v>0</v>
      </c>
      <c r="P1795" s="143">
        <f>IF(ЗАПОЛНИТЬ!$F$7=1,'Ф.7(СФ).31'!H77/1000,'Ф.7(СФ).31'!H77)</f>
        <v>0</v>
      </c>
      <c r="Q1795" s="143">
        <f>IF(ЗАПОЛНИТЬ!$F$7=1,'Ф.7(СФ).31'!I77/1000,'Ф.7(СФ).31'!I77)</f>
        <v>0</v>
      </c>
      <c r="R1795" s="143">
        <f>IF(ЗАПОЛНИТЬ!$F$7=1,'Ф.7(СФ).31'!J77/1000,'Ф.7(СФ).31'!J77)</f>
        <v>0</v>
      </c>
      <c r="S1795" s="143">
        <f>IF(ЗАПОЛНИТЬ!$F$7=1,'Ф.7(СФ).31'!K77/1000,'Ф.7(СФ).31'!K77)</f>
        <v>0</v>
      </c>
      <c r="T1795" s="143">
        <f>IF(ЗАПОЛНИТЬ!$F$7=1,'Ф.7(СФ).31'!L77/1000,'Ф.7(СФ).31'!L77)</f>
        <v>0</v>
      </c>
      <c r="U1795" s="143">
        <f>IF(ЗАПОЛНИТЬ!$F$7=1,'Ф.7(СФ).31'!M77/1000,'Ф.7(СФ).31'!M77)</f>
        <v>0</v>
      </c>
      <c r="V1795" s="145">
        <f>IF(SUM(L1795:U1795)&gt;0,1,0)</f>
        <v>0</v>
      </c>
      <c r="W1795" s="145">
        <f t="shared" si="89"/>
        <v>0</v>
      </c>
    </row>
    <row r="1796" spans="1:23" ht="12.75">
      <c r="A1796" s="144" t="str">
        <f>ЗАПОЛНИТЬ!$B$23</f>
        <v>4</v>
      </c>
      <c r="B1796" s="144" t="str">
        <f>ЗАПОЛНИТЬ!$B$13</f>
        <v>24188344</v>
      </c>
      <c r="C1796" s="144" t="str">
        <f>ЗАПОЛНИТЬ!$B$24</f>
        <v>298</v>
      </c>
      <c r="D1796" s="144" t="str">
        <f>ЗАПОЛНИТЬ!$B$21</f>
        <v>12</v>
      </c>
      <c r="E1796" s="145"/>
      <c r="F1796" s="144" t="str">
        <f>ЗАПОЛНИТЬ!$B$22</f>
        <v>15</v>
      </c>
      <c r="G1796" s="144" t="str">
        <f>ЗАПОЛНИТЬ!$B$20</f>
        <v>040222</v>
      </c>
      <c r="H1796" s="143" t="str">
        <f>IF(ЗАПОЛНИТЬ!$F$7=1,ЗАПОЛНИТЬ!$H$9,ЗАПОЛНИТЬ!$H$10)</f>
        <v>73</v>
      </c>
      <c r="I1796" s="146">
        <f>IF(ЗАПОЛНИТЬ!$F$7=1,'Ф.7(СФ).31'!$E$13,'Ф.7(СФ).31'!$E$15)</f>
        <v>0</v>
      </c>
      <c r="J1796" s="145" t="str">
        <f>IF(ЗАПОЛНИТЬ!$F$7=1,CONCATENATE(ЗАПОЛНИТЬ!$F$18,ЗАПОЛНИТЬ!$D$18),ЗАПОЛНИТЬ!$E$18)</f>
        <v>01.07.2016</v>
      </c>
      <c r="K1796" s="143">
        <f>'Ф.7(СФ).31'!B78</f>
        <v>3200</v>
      </c>
      <c r="L1796" s="143">
        <f>IF(ЗАПОЛНИТЬ!$F$7=1,'Ф.7(СФ).31'!D78/1000,'Ф.7(СФ).31'!D78)</f>
        <v>0</v>
      </c>
      <c r="M1796" s="143">
        <f>IF(ЗАПОЛНИТЬ!$F$7=1,'Ф.7(СФ).31'!E78/1000,'Ф.7(СФ).31'!E78)</f>
        <v>0</v>
      </c>
      <c r="N1796" s="143">
        <f>IF(ЗАПОЛНИТЬ!$F$7=1,'Ф.7(СФ).31'!F78/1000,'Ф.7(СФ).31'!F78)</f>
        <v>0</v>
      </c>
      <c r="O1796" s="143">
        <f>IF(ЗАПОЛНИТЬ!$F$7=1,'Ф.7(СФ).31'!G78/1000,'Ф.7(СФ).31'!G78)</f>
        <v>0</v>
      </c>
      <c r="P1796" s="143">
        <f>IF(ЗАПОЛНИТЬ!$F$7=1,'Ф.7(СФ).31'!H78/1000,'Ф.7(СФ).31'!H78)</f>
        <v>0</v>
      </c>
      <c r="Q1796" s="143">
        <f>IF(ЗАПОЛНИТЬ!$F$7=1,'Ф.7(СФ).31'!I78/1000,'Ф.7(СФ).31'!I78)</f>
        <v>0</v>
      </c>
      <c r="R1796" s="143">
        <f>IF(ЗАПОЛНИТЬ!$F$7=1,'Ф.7(СФ).31'!J78/1000,'Ф.7(СФ).31'!J78)</f>
        <v>0</v>
      </c>
      <c r="S1796" s="143">
        <f>IF(ЗАПОЛНИТЬ!$F$7=1,'Ф.7(СФ).31'!K78/1000,'Ф.7(СФ).31'!K78)</f>
        <v>0</v>
      </c>
      <c r="T1796" s="143">
        <f>IF(ЗАПОЛНИТЬ!$F$7=1,'Ф.7(СФ).31'!L78/1000,'Ф.7(СФ).31'!L78)</f>
        <v>0</v>
      </c>
      <c r="U1796" s="143">
        <f>IF(ЗАПОЛНИТЬ!$F$7=1,'Ф.7(СФ).31'!M78/1000,'Ф.7(СФ).31'!M78)</f>
        <v>0</v>
      </c>
      <c r="V1796" s="145">
        <v>0</v>
      </c>
      <c r="W1796" s="145">
        <f t="shared" si="89"/>
        <v>0</v>
      </c>
    </row>
    <row r="1797" spans="1:23" ht="12.75">
      <c r="A1797" s="144" t="str">
        <f>ЗАПОЛНИТЬ!$B$23</f>
        <v>4</v>
      </c>
      <c r="B1797" s="144" t="str">
        <f>ЗАПОЛНИТЬ!$B$13</f>
        <v>24188344</v>
      </c>
      <c r="C1797" s="144" t="str">
        <f>ЗАПОЛНИТЬ!$B$24</f>
        <v>298</v>
      </c>
      <c r="D1797" s="144" t="str">
        <f>ЗАПОЛНИТЬ!$B$21</f>
        <v>12</v>
      </c>
      <c r="E1797" s="145"/>
      <c r="F1797" s="144" t="str">
        <f>ЗАПОЛНИТЬ!$B$22</f>
        <v>15</v>
      </c>
      <c r="G1797" s="144" t="str">
        <f>ЗАПОЛНИТЬ!$B$20</f>
        <v>040222</v>
      </c>
      <c r="H1797" s="143" t="str">
        <f>IF(ЗАПОЛНИТЬ!$F$7=1,ЗАПОЛНИТЬ!$H$9,ЗАПОЛНИТЬ!$H$10)</f>
        <v>73</v>
      </c>
      <c r="I1797" s="146">
        <f>IF(ЗАПОЛНИТЬ!$F$7=1,'Ф.7(СФ).31'!$E$13,'Ф.7(СФ).31'!$E$15)</f>
        <v>0</v>
      </c>
      <c r="J1797" s="145" t="str">
        <f>IF(ЗАПОЛНИТЬ!$F$7=1,CONCATENATE(ЗАПОЛНИТЬ!$F$18,ЗАПОЛНИТЬ!$D$18),ЗАПОЛНИТЬ!$E$18)</f>
        <v>01.07.2016</v>
      </c>
      <c r="K1797" s="143">
        <f>'Ф.7(СФ).31'!B79</f>
        <v>3210</v>
      </c>
      <c r="L1797" s="143">
        <f>IF(ЗАПОЛНИТЬ!$F$7=1,'Ф.7(СФ).31'!D79/1000,'Ф.7(СФ).31'!D79)</f>
        <v>0</v>
      </c>
      <c r="M1797" s="143">
        <f>IF(ЗАПОЛНИТЬ!$F$7=1,'Ф.7(СФ).31'!E79/1000,'Ф.7(СФ).31'!E79)</f>
        <v>0</v>
      </c>
      <c r="N1797" s="143">
        <f>IF(ЗАПОЛНИТЬ!$F$7=1,'Ф.7(СФ).31'!F79/1000,'Ф.7(СФ).31'!F79)</f>
        <v>0</v>
      </c>
      <c r="O1797" s="143">
        <f>IF(ЗАПОЛНИТЬ!$F$7=1,'Ф.7(СФ).31'!G79/1000,'Ф.7(СФ).31'!G79)</f>
        <v>0</v>
      </c>
      <c r="P1797" s="143">
        <f>IF(ЗАПОЛНИТЬ!$F$7=1,'Ф.7(СФ).31'!H79/1000,'Ф.7(СФ).31'!H79)</f>
        <v>0</v>
      </c>
      <c r="Q1797" s="143">
        <f>IF(ЗАПОЛНИТЬ!$F$7=1,'Ф.7(СФ).31'!I79/1000,'Ф.7(СФ).31'!I79)</f>
        <v>0</v>
      </c>
      <c r="R1797" s="143">
        <f>IF(ЗАПОЛНИТЬ!$F$7=1,'Ф.7(СФ).31'!J79/1000,'Ф.7(СФ).31'!J79)</f>
        <v>0</v>
      </c>
      <c r="S1797" s="143">
        <f>IF(ЗАПОЛНИТЬ!$F$7=1,'Ф.7(СФ).31'!K79/1000,'Ф.7(СФ).31'!K79)</f>
        <v>0</v>
      </c>
      <c r="T1797" s="143">
        <f>IF(ЗАПОЛНИТЬ!$F$7=1,'Ф.7(СФ).31'!L79/1000,'Ф.7(СФ).31'!L79)</f>
        <v>0</v>
      </c>
      <c r="U1797" s="143">
        <f>IF(ЗАПОЛНИТЬ!$F$7=1,'Ф.7(СФ).31'!M79/1000,'Ф.7(СФ).31'!M79)</f>
        <v>0</v>
      </c>
      <c r="V1797" s="145">
        <f>IF(SUM(L1797:U1797)&gt;0,1,0)</f>
        <v>0</v>
      </c>
      <c r="W1797" s="145">
        <f t="shared" si="89"/>
        <v>0</v>
      </c>
    </row>
    <row r="1798" spans="1:23" ht="12.75">
      <c r="A1798" s="144" t="str">
        <f>ЗАПОЛНИТЬ!$B$23</f>
        <v>4</v>
      </c>
      <c r="B1798" s="144" t="str">
        <f>ЗАПОЛНИТЬ!$B$13</f>
        <v>24188344</v>
      </c>
      <c r="C1798" s="144" t="str">
        <f>ЗАПОЛНИТЬ!$B$24</f>
        <v>298</v>
      </c>
      <c r="D1798" s="144" t="str">
        <f>ЗАПОЛНИТЬ!$B$21</f>
        <v>12</v>
      </c>
      <c r="E1798" s="145"/>
      <c r="F1798" s="144" t="str">
        <f>ЗАПОЛНИТЬ!$B$22</f>
        <v>15</v>
      </c>
      <c r="G1798" s="144" t="str">
        <f>ЗАПОЛНИТЬ!$B$20</f>
        <v>040222</v>
      </c>
      <c r="H1798" s="143" t="str">
        <f>IF(ЗАПОЛНИТЬ!$F$7=1,ЗАПОЛНИТЬ!$H$9,ЗАПОЛНИТЬ!$H$10)</f>
        <v>73</v>
      </c>
      <c r="I1798" s="146">
        <f>IF(ЗАПОЛНИТЬ!$F$7=1,'Ф.7(СФ).31'!$E$13,'Ф.7(СФ).31'!$E$15)</f>
        <v>0</v>
      </c>
      <c r="J1798" s="145" t="str">
        <f>IF(ЗАПОЛНИТЬ!$F$7=1,CONCATENATE(ЗАПОЛНИТЬ!$F$18,ЗАПОЛНИТЬ!$D$18),ЗАПОЛНИТЬ!$E$18)</f>
        <v>01.07.2016</v>
      </c>
      <c r="K1798" s="143">
        <f>'Ф.7(СФ).31'!B80</f>
        <v>3220</v>
      </c>
      <c r="L1798" s="143">
        <f>IF(ЗАПОЛНИТЬ!$F$7=1,'Ф.7(СФ).31'!D80/1000,'Ф.7(СФ).31'!D80)</f>
        <v>0</v>
      </c>
      <c r="M1798" s="143">
        <f>IF(ЗАПОЛНИТЬ!$F$7=1,'Ф.7(СФ).31'!E80/1000,'Ф.7(СФ).31'!E80)</f>
        <v>0</v>
      </c>
      <c r="N1798" s="143">
        <f>IF(ЗАПОЛНИТЬ!$F$7=1,'Ф.7(СФ).31'!F80/1000,'Ф.7(СФ).31'!F80)</f>
        <v>0</v>
      </c>
      <c r="O1798" s="143">
        <f>IF(ЗАПОЛНИТЬ!$F$7=1,'Ф.7(СФ).31'!G80/1000,'Ф.7(СФ).31'!G80)</f>
        <v>0</v>
      </c>
      <c r="P1798" s="143">
        <f>IF(ЗАПОЛНИТЬ!$F$7=1,'Ф.7(СФ).31'!H80/1000,'Ф.7(СФ).31'!H80)</f>
        <v>0</v>
      </c>
      <c r="Q1798" s="143">
        <f>IF(ЗАПОЛНИТЬ!$F$7=1,'Ф.7(СФ).31'!I80/1000,'Ф.7(СФ).31'!I80)</f>
        <v>0</v>
      </c>
      <c r="R1798" s="143">
        <f>IF(ЗАПОЛНИТЬ!$F$7=1,'Ф.7(СФ).31'!J80/1000,'Ф.7(СФ).31'!J80)</f>
        <v>0</v>
      </c>
      <c r="S1798" s="143">
        <f>IF(ЗАПОЛНИТЬ!$F$7=1,'Ф.7(СФ).31'!K80/1000,'Ф.7(СФ).31'!K80)</f>
        <v>0</v>
      </c>
      <c r="T1798" s="143">
        <f>IF(ЗАПОЛНИТЬ!$F$7=1,'Ф.7(СФ).31'!L80/1000,'Ф.7(СФ).31'!L80)</f>
        <v>0</v>
      </c>
      <c r="U1798" s="143">
        <f>IF(ЗАПОЛНИТЬ!$F$7=1,'Ф.7(СФ).31'!M80/1000,'Ф.7(СФ).31'!M80)</f>
        <v>0</v>
      </c>
      <c r="V1798" s="145">
        <f>IF(SUM(L1798:U1798)&gt;0,1,0)</f>
        <v>0</v>
      </c>
      <c r="W1798" s="145">
        <f t="shared" si="89"/>
        <v>0</v>
      </c>
    </row>
    <row r="1799" spans="1:23" ht="12.75">
      <c r="A1799" s="144" t="str">
        <f>ЗАПОЛНИТЬ!$B$23</f>
        <v>4</v>
      </c>
      <c r="B1799" s="144" t="str">
        <f>ЗАПОЛНИТЬ!$B$13</f>
        <v>24188344</v>
      </c>
      <c r="C1799" s="144" t="str">
        <f>ЗАПОЛНИТЬ!$B$24</f>
        <v>298</v>
      </c>
      <c r="D1799" s="144" t="str">
        <f>ЗАПОЛНИТЬ!$B$21</f>
        <v>12</v>
      </c>
      <c r="E1799" s="145"/>
      <c r="F1799" s="144" t="str">
        <f>ЗАПОЛНИТЬ!$B$22</f>
        <v>15</v>
      </c>
      <c r="G1799" s="144" t="str">
        <f>ЗАПОЛНИТЬ!$B$20</f>
        <v>040222</v>
      </c>
      <c r="H1799" s="143" t="str">
        <f>IF(ЗАПОЛНИТЬ!$F$7=1,ЗАПОЛНИТЬ!$H$9,ЗАПОЛНИТЬ!$H$10)</f>
        <v>73</v>
      </c>
      <c r="I1799" s="146">
        <f>IF(ЗАПОЛНИТЬ!$F$7=1,'Ф.7(СФ).31'!$E$13,'Ф.7(СФ).31'!$E$15)</f>
        <v>0</v>
      </c>
      <c r="J1799" s="145" t="str">
        <f>IF(ЗАПОЛНИТЬ!$F$7=1,CONCATENATE(ЗАПОЛНИТЬ!$F$18,ЗАПОЛНИТЬ!$D$18),ЗАПОЛНИТЬ!$E$18)</f>
        <v>01.07.2016</v>
      </c>
      <c r="K1799" s="143">
        <f>'Ф.7(СФ).31'!B81</f>
        <v>3230</v>
      </c>
      <c r="L1799" s="143">
        <f>IF(ЗАПОЛНИТЬ!$F$7=1,'Ф.7(СФ).31'!D81/1000,'Ф.7(СФ).31'!D81)</f>
        <v>0</v>
      </c>
      <c r="M1799" s="143">
        <f>IF(ЗАПОЛНИТЬ!$F$7=1,'Ф.7(СФ).31'!E81/1000,'Ф.7(СФ).31'!E81)</f>
        <v>0</v>
      </c>
      <c r="N1799" s="143">
        <f>IF(ЗАПОЛНИТЬ!$F$7=1,'Ф.7(СФ).31'!F81/1000,'Ф.7(СФ).31'!F81)</f>
        <v>0</v>
      </c>
      <c r="O1799" s="143">
        <f>IF(ЗАПОЛНИТЬ!$F$7=1,'Ф.7(СФ).31'!G81/1000,'Ф.7(СФ).31'!G81)</f>
        <v>0</v>
      </c>
      <c r="P1799" s="143">
        <f>IF(ЗАПОЛНИТЬ!$F$7=1,'Ф.7(СФ).31'!H81/1000,'Ф.7(СФ).31'!H81)</f>
        <v>0</v>
      </c>
      <c r="Q1799" s="143">
        <f>IF(ЗАПОЛНИТЬ!$F$7=1,'Ф.7(СФ).31'!I81/1000,'Ф.7(СФ).31'!I81)</f>
        <v>0</v>
      </c>
      <c r="R1799" s="143">
        <f>IF(ЗАПОЛНИТЬ!$F$7=1,'Ф.7(СФ).31'!J81/1000,'Ф.7(СФ).31'!J81)</f>
        <v>0</v>
      </c>
      <c r="S1799" s="143">
        <f>IF(ЗАПОЛНИТЬ!$F$7=1,'Ф.7(СФ).31'!K81/1000,'Ф.7(СФ).31'!K81)</f>
        <v>0</v>
      </c>
      <c r="T1799" s="143">
        <f>IF(ЗАПОЛНИТЬ!$F$7=1,'Ф.7(СФ).31'!L81/1000,'Ф.7(СФ).31'!L81)</f>
        <v>0</v>
      </c>
      <c r="U1799" s="143">
        <f>IF(ЗАПОЛНИТЬ!$F$7=1,'Ф.7(СФ).31'!M81/1000,'Ф.7(СФ).31'!M81)</f>
        <v>0</v>
      </c>
      <c r="V1799" s="145">
        <f>IF(SUM(L1799:U1799)&gt;0,1,0)</f>
        <v>0</v>
      </c>
      <c r="W1799" s="145">
        <f t="shared" si="89"/>
        <v>0</v>
      </c>
    </row>
    <row r="1800" spans="1:23" ht="12.75">
      <c r="A1800" s="144" t="str">
        <f>ЗАПОЛНИТЬ!$B$23</f>
        <v>4</v>
      </c>
      <c r="B1800" s="144" t="str">
        <f>ЗАПОЛНИТЬ!$B$13</f>
        <v>24188344</v>
      </c>
      <c r="C1800" s="144" t="str">
        <f>ЗАПОЛНИТЬ!$B$24</f>
        <v>298</v>
      </c>
      <c r="D1800" s="144" t="str">
        <f>ЗАПОЛНИТЬ!$B$21</f>
        <v>12</v>
      </c>
      <c r="E1800" s="145"/>
      <c r="F1800" s="144" t="str">
        <f>ЗАПОЛНИТЬ!$B$22</f>
        <v>15</v>
      </c>
      <c r="G1800" s="144" t="str">
        <f>ЗАПОЛНИТЬ!$B$20</f>
        <v>040222</v>
      </c>
      <c r="H1800" s="143" t="str">
        <f>IF(ЗАПОЛНИТЬ!$F$7=1,ЗАПОЛНИТЬ!$H$9,ЗАПОЛНИТЬ!$H$10)</f>
        <v>73</v>
      </c>
      <c r="I1800" s="146">
        <f>IF(ЗАПОЛНИТЬ!$F$7=1,'Ф.7(СФ).31'!$E$13,'Ф.7(СФ).31'!$E$15)</f>
        <v>0</v>
      </c>
      <c r="J1800" s="145" t="str">
        <f>IF(ЗАПОЛНИТЬ!$F$7=1,CONCATENATE(ЗАПОЛНИТЬ!$F$18,ЗАПОЛНИТЬ!$D$18),ЗАПОЛНИТЬ!$E$18)</f>
        <v>01.07.2016</v>
      </c>
      <c r="K1800" s="143">
        <f>'Ф.7(СФ).31'!B82</f>
        <v>3240</v>
      </c>
      <c r="L1800" s="143">
        <f>IF(ЗАПОЛНИТЬ!$F$7=1,'Ф.7(СФ).31'!D82/1000,'Ф.7(СФ).31'!D82)</f>
        <v>0</v>
      </c>
      <c r="M1800" s="143">
        <f>IF(ЗАПОЛНИТЬ!$F$7=1,'Ф.7(СФ).31'!E82/1000,'Ф.7(СФ).31'!E82)</f>
        <v>0</v>
      </c>
      <c r="N1800" s="143">
        <f>IF(ЗАПОЛНИТЬ!$F$7=1,'Ф.7(СФ).31'!F82/1000,'Ф.7(СФ).31'!F82)</f>
        <v>0</v>
      </c>
      <c r="O1800" s="143">
        <f>IF(ЗАПОЛНИТЬ!$F$7=1,'Ф.7(СФ).31'!G82/1000,'Ф.7(СФ).31'!G82)</f>
        <v>0</v>
      </c>
      <c r="P1800" s="143">
        <f>IF(ЗАПОЛНИТЬ!$F$7=1,'Ф.7(СФ).31'!H82/1000,'Ф.7(СФ).31'!H82)</f>
        <v>0</v>
      </c>
      <c r="Q1800" s="143">
        <f>IF(ЗАПОЛНИТЬ!$F$7=1,'Ф.7(СФ).31'!I82/1000,'Ф.7(СФ).31'!I82)</f>
        <v>0</v>
      </c>
      <c r="R1800" s="143">
        <f>IF(ЗАПОЛНИТЬ!$F$7=1,'Ф.7(СФ).31'!J82/1000,'Ф.7(СФ).31'!J82)</f>
        <v>0</v>
      </c>
      <c r="S1800" s="143">
        <f>IF(ЗАПОЛНИТЬ!$F$7=1,'Ф.7(СФ).31'!K82/1000,'Ф.7(СФ).31'!K82)</f>
        <v>0</v>
      </c>
      <c r="T1800" s="143">
        <f>IF(ЗАПОЛНИТЬ!$F$7=1,'Ф.7(СФ).31'!L82/1000,'Ф.7(СФ).31'!L82)</f>
        <v>0</v>
      </c>
      <c r="U1800" s="143">
        <f>IF(ЗАПОЛНИТЬ!$F$7=1,'Ф.7(СФ).31'!M82/1000,'Ф.7(СФ).31'!M82)</f>
        <v>0</v>
      </c>
      <c r="V1800" s="145">
        <f>IF(SUM(L1800:U1800)&gt;0,1,0)</f>
        <v>0</v>
      </c>
      <c r="W1800" s="145">
        <f t="shared" si="89"/>
        <v>0</v>
      </c>
    </row>
    <row r="1801" spans="1:23" ht="12.75">
      <c r="A1801" s="144" t="str">
        <f>ЗАПОЛНИТЬ!$B$23</f>
        <v>4</v>
      </c>
      <c r="B1801" s="144" t="str">
        <f>ЗАПОЛНИТЬ!$B$13</f>
        <v>24188344</v>
      </c>
      <c r="C1801" s="144" t="str">
        <f>ЗАПОЛНИТЬ!$B$24</f>
        <v>298</v>
      </c>
      <c r="D1801" s="144" t="str">
        <f>ЗАПОЛНИТЬ!$B$21</f>
        <v>12</v>
      </c>
      <c r="E1801" s="145"/>
      <c r="F1801" s="144" t="str">
        <f>ЗАПОЛНИТЬ!$B$22</f>
        <v>15</v>
      </c>
      <c r="G1801" s="144" t="str">
        <f>ЗАПОЛНИТЬ!$B$20</f>
        <v>040222</v>
      </c>
      <c r="H1801" s="143" t="str">
        <f>IF(ЗАПОЛНИТЬ!$F$7=1,ЗАПОЛНИТЬ!$H$9,ЗАПОЛНИТЬ!$H$10)</f>
        <v>73</v>
      </c>
      <c r="I1801" s="146">
        <f>IF(ЗАПОЛНИТЬ!$F$7=1,'Ф.7(СФ).32'!$E$13,'Ф.7(СФ).32'!$E$15)</f>
        <v>0</v>
      </c>
      <c r="J1801" s="145" t="str">
        <f>IF(ЗАПОЛНИТЬ!$F$7=1,CONCATENATE(ЗАПОЛНИТЬ!$F$18,ЗАПОЛНИТЬ!$D$18),ЗАПОЛНИТЬ!$E$18)</f>
        <v>01.07.2016</v>
      </c>
      <c r="K1801" s="143">
        <v>9999</v>
      </c>
      <c r="L1801" s="143">
        <f>IF(ЗАПОЛНИТЬ!$F$7=2,L1802,(L1802+L1803))</f>
        <v>0</v>
      </c>
      <c r="M1801" s="143">
        <f>IF(ЗАПОЛНИТЬ!$F$7=2,M1802,(M1802+M1803))</f>
        <v>0</v>
      </c>
      <c r="N1801" s="143">
        <f>IF(ЗАПОЛНИТЬ!$F$7=2,N1802,(N1802+N1803))</f>
        <v>0</v>
      </c>
      <c r="O1801" s="143">
        <f>IF(ЗАПОЛНИТЬ!$F$7=2,O1802,(O1802+O1803))</f>
        <v>0</v>
      </c>
      <c r="P1801" s="143">
        <f>IF(ЗАПОЛНИТЬ!$F$7=2,P1802,(P1802+P1803))</f>
        <v>0</v>
      </c>
      <c r="Q1801" s="143">
        <f>IF(ЗАПОЛНИТЬ!$F$7=2,Q1802,(Q1802+Q1803))</f>
        <v>0</v>
      </c>
      <c r="R1801" s="143">
        <f>IF(ЗАПОЛНИТЬ!$F$7=2,R1802,(R1802+R1803))</f>
        <v>0</v>
      </c>
      <c r="S1801" s="143">
        <f>IF(ЗАПОЛНИТЬ!$F$7=2,S1802,(S1802+S1803))</f>
        <v>0</v>
      </c>
      <c r="T1801" s="143">
        <f>IF(ЗАПОЛНИТЬ!$F$7=2,T1802,(T1802+T1803))</f>
        <v>0</v>
      </c>
      <c r="U1801" s="143">
        <f>IF(ЗАПОЛНИТЬ!$F$7=2,U1802,(U1802+U1803))</f>
        <v>0</v>
      </c>
      <c r="V1801" s="145">
        <f>IF(SUM(L1801:U1801)&gt;0,1,0)</f>
        <v>0</v>
      </c>
      <c r="W1801" s="145">
        <f t="shared" si="89"/>
        <v>0</v>
      </c>
    </row>
    <row r="1802" spans="1:23" ht="12.75">
      <c r="A1802" s="144" t="str">
        <f>ЗАПОЛНИТЬ!$B$23</f>
        <v>4</v>
      </c>
      <c r="B1802" s="144" t="str">
        <f>ЗАПОЛНИТЬ!$B$13</f>
        <v>24188344</v>
      </c>
      <c r="C1802" s="144" t="str">
        <f>ЗАПОЛНИТЬ!$B$24</f>
        <v>298</v>
      </c>
      <c r="D1802" s="144" t="str">
        <f>ЗАПОЛНИТЬ!$B$21</f>
        <v>12</v>
      </c>
      <c r="E1802" s="145"/>
      <c r="F1802" s="144" t="str">
        <f>ЗАПОЛНИТЬ!$B$22</f>
        <v>15</v>
      </c>
      <c r="G1802" s="144" t="str">
        <f>ЗАПОЛНИТЬ!$B$20</f>
        <v>040222</v>
      </c>
      <c r="H1802" s="143" t="str">
        <f>IF(ЗАПОЛНИТЬ!$F$7=1,ЗАПОЛНИТЬ!$H$9,ЗАПОЛНИТЬ!$H$10)</f>
        <v>73</v>
      </c>
      <c r="I1802" s="146">
        <f>IF(ЗАПОЛНИТЬ!$F$7=1,'Ф.7(СФ).32'!$E$13,'Ф.7(СФ).32'!$E$15)</f>
        <v>0</v>
      </c>
      <c r="J1802" s="145" t="str">
        <f>IF(ЗАПОЛНИТЬ!$F$7=1,CONCATENATE(ЗАПОЛНИТЬ!$F$18,ЗАПОЛНИТЬ!$D$18),ЗАПОЛНИТЬ!$E$18)</f>
        <v>01.07.2016</v>
      </c>
      <c r="K1802" s="143">
        <v>1</v>
      </c>
      <c r="L1802" s="143">
        <f>IF(ЗАПОЛНИТЬ!$F$7=1,'Ф.7(СФ).32'!D26/1000,'Ф.7(СФ).32'!D26)</f>
        <v>0</v>
      </c>
      <c r="M1802" s="143">
        <f>IF(ЗАПОЛНИТЬ!$F$7=1,'Ф.7(СФ).32'!E26/1000,'Ф.7(СФ).32'!E26)</f>
        <v>0</v>
      </c>
      <c r="N1802" s="143">
        <f>IF(ЗАПОЛНИТЬ!$F$7=1,'Ф.7(СФ).32'!F26/1000,'Ф.7(СФ).32'!F26)</f>
        <v>0</v>
      </c>
      <c r="O1802" s="143">
        <f>IF(ЗАПОЛНИТЬ!$F$7=1,'Ф.7(СФ).32'!G26/1000,'Ф.7(СФ).32'!G26)</f>
        <v>0</v>
      </c>
      <c r="P1802" s="143">
        <f>IF(ЗАПОЛНИТЬ!$F$7=1,'Ф.7(СФ).32'!H26/1000,'Ф.7(СФ).32'!H26)</f>
        <v>0</v>
      </c>
      <c r="Q1802" s="143">
        <f>IF(ЗАПОЛНИТЬ!$F$7=1,'Ф.7(СФ).32'!I26/1000,'Ф.7(СФ).32'!I26)</f>
        <v>0</v>
      </c>
      <c r="R1802" s="143">
        <f>IF(ЗАПОЛНИТЬ!$F$7=1,'Ф.7(СФ).32'!J26/1000,'Ф.7(СФ).32'!J26)</f>
        <v>0</v>
      </c>
      <c r="T1802" s="143">
        <f>IF(ЗАПОЛНИТЬ!$F$7=1,'Ф.7(СФ).32'!L26/1000,'Ф.7(СФ).32'!L26)</f>
        <v>0</v>
      </c>
      <c r="V1802" s="145">
        <v>0</v>
      </c>
      <c r="W1802" s="145">
        <f t="shared" si="89"/>
        <v>0</v>
      </c>
    </row>
    <row r="1803" spans="1:23" ht="12.75">
      <c r="A1803" s="144" t="str">
        <f>ЗАПОЛНИТЬ!$B$23</f>
        <v>4</v>
      </c>
      <c r="B1803" s="144" t="str">
        <f>ЗАПОЛНИТЬ!$B$13</f>
        <v>24188344</v>
      </c>
      <c r="C1803" s="144" t="str">
        <f>ЗАПОЛНИТЬ!$B$24</f>
        <v>298</v>
      </c>
      <c r="D1803" s="144" t="str">
        <f>ЗАПОЛНИТЬ!$B$21</f>
        <v>12</v>
      </c>
      <c r="E1803" s="145"/>
      <c r="F1803" s="144" t="str">
        <f>ЗАПОЛНИТЬ!$B$22</f>
        <v>15</v>
      </c>
      <c r="G1803" s="144" t="str">
        <f>ЗАПОЛНИТЬ!$B$20</f>
        <v>040222</v>
      </c>
      <c r="H1803" s="143" t="str">
        <f>IF(ЗАПОЛНИТЬ!$F$7=1,ЗАПОЛНИТЬ!$H$9,ЗАПОЛНИТЬ!$H$10)</f>
        <v>73</v>
      </c>
      <c r="I1803" s="146">
        <f>IF(ЗАПОЛНИТЬ!$F$7=1,'Ф.7(СФ).32'!$E$13,'Ф.7(СФ).32'!$E$15)</f>
        <v>0</v>
      </c>
      <c r="J1803" s="145" t="str">
        <f>IF(ЗАПОЛНИТЬ!$F$7=1,CONCATENATE(ЗАПОЛНИТЬ!$F$18,ЗАПОЛНИТЬ!$D$18),ЗАПОЛНИТЬ!$E$18)</f>
        <v>01.07.2016</v>
      </c>
      <c r="K1803" s="143">
        <v>2</v>
      </c>
      <c r="L1803" s="143">
        <f>IF(ЗАПОЛНИТЬ!$F$7=1,'Ф.7(СФ).32'!D27/1000,'Ф.7(СФ).32'!D27)</f>
        <v>0</v>
      </c>
      <c r="M1803" s="143">
        <f>IF(ЗАПОЛНИТЬ!$F$7=1,'Ф.7(СФ).32'!E27/1000,'Ф.7(СФ).32'!E27)</f>
        <v>0</v>
      </c>
      <c r="N1803" s="143">
        <f>IF(ЗАПОЛНИТЬ!$F$7=1,'Ф.7(СФ).32'!F27/1000,'Ф.7(СФ).32'!F27)</f>
        <v>0</v>
      </c>
      <c r="O1803" s="143">
        <f>IF(ЗАПОЛНИТЬ!$F$7=1,'Ф.7(СФ).32'!G27/1000,'Ф.7(СФ).32'!G27)</f>
        <v>0</v>
      </c>
      <c r="P1803" s="143">
        <f>IF(ЗАПОЛНИТЬ!$F$7=1,'Ф.7(СФ).32'!H27/1000,'Ф.7(СФ).32'!H27)</f>
        <v>0</v>
      </c>
      <c r="Q1803" s="143">
        <f>IF(ЗАПОЛНИТЬ!$F$7=1,'Ф.7(СФ).32'!I27/1000,'Ф.7(СФ).32'!I27)</f>
        <v>0</v>
      </c>
      <c r="R1803" s="143">
        <f>IF(ЗАПОЛНИТЬ!$F$7=1,'Ф.7(СФ).32'!J27/1000,'Ф.7(СФ).32'!J27)</f>
        <v>0</v>
      </c>
      <c r="S1803" s="143">
        <f>IF(ЗАПОЛНИТЬ!$F$7=1,'Ф.7(СФ).32'!K27/1000,'Ф.7(СФ).32'!K27)</f>
        <v>0</v>
      </c>
      <c r="T1803" s="143">
        <f>IF(ЗАПОЛНИТЬ!$F$7=1,'Ф.7(СФ).32'!L27/1000,'Ф.7(СФ).32'!L27)</f>
        <v>0</v>
      </c>
      <c r="U1803" s="143">
        <f>IF(ЗАПОЛНИТЬ!$F$7=1,'Ф.7(СФ).32'!M27/1000,'Ф.7(СФ).32'!M27)</f>
        <v>0</v>
      </c>
      <c r="V1803" s="145">
        <v>0</v>
      </c>
      <c r="W1803" s="145">
        <f t="shared" si="89"/>
        <v>0</v>
      </c>
    </row>
    <row r="1804" spans="1:23" ht="12.75">
      <c r="A1804" s="144" t="str">
        <f>ЗАПОЛНИТЬ!$B$23</f>
        <v>4</v>
      </c>
      <c r="B1804" s="144" t="str">
        <f>ЗАПОЛНИТЬ!$B$13</f>
        <v>24188344</v>
      </c>
      <c r="C1804" s="144" t="str">
        <f>ЗАПОЛНИТЬ!$B$24</f>
        <v>298</v>
      </c>
      <c r="D1804" s="144" t="str">
        <f>ЗАПОЛНИТЬ!$B$21</f>
        <v>12</v>
      </c>
      <c r="E1804" s="145"/>
      <c r="F1804" s="144" t="str">
        <f>ЗАПОЛНИТЬ!$B$22</f>
        <v>15</v>
      </c>
      <c r="G1804" s="144" t="str">
        <f>ЗАПОЛНИТЬ!$B$20</f>
        <v>040222</v>
      </c>
      <c r="H1804" s="143" t="str">
        <f>IF(ЗАПОЛНИТЬ!$F$7=1,ЗАПОЛНИТЬ!$H$9,ЗАПОЛНИТЬ!$H$10)</f>
        <v>73</v>
      </c>
      <c r="I1804" s="146">
        <f>IF(ЗАПОЛНИТЬ!$F$7=1,'Ф.7(СФ).32'!$E$13,'Ф.7(СФ).32'!$E$15)</f>
        <v>0</v>
      </c>
      <c r="J1804" s="145" t="str">
        <f>IF(ЗАПОЛНИТЬ!$F$7=1,CONCATENATE(ЗАПОЛНИТЬ!$F$18,ЗАПОЛНИТЬ!$D$18),ЗАПОЛНИТЬ!$E$18)</f>
        <v>01.07.2016</v>
      </c>
      <c r="K1804" s="143">
        <f>'Ф.7(СФ).32'!B28</f>
        <v>2000</v>
      </c>
      <c r="L1804" s="143">
        <f>IF(ЗАПОЛНИТЬ!$F$7=1,'Ф.7(СФ).32'!D28/1000,'Ф.7(СФ).32'!D28)</f>
        <v>0</v>
      </c>
      <c r="M1804" s="143">
        <f>IF(ЗАПОЛНИТЬ!$F$7=1,'Ф.7(СФ).32'!E28/1000,'Ф.7(СФ).32'!E28)</f>
        <v>0</v>
      </c>
      <c r="N1804" s="143">
        <f>IF(ЗАПОЛНИТЬ!$F$7=1,'Ф.7(СФ).32'!F28/1000,'Ф.7(СФ).32'!F28)</f>
        <v>0</v>
      </c>
      <c r="O1804" s="143">
        <f>IF(ЗАПОЛНИТЬ!$F$7=1,'Ф.7(СФ).32'!G28/1000,'Ф.7(СФ).32'!G28)</f>
        <v>0</v>
      </c>
      <c r="P1804" s="143">
        <f>IF(ЗАПОЛНИТЬ!$F$7=1,'Ф.7(СФ).32'!H28/1000,'Ф.7(СФ).32'!H28)</f>
        <v>0</v>
      </c>
      <c r="Q1804" s="143">
        <f>IF(ЗАПОЛНИТЬ!$F$7=1,'Ф.7(СФ).32'!I28/1000,'Ф.7(СФ).32'!I28)</f>
        <v>0</v>
      </c>
      <c r="R1804" s="143">
        <f>IF(ЗАПОЛНИТЬ!$F$7=1,'Ф.7(СФ).32'!J28/1000,'Ф.7(СФ).32'!J28)</f>
        <v>0</v>
      </c>
      <c r="S1804" s="143">
        <f>IF(ЗАПОЛНИТЬ!$F$7=1,'Ф.7(СФ).32'!K28/1000,'Ф.7(СФ).32'!K28)</f>
        <v>0</v>
      </c>
      <c r="T1804" s="143">
        <f>IF(ЗАПОЛНИТЬ!$F$7=1,'Ф.7(СФ).32'!L28/1000,'Ф.7(СФ).32'!L28)</f>
        <v>0</v>
      </c>
      <c r="U1804" s="143">
        <f>IF(ЗАПОЛНИТЬ!$F$7=1,'Ф.7(СФ).32'!M28/1000,'Ф.7(СФ).32'!M28)</f>
        <v>0</v>
      </c>
      <c r="V1804" s="145">
        <v>0</v>
      </c>
      <c r="W1804" s="145">
        <f t="shared" si="89"/>
        <v>0</v>
      </c>
    </row>
    <row r="1805" spans="1:23" ht="12.75">
      <c r="A1805" s="144" t="str">
        <f>ЗАПОЛНИТЬ!$B$23</f>
        <v>4</v>
      </c>
      <c r="B1805" s="144" t="str">
        <f>ЗАПОЛНИТЬ!$B$13</f>
        <v>24188344</v>
      </c>
      <c r="C1805" s="144" t="str">
        <f>ЗАПОЛНИТЬ!$B$24</f>
        <v>298</v>
      </c>
      <c r="D1805" s="144" t="str">
        <f>ЗАПОЛНИТЬ!$B$21</f>
        <v>12</v>
      </c>
      <c r="E1805" s="145"/>
      <c r="F1805" s="144" t="str">
        <f>ЗАПОЛНИТЬ!$B$22</f>
        <v>15</v>
      </c>
      <c r="G1805" s="144" t="str">
        <f>ЗАПОЛНИТЬ!$B$20</f>
        <v>040222</v>
      </c>
      <c r="H1805" s="143" t="str">
        <f>IF(ЗАПОЛНИТЬ!$F$7=1,ЗАПОЛНИТЬ!$H$9,ЗАПОЛНИТЬ!$H$10)</f>
        <v>73</v>
      </c>
      <c r="I1805" s="146">
        <f>IF(ЗАПОЛНИТЬ!$F$7=1,'Ф.7(СФ).32'!$E$13,'Ф.7(СФ).32'!$E$15)</f>
        <v>0</v>
      </c>
      <c r="J1805" s="145" t="str">
        <f>IF(ЗАПОЛНИТЬ!$F$7=1,CONCATENATE(ЗАПОЛНИТЬ!$F$18,ЗАПОЛНИТЬ!$D$18),ЗАПОЛНИТЬ!$E$18)</f>
        <v>01.07.2016</v>
      </c>
      <c r="K1805" s="143">
        <f>'Ф.7(СФ).32'!B29</f>
        <v>2100</v>
      </c>
      <c r="L1805" s="143">
        <f>IF(ЗАПОЛНИТЬ!$F$7=1,'Ф.7(СФ).32'!D29/1000,'Ф.7(СФ).32'!D29)</f>
        <v>0</v>
      </c>
      <c r="M1805" s="143">
        <f>IF(ЗАПОЛНИТЬ!$F$7=1,'Ф.7(СФ).32'!E29/1000,'Ф.7(СФ).32'!E29)</f>
        <v>0</v>
      </c>
      <c r="N1805" s="143">
        <f>IF(ЗАПОЛНИТЬ!$F$7=1,'Ф.7(СФ).32'!F29/1000,'Ф.7(СФ).32'!F29)</f>
        <v>0</v>
      </c>
      <c r="O1805" s="143">
        <f>IF(ЗАПОЛНИТЬ!$F$7=1,'Ф.7(СФ).32'!G29/1000,'Ф.7(СФ).32'!G29)</f>
        <v>0</v>
      </c>
      <c r="P1805" s="143">
        <f>IF(ЗАПОЛНИТЬ!$F$7=1,'Ф.7(СФ).32'!H29/1000,'Ф.7(СФ).32'!H29)</f>
        <v>0</v>
      </c>
      <c r="Q1805" s="143">
        <f>IF(ЗАПОЛНИТЬ!$F$7=1,'Ф.7(СФ).32'!I29/1000,'Ф.7(СФ).32'!I29)</f>
        <v>0</v>
      </c>
      <c r="R1805" s="143">
        <f>IF(ЗАПОЛНИТЬ!$F$7=1,'Ф.7(СФ).32'!J29/1000,'Ф.7(СФ).32'!J29)</f>
        <v>0</v>
      </c>
      <c r="S1805" s="143">
        <f>IF(ЗАПОЛНИТЬ!$F$7=1,'Ф.7(СФ).32'!K29/1000,'Ф.7(СФ).32'!K29)</f>
        <v>0</v>
      </c>
      <c r="T1805" s="143">
        <f>IF(ЗАПОЛНИТЬ!$F$7=1,'Ф.7(СФ).32'!L29/1000,'Ф.7(СФ).32'!L29)</f>
        <v>0</v>
      </c>
      <c r="U1805" s="143">
        <f>IF(ЗАПОЛНИТЬ!$F$7=1,'Ф.7(СФ).32'!M29/1000,'Ф.7(СФ).32'!M29)</f>
        <v>0</v>
      </c>
      <c r="V1805" s="145">
        <v>0</v>
      </c>
      <c r="W1805" s="145">
        <f t="shared" si="89"/>
        <v>0</v>
      </c>
    </row>
    <row r="1806" spans="1:23" ht="12.75">
      <c r="A1806" s="144" t="str">
        <f>ЗАПОЛНИТЬ!$B$23</f>
        <v>4</v>
      </c>
      <c r="B1806" s="144" t="str">
        <f>ЗАПОЛНИТЬ!$B$13</f>
        <v>24188344</v>
      </c>
      <c r="C1806" s="144" t="str">
        <f>ЗАПОЛНИТЬ!$B$24</f>
        <v>298</v>
      </c>
      <c r="D1806" s="144" t="str">
        <f>ЗАПОЛНИТЬ!$B$21</f>
        <v>12</v>
      </c>
      <c r="E1806" s="145"/>
      <c r="F1806" s="144" t="str">
        <f>ЗАПОЛНИТЬ!$B$22</f>
        <v>15</v>
      </c>
      <c r="G1806" s="144" t="str">
        <f>ЗАПОЛНИТЬ!$B$20</f>
        <v>040222</v>
      </c>
      <c r="H1806" s="143" t="str">
        <f>IF(ЗАПОЛНИТЬ!$F$7=1,ЗАПОЛНИТЬ!$H$9,ЗАПОЛНИТЬ!$H$10)</f>
        <v>73</v>
      </c>
      <c r="I1806" s="146">
        <f>IF(ЗАПОЛНИТЬ!$F$7=1,'Ф.7(СФ).32'!$E$13,'Ф.7(СФ).32'!$E$15)</f>
        <v>0</v>
      </c>
      <c r="J1806" s="145" t="str">
        <f>IF(ЗАПОЛНИТЬ!$F$7=1,CONCATENATE(ЗАПОЛНИТЬ!$F$18,ЗАПОЛНИТЬ!$D$18),ЗАПОЛНИТЬ!$E$18)</f>
        <v>01.07.2016</v>
      </c>
      <c r="K1806" s="143">
        <f>'Ф.7(СФ).32'!B30</f>
        <v>2110</v>
      </c>
      <c r="L1806" s="143">
        <f>IF(ЗАПОЛНИТЬ!$F$7=1,'Ф.7(СФ).32'!D30/1000,'Ф.7(СФ).32'!D30)</f>
        <v>0</v>
      </c>
      <c r="M1806" s="143">
        <f>IF(ЗАПОЛНИТЬ!$F$7=1,'Ф.7(СФ).32'!E30/1000,'Ф.7(СФ).32'!E30)</f>
        <v>0</v>
      </c>
      <c r="N1806" s="143">
        <f>IF(ЗАПОЛНИТЬ!$F$7=1,'Ф.7(СФ).32'!F30/1000,'Ф.7(СФ).32'!F30)</f>
        <v>0</v>
      </c>
      <c r="O1806" s="143">
        <f>IF(ЗАПОЛНИТЬ!$F$7=1,'Ф.7(СФ).32'!G30/1000,'Ф.7(СФ).32'!G30)</f>
        <v>0</v>
      </c>
      <c r="P1806" s="143">
        <f>IF(ЗАПОЛНИТЬ!$F$7=1,'Ф.7(СФ).32'!H30/1000,'Ф.7(СФ).32'!H30)</f>
        <v>0</v>
      </c>
      <c r="Q1806" s="143">
        <f>IF(ЗАПОЛНИТЬ!$F$7=1,'Ф.7(СФ).32'!I30/1000,'Ф.7(СФ).32'!I30)</f>
        <v>0</v>
      </c>
      <c r="R1806" s="143">
        <f>IF(ЗАПОЛНИТЬ!$F$7=1,'Ф.7(СФ).32'!J30/1000,'Ф.7(СФ).32'!J30)</f>
        <v>0</v>
      </c>
      <c r="S1806" s="143">
        <f>IF(ЗАПОЛНИТЬ!$F$7=1,'Ф.7(СФ).32'!K30/1000,'Ф.7(СФ).32'!K30)</f>
        <v>0</v>
      </c>
      <c r="T1806" s="143">
        <f>IF(ЗАПОЛНИТЬ!$F$7=1,'Ф.7(СФ).32'!L30/1000,'Ф.7(СФ).32'!L30)</f>
        <v>0</v>
      </c>
      <c r="U1806" s="143">
        <f>IF(ЗАПОЛНИТЬ!$F$7=1,'Ф.7(СФ).32'!M30/1000,'Ф.7(СФ).32'!M30)</f>
        <v>0</v>
      </c>
      <c r="V1806" s="145">
        <v>0</v>
      </c>
      <c r="W1806" s="145">
        <f t="shared" si="89"/>
        <v>0</v>
      </c>
    </row>
    <row r="1807" spans="1:23" ht="12.75">
      <c r="A1807" s="144" t="str">
        <f>ЗАПОЛНИТЬ!$B$23</f>
        <v>4</v>
      </c>
      <c r="B1807" s="144" t="str">
        <f>ЗАПОЛНИТЬ!$B$13</f>
        <v>24188344</v>
      </c>
      <c r="C1807" s="144" t="str">
        <f>ЗАПОЛНИТЬ!$B$24</f>
        <v>298</v>
      </c>
      <c r="D1807" s="144" t="str">
        <f>ЗАПОЛНИТЬ!$B$21</f>
        <v>12</v>
      </c>
      <c r="E1807" s="145"/>
      <c r="F1807" s="144" t="str">
        <f>ЗАПОЛНИТЬ!$B$22</f>
        <v>15</v>
      </c>
      <c r="G1807" s="144" t="str">
        <f>ЗАПОЛНИТЬ!$B$20</f>
        <v>040222</v>
      </c>
      <c r="H1807" s="143" t="str">
        <f>IF(ЗАПОЛНИТЬ!$F$7=1,ЗАПОЛНИТЬ!$H$9,ЗАПОЛНИТЬ!$H$10)</f>
        <v>73</v>
      </c>
      <c r="I1807" s="146">
        <f>IF(ЗАПОЛНИТЬ!$F$7=1,'Ф.7(СФ).32'!$E$13,'Ф.7(СФ).32'!$E$15)</f>
        <v>0</v>
      </c>
      <c r="J1807" s="145" t="str">
        <f>IF(ЗАПОЛНИТЬ!$F$7=1,CONCATENATE(ЗАПОЛНИТЬ!$F$18,ЗАПОЛНИТЬ!$D$18),ЗАПОЛНИТЬ!$E$18)</f>
        <v>01.07.2016</v>
      </c>
      <c r="K1807" s="143">
        <f>'Ф.7(СФ).32'!B31</f>
        <v>2111</v>
      </c>
      <c r="L1807" s="143">
        <f>IF(ЗАПОЛНИТЬ!$F$7=1,'Ф.7(СФ).32'!D31/1000,'Ф.7(СФ).32'!D31)</f>
        <v>0</v>
      </c>
      <c r="M1807" s="143">
        <f>IF(ЗАПОЛНИТЬ!$F$7=1,'Ф.7(СФ).32'!E31/1000,'Ф.7(СФ).32'!E31)</f>
        <v>0</v>
      </c>
      <c r="N1807" s="143">
        <f>IF(ЗАПОЛНИТЬ!$F$7=1,'Ф.7(СФ).32'!F31/1000,'Ф.7(СФ).32'!F31)</f>
        <v>0</v>
      </c>
      <c r="O1807" s="143">
        <f>IF(ЗАПОЛНИТЬ!$F$7=1,'Ф.7(СФ).32'!G31/1000,'Ф.7(СФ).32'!G31)</f>
        <v>0</v>
      </c>
      <c r="P1807" s="143">
        <f>IF(ЗАПОЛНИТЬ!$F$7=1,'Ф.7(СФ).32'!H31/1000,'Ф.7(СФ).32'!H31)</f>
        <v>0</v>
      </c>
      <c r="Q1807" s="143">
        <f>IF(ЗАПОЛНИТЬ!$F$7=1,'Ф.7(СФ).32'!I31/1000,'Ф.7(СФ).32'!I31)</f>
        <v>0</v>
      </c>
      <c r="R1807" s="143">
        <f>IF(ЗАПОЛНИТЬ!$F$7=1,'Ф.7(СФ).32'!J31/1000,'Ф.7(СФ).32'!J31)</f>
        <v>0</v>
      </c>
      <c r="S1807" s="143">
        <f>IF(ЗАПОЛНИТЬ!$F$7=1,'Ф.7(СФ).32'!K31/1000,'Ф.7(СФ).32'!K31)</f>
        <v>0</v>
      </c>
      <c r="T1807" s="143">
        <f>IF(ЗАПОЛНИТЬ!$F$7=1,'Ф.7(СФ).32'!L31/1000,'Ф.7(СФ).32'!L31)</f>
        <v>0</v>
      </c>
      <c r="U1807" s="143">
        <f>IF(ЗАПОЛНИТЬ!$F$7=1,'Ф.7(СФ).32'!M31/1000,'Ф.7(СФ).32'!M31)</f>
        <v>0</v>
      </c>
      <c r="V1807" s="145">
        <f>IF(SUM(L1807:U1807)&gt;0,1,0)</f>
        <v>0</v>
      </c>
      <c r="W1807" s="145">
        <f t="shared" si="89"/>
        <v>0</v>
      </c>
    </row>
    <row r="1808" spans="1:23" ht="12.75">
      <c r="A1808" s="144" t="str">
        <f>ЗАПОЛНИТЬ!$B$23</f>
        <v>4</v>
      </c>
      <c r="B1808" s="144" t="str">
        <f>ЗАПОЛНИТЬ!$B$13</f>
        <v>24188344</v>
      </c>
      <c r="C1808" s="144" t="str">
        <f>ЗАПОЛНИТЬ!$B$24</f>
        <v>298</v>
      </c>
      <c r="D1808" s="144" t="str">
        <f>ЗАПОЛНИТЬ!$B$21</f>
        <v>12</v>
      </c>
      <c r="E1808" s="145"/>
      <c r="F1808" s="144" t="str">
        <f>ЗАПОЛНИТЬ!$B$22</f>
        <v>15</v>
      </c>
      <c r="G1808" s="144" t="str">
        <f>ЗАПОЛНИТЬ!$B$20</f>
        <v>040222</v>
      </c>
      <c r="H1808" s="143" t="str">
        <f>IF(ЗАПОЛНИТЬ!$F$7=1,ЗАПОЛНИТЬ!$H$9,ЗАПОЛНИТЬ!$H$10)</f>
        <v>73</v>
      </c>
      <c r="I1808" s="146">
        <f>IF(ЗАПОЛНИТЬ!$F$7=1,'Ф.7(СФ).32'!$E$13,'Ф.7(СФ).32'!$E$15)</f>
        <v>0</v>
      </c>
      <c r="J1808" s="145" t="str">
        <f>IF(ЗАПОЛНИТЬ!$F$7=1,CONCATENATE(ЗАПОЛНИТЬ!$F$18,ЗАПОЛНИТЬ!$D$18),ЗАПОЛНИТЬ!$E$18)</f>
        <v>01.07.2016</v>
      </c>
      <c r="K1808" s="143">
        <f>'Ф.7(СФ).32'!B32</f>
        <v>2112</v>
      </c>
      <c r="L1808" s="143">
        <f>IF(ЗАПОЛНИТЬ!$F$7=1,'Ф.7(СФ).32'!D32/1000,'Ф.7(СФ).32'!D32)</f>
        <v>0</v>
      </c>
      <c r="M1808" s="143">
        <f>IF(ЗАПОЛНИТЬ!$F$7=1,'Ф.7(СФ).32'!E32/1000,'Ф.7(СФ).32'!E32)</f>
        <v>0</v>
      </c>
      <c r="N1808" s="143">
        <f>IF(ЗАПОЛНИТЬ!$F$7=1,'Ф.7(СФ).32'!F32/1000,'Ф.7(СФ).32'!F32)</f>
        <v>0</v>
      </c>
      <c r="O1808" s="143">
        <f>IF(ЗАПОЛНИТЬ!$F$7=1,'Ф.7(СФ).32'!G32/1000,'Ф.7(СФ).32'!G32)</f>
        <v>0</v>
      </c>
      <c r="P1808" s="143">
        <f>IF(ЗАПОЛНИТЬ!$F$7=1,'Ф.7(СФ).32'!H32/1000,'Ф.7(СФ).32'!H32)</f>
        <v>0</v>
      </c>
      <c r="Q1808" s="143">
        <f>IF(ЗАПОЛНИТЬ!$F$7=1,'Ф.7(СФ).32'!I32/1000,'Ф.7(СФ).32'!I32)</f>
        <v>0</v>
      </c>
      <c r="R1808" s="143">
        <f>IF(ЗАПОЛНИТЬ!$F$7=1,'Ф.7(СФ).32'!J32/1000,'Ф.7(СФ).32'!J32)</f>
        <v>0</v>
      </c>
      <c r="S1808" s="143">
        <f>IF(ЗАПОЛНИТЬ!$F$7=1,'Ф.7(СФ).32'!K32/1000,'Ф.7(СФ).32'!K32)</f>
        <v>0</v>
      </c>
      <c r="T1808" s="143">
        <f>IF(ЗАПОЛНИТЬ!$F$7=1,'Ф.7(СФ).32'!L32/1000,'Ф.7(СФ).32'!L32)</f>
        <v>0</v>
      </c>
      <c r="U1808" s="143">
        <f>IF(ЗАПОЛНИТЬ!$F$7=1,'Ф.7(СФ).32'!M32/1000,'Ф.7(СФ).32'!M32)</f>
        <v>0</v>
      </c>
      <c r="V1808" s="145">
        <f>IF(SUM(L1808:U1808)&gt;0,1,0)</f>
        <v>0</v>
      </c>
      <c r="W1808" s="145">
        <f t="shared" si="89"/>
        <v>0</v>
      </c>
    </row>
    <row r="1809" spans="1:23" ht="12.75">
      <c r="A1809" s="144" t="str">
        <f>ЗАПОЛНИТЬ!$B$23</f>
        <v>4</v>
      </c>
      <c r="B1809" s="144" t="str">
        <f>ЗАПОЛНИТЬ!$B$13</f>
        <v>24188344</v>
      </c>
      <c r="C1809" s="144" t="str">
        <f>ЗАПОЛНИТЬ!$B$24</f>
        <v>298</v>
      </c>
      <c r="D1809" s="144" t="str">
        <f>ЗАПОЛНИТЬ!$B$21</f>
        <v>12</v>
      </c>
      <c r="E1809" s="145"/>
      <c r="F1809" s="144" t="str">
        <f>ЗАПОЛНИТЬ!$B$22</f>
        <v>15</v>
      </c>
      <c r="G1809" s="144" t="str">
        <f>ЗАПОЛНИТЬ!$B$20</f>
        <v>040222</v>
      </c>
      <c r="H1809" s="143" t="str">
        <f>IF(ЗАПОЛНИТЬ!$F$7=1,ЗАПОЛНИТЬ!$H$9,ЗАПОЛНИТЬ!$H$10)</f>
        <v>73</v>
      </c>
      <c r="I1809" s="146">
        <f>IF(ЗАПОЛНИТЬ!$F$7=1,'Ф.7(СФ).32'!$E$13,'Ф.7(СФ).32'!$E$15)</f>
        <v>0</v>
      </c>
      <c r="J1809" s="145" t="str">
        <f>IF(ЗАПОЛНИТЬ!$F$7=1,CONCATENATE(ЗАПОЛНИТЬ!$F$18,ЗАПОЛНИТЬ!$D$18),ЗАПОЛНИТЬ!$E$18)</f>
        <v>01.07.2016</v>
      </c>
      <c r="K1809" s="143">
        <f>'Ф.7(СФ).32'!B33</f>
        <v>2120</v>
      </c>
      <c r="L1809" s="143">
        <f>IF(ЗАПОЛНИТЬ!$F$7=1,'Ф.7(СФ).32'!D33/1000,'Ф.7(СФ).32'!D33)</f>
        <v>0</v>
      </c>
      <c r="M1809" s="143">
        <f>IF(ЗАПОЛНИТЬ!$F$7=1,'Ф.7(СФ).32'!E33/1000,'Ф.7(СФ).32'!E33)</f>
        <v>0</v>
      </c>
      <c r="N1809" s="143">
        <f>IF(ЗАПОЛНИТЬ!$F$7=1,'Ф.7(СФ).32'!F33/1000,'Ф.7(СФ).32'!F33)</f>
        <v>0</v>
      </c>
      <c r="O1809" s="143">
        <f>IF(ЗАПОЛНИТЬ!$F$7=1,'Ф.7(СФ).32'!G33/1000,'Ф.7(СФ).32'!G33)</f>
        <v>0</v>
      </c>
      <c r="P1809" s="143">
        <f>IF(ЗАПОЛНИТЬ!$F$7=1,'Ф.7(СФ).32'!H33/1000,'Ф.7(СФ).32'!H33)</f>
        <v>0</v>
      </c>
      <c r="Q1809" s="143">
        <f>IF(ЗАПОЛНИТЬ!$F$7=1,'Ф.7(СФ).32'!I33/1000,'Ф.7(СФ).32'!I33)</f>
        <v>0</v>
      </c>
      <c r="R1809" s="143">
        <f>IF(ЗАПОЛНИТЬ!$F$7=1,'Ф.7(СФ).32'!J33/1000,'Ф.7(СФ).32'!J33)</f>
        <v>0</v>
      </c>
      <c r="S1809" s="143">
        <f>IF(ЗАПОЛНИТЬ!$F$7=1,'Ф.7(СФ).32'!K33/1000,'Ф.7(СФ).32'!K33)</f>
        <v>0</v>
      </c>
      <c r="T1809" s="143">
        <f>IF(ЗАПОЛНИТЬ!$F$7=1,'Ф.7(СФ).32'!L33/1000,'Ф.7(СФ).32'!L33)</f>
        <v>0</v>
      </c>
      <c r="U1809" s="143">
        <f>IF(ЗАПОЛНИТЬ!$F$7=1,'Ф.7(СФ).32'!M33/1000,'Ф.7(СФ).32'!M33)</f>
        <v>0</v>
      </c>
      <c r="V1809" s="145">
        <f>IF(SUM(L1809:U1809)&gt;0,1,0)</f>
        <v>0</v>
      </c>
      <c r="W1809" s="145">
        <f t="shared" si="89"/>
        <v>0</v>
      </c>
    </row>
    <row r="1810" spans="1:23" ht="12.75">
      <c r="A1810" s="144" t="str">
        <f>ЗАПОЛНИТЬ!$B$23</f>
        <v>4</v>
      </c>
      <c r="B1810" s="144" t="str">
        <f>ЗАПОЛНИТЬ!$B$13</f>
        <v>24188344</v>
      </c>
      <c r="C1810" s="144" t="str">
        <f>ЗАПОЛНИТЬ!$B$24</f>
        <v>298</v>
      </c>
      <c r="D1810" s="144" t="str">
        <f>ЗАПОЛНИТЬ!$B$21</f>
        <v>12</v>
      </c>
      <c r="E1810" s="145"/>
      <c r="F1810" s="144" t="str">
        <f>ЗАПОЛНИТЬ!$B$22</f>
        <v>15</v>
      </c>
      <c r="G1810" s="144" t="str">
        <f>ЗАПОЛНИТЬ!$B$20</f>
        <v>040222</v>
      </c>
      <c r="H1810" s="143" t="str">
        <f>IF(ЗАПОЛНИТЬ!$F$7=1,ЗАПОЛНИТЬ!$H$9,ЗАПОЛНИТЬ!$H$10)</f>
        <v>73</v>
      </c>
      <c r="I1810" s="146">
        <f>IF(ЗАПОЛНИТЬ!$F$7=1,'Ф.7(СФ).32'!$E$13,'Ф.7(СФ).32'!$E$15)</f>
        <v>0</v>
      </c>
      <c r="J1810" s="145" t="str">
        <f>IF(ЗАПОЛНИТЬ!$F$7=1,CONCATENATE(ЗАПОЛНИТЬ!$F$18,ЗАПОЛНИТЬ!$D$18),ЗАПОЛНИТЬ!$E$18)</f>
        <v>01.07.2016</v>
      </c>
      <c r="K1810" s="143">
        <f>'Ф.7(СФ).32'!B34</f>
        <v>2200</v>
      </c>
      <c r="L1810" s="143">
        <f>IF(ЗАПОЛНИТЬ!$F$7=1,'Ф.7(СФ).32'!D34/1000,'Ф.7(СФ).32'!D34)</f>
        <v>0</v>
      </c>
      <c r="M1810" s="143">
        <f>IF(ЗАПОЛНИТЬ!$F$7=1,'Ф.7(СФ).32'!E34/1000,'Ф.7(СФ).32'!E34)</f>
        <v>0</v>
      </c>
      <c r="N1810" s="143">
        <f>IF(ЗАПОЛНИТЬ!$F$7=1,'Ф.7(СФ).32'!F34/1000,'Ф.7(СФ).32'!F34)</f>
        <v>0</v>
      </c>
      <c r="O1810" s="143">
        <f>IF(ЗАПОЛНИТЬ!$F$7=1,'Ф.7(СФ).32'!G34/1000,'Ф.7(СФ).32'!G34)</f>
        <v>0</v>
      </c>
      <c r="P1810" s="143">
        <f>IF(ЗАПОЛНИТЬ!$F$7=1,'Ф.7(СФ).32'!H34/1000,'Ф.7(СФ).32'!H34)</f>
        <v>0</v>
      </c>
      <c r="Q1810" s="143">
        <f>IF(ЗАПОЛНИТЬ!$F$7=1,'Ф.7(СФ).32'!I34/1000,'Ф.7(СФ).32'!I34)</f>
        <v>0</v>
      </c>
      <c r="R1810" s="143">
        <f>IF(ЗАПОЛНИТЬ!$F$7=1,'Ф.7(СФ).32'!J34/1000,'Ф.7(СФ).32'!J34)</f>
        <v>0</v>
      </c>
      <c r="S1810" s="143">
        <f>IF(ЗАПОЛНИТЬ!$F$7=1,'Ф.7(СФ).32'!K34/1000,'Ф.7(СФ).32'!K34)</f>
        <v>0</v>
      </c>
      <c r="T1810" s="143">
        <f>IF(ЗАПОЛНИТЬ!$F$7=1,'Ф.7(СФ).32'!L34/1000,'Ф.7(СФ).32'!L34)</f>
        <v>0</v>
      </c>
      <c r="U1810" s="143">
        <f>IF(ЗАПОЛНИТЬ!$F$7=1,'Ф.7(СФ).32'!M34/1000,'Ф.7(СФ).32'!M34)</f>
        <v>0</v>
      </c>
      <c r="V1810" s="145">
        <v>0</v>
      </c>
      <c r="W1810" s="145">
        <f t="shared" si="89"/>
        <v>0</v>
      </c>
    </row>
    <row r="1811" spans="1:23" ht="12.75">
      <c r="A1811" s="144" t="str">
        <f>ЗАПОЛНИТЬ!$B$23</f>
        <v>4</v>
      </c>
      <c r="B1811" s="144" t="str">
        <f>ЗАПОЛНИТЬ!$B$13</f>
        <v>24188344</v>
      </c>
      <c r="C1811" s="144" t="str">
        <f>ЗАПОЛНИТЬ!$B$24</f>
        <v>298</v>
      </c>
      <c r="D1811" s="144" t="str">
        <f>ЗАПОЛНИТЬ!$B$21</f>
        <v>12</v>
      </c>
      <c r="E1811" s="145"/>
      <c r="F1811" s="144" t="str">
        <f>ЗАПОЛНИТЬ!$B$22</f>
        <v>15</v>
      </c>
      <c r="G1811" s="144" t="str">
        <f>ЗАПОЛНИТЬ!$B$20</f>
        <v>040222</v>
      </c>
      <c r="H1811" s="143" t="str">
        <f>IF(ЗАПОЛНИТЬ!$F$7=1,ЗАПОЛНИТЬ!$H$9,ЗАПОЛНИТЬ!$H$10)</f>
        <v>73</v>
      </c>
      <c r="I1811" s="146">
        <f>IF(ЗАПОЛНИТЬ!$F$7=1,'Ф.7(СФ).32'!$E$13,'Ф.7(СФ).32'!$E$15)</f>
        <v>0</v>
      </c>
      <c r="J1811" s="145" t="str">
        <f>IF(ЗАПОЛНИТЬ!$F$7=1,CONCATENATE(ЗАПОЛНИТЬ!$F$18,ЗАПОЛНИТЬ!$D$18),ЗАПОЛНИТЬ!$E$18)</f>
        <v>01.07.2016</v>
      </c>
      <c r="K1811" s="143">
        <f>'Ф.7(СФ).32'!B35</f>
        <v>2210</v>
      </c>
      <c r="L1811" s="143">
        <f>IF(ЗАПОЛНИТЬ!$F$7=1,'Ф.7(СФ).32'!D35/1000,'Ф.7(СФ).32'!D35)</f>
        <v>0</v>
      </c>
      <c r="M1811" s="143">
        <f>IF(ЗАПОЛНИТЬ!$F$7=1,'Ф.7(СФ).32'!E35/1000,'Ф.7(СФ).32'!E35)</f>
        <v>0</v>
      </c>
      <c r="N1811" s="143">
        <f>IF(ЗАПОЛНИТЬ!$F$7=1,'Ф.7(СФ).32'!F35/1000,'Ф.7(СФ).32'!F35)</f>
        <v>0</v>
      </c>
      <c r="O1811" s="143">
        <f>IF(ЗАПОЛНИТЬ!$F$7=1,'Ф.7(СФ).32'!G35/1000,'Ф.7(СФ).32'!G35)</f>
        <v>0</v>
      </c>
      <c r="P1811" s="143">
        <f>IF(ЗАПОЛНИТЬ!$F$7=1,'Ф.7(СФ).32'!H35/1000,'Ф.7(СФ).32'!H35)</f>
        <v>0</v>
      </c>
      <c r="Q1811" s="143">
        <f>IF(ЗАПОЛНИТЬ!$F$7=1,'Ф.7(СФ).32'!I35/1000,'Ф.7(СФ).32'!I35)</f>
        <v>0</v>
      </c>
      <c r="R1811" s="143">
        <f>IF(ЗАПОЛНИТЬ!$F$7=1,'Ф.7(СФ).32'!J35/1000,'Ф.7(СФ).32'!J35)</f>
        <v>0</v>
      </c>
      <c r="S1811" s="143">
        <f>IF(ЗАПОЛНИТЬ!$F$7=1,'Ф.7(СФ).32'!K35/1000,'Ф.7(СФ).32'!K35)</f>
        <v>0</v>
      </c>
      <c r="T1811" s="143">
        <f>IF(ЗАПОЛНИТЬ!$F$7=1,'Ф.7(СФ).32'!L35/1000,'Ф.7(СФ).32'!L35)</f>
        <v>0</v>
      </c>
      <c r="U1811" s="143">
        <f>IF(ЗАПОЛНИТЬ!$F$7=1,'Ф.7(СФ).32'!M35/1000,'Ф.7(СФ).32'!M35)</f>
        <v>0</v>
      </c>
      <c r="V1811" s="145">
        <f t="shared" ref="V1811:V1816" si="90">IF(SUM(L1811:U1811)&gt;0,1,0)</f>
        <v>0</v>
      </c>
      <c r="W1811" s="145">
        <f t="shared" si="89"/>
        <v>0</v>
      </c>
    </row>
    <row r="1812" spans="1:23" ht="12.75">
      <c r="A1812" s="144" t="str">
        <f>ЗАПОЛНИТЬ!$B$23</f>
        <v>4</v>
      </c>
      <c r="B1812" s="144" t="str">
        <f>ЗАПОЛНИТЬ!$B$13</f>
        <v>24188344</v>
      </c>
      <c r="C1812" s="144" t="str">
        <f>ЗАПОЛНИТЬ!$B$24</f>
        <v>298</v>
      </c>
      <c r="D1812" s="144" t="str">
        <f>ЗАПОЛНИТЬ!$B$21</f>
        <v>12</v>
      </c>
      <c r="E1812" s="145"/>
      <c r="F1812" s="144" t="str">
        <f>ЗАПОЛНИТЬ!$B$22</f>
        <v>15</v>
      </c>
      <c r="G1812" s="144" t="str">
        <f>ЗАПОЛНИТЬ!$B$20</f>
        <v>040222</v>
      </c>
      <c r="H1812" s="143" t="str">
        <f>IF(ЗАПОЛНИТЬ!$F$7=1,ЗАПОЛНИТЬ!$H$9,ЗАПОЛНИТЬ!$H$10)</f>
        <v>73</v>
      </c>
      <c r="I1812" s="146">
        <f>IF(ЗАПОЛНИТЬ!$F$7=1,'Ф.7(СФ).32'!$E$13,'Ф.7(СФ).32'!$E$15)</f>
        <v>0</v>
      </c>
      <c r="J1812" s="145" t="str">
        <f>IF(ЗАПОЛНИТЬ!$F$7=1,CONCATENATE(ЗАПОЛНИТЬ!$F$18,ЗАПОЛНИТЬ!$D$18),ЗАПОЛНИТЬ!$E$18)</f>
        <v>01.07.2016</v>
      </c>
      <c r="K1812" s="143">
        <f>'Ф.7(СФ).32'!B36</f>
        <v>2220</v>
      </c>
      <c r="L1812" s="143">
        <f>IF(ЗАПОЛНИТЬ!$F$7=1,'Ф.7(СФ).32'!D36/1000,'Ф.7(СФ).32'!D36)</f>
        <v>0</v>
      </c>
      <c r="M1812" s="143">
        <f>IF(ЗАПОЛНИТЬ!$F$7=1,'Ф.7(СФ).32'!E36/1000,'Ф.7(СФ).32'!E36)</f>
        <v>0</v>
      </c>
      <c r="N1812" s="143">
        <f>IF(ЗАПОЛНИТЬ!$F$7=1,'Ф.7(СФ).32'!F36/1000,'Ф.7(СФ).32'!F36)</f>
        <v>0</v>
      </c>
      <c r="O1812" s="143">
        <f>IF(ЗАПОЛНИТЬ!$F$7=1,'Ф.7(СФ).32'!G36/1000,'Ф.7(СФ).32'!G36)</f>
        <v>0</v>
      </c>
      <c r="P1812" s="143">
        <f>IF(ЗАПОЛНИТЬ!$F$7=1,'Ф.7(СФ).32'!H36/1000,'Ф.7(СФ).32'!H36)</f>
        <v>0</v>
      </c>
      <c r="Q1812" s="143">
        <f>IF(ЗАПОЛНИТЬ!$F$7=1,'Ф.7(СФ).32'!I36/1000,'Ф.7(СФ).32'!I36)</f>
        <v>0</v>
      </c>
      <c r="R1812" s="143">
        <f>IF(ЗАПОЛНИТЬ!$F$7=1,'Ф.7(СФ).32'!J36/1000,'Ф.7(СФ).32'!J36)</f>
        <v>0</v>
      </c>
      <c r="S1812" s="143">
        <f>IF(ЗАПОЛНИТЬ!$F$7=1,'Ф.7(СФ).32'!K36/1000,'Ф.7(СФ).32'!K36)</f>
        <v>0</v>
      </c>
      <c r="T1812" s="143">
        <f>IF(ЗАПОЛНИТЬ!$F$7=1,'Ф.7(СФ).32'!L36/1000,'Ф.7(СФ).32'!L36)</f>
        <v>0</v>
      </c>
      <c r="U1812" s="143">
        <f>IF(ЗАПОЛНИТЬ!$F$7=1,'Ф.7(СФ).32'!M36/1000,'Ф.7(СФ).32'!M36)</f>
        <v>0</v>
      </c>
      <c r="V1812" s="145">
        <f t="shared" si="90"/>
        <v>0</v>
      </c>
      <c r="W1812" s="145">
        <f t="shared" si="89"/>
        <v>0</v>
      </c>
    </row>
    <row r="1813" spans="1:23" ht="12.75">
      <c r="A1813" s="144" t="str">
        <f>ЗАПОЛНИТЬ!$B$23</f>
        <v>4</v>
      </c>
      <c r="B1813" s="144" t="str">
        <f>ЗАПОЛНИТЬ!$B$13</f>
        <v>24188344</v>
      </c>
      <c r="C1813" s="144" t="str">
        <f>ЗАПОЛНИТЬ!$B$24</f>
        <v>298</v>
      </c>
      <c r="D1813" s="144" t="str">
        <f>ЗАПОЛНИТЬ!$B$21</f>
        <v>12</v>
      </c>
      <c r="E1813" s="145"/>
      <c r="F1813" s="144" t="str">
        <f>ЗАПОЛНИТЬ!$B$22</f>
        <v>15</v>
      </c>
      <c r="G1813" s="144" t="str">
        <f>ЗАПОЛНИТЬ!$B$20</f>
        <v>040222</v>
      </c>
      <c r="H1813" s="143" t="str">
        <f>IF(ЗАПОЛНИТЬ!$F$7=1,ЗАПОЛНИТЬ!$H$9,ЗАПОЛНИТЬ!$H$10)</f>
        <v>73</v>
      </c>
      <c r="I1813" s="146">
        <f>IF(ЗАПОЛНИТЬ!$F$7=1,'Ф.7(СФ).32'!$E$13,'Ф.7(СФ).32'!$E$15)</f>
        <v>0</v>
      </c>
      <c r="J1813" s="145" t="str">
        <f>IF(ЗАПОЛНИТЬ!$F$7=1,CONCATENATE(ЗАПОЛНИТЬ!$F$18,ЗАПОЛНИТЬ!$D$18),ЗАПОЛНИТЬ!$E$18)</f>
        <v>01.07.2016</v>
      </c>
      <c r="K1813" s="143">
        <f>'Ф.7(СФ).32'!B37</f>
        <v>2230</v>
      </c>
      <c r="L1813" s="143">
        <f>IF(ЗАПОЛНИТЬ!$F$7=1,'Ф.7(СФ).32'!D37/1000,'Ф.7(СФ).32'!D37)</f>
        <v>0</v>
      </c>
      <c r="M1813" s="143">
        <f>IF(ЗАПОЛНИТЬ!$F$7=1,'Ф.7(СФ).32'!E37/1000,'Ф.7(СФ).32'!E37)</f>
        <v>0</v>
      </c>
      <c r="N1813" s="143">
        <f>IF(ЗАПОЛНИТЬ!$F$7=1,'Ф.7(СФ).32'!F37/1000,'Ф.7(СФ).32'!F37)</f>
        <v>0</v>
      </c>
      <c r="O1813" s="143">
        <f>IF(ЗАПОЛНИТЬ!$F$7=1,'Ф.7(СФ).32'!G37/1000,'Ф.7(СФ).32'!G37)</f>
        <v>0</v>
      </c>
      <c r="P1813" s="143">
        <f>IF(ЗАПОЛНИТЬ!$F$7=1,'Ф.7(СФ).32'!H37/1000,'Ф.7(СФ).32'!H37)</f>
        <v>0</v>
      </c>
      <c r="Q1813" s="143">
        <f>IF(ЗАПОЛНИТЬ!$F$7=1,'Ф.7(СФ).32'!I37/1000,'Ф.7(СФ).32'!I37)</f>
        <v>0</v>
      </c>
      <c r="R1813" s="143">
        <f>IF(ЗАПОЛНИТЬ!$F$7=1,'Ф.7(СФ).32'!J37/1000,'Ф.7(СФ).32'!J37)</f>
        <v>0</v>
      </c>
      <c r="S1813" s="143">
        <f>IF(ЗАПОЛНИТЬ!$F$7=1,'Ф.7(СФ).32'!K37/1000,'Ф.7(СФ).32'!K37)</f>
        <v>0</v>
      </c>
      <c r="T1813" s="143">
        <f>IF(ЗАПОЛНИТЬ!$F$7=1,'Ф.7(СФ).32'!L37/1000,'Ф.7(СФ).32'!L37)</f>
        <v>0</v>
      </c>
      <c r="U1813" s="143">
        <f>IF(ЗАПОЛНИТЬ!$F$7=1,'Ф.7(СФ).32'!M37/1000,'Ф.7(СФ).32'!M37)</f>
        <v>0</v>
      </c>
      <c r="V1813" s="145">
        <f t="shared" si="90"/>
        <v>0</v>
      </c>
      <c r="W1813" s="145">
        <f t="shared" si="89"/>
        <v>0</v>
      </c>
    </row>
    <row r="1814" spans="1:23" ht="12.75">
      <c r="A1814" s="144" t="str">
        <f>ЗАПОЛНИТЬ!$B$23</f>
        <v>4</v>
      </c>
      <c r="B1814" s="144" t="str">
        <f>ЗАПОЛНИТЬ!$B$13</f>
        <v>24188344</v>
      </c>
      <c r="C1814" s="144" t="str">
        <f>ЗАПОЛНИТЬ!$B$24</f>
        <v>298</v>
      </c>
      <c r="D1814" s="144" t="str">
        <f>ЗАПОЛНИТЬ!$B$21</f>
        <v>12</v>
      </c>
      <c r="E1814" s="145"/>
      <c r="F1814" s="144" t="str">
        <f>ЗАПОЛНИТЬ!$B$22</f>
        <v>15</v>
      </c>
      <c r="G1814" s="144" t="str">
        <f>ЗАПОЛНИТЬ!$B$20</f>
        <v>040222</v>
      </c>
      <c r="H1814" s="143" t="str">
        <f>IF(ЗАПОЛНИТЬ!$F$7=1,ЗАПОЛНИТЬ!$H$9,ЗАПОЛНИТЬ!$H$10)</f>
        <v>73</v>
      </c>
      <c r="I1814" s="146">
        <f>IF(ЗАПОЛНИТЬ!$F$7=1,'Ф.7(СФ).32'!$E$13,'Ф.7(СФ).32'!$E$15)</f>
        <v>0</v>
      </c>
      <c r="J1814" s="145" t="str">
        <f>IF(ЗАПОЛНИТЬ!$F$7=1,CONCATENATE(ЗАПОЛНИТЬ!$F$18,ЗАПОЛНИТЬ!$D$18),ЗАПОЛНИТЬ!$E$18)</f>
        <v>01.07.2016</v>
      </c>
      <c r="K1814" s="143">
        <f>'Ф.7(СФ).32'!B38</f>
        <v>2240</v>
      </c>
      <c r="L1814" s="143">
        <f>IF(ЗАПОЛНИТЬ!$F$7=1,'Ф.7(СФ).32'!D38/1000,'Ф.7(СФ).32'!D38)</f>
        <v>0</v>
      </c>
      <c r="M1814" s="143">
        <f>IF(ЗАПОЛНИТЬ!$F$7=1,'Ф.7(СФ).32'!E38/1000,'Ф.7(СФ).32'!E38)</f>
        <v>0</v>
      </c>
      <c r="N1814" s="143">
        <f>IF(ЗАПОЛНИТЬ!$F$7=1,'Ф.7(СФ).32'!F38/1000,'Ф.7(СФ).32'!F38)</f>
        <v>0</v>
      </c>
      <c r="O1814" s="143">
        <f>IF(ЗАПОЛНИТЬ!$F$7=1,'Ф.7(СФ).32'!G38/1000,'Ф.7(СФ).32'!G38)</f>
        <v>0</v>
      </c>
      <c r="P1814" s="143">
        <f>IF(ЗАПОЛНИТЬ!$F$7=1,'Ф.7(СФ).32'!H38/1000,'Ф.7(СФ).32'!H38)</f>
        <v>0</v>
      </c>
      <c r="Q1814" s="143">
        <f>IF(ЗАПОЛНИТЬ!$F$7=1,'Ф.7(СФ).32'!I38/1000,'Ф.7(СФ).32'!I38)</f>
        <v>0</v>
      </c>
      <c r="R1814" s="143">
        <f>IF(ЗАПОЛНИТЬ!$F$7=1,'Ф.7(СФ).32'!J38/1000,'Ф.7(СФ).32'!J38)</f>
        <v>0</v>
      </c>
      <c r="S1814" s="143">
        <f>IF(ЗАПОЛНИТЬ!$F$7=1,'Ф.7(СФ).32'!K38/1000,'Ф.7(СФ).32'!K38)</f>
        <v>0</v>
      </c>
      <c r="T1814" s="143">
        <f>IF(ЗАПОЛНИТЬ!$F$7=1,'Ф.7(СФ).32'!L38/1000,'Ф.7(СФ).32'!L38)</f>
        <v>0</v>
      </c>
      <c r="U1814" s="143">
        <f>IF(ЗАПОЛНИТЬ!$F$7=1,'Ф.7(СФ).32'!M38/1000,'Ф.7(СФ).32'!M38)</f>
        <v>0</v>
      </c>
      <c r="V1814" s="145">
        <f t="shared" si="90"/>
        <v>0</v>
      </c>
      <c r="W1814" s="145">
        <f t="shared" si="89"/>
        <v>0</v>
      </c>
    </row>
    <row r="1815" spans="1:23" ht="12.75">
      <c r="A1815" s="144" t="str">
        <f>ЗАПОЛНИТЬ!$B$23</f>
        <v>4</v>
      </c>
      <c r="B1815" s="144" t="str">
        <f>ЗАПОЛНИТЬ!$B$13</f>
        <v>24188344</v>
      </c>
      <c r="C1815" s="144" t="str">
        <f>ЗАПОЛНИТЬ!$B$24</f>
        <v>298</v>
      </c>
      <c r="D1815" s="144" t="str">
        <f>ЗАПОЛНИТЬ!$B$21</f>
        <v>12</v>
      </c>
      <c r="E1815" s="145"/>
      <c r="F1815" s="144" t="str">
        <f>ЗАПОЛНИТЬ!$B$22</f>
        <v>15</v>
      </c>
      <c r="G1815" s="144" t="str">
        <f>ЗАПОЛНИТЬ!$B$20</f>
        <v>040222</v>
      </c>
      <c r="H1815" s="143" t="str">
        <f>IF(ЗАПОЛНИТЬ!$F$7=1,ЗАПОЛНИТЬ!$H$9,ЗАПОЛНИТЬ!$H$10)</f>
        <v>73</v>
      </c>
      <c r="I1815" s="146">
        <f>IF(ЗАПОЛНИТЬ!$F$7=1,'Ф.7(СФ).32'!$E$13,'Ф.7(СФ).32'!$E$15)</f>
        <v>0</v>
      </c>
      <c r="J1815" s="145" t="str">
        <f>IF(ЗАПОЛНИТЬ!$F$7=1,CONCATENATE(ЗАПОЛНИТЬ!$F$18,ЗАПОЛНИТЬ!$D$18),ЗАПОЛНИТЬ!$E$18)</f>
        <v>01.07.2016</v>
      </c>
      <c r="K1815" s="143">
        <f>'Ф.7(СФ).32'!B39</f>
        <v>2250</v>
      </c>
      <c r="L1815" s="143">
        <f>IF(ЗАПОЛНИТЬ!$F$7=1,'Ф.7(СФ).32'!D39/1000,'Ф.7(СФ).32'!D39)</f>
        <v>0</v>
      </c>
      <c r="M1815" s="143">
        <f>IF(ЗАПОЛНИТЬ!$F$7=1,'Ф.7(СФ).32'!E39/1000,'Ф.7(СФ).32'!E39)</f>
        <v>0</v>
      </c>
      <c r="N1815" s="143">
        <f>IF(ЗАПОЛНИТЬ!$F$7=1,'Ф.7(СФ).32'!F39/1000,'Ф.7(СФ).32'!F39)</f>
        <v>0</v>
      </c>
      <c r="O1815" s="143">
        <f>IF(ЗАПОЛНИТЬ!$F$7=1,'Ф.7(СФ).32'!G39/1000,'Ф.7(СФ).32'!G39)</f>
        <v>0</v>
      </c>
      <c r="P1815" s="143">
        <f>IF(ЗАПОЛНИТЬ!$F$7=1,'Ф.7(СФ).32'!H39/1000,'Ф.7(СФ).32'!H39)</f>
        <v>0</v>
      </c>
      <c r="Q1815" s="143">
        <f>IF(ЗАПОЛНИТЬ!$F$7=1,'Ф.7(СФ).32'!I39/1000,'Ф.7(СФ).32'!I39)</f>
        <v>0</v>
      </c>
      <c r="R1815" s="143">
        <f>IF(ЗАПОЛНИТЬ!$F$7=1,'Ф.7(СФ).32'!J39/1000,'Ф.7(СФ).32'!J39)</f>
        <v>0</v>
      </c>
      <c r="S1815" s="143">
        <f>IF(ЗАПОЛНИТЬ!$F$7=1,'Ф.7(СФ).32'!K39/1000,'Ф.7(СФ).32'!K39)</f>
        <v>0</v>
      </c>
      <c r="T1815" s="143">
        <f>IF(ЗАПОЛНИТЬ!$F$7=1,'Ф.7(СФ).32'!L39/1000,'Ф.7(СФ).32'!L39)</f>
        <v>0</v>
      </c>
      <c r="U1815" s="143">
        <f>IF(ЗАПОЛНИТЬ!$F$7=1,'Ф.7(СФ).32'!M39/1000,'Ф.7(СФ).32'!M39)</f>
        <v>0</v>
      </c>
      <c r="V1815" s="145">
        <f t="shared" si="90"/>
        <v>0</v>
      </c>
      <c r="W1815" s="145">
        <f t="shared" si="89"/>
        <v>0</v>
      </c>
    </row>
    <row r="1816" spans="1:23" ht="12.75">
      <c r="A1816" s="144" t="str">
        <f>ЗАПОЛНИТЬ!$B$23</f>
        <v>4</v>
      </c>
      <c r="B1816" s="144" t="str">
        <f>ЗАПОЛНИТЬ!$B$13</f>
        <v>24188344</v>
      </c>
      <c r="C1816" s="144" t="str">
        <f>ЗАПОЛНИТЬ!$B$24</f>
        <v>298</v>
      </c>
      <c r="D1816" s="144" t="str">
        <f>ЗАПОЛНИТЬ!$B$21</f>
        <v>12</v>
      </c>
      <c r="E1816" s="145"/>
      <c r="F1816" s="144" t="str">
        <f>ЗАПОЛНИТЬ!$B$22</f>
        <v>15</v>
      </c>
      <c r="G1816" s="144" t="str">
        <f>ЗАПОЛНИТЬ!$B$20</f>
        <v>040222</v>
      </c>
      <c r="H1816" s="143" t="str">
        <f>IF(ЗАПОЛНИТЬ!$F$7=1,ЗАПОЛНИТЬ!$H$9,ЗАПОЛНИТЬ!$H$10)</f>
        <v>73</v>
      </c>
      <c r="I1816" s="146">
        <f>IF(ЗАПОЛНИТЬ!$F$7=1,'Ф.7(СФ).32'!$E$13,'Ф.7(СФ).32'!$E$15)</f>
        <v>0</v>
      </c>
      <c r="J1816" s="145" t="str">
        <f>IF(ЗАПОЛНИТЬ!$F$7=1,CONCATENATE(ЗАПОЛНИТЬ!$F$18,ЗАПОЛНИТЬ!$D$18),ЗАПОЛНИТЬ!$E$18)</f>
        <v>01.07.2016</v>
      </c>
      <c r="K1816" s="143">
        <f>'Ф.7(СФ).32'!B40</f>
        <v>2260</v>
      </c>
      <c r="L1816" s="143">
        <f>IF(ЗАПОЛНИТЬ!$F$7=1,'Ф.7(СФ).32'!D40/1000,'Ф.7(СФ).32'!D40)</f>
        <v>0</v>
      </c>
      <c r="M1816" s="143">
        <f>IF(ЗАПОЛНИТЬ!$F$7=1,'Ф.7(СФ).32'!E40/1000,'Ф.7(СФ).32'!E40)</f>
        <v>0</v>
      </c>
      <c r="N1816" s="143">
        <f>IF(ЗАПОЛНИТЬ!$F$7=1,'Ф.7(СФ).32'!F40/1000,'Ф.7(СФ).32'!F40)</f>
        <v>0</v>
      </c>
      <c r="O1816" s="143">
        <f>IF(ЗАПОЛНИТЬ!$F$7=1,'Ф.7(СФ).32'!G40/1000,'Ф.7(СФ).32'!G40)</f>
        <v>0</v>
      </c>
      <c r="P1816" s="143">
        <f>IF(ЗАПОЛНИТЬ!$F$7=1,'Ф.7(СФ).32'!H40/1000,'Ф.7(СФ).32'!H40)</f>
        <v>0</v>
      </c>
      <c r="Q1816" s="143">
        <f>IF(ЗАПОЛНИТЬ!$F$7=1,'Ф.7(СФ).32'!I40/1000,'Ф.7(СФ).32'!I40)</f>
        <v>0</v>
      </c>
      <c r="R1816" s="143">
        <f>IF(ЗАПОЛНИТЬ!$F$7=1,'Ф.7(СФ).32'!J40/1000,'Ф.7(СФ).32'!J40)</f>
        <v>0</v>
      </c>
      <c r="S1816" s="143">
        <f>IF(ЗАПОЛНИТЬ!$F$7=1,'Ф.7(СФ).32'!K40/1000,'Ф.7(СФ).32'!K40)</f>
        <v>0</v>
      </c>
      <c r="T1816" s="143">
        <f>IF(ЗАПОЛНИТЬ!$F$7=1,'Ф.7(СФ).32'!L40/1000,'Ф.7(СФ).32'!L40)</f>
        <v>0</v>
      </c>
      <c r="U1816" s="143">
        <f>IF(ЗАПОЛНИТЬ!$F$7=1,'Ф.7(СФ).32'!M40/1000,'Ф.7(СФ).32'!M40)</f>
        <v>0</v>
      </c>
      <c r="V1816" s="145">
        <f t="shared" si="90"/>
        <v>0</v>
      </c>
      <c r="W1816" s="145">
        <f t="shared" si="89"/>
        <v>0</v>
      </c>
    </row>
    <row r="1817" spans="1:23" ht="12.75">
      <c r="A1817" s="144" t="str">
        <f>ЗАПОЛНИТЬ!$B$23</f>
        <v>4</v>
      </c>
      <c r="B1817" s="144" t="str">
        <f>ЗАПОЛНИТЬ!$B$13</f>
        <v>24188344</v>
      </c>
      <c r="C1817" s="144" t="str">
        <f>ЗАПОЛНИТЬ!$B$24</f>
        <v>298</v>
      </c>
      <c r="D1817" s="144" t="str">
        <f>ЗАПОЛНИТЬ!$B$21</f>
        <v>12</v>
      </c>
      <c r="E1817" s="145"/>
      <c r="F1817" s="144" t="str">
        <f>ЗАПОЛНИТЬ!$B$22</f>
        <v>15</v>
      </c>
      <c r="G1817" s="144" t="str">
        <f>ЗАПОЛНИТЬ!$B$20</f>
        <v>040222</v>
      </c>
      <c r="H1817" s="143" t="str">
        <f>IF(ЗАПОЛНИТЬ!$F$7=1,ЗАПОЛНИТЬ!$H$9,ЗАПОЛНИТЬ!$H$10)</f>
        <v>73</v>
      </c>
      <c r="I1817" s="146">
        <f>IF(ЗАПОЛНИТЬ!$F$7=1,'Ф.7(СФ).32'!$E$13,'Ф.7(СФ).32'!$E$15)</f>
        <v>0</v>
      </c>
      <c r="J1817" s="145" t="str">
        <f>IF(ЗАПОЛНИТЬ!$F$7=1,CONCATENATE(ЗАПОЛНИТЬ!$F$18,ЗАПОЛНИТЬ!$D$18),ЗАПОЛНИТЬ!$E$18)</f>
        <v>01.07.2016</v>
      </c>
      <c r="K1817" s="143">
        <f>'Ф.7(СФ).32'!B41</f>
        <v>2270</v>
      </c>
      <c r="L1817" s="143">
        <f>IF(ЗАПОЛНИТЬ!$F$7=1,'Ф.7(СФ).32'!D41/1000,'Ф.7(СФ).32'!D41)</f>
        <v>0</v>
      </c>
      <c r="M1817" s="143">
        <f>IF(ЗАПОЛНИТЬ!$F$7=1,'Ф.7(СФ).32'!E41/1000,'Ф.7(СФ).32'!E41)</f>
        <v>0</v>
      </c>
      <c r="N1817" s="143">
        <f>IF(ЗАПОЛНИТЬ!$F$7=1,'Ф.7(СФ).32'!F41/1000,'Ф.7(СФ).32'!F41)</f>
        <v>0</v>
      </c>
      <c r="O1817" s="143">
        <f>IF(ЗАПОЛНИТЬ!$F$7=1,'Ф.7(СФ).32'!G41/1000,'Ф.7(СФ).32'!G41)</f>
        <v>0</v>
      </c>
      <c r="P1817" s="143">
        <f>IF(ЗАПОЛНИТЬ!$F$7=1,'Ф.7(СФ).32'!H41/1000,'Ф.7(СФ).32'!H41)</f>
        <v>0</v>
      </c>
      <c r="Q1817" s="143">
        <f>IF(ЗАПОЛНИТЬ!$F$7=1,'Ф.7(СФ).32'!I41/1000,'Ф.7(СФ).32'!I41)</f>
        <v>0</v>
      </c>
      <c r="R1817" s="143">
        <f>IF(ЗАПОЛНИТЬ!$F$7=1,'Ф.7(СФ).32'!J41/1000,'Ф.7(СФ).32'!J41)</f>
        <v>0</v>
      </c>
      <c r="S1817" s="143">
        <f>IF(ЗАПОЛНИТЬ!$F$7=1,'Ф.7(СФ).32'!K41/1000,'Ф.7(СФ).32'!K41)</f>
        <v>0</v>
      </c>
      <c r="T1817" s="143">
        <f>IF(ЗАПОЛНИТЬ!$F$7=1,'Ф.7(СФ).32'!L41/1000,'Ф.7(СФ).32'!L41)</f>
        <v>0</v>
      </c>
      <c r="U1817" s="143">
        <f>IF(ЗАПОЛНИТЬ!$F$7=1,'Ф.7(СФ).32'!M41/1000,'Ф.7(СФ).32'!M41)</f>
        <v>0</v>
      </c>
      <c r="V1817" s="145">
        <v>0</v>
      </c>
      <c r="W1817" s="145">
        <f t="shared" si="89"/>
        <v>0</v>
      </c>
    </row>
    <row r="1818" spans="1:23" ht="12.75">
      <c r="A1818" s="144" t="str">
        <f>ЗАПОЛНИТЬ!$B$23</f>
        <v>4</v>
      </c>
      <c r="B1818" s="144" t="str">
        <f>ЗАПОЛНИТЬ!$B$13</f>
        <v>24188344</v>
      </c>
      <c r="C1818" s="144" t="str">
        <f>ЗАПОЛНИТЬ!$B$24</f>
        <v>298</v>
      </c>
      <c r="D1818" s="144" t="str">
        <f>ЗАПОЛНИТЬ!$B$21</f>
        <v>12</v>
      </c>
      <c r="E1818" s="145"/>
      <c r="F1818" s="144" t="str">
        <f>ЗАПОЛНИТЬ!$B$22</f>
        <v>15</v>
      </c>
      <c r="G1818" s="144" t="str">
        <f>ЗАПОЛНИТЬ!$B$20</f>
        <v>040222</v>
      </c>
      <c r="H1818" s="143" t="str">
        <f>IF(ЗАПОЛНИТЬ!$F$7=1,ЗАПОЛНИТЬ!$H$9,ЗАПОЛНИТЬ!$H$10)</f>
        <v>73</v>
      </c>
      <c r="I1818" s="146">
        <f>IF(ЗАПОЛНИТЬ!$F$7=1,'Ф.7(СФ).32'!$E$13,'Ф.7(СФ).32'!$E$15)</f>
        <v>0</v>
      </c>
      <c r="J1818" s="145" t="str">
        <f>IF(ЗАПОЛНИТЬ!$F$7=1,CONCATENATE(ЗАПОЛНИТЬ!$F$18,ЗАПОЛНИТЬ!$D$18),ЗАПОЛНИТЬ!$E$18)</f>
        <v>01.07.2016</v>
      </c>
      <c r="K1818" s="143">
        <f>'Ф.7(СФ).32'!B42</f>
        <v>2271</v>
      </c>
      <c r="L1818" s="143">
        <f>IF(ЗАПОЛНИТЬ!$F$7=1,'Ф.7(СФ).32'!D42/1000,'Ф.7(СФ).32'!D42)</f>
        <v>0</v>
      </c>
      <c r="M1818" s="143">
        <f>IF(ЗАПОЛНИТЬ!$F$7=1,'Ф.7(СФ).32'!E42/1000,'Ф.7(СФ).32'!E42)</f>
        <v>0</v>
      </c>
      <c r="N1818" s="143">
        <f>IF(ЗАПОЛНИТЬ!$F$7=1,'Ф.7(СФ).32'!F42/1000,'Ф.7(СФ).32'!F42)</f>
        <v>0</v>
      </c>
      <c r="O1818" s="143">
        <f>IF(ЗАПОЛНИТЬ!$F$7=1,'Ф.7(СФ).32'!G42/1000,'Ф.7(СФ).32'!G42)</f>
        <v>0</v>
      </c>
      <c r="P1818" s="143">
        <f>IF(ЗАПОЛНИТЬ!$F$7=1,'Ф.7(СФ).32'!H42/1000,'Ф.7(СФ).32'!H42)</f>
        <v>0</v>
      </c>
      <c r="Q1818" s="143">
        <f>IF(ЗАПОЛНИТЬ!$F$7=1,'Ф.7(СФ).32'!I42/1000,'Ф.7(СФ).32'!I42)</f>
        <v>0</v>
      </c>
      <c r="R1818" s="143">
        <f>IF(ЗАПОЛНИТЬ!$F$7=1,'Ф.7(СФ).32'!J42/1000,'Ф.7(СФ).32'!J42)</f>
        <v>0</v>
      </c>
      <c r="S1818" s="143">
        <f>IF(ЗАПОЛНИТЬ!$F$7=1,'Ф.7(СФ).32'!K42/1000,'Ф.7(СФ).32'!K42)</f>
        <v>0</v>
      </c>
      <c r="T1818" s="143">
        <f>IF(ЗАПОЛНИТЬ!$F$7=1,'Ф.7(СФ).32'!L42/1000,'Ф.7(СФ).32'!L42)</f>
        <v>0</v>
      </c>
      <c r="U1818" s="143">
        <f>IF(ЗАПОЛНИТЬ!$F$7=1,'Ф.7(СФ).32'!M42/1000,'Ф.7(СФ).32'!M42)</f>
        <v>0</v>
      </c>
      <c r="V1818" s="145">
        <f t="shared" ref="V1818:V1823" si="91">IF(SUM(L1818:U1818)&gt;0,1,0)</f>
        <v>0</v>
      </c>
      <c r="W1818" s="145">
        <f t="shared" si="89"/>
        <v>0</v>
      </c>
    </row>
    <row r="1819" spans="1:23" ht="12.75">
      <c r="A1819" s="144" t="str">
        <f>ЗАПОЛНИТЬ!$B$23</f>
        <v>4</v>
      </c>
      <c r="B1819" s="144" t="str">
        <f>ЗАПОЛНИТЬ!$B$13</f>
        <v>24188344</v>
      </c>
      <c r="C1819" s="144" t="str">
        <f>ЗАПОЛНИТЬ!$B$24</f>
        <v>298</v>
      </c>
      <c r="D1819" s="144" t="str">
        <f>ЗАПОЛНИТЬ!$B$21</f>
        <v>12</v>
      </c>
      <c r="E1819" s="145"/>
      <c r="F1819" s="144" t="str">
        <f>ЗАПОЛНИТЬ!$B$22</f>
        <v>15</v>
      </c>
      <c r="G1819" s="144" t="str">
        <f>ЗАПОЛНИТЬ!$B$20</f>
        <v>040222</v>
      </c>
      <c r="H1819" s="143" t="str">
        <f>IF(ЗАПОЛНИТЬ!$F$7=1,ЗАПОЛНИТЬ!$H$9,ЗАПОЛНИТЬ!$H$10)</f>
        <v>73</v>
      </c>
      <c r="I1819" s="146">
        <f>IF(ЗАПОЛНИТЬ!$F$7=1,'Ф.7(СФ).32'!$E$13,'Ф.7(СФ).32'!$E$15)</f>
        <v>0</v>
      </c>
      <c r="J1819" s="145" t="str">
        <f>IF(ЗАПОЛНИТЬ!$F$7=1,CONCATENATE(ЗАПОЛНИТЬ!$F$18,ЗАПОЛНИТЬ!$D$18),ЗАПОЛНИТЬ!$E$18)</f>
        <v>01.07.2016</v>
      </c>
      <c r="K1819" s="143">
        <f>'Ф.7(СФ).32'!B43</f>
        <v>2272</v>
      </c>
      <c r="L1819" s="143">
        <f>IF(ЗАПОЛНИТЬ!$F$7=1,'Ф.7(СФ).32'!D43/1000,'Ф.7(СФ).32'!D43)</f>
        <v>0</v>
      </c>
      <c r="M1819" s="143">
        <f>IF(ЗАПОЛНИТЬ!$F$7=1,'Ф.7(СФ).32'!E43/1000,'Ф.7(СФ).32'!E43)</f>
        <v>0</v>
      </c>
      <c r="N1819" s="143">
        <f>IF(ЗАПОЛНИТЬ!$F$7=1,'Ф.7(СФ).32'!F43/1000,'Ф.7(СФ).32'!F43)</f>
        <v>0</v>
      </c>
      <c r="O1819" s="143">
        <f>IF(ЗАПОЛНИТЬ!$F$7=1,'Ф.7(СФ).32'!G43/1000,'Ф.7(СФ).32'!G43)</f>
        <v>0</v>
      </c>
      <c r="P1819" s="143">
        <f>IF(ЗАПОЛНИТЬ!$F$7=1,'Ф.7(СФ).32'!H43/1000,'Ф.7(СФ).32'!H43)</f>
        <v>0</v>
      </c>
      <c r="Q1819" s="143">
        <f>IF(ЗАПОЛНИТЬ!$F$7=1,'Ф.7(СФ).32'!I43/1000,'Ф.7(СФ).32'!I43)</f>
        <v>0</v>
      </c>
      <c r="R1819" s="143">
        <f>IF(ЗАПОЛНИТЬ!$F$7=1,'Ф.7(СФ).32'!J43/1000,'Ф.7(СФ).32'!J43)</f>
        <v>0</v>
      </c>
      <c r="S1819" s="143">
        <f>IF(ЗАПОЛНИТЬ!$F$7=1,'Ф.7(СФ).32'!K43/1000,'Ф.7(СФ).32'!K43)</f>
        <v>0</v>
      </c>
      <c r="T1819" s="143">
        <f>IF(ЗАПОЛНИТЬ!$F$7=1,'Ф.7(СФ).32'!L43/1000,'Ф.7(СФ).32'!L43)</f>
        <v>0</v>
      </c>
      <c r="U1819" s="143">
        <f>IF(ЗАПОЛНИТЬ!$F$7=1,'Ф.7(СФ).32'!M43/1000,'Ф.7(СФ).32'!M43)</f>
        <v>0</v>
      </c>
      <c r="V1819" s="145">
        <f t="shared" si="91"/>
        <v>0</v>
      </c>
      <c r="W1819" s="145">
        <f t="shared" si="89"/>
        <v>0</v>
      </c>
    </row>
    <row r="1820" spans="1:23" ht="12.75">
      <c r="A1820" s="144" t="str">
        <f>ЗАПОЛНИТЬ!$B$23</f>
        <v>4</v>
      </c>
      <c r="B1820" s="144" t="str">
        <f>ЗАПОЛНИТЬ!$B$13</f>
        <v>24188344</v>
      </c>
      <c r="C1820" s="144" t="str">
        <f>ЗАПОЛНИТЬ!$B$24</f>
        <v>298</v>
      </c>
      <c r="D1820" s="144" t="str">
        <f>ЗАПОЛНИТЬ!$B$21</f>
        <v>12</v>
      </c>
      <c r="E1820" s="145"/>
      <c r="F1820" s="144" t="str">
        <f>ЗАПОЛНИТЬ!$B$22</f>
        <v>15</v>
      </c>
      <c r="G1820" s="144" t="str">
        <f>ЗАПОЛНИТЬ!$B$20</f>
        <v>040222</v>
      </c>
      <c r="H1820" s="143" t="str">
        <f>IF(ЗАПОЛНИТЬ!$F$7=1,ЗАПОЛНИТЬ!$H$9,ЗАПОЛНИТЬ!$H$10)</f>
        <v>73</v>
      </c>
      <c r="I1820" s="146">
        <f>IF(ЗАПОЛНИТЬ!$F$7=1,'Ф.7(СФ).32'!$E$13,'Ф.7(СФ).32'!$E$15)</f>
        <v>0</v>
      </c>
      <c r="J1820" s="145" t="str">
        <f>IF(ЗАПОЛНИТЬ!$F$7=1,CONCATENATE(ЗАПОЛНИТЬ!$F$18,ЗАПОЛНИТЬ!$D$18),ЗАПОЛНИТЬ!$E$18)</f>
        <v>01.07.2016</v>
      </c>
      <c r="K1820" s="143">
        <f>'Ф.7(СФ).32'!B44</f>
        <v>2273</v>
      </c>
      <c r="L1820" s="143">
        <f>IF(ЗАПОЛНИТЬ!$F$7=1,'Ф.7(СФ).32'!D44/1000,'Ф.7(СФ).32'!D44)</f>
        <v>0</v>
      </c>
      <c r="M1820" s="143">
        <f>IF(ЗАПОЛНИТЬ!$F$7=1,'Ф.7(СФ).32'!E44/1000,'Ф.7(СФ).32'!E44)</f>
        <v>0</v>
      </c>
      <c r="N1820" s="143">
        <f>IF(ЗАПОЛНИТЬ!$F$7=1,'Ф.7(СФ).32'!F44/1000,'Ф.7(СФ).32'!F44)</f>
        <v>0</v>
      </c>
      <c r="O1820" s="143">
        <f>IF(ЗАПОЛНИТЬ!$F$7=1,'Ф.7(СФ).32'!G44/1000,'Ф.7(СФ).32'!G44)</f>
        <v>0</v>
      </c>
      <c r="P1820" s="143">
        <f>IF(ЗАПОЛНИТЬ!$F$7=1,'Ф.7(СФ).32'!H44/1000,'Ф.7(СФ).32'!H44)</f>
        <v>0</v>
      </c>
      <c r="Q1820" s="143">
        <f>IF(ЗАПОЛНИТЬ!$F$7=1,'Ф.7(СФ).32'!I44/1000,'Ф.7(СФ).32'!I44)</f>
        <v>0</v>
      </c>
      <c r="R1820" s="143">
        <f>IF(ЗАПОЛНИТЬ!$F$7=1,'Ф.7(СФ).32'!J44/1000,'Ф.7(СФ).32'!J44)</f>
        <v>0</v>
      </c>
      <c r="S1820" s="143">
        <f>IF(ЗАПОЛНИТЬ!$F$7=1,'Ф.7(СФ).32'!K44/1000,'Ф.7(СФ).32'!K44)</f>
        <v>0</v>
      </c>
      <c r="T1820" s="143">
        <f>IF(ЗАПОЛНИТЬ!$F$7=1,'Ф.7(СФ).32'!L44/1000,'Ф.7(СФ).32'!L44)</f>
        <v>0</v>
      </c>
      <c r="U1820" s="143">
        <f>IF(ЗАПОЛНИТЬ!$F$7=1,'Ф.7(СФ).32'!M44/1000,'Ф.7(СФ).32'!M44)</f>
        <v>0</v>
      </c>
      <c r="V1820" s="145">
        <f t="shared" si="91"/>
        <v>0</v>
      </c>
      <c r="W1820" s="145">
        <f t="shared" si="89"/>
        <v>0</v>
      </c>
    </row>
    <row r="1821" spans="1:23" ht="12.75">
      <c r="A1821" s="144" t="str">
        <f>ЗАПОЛНИТЬ!$B$23</f>
        <v>4</v>
      </c>
      <c r="B1821" s="144" t="str">
        <f>ЗАПОЛНИТЬ!$B$13</f>
        <v>24188344</v>
      </c>
      <c r="C1821" s="144" t="str">
        <f>ЗАПОЛНИТЬ!$B$24</f>
        <v>298</v>
      </c>
      <c r="D1821" s="144" t="str">
        <f>ЗАПОЛНИТЬ!$B$21</f>
        <v>12</v>
      </c>
      <c r="E1821" s="145"/>
      <c r="F1821" s="144" t="str">
        <f>ЗАПОЛНИТЬ!$B$22</f>
        <v>15</v>
      </c>
      <c r="G1821" s="144" t="str">
        <f>ЗАПОЛНИТЬ!$B$20</f>
        <v>040222</v>
      </c>
      <c r="H1821" s="143" t="str">
        <f>IF(ЗАПОЛНИТЬ!$F$7=1,ЗАПОЛНИТЬ!$H$9,ЗАПОЛНИТЬ!$H$10)</f>
        <v>73</v>
      </c>
      <c r="I1821" s="146">
        <f>IF(ЗАПОЛНИТЬ!$F$7=1,'Ф.7(СФ).32'!$E$13,'Ф.7(СФ).32'!$E$15)</f>
        <v>0</v>
      </c>
      <c r="J1821" s="145" t="str">
        <f>IF(ЗАПОЛНИТЬ!$F$7=1,CONCATENATE(ЗАПОЛНИТЬ!$F$18,ЗАПОЛНИТЬ!$D$18),ЗАПОЛНИТЬ!$E$18)</f>
        <v>01.07.2016</v>
      </c>
      <c r="K1821" s="143">
        <f>'Ф.7(СФ).32'!B45</f>
        <v>2274</v>
      </c>
      <c r="L1821" s="143">
        <f>IF(ЗАПОЛНИТЬ!$F$7=1,'Ф.7(СФ).32'!D45/1000,'Ф.7(СФ).32'!D45)</f>
        <v>0</v>
      </c>
      <c r="M1821" s="143">
        <f>IF(ЗАПОЛНИТЬ!$F$7=1,'Ф.7(СФ).32'!E45/1000,'Ф.7(СФ).32'!E45)</f>
        <v>0</v>
      </c>
      <c r="N1821" s="143">
        <f>IF(ЗАПОЛНИТЬ!$F$7=1,'Ф.7(СФ).32'!F45/1000,'Ф.7(СФ).32'!F45)</f>
        <v>0</v>
      </c>
      <c r="O1821" s="143">
        <f>IF(ЗАПОЛНИТЬ!$F$7=1,'Ф.7(СФ).32'!G45/1000,'Ф.7(СФ).32'!G45)</f>
        <v>0</v>
      </c>
      <c r="P1821" s="143">
        <f>IF(ЗАПОЛНИТЬ!$F$7=1,'Ф.7(СФ).32'!H45/1000,'Ф.7(СФ).32'!H45)</f>
        <v>0</v>
      </c>
      <c r="Q1821" s="143">
        <f>IF(ЗАПОЛНИТЬ!$F$7=1,'Ф.7(СФ).32'!I45/1000,'Ф.7(СФ).32'!I45)</f>
        <v>0</v>
      </c>
      <c r="R1821" s="143">
        <f>IF(ЗАПОЛНИТЬ!$F$7=1,'Ф.7(СФ).32'!J45/1000,'Ф.7(СФ).32'!J45)</f>
        <v>0</v>
      </c>
      <c r="S1821" s="143">
        <f>IF(ЗАПОЛНИТЬ!$F$7=1,'Ф.7(СФ).32'!K45/1000,'Ф.7(СФ).32'!K45)</f>
        <v>0</v>
      </c>
      <c r="T1821" s="143">
        <f>IF(ЗАПОЛНИТЬ!$F$7=1,'Ф.7(СФ).32'!L45/1000,'Ф.7(СФ).32'!L45)</f>
        <v>0</v>
      </c>
      <c r="U1821" s="143">
        <f>IF(ЗАПОЛНИТЬ!$F$7=1,'Ф.7(СФ).32'!M45/1000,'Ф.7(СФ).32'!M45)</f>
        <v>0</v>
      </c>
      <c r="V1821" s="145">
        <f t="shared" si="91"/>
        <v>0</v>
      </c>
      <c r="W1821" s="145">
        <f t="shared" si="89"/>
        <v>0</v>
      </c>
    </row>
    <row r="1822" spans="1:23" ht="12.75">
      <c r="A1822" s="144" t="str">
        <f>ЗАПОЛНИТЬ!$B$23</f>
        <v>4</v>
      </c>
      <c r="B1822" s="144" t="str">
        <f>ЗАПОЛНИТЬ!$B$13</f>
        <v>24188344</v>
      </c>
      <c r="C1822" s="144" t="str">
        <f>ЗАПОЛНИТЬ!$B$24</f>
        <v>298</v>
      </c>
      <c r="D1822" s="144" t="str">
        <f>ЗАПОЛНИТЬ!$B$21</f>
        <v>12</v>
      </c>
      <c r="E1822" s="145"/>
      <c r="F1822" s="144" t="str">
        <f>ЗАПОЛНИТЬ!$B$22</f>
        <v>15</v>
      </c>
      <c r="G1822" s="144" t="str">
        <f>ЗАПОЛНИТЬ!$B$20</f>
        <v>040222</v>
      </c>
      <c r="H1822" s="143" t="str">
        <f>IF(ЗАПОЛНИТЬ!$F$7=1,ЗАПОЛНИТЬ!$H$9,ЗАПОЛНИТЬ!$H$10)</f>
        <v>73</v>
      </c>
      <c r="I1822" s="146">
        <f>IF(ЗАПОЛНИТЬ!$F$7=1,'Ф.7(СФ).32'!$E$13,'Ф.7(СФ).32'!$E$15)</f>
        <v>0</v>
      </c>
      <c r="J1822" s="145" t="str">
        <f>IF(ЗАПОЛНИТЬ!$F$7=1,CONCATENATE(ЗАПОЛНИТЬ!$F$18,ЗАПОЛНИТЬ!$D$18),ЗАПОЛНИТЬ!$E$18)</f>
        <v>01.07.2016</v>
      </c>
      <c r="K1822" s="143">
        <f>'Ф.7(СФ).32'!B46</f>
        <v>2275</v>
      </c>
      <c r="L1822" s="143">
        <f>IF(ЗАПОЛНИТЬ!$F$7=1,'Ф.7(СФ).32'!D46/1000,'Ф.7(СФ).32'!D46)</f>
        <v>0</v>
      </c>
      <c r="M1822" s="143">
        <f>IF(ЗАПОЛНИТЬ!$F$7=1,'Ф.7(СФ).32'!E46/1000,'Ф.7(СФ).32'!E46)</f>
        <v>0</v>
      </c>
      <c r="N1822" s="143">
        <f>IF(ЗАПОЛНИТЬ!$F$7=1,'Ф.7(СФ).32'!F46/1000,'Ф.7(СФ).32'!F46)</f>
        <v>0</v>
      </c>
      <c r="O1822" s="143">
        <f>IF(ЗАПОЛНИТЬ!$F$7=1,'Ф.7(СФ).32'!G46/1000,'Ф.7(СФ).32'!G46)</f>
        <v>0</v>
      </c>
      <c r="P1822" s="143">
        <f>IF(ЗАПОЛНИТЬ!$F$7=1,'Ф.7(СФ).32'!H46/1000,'Ф.7(СФ).32'!H46)</f>
        <v>0</v>
      </c>
      <c r="Q1822" s="143">
        <f>IF(ЗАПОЛНИТЬ!$F$7=1,'Ф.7(СФ).32'!I46/1000,'Ф.7(СФ).32'!I46)</f>
        <v>0</v>
      </c>
      <c r="R1822" s="143">
        <f>IF(ЗАПОЛНИТЬ!$F$7=1,'Ф.7(СФ).32'!J46/1000,'Ф.7(СФ).32'!J46)</f>
        <v>0</v>
      </c>
      <c r="S1822" s="143">
        <f>IF(ЗАПОЛНИТЬ!$F$7=1,'Ф.7(СФ).32'!K46/1000,'Ф.7(СФ).32'!K46)</f>
        <v>0</v>
      </c>
      <c r="T1822" s="143">
        <f>IF(ЗАПОЛНИТЬ!$F$7=1,'Ф.7(СФ).32'!L46/1000,'Ф.7(СФ).32'!L46)</f>
        <v>0</v>
      </c>
      <c r="U1822" s="143">
        <f>IF(ЗАПОЛНИТЬ!$F$7=1,'Ф.7(СФ).32'!M46/1000,'Ф.7(СФ).32'!M46)</f>
        <v>0</v>
      </c>
      <c r="V1822" s="145">
        <f t="shared" si="91"/>
        <v>0</v>
      </c>
      <c r="W1822" s="145">
        <f t="shared" si="89"/>
        <v>0</v>
      </c>
    </row>
    <row r="1823" spans="1:23" ht="12.75">
      <c r="A1823" s="144" t="str">
        <f>ЗАПОЛНИТЬ!$B$23</f>
        <v>4</v>
      </c>
      <c r="B1823" s="144" t="str">
        <f>ЗАПОЛНИТЬ!$B$13</f>
        <v>24188344</v>
      </c>
      <c r="C1823" s="144" t="str">
        <f>ЗАПОЛНИТЬ!$B$24</f>
        <v>298</v>
      </c>
      <c r="D1823" s="144" t="str">
        <f>ЗАПОЛНИТЬ!$B$21</f>
        <v>12</v>
      </c>
      <c r="E1823" s="145"/>
      <c r="F1823" s="144" t="str">
        <f>ЗАПОЛНИТЬ!$B$22</f>
        <v>15</v>
      </c>
      <c r="G1823" s="144" t="str">
        <f>ЗАПОЛНИТЬ!$B$20</f>
        <v>040222</v>
      </c>
      <c r="H1823" s="143" t="str">
        <f>IF(ЗАПОЛНИТЬ!$F$7=1,ЗАПОЛНИТЬ!$H$9,ЗАПОЛНИТЬ!$H$10)</f>
        <v>73</v>
      </c>
      <c r="I1823" s="146">
        <f>IF(ЗАПОЛНИТЬ!$F$7=1,'Ф.7(СФ).32'!$E$13,'Ф.7(СФ).32'!$E$15)</f>
        <v>0</v>
      </c>
      <c r="J1823" s="145" t="str">
        <f>IF(ЗАПОЛНИТЬ!$F$7=1,CONCATENATE(ЗАПОЛНИТЬ!$F$18,ЗАПОЛНИТЬ!$D$18),ЗАПОЛНИТЬ!$E$18)</f>
        <v>01.07.2016</v>
      </c>
      <c r="K1823" s="143">
        <f>'Ф.7(СФ).32'!B47</f>
        <v>2276</v>
      </c>
      <c r="L1823" s="143">
        <f>IF(ЗАПОЛНИТЬ!$F$7=1,'Ф.7(СФ).32'!D47/1000,'Ф.7(СФ).32'!D47)</f>
        <v>0</v>
      </c>
      <c r="M1823" s="143">
        <f>IF(ЗАПОЛНИТЬ!$F$7=1,'Ф.7(СФ).32'!E47/1000,'Ф.7(СФ).32'!E47)</f>
        <v>0</v>
      </c>
      <c r="N1823" s="143">
        <f>IF(ЗАПОЛНИТЬ!$F$7=1,'Ф.7(СФ).32'!F47/1000,'Ф.7(СФ).32'!F47)</f>
        <v>0</v>
      </c>
      <c r="O1823" s="143">
        <f>IF(ЗАПОЛНИТЬ!$F$7=1,'Ф.7(СФ).32'!G47/1000,'Ф.7(СФ).32'!G47)</f>
        <v>0</v>
      </c>
      <c r="P1823" s="143">
        <f>IF(ЗАПОЛНИТЬ!$F$7=1,'Ф.7(СФ).32'!H47/1000,'Ф.7(СФ).32'!H47)</f>
        <v>0</v>
      </c>
      <c r="Q1823" s="143">
        <f>IF(ЗАПОЛНИТЬ!$F$7=1,'Ф.7(СФ).32'!I47/1000,'Ф.7(СФ).32'!I47)</f>
        <v>0</v>
      </c>
      <c r="R1823" s="143">
        <f>IF(ЗАПОЛНИТЬ!$F$7=1,'Ф.7(СФ).32'!J47/1000,'Ф.7(СФ).32'!J47)</f>
        <v>0</v>
      </c>
      <c r="S1823" s="143">
        <f>IF(ЗАПОЛНИТЬ!$F$7=1,'Ф.7(СФ).32'!K47/1000,'Ф.7(СФ).32'!K47)</f>
        <v>0</v>
      </c>
      <c r="T1823" s="143">
        <f>IF(ЗАПОЛНИТЬ!$F$7=1,'Ф.7(СФ).32'!L47/1000,'Ф.7(СФ).32'!L47)</f>
        <v>0</v>
      </c>
      <c r="U1823" s="143">
        <f>IF(ЗАПОЛНИТЬ!$F$7=1,'Ф.7(СФ).32'!M47/1000,'Ф.7(СФ).32'!M47)</f>
        <v>0</v>
      </c>
      <c r="V1823" s="145">
        <f t="shared" si="91"/>
        <v>0</v>
      </c>
      <c r="W1823" s="145">
        <f>IF(SUM(L1823:U1823)&gt;0,1,0)</f>
        <v>0</v>
      </c>
    </row>
    <row r="1824" spans="1:23" ht="12.75">
      <c r="A1824" s="144" t="str">
        <f>ЗАПОЛНИТЬ!$B$23</f>
        <v>4</v>
      </c>
      <c r="B1824" s="144" t="str">
        <f>ЗАПОЛНИТЬ!$B$13</f>
        <v>24188344</v>
      </c>
      <c r="C1824" s="144" t="str">
        <f>ЗАПОЛНИТЬ!$B$24</f>
        <v>298</v>
      </c>
      <c r="D1824" s="144" t="str">
        <f>ЗАПОЛНИТЬ!$B$21</f>
        <v>12</v>
      </c>
      <c r="E1824" s="145"/>
      <c r="F1824" s="144" t="str">
        <f>ЗАПОЛНИТЬ!$B$22</f>
        <v>15</v>
      </c>
      <c r="G1824" s="144" t="str">
        <f>ЗАПОЛНИТЬ!$B$20</f>
        <v>040222</v>
      </c>
      <c r="H1824" s="143" t="str">
        <f>IF(ЗАПОЛНИТЬ!$F$7=1,ЗАПОЛНИТЬ!$H$9,ЗАПОЛНИТЬ!$H$10)</f>
        <v>73</v>
      </c>
      <c r="I1824" s="146">
        <f>IF(ЗАПОЛНИТЬ!$F$7=1,'Ф.7(СФ).32'!$E$13,'Ф.7(СФ).32'!$E$15)</f>
        <v>0</v>
      </c>
      <c r="J1824" s="145" t="str">
        <f>IF(ЗАПОЛНИТЬ!$F$7=1,CONCATENATE(ЗАПОЛНИТЬ!$F$18,ЗАПОЛНИТЬ!$D$18),ЗАПОЛНИТЬ!$E$18)</f>
        <v>01.07.2016</v>
      </c>
      <c r="K1824" s="143">
        <f>'Ф.7(СФ).32'!B48</f>
        <v>2280</v>
      </c>
      <c r="L1824" s="143">
        <f>IF(ЗАПОЛНИТЬ!$F$7=1,'Ф.7(СФ).32'!D48/1000,'Ф.7(СФ).32'!D48)</f>
        <v>0</v>
      </c>
      <c r="M1824" s="143">
        <f>IF(ЗАПОЛНИТЬ!$F$7=1,'Ф.7(СФ).32'!E48/1000,'Ф.7(СФ).32'!E48)</f>
        <v>0</v>
      </c>
      <c r="N1824" s="143">
        <f>IF(ЗАПОЛНИТЬ!$F$7=1,'Ф.7(СФ).32'!F48/1000,'Ф.7(СФ).32'!F48)</f>
        <v>0</v>
      </c>
      <c r="O1824" s="143">
        <f>IF(ЗАПОЛНИТЬ!$F$7=1,'Ф.7(СФ).32'!G48/1000,'Ф.7(СФ).32'!G48)</f>
        <v>0</v>
      </c>
      <c r="P1824" s="143">
        <f>IF(ЗАПОЛНИТЬ!$F$7=1,'Ф.7(СФ).32'!H48/1000,'Ф.7(СФ).32'!H48)</f>
        <v>0</v>
      </c>
      <c r="Q1824" s="143">
        <f>IF(ЗАПОЛНИТЬ!$F$7=1,'Ф.7(СФ).32'!I48/1000,'Ф.7(СФ).32'!I48)</f>
        <v>0</v>
      </c>
      <c r="R1824" s="143">
        <f>IF(ЗАПОЛНИТЬ!$F$7=1,'Ф.7(СФ).32'!J48/1000,'Ф.7(СФ).32'!J48)</f>
        <v>0</v>
      </c>
      <c r="S1824" s="143">
        <f>IF(ЗАПОЛНИТЬ!$F$7=1,'Ф.7(СФ).32'!K48/1000,'Ф.7(СФ).32'!K48)</f>
        <v>0</v>
      </c>
      <c r="T1824" s="143">
        <f>IF(ЗАПОЛНИТЬ!$F$7=1,'Ф.7(СФ).32'!L48/1000,'Ф.7(СФ).32'!L48)</f>
        <v>0</v>
      </c>
      <c r="U1824" s="143">
        <f>IF(ЗАПОЛНИТЬ!$F$7=1,'Ф.7(СФ).32'!M48/1000,'Ф.7(СФ).32'!M48)</f>
        <v>0</v>
      </c>
      <c r="V1824" s="145">
        <v>0</v>
      </c>
      <c r="W1824" s="145">
        <f t="shared" si="89"/>
        <v>0</v>
      </c>
    </row>
    <row r="1825" spans="1:23" ht="12.75">
      <c r="A1825" s="144" t="str">
        <f>ЗАПОЛНИТЬ!$B$23</f>
        <v>4</v>
      </c>
      <c r="B1825" s="144" t="str">
        <f>ЗАПОЛНИТЬ!$B$13</f>
        <v>24188344</v>
      </c>
      <c r="C1825" s="144" t="str">
        <f>ЗАПОЛНИТЬ!$B$24</f>
        <v>298</v>
      </c>
      <c r="D1825" s="144" t="str">
        <f>ЗАПОЛНИТЬ!$B$21</f>
        <v>12</v>
      </c>
      <c r="E1825" s="145"/>
      <c r="F1825" s="144" t="str">
        <f>ЗАПОЛНИТЬ!$B$22</f>
        <v>15</v>
      </c>
      <c r="G1825" s="144" t="str">
        <f>ЗАПОЛНИТЬ!$B$20</f>
        <v>040222</v>
      </c>
      <c r="H1825" s="143" t="str">
        <f>IF(ЗАПОЛНИТЬ!$F$7=1,ЗАПОЛНИТЬ!$H$9,ЗАПОЛНИТЬ!$H$10)</f>
        <v>73</v>
      </c>
      <c r="I1825" s="146">
        <f>IF(ЗАПОЛНИТЬ!$F$7=1,'Ф.7(СФ).32'!$E$13,'Ф.7(СФ).32'!$E$15)</f>
        <v>0</v>
      </c>
      <c r="J1825" s="145" t="str">
        <f>IF(ЗАПОЛНИТЬ!$F$7=1,CONCATENATE(ЗАПОЛНИТЬ!$F$18,ЗАПОЛНИТЬ!$D$18),ЗАПОЛНИТЬ!$E$18)</f>
        <v>01.07.2016</v>
      </c>
      <c r="K1825" s="143">
        <f>'Ф.7(СФ).32'!B49</f>
        <v>2281</v>
      </c>
      <c r="L1825" s="143">
        <f>IF(ЗАПОЛНИТЬ!$F$7=1,'Ф.7(СФ).32'!D49/1000,'Ф.7(СФ).32'!D49)</f>
        <v>0</v>
      </c>
      <c r="M1825" s="143">
        <f>IF(ЗАПОЛНИТЬ!$F$7=1,'Ф.7(СФ).32'!E49/1000,'Ф.7(СФ).32'!E49)</f>
        <v>0</v>
      </c>
      <c r="N1825" s="143">
        <f>IF(ЗАПОЛНИТЬ!$F$7=1,'Ф.7(СФ).32'!F49/1000,'Ф.7(СФ).32'!F49)</f>
        <v>0</v>
      </c>
      <c r="O1825" s="143">
        <f>IF(ЗАПОЛНИТЬ!$F$7=1,'Ф.7(СФ).32'!G49/1000,'Ф.7(СФ).32'!G49)</f>
        <v>0</v>
      </c>
      <c r="P1825" s="143">
        <f>IF(ЗАПОЛНИТЬ!$F$7=1,'Ф.7(СФ).32'!H49/1000,'Ф.7(СФ).32'!H49)</f>
        <v>0</v>
      </c>
      <c r="Q1825" s="143">
        <f>IF(ЗАПОЛНИТЬ!$F$7=1,'Ф.7(СФ).32'!I49/1000,'Ф.7(СФ).32'!I49)</f>
        <v>0</v>
      </c>
      <c r="R1825" s="143">
        <f>IF(ЗАПОЛНИТЬ!$F$7=1,'Ф.7(СФ).32'!J49/1000,'Ф.7(СФ).32'!J49)</f>
        <v>0</v>
      </c>
      <c r="S1825" s="143">
        <f>IF(ЗАПОЛНИТЬ!$F$7=1,'Ф.7(СФ).32'!K49/1000,'Ф.7(СФ).32'!K49)</f>
        <v>0</v>
      </c>
      <c r="T1825" s="143">
        <f>IF(ЗАПОЛНИТЬ!$F$7=1,'Ф.7(СФ).32'!L49/1000,'Ф.7(СФ).32'!L49)</f>
        <v>0</v>
      </c>
      <c r="U1825" s="143">
        <f>IF(ЗАПОЛНИТЬ!$F$7=1,'Ф.7(СФ).32'!M49/1000,'Ф.7(СФ).32'!M49)</f>
        <v>0</v>
      </c>
      <c r="V1825" s="145">
        <f>IF(SUM(L1825:U1825)&gt;0,1,0)</f>
        <v>0</v>
      </c>
      <c r="W1825" s="145">
        <f t="shared" si="89"/>
        <v>0</v>
      </c>
    </row>
    <row r="1826" spans="1:23" ht="12.75">
      <c r="A1826" s="144" t="str">
        <f>ЗАПОЛНИТЬ!$B$23</f>
        <v>4</v>
      </c>
      <c r="B1826" s="144" t="str">
        <f>ЗАПОЛНИТЬ!$B$13</f>
        <v>24188344</v>
      </c>
      <c r="C1826" s="144" t="str">
        <f>ЗАПОЛНИТЬ!$B$24</f>
        <v>298</v>
      </c>
      <c r="D1826" s="144" t="str">
        <f>ЗАПОЛНИТЬ!$B$21</f>
        <v>12</v>
      </c>
      <c r="E1826" s="145"/>
      <c r="F1826" s="144" t="str">
        <f>ЗАПОЛНИТЬ!$B$22</f>
        <v>15</v>
      </c>
      <c r="G1826" s="144" t="str">
        <f>ЗАПОЛНИТЬ!$B$20</f>
        <v>040222</v>
      </c>
      <c r="H1826" s="143" t="str">
        <f>IF(ЗАПОЛНИТЬ!$F$7=1,ЗАПОЛНИТЬ!$H$9,ЗАПОЛНИТЬ!$H$10)</f>
        <v>73</v>
      </c>
      <c r="I1826" s="146">
        <f>IF(ЗАПОЛНИТЬ!$F$7=1,'Ф.7(СФ).32'!$E$13,'Ф.7(СФ).32'!$E$15)</f>
        <v>0</v>
      </c>
      <c r="J1826" s="145" t="str">
        <f>IF(ЗАПОЛНИТЬ!$F$7=1,CONCATENATE(ЗАПОЛНИТЬ!$F$18,ЗАПОЛНИТЬ!$D$18),ЗАПОЛНИТЬ!$E$18)</f>
        <v>01.07.2016</v>
      </c>
      <c r="K1826" s="143">
        <f>'Ф.7(СФ).32'!B50</f>
        <v>2282</v>
      </c>
      <c r="L1826" s="143">
        <f>IF(ЗАПОЛНИТЬ!$F$7=1,'Ф.7(СФ).32'!D50/1000,'Ф.7(СФ).32'!D50)</f>
        <v>0</v>
      </c>
      <c r="M1826" s="143">
        <f>IF(ЗАПОЛНИТЬ!$F$7=1,'Ф.7(СФ).32'!E50/1000,'Ф.7(СФ).32'!E50)</f>
        <v>0</v>
      </c>
      <c r="N1826" s="143">
        <f>IF(ЗАПОЛНИТЬ!$F$7=1,'Ф.7(СФ).32'!F50/1000,'Ф.7(СФ).32'!F50)</f>
        <v>0</v>
      </c>
      <c r="O1826" s="143">
        <f>IF(ЗАПОЛНИТЬ!$F$7=1,'Ф.7(СФ).32'!G50/1000,'Ф.7(СФ).32'!G50)</f>
        <v>0</v>
      </c>
      <c r="P1826" s="143">
        <f>IF(ЗАПОЛНИТЬ!$F$7=1,'Ф.7(СФ).32'!H50/1000,'Ф.7(СФ).32'!H50)</f>
        <v>0</v>
      </c>
      <c r="Q1826" s="143">
        <f>IF(ЗАПОЛНИТЬ!$F$7=1,'Ф.7(СФ).32'!I50/1000,'Ф.7(СФ).32'!I50)</f>
        <v>0</v>
      </c>
      <c r="R1826" s="143">
        <f>IF(ЗАПОЛНИТЬ!$F$7=1,'Ф.7(СФ).32'!J50/1000,'Ф.7(СФ).32'!J50)</f>
        <v>0</v>
      </c>
      <c r="S1826" s="143">
        <f>IF(ЗАПОЛНИТЬ!$F$7=1,'Ф.7(СФ).32'!K50/1000,'Ф.7(СФ).32'!K50)</f>
        <v>0</v>
      </c>
      <c r="T1826" s="143">
        <f>IF(ЗАПОЛНИТЬ!$F$7=1,'Ф.7(СФ).32'!L50/1000,'Ф.7(СФ).32'!L50)</f>
        <v>0</v>
      </c>
      <c r="U1826" s="143">
        <f>IF(ЗАПОЛНИТЬ!$F$7=1,'Ф.7(СФ).32'!M50/1000,'Ф.7(СФ).32'!M50)</f>
        <v>0</v>
      </c>
      <c r="V1826" s="145">
        <f>IF(SUM(L1826:U1826)&gt;0,1,0)</f>
        <v>0</v>
      </c>
      <c r="W1826" s="145">
        <f t="shared" si="89"/>
        <v>0</v>
      </c>
    </row>
    <row r="1827" spans="1:23" ht="12.75">
      <c r="A1827" s="144" t="str">
        <f>ЗАПОЛНИТЬ!$B$23</f>
        <v>4</v>
      </c>
      <c r="B1827" s="144" t="str">
        <f>ЗАПОЛНИТЬ!$B$13</f>
        <v>24188344</v>
      </c>
      <c r="C1827" s="144" t="str">
        <f>ЗАПОЛНИТЬ!$B$24</f>
        <v>298</v>
      </c>
      <c r="D1827" s="144" t="str">
        <f>ЗАПОЛНИТЬ!$B$21</f>
        <v>12</v>
      </c>
      <c r="E1827" s="145"/>
      <c r="F1827" s="144" t="str">
        <f>ЗАПОЛНИТЬ!$B$22</f>
        <v>15</v>
      </c>
      <c r="G1827" s="144" t="str">
        <f>ЗАПОЛНИТЬ!$B$20</f>
        <v>040222</v>
      </c>
      <c r="H1827" s="143" t="str">
        <f>IF(ЗАПОЛНИТЬ!$F$7=1,ЗАПОЛНИТЬ!$H$9,ЗАПОЛНИТЬ!$H$10)</f>
        <v>73</v>
      </c>
      <c r="I1827" s="146">
        <f>IF(ЗАПОЛНИТЬ!$F$7=1,'Ф.7(СФ).32'!$E$13,'Ф.7(СФ).32'!$E$15)</f>
        <v>0</v>
      </c>
      <c r="J1827" s="145" t="str">
        <f>IF(ЗАПОЛНИТЬ!$F$7=1,CONCATENATE(ЗАПОЛНИТЬ!$F$18,ЗАПОЛНИТЬ!$D$18),ЗАПОЛНИТЬ!$E$18)</f>
        <v>01.07.2016</v>
      </c>
      <c r="K1827" s="143">
        <f>'Ф.7(СФ).32'!B51</f>
        <v>2400</v>
      </c>
      <c r="L1827" s="143">
        <f>IF(ЗАПОЛНИТЬ!$F$7=1,'Ф.7(СФ).32'!D51/1000,'Ф.7(СФ).32'!D51)</f>
        <v>0</v>
      </c>
      <c r="M1827" s="143">
        <f>IF(ЗАПОЛНИТЬ!$F$7=1,'Ф.7(СФ).32'!E51/1000,'Ф.7(СФ).32'!E51)</f>
        <v>0</v>
      </c>
      <c r="N1827" s="143">
        <f>IF(ЗАПОЛНИТЬ!$F$7=1,'Ф.7(СФ).32'!F51/1000,'Ф.7(СФ).32'!F51)</f>
        <v>0</v>
      </c>
      <c r="O1827" s="143">
        <f>IF(ЗАПОЛНИТЬ!$F$7=1,'Ф.7(СФ).32'!G51/1000,'Ф.7(СФ).32'!G51)</f>
        <v>0</v>
      </c>
      <c r="P1827" s="143">
        <f>IF(ЗАПОЛНИТЬ!$F$7=1,'Ф.7(СФ).32'!H51/1000,'Ф.7(СФ).32'!H51)</f>
        <v>0</v>
      </c>
      <c r="Q1827" s="143">
        <f>IF(ЗАПОЛНИТЬ!$F$7=1,'Ф.7(СФ).32'!I51/1000,'Ф.7(СФ).32'!I51)</f>
        <v>0</v>
      </c>
      <c r="R1827" s="143">
        <f>IF(ЗАПОЛНИТЬ!$F$7=1,'Ф.7(СФ).32'!J51/1000,'Ф.7(СФ).32'!J51)</f>
        <v>0</v>
      </c>
      <c r="S1827" s="143">
        <f>IF(ЗАПОЛНИТЬ!$F$7=1,'Ф.7(СФ).32'!K51/1000,'Ф.7(СФ).32'!K51)</f>
        <v>0</v>
      </c>
      <c r="T1827" s="143">
        <f>IF(ЗАПОЛНИТЬ!$F$7=1,'Ф.7(СФ).32'!L51/1000,'Ф.7(СФ).32'!L51)</f>
        <v>0</v>
      </c>
      <c r="U1827" s="143">
        <f>IF(ЗАПОЛНИТЬ!$F$7=1,'Ф.7(СФ).32'!M51/1000,'Ф.7(СФ).32'!M51)</f>
        <v>0</v>
      </c>
      <c r="V1827" s="145">
        <v>0</v>
      </c>
      <c r="W1827" s="145">
        <f t="shared" si="89"/>
        <v>0</v>
      </c>
    </row>
    <row r="1828" spans="1:23" ht="12.75">
      <c r="A1828" s="144" t="str">
        <f>ЗАПОЛНИТЬ!$B$23</f>
        <v>4</v>
      </c>
      <c r="B1828" s="144" t="str">
        <f>ЗАПОЛНИТЬ!$B$13</f>
        <v>24188344</v>
      </c>
      <c r="C1828" s="144" t="str">
        <f>ЗАПОЛНИТЬ!$B$24</f>
        <v>298</v>
      </c>
      <c r="D1828" s="144" t="str">
        <f>ЗАПОЛНИТЬ!$B$21</f>
        <v>12</v>
      </c>
      <c r="E1828" s="145"/>
      <c r="F1828" s="144" t="str">
        <f>ЗАПОЛНИТЬ!$B$22</f>
        <v>15</v>
      </c>
      <c r="G1828" s="144" t="str">
        <f>ЗАПОЛНИТЬ!$B$20</f>
        <v>040222</v>
      </c>
      <c r="H1828" s="143" t="str">
        <f>IF(ЗАПОЛНИТЬ!$F$7=1,ЗАПОЛНИТЬ!$H$9,ЗАПОЛНИТЬ!$H$10)</f>
        <v>73</v>
      </c>
      <c r="I1828" s="146">
        <f>IF(ЗАПОЛНИТЬ!$F$7=1,'Ф.7(СФ).32'!$E$13,'Ф.7(СФ).32'!$E$15)</f>
        <v>0</v>
      </c>
      <c r="J1828" s="145" t="str">
        <f>IF(ЗАПОЛНИТЬ!$F$7=1,CONCATENATE(ЗАПОЛНИТЬ!$F$18,ЗАПОЛНИТЬ!$D$18),ЗАПОЛНИТЬ!$E$18)</f>
        <v>01.07.2016</v>
      </c>
      <c r="K1828" s="143">
        <f>'Ф.7(СФ).32'!B52</f>
        <v>2410</v>
      </c>
      <c r="L1828" s="143">
        <f>IF(ЗАПОЛНИТЬ!$F$7=1,'Ф.7(СФ).32'!D52/1000,'Ф.7(СФ).32'!D52)</f>
        <v>0</v>
      </c>
      <c r="M1828" s="143">
        <f>IF(ЗАПОЛНИТЬ!$F$7=1,'Ф.7(СФ).32'!E52/1000,'Ф.7(СФ).32'!E52)</f>
        <v>0</v>
      </c>
      <c r="N1828" s="143">
        <f>IF(ЗАПОЛНИТЬ!$F$7=1,'Ф.7(СФ).32'!F52/1000,'Ф.7(СФ).32'!F52)</f>
        <v>0</v>
      </c>
      <c r="O1828" s="143">
        <f>IF(ЗАПОЛНИТЬ!$F$7=1,'Ф.7(СФ).32'!G52/1000,'Ф.7(СФ).32'!G52)</f>
        <v>0</v>
      </c>
      <c r="P1828" s="143">
        <f>IF(ЗАПОЛНИТЬ!$F$7=1,'Ф.7(СФ).32'!H52/1000,'Ф.7(СФ).32'!H52)</f>
        <v>0</v>
      </c>
      <c r="Q1828" s="143">
        <f>IF(ЗАПОЛНИТЬ!$F$7=1,'Ф.7(СФ).32'!I52/1000,'Ф.7(СФ).32'!I52)</f>
        <v>0</v>
      </c>
      <c r="R1828" s="143">
        <f>IF(ЗАПОЛНИТЬ!$F$7=1,'Ф.7(СФ).32'!J52/1000,'Ф.7(СФ).32'!J52)</f>
        <v>0</v>
      </c>
      <c r="S1828" s="143">
        <f>IF(ЗАПОЛНИТЬ!$F$7=1,'Ф.7(СФ).32'!K52/1000,'Ф.7(СФ).32'!K52)</f>
        <v>0</v>
      </c>
      <c r="T1828" s="143">
        <f>IF(ЗАПОЛНИТЬ!$F$7=1,'Ф.7(СФ).32'!L52/1000,'Ф.7(СФ).32'!L52)</f>
        <v>0</v>
      </c>
      <c r="U1828" s="143">
        <f>IF(ЗАПОЛНИТЬ!$F$7=1,'Ф.7(СФ).32'!M52/1000,'Ф.7(СФ).32'!M52)</f>
        <v>0</v>
      </c>
      <c r="V1828" s="145">
        <f>IF(SUM(L1828:U1828)&gt;0,1,0)</f>
        <v>0</v>
      </c>
      <c r="W1828" s="145">
        <f t="shared" ref="W1828:W1892" si="92">IF(SUM(L1828:U1828)&gt;0,1,0)</f>
        <v>0</v>
      </c>
    </row>
    <row r="1829" spans="1:23" ht="12.75">
      <c r="A1829" s="144" t="str">
        <f>ЗАПОЛНИТЬ!$B$23</f>
        <v>4</v>
      </c>
      <c r="B1829" s="144" t="str">
        <f>ЗАПОЛНИТЬ!$B$13</f>
        <v>24188344</v>
      </c>
      <c r="C1829" s="144" t="str">
        <f>ЗАПОЛНИТЬ!$B$24</f>
        <v>298</v>
      </c>
      <c r="D1829" s="144" t="str">
        <f>ЗАПОЛНИТЬ!$B$21</f>
        <v>12</v>
      </c>
      <c r="E1829" s="145"/>
      <c r="F1829" s="144" t="str">
        <f>ЗАПОЛНИТЬ!$B$22</f>
        <v>15</v>
      </c>
      <c r="G1829" s="144" t="str">
        <f>ЗАПОЛНИТЬ!$B$20</f>
        <v>040222</v>
      </c>
      <c r="H1829" s="143" t="str">
        <f>IF(ЗАПОЛНИТЬ!$F$7=1,ЗАПОЛНИТЬ!$H$9,ЗАПОЛНИТЬ!$H$10)</f>
        <v>73</v>
      </c>
      <c r="I1829" s="146">
        <f>IF(ЗАПОЛНИТЬ!$F$7=1,'Ф.7(СФ).32'!$E$13,'Ф.7(СФ).32'!$E$15)</f>
        <v>0</v>
      </c>
      <c r="J1829" s="145" t="str">
        <f>IF(ЗАПОЛНИТЬ!$F$7=1,CONCATENATE(ЗАПОЛНИТЬ!$F$18,ЗАПОЛНИТЬ!$D$18),ЗАПОЛНИТЬ!$E$18)</f>
        <v>01.07.2016</v>
      </c>
      <c r="K1829" s="143">
        <f>'Ф.7(СФ).32'!B53</f>
        <v>2420</v>
      </c>
      <c r="L1829" s="143">
        <f>IF(ЗАПОЛНИТЬ!$F$7=1,'Ф.7(СФ).32'!D53/1000,'Ф.7(СФ).32'!D53)</f>
        <v>0</v>
      </c>
      <c r="M1829" s="143">
        <f>IF(ЗАПОЛНИТЬ!$F$7=1,'Ф.7(СФ).32'!E53/1000,'Ф.7(СФ).32'!E53)</f>
        <v>0</v>
      </c>
      <c r="N1829" s="143">
        <f>IF(ЗАПОЛНИТЬ!$F$7=1,'Ф.7(СФ).32'!F53/1000,'Ф.7(СФ).32'!F53)</f>
        <v>0</v>
      </c>
      <c r="O1829" s="143">
        <f>IF(ЗАПОЛНИТЬ!$F$7=1,'Ф.7(СФ).32'!G53/1000,'Ф.7(СФ).32'!G53)</f>
        <v>0</v>
      </c>
      <c r="P1829" s="143">
        <f>IF(ЗАПОЛНИТЬ!$F$7=1,'Ф.7(СФ).32'!H53/1000,'Ф.7(СФ).32'!H53)</f>
        <v>0</v>
      </c>
      <c r="Q1829" s="143">
        <f>IF(ЗАПОЛНИТЬ!$F$7=1,'Ф.7(СФ).32'!I53/1000,'Ф.7(СФ).32'!I53)</f>
        <v>0</v>
      </c>
      <c r="R1829" s="143">
        <f>IF(ЗАПОЛНИТЬ!$F$7=1,'Ф.7(СФ).32'!J53/1000,'Ф.7(СФ).32'!J53)</f>
        <v>0</v>
      </c>
      <c r="S1829" s="143">
        <f>IF(ЗАПОЛНИТЬ!$F$7=1,'Ф.7(СФ).32'!K53/1000,'Ф.7(СФ).32'!K53)</f>
        <v>0</v>
      </c>
      <c r="T1829" s="143">
        <f>IF(ЗАПОЛНИТЬ!$F$7=1,'Ф.7(СФ).32'!L53/1000,'Ф.7(СФ).32'!L53)</f>
        <v>0</v>
      </c>
      <c r="U1829" s="143">
        <f>IF(ЗАПОЛНИТЬ!$F$7=1,'Ф.7(СФ).32'!M53/1000,'Ф.7(СФ).32'!M53)</f>
        <v>0</v>
      </c>
      <c r="V1829" s="145">
        <f>IF(SUM(L1829:U1829)&gt;0,1,0)</f>
        <v>0</v>
      </c>
      <c r="W1829" s="145">
        <f t="shared" si="92"/>
        <v>0</v>
      </c>
    </row>
    <row r="1830" spans="1:23" ht="12.75">
      <c r="A1830" s="144" t="str">
        <f>ЗАПОЛНИТЬ!$B$23</f>
        <v>4</v>
      </c>
      <c r="B1830" s="144" t="str">
        <f>ЗАПОЛНИТЬ!$B$13</f>
        <v>24188344</v>
      </c>
      <c r="C1830" s="144" t="str">
        <f>ЗАПОЛНИТЬ!$B$24</f>
        <v>298</v>
      </c>
      <c r="D1830" s="144" t="str">
        <f>ЗАПОЛНИТЬ!$B$21</f>
        <v>12</v>
      </c>
      <c r="E1830" s="145"/>
      <c r="F1830" s="144" t="str">
        <f>ЗАПОЛНИТЬ!$B$22</f>
        <v>15</v>
      </c>
      <c r="G1830" s="144" t="str">
        <f>ЗАПОЛНИТЬ!$B$20</f>
        <v>040222</v>
      </c>
      <c r="H1830" s="143" t="str">
        <f>IF(ЗАПОЛНИТЬ!$F$7=1,ЗАПОЛНИТЬ!$H$9,ЗАПОЛНИТЬ!$H$10)</f>
        <v>73</v>
      </c>
      <c r="I1830" s="146">
        <f>IF(ЗАПОЛНИТЬ!$F$7=1,'Ф.7(СФ).32'!$E$13,'Ф.7(СФ).32'!$E$15)</f>
        <v>0</v>
      </c>
      <c r="J1830" s="145" t="str">
        <f>IF(ЗАПОЛНИТЬ!$F$7=1,CONCATENATE(ЗАПОЛНИТЬ!$F$18,ЗАПОЛНИТЬ!$D$18),ЗАПОЛНИТЬ!$E$18)</f>
        <v>01.07.2016</v>
      </c>
      <c r="K1830" s="143">
        <f>'Ф.7(СФ).32'!B54</f>
        <v>2600</v>
      </c>
      <c r="L1830" s="143">
        <f>IF(ЗАПОЛНИТЬ!$F$7=1,'Ф.7(СФ).32'!D54/1000,'Ф.7(СФ).32'!D54)</f>
        <v>0</v>
      </c>
      <c r="M1830" s="143">
        <f>IF(ЗАПОЛНИТЬ!$F$7=1,'Ф.7(СФ).32'!E54/1000,'Ф.7(СФ).32'!E54)</f>
        <v>0</v>
      </c>
      <c r="N1830" s="143">
        <f>IF(ЗАПОЛНИТЬ!$F$7=1,'Ф.7(СФ).32'!F54/1000,'Ф.7(СФ).32'!F54)</f>
        <v>0</v>
      </c>
      <c r="O1830" s="143">
        <f>IF(ЗАПОЛНИТЬ!$F$7=1,'Ф.7(СФ).32'!G54/1000,'Ф.7(СФ).32'!G54)</f>
        <v>0</v>
      </c>
      <c r="P1830" s="143">
        <f>IF(ЗАПОЛНИТЬ!$F$7=1,'Ф.7(СФ).32'!H54/1000,'Ф.7(СФ).32'!H54)</f>
        <v>0</v>
      </c>
      <c r="Q1830" s="143">
        <f>IF(ЗАПОЛНИТЬ!$F$7=1,'Ф.7(СФ).32'!I54/1000,'Ф.7(СФ).32'!I54)</f>
        <v>0</v>
      </c>
      <c r="R1830" s="143">
        <f>IF(ЗАПОЛНИТЬ!$F$7=1,'Ф.7(СФ).32'!J54/1000,'Ф.7(СФ).32'!J54)</f>
        <v>0</v>
      </c>
      <c r="S1830" s="143">
        <f>IF(ЗАПОЛНИТЬ!$F$7=1,'Ф.7(СФ).32'!K54/1000,'Ф.7(СФ).32'!K54)</f>
        <v>0</v>
      </c>
      <c r="T1830" s="143">
        <f>IF(ЗАПОЛНИТЬ!$F$7=1,'Ф.7(СФ).32'!L54/1000,'Ф.7(СФ).32'!L54)</f>
        <v>0</v>
      </c>
      <c r="U1830" s="143">
        <f>IF(ЗАПОЛНИТЬ!$F$7=1,'Ф.7(СФ).32'!M54/1000,'Ф.7(СФ).32'!M54)</f>
        <v>0</v>
      </c>
      <c r="V1830" s="145">
        <v>0</v>
      </c>
      <c r="W1830" s="145">
        <f t="shared" si="92"/>
        <v>0</v>
      </c>
    </row>
    <row r="1831" spans="1:23" ht="12.75">
      <c r="A1831" s="144" t="str">
        <f>ЗАПОЛНИТЬ!$B$23</f>
        <v>4</v>
      </c>
      <c r="B1831" s="144" t="str">
        <f>ЗАПОЛНИТЬ!$B$13</f>
        <v>24188344</v>
      </c>
      <c r="C1831" s="144" t="str">
        <f>ЗАПОЛНИТЬ!$B$24</f>
        <v>298</v>
      </c>
      <c r="D1831" s="144" t="str">
        <f>ЗАПОЛНИТЬ!$B$21</f>
        <v>12</v>
      </c>
      <c r="E1831" s="145"/>
      <c r="F1831" s="144" t="str">
        <f>ЗАПОЛНИТЬ!$B$22</f>
        <v>15</v>
      </c>
      <c r="G1831" s="144" t="str">
        <f>ЗАПОЛНИТЬ!$B$20</f>
        <v>040222</v>
      </c>
      <c r="H1831" s="143" t="str">
        <f>IF(ЗАПОЛНИТЬ!$F$7=1,ЗАПОЛНИТЬ!$H$9,ЗАПОЛНИТЬ!$H$10)</f>
        <v>73</v>
      </c>
      <c r="I1831" s="146">
        <f>IF(ЗАПОЛНИТЬ!$F$7=1,'Ф.7(СФ).32'!$E$13,'Ф.7(СФ).32'!$E$15)</f>
        <v>0</v>
      </c>
      <c r="J1831" s="145" t="str">
        <f>IF(ЗАПОЛНИТЬ!$F$7=1,CONCATENATE(ЗАПОЛНИТЬ!$F$18,ЗАПОЛНИТЬ!$D$18),ЗАПОЛНИТЬ!$E$18)</f>
        <v>01.07.2016</v>
      </c>
      <c r="K1831" s="143">
        <f>'Ф.7(СФ).32'!B55</f>
        <v>2610</v>
      </c>
      <c r="L1831" s="143">
        <f>IF(ЗАПОЛНИТЬ!$F$7=1,'Ф.7(СФ).32'!D55/1000,'Ф.7(СФ).32'!D55)</f>
        <v>0</v>
      </c>
      <c r="M1831" s="143">
        <f>IF(ЗАПОЛНИТЬ!$F$7=1,'Ф.7(СФ).32'!E55/1000,'Ф.7(СФ).32'!E55)</f>
        <v>0</v>
      </c>
      <c r="N1831" s="143">
        <f>IF(ЗАПОЛНИТЬ!$F$7=1,'Ф.7(СФ).32'!F55/1000,'Ф.7(СФ).32'!F55)</f>
        <v>0</v>
      </c>
      <c r="O1831" s="143">
        <f>IF(ЗАПОЛНИТЬ!$F$7=1,'Ф.7(СФ).32'!G55/1000,'Ф.7(СФ).32'!G55)</f>
        <v>0</v>
      </c>
      <c r="P1831" s="143">
        <f>IF(ЗАПОЛНИТЬ!$F$7=1,'Ф.7(СФ).32'!H55/1000,'Ф.7(СФ).32'!H55)</f>
        <v>0</v>
      </c>
      <c r="Q1831" s="143">
        <f>IF(ЗАПОЛНИТЬ!$F$7=1,'Ф.7(СФ).32'!I55/1000,'Ф.7(СФ).32'!I55)</f>
        <v>0</v>
      </c>
      <c r="R1831" s="143">
        <f>IF(ЗАПОЛНИТЬ!$F$7=1,'Ф.7(СФ).32'!J55/1000,'Ф.7(СФ).32'!J55)</f>
        <v>0</v>
      </c>
      <c r="S1831" s="143">
        <f>IF(ЗАПОЛНИТЬ!$F$7=1,'Ф.7(СФ).32'!K55/1000,'Ф.7(СФ).32'!K55)</f>
        <v>0</v>
      </c>
      <c r="T1831" s="143">
        <f>IF(ЗАПОЛНИТЬ!$F$7=1,'Ф.7(СФ).32'!L55/1000,'Ф.7(СФ).32'!L55)</f>
        <v>0</v>
      </c>
      <c r="U1831" s="143">
        <f>IF(ЗАПОЛНИТЬ!$F$7=1,'Ф.7(СФ).32'!M55/1000,'Ф.7(СФ).32'!M55)</f>
        <v>0</v>
      </c>
      <c r="V1831" s="145">
        <f>IF(SUM(L1831:U1831)&gt;0,1,0)</f>
        <v>0</v>
      </c>
      <c r="W1831" s="145">
        <f t="shared" si="92"/>
        <v>0</v>
      </c>
    </row>
    <row r="1832" spans="1:23" ht="12.75">
      <c r="A1832" s="144" t="str">
        <f>ЗАПОЛНИТЬ!$B$23</f>
        <v>4</v>
      </c>
      <c r="B1832" s="144" t="str">
        <f>ЗАПОЛНИТЬ!$B$13</f>
        <v>24188344</v>
      </c>
      <c r="C1832" s="144" t="str">
        <f>ЗАПОЛНИТЬ!$B$24</f>
        <v>298</v>
      </c>
      <c r="D1832" s="144" t="str">
        <f>ЗАПОЛНИТЬ!$B$21</f>
        <v>12</v>
      </c>
      <c r="E1832" s="145"/>
      <c r="F1832" s="144" t="str">
        <f>ЗАПОЛНИТЬ!$B$22</f>
        <v>15</v>
      </c>
      <c r="G1832" s="144" t="str">
        <f>ЗАПОЛНИТЬ!$B$20</f>
        <v>040222</v>
      </c>
      <c r="H1832" s="143" t="str">
        <f>IF(ЗАПОЛНИТЬ!$F$7=1,ЗАПОЛНИТЬ!$H$9,ЗАПОЛНИТЬ!$H$10)</f>
        <v>73</v>
      </c>
      <c r="I1832" s="146">
        <f>IF(ЗАПОЛНИТЬ!$F$7=1,'Ф.7(СФ).32'!$E$13,'Ф.7(СФ).32'!$E$15)</f>
        <v>0</v>
      </c>
      <c r="J1832" s="145" t="str">
        <f>IF(ЗАПОЛНИТЬ!$F$7=1,CONCATENATE(ЗАПОЛНИТЬ!$F$18,ЗАПОЛНИТЬ!$D$18),ЗАПОЛНИТЬ!$E$18)</f>
        <v>01.07.2016</v>
      </c>
      <c r="K1832" s="143">
        <f>'Ф.7(СФ).32'!B56</f>
        <v>2620</v>
      </c>
      <c r="L1832" s="143">
        <f>IF(ЗАПОЛНИТЬ!$F$7=1,'Ф.7(СФ).32'!D56/1000,'Ф.7(СФ).32'!D56)</f>
        <v>0</v>
      </c>
      <c r="M1832" s="143">
        <f>IF(ЗАПОЛНИТЬ!$F$7=1,'Ф.7(СФ).32'!E56/1000,'Ф.7(СФ).32'!E56)</f>
        <v>0</v>
      </c>
      <c r="N1832" s="143">
        <f>IF(ЗАПОЛНИТЬ!$F$7=1,'Ф.7(СФ).32'!F56/1000,'Ф.7(СФ).32'!F56)</f>
        <v>0</v>
      </c>
      <c r="O1832" s="143">
        <f>IF(ЗАПОЛНИТЬ!$F$7=1,'Ф.7(СФ).32'!G56/1000,'Ф.7(СФ).32'!G56)</f>
        <v>0</v>
      </c>
      <c r="P1832" s="143">
        <f>IF(ЗАПОЛНИТЬ!$F$7=1,'Ф.7(СФ).32'!H56/1000,'Ф.7(СФ).32'!H56)</f>
        <v>0</v>
      </c>
      <c r="Q1832" s="143">
        <f>IF(ЗАПОЛНИТЬ!$F$7=1,'Ф.7(СФ).32'!I56/1000,'Ф.7(СФ).32'!I56)</f>
        <v>0</v>
      </c>
      <c r="R1832" s="143">
        <f>IF(ЗАПОЛНИТЬ!$F$7=1,'Ф.7(СФ).32'!J56/1000,'Ф.7(СФ).32'!J56)</f>
        <v>0</v>
      </c>
      <c r="S1832" s="143">
        <f>IF(ЗАПОЛНИТЬ!$F$7=1,'Ф.7(СФ).32'!K56/1000,'Ф.7(СФ).32'!K56)</f>
        <v>0</v>
      </c>
      <c r="T1832" s="143">
        <f>IF(ЗАПОЛНИТЬ!$F$7=1,'Ф.7(СФ).32'!L56/1000,'Ф.7(СФ).32'!L56)</f>
        <v>0</v>
      </c>
      <c r="U1832" s="143">
        <f>IF(ЗАПОЛНИТЬ!$F$7=1,'Ф.7(СФ).32'!M56/1000,'Ф.7(СФ).32'!M56)</f>
        <v>0</v>
      </c>
      <c r="V1832" s="145">
        <f>IF(SUM(L1832:U1832)&gt;0,1,0)</f>
        <v>0</v>
      </c>
      <c r="W1832" s="145">
        <f t="shared" si="92"/>
        <v>0</v>
      </c>
    </row>
    <row r="1833" spans="1:23" ht="12.75">
      <c r="A1833" s="144" t="str">
        <f>ЗАПОЛНИТЬ!$B$23</f>
        <v>4</v>
      </c>
      <c r="B1833" s="144" t="str">
        <f>ЗАПОЛНИТЬ!$B$13</f>
        <v>24188344</v>
      </c>
      <c r="C1833" s="144" t="str">
        <f>ЗАПОЛНИТЬ!$B$24</f>
        <v>298</v>
      </c>
      <c r="D1833" s="144" t="str">
        <f>ЗАПОЛНИТЬ!$B$21</f>
        <v>12</v>
      </c>
      <c r="E1833" s="145"/>
      <c r="F1833" s="144" t="str">
        <f>ЗАПОЛНИТЬ!$B$22</f>
        <v>15</v>
      </c>
      <c r="G1833" s="144" t="str">
        <f>ЗАПОЛНИТЬ!$B$20</f>
        <v>040222</v>
      </c>
      <c r="H1833" s="143" t="str">
        <f>IF(ЗАПОЛНИТЬ!$F$7=1,ЗАПОЛНИТЬ!$H$9,ЗАПОЛНИТЬ!$H$10)</f>
        <v>73</v>
      </c>
      <c r="I1833" s="146">
        <f>IF(ЗАПОЛНИТЬ!$F$7=1,'Ф.7(СФ).32'!$E$13,'Ф.7(СФ).32'!$E$15)</f>
        <v>0</v>
      </c>
      <c r="J1833" s="145" t="str">
        <f>IF(ЗАПОЛНИТЬ!$F$7=1,CONCATENATE(ЗАПОЛНИТЬ!$F$18,ЗАПОЛНИТЬ!$D$18),ЗАПОЛНИТЬ!$E$18)</f>
        <v>01.07.2016</v>
      </c>
      <c r="K1833" s="143">
        <f>'Ф.7(СФ).32'!B57</f>
        <v>2630</v>
      </c>
      <c r="L1833" s="143">
        <f>IF(ЗАПОЛНИТЬ!$F$7=1,'Ф.7(СФ).32'!D57/1000,'Ф.7(СФ).32'!D57)</f>
        <v>0</v>
      </c>
      <c r="M1833" s="143">
        <f>IF(ЗАПОЛНИТЬ!$F$7=1,'Ф.7(СФ).32'!E57/1000,'Ф.7(СФ).32'!E57)</f>
        <v>0</v>
      </c>
      <c r="N1833" s="143">
        <f>IF(ЗАПОЛНИТЬ!$F$7=1,'Ф.7(СФ).32'!F57/1000,'Ф.7(СФ).32'!F57)</f>
        <v>0</v>
      </c>
      <c r="O1833" s="143">
        <f>IF(ЗАПОЛНИТЬ!$F$7=1,'Ф.7(СФ).32'!G57/1000,'Ф.7(СФ).32'!G57)</f>
        <v>0</v>
      </c>
      <c r="P1833" s="143">
        <f>IF(ЗАПОЛНИТЬ!$F$7=1,'Ф.7(СФ).32'!H57/1000,'Ф.7(СФ).32'!H57)</f>
        <v>0</v>
      </c>
      <c r="Q1833" s="143">
        <f>IF(ЗАПОЛНИТЬ!$F$7=1,'Ф.7(СФ).32'!I57/1000,'Ф.7(СФ).32'!I57)</f>
        <v>0</v>
      </c>
      <c r="R1833" s="143">
        <f>IF(ЗАПОЛНИТЬ!$F$7=1,'Ф.7(СФ).32'!J57/1000,'Ф.7(СФ).32'!J57)</f>
        <v>0</v>
      </c>
      <c r="S1833" s="143">
        <f>IF(ЗАПОЛНИТЬ!$F$7=1,'Ф.7(СФ).32'!K57/1000,'Ф.7(СФ).32'!K57)</f>
        <v>0</v>
      </c>
      <c r="T1833" s="143">
        <f>IF(ЗАПОЛНИТЬ!$F$7=1,'Ф.7(СФ).32'!L57/1000,'Ф.7(СФ).32'!L57)</f>
        <v>0</v>
      </c>
      <c r="U1833" s="143">
        <f>IF(ЗАПОЛНИТЬ!$F$7=1,'Ф.7(СФ).32'!M57/1000,'Ф.7(СФ).32'!M57)</f>
        <v>0</v>
      </c>
      <c r="V1833" s="145">
        <f>IF(SUM(L1833:U1833)&gt;0,1,0)</f>
        <v>0</v>
      </c>
      <c r="W1833" s="145">
        <f t="shared" si="92"/>
        <v>0</v>
      </c>
    </row>
    <row r="1834" spans="1:23" ht="12.75">
      <c r="A1834" s="144" t="str">
        <f>ЗАПОЛНИТЬ!$B$23</f>
        <v>4</v>
      </c>
      <c r="B1834" s="144" t="str">
        <f>ЗАПОЛНИТЬ!$B$13</f>
        <v>24188344</v>
      </c>
      <c r="C1834" s="144" t="str">
        <f>ЗАПОЛНИТЬ!$B$24</f>
        <v>298</v>
      </c>
      <c r="D1834" s="144" t="str">
        <f>ЗАПОЛНИТЬ!$B$21</f>
        <v>12</v>
      </c>
      <c r="E1834" s="145"/>
      <c r="F1834" s="144" t="str">
        <f>ЗАПОЛНИТЬ!$B$22</f>
        <v>15</v>
      </c>
      <c r="G1834" s="144" t="str">
        <f>ЗАПОЛНИТЬ!$B$20</f>
        <v>040222</v>
      </c>
      <c r="H1834" s="143" t="str">
        <f>IF(ЗАПОЛНИТЬ!$F$7=1,ЗАПОЛНИТЬ!$H$9,ЗАПОЛНИТЬ!$H$10)</f>
        <v>73</v>
      </c>
      <c r="I1834" s="146">
        <f>IF(ЗАПОЛНИТЬ!$F$7=1,'Ф.7(СФ).32'!$E$13,'Ф.7(СФ).32'!$E$15)</f>
        <v>0</v>
      </c>
      <c r="J1834" s="145" t="str">
        <f>IF(ЗАПОЛНИТЬ!$F$7=1,CONCATENATE(ЗАПОЛНИТЬ!$F$18,ЗАПОЛНИТЬ!$D$18),ЗАПОЛНИТЬ!$E$18)</f>
        <v>01.07.2016</v>
      </c>
      <c r="K1834" s="143">
        <f>'Ф.7(СФ).32'!B58</f>
        <v>2700</v>
      </c>
      <c r="L1834" s="143">
        <f>IF(ЗАПОЛНИТЬ!$F$7=1,'Ф.7(СФ).32'!D58/1000,'Ф.7(СФ).32'!D58)</f>
        <v>0</v>
      </c>
      <c r="M1834" s="143">
        <f>IF(ЗАПОЛНИТЬ!$F$7=1,'Ф.7(СФ).32'!E58/1000,'Ф.7(СФ).32'!E58)</f>
        <v>0</v>
      </c>
      <c r="N1834" s="143">
        <f>IF(ЗАПОЛНИТЬ!$F$7=1,'Ф.7(СФ).32'!F58/1000,'Ф.7(СФ).32'!F58)</f>
        <v>0</v>
      </c>
      <c r="O1834" s="143">
        <f>IF(ЗАПОЛНИТЬ!$F$7=1,'Ф.7(СФ).32'!G58/1000,'Ф.7(СФ).32'!G58)</f>
        <v>0</v>
      </c>
      <c r="P1834" s="143">
        <f>IF(ЗАПОЛНИТЬ!$F$7=1,'Ф.7(СФ).32'!H58/1000,'Ф.7(СФ).32'!H58)</f>
        <v>0</v>
      </c>
      <c r="Q1834" s="143">
        <f>IF(ЗАПОЛНИТЬ!$F$7=1,'Ф.7(СФ).32'!I58/1000,'Ф.7(СФ).32'!I58)</f>
        <v>0</v>
      </c>
      <c r="R1834" s="143">
        <f>IF(ЗАПОЛНИТЬ!$F$7=1,'Ф.7(СФ).32'!J58/1000,'Ф.7(СФ).32'!J58)</f>
        <v>0</v>
      </c>
      <c r="S1834" s="143">
        <f>IF(ЗАПОЛНИТЬ!$F$7=1,'Ф.7(СФ).32'!K58/1000,'Ф.7(СФ).32'!K58)</f>
        <v>0</v>
      </c>
      <c r="T1834" s="143">
        <f>IF(ЗАПОЛНИТЬ!$F$7=1,'Ф.7(СФ).32'!L58/1000,'Ф.7(СФ).32'!L58)</f>
        <v>0</v>
      </c>
      <c r="U1834" s="143">
        <f>IF(ЗАПОЛНИТЬ!$F$7=1,'Ф.7(СФ).32'!M58/1000,'Ф.7(СФ).32'!M58)</f>
        <v>0</v>
      </c>
      <c r="V1834" s="145">
        <v>0</v>
      </c>
      <c r="W1834" s="145">
        <f t="shared" si="92"/>
        <v>0</v>
      </c>
    </row>
    <row r="1835" spans="1:23" ht="12.75">
      <c r="A1835" s="144" t="str">
        <f>ЗАПОЛНИТЬ!$B$23</f>
        <v>4</v>
      </c>
      <c r="B1835" s="144" t="str">
        <f>ЗАПОЛНИТЬ!$B$13</f>
        <v>24188344</v>
      </c>
      <c r="C1835" s="144" t="str">
        <f>ЗАПОЛНИТЬ!$B$24</f>
        <v>298</v>
      </c>
      <c r="D1835" s="144" t="str">
        <f>ЗАПОЛНИТЬ!$B$21</f>
        <v>12</v>
      </c>
      <c r="E1835" s="145"/>
      <c r="F1835" s="144" t="str">
        <f>ЗАПОЛНИТЬ!$B$22</f>
        <v>15</v>
      </c>
      <c r="G1835" s="144" t="str">
        <f>ЗАПОЛНИТЬ!$B$20</f>
        <v>040222</v>
      </c>
      <c r="H1835" s="143" t="str">
        <f>IF(ЗАПОЛНИТЬ!$F$7=1,ЗАПОЛНИТЬ!$H$9,ЗАПОЛНИТЬ!$H$10)</f>
        <v>73</v>
      </c>
      <c r="I1835" s="146">
        <f>IF(ЗАПОЛНИТЬ!$F$7=1,'Ф.7(СФ).32'!$E$13,'Ф.7(СФ).32'!$E$15)</f>
        <v>0</v>
      </c>
      <c r="J1835" s="145" t="str">
        <f>IF(ЗАПОЛНИТЬ!$F$7=1,CONCATENATE(ЗАПОЛНИТЬ!$F$18,ЗАПОЛНИТЬ!$D$18),ЗАПОЛНИТЬ!$E$18)</f>
        <v>01.07.2016</v>
      </c>
      <c r="K1835" s="143">
        <f>'Ф.7(СФ).32'!B59</f>
        <v>2710</v>
      </c>
      <c r="L1835" s="143">
        <f>IF(ЗАПОЛНИТЬ!$F$7=1,'Ф.7(СФ).32'!D59/1000,'Ф.7(СФ).32'!D59)</f>
        <v>0</v>
      </c>
      <c r="M1835" s="143">
        <f>IF(ЗАПОЛНИТЬ!$F$7=1,'Ф.7(СФ).32'!E59/1000,'Ф.7(СФ).32'!E59)</f>
        <v>0</v>
      </c>
      <c r="N1835" s="143">
        <f>IF(ЗАПОЛНИТЬ!$F$7=1,'Ф.7(СФ).32'!F59/1000,'Ф.7(СФ).32'!F59)</f>
        <v>0</v>
      </c>
      <c r="O1835" s="143">
        <f>IF(ЗАПОЛНИТЬ!$F$7=1,'Ф.7(СФ).32'!G59/1000,'Ф.7(СФ).32'!G59)</f>
        <v>0</v>
      </c>
      <c r="P1835" s="143">
        <f>IF(ЗАПОЛНИТЬ!$F$7=1,'Ф.7(СФ).32'!H59/1000,'Ф.7(СФ).32'!H59)</f>
        <v>0</v>
      </c>
      <c r="Q1835" s="143">
        <f>IF(ЗАПОЛНИТЬ!$F$7=1,'Ф.7(СФ).32'!I59/1000,'Ф.7(СФ).32'!I59)</f>
        <v>0</v>
      </c>
      <c r="R1835" s="143">
        <f>IF(ЗАПОЛНИТЬ!$F$7=1,'Ф.7(СФ).32'!J59/1000,'Ф.7(СФ).32'!J59)</f>
        <v>0</v>
      </c>
      <c r="S1835" s="143">
        <f>IF(ЗАПОЛНИТЬ!$F$7=1,'Ф.7(СФ).32'!K59/1000,'Ф.7(СФ).32'!K59)</f>
        <v>0</v>
      </c>
      <c r="T1835" s="143">
        <f>IF(ЗАПОЛНИТЬ!$F$7=1,'Ф.7(СФ).32'!L59/1000,'Ф.7(СФ).32'!L59)</f>
        <v>0</v>
      </c>
      <c r="U1835" s="143">
        <f>IF(ЗАПОЛНИТЬ!$F$7=1,'Ф.7(СФ).32'!M59/1000,'Ф.7(СФ).32'!M59)</f>
        <v>0</v>
      </c>
      <c r="V1835" s="145">
        <f>IF(SUM(L1835:U1835)&gt;0,1,0)</f>
        <v>0</v>
      </c>
      <c r="W1835" s="145">
        <f t="shared" si="92"/>
        <v>0</v>
      </c>
    </row>
    <row r="1836" spans="1:23" ht="12.75">
      <c r="A1836" s="144" t="str">
        <f>ЗАПОЛНИТЬ!$B$23</f>
        <v>4</v>
      </c>
      <c r="B1836" s="144" t="str">
        <f>ЗАПОЛНИТЬ!$B$13</f>
        <v>24188344</v>
      </c>
      <c r="C1836" s="144" t="str">
        <f>ЗАПОЛНИТЬ!$B$24</f>
        <v>298</v>
      </c>
      <c r="D1836" s="144" t="str">
        <f>ЗАПОЛНИТЬ!$B$21</f>
        <v>12</v>
      </c>
      <c r="E1836" s="145"/>
      <c r="F1836" s="144" t="str">
        <f>ЗАПОЛНИТЬ!$B$22</f>
        <v>15</v>
      </c>
      <c r="G1836" s="144" t="str">
        <f>ЗАПОЛНИТЬ!$B$20</f>
        <v>040222</v>
      </c>
      <c r="H1836" s="143" t="str">
        <f>IF(ЗАПОЛНИТЬ!$F$7=1,ЗАПОЛНИТЬ!$H$9,ЗАПОЛНИТЬ!$H$10)</f>
        <v>73</v>
      </c>
      <c r="I1836" s="146">
        <f>IF(ЗАПОЛНИТЬ!$F$7=1,'Ф.7(СФ).32'!$E$13,'Ф.7(СФ).32'!$E$15)</f>
        <v>0</v>
      </c>
      <c r="J1836" s="145" t="str">
        <f>IF(ЗАПОЛНИТЬ!$F$7=1,CONCATENATE(ЗАПОЛНИТЬ!$F$18,ЗАПОЛНИТЬ!$D$18),ЗАПОЛНИТЬ!$E$18)</f>
        <v>01.07.2016</v>
      </c>
      <c r="K1836" s="143">
        <f>'Ф.7(СФ).32'!B60</f>
        <v>2720</v>
      </c>
      <c r="L1836" s="143">
        <f>IF(ЗАПОЛНИТЬ!$F$7=1,'Ф.7(СФ).32'!D60/1000,'Ф.7(СФ).32'!D60)</f>
        <v>0</v>
      </c>
      <c r="M1836" s="143">
        <f>IF(ЗАПОЛНИТЬ!$F$7=1,'Ф.7(СФ).32'!E60/1000,'Ф.7(СФ).32'!E60)</f>
        <v>0</v>
      </c>
      <c r="N1836" s="143">
        <f>IF(ЗАПОЛНИТЬ!$F$7=1,'Ф.7(СФ).32'!F60/1000,'Ф.7(СФ).32'!F60)</f>
        <v>0</v>
      </c>
      <c r="O1836" s="143">
        <f>IF(ЗАПОЛНИТЬ!$F$7=1,'Ф.7(СФ).32'!G60/1000,'Ф.7(СФ).32'!G60)</f>
        <v>0</v>
      </c>
      <c r="P1836" s="143">
        <f>IF(ЗАПОЛНИТЬ!$F$7=1,'Ф.7(СФ).32'!H60/1000,'Ф.7(СФ).32'!H60)</f>
        <v>0</v>
      </c>
      <c r="Q1836" s="143">
        <f>IF(ЗАПОЛНИТЬ!$F$7=1,'Ф.7(СФ).32'!I60/1000,'Ф.7(СФ).32'!I60)</f>
        <v>0</v>
      </c>
      <c r="R1836" s="143">
        <f>IF(ЗАПОЛНИТЬ!$F$7=1,'Ф.7(СФ).32'!J60/1000,'Ф.7(СФ).32'!J60)</f>
        <v>0</v>
      </c>
      <c r="S1836" s="143">
        <f>IF(ЗАПОЛНИТЬ!$F$7=1,'Ф.7(СФ).32'!K60/1000,'Ф.7(СФ).32'!K60)</f>
        <v>0</v>
      </c>
      <c r="T1836" s="143">
        <f>IF(ЗАПОЛНИТЬ!$F$7=1,'Ф.7(СФ).32'!L60/1000,'Ф.7(СФ).32'!L60)</f>
        <v>0</v>
      </c>
      <c r="U1836" s="143">
        <f>IF(ЗАПОЛНИТЬ!$F$7=1,'Ф.7(СФ).32'!M60/1000,'Ф.7(СФ).32'!M60)</f>
        <v>0</v>
      </c>
      <c r="V1836" s="145">
        <f>IF(SUM(L1836:U1836)&gt;0,1,0)</f>
        <v>0</v>
      </c>
      <c r="W1836" s="145">
        <f t="shared" si="92"/>
        <v>0</v>
      </c>
    </row>
    <row r="1837" spans="1:23" ht="12.75">
      <c r="A1837" s="144" t="str">
        <f>ЗАПОЛНИТЬ!$B$23</f>
        <v>4</v>
      </c>
      <c r="B1837" s="144" t="str">
        <f>ЗАПОЛНИТЬ!$B$13</f>
        <v>24188344</v>
      </c>
      <c r="C1837" s="144" t="str">
        <f>ЗАПОЛНИТЬ!$B$24</f>
        <v>298</v>
      </c>
      <c r="D1837" s="144" t="str">
        <f>ЗАПОЛНИТЬ!$B$21</f>
        <v>12</v>
      </c>
      <c r="E1837" s="145"/>
      <c r="F1837" s="144" t="str">
        <f>ЗАПОЛНИТЬ!$B$22</f>
        <v>15</v>
      </c>
      <c r="G1837" s="144" t="str">
        <f>ЗАПОЛНИТЬ!$B$20</f>
        <v>040222</v>
      </c>
      <c r="H1837" s="143" t="str">
        <f>IF(ЗАПОЛНИТЬ!$F$7=1,ЗАПОЛНИТЬ!$H$9,ЗАПОЛНИТЬ!$H$10)</f>
        <v>73</v>
      </c>
      <c r="I1837" s="146">
        <f>IF(ЗАПОЛНИТЬ!$F$7=1,'Ф.7(СФ).32'!$E$13,'Ф.7(СФ).32'!$E$15)</f>
        <v>0</v>
      </c>
      <c r="J1837" s="145" t="str">
        <f>IF(ЗАПОЛНИТЬ!$F$7=1,CONCATENATE(ЗАПОЛНИТЬ!$F$18,ЗАПОЛНИТЬ!$D$18),ЗАПОЛНИТЬ!$E$18)</f>
        <v>01.07.2016</v>
      </c>
      <c r="K1837" s="143">
        <f>'Ф.7(СФ).32'!B61</f>
        <v>2730</v>
      </c>
      <c r="L1837" s="143">
        <f>IF(ЗАПОЛНИТЬ!$F$7=1,'Ф.7(СФ).32'!D61/1000,'Ф.7(СФ).32'!D61)</f>
        <v>0</v>
      </c>
      <c r="M1837" s="143">
        <f>IF(ЗАПОЛНИТЬ!$F$7=1,'Ф.7(СФ).32'!E61/1000,'Ф.7(СФ).32'!E61)</f>
        <v>0</v>
      </c>
      <c r="N1837" s="143">
        <f>IF(ЗАПОЛНИТЬ!$F$7=1,'Ф.7(СФ).32'!F61/1000,'Ф.7(СФ).32'!F61)</f>
        <v>0</v>
      </c>
      <c r="O1837" s="143">
        <f>IF(ЗАПОЛНИТЬ!$F$7=1,'Ф.7(СФ).32'!G61/1000,'Ф.7(СФ).32'!G61)</f>
        <v>0</v>
      </c>
      <c r="P1837" s="143">
        <f>IF(ЗАПОЛНИТЬ!$F$7=1,'Ф.7(СФ).32'!H61/1000,'Ф.7(СФ).32'!H61)</f>
        <v>0</v>
      </c>
      <c r="Q1837" s="143">
        <f>IF(ЗАПОЛНИТЬ!$F$7=1,'Ф.7(СФ).32'!I61/1000,'Ф.7(СФ).32'!I61)</f>
        <v>0</v>
      </c>
      <c r="R1837" s="143">
        <f>IF(ЗАПОЛНИТЬ!$F$7=1,'Ф.7(СФ).32'!J61/1000,'Ф.7(СФ).32'!J61)</f>
        <v>0</v>
      </c>
      <c r="S1837" s="143">
        <f>IF(ЗАПОЛНИТЬ!$F$7=1,'Ф.7(СФ).32'!K61/1000,'Ф.7(СФ).32'!K61)</f>
        <v>0</v>
      </c>
      <c r="T1837" s="143">
        <f>IF(ЗАПОЛНИТЬ!$F$7=1,'Ф.7(СФ).32'!L61/1000,'Ф.7(СФ).32'!L61)</f>
        <v>0</v>
      </c>
      <c r="U1837" s="143">
        <f>IF(ЗАПОЛНИТЬ!$F$7=1,'Ф.7(СФ).32'!M61/1000,'Ф.7(СФ).32'!M61)</f>
        <v>0</v>
      </c>
      <c r="V1837" s="145">
        <f>IF(SUM(L1837:U1837)&gt;0,1,0)</f>
        <v>0</v>
      </c>
      <c r="W1837" s="145">
        <f t="shared" si="92"/>
        <v>0</v>
      </c>
    </row>
    <row r="1838" spans="1:23" ht="12.75">
      <c r="A1838" s="144" t="str">
        <f>ЗАПОЛНИТЬ!$B$23</f>
        <v>4</v>
      </c>
      <c r="B1838" s="144" t="str">
        <f>ЗАПОЛНИТЬ!$B$13</f>
        <v>24188344</v>
      </c>
      <c r="C1838" s="144" t="str">
        <f>ЗАПОЛНИТЬ!$B$24</f>
        <v>298</v>
      </c>
      <c r="D1838" s="144" t="str">
        <f>ЗАПОЛНИТЬ!$B$21</f>
        <v>12</v>
      </c>
      <c r="E1838" s="145"/>
      <c r="F1838" s="144" t="str">
        <f>ЗАПОЛНИТЬ!$B$22</f>
        <v>15</v>
      </c>
      <c r="G1838" s="144" t="str">
        <f>ЗАПОЛНИТЬ!$B$20</f>
        <v>040222</v>
      </c>
      <c r="H1838" s="143" t="str">
        <f>IF(ЗАПОЛНИТЬ!$F$7=1,ЗАПОЛНИТЬ!$H$9,ЗАПОЛНИТЬ!$H$10)</f>
        <v>73</v>
      </c>
      <c r="I1838" s="146">
        <f>IF(ЗАПОЛНИТЬ!$F$7=1,'Ф.7(СФ).32'!$E$13,'Ф.7(СФ).32'!$E$15)</f>
        <v>0</v>
      </c>
      <c r="J1838" s="145" t="str">
        <f>IF(ЗАПОЛНИТЬ!$F$7=1,CONCATENATE(ЗАПОЛНИТЬ!$F$18,ЗАПОЛНИТЬ!$D$18),ЗАПОЛНИТЬ!$E$18)</f>
        <v>01.07.2016</v>
      </c>
      <c r="K1838" s="143">
        <f>'Ф.7(СФ).32'!B62</f>
        <v>2800</v>
      </c>
      <c r="L1838" s="143">
        <f>IF(ЗАПОЛНИТЬ!$F$7=1,'Ф.7(СФ).32'!D62/1000,'Ф.7(СФ).32'!D62)</f>
        <v>0</v>
      </c>
      <c r="M1838" s="143">
        <f>IF(ЗАПОЛНИТЬ!$F$7=1,'Ф.7(СФ).32'!E62/1000,'Ф.7(СФ).32'!E62)</f>
        <v>0</v>
      </c>
      <c r="N1838" s="143">
        <f>IF(ЗАПОЛНИТЬ!$F$7=1,'Ф.7(СФ).32'!F62/1000,'Ф.7(СФ).32'!F62)</f>
        <v>0</v>
      </c>
      <c r="O1838" s="143">
        <f>IF(ЗАПОЛНИТЬ!$F$7=1,'Ф.7(СФ).32'!G62/1000,'Ф.7(СФ).32'!G62)</f>
        <v>0</v>
      </c>
      <c r="P1838" s="143">
        <f>IF(ЗАПОЛНИТЬ!$F$7=1,'Ф.7(СФ).32'!H62/1000,'Ф.7(СФ).32'!H62)</f>
        <v>0</v>
      </c>
      <c r="Q1838" s="143">
        <f>IF(ЗАПОЛНИТЬ!$F$7=1,'Ф.7(СФ).32'!I62/1000,'Ф.7(СФ).32'!I62)</f>
        <v>0</v>
      </c>
      <c r="R1838" s="143">
        <f>IF(ЗАПОЛНИТЬ!$F$7=1,'Ф.7(СФ).32'!J62/1000,'Ф.7(СФ).32'!J62)</f>
        <v>0</v>
      </c>
      <c r="S1838" s="143">
        <f>IF(ЗАПОЛНИТЬ!$F$7=1,'Ф.7(СФ).32'!K62/1000,'Ф.7(СФ).32'!K62)</f>
        <v>0</v>
      </c>
      <c r="T1838" s="143">
        <f>IF(ЗАПОЛНИТЬ!$F$7=1,'Ф.7(СФ).32'!L62/1000,'Ф.7(СФ).32'!L62)</f>
        <v>0</v>
      </c>
      <c r="U1838" s="143">
        <f>IF(ЗАПОЛНИТЬ!$F$7=1,'Ф.7(СФ).32'!M62/1000,'Ф.7(СФ).32'!M62)</f>
        <v>0</v>
      </c>
      <c r="V1838" s="145">
        <f>IF(SUM(L1838:U1838)&gt;0,1,0)</f>
        <v>0</v>
      </c>
      <c r="W1838" s="145">
        <f t="shared" si="92"/>
        <v>0</v>
      </c>
    </row>
    <row r="1839" spans="1:23" ht="12.75">
      <c r="A1839" s="144" t="str">
        <f>ЗАПОЛНИТЬ!$B$23</f>
        <v>4</v>
      </c>
      <c r="B1839" s="144" t="str">
        <f>ЗАПОЛНИТЬ!$B$13</f>
        <v>24188344</v>
      </c>
      <c r="C1839" s="144" t="str">
        <f>ЗАПОЛНИТЬ!$B$24</f>
        <v>298</v>
      </c>
      <c r="D1839" s="144" t="str">
        <f>ЗАПОЛНИТЬ!$B$21</f>
        <v>12</v>
      </c>
      <c r="E1839" s="145"/>
      <c r="F1839" s="144" t="str">
        <f>ЗАПОЛНИТЬ!$B$22</f>
        <v>15</v>
      </c>
      <c r="G1839" s="144" t="str">
        <f>ЗАПОЛНИТЬ!$B$20</f>
        <v>040222</v>
      </c>
      <c r="H1839" s="143" t="str">
        <f>IF(ЗАПОЛНИТЬ!$F$7=1,ЗАПОЛНИТЬ!$H$9,ЗАПОЛНИТЬ!$H$10)</f>
        <v>73</v>
      </c>
      <c r="I1839" s="146">
        <f>IF(ЗАПОЛНИТЬ!$F$7=1,'Ф.7(СФ).32'!$E$13,'Ф.7(СФ).32'!$E$15)</f>
        <v>0</v>
      </c>
      <c r="J1839" s="145" t="str">
        <f>IF(ЗАПОЛНИТЬ!$F$7=1,CONCATENATE(ЗАПОЛНИТЬ!$F$18,ЗАПОЛНИТЬ!$D$18),ЗАПОЛНИТЬ!$E$18)</f>
        <v>01.07.2016</v>
      </c>
      <c r="K1839" s="143">
        <f>'Ф.7(СФ).32'!B63</f>
        <v>3000</v>
      </c>
      <c r="L1839" s="143">
        <f>IF(ЗАПОЛНИТЬ!$F$7=1,'Ф.7(СФ).32'!D63/1000,'Ф.7(СФ).32'!D63)</f>
        <v>0</v>
      </c>
      <c r="M1839" s="143">
        <f>IF(ЗАПОЛНИТЬ!$F$7=1,'Ф.7(СФ).32'!E63/1000,'Ф.7(СФ).32'!E63)</f>
        <v>0</v>
      </c>
      <c r="N1839" s="143">
        <f>IF(ЗАПОЛНИТЬ!$F$7=1,'Ф.7(СФ).32'!F63/1000,'Ф.7(СФ).32'!F63)</f>
        <v>0</v>
      </c>
      <c r="O1839" s="143">
        <f>IF(ЗАПОЛНИТЬ!$F$7=1,'Ф.7(СФ).32'!G63/1000,'Ф.7(СФ).32'!G63)</f>
        <v>0</v>
      </c>
      <c r="P1839" s="143">
        <f>IF(ЗАПОЛНИТЬ!$F$7=1,'Ф.7(СФ).32'!H63/1000,'Ф.7(СФ).32'!H63)</f>
        <v>0</v>
      </c>
      <c r="Q1839" s="143">
        <f>IF(ЗАПОЛНИТЬ!$F$7=1,'Ф.7(СФ).32'!I63/1000,'Ф.7(СФ).32'!I63)</f>
        <v>0</v>
      </c>
      <c r="R1839" s="143">
        <f>IF(ЗАПОЛНИТЬ!$F$7=1,'Ф.7(СФ).32'!J63/1000,'Ф.7(СФ).32'!J63)</f>
        <v>0</v>
      </c>
      <c r="S1839" s="143">
        <f>IF(ЗАПОЛНИТЬ!$F$7=1,'Ф.7(СФ).32'!K63/1000,'Ф.7(СФ).32'!K63)</f>
        <v>0</v>
      </c>
      <c r="T1839" s="143">
        <f>IF(ЗАПОЛНИТЬ!$F$7=1,'Ф.7(СФ).32'!L63/1000,'Ф.7(СФ).32'!L63)</f>
        <v>0</v>
      </c>
      <c r="U1839" s="143">
        <f>IF(ЗАПОЛНИТЬ!$F$7=1,'Ф.7(СФ).32'!M63/1000,'Ф.7(СФ).32'!M63)</f>
        <v>0</v>
      </c>
      <c r="V1839" s="145">
        <v>0</v>
      </c>
      <c r="W1839" s="145">
        <f t="shared" si="92"/>
        <v>0</v>
      </c>
    </row>
    <row r="1840" spans="1:23" ht="12.75">
      <c r="A1840" s="144" t="str">
        <f>ЗАПОЛНИТЬ!$B$23</f>
        <v>4</v>
      </c>
      <c r="B1840" s="144" t="str">
        <f>ЗАПОЛНИТЬ!$B$13</f>
        <v>24188344</v>
      </c>
      <c r="C1840" s="144" t="str">
        <f>ЗАПОЛНИТЬ!$B$24</f>
        <v>298</v>
      </c>
      <c r="D1840" s="144" t="str">
        <f>ЗАПОЛНИТЬ!$B$21</f>
        <v>12</v>
      </c>
      <c r="E1840" s="145"/>
      <c r="F1840" s="144" t="str">
        <f>ЗАПОЛНИТЬ!$B$22</f>
        <v>15</v>
      </c>
      <c r="G1840" s="144" t="str">
        <f>ЗАПОЛНИТЬ!$B$20</f>
        <v>040222</v>
      </c>
      <c r="H1840" s="143" t="str">
        <f>IF(ЗАПОЛНИТЬ!$F$7=1,ЗАПОЛНИТЬ!$H$9,ЗАПОЛНИТЬ!$H$10)</f>
        <v>73</v>
      </c>
      <c r="I1840" s="146">
        <f>IF(ЗАПОЛНИТЬ!$F$7=1,'Ф.7(СФ).32'!$E$13,'Ф.7(СФ).32'!$E$15)</f>
        <v>0</v>
      </c>
      <c r="J1840" s="145" t="str">
        <f>IF(ЗАПОЛНИТЬ!$F$7=1,CONCATENATE(ЗАПОЛНИТЬ!$F$18,ЗАПОЛНИТЬ!$D$18),ЗАПОЛНИТЬ!$E$18)</f>
        <v>01.07.2016</v>
      </c>
      <c r="K1840" s="143">
        <f>'Ф.7(СФ).32'!B64</f>
        <v>3100</v>
      </c>
      <c r="L1840" s="143">
        <f>IF(ЗАПОЛНИТЬ!$F$7=1,'Ф.7(СФ).32'!D64/1000,'Ф.7(СФ).32'!D64)</f>
        <v>0</v>
      </c>
      <c r="M1840" s="143">
        <f>IF(ЗАПОЛНИТЬ!$F$7=1,'Ф.7(СФ).32'!E64/1000,'Ф.7(СФ).32'!E64)</f>
        <v>0</v>
      </c>
      <c r="N1840" s="143">
        <f>IF(ЗАПОЛНИТЬ!$F$7=1,'Ф.7(СФ).32'!F64/1000,'Ф.7(СФ).32'!F64)</f>
        <v>0</v>
      </c>
      <c r="O1840" s="143">
        <f>IF(ЗАПОЛНИТЬ!$F$7=1,'Ф.7(СФ).32'!G64/1000,'Ф.7(СФ).32'!G64)</f>
        <v>0</v>
      </c>
      <c r="P1840" s="143">
        <f>IF(ЗАПОЛНИТЬ!$F$7=1,'Ф.7(СФ).32'!H64/1000,'Ф.7(СФ).32'!H64)</f>
        <v>0</v>
      </c>
      <c r="Q1840" s="143">
        <f>IF(ЗАПОЛНИТЬ!$F$7=1,'Ф.7(СФ).32'!I64/1000,'Ф.7(СФ).32'!I64)</f>
        <v>0</v>
      </c>
      <c r="R1840" s="143">
        <f>IF(ЗАПОЛНИТЬ!$F$7=1,'Ф.7(СФ).32'!J64/1000,'Ф.7(СФ).32'!J64)</f>
        <v>0</v>
      </c>
      <c r="S1840" s="143">
        <f>IF(ЗАПОЛНИТЬ!$F$7=1,'Ф.7(СФ).32'!K64/1000,'Ф.7(СФ).32'!K64)</f>
        <v>0</v>
      </c>
      <c r="T1840" s="143">
        <f>IF(ЗАПОЛНИТЬ!$F$7=1,'Ф.7(СФ).32'!L64/1000,'Ф.7(СФ).32'!L64)</f>
        <v>0</v>
      </c>
      <c r="U1840" s="143">
        <f>IF(ЗАПОЛНИТЬ!$F$7=1,'Ф.7(СФ).32'!M64/1000,'Ф.7(СФ).32'!M64)</f>
        <v>0</v>
      </c>
      <c r="V1840" s="145">
        <v>0</v>
      </c>
      <c r="W1840" s="145">
        <f t="shared" si="92"/>
        <v>0</v>
      </c>
    </row>
    <row r="1841" spans="1:23" ht="12.75">
      <c r="A1841" s="144" t="str">
        <f>ЗАПОЛНИТЬ!$B$23</f>
        <v>4</v>
      </c>
      <c r="B1841" s="144" t="str">
        <f>ЗАПОЛНИТЬ!$B$13</f>
        <v>24188344</v>
      </c>
      <c r="C1841" s="144" t="str">
        <f>ЗАПОЛНИТЬ!$B$24</f>
        <v>298</v>
      </c>
      <c r="D1841" s="144" t="str">
        <f>ЗАПОЛНИТЬ!$B$21</f>
        <v>12</v>
      </c>
      <c r="E1841" s="145"/>
      <c r="F1841" s="144" t="str">
        <f>ЗАПОЛНИТЬ!$B$22</f>
        <v>15</v>
      </c>
      <c r="G1841" s="144" t="str">
        <f>ЗАПОЛНИТЬ!$B$20</f>
        <v>040222</v>
      </c>
      <c r="H1841" s="143" t="str">
        <f>IF(ЗАПОЛНИТЬ!$F$7=1,ЗАПОЛНИТЬ!$H$9,ЗАПОЛНИТЬ!$H$10)</f>
        <v>73</v>
      </c>
      <c r="I1841" s="146">
        <f>IF(ЗАПОЛНИТЬ!$F$7=1,'Ф.7(СФ).32'!$E$13,'Ф.7(СФ).32'!$E$15)</f>
        <v>0</v>
      </c>
      <c r="J1841" s="145" t="str">
        <f>IF(ЗАПОЛНИТЬ!$F$7=1,CONCATENATE(ЗАПОЛНИТЬ!$F$18,ЗАПОЛНИТЬ!$D$18),ЗАПОЛНИТЬ!$E$18)</f>
        <v>01.07.2016</v>
      </c>
      <c r="K1841" s="143">
        <f>'Ф.7(СФ).32'!B65</f>
        <v>3110</v>
      </c>
      <c r="L1841" s="143">
        <f>IF(ЗАПОЛНИТЬ!$F$7=1,'Ф.7(СФ).32'!D65/1000,'Ф.7(СФ).32'!D65)</f>
        <v>0</v>
      </c>
      <c r="M1841" s="143">
        <f>IF(ЗАПОЛНИТЬ!$F$7=1,'Ф.7(СФ).32'!E65/1000,'Ф.7(СФ).32'!E65)</f>
        <v>0</v>
      </c>
      <c r="N1841" s="143">
        <f>IF(ЗАПОЛНИТЬ!$F$7=1,'Ф.7(СФ).32'!F65/1000,'Ф.7(СФ).32'!F65)</f>
        <v>0</v>
      </c>
      <c r="O1841" s="143">
        <f>IF(ЗАПОЛНИТЬ!$F$7=1,'Ф.7(СФ).32'!G65/1000,'Ф.7(СФ).32'!G65)</f>
        <v>0</v>
      </c>
      <c r="P1841" s="143">
        <f>IF(ЗАПОЛНИТЬ!$F$7=1,'Ф.7(СФ).32'!H65/1000,'Ф.7(СФ).32'!H65)</f>
        <v>0</v>
      </c>
      <c r="Q1841" s="143">
        <f>IF(ЗАПОЛНИТЬ!$F$7=1,'Ф.7(СФ).32'!I65/1000,'Ф.7(СФ).32'!I65)</f>
        <v>0</v>
      </c>
      <c r="R1841" s="143">
        <f>IF(ЗАПОЛНИТЬ!$F$7=1,'Ф.7(СФ).32'!J65/1000,'Ф.7(СФ).32'!J65)</f>
        <v>0</v>
      </c>
      <c r="S1841" s="143">
        <f>IF(ЗАПОЛНИТЬ!$F$7=1,'Ф.7(СФ).32'!K65/1000,'Ф.7(СФ).32'!K65)</f>
        <v>0</v>
      </c>
      <c r="T1841" s="143">
        <f>IF(ЗАПОЛНИТЬ!$F$7=1,'Ф.7(СФ).32'!L65/1000,'Ф.7(СФ).32'!L65)</f>
        <v>0</v>
      </c>
      <c r="U1841" s="143">
        <f>IF(ЗАПОЛНИТЬ!$F$7=1,'Ф.7(СФ).32'!M65/1000,'Ф.7(СФ).32'!M65)</f>
        <v>0</v>
      </c>
      <c r="V1841" s="145">
        <f>IF(SUM(L1841:U1841)&gt;0,1,0)</f>
        <v>0</v>
      </c>
      <c r="W1841" s="145">
        <f t="shared" si="92"/>
        <v>0</v>
      </c>
    </row>
    <row r="1842" spans="1:23" ht="12.75">
      <c r="A1842" s="144" t="str">
        <f>ЗАПОЛНИТЬ!$B$23</f>
        <v>4</v>
      </c>
      <c r="B1842" s="144" t="str">
        <f>ЗАПОЛНИТЬ!$B$13</f>
        <v>24188344</v>
      </c>
      <c r="C1842" s="144" t="str">
        <f>ЗАПОЛНИТЬ!$B$24</f>
        <v>298</v>
      </c>
      <c r="D1842" s="144" t="str">
        <f>ЗАПОЛНИТЬ!$B$21</f>
        <v>12</v>
      </c>
      <c r="E1842" s="145"/>
      <c r="F1842" s="144" t="str">
        <f>ЗАПОЛНИТЬ!$B$22</f>
        <v>15</v>
      </c>
      <c r="G1842" s="144" t="str">
        <f>ЗАПОЛНИТЬ!$B$20</f>
        <v>040222</v>
      </c>
      <c r="H1842" s="143" t="str">
        <f>IF(ЗАПОЛНИТЬ!$F$7=1,ЗАПОЛНИТЬ!$H$9,ЗАПОЛНИТЬ!$H$10)</f>
        <v>73</v>
      </c>
      <c r="I1842" s="146">
        <f>IF(ЗАПОЛНИТЬ!$F$7=1,'Ф.7(СФ).32'!$E$13,'Ф.7(СФ).32'!$E$15)</f>
        <v>0</v>
      </c>
      <c r="J1842" s="145" t="str">
        <f>IF(ЗАПОЛНИТЬ!$F$7=1,CONCATENATE(ЗАПОЛНИТЬ!$F$18,ЗАПОЛНИТЬ!$D$18),ЗАПОЛНИТЬ!$E$18)</f>
        <v>01.07.2016</v>
      </c>
      <c r="K1842" s="143">
        <f>'Ф.7(СФ).32'!B66</f>
        <v>3120</v>
      </c>
      <c r="L1842" s="143">
        <f>IF(ЗАПОЛНИТЬ!$F$7=1,'Ф.7(СФ).32'!D66/1000,'Ф.7(СФ).32'!D66)</f>
        <v>0</v>
      </c>
      <c r="M1842" s="143">
        <f>IF(ЗАПОЛНИТЬ!$F$7=1,'Ф.7(СФ).32'!E66/1000,'Ф.7(СФ).32'!E66)</f>
        <v>0</v>
      </c>
      <c r="N1842" s="143">
        <f>IF(ЗАПОЛНИТЬ!$F$7=1,'Ф.7(СФ).32'!F66/1000,'Ф.7(СФ).32'!F66)</f>
        <v>0</v>
      </c>
      <c r="O1842" s="143">
        <f>IF(ЗАПОЛНИТЬ!$F$7=1,'Ф.7(СФ).32'!G66/1000,'Ф.7(СФ).32'!G66)</f>
        <v>0</v>
      </c>
      <c r="P1842" s="143">
        <f>IF(ЗАПОЛНИТЬ!$F$7=1,'Ф.7(СФ).32'!H66/1000,'Ф.7(СФ).32'!H66)</f>
        <v>0</v>
      </c>
      <c r="Q1842" s="143">
        <f>IF(ЗАПОЛНИТЬ!$F$7=1,'Ф.7(СФ).32'!I66/1000,'Ф.7(СФ).32'!I66)</f>
        <v>0</v>
      </c>
      <c r="R1842" s="143">
        <f>IF(ЗАПОЛНИТЬ!$F$7=1,'Ф.7(СФ).32'!J66/1000,'Ф.7(СФ).32'!J66)</f>
        <v>0</v>
      </c>
      <c r="S1842" s="143">
        <f>IF(ЗАПОЛНИТЬ!$F$7=1,'Ф.7(СФ).32'!K66/1000,'Ф.7(СФ).32'!K66)</f>
        <v>0</v>
      </c>
      <c r="T1842" s="143">
        <f>IF(ЗАПОЛНИТЬ!$F$7=1,'Ф.7(СФ).32'!L66/1000,'Ф.7(СФ).32'!L66)</f>
        <v>0</v>
      </c>
      <c r="U1842" s="143">
        <f>IF(ЗАПОЛНИТЬ!$F$7=1,'Ф.7(СФ).32'!M66/1000,'Ф.7(СФ).32'!M66)</f>
        <v>0</v>
      </c>
      <c r="V1842" s="145">
        <v>0</v>
      </c>
      <c r="W1842" s="145">
        <f t="shared" si="92"/>
        <v>0</v>
      </c>
    </row>
    <row r="1843" spans="1:23" ht="12.75">
      <c r="A1843" s="144" t="str">
        <f>ЗАПОЛНИТЬ!$B$23</f>
        <v>4</v>
      </c>
      <c r="B1843" s="144" t="str">
        <f>ЗАПОЛНИТЬ!$B$13</f>
        <v>24188344</v>
      </c>
      <c r="C1843" s="144" t="str">
        <f>ЗАПОЛНИТЬ!$B$24</f>
        <v>298</v>
      </c>
      <c r="D1843" s="144" t="str">
        <f>ЗАПОЛНИТЬ!$B$21</f>
        <v>12</v>
      </c>
      <c r="E1843" s="145"/>
      <c r="F1843" s="144" t="str">
        <f>ЗАПОЛНИТЬ!$B$22</f>
        <v>15</v>
      </c>
      <c r="G1843" s="144" t="str">
        <f>ЗАПОЛНИТЬ!$B$20</f>
        <v>040222</v>
      </c>
      <c r="H1843" s="143" t="str">
        <f>IF(ЗАПОЛНИТЬ!$F$7=1,ЗАПОЛНИТЬ!$H$9,ЗАПОЛНИТЬ!$H$10)</f>
        <v>73</v>
      </c>
      <c r="I1843" s="146">
        <f>IF(ЗАПОЛНИТЬ!$F$7=1,'Ф.7(СФ).32'!$E$13,'Ф.7(СФ).32'!$E$15)</f>
        <v>0</v>
      </c>
      <c r="J1843" s="145" t="str">
        <f>IF(ЗАПОЛНИТЬ!$F$7=1,CONCATENATE(ЗАПОЛНИТЬ!$F$18,ЗАПОЛНИТЬ!$D$18),ЗАПОЛНИТЬ!$E$18)</f>
        <v>01.07.2016</v>
      </c>
      <c r="K1843" s="143">
        <f>'Ф.7(СФ).32'!B67</f>
        <v>3121</v>
      </c>
      <c r="L1843" s="143">
        <f>IF(ЗАПОЛНИТЬ!$F$7=1,'Ф.7(СФ).32'!D67/1000,'Ф.7(СФ).32'!D67)</f>
        <v>0</v>
      </c>
      <c r="M1843" s="143">
        <f>IF(ЗАПОЛНИТЬ!$F$7=1,'Ф.7(СФ).32'!E67/1000,'Ф.7(СФ).32'!E67)</f>
        <v>0</v>
      </c>
      <c r="N1843" s="143">
        <f>IF(ЗАПОЛНИТЬ!$F$7=1,'Ф.7(СФ).32'!F67/1000,'Ф.7(СФ).32'!F67)</f>
        <v>0</v>
      </c>
      <c r="O1843" s="143">
        <f>IF(ЗАПОЛНИТЬ!$F$7=1,'Ф.7(СФ).32'!G67/1000,'Ф.7(СФ).32'!G67)</f>
        <v>0</v>
      </c>
      <c r="P1843" s="143">
        <f>IF(ЗАПОЛНИТЬ!$F$7=1,'Ф.7(СФ).32'!H67/1000,'Ф.7(СФ).32'!H67)</f>
        <v>0</v>
      </c>
      <c r="Q1843" s="143">
        <f>IF(ЗАПОЛНИТЬ!$F$7=1,'Ф.7(СФ).32'!I67/1000,'Ф.7(СФ).32'!I67)</f>
        <v>0</v>
      </c>
      <c r="R1843" s="143">
        <f>IF(ЗАПОЛНИТЬ!$F$7=1,'Ф.7(СФ).32'!J67/1000,'Ф.7(СФ).32'!J67)</f>
        <v>0</v>
      </c>
      <c r="S1843" s="143">
        <f>IF(ЗАПОЛНИТЬ!$F$7=1,'Ф.7(СФ).32'!K67/1000,'Ф.7(СФ).32'!K67)</f>
        <v>0</v>
      </c>
      <c r="T1843" s="143">
        <f>IF(ЗАПОЛНИТЬ!$F$7=1,'Ф.7(СФ).32'!L67/1000,'Ф.7(СФ).32'!L67)</f>
        <v>0</v>
      </c>
      <c r="U1843" s="143">
        <f>IF(ЗАПОЛНИТЬ!$F$7=1,'Ф.7(СФ).32'!M67/1000,'Ф.7(СФ).32'!M67)</f>
        <v>0</v>
      </c>
      <c r="V1843" s="145">
        <f>IF(SUM(L1843:U1843)&gt;0,1,0)</f>
        <v>0</v>
      </c>
      <c r="W1843" s="145">
        <f t="shared" si="92"/>
        <v>0</v>
      </c>
    </row>
    <row r="1844" spans="1:23" ht="12.75">
      <c r="A1844" s="144" t="str">
        <f>ЗАПОЛНИТЬ!$B$23</f>
        <v>4</v>
      </c>
      <c r="B1844" s="144" t="str">
        <f>ЗАПОЛНИТЬ!$B$13</f>
        <v>24188344</v>
      </c>
      <c r="C1844" s="144" t="str">
        <f>ЗАПОЛНИТЬ!$B$24</f>
        <v>298</v>
      </c>
      <c r="D1844" s="144" t="str">
        <f>ЗАПОЛНИТЬ!$B$21</f>
        <v>12</v>
      </c>
      <c r="E1844" s="145"/>
      <c r="F1844" s="144" t="str">
        <f>ЗАПОЛНИТЬ!$B$22</f>
        <v>15</v>
      </c>
      <c r="G1844" s="144" t="str">
        <f>ЗАПОЛНИТЬ!$B$20</f>
        <v>040222</v>
      </c>
      <c r="H1844" s="143" t="str">
        <f>IF(ЗАПОЛНИТЬ!$F$7=1,ЗАПОЛНИТЬ!$H$9,ЗАПОЛНИТЬ!$H$10)</f>
        <v>73</v>
      </c>
      <c r="I1844" s="146">
        <f>IF(ЗАПОЛНИТЬ!$F$7=1,'Ф.7(СФ).32'!$E$13,'Ф.7(СФ).32'!$E$15)</f>
        <v>0</v>
      </c>
      <c r="J1844" s="145" t="str">
        <f>IF(ЗАПОЛНИТЬ!$F$7=1,CONCATENATE(ЗАПОЛНИТЬ!$F$18,ЗАПОЛНИТЬ!$D$18),ЗАПОЛНИТЬ!$E$18)</f>
        <v>01.07.2016</v>
      </c>
      <c r="K1844" s="143">
        <f>'Ф.7(СФ).32'!B68</f>
        <v>3122</v>
      </c>
      <c r="L1844" s="143">
        <f>IF(ЗАПОЛНИТЬ!$F$7=1,'Ф.7(СФ).32'!D68/1000,'Ф.7(СФ).32'!D68)</f>
        <v>0</v>
      </c>
      <c r="M1844" s="143">
        <f>IF(ЗАПОЛНИТЬ!$F$7=1,'Ф.7(СФ).32'!E68/1000,'Ф.7(СФ).32'!E68)</f>
        <v>0</v>
      </c>
      <c r="N1844" s="143">
        <f>IF(ЗАПОЛНИТЬ!$F$7=1,'Ф.7(СФ).32'!F68/1000,'Ф.7(СФ).32'!F68)</f>
        <v>0</v>
      </c>
      <c r="O1844" s="143">
        <f>IF(ЗАПОЛНИТЬ!$F$7=1,'Ф.7(СФ).32'!G68/1000,'Ф.7(СФ).32'!G68)</f>
        <v>0</v>
      </c>
      <c r="P1844" s="143">
        <f>IF(ЗАПОЛНИТЬ!$F$7=1,'Ф.7(СФ).32'!H68/1000,'Ф.7(СФ).32'!H68)</f>
        <v>0</v>
      </c>
      <c r="Q1844" s="143">
        <f>IF(ЗАПОЛНИТЬ!$F$7=1,'Ф.7(СФ).32'!I68/1000,'Ф.7(СФ).32'!I68)</f>
        <v>0</v>
      </c>
      <c r="R1844" s="143">
        <f>IF(ЗАПОЛНИТЬ!$F$7=1,'Ф.7(СФ).32'!J68/1000,'Ф.7(СФ).32'!J68)</f>
        <v>0</v>
      </c>
      <c r="S1844" s="143">
        <f>IF(ЗАПОЛНИТЬ!$F$7=1,'Ф.7(СФ).32'!K68/1000,'Ф.7(СФ).32'!K68)</f>
        <v>0</v>
      </c>
      <c r="T1844" s="143">
        <f>IF(ЗАПОЛНИТЬ!$F$7=1,'Ф.7(СФ).32'!L68/1000,'Ф.7(СФ).32'!L68)</f>
        <v>0</v>
      </c>
      <c r="U1844" s="143">
        <f>IF(ЗАПОЛНИТЬ!$F$7=1,'Ф.7(СФ).32'!M68/1000,'Ф.7(СФ).32'!M68)</f>
        <v>0</v>
      </c>
      <c r="V1844" s="145">
        <f>IF(SUM(L1844:U1844)&gt;0,1,0)</f>
        <v>0</v>
      </c>
      <c r="W1844" s="145">
        <f t="shared" si="92"/>
        <v>0</v>
      </c>
    </row>
    <row r="1845" spans="1:23" ht="12.75">
      <c r="A1845" s="144" t="str">
        <f>ЗАПОЛНИТЬ!$B$23</f>
        <v>4</v>
      </c>
      <c r="B1845" s="144" t="str">
        <f>ЗАПОЛНИТЬ!$B$13</f>
        <v>24188344</v>
      </c>
      <c r="C1845" s="144" t="str">
        <f>ЗАПОЛНИТЬ!$B$24</f>
        <v>298</v>
      </c>
      <c r="D1845" s="144" t="str">
        <f>ЗАПОЛНИТЬ!$B$21</f>
        <v>12</v>
      </c>
      <c r="E1845" s="145"/>
      <c r="F1845" s="144" t="str">
        <f>ЗАПОЛНИТЬ!$B$22</f>
        <v>15</v>
      </c>
      <c r="G1845" s="144" t="str">
        <f>ЗАПОЛНИТЬ!$B$20</f>
        <v>040222</v>
      </c>
      <c r="H1845" s="143" t="str">
        <f>IF(ЗАПОЛНИТЬ!$F$7=1,ЗАПОЛНИТЬ!$H$9,ЗАПОЛНИТЬ!$H$10)</f>
        <v>73</v>
      </c>
      <c r="I1845" s="146">
        <f>IF(ЗАПОЛНИТЬ!$F$7=1,'Ф.7(СФ).32'!$E$13,'Ф.7(СФ).32'!$E$15)</f>
        <v>0</v>
      </c>
      <c r="J1845" s="145" t="str">
        <f>IF(ЗАПОЛНИТЬ!$F$7=1,CONCATENATE(ЗАПОЛНИТЬ!$F$18,ЗАПОЛНИТЬ!$D$18),ЗАПОЛНИТЬ!$E$18)</f>
        <v>01.07.2016</v>
      </c>
      <c r="K1845" s="143">
        <f>'Ф.7(СФ).32'!B69</f>
        <v>3130</v>
      </c>
      <c r="L1845" s="143">
        <f>IF(ЗАПОЛНИТЬ!$F$7=1,'Ф.7(СФ).32'!D69/1000,'Ф.7(СФ).32'!D69)</f>
        <v>0</v>
      </c>
      <c r="M1845" s="143">
        <f>IF(ЗАПОЛНИТЬ!$F$7=1,'Ф.7(СФ).32'!E69/1000,'Ф.7(СФ).32'!E69)</f>
        <v>0</v>
      </c>
      <c r="N1845" s="143">
        <f>IF(ЗАПОЛНИТЬ!$F$7=1,'Ф.7(СФ).32'!F69/1000,'Ф.7(СФ).32'!F69)</f>
        <v>0</v>
      </c>
      <c r="O1845" s="143">
        <f>IF(ЗАПОЛНИТЬ!$F$7=1,'Ф.7(СФ).32'!G69/1000,'Ф.7(СФ).32'!G69)</f>
        <v>0</v>
      </c>
      <c r="P1845" s="143">
        <f>IF(ЗАПОЛНИТЬ!$F$7=1,'Ф.7(СФ).32'!H69/1000,'Ф.7(СФ).32'!H69)</f>
        <v>0</v>
      </c>
      <c r="Q1845" s="143">
        <f>IF(ЗАПОЛНИТЬ!$F$7=1,'Ф.7(СФ).32'!I69/1000,'Ф.7(СФ).32'!I69)</f>
        <v>0</v>
      </c>
      <c r="R1845" s="143">
        <f>IF(ЗАПОЛНИТЬ!$F$7=1,'Ф.7(СФ).32'!J69/1000,'Ф.7(СФ).32'!J69)</f>
        <v>0</v>
      </c>
      <c r="S1845" s="143">
        <f>IF(ЗАПОЛНИТЬ!$F$7=1,'Ф.7(СФ).32'!K69/1000,'Ф.7(СФ).32'!K69)</f>
        <v>0</v>
      </c>
      <c r="T1845" s="143">
        <f>IF(ЗАПОЛНИТЬ!$F$7=1,'Ф.7(СФ).32'!L69/1000,'Ф.7(СФ).32'!L69)</f>
        <v>0</v>
      </c>
      <c r="U1845" s="143">
        <f>IF(ЗАПОЛНИТЬ!$F$7=1,'Ф.7(СФ).32'!M69/1000,'Ф.7(СФ).32'!M69)</f>
        <v>0</v>
      </c>
      <c r="V1845" s="145">
        <v>0</v>
      </c>
      <c r="W1845" s="145">
        <f t="shared" si="92"/>
        <v>0</v>
      </c>
    </row>
    <row r="1846" spans="1:23" ht="12.75">
      <c r="A1846" s="144" t="str">
        <f>ЗАПОЛНИТЬ!$B$23</f>
        <v>4</v>
      </c>
      <c r="B1846" s="144" t="str">
        <f>ЗАПОЛНИТЬ!$B$13</f>
        <v>24188344</v>
      </c>
      <c r="C1846" s="144" t="str">
        <f>ЗАПОЛНИТЬ!$B$24</f>
        <v>298</v>
      </c>
      <c r="D1846" s="144" t="str">
        <f>ЗАПОЛНИТЬ!$B$21</f>
        <v>12</v>
      </c>
      <c r="E1846" s="145"/>
      <c r="F1846" s="144" t="str">
        <f>ЗАПОЛНИТЬ!$B$22</f>
        <v>15</v>
      </c>
      <c r="G1846" s="144" t="str">
        <f>ЗАПОЛНИТЬ!$B$20</f>
        <v>040222</v>
      </c>
      <c r="H1846" s="143" t="str">
        <f>IF(ЗАПОЛНИТЬ!$F$7=1,ЗАПОЛНИТЬ!$H$9,ЗАПОЛНИТЬ!$H$10)</f>
        <v>73</v>
      </c>
      <c r="I1846" s="146">
        <f>IF(ЗАПОЛНИТЬ!$F$7=1,'Ф.7(СФ).32'!$E$13,'Ф.7(СФ).32'!$E$15)</f>
        <v>0</v>
      </c>
      <c r="J1846" s="145" t="str">
        <f>IF(ЗАПОЛНИТЬ!$F$7=1,CONCATENATE(ЗАПОЛНИТЬ!$F$18,ЗАПОЛНИТЬ!$D$18),ЗАПОЛНИТЬ!$E$18)</f>
        <v>01.07.2016</v>
      </c>
      <c r="K1846" s="143">
        <f>'Ф.7(СФ).32'!B70</f>
        <v>3131</v>
      </c>
      <c r="L1846" s="143">
        <f>IF(ЗАПОЛНИТЬ!$F$7=1,'Ф.7(СФ).32'!D70/1000,'Ф.7(СФ).32'!D70)</f>
        <v>0</v>
      </c>
      <c r="M1846" s="143">
        <f>IF(ЗАПОЛНИТЬ!$F$7=1,'Ф.7(СФ).32'!E70/1000,'Ф.7(СФ).32'!E70)</f>
        <v>0</v>
      </c>
      <c r="N1846" s="143">
        <f>IF(ЗАПОЛНИТЬ!$F$7=1,'Ф.7(СФ).32'!F70/1000,'Ф.7(СФ).32'!F70)</f>
        <v>0</v>
      </c>
      <c r="O1846" s="143">
        <f>IF(ЗАПОЛНИТЬ!$F$7=1,'Ф.7(СФ).32'!G70/1000,'Ф.7(СФ).32'!G70)</f>
        <v>0</v>
      </c>
      <c r="P1846" s="143">
        <f>IF(ЗАПОЛНИТЬ!$F$7=1,'Ф.7(СФ).32'!H70/1000,'Ф.7(СФ).32'!H70)</f>
        <v>0</v>
      </c>
      <c r="Q1846" s="143">
        <f>IF(ЗАПОЛНИТЬ!$F$7=1,'Ф.7(СФ).32'!I70/1000,'Ф.7(СФ).32'!I70)</f>
        <v>0</v>
      </c>
      <c r="R1846" s="143">
        <f>IF(ЗАПОЛНИТЬ!$F$7=1,'Ф.7(СФ).32'!J70/1000,'Ф.7(СФ).32'!J70)</f>
        <v>0</v>
      </c>
      <c r="S1846" s="143">
        <f>IF(ЗАПОЛНИТЬ!$F$7=1,'Ф.7(СФ).32'!K70/1000,'Ф.7(СФ).32'!K70)</f>
        <v>0</v>
      </c>
      <c r="T1846" s="143">
        <f>IF(ЗАПОЛНИТЬ!$F$7=1,'Ф.7(СФ).32'!L70/1000,'Ф.7(СФ).32'!L70)</f>
        <v>0</v>
      </c>
      <c r="U1846" s="143">
        <f>IF(ЗАПОЛНИТЬ!$F$7=1,'Ф.7(СФ).32'!M70/1000,'Ф.7(СФ).32'!M70)</f>
        <v>0</v>
      </c>
      <c r="V1846" s="145">
        <f>IF(SUM(L1846:U1846)&gt;0,1,0)</f>
        <v>0</v>
      </c>
      <c r="W1846" s="145">
        <f t="shared" si="92"/>
        <v>0</v>
      </c>
    </row>
    <row r="1847" spans="1:23" ht="12.75">
      <c r="A1847" s="144" t="str">
        <f>ЗАПОЛНИТЬ!$B$23</f>
        <v>4</v>
      </c>
      <c r="B1847" s="144" t="str">
        <f>ЗАПОЛНИТЬ!$B$13</f>
        <v>24188344</v>
      </c>
      <c r="C1847" s="144" t="str">
        <f>ЗАПОЛНИТЬ!$B$24</f>
        <v>298</v>
      </c>
      <c r="D1847" s="144" t="str">
        <f>ЗАПОЛНИТЬ!$B$21</f>
        <v>12</v>
      </c>
      <c r="E1847" s="145"/>
      <c r="F1847" s="144" t="str">
        <f>ЗАПОЛНИТЬ!$B$22</f>
        <v>15</v>
      </c>
      <c r="G1847" s="144" t="str">
        <f>ЗАПОЛНИТЬ!$B$20</f>
        <v>040222</v>
      </c>
      <c r="H1847" s="143" t="str">
        <f>IF(ЗАПОЛНИТЬ!$F$7=1,ЗАПОЛНИТЬ!$H$9,ЗАПОЛНИТЬ!$H$10)</f>
        <v>73</v>
      </c>
      <c r="I1847" s="146">
        <f>IF(ЗАПОЛНИТЬ!$F$7=1,'Ф.7(СФ).32'!$E$13,'Ф.7(СФ).32'!$E$15)</f>
        <v>0</v>
      </c>
      <c r="J1847" s="145" t="str">
        <f>IF(ЗАПОЛНИТЬ!$F$7=1,CONCATENATE(ЗАПОЛНИТЬ!$F$18,ЗАПОЛНИТЬ!$D$18),ЗАПОЛНИТЬ!$E$18)</f>
        <v>01.07.2016</v>
      </c>
      <c r="K1847" s="143">
        <f>'Ф.7(СФ).32'!B71</f>
        <v>3132</v>
      </c>
      <c r="L1847" s="143">
        <f>IF(ЗАПОЛНИТЬ!$F$7=1,'Ф.7(СФ).32'!D71/1000,'Ф.7(СФ).32'!D71)</f>
        <v>0</v>
      </c>
      <c r="M1847" s="143">
        <f>IF(ЗАПОЛНИТЬ!$F$7=1,'Ф.7(СФ).32'!E71/1000,'Ф.7(СФ).32'!E71)</f>
        <v>0</v>
      </c>
      <c r="N1847" s="143">
        <f>IF(ЗАПОЛНИТЬ!$F$7=1,'Ф.7(СФ).32'!F71/1000,'Ф.7(СФ).32'!F71)</f>
        <v>0</v>
      </c>
      <c r="O1847" s="143">
        <f>IF(ЗАПОЛНИТЬ!$F$7=1,'Ф.7(СФ).32'!G71/1000,'Ф.7(СФ).32'!G71)</f>
        <v>0</v>
      </c>
      <c r="P1847" s="143">
        <f>IF(ЗАПОЛНИТЬ!$F$7=1,'Ф.7(СФ).32'!H71/1000,'Ф.7(СФ).32'!H71)</f>
        <v>0</v>
      </c>
      <c r="Q1847" s="143">
        <f>IF(ЗАПОЛНИТЬ!$F$7=1,'Ф.7(СФ).32'!I71/1000,'Ф.7(СФ).32'!I71)</f>
        <v>0</v>
      </c>
      <c r="R1847" s="143">
        <f>IF(ЗАПОЛНИТЬ!$F$7=1,'Ф.7(СФ).32'!J71/1000,'Ф.7(СФ).32'!J71)</f>
        <v>0</v>
      </c>
      <c r="S1847" s="143">
        <f>IF(ЗАПОЛНИТЬ!$F$7=1,'Ф.7(СФ).32'!K71/1000,'Ф.7(СФ).32'!K71)</f>
        <v>0</v>
      </c>
      <c r="T1847" s="143">
        <f>IF(ЗАПОЛНИТЬ!$F$7=1,'Ф.7(СФ).32'!L71/1000,'Ф.7(СФ).32'!L71)</f>
        <v>0</v>
      </c>
      <c r="U1847" s="143">
        <f>IF(ЗАПОЛНИТЬ!$F$7=1,'Ф.7(СФ).32'!M71/1000,'Ф.7(СФ).32'!M71)</f>
        <v>0</v>
      </c>
      <c r="V1847" s="145">
        <f>IF(SUM(L1847:U1847)&gt;0,1,0)</f>
        <v>0</v>
      </c>
      <c r="W1847" s="145">
        <f t="shared" si="92"/>
        <v>0</v>
      </c>
    </row>
    <row r="1848" spans="1:23" ht="12.75">
      <c r="A1848" s="144" t="str">
        <f>ЗАПОЛНИТЬ!$B$23</f>
        <v>4</v>
      </c>
      <c r="B1848" s="144" t="str">
        <f>ЗАПОЛНИТЬ!$B$13</f>
        <v>24188344</v>
      </c>
      <c r="C1848" s="144" t="str">
        <f>ЗАПОЛНИТЬ!$B$24</f>
        <v>298</v>
      </c>
      <c r="D1848" s="144" t="str">
        <f>ЗАПОЛНИТЬ!$B$21</f>
        <v>12</v>
      </c>
      <c r="E1848" s="145"/>
      <c r="F1848" s="144" t="str">
        <f>ЗАПОЛНИТЬ!$B$22</f>
        <v>15</v>
      </c>
      <c r="G1848" s="144" t="str">
        <f>ЗАПОЛНИТЬ!$B$20</f>
        <v>040222</v>
      </c>
      <c r="H1848" s="143" t="str">
        <f>IF(ЗАПОЛНИТЬ!$F$7=1,ЗАПОЛНИТЬ!$H$9,ЗАПОЛНИТЬ!$H$10)</f>
        <v>73</v>
      </c>
      <c r="I1848" s="146">
        <f>IF(ЗАПОЛНИТЬ!$F$7=1,'Ф.7(СФ).32'!$E$13,'Ф.7(СФ).32'!$E$15)</f>
        <v>0</v>
      </c>
      <c r="J1848" s="145" t="str">
        <f>IF(ЗАПОЛНИТЬ!$F$7=1,CONCATENATE(ЗАПОЛНИТЬ!$F$18,ЗАПОЛНИТЬ!$D$18),ЗАПОЛНИТЬ!$E$18)</f>
        <v>01.07.2016</v>
      </c>
      <c r="K1848" s="143">
        <f>'Ф.7(СФ).32'!B72</f>
        <v>3140</v>
      </c>
      <c r="L1848" s="143">
        <f>IF(ЗАПОЛНИТЬ!$F$7=1,'Ф.7(СФ).32'!D72/1000,'Ф.7(СФ).32'!D72)</f>
        <v>0</v>
      </c>
      <c r="M1848" s="143">
        <f>IF(ЗАПОЛНИТЬ!$F$7=1,'Ф.7(СФ).32'!E72/1000,'Ф.7(СФ).32'!E72)</f>
        <v>0</v>
      </c>
      <c r="N1848" s="143">
        <f>IF(ЗАПОЛНИТЬ!$F$7=1,'Ф.7(СФ).32'!F72/1000,'Ф.7(СФ).32'!F72)</f>
        <v>0</v>
      </c>
      <c r="O1848" s="143">
        <f>IF(ЗАПОЛНИТЬ!$F$7=1,'Ф.7(СФ).32'!G72/1000,'Ф.7(СФ).32'!G72)</f>
        <v>0</v>
      </c>
      <c r="P1848" s="143">
        <f>IF(ЗАПОЛНИТЬ!$F$7=1,'Ф.7(СФ).32'!H72/1000,'Ф.7(СФ).32'!H72)</f>
        <v>0</v>
      </c>
      <c r="Q1848" s="143">
        <f>IF(ЗАПОЛНИТЬ!$F$7=1,'Ф.7(СФ).32'!I72/1000,'Ф.7(СФ).32'!I72)</f>
        <v>0</v>
      </c>
      <c r="R1848" s="143">
        <f>IF(ЗАПОЛНИТЬ!$F$7=1,'Ф.7(СФ).32'!J72/1000,'Ф.7(СФ).32'!J72)</f>
        <v>0</v>
      </c>
      <c r="S1848" s="143">
        <f>IF(ЗАПОЛНИТЬ!$F$7=1,'Ф.7(СФ).32'!K72/1000,'Ф.7(СФ).32'!K72)</f>
        <v>0</v>
      </c>
      <c r="T1848" s="143">
        <f>IF(ЗАПОЛНИТЬ!$F$7=1,'Ф.7(СФ).32'!L72/1000,'Ф.7(СФ).32'!L72)</f>
        <v>0</v>
      </c>
      <c r="U1848" s="143">
        <f>IF(ЗАПОЛНИТЬ!$F$7=1,'Ф.7(СФ).32'!M72/1000,'Ф.7(СФ).32'!M72)</f>
        <v>0</v>
      </c>
      <c r="V1848" s="145">
        <v>0</v>
      </c>
      <c r="W1848" s="145">
        <f t="shared" si="92"/>
        <v>0</v>
      </c>
    </row>
    <row r="1849" spans="1:23" ht="12.75">
      <c r="A1849" s="144" t="str">
        <f>ЗАПОЛНИТЬ!$B$23</f>
        <v>4</v>
      </c>
      <c r="B1849" s="144" t="str">
        <f>ЗАПОЛНИТЬ!$B$13</f>
        <v>24188344</v>
      </c>
      <c r="C1849" s="144" t="str">
        <f>ЗАПОЛНИТЬ!$B$24</f>
        <v>298</v>
      </c>
      <c r="D1849" s="144" t="str">
        <f>ЗАПОЛНИТЬ!$B$21</f>
        <v>12</v>
      </c>
      <c r="E1849" s="145"/>
      <c r="F1849" s="144" t="str">
        <f>ЗАПОЛНИТЬ!$B$22</f>
        <v>15</v>
      </c>
      <c r="G1849" s="144" t="str">
        <f>ЗАПОЛНИТЬ!$B$20</f>
        <v>040222</v>
      </c>
      <c r="H1849" s="143" t="str">
        <f>IF(ЗАПОЛНИТЬ!$F$7=1,ЗАПОЛНИТЬ!$H$9,ЗАПОЛНИТЬ!$H$10)</f>
        <v>73</v>
      </c>
      <c r="I1849" s="146">
        <f>IF(ЗАПОЛНИТЬ!$F$7=1,'Ф.7(СФ).32'!$E$13,'Ф.7(СФ).32'!$E$15)</f>
        <v>0</v>
      </c>
      <c r="J1849" s="145" t="str">
        <f>IF(ЗАПОЛНИТЬ!$F$7=1,CONCATENATE(ЗАПОЛНИТЬ!$F$18,ЗАПОЛНИТЬ!$D$18),ЗАПОЛНИТЬ!$E$18)</f>
        <v>01.07.2016</v>
      </c>
      <c r="K1849" s="143">
        <f>'Ф.7(СФ).32'!B73</f>
        <v>3141</v>
      </c>
      <c r="L1849" s="143">
        <f>IF(ЗАПОЛНИТЬ!$F$7=1,'Ф.7(СФ).32'!D73/1000,'Ф.7(СФ).32'!D73)</f>
        <v>0</v>
      </c>
      <c r="M1849" s="143">
        <f>IF(ЗАПОЛНИТЬ!$F$7=1,'Ф.7(СФ).32'!E73/1000,'Ф.7(СФ).32'!E73)</f>
        <v>0</v>
      </c>
      <c r="N1849" s="143">
        <f>IF(ЗАПОЛНИТЬ!$F$7=1,'Ф.7(СФ).32'!F73/1000,'Ф.7(СФ).32'!F73)</f>
        <v>0</v>
      </c>
      <c r="O1849" s="143">
        <f>IF(ЗАПОЛНИТЬ!$F$7=1,'Ф.7(СФ).32'!G73/1000,'Ф.7(СФ).32'!G73)</f>
        <v>0</v>
      </c>
      <c r="P1849" s="143">
        <f>IF(ЗАПОЛНИТЬ!$F$7=1,'Ф.7(СФ).32'!H73/1000,'Ф.7(СФ).32'!H73)</f>
        <v>0</v>
      </c>
      <c r="Q1849" s="143">
        <f>IF(ЗАПОЛНИТЬ!$F$7=1,'Ф.7(СФ).32'!I73/1000,'Ф.7(СФ).32'!I73)</f>
        <v>0</v>
      </c>
      <c r="R1849" s="143">
        <f>IF(ЗАПОЛНИТЬ!$F$7=1,'Ф.7(СФ).32'!J73/1000,'Ф.7(СФ).32'!J73)</f>
        <v>0</v>
      </c>
      <c r="S1849" s="143">
        <f>IF(ЗАПОЛНИТЬ!$F$7=1,'Ф.7(СФ).32'!K73/1000,'Ф.7(СФ).32'!K73)</f>
        <v>0</v>
      </c>
      <c r="T1849" s="143">
        <f>IF(ЗАПОЛНИТЬ!$F$7=1,'Ф.7(СФ).32'!L73/1000,'Ф.7(СФ).32'!L73)</f>
        <v>0</v>
      </c>
      <c r="U1849" s="143">
        <f>IF(ЗАПОЛНИТЬ!$F$7=1,'Ф.7(СФ).32'!M73/1000,'Ф.7(СФ).32'!M73)</f>
        <v>0</v>
      </c>
      <c r="V1849" s="145">
        <f>IF(SUM(L1849:U1849)&gt;0,1,0)</f>
        <v>0</v>
      </c>
      <c r="W1849" s="145">
        <f t="shared" si="92"/>
        <v>0</v>
      </c>
    </row>
    <row r="1850" spans="1:23" ht="12.75">
      <c r="A1850" s="144" t="str">
        <f>ЗАПОЛНИТЬ!$B$23</f>
        <v>4</v>
      </c>
      <c r="B1850" s="144" t="str">
        <f>ЗАПОЛНИТЬ!$B$13</f>
        <v>24188344</v>
      </c>
      <c r="C1850" s="144" t="str">
        <f>ЗАПОЛНИТЬ!$B$24</f>
        <v>298</v>
      </c>
      <c r="D1850" s="144" t="str">
        <f>ЗАПОЛНИТЬ!$B$21</f>
        <v>12</v>
      </c>
      <c r="E1850" s="145"/>
      <c r="F1850" s="144" t="str">
        <f>ЗАПОЛНИТЬ!$B$22</f>
        <v>15</v>
      </c>
      <c r="G1850" s="144" t="str">
        <f>ЗАПОЛНИТЬ!$B$20</f>
        <v>040222</v>
      </c>
      <c r="H1850" s="143" t="str">
        <f>IF(ЗАПОЛНИТЬ!$F$7=1,ЗАПОЛНИТЬ!$H$9,ЗАПОЛНИТЬ!$H$10)</f>
        <v>73</v>
      </c>
      <c r="I1850" s="146">
        <f>IF(ЗАПОЛНИТЬ!$F$7=1,'Ф.7(СФ).32'!$E$13,'Ф.7(СФ).32'!$E$15)</f>
        <v>0</v>
      </c>
      <c r="J1850" s="145" t="str">
        <f>IF(ЗАПОЛНИТЬ!$F$7=1,CONCATENATE(ЗАПОЛНИТЬ!$F$18,ЗАПОЛНИТЬ!$D$18),ЗАПОЛНИТЬ!$E$18)</f>
        <v>01.07.2016</v>
      </c>
      <c r="K1850" s="143">
        <f>'Ф.7(СФ).32'!B74</f>
        <v>3142</v>
      </c>
      <c r="L1850" s="143">
        <f>IF(ЗАПОЛНИТЬ!$F$7=1,'Ф.7(СФ).32'!D74/1000,'Ф.7(СФ).32'!D74)</f>
        <v>0</v>
      </c>
      <c r="M1850" s="143">
        <f>IF(ЗАПОЛНИТЬ!$F$7=1,'Ф.7(СФ).32'!E74/1000,'Ф.7(СФ).32'!E74)</f>
        <v>0</v>
      </c>
      <c r="N1850" s="143">
        <f>IF(ЗАПОЛНИТЬ!$F$7=1,'Ф.7(СФ).32'!F74/1000,'Ф.7(СФ).32'!F74)</f>
        <v>0</v>
      </c>
      <c r="O1850" s="143">
        <f>IF(ЗАПОЛНИТЬ!$F$7=1,'Ф.7(СФ).32'!G74/1000,'Ф.7(СФ).32'!G74)</f>
        <v>0</v>
      </c>
      <c r="P1850" s="143">
        <f>IF(ЗАПОЛНИТЬ!$F$7=1,'Ф.7(СФ).32'!H74/1000,'Ф.7(СФ).32'!H74)</f>
        <v>0</v>
      </c>
      <c r="Q1850" s="143">
        <f>IF(ЗАПОЛНИТЬ!$F$7=1,'Ф.7(СФ).32'!I74/1000,'Ф.7(СФ).32'!I74)</f>
        <v>0</v>
      </c>
      <c r="R1850" s="143">
        <f>IF(ЗАПОЛНИТЬ!$F$7=1,'Ф.7(СФ).32'!J74/1000,'Ф.7(СФ).32'!J74)</f>
        <v>0</v>
      </c>
      <c r="S1850" s="143">
        <f>IF(ЗАПОЛНИТЬ!$F$7=1,'Ф.7(СФ).32'!K74/1000,'Ф.7(СФ).32'!K74)</f>
        <v>0</v>
      </c>
      <c r="T1850" s="143">
        <f>IF(ЗАПОЛНИТЬ!$F$7=1,'Ф.7(СФ).32'!L74/1000,'Ф.7(СФ).32'!L74)</f>
        <v>0</v>
      </c>
      <c r="U1850" s="143">
        <f>IF(ЗАПОЛНИТЬ!$F$7=1,'Ф.7(СФ).32'!M74/1000,'Ф.7(СФ).32'!M74)</f>
        <v>0</v>
      </c>
      <c r="V1850" s="145">
        <f>IF(SUM(L1850:U1850)&gt;0,1,0)</f>
        <v>0</v>
      </c>
      <c r="W1850" s="145">
        <f t="shared" si="92"/>
        <v>0</v>
      </c>
    </row>
    <row r="1851" spans="1:23" ht="12.75">
      <c r="A1851" s="144" t="str">
        <f>ЗАПОЛНИТЬ!$B$23</f>
        <v>4</v>
      </c>
      <c r="B1851" s="144" t="str">
        <f>ЗАПОЛНИТЬ!$B$13</f>
        <v>24188344</v>
      </c>
      <c r="C1851" s="144" t="str">
        <f>ЗАПОЛНИТЬ!$B$24</f>
        <v>298</v>
      </c>
      <c r="D1851" s="144" t="str">
        <f>ЗАПОЛНИТЬ!$B$21</f>
        <v>12</v>
      </c>
      <c r="E1851" s="145"/>
      <c r="F1851" s="144" t="str">
        <f>ЗАПОЛНИТЬ!$B$22</f>
        <v>15</v>
      </c>
      <c r="G1851" s="144" t="str">
        <f>ЗАПОЛНИТЬ!$B$20</f>
        <v>040222</v>
      </c>
      <c r="H1851" s="143" t="str">
        <f>IF(ЗАПОЛНИТЬ!$F$7=1,ЗАПОЛНИТЬ!$H$9,ЗАПОЛНИТЬ!$H$10)</f>
        <v>73</v>
      </c>
      <c r="I1851" s="146">
        <f>IF(ЗАПОЛНИТЬ!$F$7=1,'Ф.7(СФ).32'!$E$13,'Ф.7(СФ).32'!$E$15)</f>
        <v>0</v>
      </c>
      <c r="J1851" s="145" t="str">
        <f>IF(ЗАПОЛНИТЬ!$F$7=1,CONCATENATE(ЗАПОЛНИТЬ!$F$18,ЗАПОЛНИТЬ!$D$18),ЗАПОЛНИТЬ!$E$18)</f>
        <v>01.07.2016</v>
      </c>
      <c r="K1851" s="143">
        <f>'Ф.7(СФ).32'!B75</f>
        <v>3143</v>
      </c>
      <c r="L1851" s="143">
        <f>IF(ЗАПОЛНИТЬ!$F$7=1,'Ф.7(СФ).32'!D75/1000,'Ф.7(СФ).32'!D75)</f>
        <v>0</v>
      </c>
      <c r="M1851" s="143">
        <f>IF(ЗАПОЛНИТЬ!$F$7=1,'Ф.7(СФ).32'!E75/1000,'Ф.7(СФ).32'!E75)</f>
        <v>0</v>
      </c>
      <c r="N1851" s="143">
        <f>IF(ЗАПОЛНИТЬ!$F$7=1,'Ф.7(СФ).32'!F75/1000,'Ф.7(СФ).32'!F75)</f>
        <v>0</v>
      </c>
      <c r="O1851" s="143">
        <f>IF(ЗАПОЛНИТЬ!$F$7=1,'Ф.7(СФ).32'!G75/1000,'Ф.7(СФ).32'!G75)</f>
        <v>0</v>
      </c>
      <c r="P1851" s="143">
        <f>IF(ЗАПОЛНИТЬ!$F$7=1,'Ф.7(СФ).32'!H75/1000,'Ф.7(СФ).32'!H75)</f>
        <v>0</v>
      </c>
      <c r="Q1851" s="143">
        <f>IF(ЗАПОЛНИТЬ!$F$7=1,'Ф.7(СФ).32'!I75/1000,'Ф.7(СФ).32'!I75)</f>
        <v>0</v>
      </c>
      <c r="R1851" s="143">
        <f>IF(ЗАПОЛНИТЬ!$F$7=1,'Ф.7(СФ).32'!J75/1000,'Ф.7(СФ).32'!J75)</f>
        <v>0</v>
      </c>
      <c r="S1851" s="143">
        <f>IF(ЗАПОЛНИТЬ!$F$7=1,'Ф.7(СФ).32'!K75/1000,'Ф.7(СФ).32'!K75)</f>
        <v>0</v>
      </c>
      <c r="T1851" s="143">
        <f>IF(ЗАПОЛНИТЬ!$F$7=1,'Ф.7(СФ).32'!L75/1000,'Ф.7(СФ).32'!L75)</f>
        <v>0</v>
      </c>
      <c r="U1851" s="143">
        <f>IF(ЗАПОЛНИТЬ!$F$7=1,'Ф.7(СФ).32'!M75/1000,'Ф.7(СФ).32'!M75)</f>
        <v>0</v>
      </c>
      <c r="V1851" s="145">
        <f>IF(SUM(L1851:U1851)&gt;0,1,0)</f>
        <v>0</v>
      </c>
      <c r="W1851" s="145">
        <f t="shared" si="92"/>
        <v>0</v>
      </c>
    </row>
    <row r="1852" spans="1:23" ht="12.75">
      <c r="A1852" s="144" t="str">
        <f>ЗАПОЛНИТЬ!$B$23</f>
        <v>4</v>
      </c>
      <c r="B1852" s="144" t="str">
        <f>ЗАПОЛНИТЬ!$B$13</f>
        <v>24188344</v>
      </c>
      <c r="C1852" s="144" t="str">
        <f>ЗАПОЛНИТЬ!$B$24</f>
        <v>298</v>
      </c>
      <c r="D1852" s="144" t="str">
        <f>ЗАПОЛНИТЬ!$B$21</f>
        <v>12</v>
      </c>
      <c r="E1852" s="145"/>
      <c r="F1852" s="144" t="str">
        <f>ЗАПОЛНИТЬ!$B$22</f>
        <v>15</v>
      </c>
      <c r="G1852" s="144" t="str">
        <f>ЗАПОЛНИТЬ!$B$20</f>
        <v>040222</v>
      </c>
      <c r="H1852" s="143" t="str">
        <f>IF(ЗАПОЛНИТЬ!$F$7=1,ЗАПОЛНИТЬ!$H$9,ЗАПОЛНИТЬ!$H$10)</f>
        <v>73</v>
      </c>
      <c r="I1852" s="146">
        <f>IF(ЗАПОЛНИТЬ!$F$7=1,'Ф.7(СФ).32'!$E$13,'Ф.7(СФ).32'!$E$15)</f>
        <v>0</v>
      </c>
      <c r="J1852" s="145" t="str">
        <f>IF(ЗАПОЛНИТЬ!$F$7=1,CONCATENATE(ЗАПОЛНИТЬ!$F$18,ЗАПОЛНИТЬ!$D$18),ЗАПОЛНИТЬ!$E$18)</f>
        <v>01.07.2016</v>
      </c>
      <c r="K1852" s="143">
        <f>'Ф.7(СФ).32'!B76</f>
        <v>3150</v>
      </c>
      <c r="L1852" s="143">
        <f>IF(ЗАПОЛНИТЬ!$F$7=1,'Ф.7(СФ).32'!D76/1000,'Ф.7(СФ).32'!D76)</f>
        <v>0</v>
      </c>
      <c r="M1852" s="143">
        <f>IF(ЗАПОЛНИТЬ!$F$7=1,'Ф.7(СФ).32'!E76/1000,'Ф.7(СФ).32'!E76)</f>
        <v>0</v>
      </c>
      <c r="N1852" s="143">
        <f>IF(ЗАПОЛНИТЬ!$F$7=1,'Ф.7(СФ).32'!F76/1000,'Ф.7(СФ).32'!F76)</f>
        <v>0</v>
      </c>
      <c r="O1852" s="143">
        <f>IF(ЗАПОЛНИТЬ!$F$7=1,'Ф.7(СФ).32'!G76/1000,'Ф.7(СФ).32'!G76)</f>
        <v>0</v>
      </c>
      <c r="P1852" s="143">
        <f>IF(ЗАПОЛНИТЬ!$F$7=1,'Ф.7(СФ).32'!H76/1000,'Ф.7(СФ).32'!H76)</f>
        <v>0</v>
      </c>
      <c r="Q1852" s="143">
        <f>IF(ЗАПОЛНИТЬ!$F$7=1,'Ф.7(СФ).32'!I76/1000,'Ф.7(СФ).32'!I76)</f>
        <v>0</v>
      </c>
      <c r="R1852" s="143">
        <f>IF(ЗАПОЛНИТЬ!$F$7=1,'Ф.7(СФ).32'!J76/1000,'Ф.7(СФ).32'!J76)</f>
        <v>0</v>
      </c>
      <c r="S1852" s="143">
        <f>IF(ЗАПОЛНИТЬ!$F$7=1,'Ф.7(СФ).32'!K76/1000,'Ф.7(СФ).32'!K76)</f>
        <v>0</v>
      </c>
      <c r="T1852" s="143">
        <f>IF(ЗАПОЛНИТЬ!$F$7=1,'Ф.7(СФ).32'!L76/1000,'Ф.7(СФ).32'!L76)</f>
        <v>0</v>
      </c>
      <c r="U1852" s="143">
        <f>IF(ЗАПОЛНИТЬ!$F$7=1,'Ф.7(СФ).32'!M76/1000,'Ф.7(СФ).32'!M76)</f>
        <v>0</v>
      </c>
      <c r="V1852" s="145">
        <f>IF(SUM(L1852:U1852)&gt;0,1,0)</f>
        <v>0</v>
      </c>
      <c r="W1852" s="145">
        <f t="shared" si="92"/>
        <v>0</v>
      </c>
    </row>
    <row r="1853" spans="1:23" ht="12.75">
      <c r="A1853" s="144" t="str">
        <f>ЗАПОЛНИТЬ!$B$23</f>
        <v>4</v>
      </c>
      <c r="B1853" s="144" t="str">
        <f>ЗАПОЛНИТЬ!$B$13</f>
        <v>24188344</v>
      </c>
      <c r="C1853" s="144" t="str">
        <f>ЗАПОЛНИТЬ!$B$24</f>
        <v>298</v>
      </c>
      <c r="D1853" s="144" t="str">
        <f>ЗАПОЛНИТЬ!$B$21</f>
        <v>12</v>
      </c>
      <c r="E1853" s="145"/>
      <c r="F1853" s="144" t="str">
        <f>ЗАПОЛНИТЬ!$B$22</f>
        <v>15</v>
      </c>
      <c r="G1853" s="144" t="str">
        <f>ЗАПОЛНИТЬ!$B$20</f>
        <v>040222</v>
      </c>
      <c r="H1853" s="143" t="str">
        <f>IF(ЗАПОЛНИТЬ!$F$7=1,ЗАПОЛНИТЬ!$H$9,ЗАПОЛНИТЬ!$H$10)</f>
        <v>73</v>
      </c>
      <c r="I1853" s="146">
        <f>IF(ЗАПОЛНИТЬ!$F$7=1,'Ф.7(СФ).32'!$E$13,'Ф.7(СФ).32'!$E$15)</f>
        <v>0</v>
      </c>
      <c r="J1853" s="145" t="str">
        <f>IF(ЗАПОЛНИТЬ!$F$7=1,CONCATENATE(ЗАПОЛНИТЬ!$F$18,ЗАПОЛНИТЬ!$D$18),ЗАПОЛНИТЬ!$E$18)</f>
        <v>01.07.2016</v>
      </c>
      <c r="K1853" s="143">
        <f>'Ф.7(СФ).32'!B77</f>
        <v>3160</v>
      </c>
      <c r="L1853" s="143">
        <f>IF(ЗАПОЛНИТЬ!$F$7=1,'Ф.7(СФ).32'!D77/1000,'Ф.7(СФ).32'!D77)</f>
        <v>0</v>
      </c>
      <c r="M1853" s="143">
        <f>IF(ЗАПОЛНИТЬ!$F$7=1,'Ф.7(СФ).32'!E77/1000,'Ф.7(СФ).32'!E77)</f>
        <v>0</v>
      </c>
      <c r="N1853" s="143">
        <f>IF(ЗАПОЛНИТЬ!$F$7=1,'Ф.7(СФ).32'!F77/1000,'Ф.7(СФ).32'!F77)</f>
        <v>0</v>
      </c>
      <c r="O1853" s="143">
        <f>IF(ЗАПОЛНИТЬ!$F$7=1,'Ф.7(СФ).32'!G77/1000,'Ф.7(СФ).32'!G77)</f>
        <v>0</v>
      </c>
      <c r="P1853" s="143">
        <f>IF(ЗАПОЛНИТЬ!$F$7=1,'Ф.7(СФ).32'!H77/1000,'Ф.7(СФ).32'!H77)</f>
        <v>0</v>
      </c>
      <c r="Q1853" s="143">
        <f>IF(ЗАПОЛНИТЬ!$F$7=1,'Ф.7(СФ).32'!I77/1000,'Ф.7(СФ).32'!I77)</f>
        <v>0</v>
      </c>
      <c r="R1853" s="143">
        <f>IF(ЗАПОЛНИТЬ!$F$7=1,'Ф.7(СФ).32'!J77/1000,'Ф.7(СФ).32'!J77)</f>
        <v>0</v>
      </c>
      <c r="S1853" s="143">
        <f>IF(ЗАПОЛНИТЬ!$F$7=1,'Ф.7(СФ).32'!K77/1000,'Ф.7(СФ).32'!K77)</f>
        <v>0</v>
      </c>
      <c r="T1853" s="143">
        <f>IF(ЗАПОЛНИТЬ!$F$7=1,'Ф.7(СФ).32'!L77/1000,'Ф.7(СФ).32'!L77)</f>
        <v>0</v>
      </c>
      <c r="U1853" s="143">
        <f>IF(ЗАПОЛНИТЬ!$F$7=1,'Ф.7(СФ).32'!M77/1000,'Ф.7(СФ).32'!M77)</f>
        <v>0</v>
      </c>
      <c r="V1853" s="145">
        <f>IF(SUM(L1853:U1853)&gt;0,1,0)</f>
        <v>0</v>
      </c>
      <c r="W1853" s="145">
        <f t="shared" si="92"/>
        <v>0</v>
      </c>
    </row>
    <row r="1854" spans="1:23" ht="12.75">
      <c r="A1854" s="144" t="str">
        <f>ЗАПОЛНИТЬ!$B$23</f>
        <v>4</v>
      </c>
      <c r="B1854" s="144" t="str">
        <f>ЗАПОЛНИТЬ!$B$13</f>
        <v>24188344</v>
      </c>
      <c r="C1854" s="144" t="str">
        <f>ЗАПОЛНИТЬ!$B$24</f>
        <v>298</v>
      </c>
      <c r="D1854" s="144" t="str">
        <f>ЗАПОЛНИТЬ!$B$21</f>
        <v>12</v>
      </c>
      <c r="E1854" s="145"/>
      <c r="F1854" s="144" t="str">
        <f>ЗАПОЛНИТЬ!$B$22</f>
        <v>15</v>
      </c>
      <c r="G1854" s="144" t="str">
        <f>ЗАПОЛНИТЬ!$B$20</f>
        <v>040222</v>
      </c>
      <c r="H1854" s="143" t="str">
        <f>IF(ЗАПОЛНИТЬ!$F$7=1,ЗАПОЛНИТЬ!$H$9,ЗАПОЛНИТЬ!$H$10)</f>
        <v>73</v>
      </c>
      <c r="I1854" s="146">
        <f>IF(ЗАПОЛНИТЬ!$F$7=1,'Ф.7(СФ).32'!$E$13,'Ф.7(СФ).32'!$E$15)</f>
        <v>0</v>
      </c>
      <c r="J1854" s="145" t="str">
        <f>IF(ЗАПОЛНИТЬ!$F$7=1,CONCATENATE(ЗАПОЛНИТЬ!$F$18,ЗАПОЛНИТЬ!$D$18),ЗАПОЛНИТЬ!$E$18)</f>
        <v>01.07.2016</v>
      </c>
      <c r="K1854" s="143">
        <f>'Ф.7(СФ).32'!B78</f>
        <v>3200</v>
      </c>
      <c r="L1854" s="143">
        <f>IF(ЗАПОЛНИТЬ!$F$7=1,'Ф.7(СФ).32'!D78/1000,'Ф.7(СФ).32'!D78)</f>
        <v>0</v>
      </c>
      <c r="M1854" s="143">
        <f>IF(ЗАПОЛНИТЬ!$F$7=1,'Ф.7(СФ).32'!E78/1000,'Ф.7(СФ).32'!E78)</f>
        <v>0</v>
      </c>
      <c r="N1854" s="143">
        <f>IF(ЗАПОЛНИТЬ!$F$7=1,'Ф.7(СФ).32'!F78/1000,'Ф.7(СФ).32'!F78)</f>
        <v>0</v>
      </c>
      <c r="O1854" s="143">
        <f>IF(ЗАПОЛНИТЬ!$F$7=1,'Ф.7(СФ).32'!G78/1000,'Ф.7(СФ).32'!G78)</f>
        <v>0</v>
      </c>
      <c r="P1854" s="143">
        <f>IF(ЗАПОЛНИТЬ!$F$7=1,'Ф.7(СФ).32'!H78/1000,'Ф.7(СФ).32'!H78)</f>
        <v>0</v>
      </c>
      <c r="Q1854" s="143">
        <f>IF(ЗАПОЛНИТЬ!$F$7=1,'Ф.7(СФ).32'!I78/1000,'Ф.7(СФ).32'!I78)</f>
        <v>0</v>
      </c>
      <c r="R1854" s="143">
        <f>IF(ЗАПОЛНИТЬ!$F$7=1,'Ф.7(СФ).32'!J78/1000,'Ф.7(СФ).32'!J78)</f>
        <v>0</v>
      </c>
      <c r="S1854" s="143">
        <f>IF(ЗАПОЛНИТЬ!$F$7=1,'Ф.7(СФ).32'!K78/1000,'Ф.7(СФ).32'!K78)</f>
        <v>0</v>
      </c>
      <c r="T1854" s="143">
        <f>IF(ЗАПОЛНИТЬ!$F$7=1,'Ф.7(СФ).32'!L78/1000,'Ф.7(СФ).32'!L78)</f>
        <v>0</v>
      </c>
      <c r="U1854" s="143">
        <f>IF(ЗАПОЛНИТЬ!$F$7=1,'Ф.7(СФ).32'!M78/1000,'Ф.7(СФ).32'!M78)</f>
        <v>0</v>
      </c>
      <c r="V1854" s="145">
        <v>0</v>
      </c>
      <c r="W1854" s="145">
        <f t="shared" si="92"/>
        <v>0</v>
      </c>
    </row>
    <row r="1855" spans="1:23" ht="12.75">
      <c r="A1855" s="144" t="str">
        <f>ЗАПОЛНИТЬ!$B$23</f>
        <v>4</v>
      </c>
      <c r="B1855" s="144" t="str">
        <f>ЗАПОЛНИТЬ!$B$13</f>
        <v>24188344</v>
      </c>
      <c r="C1855" s="144" t="str">
        <f>ЗАПОЛНИТЬ!$B$24</f>
        <v>298</v>
      </c>
      <c r="D1855" s="144" t="str">
        <f>ЗАПОЛНИТЬ!$B$21</f>
        <v>12</v>
      </c>
      <c r="E1855" s="145"/>
      <c r="F1855" s="144" t="str">
        <f>ЗАПОЛНИТЬ!$B$22</f>
        <v>15</v>
      </c>
      <c r="G1855" s="144" t="str">
        <f>ЗАПОЛНИТЬ!$B$20</f>
        <v>040222</v>
      </c>
      <c r="H1855" s="143" t="str">
        <f>IF(ЗАПОЛНИТЬ!$F$7=1,ЗАПОЛНИТЬ!$H$9,ЗАПОЛНИТЬ!$H$10)</f>
        <v>73</v>
      </c>
      <c r="I1855" s="146">
        <f>IF(ЗАПОЛНИТЬ!$F$7=1,'Ф.7(СФ).32'!$E$13,'Ф.7(СФ).32'!$E$15)</f>
        <v>0</v>
      </c>
      <c r="J1855" s="145" t="str">
        <f>IF(ЗАПОЛНИТЬ!$F$7=1,CONCATENATE(ЗАПОЛНИТЬ!$F$18,ЗАПОЛНИТЬ!$D$18),ЗАПОЛНИТЬ!$E$18)</f>
        <v>01.07.2016</v>
      </c>
      <c r="K1855" s="143">
        <f>'Ф.7(СФ).32'!B79</f>
        <v>3210</v>
      </c>
      <c r="L1855" s="143">
        <f>IF(ЗАПОЛНИТЬ!$F$7=1,'Ф.7(СФ).32'!D79/1000,'Ф.7(СФ).32'!D79)</f>
        <v>0</v>
      </c>
      <c r="M1855" s="143">
        <f>IF(ЗАПОЛНИТЬ!$F$7=1,'Ф.7(СФ).32'!E79/1000,'Ф.7(СФ).32'!E79)</f>
        <v>0</v>
      </c>
      <c r="N1855" s="143">
        <f>IF(ЗАПОЛНИТЬ!$F$7=1,'Ф.7(СФ).32'!F79/1000,'Ф.7(СФ).32'!F79)</f>
        <v>0</v>
      </c>
      <c r="O1855" s="143">
        <f>IF(ЗАПОЛНИТЬ!$F$7=1,'Ф.7(СФ).32'!G79/1000,'Ф.7(СФ).32'!G79)</f>
        <v>0</v>
      </c>
      <c r="P1855" s="143">
        <f>IF(ЗАПОЛНИТЬ!$F$7=1,'Ф.7(СФ).32'!H79/1000,'Ф.7(СФ).32'!H79)</f>
        <v>0</v>
      </c>
      <c r="Q1855" s="143">
        <f>IF(ЗАПОЛНИТЬ!$F$7=1,'Ф.7(СФ).32'!I79/1000,'Ф.7(СФ).32'!I79)</f>
        <v>0</v>
      </c>
      <c r="R1855" s="143">
        <f>IF(ЗАПОЛНИТЬ!$F$7=1,'Ф.7(СФ).32'!J79/1000,'Ф.7(СФ).32'!J79)</f>
        <v>0</v>
      </c>
      <c r="S1855" s="143">
        <f>IF(ЗАПОЛНИТЬ!$F$7=1,'Ф.7(СФ).32'!K79/1000,'Ф.7(СФ).32'!K79)</f>
        <v>0</v>
      </c>
      <c r="T1855" s="143">
        <f>IF(ЗАПОЛНИТЬ!$F$7=1,'Ф.7(СФ).32'!L79/1000,'Ф.7(СФ).32'!L79)</f>
        <v>0</v>
      </c>
      <c r="U1855" s="143">
        <f>IF(ЗАПОЛНИТЬ!$F$7=1,'Ф.7(СФ).32'!M79/1000,'Ф.7(СФ).32'!M79)</f>
        <v>0</v>
      </c>
      <c r="V1855" s="145">
        <f>IF(SUM(L1855:U1855)&gt;0,1,0)</f>
        <v>0</v>
      </c>
      <c r="W1855" s="145">
        <f t="shared" si="92"/>
        <v>0</v>
      </c>
    </row>
    <row r="1856" spans="1:23" ht="12.75">
      <c r="A1856" s="144" t="str">
        <f>ЗАПОЛНИТЬ!$B$23</f>
        <v>4</v>
      </c>
      <c r="B1856" s="144" t="str">
        <f>ЗАПОЛНИТЬ!$B$13</f>
        <v>24188344</v>
      </c>
      <c r="C1856" s="144" t="str">
        <f>ЗАПОЛНИТЬ!$B$24</f>
        <v>298</v>
      </c>
      <c r="D1856" s="144" t="str">
        <f>ЗАПОЛНИТЬ!$B$21</f>
        <v>12</v>
      </c>
      <c r="E1856" s="145"/>
      <c r="F1856" s="144" t="str">
        <f>ЗАПОЛНИТЬ!$B$22</f>
        <v>15</v>
      </c>
      <c r="G1856" s="144" t="str">
        <f>ЗАПОЛНИТЬ!$B$20</f>
        <v>040222</v>
      </c>
      <c r="H1856" s="143" t="str">
        <f>IF(ЗАПОЛНИТЬ!$F$7=1,ЗАПОЛНИТЬ!$H$9,ЗАПОЛНИТЬ!$H$10)</f>
        <v>73</v>
      </c>
      <c r="I1856" s="146">
        <f>IF(ЗАПОЛНИТЬ!$F$7=1,'Ф.7(СФ).32'!$E$13,'Ф.7(СФ).32'!$E$15)</f>
        <v>0</v>
      </c>
      <c r="J1856" s="145" t="str">
        <f>IF(ЗАПОЛНИТЬ!$F$7=1,CONCATENATE(ЗАПОЛНИТЬ!$F$18,ЗАПОЛНИТЬ!$D$18),ЗАПОЛНИТЬ!$E$18)</f>
        <v>01.07.2016</v>
      </c>
      <c r="K1856" s="143">
        <f>'Ф.7(СФ).32'!B80</f>
        <v>3220</v>
      </c>
      <c r="L1856" s="143">
        <f>IF(ЗАПОЛНИТЬ!$F$7=1,'Ф.7(СФ).32'!D80/1000,'Ф.7(СФ).32'!D80)</f>
        <v>0</v>
      </c>
      <c r="M1856" s="143">
        <f>IF(ЗАПОЛНИТЬ!$F$7=1,'Ф.7(СФ).32'!E80/1000,'Ф.7(СФ).32'!E80)</f>
        <v>0</v>
      </c>
      <c r="N1856" s="143">
        <f>IF(ЗАПОЛНИТЬ!$F$7=1,'Ф.7(СФ).32'!F80/1000,'Ф.7(СФ).32'!F80)</f>
        <v>0</v>
      </c>
      <c r="O1856" s="143">
        <f>IF(ЗАПОЛНИТЬ!$F$7=1,'Ф.7(СФ).32'!G80/1000,'Ф.7(СФ).32'!G80)</f>
        <v>0</v>
      </c>
      <c r="P1856" s="143">
        <f>IF(ЗАПОЛНИТЬ!$F$7=1,'Ф.7(СФ).32'!H80/1000,'Ф.7(СФ).32'!H80)</f>
        <v>0</v>
      </c>
      <c r="Q1856" s="143">
        <f>IF(ЗАПОЛНИТЬ!$F$7=1,'Ф.7(СФ).32'!I80/1000,'Ф.7(СФ).32'!I80)</f>
        <v>0</v>
      </c>
      <c r="R1856" s="143">
        <f>IF(ЗАПОЛНИТЬ!$F$7=1,'Ф.7(СФ).32'!J80/1000,'Ф.7(СФ).32'!J80)</f>
        <v>0</v>
      </c>
      <c r="S1856" s="143">
        <f>IF(ЗАПОЛНИТЬ!$F$7=1,'Ф.7(СФ).32'!K80/1000,'Ф.7(СФ).32'!K80)</f>
        <v>0</v>
      </c>
      <c r="T1856" s="143">
        <f>IF(ЗАПОЛНИТЬ!$F$7=1,'Ф.7(СФ).32'!L80/1000,'Ф.7(СФ).32'!L80)</f>
        <v>0</v>
      </c>
      <c r="U1856" s="143">
        <f>IF(ЗАПОЛНИТЬ!$F$7=1,'Ф.7(СФ).32'!M80/1000,'Ф.7(СФ).32'!M80)</f>
        <v>0</v>
      </c>
      <c r="V1856" s="145">
        <f>IF(SUM(L1856:U1856)&gt;0,1,0)</f>
        <v>0</v>
      </c>
      <c r="W1856" s="145">
        <f t="shared" si="92"/>
        <v>0</v>
      </c>
    </row>
    <row r="1857" spans="1:23" ht="12.75">
      <c r="A1857" s="144" t="str">
        <f>ЗАПОЛНИТЬ!$B$23</f>
        <v>4</v>
      </c>
      <c r="B1857" s="144" t="str">
        <f>ЗАПОЛНИТЬ!$B$13</f>
        <v>24188344</v>
      </c>
      <c r="C1857" s="144" t="str">
        <f>ЗАПОЛНИТЬ!$B$24</f>
        <v>298</v>
      </c>
      <c r="D1857" s="144" t="str">
        <f>ЗАПОЛНИТЬ!$B$21</f>
        <v>12</v>
      </c>
      <c r="E1857" s="145"/>
      <c r="F1857" s="144" t="str">
        <f>ЗАПОЛНИТЬ!$B$22</f>
        <v>15</v>
      </c>
      <c r="G1857" s="144" t="str">
        <f>ЗАПОЛНИТЬ!$B$20</f>
        <v>040222</v>
      </c>
      <c r="H1857" s="143" t="str">
        <f>IF(ЗАПОЛНИТЬ!$F$7=1,ЗАПОЛНИТЬ!$H$9,ЗАПОЛНИТЬ!$H$10)</f>
        <v>73</v>
      </c>
      <c r="I1857" s="146">
        <f>IF(ЗАПОЛНИТЬ!$F$7=1,'Ф.7(СФ).32'!$E$13,'Ф.7(СФ).32'!$E$15)</f>
        <v>0</v>
      </c>
      <c r="J1857" s="145" t="str">
        <f>IF(ЗАПОЛНИТЬ!$F$7=1,CONCATENATE(ЗАПОЛНИТЬ!$F$18,ЗАПОЛНИТЬ!$D$18),ЗАПОЛНИТЬ!$E$18)</f>
        <v>01.07.2016</v>
      </c>
      <c r="K1857" s="143">
        <f>'Ф.7(СФ).32'!B81</f>
        <v>3230</v>
      </c>
      <c r="L1857" s="143">
        <f>IF(ЗАПОЛНИТЬ!$F$7=1,'Ф.7(СФ).32'!D81/1000,'Ф.7(СФ).32'!D81)</f>
        <v>0</v>
      </c>
      <c r="M1857" s="143">
        <f>IF(ЗАПОЛНИТЬ!$F$7=1,'Ф.7(СФ).32'!E81/1000,'Ф.7(СФ).32'!E81)</f>
        <v>0</v>
      </c>
      <c r="N1857" s="143">
        <f>IF(ЗАПОЛНИТЬ!$F$7=1,'Ф.7(СФ).32'!F81/1000,'Ф.7(СФ).32'!F81)</f>
        <v>0</v>
      </c>
      <c r="O1857" s="143">
        <f>IF(ЗАПОЛНИТЬ!$F$7=1,'Ф.7(СФ).32'!G81/1000,'Ф.7(СФ).32'!G81)</f>
        <v>0</v>
      </c>
      <c r="P1857" s="143">
        <f>IF(ЗАПОЛНИТЬ!$F$7=1,'Ф.7(СФ).32'!H81/1000,'Ф.7(СФ).32'!H81)</f>
        <v>0</v>
      </c>
      <c r="Q1857" s="143">
        <f>IF(ЗАПОЛНИТЬ!$F$7=1,'Ф.7(СФ).32'!I81/1000,'Ф.7(СФ).32'!I81)</f>
        <v>0</v>
      </c>
      <c r="R1857" s="143">
        <f>IF(ЗАПОЛНИТЬ!$F$7=1,'Ф.7(СФ).32'!J81/1000,'Ф.7(СФ).32'!J81)</f>
        <v>0</v>
      </c>
      <c r="S1857" s="143">
        <f>IF(ЗАПОЛНИТЬ!$F$7=1,'Ф.7(СФ).32'!K81/1000,'Ф.7(СФ).32'!K81)</f>
        <v>0</v>
      </c>
      <c r="T1857" s="143">
        <f>IF(ЗАПОЛНИТЬ!$F$7=1,'Ф.7(СФ).32'!L81/1000,'Ф.7(СФ).32'!L81)</f>
        <v>0</v>
      </c>
      <c r="U1857" s="143">
        <f>IF(ЗАПОЛНИТЬ!$F$7=1,'Ф.7(СФ).32'!M81/1000,'Ф.7(СФ).32'!M81)</f>
        <v>0</v>
      </c>
      <c r="V1857" s="145">
        <f>IF(SUM(L1857:U1857)&gt;0,1,0)</f>
        <v>0</v>
      </c>
      <c r="W1857" s="145">
        <f t="shared" si="92"/>
        <v>0</v>
      </c>
    </row>
    <row r="1858" spans="1:23" ht="12.75">
      <c r="A1858" s="144" t="str">
        <f>ЗАПОЛНИТЬ!$B$23</f>
        <v>4</v>
      </c>
      <c r="B1858" s="144" t="str">
        <f>ЗАПОЛНИТЬ!$B$13</f>
        <v>24188344</v>
      </c>
      <c r="C1858" s="144" t="str">
        <f>ЗАПОЛНИТЬ!$B$24</f>
        <v>298</v>
      </c>
      <c r="D1858" s="144" t="str">
        <f>ЗАПОЛНИТЬ!$B$21</f>
        <v>12</v>
      </c>
      <c r="E1858" s="145"/>
      <c r="F1858" s="144" t="str">
        <f>ЗАПОЛНИТЬ!$B$22</f>
        <v>15</v>
      </c>
      <c r="G1858" s="144" t="str">
        <f>ЗАПОЛНИТЬ!$B$20</f>
        <v>040222</v>
      </c>
      <c r="H1858" s="143" t="str">
        <f>IF(ЗАПОЛНИТЬ!$F$7=1,ЗАПОЛНИТЬ!$H$9,ЗАПОЛНИТЬ!$H$10)</f>
        <v>73</v>
      </c>
      <c r="I1858" s="146">
        <f>IF(ЗАПОЛНИТЬ!$F$7=1,'Ф.7(СФ).32'!$E$13,'Ф.7(СФ).32'!$E$15)</f>
        <v>0</v>
      </c>
      <c r="J1858" s="145" t="str">
        <f>IF(ЗАПОЛНИТЬ!$F$7=1,CONCATENATE(ЗАПОЛНИТЬ!$F$18,ЗАПОЛНИТЬ!$D$18),ЗАПОЛНИТЬ!$E$18)</f>
        <v>01.07.2016</v>
      </c>
      <c r="K1858" s="143">
        <f>'Ф.7(СФ).32'!B82</f>
        <v>3240</v>
      </c>
      <c r="L1858" s="143">
        <f>IF(ЗАПОЛНИТЬ!$F$7=1,'Ф.7(СФ).32'!D82/1000,'Ф.7(СФ).32'!D82)</f>
        <v>0</v>
      </c>
      <c r="M1858" s="143">
        <f>IF(ЗАПОЛНИТЬ!$F$7=1,'Ф.7(СФ).32'!E82/1000,'Ф.7(СФ).32'!E82)</f>
        <v>0</v>
      </c>
      <c r="N1858" s="143">
        <f>IF(ЗАПОЛНИТЬ!$F$7=1,'Ф.7(СФ).32'!F82/1000,'Ф.7(СФ).32'!F82)</f>
        <v>0</v>
      </c>
      <c r="O1858" s="143">
        <f>IF(ЗАПОЛНИТЬ!$F$7=1,'Ф.7(СФ).32'!G82/1000,'Ф.7(СФ).32'!G82)</f>
        <v>0</v>
      </c>
      <c r="P1858" s="143">
        <f>IF(ЗАПОЛНИТЬ!$F$7=1,'Ф.7(СФ).32'!H82/1000,'Ф.7(СФ).32'!H82)</f>
        <v>0</v>
      </c>
      <c r="Q1858" s="143">
        <f>IF(ЗАПОЛНИТЬ!$F$7=1,'Ф.7(СФ).32'!I82/1000,'Ф.7(СФ).32'!I82)</f>
        <v>0</v>
      </c>
      <c r="R1858" s="143">
        <f>IF(ЗАПОЛНИТЬ!$F$7=1,'Ф.7(СФ).32'!J82/1000,'Ф.7(СФ).32'!J82)</f>
        <v>0</v>
      </c>
      <c r="S1858" s="143">
        <f>IF(ЗАПОЛНИТЬ!$F$7=1,'Ф.7(СФ).32'!K82/1000,'Ф.7(СФ).32'!K82)</f>
        <v>0</v>
      </c>
      <c r="T1858" s="143">
        <f>IF(ЗАПОЛНИТЬ!$F$7=1,'Ф.7(СФ).32'!L82/1000,'Ф.7(СФ).32'!L82)</f>
        <v>0</v>
      </c>
      <c r="U1858" s="143">
        <f>IF(ЗАПОЛНИТЬ!$F$7=1,'Ф.7(СФ).32'!M82/1000,'Ф.7(СФ).32'!M82)</f>
        <v>0</v>
      </c>
      <c r="V1858" s="145">
        <f>IF(SUM(L1858:U1858)&gt;0,1,0)</f>
        <v>0</v>
      </c>
      <c r="W1858" s="145">
        <f t="shared" si="92"/>
        <v>0</v>
      </c>
    </row>
    <row r="1859" spans="1:23" ht="12.75">
      <c r="A1859" s="144" t="str">
        <f>ЗАПОЛНИТЬ!$B$23</f>
        <v>4</v>
      </c>
      <c r="B1859" s="144" t="str">
        <f>ЗАПОЛНИТЬ!$B$13</f>
        <v>24188344</v>
      </c>
      <c r="C1859" s="144" t="str">
        <f>ЗАПОЛНИТЬ!$B$24</f>
        <v>298</v>
      </c>
      <c r="D1859" s="144" t="str">
        <f>ЗАПОЛНИТЬ!$B$21</f>
        <v>12</v>
      </c>
      <c r="E1859" s="145"/>
      <c r="F1859" s="144" t="str">
        <f>ЗАПОЛНИТЬ!$B$22</f>
        <v>15</v>
      </c>
      <c r="G1859" s="144" t="str">
        <f>ЗАПОЛНИТЬ!$B$20</f>
        <v>040222</v>
      </c>
      <c r="H1859" s="143" t="str">
        <f>IF(ЗАПОЛНИТЬ!$F$7=1,ЗАПОЛНИТЬ!$H$9,ЗАПОЛНИТЬ!$H$10)</f>
        <v>73</v>
      </c>
      <c r="I1859" s="146">
        <f>IF(ЗАПОЛНИТЬ!$F$7=1,'Ф.7(СФ).33'!$E$13,'Ф.7(СФ).33'!$E$15)</f>
        <v>0</v>
      </c>
      <c r="J1859" s="145" t="str">
        <f>IF(ЗАПОЛНИТЬ!$F$7=1,CONCATENATE(ЗАПОЛНИТЬ!$F$18,ЗАПОЛНИТЬ!$D$18),ЗАПОЛНИТЬ!$E$18)</f>
        <v>01.07.2016</v>
      </c>
      <c r="K1859" s="143">
        <v>9999</v>
      </c>
      <c r="L1859" s="143">
        <f>IF(ЗАПОЛНИТЬ!$F$7=2,L1860,(L1860+L1861))</f>
        <v>0</v>
      </c>
      <c r="M1859" s="143">
        <f>IF(ЗАПОЛНИТЬ!$F$7=2,M1860,(M1860+M1861))</f>
        <v>0</v>
      </c>
      <c r="N1859" s="143">
        <f>IF(ЗАПОЛНИТЬ!$F$7=2,N1860,(N1860+N1861))</f>
        <v>0</v>
      </c>
      <c r="O1859" s="143">
        <f>IF(ЗАПОЛНИТЬ!$F$7=2,O1860,(O1860+O1861))</f>
        <v>0</v>
      </c>
      <c r="P1859" s="143">
        <f>IF(ЗАПОЛНИТЬ!$F$7=2,P1860,(P1860+P1861))</f>
        <v>0</v>
      </c>
      <c r="Q1859" s="143">
        <f>IF(ЗАПОЛНИТЬ!$F$7=2,Q1860,(Q1860+Q1861))</f>
        <v>0</v>
      </c>
      <c r="R1859" s="143">
        <f>IF(ЗАПОЛНИТЬ!$F$7=2,R1860,(R1860+R1861))</f>
        <v>0</v>
      </c>
      <c r="S1859" s="143">
        <f>IF(ЗАПОЛНИТЬ!$F$7=2,S1860,(S1860+S1861))</f>
        <v>0</v>
      </c>
      <c r="T1859" s="143">
        <f>IF(ЗАПОЛНИТЬ!$F$7=2,T1860,(T1860+T1861))</f>
        <v>0</v>
      </c>
      <c r="U1859" s="143">
        <f>IF(ЗАПОЛНИТЬ!$F$7=2,U1860,(U1860+U1861))</f>
        <v>0</v>
      </c>
      <c r="V1859" s="145">
        <f>IF(SUM(L1859:U1859)&gt;0,1,0)</f>
        <v>0</v>
      </c>
      <c r="W1859" s="145">
        <f t="shared" si="92"/>
        <v>0</v>
      </c>
    </row>
    <row r="1860" spans="1:23" ht="12.75">
      <c r="A1860" s="144" t="str">
        <f>ЗАПОЛНИТЬ!$B$23</f>
        <v>4</v>
      </c>
      <c r="B1860" s="144" t="str">
        <f>ЗАПОЛНИТЬ!$B$13</f>
        <v>24188344</v>
      </c>
      <c r="C1860" s="144" t="str">
        <f>ЗАПОЛНИТЬ!$B$24</f>
        <v>298</v>
      </c>
      <c r="D1860" s="144" t="str">
        <f>ЗАПОЛНИТЬ!$B$21</f>
        <v>12</v>
      </c>
      <c r="E1860" s="145"/>
      <c r="F1860" s="144" t="str">
        <f>ЗАПОЛНИТЬ!$B$22</f>
        <v>15</v>
      </c>
      <c r="G1860" s="144" t="str">
        <f>ЗАПОЛНИТЬ!$B$20</f>
        <v>040222</v>
      </c>
      <c r="H1860" s="143" t="str">
        <f>IF(ЗАПОЛНИТЬ!$F$7=1,ЗАПОЛНИТЬ!$H$9,ЗАПОЛНИТЬ!$H$10)</f>
        <v>73</v>
      </c>
      <c r="I1860" s="146">
        <f>IF(ЗАПОЛНИТЬ!$F$7=1,'Ф.7(СФ).33'!$E$13,'Ф.7(СФ).33'!$E$15)</f>
        <v>0</v>
      </c>
      <c r="J1860" s="145" t="str">
        <f>IF(ЗАПОЛНИТЬ!$F$7=1,CONCATENATE(ЗАПОЛНИТЬ!$F$18,ЗАПОЛНИТЬ!$D$18),ЗАПОЛНИТЬ!$E$18)</f>
        <v>01.07.2016</v>
      </c>
      <c r="K1860" s="143">
        <v>1</v>
      </c>
      <c r="L1860" s="143">
        <f>IF(ЗАПОЛНИТЬ!$F$7=1,'Ф.7(СФ).33'!D26/1000,'Ф.7(СФ).33'!D26)</f>
        <v>0</v>
      </c>
      <c r="M1860" s="143">
        <f>IF(ЗАПОЛНИТЬ!$F$7=1,'Ф.7(СФ).33'!E26/1000,'Ф.7(СФ).33'!E26)</f>
        <v>0</v>
      </c>
      <c r="N1860" s="143">
        <f>IF(ЗАПОЛНИТЬ!$F$7=1,'Ф.7(СФ).33'!F26/1000,'Ф.7(СФ).33'!F26)</f>
        <v>0</v>
      </c>
      <c r="O1860" s="143">
        <f>IF(ЗАПОЛНИТЬ!$F$7=1,'Ф.7(СФ).33'!G26/1000,'Ф.7(СФ).33'!G26)</f>
        <v>0</v>
      </c>
      <c r="P1860" s="143">
        <f>IF(ЗАПОЛНИТЬ!$F$7=1,'Ф.7(СФ).33'!H26/1000,'Ф.7(СФ).33'!H26)</f>
        <v>0</v>
      </c>
      <c r="Q1860" s="143">
        <f>IF(ЗАПОЛНИТЬ!$F$7=1,'Ф.7(СФ).33'!I26/1000,'Ф.7(СФ).33'!I26)</f>
        <v>0</v>
      </c>
      <c r="R1860" s="143">
        <f>IF(ЗАПОЛНИТЬ!$F$7=1,'Ф.7(СФ).33'!J26/1000,'Ф.7(СФ).33'!J26)</f>
        <v>0</v>
      </c>
      <c r="T1860" s="143">
        <f>IF(ЗАПОЛНИТЬ!$F$7=1,'Ф.7(СФ).33'!L26/1000,'Ф.7(СФ).33'!L26)</f>
        <v>0</v>
      </c>
      <c r="V1860" s="145">
        <v>0</v>
      </c>
      <c r="W1860" s="145">
        <f t="shared" si="92"/>
        <v>0</v>
      </c>
    </row>
    <row r="1861" spans="1:23" ht="12.75">
      <c r="A1861" s="144" t="str">
        <f>ЗАПОЛНИТЬ!$B$23</f>
        <v>4</v>
      </c>
      <c r="B1861" s="144" t="str">
        <f>ЗАПОЛНИТЬ!$B$13</f>
        <v>24188344</v>
      </c>
      <c r="C1861" s="144" t="str">
        <f>ЗАПОЛНИТЬ!$B$24</f>
        <v>298</v>
      </c>
      <c r="D1861" s="144" t="str">
        <f>ЗАПОЛНИТЬ!$B$21</f>
        <v>12</v>
      </c>
      <c r="E1861" s="145"/>
      <c r="F1861" s="144" t="str">
        <f>ЗАПОЛНИТЬ!$B$22</f>
        <v>15</v>
      </c>
      <c r="G1861" s="144" t="str">
        <f>ЗАПОЛНИТЬ!$B$20</f>
        <v>040222</v>
      </c>
      <c r="H1861" s="143" t="str">
        <f>IF(ЗАПОЛНИТЬ!$F$7=1,ЗАПОЛНИТЬ!$H$9,ЗАПОЛНИТЬ!$H$10)</f>
        <v>73</v>
      </c>
      <c r="I1861" s="146">
        <f>IF(ЗАПОЛНИТЬ!$F$7=1,'Ф.7(СФ).33'!$E$13,'Ф.7(СФ).33'!$E$15)</f>
        <v>0</v>
      </c>
      <c r="J1861" s="145" t="str">
        <f>IF(ЗАПОЛНИТЬ!$F$7=1,CONCATENATE(ЗАПОЛНИТЬ!$F$18,ЗАПОЛНИТЬ!$D$18),ЗАПОЛНИТЬ!$E$18)</f>
        <v>01.07.2016</v>
      </c>
      <c r="K1861" s="143">
        <v>2</v>
      </c>
      <c r="L1861" s="143">
        <f>IF(ЗАПОЛНИТЬ!$F$7=1,'Ф.7(СФ).33'!D27/1000,'Ф.7(СФ).33'!D27)</f>
        <v>0</v>
      </c>
      <c r="M1861" s="143">
        <f>IF(ЗАПОЛНИТЬ!$F$7=1,'Ф.7(СФ).33'!E27/1000,'Ф.7(СФ).33'!E27)</f>
        <v>0</v>
      </c>
      <c r="N1861" s="143">
        <f>IF(ЗАПОЛНИТЬ!$F$7=1,'Ф.7(СФ).33'!F27/1000,'Ф.7(СФ).33'!F27)</f>
        <v>0</v>
      </c>
      <c r="O1861" s="143">
        <f>IF(ЗАПОЛНИТЬ!$F$7=1,'Ф.7(СФ).33'!G27/1000,'Ф.7(СФ).33'!G27)</f>
        <v>0</v>
      </c>
      <c r="P1861" s="143">
        <f>IF(ЗАПОЛНИТЬ!$F$7=1,'Ф.7(СФ).33'!H27/1000,'Ф.7(СФ).33'!H27)</f>
        <v>0</v>
      </c>
      <c r="Q1861" s="143">
        <f>IF(ЗАПОЛНИТЬ!$F$7=1,'Ф.7(СФ).33'!I27/1000,'Ф.7(СФ).33'!I27)</f>
        <v>0</v>
      </c>
      <c r="R1861" s="143">
        <f>IF(ЗАПОЛНИТЬ!$F$7=1,'Ф.7(СФ).33'!J27/1000,'Ф.7(СФ).33'!J27)</f>
        <v>0</v>
      </c>
      <c r="S1861" s="143">
        <f>IF(ЗАПОЛНИТЬ!$F$7=1,'Ф.7(СФ).33'!K27/1000,'Ф.7(СФ).33'!K27)</f>
        <v>0</v>
      </c>
      <c r="T1861" s="143">
        <f>IF(ЗАПОЛНИТЬ!$F$7=1,'Ф.7(СФ).33'!L27/1000,'Ф.7(СФ).33'!L27)</f>
        <v>0</v>
      </c>
      <c r="U1861" s="143">
        <f>IF(ЗАПОЛНИТЬ!$F$7=1,'Ф.7(СФ).33'!M27/1000,'Ф.7(СФ).33'!M27)</f>
        <v>0</v>
      </c>
      <c r="V1861" s="145">
        <v>0</v>
      </c>
      <c r="W1861" s="145">
        <f t="shared" si="92"/>
        <v>0</v>
      </c>
    </row>
    <row r="1862" spans="1:23" ht="12.75">
      <c r="A1862" s="144" t="str">
        <f>ЗАПОЛНИТЬ!$B$23</f>
        <v>4</v>
      </c>
      <c r="B1862" s="144" t="str">
        <f>ЗАПОЛНИТЬ!$B$13</f>
        <v>24188344</v>
      </c>
      <c r="C1862" s="144" t="str">
        <f>ЗАПОЛНИТЬ!$B$24</f>
        <v>298</v>
      </c>
      <c r="D1862" s="144" t="str">
        <f>ЗАПОЛНИТЬ!$B$21</f>
        <v>12</v>
      </c>
      <c r="E1862" s="145"/>
      <c r="F1862" s="144" t="str">
        <f>ЗАПОЛНИТЬ!$B$22</f>
        <v>15</v>
      </c>
      <c r="G1862" s="144" t="str">
        <f>ЗАПОЛНИТЬ!$B$20</f>
        <v>040222</v>
      </c>
      <c r="H1862" s="143" t="str">
        <f>IF(ЗАПОЛНИТЬ!$F$7=1,ЗАПОЛНИТЬ!$H$9,ЗАПОЛНИТЬ!$H$10)</f>
        <v>73</v>
      </c>
      <c r="I1862" s="146">
        <f>IF(ЗАПОЛНИТЬ!$F$7=1,'Ф.7(СФ).33'!$E$13,'Ф.7(СФ).33'!$E$15)</f>
        <v>0</v>
      </c>
      <c r="J1862" s="145" t="str">
        <f>IF(ЗАПОЛНИТЬ!$F$7=1,CONCATENATE(ЗАПОЛНИТЬ!$F$18,ЗАПОЛНИТЬ!$D$18),ЗАПОЛНИТЬ!$E$18)</f>
        <v>01.07.2016</v>
      </c>
      <c r="K1862" s="143">
        <f>'Ф.7(СФ).33'!B28</f>
        <v>2000</v>
      </c>
      <c r="L1862" s="143">
        <f>IF(ЗАПОЛНИТЬ!$F$7=1,'Ф.7(СФ).33'!D28/1000,'Ф.7(СФ).33'!D28)</f>
        <v>0</v>
      </c>
      <c r="M1862" s="143">
        <f>IF(ЗАПОЛНИТЬ!$F$7=1,'Ф.7(СФ).33'!E28/1000,'Ф.7(СФ).33'!E28)</f>
        <v>0</v>
      </c>
      <c r="N1862" s="143">
        <f>IF(ЗАПОЛНИТЬ!$F$7=1,'Ф.7(СФ).33'!F28/1000,'Ф.7(СФ).33'!F28)</f>
        <v>0</v>
      </c>
      <c r="O1862" s="143">
        <f>IF(ЗАПОЛНИТЬ!$F$7=1,'Ф.7(СФ).33'!G28/1000,'Ф.7(СФ).33'!G28)</f>
        <v>0</v>
      </c>
      <c r="P1862" s="143">
        <f>IF(ЗАПОЛНИТЬ!$F$7=1,'Ф.7(СФ).33'!H28/1000,'Ф.7(СФ).33'!H28)</f>
        <v>0</v>
      </c>
      <c r="Q1862" s="143">
        <f>IF(ЗАПОЛНИТЬ!$F$7=1,'Ф.7(СФ).33'!I28/1000,'Ф.7(СФ).33'!I28)</f>
        <v>0</v>
      </c>
      <c r="R1862" s="143">
        <f>IF(ЗАПОЛНИТЬ!$F$7=1,'Ф.7(СФ).33'!J28/1000,'Ф.7(СФ).33'!J28)</f>
        <v>0</v>
      </c>
      <c r="S1862" s="143">
        <f>IF(ЗАПОЛНИТЬ!$F$7=1,'Ф.7(СФ).33'!K28/1000,'Ф.7(СФ).33'!K28)</f>
        <v>0</v>
      </c>
      <c r="T1862" s="143">
        <f>IF(ЗАПОЛНИТЬ!$F$7=1,'Ф.7(СФ).33'!L28/1000,'Ф.7(СФ).33'!L28)</f>
        <v>0</v>
      </c>
      <c r="U1862" s="143">
        <f>IF(ЗАПОЛНИТЬ!$F$7=1,'Ф.7(СФ).33'!M28/1000,'Ф.7(СФ).33'!M28)</f>
        <v>0</v>
      </c>
      <c r="V1862" s="145">
        <v>0</v>
      </c>
      <c r="W1862" s="145">
        <f t="shared" si="92"/>
        <v>0</v>
      </c>
    </row>
    <row r="1863" spans="1:23" ht="12.75">
      <c r="A1863" s="144" t="str">
        <f>ЗАПОЛНИТЬ!$B$23</f>
        <v>4</v>
      </c>
      <c r="B1863" s="144" t="str">
        <f>ЗАПОЛНИТЬ!$B$13</f>
        <v>24188344</v>
      </c>
      <c r="C1863" s="144" t="str">
        <f>ЗАПОЛНИТЬ!$B$24</f>
        <v>298</v>
      </c>
      <c r="D1863" s="144" t="str">
        <f>ЗАПОЛНИТЬ!$B$21</f>
        <v>12</v>
      </c>
      <c r="E1863" s="145"/>
      <c r="F1863" s="144" t="str">
        <f>ЗАПОЛНИТЬ!$B$22</f>
        <v>15</v>
      </c>
      <c r="G1863" s="144" t="str">
        <f>ЗАПОЛНИТЬ!$B$20</f>
        <v>040222</v>
      </c>
      <c r="H1863" s="143" t="str">
        <f>IF(ЗАПОЛНИТЬ!$F$7=1,ЗАПОЛНИТЬ!$H$9,ЗАПОЛНИТЬ!$H$10)</f>
        <v>73</v>
      </c>
      <c r="I1863" s="146">
        <f>IF(ЗАПОЛНИТЬ!$F$7=1,'Ф.7(СФ).33'!$E$13,'Ф.7(СФ).33'!$E$15)</f>
        <v>0</v>
      </c>
      <c r="J1863" s="145" t="str">
        <f>IF(ЗАПОЛНИТЬ!$F$7=1,CONCATENATE(ЗАПОЛНИТЬ!$F$18,ЗАПОЛНИТЬ!$D$18),ЗАПОЛНИТЬ!$E$18)</f>
        <v>01.07.2016</v>
      </c>
      <c r="K1863" s="143">
        <f>'Ф.7(СФ).33'!B29</f>
        <v>2100</v>
      </c>
      <c r="L1863" s="143">
        <f>IF(ЗАПОЛНИТЬ!$F$7=1,'Ф.7(СФ).33'!D29/1000,'Ф.7(СФ).33'!D29)</f>
        <v>0</v>
      </c>
      <c r="M1863" s="143">
        <f>IF(ЗАПОЛНИТЬ!$F$7=1,'Ф.7(СФ).33'!E29/1000,'Ф.7(СФ).33'!E29)</f>
        <v>0</v>
      </c>
      <c r="N1863" s="143">
        <f>IF(ЗАПОЛНИТЬ!$F$7=1,'Ф.7(СФ).33'!F29/1000,'Ф.7(СФ).33'!F29)</f>
        <v>0</v>
      </c>
      <c r="O1863" s="143">
        <f>IF(ЗАПОЛНИТЬ!$F$7=1,'Ф.7(СФ).33'!G29/1000,'Ф.7(СФ).33'!G29)</f>
        <v>0</v>
      </c>
      <c r="P1863" s="143">
        <f>IF(ЗАПОЛНИТЬ!$F$7=1,'Ф.7(СФ).33'!H29/1000,'Ф.7(СФ).33'!H29)</f>
        <v>0</v>
      </c>
      <c r="Q1863" s="143">
        <f>IF(ЗАПОЛНИТЬ!$F$7=1,'Ф.7(СФ).33'!I29/1000,'Ф.7(СФ).33'!I29)</f>
        <v>0</v>
      </c>
      <c r="R1863" s="143">
        <f>IF(ЗАПОЛНИТЬ!$F$7=1,'Ф.7(СФ).33'!J29/1000,'Ф.7(СФ).33'!J29)</f>
        <v>0</v>
      </c>
      <c r="S1863" s="143">
        <f>IF(ЗАПОЛНИТЬ!$F$7=1,'Ф.7(СФ).33'!K29/1000,'Ф.7(СФ).33'!K29)</f>
        <v>0</v>
      </c>
      <c r="T1863" s="143">
        <f>IF(ЗАПОЛНИТЬ!$F$7=1,'Ф.7(СФ).33'!L29/1000,'Ф.7(СФ).33'!L29)</f>
        <v>0</v>
      </c>
      <c r="U1863" s="143">
        <f>IF(ЗАПОЛНИТЬ!$F$7=1,'Ф.7(СФ).33'!M29/1000,'Ф.7(СФ).33'!M29)</f>
        <v>0</v>
      </c>
      <c r="V1863" s="145">
        <v>0</v>
      </c>
      <c r="W1863" s="145">
        <f t="shared" si="92"/>
        <v>0</v>
      </c>
    </row>
    <row r="1864" spans="1:23" ht="12.75">
      <c r="A1864" s="144" t="str">
        <f>ЗАПОЛНИТЬ!$B$23</f>
        <v>4</v>
      </c>
      <c r="B1864" s="144" t="str">
        <f>ЗАПОЛНИТЬ!$B$13</f>
        <v>24188344</v>
      </c>
      <c r="C1864" s="144" t="str">
        <f>ЗАПОЛНИТЬ!$B$24</f>
        <v>298</v>
      </c>
      <c r="D1864" s="144" t="str">
        <f>ЗАПОЛНИТЬ!$B$21</f>
        <v>12</v>
      </c>
      <c r="E1864" s="145"/>
      <c r="F1864" s="144" t="str">
        <f>ЗАПОЛНИТЬ!$B$22</f>
        <v>15</v>
      </c>
      <c r="G1864" s="144" t="str">
        <f>ЗАПОЛНИТЬ!$B$20</f>
        <v>040222</v>
      </c>
      <c r="H1864" s="143" t="str">
        <f>IF(ЗАПОЛНИТЬ!$F$7=1,ЗАПОЛНИТЬ!$H$9,ЗАПОЛНИТЬ!$H$10)</f>
        <v>73</v>
      </c>
      <c r="I1864" s="146">
        <f>IF(ЗАПОЛНИТЬ!$F$7=1,'Ф.7(СФ).33'!$E$13,'Ф.7(СФ).33'!$E$15)</f>
        <v>0</v>
      </c>
      <c r="J1864" s="145" t="str">
        <f>IF(ЗАПОЛНИТЬ!$F$7=1,CONCATENATE(ЗАПОЛНИТЬ!$F$18,ЗАПОЛНИТЬ!$D$18),ЗАПОЛНИТЬ!$E$18)</f>
        <v>01.07.2016</v>
      </c>
      <c r="K1864" s="143">
        <f>'Ф.7(СФ).33'!B30</f>
        <v>2110</v>
      </c>
      <c r="L1864" s="143">
        <f>IF(ЗАПОЛНИТЬ!$F$7=1,'Ф.7(СФ).33'!D30/1000,'Ф.7(СФ).33'!D30)</f>
        <v>0</v>
      </c>
      <c r="M1864" s="143">
        <f>IF(ЗАПОЛНИТЬ!$F$7=1,'Ф.7(СФ).33'!E30/1000,'Ф.7(СФ).33'!E30)</f>
        <v>0</v>
      </c>
      <c r="N1864" s="143">
        <f>IF(ЗАПОЛНИТЬ!$F$7=1,'Ф.7(СФ).33'!F30/1000,'Ф.7(СФ).33'!F30)</f>
        <v>0</v>
      </c>
      <c r="O1864" s="143">
        <f>IF(ЗАПОЛНИТЬ!$F$7=1,'Ф.7(СФ).33'!G30/1000,'Ф.7(СФ).33'!G30)</f>
        <v>0</v>
      </c>
      <c r="P1864" s="143">
        <f>IF(ЗАПОЛНИТЬ!$F$7=1,'Ф.7(СФ).33'!H30/1000,'Ф.7(СФ).33'!H30)</f>
        <v>0</v>
      </c>
      <c r="Q1864" s="143">
        <f>IF(ЗАПОЛНИТЬ!$F$7=1,'Ф.7(СФ).33'!I30/1000,'Ф.7(СФ).33'!I30)</f>
        <v>0</v>
      </c>
      <c r="R1864" s="143">
        <f>IF(ЗАПОЛНИТЬ!$F$7=1,'Ф.7(СФ).33'!J30/1000,'Ф.7(СФ).33'!J30)</f>
        <v>0</v>
      </c>
      <c r="S1864" s="143">
        <f>IF(ЗАПОЛНИТЬ!$F$7=1,'Ф.7(СФ).33'!K30/1000,'Ф.7(СФ).33'!K30)</f>
        <v>0</v>
      </c>
      <c r="T1864" s="143">
        <f>IF(ЗАПОЛНИТЬ!$F$7=1,'Ф.7(СФ).33'!L30/1000,'Ф.7(СФ).33'!L30)</f>
        <v>0</v>
      </c>
      <c r="U1864" s="143">
        <f>IF(ЗАПОЛНИТЬ!$F$7=1,'Ф.7(СФ).33'!M30/1000,'Ф.7(СФ).33'!M30)</f>
        <v>0</v>
      </c>
      <c r="V1864" s="145">
        <v>0</v>
      </c>
      <c r="W1864" s="145">
        <f t="shared" si="92"/>
        <v>0</v>
      </c>
    </row>
    <row r="1865" spans="1:23" ht="12.75">
      <c r="A1865" s="144" t="str">
        <f>ЗАПОЛНИТЬ!$B$23</f>
        <v>4</v>
      </c>
      <c r="B1865" s="144" t="str">
        <f>ЗАПОЛНИТЬ!$B$13</f>
        <v>24188344</v>
      </c>
      <c r="C1865" s="144" t="str">
        <f>ЗАПОЛНИТЬ!$B$24</f>
        <v>298</v>
      </c>
      <c r="D1865" s="144" t="str">
        <f>ЗАПОЛНИТЬ!$B$21</f>
        <v>12</v>
      </c>
      <c r="E1865" s="145"/>
      <c r="F1865" s="144" t="str">
        <f>ЗАПОЛНИТЬ!$B$22</f>
        <v>15</v>
      </c>
      <c r="G1865" s="144" t="str">
        <f>ЗАПОЛНИТЬ!$B$20</f>
        <v>040222</v>
      </c>
      <c r="H1865" s="143" t="str">
        <f>IF(ЗАПОЛНИТЬ!$F$7=1,ЗАПОЛНИТЬ!$H$9,ЗАПОЛНИТЬ!$H$10)</f>
        <v>73</v>
      </c>
      <c r="I1865" s="146">
        <f>IF(ЗАПОЛНИТЬ!$F$7=1,'Ф.7(СФ).33'!$E$13,'Ф.7(СФ).33'!$E$15)</f>
        <v>0</v>
      </c>
      <c r="J1865" s="145" t="str">
        <f>IF(ЗАПОЛНИТЬ!$F$7=1,CONCATENATE(ЗАПОЛНИТЬ!$F$18,ЗАПОЛНИТЬ!$D$18),ЗАПОЛНИТЬ!$E$18)</f>
        <v>01.07.2016</v>
      </c>
      <c r="K1865" s="143">
        <f>'Ф.7(СФ).33'!B31</f>
        <v>2111</v>
      </c>
      <c r="L1865" s="143">
        <f>IF(ЗАПОЛНИТЬ!$F$7=1,'Ф.7(СФ).33'!D31/1000,'Ф.7(СФ).33'!D31)</f>
        <v>0</v>
      </c>
      <c r="M1865" s="143">
        <f>IF(ЗАПОЛНИТЬ!$F$7=1,'Ф.7(СФ).33'!E31/1000,'Ф.7(СФ).33'!E31)</f>
        <v>0</v>
      </c>
      <c r="N1865" s="143">
        <f>IF(ЗАПОЛНИТЬ!$F$7=1,'Ф.7(СФ).33'!F31/1000,'Ф.7(СФ).33'!F31)</f>
        <v>0</v>
      </c>
      <c r="O1865" s="143">
        <f>IF(ЗАПОЛНИТЬ!$F$7=1,'Ф.7(СФ).33'!G31/1000,'Ф.7(СФ).33'!G31)</f>
        <v>0</v>
      </c>
      <c r="P1865" s="143">
        <f>IF(ЗАПОЛНИТЬ!$F$7=1,'Ф.7(СФ).33'!H31/1000,'Ф.7(СФ).33'!H31)</f>
        <v>0</v>
      </c>
      <c r="Q1865" s="143">
        <f>IF(ЗАПОЛНИТЬ!$F$7=1,'Ф.7(СФ).33'!I31/1000,'Ф.7(СФ).33'!I31)</f>
        <v>0</v>
      </c>
      <c r="R1865" s="143">
        <f>IF(ЗАПОЛНИТЬ!$F$7=1,'Ф.7(СФ).33'!J31/1000,'Ф.7(СФ).33'!J31)</f>
        <v>0</v>
      </c>
      <c r="S1865" s="143">
        <f>IF(ЗАПОЛНИТЬ!$F$7=1,'Ф.7(СФ).33'!K31/1000,'Ф.7(СФ).33'!K31)</f>
        <v>0</v>
      </c>
      <c r="T1865" s="143">
        <f>IF(ЗАПОЛНИТЬ!$F$7=1,'Ф.7(СФ).33'!L31/1000,'Ф.7(СФ).33'!L31)</f>
        <v>0</v>
      </c>
      <c r="U1865" s="143">
        <f>IF(ЗАПОЛНИТЬ!$F$7=1,'Ф.7(СФ).33'!M31/1000,'Ф.7(СФ).33'!M31)</f>
        <v>0</v>
      </c>
      <c r="V1865" s="145">
        <f>IF(SUM(L1865:U1865)&gt;0,1,0)</f>
        <v>0</v>
      </c>
      <c r="W1865" s="145">
        <f t="shared" si="92"/>
        <v>0</v>
      </c>
    </row>
    <row r="1866" spans="1:23" ht="12.75">
      <c r="A1866" s="144" t="str">
        <f>ЗАПОЛНИТЬ!$B$23</f>
        <v>4</v>
      </c>
      <c r="B1866" s="144" t="str">
        <f>ЗАПОЛНИТЬ!$B$13</f>
        <v>24188344</v>
      </c>
      <c r="C1866" s="144" t="str">
        <f>ЗАПОЛНИТЬ!$B$24</f>
        <v>298</v>
      </c>
      <c r="D1866" s="144" t="str">
        <f>ЗАПОЛНИТЬ!$B$21</f>
        <v>12</v>
      </c>
      <c r="E1866" s="145"/>
      <c r="F1866" s="144" t="str">
        <f>ЗАПОЛНИТЬ!$B$22</f>
        <v>15</v>
      </c>
      <c r="G1866" s="144" t="str">
        <f>ЗАПОЛНИТЬ!$B$20</f>
        <v>040222</v>
      </c>
      <c r="H1866" s="143" t="str">
        <f>IF(ЗАПОЛНИТЬ!$F$7=1,ЗАПОЛНИТЬ!$H$9,ЗАПОЛНИТЬ!$H$10)</f>
        <v>73</v>
      </c>
      <c r="I1866" s="146">
        <f>IF(ЗАПОЛНИТЬ!$F$7=1,'Ф.7(СФ).33'!$E$13,'Ф.7(СФ).33'!$E$15)</f>
        <v>0</v>
      </c>
      <c r="J1866" s="145" t="str">
        <f>IF(ЗАПОЛНИТЬ!$F$7=1,CONCATENATE(ЗАПОЛНИТЬ!$F$18,ЗАПОЛНИТЬ!$D$18),ЗАПОЛНИТЬ!$E$18)</f>
        <v>01.07.2016</v>
      </c>
      <c r="K1866" s="143">
        <f>'Ф.7(СФ).33'!B32</f>
        <v>2112</v>
      </c>
      <c r="L1866" s="143">
        <f>IF(ЗАПОЛНИТЬ!$F$7=1,'Ф.7(СФ).33'!D32/1000,'Ф.7(СФ).33'!D32)</f>
        <v>0</v>
      </c>
      <c r="M1866" s="143">
        <f>IF(ЗАПОЛНИТЬ!$F$7=1,'Ф.7(СФ).33'!E32/1000,'Ф.7(СФ).33'!E32)</f>
        <v>0</v>
      </c>
      <c r="N1866" s="143">
        <f>IF(ЗАПОЛНИТЬ!$F$7=1,'Ф.7(СФ).33'!F32/1000,'Ф.7(СФ).33'!F32)</f>
        <v>0</v>
      </c>
      <c r="O1866" s="143">
        <f>IF(ЗАПОЛНИТЬ!$F$7=1,'Ф.7(СФ).33'!G32/1000,'Ф.7(СФ).33'!G32)</f>
        <v>0</v>
      </c>
      <c r="P1866" s="143">
        <f>IF(ЗАПОЛНИТЬ!$F$7=1,'Ф.7(СФ).33'!H32/1000,'Ф.7(СФ).33'!H32)</f>
        <v>0</v>
      </c>
      <c r="Q1866" s="143">
        <f>IF(ЗАПОЛНИТЬ!$F$7=1,'Ф.7(СФ).33'!I32/1000,'Ф.7(СФ).33'!I32)</f>
        <v>0</v>
      </c>
      <c r="R1866" s="143">
        <f>IF(ЗАПОЛНИТЬ!$F$7=1,'Ф.7(СФ).33'!J32/1000,'Ф.7(СФ).33'!J32)</f>
        <v>0</v>
      </c>
      <c r="S1866" s="143">
        <f>IF(ЗАПОЛНИТЬ!$F$7=1,'Ф.7(СФ).33'!K32/1000,'Ф.7(СФ).33'!K32)</f>
        <v>0</v>
      </c>
      <c r="T1866" s="143">
        <f>IF(ЗАПОЛНИТЬ!$F$7=1,'Ф.7(СФ).33'!L32/1000,'Ф.7(СФ).33'!L32)</f>
        <v>0</v>
      </c>
      <c r="U1866" s="143">
        <f>IF(ЗАПОЛНИТЬ!$F$7=1,'Ф.7(СФ).33'!M32/1000,'Ф.7(СФ).33'!M32)</f>
        <v>0</v>
      </c>
      <c r="V1866" s="145">
        <f>IF(SUM(L1866:U1866)&gt;0,1,0)</f>
        <v>0</v>
      </c>
      <c r="W1866" s="145">
        <f t="shared" si="92"/>
        <v>0</v>
      </c>
    </row>
    <row r="1867" spans="1:23" ht="12.75">
      <c r="A1867" s="144" t="str">
        <f>ЗАПОЛНИТЬ!$B$23</f>
        <v>4</v>
      </c>
      <c r="B1867" s="144" t="str">
        <f>ЗАПОЛНИТЬ!$B$13</f>
        <v>24188344</v>
      </c>
      <c r="C1867" s="144" t="str">
        <f>ЗАПОЛНИТЬ!$B$24</f>
        <v>298</v>
      </c>
      <c r="D1867" s="144" t="str">
        <f>ЗАПОЛНИТЬ!$B$21</f>
        <v>12</v>
      </c>
      <c r="E1867" s="145"/>
      <c r="F1867" s="144" t="str">
        <f>ЗАПОЛНИТЬ!$B$22</f>
        <v>15</v>
      </c>
      <c r="G1867" s="144" t="str">
        <f>ЗАПОЛНИТЬ!$B$20</f>
        <v>040222</v>
      </c>
      <c r="H1867" s="143" t="str">
        <f>IF(ЗАПОЛНИТЬ!$F$7=1,ЗАПОЛНИТЬ!$H$9,ЗАПОЛНИТЬ!$H$10)</f>
        <v>73</v>
      </c>
      <c r="I1867" s="146">
        <f>IF(ЗАПОЛНИТЬ!$F$7=1,'Ф.7(СФ).33'!$E$13,'Ф.7(СФ).33'!$E$15)</f>
        <v>0</v>
      </c>
      <c r="J1867" s="145" t="str">
        <f>IF(ЗАПОЛНИТЬ!$F$7=1,CONCATENATE(ЗАПОЛНИТЬ!$F$18,ЗАПОЛНИТЬ!$D$18),ЗАПОЛНИТЬ!$E$18)</f>
        <v>01.07.2016</v>
      </c>
      <c r="K1867" s="143">
        <f>'Ф.7(СФ).33'!B33</f>
        <v>2120</v>
      </c>
      <c r="L1867" s="143">
        <f>IF(ЗАПОЛНИТЬ!$F$7=1,'Ф.7(СФ).33'!D33/1000,'Ф.7(СФ).33'!D33)</f>
        <v>0</v>
      </c>
      <c r="M1867" s="143">
        <f>IF(ЗАПОЛНИТЬ!$F$7=1,'Ф.7(СФ).33'!E33/1000,'Ф.7(СФ).33'!E33)</f>
        <v>0</v>
      </c>
      <c r="N1867" s="143">
        <f>IF(ЗАПОЛНИТЬ!$F$7=1,'Ф.7(СФ).33'!F33/1000,'Ф.7(СФ).33'!F33)</f>
        <v>0</v>
      </c>
      <c r="O1867" s="143">
        <f>IF(ЗАПОЛНИТЬ!$F$7=1,'Ф.7(СФ).33'!G33/1000,'Ф.7(СФ).33'!G33)</f>
        <v>0</v>
      </c>
      <c r="P1867" s="143">
        <f>IF(ЗАПОЛНИТЬ!$F$7=1,'Ф.7(СФ).33'!H33/1000,'Ф.7(СФ).33'!H33)</f>
        <v>0</v>
      </c>
      <c r="Q1867" s="143">
        <f>IF(ЗАПОЛНИТЬ!$F$7=1,'Ф.7(СФ).33'!I33/1000,'Ф.7(СФ).33'!I33)</f>
        <v>0</v>
      </c>
      <c r="R1867" s="143">
        <f>IF(ЗАПОЛНИТЬ!$F$7=1,'Ф.7(СФ).33'!J33/1000,'Ф.7(СФ).33'!J33)</f>
        <v>0</v>
      </c>
      <c r="S1867" s="143">
        <f>IF(ЗАПОЛНИТЬ!$F$7=1,'Ф.7(СФ).33'!K33/1000,'Ф.7(СФ).33'!K33)</f>
        <v>0</v>
      </c>
      <c r="T1867" s="143">
        <f>IF(ЗАПОЛНИТЬ!$F$7=1,'Ф.7(СФ).33'!L33/1000,'Ф.7(СФ).33'!L33)</f>
        <v>0</v>
      </c>
      <c r="U1867" s="143">
        <f>IF(ЗАПОЛНИТЬ!$F$7=1,'Ф.7(СФ).33'!M33/1000,'Ф.7(СФ).33'!M33)</f>
        <v>0</v>
      </c>
      <c r="V1867" s="145">
        <f>IF(SUM(L1867:U1867)&gt;0,1,0)</f>
        <v>0</v>
      </c>
      <c r="W1867" s="145">
        <f t="shared" si="92"/>
        <v>0</v>
      </c>
    </row>
    <row r="1868" spans="1:23" ht="12.75">
      <c r="A1868" s="144" t="str">
        <f>ЗАПОЛНИТЬ!$B$23</f>
        <v>4</v>
      </c>
      <c r="B1868" s="144" t="str">
        <f>ЗАПОЛНИТЬ!$B$13</f>
        <v>24188344</v>
      </c>
      <c r="C1868" s="144" t="str">
        <f>ЗАПОЛНИТЬ!$B$24</f>
        <v>298</v>
      </c>
      <c r="D1868" s="144" t="str">
        <f>ЗАПОЛНИТЬ!$B$21</f>
        <v>12</v>
      </c>
      <c r="E1868" s="145"/>
      <c r="F1868" s="144" t="str">
        <f>ЗАПОЛНИТЬ!$B$22</f>
        <v>15</v>
      </c>
      <c r="G1868" s="144" t="str">
        <f>ЗАПОЛНИТЬ!$B$20</f>
        <v>040222</v>
      </c>
      <c r="H1868" s="143" t="str">
        <f>IF(ЗАПОЛНИТЬ!$F$7=1,ЗАПОЛНИТЬ!$H$9,ЗАПОЛНИТЬ!$H$10)</f>
        <v>73</v>
      </c>
      <c r="I1868" s="146">
        <f>IF(ЗАПОЛНИТЬ!$F$7=1,'Ф.7(СФ).33'!$E$13,'Ф.7(СФ).33'!$E$15)</f>
        <v>0</v>
      </c>
      <c r="J1868" s="145" t="str">
        <f>IF(ЗАПОЛНИТЬ!$F$7=1,CONCATENATE(ЗАПОЛНИТЬ!$F$18,ЗАПОЛНИТЬ!$D$18),ЗАПОЛНИТЬ!$E$18)</f>
        <v>01.07.2016</v>
      </c>
      <c r="K1868" s="143">
        <f>'Ф.7(СФ).33'!B34</f>
        <v>2200</v>
      </c>
      <c r="L1868" s="143">
        <f>IF(ЗАПОЛНИТЬ!$F$7=1,'Ф.7(СФ).33'!D34/1000,'Ф.7(СФ).33'!D34)</f>
        <v>0</v>
      </c>
      <c r="M1868" s="143">
        <f>IF(ЗАПОЛНИТЬ!$F$7=1,'Ф.7(СФ).33'!E34/1000,'Ф.7(СФ).33'!E34)</f>
        <v>0</v>
      </c>
      <c r="N1868" s="143">
        <f>IF(ЗАПОЛНИТЬ!$F$7=1,'Ф.7(СФ).33'!F34/1000,'Ф.7(СФ).33'!F34)</f>
        <v>0</v>
      </c>
      <c r="O1868" s="143">
        <f>IF(ЗАПОЛНИТЬ!$F$7=1,'Ф.7(СФ).33'!G34/1000,'Ф.7(СФ).33'!G34)</f>
        <v>0</v>
      </c>
      <c r="P1868" s="143">
        <f>IF(ЗАПОЛНИТЬ!$F$7=1,'Ф.7(СФ).33'!H34/1000,'Ф.7(СФ).33'!H34)</f>
        <v>0</v>
      </c>
      <c r="Q1868" s="143">
        <f>IF(ЗАПОЛНИТЬ!$F$7=1,'Ф.7(СФ).33'!I34/1000,'Ф.7(СФ).33'!I34)</f>
        <v>0</v>
      </c>
      <c r="R1868" s="143">
        <f>IF(ЗАПОЛНИТЬ!$F$7=1,'Ф.7(СФ).33'!J34/1000,'Ф.7(СФ).33'!J34)</f>
        <v>0</v>
      </c>
      <c r="S1868" s="143">
        <f>IF(ЗАПОЛНИТЬ!$F$7=1,'Ф.7(СФ).33'!K34/1000,'Ф.7(СФ).33'!K34)</f>
        <v>0</v>
      </c>
      <c r="T1868" s="143">
        <f>IF(ЗАПОЛНИТЬ!$F$7=1,'Ф.7(СФ).33'!L34/1000,'Ф.7(СФ).33'!L34)</f>
        <v>0</v>
      </c>
      <c r="U1868" s="143">
        <f>IF(ЗАПОЛНИТЬ!$F$7=1,'Ф.7(СФ).33'!M34/1000,'Ф.7(СФ).33'!M34)</f>
        <v>0</v>
      </c>
      <c r="V1868" s="145">
        <v>0</v>
      </c>
      <c r="W1868" s="145">
        <f t="shared" si="92"/>
        <v>0</v>
      </c>
    </row>
    <row r="1869" spans="1:23" ht="12.75">
      <c r="A1869" s="144" t="str">
        <f>ЗАПОЛНИТЬ!$B$23</f>
        <v>4</v>
      </c>
      <c r="B1869" s="144" t="str">
        <f>ЗАПОЛНИТЬ!$B$13</f>
        <v>24188344</v>
      </c>
      <c r="C1869" s="144" t="str">
        <f>ЗАПОЛНИТЬ!$B$24</f>
        <v>298</v>
      </c>
      <c r="D1869" s="144" t="str">
        <f>ЗАПОЛНИТЬ!$B$21</f>
        <v>12</v>
      </c>
      <c r="E1869" s="145"/>
      <c r="F1869" s="144" t="str">
        <f>ЗАПОЛНИТЬ!$B$22</f>
        <v>15</v>
      </c>
      <c r="G1869" s="144" t="str">
        <f>ЗАПОЛНИТЬ!$B$20</f>
        <v>040222</v>
      </c>
      <c r="H1869" s="143" t="str">
        <f>IF(ЗАПОЛНИТЬ!$F$7=1,ЗАПОЛНИТЬ!$H$9,ЗАПОЛНИТЬ!$H$10)</f>
        <v>73</v>
      </c>
      <c r="I1869" s="146">
        <f>IF(ЗАПОЛНИТЬ!$F$7=1,'Ф.7(СФ).33'!$E$13,'Ф.7(СФ).33'!$E$15)</f>
        <v>0</v>
      </c>
      <c r="J1869" s="145" t="str">
        <f>IF(ЗАПОЛНИТЬ!$F$7=1,CONCATENATE(ЗАПОЛНИТЬ!$F$18,ЗАПОЛНИТЬ!$D$18),ЗАПОЛНИТЬ!$E$18)</f>
        <v>01.07.2016</v>
      </c>
      <c r="K1869" s="143">
        <f>'Ф.7(СФ).33'!B35</f>
        <v>2210</v>
      </c>
      <c r="L1869" s="143">
        <f>IF(ЗАПОЛНИТЬ!$F$7=1,'Ф.7(СФ).33'!D35/1000,'Ф.7(СФ).33'!D35)</f>
        <v>0</v>
      </c>
      <c r="M1869" s="143">
        <f>IF(ЗАПОЛНИТЬ!$F$7=1,'Ф.7(СФ).33'!E35/1000,'Ф.7(СФ).33'!E35)</f>
        <v>0</v>
      </c>
      <c r="N1869" s="143">
        <f>IF(ЗАПОЛНИТЬ!$F$7=1,'Ф.7(СФ).33'!F35/1000,'Ф.7(СФ).33'!F35)</f>
        <v>0</v>
      </c>
      <c r="O1869" s="143">
        <f>IF(ЗАПОЛНИТЬ!$F$7=1,'Ф.7(СФ).33'!G35/1000,'Ф.7(СФ).33'!G35)</f>
        <v>0</v>
      </c>
      <c r="P1869" s="143">
        <f>IF(ЗАПОЛНИТЬ!$F$7=1,'Ф.7(СФ).33'!H35/1000,'Ф.7(СФ).33'!H35)</f>
        <v>0</v>
      </c>
      <c r="Q1869" s="143">
        <f>IF(ЗАПОЛНИТЬ!$F$7=1,'Ф.7(СФ).33'!I35/1000,'Ф.7(СФ).33'!I35)</f>
        <v>0</v>
      </c>
      <c r="R1869" s="143">
        <f>IF(ЗАПОЛНИТЬ!$F$7=1,'Ф.7(СФ).33'!J35/1000,'Ф.7(СФ).33'!J35)</f>
        <v>0</v>
      </c>
      <c r="S1869" s="143">
        <f>IF(ЗАПОЛНИТЬ!$F$7=1,'Ф.7(СФ).33'!K35/1000,'Ф.7(СФ).33'!K35)</f>
        <v>0</v>
      </c>
      <c r="T1869" s="143">
        <f>IF(ЗАПОЛНИТЬ!$F$7=1,'Ф.7(СФ).33'!L35/1000,'Ф.7(СФ).33'!L35)</f>
        <v>0</v>
      </c>
      <c r="U1869" s="143">
        <f>IF(ЗАПОЛНИТЬ!$F$7=1,'Ф.7(СФ).33'!M35/1000,'Ф.7(СФ).33'!M35)</f>
        <v>0</v>
      </c>
      <c r="V1869" s="145">
        <f t="shared" ref="V1869:V1874" si="93">IF(SUM(L1869:U1869)&gt;0,1,0)</f>
        <v>0</v>
      </c>
      <c r="W1869" s="145">
        <f t="shared" si="92"/>
        <v>0</v>
      </c>
    </row>
    <row r="1870" spans="1:23" ht="12.75">
      <c r="A1870" s="144" t="str">
        <f>ЗАПОЛНИТЬ!$B$23</f>
        <v>4</v>
      </c>
      <c r="B1870" s="144" t="str">
        <f>ЗАПОЛНИТЬ!$B$13</f>
        <v>24188344</v>
      </c>
      <c r="C1870" s="144" t="str">
        <f>ЗАПОЛНИТЬ!$B$24</f>
        <v>298</v>
      </c>
      <c r="D1870" s="144" t="str">
        <f>ЗАПОЛНИТЬ!$B$21</f>
        <v>12</v>
      </c>
      <c r="E1870" s="145"/>
      <c r="F1870" s="144" t="str">
        <f>ЗАПОЛНИТЬ!$B$22</f>
        <v>15</v>
      </c>
      <c r="G1870" s="144" t="str">
        <f>ЗАПОЛНИТЬ!$B$20</f>
        <v>040222</v>
      </c>
      <c r="H1870" s="143" t="str">
        <f>IF(ЗАПОЛНИТЬ!$F$7=1,ЗАПОЛНИТЬ!$H$9,ЗАПОЛНИТЬ!$H$10)</f>
        <v>73</v>
      </c>
      <c r="I1870" s="146">
        <f>IF(ЗАПОЛНИТЬ!$F$7=1,'Ф.7(СФ).33'!$E$13,'Ф.7(СФ).33'!$E$15)</f>
        <v>0</v>
      </c>
      <c r="J1870" s="145" t="str">
        <f>IF(ЗАПОЛНИТЬ!$F$7=1,CONCATENATE(ЗАПОЛНИТЬ!$F$18,ЗАПОЛНИТЬ!$D$18),ЗАПОЛНИТЬ!$E$18)</f>
        <v>01.07.2016</v>
      </c>
      <c r="K1870" s="143">
        <f>'Ф.7(СФ).33'!B36</f>
        <v>2220</v>
      </c>
      <c r="L1870" s="143">
        <f>IF(ЗАПОЛНИТЬ!$F$7=1,'Ф.7(СФ).33'!D36/1000,'Ф.7(СФ).33'!D36)</f>
        <v>0</v>
      </c>
      <c r="M1870" s="143">
        <f>IF(ЗАПОЛНИТЬ!$F$7=1,'Ф.7(СФ).33'!E36/1000,'Ф.7(СФ).33'!E36)</f>
        <v>0</v>
      </c>
      <c r="N1870" s="143">
        <f>IF(ЗАПОЛНИТЬ!$F$7=1,'Ф.7(СФ).33'!F36/1000,'Ф.7(СФ).33'!F36)</f>
        <v>0</v>
      </c>
      <c r="O1870" s="143">
        <f>IF(ЗАПОЛНИТЬ!$F$7=1,'Ф.7(СФ).33'!G36/1000,'Ф.7(СФ).33'!G36)</f>
        <v>0</v>
      </c>
      <c r="P1870" s="143">
        <f>IF(ЗАПОЛНИТЬ!$F$7=1,'Ф.7(СФ).33'!H36/1000,'Ф.7(СФ).33'!H36)</f>
        <v>0</v>
      </c>
      <c r="Q1870" s="143">
        <f>IF(ЗАПОЛНИТЬ!$F$7=1,'Ф.7(СФ).33'!I36/1000,'Ф.7(СФ).33'!I36)</f>
        <v>0</v>
      </c>
      <c r="R1870" s="143">
        <f>IF(ЗАПОЛНИТЬ!$F$7=1,'Ф.7(СФ).33'!J36/1000,'Ф.7(СФ).33'!J36)</f>
        <v>0</v>
      </c>
      <c r="S1870" s="143">
        <f>IF(ЗАПОЛНИТЬ!$F$7=1,'Ф.7(СФ).33'!K36/1000,'Ф.7(СФ).33'!K36)</f>
        <v>0</v>
      </c>
      <c r="T1870" s="143">
        <f>IF(ЗАПОЛНИТЬ!$F$7=1,'Ф.7(СФ).33'!L36/1000,'Ф.7(СФ).33'!L36)</f>
        <v>0</v>
      </c>
      <c r="U1870" s="143">
        <f>IF(ЗАПОЛНИТЬ!$F$7=1,'Ф.7(СФ).33'!M36/1000,'Ф.7(СФ).33'!M36)</f>
        <v>0</v>
      </c>
      <c r="V1870" s="145">
        <f t="shared" si="93"/>
        <v>0</v>
      </c>
      <c r="W1870" s="145">
        <f t="shared" si="92"/>
        <v>0</v>
      </c>
    </row>
    <row r="1871" spans="1:23" ht="12.75">
      <c r="A1871" s="144" t="str">
        <f>ЗАПОЛНИТЬ!$B$23</f>
        <v>4</v>
      </c>
      <c r="B1871" s="144" t="str">
        <f>ЗАПОЛНИТЬ!$B$13</f>
        <v>24188344</v>
      </c>
      <c r="C1871" s="144" t="str">
        <f>ЗАПОЛНИТЬ!$B$24</f>
        <v>298</v>
      </c>
      <c r="D1871" s="144" t="str">
        <f>ЗАПОЛНИТЬ!$B$21</f>
        <v>12</v>
      </c>
      <c r="E1871" s="145"/>
      <c r="F1871" s="144" t="str">
        <f>ЗАПОЛНИТЬ!$B$22</f>
        <v>15</v>
      </c>
      <c r="G1871" s="144" t="str">
        <f>ЗАПОЛНИТЬ!$B$20</f>
        <v>040222</v>
      </c>
      <c r="H1871" s="143" t="str">
        <f>IF(ЗАПОЛНИТЬ!$F$7=1,ЗАПОЛНИТЬ!$H$9,ЗАПОЛНИТЬ!$H$10)</f>
        <v>73</v>
      </c>
      <c r="I1871" s="146">
        <f>IF(ЗАПОЛНИТЬ!$F$7=1,'Ф.7(СФ).33'!$E$13,'Ф.7(СФ).33'!$E$15)</f>
        <v>0</v>
      </c>
      <c r="J1871" s="145" t="str">
        <f>IF(ЗАПОЛНИТЬ!$F$7=1,CONCATENATE(ЗАПОЛНИТЬ!$F$18,ЗАПОЛНИТЬ!$D$18),ЗАПОЛНИТЬ!$E$18)</f>
        <v>01.07.2016</v>
      </c>
      <c r="K1871" s="143">
        <f>'Ф.7(СФ).33'!B37</f>
        <v>2230</v>
      </c>
      <c r="L1871" s="143">
        <f>IF(ЗАПОЛНИТЬ!$F$7=1,'Ф.7(СФ).33'!D37/1000,'Ф.7(СФ).33'!D37)</f>
        <v>0</v>
      </c>
      <c r="M1871" s="143">
        <f>IF(ЗАПОЛНИТЬ!$F$7=1,'Ф.7(СФ).33'!E37/1000,'Ф.7(СФ).33'!E37)</f>
        <v>0</v>
      </c>
      <c r="N1871" s="143">
        <f>IF(ЗАПОЛНИТЬ!$F$7=1,'Ф.7(СФ).33'!F37/1000,'Ф.7(СФ).33'!F37)</f>
        <v>0</v>
      </c>
      <c r="O1871" s="143">
        <f>IF(ЗАПОЛНИТЬ!$F$7=1,'Ф.7(СФ).33'!G37/1000,'Ф.7(СФ).33'!G37)</f>
        <v>0</v>
      </c>
      <c r="P1871" s="143">
        <f>IF(ЗАПОЛНИТЬ!$F$7=1,'Ф.7(СФ).33'!H37/1000,'Ф.7(СФ).33'!H37)</f>
        <v>0</v>
      </c>
      <c r="Q1871" s="143">
        <f>IF(ЗАПОЛНИТЬ!$F$7=1,'Ф.7(СФ).33'!I37/1000,'Ф.7(СФ).33'!I37)</f>
        <v>0</v>
      </c>
      <c r="R1871" s="143">
        <f>IF(ЗАПОЛНИТЬ!$F$7=1,'Ф.7(СФ).33'!J37/1000,'Ф.7(СФ).33'!J37)</f>
        <v>0</v>
      </c>
      <c r="S1871" s="143">
        <f>IF(ЗАПОЛНИТЬ!$F$7=1,'Ф.7(СФ).33'!K37/1000,'Ф.7(СФ).33'!K37)</f>
        <v>0</v>
      </c>
      <c r="T1871" s="143">
        <f>IF(ЗАПОЛНИТЬ!$F$7=1,'Ф.7(СФ).33'!L37/1000,'Ф.7(СФ).33'!L37)</f>
        <v>0</v>
      </c>
      <c r="U1871" s="143">
        <f>IF(ЗАПОЛНИТЬ!$F$7=1,'Ф.7(СФ).33'!M37/1000,'Ф.7(СФ).33'!M37)</f>
        <v>0</v>
      </c>
      <c r="V1871" s="145">
        <f t="shared" si="93"/>
        <v>0</v>
      </c>
      <c r="W1871" s="145">
        <f t="shared" si="92"/>
        <v>0</v>
      </c>
    </row>
    <row r="1872" spans="1:23" ht="12.75">
      <c r="A1872" s="144" t="str">
        <f>ЗАПОЛНИТЬ!$B$23</f>
        <v>4</v>
      </c>
      <c r="B1872" s="144" t="str">
        <f>ЗАПОЛНИТЬ!$B$13</f>
        <v>24188344</v>
      </c>
      <c r="C1872" s="144" t="str">
        <f>ЗАПОЛНИТЬ!$B$24</f>
        <v>298</v>
      </c>
      <c r="D1872" s="144" t="str">
        <f>ЗАПОЛНИТЬ!$B$21</f>
        <v>12</v>
      </c>
      <c r="E1872" s="145"/>
      <c r="F1872" s="144" t="str">
        <f>ЗАПОЛНИТЬ!$B$22</f>
        <v>15</v>
      </c>
      <c r="G1872" s="144" t="str">
        <f>ЗАПОЛНИТЬ!$B$20</f>
        <v>040222</v>
      </c>
      <c r="H1872" s="143" t="str">
        <f>IF(ЗАПОЛНИТЬ!$F$7=1,ЗАПОЛНИТЬ!$H$9,ЗАПОЛНИТЬ!$H$10)</f>
        <v>73</v>
      </c>
      <c r="I1872" s="146">
        <f>IF(ЗАПОЛНИТЬ!$F$7=1,'Ф.7(СФ).33'!$E$13,'Ф.7(СФ).33'!$E$15)</f>
        <v>0</v>
      </c>
      <c r="J1872" s="145" t="str">
        <f>IF(ЗАПОЛНИТЬ!$F$7=1,CONCATENATE(ЗАПОЛНИТЬ!$F$18,ЗАПОЛНИТЬ!$D$18),ЗАПОЛНИТЬ!$E$18)</f>
        <v>01.07.2016</v>
      </c>
      <c r="K1872" s="143">
        <f>'Ф.7(СФ).33'!B38</f>
        <v>2240</v>
      </c>
      <c r="L1872" s="143">
        <f>IF(ЗАПОЛНИТЬ!$F$7=1,'Ф.7(СФ).33'!D38/1000,'Ф.7(СФ).33'!D38)</f>
        <v>0</v>
      </c>
      <c r="M1872" s="143">
        <f>IF(ЗАПОЛНИТЬ!$F$7=1,'Ф.7(СФ).33'!E38/1000,'Ф.7(СФ).33'!E38)</f>
        <v>0</v>
      </c>
      <c r="N1872" s="143">
        <f>IF(ЗАПОЛНИТЬ!$F$7=1,'Ф.7(СФ).33'!F38/1000,'Ф.7(СФ).33'!F38)</f>
        <v>0</v>
      </c>
      <c r="O1872" s="143">
        <f>IF(ЗАПОЛНИТЬ!$F$7=1,'Ф.7(СФ).33'!G38/1000,'Ф.7(СФ).33'!G38)</f>
        <v>0</v>
      </c>
      <c r="P1872" s="143">
        <f>IF(ЗАПОЛНИТЬ!$F$7=1,'Ф.7(СФ).33'!H38/1000,'Ф.7(СФ).33'!H38)</f>
        <v>0</v>
      </c>
      <c r="Q1872" s="143">
        <f>IF(ЗАПОЛНИТЬ!$F$7=1,'Ф.7(СФ).33'!I38/1000,'Ф.7(СФ).33'!I38)</f>
        <v>0</v>
      </c>
      <c r="R1872" s="143">
        <f>IF(ЗАПОЛНИТЬ!$F$7=1,'Ф.7(СФ).33'!J38/1000,'Ф.7(СФ).33'!J38)</f>
        <v>0</v>
      </c>
      <c r="S1872" s="143">
        <f>IF(ЗАПОЛНИТЬ!$F$7=1,'Ф.7(СФ).33'!K38/1000,'Ф.7(СФ).33'!K38)</f>
        <v>0</v>
      </c>
      <c r="T1872" s="143">
        <f>IF(ЗАПОЛНИТЬ!$F$7=1,'Ф.7(СФ).33'!L38/1000,'Ф.7(СФ).33'!L38)</f>
        <v>0</v>
      </c>
      <c r="U1872" s="143">
        <f>IF(ЗАПОЛНИТЬ!$F$7=1,'Ф.7(СФ).33'!M38/1000,'Ф.7(СФ).33'!M38)</f>
        <v>0</v>
      </c>
      <c r="V1872" s="145">
        <f t="shared" si="93"/>
        <v>0</v>
      </c>
      <c r="W1872" s="145">
        <f t="shared" si="92"/>
        <v>0</v>
      </c>
    </row>
    <row r="1873" spans="1:23" ht="12.75">
      <c r="A1873" s="144" t="str">
        <f>ЗАПОЛНИТЬ!$B$23</f>
        <v>4</v>
      </c>
      <c r="B1873" s="144" t="str">
        <f>ЗАПОЛНИТЬ!$B$13</f>
        <v>24188344</v>
      </c>
      <c r="C1873" s="144" t="str">
        <f>ЗАПОЛНИТЬ!$B$24</f>
        <v>298</v>
      </c>
      <c r="D1873" s="144" t="str">
        <f>ЗАПОЛНИТЬ!$B$21</f>
        <v>12</v>
      </c>
      <c r="E1873" s="145"/>
      <c r="F1873" s="144" t="str">
        <f>ЗАПОЛНИТЬ!$B$22</f>
        <v>15</v>
      </c>
      <c r="G1873" s="144" t="str">
        <f>ЗАПОЛНИТЬ!$B$20</f>
        <v>040222</v>
      </c>
      <c r="H1873" s="143" t="str">
        <f>IF(ЗАПОЛНИТЬ!$F$7=1,ЗАПОЛНИТЬ!$H$9,ЗАПОЛНИТЬ!$H$10)</f>
        <v>73</v>
      </c>
      <c r="I1873" s="146">
        <f>IF(ЗАПОЛНИТЬ!$F$7=1,'Ф.7(СФ).33'!$E$13,'Ф.7(СФ).33'!$E$15)</f>
        <v>0</v>
      </c>
      <c r="J1873" s="145" t="str">
        <f>IF(ЗАПОЛНИТЬ!$F$7=1,CONCATENATE(ЗАПОЛНИТЬ!$F$18,ЗАПОЛНИТЬ!$D$18),ЗАПОЛНИТЬ!$E$18)</f>
        <v>01.07.2016</v>
      </c>
      <c r="K1873" s="143">
        <f>'Ф.7(СФ).33'!B39</f>
        <v>2250</v>
      </c>
      <c r="L1873" s="143">
        <f>IF(ЗАПОЛНИТЬ!$F$7=1,'Ф.7(СФ).33'!D39/1000,'Ф.7(СФ).33'!D39)</f>
        <v>0</v>
      </c>
      <c r="M1873" s="143">
        <f>IF(ЗАПОЛНИТЬ!$F$7=1,'Ф.7(СФ).33'!E39/1000,'Ф.7(СФ).33'!E39)</f>
        <v>0</v>
      </c>
      <c r="N1873" s="143">
        <f>IF(ЗАПОЛНИТЬ!$F$7=1,'Ф.7(СФ).33'!F39/1000,'Ф.7(СФ).33'!F39)</f>
        <v>0</v>
      </c>
      <c r="O1873" s="143">
        <f>IF(ЗАПОЛНИТЬ!$F$7=1,'Ф.7(СФ).33'!G39/1000,'Ф.7(СФ).33'!G39)</f>
        <v>0</v>
      </c>
      <c r="P1873" s="143">
        <f>IF(ЗАПОЛНИТЬ!$F$7=1,'Ф.7(СФ).33'!H39/1000,'Ф.7(СФ).33'!H39)</f>
        <v>0</v>
      </c>
      <c r="Q1873" s="143">
        <f>IF(ЗАПОЛНИТЬ!$F$7=1,'Ф.7(СФ).33'!I39/1000,'Ф.7(СФ).33'!I39)</f>
        <v>0</v>
      </c>
      <c r="R1873" s="143">
        <f>IF(ЗАПОЛНИТЬ!$F$7=1,'Ф.7(СФ).33'!J39/1000,'Ф.7(СФ).33'!J39)</f>
        <v>0</v>
      </c>
      <c r="S1873" s="143">
        <f>IF(ЗАПОЛНИТЬ!$F$7=1,'Ф.7(СФ).33'!K39/1000,'Ф.7(СФ).33'!K39)</f>
        <v>0</v>
      </c>
      <c r="T1873" s="143">
        <f>IF(ЗАПОЛНИТЬ!$F$7=1,'Ф.7(СФ).33'!L39/1000,'Ф.7(СФ).33'!L39)</f>
        <v>0</v>
      </c>
      <c r="U1873" s="143">
        <f>IF(ЗАПОЛНИТЬ!$F$7=1,'Ф.7(СФ).33'!M39/1000,'Ф.7(СФ).33'!M39)</f>
        <v>0</v>
      </c>
      <c r="V1873" s="145">
        <f t="shared" si="93"/>
        <v>0</v>
      </c>
      <c r="W1873" s="145">
        <f t="shared" si="92"/>
        <v>0</v>
      </c>
    </row>
    <row r="1874" spans="1:23" ht="12.75">
      <c r="A1874" s="144" t="str">
        <f>ЗАПОЛНИТЬ!$B$23</f>
        <v>4</v>
      </c>
      <c r="B1874" s="144" t="str">
        <f>ЗАПОЛНИТЬ!$B$13</f>
        <v>24188344</v>
      </c>
      <c r="C1874" s="144" t="str">
        <f>ЗАПОЛНИТЬ!$B$24</f>
        <v>298</v>
      </c>
      <c r="D1874" s="144" t="str">
        <f>ЗАПОЛНИТЬ!$B$21</f>
        <v>12</v>
      </c>
      <c r="E1874" s="145"/>
      <c r="F1874" s="144" t="str">
        <f>ЗАПОЛНИТЬ!$B$22</f>
        <v>15</v>
      </c>
      <c r="G1874" s="144" t="str">
        <f>ЗАПОЛНИТЬ!$B$20</f>
        <v>040222</v>
      </c>
      <c r="H1874" s="143" t="str">
        <f>IF(ЗАПОЛНИТЬ!$F$7=1,ЗАПОЛНИТЬ!$H$9,ЗАПОЛНИТЬ!$H$10)</f>
        <v>73</v>
      </c>
      <c r="I1874" s="146">
        <f>IF(ЗАПОЛНИТЬ!$F$7=1,'Ф.7(СФ).33'!$E$13,'Ф.7(СФ).33'!$E$15)</f>
        <v>0</v>
      </c>
      <c r="J1874" s="145" t="str">
        <f>IF(ЗАПОЛНИТЬ!$F$7=1,CONCATENATE(ЗАПОЛНИТЬ!$F$18,ЗАПОЛНИТЬ!$D$18),ЗАПОЛНИТЬ!$E$18)</f>
        <v>01.07.2016</v>
      </c>
      <c r="K1874" s="143">
        <f>'Ф.7(СФ).33'!B40</f>
        <v>2260</v>
      </c>
      <c r="L1874" s="143">
        <f>IF(ЗАПОЛНИТЬ!$F$7=1,'Ф.7(СФ).33'!D40/1000,'Ф.7(СФ).33'!D40)</f>
        <v>0</v>
      </c>
      <c r="M1874" s="143">
        <f>IF(ЗАПОЛНИТЬ!$F$7=1,'Ф.7(СФ).33'!E40/1000,'Ф.7(СФ).33'!E40)</f>
        <v>0</v>
      </c>
      <c r="N1874" s="143">
        <f>IF(ЗАПОЛНИТЬ!$F$7=1,'Ф.7(СФ).33'!F40/1000,'Ф.7(СФ).33'!F40)</f>
        <v>0</v>
      </c>
      <c r="O1874" s="143">
        <f>IF(ЗАПОЛНИТЬ!$F$7=1,'Ф.7(СФ).33'!G40/1000,'Ф.7(СФ).33'!G40)</f>
        <v>0</v>
      </c>
      <c r="P1874" s="143">
        <f>IF(ЗАПОЛНИТЬ!$F$7=1,'Ф.7(СФ).33'!H40/1000,'Ф.7(СФ).33'!H40)</f>
        <v>0</v>
      </c>
      <c r="Q1874" s="143">
        <f>IF(ЗАПОЛНИТЬ!$F$7=1,'Ф.7(СФ).33'!I40/1000,'Ф.7(СФ).33'!I40)</f>
        <v>0</v>
      </c>
      <c r="R1874" s="143">
        <f>IF(ЗАПОЛНИТЬ!$F$7=1,'Ф.7(СФ).33'!J40/1000,'Ф.7(СФ).33'!J40)</f>
        <v>0</v>
      </c>
      <c r="S1874" s="143">
        <f>IF(ЗАПОЛНИТЬ!$F$7=1,'Ф.7(СФ).33'!K40/1000,'Ф.7(СФ).33'!K40)</f>
        <v>0</v>
      </c>
      <c r="T1874" s="143">
        <f>IF(ЗАПОЛНИТЬ!$F$7=1,'Ф.7(СФ).33'!L40/1000,'Ф.7(СФ).33'!L40)</f>
        <v>0</v>
      </c>
      <c r="U1874" s="143">
        <f>IF(ЗАПОЛНИТЬ!$F$7=1,'Ф.7(СФ).33'!M40/1000,'Ф.7(СФ).33'!M40)</f>
        <v>0</v>
      </c>
      <c r="V1874" s="145">
        <f t="shared" si="93"/>
        <v>0</v>
      </c>
      <c r="W1874" s="145">
        <f t="shared" si="92"/>
        <v>0</v>
      </c>
    </row>
    <row r="1875" spans="1:23" ht="12.75">
      <c r="A1875" s="144" t="str">
        <f>ЗАПОЛНИТЬ!$B$23</f>
        <v>4</v>
      </c>
      <c r="B1875" s="144" t="str">
        <f>ЗАПОЛНИТЬ!$B$13</f>
        <v>24188344</v>
      </c>
      <c r="C1875" s="144" t="str">
        <f>ЗАПОЛНИТЬ!$B$24</f>
        <v>298</v>
      </c>
      <c r="D1875" s="144" t="str">
        <f>ЗАПОЛНИТЬ!$B$21</f>
        <v>12</v>
      </c>
      <c r="E1875" s="145"/>
      <c r="F1875" s="144" t="str">
        <f>ЗАПОЛНИТЬ!$B$22</f>
        <v>15</v>
      </c>
      <c r="G1875" s="144" t="str">
        <f>ЗАПОЛНИТЬ!$B$20</f>
        <v>040222</v>
      </c>
      <c r="H1875" s="143" t="str">
        <f>IF(ЗАПОЛНИТЬ!$F$7=1,ЗАПОЛНИТЬ!$H$9,ЗАПОЛНИТЬ!$H$10)</f>
        <v>73</v>
      </c>
      <c r="I1875" s="146">
        <f>IF(ЗАПОЛНИТЬ!$F$7=1,'Ф.7(СФ).33'!$E$13,'Ф.7(СФ).33'!$E$15)</f>
        <v>0</v>
      </c>
      <c r="J1875" s="145" t="str">
        <f>IF(ЗАПОЛНИТЬ!$F$7=1,CONCATENATE(ЗАПОЛНИТЬ!$F$18,ЗАПОЛНИТЬ!$D$18),ЗАПОЛНИТЬ!$E$18)</f>
        <v>01.07.2016</v>
      </c>
      <c r="K1875" s="143">
        <f>'Ф.7(СФ).33'!B41</f>
        <v>2270</v>
      </c>
      <c r="L1875" s="143">
        <f>IF(ЗАПОЛНИТЬ!$F$7=1,'Ф.7(СФ).33'!D41/1000,'Ф.7(СФ).33'!D41)</f>
        <v>0</v>
      </c>
      <c r="M1875" s="143">
        <f>IF(ЗАПОЛНИТЬ!$F$7=1,'Ф.7(СФ).33'!E41/1000,'Ф.7(СФ).33'!E41)</f>
        <v>0</v>
      </c>
      <c r="N1875" s="143">
        <f>IF(ЗАПОЛНИТЬ!$F$7=1,'Ф.7(СФ).33'!F41/1000,'Ф.7(СФ).33'!F41)</f>
        <v>0</v>
      </c>
      <c r="O1875" s="143">
        <f>IF(ЗАПОЛНИТЬ!$F$7=1,'Ф.7(СФ).33'!G41/1000,'Ф.7(СФ).33'!G41)</f>
        <v>0</v>
      </c>
      <c r="P1875" s="143">
        <f>IF(ЗАПОЛНИТЬ!$F$7=1,'Ф.7(СФ).33'!H41/1000,'Ф.7(СФ).33'!H41)</f>
        <v>0</v>
      </c>
      <c r="Q1875" s="143">
        <f>IF(ЗАПОЛНИТЬ!$F$7=1,'Ф.7(СФ).33'!I41/1000,'Ф.7(СФ).33'!I41)</f>
        <v>0</v>
      </c>
      <c r="R1875" s="143">
        <f>IF(ЗАПОЛНИТЬ!$F$7=1,'Ф.7(СФ).33'!J41/1000,'Ф.7(СФ).33'!J41)</f>
        <v>0</v>
      </c>
      <c r="S1875" s="143">
        <f>IF(ЗАПОЛНИТЬ!$F$7=1,'Ф.7(СФ).33'!K41/1000,'Ф.7(СФ).33'!K41)</f>
        <v>0</v>
      </c>
      <c r="T1875" s="143">
        <f>IF(ЗАПОЛНИТЬ!$F$7=1,'Ф.7(СФ).33'!L41/1000,'Ф.7(СФ).33'!L41)</f>
        <v>0</v>
      </c>
      <c r="U1875" s="143">
        <f>IF(ЗАПОЛНИТЬ!$F$7=1,'Ф.7(СФ).33'!M41/1000,'Ф.7(СФ).33'!M41)</f>
        <v>0</v>
      </c>
      <c r="V1875" s="145">
        <v>0</v>
      </c>
      <c r="W1875" s="145">
        <f t="shared" si="92"/>
        <v>0</v>
      </c>
    </row>
    <row r="1876" spans="1:23" ht="12.75">
      <c r="A1876" s="144" t="str">
        <f>ЗАПОЛНИТЬ!$B$23</f>
        <v>4</v>
      </c>
      <c r="B1876" s="144" t="str">
        <f>ЗАПОЛНИТЬ!$B$13</f>
        <v>24188344</v>
      </c>
      <c r="C1876" s="144" t="str">
        <f>ЗАПОЛНИТЬ!$B$24</f>
        <v>298</v>
      </c>
      <c r="D1876" s="144" t="str">
        <f>ЗАПОЛНИТЬ!$B$21</f>
        <v>12</v>
      </c>
      <c r="E1876" s="145"/>
      <c r="F1876" s="144" t="str">
        <f>ЗАПОЛНИТЬ!$B$22</f>
        <v>15</v>
      </c>
      <c r="G1876" s="144" t="str">
        <f>ЗАПОЛНИТЬ!$B$20</f>
        <v>040222</v>
      </c>
      <c r="H1876" s="143" t="str">
        <f>IF(ЗАПОЛНИТЬ!$F$7=1,ЗАПОЛНИТЬ!$H$9,ЗАПОЛНИТЬ!$H$10)</f>
        <v>73</v>
      </c>
      <c r="I1876" s="146">
        <f>IF(ЗАПОЛНИТЬ!$F$7=1,'Ф.7(СФ).33'!$E$13,'Ф.7(СФ).33'!$E$15)</f>
        <v>0</v>
      </c>
      <c r="J1876" s="145" t="str">
        <f>IF(ЗАПОЛНИТЬ!$F$7=1,CONCATENATE(ЗАПОЛНИТЬ!$F$18,ЗАПОЛНИТЬ!$D$18),ЗАПОЛНИТЬ!$E$18)</f>
        <v>01.07.2016</v>
      </c>
      <c r="K1876" s="143">
        <f>'Ф.7(СФ).33'!B42</f>
        <v>2271</v>
      </c>
      <c r="L1876" s="143">
        <f>IF(ЗАПОЛНИТЬ!$F$7=1,'Ф.7(СФ).33'!D42/1000,'Ф.7(СФ).33'!D42)</f>
        <v>0</v>
      </c>
      <c r="M1876" s="143">
        <f>IF(ЗАПОЛНИТЬ!$F$7=1,'Ф.7(СФ).33'!E42/1000,'Ф.7(СФ).33'!E42)</f>
        <v>0</v>
      </c>
      <c r="N1876" s="143">
        <f>IF(ЗАПОЛНИТЬ!$F$7=1,'Ф.7(СФ).33'!F42/1000,'Ф.7(СФ).33'!F42)</f>
        <v>0</v>
      </c>
      <c r="O1876" s="143">
        <f>IF(ЗАПОЛНИТЬ!$F$7=1,'Ф.7(СФ).33'!G42/1000,'Ф.7(СФ).33'!G42)</f>
        <v>0</v>
      </c>
      <c r="P1876" s="143">
        <f>IF(ЗАПОЛНИТЬ!$F$7=1,'Ф.7(СФ).33'!H42/1000,'Ф.7(СФ).33'!H42)</f>
        <v>0</v>
      </c>
      <c r="Q1876" s="143">
        <f>IF(ЗАПОЛНИТЬ!$F$7=1,'Ф.7(СФ).33'!I42/1000,'Ф.7(СФ).33'!I42)</f>
        <v>0</v>
      </c>
      <c r="R1876" s="143">
        <f>IF(ЗАПОЛНИТЬ!$F$7=1,'Ф.7(СФ).33'!J42/1000,'Ф.7(СФ).33'!J42)</f>
        <v>0</v>
      </c>
      <c r="S1876" s="143">
        <f>IF(ЗАПОЛНИТЬ!$F$7=1,'Ф.7(СФ).33'!K42/1000,'Ф.7(СФ).33'!K42)</f>
        <v>0</v>
      </c>
      <c r="T1876" s="143">
        <f>IF(ЗАПОЛНИТЬ!$F$7=1,'Ф.7(СФ).33'!L42/1000,'Ф.7(СФ).33'!L42)</f>
        <v>0</v>
      </c>
      <c r="U1876" s="143">
        <f>IF(ЗАПОЛНИТЬ!$F$7=1,'Ф.7(СФ).33'!M42/1000,'Ф.7(СФ).33'!M42)</f>
        <v>0</v>
      </c>
      <c r="V1876" s="145">
        <f t="shared" ref="V1876:V1881" si="94">IF(SUM(L1876:U1876)&gt;0,1,0)</f>
        <v>0</v>
      </c>
      <c r="W1876" s="145">
        <f t="shared" si="92"/>
        <v>0</v>
      </c>
    </row>
    <row r="1877" spans="1:23" ht="12.75">
      <c r="A1877" s="144" t="str">
        <f>ЗАПОЛНИТЬ!$B$23</f>
        <v>4</v>
      </c>
      <c r="B1877" s="144" t="str">
        <f>ЗАПОЛНИТЬ!$B$13</f>
        <v>24188344</v>
      </c>
      <c r="C1877" s="144" t="str">
        <f>ЗАПОЛНИТЬ!$B$24</f>
        <v>298</v>
      </c>
      <c r="D1877" s="144" t="str">
        <f>ЗАПОЛНИТЬ!$B$21</f>
        <v>12</v>
      </c>
      <c r="E1877" s="145"/>
      <c r="F1877" s="144" t="str">
        <f>ЗАПОЛНИТЬ!$B$22</f>
        <v>15</v>
      </c>
      <c r="G1877" s="144" t="str">
        <f>ЗАПОЛНИТЬ!$B$20</f>
        <v>040222</v>
      </c>
      <c r="H1877" s="143" t="str">
        <f>IF(ЗАПОЛНИТЬ!$F$7=1,ЗАПОЛНИТЬ!$H$9,ЗАПОЛНИТЬ!$H$10)</f>
        <v>73</v>
      </c>
      <c r="I1877" s="146">
        <f>IF(ЗАПОЛНИТЬ!$F$7=1,'Ф.7(СФ).33'!$E$13,'Ф.7(СФ).33'!$E$15)</f>
        <v>0</v>
      </c>
      <c r="J1877" s="145" t="str">
        <f>IF(ЗАПОЛНИТЬ!$F$7=1,CONCATENATE(ЗАПОЛНИТЬ!$F$18,ЗАПОЛНИТЬ!$D$18),ЗАПОЛНИТЬ!$E$18)</f>
        <v>01.07.2016</v>
      </c>
      <c r="K1877" s="143">
        <f>'Ф.7(СФ).33'!B43</f>
        <v>2272</v>
      </c>
      <c r="L1877" s="143">
        <f>IF(ЗАПОЛНИТЬ!$F$7=1,'Ф.7(СФ).33'!D43/1000,'Ф.7(СФ).33'!D43)</f>
        <v>0</v>
      </c>
      <c r="M1877" s="143">
        <f>IF(ЗАПОЛНИТЬ!$F$7=1,'Ф.7(СФ).33'!E43/1000,'Ф.7(СФ).33'!E43)</f>
        <v>0</v>
      </c>
      <c r="N1877" s="143">
        <f>IF(ЗАПОЛНИТЬ!$F$7=1,'Ф.7(СФ).33'!F43/1000,'Ф.7(СФ).33'!F43)</f>
        <v>0</v>
      </c>
      <c r="O1877" s="143">
        <f>IF(ЗАПОЛНИТЬ!$F$7=1,'Ф.7(СФ).33'!G43/1000,'Ф.7(СФ).33'!G43)</f>
        <v>0</v>
      </c>
      <c r="P1877" s="143">
        <f>IF(ЗАПОЛНИТЬ!$F$7=1,'Ф.7(СФ).33'!H43/1000,'Ф.7(СФ).33'!H43)</f>
        <v>0</v>
      </c>
      <c r="Q1877" s="143">
        <f>IF(ЗАПОЛНИТЬ!$F$7=1,'Ф.7(СФ).33'!I43/1000,'Ф.7(СФ).33'!I43)</f>
        <v>0</v>
      </c>
      <c r="R1877" s="143">
        <f>IF(ЗАПОЛНИТЬ!$F$7=1,'Ф.7(СФ).33'!J43/1000,'Ф.7(СФ).33'!J43)</f>
        <v>0</v>
      </c>
      <c r="S1877" s="143">
        <f>IF(ЗАПОЛНИТЬ!$F$7=1,'Ф.7(СФ).33'!K43/1000,'Ф.7(СФ).33'!K43)</f>
        <v>0</v>
      </c>
      <c r="T1877" s="143">
        <f>IF(ЗАПОЛНИТЬ!$F$7=1,'Ф.7(СФ).33'!L43/1000,'Ф.7(СФ).33'!L43)</f>
        <v>0</v>
      </c>
      <c r="U1877" s="143">
        <f>IF(ЗАПОЛНИТЬ!$F$7=1,'Ф.7(СФ).33'!M43/1000,'Ф.7(СФ).33'!M43)</f>
        <v>0</v>
      </c>
      <c r="V1877" s="145">
        <f t="shared" si="94"/>
        <v>0</v>
      </c>
      <c r="W1877" s="145">
        <f t="shared" si="92"/>
        <v>0</v>
      </c>
    </row>
    <row r="1878" spans="1:23" ht="12.75">
      <c r="A1878" s="144" t="str">
        <f>ЗАПОЛНИТЬ!$B$23</f>
        <v>4</v>
      </c>
      <c r="B1878" s="144" t="str">
        <f>ЗАПОЛНИТЬ!$B$13</f>
        <v>24188344</v>
      </c>
      <c r="C1878" s="144" t="str">
        <f>ЗАПОЛНИТЬ!$B$24</f>
        <v>298</v>
      </c>
      <c r="D1878" s="144" t="str">
        <f>ЗАПОЛНИТЬ!$B$21</f>
        <v>12</v>
      </c>
      <c r="E1878" s="145"/>
      <c r="F1878" s="144" t="str">
        <f>ЗАПОЛНИТЬ!$B$22</f>
        <v>15</v>
      </c>
      <c r="G1878" s="144" t="str">
        <f>ЗАПОЛНИТЬ!$B$20</f>
        <v>040222</v>
      </c>
      <c r="H1878" s="143" t="str">
        <f>IF(ЗАПОЛНИТЬ!$F$7=1,ЗАПОЛНИТЬ!$H$9,ЗАПОЛНИТЬ!$H$10)</f>
        <v>73</v>
      </c>
      <c r="I1878" s="146">
        <f>IF(ЗАПОЛНИТЬ!$F$7=1,'Ф.7(СФ).33'!$E$13,'Ф.7(СФ).33'!$E$15)</f>
        <v>0</v>
      </c>
      <c r="J1878" s="145" t="str">
        <f>IF(ЗАПОЛНИТЬ!$F$7=1,CONCATENATE(ЗАПОЛНИТЬ!$F$18,ЗАПОЛНИТЬ!$D$18),ЗАПОЛНИТЬ!$E$18)</f>
        <v>01.07.2016</v>
      </c>
      <c r="K1878" s="143">
        <f>'Ф.7(СФ).33'!B44</f>
        <v>2273</v>
      </c>
      <c r="L1878" s="143">
        <f>IF(ЗАПОЛНИТЬ!$F$7=1,'Ф.7(СФ).33'!D44/1000,'Ф.7(СФ).33'!D44)</f>
        <v>0</v>
      </c>
      <c r="M1878" s="143">
        <f>IF(ЗАПОЛНИТЬ!$F$7=1,'Ф.7(СФ).33'!E44/1000,'Ф.7(СФ).33'!E44)</f>
        <v>0</v>
      </c>
      <c r="N1878" s="143">
        <f>IF(ЗАПОЛНИТЬ!$F$7=1,'Ф.7(СФ).33'!F44/1000,'Ф.7(СФ).33'!F44)</f>
        <v>0</v>
      </c>
      <c r="O1878" s="143">
        <f>IF(ЗАПОЛНИТЬ!$F$7=1,'Ф.7(СФ).33'!G44/1000,'Ф.7(СФ).33'!G44)</f>
        <v>0</v>
      </c>
      <c r="P1878" s="143">
        <f>IF(ЗАПОЛНИТЬ!$F$7=1,'Ф.7(СФ).33'!H44/1000,'Ф.7(СФ).33'!H44)</f>
        <v>0</v>
      </c>
      <c r="Q1878" s="143">
        <f>IF(ЗАПОЛНИТЬ!$F$7=1,'Ф.7(СФ).33'!I44/1000,'Ф.7(СФ).33'!I44)</f>
        <v>0</v>
      </c>
      <c r="R1878" s="143">
        <f>IF(ЗАПОЛНИТЬ!$F$7=1,'Ф.7(СФ).33'!J44/1000,'Ф.7(СФ).33'!J44)</f>
        <v>0</v>
      </c>
      <c r="S1878" s="143">
        <f>IF(ЗАПОЛНИТЬ!$F$7=1,'Ф.7(СФ).33'!K44/1000,'Ф.7(СФ).33'!K44)</f>
        <v>0</v>
      </c>
      <c r="T1878" s="143">
        <f>IF(ЗАПОЛНИТЬ!$F$7=1,'Ф.7(СФ).33'!L44/1000,'Ф.7(СФ).33'!L44)</f>
        <v>0</v>
      </c>
      <c r="U1878" s="143">
        <f>IF(ЗАПОЛНИТЬ!$F$7=1,'Ф.7(СФ).33'!M44/1000,'Ф.7(СФ).33'!M44)</f>
        <v>0</v>
      </c>
      <c r="V1878" s="145">
        <f t="shared" si="94"/>
        <v>0</v>
      </c>
      <c r="W1878" s="145">
        <f t="shared" si="92"/>
        <v>0</v>
      </c>
    </row>
    <row r="1879" spans="1:23" ht="12.75">
      <c r="A1879" s="144" t="str">
        <f>ЗАПОЛНИТЬ!$B$23</f>
        <v>4</v>
      </c>
      <c r="B1879" s="144" t="str">
        <f>ЗАПОЛНИТЬ!$B$13</f>
        <v>24188344</v>
      </c>
      <c r="C1879" s="144" t="str">
        <f>ЗАПОЛНИТЬ!$B$24</f>
        <v>298</v>
      </c>
      <c r="D1879" s="144" t="str">
        <f>ЗАПОЛНИТЬ!$B$21</f>
        <v>12</v>
      </c>
      <c r="E1879" s="145"/>
      <c r="F1879" s="144" t="str">
        <f>ЗАПОЛНИТЬ!$B$22</f>
        <v>15</v>
      </c>
      <c r="G1879" s="144" t="str">
        <f>ЗАПОЛНИТЬ!$B$20</f>
        <v>040222</v>
      </c>
      <c r="H1879" s="143" t="str">
        <f>IF(ЗАПОЛНИТЬ!$F$7=1,ЗАПОЛНИТЬ!$H$9,ЗАПОЛНИТЬ!$H$10)</f>
        <v>73</v>
      </c>
      <c r="I1879" s="146">
        <f>IF(ЗАПОЛНИТЬ!$F$7=1,'Ф.7(СФ).33'!$E$13,'Ф.7(СФ).33'!$E$15)</f>
        <v>0</v>
      </c>
      <c r="J1879" s="145" t="str">
        <f>IF(ЗАПОЛНИТЬ!$F$7=1,CONCATENATE(ЗАПОЛНИТЬ!$F$18,ЗАПОЛНИТЬ!$D$18),ЗАПОЛНИТЬ!$E$18)</f>
        <v>01.07.2016</v>
      </c>
      <c r="K1879" s="143">
        <f>'Ф.7(СФ).33'!B45</f>
        <v>2274</v>
      </c>
      <c r="L1879" s="143">
        <f>IF(ЗАПОЛНИТЬ!$F$7=1,'Ф.7(СФ).33'!D45/1000,'Ф.7(СФ).33'!D45)</f>
        <v>0</v>
      </c>
      <c r="M1879" s="143">
        <f>IF(ЗАПОЛНИТЬ!$F$7=1,'Ф.7(СФ).33'!E45/1000,'Ф.7(СФ).33'!E45)</f>
        <v>0</v>
      </c>
      <c r="N1879" s="143">
        <f>IF(ЗАПОЛНИТЬ!$F$7=1,'Ф.7(СФ).33'!F45/1000,'Ф.7(СФ).33'!F45)</f>
        <v>0</v>
      </c>
      <c r="O1879" s="143">
        <f>IF(ЗАПОЛНИТЬ!$F$7=1,'Ф.7(СФ).33'!G45/1000,'Ф.7(СФ).33'!G45)</f>
        <v>0</v>
      </c>
      <c r="P1879" s="143">
        <f>IF(ЗАПОЛНИТЬ!$F$7=1,'Ф.7(СФ).33'!H45/1000,'Ф.7(СФ).33'!H45)</f>
        <v>0</v>
      </c>
      <c r="Q1879" s="143">
        <f>IF(ЗАПОЛНИТЬ!$F$7=1,'Ф.7(СФ).33'!I45/1000,'Ф.7(СФ).33'!I45)</f>
        <v>0</v>
      </c>
      <c r="R1879" s="143">
        <f>IF(ЗАПОЛНИТЬ!$F$7=1,'Ф.7(СФ).33'!J45/1000,'Ф.7(СФ).33'!J45)</f>
        <v>0</v>
      </c>
      <c r="S1879" s="143">
        <f>IF(ЗАПОЛНИТЬ!$F$7=1,'Ф.7(СФ).33'!K45/1000,'Ф.7(СФ).33'!K45)</f>
        <v>0</v>
      </c>
      <c r="T1879" s="143">
        <f>IF(ЗАПОЛНИТЬ!$F$7=1,'Ф.7(СФ).33'!L45/1000,'Ф.7(СФ).33'!L45)</f>
        <v>0</v>
      </c>
      <c r="U1879" s="143">
        <f>IF(ЗАПОЛНИТЬ!$F$7=1,'Ф.7(СФ).33'!M45/1000,'Ф.7(СФ).33'!M45)</f>
        <v>0</v>
      </c>
      <c r="V1879" s="145">
        <f t="shared" si="94"/>
        <v>0</v>
      </c>
      <c r="W1879" s="145">
        <f t="shared" si="92"/>
        <v>0</v>
      </c>
    </row>
    <row r="1880" spans="1:23" ht="12.75">
      <c r="A1880" s="144" t="str">
        <f>ЗАПОЛНИТЬ!$B$23</f>
        <v>4</v>
      </c>
      <c r="B1880" s="144" t="str">
        <f>ЗАПОЛНИТЬ!$B$13</f>
        <v>24188344</v>
      </c>
      <c r="C1880" s="144" t="str">
        <f>ЗАПОЛНИТЬ!$B$24</f>
        <v>298</v>
      </c>
      <c r="D1880" s="144" t="str">
        <f>ЗАПОЛНИТЬ!$B$21</f>
        <v>12</v>
      </c>
      <c r="E1880" s="145"/>
      <c r="F1880" s="144" t="str">
        <f>ЗАПОЛНИТЬ!$B$22</f>
        <v>15</v>
      </c>
      <c r="G1880" s="144" t="str">
        <f>ЗАПОЛНИТЬ!$B$20</f>
        <v>040222</v>
      </c>
      <c r="H1880" s="143" t="str">
        <f>IF(ЗАПОЛНИТЬ!$F$7=1,ЗАПОЛНИТЬ!$H$9,ЗАПОЛНИТЬ!$H$10)</f>
        <v>73</v>
      </c>
      <c r="I1880" s="146">
        <f>IF(ЗАПОЛНИТЬ!$F$7=1,'Ф.7(СФ).33'!$E$13,'Ф.7(СФ).33'!$E$15)</f>
        <v>0</v>
      </c>
      <c r="J1880" s="145" t="str">
        <f>IF(ЗАПОЛНИТЬ!$F$7=1,CONCATENATE(ЗАПОЛНИТЬ!$F$18,ЗАПОЛНИТЬ!$D$18),ЗАПОЛНИТЬ!$E$18)</f>
        <v>01.07.2016</v>
      </c>
      <c r="K1880" s="143">
        <f>'Ф.7(СФ).33'!B46</f>
        <v>2275</v>
      </c>
      <c r="L1880" s="143">
        <f>IF(ЗАПОЛНИТЬ!$F$7=1,'Ф.7(СФ).33'!D46/1000,'Ф.7(СФ).33'!D46)</f>
        <v>0</v>
      </c>
      <c r="M1880" s="143">
        <f>IF(ЗАПОЛНИТЬ!$F$7=1,'Ф.7(СФ).33'!E46/1000,'Ф.7(СФ).33'!E46)</f>
        <v>0</v>
      </c>
      <c r="N1880" s="143">
        <f>IF(ЗАПОЛНИТЬ!$F$7=1,'Ф.7(СФ).33'!F46/1000,'Ф.7(СФ).33'!F46)</f>
        <v>0</v>
      </c>
      <c r="O1880" s="143">
        <f>IF(ЗАПОЛНИТЬ!$F$7=1,'Ф.7(СФ).33'!G46/1000,'Ф.7(СФ).33'!G46)</f>
        <v>0</v>
      </c>
      <c r="P1880" s="143">
        <f>IF(ЗАПОЛНИТЬ!$F$7=1,'Ф.7(СФ).33'!H46/1000,'Ф.7(СФ).33'!H46)</f>
        <v>0</v>
      </c>
      <c r="Q1880" s="143">
        <f>IF(ЗАПОЛНИТЬ!$F$7=1,'Ф.7(СФ).33'!I46/1000,'Ф.7(СФ).33'!I46)</f>
        <v>0</v>
      </c>
      <c r="R1880" s="143">
        <f>IF(ЗАПОЛНИТЬ!$F$7=1,'Ф.7(СФ).33'!J46/1000,'Ф.7(СФ).33'!J46)</f>
        <v>0</v>
      </c>
      <c r="S1880" s="143">
        <f>IF(ЗАПОЛНИТЬ!$F$7=1,'Ф.7(СФ).33'!K46/1000,'Ф.7(СФ).33'!K46)</f>
        <v>0</v>
      </c>
      <c r="T1880" s="143">
        <f>IF(ЗАПОЛНИТЬ!$F$7=1,'Ф.7(СФ).33'!L46/1000,'Ф.7(СФ).33'!L46)</f>
        <v>0</v>
      </c>
      <c r="U1880" s="143">
        <f>IF(ЗАПОЛНИТЬ!$F$7=1,'Ф.7(СФ).33'!M46/1000,'Ф.7(СФ).33'!M46)</f>
        <v>0</v>
      </c>
      <c r="V1880" s="145">
        <f t="shared" si="94"/>
        <v>0</v>
      </c>
      <c r="W1880" s="145">
        <f t="shared" si="92"/>
        <v>0</v>
      </c>
    </row>
    <row r="1881" spans="1:23" ht="12.75">
      <c r="A1881" s="144" t="str">
        <f>ЗАПОЛНИТЬ!$B$23</f>
        <v>4</v>
      </c>
      <c r="B1881" s="144" t="str">
        <f>ЗАПОЛНИТЬ!$B$13</f>
        <v>24188344</v>
      </c>
      <c r="C1881" s="144" t="str">
        <f>ЗАПОЛНИТЬ!$B$24</f>
        <v>298</v>
      </c>
      <c r="D1881" s="144" t="str">
        <f>ЗАПОЛНИТЬ!$B$21</f>
        <v>12</v>
      </c>
      <c r="E1881" s="145"/>
      <c r="F1881" s="144" t="str">
        <f>ЗАПОЛНИТЬ!$B$22</f>
        <v>15</v>
      </c>
      <c r="G1881" s="144" t="str">
        <f>ЗАПОЛНИТЬ!$B$20</f>
        <v>040222</v>
      </c>
      <c r="H1881" s="143" t="str">
        <f>IF(ЗАПОЛНИТЬ!$F$7=1,ЗАПОЛНИТЬ!$H$9,ЗАПОЛНИТЬ!$H$10)</f>
        <v>73</v>
      </c>
      <c r="I1881" s="146">
        <f>IF(ЗАПОЛНИТЬ!$F$7=1,'Ф.7(СФ).33'!$E$13,'Ф.7(СФ).33'!$E$15)</f>
        <v>0</v>
      </c>
      <c r="J1881" s="145" t="str">
        <f>IF(ЗАПОЛНИТЬ!$F$7=1,CONCATENATE(ЗАПОЛНИТЬ!$F$18,ЗАПОЛНИТЬ!$D$18),ЗАПОЛНИТЬ!$E$18)</f>
        <v>01.07.2016</v>
      </c>
      <c r="K1881" s="143">
        <f>'Ф.7(СФ).33'!B47</f>
        <v>2276</v>
      </c>
      <c r="L1881" s="143">
        <f>IF(ЗАПОЛНИТЬ!$F$7=1,'Ф.7(СФ).33'!D47/1000,'Ф.7(СФ).33'!D47)</f>
        <v>0</v>
      </c>
      <c r="M1881" s="143">
        <f>IF(ЗАПОЛНИТЬ!$F$7=1,'Ф.7(СФ).33'!E47/1000,'Ф.7(СФ).33'!E47)</f>
        <v>0</v>
      </c>
      <c r="N1881" s="143">
        <f>IF(ЗАПОЛНИТЬ!$F$7=1,'Ф.7(СФ).33'!F47/1000,'Ф.7(СФ).33'!F47)</f>
        <v>0</v>
      </c>
      <c r="O1881" s="143">
        <f>IF(ЗАПОЛНИТЬ!$F$7=1,'Ф.7(СФ).33'!G47/1000,'Ф.7(СФ).33'!G47)</f>
        <v>0</v>
      </c>
      <c r="P1881" s="143">
        <f>IF(ЗАПОЛНИТЬ!$F$7=1,'Ф.7(СФ).33'!H47/1000,'Ф.7(СФ).33'!H47)</f>
        <v>0</v>
      </c>
      <c r="Q1881" s="143">
        <f>IF(ЗАПОЛНИТЬ!$F$7=1,'Ф.7(СФ).33'!I47/1000,'Ф.7(СФ).33'!I47)</f>
        <v>0</v>
      </c>
      <c r="R1881" s="143">
        <f>IF(ЗАПОЛНИТЬ!$F$7=1,'Ф.7(СФ).33'!J47/1000,'Ф.7(СФ).33'!J47)</f>
        <v>0</v>
      </c>
      <c r="S1881" s="143">
        <f>IF(ЗАПОЛНИТЬ!$F$7=1,'Ф.7(СФ).33'!K47/1000,'Ф.7(СФ).33'!K47)</f>
        <v>0</v>
      </c>
      <c r="T1881" s="143">
        <f>IF(ЗАПОЛНИТЬ!$F$7=1,'Ф.7(СФ).33'!L47/1000,'Ф.7(СФ).33'!L47)</f>
        <v>0</v>
      </c>
      <c r="U1881" s="143">
        <f>IF(ЗАПОЛНИТЬ!$F$7=1,'Ф.7(СФ).33'!M47/1000,'Ф.7(СФ).33'!M47)</f>
        <v>0</v>
      </c>
      <c r="V1881" s="145">
        <f t="shared" si="94"/>
        <v>0</v>
      </c>
      <c r="W1881" s="145">
        <f>IF(SUM(L1881:U1881)&gt;0,1,0)</f>
        <v>0</v>
      </c>
    </row>
    <row r="1882" spans="1:23" ht="12.75">
      <c r="A1882" s="144" t="str">
        <f>ЗАПОЛНИТЬ!$B$23</f>
        <v>4</v>
      </c>
      <c r="B1882" s="144" t="str">
        <f>ЗАПОЛНИТЬ!$B$13</f>
        <v>24188344</v>
      </c>
      <c r="C1882" s="144" t="str">
        <f>ЗАПОЛНИТЬ!$B$24</f>
        <v>298</v>
      </c>
      <c r="D1882" s="144" t="str">
        <f>ЗАПОЛНИТЬ!$B$21</f>
        <v>12</v>
      </c>
      <c r="E1882" s="145"/>
      <c r="F1882" s="144" t="str">
        <f>ЗАПОЛНИТЬ!$B$22</f>
        <v>15</v>
      </c>
      <c r="G1882" s="144" t="str">
        <f>ЗАПОЛНИТЬ!$B$20</f>
        <v>040222</v>
      </c>
      <c r="H1882" s="143" t="str">
        <f>IF(ЗАПОЛНИТЬ!$F$7=1,ЗАПОЛНИТЬ!$H$9,ЗАПОЛНИТЬ!$H$10)</f>
        <v>73</v>
      </c>
      <c r="I1882" s="146">
        <f>IF(ЗАПОЛНИТЬ!$F$7=1,'Ф.7(СФ).33'!$E$13,'Ф.7(СФ).33'!$E$15)</f>
        <v>0</v>
      </c>
      <c r="J1882" s="145" t="str">
        <f>IF(ЗАПОЛНИТЬ!$F$7=1,CONCATENATE(ЗАПОЛНИТЬ!$F$18,ЗАПОЛНИТЬ!$D$18),ЗАПОЛНИТЬ!$E$18)</f>
        <v>01.07.2016</v>
      </c>
      <c r="K1882" s="143">
        <f>'Ф.7(СФ).33'!B48</f>
        <v>2280</v>
      </c>
      <c r="L1882" s="143">
        <f>IF(ЗАПОЛНИТЬ!$F$7=1,'Ф.7(СФ).33'!D48/1000,'Ф.7(СФ).33'!D48)</f>
        <v>0</v>
      </c>
      <c r="M1882" s="143">
        <f>IF(ЗАПОЛНИТЬ!$F$7=1,'Ф.7(СФ).33'!E48/1000,'Ф.7(СФ).33'!E48)</f>
        <v>0</v>
      </c>
      <c r="N1882" s="143">
        <f>IF(ЗАПОЛНИТЬ!$F$7=1,'Ф.7(СФ).33'!F48/1000,'Ф.7(СФ).33'!F48)</f>
        <v>0</v>
      </c>
      <c r="O1882" s="143">
        <f>IF(ЗАПОЛНИТЬ!$F$7=1,'Ф.7(СФ).33'!G48/1000,'Ф.7(СФ).33'!G48)</f>
        <v>0</v>
      </c>
      <c r="P1882" s="143">
        <f>IF(ЗАПОЛНИТЬ!$F$7=1,'Ф.7(СФ).33'!H48/1000,'Ф.7(СФ).33'!H48)</f>
        <v>0</v>
      </c>
      <c r="Q1882" s="143">
        <f>IF(ЗАПОЛНИТЬ!$F$7=1,'Ф.7(СФ).33'!I48/1000,'Ф.7(СФ).33'!I48)</f>
        <v>0</v>
      </c>
      <c r="R1882" s="143">
        <f>IF(ЗАПОЛНИТЬ!$F$7=1,'Ф.7(СФ).33'!J48/1000,'Ф.7(СФ).33'!J48)</f>
        <v>0</v>
      </c>
      <c r="S1882" s="143">
        <f>IF(ЗАПОЛНИТЬ!$F$7=1,'Ф.7(СФ).33'!K48/1000,'Ф.7(СФ).33'!K48)</f>
        <v>0</v>
      </c>
      <c r="T1882" s="143">
        <f>IF(ЗАПОЛНИТЬ!$F$7=1,'Ф.7(СФ).33'!L48/1000,'Ф.7(СФ).33'!L48)</f>
        <v>0</v>
      </c>
      <c r="U1882" s="143">
        <f>IF(ЗАПОЛНИТЬ!$F$7=1,'Ф.7(СФ).33'!M48/1000,'Ф.7(СФ).33'!M48)</f>
        <v>0</v>
      </c>
      <c r="V1882" s="145">
        <v>0</v>
      </c>
      <c r="W1882" s="145">
        <f t="shared" si="92"/>
        <v>0</v>
      </c>
    </row>
    <row r="1883" spans="1:23" ht="12.75">
      <c r="A1883" s="144" t="str">
        <f>ЗАПОЛНИТЬ!$B$23</f>
        <v>4</v>
      </c>
      <c r="B1883" s="144" t="str">
        <f>ЗАПОЛНИТЬ!$B$13</f>
        <v>24188344</v>
      </c>
      <c r="C1883" s="144" t="str">
        <f>ЗАПОЛНИТЬ!$B$24</f>
        <v>298</v>
      </c>
      <c r="D1883" s="144" t="str">
        <f>ЗАПОЛНИТЬ!$B$21</f>
        <v>12</v>
      </c>
      <c r="E1883" s="145"/>
      <c r="F1883" s="144" t="str">
        <f>ЗАПОЛНИТЬ!$B$22</f>
        <v>15</v>
      </c>
      <c r="G1883" s="144" t="str">
        <f>ЗАПОЛНИТЬ!$B$20</f>
        <v>040222</v>
      </c>
      <c r="H1883" s="143" t="str">
        <f>IF(ЗАПОЛНИТЬ!$F$7=1,ЗАПОЛНИТЬ!$H$9,ЗАПОЛНИТЬ!$H$10)</f>
        <v>73</v>
      </c>
      <c r="I1883" s="146">
        <f>IF(ЗАПОЛНИТЬ!$F$7=1,'Ф.7(СФ).33'!$E$13,'Ф.7(СФ).33'!$E$15)</f>
        <v>0</v>
      </c>
      <c r="J1883" s="145" t="str">
        <f>IF(ЗАПОЛНИТЬ!$F$7=1,CONCATENATE(ЗАПОЛНИТЬ!$F$18,ЗАПОЛНИТЬ!$D$18),ЗАПОЛНИТЬ!$E$18)</f>
        <v>01.07.2016</v>
      </c>
      <c r="K1883" s="143">
        <f>'Ф.7(СФ).33'!B49</f>
        <v>2281</v>
      </c>
      <c r="L1883" s="143">
        <f>IF(ЗАПОЛНИТЬ!$F$7=1,'Ф.7(СФ).33'!D49/1000,'Ф.7(СФ).33'!D49)</f>
        <v>0</v>
      </c>
      <c r="M1883" s="143">
        <f>IF(ЗАПОЛНИТЬ!$F$7=1,'Ф.7(СФ).33'!E49/1000,'Ф.7(СФ).33'!E49)</f>
        <v>0</v>
      </c>
      <c r="N1883" s="143">
        <f>IF(ЗАПОЛНИТЬ!$F$7=1,'Ф.7(СФ).33'!F49/1000,'Ф.7(СФ).33'!F49)</f>
        <v>0</v>
      </c>
      <c r="O1883" s="143">
        <f>IF(ЗАПОЛНИТЬ!$F$7=1,'Ф.7(СФ).33'!G49/1000,'Ф.7(СФ).33'!G49)</f>
        <v>0</v>
      </c>
      <c r="P1883" s="143">
        <f>IF(ЗАПОЛНИТЬ!$F$7=1,'Ф.7(СФ).33'!H49/1000,'Ф.7(СФ).33'!H49)</f>
        <v>0</v>
      </c>
      <c r="Q1883" s="143">
        <f>IF(ЗАПОЛНИТЬ!$F$7=1,'Ф.7(СФ).33'!I49/1000,'Ф.7(СФ).33'!I49)</f>
        <v>0</v>
      </c>
      <c r="R1883" s="143">
        <f>IF(ЗАПОЛНИТЬ!$F$7=1,'Ф.7(СФ).33'!J49/1000,'Ф.7(СФ).33'!J49)</f>
        <v>0</v>
      </c>
      <c r="S1883" s="143">
        <f>IF(ЗАПОЛНИТЬ!$F$7=1,'Ф.7(СФ).33'!K49/1000,'Ф.7(СФ).33'!K49)</f>
        <v>0</v>
      </c>
      <c r="T1883" s="143">
        <f>IF(ЗАПОЛНИТЬ!$F$7=1,'Ф.7(СФ).33'!L49/1000,'Ф.7(СФ).33'!L49)</f>
        <v>0</v>
      </c>
      <c r="U1883" s="143">
        <f>IF(ЗАПОЛНИТЬ!$F$7=1,'Ф.7(СФ).33'!M49/1000,'Ф.7(СФ).33'!M49)</f>
        <v>0</v>
      </c>
      <c r="V1883" s="145">
        <f>IF(SUM(L1883:U1883)&gt;0,1,0)</f>
        <v>0</v>
      </c>
      <c r="W1883" s="145">
        <f t="shared" si="92"/>
        <v>0</v>
      </c>
    </row>
    <row r="1884" spans="1:23" ht="12.75">
      <c r="A1884" s="144" t="str">
        <f>ЗАПОЛНИТЬ!$B$23</f>
        <v>4</v>
      </c>
      <c r="B1884" s="144" t="str">
        <f>ЗАПОЛНИТЬ!$B$13</f>
        <v>24188344</v>
      </c>
      <c r="C1884" s="144" t="str">
        <f>ЗАПОЛНИТЬ!$B$24</f>
        <v>298</v>
      </c>
      <c r="D1884" s="144" t="str">
        <f>ЗАПОЛНИТЬ!$B$21</f>
        <v>12</v>
      </c>
      <c r="E1884" s="145"/>
      <c r="F1884" s="144" t="str">
        <f>ЗАПОЛНИТЬ!$B$22</f>
        <v>15</v>
      </c>
      <c r="G1884" s="144" t="str">
        <f>ЗАПОЛНИТЬ!$B$20</f>
        <v>040222</v>
      </c>
      <c r="H1884" s="143" t="str">
        <f>IF(ЗАПОЛНИТЬ!$F$7=1,ЗАПОЛНИТЬ!$H$9,ЗАПОЛНИТЬ!$H$10)</f>
        <v>73</v>
      </c>
      <c r="I1884" s="146">
        <f>IF(ЗАПОЛНИТЬ!$F$7=1,'Ф.7(СФ).33'!$E$13,'Ф.7(СФ).33'!$E$15)</f>
        <v>0</v>
      </c>
      <c r="J1884" s="145" t="str">
        <f>IF(ЗАПОЛНИТЬ!$F$7=1,CONCATENATE(ЗАПОЛНИТЬ!$F$18,ЗАПОЛНИТЬ!$D$18),ЗАПОЛНИТЬ!$E$18)</f>
        <v>01.07.2016</v>
      </c>
      <c r="K1884" s="143">
        <f>'Ф.7(СФ).33'!B50</f>
        <v>2282</v>
      </c>
      <c r="L1884" s="143">
        <f>IF(ЗАПОЛНИТЬ!$F$7=1,'Ф.7(СФ).33'!D50/1000,'Ф.7(СФ).33'!D50)</f>
        <v>0</v>
      </c>
      <c r="M1884" s="143">
        <f>IF(ЗАПОЛНИТЬ!$F$7=1,'Ф.7(СФ).33'!E50/1000,'Ф.7(СФ).33'!E50)</f>
        <v>0</v>
      </c>
      <c r="N1884" s="143">
        <f>IF(ЗАПОЛНИТЬ!$F$7=1,'Ф.7(СФ).33'!F50/1000,'Ф.7(СФ).33'!F50)</f>
        <v>0</v>
      </c>
      <c r="O1884" s="143">
        <f>IF(ЗАПОЛНИТЬ!$F$7=1,'Ф.7(СФ).33'!G50/1000,'Ф.7(СФ).33'!G50)</f>
        <v>0</v>
      </c>
      <c r="P1884" s="143">
        <f>IF(ЗАПОЛНИТЬ!$F$7=1,'Ф.7(СФ).33'!H50/1000,'Ф.7(СФ).33'!H50)</f>
        <v>0</v>
      </c>
      <c r="Q1884" s="143">
        <f>IF(ЗАПОЛНИТЬ!$F$7=1,'Ф.7(СФ).33'!I50/1000,'Ф.7(СФ).33'!I50)</f>
        <v>0</v>
      </c>
      <c r="R1884" s="143">
        <f>IF(ЗАПОЛНИТЬ!$F$7=1,'Ф.7(СФ).33'!J50/1000,'Ф.7(СФ).33'!J50)</f>
        <v>0</v>
      </c>
      <c r="S1884" s="143">
        <f>IF(ЗАПОЛНИТЬ!$F$7=1,'Ф.7(СФ).33'!K50/1000,'Ф.7(СФ).33'!K50)</f>
        <v>0</v>
      </c>
      <c r="T1884" s="143">
        <f>IF(ЗАПОЛНИТЬ!$F$7=1,'Ф.7(СФ).33'!L50/1000,'Ф.7(СФ).33'!L50)</f>
        <v>0</v>
      </c>
      <c r="U1884" s="143">
        <f>IF(ЗАПОЛНИТЬ!$F$7=1,'Ф.7(СФ).33'!M50/1000,'Ф.7(СФ).33'!M50)</f>
        <v>0</v>
      </c>
      <c r="V1884" s="145">
        <f>IF(SUM(L1884:U1884)&gt;0,1,0)</f>
        <v>0</v>
      </c>
      <c r="W1884" s="145">
        <f t="shared" si="92"/>
        <v>0</v>
      </c>
    </row>
    <row r="1885" spans="1:23" ht="12.75">
      <c r="A1885" s="144" t="str">
        <f>ЗАПОЛНИТЬ!$B$23</f>
        <v>4</v>
      </c>
      <c r="B1885" s="144" t="str">
        <f>ЗАПОЛНИТЬ!$B$13</f>
        <v>24188344</v>
      </c>
      <c r="C1885" s="144" t="str">
        <f>ЗАПОЛНИТЬ!$B$24</f>
        <v>298</v>
      </c>
      <c r="D1885" s="144" t="str">
        <f>ЗАПОЛНИТЬ!$B$21</f>
        <v>12</v>
      </c>
      <c r="E1885" s="145"/>
      <c r="F1885" s="144" t="str">
        <f>ЗАПОЛНИТЬ!$B$22</f>
        <v>15</v>
      </c>
      <c r="G1885" s="144" t="str">
        <f>ЗАПОЛНИТЬ!$B$20</f>
        <v>040222</v>
      </c>
      <c r="H1885" s="143" t="str">
        <f>IF(ЗАПОЛНИТЬ!$F$7=1,ЗАПОЛНИТЬ!$H$9,ЗАПОЛНИТЬ!$H$10)</f>
        <v>73</v>
      </c>
      <c r="I1885" s="146">
        <f>IF(ЗАПОЛНИТЬ!$F$7=1,'Ф.7(СФ).33'!$E$13,'Ф.7(СФ).33'!$E$15)</f>
        <v>0</v>
      </c>
      <c r="J1885" s="145" t="str">
        <f>IF(ЗАПОЛНИТЬ!$F$7=1,CONCATENATE(ЗАПОЛНИТЬ!$F$18,ЗАПОЛНИТЬ!$D$18),ЗАПОЛНИТЬ!$E$18)</f>
        <v>01.07.2016</v>
      </c>
      <c r="K1885" s="143">
        <f>'Ф.7(СФ).33'!B51</f>
        <v>2400</v>
      </c>
      <c r="L1885" s="143">
        <f>IF(ЗАПОЛНИТЬ!$F$7=1,'Ф.7(СФ).33'!D51/1000,'Ф.7(СФ).33'!D51)</f>
        <v>0</v>
      </c>
      <c r="M1885" s="143">
        <f>IF(ЗАПОЛНИТЬ!$F$7=1,'Ф.7(СФ).33'!E51/1000,'Ф.7(СФ).33'!E51)</f>
        <v>0</v>
      </c>
      <c r="N1885" s="143">
        <f>IF(ЗАПОЛНИТЬ!$F$7=1,'Ф.7(СФ).33'!F51/1000,'Ф.7(СФ).33'!F51)</f>
        <v>0</v>
      </c>
      <c r="O1885" s="143">
        <f>IF(ЗАПОЛНИТЬ!$F$7=1,'Ф.7(СФ).33'!G51/1000,'Ф.7(СФ).33'!G51)</f>
        <v>0</v>
      </c>
      <c r="P1885" s="143">
        <f>IF(ЗАПОЛНИТЬ!$F$7=1,'Ф.7(СФ).33'!H51/1000,'Ф.7(СФ).33'!H51)</f>
        <v>0</v>
      </c>
      <c r="Q1885" s="143">
        <f>IF(ЗАПОЛНИТЬ!$F$7=1,'Ф.7(СФ).33'!I51/1000,'Ф.7(СФ).33'!I51)</f>
        <v>0</v>
      </c>
      <c r="R1885" s="143">
        <f>IF(ЗАПОЛНИТЬ!$F$7=1,'Ф.7(СФ).33'!J51/1000,'Ф.7(СФ).33'!J51)</f>
        <v>0</v>
      </c>
      <c r="S1885" s="143">
        <f>IF(ЗАПОЛНИТЬ!$F$7=1,'Ф.7(СФ).33'!K51/1000,'Ф.7(СФ).33'!K51)</f>
        <v>0</v>
      </c>
      <c r="T1885" s="143">
        <f>IF(ЗАПОЛНИТЬ!$F$7=1,'Ф.7(СФ).33'!L51/1000,'Ф.7(СФ).33'!L51)</f>
        <v>0</v>
      </c>
      <c r="U1885" s="143">
        <f>IF(ЗАПОЛНИТЬ!$F$7=1,'Ф.7(СФ).33'!M51/1000,'Ф.7(СФ).33'!M51)</f>
        <v>0</v>
      </c>
      <c r="V1885" s="145">
        <v>0</v>
      </c>
      <c r="W1885" s="145">
        <f t="shared" si="92"/>
        <v>0</v>
      </c>
    </row>
    <row r="1886" spans="1:23" ht="12.75">
      <c r="A1886" s="144" t="str">
        <f>ЗАПОЛНИТЬ!$B$23</f>
        <v>4</v>
      </c>
      <c r="B1886" s="144" t="str">
        <f>ЗАПОЛНИТЬ!$B$13</f>
        <v>24188344</v>
      </c>
      <c r="C1886" s="144" t="str">
        <f>ЗАПОЛНИТЬ!$B$24</f>
        <v>298</v>
      </c>
      <c r="D1886" s="144" t="str">
        <f>ЗАПОЛНИТЬ!$B$21</f>
        <v>12</v>
      </c>
      <c r="E1886" s="145"/>
      <c r="F1886" s="144" t="str">
        <f>ЗАПОЛНИТЬ!$B$22</f>
        <v>15</v>
      </c>
      <c r="G1886" s="144" t="str">
        <f>ЗАПОЛНИТЬ!$B$20</f>
        <v>040222</v>
      </c>
      <c r="H1886" s="143" t="str">
        <f>IF(ЗАПОЛНИТЬ!$F$7=1,ЗАПОЛНИТЬ!$H$9,ЗАПОЛНИТЬ!$H$10)</f>
        <v>73</v>
      </c>
      <c r="I1886" s="146">
        <f>IF(ЗАПОЛНИТЬ!$F$7=1,'Ф.7(СФ).33'!$E$13,'Ф.7(СФ).33'!$E$15)</f>
        <v>0</v>
      </c>
      <c r="J1886" s="145" t="str">
        <f>IF(ЗАПОЛНИТЬ!$F$7=1,CONCATENATE(ЗАПОЛНИТЬ!$F$18,ЗАПОЛНИТЬ!$D$18),ЗАПОЛНИТЬ!$E$18)</f>
        <v>01.07.2016</v>
      </c>
      <c r="K1886" s="143">
        <f>'Ф.7(СФ).33'!B52</f>
        <v>2410</v>
      </c>
      <c r="L1886" s="143">
        <f>IF(ЗАПОЛНИТЬ!$F$7=1,'Ф.7(СФ).33'!D52/1000,'Ф.7(СФ).33'!D52)</f>
        <v>0</v>
      </c>
      <c r="M1886" s="143">
        <f>IF(ЗАПОЛНИТЬ!$F$7=1,'Ф.7(СФ).33'!E52/1000,'Ф.7(СФ).33'!E52)</f>
        <v>0</v>
      </c>
      <c r="N1886" s="143">
        <f>IF(ЗАПОЛНИТЬ!$F$7=1,'Ф.7(СФ).33'!F52/1000,'Ф.7(СФ).33'!F52)</f>
        <v>0</v>
      </c>
      <c r="O1886" s="143">
        <f>IF(ЗАПОЛНИТЬ!$F$7=1,'Ф.7(СФ).33'!G52/1000,'Ф.7(СФ).33'!G52)</f>
        <v>0</v>
      </c>
      <c r="P1886" s="143">
        <f>IF(ЗАПОЛНИТЬ!$F$7=1,'Ф.7(СФ).33'!H52/1000,'Ф.7(СФ).33'!H52)</f>
        <v>0</v>
      </c>
      <c r="Q1886" s="143">
        <f>IF(ЗАПОЛНИТЬ!$F$7=1,'Ф.7(СФ).33'!I52/1000,'Ф.7(СФ).33'!I52)</f>
        <v>0</v>
      </c>
      <c r="R1886" s="143">
        <f>IF(ЗАПОЛНИТЬ!$F$7=1,'Ф.7(СФ).33'!J52/1000,'Ф.7(СФ).33'!J52)</f>
        <v>0</v>
      </c>
      <c r="S1886" s="143">
        <f>IF(ЗАПОЛНИТЬ!$F$7=1,'Ф.7(СФ).33'!K52/1000,'Ф.7(СФ).33'!K52)</f>
        <v>0</v>
      </c>
      <c r="T1886" s="143">
        <f>IF(ЗАПОЛНИТЬ!$F$7=1,'Ф.7(СФ).33'!L52/1000,'Ф.7(СФ).33'!L52)</f>
        <v>0</v>
      </c>
      <c r="U1886" s="143">
        <f>IF(ЗАПОЛНИТЬ!$F$7=1,'Ф.7(СФ).33'!M52/1000,'Ф.7(СФ).33'!M52)</f>
        <v>0</v>
      </c>
      <c r="V1886" s="145">
        <f>IF(SUM(L1886:U1886)&gt;0,1,0)</f>
        <v>0</v>
      </c>
      <c r="W1886" s="145">
        <f t="shared" si="92"/>
        <v>0</v>
      </c>
    </row>
    <row r="1887" spans="1:23" ht="12.75">
      <c r="A1887" s="144" t="str">
        <f>ЗАПОЛНИТЬ!$B$23</f>
        <v>4</v>
      </c>
      <c r="B1887" s="144" t="str">
        <f>ЗАПОЛНИТЬ!$B$13</f>
        <v>24188344</v>
      </c>
      <c r="C1887" s="144" t="str">
        <f>ЗАПОЛНИТЬ!$B$24</f>
        <v>298</v>
      </c>
      <c r="D1887" s="144" t="str">
        <f>ЗАПОЛНИТЬ!$B$21</f>
        <v>12</v>
      </c>
      <c r="E1887" s="145"/>
      <c r="F1887" s="144" t="str">
        <f>ЗАПОЛНИТЬ!$B$22</f>
        <v>15</v>
      </c>
      <c r="G1887" s="144" t="str">
        <f>ЗАПОЛНИТЬ!$B$20</f>
        <v>040222</v>
      </c>
      <c r="H1887" s="143" t="str">
        <f>IF(ЗАПОЛНИТЬ!$F$7=1,ЗАПОЛНИТЬ!$H$9,ЗАПОЛНИТЬ!$H$10)</f>
        <v>73</v>
      </c>
      <c r="I1887" s="146">
        <f>IF(ЗАПОЛНИТЬ!$F$7=1,'Ф.7(СФ).33'!$E$13,'Ф.7(СФ).33'!$E$15)</f>
        <v>0</v>
      </c>
      <c r="J1887" s="145" t="str">
        <f>IF(ЗАПОЛНИТЬ!$F$7=1,CONCATENATE(ЗАПОЛНИТЬ!$F$18,ЗАПОЛНИТЬ!$D$18),ЗАПОЛНИТЬ!$E$18)</f>
        <v>01.07.2016</v>
      </c>
      <c r="K1887" s="143">
        <f>'Ф.7(СФ).33'!B53</f>
        <v>2420</v>
      </c>
      <c r="L1887" s="143">
        <f>IF(ЗАПОЛНИТЬ!$F$7=1,'Ф.7(СФ).33'!D53/1000,'Ф.7(СФ).33'!D53)</f>
        <v>0</v>
      </c>
      <c r="M1887" s="143">
        <f>IF(ЗАПОЛНИТЬ!$F$7=1,'Ф.7(СФ).33'!E53/1000,'Ф.7(СФ).33'!E53)</f>
        <v>0</v>
      </c>
      <c r="N1887" s="143">
        <f>IF(ЗАПОЛНИТЬ!$F$7=1,'Ф.7(СФ).33'!F53/1000,'Ф.7(СФ).33'!F53)</f>
        <v>0</v>
      </c>
      <c r="O1887" s="143">
        <f>IF(ЗАПОЛНИТЬ!$F$7=1,'Ф.7(СФ).33'!G53/1000,'Ф.7(СФ).33'!G53)</f>
        <v>0</v>
      </c>
      <c r="P1887" s="143">
        <f>IF(ЗАПОЛНИТЬ!$F$7=1,'Ф.7(СФ).33'!H53/1000,'Ф.7(СФ).33'!H53)</f>
        <v>0</v>
      </c>
      <c r="Q1887" s="143">
        <f>IF(ЗАПОЛНИТЬ!$F$7=1,'Ф.7(СФ).33'!I53/1000,'Ф.7(СФ).33'!I53)</f>
        <v>0</v>
      </c>
      <c r="R1887" s="143">
        <f>IF(ЗАПОЛНИТЬ!$F$7=1,'Ф.7(СФ).33'!J53/1000,'Ф.7(СФ).33'!J53)</f>
        <v>0</v>
      </c>
      <c r="S1887" s="143">
        <f>IF(ЗАПОЛНИТЬ!$F$7=1,'Ф.7(СФ).33'!K53/1000,'Ф.7(СФ).33'!K53)</f>
        <v>0</v>
      </c>
      <c r="T1887" s="143">
        <f>IF(ЗАПОЛНИТЬ!$F$7=1,'Ф.7(СФ).33'!L53/1000,'Ф.7(СФ).33'!L53)</f>
        <v>0</v>
      </c>
      <c r="U1887" s="143">
        <f>IF(ЗАПОЛНИТЬ!$F$7=1,'Ф.7(СФ).33'!M53/1000,'Ф.7(СФ).33'!M53)</f>
        <v>0</v>
      </c>
      <c r="V1887" s="145">
        <f>IF(SUM(L1887:U1887)&gt;0,1,0)</f>
        <v>0</v>
      </c>
      <c r="W1887" s="145">
        <f t="shared" si="92"/>
        <v>0</v>
      </c>
    </row>
    <row r="1888" spans="1:23" ht="12.75">
      <c r="A1888" s="144" t="str">
        <f>ЗАПОЛНИТЬ!$B$23</f>
        <v>4</v>
      </c>
      <c r="B1888" s="144" t="str">
        <f>ЗАПОЛНИТЬ!$B$13</f>
        <v>24188344</v>
      </c>
      <c r="C1888" s="144" t="str">
        <f>ЗАПОЛНИТЬ!$B$24</f>
        <v>298</v>
      </c>
      <c r="D1888" s="144" t="str">
        <f>ЗАПОЛНИТЬ!$B$21</f>
        <v>12</v>
      </c>
      <c r="E1888" s="145"/>
      <c r="F1888" s="144" t="str">
        <f>ЗАПОЛНИТЬ!$B$22</f>
        <v>15</v>
      </c>
      <c r="G1888" s="144" t="str">
        <f>ЗАПОЛНИТЬ!$B$20</f>
        <v>040222</v>
      </c>
      <c r="H1888" s="143" t="str">
        <f>IF(ЗАПОЛНИТЬ!$F$7=1,ЗАПОЛНИТЬ!$H$9,ЗАПОЛНИТЬ!$H$10)</f>
        <v>73</v>
      </c>
      <c r="I1888" s="146">
        <f>IF(ЗАПОЛНИТЬ!$F$7=1,'Ф.7(СФ).33'!$E$13,'Ф.7(СФ).33'!$E$15)</f>
        <v>0</v>
      </c>
      <c r="J1888" s="145" t="str">
        <f>IF(ЗАПОЛНИТЬ!$F$7=1,CONCATENATE(ЗАПОЛНИТЬ!$F$18,ЗАПОЛНИТЬ!$D$18),ЗАПОЛНИТЬ!$E$18)</f>
        <v>01.07.2016</v>
      </c>
      <c r="K1888" s="143">
        <f>'Ф.7(СФ).33'!B54</f>
        <v>2600</v>
      </c>
      <c r="L1888" s="143">
        <f>IF(ЗАПОЛНИТЬ!$F$7=1,'Ф.7(СФ).33'!D54/1000,'Ф.7(СФ).33'!D54)</f>
        <v>0</v>
      </c>
      <c r="M1888" s="143">
        <f>IF(ЗАПОЛНИТЬ!$F$7=1,'Ф.7(СФ).33'!E54/1000,'Ф.7(СФ).33'!E54)</f>
        <v>0</v>
      </c>
      <c r="N1888" s="143">
        <f>IF(ЗАПОЛНИТЬ!$F$7=1,'Ф.7(СФ).33'!F54/1000,'Ф.7(СФ).33'!F54)</f>
        <v>0</v>
      </c>
      <c r="O1888" s="143">
        <f>IF(ЗАПОЛНИТЬ!$F$7=1,'Ф.7(СФ).33'!G54/1000,'Ф.7(СФ).33'!G54)</f>
        <v>0</v>
      </c>
      <c r="P1888" s="143">
        <f>IF(ЗАПОЛНИТЬ!$F$7=1,'Ф.7(СФ).33'!H54/1000,'Ф.7(СФ).33'!H54)</f>
        <v>0</v>
      </c>
      <c r="Q1888" s="143">
        <f>IF(ЗАПОЛНИТЬ!$F$7=1,'Ф.7(СФ).33'!I54/1000,'Ф.7(СФ).33'!I54)</f>
        <v>0</v>
      </c>
      <c r="R1888" s="143">
        <f>IF(ЗАПОЛНИТЬ!$F$7=1,'Ф.7(СФ).33'!J54/1000,'Ф.7(СФ).33'!J54)</f>
        <v>0</v>
      </c>
      <c r="S1888" s="143">
        <f>IF(ЗАПОЛНИТЬ!$F$7=1,'Ф.7(СФ).33'!K54/1000,'Ф.7(СФ).33'!K54)</f>
        <v>0</v>
      </c>
      <c r="T1888" s="143">
        <f>IF(ЗАПОЛНИТЬ!$F$7=1,'Ф.7(СФ).33'!L54/1000,'Ф.7(СФ).33'!L54)</f>
        <v>0</v>
      </c>
      <c r="U1888" s="143">
        <f>IF(ЗАПОЛНИТЬ!$F$7=1,'Ф.7(СФ).33'!M54/1000,'Ф.7(СФ).33'!M54)</f>
        <v>0</v>
      </c>
      <c r="V1888" s="145">
        <v>0</v>
      </c>
      <c r="W1888" s="145">
        <f t="shared" si="92"/>
        <v>0</v>
      </c>
    </row>
    <row r="1889" spans="1:23" ht="12.75">
      <c r="A1889" s="144" t="str">
        <f>ЗАПОЛНИТЬ!$B$23</f>
        <v>4</v>
      </c>
      <c r="B1889" s="144" t="str">
        <f>ЗАПОЛНИТЬ!$B$13</f>
        <v>24188344</v>
      </c>
      <c r="C1889" s="144" t="str">
        <f>ЗАПОЛНИТЬ!$B$24</f>
        <v>298</v>
      </c>
      <c r="D1889" s="144" t="str">
        <f>ЗАПОЛНИТЬ!$B$21</f>
        <v>12</v>
      </c>
      <c r="E1889" s="145"/>
      <c r="F1889" s="144" t="str">
        <f>ЗАПОЛНИТЬ!$B$22</f>
        <v>15</v>
      </c>
      <c r="G1889" s="144" t="str">
        <f>ЗАПОЛНИТЬ!$B$20</f>
        <v>040222</v>
      </c>
      <c r="H1889" s="143" t="str">
        <f>IF(ЗАПОЛНИТЬ!$F$7=1,ЗАПОЛНИТЬ!$H$9,ЗАПОЛНИТЬ!$H$10)</f>
        <v>73</v>
      </c>
      <c r="I1889" s="146">
        <f>IF(ЗАПОЛНИТЬ!$F$7=1,'Ф.7(СФ).33'!$E$13,'Ф.7(СФ).33'!$E$15)</f>
        <v>0</v>
      </c>
      <c r="J1889" s="145" t="str">
        <f>IF(ЗАПОЛНИТЬ!$F$7=1,CONCATENATE(ЗАПОЛНИТЬ!$F$18,ЗАПОЛНИТЬ!$D$18),ЗАПОЛНИТЬ!$E$18)</f>
        <v>01.07.2016</v>
      </c>
      <c r="K1889" s="143">
        <f>'Ф.7(СФ).33'!B55</f>
        <v>2610</v>
      </c>
      <c r="L1889" s="143">
        <f>IF(ЗАПОЛНИТЬ!$F$7=1,'Ф.7(СФ).33'!D55/1000,'Ф.7(СФ).33'!D55)</f>
        <v>0</v>
      </c>
      <c r="M1889" s="143">
        <f>IF(ЗАПОЛНИТЬ!$F$7=1,'Ф.7(СФ).33'!E55/1000,'Ф.7(СФ).33'!E55)</f>
        <v>0</v>
      </c>
      <c r="N1889" s="143">
        <f>IF(ЗАПОЛНИТЬ!$F$7=1,'Ф.7(СФ).33'!F55/1000,'Ф.7(СФ).33'!F55)</f>
        <v>0</v>
      </c>
      <c r="O1889" s="143">
        <f>IF(ЗАПОЛНИТЬ!$F$7=1,'Ф.7(СФ).33'!G55/1000,'Ф.7(СФ).33'!G55)</f>
        <v>0</v>
      </c>
      <c r="P1889" s="143">
        <f>IF(ЗАПОЛНИТЬ!$F$7=1,'Ф.7(СФ).33'!H55/1000,'Ф.7(СФ).33'!H55)</f>
        <v>0</v>
      </c>
      <c r="Q1889" s="143">
        <f>IF(ЗАПОЛНИТЬ!$F$7=1,'Ф.7(СФ).33'!I55/1000,'Ф.7(СФ).33'!I55)</f>
        <v>0</v>
      </c>
      <c r="R1889" s="143">
        <f>IF(ЗАПОЛНИТЬ!$F$7=1,'Ф.7(СФ).33'!J55/1000,'Ф.7(СФ).33'!J55)</f>
        <v>0</v>
      </c>
      <c r="S1889" s="143">
        <f>IF(ЗАПОЛНИТЬ!$F$7=1,'Ф.7(СФ).33'!K55/1000,'Ф.7(СФ).33'!K55)</f>
        <v>0</v>
      </c>
      <c r="T1889" s="143">
        <f>IF(ЗАПОЛНИТЬ!$F$7=1,'Ф.7(СФ).33'!L55/1000,'Ф.7(СФ).33'!L55)</f>
        <v>0</v>
      </c>
      <c r="U1889" s="143">
        <f>IF(ЗАПОЛНИТЬ!$F$7=1,'Ф.7(СФ).33'!M55/1000,'Ф.7(СФ).33'!M55)</f>
        <v>0</v>
      </c>
      <c r="V1889" s="145">
        <f>IF(SUM(L1889:U1889)&gt;0,1,0)</f>
        <v>0</v>
      </c>
      <c r="W1889" s="145">
        <f t="shared" si="92"/>
        <v>0</v>
      </c>
    </row>
    <row r="1890" spans="1:23" ht="12.75">
      <c r="A1890" s="144" t="str">
        <f>ЗАПОЛНИТЬ!$B$23</f>
        <v>4</v>
      </c>
      <c r="B1890" s="144" t="str">
        <f>ЗАПОЛНИТЬ!$B$13</f>
        <v>24188344</v>
      </c>
      <c r="C1890" s="144" t="str">
        <f>ЗАПОЛНИТЬ!$B$24</f>
        <v>298</v>
      </c>
      <c r="D1890" s="144" t="str">
        <f>ЗАПОЛНИТЬ!$B$21</f>
        <v>12</v>
      </c>
      <c r="E1890" s="145"/>
      <c r="F1890" s="144" t="str">
        <f>ЗАПОЛНИТЬ!$B$22</f>
        <v>15</v>
      </c>
      <c r="G1890" s="144" t="str">
        <f>ЗАПОЛНИТЬ!$B$20</f>
        <v>040222</v>
      </c>
      <c r="H1890" s="143" t="str">
        <f>IF(ЗАПОЛНИТЬ!$F$7=1,ЗАПОЛНИТЬ!$H$9,ЗАПОЛНИТЬ!$H$10)</f>
        <v>73</v>
      </c>
      <c r="I1890" s="146">
        <f>IF(ЗАПОЛНИТЬ!$F$7=1,'Ф.7(СФ).33'!$E$13,'Ф.7(СФ).33'!$E$15)</f>
        <v>0</v>
      </c>
      <c r="J1890" s="145" t="str">
        <f>IF(ЗАПОЛНИТЬ!$F$7=1,CONCATENATE(ЗАПОЛНИТЬ!$F$18,ЗАПОЛНИТЬ!$D$18),ЗАПОЛНИТЬ!$E$18)</f>
        <v>01.07.2016</v>
      </c>
      <c r="K1890" s="143">
        <f>'Ф.7(СФ).33'!B56</f>
        <v>2620</v>
      </c>
      <c r="L1890" s="143">
        <f>IF(ЗАПОЛНИТЬ!$F$7=1,'Ф.7(СФ).33'!D56/1000,'Ф.7(СФ).33'!D56)</f>
        <v>0</v>
      </c>
      <c r="M1890" s="143">
        <f>IF(ЗАПОЛНИТЬ!$F$7=1,'Ф.7(СФ).33'!E56/1000,'Ф.7(СФ).33'!E56)</f>
        <v>0</v>
      </c>
      <c r="N1890" s="143">
        <f>IF(ЗАПОЛНИТЬ!$F$7=1,'Ф.7(СФ).33'!F56/1000,'Ф.7(СФ).33'!F56)</f>
        <v>0</v>
      </c>
      <c r="O1890" s="143">
        <f>IF(ЗАПОЛНИТЬ!$F$7=1,'Ф.7(СФ).33'!G56/1000,'Ф.7(СФ).33'!G56)</f>
        <v>0</v>
      </c>
      <c r="P1890" s="143">
        <f>IF(ЗАПОЛНИТЬ!$F$7=1,'Ф.7(СФ).33'!H56/1000,'Ф.7(СФ).33'!H56)</f>
        <v>0</v>
      </c>
      <c r="Q1890" s="143">
        <f>IF(ЗАПОЛНИТЬ!$F$7=1,'Ф.7(СФ).33'!I56/1000,'Ф.7(СФ).33'!I56)</f>
        <v>0</v>
      </c>
      <c r="R1890" s="143">
        <f>IF(ЗАПОЛНИТЬ!$F$7=1,'Ф.7(СФ).33'!J56/1000,'Ф.7(СФ).33'!J56)</f>
        <v>0</v>
      </c>
      <c r="S1890" s="143">
        <f>IF(ЗАПОЛНИТЬ!$F$7=1,'Ф.7(СФ).33'!K56/1000,'Ф.7(СФ).33'!K56)</f>
        <v>0</v>
      </c>
      <c r="T1890" s="143">
        <f>IF(ЗАПОЛНИТЬ!$F$7=1,'Ф.7(СФ).33'!L56/1000,'Ф.7(СФ).33'!L56)</f>
        <v>0</v>
      </c>
      <c r="U1890" s="143">
        <f>IF(ЗАПОЛНИТЬ!$F$7=1,'Ф.7(СФ).33'!M56/1000,'Ф.7(СФ).33'!M56)</f>
        <v>0</v>
      </c>
      <c r="V1890" s="145">
        <f>IF(SUM(L1890:U1890)&gt;0,1,0)</f>
        <v>0</v>
      </c>
      <c r="W1890" s="145">
        <f t="shared" si="92"/>
        <v>0</v>
      </c>
    </row>
    <row r="1891" spans="1:23" ht="12.75">
      <c r="A1891" s="144" t="str">
        <f>ЗАПОЛНИТЬ!$B$23</f>
        <v>4</v>
      </c>
      <c r="B1891" s="144" t="str">
        <f>ЗАПОЛНИТЬ!$B$13</f>
        <v>24188344</v>
      </c>
      <c r="C1891" s="144" t="str">
        <f>ЗАПОЛНИТЬ!$B$24</f>
        <v>298</v>
      </c>
      <c r="D1891" s="144" t="str">
        <f>ЗАПОЛНИТЬ!$B$21</f>
        <v>12</v>
      </c>
      <c r="E1891" s="145"/>
      <c r="F1891" s="144" t="str">
        <f>ЗАПОЛНИТЬ!$B$22</f>
        <v>15</v>
      </c>
      <c r="G1891" s="144" t="str">
        <f>ЗАПОЛНИТЬ!$B$20</f>
        <v>040222</v>
      </c>
      <c r="H1891" s="143" t="str">
        <f>IF(ЗАПОЛНИТЬ!$F$7=1,ЗАПОЛНИТЬ!$H$9,ЗАПОЛНИТЬ!$H$10)</f>
        <v>73</v>
      </c>
      <c r="I1891" s="146">
        <f>IF(ЗАПОЛНИТЬ!$F$7=1,'Ф.7(СФ).33'!$E$13,'Ф.7(СФ).33'!$E$15)</f>
        <v>0</v>
      </c>
      <c r="J1891" s="145" t="str">
        <f>IF(ЗАПОЛНИТЬ!$F$7=1,CONCATENATE(ЗАПОЛНИТЬ!$F$18,ЗАПОЛНИТЬ!$D$18),ЗАПОЛНИТЬ!$E$18)</f>
        <v>01.07.2016</v>
      </c>
      <c r="K1891" s="143">
        <f>'Ф.7(СФ).33'!B57</f>
        <v>2630</v>
      </c>
      <c r="L1891" s="143">
        <f>IF(ЗАПОЛНИТЬ!$F$7=1,'Ф.7(СФ).33'!D57/1000,'Ф.7(СФ).33'!D57)</f>
        <v>0</v>
      </c>
      <c r="M1891" s="143">
        <f>IF(ЗАПОЛНИТЬ!$F$7=1,'Ф.7(СФ).33'!E57/1000,'Ф.7(СФ).33'!E57)</f>
        <v>0</v>
      </c>
      <c r="N1891" s="143">
        <f>IF(ЗАПОЛНИТЬ!$F$7=1,'Ф.7(СФ).33'!F57/1000,'Ф.7(СФ).33'!F57)</f>
        <v>0</v>
      </c>
      <c r="O1891" s="143">
        <f>IF(ЗАПОЛНИТЬ!$F$7=1,'Ф.7(СФ).33'!G57/1000,'Ф.7(СФ).33'!G57)</f>
        <v>0</v>
      </c>
      <c r="P1891" s="143">
        <f>IF(ЗАПОЛНИТЬ!$F$7=1,'Ф.7(СФ).33'!H57/1000,'Ф.7(СФ).33'!H57)</f>
        <v>0</v>
      </c>
      <c r="Q1891" s="143">
        <f>IF(ЗАПОЛНИТЬ!$F$7=1,'Ф.7(СФ).33'!I57/1000,'Ф.7(СФ).33'!I57)</f>
        <v>0</v>
      </c>
      <c r="R1891" s="143">
        <f>IF(ЗАПОЛНИТЬ!$F$7=1,'Ф.7(СФ).33'!J57/1000,'Ф.7(СФ).33'!J57)</f>
        <v>0</v>
      </c>
      <c r="S1891" s="143">
        <f>IF(ЗАПОЛНИТЬ!$F$7=1,'Ф.7(СФ).33'!K57/1000,'Ф.7(СФ).33'!K57)</f>
        <v>0</v>
      </c>
      <c r="T1891" s="143">
        <f>IF(ЗАПОЛНИТЬ!$F$7=1,'Ф.7(СФ).33'!L57/1000,'Ф.7(СФ).33'!L57)</f>
        <v>0</v>
      </c>
      <c r="U1891" s="143">
        <f>IF(ЗАПОЛНИТЬ!$F$7=1,'Ф.7(СФ).33'!M57/1000,'Ф.7(СФ).33'!M57)</f>
        <v>0</v>
      </c>
      <c r="V1891" s="145">
        <f>IF(SUM(L1891:U1891)&gt;0,1,0)</f>
        <v>0</v>
      </c>
      <c r="W1891" s="145">
        <f t="shared" si="92"/>
        <v>0</v>
      </c>
    </row>
    <row r="1892" spans="1:23" ht="12.75">
      <c r="A1892" s="144" t="str">
        <f>ЗАПОЛНИТЬ!$B$23</f>
        <v>4</v>
      </c>
      <c r="B1892" s="144" t="str">
        <f>ЗАПОЛНИТЬ!$B$13</f>
        <v>24188344</v>
      </c>
      <c r="C1892" s="144" t="str">
        <f>ЗАПОЛНИТЬ!$B$24</f>
        <v>298</v>
      </c>
      <c r="D1892" s="144" t="str">
        <f>ЗАПОЛНИТЬ!$B$21</f>
        <v>12</v>
      </c>
      <c r="E1892" s="145"/>
      <c r="F1892" s="144" t="str">
        <f>ЗАПОЛНИТЬ!$B$22</f>
        <v>15</v>
      </c>
      <c r="G1892" s="144" t="str">
        <f>ЗАПОЛНИТЬ!$B$20</f>
        <v>040222</v>
      </c>
      <c r="H1892" s="143" t="str">
        <f>IF(ЗАПОЛНИТЬ!$F$7=1,ЗАПОЛНИТЬ!$H$9,ЗАПОЛНИТЬ!$H$10)</f>
        <v>73</v>
      </c>
      <c r="I1892" s="146">
        <f>IF(ЗАПОЛНИТЬ!$F$7=1,'Ф.7(СФ).33'!$E$13,'Ф.7(СФ).33'!$E$15)</f>
        <v>0</v>
      </c>
      <c r="J1892" s="145" t="str">
        <f>IF(ЗАПОЛНИТЬ!$F$7=1,CONCATENATE(ЗАПОЛНИТЬ!$F$18,ЗАПОЛНИТЬ!$D$18),ЗАПОЛНИТЬ!$E$18)</f>
        <v>01.07.2016</v>
      </c>
      <c r="K1892" s="143">
        <f>'Ф.7(СФ).33'!B58</f>
        <v>2700</v>
      </c>
      <c r="L1892" s="143">
        <f>IF(ЗАПОЛНИТЬ!$F$7=1,'Ф.7(СФ).33'!D58/1000,'Ф.7(СФ).33'!D58)</f>
        <v>0</v>
      </c>
      <c r="M1892" s="143">
        <f>IF(ЗАПОЛНИТЬ!$F$7=1,'Ф.7(СФ).33'!E58/1000,'Ф.7(СФ).33'!E58)</f>
        <v>0</v>
      </c>
      <c r="N1892" s="143">
        <f>IF(ЗАПОЛНИТЬ!$F$7=1,'Ф.7(СФ).33'!F58/1000,'Ф.7(СФ).33'!F58)</f>
        <v>0</v>
      </c>
      <c r="O1892" s="143">
        <f>IF(ЗАПОЛНИТЬ!$F$7=1,'Ф.7(СФ).33'!G58/1000,'Ф.7(СФ).33'!G58)</f>
        <v>0</v>
      </c>
      <c r="P1892" s="143">
        <f>IF(ЗАПОЛНИТЬ!$F$7=1,'Ф.7(СФ).33'!H58/1000,'Ф.7(СФ).33'!H58)</f>
        <v>0</v>
      </c>
      <c r="Q1892" s="143">
        <f>IF(ЗАПОЛНИТЬ!$F$7=1,'Ф.7(СФ).33'!I58/1000,'Ф.7(СФ).33'!I58)</f>
        <v>0</v>
      </c>
      <c r="R1892" s="143">
        <f>IF(ЗАПОЛНИТЬ!$F$7=1,'Ф.7(СФ).33'!J58/1000,'Ф.7(СФ).33'!J58)</f>
        <v>0</v>
      </c>
      <c r="S1892" s="143">
        <f>IF(ЗАПОЛНИТЬ!$F$7=1,'Ф.7(СФ).33'!K58/1000,'Ф.7(СФ).33'!K58)</f>
        <v>0</v>
      </c>
      <c r="T1892" s="143">
        <f>IF(ЗАПОЛНИТЬ!$F$7=1,'Ф.7(СФ).33'!L58/1000,'Ф.7(СФ).33'!L58)</f>
        <v>0</v>
      </c>
      <c r="U1892" s="143">
        <f>IF(ЗАПОЛНИТЬ!$F$7=1,'Ф.7(СФ).33'!M58/1000,'Ф.7(СФ).33'!M58)</f>
        <v>0</v>
      </c>
      <c r="V1892" s="145">
        <v>0</v>
      </c>
      <c r="W1892" s="145">
        <f t="shared" si="92"/>
        <v>0</v>
      </c>
    </row>
    <row r="1893" spans="1:23" ht="12.75">
      <c r="A1893" s="144" t="str">
        <f>ЗАПОЛНИТЬ!$B$23</f>
        <v>4</v>
      </c>
      <c r="B1893" s="144" t="str">
        <f>ЗАПОЛНИТЬ!$B$13</f>
        <v>24188344</v>
      </c>
      <c r="C1893" s="144" t="str">
        <f>ЗАПОЛНИТЬ!$B$24</f>
        <v>298</v>
      </c>
      <c r="D1893" s="144" t="str">
        <f>ЗАПОЛНИТЬ!$B$21</f>
        <v>12</v>
      </c>
      <c r="E1893" s="145"/>
      <c r="F1893" s="144" t="str">
        <f>ЗАПОЛНИТЬ!$B$22</f>
        <v>15</v>
      </c>
      <c r="G1893" s="144" t="str">
        <f>ЗАПОЛНИТЬ!$B$20</f>
        <v>040222</v>
      </c>
      <c r="H1893" s="143" t="str">
        <f>IF(ЗАПОЛНИТЬ!$F$7=1,ЗАПОЛНИТЬ!$H$9,ЗАПОЛНИТЬ!$H$10)</f>
        <v>73</v>
      </c>
      <c r="I1893" s="146">
        <f>IF(ЗАПОЛНИТЬ!$F$7=1,'Ф.7(СФ).33'!$E$13,'Ф.7(СФ).33'!$E$15)</f>
        <v>0</v>
      </c>
      <c r="J1893" s="145" t="str">
        <f>IF(ЗАПОЛНИТЬ!$F$7=1,CONCATENATE(ЗАПОЛНИТЬ!$F$18,ЗАПОЛНИТЬ!$D$18),ЗАПОЛНИТЬ!$E$18)</f>
        <v>01.07.2016</v>
      </c>
      <c r="K1893" s="143">
        <f>'Ф.7(СФ).33'!B59</f>
        <v>2710</v>
      </c>
      <c r="L1893" s="143">
        <f>IF(ЗАПОЛНИТЬ!$F$7=1,'Ф.7(СФ).33'!D59/1000,'Ф.7(СФ).33'!D59)</f>
        <v>0</v>
      </c>
      <c r="M1893" s="143">
        <f>IF(ЗАПОЛНИТЬ!$F$7=1,'Ф.7(СФ).33'!E59/1000,'Ф.7(СФ).33'!E59)</f>
        <v>0</v>
      </c>
      <c r="N1893" s="143">
        <f>IF(ЗАПОЛНИТЬ!$F$7=1,'Ф.7(СФ).33'!F59/1000,'Ф.7(СФ).33'!F59)</f>
        <v>0</v>
      </c>
      <c r="O1893" s="143">
        <f>IF(ЗАПОЛНИТЬ!$F$7=1,'Ф.7(СФ).33'!G59/1000,'Ф.7(СФ).33'!G59)</f>
        <v>0</v>
      </c>
      <c r="P1893" s="143">
        <f>IF(ЗАПОЛНИТЬ!$F$7=1,'Ф.7(СФ).33'!H59/1000,'Ф.7(СФ).33'!H59)</f>
        <v>0</v>
      </c>
      <c r="Q1893" s="143">
        <f>IF(ЗАПОЛНИТЬ!$F$7=1,'Ф.7(СФ).33'!I59/1000,'Ф.7(СФ).33'!I59)</f>
        <v>0</v>
      </c>
      <c r="R1893" s="143">
        <f>IF(ЗАПОЛНИТЬ!$F$7=1,'Ф.7(СФ).33'!J59/1000,'Ф.7(СФ).33'!J59)</f>
        <v>0</v>
      </c>
      <c r="S1893" s="143">
        <f>IF(ЗАПОЛНИТЬ!$F$7=1,'Ф.7(СФ).33'!K59/1000,'Ф.7(СФ).33'!K59)</f>
        <v>0</v>
      </c>
      <c r="T1893" s="143">
        <f>IF(ЗАПОЛНИТЬ!$F$7=1,'Ф.7(СФ).33'!L59/1000,'Ф.7(СФ).33'!L59)</f>
        <v>0</v>
      </c>
      <c r="U1893" s="143">
        <f>IF(ЗАПОЛНИТЬ!$F$7=1,'Ф.7(СФ).33'!M59/1000,'Ф.7(СФ).33'!M59)</f>
        <v>0</v>
      </c>
      <c r="V1893" s="145">
        <f>IF(SUM(L1893:U1893)&gt;0,1,0)</f>
        <v>0</v>
      </c>
      <c r="W1893" s="145">
        <f t="shared" ref="W1893:W1957" si="95">IF(SUM(L1893:U1893)&gt;0,1,0)</f>
        <v>0</v>
      </c>
    </row>
    <row r="1894" spans="1:23" ht="12.75">
      <c r="A1894" s="144" t="str">
        <f>ЗАПОЛНИТЬ!$B$23</f>
        <v>4</v>
      </c>
      <c r="B1894" s="144" t="str">
        <f>ЗАПОЛНИТЬ!$B$13</f>
        <v>24188344</v>
      </c>
      <c r="C1894" s="144" t="str">
        <f>ЗАПОЛНИТЬ!$B$24</f>
        <v>298</v>
      </c>
      <c r="D1894" s="144" t="str">
        <f>ЗАПОЛНИТЬ!$B$21</f>
        <v>12</v>
      </c>
      <c r="E1894" s="145"/>
      <c r="F1894" s="144" t="str">
        <f>ЗАПОЛНИТЬ!$B$22</f>
        <v>15</v>
      </c>
      <c r="G1894" s="144" t="str">
        <f>ЗАПОЛНИТЬ!$B$20</f>
        <v>040222</v>
      </c>
      <c r="H1894" s="143" t="str">
        <f>IF(ЗАПОЛНИТЬ!$F$7=1,ЗАПОЛНИТЬ!$H$9,ЗАПОЛНИТЬ!$H$10)</f>
        <v>73</v>
      </c>
      <c r="I1894" s="146">
        <f>IF(ЗАПОЛНИТЬ!$F$7=1,'Ф.7(СФ).33'!$E$13,'Ф.7(СФ).33'!$E$15)</f>
        <v>0</v>
      </c>
      <c r="J1894" s="145" t="str">
        <f>IF(ЗАПОЛНИТЬ!$F$7=1,CONCATENATE(ЗАПОЛНИТЬ!$F$18,ЗАПОЛНИТЬ!$D$18),ЗАПОЛНИТЬ!$E$18)</f>
        <v>01.07.2016</v>
      </c>
      <c r="K1894" s="143">
        <f>'Ф.7(СФ).33'!B60</f>
        <v>2720</v>
      </c>
      <c r="L1894" s="143">
        <f>IF(ЗАПОЛНИТЬ!$F$7=1,'Ф.7(СФ).33'!D60/1000,'Ф.7(СФ).33'!D60)</f>
        <v>0</v>
      </c>
      <c r="M1894" s="143">
        <f>IF(ЗАПОЛНИТЬ!$F$7=1,'Ф.7(СФ).33'!E60/1000,'Ф.7(СФ).33'!E60)</f>
        <v>0</v>
      </c>
      <c r="N1894" s="143">
        <f>IF(ЗАПОЛНИТЬ!$F$7=1,'Ф.7(СФ).33'!F60/1000,'Ф.7(СФ).33'!F60)</f>
        <v>0</v>
      </c>
      <c r="O1894" s="143">
        <f>IF(ЗАПОЛНИТЬ!$F$7=1,'Ф.7(СФ).33'!G60/1000,'Ф.7(СФ).33'!G60)</f>
        <v>0</v>
      </c>
      <c r="P1894" s="143">
        <f>IF(ЗАПОЛНИТЬ!$F$7=1,'Ф.7(СФ).33'!H60/1000,'Ф.7(СФ).33'!H60)</f>
        <v>0</v>
      </c>
      <c r="Q1894" s="143">
        <f>IF(ЗАПОЛНИТЬ!$F$7=1,'Ф.7(СФ).33'!I60/1000,'Ф.7(СФ).33'!I60)</f>
        <v>0</v>
      </c>
      <c r="R1894" s="143">
        <f>IF(ЗАПОЛНИТЬ!$F$7=1,'Ф.7(СФ).33'!J60/1000,'Ф.7(СФ).33'!J60)</f>
        <v>0</v>
      </c>
      <c r="S1894" s="143">
        <f>IF(ЗАПОЛНИТЬ!$F$7=1,'Ф.7(СФ).33'!K60/1000,'Ф.7(СФ).33'!K60)</f>
        <v>0</v>
      </c>
      <c r="T1894" s="143">
        <f>IF(ЗАПОЛНИТЬ!$F$7=1,'Ф.7(СФ).33'!L60/1000,'Ф.7(СФ).33'!L60)</f>
        <v>0</v>
      </c>
      <c r="U1894" s="143">
        <f>IF(ЗАПОЛНИТЬ!$F$7=1,'Ф.7(СФ).33'!M60/1000,'Ф.7(СФ).33'!M60)</f>
        <v>0</v>
      </c>
      <c r="V1894" s="145">
        <f>IF(SUM(L1894:U1894)&gt;0,1,0)</f>
        <v>0</v>
      </c>
      <c r="W1894" s="145">
        <f t="shared" si="95"/>
        <v>0</v>
      </c>
    </row>
    <row r="1895" spans="1:23" ht="12.75">
      <c r="A1895" s="144" t="str">
        <f>ЗАПОЛНИТЬ!$B$23</f>
        <v>4</v>
      </c>
      <c r="B1895" s="144" t="str">
        <f>ЗАПОЛНИТЬ!$B$13</f>
        <v>24188344</v>
      </c>
      <c r="C1895" s="144" t="str">
        <f>ЗАПОЛНИТЬ!$B$24</f>
        <v>298</v>
      </c>
      <c r="D1895" s="144" t="str">
        <f>ЗАПОЛНИТЬ!$B$21</f>
        <v>12</v>
      </c>
      <c r="E1895" s="145"/>
      <c r="F1895" s="144" t="str">
        <f>ЗАПОЛНИТЬ!$B$22</f>
        <v>15</v>
      </c>
      <c r="G1895" s="144" t="str">
        <f>ЗАПОЛНИТЬ!$B$20</f>
        <v>040222</v>
      </c>
      <c r="H1895" s="143" t="str">
        <f>IF(ЗАПОЛНИТЬ!$F$7=1,ЗАПОЛНИТЬ!$H$9,ЗАПОЛНИТЬ!$H$10)</f>
        <v>73</v>
      </c>
      <c r="I1895" s="146">
        <f>IF(ЗАПОЛНИТЬ!$F$7=1,'Ф.7(СФ).33'!$E$13,'Ф.7(СФ).33'!$E$15)</f>
        <v>0</v>
      </c>
      <c r="J1895" s="145" t="str">
        <f>IF(ЗАПОЛНИТЬ!$F$7=1,CONCATENATE(ЗАПОЛНИТЬ!$F$18,ЗАПОЛНИТЬ!$D$18),ЗАПОЛНИТЬ!$E$18)</f>
        <v>01.07.2016</v>
      </c>
      <c r="K1895" s="143">
        <f>'Ф.7(СФ).33'!B61</f>
        <v>2730</v>
      </c>
      <c r="L1895" s="143">
        <f>IF(ЗАПОЛНИТЬ!$F$7=1,'Ф.7(СФ).33'!D61/1000,'Ф.7(СФ).33'!D61)</f>
        <v>0</v>
      </c>
      <c r="M1895" s="143">
        <f>IF(ЗАПОЛНИТЬ!$F$7=1,'Ф.7(СФ).33'!E61/1000,'Ф.7(СФ).33'!E61)</f>
        <v>0</v>
      </c>
      <c r="N1895" s="143">
        <f>IF(ЗАПОЛНИТЬ!$F$7=1,'Ф.7(СФ).33'!F61/1000,'Ф.7(СФ).33'!F61)</f>
        <v>0</v>
      </c>
      <c r="O1895" s="143">
        <f>IF(ЗАПОЛНИТЬ!$F$7=1,'Ф.7(СФ).33'!G61/1000,'Ф.7(СФ).33'!G61)</f>
        <v>0</v>
      </c>
      <c r="P1895" s="143">
        <f>IF(ЗАПОЛНИТЬ!$F$7=1,'Ф.7(СФ).33'!H61/1000,'Ф.7(СФ).33'!H61)</f>
        <v>0</v>
      </c>
      <c r="Q1895" s="143">
        <f>IF(ЗАПОЛНИТЬ!$F$7=1,'Ф.7(СФ).33'!I61/1000,'Ф.7(СФ).33'!I61)</f>
        <v>0</v>
      </c>
      <c r="R1895" s="143">
        <f>IF(ЗАПОЛНИТЬ!$F$7=1,'Ф.7(СФ).33'!J61/1000,'Ф.7(СФ).33'!J61)</f>
        <v>0</v>
      </c>
      <c r="S1895" s="143">
        <f>IF(ЗАПОЛНИТЬ!$F$7=1,'Ф.7(СФ).33'!K61/1000,'Ф.7(СФ).33'!K61)</f>
        <v>0</v>
      </c>
      <c r="T1895" s="143">
        <f>IF(ЗАПОЛНИТЬ!$F$7=1,'Ф.7(СФ).33'!L61/1000,'Ф.7(СФ).33'!L61)</f>
        <v>0</v>
      </c>
      <c r="U1895" s="143">
        <f>IF(ЗАПОЛНИТЬ!$F$7=1,'Ф.7(СФ).33'!M61/1000,'Ф.7(СФ).33'!M61)</f>
        <v>0</v>
      </c>
      <c r="V1895" s="145">
        <f>IF(SUM(L1895:U1895)&gt;0,1,0)</f>
        <v>0</v>
      </c>
      <c r="W1895" s="145">
        <f t="shared" si="95"/>
        <v>0</v>
      </c>
    </row>
    <row r="1896" spans="1:23" ht="12.75">
      <c r="A1896" s="144" t="str">
        <f>ЗАПОЛНИТЬ!$B$23</f>
        <v>4</v>
      </c>
      <c r="B1896" s="144" t="str">
        <f>ЗАПОЛНИТЬ!$B$13</f>
        <v>24188344</v>
      </c>
      <c r="C1896" s="144" t="str">
        <f>ЗАПОЛНИТЬ!$B$24</f>
        <v>298</v>
      </c>
      <c r="D1896" s="144" t="str">
        <f>ЗАПОЛНИТЬ!$B$21</f>
        <v>12</v>
      </c>
      <c r="E1896" s="145"/>
      <c r="F1896" s="144" t="str">
        <f>ЗАПОЛНИТЬ!$B$22</f>
        <v>15</v>
      </c>
      <c r="G1896" s="144" t="str">
        <f>ЗАПОЛНИТЬ!$B$20</f>
        <v>040222</v>
      </c>
      <c r="H1896" s="143" t="str">
        <f>IF(ЗАПОЛНИТЬ!$F$7=1,ЗАПОЛНИТЬ!$H$9,ЗАПОЛНИТЬ!$H$10)</f>
        <v>73</v>
      </c>
      <c r="I1896" s="146">
        <f>IF(ЗАПОЛНИТЬ!$F$7=1,'Ф.7(СФ).33'!$E$13,'Ф.7(СФ).33'!$E$15)</f>
        <v>0</v>
      </c>
      <c r="J1896" s="145" t="str">
        <f>IF(ЗАПОЛНИТЬ!$F$7=1,CONCATENATE(ЗАПОЛНИТЬ!$F$18,ЗАПОЛНИТЬ!$D$18),ЗАПОЛНИТЬ!$E$18)</f>
        <v>01.07.2016</v>
      </c>
      <c r="K1896" s="143">
        <f>'Ф.7(СФ).33'!B62</f>
        <v>2800</v>
      </c>
      <c r="L1896" s="143">
        <f>IF(ЗАПОЛНИТЬ!$F$7=1,'Ф.7(СФ).33'!D62/1000,'Ф.7(СФ).33'!D62)</f>
        <v>0</v>
      </c>
      <c r="M1896" s="143">
        <f>IF(ЗАПОЛНИТЬ!$F$7=1,'Ф.7(СФ).33'!E62/1000,'Ф.7(СФ).33'!E62)</f>
        <v>0</v>
      </c>
      <c r="N1896" s="143">
        <f>IF(ЗАПОЛНИТЬ!$F$7=1,'Ф.7(СФ).33'!F62/1000,'Ф.7(СФ).33'!F62)</f>
        <v>0</v>
      </c>
      <c r="O1896" s="143">
        <f>IF(ЗАПОЛНИТЬ!$F$7=1,'Ф.7(СФ).33'!G62/1000,'Ф.7(СФ).33'!G62)</f>
        <v>0</v>
      </c>
      <c r="P1896" s="143">
        <f>IF(ЗАПОЛНИТЬ!$F$7=1,'Ф.7(СФ).33'!H62/1000,'Ф.7(СФ).33'!H62)</f>
        <v>0</v>
      </c>
      <c r="Q1896" s="143">
        <f>IF(ЗАПОЛНИТЬ!$F$7=1,'Ф.7(СФ).33'!I62/1000,'Ф.7(СФ).33'!I62)</f>
        <v>0</v>
      </c>
      <c r="R1896" s="143">
        <f>IF(ЗАПОЛНИТЬ!$F$7=1,'Ф.7(СФ).33'!J62/1000,'Ф.7(СФ).33'!J62)</f>
        <v>0</v>
      </c>
      <c r="S1896" s="143">
        <f>IF(ЗАПОЛНИТЬ!$F$7=1,'Ф.7(СФ).33'!K62/1000,'Ф.7(СФ).33'!K62)</f>
        <v>0</v>
      </c>
      <c r="T1896" s="143">
        <f>IF(ЗАПОЛНИТЬ!$F$7=1,'Ф.7(СФ).33'!L62/1000,'Ф.7(СФ).33'!L62)</f>
        <v>0</v>
      </c>
      <c r="U1896" s="143">
        <f>IF(ЗАПОЛНИТЬ!$F$7=1,'Ф.7(СФ).33'!M62/1000,'Ф.7(СФ).33'!M62)</f>
        <v>0</v>
      </c>
      <c r="V1896" s="145">
        <f>IF(SUM(L1896:U1896)&gt;0,1,0)</f>
        <v>0</v>
      </c>
      <c r="W1896" s="145">
        <f t="shared" si="95"/>
        <v>0</v>
      </c>
    </row>
    <row r="1897" spans="1:23" ht="12.75">
      <c r="A1897" s="144" t="str">
        <f>ЗАПОЛНИТЬ!$B$23</f>
        <v>4</v>
      </c>
      <c r="B1897" s="144" t="str">
        <f>ЗАПОЛНИТЬ!$B$13</f>
        <v>24188344</v>
      </c>
      <c r="C1897" s="144" t="str">
        <f>ЗАПОЛНИТЬ!$B$24</f>
        <v>298</v>
      </c>
      <c r="D1897" s="144" t="str">
        <f>ЗАПОЛНИТЬ!$B$21</f>
        <v>12</v>
      </c>
      <c r="E1897" s="145"/>
      <c r="F1897" s="144" t="str">
        <f>ЗАПОЛНИТЬ!$B$22</f>
        <v>15</v>
      </c>
      <c r="G1897" s="144" t="str">
        <f>ЗАПОЛНИТЬ!$B$20</f>
        <v>040222</v>
      </c>
      <c r="H1897" s="143" t="str">
        <f>IF(ЗАПОЛНИТЬ!$F$7=1,ЗАПОЛНИТЬ!$H$9,ЗАПОЛНИТЬ!$H$10)</f>
        <v>73</v>
      </c>
      <c r="I1897" s="146">
        <f>IF(ЗАПОЛНИТЬ!$F$7=1,'Ф.7(СФ).33'!$E$13,'Ф.7(СФ).33'!$E$15)</f>
        <v>0</v>
      </c>
      <c r="J1897" s="145" t="str">
        <f>IF(ЗАПОЛНИТЬ!$F$7=1,CONCATENATE(ЗАПОЛНИТЬ!$F$18,ЗАПОЛНИТЬ!$D$18),ЗАПОЛНИТЬ!$E$18)</f>
        <v>01.07.2016</v>
      </c>
      <c r="K1897" s="143">
        <f>'Ф.7(СФ).33'!B63</f>
        <v>3000</v>
      </c>
      <c r="L1897" s="143">
        <f>IF(ЗАПОЛНИТЬ!$F$7=1,'Ф.7(СФ).33'!D63/1000,'Ф.7(СФ).33'!D63)</f>
        <v>0</v>
      </c>
      <c r="M1897" s="143">
        <f>IF(ЗАПОЛНИТЬ!$F$7=1,'Ф.7(СФ).33'!E63/1000,'Ф.7(СФ).33'!E63)</f>
        <v>0</v>
      </c>
      <c r="N1897" s="143">
        <f>IF(ЗАПОЛНИТЬ!$F$7=1,'Ф.7(СФ).33'!F63/1000,'Ф.7(СФ).33'!F63)</f>
        <v>0</v>
      </c>
      <c r="O1897" s="143">
        <f>IF(ЗАПОЛНИТЬ!$F$7=1,'Ф.7(СФ).33'!G63/1000,'Ф.7(СФ).33'!G63)</f>
        <v>0</v>
      </c>
      <c r="P1897" s="143">
        <f>IF(ЗАПОЛНИТЬ!$F$7=1,'Ф.7(СФ).33'!H63/1000,'Ф.7(СФ).33'!H63)</f>
        <v>0</v>
      </c>
      <c r="Q1897" s="143">
        <f>IF(ЗАПОЛНИТЬ!$F$7=1,'Ф.7(СФ).33'!I63/1000,'Ф.7(СФ).33'!I63)</f>
        <v>0</v>
      </c>
      <c r="R1897" s="143">
        <f>IF(ЗАПОЛНИТЬ!$F$7=1,'Ф.7(СФ).33'!J63/1000,'Ф.7(СФ).33'!J63)</f>
        <v>0</v>
      </c>
      <c r="S1897" s="143">
        <f>IF(ЗАПОЛНИТЬ!$F$7=1,'Ф.7(СФ).33'!K63/1000,'Ф.7(СФ).33'!K63)</f>
        <v>0</v>
      </c>
      <c r="T1897" s="143">
        <f>IF(ЗАПОЛНИТЬ!$F$7=1,'Ф.7(СФ).33'!L63/1000,'Ф.7(СФ).33'!L63)</f>
        <v>0</v>
      </c>
      <c r="U1897" s="143">
        <f>IF(ЗАПОЛНИТЬ!$F$7=1,'Ф.7(СФ).33'!M63/1000,'Ф.7(СФ).33'!M63)</f>
        <v>0</v>
      </c>
      <c r="V1897" s="145">
        <v>0</v>
      </c>
      <c r="W1897" s="145">
        <f t="shared" si="95"/>
        <v>0</v>
      </c>
    </row>
    <row r="1898" spans="1:23" ht="12.75">
      <c r="A1898" s="144" t="str">
        <f>ЗАПОЛНИТЬ!$B$23</f>
        <v>4</v>
      </c>
      <c r="B1898" s="144" t="str">
        <f>ЗАПОЛНИТЬ!$B$13</f>
        <v>24188344</v>
      </c>
      <c r="C1898" s="144" t="str">
        <f>ЗАПОЛНИТЬ!$B$24</f>
        <v>298</v>
      </c>
      <c r="D1898" s="144" t="str">
        <f>ЗАПОЛНИТЬ!$B$21</f>
        <v>12</v>
      </c>
      <c r="E1898" s="145"/>
      <c r="F1898" s="144" t="str">
        <f>ЗАПОЛНИТЬ!$B$22</f>
        <v>15</v>
      </c>
      <c r="G1898" s="144" t="str">
        <f>ЗАПОЛНИТЬ!$B$20</f>
        <v>040222</v>
      </c>
      <c r="H1898" s="143" t="str">
        <f>IF(ЗАПОЛНИТЬ!$F$7=1,ЗАПОЛНИТЬ!$H$9,ЗАПОЛНИТЬ!$H$10)</f>
        <v>73</v>
      </c>
      <c r="I1898" s="146">
        <f>IF(ЗАПОЛНИТЬ!$F$7=1,'Ф.7(СФ).33'!$E$13,'Ф.7(СФ).33'!$E$15)</f>
        <v>0</v>
      </c>
      <c r="J1898" s="145" t="str">
        <f>IF(ЗАПОЛНИТЬ!$F$7=1,CONCATENATE(ЗАПОЛНИТЬ!$F$18,ЗАПОЛНИТЬ!$D$18),ЗАПОЛНИТЬ!$E$18)</f>
        <v>01.07.2016</v>
      </c>
      <c r="K1898" s="143">
        <f>'Ф.7(СФ).33'!B64</f>
        <v>3100</v>
      </c>
      <c r="L1898" s="143">
        <f>IF(ЗАПОЛНИТЬ!$F$7=1,'Ф.7(СФ).33'!D64/1000,'Ф.7(СФ).33'!D64)</f>
        <v>0</v>
      </c>
      <c r="M1898" s="143">
        <f>IF(ЗАПОЛНИТЬ!$F$7=1,'Ф.7(СФ).33'!E64/1000,'Ф.7(СФ).33'!E64)</f>
        <v>0</v>
      </c>
      <c r="N1898" s="143">
        <f>IF(ЗАПОЛНИТЬ!$F$7=1,'Ф.7(СФ).33'!F64/1000,'Ф.7(СФ).33'!F64)</f>
        <v>0</v>
      </c>
      <c r="O1898" s="143">
        <f>IF(ЗАПОЛНИТЬ!$F$7=1,'Ф.7(СФ).33'!G64/1000,'Ф.7(СФ).33'!G64)</f>
        <v>0</v>
      </c>
      <c r="P1898" s="143">
        <f>IF(ЗАПОЛНИТЬ!$F$7=1,'Ф.7(СФ).33'!H64/1000,'Ф.7(СФ).33'!H64)</f>
        <v>0</v>
      </c>
      <c r="Q1898" s="143">
        <f>IF(ЗАПОЛНИТЬ!$F$7=1,'Ф.7(СФ).33'!I64/1000,'Ф.7(СФ).33'!I64)</f>
        <v>0</v>
      </c>
      <c r="R1898" s="143">
        <f>IF(ЗАПОЛНИТЬ!$F$7=1,'Ф.7(СФ).33'!J64/1000,'Ф.7(СФ).33'!J64)</f>
        <v>0</v>
      </c>
      <c r="S1898" s="143">
        <f>IF(ЗАПОЛНИТЬ!$F$7=1,'Ф.7(СФ).33'!K64/1000,'Ф.7(СФ).33'!K64)</f>
        <v>0</v>
      </c>
      <c r="T1898" s="143">
        <f>IF(ЗАПОЛНИТЬ!$F$7=1,'Ф.7(СФ).33'!L64/1000,'Ф.7(СФ).33'!L64)</f>
        <v>0</v>
      </c>
      <c r="U1898" s="143">
        <f>IF(ЗАПОЛНИТЬ!$F$7=1,'Ф.7(СФ).33'!M64/1000,'Ф.7(СФ).33'!M64)</f>
        <v>0</v>
      </c>
      <c r="V1898" s="145">
        <v>0</v>
      </c>
      <c r="W1898" s="145">
        <f t="shared" si="95"/>
        <v>0</v>
      </c>
    </row>
    <row r="1899" spans="1:23" ht="12.75">
      <c r="A1899" s="144" t="str">
        <f>ЗАПОЛНИТЬ!$B$23</f>
        <v>4</v>
      </c>
      <c r="B1899" s="144" t="str">
        <f>ЗАПОЛНИТЬ!$B$13</f>
        <v>24188344</v>
      </c>
      <c r="C1899" s="144" t="str">
        <f>ЗАПОЛНИТЬ!$B$24</f>
        <v>298</v>
      </c>
      <c r="D1899" s="144" t="str">
        <f>ЗАПОЛНИТЬ!$B$21</f>
        <v>12</v>
      </c>
      <c r="E1899" s="145"/>
      <c r="F1899" s="144" t="str">
        <f>ЗАПОЛНИТЬ!$B$22</f>
        <v>15</v>
      </c>
      <c r="G1899" s="144" t="str">
        <f>ЗАПОЛНИТЬ!$B$20</f>
        <v>040222</v>
      </c>
      <c r="H1899" s="143" t="str">
        <f>IF(ЗАПОЛНИТЬ!$F$7=1,ЗАПОЛНИТЬ!$H$9,ЗАПОЛНИТЬ!$H$10)</f>
        <v>73</v>
      </c>
      <c r="I1899" s="146">
        <f>IF(ЗАПОЛНИТЬ!$F$7=1,'Ф.7(СФ).33'!$E$13,'Ф.7(СФ).33'!$E$15)</f>
        <v>0</v>
      </c>
      <c r="J1899" s="145" t="str">
        <f>IF(ЗАПОЛНИТЬ!$F$7=1,CONCATENATE(ЗАПОЛНИТЬ!$F$18,ЗАПОЛНИТЬ!$D$18),ЗАПОЛНИТЬ!$E$18)</f>
        <v>01.07.2016</v>
      </c>
      <c r="K1899" s="143">
        <f>'Ф.7(СФ).33'!B65</f>
        <v>3110</v>
      </c>
      <c r="L1899" s="143">
        <f>IF(ЗАПОЛНИТЬ!$F$7=1,'Ф.7(СФ).33'!D65/1000,'Ф.7(СФ).33'!D65)</f>
        <v>0</v>
      </c>
      <c r="M1899" s="143">
        <f>IF(ЗАПОЛНИТЬ!$F$7=1,'Ф.7(СФ).33'!E65/1000,'Ф.7(СФ).33'!E65)</f>
        <v>0</v>
      </c>
      <c r="N1899" s="143">
        <f>IF(ЗАПОЛНИТЬ!$F$7=1,'Ф.7(СФ).33'!F65/1000,'Ф.7(СФ).33'!F65)</f>
        <v>0</v>
      </c>
      <c r="O1899" s="143">
        <f>IF(ЗАПОЛНИТЬ!$F$7=1,'Ф.7(СФ).33'!G65/1000,'Ф.7(СФ).33'!G65)</f>
        <v>0</v>
      </c>
      <c r="P1899" s="143">
        <f>IF(ЗАПОЛНИТЬ!$F$7=1,'Ф.7(СФ).33'!H65/1000,'Ф.7(СФ).33'!H65)</f>
        <v>0</v>
      </c>
      <c r="Q1899" s="143">
        <f>IF(ЗАПОЛНИТЬ!$F$7=1,'Ф.7(СФ).33'!I65/1000,'Ф.7(СФ).33'!I65)</f>
        <v>0</v>
      </c>
      <c r="R1899" s="143">
        <f>IF(ЗАПОЛНИТЬ!$F$7=1,'Ф.7(СФ).33'!J65/1000,'Ф.7(СФ).33'!J65)</f>
        <v>0</v>
      </c>
      <c r="S1899" s="143">
        <f>IF(ЗАПОЛНИТЬ!$F$7=1,'Ф.7(СФ).33'!K65/1000,'Ф.7(СФ).33'!K65)</f>
        <v>0</v>
      </c>
      <c r="T1899" s="143">
        <f>IF(ЗАПОЛНИТЬ!$F$7=1,'Ф.7(СФ).33'!L65/1000,'Ф.7(СФ).33'!L65)</f>
        <v>0</v>
      </c>
      <c r="U1899" s="143">
        <f>IF(ЗАПОЛНИТЬ!$F$7=1,'Ф.7(СФ).33'!M65/1000,'Ф.7(СФ).33'!M65)</f>
        <v>0</v>
      </c>
      <c r="V1899" s="145">
        <f>IF(SUM(L1899:U1899)&gt;0,1,0)</f>
        <v>0</v>
      </c>
      <c r="W1899" s="145">
        <f t="shared" si="95"/>
        <v>0</v>
      </c>
    </row>
    <row r="1900" spans="1:23" ht="12.75">
      <c r="A1900" s="144" t="str">
        <f>ЗАПОЛНИТЬ!$B$23</f>
        <v>4</v>
      </c>
      <c r="B1900" s="144" t="str">
        <f>ЗАПОЛНИТЬ!$B$13</f>
        <v>24188344</v>
      </c>
      <c r="C1900" s="144" t="str">
        <f>ЗАПОЛНИТЬ!$B$24</f>
        <v>298</v>
      </c>
      <c r="D1900" s="144" t="str">
        <f>ЗАПОЛНИТЬ!$B$21</f>
        <v>12</v>
      </c>
      <c r="E1900" s="145"/>
      <c r="F1900" s="144" t="str">
        <f>ЗАПОЛНИТЬ!$B$22</f>
        <v>15</v>
      </c>
      <c r="G1900" s="144" t="str">
        <f>ЗАПОЛНИТЬ!$B$20</f>
        <v>040222</v>
      </c>
      <c r="H1900" s="143" t="str">
        <f>IF(ЗАПОЛНИТЬ!$F$7=1,ЗАПОЛНИТЬ!$H$9,ЗАПОЛНИТЬ!$H$10)</f>
        <v>73</v>
      </c>
      <c r="I1900" s="146">
        <f>IF(ЗАПОЛНИТЬ!$F$7=1,'Ф.7(СФ).33'!$E$13,'Ф.7(СФ).33'!$E$15)</f>
        <v>0</v>
      </c>
      <c r="J1900" s="145" t="str">
        <f>IF(ЗАПОЛНИТЬ!$F$7=1,CONCATENATE(ЗАПОЛНИТЬ!$F$18,ЗАПОЛНИТЬ!$D$18),ЗАПОЛНИТЬ!$E$18)</f>
        <v>01.07.2016</v>
      </c>
      <c r="K1900" s="143">
        <f>'Ф.7(СФ).33'!B66</f>
        <v>3120</v>
      </c>
      <c r="L1900" s="143">
        <f>IF(ЗАПОЛНИТЬ!$F$7=1,'Ф.7(СФ).33'!D66/1000,'Ф.7(СФ).33'!D66)</f>
        <v>0</v>
      </c>
      <c r="M1900" s="143">
        <f>IF(ЗАПОЛНИТЬ!$F$7=1,'Ф.7(СФ).33'!E66/1000,'Ф.7(СФ).33'!E66)</f>
        <v>0</v>
      </c>
      <c r="N1900" s="143">
        <f>IF(ЗАПОЛНИТЬ!$F$7=1,'Ф.7(СФ).33'!F66/1000,'Ф.7(СФ).33'!F66)</f>
        <v>0</v>
      </c>
      <c r="O1900" s="143">
        <f>IF(ЗАПОЛНИТЬ!$F$7=1,'Ф.7(СФ).33'!G66/1000,'Ф.7(СФ).33'!G66)</f>
        <v>0</v>
      </c>
      <c r="P1900" s="143">
        <f>IF(ЗАПОЛНИТЬ!$F$7=1,'Ф.7(СФ).33'!H66/1000,'Ф.7(СФ).33'!H66)</f>
        <v>0</v>
      </c>
      <c r="Q1900" s="143">
        <f>IF(ЗАПОЛНИТЬ!$F$7=1,'Ф.7(СФ).33'!I66/1000,'Ф.7(СФ).33'!I66)</f>
        <v>0</v>
      </c>
      <c r="R1900" s="143">
        <f>IF(ЗАПОЛНИТЬ!$F$7=1,'Ф.7(СФ).33'!J66/1000,'Ф.7(СФ).33'!J66)</f>
        <v>0</v>
      </c>
      <c r="S1900" s="143">
        <f>IF(ЗАПОЛНИТЬ!$F$7=1,'Ф.7(СФ).33'!K66/1000,'Ф.7(СФ).33'!K66)</f>
        <v>0</v>
      </c>
      <c r="T1900" s="143">
        <f>IF(ЗАПОЛНИТЬ!$F$7=1,'Ф.7(СФ).33'!L66/1000,'Ф.7(СФ).33'!L66)</f>
        <v>0</v>
      </c>
      <c r="U1900" s="143">
        <f>IF(ЗАПОЛНИТЬ!$F$7=1,'Ф.7(СФ).33'!M66/1000,'Ф.7(СФ).33'!M66)</f>
        <v>0</v>
      </c>
      <c r="V1900" s="145">
        <v>0</v>
      </c>
      <c r="W1900" s="145">
        <f t="shared" si="95"/>
        <v>0</v>
      </c>
    </row>
    <row r="1901" spans="1:23" ht="12.75">
      <c r="A1901" s="144" t="str">
        <f>ЗАПОЛНИТЬ!$B$23</f>
        <v>4</v>
      </c>
      <c r="B1901" s="144" t="str">
        <f>ЗАПОЛНИТЬ!$B$13</f>
        <v>24188344</v>
      </c>
      <c r="C1901" s="144" t="str">
        <f>ЗАПОЛНИТЬ!$B$24</f>
        <v>298</v>
      </c>
      <c r="D1901" s="144" t="str">
        <f>ЗАПОЛНИТЬ!$B$21</f>
        <v>12</v>
      </c>
      <c r="E1901" s="145"/>
      <c r="F1901" s="144" t="str">
        <f>ЗАПОЛНИТЬ!$B$22</f>
        <v>15</v>
      </c>
      <c r="G1901" s="144" t="str">
        <f>ЗАПОЛНИТЬ!$B$20</f>
        <v>040222</v>
      </c>
      <c r="H1901" s="143" t="str">
        <f>IF(ЗАПОЛНИТЬ!$F$7=1,ЗАПОЛНИТЬ!$H$9,ЗАПОЛНИТЬ!$H$10)</f>
        <v>73</v>
      </c>
      <c r="I1901" s="146">
        <f>IF(ЗАПОЛНИТЬ!$F$7=1,'Ф.7(СФ).33'!$E$13,'Ф.7(СФ).33'!$E$15)</f>
        <v>0</v>
      </c>
      <c r="J1901" s="145" t="str">
        <f>IF(ЗАПОЛНИТЬ!$F$7=1,CONCATENATE(ЗАПОЛНИТЬ!$F$18,ЗАПОЛНИТЬ!$D$18),ЗАПОЛНИТЬ!$E$18)</f>
        <v>01.07.2016</v>
      </c>
      <c r="K1901" s="143">
        <f>'Ф.7(СФ).33'!B67</f>
        <v>3121</v>
      </c>
      <c r="L1901" s="143">
        <f>IF(ЗАПОЛНИТЬ!$F$7=1,'Ф.7(СФ).33'!D67/1000,'Ф.7(СФ).33'!D67)</f>
        <v>0</v>
      </c>
      <c r="M1901" s="143">
        <f>IF(ЗАПОЛНИТЬ!$F$7=1,'Ф.7(СФ).33'!E67/1000,'Ф.7(СФ).33'!E67)</f>
        <v>0</v>
      </c>
      <c r="N1901" s="143">
        <f>IF(ЗАПОЛНИТЬ!$F$7=1,'Ф.7(СФ).33'!F67/1000,'Ф.7(СФ).33'!F67)</f>
        <v>0</v>
      </c>
      <c r="O1901" s="143">
        <f>IF(ЗАПОЛНИТЬ!$F$7=1,'Ф.7(СФ).33'!G67/1000,'Ф.7(СФ).33'!G67)</f>
        <v>0</v>
      </c>
      <c r="P1901" s="143">
        <f>IF(ЗАПОЛНИТЬ!$F$7=1,'Ф.7(СФ).33'!H67/1000,'Ф.7(СФ).33'!H67)</f>
        <v>0</v>
      </c>
      <c r="Q1901" s="143">
        <f>IF(ЗАПОЛНИТЬ!$F$7=1,'Ф.7(СФ).33'!I67/1000,'Ф.7(СФ).33'!I67)</f>
        <v>0</v>
      </c>
      <c r="R1901" s="143">
        <f>IF(ЗАПОЛНИТЬ!$F$7=1,'Ф.7(СФ).33'!J67/1000,'Ф.7(СФ).33'!J67)</f>
        <v>0</v>
      </c>
      <c r="S1901" s="143">
        <f>IF(ЗАПОЛНИТЬ!$F$7=1,'Ф.7(СФ).33'!K67/1000,'Ф.7(СФ).33'!K67)</f>
        <v>0</v>
      </c>
      <c r="T1901" s="143">
        <f>IF(ЗАПОЛНИТЬ!$F$7=1,'Ф.7(СФ).33'!L67/1000,'Ф.7(СФ).33'!L67)</f>
        <v>0</v>
      </c>
      <c r="U1901" s="143">
        <f>IF(ЗАПОЛНИТЬ!$F$7=1,'Ф.7(СФ).33'!M67/1000,'Ф.7(СФ).33'!M67)</f>
        <v>0</v>
      </c>
      <c r="V1901" s="145">
        <f>IF(SUM(L1901:U1901)&gt;0,1,0)</f>
        <v>0</v>
      </c>
      <c r="W1901" s="145">
        <f t="shared" si="95"/>
        <v>0</v>
      </c>
    </row>
    <row r="1902" spans="1:23" ht="12.75">
      <c r="A1902" s="144" t="str">
        <f>ЗАПОЛНИТЬ!$B$23</f>
        <v>4</v>
      </c>
      <c r="B1902" s="144" t="str">
        <f>ЗАПОЛНИТЬ!$B$13</f>
        <v>24188344</v>
      </c>
      <c r="C1902" s="144" t="str">
        <f>ЗАПОЛНИТЬ!$B$24</f>
        <v>298</v>
      </c>
      <c r="D1902" s="144" t="str">
        <f>ЗАПОЛНИТЬ!$B$21</f>
        <v>12</v>
      </c>
      <c r="E1902" s="145"/>
      <c r="F1902" s="144" t="str">
        <f>ЗАПОЛНИТЬ!$B$22</f>
        <v>15</v>
      </c>
      <c r="G1902" s="144" t="str">
        <f>ЗАПОЛНИТЬ!$B$20</f>
        <v>040222</v>
      </c>
      <c r="H1902" s="143" t="str">
        <f>IF(ЗАПОЛНИТЬ!$F$7=1,ЗАПОЛНИТЬ!$H$9,ЗАПОЛНИТЬ!$H$10)</f>
        <v>73</v>
      </c>
      <c r="I1902" s="146">
        <f>IF(ЗАПОЛНИТЬ!$F$7=1,'Ф.7(СФ).33'!$E$13,'Ф.7(СФ).33'!$E$15)</f>
        <v>0</v>
      </c>
      <c r="J1902" s="145" t="str">
        <f>IF(ЗАПОЛНИТЬ!$F$7=1,CONCATENATE(ЗАПОЛНИТЬ!$F$18,ЗАПОЛНИТЬ!$D$18),ЗАПОЛНИТЬ!$E$18)</f>
        <v>01.07.2016</v>
      </c>
      <c r="K1902" s="143">
        <f>'Ф.7(СФ).33'!B68</f>
        <v>3122</v>
      </c>
      <c r="L1902" s="143">
        <f>IF(ЗАПОЛНИТЬ!$F$7=1,'Ф.7(СФ).33'!D68/1000,'Ф.7(СФ).33'!D68)</f>
        <v>0</v>
      </c>
      <c r="M1902" s="143">
        <f>IF(ЗАПОЛНИТЬ!$F$7=1,'Ф.7(СФ).33'!E68/1000,'Ф.7(СФ).33'!E68)</f>
        <v>0</v>
      </c>
      <c r="N1902" s="143">
        <f>IF(ЗАПОЛНИТЬ!$F$7=1,'Ф.7(СФ).33'!F68/1000,'Ф.7(СФ).33'!F68)</f>
        <v>0</v>
      </c>
      <c r="O1902" s="143">
        <f>IF(ЗАПОЛНИТЬ!$F$7=1,'Ф.7(СФ).33'!G68/1000,'Ф.7(СФ).33'!G68)</f>
        <v>0</v>
      </c>
      <c r="P1902" s="143">
        <f>IF(ЗАПОЛНИТЬ!$F$7=1,'Ф.7(СФ).33'!H68/1000,'Ф.7(СФ).33'!H68)</f>
        <v>0</v>
      </c>
      <c r="Q1902" s="143">
        <f>IF(ЗАПОЛНИТЬ!$F$7=1,'Ф.7(СФ).33'!I68/1000,'Ф.7(СФ).33'!I68)</f>
        <v>0</v>
      </c>
      <c r="R1902" s="143">
        <f>IF(ЗАПОЛНИТЬ!$F$7=1,'Ф.7(СФ).33'!J68/1000,'Ф.7(СФ).33'!J68)</f>
        <v>0</v>
      </c>
      <c r="S1902" s="143">
        <f>IF(ЗАПОЛНИТЬ!$F$7=1,'Ф.7(СФ).33'!K68/1000,'Ф.7(СФ).33'!K68)</f>
        <v>0</v>
      </c>
      <c r="T1902" s="143">
        <f>IF(ЗАПОЛНИТЬ!$F$7=1,'Ф.7(СФ).33'!L68/1000,'Ф.7(СФ).33'!L68)</f>
        <v>0</v>
      </c>
      <c r="U1902" s="143">
        <f>IF(ЗАПОЛНИТЬ!$F$7=1,'Ф.7(СФ).33'!M68/1000,'Ф.7(СФ).33'!M68)</f>
        <v>0</v>
      </c>
      <c r="V1902" s="145">
        <f>IF(SUM(L1902:U1902)&gt;0,1,0)</f>
        <v>0</v>
      </c>
      <c r="W1902" s="145">
        <f t="shared" si="95"/>
        <v>0</v>
      </c>
    </row>
    <row r="1903" spans="1:23" ht="12.75">
      <c r="A1903" s="144" t="str">
        <f>ЗАПОЛНИТЬ!$B$23</f>
        <v>4</v>
      </c>
      <c r="B1903" s="144" t="str">
        <f>ЗАПОЛНИТЬ!$B$13</f>
        <v>24188344</v>
      </c>
      <c r="C1903" s="144" t="str">
        <f>ЗАПОЛНИТЬ!$B$24</f>
        <v>298</v>
      </c>
      <c r="D1903" s="144" t="str">
        <f>ЗАПОЛНИТЬ!$B$21</f>
        <v>12</v>
      </c>
      <c r="E1903" s="145"/>
      <c r="F1903" s="144" t="str">
        <f>ЗАПОЛНИТЬ!$B$22</f>
        <v>15</v>
      </c>
      <c r="G1903" s="144" t="str">
        <f>ЗАПОЛНИТЬ!$B$20</f>
        <v>040222</v>
      </c>
      <c r="H1903" s="143" t="str">
        <f>IF(ЗАПОЛНИТЬ!$F$7=1,ЗАПОЛНИТЬ!$H$9,ЗАПОЛНИТЬ!$H$10)</f>
        <v>73</v>
      </c>
      <c r="I1903" s="146">
        <f>IF(ЗАПОЛНИТЬ!$F$7=1,'Ф.7(СФ).33'!$E$13,'Ф.7(СФ).33'!$E$15)</f>
        <v>0</v>
      </c>
      <c r="J1903" s="145" t="str">
        <f>IF(ЗАПОЛНИТЬ!$F$7=1,CONCATENATE(ЗАПОЛНИТЬ!$F$18,ЗАПОЛНИТЬ!$D$18),ЗАПОЛНИТЬ!$E$18)</f>
        <v>01.07.2016</v>
      </c>
      <c r="K1903" s="143">
        <f>'Ф.7(СФ).33'!B69</f>
        <v>3130</v>
      </c>
      <c r="L1903" s="143">
        <f>IF(ЗАПОЛНИТЬ!$F$7=1,'Ф.7(СФ).33'!D69/1000,'Ф.7(СФ).33'!D69)</f>
        <v>0</v>
      </c>
      <c r="M1903" s="143">
        <f>IF(ЗАПОЛНИТЬ!$F$7=1,'Ф.7(СФ).33'!E69/1000,'Ф.7(СФ).33'!E69)</f>
        <v>0</v>
      </c>
      <c r="N1903" s="143">
        <f>IF(ЗАПОЛНИТЬ!$F$7=1,'Ф.7(СФ).33'!F69/1000,'Ф.7(СФ).33'!F69)</f>
        <v>0</v>
      </c>
      <c r="O1903" s="143">
        <f>IF(ЗАПОЛНИТЬ!$F$7=1,'Ф.7(СФ).33'!G69/1000,'Ф.7(СФ).33'!G69)</f>
        <v>0</v>
      </c>
      <c r="P1903" s="143">
        <f>IF(ЗАПОЛНИТЬ!$F$7=1,'Ф.7(СФ).33'!H69/1000,'Ф.7(СФ).33'!H69)</f>
        <v>0</v>
      </c>
      <c r="Q1903" s="143">
        <f>IF(ЗАПОЛНИТЬ!$F$7=1,'Ф.7(СФ).33'!I69/1000,'Ф.7(СФ).33'!I69)</f>
        <v>0</v>
      </c>
      <c r="R1903" s="143">
        <f>IF(ЗАПОЛНИТЬ!$F$7=1,'Ф.7(СФ).33'!J69/1000,'Ф.7(СФ).33'!J69)</f>
        <v>0</v>
      </c>
      <c r="S1903" s="143">
        <f>IF(ЗАПОЛНИТЬ!$F$7=1,'Ф.7(СФ).33'!K69/1000,'Ф.7(СФ).33'!K69)</f>
        <v>0</v>
      </c>
      <c r="T1903" s="143">
        <f>IF(ЗАПОЛНИТЬ!$F$7=1,'Ф.7(СФ).33'!L69/1000,'Ф.7(СФ).33'!L69)</f>
        <v>0</v>
      </c>
      <c r="U1903" s="143">
        <f>IF(ЗАПОЛНИТЬ!$F$7=1,'Ф.7(СФ).33'!M69/1000,'Ф.7(СФ).33'!M69)</f>
        <v>0</v>
      </c>
      <c r="V1903" s="145">
        <v>0</v>
      </c>
      <c r="W1903" s="145">
        <f t="shared" si="95"/>
        <v>0</v>
      </c>
    </row>
    <row r="1904" spans="1:23" ht="12.75">
      <c r="A1904" s="144" t="str">
        <f>ЗАПОЛНИТЬ!$B$23</f>
        <v>4</v>
      </c>
      <c r="B1904" s="144" t="str">
        <f>ЗАПОЛНИТЬ!$B$13</f>
        <v>24188344</v>
      </c>
      <c r="C1904" s="144" t="str">
        <f>ЗАПОЛНИТЬ!$B$24</f>
        <v>298</v>
      </c>
      <c r="D1904" s="144" t="str">
        <f>ЗАПОЛНИТЬ!$B$21</f>
        <v>12</v>
      </c>
      <c r="E1904" s="145"/>
      <c r="F1904" s="144" t="str">
        <f>ЗАПОЛНИТЬ!$B$22</f>
        <v>15</v>
      </c>
      <c r="G1904" s="144" t="str">
        <f>ЗАПОЛНИТЬ!$B$20</f>
        <v>040222</v>
      </c>
      <c r="H1904" s="143" t="str">
        <f>IF(ЗАПОЛНИТЬ!$F$7=1,ЗАПОЛНИТЬ!$H$9,ЗАПОЛНИТЬ!$H$10)</f>
        <v>73</v>
      </c>
      <c r="I1904" s="146">
        <f>IF(ЗАПОЛНИТЬ!$F$7=1,'Ф.7(СФ).33'!$E$13,'Ф.7(СФ).33'!$E$15)</f>
        <v>0</v>
      </c>
      <c r="J1904" s="145" t="str">
        <f>IF(ЗАПОЛНИТЬ!$F$7=1,CONCATENATE(ЗАПОЛНИТЬ!$F$18,ЗАПОЛНИТЬ!$D$18),ЗАПОЛНИТЬ!$E$18)</f>
        <v>01.07.2016</v>
      </c>
      <c r="K1904" s="143">
        <f>'Ф.7(СФ).33'!B70</f>
        <v>3131</v>
      </c>
      <c r="L1904" s="143">
        <f>IF(ЗАПОЛНИТЬ!$F$7=1,'Ф.7(СФ).33'!D70/1000,'Ф.7(СФ).33'!D70)</f>
        <v>0</v>
      </c>
      <c r="M1904" s="143">
        <f>IF(ЗАПОЛНИТЬ!$F$7=1,'Ф.7(СФ).33'!E70/1000,'Ф.7(СФ).33'!E70)</f>
        <v>0</v>
      </c>
      <c r="N1904" s="143">
        <f>IF(ЗАПОЛНИТЬ!$F$7=1,'Ф.7(СФ).33'!F70/1000,'Ф.7(СФ).33'!F70)</f>
        <v>0</v>
      </c>
      <c r="O1904" s="143">
        <f>IF(ЗАПОЛНИТЬ!$F$7=1,'Ф.7(СФ).33'!G70/1000,'Ф.7(СФ).33'!G70)</f>
        <v>0</v>
      </c>
      <c r="P1904" s="143">
        <f>IF(ЗАПОЛНИТЬ!$F$7=1,'Ф.7(СФ).33'!H70/1000,'Ф.7(СФ).33'!H70)</f>
        <v>0</v>
      </c>
      <c r="Q1904" s="143">
        <f>IF(ЗАПОЛНИТЬ!$F$7=1,'Ф.7(СФ).33'!I70/1000,'Ф.7(СФ).33'!I70)</f>
        <v>0</v>
      </c>
      <c r="R1904" s="143">
        <f>IF(ЗАПОЛНИТЬ!$F$7=1,'Ф.7(СФ).33'!J70/1000,'Ф.7(СФ).33'!J70)</f>
        <v>0</v>
      </c>
      <c r="S1904" s="143">
        <f>IF(ЗАПОЛНИТЬ!$F$7=1,'Ф.7(СФ).33'!K70/1000,'Ф.7(СФ).33'!K70)</f>
        <v>0</v>
      </c>
      <c r="T1904" s="143">
        <f>IF(ЗАПОЛНИТЬ!$F$7=1,'Ф.7(СФ).33'!L70/1000,'Ф.7(СФ).33'!L70)</f>
        <v>0</v>
      </c>
      <c r="U1904" s="143">
        <f>IF(ЗАПОЛНИТЬ!$F$7=1,'Ф.7(СФ).33'!M70/1000,'Ф.7(СФ).33'!M70)</f>
        <v>0</v>
      </c>
      <c r="V1904" s="145">
        <f>IF(SUM(L1904:U1904)&gt;0,1,0)</f>
        <v>0</v>
      </c>
      <c r="W1904" s="145">
        <f t="shared" si="95"/>
        <v>0</v>
      </c>
    </row>
    <row r="1905" spans="1:23" ht="12.75">
      <c r="A1905" s="144" t="str">
        <f>ЗАПОЛНИТЬ!$B$23</f>
        <v>4</v>
      </c>
      <c r="B1905" s="144" t="str">
        <f>ЗАПОЛНИТЬ!$B$13</f>
        <v>24188344</v>
      </c>
      <c r="C1905" s="144" t="str">
        <f>ЗАПОЛНИТЬ!$B$24</f>
        <v>298</v>
      </c>
      <c r="D1905" s="144" t="str">
        <f>ЗАПОЛНИТЬ!$B$21</f>
        <v>12</v>
      </c>
      <c r="E1905" s="145"/>
      <c r="F1905" s="144" t="str">
        <f>ЗАПОЛНИТЬ!$B$22</f>
        <v>15</v>
      </c>
      <c r="G1905" s="144" t="str">
        <f>ЗАПОЛНИТЬ!$B$20</f>
        <v>040222</v>
      </c>
      <c r="H1905" s="143" t="str">
        <f>IF(ЗАПОЛНИТЬ!$F$7=1,ЗАПОЛНИТЬ!$H$9,ЗАПОЛНИТЬ!$H$10)</f>
        <v>73</v>
      </c>
      <c r="I1905" s="146">
        <f>IF(ЗАПОЛНИТЬ!$F$7=1,'Ф.7(СФ).33'!$E$13,'Ф.7(СФ).33'!$E$15)</f>
        <v>0</v>
      </c>
      <c r="J1905" s="145" t="str">
        <f>IF(ЗАПОЛНИТЬ!$F$7=1,CONCATENATE(ЗАПОЛНИТЬ!$F$18,ЗАПОЛНИТЬ!$D$18),ЗАПОЛНИТЬ!$E$18)</f>
        <v>01.07.2016</v>
      </c>
      <c r="K1905" s="143">
        <f>'Ф.7(СФ).33'!B71</f>
        <v>3132</v>
      </c>
      <c r="L1905" s="143">
        <f>IF(ЗАПОЛНИТЬ!$F$7=1,'Ф.7(СФ).33'!D71/1000,'Ф.7(СФ).33'!D71)</f>
        <v>0</v>
      </c>
      <c r="M1905" s="143">
        <f>IF(ЗАПОЛНИТЬ!$F$7=1,'Ф.7(СФ).33'!E71/1000,'Ф.7(СФ).33'!E71)</f>
        <v>0</v>
      </c>
      <c r="N1905" s="143">
        <f>IF(ЗАПОЛНИТЬ!$F$7=1,'Ф.7(СФ).33'!F71/1000,'Ф.7(СФ).33'!F71)</f>
        <v>0</v>
      </c>
      <c r="O1905" s="143">
        <f>IF(ЗАПОЛНИТЬ!$F$7=1,'Ф.7(СФ).33'!G71/1000,'Ф.7(СФ).33'!G71)</f>
        <v>0</v>
      </c>
      <c r="P1905" s="143">
        <f>IF(ЗАПОЛНИТЬ!$F$7=1,'Ф.7(СФ).33'!H71/1000,'Ф.7(СФ).33'!H71)</f>
        <v>0</v>
      </c>
      <c r="Q1905" s="143">
        <f>IF(ЗАПОЛНИТЬ!$F$7=1,'Ф.7(СФ).33'!I71/1000,'Ф.7(СФ).33'!I71)</f>
        <v>0</v>
      </c>
      <c r="R1905" s="143">
        <f>IF(ЗАПОЛНИТЬ!$F$7=1,'Ф.7(СФ).33'!J71/1000,'Ф.7(СФ).33'!J71)</f>
        <v>0</v>
      </c>
      <c r="S1905" s="143">
        <f>IF(ЗАПОЛНИТЬ!$F$7=1,'Ф.7(СФ).33'!K71/1000,'Ф.7(СФ).33'!K71)</f>
        <v>0</v>
      </c>
      <c r="T1905" s="143">
        <f>IF(ЗАПОЛНИТЬ!$F$7=1,'Ф.7(СФ).33'!L71/1000,'Ф.7(СФ).33'!L71)</f>
        <v>0</v>
      </c>
      <c r="U1905" s="143">
        <f>IF(ЗАПОЛНИТЬ!$F$7=1,'Ф.7(СФ).33'!M71/1000,'Ф.7(СФ).33'!M71)</f>
        <v>0</v>
      </c>
      <c r="V1905" s="145">
        <f>IF(SUM(L1905:U1905)&gt;0,1,0)</f>
        <v>0</v>
      </c>
      <c r="W1905" s="145">
        <f t="shared" si="95"/>
        <v>0</v>
      </c>
    </row>
    <row r="1906" spans="1:23" ht="12.75">
      <c r="A1906" s="144" t="str">
        <f>ЗАПОЛНИТЬ!$B$23</f>
        <v>4</v>
      </c>
      <c r="B1906" s="144" t="str">
        <f>ЗАПОЛНИТЬ!$B$13</f>
        <v>24188344</v>
      </c>
      <c r="C1906" s="144" t="str">
        <f>ЗАПОЛНИТЬ!$B$24</f>
        <v>298</v>
      </c>
      <c r="D1906" s="144" t="str">
        <f>ЗАПОЛНИТЬ!$B$21</f>
        <v>12</v>
      </c>
      <c r="E1906" s="145"/>
      <c r="F1906" s="144" t="str">
        <f>ЗАПОЛНИТЬ!$B$22</f>
        <v>15</v>
      </c>
      <c r="G1906" s="144" t="str">
        <f>ЗАПОЛНИТЬ!$B$20</f>
        <v>040222</v>
      </c>
      <c r="H1906" s="143" t="str">
        <f>IF(ЗАПОЛНИТЬ!$F$7=1,ЗАПОЛНИТЬ!$H$9,ЗАПОЛНИТЬ!$H$10)</f>
        <v>73</v>
      </c>
      <c r="I1906" s="146">
        <f>IF(ЗАПОЛНИТЬ!$F$7=1,'Ф.7(СФ).33'!$E$13,'Ф.7(СФ).33'!$E$15)</f>
        <v>0</v>
      </c>
      <c r="J1906" s="145" t="str">
        <f>IF(ЗАПОЛНИТЬ!$F$7=1,CONCATENATE(ЗАПОЛНИТЬ!$F$18,ЗАПОЛНИТЬ!$D$18),ЗАПОЛНИТЬ!$E$18)</f>
        <v>01.07.2016</v>
      </c>
      <c r="K1906" s="143">
        <f>'Ф.7(СФ).33'!B72</f>
        <v>3140</v>
      </c>
      <c r="L1906" s="143">
        <f>IF(ЗАПОЛНИТЬ!$F$7=1,'Ф.7(СФ).33'!D72/1000,'Ф.7(СФ).33'!D72)</f>
        <v>0</v>
      </c>
      <c r="M1906" s="143">
        <f>IF(ЗАПОЛНИТЬ!$F$7=1,'Ф.7(СФ).33'!E72/1000,'Ф.7(СФ).33'!E72)</f>
        <v>0</v>
      </c>
      <c r="N1906" s="143">
        <f>IF(ЗАПОЛНИТЬ!$F$7=1,'Ф.7(СФ).33'!F72/1000,'Ф.7(СФ).33'!F72)</f>
        <v>0</v>
      </c>
      <c r="O1906" s="143">
        <f>IF(ЗАПОЛНИТЬ!$F$7=1,'Ф.7(СФ).33'!G72/1000,'Ф.7(СФ).33'!G72)</f>
        <v>0</v>
      </c>
      <c r="P1906" s="143">
        <f>IF(ЗАПОЛНИТЬ!$F$7=1,'Ф.7(СФ).33'!H72/1000,'Ф.7(СФ).33'!H72)</f>
        <v>0</v>
      </c>
      <c r="Q1906" s="143">
        <f>IF(ЗАПОЛНИТЬ!$F$7=1,'Ф.7(СФ).33'!I72/1000,'Ф.7(СФ).33'!I72)</f>
        <v>0</v>
      </c>
      <c r="R1906" s="143">
        <f>IF(ЗАПОЛНИТЬ!$F$7=1,'Ф.7(СФ).33'!J72/1000,'Ф.7(СФ).33'!J72)</f>
        <v>0</v>
      </c>
      <c r="S1906" s="143">
        <f>IF(ЗАПОЛНИТЬ!$F$7=1,'Ф.7(СФ).33'!K72/1000,'Ф.7(СФ).33'!K72)</f>
        <v>0</v>
      </c>
      <c r="T1906" s="143">
        <f>IF(ЗАПОЛНИТЬ!$F$7=1,'Ф.7(СФ).33'!L72/1000,'Ф.7(СФ).33'!L72)</f>
        <v>0</v>
      </c>
      <c r="U1906" s="143">
        <f>IF(ЗАПОЛНИТЬ!$F$7=1,'Ф.7(СФ).33'!M72/1000,'Ф.7(СФ).33'!M72)</f>
        <v>0</v>
      </c>
      <c r="V1906" s="145">
        <v>0</v>
      </c>
      <c r="W1906" s="145">
        <f t="shared" si="95"/>
        <v>0</v>
      </c>
    </row>
    <row r="1907" spans="1:23" ht="12.75">
      <c r="A1907" s="144" t="str">
        <f>ЗАПОЛНИТЬ!$B$23</f>
        <v>4</v>
      </c>
      <c r="B1907" s="144" t="str">
        <f>ЗАПОЛНИТЬ!$B$13</f>
        <v>24188344</v>
      </c>
      <c r="C1907" s="144" t="str">
        <f>ЗАПОЛНИТЬ!$B$24</f>
        <v>298</v>
      </c>
      <c r="D1907" s="144" t="str">
        <f>ЗАПОЛНИТЬ!$B$21</f>
        <v>12</v>
      </c>
      <c r="E1907" s="145"/>
      <c r="F1907" s="144" t="str">
        <f>ЗАПОЛНИТЬ!$B$22</f>
        <v>15</v>
      </c>
      <c r="G1907" s="144" t="str">
        <f>ЗАПОЛНИТЬ!$B$20</f>
        <v>040222</v>
      </c>
      <c r="H1907" s="143" t="str">
        <f>IF(ЗАПОЛНИТЬ!$F$7=1,ЗАПОЛНИТЬ!$H$9,ЗАПОЛНИТЬ!$H$10)</f>
        <v>73</v>
      </c>
      <c r="I1907" s="146">
        <f>IF(ЗАПОЛНИТЬ!$F$7=1,'Ф.7(СФ).33'!$E$13,'Ф.7(СФ).33'!$E$15)</f>
        <v>0</v>
      </c>
      <c r="J1907" s="145" t="str">
        <f>IF(ЗАПОЛНИТЬ!$F$7=1,CONCATENATE(ЗАПОЛНИТЬ!$F$18,ЗАПОЛНИТЬ!$D$18),ЗАПОЛНИТЬ!$E$18)</f>
        <v>01.07.2016</v>
      </c>
      <c r="K1907" s="143">
        <f>'Ф.7(СФ).33'!B73</f>
        <v>3141</v>
      </c>
      <c r="L1907" s="143">
        <f>IF(ЗАПОЛНИТЬ!$F$7=1,'Ф.7(СФ).33'!D73/1000,'Ф.7(СФ).33'!D73)</f>
        <v>0</v>
      </c>
      <c r="M1907" s="143">
        <f>IF(ЗАПОЛНИТЬ!$F$7=1,'Ф.7(СФ).33'!E73/1000,'Ф.7(СФ).33'!E73)</f>
        <v>0</v>
      </c>
      <c r="N1907" s="143">
        <f>IF(ЗАПОЛНИТЬ!$F$7=1,'Ф.7(СФ).33'!F73/1000,'Ф.7(СФ).33'!F73)</f>
        <v>0</v>
      </c>
      <c r="O1907" s="143">
        <f>IF(ЗАПОЛНИТЬ!$F$7=1,'Ф.7(СФ).33'!G73/1000,'Ф.7(СФ).33'!G73)</f>
        <v>0</v>
      </c>
      <c r="P1907" s="143">
        <f>IF(ЗАПОЛНИТЬ!$F$7=1,'Ф.7(СФ).33'!H73/1000,'Ф.7(СФ).33'!H73)</f>
        <v>0</v>
      </c>
      <c r="Q1907" s="143">
        <f>IF(ЗАПОЛНИТЬ!$F$7=1,'Ф.7(СФ).33'!I73/1000,'Ф.7(СФ).33'!I73)</f>
        <v>0</v>
      </c>
      <c r="R1907" s="143">
        <f>IF(ЗАПОЛНИТЬ!$F$7=1,'Ф.7(СФ).33'!J73/1000,'Ф.7(СФ).33'!J73)</f>
        <v>0</v>
      </c>
      <c r="S1907" s="143">
        <f>IF(ЗАПОЛНИТЬ!$F$7=1,'Ф.7(СФ).33'!K73/1000,'Ф.7(СФ).33'!K73)</f>
        <v>0</v>
      </c>
      <c r="T1907" s="143">
        <f>IF(ЗАПОЛНИТЬ!$F$7=1,'Ф.7(СФ).33'!L73/1000,'Ф.7(СФ).33'!L73)</f>
        <v>0</v>
      </c>
      <c r="U1907" s="143">
        <f>IF(ЗАПОЛНИТЬ!$F$7=1,'Ф.7(СФ).33'!M73/1000,'Ф.7(СФ).33'!M73)</f>
        <v>0</v>
      </c>
      <c r="V1907" s="145">
        <f>IF(SUM(L1907:U1907)&gt;0,1,0)</f>
        <v>0</v>
      </c>
      <c r="W1907" s="145">
        <f t="shared" si="95"/>
        <v>0</v>
      </c>
    </row>
    <row r="1908" spans="1:23" ht="12.75">
      <c r="A1908" s="144" t="str">
        <f>ЗАПОЛНИТЬ!$B$23</f>
        <v>4</v>
      </c>
      <c r="B1908" s="144" t="str">
        <f>ЗАПОЛНИТЬ!$B$13</f>
        <v>24188344</v>
      </c>
      <c r="C1908" s="144" t="str">
        <f>ЗАПОЛНИТЬ!$B$24</f>
        <v>298</v>
      </c>
      <c r="D1908" s="144" t="str">
        <f>ЗАПОЛНИТЬ!$B$21</f>
        <v>12</v>
      </c>
      <c r="E1908" s="145"/>
      <c r="F1908" s="144" t="str">
        <f>ЗАПОЛНИТЬ!$B$22</f>
        <v>15</v>
      </c>
      <c r="G1908" s="144" t="str">
        <f>ЗАПОЛНИТЬ!$B$20</f>
        <v>040222</v>
      </c>
      <c r="H1908" s="143" t="str">
        <f>IF(ЗАПОЛНИТЬ!$F$7=1,ЗАПОЛНИТЬ!$H$9,ЗАПОЛНИТЬ!$H$10)</f>
        <v>73</v>
      </c>
      <c r="I1908" s="146">
        <f>IF(ЗАПОЛНИТЬ!$F$7=1,'Ф.7(СФ).33'!$E$13,'Ф.7(СФ).33'!$E$15)</f>
        <v>0</v>
      </c>
      <c r="J1908" s="145" t="str">
        <f>IF(ЗАПОЛНИТЬ!$F$7=1,CONCATENATE(ЗАПОЛНИТЬ!$F$18,ЗАПОЛНИТЬ!$D$18),ЗАПОЛНИТЬ!$E$18)</f>
        <v>01.07.2016</v>
      </c>
      <c r="K1908" s="143">
        <f>'Ф.7(СФ).33'!B74</f>
        <v>3142</v>
      </c>
      <c r="L1908" s="143">
        <f>IF(ЗАПОЛНИТЬ!$F$7=1,'Ф.7(СФ).33'!D74/1000,'Ф.7(СФ).33'!D74)</f>
        <v>0</v>
      </c>
      <c r="M1908" s="143">
        <f>IF(ЗАПОЛНИТЬ!$F$7=1,'Ф.7(СФ).33'!E74/1000,'Ф.7(СФ).33'!E74)</f>
        <v>0</v>
      </c>
      <c r="N1908" s="143">
        <f>IF(ЗАПОЛНИТЬ!$F$7=1,'Ф.7(СФ).33'!F74/1000,'Ф.7(СФ).33'!F74)</f>
        <v>0</v>
      </c>
      <c r="O1908" s="143">
        <f>IF(ЗАПОЛНИТЬ!$F$7=1,'Ф.7(СФ).33'!G74/1000,'Ф.7(СФ).33'!G74)</f>
        <v>0</v>
      </c>
      <c r="P1908" s="143">
        <f>IF(ЗАПОЛНИТЬ!$F$7=1,'Ф.7(СФ).33'!H74/1000,'Ф.7(СФ).33'!H74)</f>
        <v>0</v>
      </c>
      <c r="Q1908" s="143">
        <f>IF(ЗАПОЛНИТЬ!$F$7=1,'Ф.7(СФ).33'!I74/1000,'Ф.7(СФ).33'!I74)</f>
        <v>0</v>
      </c>
      <c r="R1908" s="143">
        <f>IF(ЗАПОЛНИТЬ!$F$7=1,'Ф.7(СФ).33'!J74/1000,'Ф.7(СФ).33'!J74)</f>
        <v>0</v>
      </c>
      <c r="S1908" s="143">
        <f>IF(ЗАПОЛНИТЬ!$F$7=1,'Ф.7(СФ).33'!K74/1000,'Ф.7(СФ).33'!K74)</f>
        <v>0</v>
      </c>
      <c r="T1908" s="143">
        <f>IF(ЗАПОЛНИТЬ!$F$7=1,'Ф.7(СФ).33'!L74/1000,'Ф.7(СФ).33'!L74)</f>
        <v>0</v>
      </c>
      <c r="U1908" s="143">
        <f>IF(ЗАПОЛНИТЬ!$F$7=1,'Ф.7(СФ).33'!M74/1000,'Ф.7(СФ).33'!M74)</f>
        <v>0</v>
      </c>
      <c r="V1908" s="145">
        <f>IF(SUM(L1908:U1908)&gt;0,1,0)</f>
        <v>0</v>
      </c>
      <c r="W1908" s="145">
        <f t="shared" si="95"/>
        <v>0</v>
      </c>
    </row>
    <row r="1909" spans="1:23" ht="12.75">
      <c r="A1909" s="144" t="str">
        <f>ЗАПОЛНИТЬ!$B$23</f>
        <v>4</v>
      </c>
      <c r="B1909" s="144" t="str">
        <f>ЗАПОЛНИТЬ!$B$13</f>
        <v>24188344</v>
      </c>
      <c r="C1909" s="144" t="str">
        <f>ЗАПОЛНИТЬ!$B$24</f>
        <v>298</v>
      </c>
      <c r="D1909" s="144" t="str">
        <f>ЗАПОЛНИТЬ!$B$21</f>
        <v>12</v>
      </c>
      <c r="E1909" s="145"/>
      <c r="F1909" s="144" t="str">
        <f>ЗАПОЛНИТЬ!$B$22</f>
        <v>15</v>
      </c>
      <c r="G1909" s="144" t="str">
        <f>ЗАПОЛНИТЬ!$B$20</f>
        <v>040222</v>
      </c>
      <c r="H1909" s="143" t="str">
        <f>IF(ЗАПОЛНИТЬ!$F$7=1,ЗАПОЛНИТЬ!$H$9,ЗАПОЛНИТЬ!$H$10)</f>
        <v>73</v>
      </c>
      <c r="I1909" s="146">
        <f>IF(ЗАПОЛНИТЬ!$F$7=1,'Ф.7(СФ).33'!$E$13,'Ф.7(СФ).33'!$E$15)</f>
        <v>0</v>
      </c>
      <c r="J1909" s="145" t="str">
        <f>IF(ЗАПОЛНИТЬ!$F$7=1,CONCATENATE(ЗАПОЛНИТЬ!$F$18,ЗАПОЛНИТЬ!$D$18),ЗАПОЛНИТЬ!$E$18)</f>
        <v>01.07.2016</v>
      </c>
      <c r="K1909" s="143">
        <f>'Ф.7(СФ).33'!B75</f>
        <v>3143</v>
      </c>
      <c r="L1909" s="143">
        <f>IF(ЗАПОЛНИТЬ!$F$7=1,'Ф.7(СФ).33'!D75/1000,'Ф.7(СФ).33'!D75)</f>
        <v>0</v>
      </c>
      <c r="M1909" s="143">
        <f>IF(ЗАПОЛНИТЬ!$F$7=1,'Ф.7(СФ).33'!E75/1000,'Ф.7(СФ).33'!E75)</f>
        <v>0</v>
      </c>
      <c r="N1909" s="143">
        <f>IF(ЗАПОЛНИТЬ!$F$7=1,'Ф.7(СФ).33'!F75/1000,'Ф.7(СФ).33'!F75)</f>
        <v>0</v>
      </c>
      <c r="O1909" s="143">
        <f>IF(ЗАПОЛНИТЬ!$F$7=1,'Ф.7(СФ).33'!G75/1000,'Ф.7(СФ).33'!G75)</f>
        <v>0</v>
      </c>
      <c r="P1909" s="143">
        <f>IF(ЗАПОЛНИТЬ!$F$7=1,'Ф.7(СФ).33'!H75/1000,'Ф.7(СФ).33'!H75)</f>
        <v>0</v>
      </c>
      <c r="Q1909" s="143">
        <f>IF(ЗАПОЛНИТЬ!$F$7=1,'Ф.7(СФ).33'!I75/1000,'Ф.7(СФ).33'!I75)</f>
        <v>0</v>
      </c>
      <c r="R1909" s="143">
        <f>IF(ЗАПОЛНИТЬ!$F$7=1,'Ф.7(СФ).33'!J75/1000,'Ф.7(СФ).33'!J75)</f>
        <v>0</v>
      </c>
      <c r="S1909" s="143">
        <f>IF(ЗАПОЛНИТЬ!$F$7=1,'Ф.7(СФ).33'!K75/1000,'Ф.7(СФ).33'!K75)</f>
        <v>0</v>
      </c>
      <c r="T1909" s="143">
        <f>IF(ЗАПОЛНИТЬ!$F$7=1,'Ф.7(СФ).33'!L75/1000,'Ф.7(СФ).33'!L75)</f>
        <v>0</v>
      </c>
      <c r="U1909" s="143">
        <f>IF(ЗАПОЛНИТЬ!$F$7=1,'Ф.7(СФ).33'!M75/1000,'Ф.7(СФ).33'!M75)</f>
        <v>0</v>
      </c>
      <c r="V1909" s="145">
        <f>IF(SUM(L1909:U1909)&gt;0,1,0)</f>
        <v>0</v>
      </c>
      <c r="W1909" s="145">
        <f t="shared" si="95"/>
        <v>0</v>
      </c>
    </row>
    <row r="1910" spans="1:23" ht="12.75">
      <c r="A1910" s="144" t="str">
        <f>ЗАПОЛНИТЬ!$B$23</f>
        <v>4</v>
      </c>
      <c r="B1910" s="144" t="str">
        <f>ЗАПОЛНИТЬ!$B$13</f>
        <v>24188344</v>
      </c>
      <c r="C1910" s="144" t="str">
        <f>ЗАПОЛНИТЬ!$B$24</f>
        <v>298</v>
      </c>
      <c r="D1910" s="144" t="str">
        <f>ЗАПОЛНИТЬ!$B$21</f>
        <v>12</v>
      </c>
      <c r="E1910" s="145"/>
      <c r="F1910" s="144" t="str">
        <f>ЗАПОЛНИТЬ!$B$22</f>
        <v>15</v>
      </c>
      <c r="G1910" s="144" t="str">
        <f>ЗАПОЛНИТЬ!$B$20</f>
        <v>040222</v>
      </c>
      <c r="H1910" s="143" t="str">
        <f>IF(ЗАПОЛНИТЬ!$F$7=1,ЗАПОЛНИТЬ!$H$9,ЗАПОЛНИТЬ!$H$10)</f>
        <v>73</v>
      </c>
      <c r="I1910" s="146">
        <f>IF(ЗАПОЛНИТЬ!$F$7=1,'Ф.7(СФ).33'!$E$13,'Ф.7(СФ).33'!$E$15)</f>
        <v>0</v>
      </c>
      <c r="J1910" s="145" t="str">
        <f>IF(ЗАПОЛНИТЬ!$F$7=1,CONCATENATE(ЗАПОЛНИТЬ!$F$18,ЗАПОЛНИТЬ!$D$18),ЗАПОЛНИТЬ!$E$18)</f>
        <v>01.07.2016</v>
      </c>
      <c r="K1910" s="143">
        <f>'Ф.7(СФ).33'!B76</f>
        <v>3150</v>
      </c>
      <c r="L1910" s="143">
        <f>IF(ЗАПОЛНИТЬ!$F$7=1,'Ф.7(СФ).33'!D76/1000,'Ф.7(СФ).33'!D76)</f>
        <v>0</v>
      </c>
      <c r="M1910" s="143">
        <f>IF(ЗАПОЛНИТЬ!$F$7=1,'Ф.7(СФ).33'!E76/1000,'Ф.7(СФ).33'!E76)</f>
        <v>0</v>
      </c>
      <c r="N1910" s="143">
        <f>IF(ЗАПОЛНИТЬ!$F$7=1,'Ф.7(СФ).33'!F76/1000,'Ф.7(СФ).33'!F76)</f>
        <v>0</v>
      </c>
      <c r="O1910" s="143">
        <f>IF(ЗАПОЛНИТЬ!$F$7=1,'Ф.7(СФ).33'!G76/1000,'Ф.7(СФ).33'!G76)</f>
        <v>0</v>
      </c>
      <c r="P1910" s="143">
        <f>IF(ЗАПОЛНИТЬ!$F$7=1,'Ф.7(СФ).33'!H76/1000,'Ф.7(СФ).33'!H76)</f>
        <v>0</v>
      </c>
      <c r="Q1910" s="143">
        <f>IF(ЗАПОЛНИТЬ!$F$7=1,'Ф.7(СФ).33'!I76/1000,'Ф.7(СФ).33'!I76)</f>
        <v>0</v>
      </c>
      <c r="R1910" s="143">
        <f>IF(ЗАПОЛНИТЬ!$F$7=1,'Ф.7(СФ).33'!J76/1000,'Ф.7(СФ).33'!J76)</f>
        <v>0</v>
      </c>
      <c r="S1910" s="143">
        <f>IF(ЗАПОЛНИТЬ!$F$7=1,'Ф.7(СФ).33'!K76/1000,'Ф.7(СФ).33'!K76)</f>
        <v>0</v>
      </c>
      <c r="T1910" s="143">
        <f>IF(ЗАПОЛНИТЬ!$F$7=1,'Ф.7(СФ).33'!L76/1000,'Ф.7(СФ).33'!L76)</f>
        <v>0</v>
      </c>
      <c r="U1910" s="143">
        <f>IF(ЗАПОЛНИТЬ!$F$7=1,'Ф.7(СФ).33'!M76/1000,'Ф.7(СФ).33'!M76)</f>
        <v>0</v>
      </c>
      <c r="V1910" s="145">
        <f>IF(SUM(L1910:U1910)&gt;0,1,0)</f>
        <v>0</v>
      </c>
      <c r="W1910" s="145">
        <f t="shared" si="95"/>
        <v>0</v>
      </c>
    </row>
    <row r="1911" spans="1:23" ht="12.75">
      <c r="A1911" s="144" t="str">
        <f>ЗАПОЛНИТЬ!$B$23</f>
        <v>4</v>
      </c>
      <c r="B1911" s="144" t="str">
        <f>ЗАПОЛНИТЬ!$B$13</f>
        <v>24188344</v>
      </c>
      <c r="C1911" s="144" t="str">
        <f>ЗАПОЛНИТЬ!$B$24</f>
        <v>298</v>
      </c>
      <c r="D1911" s="144" t="str">
        <f>ЗАПОЛНИТЬ!$B$21</f>
        <v>12</v>
      </c>
      <c r="E1911" s="145"/>
      <c r="F1911" s="144" t="str">
        <f>ЗАПОЛНИТЬ!$B$22</f>
        <v>15</v>
      </c>
      <c r="G1911" s="144" t="str">
        <f>ЗАПОЛНИТЬ!$B$20</f>
        <v>040222</v>
      </c>
      <c r="H1911" s="143" t="str">
        <f>IF(ЗАПОЛНИТЬ!$F$7=1,ЗАПОЛНИТЬ!$H$9,ЗАПОЛНИТЬ!$H$10)</f>
        <v>73</v>
      </c>
      <c r="I1911" s="146">
        <f>IF(ЗАПОЛНИТЬ!$F$7=1,'Ф.7(СФ).33'!$E$13,'Ф.7(СФ).33'!$E$15)</f>
        <v>0</v>
      </c>
      <c r="J1911" s="145" t="str">
        <f>IF(ЗАПОЛНИТЬ!$F$7=1,CONCATENATE(ЗАПОЛНИТЬ!$F$18,ЗАПОЛНИТЬ!$D$18),ЗАПОЛНИТЬ!$E$18)</f>
        <v>01.07.2016</v>
      </c>
      <c r="K1911" s="143">
        <f>'Ф.7(СФ).33'!B77</f>
        <v>3160</v>
      </c>
      <c r="L1911" s="143">
        <f>IF(ЗАПОЛНИТЬ!$F$7=1,'Ф.7(СФ).33'!D77/1000,'Ф.7(СФ).33'!D77)</f>
        <v>0</v>
      </c>
      <c r="M1911" s="143">
        <f>IF(ЗАПОЛНИТЬ!$F$7=1,'Ф.7(СФ).33'!E77/1000,'Ф.7(СФ).33'!E77)</f>
        <v>0</v>
      </c>
      <c r="N1911" s="143">
        <f>IF(ЗАПОЛНИТЬ!$F$7=1,'Ф.7(СФ).33'!F77/1000,'Ф.7(СФ).33'!F77)</f>
        <v>0</v>
      </c>
      <c r="O1911" s="143">
        <f>IF(ЗАПОЛНИТЬ!$F$7=1,'Ф.7(СФ).33'!G77/1000,'Ф.7(СФ).33'!G77)</f>
        <v>0</v>
      </c>
      <c r="P1911" s="143">
        <f>IF(ЗАПОЛНИТЬ!$F$7=1,'Ф.7(СФ).33'!H77/1000,'Ф.7(СФ).33'!H77)</f>
        <v>0</v>
      </c>
      <c r="Q1911" s="143">
        <f>IF(ЗАПОЛНИТЬ!$F$7=1,'Ф.7(СФ).33'!I77/1000,'Ф.7(СФ).33'!I77)</f>
        <v>0</v>
      </c>
      <c r="R1911" s="143">
        <f>IF(ЗАПОЛНИТЬ!$F$7=1,'Ф.7(СФ).33'!J77/1000,'Ф.7(СФ).33'!J77)</f>
        <v>0</v>
      </c>
      <c r="S1911" s="143">
        <f>IF(ЗАПОЛНИТЬ!$F$7=1,'Ф.7(СФ).33'!K77/1000,'Ф.7(СФ).33'!K77)</f>
        <v>0</v>
      </c>
      <c r="T1911" s="143">
        <f>IF(ЗАПОЛНИТЬ!$F$7=1,'Ф.7(СФ).33'!L77/1000,'Ф.7(СФ).33'!L77)</f>
        <v>0</v>
      </c>
      <c r="U1911" s="143">
        <f>IF(ЗАПОЛНИТЬ!$F$7=1,'Ф.7(СФ).33'!M77/1000,'Ф.7(СФ).33'!M77)</f>
        <v>0</v>
      </c>
      <c r="V1911" s="145">
        <f>IF(SUM(L1911:U1911)&gt;0,1,0)</f>
        <v>0</v>
      </c>
      <c r="W1911" s="145">
        <f t="shared" si="95"/>
        <v>0</v>
      </c>
    </row>
    <row r="1912" spans="1:23" ht="12.75">
      <c r="A1912" s="144" t="str">
        <f>ЗАПОЛНИТЬ!$B$23</f>
        <v>4</v>
      </c>
      <c r="B1912" s="144" t="str">
        <f>ЗАПОЛНИТЬ!$B$13</f>
        <v>24188344</v>
      </c>
      <c r="C1912" s="144" t="str">
        <f>ЗАПОЛНИТЬ!$B$24</f>
        <v>298</v>
      </c>
      <c r="D1912" s="144" t="str">
        <f>ЗАПОЛНИТЬ!$B$21</f>
        <v>12</v>
      </c>
      <c r="E1912" s="145"/>
      <c r="F1912" s="144" t="str">
        <f>ЗАПОЛНИТЬ!$B$22</f>
        <v>15</v>
      </c>
      <c r="G1912" s="144" t="str">
        <f>ЗАПОЛНИТЬ!$B$20</f>
        <v>040222</v>
      </c>
      <c r="H1912" s="143" t="str">
        <f>IF(ЗАПОЛНИТЬ!$F$7=1,ЗАПОЛНИТЬ!$H$9,ЗАПОЛНИТЬ!$H$10)</f>
        <v>73</v>
      </c>
      <c r="I1912" s="146">
        <f>IF(ЗАПОЛНИТЬ!$F$7=1,'Ф.7(СФ).33'!$E$13,'Ф.7(СФ).33'!$E$15)</f>
        <v>0</v>
      </c>
      <c r="J1912" s="145" t="str">
        <f>IF(ЗАПОЛНИТЬ!$F$7=1,CONCATENATE(ЗАПОЛНИТЬ!$F$18,ЗАПОЛНИТЬ!$D$18),ЗАПОЛНИТЬ!$E$18)</f>
        <v>01.07.2016</v>
      </c>
      <c r="K1912" s="143">
        <f>'Ф.7(СФ).33'!B78</f>
        <v>3200</v>
      </c>
      <c r="L1912" s="143">
        <f>IF(ЗАПОЛНИТЬ!$F$7=1,'Ф.7(СФ).33'!D78/1000,'Ф.7(СФ).33'!D78)</f>
        <v>0</v>
      </c>
      <c r="M1912" s="143">
        <f>IF(ЗАПОЛНИТЬ!$F$7=1,'Ф.7(СФ).33'!E78/1000,'Ф.7(СФ).33'!E78)</f>
        <v>0</v>
      </c>
      <c r="N1912" s="143">
        <f>IF(ЗАПОЛНИТЬ!$F$7=1,'Ф.7(СФ).33'!F78/1000,'Ф.7(СФ).33'!F78)</f>
        <v>0</v>
      </c>
      <c r="O1912" s="143">
        <f>IF(ЗАПОЛНИТЬ!$F$7=1,'Ф.7(СФ).33'!G78/1000,'Ф.7(СФ).33'!G78)</f>
        <v>0</v>
      </c>
      <c r="P1912" s="143">
        <f>IF(ЗАПОЛНИТЬ!$F$7=1,'Ф.7(СФ).33'!H78/1000,'Ф.7(СФ).33'!H78)</f>
        <v>0</v>
      </c>
      <c r="Q1912" s="143">
        <f>IF(ЗАПОЛНИТЬ!$F$7=1,'Ф.7(СФ).33'!I78/1000,'Ф.7(СФ).33'!I78)</f>
        <v>0</v>
      </c>
      <c r="R1912" s="143">
        <f>IF(ЗАПОЛНИТЬ!$F$7=1,'Ф.7(СФ).33'!J78/1000,'Ф.7(СФ).33'!J78)</f>
        <v>0</v>
      </c>
      <c r="S1912" s="143">
        <f>IF(ЗАПОЛНИТЬ!$F$7=1,'Ф.7(СФ).33'!K78/1000,'Ф.7(СФ).33'!K78)</f>
        <v>0</v>
      </c>
      <c r="T1912" s="143">
        <f>IF(ЗАПОЛНИТЬ!$F$7=1,'Ф.7(СФ).33'!L78/1000,'Ф.7(СФ).33'!L78)</f>
        <v>0</v>
      </c>
      <c r="U1912" s="143">
        <f>IF(ЗАПОЛНИТЬ!$F$7=1,'Ф.7(СФ).33'!M78/1000,'Ф.7(СФ).33'!M78)</f>
        <v>0</v>
      </c>
      <c r="V1912" s="145">
        <v>0</v>
      </c>
      <c r="W1912" s="145">
        <f t="shared" si="95"/>
        <v>0</v>
      </c>
    </row>
    <row r="1913" spans="1:23" ht="12.75">
      <c r="A1913" s="144" t="str">
        <f>ЗАПОЛНИТЬ!$B$23</f>
        <v>4</v>
      </c>
      <c r="B1913" s="144" t="str">
        <f>ЗАПОЛНИТЬ!$B$13</f>
        <v>24188344</v>
      </c>
      <c r="C1913" s="144" t="str">
        <f>ЗАПОЛНИТЬ!$B$24</f>
        <v>298</v>
      </c>
      <c r="D1913" s="144" t="str">
        <f>ЗАПОЛНИТЬ!$B$21</f>
        <v>12</v>
      </c>
      <c r="E1913" s="145"/>
      <c r="F1913" s="144" t="str">
        <f>ЗАПОЛНИТЬ!$B$22</f>
        <v>15</v>
      </c>
      <c r="G1913" s="144" t="str">
        <f>ЗАПОЛНИТЬ!$B$20</f>
        <v>040222</v>
      </c>
      <c r="H1913" s="143" t="str">
        <f>IF(ЗАПОЛНИТЬ!$F$7=1,ЗАПОЛНИТЬ!$H$9,ЗАПОЛНИТЬ!$H$10)</f>
        <v>73</v>
      </c>
      <c r="I1913" s="146">
        <f>IF(ЗАПОЛНИТЬ!$F$7=1,'Ф.7(СФ).33'!$E$13,'Ф.7(СФ).33'!$E$15)</f>
        <v>0</v>
      </c>
      <c r="J1913" s="145" t="str">
        <f>IF(ЗАПОЛНИТЬ!$F$7=1,CONCATENATE(ЗАПОЛНИТЬ!$F$18,ЗАПОЛНИТЬ!$D$18),ЗАПОЛНИТЬ!$E$18)</f>
        <v>01.07.2016</v>
      </c>
      <c r="K1913" s="143">
        <f>'Ф.7(СФ).33'!B79</f>
        <v>3210</v>
      </c>
      <c r="L1913" s="143">
        <f>IF(ЗАПОЛНИТЬ!$F$7=1,'Ф.7(СФ).33'!D79/1000,'Ф.7(СФ).33'!D79)</f>
        <v>0</v>
      </c>
      <c r="M1913" s="143">
        <f>IF(ЗАПОЛНИТЬ!$F$7=1,'Ф.7(СФ).33'!E79/1000,'Ф.7(СФ).33'!E79)</f>
        <v>0</v>
      </c>
      <c r="N1913" s="143">
        <f>IF(ЗАПОЛНИТЬ!$F$7=1,'Ф.7(СФ).33'!F79/1000,'Ф.7(СФ).33'!F79)</f>
        <v>0</v>
      </c>
      <c r="O1913" s="143">
        <f>IF(ЗАПОЛНИТЬ!$F$7=1,'Ф.7(СФ).33'!G79/1000,'Ф.7(СФ).33'!G79)</f>
        <v>0</v>
      </c>
      <c r="P1913" s="143">
        <f>IF(ЗАПОЛНИТЬ!$F$7=1,'Ф.7(СФ).33'!H79/1000,'Ф.7(СФ).33'!H79)</f>
        <v>0</v>
      </c>
      <c r="Q1913" s="143">
        <f>IF(ЗАПОЛНИТЬ!$F$7=1,'Ф.7(СФ).33'!I79/1000,'Ф.7(СФ).33'!I79)</f>
        <v>0</v>
      </c>
      <c r="R1913" s="143">
        <f>IF(ЗАПОЛНИТЬ!$F$7=1,'Ф.7(СФ).33'!J79/1000,'Ф.7(СФ).33'!J79)</f>
        <v>0</v>
      </c>
      <c r="S1913" s="143">
        <f>IF(ЗАПОЛНИТЬ!$F$7=1,'Ф.7(СФ).33'!K79/1000,'Ф.7(СФ).33'!K79)</f>
        <v>0</v>
      </c>
      <c r="T1913" s="143">
        <f>IF(ЗАПОЛНИТЬ!$F$7=1,'Ф.7(СФ).33'!L79/1000,'Ф.7(СФ).33'!L79)</f>
        <v>0</v>
      </c>
      <c r="U1913" s="143">
        <f>IF(ЗАПОЛНИТЬ!$F$7=1,'Ф.7(СФ).33'!M79/1000,'Ф.7(СФ).33'!M79)</f>
        <v>0</v>
      </c>
      <c r="V1913" s="145">
        <f>IF(SUM(L1913:U1913)&gt;0,1,0)</f>
        <v>0</v>
      </c>
      <c r="W1913" s="145">
        <f t="shared" si="95"/>
        <v>0</v>
      </c>
    </row>
    <row r="1914" spans="1:23" ht="12.75">
      <c r="A1914" s="144" t="str">
        <f>ЗАПОЛНИТЬ!$B$23</f>
        <v>4</v>
      </c>
      <c r="B1914" s="144" t="str">
        <f>ЗАПОЛНИТЬ!$B$13</f>
        <v>24188344</v>
      </c>
      <c r="C1914" s="144" t="str">
        <f>ЗАПОЛНИТЬ!$B$24</f>
        <v>298</v>
      </c>
      <c r="D1914" s="144" t="str">
        <f>ЗАПОЛНИТЬ!$B$21</f>
        <v>12</v>
      </c>
      <c r="E1914" s="145"/>
      <c r="F1914" s="144" t="str">
        <f>ЗАПОЛНИТЬ!$B$22</f>
        <v>15</v>
      </c>
      <c r="G1914" s="144" t="str">
        <f>ЗАПОЛНИТЬ!$B$20</f>
        <v>040222</v>
      </c>
      <c r="H1914" s="143" t="str">
        <f>IF(ЗАПОЛНИТЬ!$F$7=1,ЗАПОЛНИТЬ!$H$9,ЗАПОЛНИТЬ!$H$10)</f>
        <v>73</v>
      </c>
      <c r="I1914" s="146">
        <f>IF(ЗАПОЛНИТЬ!$F$7=1,'Ф.7(СФ).33'!$E$13,'Ф.7(СФ).33'!$E$15)</f>
        <v>0</v>
      </c>
      <c r="J1914" s="145" t="str">
        <f>IF(ЗАПОЛНИТЬ!$F$7=1,CONCATENATE(ЗАПОЛНИТЬ!$F$18,ЗАПОЛНИТЬ!$D$18),ЗАПОЛНИТЬ!$E$18)</f>
        <v>01.07.2016</v>
      </c>
      <c r="K1914" s="143">
        <f>'Ф.7(СФ).33'!B80</f>
        <v>3220</v>
      </c>
      <c r="L1914" s="143">
        <f>IF(ЗАПОЛНИТЬ!$F$7=1,'Ф.7(СФ).33'!D80/1000,'Ф.7(СФ).33'!D80)</f>
        <v>0</v>
      </c>
      <c r="M1914" s="143">
        <f>IF(ЗАПОЛНИТЬ!$F$7=1,'Ф.7(СФ).33'!E80/1000,'Ф.7(СФ).33'!E80)</f>
        <v>0</v>
      </c>
      <c r="N1914" s="143">
        <f>IF(ЗАПОЛНИТЬ!$F$7=1,'Ф.7(СФ).33'!F80/1000,'Ф.7(СФ).33'!F80)</f>
        <v>0</v>
      </c>
      <c r="O1914" s="143">
        <f>IF(ЗАПОЛНИТЬ!$F$7=1,'Ф.7(СФ).33'!G80/1000,'Ф.7(СФ).33'!G80)</f>
        <v>0</v>
      </c>
      <c r="P1914" s="143">
        <f>IF(ЗАПОЛНИТЬ!$F$7=1,'Ф.7(СФ).33'!H80/1000,'Ф.7(СФ).33'!H80)</f>
        <v>0</v>
      </c>
      <c r="Q1914" s="143">
        <f>IF(ЗАПОЛНИТЬ!$F$7=1,'Ф.7(СФ).33'!I80/1000,'Ф.7(СФ).33'!I80)</f>
        <v>0</v>
      </c>
      <c r="R1914" s="143">
        <f>IF(ЗАПОЛНИТЬ!$F$7=1,'Ф.7(СФ).33'!J80/1000,'Ф.7(СФ).33'!J80)</f>
        <v>0</v>
      </c>
      <c r="S1914" s="143">
        <f>IF(ЗАПОЛНИТЬ!$F$7=1,'Ф.7(СФ).33'!K80/1000,'Ф.7(СФ).33'!K80)</f>
        <v>0</v>
      </c>
      <c r="T1914" s="143">
        <f>IF(ЗАПОЛНИТЬ!$F$7=1,'Ф.7(СФ).33'!L80/1000,'Ф.7(СФ).33'!L80)</f>
        <v>0</v>
      </c>
      <c r="U1914" s="143">
        <f>IF(ЗАПОЛНИТЬ!$F$7=1,'Ф.7(СФ).33'!M80/1000,'Ф.7(СФ).33'!M80)</f>
        <v>0</v>
      </c>
      <c r="V1914" s="145">
        <f>IF(SUM(L1914:U1914)&gt;0,1,0)</f>
        <v>0</v>
      </c>
      <c r="W1914" s="145">
        <f t="shared" si="95"/>
        <v>0</v>
      </c>
    </row>
    <row r="1915" spans="1:23" ht="12.75">
      <c r="A1915" s="144" t="str">
        <f>ЗАПОЛНИТЬ!$B$23</f>
        <v>4</v>
      </c>
      <c r="B1915" s="144" t="str">
        <f>ЗАПОЛНИТЬ!$B$13</f>
        <v>24188344</v>
      </c>
      <c r="C1915" s="144" t="str">
        <f>ЗАПОЛНИТЬ!$B$24</f>
        <v>298</v>
      </c>
      <c r="D1915" s="144" t="str">
        <f>ЗАПОЛНИТЬ!$B$21</f>
        <v>12</v>
      </c>
      <c r="E1915" s="145"/>
      <c r="F1915" s="144" t="str">
        <f>ЗАПОЛНИТЬ!$B$22</f>
        <v>15</v>
      </c>
      <c r="G1915" s="144" t="str">
        <f>ЗАПОЛНИТЬ!$B$20</f>
        <v>040222</v>
      </c>
      <c r="H1915" s="143" t="str">
        <f>IF(ЗАПОЛНИТЬ!$F$7=1,ЗАПОЛНИТЬ!$H$9,ЗАПОЛНИТЬ!$H$10)</f>
        <v>73</v>
      </c>
      <c r="I1915" s="146">
        <f>IF(ЗАПОЛНИТЬ!$F$7=1,'Ф.7(СФ).33'!$E$13,'Ф.7(СФ).33'!$E$15)</f>
        <v>0</v>
      </c>
      <c r="J1915" s="145" t="str">
        <f>IF(ЗАПОЛНИТЬ!$F$7=1,CONCATENATE(ЗАПОЛНИТЬ!$F$18,ЗАПОЛНИТЬ!$D$18),ЗАПОЛНИТЬ!$E$18)</f>
        <v>01.07.2016</v>
      </c>
      <c r="K1915" s="143">
        <f>'Ф.7(СФ).33'!B81</f>
        <v>3230</v>
      </c>
      <c r="L1915" s="143">
        <f>IF(ЗАПОЛНИТЬ!$F$7=1,'Ф.7(СФ).33'!D81/1000,'Ф.7(СФ).33'!D81)</f>
        <v>0</v>
      </c>
      <c r="M1915" s="143">
        <f>IF(ЗАПОЛНИТЬ!$F$7=1,'Ф.7(СФ).33'!E81/1000,'Ф.7(СФ).33'!E81)</f>
        <v>0</v>
      </c>
      <c r="N1915" s="143">
        <f>IF(ЗАПОЛНИТЬ!$F$7=1,'Ф.7(СФ).33'!F81/1000,'Ф.7(СФ).33'!F81)</f>
        <v>0</v>
      </c>
      <c r="O1915" s="143">
        <f>IF(ЗАПОЛНИТЬ!$F$7=1,'Ф.7(СФ).33'!G81/1000,'Ф.7(СФ).33'!G81)</f>
        <v>0</v>
      </c>
      <c r="P1915" s="143">
        <f>IF(ЗАПОЛНИТЬ!$F$7=1,'Ф.7(СФ).33'!H81/1000,'Ф.7(СФ).33'!H81)</f>
        <v>0</v>
      </c>
      <c r="Q1915" s="143">
        <f>IF(ЗАПОЛНИТЬ!$F$7=1,'Ф.7(СФ).33'!I81/1000,'Ф.7(СФ).33'!I81)</f>
        <v>0</v>
      </c>
      <c r="R1915" s="143">
        <f>IF(ЗАПОЛНИТЬ!$F$7=1,'Ф.7(СФ).33'!J81/1000,'Ф.7(СФ).33'!J81)</f>
        <v>0</v>
      </c>
      <c r="S1915" s="143">
        <f>IF(ЗАПОЛНИТЬ!$F$7=1,'Ф.7(СФ).33'!K81/1000,'Ф.7(СФ).33'!K81)</f>
        <v>0</v>
      </c>
      <c r="T1915" s="143">
        <f>IF(ЗАПОЛНИТЬ!$F$7=1,'Ф.7(СФ).33'!L81/1000,'Ф.7(СФ).33'!L81)</f>
        <v>0</v>
      </c>
      <c r="U1915" s="143">
        <f>IF(ЗАПОЛНИТЬ!$F$7=1,'Ф.7(СФ).33'!M81/1000,'Ф.7(СФ).33'!M81)</f>
        <v>0</v>
      </c>
      <c r="V1915" s="145">
        <f>IF(SUM(L1915:U1915)&gt;0,1,0)</f>
        <v>0</v>
      </c>
      <c r="W1915" s="145">
        <f t="shared" si="95"/>
        <v>0</v>
      </c>
    </row>
    <row r="1916" spans="1:23" ht="12.75">
      <c r="A1916" s="144" t="str">
        <f>ЗАПОЛНИТЬ!$B$23</f>
        <v>4</v>
      </c>
      <c r="B1916" s="144" t="str">
        <f>ЗАПОЛНИТЬ!$B$13</f>
        <v>24188344</v>
      </c>
      <c r="C1916" s="144" t="str">
        <f>ЗАПОЛНИТЬ!$B$24</f>
        <v>298</v>
      </c>
      <c r="D1916" s="144" t="str">
        <f>ЗАПОЛНИТЬ!$B$21</f>
        <v>12</v>
      </c>
      <c r="E1916" s="145"/>
      <c r="F1916" s="144" t="str">
        <f>ЗАПОЛНИТЬ!$B$22</f>
        <v>15</v>
      </c>
      <c r="G1916" s="144" t="str">
        <f>ЗАПОЛНИТЬ!$B$20</f>
        <v>040222</v>
      </c>
      <c r="H1916" s="143" t="str">
        <f>IF(ЗАПОЛНИТЬ!$F$7=1,ЗАПОЛНИТЬ!$H$9,ЗАПОЛНИТЬ!$H$10)</f>
        <v>73</v>
      </c>
      <c r="I1916" s="146">
        <f>IF(ЗАПОЛНИТЬ!$F$7=1,'Ф.7(СФ).33'!$E$13,'Ф.7(СФ).33'!$E$15)</f>
        <v>0</v>
      </c>
      <c r="J1916" s="145" t="str">
        <f>IF(ЗАПОЛНИТЬ!$F$7=1,CONCATENATE(ЗАПОЛНИТЬ!$F$18,ЗАПОЛНИТЬ!$D$18),ЗАПОЛНИТЬ!$E$18)</f>
        <v>01.07.2016</v>
      </c>
      <c r="K1916" s="143">
        <f>'Ф.7(СФ).33'!B82</f>
        <v>3240</v>
      </c>
      <c r="L1916" s="143">
        <f>IF(ЗАПОЛНИТЬ!$F$7=1,'Ф.7(СФ).33'!D82/1000,'Ф.7(СФ).33'!D82)</f>
        <v>0</v>
      </c>
      <c r="M1916" s="143">
        <f>IF(ЗАПОЛНИТЬ!$F$7=1,'Ф.7(СФ).33'!E82/1000,'Ф.7(СФ).33'!E82)</f>
        <v>0</v>
      </c>
      <c r="N1916" s="143">
        <f>IF(ЗАПОЛНИТЬ!$F$7=1,'Ф.7(СФ).33'!F82/1000,'Ф.7(СФ).33'!F82)</f>
        <v>0</v>
      </c>
      <c r="O1916" s="143">
        <f>IF(ЗАПОЛНИТЬ!$F$7=1,'Ф.7(СФ).33'!G82/1000,'Ф.7(СФ).33'!G82)</f>
        <v>0</v>
      </c>
      <c r="P1916" s="143">
        <f>IF(ЗАПОЛНИТЬ!$F$7=1,'Ф.7(СФ).33'!H82/1000,'Ф.7(СФ).33'!H82)</f>
        <v>0</v>
      </c>
      <c r="Q1916" s="143">
        <f>IF(ЗАПОЛНИТЬ!$F$7=1,'Ф.7(СФ).33'!I82/1000,'Ф.7(СФ).33'!I82)</f>
        <v>0</v>
      </c>
      <c r="R1916" s="143">
        <f>IF(ЗАПОЛНИТЬ!$F$7=1,'Ф.7(СФ).33'!J82/1000,'Ф.7(СФ).33'!J82)</f>
        <v>0</v>
      </c>
      <c r="S1916" s="143">
        <f>IF(ЗАПОЛНИТЬ!$F$7=1,'Ф.7(СФ).33'!K82/1000,'Ф.7(СФ).33'!K82)</f>
        <v>0</v>
      </c>
      <c r="T1916" s="143">
        <f>IF(ЗАПОЛНИТЬ!$F$7=1,'Ф.7(СФ).33'!L82/1000,'Ф.7(СФ).33'!L82)</f>
        <v>0</v>
      </c>
      <c r="U1916" s="143">
        <f>IF(ЗАПОЛНИТЬ!$F$7=1,'Ф.7(СФ).33'!M82/1000,'Ф.7(СФ).33'!M82)</f>
        <v>0</v>
      </c>
      <c r="V1916" s="145">
        <f>IF(SUM(L1916:U1916)&gt;0,1,0)</f>
        <v>0</v>
      </c>
      <c r="W1916" s="145">
        <f t="shared" si="95"/>
        <v>0</v>
      </c>
    </row>
    <row r="1917" spans="1:23" ht="12.75">
      <c r="A1917" s="144" t="str">
        <f>ЗАПОЛНИТЬ!$B$23</f>
        <v>4</v>
      </c>
      <c r="B1917" s="144" t="str">
        <f>ЗАПОЛНИТЬ!$B$13</f>
        <v>24188344</v>
      </c>
      <c r="C1917" s="144" t="str">
        <f>ЗАПОЛНИТЬ!$B$24</f>
        <v>298</v>
      </c>
      <c r="D1917" s="144" t="str">
        <f>ЗАПОЛНИТЬ!$B$21</f>
        <v>12</v>
      </c>
      <c r="E1917" s="145"/>
      <c r="F1917" s="144" t="str">
        <f>ЗАПОЛНИТЬ!$B$22</f>
        <v>15</v>
      </c>
      <c r="G1917" s="144" t="str">
        <f>ЗАПОЛНИТЬ!$B$20</f>
        <v>040222</v>
      </c>
      <c r="H1917" s="143" t="str">
        <f>IF(ЗАПОЛНИТЬ!$F$7=1,ЗАПОЛНИТЬ!$H$9,ЗАПОЛНИТЬ!$H$10)</f>
        <v>73</v>
      </c>
      <c r="I1917" s="146">
        <f>IF(ЗАПОЛНИТЬ!$F$7=1,'Ф.7(СФ).34'!$E$13,'Ф.7(СФ).34'!$E$15)</f>
        <v>0</v>
      </c>
      <c r="J1917" s="145" t="str">
        <f>IF(ЗАПОЛНИТЬ!$F$7=1,CONCATENATE(ЗАПОЛНИТЬ!$F$18,ЗАПОЛНИТЬ!$D$18),ЗАПОЛНИТЬ!$E$18)</f>
        <v>01.07.2016</v>
      </c>
      <c r="K1917" s="143">
        <v>9999</v>
      </c>
      <c r="L1917" s="143">
        <f>IF(ЗАПОЛНИТЬ!$F$7=2,L1918,(L1918+L1919))</f>
        <v>0</v>
      </c>
      <c r="M1917" s="143">
        <f>IF(ЗАПОЛНИТЬ!$F$7=2,M1918,(M1918+M1919))</f>
        <v>0</v>
      </c>
      <c r="N1917" s="143">
        <f>IF(ЗАПОЛНИТЬ!$F$7=2,N1918,(N1918+N1919))</f>
        <v>0</v>
      </c>
      <c r="O1917" s="143">
        <f>IF(ЗАПОЛНИТЬ!$F$7=2,O1918,(O1918+O1919))</f>
        <v>0</v>
      </c>
      <c r="P1917" s="143">
        <f>IF(ЗАПОЛНИТЬ!$F$7=2,P1918,(P1918+P1919))</f>
        <v>0</v>
      </c>
      <c r="Q1917" s="143">
        <f>IF(ЗАПОЛНИТЬ!$F$7=2,Q1918,(Q1918+Q1919))</f>
        <v>0</v>
      </c>
      <c r="R1917" s="143">
        <f>IF(ЗАПОЛНИТЬ!$F$7=2,R1918,(R1918+R1919))</f>
        <v>0</v>
      </c>
      <c r="S1917" s="143">
        <f>IF(ЗАПОЛНИТЬ!$F$7=2,S1918,(S1918+S1919))</f>
        <v>0</v>
      </c>
      <c r="T1917" s="143">
        <f>IF(ЗАПОЛНИТЬ!$F$7=2,T1918,(T1918+T1919))</f>
        <v>0</v>
      </c>
      <c r="U1917" s="143">
        <f>IF(ЗАПОЛНИТЬ!$F$7=2,U1918,(U1918+U1919))</f>
        <v>0</v>
      </c>
      <c r="V1917" s="145">
        <f>IF(SUM(L1917:U1917)&gt;0,1,0)</f>
        <v>0</v>
      </c>
      <c r="W1917" s="145">
        <f t="shared" si="95"/>
        <v>0</v>
      </c>
    </row>
    <row r="1918" spans="1:23" ht="12.75">
      <c r="A1918" s="144" t="str">
        <f>ЗАПОЛНИТЬ!$B$23</f>
        <v>4</v>
      </c>
      <c r="B1918" s="144" t="str">
        <f>ЗАПОЛНИТЬ!$B$13</f>
        <v>24188344</v>
      </c>
      <c r="C1918" s="144" t="str">
        <f>ЗАПОЛНИТЬ!$B$24</f>
        <v>298</v>
      </c>
      <c r="D1918" s="144" t="str">
        <f>ЗАПОЛНИТЬ!$B$21</f>
        <v>12</v>
      </c>
      <c r="E1918" s="145"/>
      <c r="F1918" s="144" t="str">
        <f>ЗАПОЛНИТЬ!$B$22</f>
        <v>15</v>
      </c>
      <c r="G1918" s="144" t="str">
        <f>ЗАПОЛНИТЬ!$B$20</f>
        <v>040222</v>
      </c>
      <c r="H1918" s="143" t="str">
        <f>IF(ЗАПОЛНИТЬ!$F$7=1,ЗАПОЛНИТЬ!$H$9,ЗАПОЛНИТЬ!$H$10)</f>
        <v>73</v>
      </c>
      <c r="I1918" s="146">
        <f>IF(ЗАПОЛНИТЬ!$F$7=1,'Ф.7(СФ).34'!$E$13,'Ф.7(СФ).34'!$E$15)</f>
        <v>0</v>
      </c>
      <c r="J1918" s="145" t="str">
        <f>IF(ЗАПОЛНИТЬ!$F$7=1,CONCATENATE(ЗАПОЛНИТЬ!$F$18,ЗАПОЛНИТЬ!$D$18),ЗАПОЛНИТЬ!$E$18)</f>
        <v>01.07.2016</v>
      </c>
      <c r="K1918" s="143">
        <v>1</v>
      </c>
      <c r="L1918" s="143">
        <f>IF(ЗАПОЛНИТЬ!$F$7=1,'Ф.7(СФ).34'!D26/1000,'Ф.7(СФ).34'!D26)</f>
        <v>0</v>
      </c>
      <c r="M1918" s="143">
        <f>IF(ЗАПОЛНИТЬ!$F$7=1,'Ф.7(СФ).34'!E26/1000,'Ф.7(СФ).34'!E26)</f>
        <v>0</v>
      </c>
      <c r="N1918" s="143">
        <f>IF(ЗАПОЛНИТЬ!$F$7=1,'Ф.7(СФ).34'!F26/1000,'Ф.7(СФ).34'!F26)</f>
        <v>0</v>
      </c>
      <c r="O1918" s="143">
        <f>IF(ЗАПОЛНИТЬ!$F$7=1,'Ф.7(СФ).34'!G26/1000,'Ф.7(СФ).34'!G26)</f>
        <v>0</v>
      </c>
      <c r="P1918" s="143">
        <f>IF(ЗАПОЛНИТЬ!$F$7=1,'Ф.7(СФ).34'!H26/1000,'Ф.7(СФ).34'!H26)</f>
        <v>0</v>
      </c>
      <c r="Q1918" s="143">
        <f>IF(ЗАПОЛНИТЬ!$F$7=1,'Ф.7(СФ).34'!I26/1000,'Ф.7(СФ).34'!I26)</f>
        <v>0</v>
      </c>
      <c r="R1918" s="143">
        <f>IF(ЗАПОЛНИТЬ!$F$7=1,'Ф.7(СФ).34'!J26/1000,'Ф.7(СФ).34'!J26)</f>
        <v>0</v>
      </c>
      <c r="T1918" s="143">
        <f>IF(ЗАПОЛНИТЬ!$F$7=1,'Ф.7(СФ).34'!L26/1000,'Ф.7(СФ).34'!L26)</f>
        <v>0</v>
      </c>
      <c r="V1918" s="145">
        <v>0</v>
      </c>
      <c r="W1918" s="145">
        <f t="shared" si="95"/>
        <v>0</v>
      </c>
    </row>
    <row r="1919" spans="1:23" ht="12.75">
      <c r="A1919" s="144" t="str">
        <f>ЗАПОЛНИТЬ!$B$23</f>
        <v>4</v>
      </c>
      <c r="B1919" s="144" t="str">
        <f>ЗАПОЛНИТЬ!$B$13</f>
        <v>24188344</v>
      </c>
      <c r="C1919" s="144" t="str">
        <f>ЗАПОЛНИТЬ!$B$24</f>
        <v>298</v>
      </c>
      <c r="D1919" s="144" t="str">
        <f>ЗАПОЛНИТЬ!$B$21</f>
        <v>12</v>
      </c>
      <c r="E1919" s="145"/>
      <c r="F1919" s="144" t="str">
        <f>ЗАПОЛНИТЬ!$B$22</f>
        <v>15</v>
      </c>
      <c r="G1919" s="144" t="str">
        <f>ЗАПОЛНИТЬ!$B$20</f>
        <v>040222</v>
      </c>
      <c r="H1919" s="143" t="str">
        <f>IF(ЗАПОЛНИТЬ!$F$7=1,ЗАПОЛНИТЬ!$H$9,ЗАПОЛНИТЬ!$H$10)</f>
        <v>73</v>
      </c>
      <c r="I1919" s="146">
        <f>IF(ЗАПОЛНИТЬ!$F$7=1,'Ф.7(СФ).34'!$E$13,'Ф.7(СФ).34'!$E$15)</f>
        <v>0</v>
      </c>
      <c r="J1919" s="145" t="str">
        <f>IF(ЗАПОЛНИТЬ!$F$7=1,CONCATENATE(ЗАПОЛНИТЬ!$F$18,ЗАПОЛНИТЬ!$D$18),ЗАПОЛНИТЬ!$E$18)</f>
        <v>01.07.2016</v>
      </c>
      <c r="K1919" s="143">
        <v>2</v>
      </c>
      <c r="L1919" s="143">
        <f>IF(ЗАПОЛНИТЬ!$F$7=1,'Ф.7(СФ).34'!D27/1000,'Ф.7(СФ).34'!D27)</f>
        <v>0</v>
      </c>
      <c r="M1919" s="143">
        <f>IF(ЗАПОЛНИТЬ!$F$7=1,'Ф.7(СФ).34'!E27/1000,'Ф.7(СФ).34'!E27)</f>
        <v>0</v>
      </c>
      <c r="N1919" s="143">
        <f>IF(ЗАПОЛНИТЬ!$F$7=1,'Ф.7(СФ).34'!F27/1000,'Ф.7(СФ).34'!F27)</f>
        <v>0</v>
      </c>
      <c r="O1919" s="143">
        <f>IF(ЗАПОЛНИТЬ!$F$7=1,'Ф.7(СФ).34'!G27/1000,'Ф.7(СФ).34'!G27)</f>
        <v>0</v>
      </c>
      <c r="P1919" s="143">
        <f>IF(ЗАПОЛНИТЬ!$F$7=1,'Ф.7(СФ).34'!H27/1000,'Ф.7(СФ).34'!H27)</f>
        <v>0</v>
      </c>
      <c r="Q1919" s="143">
        <f>IF(ЗАПОЛНИТЬ!$F$7=1,'Ф.7(СФ).34'!I27/1000,'Ф.7(СФ).34'!I27)</f>
        <v>0</v>
      </c>
      <c r="R1919" s="143">
        <f>IF(ЗАПОЛНИТЬ!$F$7=1,'Ф.7(СФ).34'!J27/1000,'Ф.7(СФ).34'!J27)</f>
        <v>0</v>
      </c>
      <c r="S1919" s="143">
        <f>IF(ЗАПОЛНИТЬ!$F$7=1,'Ф.7(СФ).34'!K27/1000,'Ф.7(СФ).34'!K27)</f>
        <v>0</v>
      </c>
      <c r="T1919" s="143">
        <f>IF(ЗАПОЛНИТЬ!$F$7=1,'Ф.7(СФ).34'!L27/1000,'Ф.7(СФ).34'!L27)</f>
        <v>0</v>
      </c>
      <c r="U1919" s="143">
        <f>IF(ЗАПОЛНИТЬ!$F$7=1,'Ф.7(СФ).34'!M27/1000,'Ф.7(СФ).34'!M27)</f>
        <v>0</v>
      </c>
      <c r="V1919" s="145">
        <v>0</v>
      </c>
      <c r="W1919" s="145">
        <f t="shared" si="95"/>
        <v>0</v>
      </c>
    </row>
    <row r="1920" spans="1:23" ht="12.75">
      <c r="A1920" s="144" t="str">
        <f>ЗАПОЛНИТЬ!$B$23</f>
        <v>4</v>
      </c>
      <c r="B1920" s="144" t="str">
        <f>ЗАПОЛНИТЬ!$B$13</f>
        <v>24188344</v>
      </c>
      <c r="C1920" s="144" t="str">
        <f>ЗАПОЛНИТЬ!$B$24</f>
        <v>298</v>
      </c>
      <c r="D1920" s="144" t="str">
        <f>ЗАПОЛНИТЬ!$B$21</f>
        <v>12</v>
      </c>
      <c r="E1920" s="145"/>
      <c r="F1920" s="144" t="str">
        <f>ЗАПОЛНИТЬ!$B$22</f>
        <v>15</v>
      </c>
      <c r="G1920" s="144" t="str">
        <f>ЗАПОЛНИТЬ!$B$20</f>
        <v>040222</v>
      </c>
      <c r="H1920" s="143" t="str">
        <f>IF(ЗАПОЛНИТЬ!$F$7=1,ЗАПОЛНИТЬ!$H$9,ЗАПОЛНИТЬ!$H$10)</f>
        <v>73</v>
      </c>
      <c r="I1920" s="146">
        <f>IF(ЗАПОЛНИТЬ!$F$7=1,'Ф.7(СФ).34'!$E$13,'Ф.7(СФ).34'!$E$15)</f>
        <v>0</v>
      </c>
      <c r="J1920" s="145" t="str">
        <f>IF(ЗАПОЛНИТЬ!$F$7=1,CONCATENATE(ЗАПОЛНИТЬ!$F$18,ЗАПОЛНИТЬ!$D$18),ЗАПОЛНИТЬ!$E$18)</f>
        <v>01.07.2016</v>
      </c>
      <c r="K1920" s="143">
        <f>'Ф.7(СФ).34'!B28</f>
        <v>2000</v>
      </c>
      <c r="L1920" s="143">
        <f>IF(ЗАПОЛНИТЬ!$F$7=1,'Ф.7(СФ).34'!D28/1000,'Ф.7(СФ).34'!D28)</f>
        <v>0</v>
      </c>
      <c r="M1920" s="143">
        <f>IF(ЗАПОЛНИТЬ!$F$7=1,'Ф.7(СФ).34'!E28/1000,'Ф.7(СФ).34'!E28)</f>
        <v>0</v>
      </c>
      <c r="N1920" s="143">
        <f>IF(ЗАПОЛНИТЬ!$F$7=1,'Ф.7(СФ).34'!F28/1000,'Ф.7(СФ).34'!F28)</f>
        <v>0</v>
      </c>
      <c r="O1920" s="143">
        <f>IF(ЗАПОЛНИТЬ!$F$7=1,'Ф.7(СФ).34'!G28/1000,'Ф.7(СФ).34'!G28)</f>
        <v>0</v>
      </c>
      <c r="P1920" s="143">
        <f>IF(ЗАПОЛНИТЬ!$F$7=1,'Ф.7(СФ).34'!H28/1000,'Ф.7(СФ).34'!H28)</f>
        <v>0</v>
      </c>
      <c r="Q1920" s="143">
        <f>IF(ЗАПОЛНИТЬ!$F$7=1,'Ф.7(СФ).34'!I28/1000,'Ф.7(СФ).34'!I28)</f>
        <v>0</v>
      </c>
      <c r="R1920" s="143">
        <f>IF(ЗАПОЛНИТЬ!$F$7=1,'Ф.7(СФ).34'!J28/1000,'Ф.7(СФ).34'!J28)</f>
        <v>0</v>
      </c>
      <c r="S1920" s="143">
        <f>IF(ЗАПОЛНИТЬ!$F$7=1,'Ф.7(СФ).34'!K28/1000,'Ф.7(СФ).34'!K28)</f>
        <v>0</v>
      </c>
      <c r="T1920" s="143">
        <f>IF(ЗАПОЛНИТЬ!$F$7=1,'Ф.7(СФ).34'!L28/1000,'Ф.7(СФ).34'!L28)</f>
        <v>0</v>
      </c>
      <c r="U1920" s="143">
        <f>IF(ЗАПОЛНИТЬ!$F$7=1,'Ф.7(СФ).34'!M28/1000,'Ф.7(СФ).34'!M28)</f>
        <v>0</v>
      </c>
      <c r="V1920" s="145">
        <v>0</v>
      </c>
      <c r="W1920" s="145">
        <f t="shared" si="95"/>
        <v>0</v>
      </c>
    </row>
    <row r="1921" spans="1:23" ht="12.75">
      <c r="A1921" s="144" t="str">
        <f>ЗАПОЛНИТЬ!$B$23</f>
        <v>4</v>
      </c>
      <c r="B1921" s="144" t="str">
        <f>ЗАПОЛНИТЬ!$B$13</f>
        <v>24188344</v>
      </c>
      <c r="C1921" s="144" t="str">
        <f>ЗАПОЛНИТЬ!$B$24</f>
        <v>298</v>
      </c>
      <c r="D1921" s="144" t="str">
        <f>ЗАПОЛНИТЬ!$B$21</f>
        <v>12</v>
      </c>
      <c r="E1921" s="145"/>
      <c r="F1921" s="144" t="str">
        <f>ЗАПОЛНИТЬ!$B$22</f>
        <v>15</v>
      </c>
      <c r="G1921" s="144" t="str">
        <f>ЗАПОЛНИТЬ!$B$20</f>
        <v>040222</v>
      </c>
      <c r="H1921" s="143" t="str">
        <f>IF(ЗАПОЛНИТЬ!$F$7=1,ЗАПОЛНИТЬ!$H$9,ЗАПОЛНИТЬ!$H$10)</f>
        <v>73</v>
      </c>
      <c r="I1921" s="146">
        <f>IF(ЗАПОЛНИТЬ!$F$7=1,'Ф.7(СФ).34'!$E$13,'Ф.7(СФ).34'!$E$15)</f>
        <v>0</v>
      </c>
      <c r="J1921" s="145" t="str">
        <f>IF(ЗАПОЛНИТЬ!$F$7=1,CONCATENATE(ЗАПОЛНИТЬ!$F$18,ЗАПОЛНИТЬ!$D$18),ЗАПОЛНИТЬ!$E$18)</f>
        <v>01.07.2016</v>
      </c>
      <c r="K1921" s="143">
        <f>'Ф.7(СФ).34'!B29</f>
        <v>2100</v>
      </c>
      <c r="L1921" s="143">
        <f>IF(ЗАПОЛНИТЬ!$F$7=1,'Ф.7(СФ).34'!D29/1000,'Ф.7(СФ).34'!D29)</f>
        <v>0</v>
      </c>
      <c r="M1921" s="143">
        <f>IF(ЗАПОЛНИТЬ!$F$7=1,'Ф.7(СФ).34'!E29/1000,'Ф.7(СФ).34'!E29)</f>
        <v>0</v>
      </c>
      <c r="N1921" s="143">
        <f>IF(ЗАПОЛНИТЬ!$F$7=1,'Ф.7(СФ).34'!F29/1000,'Ф.7(СФ).34'!F29)</f>
        <v>0</v>
      </c>
      <c r="O1921" s="143">
        <f>IF(ЗАПОЛНИТЬ!$F$7=1,'Ф.7(СФ).34'!G29/1000,'Ф.7(СФ).34'!G29)</f>
        <v>0</v>
      </c>
      <c r="P1921" s="143">
        <f>IF(ЗАПОЛНИТЬ!$F$7=1,'Ф.7(СФ).34'!H29/1000,'Ф.7(СФ).34'!H29)</f>
        <v>0</v>
      </c>
      <c r="Q1921" s="143">
        <f>IF(ЗАПОЛНИТЬ!$F$7=1,'Ф.7(СФ).34'!I29/1000,'Ф.7(СФ).34'!I29)</f>
        <v>0</v>
      </c>
      <c r="R1921" s="143">
        <f>IF(ЗАПОЛНИТЬ!$F$7=1,'Ф.7(СФ).34'!J29/1000,'Ф.7(СФ).34'!J29)</f>
        <v>0</v>
      </c>
      <c r="S1921" s="143">
        <f>IF(ЗАПОЛНИТЬ!$F$7=1,'Ф.7(СФ).34'!K29/1000,'Ф.7(СФ).34'!K29)</f>
        <v>0</v>
      </c>
      <c r="T1921" s="143">
        <f>IF(ЗАПОЛНИТЬ!$F$7=1,'Ф.7(СФ).34'!L29/1000,'Ф.7(СФ).34'!L29)</f>
        <v>0</v>
      </c>
      <c r="U1921" s="143">
        <f>IF(ЗАПОЛНИТЬ!$F$7=1,'Ф.7(СФ).34'!M29/1000,'Ф.7(СФ).34'!M29)</f>
        <v>0</v>
      </c>
      <c r="V1921" s="145">
        <v>0</v>
      </c>
      <c r="W1921" s="145">
        <f t="shared" si="95"/>
        <v>0</v>
      </c>
    </row>
    <row r="1922" spans="1:23" ht="12.75">
      <c r="A1922" s="144" t="str">
        <f>ЗАПОЛНИТЬ!$B$23</f>
        <v>4</v>
      </c>
      <c r="B1922" s="144" t="str">
        <f>ЗАПОЛНИТЬ!$B$13</f>
        <v>24188344</v>
      </c>
      <c r="C1922" s="144" t="str">
        <f>ЗАПОЛНИТЬ!$B$24</f>
        <v>298</v>
      </c>
      <c r="D1922" s="144" t="str">
        <f>ЗАПОЛНИТЬ!$B$21</f>
        <v>12</v>
      </c>
      <c r="E1922" s="145"/>
      <c r="F1922" s="144" t="str">
        <f>ЗАПОЛНИТЬ!$B$22</f>
        <v>15</v>
      </c>
      <c r="G1922" s="144" t="str">
        <f>ЗАПОЛНИТЬ!$B$20</f>
        <v>040222</v>
      </c>
      <c r="H1922" s="143" t="str">
        <f>IF(ЗАПОЛНИТЬ!$F$7=1,ЗАПОЛНИТЬ!$H$9,ЗАПОЛНИТЬ!$H$10)</f>
        <v>73</v>
      </c>
      <c r="I1922" s="146">
        <f>IF(ЗАПОЛНИТЬ!$F$7=1,'Ф.7(СФ).34'!$E$13,'Ф.7(СФ).34'!$E$15)</f>
        <v>0</v>
      </c>
      <c r="J1922" s="145" t="str">
        <f>IF(ЗАПОЛНИТЬ!$F$7=1,CONCATENATE(ЗАПОЛНИТЬ!$F$18,ЗАПОЛНИТЬ!$D$18),ЗАПОЛНИТЬ!$E$18)</f>
        <v>01.07.2016</v>
      </c>
      <c r="K1922" s="143">
        <f>'Ф.7(СФ).34'!B30</f>
        <v>2110</v>
      </c>
      <c r="L1922" s="143">
        <f>IF(ЗАПОЛНИТЬ!$F$7=1,'Ф.7(СФ).34'!D30/1000,'Ф.7(СФ).34'!D30)</f>
        <v>0</v>
      </c>
      <c r="M1922" s="143">
        <f>IF(ЗАПОЛНИТЬ!$F$7=1,'Ф.7(СФ).34'!E30/1000,'Ф.7(СФ).34'!E30)</f>
        <v>0</v>
      </c>
      <c r="N1922" s="143">
        <f>IF(ЗАПОЛНИТЬ!$F$7=1,'Ф.7(СФ).34'!F30/1000,'Ф.7(СФ).34'!F30)</f>
        <v>0</v>
      </c>
      <c r="O1922" s="143">
        <f>IF(ЗАПОЛНИТЬ!$F$7=1,'Ф.7(СФ).34'!G30/1000,'Ф.7(СФ).34'!G30)</f>
        <v>0</v>
      </c>
      <c r="P1922" s="143">
        <f>IF(ЗАПОЛНИТЬ!$F$7=1,'Ф.7(СФ).34'!H30/1000,'Ф.7(СФ).34'!H30)</f>
        <v>0</v>
      </c>
      <c r="Q1922" s="143">
        <f>IF(ЗАПОЛНИТЬ!$F$7=1,'Ф.7(СФ).34'!I30/1000,'Ф.7(СФ).34'!I30)</f>
        <v>0</v>
      </c>
      <c r="R1922" s="143">
        <f>IF(ЗАПОЛНИТЬ!$F$7=1,'Ф.7(СФ).34'!J30/1000,'Ф.7(СФ).34'!J30)</f>
        <v>0</v>
      </c>
      <c r="S1922" s="143">
        <f>IF(ЗАПОЛНИТЬ!$F$7=1,'Ф.7(СФ).34'!K30/1000,'Ф.7(СФ).34'!K30)</f>
        <v>0</v>
      </c>
      <c r="T1922" s="143">
        <f>IF(ЗАПОЛНИТЬ!$F$7=1,'Ф.7(СФ).34'!L30/1000,'Ф.7(СФ).34'!L30)</f>
        <v>0</v>
      </c>
      <c r="U1922" s="143">
        <f>IF(ЗАПОЛНИТЬ!$F$7=1,'Ф.7(СФ).34'!M30/1000,'Ф.7(СФ).34'!M30)</f>
        <v>0</v>
      </c>
      <c r="V1922" s="145">
        <v>0</v>
      </c>
      <c r="W1922" s="145">
        <f t="shared" si="95"/>
        <v>0</v>
      </c>
    </row>
    <row r="1923" spans="1:23" ht="12.75">
      <c r="A1923" s="144" t="str">
        <f>ЗАПОЛНИТЬ!$B$23</f>
        <v>4</v>
      </c>
      <c r="B1923" s="144" t="str">
        <f>ЗАПОЛНИТЬ!$B$13</f>
        <v>24188344</v>
      </c>
      <c r="C1923" s="144" t="str">
        <f>ЗАПОЛНИТЬ!$B$24</f>
        <v>298</v>
      </c>
      <c r="D1923" s="144" t="str">
        <f>ЗАПОЛНИТЬ!$B$21</f>
        <v>12</v>
      </c>
      <c r="E1923" s="145"/>
      <c r="F1923" s="144" t="str">
        <f>ЗАПОЛНИТЬ!$B$22</f>
        <v>15</v>
      </c>
      <c r="G1923" s="144" t="str">
        <f>ЗАПОЛНИТЬ!$B$20</f>
        <v>040222</v>
      </c>
      <c r="H1923" s="143" t="str">
        <f>IF(ЗАПОЛНИТЬ!$F$7=1,ЗАПОЛНИТЬ!$H$9,ЗАПОЛНИТЬ!$H$10)</f>
        <v>73</v>
      </c>
      <c r="I1923" s="146">
        <f>IF(ЗАПОЛНИТЬ!$F$7=1,'Ф.7(СФ).34'!$E$13,'Ф.7(СФ).34'!$E$15)</f>
        <v>0</v>
      </c>
      <c r="J1923" s="145" t="str">
        <f>IF(ЗАПОЛНИТЬ!$F$7=1,CONCATENATE(ЗАПОЛНИТЬ!$F$18,ЗАПОЛНИТЬ!$D$18),ЗАПОЛНИТЬ!$E$18)</f>
        <v>01.07.2016</v>
      </c>
      <c r="K1923" s="143">
        <f>'Ф.7(СФ).34'!B31</f>
        <v>2111</v>
      </c>
      <c r="L1923" s="143">
        <f>IF(ЗАПОЛНИТЬ!$F$7=1,'Ф.7(СФ).34'!D31/1000,'Ф.7(СФ).34'!D31)</f>
        <v>0</v>
      </c>
      <c r="M1923" s="143">
        <f>IF(ЗАПОЛНИТЬ!$F$7=1,'Ф.7(СФ).34'!E31/1000,'Ф.7(СФ).34'!E31)</f>
        <v>0</v>
      </c>
      <c r="N1923" s="143">
        <f>IF(ЗАПОЛНИТЬ!$F$7=1,'Ф.7(СФ).34'!F31/1000,'Ф.7(СФ).34'!F31)</f>
        <v>0</v>
      </c>
      <c r="O1923" s="143">
        <f>IF(ЗАПОЛНИТЬ!$F$7=1,'Ф.7(СФ).34'!G31/1000,'Ф.7(СФ).34'!G31)</f>
        <v>0</v>
      </c>
      <c r="P1923" s="143">
        <f>IF(ЗАПОЛНИТЬ!$F$7=1,'Ф.7(СФ).34'!H31/1000,'Ф.7(СФ).34'!H31)</f>
        <v>0</v>
      </c>
      <c r="Q1923" s="143">
        <f>IF(ЗАПОЛНИТЬ!$F$7=1,'Ф.7(СФ).34'!I31/1000,'Ф.7(СФ).34'!I31)</f>
        <v>0</v>
      </c>
      <c r="R1923" s="143">
        <f>IF(ЗАПОЛНИТЬ!$F$7=1,'Ф.7(СФ).34'!J31/1000,'Ф.7(СФ).34'!J31)</f>
        <v>0</v>
      </c>
      <c r="S1923" s="143">
        <f>IF(ЗАПОЛНИТЬ!$F$7=1,'Ф.7(СФ).34'!K31/1000,'Ф.7(СФ).34'!K31)</f>
        <v>0</v>
      </c>
      <c r="T1923" s="143">
        <f>IF(ЗАПОЛНИТЬ!$F$7=1,'Ф.7(СФ).34'!L31/1000,'Ф.7(СФ).34'!L31)</f>
        <v>0</v>
      </c>
      <c r="U1923" s="143">
        <f>IF(ЗАПОЛНИТЬ!$F$7=1,'Ф.7(СФ).34'!M31/1000,'Ф.7(СФ).34'!M31)</f>
        <v>0</v>
      </c>
      <c r="V1923" s="145">
        <f>IF(SUM(L1923:U1923)&gt;0,1,0)</f>
        <v>0</v>
      </c>
      <c r="W1923" s="145">
        <f t="shared" si="95"/>
        <v>0</v>
      </c>
    </row>
    <row r="1924" spans="1:23" ht="12.75">
      <c r="A1924" s="144" t="str">
        <f>ЗАПОЛНИТЬ!$B$23</f>
        <v>4</v>
      </c>
      <c r="B1924" s="144" t="str">
        <f>ЗАПОЛНИТЬ!$B$13</f>
        <v>24188344</v>
      </c>
      <c r="C1924" s="144" t="str">
        <f>ЗАПОЛНИТЬ!$B$24</f>
        <v>298</v>
      </c>
      <c r="D1924" s="144" t="str">
        <f>ЗАПОЛНИТЬ!$B$21</f>
        <v>12</v>
      </c>
      <c r="E1924" s="145"/>
      <c r="F1924" s="144" t="str">
        <f>ЗАПОЛНИТЬ!$B$22</f>
        <v>15</v>
      </c>
      <c r="G1924" s="144" t="str">
        <f>ЗАПОЛНИТЬ!$B$20</f>
        <v>040222</v>
      </c>
      <c r="H1924" s="143" t="str">
        <f>IF(ЗАПОЛНИТЬ!$F$7=1,ЗАПОЛНИТЬ!$H$9,ЗАПОЛНИТЬ!$H$10)</f>
        <v>73</v>
      </c>
      <c r="I1924" s="146">
        <f>IF(ЗАПОЛНИТЬ!$F$7=1,'Ф.7(СФ).34'!$E$13,'Ф.7(СФ).34'!$E$15)</f>
        <v>0</v>
      </c>
      <c r="J1924" s="145" t="str">
        <f>IF(ЗАПОЛНИТЬ!$F$7=1,CONCATENATE(ЗАПОЛНИТЬ!$F$18,ЗАПОЛНИТЬ!$D$18),ЗАПОЛНИТЬ!$E$18)</f>
        <v>01.07.2016</v>
      </c>
      <c r="K1924" s="143">
        <f>'Ф.7(СФ).34'!B32</f>
        <v>2112</v>
      </c>
      <c r="L1924" s="143">
        <f>IF(ЗАПОЛНИТЬ!$F$7=1,'Ф.7(СФ).34'!D32/1000,'Ф.7(СФ).34'!D32)</f>
        <v>0</v>
      </c>
      <c r="M1924" s="143">
        <f>IF(ЗАПОЛНИТЬ!$F$7=1,'Ф.7(СФ).34'!E32/1000,'Ф.7(СФ).34'!E32)</f>
        <v>0</v>
      </c>
      <c r="N1924" s="143">
        <f>IF(ЗАПОЛНИТЬ!$F$7=1,'Ф.7(СФ).34'!F32/1000,'Ф.7(СФ).34'!F32)</f>
        <v>0</v>
      </c>
      <c r="O1924" s="143">
        <f>IF(ЗАПОЛНИТЬ!$F$7=1,'Ф.7(СФ).34'!G32/1000,'Ф.7(СФ).34'!G32)</f>
        <v>0</v>
      </c>
      <c r="P1924" s="143">
        <f>IF(ЗАПОЛНИТЬ!$F$7=1,'Ф.7(СФ).34'!H32/1000,'Ф.7(СФ).34'!H32)</f>
        <v>0</v>
      </c>
      <c r="Q1924" s="143">
        <f>IF(ЗАПОЛНИТЬ!$F$7=1,'Ф.7(СФ).34'!I32/1000,'Ф.7(СФ).34'!I32)</f>
        <v>0</v>
      </c>
      <c r="R1924" s="143">
        <f>IF(ЗАПОЛНИТЬ!$F$7=1,'Ф.7(СФ).34'!J32/1000,'Ф.7(СФ).34'!J32)</f>
        <v>0</v>
      </c>
      <c r="S1924" s="143">
        <f>IF(ЗАПОЛНИТЬ!$F$7=1,'Ф.7(СФ).34'!K32/1000,'Ф.7(СФ).34'!K32)</f>
        <v>0</v>
      </c>
      <c r="T1924" s="143">
        <f>IF(ЗАПОЛНИТЬ!$F$7=1,'Ф.7(СФ).34'!L32/1000,'Ф.7(СФ).34'!L32)</f>
        <v>0</v>
      </c>
      <c r="U1924" s="143">
        <f>IF(ЗАПОЛНИТЬ!$F$7=1,'Ф.7(СФ).34'!M32/1000,'Ф.7(СФ).34'!M32)</f>
        <v>0</v>
      </c>
      <c r="V1924" s="145">
        <f>IF(SUM(L1924:U1924)&gt;0,1,0)</f>
        <v>0</v>
      </c>
      <c r="W1924" s="145">
        <f t="shared" si="95"/>
        <v>0</v>
      </c>
    </row>
    <row r="1925" spans="1:23" ht="12.75">
      <c r="A1925" s="144" t="str">
        <f>ЗАПОЛНИТЬ!$B$23</f>
        <v>4</v>
      </c>
      <c r="B1925" s="144" t="str">
        <f>ЗАПОЛНИТЬ!$B$13</f>
        <v>24188344</v>
      </c>
      <c r="C1925" s="144" t="str">
        <f>ЗАПОЛНИТЬ!$B$24</f>
        <v>298</v>
      </c>
      <c r="D1925" s="144" t="str">
        <f>ЗАПОЛНИТЬ!$B$21</f>
        <v>12</v>
      </c>
      <c r="E1925" s="145"/>
      <c r="F1925" s="144" t="str">
        <f>ЗАПОЛНИТЬ!$B$22</f>
        <v>15</v>
      </c>
      <c r="G1925" s="144" t="str">
        <f>ЗАПОЛНИТЬ!$B$20</f>
        <v>040222</v>
      </c>
      <c r="H1925" s="143" t="str">
        <f>IF(ЗАПОЛНИТЬ!$F$7=1,ЗАПОЛНИТЬ!$H$9,ЗАПОЛНИТЬ!$H$10)</f>
        <v>73</v>
      </c>
      <c r="I1925" s="146">
        <f>IF(ЗАПОЛНИТЬ!$F$7=1,'Ф.7(СФ).34'!$E$13,'Ф.7(СФ).34'!$E$15)</f>
        <v>0</v>
      </c>
      <c r="J1925" s="145" t="str">
        <f>IF(ЗАПОЛНИТЬ!$F$7=1,CONCATENATE(ЗАПОЛНИТЬ!$F$18,ЗАПОЛНИТЬ!$D$18),ЗАПОЛНИТЬ!$E$18)</f>
        <v>01.07.2016</v>
      </c>
      <c r="K1925" s="143">
        <f>'Ф.7(СФ).34'!B33</f>
        <v>2120</v>
      </c>
      <c r="L1925" s="143">
        <f>IF(ЗАПОЛНИТЬ!$F$7=1,'Ф.7(СФ).34'!D33/1000,'Ф.7(СФ).34'!D33)</f>
        <v>0</v>
      </c>
      <c r="M1925" s="143">
        <f>IF(ЗАПОЛНИТЬ!$F$7=1,'Ф.7(СФ).34'!E33/1000,'Ф.7(СФ).34'!E33)</f>
        <v>0</v>
      </c>
      <c r="N1925" s="143">
        <f>IF(ЗАПОЛНИТЬ!$F$7=1,'Ф.7(СФ).34'!F33/1000,'Ф.7(СФ).34'!F33)</f>
        <v>0</v>
      </c>
      <c r="O1925" s="143">
        <f>IF(ЗАПОЛНИТЬ!$F$7=1,'Ф.7(СФ).34'!G33/1000,'Ф.7(СФ).34'!G33)</f>
        <v>0</v>
      </c>
      <c r="P1925" s="143">
        <f>IF(ЗАПОЛНИТЬ!$F$7=1,'Ф.7(СФ).34'!H33/1000,'Ф.7(СФ).34'!H33)</f>
        <v>0</v>
      </c>
      <c r="Q1925" s="143">
        <f>IF(ЗАПОЛНИТЬ!$F$7=1,'Ф.7(СФ).34'!I33/1000,'Ф.7(СФ).34'!I33)</f>
        <v>0</v>
      </c>
      <c r="R1925" s="143">
        <f>IF(ЗАПОЛНИТЬ!$F$7=1,'Ф.7(СФ).34'!J33/1000,'Ф.7(СФ).34'!J33)</f>
        <v>0</v>
      </c>
      <c r="S1925" s="143">
        <f>IF(ЗАПОЛНИТЬ!$F$7=1,'Ф.7(СФ).34'!K33/1000,'Ф.7(СФ).34'!K33)</f>
        <v>0</v>
      </c>
      <c r="T1925" s="143">
        <f>IF(ЗАПОЛНИТЬ!$F$7=1,'Ф.7(СФ).34'!L33/1000,'Ф.7(СФ).34'!L33)</f>
        <v>0</v>
      </c>
      <c r="U1925" s="143">
        <f>IF(ЗАПОЛНИТЬ!$F$7=1,'Ф.7(СФ).34'!M33/1000,'Ф.7(СФ).34'!M33)</f>
        <v>0</v>
      </c>
      <c r="V1925" s="145">
        <f>IF(SUM(L1925:U1925)&gt;0,1,0)</f>
        <v>0</v>
      </c>
      <c r="W1925" s="145">
        <f t="shared" si="95"/>
        <v>0</v>
      </c>
    </row>
    <row r="1926" spans="1:23" ht="12.75">
      <c r="A1926" s="144" t="str">
        <f>ЗАПОЛНИТЬ!$B$23</f>
        <v>4</v>
      </c>
      <c r="B1926" s="144" t="str">
        <f>ЗАПОЛНИТЬ!$B$13</f>
        <v>24188344</v>
      </c>
      <c r="C1926" s="144" t="str">
        <f>ЗАПОЛНИТЬ!$B$24</f>
        <v>298</v>
      </c>
      <c r="D1926" s="144" t="str">
        <f>ЗАПОЛНИТЬ!$B$21</f>
        <v>12</v>
      </c>
      <c r="E1926" s="145"/>
      <c r="F1926" s="144" t="str">
        <f>ЗАПОЛНИТЬ!$B$22</f>
        <v>15</v>
      </c>
      <c r="G1926" s="144" t="str">
        <f>ЗАПОЛНИТЬ!$B$20</f>
        <v>040222</v>
      </c>
      <c r="H1926" s="143" t="str">
        <f>IF(ЗАПОЛНИТЬ!$F$7=1,ЗАПОЛНИТЬ!$H$9,ЗАПОЛНИТЬ!$H$10)</f>
        <v>73</v>
      </c>
      <c r="I1926" s="146">
        <f>IF(ЗАПОЛНИТЬ!$F$7=1,'Ф.7(СФ).34'!$E$13,'Ф.7(СФ).34'!$E$15)</f>
        <v>0</v>
      </c>
      <c r="J1926" s="145" t="str">
        <f>IF(ЗАПОЛНИТЬ!$F$7=1,CONCATENATE(ЗАПОЛНИТЬ!$F$18,ЗАПОЛНИТЬ!$D$18),ЗАПОЛНИТЬ!$E$18)</f>
        <v>01.07.2016</v>
      </c>
      <c r="K1926" s="143">
        <f>'Ф.7(СФ).34'!B34</f>
        <v>2200</v>
      </c>
      <c r="L1926" s="143">
        <f>IF(ЗАПОЛНИТЬ!$F$7=1,'Ф.7(СФ).34'!D34/1000,'Ф.7(СФ).34'!D34)</f>
        <v>0</v>
      </c>
      <c r="M1926" s="143">
        <f>IF(ЗАПОЛНИТЬ!$F$7=1,'Ф.7(СФ).34'!E34/1000,'Ф.7(СФ).34'!E34)</f>
        <v>0</v>
      </c>
      <c r="N1926" s="143">
        <f>IF(ЗАПОЛНИТЬ!$F$7=1,'Ф.7(СФ).34'!F34/1000,'Ф.7(СФ).34'!F34)</f>
        <v>0</v>
      </c>
      <c r="O1926" s="143">
        <f>IF(ЗАПОЛНИТЬ!$F$7=1,'Ф.7(СФ).34'!G34/1000,'Ф.7(СФ).34'!G34)</f>
        <v>0</v>
      </c>
      <c r="P1926" s="143">
        <f>IF(ЗАПОЛНИТЬ!$F$7=1,'Ф.7(СФ).34'!H34/1000,'Ф.7(СФ).34'!H34)</f>
        <v>0</v>
      </c>
      <c r="Q1926" s="143">
        <f>IF(ЗАПОЛНИТЬ!$F$7=1,'Ф.7(СФ).34'!I34/1000,'Ф.7(СФ).34'!I34)</f>
        <v>0</v>
      </c>
      <c r="R1926" s="143">
        <f>IF(ЗАПОЛНИТЬ!$F$7=1,'Ф.7(СФ).34'!J34/1000,'Ф.7(СФ).34'!J34)</f>
        <v>0</v>
      </c>
      <c r="S1926" s="143">
        <f>IF(ЗАПОЛНИТЬ!$F$7=1,'Ф.7(СФ).34'!K34/1000,'Ф.7(СФ).34'!K34)</f>
        <v>0</v>
      </c>
      <c r="T1926" s="143">
        <f>IF(ЗАПОЛНИТЬ!$F$7=1,'Ф.7(СФ).34'!L34/1000,'Ф.7(СФ).34'!L34)</f>
        <v>0</v>
      </c>
      <c r="U1926" s="143">
        <f>IF(ЗАПОЛНИТЬ!$F$7=1,'Ф.7(СФ).34'!M34/1000,'Ф.7(СФ).34'!M34)</f>
        <v>0</v>
      </c>
      <c r="V1926" s="145">
        <v>0</v>
      </c>
      <c r="W1926" s="145">
        <f t="shared" si="95"/>
        <v>0</v>
      </c>
    </row>
    <row r="1927" spans="1:23" ht="12.75">
      <c r="A1927" s="144" t="str">
        <f>ЗАПОЛНИТЬ!$B$23</f>
        <v>4</v>
      </c>
      <c r="B1927" s="144" t="str">
        <f>ЗАПОЛНИТЬ!$B$13</f>
        <v>24188344</v>
      </c>
      <c r="C1927" s="144" t="str">
        <f>ЗАПОЛНИТЬ!$B$24</f>
        <v>298</v>
      </c>
      <c r="D1927" s="144" t="str">
        <f>ЗАПОЛНИТЬ!$B$21</f>
        <v>12</v>
      </c>
      <c r="E1927" s="145"/>
      <c r="F1927" s="144" t="str">
        <f>ЗАПОЛНИТЬ!$B$22</f>
        <v>15</v>
      </c>
      <c r="G1927" s="144" t="str">
        <f>ЗАПОЛНИТЬ!$B$20</f>
        <v>040222</v>
      </c>
      <c r="H1927" s="143" t="str">
        <f>IF(ЗАПОЛНИТЬ!$F$7=1,ЗАПОЛНИТЬ!$H$9,ЗАПОЛНИТЬ!$H$10)</f>
        <v>73</v>
      </c>
      <c r="I1927" s="146">
        <f>IF(ЗАПОЛНИТЬ!$F$7=1,'Ф.7(СФ).34'!$E$13,'Ф.7(СФ).34'!$E$15)</f>
        <v>0</v>
      </c>
      <c r="J1927" s="145" t="str">
        <f>IF(ЗАПОЛНИТЬ!$F$7=1,CONCATENATE(ЗАПОЛНИТЬ!$F$18,ЗАПОЛНИТЬ!$D$18),ЗАПОЛНИТЬ!$E$18)</f>
        <v>01.07.2016</v>
      </c>
      <c r="K1927" s="143">
        <f>'Ф.7(СФ).34'!B35</f>
        <v>2210</v>
      </c>
      <c r="L1927" s="143">
        <f>IF(ЗАПОЛНИТЬ!$F$7=1,'Ф.7(СФ).34'!D35/1000,'Ф.7(СФ).34'!D35)</f>
        <v>0</v>
      </c>
      <c r="M1927" s="143">
        <f>IF(ЗАПОЛНИТЬ!$F$7=1,'Ф.7(СФ).34'!E35/1000,'Ф.7(СФ).34'!E35)</f>
        <v>0</v>
      </c>
      <c r="N1927" s="143">
        <f>IF(ЗАПОЛНИТЬ!$F$7=1,'Ф.7(СФ).34'!F35/1000,'Ф.7(СФ).34'!F35)</f>
        <v>0</v>
      </c>
      <c r="O1927" s="143">
        <f>IF(ЗАПОЛНИТЬ!$F$7=1,'Ф.7(СФ).34'!G35/1000,'Ф.7(СФ).34'!G35)</f>
        <v>0</v>
      </c>
      <c r="P1927" s="143">
        <f>IF(ЗАПОЛНИТЬ!$F$7=1,'Ф.7(СФ).34'!H35/1000,'Ф.7(СФ).34'!H35)</f>
        <v>0</v>
      </c>
      <c r="Q1927" s="143">
        <f>IF(ЗАПОЛНИТЬ!$F$7=1,'Ф.7(СФ).34'!I35/1000,'Ф.7(СФ).34'!I35)</f>
        <v>0</v>
      </c>
      <c r="R1927" s="143">
        <f>IF(ЗАПОЛНИТЬ!$F$7=1,'Ф.7(СФ).34'!J35/1000,'Ф.7(СФ).34'!J35)</f>
        <v>0</v>
      </c>
      <c r="S1927" s="143">
        <f>IF(ЗАПОЛНИТЬ!$F$7=1,'Ф.7(СФ).34'!K35/1000,'Ф.7(СФ).34'!K35)</f>
        <v>0</v>
      </c>
      <c r="T1927" s="143">
        <f>IF(ЗАПОЛНИТЬ!$F$7=1,'Ф.7(СФ).34'!L35/1000,'Ф.7(СФ).34'!L35)</f>
        <v>0</v>
      </c>
      <c r="U1927" s="143">
        <f>IF(ЗАПОЛНИТЬ!$F$7=1,'Ф.7(СФ).34'!M35/1000,'Ф.7(СФ).34'!M35)</f>
        <v>0</v>
      </c>
      <c r="V1927" s="145">
        <f t="shared" ref="V1927:V1932" si="96">IF(SUM(L1927:U1927)&gt;0,1,0)</f>
        <v>0</v>
      </c>
      <c r="W1927" s="145">
        <f t="shared" si="95"/>
        <v>0</v>
      </c>
    </row>
    <row r="1928" spans="1:23" ht="12.75">
      <c r="A1928" s="144" t="str">
        <f>ЗАПОЛНИТЬ!$B$23</f>
        <v>4</v>
      </c>
      <c r="B1928" s="144" t="str">
        <f>ЗАПОЛНИТЬ!$B$13</f>
        <v>24188344</v>
      </c>
      <c r="C1928" s="144" t="str">
        <f>ЗАПОЛНИТЬ!$B$24</f>
        <v>298</v>
      </c>
      <c r="D1928" s="144" t="str">
        <f>ЗАПОЛНИТЬ!$B$21</f>
        <v>12</v>
      </c>
      <c r="E1928" s="145"/>
      <c r="F1928" s="144" t="str">
        <f>ЗАПОЛНИТЬ!$B$22</f>
        <v>15</v>
      </c>
      <c r="G1928" s="144" t="str">
        <f>ЗАПОЛНИТЬ!$B$20</f>
        <v>040222</v>
      </c>
      <c r="H1928" s="143" t="str">
        <f>IF(ЗАПОЛНИТЬ!$F$7=1,ЗАПОЛНИТЬ!$H$9,ЗАПОЛНИТЬ!$H$10)</f>
        <v>73</v>
      </c>
      <c r="I1928" s="146">
        <f>IF(ЗАПОЛНИТЬ!$F$7=1,'Ф.7(СФ).34'!$E$13,'Ф.7(СФ).34'!$E$15)</f>
        <v>0</v>
      </c>
      <c r="J1928" s="145" t="str">
        <f>IF(ЗАПОЛНИТЬ!$F$7=1,CONCATENATE(ЗАПОЛНИТЬ!$F$18,ЗАПОЛНИТЬ!$D$18),ЗАПОЛНИТЬ!$E$18)</f>
        <v>01.07.2016</v>
      </c>
      <c r="K1928" s="143">
        <f>'Ф.7(СФ).34'!B36</f>
        <v>2220</v>
      </c>
      <c r="L1928" s="143">
        <f>IF(ЗАПОЛНИТЬ!$F$7=1,'Ф.7(СФ).34'!D36/1000,'Ф.7(СФ).34'!D36)</f>
        <v>0</v>
      </c>
      <c r="M1928" s="143">
        <f>IF(ЗАПОЛНИТЬ!$F$7=1,'Ф.7(СФ).34'!E36/1000,'Ф.7(СФ).34'!E36)</f>
        <v>0</v>
      </c>
      <c r="N1928" s="143">
        <f>IF(ЗАПОЛНИТЬ!$F$7=1,'Ф.7(СФ).34'!F36/1000,'Ф.7(СФ).34'!F36)</f>
        <v>0</v>
      </c>
      <c r="O1928" s="143">
        <f>IF(ЗАПОЛНИТЬ!$F$7=1,'Ф.7(СФ).34'!G36/1000,'Ф.7(СФ).34'!G36)</f>
        <v>0</v>
      </c>
      <c r="P1928" s="143">
        <f>IF(ЗАПОЛНИТЬ!$F$7=1,'Ф.7(СФ).34'!H36/1000,'Ф.7(СФ).34'!H36)</f>
        <v>0</v>
      </c>
      <c r="Q1928" s="143">
        <f>IF(ЗАПОЛНИТЬ!$F$7=1,'Ф.7(СФ).34'!I36/1000,'Ф.7(СФ).34'!I36)</f>
        <v>0</v>
      </c>
      <c r="R1928" s="143">
        <f>IF(ЗАПОЛНИТЬ!$F$7=1,'Ф.7(СФ).34'!J36/1000,'Ф.7(СФ).34'!J36)</f>
        <v>0</v>
      </c>
      <c r="S1928" s="143">
        <f>IF(ЗАПОЛНИТЬ!$F$7=1,'Ф.7(СФ).34'!K36/1000,'Ф.7(СФ).34'!K36)</f>
        <v>0</v>
      </c>
      <c r="T1928" s="143">
        <f>IF(ЗАПОЛНИТЬ!$F$7=1,'Ф.7(СФ).34'!L36/1000,'Ф.7(СФ).34'!L36)</f>
        <v>0</v>
      </c>
      <c r="U1928" s="143">
        <f>IF(ЗАПОЛНИТЬ!$F$7=1,'Ф.7(СФ).34'!M36/1000,'Ф.7(СФ).34'!M36)</f>
        <v>0</v>
      </c>
      <c r="V1928" s="145">
        <f t="shared" si="96"/>
        <v>0</v>
      </c>
      <c r="W1928" s="145">
        <f t="shared" si="95"/>
        <v>0</v>
      </c>
    </row>
    <row r="1929" spans="1:23" ht="12.75">
      <c r="A1929" s="144" t="str">
        <f>ЗАПОЛНИТЬ!$B$23</f>
        <v>4</v>
      </c>
      <c r="B1929" s="144" t="str">
        <f>ЗАПОЛНИТЬ!$B$13</f>
        <v>24188344</v>
      </c>
      <c r="C1929" s="144" t="str">
        <f>ЗАПОЛНИТЬ!$B$24</f>
        <v>298</v>
      </c>
      <c r="D1929" s="144" t="str">
        <f>ЗАПОЛНИТЬ!$B$21</f>
        <v>12</v>
      </c>
      <c r="E1929" s="145"/>
      <c r="F1929" s="144" t="str">
        <f>ЗАПОЛНИТЬ!$B$22</f>
        <v>15</v>
      </c>
      <c r="G1929" s="144" t="str">
        <f>ЗАПОЛНИТЬ!$B$20</f>
        <v>040222</v>
      </c>
      <c r="H1929" s="143" t="str">
        <f>IF(ЗАПОЛНИТЬ!$F$7=1,ЗАПОЛНИТЬ!$H$9,ЗАПОЛНИТЬ!$H$10)</f>
        <v>73</v>
      </c>
      <c r="I1929" s="146">
        <f>IF(ЗАПОЛНИТЬ!$F$7=1,'Ф.7(СФ).34'!$E$13,'Ф.7(СФ).34'!$E$15)</f>
        <v>0</v>
      </c>
      <c r="J1929" s="145" t="str">
        <f>IF(ЗАПОЛНИТЬ!$F$7=1,CONCATENATE(ЗАПОЛНИТЬ!$F$18,ЗАПОЛНИТЬ!$D$18),ЗАПОЛНИТЬ!$E$18)</f>
        <v>01.07.2016</v>
      </c>
      <c r="K1929" s="143">
        <f>'Ф.7(СФ).34'!B37</f>
        <v>2230</v>
      </c>
      <c r="L1929" s="143">
        <f>IF(ЗАПОЛНИТЬ!$F$7=1,'Ф.7(СФ).34'!D37/1000,'Ф.7(СФ).34'!D37)</f>
        <v>0</v>
      </c>
      <c r="M1929" s="143">
        <f>IF(ЗАПОЛНИТЬ!$F$7=1,'Ф.7(СФ).34'!E37/1000,'Ф.7(СФ).34'!E37)</f>
        <v>0</v>
      </c>
      <c r="N1929" s="143">
        <f>IF(ЗАПОЛНИТЬ!$F$7=1,'Ф.7(СФ).34'!F37/1000,'Ф.7(СФ).34'!F37)</f>
        <v>0</v>
      </c>
      <c r="O1929" s="143">
        <f>IF(ЗАПОЛНИТЬ!$F$7=1,'Ф.7(СФ).34'!G37/1000,'Ф.7(СФ).34'!G37)</f>
        <v>0</v>
      </c>
      <c r="P1929" s="143">
        <f>IF(ЗАПОЛНИТЬ!$F$7=1,'Ф.7(СФ).34'!H37/1000,'Ф.7(СФ).34'!H37)</f>
        <v>0</v>
      </c>
      <c r="Q1929" s="143">
        <f>IF(ЗАПОЛНИТЬ!$F$7=1,'Ф.7(СФ).34'!I37/1000,'Ф.7(СФ).34'!I37)</f>
        <v>0</v>
      </c>
      <c r="R1929" s="143">
        <f>IF(ЗАПОЛНИТЬ!$F$7=1,'Ф.7(СФ).34'!J37/1000,'Ф.7(СФ).34'!J37)</f>
        <v>0</v>
      </c>
      <c r="S1929" s="143">
        <f>IF(ЗАПОЛНИТЬ!$F$7=1,'Ф.7(СФ).34'!K37/1000,'Ф.7(СФ).34'!K37)</f>
        <v>0</v>
      </c>
      <c r="T1929" s="143">
        <f>IF(ЗАПОЛНИТЬ!$F$7=1,'Ф.7(СФ).34'!L37/1000,'Ф.7(СФ).34'!L37)</f>
        <v>0</v>
      </c>
      <c r="U1929" s="143">
        <f>IF(ЗАПОЛНИТЬ!$F$7=1,'Ф.7(СФ).34'!M37/1000,'Ф.7(СФ).34'!M37)</f>
        <v>0</v>
      </c>
      <c r="V1929" s="145">
        <f t="shared" si="96"/>
        <v>0</v>
      </c>
      <c r="W1929" s="145">
        <f t="shared" si="95"/>
        <v>0</v>
      </c>
    </row>
    <row r="1930" spans="1:23" ht="12.75">
      <c r="A1930" s="144" t="str">
        <f>ЗАПОЛНИТЬ!$B$23</f>
        <v>4</v>
      </c>
      <c r="B1930" s="144" t="str">
        <f>ЗАПОЛНИТЬ!$B$13</f>
        <v>24188344</v>
      </c>
      <c r="C1930" s="144" t="str">
        <f>ЗАПОЛНИТЬ!$B$24</f>
        <v>298</v>
      </c>
      <c r="D1930" s="144" t="str">
        <f>ЗАПОЛНИТЬ!$B$21</f>
        <v>12</v>
      </c>
      <c r="E1930" s="145"/>
      <c r="F1930" s="144" t="str">
        <f>ЗАПОЛНИТЬ!$B$22</f>
        <v>15</v>
      </c>
      <c r="G1930" s="144" t="str">
        <f>ЗАПОЛНИТЬ!$B$20</f>
        <v>040222</v>
      </c>
      <c r="H1930" s="143" t="str">
        <f>IF(ЗАПОЛНИТЬ!$F$7=1,ЗАПОЛНИТЬ!$H$9,ЗАПОЛНИТЬ!$H$10)</f>
        <v>73</v>
      </c>
      <c r="I1930" s="146">
        <f>IF(ЗАПОЛНИТЬ!$F$7=1,'Ф.7(СФ).34'!$E$13,'Ф.7(СФ).34'!$E$15)</f>
        <v>0</v>
      </c>
      <c r="J1930" s="145" t="str">
        <f>IF(ЗАПОЛНИТЬ!$F$7=1,CONCATENATE(ЗАПОЛНИТЬ!$F$18,ЗАПОЛНИТЬ!$D$18),ЗАПОЛНИТЬ!$E$18)</f>
        <v>01.07.2016</v>
      </c>
      <c r="K1930" s="143">
        <f>'Ф.7(СФ).34'!B38</f>
        <v>2240</v>
      </c>
      <c r="L1930" s="143">
        <f>IF(ЗАПОЛНИТЬ!$F$7=1,'Ф.7(СФ).34'!D38/1000,'Ф.7(СФ).34'!D38)</f>
        <v>0</v>
      </c>
      <c r="M1930" s="143">
        <f>IF(ЗАПОЛНИТЬ!$F$7=1,'Ф.7(СФ).34'!E38/1000,'Ф.7(СФ).34'!E38)</f>
        <v>0</v>
      </c>
      <c r="N1930" s="143">
        <f>IF(ЗАПОЛНИТЬ!$F$7=1,'Ф.7(СФ).34'!F38/1000,'Ф.7(СФ).34'!F38)</f>
        <v>0</v>
      </c>
      <c r="O1930" s="143">
        <f>IF(ЗАПОЛНИТЬ!$F$7=1,'Ф.7(СФ).34'!G38/1000,'Ф.7(СФ).34'!G38)</f>
        <v>0</v>
      </c>
      <c r="P1930" s="143">
        <f>IF(ЗАПОЛНИТЬ!$F$7=1,'Ф.7(СФ).34'!H38/1000,'Ф.7(СФ).34'!H38)</f>
        <v>0</v>
      </c>
      <c r="Q1930" s="143">
        <f>IF(ЗАПОЛНИТЬ!$F$7=1,'Ф.7(СФ).34'!I38/1000,'Ф.7(СФ).34'!I38)</f>
        <v>0</v>
      </c>
      <c r="R1930" s="143">
        <f>IF(ЗАПОЛНИТЬ!$F$7=1,'Ф.7(СФ).34'!J38/1000,'Ф.7(СФ).34'!J38)</f>
        <v>0</v>
      </c>
      <c r="S1930" s="143">
        <f>IF(ЗАПОЛНИТЬ!$F$7=1,'Ф.7(СФ).34'!K38/1000,'Ф.7(СФ).34'!K38)</f>
        <v>0</v>
      </c>
      <c r="T1930" s="143">
        <f>IF(ЗАПОЛНИТЬ!$F$7=1,'Ф.7(СФ).34'!L38/1000,'Ф.7(СФ).34'!L38)</f>
        <v>0</v>
      </c>
      <c r="U1930" s="143">
        <f>IF(ЗАПОЛНИТЬ!$F$7=1,'Ф.7(СФ).34'!M38/1000,'Ф.7(СФ).34'!M38)</f>
        <v>0</v>
      </c>
      <c r="V1930" s="145">
        <f t="shared" si="96"/>
        <v>0</v>
      </c>
      <c r="W1930" s="145">
        <f t="shared" si="95"/>
        <v>0</v>
      </c>
    </row>
    <row r="1931" spans="1:23" ht="12.75">
      <c r="A1931" s="144" t="str">
        <f>ЗАПОЛНИТЬ!$B$23</f>
        <v>4</v>
      </c>
      <c r="B1931" s="144" t="str">
        <f>ЗАПОЛНИТЬ!$B$13</f>
        <v>24188344</v>
      </c>
      <c r="C1931" s="144" t="str">
        <f>ЗАПОЛНИТЬ!$B$24</f>
        <v>298</v>
      </c>
      <c r="D1931" s="144" t="str">
        <f>ЗАПОЛНИТЬ!$B$21</f>
        <v>12</v>
      </c>
      <c r="E1931" s="145"/>
      <c r="F1931" s="144" t="str">
        <f>ЗАПОЛНИТЬ!$B$22</f>
        <v>15</v>
      </c>
      <c r="G1931" s="144" t="str">
        <f>ЗАПОЛНИТЬ!$B$20</f>
        <v>040222</v>
      </c>
      <c r="H1931" s="143" t="str">
        <f>IF(ЗАПОЛНИТЬ!$F$7=1,ЗАПОЛНИТЬ!$H$9,ЗАПОЛНИТЬ!$H$10)</f>
        <v>73</v>
      </c>
      <c r="I1931" s="146">
        <f>IF(ЗАПОЛНИТЬ!$F$7=1,'Ф.7(СФ).34'!$E$13,'Ф.7(СФ).34'!$E$15)</f>
        <v>0</v>
      </c>
      <c r="J1931" s="145" t="str">
        <f>IF(ЗАПОЛНИТЬ!$F$7=1,CONCATENATE(ЗАПОЛНИТЬ!$F$18,ЗАПОЛНИТЬ!$D$18),ЗАПОЛНИТЬ!$E$18)</f>
        <v>01.07.2016</v>
      </c>
      <c r="K1931" s="143">
        <f>'Ф.7(СФ).34'!B39</f>
        <v>2250</v>
      </c>
      <c r="L1931" s="143">
        <f>IF(ЗАПОЛНИТЬ!$F$7=1,'Ф.7(СФ).34'!D39/1000,'Ф.7(СФ).34'!D39)</f>
        <v>0</v>
      </c>
      <c r="M1931" s="143">
        <f>IF(ЗАПОЛНИТЬ!$F$7=1,'Ф.7(СФ).34'!E39/1000,'Ф.7(СФ).34'!E39)</f>
        <v>0</v>
      </c>
      <c r="N1931" s="143">
        <f>IF(ЗАПОЛНИТЬ!$F$7=1,'Ф.7(СФ).34'!F39/1000,'Ф.7(СФ).34'!F39)</f>
        <v>0</v>
      </c>
      <c r="O1931" s="143">
        <f>IF(ЗАПОЛНИТЬ!$F$7=1,'Ф.7(СФ).34'!G39/1000,'Ф.7(СФ).34'!G39)</f>
        <v>0</v>
      </c>
      <c r="P1931" s="143">
        <f>IF(ЗАПОЛНИТЬ!$F$7=1,'Ф.7(СФ).34'!H39/1000,'Ф.7(СФ).34'!H39)</f>
        <v>0</v>
      </c>
      <c r="Q1931" s="143">
        <f>IF(ЗАПОЛНИТЬ!$F$7=1,'Ф.7(СФ).34'!I39/1000,'Ф.7(СФ).34'!I39)</f>
        <v>0</v>
      </c>
      <c r="R1931" s="143">
        <f>IF(ЗАПОЛНИТЬ!$F$7=1,'Ф.7(СФ).34'!J39/1000,'Ф.7(СФ).34'!J39)</f>
        <v>0</v>
      </c>
      <c r="S1931" s="143">
        <f>IF(ЗАПОЛНИТЬ!$F$7=1,'Ф.7(СФ).34'!K39/1000,'Ф.7(СФ).34'!K39)</f>
        <v>0</v>
      </c>
      <c r="T1931" s="143">
        <f>IF(ЗАПОЛНИТЬ!$F$7=1,'Ф.7(СФ).34'!L39/1000,'Ф.7(СФ).34'!L39)</f>
        <v>0</v>
      </c>
      <c r="U1931" s="143">
        <f>IF(ЗАПОЛНИТЬ!$F$7=1,'Ф.7(СФ).34'!M39/1000,'Ф.7(СФ).34'!M39)</f>
        <v>0</v>
      </c>
      <c r="V1931" s="145">
        <f t="shared" si="96"/>
        <v>0</v>
      </c>
      <c r="W1931" s="145">
        <f t="shared" si="95"/>
        <v>0</v>
      </c>
    </row>
    <row r="1932" spans="1:23" ht="12.75">
      <c r="A1932" s="144" t="str">
        <f>ЗАПОЛНИТЬ!$B$23</f>
        <v>4</v>
      </c>
      <c r="B1932" s="144" t="str">
        <f>ЗАПОЛНИТЬ!$B$13</f>
        <v>24188344</v>
      </c>
      <c r="C1932" s="144" t="str">
        <f>ЗАПОЛНИТЬ!$B$24</f>
        <v>298</v>
      </c>
      <c r="D1932" s="144" t="str">
        <f>ЗАПОЛНИТЬ!$B$21</f>
        <v>12</v>
      </c>
      <c r="E1932" s="145"/>
      <c r="F1932" s="144" t="str">
        <f>ЗАПОЛНИТЬ!$B$22</f>
        <v>15</v>
      </c>
      <c r="G1932" s="144" t="str">
        <f>ЗАПОЛНИТЬ!$B$20</f>
        <v>040222</v>
      </c>
      <c r="H1932" s="143" t="str">
        <f>IF(ЗАПОЛНИТЬ!$F$7=1,ЗАПОЛНИТЬ!$H$9,ЗАПОЛНИТЬ!$H$10)</f>
        <v>73</v>
      </c>
      <c r="I1932" s="146">
        <f>IF(ЗАПОЛНИТЬ!$F$7=1,'Ф.7(СФ).34'!$E$13,'Ф.7(СФ).34'!$E$15)</f>
        <v>0</v>
      </c>
      <c r="J1932" s="145" t="str">
        <f>IF(ЗАПОЛНИТЬ!$F$7=1,CONCATENATE(ЗАПОЛНИТЬ!$F$18,ЗАПОЛНИТЬ!$D$18),ЗАПОЛНИТЬ!$E$18)</f>
        <v>01.07.2016</v>
      </c>
      <c r="K1932" s="143">
        <f>'Ф.7(СФ).34'!B40</f>
        <v>2260</v>
      </c>
      <c r="L1932" s="143">
        <f>IF(ЗАПОЛНИТЬ!$F$7=1,'Ф.7(СФ).34'!D40/1000,'Ф.7(СФ).34'!D40)</f>
        <v>0</v>
      </c>
      <c r="M1932" s="143">
        <f>IF(ЗАПОЛНИТЬ!$F$7=1,'Ф.7(СФ).34'!E40/1000,'Ф.7(СФ).34'!E40)</f>
        <v>0</v>
      </c>
      <c r="N1932" s="143">
        <f>IF(ЗАПОЛНИТЬ!$F$7=1,'Ф.7(СФ).34'!F40/1000,'Ф.7(СФ).34'!F40)</f>
        <v>0</v>
      </c>
      <c r="O1932" s="143">
        <f>IF(ЗАПОЛНИТЬ!$F$7=1,'Ф.7(СФ).34'!G40/1000,'Ф.7(СФ).34'!G40)</f>
        <v>0</v>
      </c>
      <c r="P1932" s="143">
        <f>IF(ЗАПОЛНИТЬ!$F$7=1,'Ф.7(СФ).34'!H40/1000,'Ф.7(СФ).34'!H40)</f>
        <v>0</v>
      </c>
      <c r="Q1932" s="143">
        <f>IF(ЗАПОЛНИТЬ!$F$7=1,'Ф.7(СФ).34'!I40/1000,'Ф.7(СФ).34'!I40)</f>
        <v>0</v>
      </c>
      <c r="R1932" s="143">
        <f>IF(ЗАПОЛНИТЬ!$F$7=1,'Ф.7(СФ).34'!J40/1000,'Ф.7(СФ).34'!J40)</f>
        <v>0</v>
      </c>
      <c r="S1932" s="143">
        <f>IF(ЗАПОЛНИТЬ!$F$7=1,'Ф.7(СФ).34'!K40/1000,'Ф.7(СФ).34'!K40)</f>
        <v>0</v>
      </c>
      <c r="T1932" s="143">
        <f>IF(ЗАПОЛНИТЬ!$F$7=1,'Ф.7(СФ).34'!L40/1000,'Ф.7(СФ).34'!L40)</f>
        <v>0</v>
      </c>
      <c r="U1932" s="143">
        <f>IF(ЗАПОЛНИТЬ!$F$7=1,'Ф.7(СФ).34'!M40/1000,'Ф.7(СФ).34'!M40)</f>
        <v>0</v>
      </c>
      <c r="V1932" s="145">
        <f t="shared" si="96"/>
        <v>0</v>
      </c>
      <c r="W1932" s="145">
        <f t="shared" si="95"/>
        <v>0</v>
      </c>
    </row>
    <row r="1933" spans="1:23" ht="12.75">
      <c r="A1933" s="144" t="str">
        <f>ЗАПОЛНИТЬ!$B$23</f>
        <v>4</v>
      </c>
      <c r="B1933" s="144" t="str">
        <f>ЗАПОЛНИТЬ!$B$13</f>
        <v>24188344</v>
      </c>
      <c r="C1933" s="144" t="str">
        <f>ЗАПОЛНИТЬ!$B$24</f>
        <v>298</v>
      </c>
      <c r="D1933" s="144" t="str">
        <f>ЗАПОЛНИТЬ!$B$21</f>
        <v>12</v>
      </c>
      <c r="E1933" s="145"/>
      <c r="F1933" s="144" t="str">
        <f>ЗАПОЛНИТЬ!$B$22</f>
        <v>15</v>
      </c>
      <c r="G1933" s="144" t="str">
        <f>ЗАПОЛНИТЬ!$B$20</f>
        <v>040222</v>
      </c>
      <c r="H1933" s="143" t="str">
        <f>IF(ЗАПОЛНИТЬ!$F$7=1,ЗАПОЛНИТЬ!$H$9,ЗАПОЛНИТЬ!$H$10)</f>
        <v>73</v>
      </c>
      <c r="I1933" s="146">
        <f>IF(ЗАПОЛНИТЬ!$F$7=1,'Ф.7(СФ).34'!$E$13,'Ф.7(СФ).34'!$E$15)</f>
        <v>0</v>
      </c>
      <c r="J1933" s="145" t="str">
        <f>IF(ЗАПОЛНИТЬ!$F$7=1,CONCATENATE(ЗАПОЛНИТЬ!$F$18,ЗАПОЛНИТЬ!$D$18),ЗАПОЛНИТЬ!$E$18)</f>
        <v>01.07.2016</v>
      </c>
      <c r="K1933" s="143">
        <f>'Ф.7(СФ).34'!B41</f>
        <v>2270</v>
      </c>
      <c r="L1933" s="143">
        <f>IF(ЗАПОЛНИТЬ!$F$7=1,'Ф.7(СФ).34'!D41/1000,'Ф.7(СФ).34'!D41)</f>
        <v>0</v>
      </c>
      <c r="M1933" s="143">
        <f>IF(ЗАПОЛНИТЬ!$F$7=1,'Ф.7(СФ).34'!E41/1000,'Ф.7(СФ).34'!E41)</f>
        <v>0</v>
      </c>
      <c r="N1933" s="143">
        <f>IF(ЗАПОЛНИТЬ!$F$7=1,'Ф.7(СФ).34'!F41/1000,'Ф.7(СФ).34'!F41)</f>
        <v>0</v>
      </c>
      <c r="O1933" s="143">
        <f>IF(ЗАПОЛНИТЬ!$F$7=1,'Ф.7(СФ).34'!G41/1000,'Ф.7(СФ).34'!G41)</f>
        <v>0</v>
      </c>
      <c r="P1933" s="143">
        <f>IF(ЗАПОЛНИТЬ!$F$7=1,'Ф.7(СФ).34'!H41/1000,'Ф.7(СФ).34'!H41)</f>
        <v>0</v>
      </c>
      <c r="Q1933" s="143">
        <f>IF(ЗАПОЛНИТЬ!$F$7=1,'Ф.7(СФ).34'!I41/1000,'Ф.7(СФ).34'!I41)</f>
        <v>0</v>
      </c>
      <c r="R1933" s="143">
        <f>IF(ЗАПОЛНИТЬ!$F$7=1,'Ф.7(СФ).34'!J41/1000,'Ф.7(СФ).34'!J41)</f>
        <v>0</v>
      </c>
      <c r="S1933" s="143">
        <f>IF(ЗАПОЛНИТЬ!$F$7=1,'Ф.7(СФ).34'!K41/1000,'Ф.7(СФ).34'!K41)</f>
        <v>0</v>
      </c>
      <c r="T1933" s="143">
        <f>IF(ЗАПОЛНИТЬ!$F$7=1,'Ф.7(СФ).34'!L41/1000,'Ф.7(СФ).34'!L41)</f>
        <v>0</v>
      </c>
      <c r="U1933" s="143">
        <f>IF(ЗАПОЛНИТЬ!$F$7=1,'Ф.7(СФ).34'!M41/1000,'Ф.7(СФ).34'!M41)</f>
        <v>0</v>
      </c>
      <c r="V1933" s="145">
        <v>0</v>
      </c>
      <c r="W1933" s="145">
        <f t="shared" si="95"/>
        <v>0</v>
      </c>
    </row>
    <row r="1934" spans="1:23" ht="12.75">
      <c r="A1934" s="144" t="str">
        <f>ЗАПОЛНИТЬ!$B$23</f>
        <v>4</v>
      </c>
      <c r="B1934" s="144" t="str">
        <f>ЗАПОЛНИТЬ!$B$13</f>
        <v>24188344</v>
      </c>
      <c r="C1934" s="144" t="str">
        <f>ЗАПОЛНИТЬ!$B$24</f>
        <v>298</v>
      </c>
      <c r="D1934" s="144" t="str">
        <f>ЗАПОЛНИТЬ!$B$21</f>
        <v>12</v>
      </c>
      <c r="E1934" s="145"/>
      <c r="F1934" s="144" t="str">
        <f>ЗАПОЛНИТЬ!$B$22</f>
        <v>15</v>
      </c>
      <c r="G1934" s="144" t="str">
        <f>ЗАПОЛНИТЬ!$B$20</f>
        <v>040222</v>
      </c>
      <c r="H1934" s="143" t="str">
        <f>IF(ЗАПОЛНИТЬ!$F$7=1,ЗАПОЛНИТЬ!$H$9,ЗАПОЛНИТЬ!$H$10)</f>
        <v>73</v>
      </c>
      <c r="I1934" s="146">
        <f>IF(ЗАПОЛНИТЬ!$F$7=1,'Ф.7(СФ).34'!$E$13,'Ф.7(СФ).34'!$E$15)</f>
        <v>0</v>
      </c>
      <c r="J1934" s="145" t="str">
        <f>IF(ЗАПОЛНИТЬ!$F$7=1,CONCATENATE(ЗАПОЛНИТЬ!$F$18,ЗАПОЛНИТЬ!$D$18),ЗАПОЛНИТЬ!$E$18)</f>
        <v>01.07.2016</v>
      </c>
      <c r="K1934" s="143">
        <f>'Ф.7(СФ).34'!B42</f>
        <v>2271</v>
      </c>
      <c r="L1934" s="143">
        <f>IF(ЗАПОЛНИТЬ!$F$7=1,'Ф.7(СФ).34'!D42/1000,'Ф.7(СФ).34'!D42)</f>
        <v>0</v>
      </c>
      <c r="M1934" s="143">
        <f>IF(ЗАПОЛНИТЬ!$F$7=1,'Ф.7(СФ).34'!E42/1000,'Ф.7(СФ).34'!E42)</f>
        <v>0</v>
      </c>
      <c r="N1934" s="143">
        <f>IF(ЗАПОЛНИТЬ!$F$7=1,'Ф.7(СФ).34'!F42/1000,'Ф.7(СФ).34'!F42)</f>
        <v>0</v>
      </c>
      <c r="O1934" s="143">
        <f>IF(ЗАПОЛНИТЬ!$F$7=1,'Ф.7(СФ).34'!G42/1000,'Ф.7(СФ).34'!G42)</f>
        <v>0</v>
      </c>
      <c r="P1934" s="143">
        <f>IF(ЗАПОЛНИТЬ!$F$7=1,'Ф.7(СФ).34'!H42/1000,'Ф.7(СФ).34'!H42)</f>
        <v>0</v>
      </c>
      <c r="Q1934" s="143">
        <f>IF(ЗАПОЛНИТЬ!$F$7=1,'Ф.7(СФ).34'!I42/1000,'Ф.7(СФ).34'!I42)</f>
        <v>0</v>
      </c>
      <c r="R1934" s="143">
        <f>IF(ЗАПОЛНИТЬ!$F$7=1,'Ф.7(СФ).34'!J42/1000,'Ф.7(СФ).34'!J42)</f>
        <v>0</v>
      </c>
      <c r="S1934" s="143">
        <f>IF(ЗАПОЛНИТЬ!$F$7=1,'Ф.7(СФ).34'!K42/1000,'Ф.7(СФ).34'!K42)</f>
        <v>0</v>
      </c>
      <c r="T1934" s="143">
        <f>IF(ЗАПОЛНИТЬ!$F$7=1,'Ф.7(СФ).34'!L42/1000,'Ф.7(СФ).34'!L42)</f>
        <v>0</v>
      </c>
      <c r="U1934" s="143">
        <f>IF(ЗАПОЛНИТЬ!$F$7=1,'Ф.7(СФ).34'!M42/1000,'Ф.7(СФ).34'!M42)</f>
        <v>0</v>
      </c>
      <c r="V1934" s="145">
        <f t="shared" ref="V1934:V1939" si="97">IF(SUM(L1934:U1934)&gt;0,1,0)</f>
        <v>0</v>
      </c>
      <c r="W1934" s="145">
        <f t="shared" si="95"/>
        <v>0</v>
      </c>
    </row>
    <row r="1935" spans="1:23" ht="12.75">
      <c r="A1935" s="144" t="str">
        <f>ЗАПОЛНИТЬ!$B$23</f>
        <v>4</v>
      </c>
      <c r="B1935" s="144" t="str">
        <f>ЗАПОЛНИТЬ!$B$13</f>
        <v>24188344</v>
      </c>
      <c r="C1935" s="144" t="str">
        <f>ЗАПОЛНИТЬ!$B$24</f>
        <v>298</v>
      </c>
      <c r="D1935" s="144" t="str">
        <f>ЗАПОЛНИТЬ!$B$21</f>
        <v>12</v>
      </c>
      <c r="E1935" s="145"/>
      <c r="F1935" s="144" t="str">
        <f>ЗАПОЛНИТЬ!$B$22</f>
        <v>15</v>
      </c>
      <c r="G1935" s="144" t="str">
        <f>ЗАПОЛНИТЬ!$B$20</f>
        <v>040222</v>
      </c>
      <c r="H1935" s="143" t="str">
        <f>IF(ЗАПОЛНИТЬ!$F$7=1,ЗАПОЛНИТЬ!$H$9,ЗАПОЛНИТЬ!$H$10)</f>
        <v>73</v>
      </c>
      <c r="I1935" s="146">
        <f>IF(ЗАПОЛНИТЬ!$F$7=1,'Ф.7(СФ).34'!$E$13,'Ф.7(СФ).34'!$E$15)</f>
        <v>0</v>
      </c>
      <c r="J1935" s="145" t="str">
        <f>IF(ЗАПОЛНИТЬ!$F$7=1,CONCATENATE(ЗАПОЛНИТЬ!$F$18,ЗАПОЛНИТЬ!$D$18),ЗАПОЛНИТЬ!$E$18)</f>
        <v>01.07.2016</v>
      </c>
      <c r="K1935" s="143">
        <f>'Ф.7(СФ).34'!B43</f>
        <v>2272</v>
      </c>
      <c r="L1935" s="143">
        <f>IF(ЗАПОЛНИТЬ!$F$7=1,'Ф.7(СФ).34'!D43/1000,'Ф.7(СФ).34'!D43)</f>
        <v>0</v>
      </c>
      <c r="M1935" s="143">
        <f>IF(ЗАПОЛНИТЬ!$F$7=1,'Ф.7(СФ).34'!E43/1000,'Ф.7(СФ).34'!E43)</f>
        <v>0</v>
      </c>
      <c r="N1935" s="143">
        <f>IF(ЗАПОЛНИТЬ!$F$7=1,'Ф.7(СФ).34'!F43/1000,'Ф.7(СФ).34'!F43)</f>
        <v>0</v>
      </c>
      <c r="O1935" s="143">
        <f>IF(ЗАПОЛНИТЬ!$F$7=1,'Ф.7(СФ).34'!G43/1000,'Ф.7(СФ).34'!G43)</f>
        <v>0</v>
      </c>
      <c r="P1935" s="143">
        <f>IF(ЗАПОЛНИТЬ!$F$7=1,'Ф.7(СФ).34'!H43/1000,'Ф.7(СФ).34'!H43)</f>
        <v>0</v>
      </c>
      <c r="Q1935" s="143">
        <f>IF(ЗАПОЛНИТЬ!$F$7=1,'Ф.7(СФ).34'!I43/1000,'Ф.7(СФ).34'!I43)</f>
        <v>0</v>
      </c>
      <c r="R1935" s="143">
        <f>IF(ЗАПОЛНИТЬ!$F$7=1,'Ф.7(СФ).34'!J43/1000,'Ф.7(СФ).34'!J43)</f>
        <v>0</v>
      </c>
      <c r="S1935" s="143">
        <f>IF(ЗАПОЛНИТЬ!$F$7=1,'Ф.7(СФ).34'!K43/1000,'Ф.7(СФ).34'!K43)</f>
        <v>0</v>
      </c>
      <c r="T1935" s="143">
        <f>IF(ЗАПОЛНИТЬ!$F$7=1,'Ф.7(СФ).34'!L43/1000,'Ф.7(СФ).34'!L43)</f>
        <v>0</v>
      </c>
      <c r="U1935" s="143">
        <f>IF(ЗАПОЛНИТЬ!$F$7=1,'Ф.7(СФ).34'!M43/1000,'Ф.7(СФ).34'!M43)</f>
        <v>0</v>
      </c>
      <c r="V1935" s="145">
        <f t="shared" si="97"/>
        <v>0</v>
      </c>
      <c r="W1935" s="145">
        <f t="shared" si="95"/>
        <v>0</v>
      </c>
    </row>
    <row r="1936" spans="1:23" ht="12.75">
      <c r="A1936" s="144" t="str">
        <f>ЗАПОЛНИТЬ!$B$23</f>
        <v>4</v>
      </c>
      <c r="B1936" s="144" t="str">
        <f>ЗАПОЛНИТЬ!$B$13</f>
        <v>24188344</v>
      </c>
      <c r="C1936" s="144" t="str">
        <f>ЗАПОЛНИТЬ!$B$24</f>
        <v>298</v>
      </c>
      <c r="D1936" s="144" t="str">
        <f>ЗАПОЛНИТЬ!$B$21</f>
        <v>12</v>
      </c>
      <c r="E1936" s="145"/>
      <c r="F1936" s="144" t="str">
        <f>ЗАПОЛНИТЬ!$B$22</f>
        <v>15</v>
      </c>
      <c r="G1936" s="144" t="str">
        <f>ЗАПОЛНИТЬ!$B$20</f>
        <v>040222</v>
      </c>
      <c r="H1936" s="143" t="str">
        <f>IF(ЗАПОЛНИТЬ!$F$7=1,ЗАПОЛНИТЬ!$H$9,ЗАПОЛНИТЬ!$H$10)</f>
        <v>73</v>
      </c>
      <c r="I1936" s="146">
        <f>IF(ЗАПОЛНИТЬ!$F$7=1,'Ф.7(СФ).34'!$E$13,'Ф.7(СФ).34'!$E$15)</f>
        <v>0</v>
      </c>
      <c r="J1936" s="145" t="str">
        <f>IF(ЗАПОЛНИТЬ!$F$7=1,CONCATENATE(ЗАПОЛНИТЬ!$F$18,ЗАПОЛНИТЬ!$D$18),ЗАПОЛНИТЬ!$E$18)</f>
        <v>01.07.2016</v>
      </c>
      <c r="K1936" s="143">
        <f>'Ф.7(СФ).34'!B44</f>
        <v>2273</v>
      </c>
      <c r="L1936" s="143">
        <f>IF(ЗАПОЛНИТЬ!$F$7=1,'Ф.7(СФ).34'!D44/1000,'Ф.7(СФ).34'!D44)</f>
        <v>0</v>
      </c>
      <c r="M1936" s="143">
        <f>IF(ЗАПОЛНИТЬ!$F$7=1,'Ф.7(СФ).34'!E44/1000,'Ф.7(СФ).34'!E44)</f>
        <v>0</v>
      </c>
      <c r="N1936" s="143">
        <f>IF(ЗАПОЛНИТЬ!$F$7=1,'Ф.7(СФ).34'!F44/1000,'Ф.7(СФ).34'!F44)</f>
        <v>0</v>
      </c>
      <c r="O1936" s="143">
        <f>IF(ЗАПОЛНИТЬ!$F$7=1,'Ф.7(СФ).34'!G44/1000,'Ф.7(СФ).34'!G44)</f>
        <v>0</v>
      </c>
      <c r="P1936" s="143">
        <f>IF(ЗАПОЛНИТЬ!$F$7=1,'Ф.7(СФ).34'!H44/1000,'Ф.7(СФ).34'!H44)</f>
        <v>0</v>
      </c>
      <c r="Q1936" s="143">
        <f>IF(ЗАПОЛНИТЬ!$F$7=1,'Ф.7(СФ).34'!I44/1000,'Ф.7(СФ).34'!I44)</f>
        <v>0</v>
      </c>
      <c r="R1936" s="143">
        <f>IF(ЗАПОЛНИТЬ!$F$7=1,'Ф.7(СФ).34'!J44/1000,'Ф.7(СФ).34'!J44)</f>
        <v>0</v>
      </c>
      <c r="S1936" s="143">
        <f>IF(ЗАПОЛНИТЬ!$F$7=1,'Ф.7(СФ).34'!K44/1000,'Ф.7(СФ).34'!K44)</f>
        <v>0</v>
      </c>
      <c r="T1936" s="143">
        <f>IF(ЗАПОЛНИТЬ!$F$7=1,'Ф.7(СФ).34'!L44/1000,'Ф.7(СФ).34'!L44)</f>
        <v>0</v>
      </c>
      <c r="U1936" s="143">
        <f>IF(ЗАПОЛНИТЬ!$F$7=1,'Ф.7(СФ).34'!M44/1000,'Ф.7(СФ).34'!M44)</f>
        <v>0</v>
      </c>
      <c r="V1936" s="145">
        <f t="shared" si="97"/>
        <v>0</v>
      </c>
      <c r="W1936" s="145">
        <f t="shared" si="95"/>
        <v>0</v>
      </c>
    </row>
    <row r="1937" spans="1:23" ht="12.75">
      <c r="A1937" s="144" t="str">
        <f>ЗАПОЛНИТЬ!$B$23</f>
        <v>4</v>
      </c>
      <c r="B1937" s="144" t="str">
        <f>ЗАПОЛНИТЬ!$B$13</f>
        <v>24188344</v>
      </c>
      <c r="C1937" s="144" t="str">
        <f>ЗАПОЛНИТЬ!$B$24</f>
        <v>298</v>
      </c>
      <c r="D1937" s="144" t="str">
        <f>ЗАПОЛНИТЬ!$B$21</f>
        <v>12</v>
      </c>
      <c r="E1937" s="145"/>
      <c r="F1937" s="144" t="str">
        <f>ЗАПОЛНИТЬ!$B$22</f>
        <v>15</v>
      </c>
      <c r="G1937" s="144" t="str">
        <f>ЗАПОЛНИТЬ!$B$20</f>
        <v>040222</v>
      </c>
      <c r="H1937" s="143" t="str">
        <f>IF(ЗАПОЛНИТЬ!$F$7=1,ЗАПОЛНИТЬ!$H$9,ЗАПОЛНИТЬ!$H$10)</f>
        <v>73</v>
      </c>
      <c r="I1937" s="146">
        <f>IF(ЗАПОЛНИТЬ!$F$7=1,'Ф.7(СФ).34'!$E$13,'Ф.7(СФ).34'!$E$15)</f>
        <v>0</v>
      </c>
      <c r="J1937" s="145" t="str">
        <f>IF(ЗАПОЛНИТЬ!$F$7=1,CONCATENATE(ЗАПОЛНИТЬ!$F$18,ЗАПОЛНИТЬ!$D$18),ЗАПОЛНИТЬ!$E$18)</f>
        <v>01.07.2016</v>
      </c>
      <c r="K1937" s="143">
        <f>'Ф.7(СФ).34'!B45</f>
        <v>2274</v>
      </c>
      <c r="L1937" s="143">
        <f>IF(ЗАПОЛНИТЬ!$F$7=1,'Ф.7(СФ).34'!D45/1000,'Ф.7(СФ).34'!D45)</f>
        <v>0</v>
      </c>
      <c r="M1937" s="143">
        <f>IF(ЗАПОЛНИТЬ!$F$7=1,'Ф.7(СФ).34'!E45/1000,'Ф.7(СФ).34'!E45)</f>
        <v>0</v>
      </c>
      <c r="N1937" s="143">
        <f>IF(ЗАПОЛНИТЬ!$F$7=1,'Ф.7(СФ).34'!F45/1000,'Ф.7(СФ).34'!F45)</f>
        <v>0</v>
      </c>
      <c r="O1937" s="143">
        <f>IF(ЗАПОЛНИТЬ!$F$7=1,'Ф.7(СФ).34'!G45/1000,'Ф.7(СФ).34'!G45)</f>
        <v>0</v>
      </c>
      <c r="P1937" s="143">
        <f>IF(ЗАПОЛНИТЬ!$F$7=1,'Ф.7(СФ).34'!H45/1000,'Ф.7(СФ).34'!H45)</f>
        <v>0</v>
      </c>
      <c r="Q1937" s="143">
        <f>IF(ЗАПОЛНИТЬ!$F$7=1,'Ф.7(СФ).34'!I45/1000,'Ф.7(СФ).34'!I45)</f>
        <v>0</v>
      </c>
      <c r="R1937" s="143">
        <f>IF(ЗАПОЛНИТЬ!$F$7=1,'Ф.7(СФ).34'!J45/1000,'Ф.7(СФ).34'!J45)</f>
        <v>0</v>
      </c>
      <c r="S1937" s="143">
        <f>IF(ЗАПОЛНИТЬ!$F$7=1,'Ф.7(СФ).34'!K45/1000,'Ф.7(СФ).34'!K45)</f>
        <v>0</v>
      </c>
      <c r="T1937" s="143">
        <f>IF(ЗАПОЛНИТЬ!$F$7=1,'Ф.7(СФ).34'!L45/1000,'Ф.7(СФ).34'!L45)</f>
        <v>0</v>
      </c>
      <c r="U1937" s="143">
        <f>IF(ЗАПОЛНИТЬ!$F$7=1,'Ф.7(СФ).34'!M45/1000,'Ф.7(СФ).34'!M45)</f>
        <v>0</v>
      </c>
      <c r="V1937" s="145">
        <f t="shared" si="97"/>
        <v>0</v>
      </c>
      <c r="W1937" s="145">
        <f t="shared" si="95"/>
        <v>0</v>
      </c>
    </row>
    <row r="1938" spans="1:23" ht="12.75">
      <c r="A1938" s="144" t="str">
        <f>ЗАПОЛНИТЬ!$B$23</f>
        <v>4</v>
      </c>
      <c r="B1938" s="144" t="str">
        <f>ЗАПОЛНИТЬ!$B$13</f>
        <v>24188344</v>
      </c>
      <c r="C1938" s="144" t="str">
        <f>ЗАПОЛНИТЬ!$B$24</f>
        <v>298</v>
      </c>
      <c r="D1938" s="144" t="str">
        <f>ЗАПОЛНИТЬ!$B$21</f>
        <v>12</v>
      </c>
      <c r="E1938" s="145"/>
      <c r="F1938" s="144" t="str">
        <f>ЗАПОЛНИТЬ!$B$22</f>
        <v>15</v>
      </c>
      <c r="G1938" s="144" t="str">
        <f>ЗАПОЛНИТЬ!$B$20</f>
        <v>040222</v>
      </c>
      <c r="H1938" s="143" t="str">
        <f>IF(ЗАПОЛНИТЬ!$F$7=1,ЗАПОЛНИТЬ!$H$9,ЗАПОЛНИТЬ!$H$10)</f>
        <v>73</v>
      </c>
      <c r="I1938" s="146">
        <f>IF(ЗАПОЛНИТЬ!$F$7=1,'Ф.7(СФ).34'!$E$13,'Ф.7(СФ).34'!$E$15)</f>
        <v>0</v>
      </c>
      <c r="J1938" s="145" t="str">
        <f>IF(ЗАПОЛНИТЬ!$F$7=1,CONCATENATE(ЗАПОЛНИТЬ!$F$18,ЗАПОЛНИТЬ!$D$18),ЗАПОЛНИТЬ!$E$18)</f>
        <v>01.07.2016</v>
      </c>
      <c r="K1938" s="143">
        <f>'Ф.7(СФ).34'!B46</f>
        <v>2275</v>
      </c>
      <c r="L1938" s="143">
        <f>IF(ЗАПОЛНИТЬ!$F$7=1,'Ф.7(СФ).34'!D46/1000,'Ф.7(СФ).34'!D46)</f>
        <v>0</v>
      </c>
      <c r="M1938" s="143">
        <f>IF(ЗАПОЛНИТЬ!$F$7=1,'Ф.7(СФ).34'!E46/1000,'Ф.7(СФ).34'!E46)</f>
        <v>0</v>
      </c>
      <c r="N1938" s="143">
        <f>IF(ЗАПОЛНИТЬ!$F$7=1,'Ф.7(СФ).34'!F46/1000,'Ф.7(СФ).34'!F46)</f>
        <v>0</v>
      </c>
      <c r="O1938" s="143">
        <f>IF(ЗАПОЛНИТЬ!$F$7=1,'Ф.7(СФ).34'!G46/1000,'Ф.7(СФ).34'!G46)</f>
        <v>0</v>
      </c>
      <c r="P1938" s="143">
        <f>IF(ЗАПОЛНИТЬ!$F$7=1,'Ф.7(СФ).34'!H46/1000,'Ф.7(СФ).34'!H46)</f>
        <v>0</v>
      </c>
      <c r="Q1938" s="143">
        <f>IF(ЗАПОЛНИТЬ!$F$7=1,'Ф.7(СФ).34'!I46/1000,'Ф.7(СФ).34'!I46)</f>
        <v>0</v>
      </c>
      <c r="R1938" s="143">
        <f>IF(ЗАПОЛНИТЬ!$F$7=1,'Ф.7(СФ).34'!J46/1000,'Ф.7(СФ).34'!J46)</f>
        <v>0</v>
      </c>
      <c r="S1938" s="143">
        <f>IF(ЗАПОЛНИТЬ!$F$7=1,'Ф.7(СФ).34'!K46/1000,'Ф.7(СФ).34'!K46)</f>
        <v>0</v>
      </c>
      <c r="T1938" s="143">
        <f>IF(ЗАПОЛНИТЬ!$F$7=1,'Ф.7(СФ).34'!L46/1000,'Ф.7(СФ).34'!L46)</f>
        <v>0</v>
      </c>
      <c r="U1938" s="143">
        <f>IF(ЗАПОЛНИТЬ!$F$7=1,'Ф.7(СФ).34'!M46/1000,'Ф.7(СФ).34'!M46)</f>
        <v>0</v>
      </c>
      <c r="V1938" s="145">
        <f t="shared" si="97"/>
        <v>0</v>
      </c>
      <c r="W1938" s="145">
        <f t="shared" si="95"/>
        <v>0</v>
      </c>
    </row>
    <row r="1939" spans="1:23" ht="12.75">
      <c r="A1939" s="144" t="str">
        <f>ЗАПОЛНИТЬ!$B$23</f>
        <v>4</v>
      </c>
      <c r="B1939" s="144" t="str">
        <f>ЗАПОЛНИТЬ!$B$13</f>
        <v>24188344</v>
      </c>
      <c r="C1939" s="144" t="str">
        <f>ЗАПОЛНИТЬ!$B$24</f>
        <v>298</v>
      </c>
      <c r="D1939" s="144" t="str">
        <f>ЗАПОЛНИТЬ!$B$21</f>
        <v>12</v>
      </c>
      <c r="E1939" s="145"/>
      <c r="F1939" s="144" t="str">
        <f>ЗАПОЛНИТЬ!$B$22</f>
        <v>15</v>
      </c>
      <c r="G1939" s="144" t="str">
        <f>ЗАПОЛНИТЬ!$B$20</f>
        <v>040222</v>
      </c>
      <c r="H1939" s="143" t="str">
        <f>IF(ЗАПОЛНИТЬ!$F$7=1,ЗАПОЛНИТЬ!$H$9,ЗАПОЛНИТЬ!$H$10)</f>
        <v>73</v>
      </c>
      <c r="I1939" s="146">
        <f>IF(ЗАПОЛНИТЬ!$F$7=1,'Ф.7(СФ).34'!$E$13,'Ф.7(СФ).34'!$E$15)</f>
        <v>0</v>
      </c>
      <c r="J1939" s="145" t="str">
        <f>IF(ЗАПОЛНИТЬ!$F$7=1,CONCATENATE(ЗАПОЛНИТЬ!$F$18,ЗАПОЛНИТЬ!$D$18),ЗАПОЛНИТЬ!$E$18)</f>
        <v>01.07.2016</v>
      </c>
      <c r="K1939" s="143">
        <f>'Ф.7(СФ).34'!B47</f>
        <v>2276</v>
      </c>
      <c r="L1939" s="143">
        <f>IF(ЗАПОЛНИТЬ!$F$7=1,'Ф.7(СФ).34'!D47/1000,'Ф.7(СФ).34'!D47)</f>
        <v>0</v>
      </c>
      <c r="M1939" s="143">
        <f>IF(ЗАПОЛНИТЬ!$F$7=1,'Ф.7(СФ).34'!E47/1000,'Ф.7(СФ).34'!E47)</f>
        <v>0</v>
      </c>
      <c r="N1939" s="143">
        <f>IF(ЗАПОЛНИТЬ!$F$7=1,'Ф.7(СФ).34'!F47/1000,'Ф.7(СФ).34'!F47)</f>
        <v>0</v>
      </c>
      <c r="O1939" s="143">
        <f>IF(ЗАПОЛНИТЬ!$F$7=1,'Ф.7(СФ).34'!G47/1000,'Ф.7(СФ).34'!G47)</f>
        <v>0</v>
      </c>
      <c r="P1939" s="143">
        <f>IF(ЗАПОЛНИТЬ!$F$7=1,'Ф.7(СФ).34'!H47/1000,'Ф.7(СФ).34'!H47)</f>
        <v>0</v>
      </c>
      <c r="Q1939" s="143">
        <f>IF(ЗАПОЛНИТЬ!$F$7=1,'Ф.7(СФ).34'!I47/1000,'Ф.7(СФ).34'!I47)</f>
        <v>0</v>
      </c>
      <c r="R1939" s="143">
        <f>IF(ЗАПОЛНИТЬ!$F$7=1,'Ф.7(СФ).34'!J47/1000,'Ф.7(СФ).34'!J47)</f>
        <v>0</v>
      </c>
      <c r="S1939" s="143">
        <f>IF(ЗАПОЛНИТЬ!$F$7=1,'Ф.7(СФ).34'!K47/1000,'Ф.7(СФ).34'!K47)</f>
        <v>0</v>
      </c>
      <c r="T1939" s="143">
        <f>IF(ЗАПОЛНИТЬ!$F$7=1,'Ф.7(СФ).34'!L47/1000,'Ф.7(СФ).34'!L47)</f>
        <v>0</v>
      </c>
      <c r="U1939" s="143">
        <f>IF(ЗАПОЛНИТЬ!$F$7=1,'Ф.7(СФ).34'!M47/1000,'Ф.7(СФ).34'!M47)</f>
        <v>0</v>
      </c>
      <c r="V1939" s="145">
        <f t="shared" si="97"/>
        <v>0</v>
      </c>
      <c r="W1939" s="145">
        <f>IF(SUM(L1939:U1939)&gt;0,1,0)</f>
        <v>0</v>
      </c>
    </row>
    <row r="1940" spans="1:23" ht="12.75">
      <c r="A1940" s="144" t="str">
        <f>ЗАПОЛНИТЬ!$B$23</f>
        <v>4</v>
      </c>
      <c r="B1940" s="144" t="str">
        <f>ЗАПОЛНИТЬ!$B$13</f>
        <v>24188344</v>
      </c>
      <c r="C1940" s="144" t="str">
        <f>ЗАПОЛНИТЬ!$B$24</f>
        <v>298</v>
      </c>
      <c r="D1940" s="144" t="str">
        <f>ЗАПОЛНИТЬ!$B$21</f>
        <v>12</v>
      </c>
      <c r="E1940" s="145"/>
      <c r="F1940" s="144" t="str">
        <f>ЗАПОЛНИТЬ!$B$22</f>
        <v>15</v>
      </c>
      <c r="G1940" s="144" t="str">
        <f>ЗАПОЛНИТЬ!$B$20</f>
        <v>040222</v>
      </c>
      <c r="H1940" s="143" t="str">
        <f>IF(ЗАПОЛНИТЬ!$F$7=1,ЗАПОЛНИТЬ!$H$9,ЗАПОЛНИТЬ!$H$10)</f>
        <v>73</v>
      </c>
      <c r="I1940" s="146">
        <f>IF(ЗАПОЛНИТЬ!$F$7=1,'Ф.7(СФ).34'!$E$13,'Ф.7(СФ).34'!$E$15)</f>
        <v>0</v>
      </c>
      <c r="J1940" s="145" t="str">
        <f>IF(ЗАПОЛНИТЬ!$F$7=1,CONCATENATE(ЗАПОЛНИТЬ!$F$18,ЗАПОЛНИТЬ!$D$18),ЗАПОЛНИТЬ!$E$18)</f>
        <v>01.07.2016</v>
      </c>
      <c r="K1940" s="143">
        <f>'Ф.7(СФ).34'!B48</f>
        <v>2280</v>
      </c>
      <c r="L1940" s="143">
        <f>IF(ЗАПОЛНИТЬ!$F$7=1,'Ф.7(СФ).34'!D48/1000,'Ф.7(СФ).34'!D48)</f>
        <v>0</v>
      </c>
      <c r="M1940" s="143">
        <f>IF(ЗАПОЛНИТЬ!$F$7=1,'Ф.7(СФ).34'!E48/1000,'Ф.7(СФ).34'!E48)</f>
        <v>0</v>
      </c>
      <c r="N1940" s="143">
        <f>IF(ЗАПОЛНИТЬ!$F$7=1,'Ф.7(СФ).34'!F48/1000,'Ф.7(СФ).34'!F48)</f>
        <v>0</v>
      </c>
      <c r="O1940" s="143">
        <f>IF(ЗАПОЛНИТЬ!$F$7=1,'Ф.7(СФ).34'!G48/1000,'Ф.7(СФ).34'!G48)</f>
        <v>0</v>
      </c>
      <c r="P1940" s="143">
        <f>IF(ЗАПОЛНИТЬ!$F$7=1,'Ф.7(СФ).34'!H48/1000,'Ф.7(СФ).34'!H48)</f>
        <v>0</v>
      </c>
      <c r="Q1940" s="143">
        <f>IF(ЗАПОЛНИТЬ!$F$7=1,'Ф.7(СФ).34'!I48/1000,'Ф.7(СФ).34'!I48)</f>
        <v>0</v>
      </c>
      <c r="R1940" s="143">
        <f>IF(ЗАПОЛНИТЬ!$F$7=1,'Ф.7(СФ).34'!J48/1000,'Ф.7(СФ).34'!J48)</f>
        <v>0</v>
      </c>
      <c r="S1940" s="143">
        <f>IF(ЗАПОЛНИТЬ!$F$7=1,'Ф.7(СФ).34'!K48/1000,'Ф.7(СФ).34'!K48)</f>
        <v>0</v>
      </c>
      <c r="T1940" s="143">
        <f>IF(ЗАПОЛНИТЬ!$F$7=1,'Ф.7(СФ).34'!L48/1000,'Ф.7(СФ).34'!L48)</f>
        <v>0</v>
      </c>
      <c r="U1940" s="143">
        <f>IF(ЗАПОЛНИТЬ!$F$7=1,'Ф.7(СФ).34'!M48/1000,'Ф.7(СФ).34'!M48)</f>
        <v>0</v>
      </c>
      <c r="V1940" s="145">
        <v>0</v>
      </c>
      <c r="W1940" s="145">
        <f t="shared" si="95"/>
        <v>0</v>
      </c>
    </row>
    <row r="1941" spans="1:23" ht="12.75">
      <c r="A1941" s="144" t="str">
        <f>ЗАПОЛНИТЬ!$B$23</f>
        <v>4</v>
      </c>
      <c r="B1941" s="144" t="str">
        <f>ЗАПОЛНИТЬ!$B$13</f>
        <v>24188344</v>
      </c>
      <c r="C1941" s="144" t="str">
        <f>ЗАПОЛНИТЬ!$B$24</f>
        <v>298</v>
      </c>
      <c r="D1941" s="144" t="str">
        <f>ЗАПОЛНИТЬ!$B$21</f>
        <v>12</v>
      </c>
      <c r="E1941" s="145"/>
      <c r="F1941" s="144" t="str">
        <f>ЗАПОЛНИТЬ!$B$22</f>
        <v>15</v>
      </c>
      <c r="G1941" s="144" t="str">
        <f>ЗАПОЛНИТЬ!$B$20</f>
        <v>040222</v>
      </c>
      <c r="H1941" s="143" t="str">
        <f>IF(ЗАПОЛНИТЬ!$F$7=1,ЗАПОЛНИТЬ!$H$9,ЗАПОЛНИТЬ!$H$10)</f>
        <v>73</v>
      </c>
      <c r="I1941" s="146">
        <f>IF(ЗАПОЛНИТЬ!$F$7=1,'Ф.7(СФ).34'!$E$13,'Ф.7(СФ).34'!$E$15)</f>
        <v>0</v>
      </c>
      <c r="J1941" s="145" t="str">
        <f>IF(ЗАПОЛНИТЬ!$F$7=1,CONCATENATE(ЗАПОЛНИТЬ!$F$18,ЗАПОЛНИТЬ!$D$18),ЗАПОЛНИТЬ!$E$18)</f>
        <v>01.07.2016</v>
      </c>
      <c r="K1941" s="143">
        <f>'Ф.7(СФ).34'!B49</f>
        <v>2281</v>
      </c>
      <c r="L1941" s="143">
        <f>IF(ЗАПОЛНИТЬ!$F$7=1,'Ф.7(СФ).34'!D49/1000,'Ф.7(СФ).34'!D49)</f>
        <v>0</v>
      </c>
      <c r="M1941" s="143">
        <f>IF(ЗАПОЛНИТЬ!$F$7=1,'Ф.7(СФ).34'!E49/1000,'Ф.7(СФ).34'!E49)</f>
        <v>0</v>
      </c>
      <c r="N1941" s="143">
        <f>IF(ЗАПОЛНИТЬ!$F$7=1,'Ф.7(СФ).34'!F49/1000,'Ф.7(СФ).34'!F49)</f>
        <v>0</v>
      </c>
      <c r="O1941" s="143">
        <f>IF(ЗАПОЛНИТЬ!$F$7=1,'Ф.7(СФ).34'!G49/1000,'Ф.7(СФ).34'!G49)</f>
        <v>0</v>
      </c>
      <c r="P1941" s="143">
        <f>IF(ЗАПОЛНИТЬ!$F$7=1,'Ф.7(СФ).34'!H49/1000,'Ф.7(СФ).34'!H49)</f>
        <v>0</v>
      </c>
      <c r="Q1941" s="143">
        <f>IF(ЗАПОЛНИТЬ!$F$7=1,'Ф.7(СФ).34'!I49/1000,'Ф.7(СФ).34'!I49)</f>
        <v>0</v>
      </c>
      <c r="R1941" s="143">
        <f>IF(ЗАПОЛНИТЬ!$F$7=1,'Ф.7(СФ).34'!J49/1000,'Ф.7(СФ).34'!J49)</f>
        <v>0</v>
      </c>
      <c r="S1941" s="143">
        <f>IF(ЗАПОЛНИТЬ!$F$7=1,'Ф.7(СФ).34'!K49/1000,'Ф.7(СФ).34'!K49)</f>
        <v>0</v>
      </c>
      <c r="T1941" s="143">
        <f>IF(ЗАПОЛНИТЬ!$F$7=1,'Ф.7(СФ).34'!L49/1000,'Ф.7(СФ).34'!L49)</f>
        <v>0</v>
      </c>
      <c r="U1941" s="143">
        <f>IF(ЗАПОЛНИТЬ!$F$7=1,'Ф.7(СФ).34'!M49/1000,'Ф.7(СФ).34'!M49)</f>
        <v>0</v>
      </c>
      <c r="V1941" s="145">
        <f>IF(SUM(L1941:U1941)&gt;0,1,0)</f>
        <v>0</v>
      </c>
      <c r="W1941" s="145">
        <f t="shared" si="95"/>
        <v>0</v>
      </c>
    </row>
    <row r="1942" spans="1:23" ht="12.75">
      <c r="A1942" s="144" t="str">
        <f>ЗАПОЛНИТЬ!$B$23</f>
        <v>4</v>
      </c>
      <c r="B1942" s="144" t="str">
        <f>ЗАПОЛНИТЬ!$B$13</f>
        <v>24188344</v>
      </c>
      <c r="C1942" s="144" t="str">
        <f>ЗАПОЛНИТЬ!$B$24</f>
        <v>298</v>
      </c>
      <c r="D1942" s="144" t="str">
        <f>ЗАПОЛНИТЬ!$B$21</f>
        <v>12</v>
      </c>
      <c r="E1942" s="145"/>
      <c r="F1942" s="144" t="str">
        <f>ЗАПОЛНИТЬ!$B$22</f>
        <v>15</v>
      </c>
      <c r="G1942" s="144" t="str">
        <f>ЗАПОЛНИТЬ!$B$20</f>
        <v>040222</v>
      </c>
      <c r="H1942" s="143" t="str">
        <f>IF(ЗАПОЛНИТЬ!$F$7=1,ЗАПОЛНИТЬ!$H$9,ЗАПОЛНИТЬ!$H$10)</f>
        <v>73</v>
      </c>
      <c r="I1942" s="146">
        <f>IF(ЗАПОЛНИТЬ!$F$7=1,'Ф.7(СФ).34'!$E$13,'Ф.7(СФ).34'!$E$15)</f>
        <v>0</v>
      </c>
      <c r="J1942" s="145" t="str">
        <f>IF(ЗАПОЛНИТЬ!$F$7=1,CONCATENATE(ЗАПОЛНИТЬ!$F$18,ЗАПОЛНИТЬ!$D$18),ЗАПОЛНИТЬ!$E$18)</f>
        <v>01.07.2016</v>
      </c>
      <c r="K1942" s="143">
        <f>'Ф.7(СФ).34'!B50</f>
        <v>2282</v>
      </c>
      <c r="L1942" s="143">
        <f>IF(ЗАПОЛНИТЬ!$F$7=1,'Ф.7(СФ).34'!D50/1000,'Ф.7(СФ).34'!D50)</f>
        <v>0</v>
      </c>
      <c r="M1942" s="143">
        <f>IF(ЗАПОЛНИТЬ!$F$7=1,'Ф.7(СФ).34'!E50/1000,'Ф.7(СФ).34'!E50)</f>
        <v>0</v>
      </c>
      <c r="N1942" s="143">
        <f>IF(ЗАПОЛНИТЬ!$F$7=1,'Ф.7(СФ).34'!F50/1000,'Ф.7(СФ).34'!F50)</f>
        <v>0</v>
      </c>
      <c r="O1942" s="143">
        <f>IF(ЗАПОЛНИТЬ!$F$7=1,'Ф.7(СФ).34'!G50/1000,'Ф.7(СФ).34'!G50)</f>
        <v>0</v>
      </c>
      <c r="P1942" s="143">
        <f>IF(ЗАПОЛНИТЬ!$F$7=1,'Ф.7(СФ).34'!H50/1000,'Ф.7(СФ).34'!H50)</f>
        <v>0</v>
      </c>
      <c r="Q1942" s="143">
        <f>IF(ЗАПОЛНИТЬ!$F$7=1,'Ф.7(СФ).34'!I50/1000,'Ф.7(СФ).34'!I50)</f>
        <v>0</v>
      </c>
      <c r="R1942" s="143">
        <f>IF(ЗАПОЛНИТЬ!$F$7=1,'Ф.7(СФ).34'!J50/1000,'Ф.7(СФ).34'!J50)</f>
        <v>0</v>
      </c>
      <c r="S1942" s="143">
        <f>IF(ЗАПОЛНИТЬ!$F$7=1,'Ф.7(СФ).34'!K50/1000,'Ф.7(СФ).34'!K50)</f>
        <v>0</v>
      </c>
      <c r="T1942" s="143">
        <f>IF(ЗАПОЛНИТЬ!$F$7=1,'Ф.7(СФ).34'!L50/1000,'Ф.7(СФ).34'!L50)</f>
        <v>0</v>
      </c>
      <c r="U1942" s="143">
        <f>IF(ЗАПОЛНИТЬ!$F$7=1,'Ф.7(СФ).34'!M50/1000,'Ф.7(СФ).34'!M50)</f>
        <v>0</v>
      </c>
      <c r="V1942" s="145">
        <f>IF(SUM(L1942:U1942)&gt;0,1,0)</f>
        <v>0</v>
      </c>
      <c r="W1942" s="145">
        <f t="shared" si="95"/>
        <v>0</v>
      </c>
    </row>
    <row r="1943" spans="1:23" ht="12.75">
      <c r="A1943" s="144" t="str">
        <f>ЗАПОЛНИТЬ!$B$23</f>
        <v>4</v>
      </c>
      <c r="B1943" s="144" t="str">
        <f>ЗАПОЛНИТЬ!$B$13</f>
        <v>24188344</v>
      </c>
      <c r="C1943" s="144" t="str">
        <f>ЗАПОЛНИТЬ!$B$24</f>
        <v>298</v>
      </c>
      <c r="D1943" s="144" t="str">
        <f>ЗАПОЛНИТЬ!$B$21</f>
        <v>12</v>
      </c>
      <c r="E1943" s="145"/>
      <c r="F1943" s="144" t="str">
        <f>ЗАПОЛНИТЬ!$B$22</f>
        <v>15</v>
      </c>
      <c r="G1943" s="144" t="str">
        <f>ЗАПОЛНИТЬ!$B$20</f>
        <v>040222</v>
      </c>
      <c r="H1943" s="143" t="str">
        <f>IF(ЗАПОЛНИТЬ!$F$7=1,ЗАПОЛНИТЬ!$H$9,ЗАПОЛНИТЬ!$H$10)</f>
        <v>73</v>
      </c>
      <c r="I1943" s="146">
        <f>IF(ЗАПОЛНИТЬ!$F$7=1,'Ф.7(СФ).34'!$E$13,'Ф.7(СФ).34'!$E$15)</f>
        <v>0</v>
      </c>
      <c r="J1943" s="145" t="str">
        <f>IF(ЗАПОЛНИТЬ!$F$7=1,CONCATENATE(ЗАПОЛНИТЬ!$F$18,ЗАПОЛНИТЬ!$D$18),ЗАПОЛНИТЬ!$E$18)</f>
        <v>01.07.2016</v>
      </c>
      <c r="K1943" s="143">
        <f>'Ф.7(СФ).34'!B51</f>
        <v>2400</v>
      </c>
      <c r="L1943" s="143">
        <f>IF(ЗАПОЛНИТЬ!$F$7=1,'Ф.7(СФ).34'!D51/1000,'Ф.7(СФ).34'!D51)</f>
        <v>0</v>
      </c>
      <c r="M1943" s="143">
        <f>IF(ЗАПОЛНИТЬ!$F$7=1,'Ф.7(СФ).34'!E51/1000,'Ф.7(СФ).34'!E51)</f>
        <v>0</v>
      </c>
      <c r="N1943" s="143">
        <f>IF(ЗАПОЛНИТЬ!$F$7=1,'Ф.7(СФ).34'!F51/1000,'Ф.7(СФ).34'!F51)</f>
        <v>0</v>
      </c>
      <c r="O1943" s="143">
        <f>IF(ЗАПОЛНИТЬ!$F$7=1,'Ф.7(СФ).34'!G51/1000,'Ф.7(СФ).34'!G51)</f>
        <v>0</v>
      </c>
      <c r="P1943" s="143">
        <f>IF(ЗАПОЛНИТЬ!$F$7=1,'Ф.7(СФ).34'!H51/1000,'Ф.7(СФ).34'!H51)</f>
        <v>0</v>
      </c>
      <c r="Q1943" s="143">
        <f>IF(ЗАПОЛНИТЬ!$F$7=1,'Ф.7(СФ).34'!I51/1000,'Ф.7(СФ).34'!I51)</f>
        <v>0</v>
      </c>
      <c r="R1943" s="143">
        <f>IF(ЗАПОЛНИТЬ!$F$7=1,'Ф.7(СФ).34'!J51/1000,'Ф.7(СФ).34'!J51)</f>
        <v>0</v>
      </c>
      <c r="S1943" s="143">
        <f>IF(ЗАПОЛНИТЬ!$F$7=1,'Ф.7(СФ).34'!K51/1000,'Ф.7(СФ).34'!K51)</f>
        <v>0</v>
      </c>
      <c r="T1943" s="143">
        <f>IF(ЗАПОЛНИТЬ!$F$7=1,'Ф.7(СФ).34'!L51/1000,'Ф.7(СФ).34'!L51)</f>
        <v>0</v>
      </c>
      <c r="U1943" s="143">
        <f>IF(ЗАПОЛНИТЬ!$F$7=1,'Ф.7(СФ).34'!M51/1000,'Ф.7(СФ).34'!M51)</f>
        <v>0</v>
      </c>
      <c r="V1943" s="145">
        <v>0</v>
      </c>
      <c r="W1943" s="145">
        <f t="shared" si="95"/>
        <v>0</v>
      </c>
    </row>
    <row r="1944" spans="1:23" ht="12.75">
      <c r="A1944" s="144" t="str">
        <f>ЗАПОЛНИТЬ!$B$23</f>
        <v>4</v>
      </c>
      <c r="B1944" s="144" t="str">
        <f>ЗАПОЛНИТЬ!$B$13</f>
        <v>24188344</v>
      </c>
      <c r="C1944" s="144" t="str">
        <f>ЗАПОЛНИТЬ!$B$24</f>
        <v>298</v>
      </c>
      <c r="D1944" s="144" t="str">
        <f>ЗАПОЛНИТЬ!$B$21</f>
        <v>12</v>
      </c>
      <c r="E1944" s="145"/>
      <c r="F1944" s="144" t="str">
        <f>ЗАПОЛНИТЬ!$B$22</f>
        <v>15</v>
      </c>
      <c r="G1944" s="144" t="str">
        <f>ЗАПОЛНИТЬ!$B$20</f>
        <v>040222</v>
      </c>
      <c r="H1944" s="143" t="str">
        <f>IF(ЗАПОЛНИТЬ!$F$7=1,ЗАПОЛНИТЬ!$H$9,ЗАПОЛНИТЬ!$H$10)</f>
        <v>73</v>
      </c>
      <c r="I1944" s="146">
        <f>IF(ЗАПОЛНИТЬ!$F$7=1,'Ф.7(СФ).34'!$E$13,'Ф.7(СФ).34'!$E$15)</f>
        <v>0</v>
      </c>
      <c r="J1944" s="145" t="str">
        <f>IF(ЗАПОЛНИТЬ!$F$7=1,CONCATENATE(ЗАПОЛНИТЬ!$F$18,ЗАПОЛНИТЬ!$D$18),ЗАПОЛНИТЬ!$E$18)</f>
        <v>01.07.2016</v>
      </c>
      <c r="K1944" s="143">
        <f>'Ф.7(СФ).34'!B52</f>
        <v>2410</v>
      </c>
      <c r="L1944" s="143">
        <f>IF(ЗАПОЛНИТЬ!$F$7=1,'Ф.7(СФ).34'!D52/1000,'Ф.7(СФ).34'!D52)</f>
        <v>0</v>
      </c>
      <c r="M1944" s="143">
        <f>IF(ЗАПОЛНИТЬ!$F$7=1,'Ф.7(СФ).34'!E52/1000,'Ф.7(СФ).34'!E52)</f>
        <v>0</v>
      </c>
      <c r="N1944" s="143">
        <f>IF(ЗАПОЛНИТЬ!$F$7=1,'Ф.7(СФ).34'!F52/1000,'Ф.7(СФ).34'!F52)</f>
        <v>0</v>
      </c>
      <c r="O1944" s="143">
        <f>IF(ЗАПОЛНИТЬ!$F$7=1,'Ф.7(СФ).34'!G52/1000,'Ф.7(СФ).34'!G52)</f>
        <v>0</v>
      </c>
      <c r="P1944" s="143">
        <f>IF(ЗАПОЛНИТЬ!$F$7=1,'Ф.7(СФ).34'!H52/1000,'Ф.7(СФ).34'!H52)</f>
        <v>0</v>
      </c>
      <c r="Q1944" s="143">
        <f>IF(ЗАПОЛНИТЬ!$F$7=1,'Ф.7(СФ).34'!I52/1000,'Ф.7(СФ).34'!I52)</f>
        <v>0</v>
      </c>
      <c r="R1944" s="143">
        <f>IF(ЗАПОЛНИТЬ!$F$7=1,'Ф.7(СФ).34'!J52/1000,'Ф.7(СФ).34'!J52)</f>
        <v>0</v>
      </c>
      <c r="S1944" s="143">
        <f>IF(ЗАПОЛНИТЬ!$F$7=1,'Ф.7(СФ).34'!K52/1000,'Ф.7(СФ).34'!K52)</f>
        <v>0</v>
      </c>
      <c r="T1944" s="143">
        <f>IF(ЗАПОЛНИТЬ!$F$7=1,'Ф.7(СФ).34'!L52/1000,'Ф.7(СФ).34'!L52)</f>
        <v>0</v>
      </c>
      <c r="U1944" s="143">
        <f>IF(ЗАПОЛНИТЬ!$F$7=1,'Ф.7(СФ).34'!M52/1000,'Ф.7(СФ).34'!M52)</f>
        <v>0</v>
      </c>
      <c r="V1944" s="145">
        <f>IF(SUM(L1944:U1944)&gt;0,1,0)</f>
        <v>0</v>
      </c>
      <c r="W1944" s="145">
        <f t="shared" si="95"/>
        <v>0</v>
      </c>
    </row>
    <row r="1945" spans="1:23" ht="12.75">
      <c r="A1945" s="144" t="str">
        <f>ЗАПОЛНИТЬ!$B$23</f>
        <v>4</v>
      </c>
      <c r="B1945" s="144" t="str">
        <f>ЗАПОЛНИТЬ!$B$13</f>
        <v>24188344</v>
      </c>
      <c r="C1945" s="144" t="str">
        <f>ЗАПОЛНИТЬ!$B$24</f>
        <v>298</v>
      </c>
      <c r="D1945" s="144" t="str">
        <f>ЗАПОЛНИТЬ!$B$21</f>
        <v>12</v>
      </c>
      <c r="E1945" s="145"/>
      <c r="F1945" s="144" t="str">
        <f>ЗАПОЛНИТЬ!$B$22</f>
        <v>15</v>
      </c>
      <c r="G1945" s="144" t="str">
        <f>ЗАПОЛНИТЬ!$B$20</f>
        <v>040222</v>
      </c>
      <c r="H1945" s="143" t="str">
        <f>IF(ЗАПОЛНИТЬ!$F$7=1,ЗАПОЛНИТЬ!$H$9,ЗАПОЛНИТЬ!$H$10)</f>
        <v>73</v>
      </c>
      <c r="I1945" s="146">
        <f>IF(ЗАПОЛНИТЬ!$F$7=1,'Ф.7(СФ).34'!$E$13,'Ф.7(СФ).34'!$E$15)</f>
        <v>0</v>
      </c>
      <c r="J1945" s="145" t="str">
        <f>IF(ЗАПОЛНИТЬ!$F$7=1,CONCATENATE(ЗАПОЛНИТЬ!$F$18,ЗАПОЛНИТЬ!$D$18),ЗАПОЛНИТЬ!$E$18)</f>
        <v>01.07.2016</v>
      </c>
      <c r="K1945" s="143">
        <f>'Ф.7(СФ).34'!B53</f>
        <v>2420</v>
      </c>
      <c r="L1945" s="143">
        <f>IF(ЗАПОЛНИТЬ!$F$7=1,'Ф.7(СФ).34'!D53/1000,'Ф.7(СФ).34'!D53)</f>
        <v>0</v>
      </c>
      <c r="M1945" s="143">
        <f>IF(ЗАПОЛНИТЬ!$F$7=1,'Ф.7(СФ).34'!E53/1000,'Ф.7(СФ).34'!E53)</f>
        <v>0</v>
      </c>
      <c r="N1945" s="143">
        <f>IF(ЗАПОЛНИТЬ!$F$7=1,'Ф.7(СФ).34'!F53/1000,'Ф.7(СФ).34'!F53)</f>
        <v>0</v>
      </c>
      <c r="O1945" s="143">
        <f>IF(ЗАПОЛНИТЬ!$F$7=1,'Ф.7(СФ).34'!G53/1000,'Ф.7(СФ).34'!G53)</f>
        <v>0</v>
      </c>
      <c r="P1945" s="143">
        <f>IF(ЗАПОЛНИТЬ!$F$7=1,'Ф.7(СФ).34'!H53/1000,'Ф.7(СФ).34'!H53)</f>
        <v>0</v>
      </c>
      <c r="Q1945" s="143">
        <f>IF(ЗАПОЛНИТЬ!$F$7=1,'Ф.7(СФ).34'!I53/1000,'Ф.7(СФ).34'!I53)</f>
        <v>0</v>
      </c>
      <c r="R1945" s="143">
        <f>IF(ЗАПОЛНИТЬ!$F$7=1,'Ф.7(СФ).34'!J53/1000,'Ф.7(СФ).34'!J53)</f>
        <v>0</v>
      </c>
      <c r="S1945" s="143">
        <f>IF(ЗАПОЛНИТЬ!$F$7=1,'Ф.7(СФ).34'!K53/1000,'Ф.7(СФ).34'!K53)</f>
        <v>0</v>
      </c>
      <c r="T1945" s="143">
        <f>IF(ЗАПОЛНИТЬ!$F$7=1,'Ф.7(СФ).34'!L53/1000,'Ф.7(СФ).34'!L53)</f>
        <v>0</v>
      </c>
      <c r="U1945" s="143">
        <f>IF(ЗАПОЛНИТЬ!$F$7=1,'Ф.7(СФ).34'!M53/1000,'Ф.7(СФ).34'!M53)</f>
        <v>0</v>
      </c>
      <c r="V1945" s="145">
        <f>IF(SUM(L1945:U1945)&gt;0,1,0)</f>
        <v>0</v>
      </c>
      <c r="W1945" s="145">
        <f t="shared" si="95"/>
        <v>0</v>
      </c>
    </row>
    <row r="1946" spans="1:23" ht="12.75">
      <c r="A1946" s="144" t="str">
        <f>ЗАПОЛНИТЬ!$B$23</f>
        <v>4</v>
      </c>
      <c r="B1946" s="144" t="str">
        <f>ЗАПОЛНИТЬ!$B$13</f>
        <v>24188344</v>
      </c>
      <c r="C1946" s="144" t="str">
        <f>ЗАПОЛНИТЬ!$B$24</f>
        <v>298</v>
      </c>
      <c r="D1946" s="144" t="str">
        <f>ЗАПОЛНИТЬ!$B$21</f>
        <v>12</v>
      </c>
      <c r="E1946" s="145"/>
      <c r="F1946" s="144" t="str">
        <f>ЗАПОЛНИТЬ!$B$22</f>
        <v>15</v>
      </c>
      <c r="G1946" s="144" t="str">
        <f>ЗАПОЛНИТЬ!$B$20</f>
        <v>040222</v>
      </c>
      <c r="H1946" s="143" t="str">
        <f>IF(ЗАПОЛНИТЬ!$F$7=1,ЗАПОЛНИТЬ!$H$9,ЗАПОЛНИТЬ!$H$10)</f>
        <v>73</v>
      </c>
      <c r="I1946" s="146">
        <f>IF(ЗАПОЛНИТЬ!$F$7=1,'Ф.7(СФ).34'!$E$13,'Ф.7(СФ).34'!$E$15)</f>
        <v>0</v>
      </c>
      <c r="J1946" s="145" t="str">
        <f>IF(ЗАПОЛНИТЬ!$F$7=1,CONCATENATE(ЗАПОЛНИТЬ!$F$18,ЗАПОЛНИТЬ!$D$18),ЗАПОЛНИТЬ!$E$18)</f>
        <v>01.07.2016</v>
      </c>
      <c r="K1946" s="143">
        <f>'Ф.7(СФ).34'!B54</f>
        <v>2600</v>
      </c>
      <c r="L1946" s="143">
        <f>IF(ЗАПОЛНИТЬ!$F$7=1,'Ф.7(СФ).34'!D54/1000,'Ф.7(СФ).34'!D54)</f>
        <v>0</v>
      </c>
      <c r="M1946" s="143">
        <f>IF(ЗАПОЛНИТЬ!$F$7=1,'Ф.7(СФ).34'!E54/1000,'Ф.7(СФ).34'!E54)</f>
        <v>0</v>
      </c>
      <c r="N1946" s="143">
        <f>IF(ЗАПОЛНИТЬ!$F$7=1,'Ф.7(СФ).34'!F54/1000,'Ф.7(СФ).34'!F54)</f>
        <v>0</v>
      </c>
      <c r="O1946" s="143">
        <f>IF(ЗАПОЛНИТЬ!$F$7=1,'Ф.7(СФ).34'!G54/1000,'Ф.7(СФ).34'!G54)</f>
        <v>0</v>
      </c>
      <c r="P1946" s="143">
        <f>IF(ЗАПОЛНИТЬ!$F$7=1,'Ф.7(СФ).34'!H54/1000,'Ф.7(СФ).34'!H54)</f>
        <v>0</v>
      </c>
      <c r="Q1946" s="143">
        <f>IF(ЗАПОЛНИТЬ!$F$7=1,'Ф.7(СФ).34'!I54/1000,'Ф.7(СФ).34'!I54)</f>
        <v>0</v>
      </c>
      <c r="R1946" s="143">
        <f>IF(ЗАПОЛНИТЬ!$F$7=1,'Ф.7(СФ).34'!J54/1000,'Ф.7(СФ).34'!J54)</f>
        <v>0</v>
      </c>
      <c r="S1946" s="143">
        <f>IF(ЗАПОЛНИТЬ!$F$7=1,'Ф.7(СФ).34'!K54/1000,'Ф.7(СФ).34'!K54)</f>
        <v>0</v>
      </c>
      <c r="T1946" s="143">
        <f>IF(ЗАПОЛНИТЬ!$F$7=1,'Ф.7(СФ).34'!L54/1000,'Ф.7(СФ).34'!L54)</f>
        <v>0</v>
      </c>
      <c r="U1946" s="143">
        <f>IF(ЗАПОЛНИТЬ!$F$7=1,'Ф.7(СФ).34'!M54/1000,'Ф.7(СФ).34'!M54)</f>
        <v>0</v>
      </c>
      <c r="V1946" s="145">
        <v>0</v>
      </c>
      <c r="W1946" s="145">
        <f t="shared" si="95"/>
        <v>0</v>
      </c>
    </row>
    <row r="1947" spans="1:23" ht="12.75">
      <c r="A1947" s="144" t="str">
        <f>ЗАПОЛНИТЬ!$B$23</f>
        <v>4</v>
      </c>
      <c r="B1947" s="144" t="str">
        <f>ЗАПОЛНИТЬ!$B$13</f>
        <v>24188344</v>
      </c>
      <c r="C1947" s="144" t="str">
        <f>ЗАПОЛНИТЬ!$B$24</f>
        <v>298</v>
      </c>
      <c r="D1947" s="144" t="str">
        <f>ЗАПОЛНИТЬ!$B$21</f>
        <v>12</v>
      </c>
      <c r="E1947" s="145"/>
      <c r="F1947" s="144" t="str">
        <f>ЗАПОЛНИТЬ!$B$22</f>
        <v>15</v>
      </c>
      <c r="G1947" s="144" t="str">
        <f>ЗАПОЛНИТЬ!$B$20</f>
        <v>040222</v>
      </c>
      <c r="H1947" s="143" t="str">
        <f>IF(ЗАПОЛНИТЬ!$F$7=1,ЗАПОЛНИТЬ!$H$9,ЗАПОЛНИТЬ!$H$10)</f>
        <v>73</v>
      </c>
      <c r="I1947" s="146">
        <f>IF(ЗАПОЛНИТЬ!$F$7=1,'Ф.7(СФ).34'!$E$13,'Ф.7(СФ).34'!$E$15)</f>
        <v>0</v>
      </c>
      <c r="J1947" s="145" t="str">
        <f>IF(ЗАПОЛНИТЬ!$F$7=1,CONCATENATE(ЗАПОЛНИТЬ!$F$18,ЗАПОЛНИТЬ!$D$18),ЗАПОЛНИТЬ!$E$18)</f>
        <v>01.07.2016</v>
      </c>
      <c r="K1947" s="143">
        <f>'Ф.7(СФ).34'!B55</f>
        <v>2610</v>
      </c>
      <c r="L1947" s="143">
        <f>IF(ЗАПОЛНИТЬ!$F$7=1,'Ф.7(СФ).34'!D55/1000,'Ф.7(СФ).34'!D55)</f>
        <v>0</v>
      </c>
      <c r="M1947" s="143">
        <f>IF(ЗАПОЛНИТЬ!$F$7=1,'Ф.7(СФ).34'!E55/1000,'Ф.7(СФ).34'!E55)</f>
        <v>0</v>
      </c>
      <c r="N1947" s="143">
        <f>IF(ЗАПОЛНИТЬ!$F$7=1,'Ф.7(СФ).34'!F55/1000,'Ф.7(СФ).34'!F55)</f>
        <v>0</v>
      </c>
      <c r="O1947" s="143">
        <f>IF(ЗАПОЛНИТЬ!$F$7=1,'Ф.7(СФ).34'!G55/1000,'Ф.7(СФ).34'!G55)</f>
        <v>0</v>
      </c>
      <c r="P1947" s="143">
        <f>IF(ЗАПОЛНИТЬ!$F$7=1,'Ф.7(СФ).34'!H55/1000,'Ф.7(СФ).34'!H55)</f>
        <v>0</v>
      </c>
      <c r="Q1947" s="143">
        <f>IF(ЗАПОЛНИТЬ!$F$7=1,'Ф.7(СФ).34'!I55/1000,'Ф.7(СФ).34'!I55)</f>
        <v>0</v>
      </c>
      <c r="R1947" s="143">
        <f>IF(ЗАПОЛНИТЬ!$F$7=1,'Ф.7(СФ).34'!J55/1000,'Ф.7(СФ).34'!J55)</f>
        <v>0</v>
      </c>
      <c r="S1947" s="143">
        <f>IF(ЗАПОЛНИТЬ!$F$7=1,'Ф.7(СФ).34'!K55/1000,'Ф.7(СФ).34'!K55)</f>
        <v>0</v>
      </c>
      <c r="T1947" s="143">
        <f>IF(ЗАПОЛНИТЬ!$F$7=1,'Ф.7(СФ).34'!L55/1000,'Ф.7(СФ).34'!L55)</f>
        <v>0</v>
      </c>
      <c r="U1947" s="143">
        <f>IF(ЗАПОЛНИТЬ!$F$7=1,'Ф.7(СФ).34'!M55/1000,'Ф.7(СФ).34'!M55)</f>
        <v>0</v>
      </c>
      <c r="V1947" s="145">
        <f>IF(SUM(L1947:U1947)&gt;0,1,0)</f>
        <v>0</v>
      </c>
      <c r="W1947" s="145">
        <f t="shared" si="95"/>
        <v>0</v>
      </c>
    </row>
    <row r="1948" spans="1:23" ht="12.75">
      <c r="A1948" s="144" t="str">
        <f>ЗАПОЛНИТЬ!$B$23</f>
        <v>4</v>
      </c>
      <c r="B1948" s="144" t="str">
        <f>ЗАПОЛНИТЬ!$B$13</f>
        <v>24188344</v>
      </c>
      <c r="C1948" s="144" t="str">
        <f>ЗАПОЛНИТЬ!$B$24</f>
        <v>298</v>
      </c>
      <c r="D1948" s="144" t="str">
        <f>ЗАПОЛНИТЬ!$B$21</f>
        <v>12</v>
      </c>
      <c r="E1948" s="145"/>
      <c r="F1948" s="144" t="str">
        <f>ЗАПОЛНИТЬ!$B$22</f>
        <v>15</v>
      </c>
      <c r="G1948" s="144" t="str">
        <f>ЗАПОЛНИТЬ!$B$20</f>
        <v>040222</v>
      </c>
      <c r="H1948" s="143" t="str">
        <f>IF(ЗАПОЛНИТЬ!$F$7=1,ЗАПОЛНИТЬ!$H$9,ЗАПОЛНИТЬ!$H$10)</f>
        <v>73</v>
      </c>
      <c r="I1948" s="146">
        <f>IF(ЗАПОЛНИТЬ!$F$7=1,'Ф.7(СФ).34'!$E$13,'Ф.7(СФ).34'!$E$15)</f>
        <v>0</v>
      </c>
      <c r="J1948" s="145" t="str">
        <f>IF(ЗАПОЛНИТЬ!$F$7=1,CONCATENATE(ЗАПОЛНИТЬ!$F$18,ЗАПОЛНИТЬ!$D$18),ЗАПОЛНИТЬ!$E$18)</f>
        <v>01.07.2016</v>
      </c>
      <c r="K1948" s="143">
        <f>'Ф.7(СФ).34'!B56</f>
        <v>2620</v>
      </c>
      <c r="L1948" s="143">
        <f>IF(ЗАПОЛНИТЬ!$F$7=1,'Ф.7(СФ).34'!D56/1000,'Ф.7(СФ).34'!D56)</f>
        <v>0</v>
      </c>
      <c r="M1948" s="143">
        <f>IF(ЗАПОЛНИТЬ!$F$7=1,'Ф.7(СФ).34'!E56/1000,'Ф.7(СФ).34'!E56)</f>
        <v>0</v>
      </c>
      <c r="N1948" s="143">
        <f>IF(ЗАПОЛНИТЬ!$F$7=1,'Ф.7(СФ).34'!F56/1000,'Ф.7(СФ).34'!F56)</f>
        <v>0</v>
      </c>
      <c r="O1948" s="143">
        <f>IF(ЗАПОЛНИТЬ!$F$7=1,'Ф.7(СФ).34'!G56/1000,'Ф.7(СФ).34'!G56)</f>
        <v>0</v>
      </c>
      <c r="P1948" s="143">
        <f>IF(ЗАПОЛНИТЬ!$F$7=1,'Ф.7(СФ).34'!H56/1000,'Ф.7(СФ).34'!H56)</f>
        <v>0</v>
      </c>
      <c r="Q1948" s="143">
        <f>IF(ЗАПОЛНИТЬ!$F$7=1,'Ф.7(СФ).34'!I56/1000,'Ф.7(СФ).34'!I56)</f>
        <v>0</v>
      </c>
      <c r="R1948" s="143">
        <f>IF(ЗАПОЛНИТЬ!$F$7=1,'Ф.7(СФ).34'!J56/1000,'Ф.7(СФ).34'!J56)</f>
        <v>0</v>
      </c>
      <c r="S1948" s="143">
        <f>IF(ЗАПОЛНИТЬ!$F$7=1,'Ф.7(СФ).34'!K56/1000,'Ф.7(СФ).34'!K56)</f>
        <v>0</v>
      </c>
      <c r="T1948" s="143">
        <f>IF(ЗАПОЛНИТЬ!$F$7=1,'Ф.7(СФ).34'!L56/1000,'Ф.7(СФ).34'!L56)</f>
        <v>0</v>
      </c>
      <c r="U1948" s="143">
        <f>IF(ЗАПОЛНИТЬ!$F$7=1,'Ф.7(СФ).34'!M56/1000,'Ф.7(СФ).34'!M56)</f>
        <v>0</v>
      </c>
      <c r="V1948" s="145">
        <f>IF(SUM(L1948:U1948)&gt;0,1,0)</f>
        <v>0</v>
      </c>
      <c r="W1948" s="145">
        <f t="shared" si="95"/>
        <v>0</v>
      </c>
    </row>
    <row r="1949" spans="1:23" ht="12.75">
      <c r="A1949" s="144" t="str">
        <f>ЗАПОЛНИТЬ!$B$23</f>
        <v>4</v>
      </c>
      <c r="B1949" s="144" t="str">
        <f>ЗАПОЛНИТЬ!$B$13</f>
        <v>24188344</v>
      </c>
      <c r="C1949" s="144" t="str">
        <f>ЗАПОЛНИТЬ!$B$24</f>
        <v>298</v>
      </c>
      <c r="D1949" s="144" t="str">
        <f>ЗАПОЛНИТЬ!$B$21</f>
        <v>12</v>
      </c>
      <c r="E1949" s="145"/>
      <c r="F1949" s="144" t="str">
        <f>ЗАПОЛНИТЬ!$B$22</f>
        <v>15</v>
      </c>
      <c r="G1949" s="144" t="str">
        <f>ЗАПОЛНИТЬ!$B$20</f>
        <v>040222</v>
      </c>
      <c r="H1949" s="143" t="str">
        <f>IF(ЗАПОЛНИТЬ!$F$7=1,ЗАПОЛНИТЬ!$H$9,ЗАПОЛНИТЬ!$H$10)</f>
        <v>73</v>
      </c>
      <c r="I1949" s="146">
        <f>IF(ЗАПОЛНИТЬ!$F$7=1,'Ф.7(СФ).34'!$E$13,'Ф.7(СФ).34'!$E$15)</f>
        <v>0</v>
      </c>
      <c r="J1949" s="145" t="str">
        <f>IF(ЗАПОЛНИТЬ!$F$7=1,CONCATENATE(ЗАПОЛНИТЬ!$F$18,ЗАПОЛНИТЬ!$D$18),ЗАПОЛНИТЬ!$E$18)</f>
        <v>01.07.2016</v>
      </c>
      <c r="K1949" s="143">
        <f>'Ф.7(СФ).34'!B57</f>
        <v>2630</v>
      </c>
      <c r="L1949" s="143">
        <f>IF(ЗАПОЛНИТЬ!$F$7=1,'Ф.7(СФ).34'!D57/1000,'Ф.7(СФ).34'!D57)</f>
        <v>0</v>
      </c>
      <c r="M1949" s="143">
        <f>IF(ЗАПОЛНИТЬ!$F$7=1,'Ф.7(СФ).34'!E57/1000,'Ф.7(СФ).34'!E57)</f>
        <v>0</v>
      </c>
      <c r="N1949" s="143">
        <f>IF(ЗАПОЛНИТЬ!$F$7=1,'Ф.7(СФ).34'!F57/1000,'Ф.7(СФ).34'!F57)</f>
        <v>0</v>
      </c>
      <c r="O1949" s="143">
        <f>IF(ЗАПОЛНИТЬ!$F$7=1,'Ф.7(СФ).34'!G57/1000,'Ф.7(СФ).34'!G57)</f>
        <v>0</v>
      </c>
      <c r="P1949" s="143">
        <f>IF(ЗАПОЛНИТЬ!$F$7=1,'Ф.7(СФ).34'!H57/1000,'Ф.7(СФ).34'!H57)</f>
        <v>0</v>
      </c>
      <c r="Q1949" s="143">
        <f>IF(ЗАПОЛНИТЬ!$F$7=1,'Ф.7(СФ).34'!I57/1000,'Ф.7(СФ).34'!I57)</f>
        <v>0</v>
      </c>
      <c r="R1949" s="143">
        <f>IF(ЗАПОЛНИТЬ!$F$7=1,'Ф.7(СФ).34'!J57/1000,'Ф.7(СФ).34'!J57)</f>
        <v>0</v>
      </c>
      <c r="S1949" s="143">
        <f>IF(ЗАПОЛНИТЬ!$F$7=1,'Ф.7(СФ).34'!K57/1000,'Ф.7(СФ).34'!K57)</f>
        <v>0</v>
      </c>
      <c r="T1949" s="143">
        <f>IF(ЗАПОЛНИТЬ!$F$7=1,'Ф.7(СФ).34'!L57/1000,'Ф.7(СФ).34'!L57)</f>
        <v>0</v>
      </c>
      <c r="U1949" s="143">
        <f>IF(ЗАПОЛНИТЬ!$F$7=1,'Ф.7(СФ).34'!M57/1000,'Ф.7(СФ).34'!M57)</f>
        <v>0</v>
      </c>
      <c r="V1949" s="145">
        <f>IF(SUM(L1949:U1949)&gt;0,1,0)</f>
        <v>0</v>
      </c>
      <c r="W1949" s="145">
        <f t="shared" si="95"/>
        <v>0</v>
      </c>
    </row>
    <row r="1950" spans="1:23" ht="12.75">
      <c r="A1950" s="144" t="str">
        <f>ЗАПОЛНИТЬ!$B$23</f>
        <v>4</v>
      </c>
      <c r="B1950" s="144" t="str">
        <f>ЗАПОЛНИТЬ!$B$13</f>
        <v>24188344</v>
      </c>
      <c r="C1950" s="144" t="str">
        <f>ЗАПОЛНИТЬ!$B$24</f>
        <v>298</v>
      </c>
      <c r="D1950" s="144" t="str">
        <f>ЗАПОЛНИТЬ!$B$21</f>
        <v>12</v>
      </c>
      <c r="E1950" s="145"/>
      <c r="F1950" s="144" t="str">
        <f>ЗАПОЛНИТЬ!$B$22</f>
        <v>15</v>
      </c>
      <c r="G1950" s="144" t="str">
        <f>ЗАПОЛНИТЬ!$B$20</f>
        <v>040222</v>
      </c>
      <c r="H1950" s="143" t="str">
        <f>IF(ЗАПОЛНИТЬ!$F$7=1,ЗАПОЛНИТЬ!$H$9,ЗАПОЛНИТЬ!$H$10)</f>
        <v>73</v>
      </c>
      <c r="I1950" s="146">
        <f>IF(ЗАПОЛНИТЬ!$F$7=1,'Ф.7(СФ).34'!$E$13,'Ф.7(СФ).34'!$E$15)</f>
        <v>0</v>
      </c>
      <c r="J1950" s="145" t="str">
        <f>IF(ЗАПОЛНИТЬ!$F$7=1,CONCATENATE(ЗАПОЛНИТЬ!$F$18,ЗАПОЛНИТЬ!$D$18),ЗАПОЛНИТЬ!$E$18)</f>
        <v>01.07.2016</v>
      </c>
      <c r="K1950" s="143">
        <f>'Ф.7(СФ).34'!B58</f>
        <v>2700</v>
      </c>
      <c r="L1950" s="143">
        <f>IF(ЗАПОЛНИТЬ!$F$7=1,'Ф.7(СФ).34'!D58/1000,'Ф.7(СФ).34'!D58)</f>
        <v>0</v>
      </c>
      <c r="M1950" s="143">
        <f>IF(ЗАПОЛНИТЬ!$F$7=1,'Ф.7(СФ).34'!E58/1000,'Ф.7(СФ).34'!E58)</f>
        <v>0</v>
      </c>
      <c r="N1950" s="143">
        <f>IF(ЗАПОЛНИТЬ!$F$7=1,'Ф.7(СФ).34'!F58/1000,'Ф.7(СФ).34'!F58)</f>
        <v>0</v>
      </c>
      <c r="O1950" s="143">
        <f>IF(ЗАПОЛНИТЬ!$F$7=1,'Ф.7(СФ).34'!G58/1000,'Ф.7(СФ).34'!G58)</f>
        <v>0</v>
      </c>
      <c r="P1950" s="143">
        <f>IF(ЗАПОЛНИТЬ!$F$7=1,'Ф.7(СФ).34'!H58/1000,'Ф.7(СФ).34'!H58)</f>
        <v>0</v>
      </c>
      <c r="Q1950" s="143">
        <f>IF(ЗАПОЛНИТЬ!$F$7=1,'Ф.7(СФ).34'!I58/1000,'Ф.7(СФ).34'!I58)</f>
        <v>0</v>
      </c>
      <c r="R1950" s="143">
        <f>IF(ЗАПОЛНИТЬ!$F$7=1,'Ф.7(СФ).34'!J58/1000,'Ф.7(СФ).34'!J58)</f>
        <v>0</v>
      </c>
      <c r="S1950" s="143">
        <f>IF(ЗАПОЛНИТЬ!$F$7=1,'Ф.7(СФ).34'!K58/1000,'Ф.7(СФ).34'!K58)</f>
        <v>0</v>
      </c>
      <c r="T1950" s="143">
        <f>IF(ЗАПОЛНИТЬ!$F$7=1,'Ф.7(СФ).34'!L58/1000,'Ф.7(СФ).34'!L58)</f>
        <v>0</v>
      </c>
      <c r="U1950" s="143">
        <f>IF(ЗАПОЛНИТЬ!$F$7=1,'Ф.7(СФ).34'!M58/1000,'Ф.7(СФ).34'!M58)</f>
        <v>0</v>
      </c>
      <c r="V1950" s="145">
        <v>0</v>
      </c>
      <c r="W1950" s="145">
        <f t="shared" si="95"/>
        <v>0</v>
      </c>
    </row>
    <row r="1951" spans="1:23" ht="12.75">
      <c r="A1951" s="144" t="str">
        <f>ЗАПОЛНИТЬ!$B$23</f>
        <v>4</v>
      </c>
      <c r="B1951" s="144" t="str">
        <f>ЗАПОЛНИТЬ!$B$13</f>
        <v>24188344</v>
      </c>
      <c r="C1951" s="144" t="str">
        <f>ЗАПОЛНИТЬ!$B$24</f>
        <v>298</v>
      </c>
      <c r="D1951" s="144" t="str">
        <f>ЗАПОЛНИТЬ!$B$21</f>
        <v>12</v>
      </c>
      <c r="E1951" s="145"/>
      <c r="F1951" s="144" t="str">
        <f>ЗАПОЛНИТЬ!$B$22</f>
        <v>15</v>
      </c>
      <c r="G1951" s="144" t="str">
        <f>ЗАПОЛНИТЬ!$B$20</f>
        <v>040222</v>
      </c>
      <c r="H1951" s="143" t="str">
        <f>IF(ЗАПОЛНИТЬ!$F$7=1,ЗАПОЛНИТЬ!$H$9,ЗАПОЛНИТЬ!$H$10)</f>
        <v>73</v>
      </c>
      <c r="I1951" s="146">
        <f>IF(ЗАПОЛНИТЬ!$F$7=1,'Ф.7(СФ).34'!$E$13,'Ф.7(СФ).34'!$E$15)</f>
        <v>0</v>
      </c>
      <c r="J1951" s="145" t="str">
        <f>IF(ЗАПОЛНИТЬ!$F$7=1,CONCATENATE(ЗАПОЛНИТЬ!$F$18,ЗАПОЛНИТЬ!$D$18),ЗАПОЛНИТЬ!$E$18)</f>
        <v>01.07.2016</v>
      </c>
      <c r="K1951" s="143">
        <f>'Ф.7(СФ).34'!B59</f>
        <v>2710</v>
      </c>
      <c r="L1951" s="143">
        <f>IF(ЗАПОЛНИТЬ!$F$7=1,'Ф.7(СФ).34'!D59/1000,'Ф.7(СФ).34'!D59)</f>
        <v>0</v>
      </c>
      <c r="M1951" s="143">
        <f>IF(ЗАПОЛНИТЬ!$F$7=1,'Ф.7(СФ).34'!E59/1000,'Ф.7(СФ).34'!E59)</f>
        <v>0</v>
      </c>
      <c r="N1951" s="143">
        <f>IF(ЗАПОЛНИТЬ!$F$7=1,'Ф.7(СФ).34'!F59/1000,'Ф.7(СФ).34'!F59)</f>
        <v>0</v>
      </c>
      <c r="O1951" s="143">
        <f>IF(ЗАПОЛНИТЬ!$F$7=1,'Ф.7(СФ).34'!G59/1000,'Ф.7(СФ).34'!G59)</f>
        <v>0</v>
      </c>
      <c r="P1951" s="143">
        <f>IF(ЗАПОЛНИТЬ!$F$7=1,'Ф.7(СФ).34'!H59/1000,'Ф.7(СФ).34'!H59)</f>
        <v>0</v>
      </c>
      <c r="Q1951" s="143">
        <f>IF(ЗАПОЛНИТЬ!$F$7=1,'Ф.7(СФ).34'!I59/1000,'Ф.7(СФ).34'!I59)</f>
        <v>0</v>
      </c>
      <c r="R1951" s="143">
        <f>IF(ЗАПОЛНИТЬ!$F$7=1,'Ф.7(СФ).34'!J59/1000,'Ф.7(СФ).34'!J59)</f>
        <v>0</v>
      </c>
      <c r="S1951" s="143">
        <f>IF(ЗАПОЛНИТЬ!$F$7=1,'Ф.7(СФ).34'!K59/1000,'Ф.7(СФ).34'!K59)</f>
        <v>0</v>
      </c>
      <c r="T1951" s="143">
        <f>IF(ЗАПОЛНИТЬ!$F$7=1,'Ф.7(СФ).34'!L59/1000,'Ф.7(СФ).34'!L59)</f>
        <v>0</v>
      </c>
      <c r="U1951" s="143">
        <f>IF(ЗАПОЛНИТЬ!$F$7=1,'Ф.7(СФ).34'!M59/1000,'Ф.7(СФ).34'!M59)</f>
        <v>0</v>
      </c>
      <c r="V1951" s="145">
        <f>IF(SUM(L1951:U1951)&gt;0,1,0)</f>
        <v>0</v>
      </c>
      <c r="W1951" s="145">
        <f t="shared" si="95"/>
        <v>0</v>
      </c>
    </row>
    <row r="1952" spans="1:23" ht="12.75">
      <c r="A1952" s="144" t="str">
        <f>ЗАПОЛНИТЬ!$B$23</f>
        <v>4</v>
      </c>
      <c r="B1952" s="144" t="str">
        <f>ЗАПОЛНИТЬ!$B$13</f>
        <v>24188344</v>
      </c>
      <c r="C1952" s="144" t="str">
        <f>ЗАПОЛНИТЬ!$B$24</f>
        <v>298</v>
      </c>
      <c r="D1952" s="144" t="str">
        <f>ЗАПОЛНИТЬ!$B$21</f>
        <v>12</v>
      </c>
      <c r="E1952" s="145"/>
      <c r="F1952" s="144" t="str">
        <f>ЗАПОЛНИТЬ!$B$22</f>
        <v>15</v>
      </c>
      <c r="G1952" s="144" t="str">
        <f>ЗАПОЛНИТЬ!$B$20</f>
        <v>040222</v>
      </c>
      <c r="H1952" s="143" t="str">
        <f>IF(ЗАПОЛНИТЬ!$F$7=1,ЗАПОЛНИТЬ!$H$9,ЗАПОЛНИТЬ!$H$10)</f>
        <v>73</v>
      </c>
      <c r="I1952" s="146">
        <f>IF(ЗАПОЛНИТЬ!$F$7=1,'Ф.7(СФ).34'!$E$13,'Ф.7(СФ).34'!$E$15)</f>
        <v>0</v>
      </c>
      <c r="J1952" s="145" t="str">
        <f>IF(ЗАПОЛНИТЬ!$F$7=1,CONCATENATE(ЗАПОЛНИТЬ!$F$18,ЗАПОЛНИТЬ!$D$18),ЗАПОЛНИТЬ!$E$18)</f>
        <v>01.07.2016</v>
      </c>
      <c r="K1952" s="143">
        <f>'Ф.7(СФ).34'!B60</f>
        <v>2720</v>
      </c>
      <c r="L1952" s="143">
        <f>IF(ЗАПОЛНИТЬ!$F$7=1,'Ф.7(СФ).34'!D60/1000,'Ф.7(СФ).34'!D60)</f>
        <v>0</v>
      </c>
      <c r="M1952" s="143">
        <f>IF(ЗАПОЛНИТЬ!$F$7=1,'Ф.7(СФ).34'!E60/1000,'Ф.7(СФ).34'!E60)</f>
        <v>0</v>
      </c>
      <c r="N1952" s="143">
        <f>IF(ЗАПОЛНИТЬ!$F$7=1,'Ф.7(СФ).34'!F60/1000,'Ф.7(СФ).34'!F60)</f>
        <v>0</v>
      </c>
      <c r="O1952" s="143">
        <f>IF(ЗАПОЛНИТЬ!$F$7=1,'Ф.7(СФ).34'!G60/1000,'Ф.7(СФ).34'!G60)</f>
        <v>0</v>
      </c>
      <c r="P1952" s="143">
        <f>IF(ЗАПОЛНИТЬ!$F$7=1,'Ф.7(СФ).34'!H60/1000,'Ф.7(СФ).34'!H60)</f>
        <v>0</v>
      </c>
      <c r="Q1952" s="143">
        <f>IF(ЗАПОЛНИТЬ!$F$7=1,'Ф.7(СФ).34'!I60/1000,'Ф.7(СФ).34'!I60)</f>
        <v>0</v>
      </c>
      <c r="R1952" s="143">
        <f>IF(ЗАПОЛНИТЬ!$F$7=1,'Ф.7(СФ).34'!J60/1000,'Ф.7(СФ).34'!J60)</f>
        <v>0</v>
      </c>
      <c r="S1952" s="143">
        <f>IF(ЗАПОЛНИТЬ!$F$7=1,'Ф.7(СФ).34'!K60/1000,'Ф.7(СФ).34'!K60)</f>
        <v>0</v>
      </c>
      <c r="T1952" s="143">
        <f>IF(ЗАПОЛНИТЬ!$F$7=1,'Ф.7(СФ).34'!L60/1000,'Ф.7(СФ).34'!L60)</f>
        <v>0</v>
      </c>
      <c r="U1952" s="143">
        <f>IF(ЗАПОЛНИТЬ!$F$7=1,'Ф.7(СФ).34'!M60/1000,'Ф.7(СФ).34'!M60)</f>
        <v>0</v>
      </c>
      <c r="V1952" s="145">
        <f>IF(SUM(L1952:U1952)&gt;0,1,0)</f>
        <v>0</v>
      </c>
      <c r="W1952" s="145">
        <f t="shared" si="95"/>
        <v>0</v>
      </c>
    </row>
    <row r="1953" spans="1:23" ht="12.75">
      <c r="A1953" s="144" t="str">
        <f>ЗАПОЛНИТЬ!$B$23</f>
        <v>4</v>
      </c>
      <c r="B1953" s="144" t="str">
        <f>ЗАПОЛНИТЬ!$B$13</f>
        <v>24188344</v>
      </c>
      <c r="C1953" s="144" t="str">
        <f>ЗАПОЛНИТЬ!$B$24</f>
        <v>298</v>
      </c>
      <c r="D1953" s="144" t="str">
        <f>ЗАПОЛНИТЬ!$B$21</f>
        <v>12</v>
      </c>
      <c r="E1953" s="145"/>
      <c r="F1953" s="144" t="str">
        <f>ЗАПОЛНИТЬ!$B$22</f>
        <v>15</v>
      </c>
      <c r="G1953" s="144" t="str">
        <f>ЗАПОЛНИТЬ!$B$20</f>
        <v>040222</v>
      </c>
      <c r="H1953" s="143" t="str">
        <f>IF(ЗАПОЛНИТЬ!$F$7=1,ЗАПОЛНИТЬ!$H$9,ЗАПОЛНИТЬ!$H$10)</f>
        <v>73</v>
      </c>
      <c r="I1953" s="146">
        <f>IF(ЗАПОЛНИТЬ!$F$7=1,'Ф.7(СФ).34'!$E$13,'Ф.7(СФ).34'!$E$15)</f>
        <v>0</v>
      </c>
      <c r="J1953" s="145" t="str">
        <f>IF(ЗАПОЛНИТЬ!$F$7=1,CONCATENATE(ЗАПОЛНИТЬ!$F$18,ЗАПОЛНИТЬ!$D$18),ЗАПОЛНИТЬ!$E$18)</f>
        <v>01.07.2016</v>
      </c>
      <c r="K1953" s="143">
        <f>'Ф.7(СФ).34'!B61</f>
        <v>2730</v>
      </c>
      <c r="L1953" s="143">
        <f>IF(ЗАПОЛНИТЬ!$F$7=1,'Ф.7(СФ).34'!D61/1000,'Ф.7(СФ).34'!D61)</f>
        <v>0</v>
      </c>
      <c r="M1953" s="143">
        <f>IF(ЗАПОЛНИТЬ!$F$7=1,'Ф.7(СФ).34'!E61/1000,'Ф.7(СФ).34'!E61)</f>
        <v>0</v>
      </c>
      <c r="N1953" s="143">
        <f>IF(ЗАПОЛНИТЬ!$F$7=1,'Ф.7(СФ).34'!F61/1000,'Ф.7(СФ).34'!F61)</f>
        <v>0</v>
      </c>
      <c r="O1953" s="143">
        <f>IF(ЗАПОЛНИТЬ!$F$7=1,'Ф.7(СФ).34'!G61/1000,'Ф.7(СФ).34'!G61)</f>
        <v>0</v>
      </c>
      <c r="P1953" s="143">
        <f>IF(ЗАПОЛНИТЬ!$F$7=1,'Ф.7(СФ).34'!H61/1000,'Ф.7(СФ).34'!H61)</f>
        <v>0</v>
      </c>
      <c r="Q1953" s="143">
        <f>IF(ЗАПОЛНИТЬ!$F$7=1,'Ф.7(СФ).34'!I61/1000,'Ф.7(СФ).34'!I61)</f>
        <v>0</v>
      </c>
      <c r="R1953" s="143">
        <f>IF(ЗАПОЛНИТЬ!$F$7=1,'Ф.7(СФ).34'!J61/1000,'Ф.7(СФ).34'!J61)</f>
        <v>0</v>
      </c>
      <c r="S1953" s="143">
        <f>IF(ЗАПОЛНИТЬ!$F$7=1,'Ф.7(СФ).34'!K61/1000,'Ф.7(СФ).34'!K61)</f>
        <v>0</v>
      </c>
      <c r="T1953" s="143">
        <f>IF(ЗАПОЛНИТЬ!$F$7=1,'Ф.7(СФ).34'!L61/1000,'Ф.7(СФ).34'!L61)</f>
        <v>0</v>
      </c>
      <c r="U1953" s="143">
        <f>IF(ЗАПОЛНИТЬ!$F$7=1,'Ф.7(СФ).34'!M61/1000,'Ф.7(СФ).34'!M61)</f>
        <v>0</v>
      </c>
      <c r="V1953" s="145">
        <f>IF(SUM(L1953:U1953)&gt;0,1,0)</f>
        <v>0</v>
      </c>
      <c r="W1953" s="145">
        <f t="shared" si="95"/>
        <v>0</v>
      </c>
    </row>
    <row r="1954" spans="1:23" ht="12.75">
      <c r="A1954" s="144" t="str">
        <f>ЗАПОЛНИТЬ!$B$23</f>
        <v>4</v>
      </c>
      <c r="B1954" s="144" t="str">
        <f>ЗАПОЛНИТЬ!$B$13</f>
        <v>24188344</v>
      </c>
      <c r="C1954" s="144" t="str">
        <f>ЗАПОЛНИТЬ!$B$24</f>
        <v>298</v>
      </c>
      <c r="D1954" s="144" t="str">
        <f>ЗАПОЛНИТЬ!$B$21</f>
        <v>12</v>
      </c>
      <c r="E1954" s="145"/>
      <c r="F1954" s="144" t="str">
        <f>ЗАПОЛНИТЬ!$B$22</f>
        <v>15</v>
      </c>
      <c r="G1954" s="144" t="str">
        <f>ЗАПОЛНИТЬ!$B$20</f>
        <v>040222</v>
      </c>
      <c r="H1954" s="143" t="str">
        <f>IF(ЗАПОЛНИТЬ!$F$7=1,ЗАПОЛНИТЬ!$H$9,ЗАПОЛНИТЬ!$H$10)</f>
        <v>73</v>
      </c>
      <c r="I1954" s="146">
        <f>IF(ЗАПОЛНИТЬ!$F$7=1,'Ф.7(СФ).34'!$E$13,'Ф.7(СФ).34'!$E$15)</f>
        <v>0</v>
      </c>
      <c r="J1954" s="145" t="str">
        <f>IF(ЗАПОЛНИТЬ!$F$7=1,CONCATENATE(ЗАПОЛНИТЬ!$F$18,ЗАПОЛНИТЬ!$D$18),ЗАПОЛНИТЬ!$E$18)</f>
        <v>01.07.2016</v>
      </c>
      <c r="K1954" s="143">
        <f>'Ф.7(СФ).34'!B62</f>
        <v>2800</v>
      </c>
      <c r="L1954" s="143">
        <f>IF(ЗАПОЛНИТЬ!$F$7=1,'Ф.7(СФ).34'!D62/1000,'Ф.7(СФ).34'!D62)</f>
        <v>0</v>
      </c>
      <c r="M1954" s="143">
        <f>IF(ЗАПОЛНИТЬ!$F$7=1,'Ф.7(СФ).34'!E62/1000,'Ф.7(СФ).34'!E62)</f>
        <v>0</v>
      </c>
      <c r="N1954" s="143">
        <f>IF(ЗАПОЛНИТЬ!$F$7=1,'Ф.7(СФ).34'!F62/1000,'Ф.7(СФ).34'!F62)</f>
        <v>0</v>
      </c>
      <c r="O1954" s="143">
        <f>IF(ЗАПОЛНИТЬ!$F$7=1,'Ф.7(СФ).34'!G62/1000,'Ф.7(СФ).34'!G62)</f>
        <v>0</v>
      </c>
      <c r="P1954" s="143">
        <f>IF(ЗАПОЛНИТЬ!$F$7=1,'Ф.7(СФ).34'!H62/1000,'Ф.7(СФ).34'!H62)</f>
        <v>0</v>
      </c>
      <c r="Q1954" s="143">
        <f>IF(ЗАПОЛНИТЬ!$F$7=1,'Ф.7(СФ).34'!I62/1000,'Ф.7(СФ).34'!I62)</f>
        <v>0</v>
      </c>
      <c r="R1954" s="143">
        <f>IF(ЗАПОЛНИТЬ!$F$7=1,'Ф.7(СФ).34'!J62/1000,'Ф.7(СФ).34'!J62)</f>
        <v>0</v>
      </c>
      <c r="S1954" s="143">
        <f>IF(ЗАПОЛНИТЬ!$F$7=1,'Ф.7(СФ).34'!K62/1000,'Ф.7(СФ).34'!K62)</f>
        <v>0</v>
      </c>
      <c r="T1954" s="143">
        <f>IF(ЗАПОЛНИТЬ!$F$7=1,'Ф.7(СФ).34'!L62/1000,'Ф.7(СФ).34'!L62)</f>
        <v>0</v>
      </c>
      <c r="U1954" s="143">
        <f>IF(ЗАПОЛНИТЬ!$F$7=1,'Ф.7(СФ).34'!M62/1000,'Ф.7(СФ).34'!M62)</f>
        <v>0</v>
      </c>
      <c r="V1954" s="145">
        <f>IF(SUM(L1954:U1954)&gt;0,1,0)</f>
        <v>0</v>
      </c>
      <c r="W1954" s="145">
        <f t="shared" si="95"/>
        <v>0</v>
      </c>
    </row>
    <row r="1955" spans="1:23" ht="12.75">
      <c r="A1955" s="144" t="str">
        <f>ЗАПОЛНИТЬ!$B$23</f>
        <v>4</v>
      </c>
      <c r="B1955" s="144" t="str">
        <f>ЗАПОЛНИТЬ!$B$13</f>
        <v>24188344</v>
      </c>
      <c r="C1955" s="144" t="str">
        <f>ЗАПОЛНИТЬ!$B$24</f>
        <v>298</v>
      </c>
      <c r="D1955" s="144" t="str">
        <f>ЗАПОЛНИТЬ!$B$21</f>
        <v>12</v>
      </c>
      <c r="E1955" s="145"/>
      <c r="F1955" s="144" t="str">
        <f>ЗАПОЛНИТЬ!$B$22</f>
        <v>15</v>
      </c>
      <c r="G1955" s="144" t="str">
        <f>ЗАПОЛНИТЬ!$B$20</f>
        <v>040222</v>
      </c>
      <c r="H1955" s="143" t="str">
        <f>IF(ЗАПОЛНИТЬ!$F$7=1,ЗАПОЛНИТЬ!$H$9,ЗАПОЛНИТЬ!$H$10)</f>
        <v>73</v>
      </c>
      <c r="I1955" s="146">
        <f>IF(ЗАПОЛНИТЬ!$F$7=1,'Ф.7(СФ).34'!$E$13,'Ф.7(СФ).34'!$E$15)</f>
        <v>0</v>
      </c>
      <c r="J1955" s="145" t="str">
        <f>IF(ЗАПОЛНИТЬ!$F$7=1,CONCATENATE(ЗАПОЛНИТЬ!$F$18,ЗАПОЛНИТЬ!$D$18),ЗАПОЛНИТЬ!$E$18)</f>
        <v>01.07.2016</v>
      </c>
      <c r="K1955" s="143">
        <f>'Ф.7(СФ).34'!B63</f>
        <v>3000</v>
      </c>
      <c r="L1955" s="143">
        <f>IF(ЗАПОЛНИТЬ!$F$7=1,'Ф.7(СФ).34'!D63/1000,'Ф.7(СФ).34'!D63)</f>
        <v>0</v>
      </c>
      <c r="M1955" s="143">
        <f>IF(ЗАПОЛНИТЬ!$F$7=1,'Ф.7(СФ).34'!E63/1000,'Ф.7(СФ).34'!E63)</f>
        <v>0</v>
      </c>
      <c r="N1955" s="143">
        <f>IF(ЗАПОЛНИТЬ!$F$7=1,'Ф.7(СФ).34'!F63/1000,'Ф.7(СФ).34'!F63)</f>
        <v>0</v>
      </c>
      <c r="O1955" s="143">
        <f>IF(ЗАПОЛНИТЬ!$F$7=1,'Ф.7(СФ).34'!G63/1000,'Ф.7(СФ).34'!G63)</f>
        <v>0</v>
      </c>
      <c r="P1955" s="143">
        <f>IF(ЗАПОЛНИТЬ!$F$7=1,'Ф.7(СФ).34'!H63/1000,'Ф.7(СФ).34'!H63)</f>
        <v>0</v>
      </c>
      <c r="Q1955" s="143">
        <f>IF(ЗАПОЛНИТЬ!$F$7=1,'Ф.7(СФ).34'!I63/1000,'Ф.7(СФ).34'!I63)</f>
        <v>0</v>
      </c>
      <c r="R1955" s="143">
        <f>IF(ЗАПОЛНИТЬ!$F$7=1,'Ф.7(СФ).34'!J63/1000,'Ф.7(СФ).34'!J63)</f>
        <v>0</v>
      </c>
      <c r="S1955" s="143">
        <f>IF(ЗАПОЛНИТЬ!$F$7=1,'Ф.7(СФ).34'!K63/1000,'Ф.7(СФ).34'!K63)</f>
        <v>0</v>
      </c>
      <c r="T1955" s="143">
        <f>IF(ЗАПОЛНИТЬ!$F$7=1,'Ф.7(СФ).34'!L63/1000,'Ф.7(СФ).34'!L63)</f>
        <v>0</v>
      </c>
      <c r="U1955" s="143">
        <f>IF(ЗАПОЛНИТЬ!$F$7=1,'Ф.7(СФ).34'!M63/1000,'Ф.7(СФ).34'!M63)</f>
        <v>0</v>
      </c>
      <c r="V1955" s="145">
        <v>0</v>
      </c>
      <c r="W1955" s="145">
        <f t="shared" si="95"/>
        <v>0</v>
      </c>
    </row>
    <row r="1956" spans="1:23" ht="12.75">
      <c r="A1956" s="144" t="str">
        <f>ЗАПОЛНИТЬ!$B$23</f>
        <v>4</v>
      </c>
      <c r="B1956" s="144" t="str">
        <f>ЗАПОЛНИТЬ!$B$13</f>
        <v>24188344</v>
      </c>
      <c r="C1956" s="144" t="str">
        <f>ЗАПОЛНИТЬ!$B$24</f>
        <v>298</v>
      </c>
      <c r="D1956" s="144" t="str">
        <f>ЗАПОЛНИТЬ!$B$21</f>
        <v>12</v>
      </c>
      <c r="E1956" s="145"/>
      <c r="F1956" s="144" t="str">
        <f>ЗАПОЛНИТЬ!$B$22</f>
        <v>15</v>
      </c>
      <c r="G1956" s="144" t="str">
        <f>ЗАПОЛНИТЬ!$B$20</f>
        <v>040222</v>
      </c>
      <c r="H1956" s="143" t="str">
        <f>IF(ЗАПОЛНИТЬ!$F$7=1,ЗАПОЛНИТЬ!$H$9,ЗАПОЛНИТЬ!$H$10)</f>
        <v>73</v>
      </c>
      <c r="I1956" s="146">
        <f>IF(ЗАПОЛНИТЬ!$F$7=1,'Ф.7(СФ).34'!$E$13,'Ф.7(СФ).34'!$E$15)</f>
        <v>0</v>
      </c>
      <c r="J1956" s="145" t="str">
        <f>IF(ЗАПОЛНИТЬ!$F$7=1,CONCATENATE(ЗАПОЛНИТЬ!$F$18,ЗАПОЛНИТЬ!$D$18),ЗАПОЛНИТЬ!$E$18)</f>
        <v>01.07.2016</v>
      </c>
      <c r="K1956" s="143">
        <f>'Ф.7(СФ).34'!B64</f>
        <v>3100</v>
      </c>
      <c r="L1956" s="143">
        <f>IF(ЗАПОЛНИТЬ!$F$7=1,'Ф.7(СФ).34'!D64/1000,'Ф.7(СФ).34'!D64)</f>
        <v>0</v>
      </c>
      <c r="M1956" s="143">
        <f>IF(ЗАПОЛНИТЬ!$F$7=1,'Ф.7(СФ).34'!E64/1000,'Ф.7(СФ).34'!E64)</f>
        <v>0</v>
      </c>
      <c r="N1956" s="143">
        <f>IF(ЗАПОЛНИТЬ!$F$7=1,'Ф.7(СФ).34'!F64/1000,'Ф.7(СФ).34'!F64)</f>
        <v>0</v>
      </c>
      <c r="O1956" s="143">
        <f>IF(ЗАПОЛНИТЬ!$F$7=1,'Ф.7(СФ).34'!G64/1000,'Ф.7(СФ).34'!G64)</f>
        <v>0</v>
      </c>
      <c r="P1956" s="143">
        <f>IF(ЗАПОЛНИТЬ!$F$7=1,'Ф.7(СФ).34'!H64/1000,'Ф.7(СФ).34'!H64)</f>
        <v>0</v>
      </c>
      <c r="Q1956" s="143">
        <f>IF(ЗАПОЛНИТЬ!$F$7=1,'Ф.7(СФ).34'!I64/1000,'Ф.7(СФ).34'!I64)</f>
        <v>0</v>
      </c>
      <c r="R1956" s="143">
        <f>IF(ЗАПОЛНИТЬ!$F$7=1,'Ф.7(СФ).34'!J64/1000,'Ф.7(СФ).34'!J64)</f>
        <v>0</v>
      </c>
      <c r="S1956" s="143">
        <f>IF(ЗАПОЛНИТЬ!$F$7=1,'Ф.7(СФ).34'!K64/1000,'Ф.7(СФ).34'!K64)</f>
        <v>0</v>
      </c>
      <c r="T1956" s="143">
        <f>IF(ЗАПОЛНИТЬ!$F$7=1,'Ф.7(СФ).34'!L64/1000,'Ф.7(СФ).34'!L64)</f>
        <v>0</v>
      </c>
      <c r="U1956" s="143">
        <f>IF(ЗАПОЛНИТЬ!$F$7=1,'Ф.7(СФ).34'!M64/1000,'Ф.7(СФ).34'!M64)</f>
        <v>0</v>
      </c>
      <c r="V1956" s="145">
        <v>0</v>
      </c>
      <c r="W1956" s="145">
        <f t="shared" si="95"/>
        <v>0</v>
      </c>
    </row>
    <row r="1957" spans="1:23" ht="12.75">
      <c r="A1957" s="144" t="str">
        <f>ЗАПОЛНИТЬ!$B$23</f>
        <v>4</v>
      </c>
      <c r="B1957" s="144" t="str">
        <f>ЗАПОЛНИТЬ!$B$13</f>
        <v>24188344</v>
      </c>
      <c r="C1957" s="144" t="str">
        <f>ЗАПОЛНИТЬ!$B$24</f>
        <v>298</v>
      </c>
      <c r="D1957" s="144" t="str">
        <f>ЗАПОЛНИТЬ!$B$21</f>
        <v>12</v>
      </c>
      <c r="E1957" s="145"/>
      <c r="F1957" s="144" t="str">
        <f>ЗАПОЛНИТЬ!$B$22</f>
        <v>15</v>
      </c>
      <c r="G1957" s="144" t="str">
        <f>ЗАПОЛНИТЬ!$B$20</f>
        <v>040222</v>
      </c>
      <c r="H1957" s="143" t="str">
        <f>IF(ЗАПОЛНИТЬ!$F$7=1,ЗАПОЛНИТЬ!$H$9,ЗАПОЛНИТЬ!$H$10)</f>
        <v>73</v>
      </c>
      <c r="I1957" s="146">
        <f>IF(ЗАПОЛНИТЬ!$F$7=1,'Ф.7(СФ).34'!$E$13,'Ф.7(СФ).34'!$E$15)</f>
        <v>0</v>
      </c>
      <c r="J1957" s="145" t="str">
        <f>IF(ЗАПОЛНИТЬ!$F$7=1,CONCATENATE(ЗАПОЛНИТЬ!$F$18,ЗАПОЛНИТЬ!$D$18),ЗАПОЛНИТЬ!$E$18)</f>
        <v>01.07.2016</v>
      </c>
      <c r="K1957" s="143">
        <f>'Ф.7(СФ).34'!B65</f>
        <v>3110</v>
      </c>
      <c r="L1957" s="143">
        <f>IF(ЗАПОЛНИТЬ!$F$7=1,'Ф.7(СФ).34'!D65/1000,'Ф.7(СФ).34'!D65)</f>
        <v>0</v>
      </c>
      <c r="M1957" s="143">
        <f>IF(ЗАПОЛНИТЬ!$F$7=1,'Ф.7(СФ).34'!E65/1000,'Ф.7(СФ).34'!E65)</f>
        <v>0</v>
      </c>
      <c r="N1957" s="143">
        <f>IF(ЗАПОЛНИТЬ!$F$7=1,'Ф.7(СФ).34'!F65/1000,'Ф.7(СФ).34'!F65)</f>
        <v>0</v>
      </c>
      <c r="O1957" s="143">
        <f>IF(ЗАПОЛНИТЬ!$F$7=1,'Ф.7(СФ).34'!G65/1000,'Ф.7(СФ).34'!G65)</f>
        <v>0</v>
      </c>
      <c r="P1957" s="143">
        <f>IF(ЗАПОЛНИТЬ!$F$7=1,'Ф.7(СФ).34'!H65/1000,'Ф.7(СФ).34'!H65)</f>
        <v>0</v>
      </c>
      <c r="Q1957" s="143">
        <f>IF(ЗАПОЛНИТЬ!$F$7=1,'Ф.7(СФ).34'!I65/1000,'Ф.7(СФ).34'!I65)</f>
        <v>0</v>
      </c>
      <c r="R1957" s="143">
        <f>IF(ЗАПОЛНИТЬ!$F$7=1,'Ф.7(СФ).34'!J65/1000,'Ф.7(СФ).34'!J65)</f>
        <v>0</v>
      </c>
      <c r="S1957" s="143">
        <f>IF(ЗАПОЛНИТЬ!$F$7=1,'Ф.7(СФ).34'!K65/1000,'Ф.7(СФ).34'!K65)</f>
        <v>0</v>
      </c>
      <c r="T1957" s="143">
        <f>IF(ЗАПОЛНИТЬ!$F$7=1,'Ф.7(СФ).34'!L65/1000,'Ф.7(СФ).34'!L65)</f>
        <v>0</v>
      </c>
      <c r="U1957" s="143">
        <f>IF(ЗАПОЛНИТЬ!$F$7=1,'Ф.7(СФ).34'!M65/1000,'Ф.7(СФ).34'!M65)</f>
        <v>0</v>
      </c>
      <c r="V1957" s="145">
        <f>IF(SUM(L1957:U1957)&gt;0,1,0)</f>
        <v>0</v>
      </c>
      <c r="W1957" s="145">
        <f t="shared" si="95"/>
        <v>0</v>
      </c>
    </row>
    <row r="1958" spans="1:23" ht="12.75">
      <c r="A1958" s="144" t="str">
        <f>ЗАПОЛНИТЬ!$B$23</f>
        <v>4</v>
      </c>
      <c r="B1958" s="144" t="str">
        <f>ЗАПОЛНИТЬ!$B$13</f>
        <v>24188344</v>
      </c>
      <c r="C1958" s="144" t="str">
        <f>ЗАПОЛНИТЬ!$B$24</f>
        <v>298</v>
      </c>
      <c r="D1958" s="144" t="str">
        <f>ЗАПОЛНИТЬ!$B$21</f>
        <v>12</v>
      </c>
      <c r="E1958" s="145"/>
      <c r="F1958" s="144" t="str">
        <f>ЗАПОЛНИТЬ!$B$22</f>
        <v>15</v>
      </c>
      <c r="G1958" s="144" t="str">
        <f>ЗАПОЛНИТЬ!$B$20</f>
        <v>040222</v>
      </c>
      <c r="H1958" s="143" t="str">
        <f>IF(ЗАПОЛНИТЬ!$F$7=1,ЗАПОЛНИТЬ!$H$9,ЗАПОЛНИТЬ!$H$10)</f>
        <v>73</v>
      </c>
      <c r="I1958" s="146">
        <f>IF(ЗАПОЛНИТЬ!$F$7=1,'Ф.7(СФ).34'!$E$13,'Ф.7(СФ).34'!$E$15)</f>
        <v>0</v>
      </c>
      <c r="J1958" s="145" t="str">
        <f>IF(ЗАПОЛНИТЬ!$F$7=1,CONCATENATE(ЗАПОЛНИТЬ!$F$18,ЗАПОЛНИТЬ!$D$18),ЗАПОЛНИТЬ!$E$18)</f>
        <v>01.07.2016</v>
      </c>
      <c r="K1958" s="143">
        <f>'Ф.7(СФ).34'!B66</f>
        <v>3120</v>
      </c>
      <c r="L1958" s="143">
        <f>IF(ЗАПОЛНИТЬ!$F$7=1,'Ф.7(СФ).34'!D66/1000,'Ф.7(СФ).34'!D66)</f>
        <v>0</v>
      </c>
      <c r="M1958" s="143">
        <f>IF(ЗАПОЛНИТЬ!$F$7=1,'Ф.7(СФ).34'!E66/1000,'Ф.7(СФ).34'!E66)</f>
        <v>0</v>
      </c>
      <c r="N1958" s="143">
        <f>IF(ЗАПОЛНИТЬ!$F$7=1,'Ф.7(СФ).34'!F66/1000,'Ф.7(СФ).34'!F66)</f>
        <v>0</v>
      </c>
      <c r="O1958" s="143">
        <f>IF(ЗАПОЛНИТЬ!$F$7=1,'Ф.7(СФ).34'!G66/1000,'Ф.7(СФ).34'!G66)</f>
        <v>0</v>
      </c>
      <c r="P1958" s="143">
        <f>IF(ЗАПОЛНИТЬ!$F$7=1,'Ф.7(СФ).34'!H66/1000,'Ф.7(СФ).34'!H66)</f>
        <v>0</v>
      </c>
      <c r="Q1958" s="143">
        <f>IF(ЗАПОЛНИТЬ!$F$7=1,'Ф.7(СФ).34'!I66/1000,'Ф.7(СФ).34'!I66)</f>
        <v>0</v>
      </c>
      <c r="R1958" s="143">
        <f>IF(ЗАПОЛНИТЬ!$F$7=1,'Ф.7(СФ).34'!J66/1000,'Ф.7(СФ).34'!J66)</f>
        <v>0</v>
      </c>
      <c r="S1958" s="143">
        <f>IF(ЗАПОЛНИТЬ!$F$7=1,'Ф.7(СФ).34'!K66/1000,'Ф.7(СФ).34'!K66)</f>
        <v>0</v>
      </c>
      <c r="T1958" s="143">
        <f>IF(ЗАПОЛНИТЬ!$F$7=1,'Ф.7(СФ).34'!L66/1000,'Ф.7(СФ).34'!L66)</f>
        <v>0</v>
      </c>
      <c r="U1958" s="143">
        <f>IF(ЗАПОЛНИТЬ!$F$7=1,'Ф.7(СФ).34'!M66/1000,'Ф.7(СФ).34'!M66)</f>
        <v>0</v>
      </c>
      <c r="V1958" s="145">
        <v>0</v>
      </c>
      <c r="W1958" s="145">
        <f t="shared" ref="W1958:W2022" si="98">IF(SUM(L1958:U1958)&gt;0,1,0)</f>
        <v>0</v>
      </c>
    </row>
    <row r="1959" spans="1:23" ht="12.75">
      <c r="A1959" s="144" t="str">
        <f>ЗАПОЛНИТЬ!$B$23</f>
        <v>4</v>
      </c>
      <c r="B1959" s="144" t="str">
        <f>ЗАПОЛНИТЬ!$B$13</f>
        <v>24188344</v>
      </c>
      <c r="C1959" s="144" t="str">
        <f>ЗАПОЛНИТЬ!$B$24</f>
        <v>298</v>
      </c>
      <c r="D1959" s="144" t="str">
        <f>ЗАПОЛНИТЬ!$B$21</f>
        <v>12</v>
      </c>
      <c r="E1959" s="145"/>
      <c r="F1959" s="144" t="str">
        <f>ЗАПОЛНИТЬ!$B$22</f>
        <v>15</v>
      </c>
      <c r="G1959" s="144" t="str">
        <f>ЗАПОЛНИТЬ!$B$20</f>
        <v>040222</v>
      </c>
      <c r="H1959" s="143" t="str">
        <f>IF(ЗАПОЛНИТЬ!$F$7=1,ЗАПОЛНИТЬ!$H$9,ЗАПОЛНИТЬ!$H$10)</f>
        <v>73</v>
      </c>
      <c r="I1959" s="146">
        <f>IF(ЗАПОЛНИТЬ!$F$7=1,'Ф.7(СФ).34'!$E$13,'Ф.7(СФ).34'!$E$15)</f>
        <v>0</v>
      </c>
      <c r="J1959" s="145" t="str">
        <f>IF(ЗАПОЛНИТЬ!$F$7=1,CONCATENATE(ЗАПОЛНИТЬ!$F$18,ЗАПОЛНИТЬ!$D$18),ЗАПОЛНИТЬ!$E$18)</f>
        <v>01.07.2016</v>
      </c>
      <c r="K1959" s="143">
        <f>'Ф.7(СФ).34'!B67</f>
        <v>3121</v>
      </c>
      <c r="L1959" s="143">
        <f>IF(ЗАПОЛНИТЬ!$F$7=1,'Ф.7(СФ).34'!D67/1000,'Ф.7(СФ).34'!D67)</f>
        <v>0</v>
      </c>
      <c r="M1959" s="143">
        <f>IF(ЗАПОЛНИТЬ!$F$7=1,'Ф.7(СФ).34'!E67/1000,'Ф.7(СФ).34'!E67)</f>
        <v>0</v>
      </c>
      <c r="N1959" s="143">
        <f>IF(ЗАПОЛНИТЬ!$F$7=1,'Ф.7(СФ).34'!F67/1000,'Ф.7(СФ).34'!F67)</f>
        <v>0</v>
      </c>
      <c r="O1959" s="143">
        <f>IF(ЗАПОЛНИТЬ!$F$7=1,'Ф.7(СФ).34'!G67/1000,'Ф.7(СФ).34'!G67)</f>
        <v>0</v>
      </c>
      <c r="P1959" s="143">
        <f>IF(ЗАПОЛНИТЬ!$F$7=1,'Ф.7(СФ).34'!H67/1000,'Ф.7(СФ).34'!H67)</f>
        <v>0</v>
      </c>
      <c r="Q1959" s="143">
        <f>IF(ЗАПОЛНИТЬ!$F$7=1,'Ф.7(СФ).34'!I67/1000,'Ф.7(СФ).34'!I67)</f>
        <v>0</v>
      </c>
      <c r="R1959" s="143">
        <f>IF(ЗАПОЛНИТЬ!$F$7=1,'Ф.7(СФ).34'!J67/1000,'Ф.7(СФ).34'!J67)</f>
        <v>0</v>
      </c>
      <c r="S1959" s="143">
        <f>IF(ЗАПОЛНИТЬ!$F$7=1,'Ф.7(СФ).34'!K67/1000,'Ф.7(СФ).34'!K67)</f>
        <v>0</v>
      </c>
      <c r="T1959" s="143">
        <f>IF(ЗАПОЛНИТЬ!$F$7=1,'Ф.7(СФ).34'!L67/1000,'Ф.7(СФ).34'!L67)</f>
        <v>0</v>
      </c>
      <c r="U1959" s="143">
        <f>IF(ЗАПОЛНИТЬ!$F$7=1,'Ф.7(СФ).34'!M67/1000,'Ф.7(СФ).34'!M67)</f>
        <v>0</v>
      </c>
      <c r="V1959" s="145">
        <f>IF(SUM(L1959:U1959)&gt;0,1,0)</f>
        <v>0</v>
      </c>
      <c r="W1959" s="145">
        <f t="shared" si="98"/>
        <v>0</v>
      </c>
    </row>
    <row r="1960" spans="1:23" ht="12.75">
      <c r="A1960" s="144" t="str">
        <f>ЗАПОЛНИТЬ!$B$23</f>
        <v>4</v>
      </c>
      <c r="B1960" s="144" t="str">
        <f>ЗАПОЛНИТЬ!$B$13</f>
        <v>24188344</v>
      </c>
      <c r="C1960" s="144" t="str">
        <f>ЗАПОЛНИТЬ!$B$24</f>
        <v>298</v>
      </c>
      <c r="D1960" s="144" t="str">
        <f>ЗАПОЛНИТЬ!$B$21</f>
        <v>12</v>
      </c>
      <c r="E1960" s="145"/>
      <c r="F1960" s="144" t="str">
        <f>ЗАПОЛНИТЬ!$B$22</f>
        <v>15</v>
      </c>
      <c r="G1960" s="144" t="str">
        <f>ЗАПОЛНИТЬ!$B$20</f>
        <v>040222</v>
      </c>
      <c r="H1960" s="143" t="str">
        <f>IF(ЗАПОЛНИТЬ!$F$7=1,ЗАПОЛНИТЬ!$H$9,ЗАПОЛНИТЬ!$H$10)</f>
        <v>73</v>
      </c>
      <c r="I1960" s="146">
        <f>IF(ЗАПОЛНИТЬ!$F$7=1,'Ф.7(СФ).34'!$E$13,'Ф.7(СФ).34'!$E$15)</f>
        <v>0</v>
      </c>
      <c r="J1960" s="145" t="str">
        <f>IF(ЗАПОЛНИТЬ!$F$7=1,CONCATENATE(ЗАПОЛНИТЬ!$F$18,ЗАПОЛНИТЬ!$D$18),ЗАПОЛНИТЬ!$E$18)</f>
        <v>01.07.2016</v>
      </c>
      <c r="K1960" s="143">
        <f>'Ф.7(СФ).34'!B68</f>
        <v>3122</v>
      </c>
      <c r="L1960" s="143">
        <f>IF(ЗАПОЛНИТЬ!$F$7=1,'Ф.7(СФ).34'!D68/1000,'Ф.7(СФ).34'!D68)</f>
        <v>0</v>
      </c>
      <c r="M1960" s="143">
        <f>IF(ЗАПОЛНИТЬ!$F$7=1,'Ф.7(СФ).34'!E68/1000,'Ф.7(СФ).34'!E68)</f>
        <v>0</v>
      </c>
      <c r="N1960" s="143">
        <f>IF(ЗАПОЛНИТЬ!$F$7=1,'Ф.7(СФ).34'!F68/1000,'Ф.7(СФ).34'!F68)</f>
        <v>0</v>
      </c>
      <c r="O1960" s="143">
        <f>IF(ЗАПОЛНИТЬ!$F$7=1,'Ф.7(СФ).34'!G68/1000,'Ф.7(СФ).34'!G68)</f>
        <v>0</v>
      </c>
      <c r="P1960" s="143">
        <f>IF(ЗАПОЛНИТЬ!$F$7=1,'Ф.7(СФ).34'!H68/1000,'Ф.7(СФ).34'!H68)</f>
        <v>0</v>
      </c>
      <c r="Q1960" s="143">
        <f>IF(ЗАПОЛНИТЬ!$F$7=1,'Ф.7(СФ).34'!I68/1000,'Ф.7(СФ).34'!I68)</f>
        <v>0</v>
      </c>
      <c r="R1960" s="143">
        <f>IF(ЗАПОЛНИТЬ!$F$7=1,'Ф.7(СФ).34'!J68/1000,'Ф.7(СФ).34'!J68)</f>
        <v>0</v>
      </c>
      <c r="S1960" s="143">
        <f>IF(ЗАПОЛНИТЬ!$F$7=1,'Ф.7(СФ).34'!K68/1000,'Ф.7(СФ).34'!K68)</f>
        <v>0</v>
      </c>
      <c r="T1960" s="143">
        <f>IF(ЗАПОЛНИТЬ!$F$7=1,'Ф.7(СФ).34'!L68/1000,'Ф.7(СФ).34'!L68)</f>
        <v>0</v>
      </c>
      <c r="U1960" s="143">
        <f>IF(ЗАПОЛНИТЬ!$F$7=1,'Ф.7(СФ).34'!M68/1000,'Ф.7(СФ).34'!M68)</f>
        <v>0</v>
      </c>
      <c r="V1960" s="145">
        <f>IF(SUM(L1960:U1960)&gt;0,1,0)</f>
        <v>0</v>
      </c>
      <c r="W1960" s="145">
        <f t="shared" si="98"/>
        <v>0</v>
      </c>
    </row>
    <row r="1961" spans="1:23" ht="12.75">
      <c r="A1961" s="144" t="str">
        <f>ЗАПОЛНИТЬ!$B$23</f>
        <v>4</v>
      </c>
      <c r="B1961" s="144" t="str">
        <f>ЗАПОЛНИТЬ!$B$13</f>
        <v>24188344</v>
      </c>
      <c r="C1961" s="144" t="str">
        <f>ЗАПОЛНИТЬ!$B$24</f>
        <v>298</v>
      </c>
      <c r="D1961" s="144" t="str">
        <f>ЗАПОЛНИТЬ!$B$21</f>
        <v>12</v>
      </c>
      <c r="E1961" s="145"/>
      <c r="F1961" s="144" t="str">
        <f>ЗАПОЛНИТЬ!$B$22</f>
        <v>15</v>
      </c>
      <c r="G1961" s="144" t="str">
        <f>ЗАПОЛНИТЬ!$B$20</f>
        <v>040222</v>
      </c>
      <c r="H1961" s="143" t="str">
        <f>IF(ЗАПОЛНИТЬ!$F$7=1,ЗАПОЛНИТЬ!$H$9,ЗАПОЛНИТЬ!$H$10)</f>
        <v>73</v>
      </c>
      <c r="I1961" s="146">
        <f>IF(ЗАПОЛНИТЬ!$F$7=1,'Ф.7(СФ).34'!$E$13,'Ф.7(СФ).34'!$E$15)</f>
        <v>0</v>
      </c>
      <c r="J1961" s="145" t="str">
        <f>IF(ЗАПОЛНИТЬ!$F$7=1,CONCATENATE(ЗАПОЛНИТЬ!$F$18,ЗАПОЛНИТЬ!$D$18),ЗАПОЛНИТЬ!$E$18)</f>
        <v>01.07.2016</v>
      </c>
      <c r="K1961" s="143">
        <f>'Ф.7(СФ).34'!B69</f>
        <v>3130</v>
      </c>
      <c r="L1961" s="143">
        <f>IF(ЗАПОЛНИТЬ!$F$7=1,'Ф.7(СФ).34'!D69/1000,'Ф.7(СФ).34'!D69)</f>
        <v>0</v>
      </c>
      <c r="M1961" s="143">
        <f>IF(ЗАПОЛНИТЬ!$F$7=1,'Ф.7(СФ).34'!E69/1000,'Ф.7(СФ).34'!E69)</f>
        <v>0</v>
      </c>
      <c r="N1961" s="143">
        <f>IF(ЗАПОЛНИТЬ!$F$7=1,'Ф.7(СФ).34'!F69/1000,'Ф.7(СФ).34'!F69)</f>
        <v>0</v>
      </c>
      <c r="O1961" s="143">
        <f>IF(ЗАПОЛНИТЬ!$F$7=1,'Ф.7(СФ).34'!G69/1000,'Ф.7(СФ).34'!G69)</f>
        <v>0</v>
      </c>
      <c r="P1961" s="143">
        <f>IF(ЗАПОЛНИТЬ!$F$7=1,'Ф.7(СФ).34'!H69/1000,'Ф.7(СФ).34'!H69)</f>
        <v>0</v>
      </c>
      <c r="Q1961" s="143">
        <f>IF(ЗАПОЛНИТЬ!$F$7=1,'Ф.7(СФ).34'!I69/1000,'Ф.7(СФ).34'!I69)</f>
        <v>0</v>
      </c>
      <c r="R1961" s="143">
        <f>IF(ЗАПОЛНИТЬ!$F$7=1,'Ф.7(СФ).34'!J69/1000,'Ф.7(СФ).34'!J69)</f>
        <v>0</v>
      </c>
      <c r="S1961" s="143">
        <f>IF(ЗАПОЛНИТЬ!$F$7=1,'Ф.7(СФ).34'!K69/1000,'Ф.7(СФ).34'!K69)</f>
        <v>0</v>
      </c>
      <c r="T1961" s="143">
        <f>IF(ЗАПОЛНИТЬ!$F$7=1,'Ф.7(СФ).34'!L69/1000,'Ф.7(СФ).34'!L69)</f>
        <v>0</v>
      </c>
      <c r="U1961" s="143">
        <f>IF(ЗАПОЛНИТЬ!$F$7=1,'Ф.7(СФ).34'!M69/1000,'Ф.7(СФ).34'!M69)</f>
        <v>0</v>
      </c>
      <c r="V1961" s="145">
        <v>0</v>
      </c>
      <c r="W1961" s="145">
        <f t="shared" si="98"/>
        <v>0</v>
      </c>
    </row>
    <row r="1962" spans="1:23" ht="12.75">
      <c r="A1962" s="144" t="str">
        <f>ЗАПОЛНИТЬ!$B$23</f>
        <v>4</v>
      </c>
      <c r="B1962" s="144" t="str">
        <f>ЗАПОЛНИТЬ!$B$13</f>
        <v>24188344</v>
      </c>
      <c r="C1962" s="144" t="str">
        <f>ЗАПОЛНИТЬ!$B$24</f>
        <v>298</v>
      </c>
      <c r="D1962" s="144" t="str">
        <f>ЗАПОЛНИТЬ!$B$21</f>
        <v>12</v>
      </c>
      <c r="E1962" s="145"/>
      <c r="F1962" s="144" t="str">
        <f>ЗАПОЛНИТЬ!$B$22</f>
        <v>15</v>
      </c>
      <c r="G1962" s="144" t="str">
        <f>ЗАПОЛНИТЬ!$B$20</f>
        <v>040222</v>
      </c>
      <c r="H1962" s="143" t="str">
        <f>IF(ЗАПОЛНИТЬ!$F$7=1,ЗАПОЛНИТЬ!$H$9,ЗАПОЛНИТЬ!$H$10)</f>
        <v>73</v>
      </c>
      <c r="I1962" s="146">
        <f>IF(ЗАПОЛНИТЬ!$F$7=1,'Ф.7(СФ).34'!$E$13,'Ф.7(СФ).34'!$E$15)</f>
        <v>0</v>
      </c>
      <c r="J1962" s="145" t="str">
        <f>IF(ЗАПОЛНИТЬ!$F$7=1,CONCATENATE(ЗАПОЛНИТЬ!$F$18,ЗАПОЛНИТЬ!$D$18),ЗАПОЛНИТЬ!$E$18)</f>
        <v>01.07.2016</v>
      </c>
      <c r="K1962" s="143">
        <f>'Ф.7(СФ).34'!B70</f>
        <v>3131</v>
      </c>
      <c r="L1962" s="143">
        <f>IF(ЗАПОЛНИТЬ!$F$7=1,'Ф.7(СФ).34'!D70/1000,'Ф.7(СФ).34'!D70)</f>
        <v>0</v>
      </c>
      <c r="M1962" s="143">
        <f>IF(ЗАПОЛНИТЬ!$F$7=1,'Ф.7(СФ).34'!E70/1000,'Ф.7(СФ).34'!E70)</f>
        <v>0</v>
      </c>
      <c r="N1962" s="143">
        <f>IF(ЗАПОЛНИТЬ!$F$7=1,'Ф.7(СФ).34'!F70/1000,'Ф.7(СФ).34'!F70)</f>
        <v>0</v>
      </c>
      <c r="O1962" s="143">
        <f>IF(ЗАПОЛНИТЬ!$F$7=1,'Ф.7(СФ).34'!G70/1000,'Ф.7(СФ).34'!G70)</f>
        <v>0</v>
      </c>
      <c r="P1962" s="143">
        <f>IF(ЗАПОЛНИТЬ!$F$7=1,'Ф.7(СФ).34'!H70/1000,'Ф.7(СФ).34'!H70)</f>
        <v>0</v>
      </c>
      <c r="Q1962" s="143">
        <f>IF(ЗАПОЛНИТЬ!$F$7=1,'Ф.7(СФ).34'!I70/1000,'Ф.7(СФ).34'!I70)</f>
        <v>0</v>
      </c>
      <c r="R1962" s="143">
        <f>IF(ЗАПОЛНИТЬ!$F$7=1,'Ф.7(СФ).34'!J70/1000,'Ф.7(СФ).34'!J70)</f>
        <v>0</v>
      </c>
      <c r="S1962" s="143">
        <f>IF(ЗАПОЛНИТЬ!$F$7=1,'Ф.7(СФ).34'!K70/1000,'Ф.7(СФ).34'!K70)</f>
        <v>0</v>
      </c>
      <c r="T1962" s="143">
        <f>IF(ЗАПОЛНИТЬ!$F$7=1,'Ф.7(СФ).34'!L70/1000,'Ф.7(СФ).34'!L70)</f>
        <v>0</v>
      </c>
      <c r="U1962" s="143">
        <f>IF(ЗАПОЛНИТЬ!$F$7=1,'Ф.7(СФ).34'!M70/1000,'Ф.7(СФ).34'!M70)</f>
        <v>0</v>
      </c>
      <c r="V1962" s="145">
        <f>IF(SUM(L1962:U1962)&gt;0,1,0)</f>
        <v>0</v>
      </c>
      <c r="W1962" s="145">
        <f t="shared" si="98"/>
        <v>0</v>
      </c>
    </row>
    <row r="1963" spans="1:23" ht="12.75">
      <c r="A1963" s="144" t="str">
        <f>ЗАПОЛНИТЬ!$B$23</f>
        <v>4</v>
      </c>
      <c r="B1963" s="144" t="str">
        <f>ЗАПОЛНИТЬ!$B$13</f>
        <v>24188344</v>
      </c>
      <c r="C1963" s="144" t="str">
        <f>ЗАПОЛНИТЬ!$B$24</f>
        <v>298</v>
      </c>
      <c r="D1963" s="144" t="str">
        <f>ЗАПОЛНИТЬ!$B$21</f>
        <v>12</v>
      </c>
      <c r="E1963" s="145"/>
      <c r="F1963" s="144" t="str">
        <f>ЗАПОЛНИТЬ!$B$22</f>
        <v>15</v>
      </c>
      <c r="G1963" s="144" t="str">
        <f>ЗАПОЛНИТЬ!$B$20</f>
        <v>040222</v>
      </c>
      <c r="H1963" s="143" t="str">
        <f>IF(ЗАПОЛНИТЬ!$F$7=1,ЗАПОЛНИТЬ!$H$9,ЗАПОЛНИТЬ!$H$10)</f>
        <v>73</v>
      </c>
      <c r="I1963" s="146">
        <f>IF(ЗАПОЛНИТЬ!$F$7=1,'Ф.7(СФ).34'!$E$13,'Ф.7(СФ).34'!$E$15)</f>
        <v>0</v>
      </c>
      <c r="J1963" s="145" t="str">
        <f>IF(ЗАПОЛНИТЬ!$F$7=1,CONCATENATE(ЗАПОЛНИТЬ!$F$18,ЗАПОЛНИТЬ!$D$18),ЗАПОЛНИТЬ!$E$18)</f>
        <v>01.07.2016</v>
      </c>
      <c r="K1963" s="143">
        <f>'Ф.7(СФ).34'!B71</f>
        <v>3132</v>
      </c>
      <c r="L1963" s="143">
        <f>IF(ЗАПОЛНИТЬ!$F$7=1,'Ф.7(СФ).34'!D71/1000,'Ф.7(СФ).34'!D71)</f>
        <v>0</v>
      </c>
      <c r="M1963" s="143">
        <f>IF(ЗАПОЛНИТЬ!$F$7=1,'Ф.7(СФ).34'!E71/1000,'Ф.7(СФ).34'!E71)</f>
        <v>0</v>
      </c>
      <c r="N1963" s="143">
        <f>IF(ЗАПОЛНИТЬ!$F$7=1,'Ф.7(СФ).34'!F71/1000,'Ф.7(СФ).34'!F71)</f>
        <v>0</v>
      </c>
      <c r="O1963" s="143">
        <f>IF(ЗАПОЛНИТЬ!$F$7=1,'Ф.7(СФ).34'!G71/1000,'Ф.7(СФ).34'!G71)</f>
        <v>0</v>
      </c>
      <c r="P1963" s="143">
        <f>IF(ЗАПОЛНИТЬ!$F$7=1,'Ф.7(СФ).34'!H71/1000,'Ф.7(СФ).34'!H71)</f>
        <v>0</v>
      </c>
      <c r="Q1963" s="143">
        <f>IF(ЗАПОЛНИТЬ!$F$7=1,'Ф.7(СФ).34'!I71/1000,'Ф.7(СФ).34'!I71)</f>
        <v>0</v>
      </c>
      <c r="R1963" s="143">
        <f>IF(ЗАПОЛНИТЬ!$F$7=1,'Ф.7(СФ).34'!J71/1000,'Ф.7(СФ).34'!J71)</f>
        <v>0</v>
      </c>
      <c r="S1963" s="143">
        <f>IF(ЗАПОЛНИТЬ!$F$7=1,'Ф.7(СФ).34'!K71/1000,'Ф.7(СФ).34'!K71)</f>
        <v>0</v>
      </c>
      <c r="T1963" s="143">
        <f>IF(ЗАПОЛНИТЬ!$F$7=1,'Ф.7(СФ).34'!L71/1000,'Ф.7(СФ).34'!L71)</f>
        <v>0</v>
      </c>
      <c r="U1963" s="143">
        <f>IF(ЗАПОЛНИТЬ!$F$7=1,'Ф.7(СФ).34'!M71/1000,'Ф.7(СФ).34'!M71)</f>
        <v>0</v>
      </c>
      <c r="V1963" s="145">
        <f>IF(SUM(L1963:U1963)&gt;0,1,0)</f>
        <v>0</v>
      </c>
      <c r="W1963" s="145">
        <f t="shared" si="98"/>
        <v>0</v>
      </c>
    </row>
    <row r="1964" spans="1:23" ht="12.75">
      <c r="A1964" s="144" t="str">
        <f>ЗАПОЛНИТЬ!$B$23</f>
        <v>4</v>
      </c>
      <c r="B1964" s="144" t="str">
        <f>ЗАПОЛНИТЬ!$B$13</f>
        <v>24188344</v>
      </c>
      <c r="C1964" s="144" t="str">
        <f>ЗАПОЛНИТЬ!$B$24</f>
        <v>298</v>
      </c>
      <c r="D1964" s="144" t="str">
        <f>ЗАПОЛНИТЬ!$B$21</f>
        <v>12</v>
      </c>
      <c r="E1964" s="145"/>
      <c r="F1964" s="144" t="str">
        <f>ЗАПОЛНИТЬ!$B$22</f>
        <v>15</v>
      </c>
      <c r="G1964" s="144" t="str">
        <f>ЗАПОЛНИТЬ!$B$20</f>
        <v>040222</v>
      </c>
      <c r="H1964" s="143" t="str">
        <f>IF(ЗАПОЛНИТЬ!$F$7=1,ЗАПОЛНИТЬ!$H$9,ЗАПОЛНИТЬ!$H$10)</f>
        <v>73</v>
      </c>
      <c r="I1964" s="146">
        <f>IF(ЗАПОЛНИТЬ!$F$7=1,'Ф.7(СФ).34'!$E$13,'Ф.7(СФ).34'!$E$15)</f>
        <v>0</v>
      </c>
      <c r="J1964" s="145" t="str">
        <f>IF(ЗАПОЛНИТЬ!$F$7=1,CONCATENATE(ЗАПОЛНИТЬ!$F$18,ЗАПОЛНИТЬ!$D$18),ЗАПОЛНИТЬ!$E$18)</f>
        <v>01.07.2016</v>
      </c>
      <c r="K1964" s="143">
        <f>'Ф.7(СФ).34'!B72</f>
        <v>3140</v>
      </c>
      <c r="L1964" s="143">
        <f>IF(ЗАПОЛНИТЬ!$F$7=1,'Ф.7(СФ).34'!D72/1000,'Ф.7(СФ).34'!D72)</f>
        <v>0</v>
      </c>
      <c r="M1964" s="143">
        <f>IF(ЗАПОЛНИТЬ!$F$7=1,'Ф.7(СФ).34'!E72/1000,'Ф.7(СФ).34'!E72)</f>
        <v>0</v>
      </c>
      <c r="N1964" s="143">
        <f>IF(ЗАПОЛНИТЬ!$F$7=1,'Ф.7(СФ).34'!F72/1000,'Ф.7(СФ).34'!F72)</f>
        <v>0</v>
      </c>
      <c r="O1964" s="143">
        <f>IF(ЗАПОЛНИТЬ!$F$7=1,'Ф.7(СФ).34'!G72/1000,'Ф.7(СФ).34'!G72)</f>
        <v>0</v>
      </c>
      <c r="P1964" s="143">
        <f>IF(ЗАПОЛНИТЬ!$F$7=1,'Ф.7(СФ).34'!H72/1000,'Ф.7(СФ).34'!H72)</f>
        <v>0</v>
      </c>
      <c r="Q1964" s="143">
        <f>IF(ЗАПОЛНИТЬ!$F$7=1,'Ф.7(СФ).34'!I72/1000,'Ф.7(СФ).34'!I72)</f>
        <v>0</v>
      </c>
      <c r="R1964" s="143">
        <f>IF(ЗАПОЛНИТЬ!$F$7=1,'Ф.7(СФ).34'!J72/1000,'Ф.7(СФ).34'!J72)</f>
        <v>0</v>
      </c>
      <c r="S1964" s="143">
        <f>IF(ЗАПОЛНИТЬ!$F$7=1,'Ф.7(СФ).34'!K72/1000,'Ф.7(СФ).34'!K72)</f>
        <v>0</v>
      </c>
      <c r="T1964" s="143">
        <f>IF(ЗАПОЛНИТЬ!$F$7=1,'Ф.7(СФ).34'!L72/1000,'Ф.7(СФ).34'!L72)</f>
        <v>0</v>
      </c>
      <c r="U1964" s="143">
        <f>IF(ЗАПОЛНИТЬ!$F$7=1,'Ф.7(СФ).34'!M72/1000,'Ф.7(СФ).34'!M72)</f>
        <v>0</v>
      </c>
      <c r="V1964" s="145">
        <v>0</v>
      </c>
      <c r="W1964" s="145">
        <f t="shared" si="98"/>
        <v>0</v>
      </c>
    </row>
    <row r="1965" spans="1:23" ht="12.75">
      <c r="A1965" s="144" t="str">
        <f>ЗАПОЛНИТЬ!$B$23</f>
        <v>4</v>
      </c>
      <c r="B1965" s="144" t="str">
        <f>ЗАПОЛНИТЬ!$B$13</f>
        <v>24188344</v>
      </c>
      <c r="C1965" s="144" t="str">
        <f>ЗАПОЛНИТЬ!$B$24</f>
        <v>298</v>
      </c>
      <c r="D1965" s="144" t="str">
        <f>ЗАПОЛНИТЬ!$B$21</f>
        <v>12</v>
      </c>
      <c r="E1965" s="145"/>
      <c r="F1965" s="144" t="str">
        <f>ЗАПОЛНИТЬ!$B$22</f>
        <v>15</v>
      </c>
      <c r="G1965" s="144" t="str">
        <f>ЗАПОЛНИТЬ!$B$20</f>
        <v>040222</v>
      </c>
      <c r="H1965" s="143" t="str">
        <f>IF(ЗАПОЛНИТЬ!$F$7=1,ЗАПОЛНИТЬ!$H$9,ЗАПОЛНИТЬ!$H$10)</f>
        <v>73</v>
      </c>
      <c r="I1965" s="146">
        <f>IF(ЗАПОЛНИТЬ!$F$7=1,'Ф.7(СФ).34'!$E$13,'Ф.7(СФ).34'!$E$15)</f>
        <v>0</v>
      </c>
      <c r="J1965" s="145" t="str">
        <f>IF(ЗАПОЛНИТЬ!$F$7=1,CONCATENATE(ЗАПОЛНИТЬ!$F$18,ЗАПОЛНИТЬ!$D$18),ЗАПОЛНИТЬ!$E$18)</f>
        <v>01.07.2016</v>
      </c>
      <c r="K1965" s="143">
        <f>'Ф.7(СФ).34'!B73</f>
        <v>3141</v>
      </c>
      <c r="L1965" s="143">
        <f>IF(ЗАПОЛНИТЬ!$F$7=1,'Ф.7(СФ).34'!D73/1000,'Ф.7(СФ).34'!D73)</f>
        <v>0</v>
      </c>
      <c r="M1965" s="143">
        <f>IF(ЗАПОЛНИТЬ!$F$7=1,'Ф.7(СФ).34'!E73/1000,'Ф.7(СФ).34'!E73)</f>
        <v>0</v>
      </c>
      <c r="N1965" s="143">
        <f>IF(ЗАПОЛНИТЬ!$F$7=1,'Ф.7(СФ).34'!F73/1000,'Ф.7(СФ).34'!F73)</f>
        <v>0</v>
      </c>
      <c r="O1965" s="143">
        <f>IF(ЗАПОЛНИТЬ!$F$7=1,'Ф.7(СФ).34'!G73/1000,'Ф.7(СФ).34'!G73)</f>
        <v>0</v>
      </c>
      <c r="P1965" s="143">
        <f>IF(ЗАПОЛНИТЬ!$F$7=1,'Ф.7(СФ).34'!H73/1000,'Ф.7(СФ).34'!H73)</f>
        <v>0</v>
      </c>
      <c r="Q1965" s="143">
        <f>IF(ЗАПОЛНИТЬ!$F$7=1,'Ф.7(СФ).34'!I73/1000,'Ф.7(СФ).34'!I73)</f>
        <v>0</v>
      </c>
      <c r="R1965" s="143">
        <f>IF(ЗАПОЛНИТЬ!$F$7=1,'Ф.7(СФ).34'!J73/1000,'Ф.7(СФ).34'!J73)</f>
        <v>0</v>
      </c>
      <c r="S1965" s="143">
        <f>IF(ЗАПОЛНИТЬ!$F$7=1,'Ф.7(СФ).34'!K73/1000,'Ф.7(СФ).34'!K73)</f>
        <v>0</v>
      </c>
      <c r="T1965" s="143">
        <f>IF(ЗАПОЛНИТЬ!$F$7=1,'Ф.7(СФ).34'!L73/1000,'Ф.7(СФ).34'!L73)</f>
        <v>0</v>
      </c>
      <c r="U1965" s="143">
        <f>IF(ЗАПОЛНИТЬ!$F$7=1,'Ф.7(СФ).34'!M73/1000,'Ф.7(СФ).34'!M73)</f>
        <v>0</v>
      </c>
      <c r="V1965" s="145">
        <f>IF(SUM(L1965:U1965)&gt;0,1,0)</f>
        <v>0</v>
      </c>
      <c r="W1965" s="145">
        <f t="shared" si="98"/>
        <v>0</v>
      </c>
    </row>
    <row r="1966" spans="1:23" ht="12.75">
      <c r="A1966" s="144" t="str">
        <f>ЗАПОЛНИТЬ!$B$23</f>
        <v>4</v>
      </c>
      <c r="B1966" s="144" t="str">
        <f>ЗАПОЛНИТЬ!$B$13</f>
        <v>24188344</v>
      </c>
      <c r="C1966" s="144" t="str">
        <f>ЗАПОЛНИТЬ!$B$24</f>
        <v>298</v>
      </c>
      <c r="D1966" s="144" t="str">
        <f>ЗАПОЛНИТЬ!$B$21</f>
        <v>12</v>
      </c>
      <c r="E1966" s="145"/>
      <c r="F1966" s="144" t="str">
        <f>ЗАПОЛНИТЬ!$B$22</f>
        <v>15</v>
      </c>
      <c r="G1966" s="144" t="str">
        <f>ЗАПОЛНИТЬ!$B$20</f>
        <v>040222</v>
      </c>
      <c r="H1966" s="143" t="str">
        <f>IF(ЗАПОЛНИТЬ!$F$7=1,ЗАПОЛНИТЬ!$H$9,ЗАПОЛНИТЬ!$H$10)</f>
        <v>73</v>
      </c>
      <c r="I1966" s="146">
        <f>IF(ЗАПОЛНИТЬ!$F$7=1,'Ф.7(СФ).34'!$E$13,'Ф.7(СФ).34'!$E$15)</f>
        <v>0</v>
      </c>
      <c r="J1966" s="145" t="str">
        <f>IF(ЗАПОЛНИТЬ!$F$7=1,CONCATENATE(ЗАПОЛНИТЬ!$F$18,ЗАПОЛНИТЬ!$D$18),ЗАПОЛНИТЬ!$E$18)</f>
        <v>01.07.2016</v>
      </c>
      <c r="K1966" s="143">
        <f>'Ф.7(СФ).34'!B74</f>
        <v>3142</v>
      </c>
      <c r="L1966" s="143">
        <f>IF(ЗАПОЛНИТЬ!$F$7=1,'Ф.7(СФ).34'!D74/1000,'Ф.7(СФ).34'!D74)</f>
        <v>0</v>
      </c>
      <c r="M1966" s="143">
        <f>IF(ЗАПОЛНИТЬ!$F$7=1,'Ф.7(СФ).34'!E74/1000,'Ф.7(СФ).34'!E74)</f>
        <v>0</v>
      </c>
      <c r="N1966" s="143">
        <f>IF(ЗАПОЛНИТЬ!$F$7=1,'Ф.7(СФ).34'!F74/1000,'Ф.7(СФ).34'!F74)</f>
        <v>0</v>
      </c>
      <c r="O1966" s="143">
        <f>IF(ЗАПОЛНИТЬ!$F$7=1,'Ф.7(СФ).34'!G74/1000,'Ф.7(СФ).34'!G74)</f>
        <v>0</v>
      </c>
      <c r="P1966" s="143">
        <f>IF(ЗАПОЛНИТЬ!$F$7=1,'Ф.7(СФ).34'!H74/1000,'Ф.7(СФ).34'!H74)</f>
        <v>0</v>
      </c>
      <c r="Q1966" s="143">
        <f>IF(ЗАПОЛНИТЬ!$F$7=1,'Ф.7(СФ).34'!I74/1000,'Ф.7(СФ).34'!I74)</f>
        <v>0</v>
      </c>
      <c r="R1966" s="143">
        <f>IF(ЗАПОЛНИТЬ!$F$7=1,'Ф.7(СФ).34'!J74/1000,'Ф.7(СФ).34'!J74)</f>
        <v>0</v>
      </c>
      <c r="S1966" s="143">
        <f>IF(ЗАПОЛНИТЬ!$F$7=1,'Ф.7(СФ).34'!K74/1000,'Ф.7(СФ).34'!K74)</f>
        <v>0</v>
      </c>
      <c r="T1966" s="143">
        <f>IF(ЗАПОЛНИТЬ!$F$7=1,'Ф.7(СФ).34'!L74/1000,'Ф.7(СФ).34'!L74)</f>
        <v>0</v>
      </c>
      <c r="U1966" s="143">
        <f>IF(ЗАПОЛНИТЬ!$F$7=1,'Ф.7(СФ).34'!M74/1000,'Ф.7(СФ).34'!M74)</f>
        <v>0</v>
      </c>
      <c r="V1966" s="145">
        <f>IF(SUM(L1966:U1966)&gt;0,1,0)</f>
        <v>0</v>
      </c>
      <c r="W1966" s="145">
        <f t="shared" si="98"/>
        <v>0</v>
      </c>
    </row>
    <row r="1967" spans="1:23" ht="12.75">
      <c r="A1967" s="144" t="str">
        <f>ЗАПОЛНИТЬ!$B$23</f>
        <v>4</v>
      </c>
      <c r="B1967" s="144" t="str">
        <f>ЗАПОЛНИТЬ!$B$13</f>
        <v>24188344</v>
      </c>
      <c r="C1967" s="144" t="str">
        <f>ЗАПОЛНИТЬ!$B$24</f>
        <v>298</v>
      </c>
      <c r="D1967" s="144" t="str">
        <f>ЗАПОЛНИТЬ!$B$21</f>
        <v>12</v>
      </c>
      <c r="E1967" s="145"/>
      <c r="F1967" s="144" t="str">
        <f>ЗАПОЛНИТЬ!$B$22</f>
        <v>15</v>
      </c>
      <c r="G1967" s="144" t="str">
        <f>ЗАПОЛНИТЬ!$B$20</f>
        <v>040222</v>
      </c>
      <c r="H1967" s="143" t="str">
        <f>IF(ЗАПОЛНИТЬ!$F$7=1,ЗАПОЛНИТЬ!$H$9,ЗАПОЛНИТЬ!$H$10)</f>
        <v>73</v>
      </c>
      <c r="I1967" s="146">
        <f>IF(ЗАПОЛНИТЬ!$F$7=1,'Ф.7(СФ).34'!$E$13,'Ф.7(СФ).34'!$E$15)</f>
        <v>0</v>
      </c>
      <c r="J1967" s="145" t="str">
        <f>IF(ЗАПОЛНИТЬ!$F$7=1,CONCATENATE(ЗАПОЛНИТЬ!$F$18,ЗАПОЛНИТЬ!$D$18),ЗАПОЛНИТЬ!$E$18)</f>
        <v>01.07.2016</v>
      </c>
      <c r="K1967" s="143">
        <f>'Ф.7(СФ).34'!B75</f>
        <v>3143</v>
      </c>
      <c r="L1967" s="143">
        <f>IF(ЗАПОЛНИТЬ!$F$7=1,'Ф.7(СФ).34'!D75/1000,'Ф.7(СФ).34'!D75)</f>
        <v>0</v>
      </c>
      <c r="M1967" s="143">
        <f>IF(ЗАПОЛНИТЬ!$F$7=1,'Ф.7(СФ).34'!E75/1000,'Ф.7(СФ).34'!E75)</f>
        <v>0</v>
      </c>
      <c r="N1967" s="143">
        <f>IF(ЗАПОЛНИТЬ!$F$7=1,'Ф.7(СФ).34'!F75/1000,'Ф.7(СФ).34'!F75)</f>
        <v>0</v>
      </c>
      <c r="O1967" s="143">
        <f>IF(ЗАПОЛНИТЬ!$F$7=1,'Ф.7(СФ).34'!G75/1000,'Ф.7(СФ).34'!G75)</f>
        <v>0</v>
      </c>
      <c r="P1967" s="143">
        <f>IF(ЗАПОЛНИТЬ!$F$7=1,'Ф.7(СФ).34'!H75/1000,'Ф.7(СФ).34'!H75)</f>
        <v>0</v>
      </c>
      <c r="Q1967" s="143">
        <f>IF(ЗАПОЛНИТЬ!$F$7=1,'Ф.7(СФ).34'!I75/1000,'Ф.7(СФ).34'!I75)</f>
        <v>0</v>
      </c>
      <c r="R1967" s="143">
        <f>IF(ЗАПОЛНИТЬ!$F$7=1,'Ф.7(СФ).34'!J75/1000,'Ф.7(СФ).34'!J75)</f>
        <v>0</v>
      </c>
      <c r="S1967" s="143">
        <f>IF(ЗАПОЛНИТЬ!$F$7=1,'Ф.7(СФ).34'!K75/1000,'Ф.7(СФ).34'!K75)</f>
        <v>0</v>
      </c>
      <c r="T1967" s="143">
        <f>IF(ЗАПОЛНИТЬ!$F$7=1,'Ф.7(СФ).34'!L75/1000,'Ф.7(СФ).34'!L75)</f>
        <v>0</v>
      </c>
      <c r="U1967" s="143">
        <f>IF(ЗАПОЛНИТЬ!$F$7=1,'Ф.7(СФ).34'!M75/1000,'Ф.7(СФ).34'!M75)</f>
        <v>0</v>
      </c>
      <c r="V1967" s="145">
        <f>IF(SUM(L1967:U1967)&gt;0,1,0)</f>
        <v>0</v>
      </c>
      <c r="W1967" s="145">
        <f t="shared" si="98"/>
        <v>0</v>
      </c>
    </row>
    <row r="1968" spans="1:23" ht="12.75">
      <c r="A1968" s="144" t="str">
        <f>ЗАПОЛНИТЬ!$B$23</f>
        <v>4</v>
      </c>
      <c r="B1968" s="144" t="str">
        <f>ЗАПОЛНИТЬ!$B$13</f>
        <v>24188344</v>
      </c>
      <c r="C1968" s="144" t="str">
        <f>ЗАПОЛНИТЬ!$B$24</f>
        <v>298</v>
      </c>
      <c r="D1968" s="144" t="str">
        <f>ЗАПОЛНИТЬ!$B$21</f>
        <v>12</v>
      </c>
      <c r="E1968" s="145"/>
      <c r="F1968" s="144" t="str">
        <f>ЗАПОЛНИТЬ!$B$22</f>
        <v>15</v>
      </c>
      <c r="G1968" s="144" t="str">
        <f>ЗАПОЛНИТЬ!$B$20</f>
        <v>040222</v>
      </c>
      <c r="H1968" s="143" t="str">
        <f>IF(ЗАПОЛНИТЬ!$F$7=1,ЗАПОЛНИТЬ!$H$9,ЗАПОЛНИТЬ!$H$10)</f>
        <v>73</v>
      </c>
      <c r="I1968" s="146">
        <f>IF(ЗАПОЛНИТЬ!$F$7=1,'Ф.7(СФ).34'!$E$13,'Ф.7(СФ).34'!$E$15)</f>
        <v>0</v>
      </c>
      <c r="J1968" s="145" t="str">
        <f>IF(ЗАПОЛНИТЬ!$F$7=1,CONCATENATE(ЗАПОЛНИТЬ!$F$18,ЗАПОЛНИТЬ!$D$18),ЗАПОЛНИТЬ!$E$18)</f>
        <v>01.07.2016</v>
      </c>
      <c r="K1968" s="143">
        <f>'Ф.7(СФ).34'!B76</f>
        <v>3150</v>
      </c>
      <c r="L1968" s="143">
        <f>IF(ЗАПОЛНИТЬ!$F$7=1,'Ф.7(СФ).34'!D76/1000,'Ф.7(СФ).34'!D76)</f>
        <v>0</v>
      </c>
      <c r="M1968" s="143">
        <f>IF(ЗАПОЛНИТЬ!$F$7=1,'Ф.7(СФ).34'!E76/1000,'Ф.7(СФ).34'!E76)</f>
        <v>0</v>
      </c>
      <c r="N1968" s="143">
        <f>IF(ЗАПОЛНИТЬ!$F$7=1,'Ф.7(СФ).34'!F76/1000,'Ф.7(СФ).34'!F76)</f>
        <v>0</v>
      </c>
      <c r="O1968" s="143">
        <f>IF(ЗАПОЛНИТЬ!$F$7=1,'Ф.7(СФ).34'!G76/1000,'Ф.7(СФ).34'!G76)</f>
        <v>0</v>
      </c>
      <c r="P1968" s="143">
        <f>IF(ЗАПОЛНИТЬ!$F$7=1,'Ф.7(СФ).34'!H76/1000,'Ф.7(СФ).34'!H76)</f>
        <v>0</v>
      </c>
      <c r="Q1968" s="143">
        <f>IF(ЗАПОЛНИТЬ!$F$7=1,'Ф.7(СФ).34'!I76/1000,'Ф.7(СФ).34'!I76)</f>
        <v>0</v>
      </c>
      <c r="R1968" s="143">
        <f>IF(ЗАПОЛНИТЬ!$F$7=1,'Ф.7(СФ).34'!J76/1000,'Ф.7(СФ).34'!J76)</f>
        <v>0</v>
      </c>
      <c r="S1968" s="143">
        <f>IF(ЗАПОЛНИТЬ!$F$7=1,'Ф.7(СФ).34'!K76/1000,'Ф.7(СФ).34'!K76)</f>
        <v>0</v>
      </c>
      <c r="T1968" s="143">
        <f>IF(ЗАПОЛНИТЬ!$F$7=1,'Ф.7(СФ).34'!L76/1000,'Ф.7(СФ).34'!L76)</f>
        <v>0</v>
      </c>
      <c r="U1968" s="143">
        <f>IF(ЗАПОЛНИТЬ!$F$7=1,'Ф.7(СФ).34'!M76/1000,'Ф.7(СФ).34'!M76)</f>
        <v>0</v>
      </c>
      <c r="V1968" s="145">
        <f>IF(SUM(L1968:U1968)&gt;0,1,0)</f>
        <v>0</v>
      </c>
      <c r="W1968" s="145">
        <f t="shared" si="98"/>
        <v>0</v>
      </c>
    </row>
    <row r="1969" spans="1:23" ht="12.75">
      <c r="A1969" s="144" t="str">
        <f>ЗАПОЛНИТЬ!$B$23</f>
        <v>4</v>
      </c>
      <c r="B1969" s="144" t="str">
        <f>ЗАПОЛНИТЬ!$B$13</f>
        <v>24188344</v>
      </c>
      <c r="C1969" s="144" t="str">
        <f>ЗАПОЛНИТЬ!$B$24</f>
        <v>298</v>
      </c>
      <c r="D1969" s="144" t="str">
        <f>ЗАПОЛНИТЬ!$B$21</f>
        <v>12</v>
      </c>
      <c r="E1969" s="145"/>
      <c r="F1969" s="144" t="str">
        <f>ЗАПОЛНИТЬ!$B$22</f>
        <v>15</v>
      </c>
      <c r="G1969" s="144" t="str">
        <f>ЗАПОЛНИТЬ!$B$20</f>
        <v>040222</v>
      </c>
      <c r="H1969" s="143" t="str">
        <f>IF(ЗАПОЛНИТЬ!$F$7=1,ЗАПОЛНИТЬ!$H$9,ЗАПОЛНИТЬ!$H$10)</f>
        <v>73</v>
      </c>
      <c r="I1969" s="146">
        <f>IF(ЗАПОЛНИТЬ!$F$7=1,'Ф.7(СФ).34'!$E$13,'Ф.7(СФ).34'!$E$15)</f>
        <v>0</v>
      </c>
      <c r="J1969" s="145" t="str">
        <f>IF(ЗАПОЛНИТЬ!$F$7=1,CONCATENATE(ЗАПОЛНИТЬ!$F$18,ЗАПОЛНИТЬ!$D$18),ЗАПОЛНИТЬ!$E$18)</f>
        <v>01.07.2016</v>
      </c>
      <c r="K1969" s="143">
        <f>'Ф.7(СФ).34'!B77</f>
        <v>3160</v>
      </c>
      <c r="L1969" s="143">
        <f>IF(ЗАПОЛНИТЬ!$F$7=1,'Ф.7(СФ).34'!D77/1000,'Ф.7(СФ).34'!D77)</f>
        <v>0</v>
      </c>
      <c r="M1969" s="143">
        <f>IF(ЗАПОЛНИТЬ!$F$7=1,'Ф.7(СФ).34'!E77/1000,'Ф.7(СФ).34'!E77)</f>
        <v>0</v>
      </c>
      <c r="N1969" s="143">
        <f>IF(ЗАПОЛНИТЬ!$F$7=1,'Ф.7(СФ).34'!F77/1000,'Ф.7(СФ).34'!F77)</f>
        <v>0</v>
      </c>
      <c r="O1969" s="143">
        <f>IF(ЗАПОЛНИТЬ!$F$7=1,'Ф.7(СФ).34'!G77/1000,'Ф.7(СФ).34'!G77)</f>
        <v>0</v>
      </c>
      <c r="P1969" s="143">
        <f>IF(ЗАПОЛНИТЬ!$F$7=1,'Ф.7(СФ).34'!H77/1000,'Ф.7(СФ).34'!H77)</f>
        <v>0</v>
      </c>
      <c r="Q1969" s="143">
        <f>IF(ЗАПОЛНИТЬ!$F$7=1,'Ф.7(СФ).34'!I77/1000,'Ф.7(СФ).34'!I77)</f>
        <v>0</v>
      </c>
      <c r="R1969" s="143">
        <f>IF(ЗАПОЛНИТЬ!$F$7=1,'Ф.7(СФ).34'!J77/1000,'Ф.7(СФ).34'!J77)</f>
        <v>0</v>
      </c>
      <c r="S1969" s="143">
        <f>IF(ЗАПОЛНИТЬ!$F$7=1,'Ф.7(СФ).34'!K77/1000,'Ф.7(СФ).34'!K77)</f>
        <v>0</v>
      </c>
      <c r="T1969" s="143">
        <f>IF(ЗАПОЛНИТЬ!$F$7=1,'Ф.7(СФ).34'!L77/1000,'Ф.7(СФ).34'!L77)</f>
        <v>0</v>
      </c>
      <c r="U1969" s="143">
        <f>IF(ЗАПОЛНИТЬ!$F$7=1,'Ф.7(СФ).34'!M77/1000,'Ф.7(СФ).34'!M77)</f>
        <v>0</v>
      </c>
      <c r="V1969" s="145">
        <f>IF(SUM(L1969:U1969)&gt;0,1,0)</f>
        <v>0</v>
      </c>
      <c r="W1969" s="145">
        <f t="shared" si="98"/>
        <v>0</v>
      </c>
    </row>
    <row r="1970" spans="1:23" ht="12.75">
      <c r="A1970" s="144" t="str">
        <f>ЗАПОЛНИТЬ!$B$23</f>
        <v>4</v>
      </c>
      <c r="B1970" s="144" t="str">
        <f>ЗАПОЛНИТЬ!$B$13</f>
        <v>24188344</v>
      </c>
      <c r="C1970" s="144" t="str">
        <f>ЗАПОЛНИТЬ!$B$24</f>
        <v>298</v>
      </c>
      <c r="D1970" s="144" t="str">
        <f>ЗАПОЛНИТЬ!$B$21</f>
        <v>12</v>
      </c>
      <c r="E1970" s="145"/>
      <c r="F1970" s="144" t="str">
        <f>ЗАПОЛНИТЬ!$B$22</f>
        <v>15</v>
      </c>
      <c r="G1970" s="144" t="str">
        <f>ЗАПОЛНИТЬ!$B$20</f>
        <v>040222</v>
      </c>
      <c r="H1970" s="143" t="str">
        <f>IF(ЗАПОЛНИТЬ!$F$7=1,ЗАПОЛНИТЬ!$H$9,ЗАПОЛНИТЬ!$H$10)</f>
        <v>73</v>
      </c>
      <c r="I1970" s="146">
        <f>IF(ЗАПОЛНИТЬ!$F$7=1,'Ф.7(СФ).34'!$E$13,'Ф.7(СФ).34'!$E$15)</f>
        <v>0</v>
      </c>
      <c r="J1970" s="145" t="str">
        <f>IF(ЗАПОЛНИТЬ!$F$7=1,CONCATENATE(ЗАПОЛНИТЬ!$F$18,ЗАПОЛНИТЬ!$D$18),ЗАПОЛНИТЬ!$E$18)</f>
        <v>01.07.2016</v>
      </c>
      <c r="K1970" s="143">
        <f>'Ф.7(СФ).34'!B78</f>
        <v>3200</v>
      </c>
      <c r="L1970" s="143">
        <f>IF(ЗАПОЛНИТЬ!$F$7=1,'Ф.7(СФ).34'!D78/1000,'Ф.7(СФ).34'!D78)</f>
        <v>0</v>
      </c>
      <c r="M1970" s="143">
        <f>IF(ЗАПОЛНИТЬ!$F$7=1,'Ф.7(СФ).34'!E78/1000,'Ф.7(СФ).34'!E78)</f>
        <v>0</v>
      </c>
      <c r="N1970" s="143">
        <f>IF(ЗАПОЛНИТЬ!$F$7=1,'Ф.7(СФ).34'!F78/1000,'Ф.7(СФ).34'!F78)</f>
        <v>0</v>
      </c>
      <c r="O1970" s="143">
        <f>IF(ЗАПОЛНИТЬ!$F$7=1,'Ф.7(СФ).34'!G78/1000,'Ф.7(СФ).34'!G78)</f>
        <v>0</v>
      </c>
      <c r="P1970" s="143">
        <f>IF(ЗАПОЛНИТЬ!$F$7=1,'Ф.7(СФ).34'!H78/1000,'Ф.7(СФ).34'!H78)</f>
        <v>0</v>
      </c>
      <c r="Q1970" s="143">
        <f>IF(ЗАПОЛНИТЬ!$F$7=1,'Ф.7(СФ).34'!I78/1000,'Ф.7(СФ).34'!I78)</f>
        <v>0</v>
      </c>
      <c r="R1970" s="143">
        <f>IF(ЗАПОЛНИТЬ!$F$7=1,'Ф.7(СФ).34'!J78/1000,'Ф.7(СФ).34'!J78)</f>
        <v>0</v>
      </c>
      <c r="S1970" s="143">
        <f>IF(ЗАПОЛНИТЬ!$F$7=1,'Ф.7(СФ).34'!K78/1000,'Ф.7(СФ).34'!K78)</f>
        <v>0</v>
      </c>
      <c r="T1970" s="143">
        <f>IF(ЗАПОЛНИТЬ!$F$7=1,'Ф.7(СФ).34'!L78/1000,'Ф.7(СФ).34'!L78)</f>
        <v>0</v>
      </c>
      <c r="U1970" s="143">
        <f>IF(ЗАПОЛНИТЬ!$F$7=1,'Ф.7(СФ).34'!M78/1000,'Ф.7(СФ).34'!M78)</f>
        <v>0</v>
      </c>
      <c r="V1970" s="145">
        <v>0</v>
      </c>
      <c r="W1970" s="145">
        <f t="shared" si="98"/>
        <v>0</v>
      </c>
    </row>
    <row r="1971" spans="1:23" ht="12.75">
      <c r="A1971" s="144" t="str">
        <f>ЗАПОЛНИТЬ!$B$23</f>
        <v>4</v>
      </c>
      <c r="B1971" s="144" t="str">
        <f>ЗАПОЛНИТЬ!$B$13</f>
        <v>24188344</v>
      </c>
      <c r="C1971" s="144" t="str">
        <f>ЗАПОЛНИТЬ!$B$24</f>
        <v>298</v>
      </c>
      <c r="D1971" s="144" t="str">
        <f>ЗАПОЛНИТЬ!$B$21</f>
        <v>12</v>
      </c>
      <c r="E1971" s="145"/>
      <c r="F1971" s="144" t="str">
        <f>ЗАПОЛНИТЬ!$B$22</f>
        <v>15</v>
      </c>
      <c r="G1971" s="144" t="str">
        <f>ЗАПОЛНИТЬ!$B$20</f>
        <v>040222</v>
      </c>
      <c r="H1971" s="143" t="str">
        <f>IF(ЗАПОЛНИТЬ!$F$7=1,ЗАПОЛНИТЬ!$H$9,ЗАПОЛНИТЬ!$H$10)</f>
        <v>73</v>
      </c>
      <c r="I1971" s="146">
        <f>IF(ЗАПОЛНИТЬ!$F$7=1,'Ф.7(СФ).34'!$E$13,'Ф.7(СФ).34'!$E$15)</f>
        <v>0</v>
      </c>
      <c r="J1971" s="145" t="str">
        <f>IF(ЗАПОЛНИТЬ!$F$7=1,CONCATENATE(ЗАПОЛНИТЬ!$F$18,ЗАПОЛНИТЬ!$D$18),ЗАПОЛНИТЬ!$E$18)</f>
        <v>01.07.2016</v>
      </c>
      <c r="K1971" s="143">
        <f>'Ф.7(СФ).34'!B79</f>
        <v>3210</v>
      </c>
      <c r="L1971" s="143">
        <f>IF(ЗАПОЛНИТЬ!$F$7=1,'Ф.7(СФ).34'!D79/1000,'Ф.7(СФ).34'!D79)</f>
        <v>0</v>
      </c>
      <c r="M1971" s="143">
        <f>IF(ЗАПОЛНИТЬ!$F$7=1,'Ф.7(СФ).34'!E79/1000,'Ф.7(СФ).34'!E79)</f>
        <v>0</v>
      </c>
      <c r="N1971" s="143">
        <f>IF(ЗАПОЛНИТЬ!$F$7=1,'Ф.7(СФ).34'!F79/1000,'Ф.7(СФ).34'!F79)</f>
        <v>0</v>
      </c>
      <c r="O1971" s="143">
        <f>IF(ЗАПОЛНИТЬ!$F$7=1,'Ф.7(СФ).34'!G79/1000,'Ф.7(СФ).34'!G79)</f>
        <v>0</v>
      </c>
      <c r="P1971" s="143">
        <f>IF(ЗАПОЛНИТЬ!$F$7=1,'Ф.7(СФ).34'!H79/1000,'Ф.7(СФ).34'!H79)</f>
        <v>0</v>
      </c>
      <c r="Q1971" s="143">
        <f>IF(ЗАПОЛНИТЬ!$F$7=1,'Ф.7(СФ).34'!I79/1000,'Ф.7(СФ).34'!I79)</f>
        <v>0</v>
      </c>
      <c r="R1971" s="143">
        <f>IF(ЗАПОЛНИТЬ!$F$7=1,'Ф.7(СФ).34'!J79/1000,'Ф.7(СФ).34'!J79)</f>
        <v>0</v>
      </c>
      <c r="S1971" s="143">
        <f>IF(ЗАПОЛНИТЬ!$F$7=1,'Ф.7(СФ).34'!K79/1000,'Ф.7(СФ).34'!K79)</f>
        <v>0</v>
      </c>
      <c r="T1971" s="143">
        <f>IF(ЗАПОЛНИТЬ!$F$7=1,'Ф.7(СФ).34'!L79/1000,'Ф.7(СФ).34'!L79)</f>
        <v>0</v>
      </c>
      <c r="U1971" s="143">
        <f>IF(ЗАПОЛНИТЬ!$F$7=1,'Ф.7(СФ).34'!M79/1000,'Ф.7(СФ).34'!M79)</f>
        <v>0</v>
      </c>
      <c r="V1971" s="145">
        <f>IF(SUM(L1971:U1971)&gt;0,1,0)</f>
        <v>0</v>
      </c>
      <c r="W1971" s="145">
        <f t="shared" si="98"/>
        <v>0</v>
      </c>
    </row>
    <row r="1972" spans="1:23" ht="12.75">
      <c r="A1972" s="144" t="str">
        <f>ЗАПОЛНИТЬ!$B$23</f>
        <v>4</v>
      </c>
      <c r="B1972" s="144" t="str">
        <f>ЗАПОЛНИТЬ!$B$13</f>
        <v>24188344</v>
      </c>
      <c r="C1972" s="144" t="str">
        <f>ЗАПОЛНИТЬ!$B$24</f>
        <v>298</v>
      </c>
      <c r="D1972" s="144" t="str">
        <f>ЗАПОЛНИТЬ!$B$21</f>
        <v>12</v>
      </c>
      <c r="E1972" s="145"/>
      <c r="F1972" s="144" t="str">
        <f>ЗАПОЛНИТЬ!$B$22</f>
        <v>15</v>
      </c>
      <c r="G1972" s="144" t="str">
        <f>ЗАПОЛНИТЬ!$B$20</f>
        <v>040222</v>
      </c>
      <c r="H1972" s="143" t="str">
        <f>IF(ЗАПОЛНИТЬ!$F$7=1,ЗАПОЛНИТЬ!$H$9,ЗАПОЛНИТЬ!$H$10)</f>
        <v>73</v>
      </c>
      <c r="I1972" s="146">
        <f>IF(ЗАПОЛНИТЬ!$F$7=1,'Ф.7(СФ).34'!$E$13,'Ф.7(СФ).34'!$E$15)</f>
        <v>0</v>
      </c>
      <c r="J1972" s="145" t="str">
        <f>IF(ЗАПОЛНИТЬ!$F$7=1,CONCATENATE(ЗАПОЛНИТЬ!$F$18,ЗАПОЛНИТЬ!$D$18),ЗАПОЛНИТЬ!$E$18)</f>
        <v>01.07.2016</v>
      </c>
      <c r="K1972" s="143">
        <f>'Ф.7(СФ).34'!B80</f>
        <v>3220</v>
      </c>
      <c r="L1972" s="143">
        <f>IF(ЗАПОЛНИТЬ!$F$7=1,'Ф.7(СФ).34'!D80/1000,'Ф.7(СФ).34'!D80)</f>
        <v>0</v>
      </c>
      <c r="M1972" s="143">
        <f>IF(ЗАПОЛНИТЬ!$F$7=1,'Ф.7(СФ).34'!E80/1000,'Ф.7(СФ).34'!E80)</f>
        <v>0</v>
      </c>
      <c r="N1972" s="143">
        <f>IF(ЗАПОЛНИТЬ!$F$7=1,'Ф.7(СФ).34'!F80/1000,'Ф.7(СФ).34'!F80)</f>
        <v>0</v>
      </c>
      <c r="O1972" s="143">
        <f>IF(ЗАПОЛНИТЬ!$F$7=1,'Ф.7(СФ).34'!G80/1000,'Ф.7(СФ).34'!G80)</f>
        <v>0</v>
      </c>
      <c r="P1972" s="143">
        <f>IF(ЗАПОЛНИТЬ!$F$7=1,'Ф.7(СФ).34'!H80/1000,'Ф.7(СФ).34'!H80)</f>
        <v>0</v>
      </c>
      <c r="Q1972" s="143">
        <f>IF(ЗАПОЛНИТЬ!$F$7=1,'Ф.7(СФ).34'!I80/1000,'Ф.7(СФ).34'!I80)</f>
        <v>0</v>
      </c>
      <c r="R1972" s="143">
        <f>IF(ЗАПОЛНИТЬ!$F$7=1,'Ф.7(СФ).34'!J80/1000,'Ф.7(СФ).34'!J80)</f>
        <v>0</v>
      </c>
      <c r="S1972" s="143">
        <f>IF(ЗАПОЛНИТЬ!$F$7=1,'Ф.7(СФ).34'!K80/1000,'Ф.7(СФ).34'!K80)</f>
        <v>0</v>
      </c>
      <c r="T1972" s="143">
        <f>IF(ЗАПОЛНИТЬ!$F$7=1,'Ф.7(СФ).34'!L80/1000,'Ф.7(СФ).34'!L80)</f>
        <v>0</v>
      </c>
      <c r="U1972" s="143">
        <f>IF(ЗАПОЛНИТЬ!$F$7=1,'Ф.7(СФ).34'!M80/1000,'Ф.7(СФ).34'!M80)</f>
        <v>0</v>
      </c>
      <c r="V1972" s="145">
        <f>IF(SUM(L1972:U1972)&gt;0,1,0)</f>
        <v>0</v>
      </c>
      <c r="W1972" s="145">
        <f t="shared" si="98"/>
        <v>0</v>
      </c>
    </row>
    <row r="1973" spans="1:23" ht="12.75">
      <c r="A1973" s="144" t="str">
        <f>ЗАПОЛНИТЬ!$B$23</f>
        <v>4</v>
      </c>
      <c r="B1973" s="144" t="str">
        <f>ЗАПОЛНИТЬ!$B$13</f>
        <v>24188344</v>
      </c>
      <c r="C1973" s="144" t="str">
        <f>ЗАПОЛНИТЬ!$B$24</f>
        <v>298</v>
      </c>
      <c r="D1973" s="144" t="str">
        <f>ЗАПОЛНИТЬ!$B$21</f>
        <v>12</v>
      </c>
      <c r="E1973" s="145"/>
      <c r="F1973" s="144" t="str">
        <f>ЗАПОЛНИТЬ!$B$22</f>
        <v>15</v>
      </c>
      <c r="G1973" s="144" t="str">
        <f>ЗАПОЛНИТЬ!$B$20</f>
        <v>040222</v>
      </c>
      <c r="H1973" s="143" t="str">
        <f>IF(ЗАПОЛНИТЬ!$F$7=1,ЗАПОЛНИТЬ!$H$9,ЗАПОЛНИТЬ!$H$10)</f>
        <v>73</v>
      </c>
      <c r="I1973" s="146">
        <f>IF(ЗАПОЛНИТЬ!$F$7=1,'Ф.7(СФ).34'!$E$13,'Ф.7(СФ).34'!$E$15)</f>
        <v>0</v>
      </c>
      <c r="J1973" s="145" t="str">
        <f>IF(ЗАПОЛНИТЬ!$F$7=1,CONCATENATE(ЗАПОЛНИТЬ!$F$18,ЗАПОЛНИТЬ!$D$18),ЗАПОЛНИТЬ!$E$18)</f>
        <v>01.07.2016</v>
      </c>
      <c r="K1973" s="143">
        <f>'Ф.7(СФ).34'!B81</f>
        <v>3230</v>
      </c>
      <c r="L1973" s="143">
        <f>IF(ЗАПОЛНИТЬ!$F$7=1,'Ф.7(СФ).34'!D81/1000,'Ф.7(СФ).34'!D81)</f>
        <v>0</v>
      </c>
      <c r="M1973" s="143">
        <f>IF(ЗАПОЛНИТЬ!$F$7=1,'Ф.7(СФ).34'!E81/1000,'Ф.7(СФ).34'!E81)</f>
        <v>0</v>
      </c>
      <c r="N1973" s="143">
        <f>IF(ЗАПОЛНИТЬ!$F$7=1,'Ф.7(СФ).34'!F81/1000,'Ф.7(СФ).34'!F81)</f>
        <v>0</v>
      </c>
      <c r="O1973" s="143">
        <f>IF(ЗАПОЛНИТЬ!$F$7=1,'Ф.7(СФ).34'!G81/1000,'Ф.7(СФ).34'!G81)</f>
        <v>0</v>
      </c>
      <c r="P1973" s="143">
        <f>IF(ЗАПОЛНИТЬ!$F$7=1,'Ф.7(СФ).34'!H81/1000,'Ф.7(СФ).34'!H81)</f>
        <v>0</v>
      </c>
      <c r="Q1973" s="143">
        <f>IF(ЗАПОЛНИТЬ!$F$7=1,'Ф.7(СФ).34'!I81/1000,'Ф.7(СФ).34'!I81)</f>
        <v>0</v>
      </c>
      <c r="R1973" s="143">
        <f>IF(ЗАПОЛНИТЬ!$F$7=1,'Ф.7(СФ).34'!J81/1000,'Ф.7(СФ).34'!J81)</f>
        <v>0</v>
      </c>
      <c r="S1973" s="143">
        <f>IF(ЗАПОЛНИТЬ!$F$7=1,'Ф.7(СФ).34'!K81/1000,'Ф.7(СФ).34'!K81)</f>
        <v>0</v>
      </c>
      <c r="T1973" s="143">
        <f>IF(ЗАПОЛНИТЬ!$F$7=1,'Ф.7(СФ).34'!L81/1000,'Ф.7(СФ).34'!L81)</f>
        <v>0</v>
      </c>
      <c r="U1973" s="143">
        <f>IF(ЗАПОЛНИТЬ!$F$7=1,'Ф.7(СФ).34'!M81/1000,'Ф.7(СФ).34'!M81)</f>
        <v>0</v>
      </c>
      <c r="V1973" s="145">
        <f>IF(SUM(L1973:U1973)&gt;0,1,0)</f>
        <v>0</v>
      </c>
      <c r="W1973" s="145">
        <f t="shared" si="98"/>
        <v>0</v>
      </c>
    </row>
    <row r="1974" spans="1:23" ht="12.75">
      <c r="A1974" s="144" t="str">
        <f>ЗАПОЛНИТЬ!$B$23</f>
        <v>4</v>
      </c>
      <c r="B1974" s="144" t="str">
        <f>ЗАПОЛНИТЬ!$B$13</f>
        <v>24188344</v>
      </c>
      <c r="C1974" s="144" t="str">
        <f>ЗАПОЛНИТЬ!$B$24</f>
        <v>298</v>
      </c>
      <c r="D1974" s="144" t="str">
        <f>ЗАПОЛНИТЬ!$B$21</f>
        <v>12</v>
      </c>
      <c r="E1974" s="145"/>
      <c r="F1974" s="144" t="str">
        <f>ЗАПОЛНИТЬ!$B$22</f>
        <v>15</v>
      </c>
      <c r="G1974" s="144" t="str">
        <f>ЗАПОЛНИТЬ!$B$20</f>
        <v>040222</v>
      </c>
      <c r="H1974" s="143" t="str">
        <f>IF(ЗАПОЛНИТЬ!$F$7=1,ЗАПОЛНИТЬ!$H$9,ЗАПОЛНИТЬ!$H$10)</f>
        <v>73</v>
      </c>
      <c r="I1974" s="146">
        <f>IF(ЗАПОЛНИТЬ!$F$7=1,'Ф.7(СФ).34'!$E$13,'Ф.7(СФ).34'!$E$15)</f>
        <v>0</v>
      </c>
      <c r="J1974" s="145" t="str">
        <f>IF(ЗАПОЛНИТЬ!$F$7=1,CONCATENATE(ЗАПОЛНИТЬ!$F$18,ЗАПОЛНИТЬ!$D$18),ЗАПОЛНИТЬ!$E$18)</f>
        <v>01.07.2016</v>
      </c>
      <c r="K1974" s="143">
        <f>'Ф.7(СФ).34'!B82</f>
        <v>3240</v>
      </c>
      <c r="L1974" s="143">
        <f>IF(ЗАПОЛНИТЬ!$F$7=1,'Ф.7(СФ).34'!D82/1000,'Ф.7(СФ).34'!D82)</f>
        <v>0</v>
      </c>
      <c r="M1974" s="143">
        <f>IF(ЗАПОЛНИТЬ!$F$7=1,'Ф.7(СФ).34'!E82/1000,'Ф.7(СФ).34'!E82)</f>
        <v>0</v>
      </c>
      <c r="N1974" s="143">
        <f>IF(ЗАПОЛНИТЬ!$F$7=1,'Ф.7(СФ).34'!F82/1000,'Ф.7(СФ).34'!F82)</f>
        <v>0</v>
      </c>
      <c r="O1974" s="143">
        <f>IF(ЗАПОЛНИТЬ!$F$7=1,'Ф.7(СФ).34'!G82/1000,'Ф.7(СФ).34'!G82)</f>
        <v>0</v>
      </c>
      <c r="P1974" s="143">
        <f>IF(ЗАПОЛНИТЬ!$F$7=1,'Ф.7(СФ).34'!H82/1000,'Ф.7(СФ).34'!H82)</f>
        <v>0</v>
      </c>
      <c r="Q1974" s="143">
        <f>IF(ЗАПОЛНИТЬ!$F$7=1,'Ф.7(СФ).34'!I82/1000,'Ф.7(СФ).34'!I82)</f>
        <v>0</v>
      </c>
      <c r="R1974" s="143">
        <f>IF(ЗАПОЛНИТЬ!$F$7=1,'Ф.7(СФ).34'!J82/1000,'Ф.7(СФ).34'!J82)</f>
        <v>0</v>
      </c>
      <c r="S1974" s="143">
        <f>IF(ЗАПОЛНИТЬ!$F$7=1,'Ф.7(СФ).34'!K82/1000,'Ф.7(СФ).34'!K82)</f>
        <v>0</v>
      </c>
      <c r="T1974" s="143">
        <f>IF(ЗАПОЛНИТЬ!$F$7=1,'Ф.7(СФ).34'!L82/1000,'Ф.7(СФ).34'!L82)</f>
        <v>0</v>
      </c>
      <c r="U1974" s="143">
        <f>IF(ЗАПОЛНИТЬ!$F$7=1,'Ф.7(СФ).34'!M82/1000,'Ф.7(СФ).34'!M82)</f>
        <v>0</v>
      </c>
      <c r="V1974" s="145">
        <f>IF(SUM(L1974:U1974)&gt;0,1,0)</f>
        <v>0</v>
      </c>
      <c r="W1974" s="145">
        <f t="shared" si="98"/>
        <v>0</v>
      </c>
    </row>
    <row r="1975" spans="1:23" ht="12.75">
      <c r="A1975" s="144" t="str">
        <f>ЗАПОЛНИТЬ!$B$23</f>
        <v>4</v>
      </c>
      <c r="B1975" s="144" t="str">
        <f>ЗАПОЛНИТЬ!$B$13</f>
        <v>24188344</v>
      </c>
      <c r="C1975" s="144" t="str">
        <f>ЗАПОЛНИТЬ!$B$24</f>
        <v>298</v>
      </c>
      <c r="D1975" s="144" t="str">
        <f>ЗАПОЛНИТЬ!$B$21</f>
        <v>12</v>
      </c>
      <c r="E1975" s="145"/>
      <c r="F1975" s="144" t="str">
        <f>ЗАПОЛНИТЬ!$B$22</f>
        <v>15</v>
      </c>
      <c r="G1975" s="144" t="str">
        <f>ЗАПОЛНИТЬ!$B$20</f>
        <v>040222</v>
      </c>
      <c r="H1975" s="143" t="str">
        <f>IF(ЗАПОЛНИТЬ!$F$7=1,ЗАПОЛНИТЬ!$H$9,ЗАПОЛНИТЬ!$H$10)</f>
        <v>73</v>
      </c>
      <c r="I1975" s="146">
        <f>IF(ЗАПОЛНИТЬ!$F$7=1,'Ф.7(СФ).35'!$E$13,'Ф.7(СФ).35'!$E$15)</f>
        <v>0</v>
      </c>
      <c r="J1975" s="145" t="str">
        <f>IF(ЗАПОЛНИТЬ!$F$7=1,CONCATENATE(ЗАПОЛНИТЬ!$F$18,ЗАПОЛНИТЬ!$D$18),ЗАПОЛНИТЬ!$E$18)</f>
        <v>01.07.2016</v>
      </c>
      <c r="K1975" s="143">
        <v>9999</v>
      </c>
      <c r="L1975" s="143">
        <f>IF(ЗАПОЛНИТЬ!$F$7=2,L1976,(L1976+L1977))</f>
        <v>0</v>
      </c>
      <c r="M1975" s="143">
        <f>IF(ЗАПОЛНИТЬ!$F$7=2,M1976,(M1976+M1977))</f>
        <v>0</v>
      </c>
      <c r="N1975" s="143">
        <f>IF(ЗАПОЛНИТЬ!$F$7=2,N1976,(N1976+N1977))</f>
        <v>0</v>
      </c>
      <c r="O1975" s="143">
        <f>IF(ЗАПОЛНИТЬ!$F$7=2,O1976,(O1976+O1977))</f>
        <v>0</v>
      </c>
      <c r="P1975" s="143">
        <f>IF(ЗАПОЛНИТЬ!$F$7=2,P1976,(P1976+P1977))</f>
        <v>0</v>
      </c>
      <c r="Q1975" s="143">
        <f>IF(ЗАПОЛНИТЬ!$F$7=2,Q1976,(Q1976+Q1977))</f>
        <v>0</v>
      </c>
      <c r="R1975" s="143">
        <f>IF(ЗАПОЛНИТЬ!$F$7=2,R1976,(R1976+R1977))</f>
        <v>0</v>
      </c>
      <c r="S1975" s="143">
        <f>IF(ЗАПОЛНИТЬ!$F$7=2,S1976,(S1976+S1977))</f>
        <v>0</v>
      </c>
      <c r="T1975" s="143">
        <f>IF(ЗАПОЛНИТЬ!$F$7=2,T1976,(T1976+T1977))</f>
        <v>0</v>
      </c>
      <c r="U1975" s="143">
        <f>IF(ЗАПОЛНИТЬ!$F$7=2,U1976,(U1976+U1977))</f>
        <v>0</v>
      </c>
      <c r="V1975" s="145">
        <f>IF(SUM(L1975:U1975)&gt;0,1,0)</f>
        <v>0</v>
      </c>
      <c r="W1975" s="145">
        <f t="shared" si="98"/>
        <v>0</v>
      </c>
    </row>
    <row r="1976" spans="1:23" ht="12.75">
      <c r="A1976" s="144" t="str">
        <f>ЗАПОЛНИТЬ!$B$23</f>
        <v>4</v>
      </c>
      <c r="B1976" s="144" t="str">
        <f>ЗАПОЛНИТЬ!$B$13</f>
        <v>24188344</v>
      </c>
      <c r="C1976" s="144" t="str">
        <f>ЗАПОЛНИТЬ!$B$24</f>
        <v>298</v>
      </c>
      <c r="D1976" s="144" t="str">
        <f>ЗАПОЛНИТЬ!$B$21</f>
        <v>12</v>
      </c>
      <c r="E1976" s="145"/>
      <c r="F1976" s="144" t="str">
        <f>ЗАПОЛНИТЬ!$B$22</f>
        <v>15</v>
      </c>
      <c r="G1976" s="144" t="str">
        <f>ЗАПОЛНИТЬ!$B$20</f>
        <v>040222</v>
      </c>
      <c r="H1976" s="143" t="str">
        <f>IF(ЗАПОЛНИТЬ!$F$7=1,ЗАПОЛНИТЬ!$H$9,ЗАПОЛНИТЬ!$H$10)</f>
        <v>73</v>
      </c>
      <c r="I1976" s="146">
        <f>IF(ЗАПОЛНИТЬ!$F$7=1,'Ф.7(СФ).35'!$E$13,'Ф.7(СФ).35'!$E$15)</f>
        <v>0</v>
      </c>
      <c r="J1976" s="145" t="str">
        <f>IF(ЗАПОЛНИТЬ!$F$7=1,CONCATENATE(ЗАПОЛНИТЬ!$F$18,ЗАПОЛНИТЬ!$D$18),ЗАПОЛНИТЬ!$E$18)</f>
        <v>01.07.2016</v>
      </c>
      <c r="K1976" s="143">
        <v>1</v>
      </c>
      <c r="L1976" s="143">
        <f>IF(ЗАПОЛНИТЬ!$F$7=1,'Ф.7(СФ).35'!D26/1000,'Ф.7(СФ).35'!D26)</f>
        <v>0</v>
      </c>
      <c r="M1976" s="143">
        <f>IF(ЗАПОЛНИТЬ!$F$7=1,'Ф.7(СФ).35'!E26/1000,'Ф.7(СФ).35'!E26)</f>
        <v>0</v>
      </c>
      <c r="N1976" s="143">
        <f>IF(ЗАПОЛНИТЬ!$F$7=1,'Ф.7(СФ).35'!F26/1000,'Ф.7(СФ).35'!F26)</f>
        <v>0</v>
      </c>
      <c r="O1976" s="143">
        <f>IF(ЗАПОЛНИТЬ!$F$7=1,'Ф.7(СФ).35'!G26/1000,'Ф.7(СФ).35'!G26)</f>
        <v>0</v>
      </c>
      <c r="P1976" s="143">
        <f>IF(ЗАПОЛНИТЬ!$F$7=1,'Ф.7(СФ).35'!H26/1000,'Ф.7(СФ).35'!H26)</f>
        <v>0</v>
      </c>
      <c r="Q1976" s="143">
        <f>IF(ЗАПОЛНИТЬ!$F$7=1,'Ф.7(СФ).35'!I26/1000,'Ф.7(СФ).35'!I26)</f>
        <v>0</v>
      </c>
      <c r="R1976" s="143">
        <f>IF(ЗАПОЛНИТЬ!$F$7=1,'Ф.7(СФ).35'!J26/1000,'Ф.7(СФ).35'!J26)</f>
        <v>0</v>
      </c>
      <c r="T1976" s="143">
        <f>IF(ЗАПОЛНИТЬ!$F$7=1,'Ф.7(СФ).35'!L26/1000,'Ф.7(СФ).35'!L26)</f>
        <v>0</v>
      </c>
      <c r="V1976" s="145">
        <v>0</v>
      </c>
      <c r="W1976" s="145">
        <f t="shared" si="98"/>
        <v>0</v>
      </c>
    </row>
    <row r="1977" spans="1:23" ht="12.75">
      <c r="A1977" s="144" t="str">
        <f>ЗАПОЛНИТЬ!$B$23</f>
        <v>4</v>
      </c>
      <c r="B1977" s="144" t="str">
        <f>ЗАПОЛНИТЬ!$B$13</f>
        <v>24188344</v>
      </c>
      <c r="C1977" s="144" t="str">
        <f>ЗАПОЛНИТЬ!$B$24</f>
        <v>298</v>
      </c>
      <c r="D1977" s="144" t="str">
        <f>ЗАПОЛНИТЬ!$B$21</f>
        <v>12</v>
      </c>
      <c r="E1977" s="145"/>
      <c r="F1977" s="144" t="str">
        <f>ЗАПОЛНИТЬ!$B$22</f>
        <v>15</v>
      </c>
      <c r="G1977" s="144" t="str">
        <f>ЗАПОЛНИТЬ!$B$20</f>
        <v>040222</v>
      </c>
      <c r="H1977" s="143" t="str">
        <f>IF(ЗАПОЛНИТЬ!$F$7=1,ЗАПОЛНИТЬ!$H$9,ЗАПОЛНИТЬ!$H$10)</f>
        <v>73</v>
      </c>
      <c r="I1977" s="146">
        <f>IF(ЗАПОЛНИТЬ!$F$7=1,'Ф.7(СФ).35'!$E$13,'Ф.7(СФ).35'!$E$15)</f>
        <v>0</v>
      </c>
      <c r="J1977" s="145" t="str">
        <f>IF(ЗАПОЛНИТЬ!$F$7=1,CONCATENATE(ЗАПОЛНИТЬ!$F$18,ЗАПОЛНИТЬ!$D$18),ЗАПОЛНИТЬ!$E$18)</f>
        <v>01.07.2016</v>
      </c>
      <c r="K1977" s="143">
        <v>2</v>
      </c>
      <c r="L1977" s="143">
        <f>IF(ЗАПОЛНИТЬ!$F$7=1,'Ф.7(СФ).35'!D27/1000,'Ф.7(СФ).35'!D27)</f>
        <v>0</v>
      </c>
      <c r="M1977" s="143">
        <f>IF(ЗАПОЛНИТЬ!$F$7=1,'Ф.7(СФ).35'!E27/1000,'Ф.7(СФ).35'!E27)</f>
        <v>0</v>
      </c>
      <c r="N1977" s="143">
        <f>IF(ЗАПОЛНИТЬ!$F$7=1,'Ф.7(СФ).35'!F27/1000,'Ф.7(СФ).35'!F27)</f>
        <v>0</v>
      </c>
      <c r="O1977" s="143">
        <f>IF(ЗАПОЛНИТЬ!$F$7=1,'Ф.7(СФ).35'!G27/1000,'Ф.7(СФ).35'!G27)</f>
        <v>0</v>
      </c>
      <c r="P1977" s="143">
        <f>IF(ЗАПОЛНИТЬ!$F$7=1,'Ф.7(СФ).35'!H27/1000,'Ф.7(СФ).35'!H27)</f>
        <v>0</v>
      </c>
      <c r="Q1977" s="143">
        <f>IF(ЗАПОЛНИТЬ!$F$7=1,'Ф.7(СФ).35'!I27/1000,'Ф.7(СФ).35'!I27)</f>
        <v>0</v>
      </c>
      <c r="R1977" s="143">
        <f>IF(ЗАПОЛНИТЬ!$F$7=1,'Ф.7(СФ).35'!J27/1000,'Ф.7(СФ).35'!J27)</f>
        <v>0</v>
      </c>
      <c r="S1977" s="143">
        <f>IF(ЗАПОЛНИТЬ!$F$7=1,'Ф.7(СФ).35'!K27/1000,'Ф.7(СФ).35'!K27)</f>
        <v>0</v>
      </c>
      <c r="T1977" s="143">
        <f>IF(ЗАПОЛНИТЬ!$F$7=1,'Ф.7(СФ).35'!L27/1000,'Ф.7(СФ).35'!L27)</f>
        <v>0</v>
      </c>
      <c r="U1977" s="143">
        <f>IF(ЗАПОЛНИТЬ!$F$7=1,'Ф.7(СФ).35'!M27/1000,'Ф.7(СФ).35'!M27)</f>
        <v>0</v>
      </c>
      <c r="V1977" s="145">
        <v>0</v>
      </c>
      <c r="W1977" s="145">
        <f t="shared" si="98"/>
        <v>0</v>
      </c>
    </row>
    <row r="1978" spans="1:23" ht="12.75">
      <c r="A1978" s="144" t="str">
        <f>ЗАПОЛНИТЬ!$B$23</f>
        <v>4</v>
      </c>
      <c r="B1978" s="144" t="str">
        <f>ЗАПОЛНИТЬ!$B$13</f>
        <v>24188344</v>
      </c>
      <c r="C1978" s="144" t="str">
        <f>ЗАПОЛНИТЬ!$B$24</f>
        <v>298</v>
      </c>
      <c r="D1978" s="144" t="str">
        <f>ЗАПОЛНИТЬ!$B$21</f>
        <v>12</v>
      </c>
      <c r="E1978" s="145"/>
      <c r="F1978" s="144" t="str">
        <f>ЗАПОЛНИТЬ!$B$22</f>
        <v>15</v>
      </c>
      <c r="G1978" s="144" t="str">
        <f>ЗАПОЛНИТЬ!$B$20</f>
        <v>040222</v>
      </c>
      <c r="H1978" s="143" t="str">
        <f>IF(ЗАПОЛНИТЬ!$F$7=1,ЗАПОЛНИТЬ!$H$9,ЗАПОЛНИТЬ!$H$10)</f>
        <v>73</v>
      </c>
      <c r="I1978" s="146">
        <f>IF(ЗАПОЛНИТЬ!$F$7=1,'Ф.7(СФ).35'!$E$13,'Ф.7(СФ).35'!$E$15)</f>
        <v>0</v>
      </c>
      <c r="J1978" s="145" t="str">
        <f>IF(ЗАПОЛНИТЬ!$F$7=1,CONCATENATE(ЗАПОЛНИТЬ!$F$18,ЗАПОЛНИТЬ!$D$18),ЗАПОЛНИТЬ!$E$18)</f>
        <v>01.07.2016</v>
      </c>
      <c r="K1978" s="143">
        <f>'Ф.7(СФ).35'!B28</f>
        <v>2000</v>
      </c>
      <c r="L1978" s="143">
        <f>IF(ЗАПОЛНИТЬ!$F$7=1,'Ф.7(СФ).35'!D28/1000,'Ф.7(СФ).35'!D28)</f>
        <v>0</v>
      </c>
      <c r="M1978" s="143">
        <f>IF(ЗАПОЛНИТЬ!$F$7=1,'Ф.7(СФ).35'!E28/1000,'Ф.7(СФ).35'!E28)</f>
        <v>0</v>
      </c>
      <c r="N1978" s="143">
        <f>IF(ЗАПОЛНИТЬ!$F$7=1,'Ф.7(СФ).35'!F28/1000,'Ф.7(СФ).35'!F28)</f>
        <v>0</v>
      </c>
      <c r="O1978" s="143">
        <f>IF(ЗАПОЛНИТЬ!$F$7=1,'Ф.7(СФ).35'!G28/1000,'Ф.7(СФ).35'!G28)</f>
        <v>0</v>
      </c>
      <c r="P1978" s="143">
        <f>IF(ЗАПОЛНИТЬ!$F$7=1,'Ф.7(СФ).35'!H28/1000,'Ф.7(СФ).35'!H28)</f>
        <v>0</v>
      </c>
      <c r="Q1978" s="143">
        <f>IF(ЗАПОЛНИТЬ!$F$7=1,'Ф.7(СФ).35'!I28/1000,'Ф.7(СФ).35'!I28)</f>
        <v>0</v>
      </c>
      <c r="R1978" s="143">
        <f>IF(ЗАПОЛНИТЬ!$F$7=1,'Ф.7(СФ).35'!J28/1000,'Ф.7(СФ).35'!J28)</f>
        <v>0</v>
      </c>
      <c r="S1978" s="143">
        <f>IF(ЗАПОЛНИТЬ!$F$7=1,'Ф.7(СФ).35'!K28/1000,'Ф.7(СФ).35'!K28)</f>
        <v>0</v>
      </c>
      <c r="T1978" s="143">
        <f>IF(ЗАПОЛНИТЬ!$F$7=1,'Ф.7(СФ).35'!L28/1000,'Ф.7(СФ).35'!L28)</f>
        <v>0</v>
      </c>
      <c r="U1978" s="143">
        <f>IF(ЗАПОЛНИТЬ!$F$7=1,'Ф.7(СФ).35'!M28/1000,'Ф.7(СФ).35'!M28)</f>
        <v>0</v>
      </c>
      <c r="V1978" s="145">
        <v>0</v>
      </c>
      <c r="W1978" s="145">
        <f t="shared" si="98"/>
        <v>0</v>
      </c>
    </row>
    <row r="1979" spans="1:23" ht="12.75">
      <c r="A1979" s="144" t="str">
        <f>ЗАПОЛНИТЬ!$B$23</f>
        <v>4</v>
      </c>
      <c r="B1979" s="144" t="str">
        <f>ЗАПОЛНИТЬ!$B$13</f>
        <v>24188344</v>
      </c>
      <c r="C1979" s="144" t="str">
        <f>ЗАПОЛНИТЬ!$B$24</f>
        <v>298</v>
      </c>
      <c r="D1979" s="144" t="str">
        <f>ЗАПОЛНИТЬ!$B$21</f>
        <v>12</v>
      </c>
      <c r="E1979" s="145"/>
      <c r="F1979" s="144" t="str">
        <f>ЗАПОЛНИТЬ!$B$22</f>
        <v>15</v>
      </c>
      <c r="G1979" s="144" t="str">
        <f>ЗАПОЛНИТЬ!$B$20</f>
        <v>040222</v>
      </c>
      <c r="H1979" s="143" t="str">
        <f>IF(ЗАПОЛНИТЬ!$F$7=1,ЗАПОЛНИТЬ!$H$9,ЗАПОЛНИТЬ!$H$10)</f>
        <v>73</v>
      </c>
      <c r="I1979" s="146">
        <f>IF(ЗАПОЛНИТЬ!$F$7=1,'Ф.7(СФ).35'!$E$13,'Ф.7(СФ).35'!$E$15)</f>
        <v>0</v>
      </c>
      <c r="J1979" s="145" t="str">
        <f>IF(ЗАПОЛНИТЬ!$F$7=1,CONCATENATE(ЗАПОЛНИТЬ!$F$18,ЗАПОЛНИТЬ!$D$18),ЗАПОЛНИТЬ!$E$18)</f>
        <v>01.07.2016</v>
      </c>
      <c r="K1979" s="143">
        <f>'Ф.7(СФ).35'!B29</f>
        <v>2100</v>
      </c>
      <c r="L1979" s="143">
        <f>IF(ЗАПОЛНИТЬ!$F$7=1,'Ф.7(СФ).35'!D29/1000,'Ф.7(СФ).35'!D29)</f>
        <v>0</v>
      </c>
      <c r="M1979" s="143">
        <f>IF(ЗАПОЛНИТЬ!$F$7=1,'Ф.7(СФ).35'!E29/1000,'Ф.7(СФ).35'!E29)</f>
        <v>0</v>
      </c>
      <c r="N1979" s="143">
        <f>IF(ЗАПОЛНИТЬ!$F$7=1,'Ф.7(СФ).35'!F29/1000,'Ф.7(СФ).35'!F29)</f>
        <v>0</v>
      </c>
      <c r="O1979" s="143">
        <f>IF(ЗАПОЛНИТЬ!$F$7=1,'Ф.7(СФ).35'!G29/1000,'Ф.7(СФ).35'!G29)</f>
        <v>0</v>
      </c>
      <c r="P1979" s="143">
        <f>IF(ЗАПОЛНИТЬ!$F$7=1,'Ф.7(СФ).35'!H29/1000,'Ф.7(СФ).35'!H29)</f>
        <v>0</v>
      </c>
      <c r="Q1979" s="143">
        <f>IF(ЗАПОЛНИТЬ!$F$7=1,'Ф.7(СФ).35'!I29/1000,'Ф.7(СФ).35'!I29)</f>
        <v>0</v>
      </c>
      <c r="R1979" s="143">
        <f>IF(ЗАПОЛНИТЬ!$F$7=1,'Ф.7(СФ).35'!J29/1000,'Ф.7(СФ).35'!J29)</f>
        <v>0</v>
      </c>
      <c r="S1979" s="143">
        <f>IF(ЗАПОЛНИТЬ!$F$7=1,'Ф.7(СФ).35'!K29/1000,'Ф.7(СФ).35'!K29)</f>
        <v>0</v>
      </c>
      <c r="T1979" s="143">
        <f>IF(ЗАПОЛНИТЬ!$F$7=1,'Ф.7(СФ).35'!L29/1000,'Ф.7(СФ).35'!L29)</f>
        <v>0</v>
      </c>
      <c r="U1979" s="143">
        <f>IF(ЗАПОЛНИТЬ!$F$7=1,'Ф.7(СФ).35'!M29/1000,'Ф.7(СФ).35'!M29)</f>
        <v>0</v>
      </c>
      <c r="V1979" s="145">
        <v>0</v>
      </c>
      <c r="W1979" s="145">
        <f t="shared" si="98"/>
        <v>0</v>
      </c>
    </row>
    <row r="1980" spans="1:23" ht="12.75">
      <c r="A1980" s="144" t="str">
        <f>ЗАПОЛНИТЬ!$B$23</f>
        <v>4</v>
      </c>
      <c r="B1980" s="144" t="str">
        <f>ЗАПОЛНИТЬ!$B$13</f>
        <v>24188344</v>
      </c>
      <c r="C1980" s="144" t="str">
        <f>ЗАПОЛНИТЬ!$B$24</f>
        <v>298</v>
      </c>
      <c r="D1980" s="144" t="str">
        <f>ЗАПОЛНИТЬ!$B$21</f>
        <v>12</v>
      </c>
      <c r="E1980" s="145"/>
      <c r="F1980" s="144" t="str">
        <f>ЗАПОЛНИТЬ!$B$22</f>
        <v>15</v>
      </c>
      <c r="G1980" s="144" t="str">
        <f>ЗАПОЛНИТЬ!$B$20</f>
        <v>040222</v>
      </c>
      <c r="H1980" s="143" t="str">
        <f>IF(ЗАПОЛНИТЬ!$F$7=1,ЗАПОЛНИТЬ!$H$9,ЗАПОЛНИТЬ!$H$10)</f>
        <v>73</v>
      </c>
      <c r="I1980" s="146">
        <f>IF(ЗАПОЛНИТЬ!$F$7=1,'Ф.7(СФ).35'!$E$13,'Ф.7(СФ).35'!$E$15)</f>
        <v>0</v>
      </c>
      <c r="J1980" s="145" t="str">
        <f>IF(ЗАПОЛНИТЬ!$F$7=1,CONCATENATE(ЗАПОЛНИТЬ!$F$18,ЗАПОЛНИТЬ!$D$18),ЗАПОЛНИТЬ!$E$18)</f>
        <v>01.07.2016</v>
      </c>
      <c r="K1980" s="143">
        <f>'Ф.7(СФ).35'!B30</f>
        <v>2110</v>
      </c>
      <c r="L1980" s="143">
        <f>IF(ЗАПОЛНИТЬ!$F$7=1,'Ф.7(СФ).35'!D30/1000,'Ф.7(СФ).35'!D30)</f>
        <v>0</v>
      </c>
      <c r="M1980" s="143">
        <f>IF(ЗАПОЛНИТЬ!$F$7=1,'Ф.7(СФ).35'!E30/1000,'Ф.7(СФ).35'!E30)</f>
        <v>0</v>
      </c>
      <c r="N1980" s="143">
        <f>IF(ЗАПОЛНИТЬ!$F$7=1,'Ф.7(СФ).35'!F30/1000,'Ф.7(СФ).35'!F30)</f>
        <v>0</v>
      </c>
      <c r="O1980" s="143">
        <f>IF(ЗАПОЛНИТЬ!$F$7=1,'Ф.7(СФ).35'!G30/1000,'Ф.7(СФ).35'!G30)</f>
        <v>0</v>
      </c>
      <c r="P1980" s="143">
        <f>IF(ЗАПОЛНИТЬ!$F$7=1,'Ф.7(СФ).35'!H30/1000,'Ф.7(СФ).35'!H30)</f>
        <v>0</v>
      </c>
      <c r="Q1980" s="143">
        <f>IF(ЗАПОЛНИТЬ!$F$7=1,'Ф.7(СФ).35'!I30/1000,'Ф.7(СФ).35'!I30)</f>
        <v>0</v>
      </c>
      <c r="R1980" s="143">
        <f>IF(ЗАПОЛНИТЬ!$F$7=1,'Ф.7(СФ).35'!J30/1000,'Ф.7(СФ).35'!J30)</f>
        <v>0</v>
      </c>
      <c r="S1980" s="143">
        <f>IF(ЗАПОЛНИТЬ!$F$7=1,'Ф.7(СФ).35'!K30/1000,'Ф.7(СФ).35'!K30)</f>
        <v>0</v>
      </c>
      <c r="T1980" s="143">
        <f>IF(ЗАПОЛНИТЬ!$F$7=1,'Ф.7(СФ).35'!L30/1000,'Ф.7(СФ).35'!L30)</f>
        <v>0</v>
      </c>
      <c r="U1980" s="143">
        <f>IF(ЗАПОЛНИТЬ!$F$7=1,'Ф.7(СФ).35'!M30/1000,'Ф.7(СФ).35'!M30)</f>
        <v>0</v>
      </c>
      <c r="V1980" s="145">
        <v>0</v>
      </c>
      <c r="W1980" s="145">
        <f t="shared" si="98"/>
        <v>0</v>
      </c>
    </row>
    <row r="1981" spans="1:23" ht="12.75">
      <c r="A1981" s="144" t="str">
        <f>ЗАПОЛНИТЬ!$B$23</f>
        <v>4</v>
      </c>
      <c r="B1981" s="144" t="str">
        <f>ЗАПОЛНИТЬ!$B$13</f>
        <v>24188344</v>
      </c>
      <c r="C1981" s="144" t="str">
        <f>ЗАПОЛНИТЬ!$B$24</f>
        <v>298</v>
      </c>
      <c r="D1981" s="144" t="str">
        <f>ЗАПОЛНИТЬ!$B$21</f>
        <v>12</v>
      </c>
      <c r="E1981" s="145"/>
      <c r="F1981" s="144" t="str">
        <f>ЗАПОЛНИТЬ!$B$22</f>
        <v>15</v>
      </c>
      <c r="G1981" s="144" t="str">
        <f>ЗАПОЛНИТЬ!$B$20</f>
        <v>040222</v>
      </c>
      <c r="H1981" s="143" t="str">
        <f>IF(ЗАПОЛНИТЬ!$F$7=1,ЗАПОЛНИТЬ!$H$9,ЗАПОЛНИТЬ!$H$10)</f>
        <v>73</v>
      </c>
      <c r="I1981" s="146">
        <f>IF(ЗАПОЛНИТЬ!$F$7=1,'Ф.7(СФ).35'!$E$13,'Ф.7(СФ).35'!$E$15)</f>
        <v>0</v>
      </c>
      <c r="J1981" s="145" t="str">
        <f>IF(ЗАПОЛНИТЬ!$F$7=1,CONCATENATE(ЗАПОЛНИТЬ!$F$18,ЗАПОЛНИТЬ!$D$18),ЗАПОЛНИТЬ!$E$18)</f>
        <v>01.07.2016</v>
      </c>
      <c r="K1981" s="143">
        <f>'Ф.7(СФ).35'!B31</f>
        <v>2111</v>
      </c>
      <c r="L1981" s="143">
        <f>IF(ЗАПОЛНИТЬ!$F$7=1,'Ф.7(СФ).35'!D31/1000,'Ф.7(СФ).35'!D31)</f>
        <v>0</v>
      </c>
      <c r="M1981" s="143">
        <f>IF(ЗАПОЛНИТЬ!$F$7=1,'Ф.7(СФ).35'!E31/1000,'Ф.7(СФ).35'!E31)</f>
        <v>0</v>
      </c>
      <c r="N1981" s="143">
        <f>IF(ЗАПОЛНИТЬ!$F$7=1,'Ф.7(СФ).35'!F31/1000,'Ф.7(СФ).35'!F31)</f>
        <v>0</v>
      </c>
      <c r="O1981" s="143">
        <f>IF(ЗАПОЛНИТЬ!$F$7=1,'Ф.7(СФ).35'!G31/1000,'Ф.7(СФ).35'!G31)</f>
        <v>0</v>
      </c>
      <c r="P1981" s="143">
        <f>IF(ЗАПОЛНИТЬ!$F$7=1,'Ф.7(СФ).35'!H31/1000,'Ф.7(СФ).35'!H31)</f>
        <v>0</v>
      </c>
      <c r="Q1981" s="143">
        <f>IF(ЗАПОЛНИТЬ!$F$7=1,'Ф.7(СФ).35'!I31/1000,'Ф.7(СФ).35'!I31)</f>
        <v>0</v>
      </c>
      <c r="R1981" s="143">
        <f>IF(ЗАПОЛНИТЬ!$F$7=1,'Ф.7(СФ).35'!J31/1000,'Ф.7(СФ).35'!J31)</f>
        <v>0</v>
      </c>
      <c r="S1981" s="143">
        <f>IF(ЗАПОЛНИТЬ!$F$7=1,'Ф.7(СФ).35'!K31/1000,'Ф.7(СФ).35'!K31)</f>
        <v>0</v>
      </c>
      <c r="T1981" s="143">
        <f>IF(ЗАПОЛНИТЬ!$F$7=1,'Ф.7(СФ).35'!L31/1000,'Ф.7(СФ).35'!L31)</f>
        <v>0</v>
      </c>
      <c r="U1981" s="143">
        <f>IF(ЗАПОЛНИТЬ!$F$7=1,'Ф.7(СФ).35'!M31/1000,'Ф.7(СФ).35'!M31)</f>
        <v>0</v>
      </c>
      <c r="V1981" s="145">
        <f>IF(SUM(L1981:U1981)&gt;0,1,0)</f>
        <v>0</v>
      </c>
      <c r="W1981" s="145">
        <f t="shared" si="98"/>
        <v>0</v>
      </c>
    </row>
    <row r="1982" spans="1:23" ht="12.75">
      <c r="A1982" s="144" t="str">
        <f>ЗАПОЛНИТЬ!$B$23</f>
        <v>4</v>
      </c>
      <c r="B1982" s="144" t="str">
        <f>ЗАПОЛНИТЬ!$B$13</f>
        <v>24188344</v>
      </c>
      <c r="C1982" s="144" t="str">
        <f>ЗАПОЛНИТЬ!$B$24</f>
        <v>298</v>
      </c>
      <c r="D1982" s="144" t="str">
        <f>ЗАПОЛНИТЬ!$B$21</f>
        <v>12</v>
      </c>
      <c r="E1982" s="145"/>
      <c r="F1982" s="144" t="str">
        <f>ЗАПОЛНИТЬ!$B$22</f>
        <v>15</v>
      </c>
      <c r="G1982" s="144" t="str">
        <f>ЗАПОЛНИТЬ!$B$20</f>
        <v>040222</v>
      </c>
      <c r="H1982" s="143" t="str">
        <f>IF(ЗАПОЛНИТЬ!$F$7=1,ЗАПОЛНИТЬ!$H$9,ЗАПОЛНИТЬ!$H$10)</f>
        <v>73</v>
      </c>
      <c r="I1982" s="146">
        <f>IF(ЗАПОЛНИТЬ!$F$7=1,'Ф.7(СФ).35'!$E$13,'Ф.7(СФ).35'!$E$15)</f>
        <v>0</v>
      </c>
      <c r="J1982" s="145" t="str">
        <f>IF(ЗАПОЛНИТЬ!$F$7=1,CONCATENATE(ЗАПОЛНИТЬ!$F$18,ЗАПОЛНИТЬ!$D$18),ЗАПОЛНИТЬ!$E$18)</f>
        <v>01.07.2016</v>
      </c>
      <c r="K1982" s="143">
        <f>'Ф.7(СФ).35'!B32</f>
        <v>2112</v>
      </c>
      <c r="L1982" s="143">
        <f>IF(ЗАПОЛНИТЬ!$F$7=1,'Ф.7(СФ).35'!D32/1000,'Ф.7(СФ).35'!D32)</f>
        <v>0</v>
      </c>
      <c r="M1982" s="143">
        <f>IF(ЗАПОЛНИТЬ!$F$7=1,'Ф.7(СФ).35'!E32/1000,'Ф.7(СФ).35'!E32)</f>
        <v>0</v>
      </c>
      <c r="N1982" s="143">
        <f>IF(ЗАПОЛНИТЬ!$F$7=1,'Ф.7(СФ).35'!F32/1000,'Ф.7(СФ).35'!F32)</f>
        <v>0</v>
      </c>
      <c r="O1982" s="143">
        <f>IF(ЗАПОЛНИТЬ!$F$7=1,'Ф.7(СФ).35'!G32/1000,'Ф.7(СФ).35'!G32)</f>
        <v>0</v>
      </c>
      <c r="P1982" s="143">
        <f>IF(ЗАПОЛНИТЬ!$F$7=1,'Ф.7(СФ).35'!H32/1000,'Ф.7(СФ).35'!H32)</f>
        <v>0</v>
      </c>
      <c r="Q1982" s="143">
        <f>IF(ЗАПОЛНИТЬ!$F$7=1,'Ф.7(СФ).35'!I32/1000,'Ф.7(СФ).35'!I32)</f>
        <v>0</v>
      </c>
      <c r="R1982" s="143">
        <f>IF(ЗАПОЛНИТЬ!$F$7=1,'Ф.7(СФ).35'!J32/1000,'Ф.7(СФ).35'!J32)</f>
        <v>0</v>
      </c>
      <c r="S1982" s="143">
        <f>IF(ЗАПОЛНИТЬ!$F$7=1,'Ф.7(СФ).35'!K32/1000,'Ф.7(СФ).35'!K32)</f>
        <v>0</v>
      </c>
      <c r="T1982" s="143">
        <f>IF(ЗАПОЛНИТЬ!$F$7=1,'Ф.7(СФ).35'!L32/1000,'Ф.7(СФ).35'!L32)</f>
        <v>0</v>
      </c>
      <c r="U1982" s="143">
        <f>IF(ЗАПОЛНИТЬ!$F$7=1,'Ф.7(СФ).35'!M32/1000,'Ф.7(СФ).35'!M32)</f>
        <v>0</v>
      </c>
      <c r="V1982" s="145">
        <f>IF(SUM(L1982:U1982)&gt;0,1,0)</f>
        <v>0</v>
      </c>
      <c r="W1982" s="145">
        <f t="shared" si="98"/>
        <v>0</v>
      </c>
    </row>
    <row r="1983" spans="1:23" ht="12.75">
      <c r="A1983" s="144" t="str">
        <f>ЗАПОЛНИТЬ!$B$23</f>
        <v>4</v>
      </c>
      <c r="B1983" s="144" t="str">
        <f>ЗАПОЛНИТЬ!$B$13</f>
        <v>24188344</v>
      </c>
      <c r="C1983" s="144" t="str">
        <f>ЗАПОЛНИТЬ!$B$24</f>
        <v>298</v>
      </c>
      <c r="D1983" s="144" t="str">
        <f>ЗАПОЛНИТЬ!$B$21</f>
        <v>12</v>
      </c>
      <c r="E1983" s="145"/>
      <c r="F1983" s="144" t="str">
        <f>ЗАПОЛНИТЬ!$B$22</f>
        <v>15</v>
      </c>
      <c r="G1983" s="144" t="str">
        <f>ЗАПОЛНИТЬ!$B$20</f>
        <v>040222</v>
      </c>
      <c r="H1983" s="143" t="str">
        <f>IF(ЗАПОЛНИТЬ!$F$7=1,ЗАПОЛНИТЬ!$H$9,ЗАПОЛНИТЬ!$H$10)</f>
        <v>73</v>
      </c>
      <c r="I1983" s="146">
        <f>IF(ЗАПОЛНИТЬ!$F$7=1,'Ф.7(СФ).35'!$E$13,'Ф.7(СФ).35'!$E$15)</f>
        <v>0</v>
      </c>
      <c r="J1983" s="145" t="str">
        <f>IF(ЗАПОЛНИТЬ!$F$7=1,CONCATENATE(ЗАПОЛНИТЬ!$F$18,ЗАПОЛНИТЬ!$D$18),ЗАПОЛНИТЬ!$E$18)</f>
        <v>01.07.2016</v>
      </c>
      <c r="K1983" s="143">
        <f>'Ф.7(СФ).35'!B33</f>
        <v>2120</v>
      </c>
      <c r="L1983" s="143">
        <f>IF(ЗАПОЛНИТЬ!$F$7=1,'Ф.7(СФ).35'!D33/1000,'Ф.7(СФ).35'!D33)</f>
        <v>0</v>
      </c>
      <c r="M1983" s="143">
        <f>IF(ЗАПОЛНИТЬ!$F$7=1,'Ф.7(СФ).35'!E33/1000,'Ф.7(СФ).35'!E33)</f>
        <v>0</v>
      </c>
      <c r="N1983" s="143">
        <f>IF(ЗАПОЛНИТЬ!$F$7=1,'Ф.7(СФ).35'!F33/1000,'Ф.7(СФ).35'!F33)</f>
        <v>0</v>
      </c>
      <c r="O1983" s="143">
        <f>IF(ЗАПОЛНИТЬ!$F$7=1,'Ф.7(СФ).35'!G33/1000,'Ф.7(СФ).35'!G33)</f>
        <v>0</v>
      </c>
      <c r="P1983" s="143">
        <f>IF(ЗАПОЛНИТЬ!$F$7=1,'Ф.7(СФ).35'!H33/1000,'Ф.7(СФ).35'!H33)</f>
        <v>0</v>
      </c>
      <c r="Q1983" s="143">
        <f>IF(ЗАПОЛНИТЬ!$F$7=1,'Ф.7(СФ).35'!I33/1000,'Ф.7(СФ).35'!I33)</f>
        <v>0</v>
      </c>
      <c r="R1983" s="143">
        <f>IF(ЗАПОЛНИТЬ!$F$7=1,'Ф.7(СФ).35'!J33/1000,'Ф.7(СФ).35'!J33)</f>
        <v>0</v>
      </c>
      <c r="S1983" s="143">
        <f>IF(ЗАПОЛНИТЬ!$F$7=1,'Ф.7(СФ).35'!K33/1000,'Ф.7(СФ).35'!K33)</f>
        <v>0</v>
      </c>
      <c r="T1983" s="143">
        <f>IF(ЗАПОЛНИТЬ!$F$7=1,'Ф.7(СФ).35'!L33/1000,'Ф.7(СФ).35'!L33)</f>
        <v>0</v>
      </c>
      <c r="U1983" s="143">
        <f>IF(ЗАПОЛНИТЬ!$F$7=1,'Ф.7(СФ).35'!M33/1000,'Ф.7(СФ).35'!M33)</f>
        <v>0</v>
      </c>
      <c r="V1983" s="145">
        <f>IF(SUM(L1983:U1983)&gt;0,1,0)</f>
        <v>0</v>
      </c>
      <c r="W1983" s="145">
        <f t="shared" si="98"/>
        <v>0</v>
      </c>
    </row>
    <row r="1984" spans="1:23" ht="12.75">
      <c r="A1984" s="144" t="str">
        <f>ЗАПОЛНИТЬ!$B$23</f>
        <v>4</v>
      </c>
      <c r="B1984" s="144" t="str">
        <f>ЗАПОЛНИТЬ!$B$13</f>
        <v>24188344</v>
      </c>
      <c r="C1984" s="144" t="str">
        <f>ЗАПОЛНИТЬ!$B$24</f>
        <v>298</v>
      </c>
      <c r="D1984" s="144" t="str">
        <f>ЗАПОЛНИТЬ!$B$21</f>
        <v>12</v>
      </c>
      <c r="E1984" s="145"/>
      <c r="F1984" s="144" t="str">
        <f>ЗАПОЛНИТЬ!$B$22</f>
        <v>15</v>
      </c>
      <c r="G1984" s="144" t="str">
        <f>ЗАПОЛНИТЬ!$B$20</f>
        <v>040222</v>
      </c>
      <c r="H1984" s="143" t="str">
        <f>IF(ЗАПОЛНИТЬ!$F$7=1,ЗАПОЛНИТЬ!$H$9,ЗАПОЛНИТЬ!$H$10)</f>
        <v>73</v>
      </c>
      <c r="I1984" s="146">
        <f>IF(ЗАПОЛНИТЬ!$F$7=1,'Ф.7(СФ).35'!$E$13,'Ф.7(СФ).35'!$E$15)</f>
        <v>0</v>
      </c>
      <c r="J1984" s="145" t="str">
        <f>IF(ЗАПОЛНИТЬ!$F$7=1,CONCATENATE(ЗАПОЛНИТЬ!$F$18,ЗАПОЛНИТЬ!$D$18),ЗАПОЛНИТЬ!$E$18)</f>
        <v>01.07.2016</v>
      </c>
      <c r="K1984" s="143">
        <f>'Ф.7(СФ).35'!B34</f>
        <v>2200</v>
      </c>
      <c r="L1984" s="143">
        <f>IF(ЗАПОЛНИТЬ!$F$7=1,'Ф.7(СФ).35'!D34/1000,'Ф.7(СФ).35'!D34)</f>
        <v>0</v>
      </c>
      <c r="M1984" s="143">
        <f>IF(ЗАПОЛНИТЬ!$F$7=1,'Ф.7(СФ).35'!E34/1000,'Ф.7(СФ).35'!E34)</f>
        <v>0</v>
      </c>
      <c r="N1984" s="143">
        <f>IF(ЗАПОЛНИТЬ!$F$7=1,'Ф.7(СФ).35'!F34/1000,'Ф.7(СФ).35'!F34)</f>
        <v>0</v>
      </c>
      <c r="O1984" s="143">
        <f>IF(ЗАПОЛНИТЬ!$F$7=1,'Ф.7(СФ).35'!G34/1000,'Ф.7(СФ).35'!G34)</f>
        <v>0</v>
      </c>
      <c r="P1984" s="143">
        <f>IF(ЗАПОЛНИТЬ!$F$7=1,'Ф.7(СФ).35'!H34/1000,'Ф.7(СФ).35'!H34)</f>
        <v>0</v>
      </c>
      <c r="Q1984" s="143">
        <f>IF(ЗАПОЛНИТЬ!$F$7=1,'Ф.7(СФ).35'!I34/1000,'Ф.7(СФ).35'!I34)</f>
        <v>0</v>
      </c>
      <c r="R1984" s="143">
        <f>IF(ЗАПОЛНИТЬ!$F$7=1,'Ф.7(СФ).35'!J34/1000,'Ф.7(СФ).35'!J34)</f>
        <v>0</v>
      </c>
      <c r="S1984" s="143">
        <f>IF(ЗАПОЛНИТЬ!$F$7=1,'Ф.7(СФ).35'!K34/1000,'Ф.7(СФ).35'!K34)</f>
        <v>0</v>
      </c>
      <c r="T1984" s="143">
        <f>IF(ЗАПОЛНИТЬ!$F$7=1,'Ф.7(СФ).35'!L34/1000,'Ф.7(СФ).35'!L34)</f>
        <v>0</v>
      </c>
      <c r="U1984" s="143">
        <f>IF(ЗАПОЛНИТЬ!$F$7=1,'Ф.7(СФ).35'!M34/1000,'Ф.7(СФ).35'!M34)</f>
        <v>0</v>
      </c>
      <c r="V1984" s="145">
        <v>0</v>
      </c>
      <c r="W1984" s="145">
        <f t="shared" si="98"/>
        <v>0</v>
      </c>
    </row>
    <row r="1985" spans="1:23" ht="12.75">
      <c r="A1985" s="144" t="str">
        <f>ЗАПОЛНИТЬ!$B$23</f>
        <v>4</v>
      </c>
      <c r="B1985" s="144" t="str">
        <f>ЗАПОЛНИТЬ!$B$13</f>
        <v>24188344</v>
      </c>
      <c r="C1985" s="144" t="str">
        <f>ЗАПОЛНИТЬ!$B$24</f>
        <v>298</v>
      </c>
      <c r="D1985" s="144" t="str">
        <f>ЗАПОЛНИТЬ!$B$21</f>
        <v>12</v>
      </c>
      <c r="E1985" s="145"/>
      <c r="F1985" s="144" t="str">
        <f>ЗАПОЛНИТЬ!$B$22</f>
        <v>15</v>
      </c>
      <c r="G1985" s="144" t="str">
        <f>ЗАПОЛНИТЬ!$B$20</f>
        <v>040222</v>
      </c>
      <c r="H1985" s="143" t="str">
        <f>IF(ЗАПОЛНИТЬ!$F$7=1,ЗАПОЛНИТЬ!$H$9,ЗАПОЛНИТЬ!$H$10)</f>
        <v>73</v>
      </c>
      <c r="I1985" s="146">
        <f>IF(ЗАПОЛНИТЬ!$F$7=1,'Ф.7(СФ).35'!$E$13,'Ф.7(СФ).35'!$E$15)</f>
        <v>0</v>
      </c>
      <c r="J1985" s="145" t="str">
        <f>IF(ЗАПОЛНИТЬ!$F$7=1,CONCATENATE(ЗАПОЛНИТЬ!$F$18,ЗАПОЛНИТЬ!$D$18),ЗАПОЛНИТЬ!$E$18)</f>
        <v>01.07.2016</v>
      </c>
      <c r="K1985" s="143">
        <f>'Ф.7(СФ).35'!B35</f>
        <v>2210</v>
      </c>
      <c r="L1985" s="143">
        <f>IF(ЗАПОЛНИТЬ!$F$7=1,'Ф.7(СФ).35'!D35/1000,'Ф.7(СФ).35'!D35)</f>
        <v>0</v>
      </c>
      <c r="M1985" s="143">
        <f>IF(ЗАПОЛНИТЬ!$F$7=1,'Ф.7(СФ).35'!E35/1000,'Ф.7(СФ).35'!E35)</f>
        <v>0</v>
      </c>
      <c r="N1985" s="143">
        <f>IF(ЗАПОЛНИТЬ!$F$7=1,'Ф.7(СФ).35'!F35/1000,'Ф.7(СФ).35'!F35)</f>
        <v>0</v>
      </c>
      <c r="O1985" s="143">
        <f>IF(ЗАПОЛНИТЬ!$F$7=1,'Ф.7(СФ).35'!G35/1000,'Ф.7(СФ).35'!G35)</f>
        <v>0</v>
      </c>
      <c r="P1985" s="143">
        <f>IF(ЗАПОЛНИТЬ!$F$7=1,'Ф.7(СФ).35'!H35/1000,'Ф.7(СФ).35'!H35)</f>
        <v>0</v>
      </c>
      <c r="Q1985" s="143">
        <f>IF(ЗАПОЛНИТЬ!$F$7=1,'Ф.7(СФ).35'!I35/1000,'Ф.7(СФ).35'!I35)</f>
        <v>0</v>
      </c>
      <c r="R1985" s="143">
        <f>IF(ЗАПОЛНИТЬ!$F$7=1,'Ф.7(СФ).35'!J35/1000,'Ф.7(СФ).35'!J35)</f>
        <v>0</v>
      </c>
      <c r="S1985" s="143">
        <f>IF(ЗАПОЛНИТЬ!$F$7=1,'Ф.7(СФ).35'!K35/1000,'Ф.7(СФ).35'!K35)</f>
        <v>0</v>
      </c>
      <c r="T1985" s="143">
        <f>IF(ЗАПОЛНИТЬ!$F$7=1,'Ф.7(СФ).35'!L35/1000,'Ф.7(СФ).35'!L35)</f>
        <v>0</v>
      </c>
      <c r="U1985" s="143">
        <f>IF(ЗАПОЛНИТЬ!$F$7=1,'Ф.7(СФ).35'!M35/1000,'Ф.7(СФ).35'!M35)</f>
        <v>0</v>
      </c>
      <c r="V1985" s="145">
        <f t="shared" ref="V1985:V1990" si="99">IF(SUM(L1985:U1985)&gt;0,1,0)</f>
        <v>0</v>
      </c>
      <c r="W1985" s="145">
        <f t="shared" si="98"/>
        <v>0</v>
      </c>
    </row>
    <row r="1986" spans="1:23" ht="12.75">
      <c r="A1986" s="144" t="str">
        <f>ЗАПОЛНИТЬ!$B$23</f>
        <v>4</v>
      </c>
      <c r="B1986" s="144" t="str">
        <f>ЗАПОЛНИТЬ!$B$13</f>
        <v>24188344</v>
      </c>
      <c r="C1986" s="144" t="str">
        <f>ЗАПОЛНИТЬ!$B$24</f>
        <v>298</v>
      </c>
      <c r="D1986" s="144" t="str">
        <f>ЗАПОЛНИТЬ!$B$21</f>
        <v>12</v>
      </c>
      <c r="E1986" s="145"/>
      <c r="F1986" s="144" t="str">
        <f>ЗАПОЛНИТЬ!$B$22</f>
        <v>15</v>
      </c>
      <c r="G1986" s="144" t="str">
        <f>ЗАПОЛНИТЬ!$B$20</f>
        <v>040222</v>
      </c>
      <c r="H1986" s="143" t="str">
        <f>IF(ЗАПОЛНИТЬ!$F$7=1,ЗАПОЛНИТЬ!$H$9,ЗАПОЛНИТЬ!$H$10)</f>
        <v>73</v>
      </c>
      <c r="I1986" s="146">
        <f>IF(ЗАПОЛНИТЬ!$F$7=1,'Ф.7(СФ).35'!$E$13,'Ф.7(СФ).35'!$E$15)</f>
        <v>0</v>
      </c>
      <c r="J1986" s="145" t="str">
        <f>IF(ЗАПОЛНИТЬ!$F$7=1,CONCATENATE(ЗАПОЛНИТЬ!$F$18,ЗАПОЛНИТЬ!$D$18),ЗАПОЛНИТЬ!$E$18)</f>
        <v>01.07.2016</v>
      </c>
      <c r="K1986" s="143">
        <f>'Ф.7(СФ).35'!B36</f>
        <v>2220</v>
      </c>
      <c r="L1986" s="143">
        <f>IF(ЗАПОЛНИТЬ!$F$7=1,'Ф.7(СФ).35'!D36/1000,'Ф.7(СФ).35'!D36)</f>
        <v>0</v>
      </c>
      <c r="M1986" s="143">
        <f>IF(ЗАПОЛНИТЬ!$F$7=1,'Ф.7(СФ).35'!E36/1000,'Ф.7(СФ).35'!E36)</f>
        <v>0</v>
      </c>
      <c r="N1986" s="143">
        <f>IF(ЗАПОЛНИТЬ!$F$7=1,'Ф.7(СФ).35'!F36/1000,'Ф.7(СФ).35'!F36)</f>
        <v>0</v>
      </c>
      <c r="O1986" s="143">
        <f>IF(ЗАПОЛНИТЬ!$F$7=1,'Ф.7(СФ).35'!G36/1000,'Ф.7(СФ).35'!G36)</f>
        <v>0</v>
      </c>
      <c r="P1986" s="143">
        <f>IF(ЗАПОЛНИТЬ!$F$7=1,'Ф.7(СФ).35'!H36/1000,'Ф.7(СФ).35'!H36)</f>
        <v>0</v>
      </c>
      <c r="Q1986" s="143">
        <f>IF(ЗАПОЛНИТЬ!$F$7=1,'Ф.7(СФ).35'!I36/1000,'Ф.7(СФ).35'!I36)</f>
        <v>0</v>
      </c>
      <c r="R1986" s="143">
        <f>IF(ЗАПОЛНИТЬ!$F$7=1,'Ф.7(СФ).35'!J36/1000,'Ф.7(СФ).35'!J36)</f>
        <v>0</v>
      </c>
      <c r="S1986" s="143">
        <f>IF(ЗАПОЛНИТЬ!$F$7=1,'Ф.7(СФ).35'!K36/1000,'Ф.7(СФ).35'!K36)</f>
        <v>0</v>
      </c>
      <c r="T1986" s="143">
        <f>IF(ЗАПОЛНИТЬ!$F$7=1,'Ф.7(СФ).35'!L36/1000,'Ф.7(СФ).35'!L36)</f>
        <v>0</v>
      </c>
      <c r="U1986" s="143">
        <f>IF(ЗАПОЛНИТЬ!$F$7=1,'Ф.7(СФ).35'!M36/1000,'Ф.7(СФ).35'!M36)</f>
        <v>0</v>
      </c>
      <c r="V1986" s="145">
        <f t="shared" si="99"/>
        <v>0</v>
      </c>
      <c r="W1986" s="145">
        <f t="shared" si="98"/>
        <v>0</v>
      </c>
    </row>
    <row r="1987" spans="1:23" ht="12.75">
      <c r="A1987" s="144" t="str">
        <f>ЗАПОЛНИТЬ!$B$23</f>
        <v>4</v>
      </c>
      <c r="B1987" s="144" t="str">
        <f>ЗАПОЛНИТЬ!$B$13</f>
        <v>24188344</v>
      </c>
      <c r="C1987" s="144" t="str">
        <f>ЗАПОЛНИТЬ!$B$24</f>
        <v>298</v>
      </c>
      <c r="D1987" s="144" t="str">
        <f>ЗАПОЛНИТЬ!$B$21</f>
        <v>12</v>
      </c>
      <c r="E1987" s="145"/>
      <c r="F1987" s="144" t="str">
        <f>ЗАПОЛНИТЬ!$B$22</f>
        <v>15</v>
      </c>
      <c r="G1987" s="144" t="str">
        <f>ЗАПОЛНИТЬ!$B$20</f>
        <v>040222</v>
      </c>
      <c r="H1987" s="143" t="str">
        <f>IF(ЗАПОЛНИТЬ!$F$7=1,ЗАПОЛНИТЬ!$H$9,ЗАПОЛНИТЬ!$H$10)</f>
        <v>73</v>
      </c>
      <c r="I1987" s="146">
        <f>IF(ЗАПОЛНИТЬ!$F$7=1,'Ф.7(СФ).35'!$E$13,'Ф.7(СФ).35'!$E$15)</f>
        <v>0</v>
      </c>
      <c r="J1987" s="145" t="str">
        <f>IF(ЗАПОЛНИТЬ!$F$7=1,CONCATENATE(ЗАПОЛНИТЬ!$F$18,ЗАПОЛНИТЬ!$D$18),ЗАПОЛНИТЬ!$E$18)</f>
        <v>01.07.2016</v>
      </c>
      <c r="K1987" s="143">
        <f>'Ф.7(СФ).35'!B37</f>
        <v>2230</v>
      </c>
      <c r="L1987" s="143">
        <f>IF(ЗАПОЛНИТЬ!$F$7=1,'Ф.7(СФ).35'!D37/1000,'Ф.7(СФ).35'!D37)</f>
        <v>0</v>
      </c>
      <c r="M1987" s="143">
        <f>IF(ЗАПОЛНИТЬ!$F$7=1,'Ф.7(СФ).35'!E37/1000,'Ф.7(СФ).35'!E37)</f>
        <v>0</v>
      </c>
      <c r="N1987" s="143">
        <f>IF(ЗАПОЛНИТЬ!$F$7=1,'Ф.7(СФ).35'!F37/1000,'Ф.7(СФ).35'!F37)</f>
        <v>0</v>
      </c>
      <c r="O1987" s="143">
        <f>IF(ЗАПОЛНИТЬ!$F$7=1,'Ф.7(СФ).35'!G37/1000,'Ф.7(СФ).35'!G37)</f>
        <v>0</v>
      </c>
      <c r="P1987" s="143">
        <f>IF(ЗАПОЛНИТЬ!$F$7=1,'Ф.7(СФ).35'!H37/1000,'Ф.7(СФ).35'!H37)</f>
        <v>0</v>
      </c>
      <c r="Q1987" s="143">
        <f>IF(ЗАПОЛНИТЬ!$F$7=1,'Ф.7(СФ).35'!I37/1000,'Ф.7(СФ).35'!I37)</f>
        <v>0</v>
      </c>
      <c r="R1987" s="143">
        <f>IF(ЗАПОЛНИТЬ!$F$7=1,'Ф.7(СФ).35'!J37/1000,'Ф.7(СФ).35'!J37)</f>
        <v>0</v>
      </c>
      <c r="S1987" s="143">
        <f>IF(ЗАПОЛНИТЬ!$F$7=1,'Ф.7(СФ).35'!K37/1000,'Ф.7(СФ).35'!K37)</f>
        <v>0</v>
      </c>
      <c r="T1987" s="143">
        <f>IF(ЗАПОЛНИТЬ!$F$7=1,'Ф.7(СФ).35'!L37/1000,'Ф.7(СФ).35'!L37)</f>
        <v>0</v>
      </c>
      <c r="U1987" s="143">
        <f>IF(ЗАПОЛНИТЬ!$F$7=1,'Ф.7(СФ).35'!M37/1000,'Ф.7(СФ).35'!M37)</f>
        <v>0</v>
      </c>
      <c r="V1987" s="145">
        <f t="shared" si="99"/>
        <v>0</v>
      </c>
      <c r="W1987" s="145">
        <f t="shared" si="98"/>
        <v>0</v>
      </c>
    </row>
    <row r="1988" spans="1:23" ht="12.75">
      <c r="A1988" s="144" t="str">
        <f>ЗАПОЛНИТЬ!$B$23</f>
        <v>4</v>
      </c>
      <c r="B1988" s="144" t="str">
        <f>ЗАПОЛНИТЬ!$B$13</f>
        <v>24188344</v>
      </c>
      <c r="C1988" s="144" t="str">
        <f>ЗАПОЛНИТЬ!$B$24</f>
        <v>298</v>
      </c>
      <c r="D1988" s="144" t="str">
        <f>ЗАПОЛНИТЬ!$B$21</f>
        <v>12</v>
      </c>
      <c r="E1988" s="145"/>
      <c r="F1988" s="144" t="str">
        <f>ЗАПОЛНИТЬ!$B$22</f>
        <v>15</v>
      </c>
      <c r="G1988" s="144" t="str">
        <f>ЗАПОЛНИТЬ!$B$20</f>
        <v>040222</v>
      </c>
      <c r="H1988" s="143" t="str">
        <f>IF(ЗАПОЛНИТЬ!$F$7=1,ЗАПОЛНИТЬ!$H$9,ЗАПОЛНИТЬ!$H$10)</f>
        <v>73</v>
      </c>
      <c r="I1988" s="146">
        <f>IF(ЗАПОЛНИТЬ!$F$7=1,'Ф.7(СФ).35'!$E$13,'Ф.7(СФ).35'!$E$15)</f>
        <v>0</v>
      </c>
      <c r="J1988" s="145" t="str">
        <f>IF(ЗАПОЛНИТЬ!$F$7=1,CONCATENATE(ЗАПОЛНИТЬ!$F$18,ЗАПОЛНИТЬ!$D$18),ЗАПОЛНИТЬ!$E$18)</f>
        <v>01.07.2016</v>
      </c>
      <c r="K1988" s="143">
        <f>'Ф.7(СФ).35'!B38</f>
        <v>2240</v>
      </c>
      <c r="L1988" s="143">
        <f>IF(ЗАПОЛНИТЬ!$F$7=1,'Ф.7(СФ).35'!D38/1000,'Ф.7(СФ).35'!D38)</f>
        <v>0</v>
      </c>
      <c r="M1988" s="143">
        <f>IF(ЗАПОЛНИТЬ!$F$7=1,'Ф.7(СФ).35'!E38/1000,'Ф.7(СФ).35'!E38)</f>
        <v>0</v>
      </c>
      <c r="N1988" s="143">
        <f>IF(ЗАПОЛНИТЬ!$F$7=1,'Ф.7(СФ).35'!F38/1000,'Ф.7(СФ).35'!F38)</f>
        <v>0</v>
      </c>
      <c r="O1988" s="143">
        <f>IF(ЗАПОЛНИТЬ!$F$7=1,'Ф.7(СФ).35'!G38/1000,'Ф.7(СФ).35'!G38)</f>
        <v>0</v>
      </c>
      <c r="P1988" s="143">
        <f>IF(ЗАПОЛНИТЬ!$F$7=1,'Ф.7(СФ).35'!H38/1000,'Ф.7(СФ).35'!H38)</f>
        <v>0</v>
      </c>
      <c r="Q1988" s="143">
        <f>IF(ЗАПОЛНИТЬ!$F$7=1,'Ф.7(СФ).35'!I38/1000,'Ф.7(СФ).35'!I38)</f>
        <v>0</v>
      </c>
      <c r="R1988" s="143">
        <f>IF(ЗАПОЛНИТЬ!$F$7=1,'Ф.7(СФ).35'!J38/1000,'Ф.7(СФ).35'!J38)</f>
        <v>0</v>
      </c>
      <c r="S1988" s="143">
        <f>IF(ЗАПОЛНИТЬ!$F$7=1,'Ф.7(СФ).35'!K38/1000,'Ф.7(СФ).35'!K38)</f>
        <v>0</v>
      </c>
      <c r="T1988" s="143">
        <f>IF(ЗАПОЛНИТЬ!$F$7=1,'Ф.7(СФ).35'!L38/1000,'Ф.7(СФ).35'!L38)</f>
        <v>0</v>
      </c>
      <c r="U1988" s="143">
        <f>IF(ЗАПОЛНИТЬ!$F$7=1,'Ф.7(СФ).35'!M38/1000,'Ф.7(СФ).35'!M38)</f>
        <v>0</v>
      </c>
      <c r="V1988" s="145">
        <f t="shared" si="99"/>
        <v>0</v>
      </c>
      <c r="W1988" s="145">
        <f t="shared" si="98"/>
        <v>0</v>
      </c>
    </row>
    <row r="1989" spans="1:23" ht="12.75">
      <c r="A1989" s="144" t="str">
        <f>ЗАПОЛНИТЬ!$B$23</f>
        <v>4</v>
      </c>
      <c r="B1989" s="144" t="str">
        <f>ЗАПОЛНИТЬ!$B$13</f>
        <v>24188344</v>
      </c>
      <c r="C1989" s="144" t="str">
        <f>ЗАПОЛНИТЬ!$B$24</f>
        <v>298</v>
      </c>
      <c r="D1989" s="144" t="str">
        <f>ЗАПОЛНИТЬ!$B$21</f>
        <v>12</v>
      </c>
      <c r="E1989" s="145"/>
      <c r="F1989" s="144" t="str">
        <f>ЗАПОЛНИТЬ!$B$22</f>
        <v>15</v>
      </c>
      <c r="G1989" s="144" t="str">
        <f>ЗАПОЛНИТЬ!$B$20</f>
        <v>040222</v>
      </c>
      <c r="H1989" s="143" t="str">
        <f>IF(ЗАПОЛНИТЬ!$F$7=1,ЗАПОЛНИТЬ!$H$9,ЗАПОЛНИТЬ!$H$10)</f>
        <v>73</v>
      </c>
      <c r="I1989" s="146">
        <f>IF(ЗАПОЛНИТЬ!$F$7=1,'Ф.7(СФ).35'!$E$13,'Ф.7(СФ).35'!$E$15)</f>
        <v>0</v>
      </c>
      <c r="J1989" s="145" t="str">
        <f>IF(ЗАПОЛНИТЬ!$F$7=1,CONCATENATE(ЗАПОЛНИТЬ!$F$18,ЗАПОЛНИТЬ!$D$18),ЗАПОЛНИТЬ!$E$18)</f>
        <v>01.07.2016</v>
      </c>
      <c r="K1989" s="143">
        <f>'Ф.7(СФ).35'!B39</f>
        <v>2250</v>
      </c>
      <c r="L1989" s="143">
        <f>IF(ЗАПОЛНИТЬ!$F$7=1,'Ф.7(СФ).35'!D39/1000,'Ф.7(СФ).35'!D39)</f>
        <v>0</v>
      </c>
      <c r="M1989" s="143">
        <f>IF(ЗАПОЛНИТЬ!$F$7=1,'Ф.7(СФ).35'!E39/1000,'Ф.7(СФ).35'!E39)</f>
        <v>0</v>
      </c>
      <c r="N1989" s="143">
        <f>IF(ЗАПОЛНИТЬ!$F$7=1,'Ф.7(СФ).35'!F39/1000,'Ф.7(СФ).35'!F39)</f>
        <v>0</v>
      </c>
      <c r="O1989" s="143">
        <f>IF(ЗАПОЛНИТЬ!$F$7=1,'Ф.7(СФ).35'!G39/1000,'Ф.7(СФ).35'!G39)</f>
        <v>0</v>
      </c>
      <c r="P1989" s="143">
        <f>IF(ЗАПОЛНИТЬ!$F$7=1,'Ф.7(СФ).35'!H39/1000,'Ф.7(СФ).35'!H39)</f>
        <v>0</v>
      </c>
      <c r="Q1989" s="143">
        <f>IF(ЗАПОЛНИТЬ!$F$7=1,'Ф.7(СФ).35'!I39/1000,'Ф.7(СФ).35'!I39)</f>
        <v>0</v>
      </c>
      <c r="R1989" s="143">
        <f>IF(ЗАПОЛНИТЬ!$F$7=1,'Ф.7(СФ).35'!J39/1000,'Ф.7(СФ).35'!J39)</f>
        <v>0</v>
      </c>
      <c r="S1989" s="143">
        <f>IF(ЗАПОЛНИТЬ!$F$7=1,'Ф.7(СФ).35'!K39/1000,'Ф.7(СФ).35'!K39)</f>
        <v>0</v>
      </c>
      <c r="T1989" s="143">
        <f>IF(ЗАПОЛНИТЬ!$F$7=1,'Ф.7(СФ).35'!L39/1000,'Ф.7(СФ).35'!L39)</f>
        <v>0</v>
      </c>
      <c r="U1989" s="143">
        <f>IF(ЗАПОЛНИТЬ!$F$7=1,'Ф.7(СФ).35'!M39/1000,'Ф.7(СФ).35'!M39)</f>
        <v>0</v>
      </c>
      <c r="V1989" s="145">
        <f t="shared" si="99"/>
        <v>0</v>
      </c>
      <c r="W1989" s="145">
        <f t="shared" si="98"/>
        <v>0</v>
      </c>
    </row>
    <row r="1990" spans="1:23" ht="12.75">
      <c r="A1990" s="144" t="str">
        <f>ЗАПОЛНИТЬ!$B$23</f>
        <v>4</v>
      </c>
      <c r="B1990" s="144" t="str">
        <f>ЗАПОЛНИТЬ!$B$13</f>
        <v>24188344</v>
      </c>
      <c r="C1990" s="144" t="str">
        <f>ЗАПОЛНИТЬ!$B$24</f>
        <v>298</v>
      </c>
      <c r="D1990" s="144" t="str">
        <f>ЗАПОЛНИТЬ!$B$21</f>
        <v>12</v>
      </c>
      <c r="E1990" s="145"/>
      <c r="F1990" s="144" t="str">
        <f>ЗАПОЛНИТЬ!$B$22</f>
        <v>15</v>
      </c>
      <c r="G1990" s="144" t="str">
        <f>ЗАПОЛНИТЬ!$B$20</f>
        <v>040222</v>
      </c>
      <c r="H1990" s="143" t="str">
        <f>IF(ЗАПОЛНИТЬ!$F$7=1,ЗАПОЛНИТЬ!$H$9,ЗАПОЛНИТЬ!$H$10)</f>
        <v>73</v>
      </c>
      <c r="I1990" s="146">
        <f>IF(ЗАПОЛНИТЬ!$F$7=1,'Ф.7(СФ).35'!$E$13,'Ф.7(СФ).35'!$E$15)</f>
        <v>0</v>
      </c>
      <c r="J1990" s="145" t="str">
        <f>IF(ЗАПОЛНИТЬ!$F$7=1,CONCATENATE(ЗАПОЛНИТЬ!$F$18,ЗАПОЛНИТЬ!$D$18),ЗАПОЛНИТЬ!$E$18)</f>
        <v>01.07.2016</v>
      </c>
      <c r="K1990" s="143">
        <f>'Ф.7(СФ).35'!B40</f>
        <v>2260</v>
      </c>
      <c r="L1990" s="143">
        <f>IF(ЗАПОЛНИТЬ!$F$7=1,'Ф.7(СФ).35'!D40/1000,'Ф.7(СФ).35'!D40)</f>
        <v>0</v>
      </c>
      <c r="M1990" s="143">
        <f>IF(ЗАПОЛНИТЬ!$F$7=1,'Ф.7(СФ).35'!E40/1000,'Ф.7(СФ).35'!E40)</f>
        <v>0</v>
      </c>
      <c r="N1990" s="143">
        <f>IF(ЗАПОЛНИТЬ!$F$7=1,'Ф.7(СФ).35'!F40/1000,'Ф.7(СФ).35'!F40)</f>
        <v>0</v>
      </c>
      <c r="O1990" s="143">
        <f>IF(ЗАПОЛНИТЬ!$F$7=1,'Ф.7(СФ).35'!G40/1000,'Ф.7(СФ).35'!G40)</f>
        <v>0</v>
      </c>
      <c r="P1990" s="143">
        <f>IF(ЗАПОЛНИТЬ!$F$7=1,'Ф.7(СФ).35'!H40/1000,'Ф.7(СФ).35'!H40)</f>
        <v>0</v>
      </c>
      <c r="Q1990" s="143">
        <f>IF(ЗАПОЛНИТЬ!$F$7=1,'Ф.7(СФ).35'!I40/1000,'Ф.7(СФ).35'!I40)</f>
        <v>0</v>
      </c>
      <c r="R1990" s="143">
        <f>IF(ЗАПОЛНИТЬ!$F$7=1,'Ф.7(СФ).35'!J40/1000,'Ф.7(СФ).35'!J40)</f>
        <v>0</v>
      </c>
      <c r="S1990" s="143">
        <f>IF(ЗАПОЛНИТЬ!$F$7=1,'Ф.7(СФ).35'!K40/1000,'Ф.7(СФ).35'!K40)</f>
        <v>0</v>
      </c>
      <c r="T1990" s="143">
        <f>IF(ЗАПОЛНИТЬ!$F$7=1,'Ф.7(СФ).35'!L40/1000,'Ф.7(СФ).35'!L40)</f>
        <v>0</v>
      </c>
      <c r="U1990" s="143">
        <f>IF(ЗАПОЛНИТЬ!$F$7=1,'Ф.7(СФ).35'!M40/1000,'Ф.7(СФ).35'!M40)</f>
        <v>0</v>
      </c>
      <c r="V1990" s="145">
        <f t="shared" si="99"/>
        <v>0</v>
      </c>
      <c r="W1990" s="145">
        <f t="shared" si="98"/>
        <v>0</v>
      </c>
    </row>
    <row r="1991" spans="1:23" ht="12.75">
      <c r="A1991" s="144" t="str">
        <f>ЗАПОЛНИТЬ!$B$23</f>
        <v>4</v>
      </c>
      <c r="B1991" s="144" t="str">
        <f>ЗАПОЛНИТЬ!$B$13</f>
        <v>24188344</v>
      </c>
      <c r="C1991" s="144" t="str">
        <f>ЗАПОЛНИТЬ!$B$24</f>
        <v>298</v>
      </c>
      <c r="D1991" s="144" t="str">
        <f>ЗАПОЛНИТЬ!$B$21</f>
        <v>12</v>
      </c>
      <c r="E1991" s="145"/>
      <c r="F1991" s="144" t="str">
        <f>ЗАПОЛНИТЬ!$B$22</f>
        <v>15</v>
      </c>
      <c r="G1991" s="144" t="str">
        <f>ЗАПОЛНИТЬ!$B$20</f>
        <v>040222</v>
      </c>
      <c r="H1991" s="143" t="str">
        <f>IF(ЗАПОЛНИТЬ!$F$7=1,ЗАПОЛНИТЬ!$H$9,ЗАПОЛНИТЬ!$H$10)</f>
        <v>73</v>
      </c>
      <c r="I1991" s="146">
        <f>IF(ЗАПОЛНИТЬ!$F$7=1,'Ф.7(СФ).35'!$E$13,'Ф.7(СФ).35'!$E$15)</f>
        <v>0</v>
      </c>
      <c r="J1991" s="145" t="str">
        <f>IF(ЗАПОЛНИТЬ!$F$7=1,CONCATENATE(ЗАПОЛНИТЬ!$F$18,ЗАПОЛНИТЬ!$D$18),ЗАПОЛНИТЬ!$E$18)</f>
        <v>01.07.2016</v>
      </c>
      <c r="K1991" s="143">
        <f>'Ф.7(СФ).35'!B41</f>
        <v>2270</v>
      </c>
      <c r="L1991" s="143">
        <f>IF(ЗАПОЛНИТЬ!$F$7=1,'Ф.7(СФ).35'!D41/1000,'Ф.7(СФ).35'!D41)</f>
        <v>0</v>
      </c>
      <c r="M1991" s="143">
        <f>IF(ЗАПОЛНИТЬ!$F$7=1,'Ф.7(СФ).35'!E41/1000,'Ф.7(СФ).35'!E41)</f>
        <v>0</v>
      </c>
      <c r="N1991" s="143">
        <f>IF(ЗАПОЛНИТЬ!$F$7=1,'Ф.7(СФ).35'!F41/1000,'Ф.7(СФ).35'!F41)</f>
        <v>0</v>
      </c>
      <c r="O1991" s="143">
        <f>IF(ЗАПОЛНИТЬ!$F$7=1,'Ф.7(СФ).35'!G41/1000,'Ф.7(СФ).35'!G41)</f>
        <v>0</v>
      </c>
      <c r="P1991" s="143">
        <f>IF(ЗАПОЛНИТЬ!$F$7=1,'Ф.7(СФ).35'!H41/1000,'Ф.7(СФ).35'!H41)</f>
        <v>0</v>
      </c>
      <c r="Q1991" s="143">
        <f>IF(ЗАПОЛНИТЬ!$F$7=1,'Ф.7(СФ).35'!I41/1000,'Ф.7(СФ).35'!I41)</f>
        <v>0</v>
      </c>
      <c r="R1991" s="143">
        <f>IF(ЗАПОЛНИТЬ!$F$7=1,'Ф.7(СФ).35'!J41/1000,'Ф.7(СФ).35'!J41)</f>
        <v>0</v>
      </c>
      <c r="S1991" s="143">
        <f>IF(ЗАПОЛНИТЬ!$F$7=1,'Ф.7(СФ).35'!K41/1000,'Ф.7(СФ).35'!K41)</f>
        <v>0</v>
      </c>
      <c r="T1991" s="143">
        <f>IF(ЗАПОЛНИТЬ!$F$7=1,'Ф.7(СФ).35'!L41/1000,'Ф.7(СФ).35'!L41)</f>
        <v>0</v>
      </c>
      <c r="U1991" s="143">
        <f>IF(ЗАПОЛНИТЬ!$F$7=1,'Ф.7(СФ).35'!M41/1000,'Ф.7(СФ).35'!M41)</f>
        <v>0</v>
      </c>
      <c r="V1991" s="145">
        <v>0</v>
      </c>
      <c r="W1991" s="145">
        <f t="shared" si="98"/>
        <v>0</v>
      </c>
    </row>
    <row r="1992" spans="1:23" ht="12.75">
      <c r="A1992" s="144" t="str">
        <f>ЗАПОЛНИТЬ!$B$23</f>
        <v>4</v>
      </c>
      <c r="B1992" s="144" t="str">
        <f>ЗАПОЛНИТЬ!$B$13</f>
        <v>24188344</v>
      </c>
      <c r="C1992" s="144" t="str">
        <f>ЗАПОЛНИТЬ!$B$24</f>
        <v>298</v>
      </c>
      <c r="D1992" s="144" t="str">
        <f>ЗАПОЛНИТЬ!$B$21</f>
        <v>12</v>
      </c>
      <c r="E1992" s="145"/>
      <c r="F1992" s="144" t="str">
        <f>ЗАПОЛНИТЬ!$B$22</f>
        <v>15</v>
      </c>
      <c r="G1992" s="144" t="str">
        <f>ЗАПОЛНИТЬ!$B$20</f>
        <v>040222</v>
      </c>
      <c r="H1992" s="143" t="str">
        <f>IF(ЗАПОЛНИТЬ!$F$7=1,ЗАПОЛНИТЬ!$H$9,ЗАПОЛНИТЬ!$H$10)</f>
        <v>73</v>
      </c>
      <c r="I1992" s="146">
        <f>IF(ЗАПОЛНИТЬ!$F$7=1,'Ф.7(СФ).35'!$E$13,'Ф.7(СФ).35'!$E$15)</f>
        <v>0</v>
      </c>
      <c r="J1992" s="145" t="str">
        <f>IF(ЗАПОЛНИТЬ!$F$7=1,CONCATENATE(ЗАПОЛНИТЬ!$F$18,ЗАПОЛНИТЬ!$D$18),ЗАПОЛНИТЬ!$E$18)</f>
        <v>01.07.2016</v>
      </c>
      <c r="K1992" s="143">
        <f>'Ф.7(СФ).35'!B42</f>
        <v>2271</v>
      </c>
      <c r="L1992" s="143">
        <f>IF(ЗАПОЛНИТЬ!$F$7=1,'Ф.7(СФ).35'!D42/1000,'Ф.7(СФ).35'!D42)</f>
        <v>0</v>
      </c>
      <c r="M1992" s="143">
        <f>IF(ЗАПОЛНИТЬ!$F$7=1,'Ф.7(СФ).35'!E42/1000,'Ф.7(СФ).35'!E42)</f>
        <v>0</v>
      </c>
      <c r="N1992" s="143">
        <f>IF(ЗАПОЛНИТЬ!$F$7=1,'Ф.7(СФ).35'!F42/1000,'Ф.7(СФ).35'!F42)</f>
        <v>0</v>
      </c>
      <c r="O1992" s="143">
        <f>IF(ЗАПОЛНИТЬ!$F$7=1,'Ф.7(СФ).35'!G42/1000,'Ф.7(СФ).35'!G42)</f>
        <v>0</v>
      </c>
      <c r="P1992" s="143">
        <f>IF(ЗАПОЛНИТЬ!$F$7=1,'Ф.7(СФ).35'!H42/1000,'Ф.7(СФ).35'!H42)</f>
        <v>0</v>
      </c>
      <c r="Q1992" s="143">
        <f>IF(ЗАПОЛНИТЬ!$F$7=1,'Ф.7(СФ).35'!I42/1000,'Ф.7(СФ).35'!I42)</f>
        <v>0</v>
      </c>
      <c r="R1992" s="143">
        <f>IF(ЗАПОЛНИТЬ!$F$7=1,'Ф.7(СФ).35'!J42/1000,'Ф.7(СФ).35'!J42)</f>
        <v>0</v>
      </c>
      <c r="S1992" s="143">
        <f>IF(ЗАПОЛНИТЬ!$F$7=1,'Ф.7(СФ).35'!K42/1000,'Ф.7(СФ).35'!K42)</f>
        <v>0</v>
      </c>
      <c r="T1992" s="143">
        <f>IF(ЗАПОЛНИТЬ!$F$7=1,'Ф.7(СФ).35'!L42/1000,'Ф.7(СФ).35'!L42)</f>
        <v>0</v>
      </c>
      <c r="U1992" s="143">
        <f>IF(ЗАПОЛНИТЬ!$F$7=1,'Ф.7(СФ).35'!M42/1000,'Ф.7(СФ).35'!M42)</f>
        <v>0</v>
      </c>
      <c r="V1992" s="145">
        <f t="shared" ref="V1992:V1997" si="100">IF(SUM(L1992:U1992)&gt;0,1,0)</f>
        <v>0</v>
      </c>
      <c r="W1992" s="145">
        <f t="shared" si="98"/>
        <v>0</v>
      </c>
    </row>
    <row r="1993" spans="1:23" ht="12.75">
      <c r="A1993" s="144" t="str">
        <f>ЗАПОЛНИТЬ!$B$23</f>
        <v>4</v>
      </c>
      <c r="B1993" s="144" t="str">
        <f>ЗАПОЛНИТЬ!$B$13</f>
        <v>24188344</v>
      </c>
      <c r="C1993" s="144" t="str">
        <f>ЗАПОЛНИТЬ!$B$24</f>
        <v>298</v>
      </c>
      <c r="D1993" s="144" t="str">
        <f>ЗАПОЛНИТЬ!$B$21</f>
        <v>12</v>
      </c>
      <c r="E1993" s="145"/>
      <c r="F1993" s="144" t="str">
        <f>ЗАПОЛНИТЬ!$B$22</f>
        <v>15</v>
      </c>
      <c r="G1993" s="144" t="str">
        <f>ЗАПОЛНИТЬ!$B$20</f>
        <v>040222</v>
      </c>
      <c r="H1993" s="143" t="str">
        <f>IF(ЗАПОЛНИТЬ!$F$7=1,ЗАПОЛНИТЬ!$H$9,ЗАПОЛНИТЬ!$H$10)</f>
        <v>73</v>
      </c>
      <c r="I1993" s="146">
        <f>IF(ЗАПОЛНИТЬ!$F$7=1,'Ф.7(СФ).35'!$E$13,'Ф.7(СФ).35'!$E$15)</f>
        <v>0</v>
      </c>
      <c r="J1993" s="145" t="str">
        <f>IF(ЗАПОЛНИТЬ!$F$7=1,CONCATENATE(ЗАПОЛНИТЬ!$F$18,ЗАПОЛНИТЬ!$D$18),ЗАПОЛНИТЬ!$E$18)</f>
        <v>01.07.2016</v>
      </c>
      <c r="K1993" s="143">
        <f>'Ф.7(СФ).35'!B43</f>
        <v>2272</v>
      </c>
      <c r="L1993" s="143">
        <f>IF(ЗАПОЛНИТЬ!$F$7=1,'Ф.7(СФ).35'!D43/1000,'Ф.7(СФ).35'!D43)</f>
        <v>0</v>
      </c>
      <c r="M1993" s="143">
        <f>IF(ЗАПОЛНИТЬ!$F$7=1,'Ф.7(СФ).35'!E43/1000,'Ф.7(СФ).35'!E43)</f>
        <v>0</v>
      </c>
      <c r="N1993" s="143">
        <f>IF(ЗАПОЛНИТЬ!$F$7=1,'Ф.7(СФ).35'!F43/1000,'Ф.7(СФ).35'!F43)</f>
        <v>0</v>
      </c>
      <c r="O1993" s="143">
        <f>IF(ЗАПОЛНИТЬ!$F$7=1,'Ф.7(СФ).35'!G43/1000,'Ф.7(СФ).35'!G43)</f>
        <v>0</v>
      </c>
      <c r="P1993" s="143">
        <f>IF(ЗАПОЛНИТЬ!$F$7=1,'Ф.7(СФ).35'!H43/1000,'Ф.7(СФ).35'!H43)</f>
        <v>0</v>
      </c>
      <c r="Q1993" s="143">
        <f>IF(ЗАПОЛНИТЬ!$F$7=1,'Ф.7(СФ).35'!I43/1000,'Ф.7(СФ).35'!I43)</f>
        <v>0</v>
      </c>
      <c r="R1993" s="143">
        <f>IF(ЗАПОЛНИТЬ!$F$7=1,'Ф.7(СФ).35'!J43/1000,'Ф.7(СФ).35'!J43)</f>
        <v>0</v>
      </c>
      <c r="S1993" s="143">
        <f>IF(ЗАПОЛНИТЬ!$F$7=1,'Ф.7(СФ).35'!K43/1000,'Ф.7(СФ).35'!K43)</f>
        <v>0</v>
      </c>
      <c r="T1993" s="143">
        <f>IF(ЗАПОЛНИТЬ!$F$7=1,'Ф.7(СФ).35'!L43/1000,'Ф.7(СФ).35'!L43)</f>
        <v>0</v>
      </c>
      <c r="U1993" s="143">
        <f>IF(ЗАПОЛНИТЬ!$F$7=1,'Ф.7(СФ).35'!M43/1000,'Ф.7(СФ).35'!M43)</f>
        <v>0</v>
      </c>
      <c r="V1993" s="145">
        <f t="shared" si="100"/>
        <v>0</v>
      </c>
      <c r="W1993" s="145">
        <f t="shared" si="98"/>
        <v>0</v>
      </c>
    </row>
    <row r="1994" spans="1:23" ht="12.75">
      <c r="A1994" s="144" t="str">
        <f>ЗАПОЛНИТЬ!$B$23</f>
        <v>4</v>
      </c>
      <c r="B1994" s="144" t="str">
        <f>ЗАПОЛНИТЬ!$B$13</f>
        <v>24188344</v>
      </c>
      <c r="C1994" s="144" t="str">
        <f>ЗАПОЛНИТЬ!$B$24</f>
        <v>298</v>
      </c>
      <c r="D1994" s="144" t="str">
        <f>ЗАПОЛНИТЬ!$B$21</f>
        <v>12</v>
      </c>
      <c r="E1994" s="145"/>
      <c r="F1994" s="144" t="str">
        <f>ЗАПОЛНИТЬ!$B$22</f>
        <v>15</v>
      </c>
      <c r="G1994" s="144" t="str">
        <f>ЗАПОЛНИТЬ!$B$20</f>
        <v>040222</v>
      </c>
      <c r="H1994" s="143" t="str">
        <f>IF(ЗАПОЛНИТЬ!$F$7=1,ЗАПОЛНИТЬ!$H$9,ЗАПОЛНИТЬ!$H$10)</f>
        <v>73</v>
      </c>
      <c r="I1994" s="146">
        <f>IF(ЗАПОЛНИТЬ!$F$7=1,'Ф.7(СФ).35'!$E$13,'Ф.7(СФ).35'!$E$15)</f>
        <v>0</v>
      </c>
      <c r="J1994" s="145" t="str">
        <f>IF(ЗАПОЛНИТЬ!$F$7=1,CONCATENATE(ЗАПОЛНИТЬ!$F$18,ЗАПОЛНИТЬ!$D$18),ЗАПОЛНИТЬ!$E$18)</f>
        <v>01.07.2016</v>
      </c>
      <c r="K1994" s="143">
        <f>'Ф.7(СФ).35'!B44</f>
        <v>2273</v>
      </c>
      <c r="L1994" s="143">
        <f>IF(ЗАПОЛНИТЬ!$F$7=1,'Ф.7(СФ).35'!D44/1000,'Ф.7(СФ).35'!D44)</f>
        <v>0</v>
      </c>
      <c r="M1994" s="143">
        <f>IF(ЗАПОЛНИТЬ!$F$7=1,'Ф.7(СФ).35'!E44/1000,'Ф.7(СФ).35'!E44)</f>
        <v>0</v>
      </c>
      <c r="N1994" s="143">
        <f>IF(ЗАПОЛНИТЬ!$F$7=1,'Ф.7(СФ).35'!F44/1000,'Ф.7(СФ).35'!F44)</f>
        <v>0</v>
      </c>
      <c r="O1994" s="143">
        <f>IF(ЗАПОЛНИТЬ!$F$7=1,'Ф.7(СФ).35'!G44/1000,'Ф.7(СФ).35'!G44)</f>
        <v>0</v>
      </c>
      <c r="P1994" s="143">
        <f>IF(ЗАПОЛНИТЬ!$F$7=1,'Ф.7(СФ).35'!H44/1000,'Ф.7(СФ).35'!H44)</f>
        <v>0</v>
      </c>
      <c r="Q1994" s="143">
        <f>IF(ЗАПОЛНИТЬ!$F$7=1,'Ф.7(СФ).35'!I44/1000,'Ф.7(СФ).35'!I44)</f>
        <v>0</v>
      </c>
      <c r="R1994" s="143">
        <f>IF(ЗАПОЛНИТЬ!$F$7=1,'Ф.7(СФ).35'!J44/1000,'Ф.7(СФ).35'!J44)</f>
        <v>0</v>
      </c>
      <c r="S1994" s="143">
        <f>IF(ЗАПОЛНИТЬ!$F$7=1,'Ф.7(СФ).35'!K44/1000,'Ф.7(СФ).35'!K44)</f>
        <v>0</v>
      </c>
      <c r="T1994" s="143">
        <f>IF(ЗАПОЛНИТЬ!$F$7=1,'Ф.7(СФ).35'!L44/1000,'Ф.7(СФ).35'!L44)</f>
        <v>0</v>
      </c>
      <c r="U1994" s="143">
        <f>IF(ЗАПОЛНИТЬ!$F$7=1,'Ф.7(СФ).35'!M44/1000,'Ф.7(СФ).35'!M44)</f>
        <v>0</v>
      </c>
      <c r="V1994" s="145">
        <f t="shared" si="100"/>
        <v>0</v>
      </c>
      <c r="W1994" s="145">
        <f t="shared" si="98"/>
        <v>0</v>
      </c>
    </row>
    <row r="1995" spans="1:23" ht="12.75">
      <c r="A1995" s="144" t="str">
        <f>ЗАПОЛНИТЬ!$B$23</f>
        <v>4</v>
      </c>
      <c r="B1995" s="144" t="str">
        <f>ЗАПОЛНИТЬ!$B$13</f>
        <v>24188344</v>
      </c>
      <c r="C1995" s="144" t="str">
        <f>ЗАПОЛНИТЬ!$B$24</f>
        <v>298</v>
      </c>
      <c r="D1995" s="144" t="str">
        <f>ЗАПОЛНИТЬ!$B$21</f>
        <v>12</v>
      </c>
      <c r="E1995" s="145"/>
      <c r="F1995" s="144" t="str">
        <f>ЗАПОЛНИТЬ!$B$22</f>
        <v>15</v>
      </c>
      <c r="G1995" s="144" t="str">
        <f>ЗАПОЛНИТЬ!$B$20</f>
        <v>040222</v>
      </c>
      <c r="H1995" s="143" t="str">
        <f>IF(ЗАПОЛНИТЬ!$F$7=1,ЗАПОЛНИТЬ!$H$9,ЗАПОЛНИТЬ!$H$10)</f>
        <v>73</v>
      </c>
      <c r="I1995" s="146">
        <f>IF(ЗАПОЛНИТЬ!$F$7=1,'Ф.7(СФ).35'!$E$13,'Ф.7(СФ).35'!$E$15)</f>
        <v>0</v>
      </c>
      <c r="J1995" s="145" t="str">
        <f>IF(ЗАПОЛНИТЬ!$F$7=1,CONCATENATE(ЗАПОЛНИТЬ!$F$18,ЗАПОЛНИТЬ!$D$18),ЗАПОЛНИТЬ!$E$18)</f>
        <v>01.07.2016</v>
      </c>
      <c r="K1995" s="143">
        <f>'Ф.7(СФ).35'!B45</f>
        <v>2274</v>
      </c>
      <c r="L1995" s="143">
        <f>IF(ЗАПОЛНИТЬ!$F$7=1,'Ф.7(СФ).35'!D45/1000,'Ф.7(СФ).35'!D45)</f>
        <v>0</v>
      </c>
      <c r="M1995" s="143">
        <f>IF(ЗАПОЛНИТЬ!$F$7=1,'Ф.7(СФ).35'!E45/1000,'Ф.7(СФ).35'!E45)</f>
        <v>0</v>
      </c>
      <c r="N1995" s="143">
        <f>IF(ЗАПОЛНИТЬ!$F$7=1,'Ф.7(СФ).35'!F45/1000,'Ф.7(СФ).35'!F45)</f>
        <v>0</v>
      </c>
      <c r="O1995" s="143">
        <f>IF(ЗАПОЛНИТЬ!$F$7=1,'Ф.7(СФ).35'!G45/1000,'Ф.7(СФ).35'!G45)</f>
        <v>0</v>
      </c>
      <c r="P1995" s="143">
        <f>IF(ЗАПОЛНИТЬ!$F$7=1,'Ф.7(СФ).35'!H45/1000,'Ф.7(СФ).35'!H45)</f>
        <v>0</v>
      </c>
      <c r="Q1995" s="143">
        <f>IF(ЗАПОЛНИТЬ!$F$7=1,'Ф.7(СФ).35'!I45/1000,'Ф.7(СФ).35'!I45)</f>
        <v>0</v>
      </c>
      <c r="R1995" s="143">
        <f>IF(ЗАПОЛНИТЬ!$F$7=1,'Ф.7(СФ).35'!J45/1000,'Ф.7(СФ).35'!J45)</f>
        <v>0</v>
      </c>
      <c r="S1995" s="143">
        <f>IF(ЗАПОЛНИТЬ!$F$7=1,'Ф.7(СФ).35'!K45/1000,'Ф.7(СФ).35'!K45)</f>
        <v>0</v>
      </c>
      <c r="T1995" s="143">
        <f>IF(ЗАПОЛНИТЬ!$F$7=1,'Ф.7(СФ).35'!L45/1000,'Ф.7(СФ).35'!L45)</f>
        <v>0</v>
      </c>
      <c r="U1995" s="143">
        <f>IF(ЗАПОЛНИТЬ!$F$7=1,'Ф.7(СФ).35'!M45/1000,'Ф.7(СФ).35'!M45)</f>
        <v>0</v>
      </c>
      <c r="V1995" s="145">
        <f t="shared" si="100"/>
        <v>0</v>
      </c>
      <c r="W1995" s="145">
        <f t="shared" si="98"/>
        <v>0</v>
      </c>
    </row>
    <row r="1996" spans="1:23" ht="12.75">
      <c r="A1996" s="144" t="str">
        <f>ЗАПОЛНИТЬ!$B$23</f>
        <v>4</v>
      </c>
      <c r="B1996" s="144" t="str">
        <f>ЗАПОЛНИТЬ!$B$13</f>
        <v>24188344</v>
      </c>
      <c r="C1996" s="144" t="str">
        <f>ЗАПОЛНИТЬ!$B$24</f>
        <v>298</v>
      </c>
      <c r="D1996" s="144" t="str">
        <f>ЗАПОЛНИТЬ!$B$21</f>
        <v>12</v>
      </c>
      <c r="E1996" s="145"/>
      <c r="F1996" s="144" t="str">
        <f>ЗАПОЛНИТЬ!$B$22</f>
        <v>15</v>
      </c>
      <c r="G1996" s="144" t="str">
        <f>ЗАПОЛНИТЬ!$B$20</f>
        <v>040222</v>
      </c>
      <c r="H1996" s="143" t="str">
        <f>IF(ЗАПОЛНИТЬ!$F$7=1,ЗАПОЛНИТЬ!$H$9,ЗАПОЛНИТЬ!$H$10)</f>
        <v>73</v>
      </c>
      <c r="I1996" s="146">
        <f>IF(ЗАПОЛНИТЬ!$F$7=1,'Ф.7(СФ).35'!$E$13,'Ф.7(СФ).35'!$E$15)</f>
        <v>0</v>
      </c>
      <c r="J1996" s="145" t="str">
        <f>IF(ЗАПОЛНИТЬ!$F$7=1,CONCATENATE(ЗАПОЛНИТЬ!$F$18,ЗАПОЛНИТЬ!$D$18),ЗАПОЛНИТЬ!$E$18)</f>
        <v>01.07.2016</v>
      </c>
      <c r="K1996" s="143">
        <f>'Ф.7(СФ).35'!B46</f>
        <v>2275</v>
      </c>
      <c r="L1996" s="143">
        <f>IF(ЗАПОЛНИТЬ!$F$7=1,'Ф.7(СФ).35'!D46/1000,'Ф.7(СФ).35'!D46)</f>
        <v>0</v>
      </c>
      <c r="M1996" s="143">
        <f>IF(ЗАПОЛНИТЬ!$F$7=1,'Ф.7(СФ).35'!E46/1000,'Ф.7(СФ).35'!E46)</f>
        <v>0</v>
      </c>
      <c r="N1996" s="143">
        <f>IF(ЗАПОЛНИТЬ!$F$7=1,'Ф.7(СФ).35'!F46/1000,'Ф.7(СФ).35'!F46)</f>
        <v>0</v>
      </c>
      <c r="O1996" s="143">
        <f>IF(ЗАПОЛНИТЬ!$F$7=1,'Ф.7(СФ).35'!G46/1000,'Ф.7(СФ).35'!G46)</f>
        <v>0</v>
      </c>
      <c r="P1996" s="143">
        <f>IF(ЗАПОЛНИТЬ!$F$7=1,'Ф.7(СФ).35'!H46/1000,'Ф.7(СФ).35'!H46)</f>
        <v>0</v>
      </c>
      <c r="Q1996" s="143">
        <f>IF(ЗАПОЛНИТЬ!$F$7=1,'Ф.7(СФ).35'!I46/1000,'Ф.7(СФ).35'!I46)</f>
        <v>0</v>
      </c>
      <c r="R1996" s="143">
        <f>IF(ЗАПОЛНИТЬ!$F$7=1,'Ф.7(СФ).35'!J46/1000,'Ф.7(СФ).35'!J46)</f>
        <v>0</v>
      </c>
      <c r="S1996" s="143">
        <f>IF(ЗАПОЛНИТЬ!$F$7=1,'Ф.7(СФ).35'!K46/1000,'Ф.7(СФ).35'!K46)</f>
        <v>0</v>
      </c>
      <c r="T1996" s="143">
        <f>IF(ЗАПОЛНИТЬ!$F$7=1,'Ф.7(СФ).35'!L46/1000,'Ф.7(СФ).35'!L46)</f>
        <v>0</v>
      </c>
      <c r="U1996" s="143">
        <f>IF(ЗАПОЛНИТЬ!$F$7=1,'Ф.7(СФ).35'!M46/1000,'Ф.7(СФ).35'!M46)</f>
        <v>0</v>
      </c>
      <c r="V1996" s="145">
        <f t="shared" si="100"/>
        <v>0</v>
      </c>
      <c r="W1996" s="145">
        <f t="shared" si="98"/>
        <v>0</v>
      </c>
    </row>
    <row r="1997" spans="1:23" ht="12.75">
      <c r="A1997" s="144" t="str">
        <f>ЗАПОЛНИТЬ!$B$23</f>
        <v>4</v>
      </c>
      <c r="B1997" s="144" t="str">
        <f>ЗАПОЛНИТЬ!$B$13</f>
        <v>24188344</v>
      </c>
      <c r="C1997" s="144" t="str">
        <f>ЗАПОЛНИТЬ!$B$24</f>
        <v>298</v>
      </c>
      <c r="D1997" s="144" t="str">
        <f>ЗАПОЛНИТЬ!$B$21</f>
        <v>12</v>
      </c>
      <c r="E1997" s="145"/>
      <c r="F1997" s="144" t="str">
        <f>ЗАПОЛНИТЬ!$B$22</f>
        <v>15</v>
      </c>
      <c r="G1997" s="144" t="str">
        <f>ЗАПОЛНИТЬ!$B$20</f>
        <v>040222</v>
      </c>
      <c r="H1997" s="143" t="str">
        <f>IF(ЗАПОЛНИТЬ!$F$7=1,ЗАПОЛНИТЬ!$H$9,ЗАПОЛНИТЬ!$H$10)</f>
        <v>73</v>
      </c>
      <c r="I1997" s="146">
        <f>IF(ЗАПОЛНИТЬ!$F$7=1,'Ф.7(СФ).35'!$E$13,'Ф.7(СФ).35'!$E$15)</f>
        <v>0</v>
      </c>
      <c r="J1997" s="145" t="str">
        <f>IF(ЗАПОЛНИТЬ!$F$7=1,CONCATENATE(ЗАПОЛНИТЬ!$F$18,ЗАПОЛНИТЬ!$D$18),ЗАПОЛНИТЬ!$E$18)</f>
        <v>01.07.2016</v>
      </c>
      <c r="K1997" s="143">
        <f>'Ф.7(СФ).35'!B47</f>
        <v>2276</v>
      </c>
      <c r="L1997" s="143">
        <f>IF(ЗАПОЛНИТЬ!$F$7=1,'Ф.7(СФ).35'!D47/1000,'Ф.7(СФ).35'!D47)</f>
        <v>0</v>
      </c>
      <c r="M1997" s="143">
        <f>IF(ЗАПОЛНИТЬ!$F$7=1,'Ф.7(СФ).35'!E47/1000,'Ф.7(СФ).35'!E47)</f>
        <v>0</v>
      </c>
      <c r="N1997" s="143">
        <f>IF(ЗАПОЛНИТЬ!$F$7=1,'Ф.7(СФ).35'!F47/1000,'Ф.7(СФ).35'!F47)</f>
        <v>0</v>
      </c>
      <c r="O1997" s="143">
        <f>IF(ЗАПОЛНИТЬ!$F$7=1,'Ф.7(СФ).35'!G47/1000,'Ф.7(СФ).35'!G47)</f>
        <v>0</v>
      </c>
      <c r="P1997" s="143">
        <f>IF(ЗАПОЛНИТЬ!$F$7=1,'Ф.7(СФ).35'!H47/1000,'Ф.7(СФ).35'!H47)</f>
        <v>0</v>
      </c>
      <c r="Q1997" s="143">
        <f>IF(ЗАПОЛНИТЬ!$F$7=1,'Ф.7(СФ).35'!I47/1000,'Ф.7(СФ).35'!I47)</f>
        <v>0</v>
      </c>
      <c r="R1997" s="143">
        <f>IF(ЗАПОЛНИТЬ!$F$7=1,'Ф.7(СФ).35'!J47/1000,'Ф.7(СФ).35'!J47)</f>
        <v>0</v>
      </c>
      <c r="S1997" s="143">
        <f>IF(ЗАПОЛНИТЬ!$F$7=1,'Ф.7(СФ).35'!K47/1000,'Ф.7(СФ).35'!K47)</f>
        <v>0</v>
      </c>
      <c r="T1997" s="143">
        <f>IF(ЗАПОЛНИТЬ!$F$7=1,'Ф.7(СФ).35'!L47/1000,'Ф.7(СФ).35'!L47)</f>
        <v>0</v>
      </c>
      <c r="U1997" s="143">
        <f>IF(ЗАПОЛНИТЬ!$F$7=1,'Ф.7(СФ).35'!M47/1000,'Ф.7(СФ).35'!M47)</f>
        <v>0</v>
      </c>
      <c r="V1997" s="145">
        <f t="shared" si="100"/>
        <v>0</v>
      </c>
      <c r="W1997" s="145">
        <f>IF(SUM(L1997:U1997)&gt;0,1,0)</f>
        <v>0</v>
      </c>
    </row>
    <row r="1998" spans="1:23" ht="12.75">
      <c r="A1998" s="144" t="str">
        <f>ЗАПОЛНИТЬ!$B$23</f>
        <v>4</v>
      </c>
      <c r="B1998" s="144" t="str">
        <f>ЗАПОЛНИТЬ!$B$13</f>
        <v>24188344</v>
      </c>
      <c r="C1998" s="144" t="str">
        <f>ЗАПОЛНИТЬ!$B$24</f>
        <v>298</v>
      </c>
      <c r="D1998" s="144" t="str">
        <f>ЗАПОЛНИТЬ!$B$21</f>
        <v>12</v>
      </c>
      <c r="E1998" s="145"/>
      <c r="F1998" s="144" t="str">
        <f>ЗАПОЛНИТЬ!$B$22</f>
        <v>15</v>
      </c>
      <c r="G1998" s="144" t="str">
        <f>ЗАПОЛНИТЬ!$B$20</f>
        <v>040222</v>
      </c>
      <c r="H1998" s="143" t="str">
        <f>IF(ЗАПОЛНИТЬ!$F$7=1,ЗАПОЛНИТЬ!$H$9,ЗАПОЛНИТЬ!$H$10)</f>
        <v>73</v>
      </c>
      <c r="I1998" s="146">
        <f>IF(ЗАПОЛНИТЬ!$F$7=1,'Ф.7(СФ).35'!$E$13,'Ф.7(СФ).35'!$E$15)</f>
        <v>0</v>
      </c>
      <c r="J1998" s="145" t="str">
        <f>IF(ЗАПОЛНИТЬ!$F$7=1,CONCATENATE(ЗАПОЛНИТЬ!$F$18,ЗАПОЛНИТЬ!$D$18),ЗАПОЛНИТЬ!$E$18)</f>
        <v>01.07.2016</v>
      </c>
      <c r="K1998" s="143">
        <f>'Ф.7(СФ).35'!B48</f>
        <v>2280</v>
      </c>
      <c r="L1998" s="143">
        <f>IF(ЗАПОЛНИТЬ!$F$7=1,'Ф.7(СФ).35'!D48/1000,'Ф.7(СФ).35'!D48)</f>
        <v>0</v>
      </c>
      <c r="M1998" s="143">
        <f>IF(ЗАПОЛНИТЬ!$F$7=1,'Ф.7(СФ).35'!E48/1000,'Ф.7(СФ).35'!E48)</f>
        <v>0</v>
      </c>
      <c r="N1998" s="143">
        <f>IF(ЗАПОЛНИТЬ!$F$7=1,'Ф.7(СФ).35'!F48/1000,'Ф.7(СФ).35'!F48)</f>
        <v>0</v>
      </c>
      <c r="O1998" s="143">
        <f>IF(ЗАПОЛНИТЬ!$F$7=1,'Ф.7(СФ).35'!G48/1000,'Ф.7(СФ).35'!G48)</f>
        <v>0</v>
      </c>
      <c r="P1998" s="143">
        <f>IF(ЗАПОЛНИТЬ!$F$7=1,'Ф.7(СФ).35'!H48/1000,'Ф.7(СФ).35'!H48)</f>
        <v>0</v>
      </c>
      <c r="Q1998" s="143">
        <f>IF(ЗАПОЛНИТЬ!$F$7=1,'Ф.7(СФ).35'!I48/1000,'Ф.7(СФ).35'!I48)</f>
        <v>0</v>
      </c>
      <c r="R1998" s="143">
        <f>IF(ЗАПОЛНИТЬ!$F$7=1,'Ф.7(СФ).35'!J48/1000,'Ф.7(СФ).35'!J48)</f>
        <v>0</v>
      </c>
      <c r="S1998" s="143">
        <f>IF(ЗАПОЛНИТЬ!$F$7=1,'Ф.7(СФ).35'!K48/1000,'Ф.7(СФ).35'!K48)</f>
        <v>0</v>
      </c>
      <c r="T1998" s="143">
        <f>IF(ЗАПОЛНИТЬ!$F$7=1,'Ф.7(СФ).35'!L48/1000,'Ф.7(СФ).35'!L48)</f>
        <v>0</v>
      </c>
      <c r="U1998" s="143">
        <f>IF(ЗАПОЛНИТЬ!$F$7=1,'Ф.7(СФ).35'!M48/1000,'Ф.7(СФ).35'!M48)</f>
        <v>0</v>
      </c>
      <c r="V1998" s="145">
        <v>0</v>
      </c>
      <c r="W1998" s="145">
        <f t="shared" si="98"/>
        <v>0</v>
      </c>
    </row>
    <row r="1999" spans="1:23" ht="12.75">
      <c r="A1999" s="144" t="str">
        <f>ЗАПОЛНИТЬ!$B$23</f>
        <v>4</v>
      </c>
      <c r="B1999" s="144" t="str">
        <f>ЗАПОЛНИТЬ!$B$13</f>
        <v>24188344</v>
      </c>
      <c r="C1999" s="144" t="str">
        <f>ЗАПОЛНИТЬ!$B$24</f>
        <v>298</v>
      </c>
      <c r="D1999" s="144" t="str">
        <f>ЗАПОЛНИТЬ!$B$21</f>
        <v>12</v>
      </c>
      <c r="E1999" s="145"/>
      <c r="F1999" s="144" t="str">
        <f>ЗАПОЛНИТЬ!$B$22</f>
        <v>15</v>
      </c>
      <c r="G1999" s="144" t="str">
        <f>ЗАПОЛНИТЬ!$B$20</f>
        <v>040222</v>
      </c>
      <c r="H1999" s="143" t="str">
        <f>IF(ЗАПОЛНИТЬ!$F$7=1,ЗАПОЛНИТЬ!$H$9,ЗАПОЛНИТЬ!$H$10)</f>
        <v>73</v>
      </c>
      <c r="I1999" s="146">
        <f>IF(ЗАПОЛНИТЬ!$F$7=1,'Ф.7(СФ).35'!$E$13,'Ф.7(СФ).35'!$E$15)</f>
        <v>0</v>
      </c>
      <c r="J1999" s="145" t="str">
        <f>IF(ЗАПОЛНИТЬ!$F$7=1,CONCATENATE(ЗАПОЛНИТЬ!$F$18,ЗАПОЛНИТЬ!$D$18),ЗАПОЛНИТЬ!$E$18)</f>
        <v>01.07.2016</v>
      </c>
      <c r="K1999" s="143">
        <f>'Ф.7(СФ).35'!B49</f>
        <v>2281</v>
      </c>
      <c r="L1999" s="143">
        <f>IF(ЗАПОЛНИТЬ!$F$7=1,'Ф.7(СФ).35'!D49/1000,'Ф.7(СФ).35'!D49)</f>
        <v>0</v>
      </c>
      <c r="M1999" s="143">
        <f>IF(ЗАПОЛНИТЬ!$F$7=1,'Ф.7(СФ).35'!E49/1000,'Ф.7(СФ).35'!E49)</f>
        <v>0</v>
      </c>
      <c r="N1999" s="143">
        <f>IF(ЗАПОЛНИТЬ!$F$7=1,'Ф.7(СФ).35'!F49/1000,'Ф.7(СФ).35'!F49)</f>
        <v>0</v>
      </c>
      <c r="O1999" s="143">
        <f>IF(ЗАПОЛНИТЬ!$F$7=1,'Ф.7(СФ).35'!G49/1000,'Ф.7(СФ).35'!G49)</f>
        <v>0</v>
      </c>
      <c r="P1999" s="143">
        <f>IF(ЗАПОЛНИТЬ!$F$7=1,'Ф.7(СФ).35'!H49/1000,'Ф.7(СФ).35'!H49)</f>
        <v>0</v>
      </c>
      <c r="Q1999" s="143">
        <f>IF(ЗАПОЛНИТЬ!$F$7=1,'Ф.7(СФ).35'!I49/1000,'Ф.7(СФ).35'!I49)</f>
        <v>0</v>
      </c>
      <c r="R1999" s="143">
        <f>IF(ЗАПОЛНИТЬ!$F$7=1,'Ф.7(СФ).35'!J49/1000,'Ф.7(СФ).35'!J49)</f>
        <v>0</v>
      </c>
      <c r="S1999" s="143">
        <f>IF(ЗАПОЛНИТЬ!$F$7=1,'Ф.7(СФ).35'!K49/1000,'Ф.7(СФ).35'!K49)</f>
        <v>0</v>
      </c>
      <c r="T1999" s="143">
        <f>IF(ЗАПОЛНИТЬ!$F$7=1,'Ф.7(СФ).35'!L49/1000,'Ф.7(СФ).35'!L49)</f>
        <v>0</v>
      </c>
      <c r="U1999" s="143">
        <f>IF(ЗАПОЛНИТЬ!$F$7=1,'Ф.7(СФ).35'!M49/1000,'Ф.7(СФ).35'!M49)</f>
        <v>0</v>
      </c>
      <c r="V1999" s="145">
        <f>IF(SUM(L1999:U1999)&gt;0,1,0)</f>
        <v>0</v>
      </c>
      <c r="W1999" s="145">
        <f t="shared" si="98"/>
        <v>0</v>
      </c>
    </row>
    <row r="2000" spans="1:23" ht="12.75">
      <c r="A2000" s="144" t="str">
        <f>ЗАПОЛНИТЬ!$B$23</f>
        <v>4</v>
      </c>
      <c r="B2000" s="144" t="str">
        <f>ЗАПОЛНИТЬ!$B$13</f>
        <v>24188344</v>
      </c>
      <c r="C2000" s="144" t="str">
        <f>ЗАПОЛНИТЬ!$B$24</f>
        <v>298</v>
      </c>
      <c r="D2000" s="144" t="str">
        <f>ЗАПОЛНИТЬ!$B$21</f>
        <v>12</v>
      </c>
      <c r="E2000" s="145"/>
      <c r="F2000" s="144" t="str">
        <f>ЗАПОЛНИТЬ!$B$22</f>
        <v>15</v>
      </c>
      <c r="G2000" s="144" t="str">
        <f>ЗАПОЛНИТЬ!$B$20</f>
        <v>040222</v>
      </c>
      <c r="H2000" s="143" t="str">
        <f>IF(ЗАПОЛНИТЬ!$F$7=1,ЗАПОЛНИТЬ!$H$9,ЗАПОЛНИТЬ!$H$10)</f>
        <v>73</v>
      </c>
      <c r="I2000" s="146">
        <f>IF(ЗАПОЛНИТЬ!$F$7=1,'Ф.7(СФ).35'!$E$13,'Ф.7(СФ).35'!$E$15)</f>
        <v>0</v>
      </c>
      <c r="J2000" s="145" t="str">
        <f>IF(ЗАПОЛНИТЬ!$F$7=1,CONCATENATE(ЗАПОЛНИТЬ!$F$18,ЗАПОЛНИТЬ!$D$18),ЗАПОЛНИТЬ!$E$18)</f>
        <v>01.07.2016</v>
      </c>
      <c r="K2000" s="143">
        <f>'Ф.7(СФ).35'!B50</f>
        <v>2282</v>
      </c>
      <c r="L2000" s="143">
        <f>IF(ЗАПОЛНИТЬ!$F$7=1,'Ф.7(СФ).35'!D50/1000,'Ф.7(СФ).35'!D50)</f>
        <v>0</v>
      </c>
      <c r="M2000" s="143">
        <f>IF(ЗАПОЛНИТЬ!$F$7=1,'Ф.7(СФ).35'!E50/1000,'Ф.7(СФ).35'!E50)</f>
        <v>0</v>
      </c>
      <c r="N2000" s="143">
        <f>IF(ЗАПОЛНИТЬ!$F$7=1,'Ф.7(СФ).35'!F50/1000,'Ф.7(СФ).35'!F50)</f>
        <v>0</v>
      </c>
      <c r="O2000" s="143">
        <f>IF(ЗАПОЛНИТЬ!$F$7=1,'Ф.7(СФ).35'!G50/1000,'Ф.7(СФ).35'!G50)</f>
        <v>0</v>
      </c>
      <c r="P2000" s="143">
        <f>IF(ЗАПОЛНИТЬ!$F$7=1,'Ф.7(СФ).35'!H50/1000,'Ф.7(СФ).35'!H50)</f>
        <v>0</v>
      </c>
      <c r="Q2000" s="143">
        <f>IF(ЗАПОЛНИТЬ!$F$7=1,'Ф.7(СФ).35'!I50/1000,'Ф.7(СФ).35'!I50)</f>
        <v>0</v>
      </c>
      <c r="R2000" s="143">
        <f>IF(ЗАПОЛНИТЬ!$F$7=1,'Ф.7(СФ).35'!J50/1000,'Ф.7(СФ).35'!J50)</f>
        <v>0</v>
      </c>
      <c r="S2000" s="143">
        <f>IF(ЗАПОЛНИТЬ!$F$7=1,'Ф.7(СФ).35'!K50/1000,'Ф.7(СФ).35'!K50)</f>
        <v>0</v>
      </c>
      <c r="T2000" s="143">
        <f>IF(ЗАПОЛНИТЬ!$F$7=1,'Ф.7(СФ).35'!L50/1000,'Ф.7(СФ).35'!L50)</f>
        <v>0</v>
      </c>
      <c r="U2000" s="143">
        <f>IF(ЗАПОЛНИТЬ!$F$7=1,'Ф.7(СФ).35'!M50/1000,'Ф.7(СФ).35'!M50)</f>
        <v>0</v>
      </c>
      <c r="V2000" s="145">
        <f>IF(SUM(L2000:U2000)&gt;0,1,0)</f>
        <v>0</v>
      </c>
      <c r="W2000" s="145">
        <f t="shared" si="98"/>
        <v>0</v>
      </c>
    </row>
    <row r="2001" spans="1:23" ht="12.75">
      <c r="A2001" s="144" t="str">
        <f>ЗАПОЛНИТЬ!$B$23</f>
        <v>4</v>
      </c>
      <c r="B2001" s="144" t="str">
        <f>ЗАПОЛНИТЬ!$B$13</f>
        <v>24188344</v>
      </c>
      <c r="C2001" s="144" t="str">
        <f>ЗАПОЛНИТЬ!$B$24</f>
        <v>298</v>
      </c>
      <c r="D2001" s="144" t="str">
        <f>ЗАПОЛНИТЬ!$B$21</f>
        <v>12</v>
      </c>
      <c r="E2001" s="145"/>
      <c r="F2001" s="144" t="str">
        <f>ЗАПОЛНИТЬ!$B$22</f>
        <v>15</v>
      </c>
      <c r="G2001" s="144" t="str">
        <f>ЗАПОЛНИТЬ!$B$20</f>
        <v>040222</v>
      </c>
      <c r="H2001" s="143" t="str">
        <f>IF(ЗАПОЛНИТЬ!$F$7=1,ЗАПОЛНИТЬ!$H$9,ЗАПОЛНИТЬ!$H$10)</f>
        <v>73</v>
      </c>
      <c r="I2001" s="146">
        <f>IF(ЗАПОЛНИТЬ!$F$7=1,'Ф.7(СФ).35'!$E$13,'Ф.7(СФ).35'!$E$15)</f>
        <v>0</v>
      </c>
      <c r="J2001" s="145" t="str">
        <f>IF(ЗАПОЛНИТЬ!$F$7=1,CONCATENATE(ЗАПОЛНИТЬ!$F$18,ЗАПОЛНИТЬ!$D$18),ЗАПОЛНИТЬ!$E$18)</f>
        <v>01.07.2016</v>
      </c>
      <c r="K2001" s="143">
        <f>'Ф.7(СФ).35'!B51</f>
        <v>2400</v>
      </c>
      <c r="L2001" s="143">
        <f>IF(ЗАПОЛНИТЬ!$F$7=1,'Ф.7(СФ).35'!D51/1000,'Ф.7(СФ).35'!D51)</f>
        <v>0</v>
      </c>
      <c r="M2001" s="143">
        <f>IF(ЗАПОЛНИТЬ!$F$7=1,'Ф.7(СФ).35'!E51/1000,'Ф.7(СФ).35'!E51)</f>
        <v>0</v>
      </c>
      <c r="N2001" s="143">
        <f>IF(ЗАПОЛНИТЬ!$F$7=1,'Ф.7(СФ).35'!F51/1000,'Ф.7(СФ).35'!F51)</f>
        <v>0</v>
      </c>
      <c r="O2001" s="143">
        <f>IF(ЗАПОЛНИТЬ!$F$7=1,'Ф.7(СФ).35'!G51/1000,'Ф.7(СФ).35'!G51)</f>
        <v>0</v>
      </c>
      <c r="P2001" s="143">
        <f>IF(ЗАПОЛНИТЬ!$F$7=1,'Ф.7(СФ).35'!H51/1000,'Ф.7(СФ).35'!H51)</f>
        <v>0</v>
      </c>
      <c r="Q2001" s="143">
        <f>IF(ЗАПОЛНИТЬ!$F$7=1,'Ф.7(СФ).35'!I51/1000,'Ф.7(СФ).35'!I51)</f>
        <v>0</v>
      </c>
      <c r="R2001" s="143">
        <f>IF(ЗАПОЛНИТЬ!$F$7=1,'Ф.7(СФ).35'!J51/1000,'Ф.7(СФ).35'!J51)</f>
        <v>0</v>
      </c>
      <c r="S2001" s="143">
        <f>IF(ЗАПОЛНИТЬ!$F$7=1,'Ф.7(СФ).35'!K51/1000,'Ф.7(СФ).35'!K51)</f>
        <v>0</v>
      </c>
      <c r="T2001" s="143">
        <f>IF(ЗАПОЛНИТЬ!$F$7=1,'Ф.7(СФ).35'!L51/1000,'Ф.7(СФ).35'!L51)</f>
        <v>0</v>
      </c>
      <c r="U2001" s="143">
        <f>IF(ЗАПОЛНИТЬ!$F$7=1,'Ф.7(СФ).35'!M51/1000,'Ф.7(СФ).35'!M51)</f>
        <v>0</v>
      </c>
      <c r="V2001" s="145">
        <v>0</v>
      </c>
      <c r="W2001" s="145">
        <f t="shared" si="98"/>
        <v>0</v>
      </c>
    </row>
    <row r="2002" spans="1:23" ht="12.75">
      <c r="A2002" s="144" t="str">
        <f>ЗАПОЛНИТЬ!$B$23</f>
        <v>4</v>
      </c>
      <c r="B2002" s="144" t="str">
        <f>ЗАПОЛНИТЬ!$B$13</f>
        <v>24188344</v>
      </c>
      <c r="C2002" s="144" t="str">
        <f>ЗАПОЛНИТЬ!$B$24</f>
        <v>298</v>
      </c>
      <c r="D2002" s="144" t="str">
        <f>ЗАПОЛНИТЬ!$B$21</f>
        <v>12</v>
      </c>
      <c r="E2002" s="145"/>
      <c r="F2002" s="144" t="str">
        <f>ЗАПОЛНИТЬ!$B$22</f>
        <v>15</v>
      </c>
      <c r="G2002" s="144" t="str">
        <f>ЗАПОЛНИТЬ!$B$20</f>
        <v>040222</v>
      </c>
      <c r="H2002" s="143" t="str">
        <f>IF(ЗАПОЛНИТЬ!$F$7=1,ЗАПОЛНИТЬ!$H$9,ЗАПОЛНИТЬ!$H$10)</f>
        <v>73</v>
      </c>
      <c r="I2002" s="146">
        <f>IF(ЗАПОЛНИТЬ!$F$7=1,'Ф.7(СФ).35'!$E$13,'Ф.7(СФ).35'!$E$15)</f>
        <v>0</v>
      </c>
      <c r="J2002" s="145" t="str">
        <f>IF(ЗАПОЛНИТЬ!$F$7=1,CONCATENATE(ЗАПОЛНИТЬ!$F$18,ЗАПОЛНИТЬ!$D$18),ЗАПОЛНИТЬ!$E$18)</f>
        <v>01.07.2016</v>
      </c>
      <c r="K2002" s="143">
        <f>'Ф.7(СФ).35'!B52</f>
        <v>2410</v>
      </c>
      <c r="L2002" s="143">
        <f>IF(ЗАПОЛНИТЬ!$F$7=1,'Ф.7(СФ).35'!D52/1000,'Ф.7(СФ).35'!D52)</f>
        <v>0</v>
      </c>
      <c r="M2002" s="143">
        <f>IF(ЗАПОЛНИТЬ!$F$7=1,'Ф.7(СФ).35'!E52/1000,'Ф.7(СФ).35'!E52)</f>
        <v>0</v>
      </c>
      <c r="N2002" s="143">
        <f>IF(ЗАПОЛНИТЬ!$F$7=1,'Ф.7(СФ).35'!F52/1000,'Ф.7(СФ).35'!F52)</f>
        <v>0</v>
      </c>
      <c r="O2002" s="143">
        <f>IF(ЗАПОЛНИТЬ!$F$7=1,'Ф.7(СФ).35'!G52/1000,'Ф.7(СФ).35'!G52)</f>
        <v>0</v>
      </c>
      <c r="P2002" s="143">
        <f>IF(ЗАПОЛНИТЬ!$F$7=1,'Ф.7(СФ).35'!H52/1000,'Ф.7(СФ).35'!H52)</f>
        <v>0</v>
      </c>
      <c r="Q2002" s="143">
        <f>IF(ЗАПОЛНИТЬ!$F$7=1,'Ф.7(СФ).35'!I52/1000,'Ф.7(СФ).35'!I52)</f>
        <v>0</v>
      </c>
      <c r="R2002" s="143">
        <f>IF(ЗАПОЛНИТЬ!$F$7=1,'Ф.7(СФ).35'!J52/1000,'Ф.7(СФ).35'!J52)</f>
        <v>0</v>
      </c>
      <c r="S2002" s="143">
        <f>IF(ЗАПОЛНИТЬ!$F$7=1,'Ф.7(СФ).35'!K52/1000,'Ф.7(СФ).35'!K52)</f>
        <v>0</v>
      </c>
      <c r="T2002" s="143">
        <f>IF(ЗАПОЛНИТЬ!$F$7=1,'Ф.7(СФ).35'!L52/1000,'Ф.7(СФ).35'!L52)</f>
        <v>0</v>
      </c>
      <c r="U2002" s="143">
        <f>IF(ЗАПОЛНИТЬ!$F$7=1,'Ф.7(СФ).35'!M52/1000,'Ф.7(СФ).35'!M52)</f>
        <v>0</v>
      </c>
      <c r="V2002" s="145">
        <f>IF(SUM(L2002:U2002)&gt;0,1,0)</f>
        <v>0</v>
      </c>
      <c r="W2002" s="145">
        <f t="shared" si="98"/>
        <v>0</v>
      </c>
    </row>
    <row r="2003" spans="1:23" ht="12.75">
      <c r="A2003" s="144" t="str">
        <f>ЗАПОЛНИТЬ!$B$23</f>
        <v>4</v>
      </c>
      <c r="B2003" s="144" t="str">
        <f>ЗАПОЛНИТЬ!$B$13</f>
        <v>24188344</v>
      </c>
      <c r="C2003" s="144" t="str">
        <f>ЗАПОЛНИТЬ!$B$24</f>
        <v>298</v>
      </c>
      <c r="D2003" s="144" t="str">
        <f>ЗАПОЛНИТЬ!$B$21</f>
        <v>12</v>
      </c>
      <c r="E2003" s="145"/>
      <c r="F2003" s="144" t="str">
        <f>ЗАПОЛНИТЬ!$B$22</f>
        <v>15</v>
      </c>
      <c r="G2003" s="144" t="str">
        <f>ЗАПОЛНИТЬ!$B$20</f>
        <v>040222</v>
      </c>
      <c r="H2003" s="143" t="str">
        <f>IF(ЗАПОЛНИТЬ!$F$7=1,ЗАПОЛНИТЬ!$H$9,ЗАПОЛНИТЬ!$H$10)</f>
        <v>73</v>
      </c>
      <c r="I2003" s="146">
        <f>IF(ЗАПОЛНИТЬ!$F$7=1,'Ф.7(СФ).35'!$E$13,'Ф.7(СФ).35'!$E$15)</f>
        <v>0</v>
      </c>
      <c r="J2003" s="145" t="str">
        <f>IF(ЗАПОЛНИТЬ!$F$7=1,CONCATENATE(ЗАПОЛНИТЬ!$F$18,ЗАПОЛНИТЬ!$D$18),ЗАПОЛНИТЬ!$E$18)</f>
        <v>01.07.2016</v>
      </c>
      <c r="K2003" s="143">
        <f>'Ф.7(СФ).35'!B53</f>
        <v>2420</v>
      </c>
      <c r="L2003" s="143">
        <f>IF(ЗАПОЛНИТЬ!$F$7=1,'Ф.7(СФ).35'!D53/1000,'Ф.7(СФ).35'!D53)</f>
        <v>0</v>
      </c>
      <c r="M2003" s="143">
        <f>IF(ЗАПОЛНИТЬ!$F$7=1,'Ф.7(СФ).35'!E53/1000,'Ф.7(СФ).35'!E53)</f>
        <v>0</v>
      </c>
      <c r="N2003" s="143">
        <f>IF(ЗАПОЛНИТЬ!$F$7=1,'Ф.7(СФ).35'!F53/1000,'Ф.7(СФ).35'!F53)</f>
        <v>0</v>
      </c>
      <c r="O2003" s="143">
        <f>IF(ЗАПОЛНИТЬ!$F$7=1,'Ф.7(СФ).35'!G53/1000,'Ф.7(СФ).35'!G53)</f>
        <v>0</v>
      </c>
      <c r="P2003" s="143">
        <f>IF(ЗАПОЛНИТЬ!$F$7=1,'Ф.7(СФ).35'!H53/1000,'Ф.7(СФ).35'!H53)</f>
        <v>0</v>
      </c>
      <c r="Q2003" s="143">
        <f>IF(ЗАПОЛНИТЬ!$F$7=1,'Ф.7(СФ).35'!I53/1000,'Ф.7(СФ).35'!I53)</f>
        <v>0</v>
      </c>
      <c r="R2003" s="143">
        <f>IF(ЗАПОЛНИТЬ!$F$7=1,'Ф.7(СФ).35'!J53/1000,'Ф.7(СФ).35'!J53)</f>
        <v>0</v>
      </c>
      <c r="S2003" s="143">
        <f>IF(ЗАПОЛНИТЬ!$F$7=1,'Ф.7(СФ).35'!K53/1000,'Ф.7(СФ).35'!K53)</f>
        <v>0</v>
      </c>
      <c r="T2003" s="143">
        <f>IF(ЗАПОЛНИТЬ!$F$7=1,'Ф.7(СФ).35'!L53/1000,'Ф.7(СФ).35'!L53)</f>
        <v>0</v>
      </c>
      <c r="U2003" s="143">
        <f>IF(ЗАПОЛНИТЬ!$F$7=1,'Ф.7(СФ).35'!M53/1000,'Ф.7(СФ).35'!M53)</f>
        <v>0</v>
      </c>
      <c r="V2003" s="145">
        <f>IF(SUM(L2003:U2003)&gt;0,1,0)</f>
        <v>0</v>
      </c>
      <c r="W2003" s="145">
        <f t="shared" si="98"/>
        <v>0</v>
      </c>
    </row>
    <row r="2004" spans="1:23" ht="12.75">
      <c r="A2004" s="144" t="str">
        <f>ЗАПОЛНИТЬ!$B$23</f>
        <v>4</v>
      </c>
      <c r="B2004" s="144" t="str">
        <f>ЗАПОЛНИТЬ!$B$13</f>
        <v>24188344</v>
      </c>
      <c r="C2004" s="144" t="str">
        <f>ЗАПОЛНИТЬ!$B$24</f>
        <v>298</v>
      </c>
      <c r="D2004" s="144" t="str">
        <f>ЗАПОЛНИТЬ!$B$21</f>
        <v>12</v>
      </c>
      <c r="E2004" s="145"/>
      <c r="F2004" s="144" t="str">
        <f>ЗАПОЛНИТЬ!$B$22</f>
        <v>15</v>
      </c>
      <c r="G2004" s="144" t="str">
        <f>ЗАПОЛНИТЬ!$B$20</f>
        <v>040222</v>
      </c>
      <c r="H2004" s="143" t="str">
        <f>IF(ЗАПОЛНИТЬ!$F$7=1,ЗАПОЛНИТЬ!$H$9,ЗАПОЛНИТЬ!$H$10)</f>
        <v>73</v>
      </c>
      <c r="I2004" s="146">
        <f>IF(ЗАПОЛНИТЬ!$F$7=1,'Ф.7(СФ).35'!$E$13,'Ф.7(СФ).35'!$E$15)</f>
        <v>0</v>
      </c>
      <c r="J2004" s="145" t="str">
        <f>IF(ЗАПОЛНИТЬ!$F$7=1,CONCATENATE(ЗАПОЛНИТЬ!$F$18,ЗАПОЛНИТЬ!$D$18),ЗАПОЛНИТЬ!$E$18)</f>
        <v>01.07.2016</v>
      </c>
      <c r="K2004" s="143">
        <f>'Ф.7(СФ).35'!B54</f>
        <v>2600</v>
      </c>
      <c r="L2004" s="143">
        <f>IF(ЗАПОЛНИТЬ!$F$7=1,'Ф.7(СФ).35'!D54/1000,'Ф.7(СФ).35'!D54)</f>
        <v>0</v>
      </c>
      <c r="M2004" s="143">
        <f>IF(ЗАПОЛНИТЬ!$F$7=1,'Ф.7(СФ).35'!E54/1000,'Ф.7(СФ).35'!E54)</f>
        <v>0</v>
      </c>
      <c r="N2004" s="143">
        <f>IF(ЗАПОЛНИТЬ!$F$7=1,'Ф.7(СФ).35'!F54/1000,'Ф.7(СФ).35'!F54)</f>
        <v>0</v>
      </c>
      <c r="O2004" s="143">
        <f>IF(ЗАПОЛНИТЬ!$F$7=1,'Ф.7(СФ).35'!G54/1000,'Ф.7(СФ).35'!G54)</f>
        <v>0</v>
      </c>
      <c r="P2004" s="143">
        <f>IF(ЗАПОЛНИТЬ!$F$7=1,'Ф.7(СФ).35'!H54/1000,'Ф.7(СФ).35'!H54)</f>
        <v>0</v>
      </c>
      <c r="Q2004" s="143">
        <f>IF(ЗАПОЛНИТЬ!$F$7=1,'Ф.7(СФ).35'!I54/1000,'Ф.7(СФ).35'!I54)</f>
        <v>0</v>
      </c>
      <c r="R2004" s="143">
        <f>IF(ЗАПОЛНИТЬ!$F$7=1,'Ф.7(СФ).35'!J54/1000,'Ф.7(СФ).35'!J54)</f>
        <v>0</v>
      </c>
      <c r="S2004" s="143">
        <f>IF(ЗАПОЛНИТЬ!$F$7=1,'Ф.7(СФ).35'!K54/1000,'Ф.7(СФ).35'!K54)</f>
        <v>0</v>
      </c>
      <c r="T2004" s="143">
        <f>IF(ЗАПОЛНИТЬ!$F$7=1,'Ф.7(СФ).35'!L54/1000,'Ф.7(СФ).35'!L54)</f>
        <v>0</v>
      </c>
      <c r="U2004" s="143">
        <f>IF(ЗАПОЛНИТЬ!$F$7=1,'Ф.7(СФ).35'!M54/1000,'Ф.7(СФ).35'!M54)</f>
        <v>0</v>
      </c>
      <c r="V2004" s="145">
        <v>0</v>
      </c>
      <c r="W2004" s="145">
        <f t="shared" si="98"/>
        <v>0</v>
      </c>
    </row>
    <row r="2005" spans="1:23" ht="12.75">
      <c r="A2005" s="144" t="str">
        <f>ЗАПОЛНИТЬ!$B$23</f>
        <v>4</v>
      </c>
      <c r="B2005" s="144" t="str">
        <f>ЗАПОЛНИТЬ!$B$13</f>
        <v>24188344</v>
      </c>
      <c r="C2005" s="144" t="str">
        <f>ЗАПОЛНИТЬ!$B$24</f>
        <v>298</v>
      </c>
      <c r="D2005" s="144" t="str">
        <f>ЗАПОЛНИТЬ!$B$21</f>
        <v>12</v>
      </c>
      <c r="E2005" s="145"/>
      <c r="F2005" s="144" t="str">
        <f>ЗАПОЛНИТЬ!$B$22</f>
        <v>15</v>
      </c>
      <c r="G2005" s="144" t="str">
        <f>ЗАПОЛНИТЬ!$B$20</f>
        <v>040222</v>
      </c>
      <c r="H2005" s="143" t="str">
        <f>IF(ЗАПОЛНИТЬ!$F$7=1,ЗАПОЛНИТЬ!$H$9,ЗАПОЛНИТЬ!$H$10)</f>
        <v>73</v>
      </c>
      <c r="I2005" s="146">
        <f>IF(ЗАПОЛНИТЬ!$F$7=1,'Ф.7(СФ).35'!$E$13,'Ф.7(СФ).35'!$E$15)</f>
        <v>0</v>
      </c>
      <c r="J2005" s="145" t="str">
        <f>IF(ЗАПОЛНИТЬ!$F$7=1,CONCATENATE(ЗАПОЛНИТЬ!$F$18,ЗАПОЛНИТЬ!$D$18),ЗАПОЛНИТЬ!$E$18)</f>
        <v>01.07.2016</v>
      </c>
      <c r="K2005" s="143">
        <f>'Ф.7(СФ).35'!B55</f>
        <v>2610</v>
      </c>
      <c r="L2005" s="143">
        <f>IF(ЗАПОЛНИТЬ!$F$7=1,'Ф.7(СФ).35'!D55/1000,'Ф.7(СФ).35'!D55)</f>
        <v>0</v>
      </c>
      <c r="M2005" s="143">
        <f>IF(ЗАПОЛНИТЬ!$F$7=1,'Ф.7(СФ).35'!E55/1000,'Ф.7(СФ).35'!E55)</f>
        <v>0</v>
      </c>
      <c r="N2005" s="143">
        <f>IF(ЗАПОЛНИТЬ!$F$7=1,'Ф.7(СФ).35'!F55/1000,'Ф.7(СФ).35'!F55)</f>
        <v>0</v>
      </c>
      <c r="O2005" s="143">
        <f>IF(ЗАПОЛНИТЬ!$F$7=1,'Ф.7(СФ).35'!G55/1000,'Ф.7(СФ).35'!G55)</f>
        <v>0</v>
      </c>
      <c r="P2005" s="143">
        <f>IF(ЗАПОЛНИТЬ!$F$7=1,'Ф.7(СФ).35'!H55/1000,'Ф.7(СФ).35'!H55)</f>
        <v>0</v>
      </c>
      <c r="Q2005" s="143">
        <f>IF(ЗАПОЛНИТЬ!$F$7=1,'Ф.7(СФ).35'!I55/1000,'Ф.7(СФ).35'!I55)</f>
        <v>0</v>
      </c>
      <c r="R2005" s="143">
        <f>IF(ЗАПОЛНИТЬ!$F$7=1,'Ф.7(СФ).35'!J55/1000,'Ф.7(СФ).35'!J55)</f>
        <v>0</v>
      </c>
      <c r="S2005" s="143">
        <f>IF(ЗАПОЛНИТЬ!$F$7=1,'Ф.7(СФ).35'!K55/1000,'Ф.7(СФ).35'!K55)</f>
        <v>0</v>
      </c>
      <c r="T2005" s="143">
        <f>IF(ЗАПОЛНИТЬ!$F$7=1,'Ф.7(СФ).35'!L55/1000,'Ф.7(СФ).35'!L55)</f>
        <v>0</v>
      </c>
      <c r="U2005" s="143">
        <f>IF(ЗАПОЛНИТЬ!$F$7=1,'Ф.7(СФ).35'!M55/1000,'Ф.7(СФ).35'!M55)</f>
        <v>0</v>
      </c>
      <c r="V2005" s="145">
        <f>IF(SUM(L2005:U2005)&gt;0,1,0)</f>
        <v>0</v>
      </c>
      <c r="W2005" s="145">
        <f t="shared" si="98"/>
        <v>0</v>
      </c>
    </row>
    <row r="2006" spans="1:23" ht="12.75">
      <c r="A2006" s="144" t="str">
        <f>ЗАПОЛНИТЬ!$B$23</f>
        <v>4</v>
      </c>
      <c r="B2006" s="144" t="str">
        <f>ЗАПОЛНИТЬ!$B$13</f>
        <v>24188344</v>
      </c>
      <c r="C2006" s="144" t="str">
        <f>ЗАПОЛНИТЬ!$B$24</f>
        <v>298</v>
      </c>
      <c r="D2006" s="144" t="str">
        <f>ЗАПОЛНИТЬ!$B$21</f>
        <v>12</v>
      </c>
      <c r="E2006" s="145"/>
      <c r="F2006" s="144" t="str">
        <f>ЗАПОЛНИТЬ!$B$22</f>
        <v>15</v>
      </c>
      <c r="G2006" s="144" t="str">
        <f>ЗАПОЛНИТЬ!$B$20</f>
        <v>040222</v>
      </c>
      <c r="H2006" s="143" t="str">
        <f>IF(ЗАПОЛНИТЬ!$F$7=1,ЗАПОЛНИТЬ!$H$9,ЗАПОЛНИТЬ!$H$10)</f>
        <v>73</v>
      </c>
      <c r="I2006" s="146">
        <f>IF(ЗАПОЛНИТЬ!$F$7=1,'Ф.7(СФ).35'!$E$13,'Ф.7(СФ).35'!$E$15)</f>
        <v>0</v>
      </c>
      <c r="J2006" s="145" t="str">
        <f>IF(ЗАПОЛНИТЬ!$F$7=1,CONCATENATE(ЗАПОЛНИТЬ!$F$18,ЗАПОЛНИТЬ!$D$18),ЗАПОЛНИТЬ!$E$18)</f>
        <v>01.07.2016</v>
      </c>
      <c r="K2006" s="143">
        <f>'Ф.7(СФ).35'!B56</f>
        <v>2620</v>
      </c>
      <c r="L2006" s="143">
        <f>IF(ЗАПОЛНИТЬ!$F$7=1,'Ф.7(СФ).35'!D56/1000,'Ф.7(СФ).35'!D56)</f>
        <v>0</v>
      </c>
      <c r="M2006" s="143">
        <f>IF(ЗАПОЛНИТЬ!$F$7=1,'Ф.7(СФ).35'!E56/1000,'Ф.7(СФ).35'!E56)</f>
        <v>0</v>
      </c>
      <c r="N2006" s="143">
        <f>IF(ЗАПОЛНИТЬ!$F$7=1,'Ф.7(СФ).35'!F56/1000,'Ф.7(СФ).35'!F56)</f>
        <v>0</v>
      </c>
      <c r="O2006" s="143">
        <f>IF(ЗАПОЛНИТЬ!$F$7=1,'Ф.7(СФ).35'!G56/1000,'Ф.7(СФ).35'!G56)</f>
        <v>0</v>
      </c>
      <c r="P2006" s="143">
        <f>IF(ЗАПОЛНИТЬ!$F$7=1,'Ф.7(СФ).35'!H56/1000,'Ф.7(СФ).35'!H56)</f>
        <v>0</v>
      </c>
      <c r="Q2006" s="143">
        <f>IF(ЗАПОЛНИТЬ!$F$7=1,'Ф.7(СФ).35'!I56/1000,'Ф.7(СФ).35'!I56)</f>
        <v>0</v>
      </c>
      <c r="R2006" s="143">
        <f>IF(ЗАПОЛНИТЬ!$F$7=1,'Ф.7(СФ).35'!J56/1000,'Ф.7(СФ).35'!J56)</f>
        <v>0</v>
      </c>
      <c r="S2006" s="143">
        <f>IF(ЗАПОЛНИТЬ!$F$7=1,'Ф.7(СФ).35'!K56/1000,'Ф.7(СФ).35'!K56)</f>
        <v>0</v>
      </c>
      <c r="T2006" s="143">
        <f>IF(ЗАПОЛНИТЬ!$F$7=1,'Ф.7(СФ).35'!L56/1000,'Ф.7(СФ).35'!L56)</f>
        <v>0</v>
      </c>
      <c r="U2006" s="143">
        <f>IF(ЗАПОЛНИТЬ!$F$7=1,'Ф.7(СФ).35'!M56/1000,'Ф.7(СФ).35'!M56)</f>
        <v>0</v>
      </c>
      <c r="V2006" s="145">
        <f>IF(SUM(L2006:U2006)&gt;0,1,0)</f>
        <v>0</v>
      </c>
      <c r="W2006" s="145">
        <f t="shared" si="98"/>
        <v>0</v>
      </c>
    </row>
    <row r="2007" spans="1:23" ht="12.75">
      <c r="A2007" s="144" t="str">
        <f>ЗАПОЛНИТЬ!$B$23</f>
        <v>4</v>
      </c>
      <c r="B2007" s="144" t="str">
        <f>ЗАПОЛНИТЬ!$B$13</f>
        <v>24188344</v>
      </c>
      <c r="C2007" s="144" t="str">
        <f>ЗАПОЛНИТЬ!$B$24</f>
        <v>298</v>
      </c>
      <c r="D2007" s="144" t="str">
        <f>ЗАПОЛНИТЬ!$B$21</f>
        <v>12</v>
      </c>
      <c r="E2007" s="145"/>
      <c r="F2007" s="144" t="str">
        <f>ЗАПОЛНИТЬ!$B$22</f>
        <v>15</v>
      </c>
      <c r="G2007" s="144" t="str">
        <f>ЗАПОЛНИТЬ!$B$20</f>
        <v>040222</v>
      </c>
      <c r="H2007" s="143" t="str">
        <f>IF(ЗАПОЛНИТЬ!$F$7=1,ЗАПОЛНИТЬ!$H$9,ЗАПОЛНИТЬ!$H$10)</f>
        <v>73</v>
      </c>
      <c r="I2007" s="146">
        <f>IF(ЗАПОЛНИТЬ!$F$7=1,'Ф.7(СФ).35'!$E$13,'Ф.7(СФ).35'!$E$15)</f>
        <v>0</v>
      </c>
      <c r="J2007" s="145" t="str">
        <f>IF(ЗАПОЛНИТЬ!$F$7=1,CONCATENATE(ЗАПОЛНИТЬ!$F$18,ЗАПОЛНИТЬ!$D$18),ЗАПОЛНИТЬ!$E$18)</f>
        <v>01.07.2016</v>
      </c>
      <c r="K2007" s="143">
        <f>'Ф.7(СФ).35'!B57</f>
        <v>2630</v>
      </c>
      <c r="L2007" s="143">
        <f>IF(ЗАПОЛНИТЬ!$F$7=1,'Ф.7(СФ).35'!D57/1000,'Ф.7(СФ).35'!D57)</f>
        <v>0</v>
      </c>
      <c r="M2007" s="143">
        <f>IF(ЗАПОЛНИТЬ!$F$7=1,'Ф.7(СФ).35'!E57/1000,'Ф.7(СФ).35'!E57)</f>
        <v>0</v>
      </c>
      <c r="N2007" s="143">
        <f>IF(ЗАПОЛНИТЬ!$F$7=1,'Ф.7(СФ).35'!F57/1000,'Ф.7(СФ).35'!F57)</f>
        <v>0</v>
      </c>
      <c r="O2007" s="143">
        <f>IF(ЗАПОЛНИТЬ!$F$7=1,'Ф.7(СФ).35'!G57/1000,'Ф.7(СФ).35'!G57)</f>
        <v>0</v>
      </c>
      <c r="P2007" s="143">
        <f>IF(ЗАПОЛНИТЬ!$F$7=1,'Ф.7(СФ).35'!H57/1000,'Ф.7(СФ).35'!H57)</f>
        <v>0</v>
      </c>
      <c r="Q2007" s="143">
        <f>IF(ЗАПОЛНИТЬ!$F$7=1,'Ф.7(СФ).35'!I57/1000,'Ф.7(СФ).35'!I57)</f>
        <v>0</v>
      </c>
      <c r="R2007" s="143">
        <f>IF(ЗАПОЛНИТЬ!$F$7=1,'Ф.7(СФ).35'!J57/1000,'Ф.7(СФ).35'!J57)</f>
        <v>0</v>
      </c>
      <c r="S2007" s="143">
        <f>IF(ЗАПОЛНИТЬ!$F$7=1,'Ф.7(СФ).35'!K57/1000,'Ф.7(СФ).35'!K57)</f>
        <v>0</v>
      </c>
      <c r="T2007" s="143">
        <f>IF(ЗАПОЛНИТЬ!$F$7=1,'Ф.7(СФ).35'!L57/1000,'Ф.7(СФ).35'!L57)</f>
        <v>0</v>
      </c>
      <c r="U2007" s="143">
        <f>IF(ЗАПОЛНИТЬ!$F$7=1,'Ф.7(СФ).35'!M57/1000,'Ф.7(СФ).35'!M57)</f>
        <v>0</v>
      </c>
      <c r="V2007" s="145">
        <f>IF(SUM(L2007:U2007)&gt;0,1,0)</f>
        <v>0</v>
      </c>
      <c r="W2007" s="145">
        <f t="shared" si="98"/>
        <v>0</v>
      </c>
    </row>
    <row r="2008" spans="1:23" ht="12.75">
      <c r="A2008" s="144" t="str">
        <f>ЗАПОЛНИТЬ!$B$23</f>
        <v>4</v>
      </c>
      <c r="B2008" s="144" t="str">
        <f>ЗАПОЛНИТЬ!$B$13</f>
        <v>24188344</v>
      </c>
      <c r="C2008" s="144" t="str">
        <f>ЗАПОЛНИТЬ!$B$24</f>
        <v>298</v>
      </c>
      <c r="D2008" s="144" t="str">
        <f>ЗАПОЛНИТЬ!$B$21</f>
        <v>12</v>
      </c>
      <c r="E2008" s="145"/>
      <c r="F2008" s="144" t="str">
        <f>ЗАПОЛНИТЬ!$B$22</f>
        <v>15</v>
      </c>
      <c r="G2008" s="144" t="str">
        <f>ЗАПОЛНИТЬ!$B$20</f>
        <v>040222</v>
      </c>
      <c r="H2008" s="143" t="str">
        <f>IF(ЗАПОЛНИТЬ!$F$7=1,ЗАПОЛНИТЬ!$H$9,ЗАПОЛНИТЬ!$H$10)</f>
        <v>73</v>
      </c>
      <c r="I2008" s="146">
        <f>IF(ЗАПОЛНИТЬ!$F$7=1,'Ф.7(СФ).35'!$E$13,'Ф.7(СФ).35'!$E$15)</f>
        <v>0</v>
      </c>
      <c r="J2008" s="145" t="str">
        <f>IF(ЗАПОЛНИТЬ!$F$7=1,CONCATENATE(ЗАПОЛНИТЬ!$F$18,ЗАПОЛНИТЬ!$D$18),ЗАПОЛНИТЬ!$E$18)</f>
        <v>01.07.2016</v>
      </c>
      <c r="K2008" s="143">
        <f>'Ф.7(СФ).35'!B58</f>
        <v>2700</v>
      </c>
      <c r="L2008" s="143">
        <f>IF(ЗАПОЛНИТЬ!$F$7=1,'Ф.7(СФ).35'!D58/1000,'Ф.7(СФ).35'!D58)</f>
        <v>0</v>
      </c>
      <c r="M2008" s="143">
        <f>IF(ЗАПОЛНИТЬ!$F$7=1,'Ф.7(СФ).35'!E58/1000,'Ф.7(СФ).35'!E58)</f>
        <v>0</v>
      </c>
      <c r="N2008" s="143">
        <f>IF(ЗАПОЛНИТЬ!$F$7=1,'Ф.7(СФ).35'!F58/1000,'Ф.7(СФ).35'!F58)</f>
        <v>0</v>
      </c>
      <c r="O2008" s="143">
        <f>IF(ЗАПОЛНИТЬ!$F$7=1,'Ф.7(СФ).35'!G58/1000,'Ф.7(СФ).35'!G58)</f>
        <v>0</v>
      </c>
      <c r="P2008" s="143">
        <f>IF(ЗАПОЛНИТЬ!$F$7=1,'Ф.7(СФ).35'!H58/1000,'Ф.7(СФ).35'!H58)</f>
        <v>0</v>
      </c>
      <c r="Q2008" s="143">
        <f>IF(ЗАПОЛНИТЬ!$F$7=1,'Ф.7(СФ).35'!I58/1000,'Ф.7(СФ).35'!I58)</f>
        <v>0</v>
      </c>
      <c r="R2008" s="143">
        <f>IF(ЗАПОЛНИТЬ!$F$7=1,'Ф.7(СФ).35'!J58/1000,'Ф.7(СФ).35'!J58)</f>
        <v>0</v>
      </c>
      <c r="S2008" s="143">
        <f>IF(ЗАПОЛНИТЬ!$F$7=1,'Ф.7(СФ).35'!K58/1000,'Ф.7(СФ).35'!K58)</f>
        <v>0</v>
      </c>
      <c r="T2008" s="143">
        <f>IF(ЗАПОЛНИТЬ!$F$7=1,'Ф.7(СФ).35'!L58/1000,'Ф.7(СФ).35'!L58)</f>
        <v>0</v>
      </c>
      <c r="U2008" s="143">
        <f>IF(ЗАПОЛНИТЬ!$F$7=1,'Ф.7(СФ).35'!M58/1000,'Ф.7(СФ).35'!M58)</f>
        <v>0</v>
      </c>
      <c r="V2008" s="145">
        <v>0</v>
      </c>
      <c r="W2008" s="145">
        <f t="shared" si="98"/>
        <v>0</v>
      </c>
    </row>
    <row r="2009" spans="1:23" ht="12.75">
      <c r="A2009" s="144" t="str">
        <f>ЗАПОЛНИТЬ!$B$23</f>
        <v>4</v>
      </c>
      <c r="B2009" s="144" t="str">
        <f>ЗАПОЛНИТЬ!$B$13</f>
        <v>24188344</v>
      </c>
      <c r="C2009" s="144" t="str">
        <f>ЗАПОЛНИТЬ!$B$24</f>
        <v>298</v>
      </c>
      <c r="D2009" s="144" t="str">
        <f>ЗАПОЛНИТЬ!$B$21</f>
        <v>12</v>
      </c>
      <c r="E2009" s="145"/>
      <c r="F2009" s="144" t="str">
        <f>ЗАПОЛНИТЬ!$B$22</f>
        <v>15</v>
      </c>
      <c r="G2009" s="144" t="str">
        <f>ЗАПОЛНИТЬ!$B$20</f>
        <v>040222</v>
      </c>
      <c r="H2009" s="143" t="str">
        <f>IF(ЗАПОЛНИТЬ!$F$7=1,ЗАПОЛНИТЬ!$H$9,ЗАПОЛНИТЬ!$H$10)</f>
        <v>73</v>
      </c>
      <c r="I2009" s="146">
        <f>IF(ЗАПОЛНИТЬ!$F$7=1,'Ф.7(СФ).35'!$E$13,'Ф.7(СФ).35'!$E$15)</f>
        <v>0</v>
      </c>
      <c r="J2009" s="145" t="str">
        <f>IF(ЗАПОЛНИТЬ!$F$7=1,CONCATENATE(ЗАПОЛНИТЬ!$F$18,ЗАПОЛНИТЬ!$D$18),ЗАПОЛНИТЬ!$E$18)</f>
        <v>01.07.2016</v>
      </c>
      <c r="K2009" s="143">
        <f>'Ф.7(СФ).35'!B59</f>
        <v>2710</v>
      </c>
      <c r="L2009" s="143">
        <f>IF(ЗАПОЛНИТЬ!$F$7=1,'Ф.7(СФ).35'!D59/1000,'Ф.7(СФ).35'!D59)</f>
        <v>0</v>
      </c>
      <c r="M2009" s="143">
        <f>IF(ЗАПОЛНИТЬ!$F$7=1,'Ф.7(СФ).35'!E59/1000,'Ф.7(СФ).35'!E59)</f>
        <v>0</v>
      </c>
      <c r="N2009" s="143">
        <f>IF(ЗАПОЛНИТЬ!$F$7=1,'Ф.7(СФ).35'!F59/1000,'Ф.7(СФ).35'!F59)</f>
        <v>0</v>
      </c>
      <c r="O2009" s="143">
        <f>IF(ЗАПОЛНИТЬ!$F$7=1,'Ф.7(СФ).35'!G59/1000,'Ф.7(СФ).35'!G59)</f>
        <v>0</v>
      </c>
      <c r="P2009" s="143">
        <f>IF(ЗАПОЛНИТЬ!$F$7=1,'Ф.7(СФ).35'!H59/1000,'Ф.7(СФ).35'!H59)</f>
        <v>0</v>
      </c>
      <c r="Q2009" s="143">
        <f>IF(ЗАПОЛНИТЬ!$F$7=1,'Ф.7(СФ).35'!I59/1000,'Ф.7(СФ).35'!I59)</f>
        <v>0</v>
      </c>
      <c r="R2009" s="143">
        <f>IF(ЗАПОЛНИТЬ!$F$7=1,'Ф.7(СФ).35'!J59/1000,'Ф.7(СФ).35'!J59)</f>
        <v>0</v>
      </c>
      <c r="S2009" s="143">
        <f>IF(ЗАПОЛНИТЬ!$F$7=1,'Ф.7(СФ).35'!K59/1000,'Ф.7(СФ).35'!K59)</f>
        <v>0</v>
      </c>
      <c r="T2009" s="143">
        <f>IF(ЗАПОЛНИТЬ!$F$7=1,'Ф.7(СФ).35'!L59/1000,'Ф.7(СФ).35'!L59)</f>
        <v>0</v>
      </c>
      <c r="U2009" s="143">
        <f>IF(ЗАПОЛНИТЬ!$F$7=1,'Ф.7(СФ).35'!M59/1000,'Ф.7(СФ).35'!M59)</f>
        <v>0</v>
      </c>
      <c r="V2009" s="145">
        <f>IF(SUM(L2009:U2009)&gt;0,1,0)</f>
        <v>0</v>
      </c>
      <c r="W2009" s="145">
        <f t="shared" si="98"/>
        <v>0</v>
      </c>
    </row>
    <row r="2010" spans="1:23" ht="12.75">
      <c r="A2010" s="144" t="str">
        <f>ЗАПОЛНИТЬ!$B$23</f>
        <v>4</v>
      </c>
      <c r="B2010" s="144" t="str">
        <f>ЗАПОЛНИТЬ!$B$13</f>
        <v>24188344</v>
      </c>
      <c r="C2010" s="144" t="str">
        <f>ЗАПОЛНИТЬ!$B$24</f>
        <v>298</v>
      </c>
      <c r="D2010" s="144" t="str">
        <f>ЗАПОЛНИТЬ!$B$21</f>
        <v>12</v>
      </c>
      <c r="E2010" s="145"/>
      <c r="F2010" s="144" t="str">
        <f>ЗАПОЛНИТЬ!$B$22</f>
        <v>15</v>
      </c>
      <c r="G2010" s="144" t="str">
        <f>ЗАПОЛНИТЬ!$B$20</f>
        <v>040222</v>
      </c>
      <c r="H2010" s="143" t="str">
        <f>IF(ЗАПОЛНИТЬ!$F$7=1,ЗАПОЛНИТЬ!$H$9,ЗАПОЛНИТЬ!$H$10)</f>
        <v>73</v>
      </c>
      <c r="I2010" s="146">
        <f>IF(ЗАПОЛНИТЬ!$F$7=1,'Ф.7(СФ).35'!$E$13,'Ф.7(СФ).35'!$E$15)</f>
        <v>0</v>
      </c>
      <c r="J2010" s="145" t="str">
        <f>IF(ЗАПОЛНИТЬ!$F$7=1,CONCATENATE(ЗАПОЛНИТЬ!$F$18,ЗАПОЛНИТЬ!$D$18),ЗАПОЛНИТЬ!$E$18)</f>
        <v>01.07.2016</v>
      </c>
      <c r="K2010" s="143">
        <f>'Ф.7(СФ).35'!B60</f>
        <v>2720</v>
      </c>
      <c r="L2010" s="143">
        <f>IF(ЗАПОЛНИТЬ!$F$7=1,'Ф.7(СФ).35'!D60/1000,'Ф.7(СФ).35'!D60)</f>
        <v>0</v>
      </c>
      <c r="M2010" s="143">
        <f>IF(ЗАПОЛНИТЬ!$F$7=1,'Ф.7(СФ).35'!E60/1000,'Ф.7(СФ).35'!E60)</f>
        <v>0</v>
      </c>
      <c r="N2010" s="143">
        <f>IF(ЗАПОЛНИТЬ!$F$7=1,'Ф.7(СФ).35'!F60/1000,'Ф.7(СФ).35'!F60)</f>
        <v>0</v>
      </c>
      <c r="O2010" s="143">
        <f>IF(ЗАПОЛНИТЬ!$F$7=1,'Ф.7(СФ).35'!G60/1000,'Ф.7(СФ).35'!G60)</f>
        <v>0</v>
      </c>
      <c r="P2010" s="143">
        <f>IF(ЗАПОЛНИТЬ!$F$7=1,'Ф.7(СФ).35'!H60/1000,'Ф.7(СФ).35'!H60)</f>
        <v>0</v>
      </c>
      <c r="Q2010" s="143">
        <f>IF(ЗАПОЛНИТЬ!$F$7=1,'Ф.7(СФ).35'!I60/1000,'Ф.7(СФ).35'!I60)</f>
        <v>0</v>
      </c>
      <c r="R2010" s="143">
        <f>IF(ЗАПОЛНИТЬ!$F$7=1,'Ф.7(СФ).35'!J60/1000,'Ф.7(СФ).35'!J60)</f>
        <v>0</v>
      </c>
      <c r="S2010" s="143">
        <f>IF(ЗАПОЛНИТЬ!$F$7=1,'Ф.7(СФ).35'!K60/1000,'Ф.7(СФ).35'!K60)</f>
        <v>0</v>
      </c>
      <c r="T2010" s="143">
        <f>IF(ЗАПОЛНИТЬ!$F$7=1,'Ф.7(СФ).35'!L60/1000,'Ф.7(СФ).35'!L60)</f>
        <v>0</v>
      </c>
      <c r="U2010" s="143">
        <f>IF(ЗАПОЛНИТЬ!$F$7=1,'Ф.7(СФ).35'!M60/1000,'Ф.7(СФ).35'!M60)</f>
        <v>0</v>
      </c>
      <c r="V2010" s="145">
        <f>IF(SUM(L2010:U2010)&gt;0,1,0)</f>
        <v>0</v>
      </c>
      <c r="W2010" s="145">
        <f t="shared" si="98"/>
        <v>0</v>
      </c>
    </row>
    <row r="2011" spans="1:23" ht="12.75">
      <c r="A2011" s="144" t="str">
        <f>ЗАПОЛНИТЬ!$B$23</f>
        <v>4</v>
      </c>
      <c r="B2011" s="144" t="str">
        <f>ЗАПОЛНИТЬ!$B$13</f>
        <v>24188344</v>
      </c>
      <c r="C2011" s="144" t="str">
        <f>ЗАПОЛНИТЬ!$B$24</f>
        <v>298</v>
      </c>
      <c r="D2011" s="144" t="str">
        <f>ЗАПОЛНИТЬ!$B$21</f>
        <v>12</v>
      </c>
      <c r="E2011" s="145"/>
      <c r="F2011" s="144" t="str">
        <f>ЗАПОЛНИТЬ!$B$22</f>
        <v>15</v>
      </c>
      <c r="G2011" s="144" t="str">
        <f>ЗАПОЛНИТЬ!$B$20</f>
        <v>040222</v>
      </c>
      <c r="H2011" s="143" t="str">
        <f>IF(ЗАПОЛНИТЬ!$F$7=1,ЗАПОЛНИТЬ!$H$9,ЗАПОЛНИТЬ!$H$10)</f>
        <v>73</v>
      </c>
      <c r="I2011" s="146">
        <f>IF(ЗАПОЛНИТЬ!$F$7=1,'Ф.7(СФ).35'!$E$13,'Ф.7(СФ).35'!$E$15)</f>
        <v>0</v>
      </c>
      <c r="J2011" s="145" t="str">
        <f>IF(ЗАПОЛНИТЬ!$F$7=1,CONCATENATE(ЗАПОЛНИТЬ!$F$18,ЗАПОЛНИТЬ!$D$18),ЗАПОЛНИТЬ!$E$18)</f>
        <v>01.07.2016</v>
      </c>
      <c r="K2011" s="143">
        <f>'Ф.7(СФ).35'!B61</f>
        <v>2730</v>
      </c>
      <c r="L2011" s="143">
        <f>IF(ЗАПОЛНИТЬ!$F$7=1,'Ф.7(СФ).35'!D61/1000,'Ф.7(СФ).35'!D61)</f>
        <v>0</v>
      </c>
      <c r="M2011" s="143">
        <f>IF(ЗАПОЛНИТЬ!$F$7=1,'Ф.7(СФ).35'!E61/1000,'Ф.7(СФ).35'!E61)</f>
        <v>0</v>
      </c>
      <c r="N2011" s="143">
        <f>IF(ЗАПОЛНИТЬ!$F$7=1,'Ф.7(СФ).35'!F61/1000,'Ф.7(СФ).35'!F61)</f>
        <v>0</v>
      </c>
      <c r="O2011" s="143">
        <f>IF(ЗАПОЛНИТЬ!$F$7=1,'Ф.7(СФ).35'!G61/1000,'Ф.7(СФ).35'!G61)</f>
        <v>0</v>
      </c>
      <c r="P2011" s="143">
        <f>IF(ЗАПОЛНИТЬ!$F$7=1,'Ф.7(СФ).35'!H61/1000,'Ф.7(СФ).35'!H61)</f>
        <v>0</v>
      </c>
      <c r="Q2011" s="143">
        <f>IF(ЗАПОЛНИТЬ!$F$7=1,'Ф.7(СФ).35'!I61/1000,'Ф.7(СФ).35'!I61)</f>
        <v>0</v>
      </c>
      <c r="R2011" s="143">
        <f>IF(ЗАПОЛНИТЬ!$F$7=1,'Ф.7(СФ).35'!J61/1000,'Ф.7(СФ).35'!J61)</f>
        <v>0</v>
      </c>
      <c r="S2011" s="143">
        <f>IF(ЗАПОЛНИТЬ!$F$7=1,'Ф.7(СФ).35'!K61/1000,'Ф.7(СФ).35'!K61)</f>
        <v>0</v>
      </c>
      <c r="T2011" s="143">
        <f>IF(ЗАПОЛНИТЬ!$F$7=1,'Ф.7(СФ).35'!L61/1000,'Ф.7(СФ).35'!L61)</f>
        <v>0</v>
      </c>
      <c r="U2011" s="143">
        <f>IF(ЗАПОЛНИТЬ!$F$7=1,'Ф.7(СФ).35'!M61/1000,'Ф.7(СФ).35'!M61)</f>
        <v>0</v>
      </c>
      <c r="V2011" s="145">
        <f>IF(SUM(L2011:U2011)&gt;0,1,0)</f>
        <v>0</v>
      </c>
      <c r="W2011" s="145">
        <f t="shared" si="98"/>
        <v>0</v>
      </c>
    </row>
    <row r="2012" spans="1:23" ht="12.75">
      <c r="A2012" s="144" t="str">
        <f>ЗАПОЛНИТЬ!$B$23</f>
        <v>4</v>
      </c>
      <c r="B2012" s="144" t="str">
        <f>ЗАПОЛНИТЬ!$B$13</f>
        <v>24188344</v>
      </c>
      <c r="C2012" s="144" t="str">
        <f>ЗАПОЛНИТЬ!$B$24</f>
        <v>298</v>
      </c>
      <c r="D2012" s="144" t="str">
        <f>ЗАПОЛНИТЬ!$B$21</f>
        <v>12</v>
      </c>
      <c r="E2012" s="145"/>
      <c r="F2012" s="144" t="str">
        <f>ЗАПОЛНИТЬ!$B$22</f>
        <v>15</v>
      </c>
      <c r="G2012" s="144" t="str">
        <f>ЗАПОЛНИТЬ!$B$20</f>
        <v>040222</v>
      </c>
      <c r="H2012" s="143" t="str">
        <f>IF(ЗАПОЛНИТЬ!$F$7=1,ЗАПОЛНИТЬ!$H$9,ЗАПОЛНИТЬ!$H$10)</f>
        <v>73</v>
      </c>
      <c r="I2012" s="146">
        <f>IF(ЗАПОЛНИТЬ!$F$7=1,'Ф.7(СФ).35'!$E$13,'Ф.7(СФ).35'!$E$15)</f>
        <v>0</v>
      </c>
      <c r="J2012" s="145" t="str">
        <f>IF(ЗАПОЛНИТЬ!$F$7=1,CONCATENATE(ЗАПОЛНИТЬ!$F$18,ЗАПОЛНИТЬ!$D$18),ЗАПОЛНИТЬ!$E$18)</f>
        <v>01.07.2016</v>
      </c>
      <c r="K2012" s="143">
        <f>'Ф.7(СФ).35'!B62</f>
        <v>2800</v>
      </c>
      <c r="L2012" s="143">
        <f>IF(ЗАПОЛНИТЬ!$F$7=1,'Ф.7(СФ).35'!D62/1000,'Ф.7(СФ).35'!D62)</f>
        <v>0</v>
      </c>
      <c r="M2012" s="143">
        <f>IF(ЗАПОЛНИТЬ!$F$7=1,'Ф.7(СФ).35'!E62/1000,'Ф.7(СФ).35'!E62)</f>
        <v>0</v>
      </c>
      <c r="N2012" s="143">
        <f>IF(ЗАПОЛНИТЬ!$F$7=1,'Ф.7(СФ).35'!F62/1000,'Ф.7(СФ).35'!F62)</f>
        <v>0</v>
      </c>
      <c r="O2012" s="143">
        <f>IF(ЗАПОЛНИТЬ!$F$7=1,'Ф.7(СФ).35'!G62/1000,'Ф.7(СФ).35'!G62)</f>
        <v>0</v>
      </c>
      <c r="P2012" s="143">
        <f>IF(ЗАПОЛНИТЬ!$F$7=1,'Ф.7(СФ).35'!H62/1000,'Ф.7(СФ).35'!H62)</f>
        <v>0</v>
      </c>
      <c r="Q2012" s="143">
        <f>IF(ЗАПОЛНИТЬ!$F$7=1,'Ф.7(СФ).35'!I62/1000,'Ф.7(СФ).35'!I62)</f>
        <v>0</v>
      </c>
      <c r="R2012" s="143">
        <f>IF(ЗАПОЛНИТЬ!$F$7=1,'Ф.7(СФ).35'!J62/1000,'Ф.7(СФ).35'!J62)</f>
        <v>0</v>
      </c>
      <c r="S2012" s="143">
        <f>IF(ЗАПОЛНИТЬ!$F$7=1,'Ф.7(СФ).35'!K62/1000,'Ф.7(СФ).35'!K62)</f>
        <v>0</v>
      </c>
      <c r="T2012" s="143">
        <f>IF(ЗАПОЛНИТЬ!$F$7=1,'Ф.7(СФ).35'!L62/1000,'Ф.7(СФ).35'!L62)</f>
        <v>0</v>
      </c>
      <c r="U2012" s="143">
        <f>IF(ЗАПОЛНИТЬ!$F$7=1,'Ф.7(СФ).35'!M62/1000,'Ф.7(СФ).35'!M62)</f>
        <v>0</v>
      </c>
      <c r="V2012" s="145">
        <f>IF(SUM(L2012:U2012)&gt;0,1,0)</f>
        <v>0</v>
      </c>
      <c r="W2012" s="145">
        <f t="shared" si="98"/>
        <v>0</v>
      </c>
    </row>
    <row r="2013" spans="1:23" ht="12.75">
      <c r="A2013" s="144" t="str">
        <f>ЗАПОЛНИТЬ!$B$23</f>
        <v>4</v>
      </c>
      <c r="B2013" s="144" t="str">
        <f>ЗАПОЛНИТЬ!$B$13</f>
        <v>24188344</v>
      </c>
      <c r="C2013" s="144" t="str">
        <f>ЗАПОЛНИТЬ!$B$24</f>
        <v>298</v>
      </c>
      <c r="D2013" s="144" t="str">
        <f>ЗАПОЛНИТЬ!$B$21</f>
        <v>12</v>
      </c>
      <c r="E2013" s="145"/>
      <c r="F2013" s="144" t="str">
        <f>ЗАПОЛНИТЬ!$B$22</f>
        <v>15</v>
      </c>
      <c r="G2013" s="144" t="str">
        <f>ЗАПОЛНИТЬ!$B$20</f>
        <v>040222</v>
      </c>
      <c r="H2013" s="143" t="str">
        <f>IF(ЗАПОЛНИТЬ!$F$7=1,ЗАПОЛНИТЬ!$H$9,ЗАПОЛНИТЬ!$H$10)</f>
        <v>73</v>
      </c>
      <c r="I2013" s="146">
        <f>IF(ЗАПОЛНИТЬ!$F$7=1,'Ф.7(СФ).35'!$E$13,'Ф.7(СФ).35'!$E$15)</f>
        <v>0</v>
      </c>
      <c r="J2013" s="145" t="str">
        <f>IF(ЗАПОЛНИТЬ!$F$7=1,CONCATENATE(ЗАПОЛНИТЬ!$F$18,ЗАПОЛНИТЬ!$D$18),ЗАПОЛНИТЬ!$E$18)</f>
        <v>01.07.2016</v>
      </c>
      <c r="K2013" s="143">
        <f>'Ф.7(СФ).35'!B63</f>
        <v>3000</v>
      </c>
      <c r="L2013" s="143">
        <f>IF(ЗАПОЛНИТЬ!$F$7=1,'Ф.7(СФ).35'!D63/1000,'Ф.7(СФ).35'!D63)</f>
        <v>0</v>
      </c>
      <c r="M2013" s="143">
        <f>IF(ЗАПОЛНИТЬ!$F$7=1,'Ф.7(СФ).35'!E63/1000,'Ф.7(СФ).35'!E63)</f>
        <v>0</v>
      </c>
      <c r="N2013" s="143">
        <f>IF(ЗАПОЛНИТЬ!$F$7=1,'Ф.7(СФ).35'!F63/1000,'Ф.7(СФ).35'!F63)</f>
        <v>0</v>
      </c>
      <c r="O2013" s="143">
        <f>IF(ЗАПОЛНИТЬ!$F$7=1,'Ф.7(СФ).35'!G63/1000,'Ф.7(СФ).35'!G63)</f>
        <v>0</v>
      </c>
      <c r="P2013" s="143">
        <f>IF(ЗАПОЛНИТЬ!$F$7=1,'Ф.7(СФ).35'!H63/1000,'Ф.7(СФ).35'!H63)</f>
        <v>0</v>
      </c>
      <c r="Q2013" s="143">
        <f>IF(ЗАПОЛНИТЬ!$F$7=1,'Ф.7(СФ).35'!I63/1000,'Ф.7(СФ).35'!I63)</f>
        <v>0</v>
      </c>
      <c r="R2013" s="143">
        <f>IF(ЗАПОЛНИТЬ!$F$7=1,'Ф.7(СФ).35'!J63/1000,'Ф.7(СФ).35'!J63)</f>
        <v>0</v>
      </c>
      <c r="S2013" s="143">
        <f>IF(ЗАПОЛНИТЬ!$F$7=1,'Ф.7(СФ).35'!K63/1000,'Ф.7(СФ).35'!K63)</f>
        <v>0</v>
      </c>
      <c r="T2013" s="143">
        <f>IF(ЗАПОЛНИТЬ!$F$7=1,'Ф.7(СФ).35'!L63/1000,'Ф.7(СФ).35'!L63)</f>
        <v>0</v>
      </c>
      <c r="U2013" s="143">
        <f>IF(ЗАПОЛНИТЬ!$F$7=1,'Ф.7(СФ).35'!M63/1000,'Ф.7(СФ).35'!M63)</f>
        <v>0</v>
      </c>
      <c r="V2013" s="145">
        <v>0</v>
      </c>
      <c r="W2013" s="145">
        <f t="shared" si="98"/>
        <v>0</v>
      </c>
    </row>
    <row r="2014" spans="1:23" ht="12.75">
      <c r="A2014" s="144" t="str">
        <f>ЗАПОЛНИТЬ!$B$23</f>
        <v>4</v>
      </c>
      <c r="B2014" s="144" t="str">
        <f>ЗАПОЛНИТЬ!$B$13</f>
        <v>24188344</v>
      </c>
      <c r="C2014" s="144" t="str">
        <f>ЗАПОЛНИТЬ!$B$24</f>
        <v>298</v>
      </c>
      <c r="D2014" s="144" t="str">
        <f>ЗАПОЛНИТЬ!$B$21</f>
        <v>12</v>
      </c>
      <c r="E2014" s="145"/>
      <c r="F2014" s="144" t="str">
        <f>ЗАПОЛНИТЬ!$B$22</f>
        <v>15</v>
      </c>
      <c r="G2014" s="144" t="str">
        <f>ЗАПОЛНИТЬ!$B$20</f>
        <v>040222</v>
      </c>
      <c r="H2014" s="143" t="str">
        <f>IF(ЗАПОЛНИТЬ!$F$7=1,ЗАПОЛНИТЬ!$H$9,ЗАПОЛНИТЬ!$H$10)</f>
        <v>73</v>
      </c>
      <c r="I2014" s="146">
        <f>IF(ЗАПОЛНИТЬ!$F$7=1,'Ф.7(СФ).35'!$E$13,'Ф.7(СФ).35'!$E$15)</f>
        <v>0</v>
      </c>
      <c r="J2014" s="145" t="str">
        <f>IF(ЗАПОЛНИТЬ!$F$7=1,CONCATENATE(ЗАПОЛНИТЬ!$F$18,ЗАПОЛНИТЬ!$D$18),ЗАПОЛНИТЬ!$E$18)</f>
        <v>01.07.2016</v>
      </c>
      <c r="K2014" s="143">
        <f>'Ф.7(СФ).35'!B64</f>
        <v>3100</v>
      </c>
      <c r="L2014" s="143">
        <f>IF(ЗАПОЛНИТЬ!$F$7=1,'Ф.7(СФ).35'!D64/1000,'Ф.7(СФ).35'!D64)</f>
        <v>0</v>
      </c>
      <c r="M2014" s="143">
        <f>IF(ЗАПОЛНИТЬ!$F$7=1,'Ф.7(СФ).35'!E64/1000,'Ф.7(СФ).35'!E64)</f>
        <v>0</v>
      </c>
      <c r="N2014" s="143">
        <f>IF(ЗАПОЛНИТЬ!$F$7=1,'Ф.7(СФ).35'!F64/1000,'Ф.7(СФ).35'!F64)</f>
        <v>0</v>
      </c>
      <c r="O2014" s="143">
        <f>IF(ЗАПОЛНИТЬ!$F$7=1,'Ф.7(СФ).35'!G64/1000,'Ф.7(СФ).35'!G64)</f>
        <v>0</v>
      </c>
      <c r="P2014" s="143">
        <f>IF(ЗАПОЛНИТЬ!$F$7=1,'Ф.7(СФ).35'!H64/1000,'Ф.7(СФ).35'!H64)</f>
        <v>0</v>
      </c>
      <c r="Q2014" s="143">
        <f>IF(ЗАПОЛНИТЬ!$F$7=1,'Ф.7(СФ).35'!I64/1000,'Ф.7(СФ).35'!I64)</f>
        <v>0</v>
      </c>
      <c r="R2014" s="143">
        <f>IF(ЗАПОЛНИТЬ!$F$7=1,'Ф.7(СФ).35'!J64/1000,'Ф.7(СФ).35'!J64)</f>
        <v>0</v>
      </c>
      <c r="S2014" s="143">
        <f>IF(ЗАПОЛНИТЬ!$F$7=1,'Ф.7(СФ).35'!K64/1000,'Ф.7(СФ).35'!K64)</f>
        <v>0</v>
      </c>
      <c r="T2014" s="143">
        <f>IF(ЗАПОЛНИТЬ!$F$7=1,'Ф.7(СФ).35'!L64/1000,'Ф.7(СФ).35'!L64)</f>
        <v>0</v>
      </c>
      <c r="U2014" s="143">
        <f>IF(ЗАПОЛНИТЬ!$F$7=1,'Ф.7(СФ).35'!M64/1000,'Ф.7(СФ).35'!M64)</f>
        <v>0</v>
      </c>
      <c r="V2014" s="145">
        <v>0</v>
      </c>
      <c r="W2014" s="145">
        <f t="shared" si="98"/>
        <v>0</v>
      </c>
    </row>
    <row r="2015" spans="1:23" ht="12.75">
      <c r="A2015" s="144" t="str">
        <f>ЗАПОЛНИТЬ!$B$23</f>
        <v>4</v>
      </c>
      <c r="B2015" s="144" t="str">
        <f>ЗАПОЛНИТЬ!$B$13</f>
        <v>24188344</v>
      </c>
      <c r="C2015" s="144" t="str">
        <f>ЗАПОЛНИТЬ!$B$24</f>
        <v>298</v>
      </c>
      <c r="D2015" s="144" t="str">
        <f>ЗАПОЛНИТЬ!$B$21</f>
        <v>12</v>
      </c>
      <c r="E2015" s="145"/>
      <c r="F2015" s="144" t="str">
        <f>ЗАПОЛНИТЬ!$B$22</f>
        <v>15</v>
      </c>
      <c r="G2015" s="144" t="str">
        <f>ЗАПОЛНИТЬ!$B$20</f>
        <v>040222</v>
      </c>
      <c r="H2015" s="143" t="str">
        <f>IF(ЗАПОЛНИТЬ!$F$7=1,ЗАПОЛНИТЬ!$H$9,ЗАПОЛНИТЬ!$H$10)</f>
        <v>73</v>
      </c>
      <c r="I2015" s="146">
        <f>IF(ЗАПОЛНИТЬ!$F$7=1,'Ф.7(СФ).35'!$E$13,'Ф.7(СФ).35'!$E$15)</f>
        <v>0</v>
      </c>
      <c r="J2015" s="145" t="str">
        <f>IF(ЗАПОЛНИТЬ!$F$7=1,CONCATENATE(ЗАПОЛНИТЬ!$F$18,ЗАПОЛНИТЬ!$D$18),ЗАПОЛНИТЬ!$E$18)</f>
        <v>01.07.2016</v>
      </c>
      <c r="K2015" s="143">
        <f>'Ф.7(СФ).35'!B65</f>
        <v>3110</v>
      </c>
      <c r="L2015" s="143">
        <f>IF(ЗАПОЛНИТЬ!$F$7=1,'Ф.7(СФ).35'!D65/1000,'Ф.7(СФ).35'!D65)</f>
        <v>0</v>
      </c>
      <c r="M2015" s="143">
        <f>IF(ЗАПОЛНИТЬ!$F$7=1,'Ф.7(СФ).35'!E65/1000,'Ф.7(СФ).35'!E65)</f>
        <v>0</v>
      </c>
      <c r="N2015" s="143">
        <f>IF(ЗАПОЛНИТЬ!$F$7=1,'Ф.7(СФ).35'!F65/1000,'Ф.7(СФ).35'!F65)</f>
        <v>0</v>
      </c>
      <c r="O2015" s="143">
        <f>IF(ЗАПОЛНИТЬ!$F$7=1,'Ф.7(СФ).35'!G65/1000,'Ф.7(СФ).35'!G65)</f>
        <v>0</v>
      </c>
      <c r="P2015" s="143">
        <f>IF(ЗАПОЛНИТЬ!$F$7=1,'Ф.7(СФ).35'!H65/1000,'Ф.7(СФ).35'!H65)</f>
        <v>0</v>
      </c>
      <c r="Q2015" s="143">
        <f>IF(ЗАПОЛНИТЬ!$F$7=1,'Ф.7(СФ).35'!I65/1000,'Ф.7(СФ).35'!I65)</f>
        <v>0</v>
      </c>
      <c r="R2015" s="143">
        <f>IF(ЗАПОЛНИТЬ!$F$7=1,'Ф.7(СФ).35'!J65/1000,'Ф.7(СФ).35'!J65)</f>
        <v>0</v>
      </c>
      <c r="S2015" s="143">
        <f>IF(ЗАПОЛНИТЬ!$F$7=1,'Ф.7(СФ).35'!K65/1000,'Ф.7(СФ).35'!K65)</f>
        <v>0</v>
      </c>
      <c r="T2015" s="143">
        <f>IF(ЗАПОЛНИТЬ!$F$7=1,'Ф.7(СФ).35'!L65/1000,'Ф.7(СФ).35'!L65)</f>
        <v>0</v>
      </c>
      <c r="U2015" s="143">
        <f>IF(ЗАПОЛНИТЬ!$F$7=1,'Ф.7(СФ).35'!M65/1000,'Ф.7(СФ).35'!M65)</f>
        <v>0</v>
      </c>
      <c r="V2015" s="145">
        <f>IF(SUM(L2015:U2015)&gt;0,1,0)</f>
        <v>0</v>
      </c>
      <c r="W2015" s="145">
        <f t="shared" si="98"/>
        <v>0</v>
      </c>
    </row>
    <row r="2016" spans="1:23" ht="12.75">
      <c r="A2016" s="144" t="str">
        <f>ЗАПОЛНИТЬ!$B$23</f>
        <v>4</v>
      </c>
      <c r="B2016" s="144" t="str">
        <f>ЗАПОЛНИТЬ!$B$13</f>
        <v>24188344</v>
      </c>
      <c r="C2016" s="144" t="str">
        <f>ЗАПОЛНИТЬ!$B$24</f>
        <v>298</v>
      </c>
      <c r="D2016" s="144" t="str">
        <f>ЗАПОЛНИТЬ!$B$21</f>
        <v>12</v>
      </c>
      <c r="E2016" s="145"/>
      <c r="F2016" s="144" t="str">
        <f>ЗАПОЛНИТЬ!$B$22</f>
        <v>15</v>
      </c>
      <c r="G2016" s="144" t="str">
        <f>ЗАПОЛНИТЬ!$B$20</f>
        <v>040222</v>
      </c>
      <c r="H2016" s="143" t="str">
        <f>IF(ЗАПОЛНИТЬ!$F$7=1,ЗАПОЛНИТЬ!$H$9,ЗАПОЛНИТЬ!$H$10)</f>
        <v>73</v>
      </c>
      <c r="I2016" s="146">
        <f>IF(ЗАПОЛНИТЬ!$F$7=1,'Ф.7(СФ).35'!$E$13,'Ф.7(СФ).35'!$E$15)</f>
        <v>0</v>
      </c>
      <c r="J2016" s="145" t="str">
        <f>IF(ЗАПОЛНИТЬ!$F$7=1,CONCATENATE(ЗАПОЛНИТЬ!$F$18,ЗАПОЛНИТЬ!$D$18),ЗАПОЛНИТЬ!$E$18)</f>
        <v>01.07.2016</v>
      </c>
      <c r="K2016" s="143">
        <f>'Ф.7(СФ).35'!B66</f>
        <v>3120</v>
      </c>
      <c r="L2016" s="143">
        <f>IF(ЗАПОЛНИТЬ!$F$7=1,'Ф.7(СФ).35'!D66/1000,'Ф.7(СФ).35'!D66)</f>
        <v>0</v>
      </c>
      <c r="M2016" s="143">
        <f>IF(ЗАПОЛНИТЬ!$F$7=1,'Ф.7(СФ).35'!E66/1000,'Ф.7(СФ).35'!E66)</f>
        <v>0</v>
      </c>
      <c r="N2016" s="143">
        <f>IF(ЗАПОЛНИТЬ!$F$7=1,'Ф.7(СФ).35'!F66/1000,'Ф.7(СФ).35'!F66)</f>
        <v>0</v>
      </c>
      <c r="O2016" s="143">
        <f>IF(ЗАПОЛНИТЬ!$F$7=1,'Ф.7(СФ).35'!G66/1000,'Ф.7(СФ).35'!G66)</f>
        <v>0</v>
      </c>
      <c r="P2016" s="143">
        <f>IF(ЗАПОЛНИТЬ!$F$7=1,'Ф.7(СФ).35'!H66/1000,'Ф.7(СФ).35'!H66)</f>
        <v>0</v>
      </c>
      <c r="Q2016" s="143">
        <f>IF(ЗАПОЛНИТЬ!$F$7=1,'Ф.7(СФ).35'!I66/1000,'Ф.7(СФ).35'!I66)</f>
        <v>0</v>
      </c>
      <c r="R2016" s="143">
        <f>IF(ЗАПОЛНИТЬ!$F$7=1,'Ф.7(СФ).35'!J66/1000,'Ф.7(СФ).35'!J66)</f>
        <v>0</v>
      </c>
      <c r="S2016" s="143">
        <f>IF(ЗАПОЛНИТЬ!$F$7=1,'Ф.7(СФ).35'!K66/1000,'Ф.7(СФ).35'!K66)</f>
        <v>0</v>
      </c>
      <c r="T2016" s="143">
        <f>IF(ЗАПОЛНИТЬ!$F$7=1,'Ф.7(СФ).35'!L66/1000,'Ф.7(СФ).35'!L66)</f>
        <v>0</v>
      </c>
      <c r="U2016" s="143">
        <f>IF(ЗАПОЛНИТЬ!$F$7=1,'Ф.7(СФ).35'!M66/1000,'Ф.7(СФ).35'!M66)</f>
        <v>0</v>
      </c>
      <c r="V2016" s="145">
        <v>0</v>
      </c>
      <c r="W2016" s="145">
        <f t="shared" si="98"/>
        <v>0</v>
      </c>
    </row>
    <row r="2017" spans="1:23" ht="12.75">
      <c r="A2017" s="144" t="str">
        <f>ЗАПОЛНИТЬ!$B$23</f>
        <v>4</v>
      </c>
      <c r="B2017" s="144" t="str">
        <f>ЗАПОЛНИТЬ!$B$13</f>
        <v>24188344</v>
      </c>
      <c r="C2017" s="144" t="str">
        <f>ЗАПОЛНИТЬ!$B$24</f>
        <v>298</v>
      </c>
      <c r="D2017" s="144" t="str">
        <f>ЗАПОЛНИТЬ!$B$21</f>
        <v>12</v>
      </c>
      <c r="E2017" s="145"/>
      <c r="F2017" s="144" t="str">
        <f>ЗАПОЛНИТЬ!$B$22</f>
        <v>15</v>
      </c>
      <c r="G2017" s="144" t="str">
        <f>ЗАПОЛНИТЬ!$B$20</f>
        <v>040222</v>
      </c>
      <c r="H2017" s="143" t="str">
        <f>IF(ЗАПОЛНИТЬ!$F$7=1,ЗАПОЛНИТЬ!$H$9,ЗАПОЛНИТЬ!$H$10)</f>
        <v>73</v>
      </c>
      <c r="I2017" s="146">
        <f>IF(ЗАПОЛНИТЬ!$F$7=1,'Ф.7(СФ).35'!$E$13,'Ф.7(СФ).35'!$E$15)</f>
        <v>0</v>
      </c>
      <c r="J2017" s="145" t="str">
        <f>IF(ЗАПОЛНИТЬ!$F$7=1,CONCATENATE(ЗАПОЛНИТЬ!$F$18,ЗАПОЛНИТЬ!$D$18),ЗАПОЛНИТЬ!$E$18)</f>
        <v>01.07.2016</v>
      </c>
      <c r="K2017" s="143">
        <f>'Ф.7(СФ).35'!B67</f>
        <v>3121</v>
      </c>
      <c r="L2017" s="143">
        <f>IF(ЗАПОЛНИТЬ!$F$7=1,'Ф.7(СФ).35'!D67/1000,'Ф.7(СФ).35'!D67)</f>
        <v>0</v>
      </c>
      <c r="M2017" s="143">
        <f>IF(ЗАПОЛНИТЬ!$F$7=1,'Ф.7(СФ).35'!E67/1000,'Ф.7(СФ).35'!E67)</f>
        <v>0</v>
      </c>
      <c r="N2017" s="143">
        <f>IF(ЗАПОЛНИТЬ!$F$7=1,'Ф.7(СФ).35'!F67/1000,'Ф.7(СФ).35'!F67)</f>
        <v>0</v>
      </c>
      <c r="O2017" s="143">
        <f>IF(ЗАПОЛНИТЬ!$F$7=1,'Ф.7(СФ).35'!G67/1000,'Ф.7(СФ).35'!G67)</f>
        <v>0</v>
      </c>
      <c r="P2017" s="143">
        <f>IF(ЗАПОЛНИТЬ!$F$7=1,'Ф.7(СФ).35'!H67/1000,'Ф.7(СФ).35'!H67)</f>
        <v>0</v>
      </c>
      <c r="Q2017" s="143">
        <f>IF(ЗАПОЛНИТЬ!$F$7=1,'Ф.7(СФ).35'!I67/1000,'Ф.7(СФ).35'!I67)</f>
        <v>0</v>
      </c>
      <c r="R2017" s="143">
        <f>IF(ЗАПОЛНИТЬ!$F$7=1,'Ф.7(СФ).35'!J67/1000,'Ф.7(СФ).35'!J67)</f>
        <v>0</v>
      </c>
      <c r="S2017" s="143">
        <f>IF(ЗАПОЛНИТЬ!$F$7=1,'Ф.7(СФ).35'!K67/1000,'Ф.7(СФ).35'!K67)</f>
        <v>0</v>
      </c>
      <c r="T2017" s="143">
        <f>IF(ЗАПОЛНИТЬ!$F$7=1,'Ф.7(СФ).35'!L67/1000,'Ф.7(СФ).35'!L67)</f>
        <v>0</v>
      </c>
      <c r="U2017" s="143">
        <f>IF(ЗАПОЛНИТЬ!$F$7=1,'Ф.7(СФ).35'!M67/1000,'Ф.7(СФ).35'!M67)</f>
        <v>0</v>
      </c>
      <c r="V2017" s="145">
        <f>IF(SUM(L2017:U2017)&gt;0,1,0)</f>
        <v>0</v>
      </c>
      <c r="W2017" s="145">
        <f t="shared" si="98"/>
        <v>0</v>
      </c>
    </row>
    <row r="2018" spans="1:23" ht="12.75">
      <c r="A2018" s="144" t="str">
        <f>ЗАПОЛНИТЬ!$B$23</f>
        <v>4</v>
      </c>
      <c r="B2018" s="144" t="str">
        <f>ЗАПОЛНИТЬ!$B$13</f>
        <v>24188344</v>
      </c>
      <c r="C2018" s="144" t="str">
        <f>ЗАПОЛНИТЬ!$B$24</f>
        <v>298</v>
      </c>
      <c r="D2018" s="144" t="str">
        <f>ЗАПОЛНИТЬ!$B$21</f>
        <v>12</v>
      </c>
      <c r="E2018" s="145"/>
      <c r="F2018" s="144" t="str">
        <f>ЗАПОЛНИТЬ!$B$22</f>
        <v>15</v>
      </c>
      <c r="G2018" s="144" t="str">
        <f>ЗАПОЛНИТЬ!$B$20</f>
        <v>040222</v>
      </c>
      <c r="H2018" s="143" t="str">
        <f>IF(ЗАПОЛНИТЬ!$F$7=1,ЗАПОЛНИТЬ!$H$9,ЗАПОЛНИТЬ!$H$10)</f>
        <v>73</v>
      </c>
      <c r="I2018" s="146">
        <f>IF(ЗАПОЛНИТЬ!$F$7=1,'Ф.7(СФ).35'!$E$13,'Ф.7(СФ).35'!$E$15)</f>
        <v>0</v>
      </c>
      <c r="J2018" s="145" t="str">
        <f>IF(ЗАПОЛНИТЬ!$F$7=1,CONCATENATE(ЗАПОЛНИТЬ!$F$18,ЗАПОЛНИТЬ!$D$18),ЗАПОЛНИТЬ!$E$18)</f>
        <v>01.07.2016</v>
      </c>
      <c r="K2018" s="143">
        <f>'Ф.7(СФ).35'!B68</f>
        <v>3122</v>
      </c>
      <c r="L2018" s="143">
        <f>IF(ЗАПОЛНИТЬ!$F$7=1,'Ф.7(СФ).35'!D68/1000,'Ф.7(СФ).35'!D68)</f>
        <v>0</v>
      </c>
      <c r="M2018" s="143">
        <f>IF(ЗАПОЛНИТЬ!$F$7=1,'Ф.7(СФ).35'!E68/1000,'Ф.7(СФ).35'!E68)</f>
        <v>0</v>
      </c>
      <c r="N2018" s="143">
        <f>IF(ЗАПОЛНИТЬ!$F$7=1,'Ф.7(СФ).35'!F68/1000,'Ф.7(СФ).35'!F68)</f>
        <v>0</v>
      </c>
      <c r="O2018" s="143">
        <f>IF(ЗАПОЛНИТЬ!$F$7=1,'Ф.7(СФ).35'!G68/1000,'Ф.7(СФ).35'!G68)</f>
        <v>0</v>
      </c>
      <c r="P2018" s="143">
        <f>IF(ЗАПОЛНИТЬ!$F$7=1,'Ф.7(СФ).35'!H68/1000,'Ф.7(СФ).35'!H68)</f>
        <v>0</v>
      </c>
      <c r="Q2018" s="143">
        <f>IF(ЗАПОЛНИТЬ!$F$7=1,'Ф.7(СФ).35'!I68/1000,'Ф.7(СФ).35'!I68)</f>
        <v>0</v>
      </c>
      <c r="R2018" s="143">
        <f>IF(ЗАПОЛНИТЬ!$F$7=1,'Ф.7(СФ).35'!J68/1000,'Ф.7(СФ).35'!J68)</f>
        <v>0</v>
      </c>
      <c r="S2018" s="143">
        <f>IF(ЗАПОЛНИТЬ!$F$7=1,'Ф.7(СФ).35'!K68/1000,'Ф.7(СФ).35'!K68)</f>
        <v>0</v>
      </c>
      <c r="T2018" s="143">
        <f>IF(ЗАПОЛНИТЬ!$F$7=1,'Ф.7(СФ).35'!L68/1000,'Ф.7(СФ).35'!L68)</f>
        <v>0</v>
      </c>
      <c r="U2018" s="143">
        <f>IF(ЗАПОЛНИТЬ!$F$7=1,'Ф.7(СФ).35'!M68/1000,'Ф.7(СФ).35'!M68)</f>
        <v>0</v>
      </c>
      <c r="V2018" s="145">
        <f>IF(SUM(L2018:U2018)&gt;0,1,0)</f>
        <v>0</v>
      </c>
      <c r="W2018" s="145">
        <f t="shared" si="98"/>
        <v>0</v>
      </c>
    </row>
    <row r="2019" spans="1:23" ht="12.75">
      <c r="A2019" s="144" t="str">
        <f>ЗАПОЛНИТЬ!$B$23</f>
        <v>4</v>
      </c>
      <c r="B2019" s="144" t="str">
        <f>ЗАПОЛНИТЬ!$B$13</f>
        <v>24188344</v>
      </c>
      <c r="C2019" s="144" t="str">
        <f>ЗАПОЛНИТЬ!$B$24</f>
        <v>298</v>
      </c>
      <c r="D2019" s="144" t="str">
        <f>ЗАПОЛНИТЬ!$B$21</f>
        <v>12</v>
      </c>
      <c r="E2019" s="145"/>
      <c r="F2019" s="144" t="str">
        <f>ЗАПОЛНИТЬ!$B$22</f>
        <v>15</v>
      </c>
      <c r="G2019" s="144" t="str">
        <f>ЗАПОЛНИТЬ!$B$20</f>
        <v>040222</v>
      </c>
      <c r="H2019" s="143" t="str">
        <f>IF(ЗАПОЛНИТЬ!$F$7=1,ЗАПОЛНИТЬ!$H$9,ЗАПОЛНИТЬ!$H$10)</f>
        <v>73</v>
      </c>
      <c r="I2019" s="146">
        <f>IF(ЗАПОЛНИТЬ!$F$7=1,'Ф.7(СФ).35'!$E$13,'Ф.7(СФ).35'!$E$15)</f>
        <v>0</v>
      </c>
      <c r="J2019" s="145" t="str">
        <f>IF(ЗАПОЛНИТЬ!$F$7=1,CONCATENATE(ЗАПОЛНИТЬ!$F$18,ЗАПОЛНИТЬ!$D$18),ЗАПОЛНИТЬ!$E$18)</f>
        <v>01.07.2016</v>
      </c>
      <c r="K2019" s="143">
        <f>'Ф.7(СФ).35'!B69</f>
        <v>3130</v>
      </c>
      <c r="L2019" s="143">
        <f>IF(ЗАПОЛНИТЬ!$F$7=1,'Ф.7(СФ).35'!D69/1000,'Ф.7(СФ).35'!D69)</f>
        <v>0</v>
      </c>
      <c r="M2019" s="143">
        <f>IF(ЗАПОЛНИТЬ!$F$7=1,'Ф.7(СФ).35'!E69/1000,'Ф.7(СФ).35'!E69)</f>
        <v>0</v>
      </c>
      <c r="N2019" s="143">
        <f>IF(ЗАПОЛНИТЬ!$F$7=1,'Ф.7(СФ).35'!F69/1000,'Ф.7(СФ).35'!F69)</f>
        <v>0</v>
      </c>
      <c r="O2019" s="143">
        <f>IF(ЗАПОЛНИТЬ!$F$7=1,'Ф.7(СФ).35'!G69/1000,'Ф.7(СФ).35'!G69)</f>
        <v>0</v>
      </c>
      <c r="P2019" s="143">
        <f>IF(ЗАПОЛНИТЬ!$F$7=1,'Ф.7(СФ).35'!H69/1000,'Ф.7(СФ).35'!H69)</f>
        <v>0</v>
      </c>
      <c r="Q2019" s="143">
        <f>IF(ЗАПОЛНИТЬ!$F$7=1,'Ф.7(СФ).35'!I69/1000,'Ф.7(СФ).35'!I69)</f>
        <v>0</v>
      </c>
      <c r="R2019" s="143">
        <f>IF(ЗАПОЛНИТЬ!$F$7=1,'Ф.7(СФ).35'!J69/1000,'Ф.7(СФ).35'!J69)</f>
        <v>0</v>
      </c>
      <c r="S2019" s="143">
        <f>IF(ЗАПОЛНИТЬ!$F$7=1,'Ф.7(СФ).35'!K69/1000,'Ф.7(СФ).35'!K69)</f>
        <v>0</v>
      </c>
      <c r="T2019" s="143">
        <f>IF(ЗАПОЛНИТЬ!$F$7=1,'Ф.7(СФ).35'!L69/1000,'Ф.7(СФ).35'!L69)</f>
        <v>0</v>
      </c>
      <c r="U2019" s="143">
        <f>IF(ЗАПОЛНИТЬ!$F$7=1,'Ф.7(СФ).35'!M69/1000,'Ф.7(СФ).35'!M69)</f>
        <v>0</v>
      </c>
      <c r="V2019" s="145">
        <v>0</v>
      </c>
      <c r="W2019" s="145">
        <f t="shared" si="98"/>
        <v>0</v>
      </c>
    </row>
    <row r="2020" spans="1:23" ht="12.75">
      <c r="A2020" s="144" t="str">
        <f>ЗАПОЛНИТЬ!$B$23</f>
        <v>4</v>
      </c>
      <c r="B2020" s="144" t="str">
        <f>ЗАПОЛНИТЬ!$B$13</f>
        <v>24188344</v>
      </c>
      <c r="C2020" s="144" t="str">
        <f>ЗАПОЛНИТЬ!$B$24</f>
        <v>298</v>
      </c>
      <c r="D2020" s="144" t="str">
        <f>ЗАПОЛНИТЬ!$B$21</f>
        <v>12</v>
      </c>
      <c r="E2020" s="145"/>
      <c r="F2020" s="144" t="str">
        <f>ЗАПОЛНИТЬ!$B$22</f>
        <v>15</v>
      </c>
      <c r="G2020" s="144" t="str">
        <f>ЗАПОЛНИТЬ!$B$20</f>
        <v>040222</v>
      </c>
      <c r="H2020" s="143" t="str">
        <f>IF(ЗАПОЛНИТЬ!$F$7=1,ЗАПОЛНИТЬ!$H$9,ЗАПОЛНИТЬ!$H$10)</f>
        <v>73</v>
      </c>
      <c r="I2020" s="146">
        <f>IF(ЗАПОЛНИТЬ!$F$7=1,'Ф.7(СФ).35'!$E$13,'Ф.7(СФ).35'!$E$15)</f>
        <v>0</v>
      </c>
      <c r="J2020" s="145" t="str">
        <f>IF(ЗАПОЛНИТЬ!$F$7=1,CONCATENATE(ЗАПОЛНИТЬ!$F$18,ЗАПОЛНИТЬ!$D$18),ЗАПОЛНИТЬ!$E$18)</f>
        <v>01.07.2016</v>
      </c>
      <c r="K2020" s="143">
        <f>'Ф.7(СФ).35'!B70</f>
        <v>3131</v>
      </c>
      <c r="L2020" s="143">
        <f>IF(ЗАПОЛНИТЬ!$F$7=1,'Ф.7(СФ).35'!D70/1000,'Ф.7(СФ).35'!D70)</f>
        <v>0</v>
      </c>
      <c r="M2020" s="143">
        <f>IF(ЗАПОЛНИТЬ!$F$7=1,'Ф.7(СФ).35'!E70/1000,'Ф.7(СФ).35'!E70)</f>
        <v>0</v>
      </c>
      <c r="N2020" s="143">
        <f>IF(ЗАПОЛНИТЬ!$F$7=1,'Ф.7(СФ).35'!F70/1000,'Ф.7(СФ).35'!F70)</f>
        <v>0</v>
      </c>
      <c r="O2020" s="143">
        <f>IF(ЗАПОЛНИТЬ!$F$7=1,'Ф.7(СФ).35'!G70/1000,'Ф.7(СФ).35'!G70)</f>
        <v>0</v>
      </c>
      <c r="P2020" s="143">
        <f>IF(ЗАПОЛНИТЬ!$F$7=1,'Ф.7(СФ).35'!H70/1000,'Ф.7(СФ).35'!H70)</f>
        <v>0</v>
      </c>
      <c r="Q2020" s="143">
        <f>IF(ЗАПОЛНИТЬ!$F$7=1,'Ф.7(СФ).35'!I70/1000,'Ф.7(СФ).35'!I70)</f>
        <v>0</v>
      </c>
      <c r="R2020" s="143">
        <f>IF(ЗАПОЛНИТЬ!$F$7=1,'Ф.7(СФ).35'!J70/1000,'Ф.7(СФ).35'!J70)</f>
        <v>0</v>
      </c>
      <c r="S2020" s="143">
        <f>IF(ЗАПОЛНИТЬ!$F$7=1,'Ф.7(СФ).35'!K70/1000,'Ф.7(СФ).35'!K70)</f>
        <v>0</v>
      </c>
      <c r="T2020" s="143">
        <f>IF(ЗАПОЛНИТЬ!$F$7=1,'Ф.7(СФ).35'!L70/1000,'Ф.7(СФ).35'!L70)</f>
        <v>0</v>
      </c>
      <c r="U2020" s="143">
        <f>IF(ЗАПОЛНИТЬ!$F$7=1,'Ф.7(СФ).35'!M70/1000,'Ф.7(СФ).35'!M70)</f>
        <v>0</v>
      </c>
      <c r="V2020" s="145">
        <f>IF(SUM(L2020:U2020)&gt;0,1,0)</f>
        <v>0</v>
      </c>
      <c r="W2020" s="145">
        <f t="shared" si="98"/>
        <v>0</v>
      </c>
    </row>
    <row r="2021" spans="1:23" ht="12.75">
      <c r="A2021" s="144" t="str">
        <f>ЗАПОЛНИТЬ!$B$23</f>
        <v>4</v>
      </c>
      <c r="B2021" s="144" t="str">
        <f>ЗАПОЛНИТЬ!$B$13</f>
        <v>24188344</v>
      </c>
      <c r="C2021" s="144" t="str">
        <f>ЗАПОЛНИТЬ!$B$24</f>
        <v>298</v>
      </c>
      <c r="D2021" s="144" t="str">
        <f>ЗАПОЛНИТЬ!$B$21</f>
        <v>12</v>
      </c>
      <c r="E2021" s="145"/>
      <c r="F2021" s="144" t="str">
        <f>ЗАПОЛНИТЬ!$B$22</f>
        <v>15</v>
      </c>
      <c r="G2021" s="144" t="str">
        <f>ЗАПОЛНИТЬ!$B$20</f>
        <v>040222</v>
      </c>
      <c r="H2021" s="143" t="str">
        <f>IF(ЗАПОЛНИТЬ!$F$7=1,ЗАПОЛНИТЬ!$H$9,ЗАПОЛНИТЬ!$H$10)</f>
        <v>73</v>
      </c>
      <c r="I2021" s="146">
        <f>IF(ЗАПОЛНИТЬ!$F$7=1,'Ф.7(СФ).35'!$E$13,'Ф.7(СФ).35'!$E$15)</f>
        <v>0</v>
      </c>
      <c r="J2021" s="145" t="str">
        <f>IF(ЗАПОЛНИТЬ!$F$7=1,CONCATENATE(ЗАПОЛНИТЬ!$F$18,ЗАПОЛНИТЬ!$D$18),ЗАПОЛНИТЬ!$E$18)</f>
        <v>01.07.2016</v>
      </c>
      <c r="K2021" s="143">
        <f>'Ф.7(СФ).35'!B71</f>
        <v>3132</v>
      </c>
      <c r="L2021" s="143">
        <f>IF(ЗАПОЛНИТЬ!$F$7=1,'Ф.7(СФ).35'!D71/1000,'Ф.7(СФ).35'!D71)</f>
        <v>0</v>
      </c>
      <c r="M2021" s="143">
        <f>IF(ЗАПОЛНИТЬ!$F$7=1,'Ф.7(СФ).35'!E71/1000,'Ф.7(СФ).35'!E71)</f>
        <v>0</v>
      </c>
      <c r="N2021" s="143">
        <f>IF(ЗАПОЛНИТЬ!$F$7=1,'Ф.7(СФ).35'!F71/1000,'Ф.7(СФ).35'!F71)</f>
        <v>0</v>
      </c>
      <c r="O2021" s="143">
        <f>IF(ЗАПОЛНИТЬ!$F$7=1,'Ф.7(СФ).35'!G71/1000,'Ф.7(СФ).35'!G71)</f>
        <v>0</v>
      </c>
      <c r="P2021" s="143">
        <f>IF(ЗАПОЛНИТЬ!$F$7=1,'Ф.7(СФ).35'!H71/1000,'Ф.7(СФ).35'!H71)</f>
        <v>0</v>
      </c>
      <c r="Q2021" s="143">
        <f>IF(ЗАПОЛНИТЬ!$F$7=1,'Ф.7(СФ).35'!I71/1000,'Ф.7(СФ).35'!I71)</f>
        <v>0</v>
      </c>
      <c r="R2021" s="143">
        <f>IF(ЗАПОЛНИТЬ!$F$7=1,'Ф.7(СФ).35'!J71/1000,'Ф.7(СФ).35'!J71)</f>
        <v>0</v>
      </c>
      <c r="S2021" s="143">
        <f>IF(ЗАПОЛНИТЬ!$F$7=1,'Ф.7(СФ).35'!K71/1000,'Ф.7(СФ).35'!K71)</f>
        <v>0</v>
      </c>
      <c r="T2021" s="143">
        <f>IF(ЗАПОЛНИТЬ!$F$7=1,'Ф.7(СФ).35'!L71/1000,'Ф.7(СФ).35'!L71)</f>
        <v>0</v>
      </c>
      <c r="U2021" s="143">
        <f>IF(ЗАПОЛНИТЬ!$F$7=1,'Ф.7(СФ).35'!M71/1000,'Ф.7(СФ).35'!M71)</f>
        <v>0</v>
      </c>
      <c r="V2021" s="145">
        <f>IF(SUM(L2021:U2021)&gt;0,1,0)</f>
        <v>0</v>
      </c>
      <c r="W2021" s="145">
        <f t="shared" si="98"/>
        <v>0</v>
      </c>
    </row>
    <row r="2022" spans="1:23" ht="12.75">
      <c r="A2022" s="144" t="str">
        <f>ЗАПОЛНИТЬ!$B$23</f>
        <v>4</v>
      </c>
      <c r="B2022" s="144" t="str">
        <f>ЗАПОЛНИТЬ!$B$13</f>
        <v>24188344</v>
      </c>
      <c r="C2022" s="144" t="str">
        <f>ЗАПОЛНИТЬ!$B$24</f>
        <v>298</v>
      </c>
      <c r="D2022" s="144" t="str">
        <f>ЗАПОЛНИТЬ!$B$21</f>
        <v>12</v>
      </c>
      <c r="E2022" s="145"/>
      <c r="F2022" s="144" t="str">
        <f>ЗАПОЛНИТЬ!$B$22</f>
        <v>15</v>
      </c>
      <c r="G2022" s="144" t="str">
        <f>ЗАПОЛНИТЬ!$B$20</f>
        <v>040222</v>
      </c>
      <c r="H2022" s="143" t="str">
        <f>IF(ЗАПОЛНИТЬ!$F$7=1,ЗАПОЛНИТЬ!$H$9,ЗАПОЛНИТЬ!$H$10)</f>
        <v>73</v>
      </c>
      <c r="I2022" s="146">
        <f>IF(ЗАПОЛНИТЬ!$F$7=1,'Ф.7(СФ).35'!$E$13,'Ф.7(СФ).35'!$E$15)</f>
        <v>0</v>
      </c>
      <c r="J2022" s="145" t="str">
        <f>IF(ЗАПОЛНИТЬ!$F$7=1,CONCATENATE(ЗАПОЛНИТЬ!$F$18,ЗАПОЛНИТЬ!$D$18),ЗАПОЛНИТЬ!$E$18)</f>
        <v>01.07.2016</v>
      </c>
      <c r="K2022" s="143">
        <f>'Ф.7(СФ).35'!B72</f>
        <v>3140</v>
      </c>
      <c r="L2022" s="143">
        <f>IF(ЗАПОЛНИТЬ!$F$7=1,'Ф.7(СФ).35'!D72/1000,'Ф.7(СФ).35'!D72)</f>
        <v>0</v>
      </c>
      <c r="M2022" s="143">
        <f>IF(ЗАПОЛНИТЬ!$F$7=1,'Ф.7(СФ).35'!E72/1000,'Ф.7(СФ).35'!E72)</f>
        <v>0</v>
      </c>
      <c r="N2022" s="143">
        <f>IF(ЗАПОЛНИТЬ!$F$7=1,'Ф.7(СФ).35'!F72/1000,'Ф.7(СФ).35'!F72)</f>
        <v>0</v>
      </c>
      <c r="O2022" s="143">
        <f>IF(ЗАПОЛНИТЬ!$F$7=1,'Ф.7(СФ).35'!G72/1000,'Ф.7(СФ).35'!G72)</f>
        <v>0</v>
      </c>
      <c r="P2022" s="143">
        <f>IF(ЗАПОЛНИТЬ!$F$7=1,'Ф.7(СФ).35'!H72/1000,'Ф.7(СФ).35'!H72)</f>
        <v>0</v>
      </c>
      <c r="Q2022" s="143">
        <f>IF(ЗАПОЛНИТЬ!$F$7=1,'Ф.7(СФ).35'!I72/1000,'Ф.7(СФ).35'!I72)</f>
        <v>0</v>
      </c>
      <c r="R2022" s="143">
        <f>IF(ЗАПОЛНИТЬ!$F$7=1,'Ф.7(СФ).35'!J72/1000,'Ф.7(СФ).35'!J72)</f>
        <v>0</v>
      </c>
      <c r="S2022" s="143">
        <f>IF(ЗАПОЛНИТЬ!$F$7=1,'Ф.7(СФ).35'!K72/1000,'Ф.7(СФ).35'!K72)</f>
        <v>0</v>
      </c>
      <c r="T2022" s="143">
        <f>IF(ЗАПОЛНИТЬ!$F$7=1,'Ф.7(СФ).35'!L72/1000,'Ф.7(СФ).35'!L72)</f>
        <v>0</v>
      </c>
      <c r="U2022" s="143">
        <f>IF(ЗАПОЛНИТЬ!$F$7=1,'Ф.7(СФ).35'!M72/1000,'Ф.7(СФ).35'!M72)</f>
        <v>0</v>
      </c>
      <c r="V2022" s="145">
        <v>0</v>
      </c>
      <c r="W2022" s="145">
        <f t="shared" si="98"/>
        <v>0</v>
      </c>
    </row>
    <row r="2023" spans="1:23" ht="12.75">
      <c r="A2023" s="144" t="str">
        <f>ЗАПОЛНИТЬ!$B$23</f>
        <v>4</v>
      </c>
      <c r="B2023" s="144" t="str">
        <f>ЗАПОЛНИТЬ!$B$13</f>
        <v>24188344</v>
      </c>
      <c r="C2023" s="144" t="str">
        <f>ЗАПОЛНИТЬ!$B$24</f>
        <v>298</v>
      </c>
      <c r="D2023" s="144" t="str">
        <f>ЗАПОЛНИТЬ!$B$21</f>
        <v>12</v>
      </c>
      <c r="E2023" s="145"/>
      <c r="F2023" s="144" t="str">
        <f>ЗАПОЛНИТЬ!$B$22</f>
        <v>15</v>
      </c>
      <c r="G2023" s="144" t="str">
        <f>ЗАПОЛНИТЬ!$B$20</f>
        <v>040222</v>
      </c>
      <c r="H2023" s="143" t="str">
        <f>IF(ЗАПОЛНИТЬ!$F$7=1,ЗАПОЛНИТЬ!$H$9,ЗАПОЛНИТЬ!$H$10)</f>
        <v>73</v>
      </c>
      <c r="I2023" s="146">
        <f>IF(ЗАПОЛНИТЬ!$F$7=1,'Ф.7(СФ).35'!$E$13,'Ф.7(СФ).35'!$E$15)</f>
        <v>0</v>
      </c>
      <c r="J2023" s="145" t="str">
        <f>IF(ЗАПОЛНИТЬ!$F$7=1,CONCATENATE(ЗАПОЛНИТЬ!$F$18,ЗАПОЛНИТЬ!$D$18),ЗАПОЛНИТЬ!$E$18)</f>
        <v>01.07.2016</v>
      </c>
      <c r="K2023" s="143">
        <f>'Ф.7(СФ).35'!B73</f>
        <v>3141</v>
      </c>
      <c r="L2023" s="143">
        <f>IF(ЗАПОЛНИТЬ!$F$7=1,'Ф.7(СФ).35'!D73/1000,'Ф.7(СФ).35'!D73)</f>
        <v>0</v>
      </c>
      <c r="M2023" s="143">
        <f>IF(ЗАПОЛНИТЬ!$F$7=1,'Ф.7(СФ).35'!E73/1000,'Ф.7(СФ).35'!E73)</f>
        <v>0</v>
      </c>
      <c r="N2023" s="143">
        <f>IF(ЗАПОЛНИТЬ!$F$7=1,'Ф.7(СФ).35'!F73/1000,'Ф.7(СФ).35'!F73)</f>
        <v>0</v>
      </c>
      <c r="O2023" s="143">
        <f>IF(ЗАПОЛНИТЬ!$F$7=1,'Ф.7(СФ).35'!G73/1000,'Ф.7(СФ).35'!G73)</f>
        <v>0</v>
      </c>
      <c r="P2023" s="143">
        <f>IF(ЗАПОЛНИТЬ!$F$7=1,'Ф.7(СФ).35'!H73/1000,'Ф.7(СФ).35'!H73)</f>
        <v>0</v>
      </c>
      <c r="Q2023" s="143">
        <f>IF(ЗАПОЛНИТЬ!$F$7=1,'Ф.7(СФ).35'!I73/1000,'Ф.7(СФ).35'!I73)</f>
        <v>0</v>
      </c>
      <c r="R2023" s="143">
        <f>IF(ЗАПОЛНИТЬ!$F$7=1,'Ф.7(СФ).35'!J73/1000,'Ф.7(СФ).35'!J73)</f>
        <v>0</v>
      </c>
      <c r="S2023" s="143">
        <f>IF(ЗАПОЛНИТЬ!$F$7=1,'Ф.7(СФ).35'!K73/1000,'Ф.7(СФ).35'!K73)</f>
        <v>0</v>
      </c>
      <c r="T2023" s="143">
        <f>IF(ЗАПОЛНИТЬ!$F$7=1,'Ф.7(СФ).35'!L73/1000,'Ф.7(СФ).35'!L73)</f>
        <v>0</v>
      </c>
      <c r="U2023" s="143">
        <f>IF(ЗАПОЛНИТЬ!$F$7=1,'Ф.7(СФ).35'!M73/1000,'Ф.7(СФ).35'!M73)</f>
        <v>0</v>
      </c>
      <c r="V2023" s="145">
        <f>IF(SUM(L2023:U2023)&gt;0,1,0)</f>
        <v>0</v>
      </c>
      <c r="W2023" s="145">
        <f t="shared" ref="W2023:W2032" si="101">IF(SUM(L2023:U2023)&gt;0,1,0)</f>
        <v>0</v>
      </c>
    </row>
    <row r="2024" spans="1:23" ht="12.75">
      <c r="A2024" s="144" t="str">
        <f>ЗАПОЛНИТЬ!$B$23</f>
        <v>4</v>
      </c>
      <c r="B2024" s="144" t="str">
        <f>ЗАПОЛНИТЬ!$B$13</f>
        <v>24188344</v>
      </c>
      <c r="C2024" s="144" t="str">
        <f>ЗАПОЛНИТЬ!$B$24</f>
        <v>298</v>
      </c>
      <c r="D2024" s="144" t="str">
        <f>ЗАПОЛНИТЬ!$B$21</f>
        <v>12</v>
      </c>
      <c r="E2024" s="145"/>
      <c r="F2024" s="144" t="str">
        <f>ЗАПОЛНИТЬ!$B$22</f>
        <v>15</v>
      </c>
      <c r="G2024" s="144" t="str">
        <f>ЗАПОЛНИТЬ!$B$20</f>
        <v>040222</v>
      </c>
      <c r="H2024" s="143" t="str">
        <f>IF(ЗАПОЛНИТЬ!$F$7=1,ЗАПОЛНИТЬ!$H$9,ЗАПОЛНИТЬ!$H$10)</f>
        <v>73</v>
      </c>
      <c r="I2024" s="146">
        <f>IF(ЗАПОЛНИТЬ!$F$7=1,'Ф.7(СФ).35'!$E$13,'Ф.7(СФ).35'!$E$15)</f>
        <v>0</v>
      </c>
      <c r="J2024" s="145" t="str">
        <f>IF(ЗАПОЛНИТЬ!$F$7=1,CONCATENATE(ЗАПОЛНИТЬ!$F$18,ЗАПОЛНИТЬ!$D$18),ЗАПОЛНИТЬ!$E$18)</f>
        <v>01.07.2016</v>
      </c>
      <c r="K2024" s="143">
        <f>'Ф.7(СФ).35'!B74</f>
        <v>3142</v>
      </c>
      <c r="L2024" s="143">
        <f>IF(ЗАПОЛНИТЬ!$F$7=1,'Ф.7(СФ).35'!D74/1000,'Ф.7(СФ).35'!D74)</f>
        <v>0</v>
      </c>
      <c r="M2024" s="143">
        <f>IF(ЗАПОЛНИТЬ!$F$7=1,'Ф.7(СФ).35'!E74/1000,'Ф.7(СФ).35'!E74)</f>
        <v>0</v>
      </c>
      <c r="N2024" s="143">
        <f>IF(ЗАПОЛНИТЬ!$F$7=1,'Ф.7(СФ).35'!F74/1000,'Ф.7(СФ).35'!F74)</f>
        <v>0</v>
      </c>
      <c r="O2024" s="143">
        <f>IF(ЗАПОЛНИТЬ!$F$7=1,'Ф.7(СФ).35'!G74/1000,'Ф.7(СФ).35'!G74)</f>
        <v>0</v>
      </c>
      <c r="P2024" s="143">
        <f>IF(ЗАПОЛНИТЬ!$F$7=1,'Ф.7(СФ).35'!H74/1000,'Ф.7(СФ).35'!H74)</f>
        <v>0</v>
      </c>
      <c r="Q2024" s="143">
        <f>IF(ЗАПОЛНИТЬ!$F$7=1,'Ф.7(СФ).35'!I74/1000,'Ф.7(СФ).35'!I74)</f>
        <v>0</v>
      </c>
      <c r="R2024" s="143">
        <f>IF(ЗАПОЛНИТЬ!$F$7=1,'Ф.7(СФ).35'!J74/1000,'Ф.7(СФ).35'!J74)</f>
        <v>0</v>
      </c>
      <c r="S2024" s="143">
        <f>IF(ЗАПОЛНИТЬ!$F$7=1,'Ф.7(СФ).35'!K74/1000,'Ф.7(СФ).35'!K74)</f>
        <v>0</v>
      </c>
      <c r="T2024" s="143">
        <f>IF(ЗАПОЛНИТЬ!$F$7=1,'Ф.7(СФ).35'!L74/1000,'Ф.7(СФ).35'!L74)</f>
        <v>0</v>
      </c>
      <c r="U2024" s="143">
        <f>IF(ЗАПОЛНИТЬ!$F$7=1,'Ф.7(СФ).35'!M74/1000,'Ф.7(СФ).35'!M74)</f>
        <v>0</v>
      </c>
      <c r="V2024" s="145">
        <f>IF(SUM(L2024:U2024)&gt;0,1,0)</f>
        <v>0</v>
      </c>
      <c r="W2024" s="145">
        <f t="shared" si="101"/>
        <v>0</v>
      </c>
    </row>
    <row r="2025" spans="1:23" ht="12.75">
      <c r="A2025" s="144" t="str">
        <f>ЗАПОЛНИТЬ!$B$23</f>
        <v>4</v>
      </c>
      <c r="B2025" s="144" t="str">
        <f>ЗАПОЛНИТЬ!$B$13</f>
        <v>24188344</v>
      </c>
      <c r="C2025" s="144" t="str">
        <f>ЗАПОЛНИТЬ!$B$24</f>
        <v>298</v>
      </c>
      <c r="D2025" s="144" t="str">
        <f>ЗАПОЛНИТЬ!$B$21</f>
        <v>12</v>
      </c>
      <c r="E2025" s="145"/>
      <c r="F2025" s="144" t="str">
        <f>ЗАПОЛНИТЬ!$B$22</f>
        <v>15</v>
      </c>
      <c r="G2025" s="144" t="str">
        <f>ЗАПОЛНИТЬ!$B$20</f>
        <v>040222</v>
      </c>
      <c r="H2025" s="143" t="str">
        <f>IF(ЗАПОЛНИТЬ!$F$7=1,ЗАПОЛНИТЬ!$H$9,ЗАПОЛНИТЬ!$H$10)</f>
        <v>73</v>
      </c>
      <c r="I2025" s="146">
        <f>IF(ЗАПОЛНИТЬ!$F$7=1,'Ф.7(СФ).35'!$E$13,'Ф.7(СФ).35'!$E$15)</f>
        <v>0</v>
      </c>
      <c r="J2025" s="145" t="str">
        <f>IF(ЗАПОЛНИТЬ!$F$7=1,CONCATENATE(ЗАПОЛНИТЬ!$F$18,ЗАПОЛНИТЬ!$D$18),ЗАПОЛНИТЬ!$E$18)</f>
        <v>01.07.2016</v>
      </c>
      <c r="K2025" s="143">
        <f>'Ф.7(СФ).35'!B75</f>
        <v>3143</v>
      </c>
      <c r="L2025" s="143">
        <f>IF(ЗАПОЛНИТЬ!$F$7=1,'Ф.7(СФ).35'!D75/1000,'Ф.7(СФ).35'!D75)</f>
        <v>0</v>
      </c>
      <c r="M2025" s="143">
        <f>IF(ЗАПОЛНИТЬ!$F$7=1,'Ф.7(СФ).35'!E75/1000,'Ф.7(СФ).35'!E75)</f>
        <v>0</v>
      </c>
      <c r="N2025" s="143">
        <f>IF(ЗАПОЛНИТЬ!$F$7=1,'Ф.7(СФ).35'!F75/1000,'Ф.7(СФ).35'!F75)</f>
        <v>0</v>
      </c>
      <c r="O2025" s="143">
        <f>IF(ЗАПОЛНИТЬ!$F$7=1,'Ф.7(СФ).35'!G75/1000,'Ф.7(СФ).35'!G75)</f>
        <v>0</v>
      </c>
      <c r="P2025" s="143">
        <f>IF(ЗАПОЛНИТЬ!$F$7=1,'Ф.7(СФ).35'!H75/1000,'Ф.7(СФ).35'!H75)</f>
        <v>0</v>
      </c>
      <c r="Q2025" s="143">
        <f>IF(ЗАПОЛНИТЬ!$F$7=1,'Ф.7(СФ).35'!I75/1000,'Ф.7(СФ).35'!I75)</f>
        <v>0</v>
      </c>
      <c r="R2025" s="143">
        <f>IF(ЗАПОЛНИТЬ!$F$7=1,'Ф.7(СФ).35'!J75/1000,'Ф.7(СФ).35'!J75)</f>
        <v>0</v>
      </c>
      <c r="S2025" s="143">
        <f>IF(ЗАПОЛНИТЬ!$F$7=1,'Ф.7(СФ).35'!K75/1000,'Ф.7(СФ).35'!K75)</f>
        <v>0</v>
      </c>
      <c r="T2025" s="143">
        <f>IF(ЗАПОЛНИТЬ!$F$7=1,'Ф.7(СФ).35'!L75/1000,'Ф.7(СФ).35'!L75)</f>
        <v>0</v>
      </c>
      <c r="U2025" s="143">
        <f>IF(ЗАПОЛНИТЬ!$F$7=1,'Ф.7(СФ).35'!M75/1000,'Ф.7(СФ).35'!M75)</f>
        <v>0</v>
      </c>
      <c r="V2025" s="145">
        <f>IF(SUM(L2025:U2025)&gt;0,1,0)</f>
        <v>0</v>
      </c>
      <c r="W2025" s="145">
        <f t="shared" si="101"/>
        <v>0</v>
      </c>
    </row>
    <row r="2026" spans="1:23" ht="12.75">
      <c r="A2026" s="144" t="str">
        <f>ЗАПОЛНИТЬ!$B$23</f>
        <v>4</v>
      </c>
      <c r="B2026" s="144" t="str">
        <f>ЗАПОЛНИТЬ!$B$13</f>
        <v>24188344</v>
      </c>
      <c r="C2026" s="144" t="str">
        <f>ЗАПОЛНИТЬ!$B$24</f>
        <v>298</v>
      </c>
      <c r="D2026" s="144" t="str">
        <f>ЗАПОЛНИТЬ!$B$21</f>
        <v>12</v>
      </c>
      <c r="E2026" s="145"/>
      <c r="F2026" s="144" t="str">
        <f>ЗАПОЛНИТЬ!$B$22</f>
        <v>15</v>
      </c>
      <c r="G2026" s="144" t="str">
        <f>ЗАПОЛНИТЬ!$B$20</f>
        <v>040222</v>
      </c>
      <c r="H2026" s="143" t="str">
        <f>IF(ЗАПОЛНИТЬ!$F$7=1,ЗАПОЛНИТЬ!$H$9,ЗАПОЛНИТЬ!$H$10)</f>
        <v>73</v>
      </c>
      <c r="I2026" s="146">
        <f>IF(ЗАПОЛНИТЬ!$F$7=1,'Ф.7(СФ).35'!$E$13,'Ф.7(СФ).35'!$E$15)</f>
        <v>0</v>
      </c>
      <c r="J2026" s="145" t="str">
        <f>IF(ЗАПОЛНИТЬ!$F$7=1,CONCATENATE(ЗАПОЛНИТЬ!$F$18,ЗАПОЛНИТЬ!$D$18),ЗАПОЛНИТЬ!$E$18)</f>
        <v>01.07.2016</v>
      </c>
      <c r="K2026" s="143">
        <f>'Ф.7(СФ).35'!B76</f>
        <v>3150</v>
      </c>
      <c r="L2026" s="143">
        <f>IF(ЗАПОЛНИТЬ!$F$7=1,'Ф.7(СФ).35'!D76/1000,'Ф.7(СФ).35'!D76)</f>
        <v>0</v>
      </c>
      <c r="M2026" s="143">
        <f>IF(ЗАПОЛНИТЬ!$F$7=1,'Ф.7(СФ).35'!E76/1000,'Ф.7(СФ).35'!E76)</f>
        <v>0</v>
      </c>
      <c r="N2026" s="143">
        <f>IF(ЗАПОЛНИТЬ!$F$7=1,'Ф.7(СФ).35'!F76/1000,'Ф.7(СФ).35'!F76)</f>
        <v>0</v>
      </c>
      <c r="O2026" s="143">
        <f>IF(ЗАПОЛНИТЬ!$F$7=1,'Ф.7(СФ).35'!G76/1000,'Ф.7(СФ).35'!G76)</f>
        <v>0</v>
      </c>
      <c r="P2026" s="143">
        <f>IF(ЗАПОЛНИТЬ!$F$7=1,'Ф.7(СФ).35'!H76/1000,'Ф.7(СФ).35'!H76)</f>
        <v>0</v>
      </c>
      <c r="Q2026" s="143">
        <f>IF(ЗАПОЛНИТЬ!$F$7=1,'Ф.7(СФ).35'!I76/1000,'Ф.7(СФ).35'!I76)</f>
        <v>0</v>
      </c>
      <c r="R2026" s="143">
        <f>IF(ЗАПОЛНИТЬ!$F$7=1,'Ф.7(СФ).35'!J76/1000,'Ф.7(СФ).35'!J76)</f>
        <v>0</v>
      </c>
      <c r="S2026" s="143">
        <f>IF(ЗАПОЛНИТЬ!$F$7=1,'Ф.7(СФ).35'!K76/1000,'Ф.7(СФ).35'!K76)</f>
        <v>0</v>
      </c>
      <c r="T2026" s="143">
        <f>IF(ЗАПОЛНИТЬ!$F$7=1,'Ф.7(СФ).35'!L76/1000,'Ф.7(СФ).35'!L76)</f>
        <v>0</v>
      </c>
      <c r="U2026" s="143">
        <f>IF(ЗАПОЛНИТЬ!$F$7=1,'Ф.7(СФ).35'!M76/1000,'Ф.7(СФ).35'!M76)</f>
        <v>0</v>
      </c>
      <c r="V2026" s="145">
        <f>IF(SUM(L2026:U2026)&gt;0,1,0)</f>
        <v>0</v>
      </c>
      <c r="W2026" s="145">
        <f t="shared" si="101"/>
        <v>0</v>
      </c>
    </row>
    <row r="2027" spans="1:23" ht="12.75">
      <c r="A2027" s="144" t="str">
        <f>ЗАПОЛНИТЬ!$B$23</f>
        <v>4</v>
      </c>
      <c r="B2027" s="144" t="str">
        <f>ЗАПОЛНИТЬ!$B$13</f>
        <v>24188344</v>
      </c>
      <c r="C2027" s="144" t="str">
        <f>ЗАПОЛНИТЬ!$B$24</f>
        <v>298</v>
      </c>
      <c r="D2027" s="144" t="str">
        <f>ЗАПОЛНИТЬ!$B$21</f>
        <v>12</v>
      </c>
      <c r="E2027" s="145"/>
      <c r="F2027" s="144" t="str">
        <f>ЗАПОЛНИТЬ!$B$22</f>
        <v>15</v>
      </c>
      <c r="G2027" s="144" t="str">
        <f>ЗАПОЛНИТЬ!$B$20</f>
        <v>040222</v>
      </c>
      <c r="H2027" s="143" t="str">
        <f>IF(ЗАПОЛНИТЬ!$F$7=1,ЗАПОЛНИТЬ!$H$9,ЗАПОЛНИТЬ!$H$10)</f>
        <v>73</v>
      </c>
      <c r="I2027" s="146">
        <f>IF(ЗАПОЛНИТЬ!$F$7=1,'Ф.7(СФ).35'!$E$13,'Ф.7(СФ).35'!$E$15)</f>
        <v>0</v>
      </c>
      <c r="J2027" s="145" t="str">
        <f>IF(ЗАПОЛНИТЬ!$F$7=1,CONCATENATE(ЗАПОЛНИТЬ!$F$18,ЗАПОЛНИТЬ!$D$18),ЗАПОЛНИТЬ!$E$18)</f>
        <v>01.07.2016</v>
      </c>
      <c r="K2027" s="143">
        <f>'Ф.7(СФ).35'!B77</f>
        <v>3160</v>
      </c>
      <c r="L2027" s="143">
        <f>IF(ЗАПОЛНИТЬ!$F$7=1,'Ф.7(СФ).35'!D77/1000,'Ф.7(СФ).35'!D77)</f>
        <v>0</v>
      </c>
      <c r="M2027" s="143">
        <f>IF(ЗАПОЛНИТЬ!$F$7=1,'Ф.7(СФ).35'!E77/1000,'Ф.7(СФ).35'!E77)</f>
        <v>0</v>
      </c>
      <c r="N2027" s="143">
        <f>IF(ЗАПОЛНИТЬ!$F$7=1,'Ф.7(СФ).35'!F77/1000,'Ф.7(СФ).35'!F77)</f>
        <v>0</v>
      </c>
      <c r="O2027" s="143">
        <f>IF(ЗАПОЛНИТЬ!$F$7=1,'Ф.7(СФ).35'!G77/1000,'Ф.7(СФ).35'!G77)</f>
        <v>0</v>
      </c>
      <c r="P2027" s="143">
        <f>IF(ЗАПОЛНИТЬ!$F$7=1,'Ф.7(СФ).35'!H77/1000,'Ф.7(СФ).35'!H77)</f>
        <v>0</v>
      </c>
      <c r="Q2027" s="143">
        <f>IF(ЗАПОЛНИТЬ!$F$7=1,'Ф.7(СФ).35'!I77/1000,'Ф.7(СФ).35'!I77)</f>
        <v>0</v>
      </c>
      <c r="R2027" s="143">
        <f>IF(ЗАПОЛНИТЬ!$F$7=1,'Ф.7(СФ).35'!J77/1000,'Ф.7(СФ).35'!J77)</f>
        <v>0</v>
      </c>
      <c r="S2027" s="143">
        <f>IF(ЗАПОЛНИТЬ!$F$7=1,'Ф.7(СФ).35'!K77/1000,'Ф.7(СФ).35'!K77)</f>
        <v>0</v>
      </c>
      <c r="T2027" s="143">
        <f>IF(ЗАПОЛНИТЬ!$F$7=1,'Ф.7(СФ).35'!L77/1000,'Ф.7(СФ).35'!L77)</f>
        <v>0</v>
      </c>
      <c r="U2027" s="143">
        <f>IF(ЗАПОЛНИТЬ!$F$7=1,'Ф.7(СФ).35'!M77/1000,'Ф.7(СФ).35'!M77)</f>
        <v>0</v>
      </c>
      <c r="V2027" s="145">
        <f>IF(SUM(L2027:U2027)&gt;0,1,0)</f>
        <v>0</v>
      </c>
      <c r="W2027" s="145">
        <f t="shared" si="101"/>
        <v>0</v>
      </c>
    </row>
    <row r="2028" spans="1:23" ht="12.75">
      <c r="A2028" s="144" t="str">
        <f>ЗАПОЛНИТЬ!$B$23</f>
        <v>4</v>
      </c>
      <c r="B2028" s="144" t="str">
        <f>ЗАПОЛНИТЬ!$B$13</f>
        <v>24188344</v>
      </c>
      <c r="C2028" s="144" t="str">
        <f>ЗАПОЛНИТЬ!$B$24</f>
        <v>298</v>
      </c>
      <c r="D2028" s="144" t="str">
        <f>ЗАПОЛНИТЬ!$B$21</f>
        <v>12</v>
      </c>
      <c r="E2028" s="145"/>
      <c r="F2028" s="144" t="str">
        <f>ЗАПОЛНИТЬ!$B$22</f>
        <v>15</v>
      </c>
      <c r="G2028" s="144" t="str">
        <f>ЗАПОЛНИТЬ!$B$20</f>
        <v>040222</v>
      </c>
      <c r="H2028" s="143" t="str">
        <f>IF(ЗАПОЛНИТЬ!$F$7=1,ЗАПОЛНИТЬ!$H$9,ЗАПОЛНИТЬ!$H$10)</f>
        <v>73</v>
      </c>
      <c r="I2028" s="146">
        <f>IF(ЗАПОЛНИТЬ!$F$7=1,'Ф.7(СФ).35'!$E$13,'Ф.7(СФ).35'!$E$15)</f>
        <v>0</v>
      </c>
      <c r="J2028" s="145" t="str">
        <f>IF(ЗАПОЛНИТЬ!$F$7=1,CONCATENATE(ЗАПОЛНИТЬ!$F$18,ЗАПОЛНИТЬ!$D$18),ЗАПОЛНИТЬ!$E$18)</f>
        <v>01.07.2016</v>
      </c>
      <c r="K2028" s="143">
        <f>'Ф.7(СФ).35'!B78</f>
        <v>3200</v>
      </c>
      <c r="L2028" s="143">
        <f>IF(ЗАПОЛНИТЬ!$F$7=1,'Ф.7(СФ).35'!D78/1000,'Ф.7(СФ).35'!D78)</f>
        <v>0</v>
      </c>
      <c r="M2028" s="143">
        <f>IF(ЗАПОЛНИТЬ!$F$7=1,'Ф.7(СФ).35'!E78/1000,'Ф.7(СФ).35'!E78)</f>
        <v>0</v>
      </c>
      <c r="N2028" s="143">
        <f>IF(ЗАПОЛНИТЬ!$F$7=1,'Ф.7(СФ).35'!F78/1000,'Ф.7(СФ).35'!F78)</f>
        <v>0</v>
      </c>
      <c r="O2028" s="143">
        <f>IF(ЗАПОЛНИТЬ!$F$7=1,'Ф.7(СФ).35'!G78/1000,'Ф.7(СФ).35'!G78)</f>
        <v>0</v>
      </c>
      <c r="P2028" s="143">
        <f>IF(ЗАПОЛНИТЬ!$F$7=1,'Ф.7(СФ).35'!H78/1000,'Ф.7(СФ).35'!H78)</f>
        <v>0</v>
      </c>
      <c r="Q2028" s="143">
        <f>IF(ЗАПОЛНИТЬ!$F$7=1,'Ф.7(СФ).35'!I78/1000,'Ф.7(СФ).35'!I78)</f>
        <v>0</v>
      </c>
      <c r="R2028" s="143">
        <f>IF(ЗАПОЛНИТЬ!$F$7=1,'Ф.7(СФ).35'!J78/1000,'Ф.7(СФ).35'!J78)</f>
        <v>0</v>
      </c>
      <c r="S2028" s="143">
        <f>IF(ЗАПОЛНИТЬ!$F$7=1,'Ф.7(СФ).35'!K78/1000,'Ф.7(СФ).35'!K78)</f>
        <v>0</v>
      </c>
      <c r="T2028" s="143">
        <f>IF(ЗАПОЛНИТЬ!$F$7=1,'Ф.7(СФ).35'!L78/1000,'Ф.7(СФ).35'!L78)</f>
        <v>0</v>
      </c>
      <c r="U2028" s="143">
        <f>IF(ЗАПОЛНИТЬ!$F$7=1,'Ф.7(СФ).35'!M78/1000,'Ф.7(СФ).35'!M78)</f>
        <v>0</v>
      </c>
      <c r="V2028" s="145">
        <v>0</v>
      </c>
      <c r="W2028" s="145">
        <f t="shared" si="101"/>
        <v>0</v>
      </c>
    </row>
    <row r="2029" spans="1:23" ht="12.75">
      <c r="A2029" s="144" t="str">
        <f>ЗАПОЛНИТЬ!$B$23</f>
        <v>4</v>
      </c>
      <c r="B2029" s="144" t="str">
        <f>ЗАПОЛНИТЬ!$B$13</f>
        <v>24188344</v>
      </c>
      <c r="C2029" s="144" t="str">
        <f>ЗАПОЛНИТЬ!$B$24</f>
        <v>298</v>
      </c>
      <c r="D2029" s="144" t="str">
        <f>ЗАПОЛНИТЬ!$B$21</f>
        <v>12</v>
      </c>
      <c r="E2029" s="145"/>
      <c r="F2029" s="144" t="str">
        <f>ЗАПОЛНИТЬ!$B$22</f>
        <v>15</v>
      </c>
      <c r="G2029" s="144" t="str">
        <f>ЗАПОЛНИТЬ!$B$20</f>
        <v>040222</v>
      </c>
      <c r="H2029" s="143" t="str">
        <f>IF(ЗАПОЛНИТЬ!$F$7=1,ЗАПОЛНИТЬ!$H$9,ЗАПОЛНИТЬ!$H$10)</f>
        <v>73</v>
      </c>
      <c r="I2029" s="146">
        <f>IF(ЗАПОЛНИТЬ!$F$7=1,'Ф.7(СФ).35'!$E$13,'Ф.7(СФ).35'!$E$15)</f>
        <v>0</v>
      </c>
      <c r="J2029" s="145" t="str">
        <f>IF(ЗАПОЛНИТЬ!$F$7=1,CONCATENATE(ЗАПОЛНИТЬ!$F$18,ЗАПОЛНИТЬ!$D$18),ЗАПОЛНИТЬ!$E$18)</f>
        <v>01.07.2016</v>
      </c>
      <c r="K2029" s="143">
        <f>'Ф.7(СФ).35'!B79</f>
        <v>3210</v>
      </c>
      <c r="L2029" s="143">
        <f>IF(ЗАПОЛНИТЬ!$F$7=1,'Ф.7(СФ).35'!D79/1000,'Ф.7(СФ).35'!D79)</f>
        <v>0</v>
      </c>
      <c r="M2029" s="143">
        <f>IF(ЗАПОЛНИТЬ!$F$7=1,'Ф.7(СФ).35'!E79/1000,'Ф.7(СФ).35'!E79)</f>
        <v>0</v>
      </c>
      <c r="N2029" s="143">
        <f>IF(ЗАПОЛНИТЬ!$F$7=1,'Ф.7(СФ).35'!F79/1000,'Ф.7(СФ).35'!F79)</f>
        <v>0</v>
      </c>
      <c r="O2029" s="143">
        <f>IF(ЗАПОЛНИТЬ!$F$7=1,'Ф.7(СФ).35'!G79/1000,'Ф.7(СФ).35'!G79)</f>
        <v>0</v>
      </c>
      <c r="P2029" s="143">
        <f>IF(ЗАПОЛНИТЬ!$F$7=1,'Ф.7(СФ).35'!H79/1000,'Ф.7(СФ).35'!H79)</f>
        <v>0</v>
      </c>
      <c r="Q2029" s="143">
        <f>IF(ЗАПОЛНИТЬ!$F$7=1,'Ф.7(СФ).35'!I79/1000,'Ф.7(СФ).35'!I79)</f>
        <v>0</v>
      </c>
      <c r="R2029" s="143">
        <f>IF(ЗАПОЛНИТЬ!$F$7=1,'Ф.7(СФ).35'!J79/1000,'Ф.7(СФ).35'!J79)</f>
        <v>0</v>
      </c>
      <c r="S2029" s="143">
        <f>IF(ЗАПОЛНИТЬ!$F$7=1,'Ф.7(СФ).35'!K79/1000,'Ф.7(СФ).35'!K79)</f>
        <v>0</v>
      </c>
      <c r="T2029" s="143">
        <f>IF(ЗАПОЛНИТЬ!$F$7=1,'Ф.7(СФ).35'!L79/1000,'Ф.7(СФ).35'!L79)</f>
        <v>0</v>
      </c>
      <c r="U2029" s="143">
        <f>IF(ЗАПОЛНИТЬ!$F$7=1,'Ф.7(СФ).35'!M79/1000,'Ф.7(СФ).35'!M79)</f>
        <v>0</v>
      </c>
      <c r="V2029" s="145">
        <f>IF(SUM(L2029:U2029)&gt;0,1,0)</f>
        <v>0</v>
      </c>
      <c r="W2029" s="145">
        <f t="shared" si="101"/>
        <v>0</v>
      </c>
    </row>
    <row r="2030" spans="1:23" ht="12.75">
      <c r="A2030" s="144" t="str">
        <f>ЗАПОЛНИТЬ!$B$23</f>
        <v>4</v>
      </c>
      <c r="B2030" s="144" t="str">
        <f>ЗАПОЛНИТЬ!$B$13</f>
        <v>24188344</v>
      </c>
      <c r="C2030" s="144" t="str">
        <f>ЗАПОЛНИТЬ!$B$24</f>
        <v>298</v>
      </c>
      <c r="D2030" s="144" t="str">
        <f>ЗАПОЛНИТЬ!$B$21</f>
        <v>12</v>
      </c>
      <c r="E2030" s="145"/>
      <c r="F2030" s="144" t="str">
        <f>ЗАПОЛНИТЬ!$B$22</f>
        <v>15</v>
      </c>
      <c r="G2030" s="144" t="str">
        <f>ЗАПОЛНИТЬ!$B$20</f>
        <v>040222</v>
      </c>
      <c r="H2030" s="143" t="str">
        <f>IF(ЗАПОЛНИТЬ!$F$7=1,ЗАПОЛНИТЬ!$H$9,ЗАПОЛНИТЬ!$H$10)</f>
        <v>73</v>
      </c>
      <c r="I2030" s="146">
        <f>IF(ЗАПОЛНИТЬ!$F$7=1,'Ф.7(СФ).35'!$E$13,'Ф.7(СФ).35'!$E$15)</f>
        <v>0</v>
      </c>
      <c r="J2030" s="145" t="str">
        <f>IF(ЗАПОЛНИТЬ!$F$7=1,CONCATENATE(ЗАПОЛНИТЬ!$F$18,ЗАПОЛНИТЬ!$D$18),ЗАПОЛНИТЬ!$E$18)</f>
        <v>01.07.2016</v>
      </c>
      <c r="K2030" s="143">
        <f>'Ф.7(СФ).35'!B80</f>
        <v>3220</v>
      </c>
      <c r="L2030" s="143">
        <f>IF(ЗАПОЛНИТЬ!$F$7=1,'Ф.7(СФ).35'!D80/1000,'Ф.7(СФ).35'!D80)</f>
        <v>0</v>
      </c>
      <c r="M2030" s="143">
        <f>IF(ЗАПОЛНИТЬ!$F$7=1,'Ф.7(СФ).35'!E80/1000,'Ф.7(СФ).35'!E80)</f>
        <v>0</v>
      </c>
      <c r="N2030" s="143">
        <f>IF(ЗАПОЛНИТЬ!$F$7=1,'Ф.7(СФ).35'!F80/1000,'Ф.7(СФ).35'!F80)</f>
        <v>0</v>
      </c>
      <c r="O2030" s="143">
        <f>IF(ЗАПОЛНИТЬ!$F$7=1,'Ф.7(СФ).35'!G80/1000,'Ф.7(СФ).35'!G80)</f>
        <v>0</v>
      </c>
      <c r="P2030" s="143">
        <f>IF(ЗАПОЛНИТЬ!$F$7=1,'Ф.7(СФ).35'!H80/1000,'Ф.7(СФ).35'!H80)</f>
        <v>0</v>
      </c>
      <c r="Q2030" s="143">
        <f>IF(ЗАПОЛНИТЬ!$F$7=1,'Ф.7(СФ).35'!I80/1000,'Ф.7(СФ).35'!I80)</f>
        <v>0</v>
      </c>
      <c r="R2030" s="143">
        <f>IF(ЗАПОЛНИТЬ!$F$7=1,'Ф.7(СФ).35'!J80/1000,'Ф.7(СФ).35'!J80)</f>
        <v>0</v>
      </c>
      <c r="S2030" s="143">
        <f>IF(ЗАПОЛНИТЬ!$F$7=1,'Ф.7(СФ).35'!K80/1000,'Ф.7(СФ).35'!K80)</f>
        <v>0</v>
      </c>
      <c r="T2030" s="143">
        <f>IF(ЗАПОЛНИТЬ!$F$7=1,'Ф.7(СФ).35'!L80/1000,'Ф.7(СФ).35'!L80)</f>
        <v>0</v>
      </c>
      <c r="U2030" s="143">
        <f>IF(ЗАПОЛНИТЬ!$F$7=1,'Ф.7(СФ).35'!M80/1000,'Ф.7(СФ).35'!M80)</f>
        <v>0</v>
      </c>
      <c r="V2030" s="145">
        <f>IF(SUM(L2030:U2030)&gt;0,1,0)</f>
        <v>0</v>
      </c>
      <c r="W2030" s="145">
        <f t="shared" si="101"/>
        <v>0</v>
      </c>
    </row>
    <row r="2031" spans="1:23" ht="12.75">
      <c r="A2031" s="144" t="str">
        <f>ЗАПОЛНИТЬ!$B$23</f>
        <v>4</v>
      </c>
      <c r="B2031" s="144" t="str">
        <f>ЗАПОЛНИТЬ!$B$13</f>
        <v>24188344</v>
      </c>
      <c r="C2031" s="144" t="str">
        <f>ЗАПОЛНИТЬ!$B$24</f>
        <v>298</v>
      </c>
      <c r="D2031" s="144" t="str">
        <f>ЗАПОЛНИТЬ!$B$21</f>
        <v>12</v>
      </c>
      <c r="E2031" s="145"/>
      <c r="F2031" s="144" t="str">
        <f>ЗАПОЛНИТЬ!$B$22</f>
        <v>15</v>
      </c>
      <c r="G2031" s="144" t="str">
        <f>ЗАПОЛНИТЬ!$B$20</f>
        <v>040222</v>
      </c>
      <c r="H2031" s="143" t="str">
        <f>IF(ЗАПОЛНИТЬ!$F$7=1,ЗАПОЛНИТЬ!$H$9,ЗАПОЛНИТЬ!$H$10)</f>
        <v>73</v>
      </c>
      <c r="I2031" s="146">
        <f>IF(ЗАПОЛНИТЬ!$F$7=1,'Ф.7(СФ).35'!$E$13,'Ф.7(СФ).35'!$E$15)</f>
        <v>0</v>
      </c>
      <c r="J2031" s="145" t="str">
        <f>IF(ЗАПОЛНИТЬ!$F$7=1,CONCATENATE(ЗАПОЛНИТЬ!$F$18,ЗАПОЛНИТЬ!$D$18),ЗАПОЛНИТЬ!$E$18)</f>
        <v>01.07.2016</v>
      </c>
      <c r="K2031" s="143">
        <f>'Ф.7(СФ).35'!B81</f>
        <v>3230</v>
      </c>
      <c r="L2031" s="143">
        <f>IF(ЗАПОЛНИТЬ!$F$7=1,'Ф.7(СФ).35'!D81/1000,'Ф.7(СФ).35'!D81)</f>
        <v>0</v>
      </c>
      <c r="M2031" s="143">
        <f>IF(ЗАПОЛНИТЬ!$F$7=1,'Ф.7(СФ).35'!E81/1000,'Ф.7(СФ).35'!E81)</f>
        <v>0</v>
      </c>
      <c r="N2031" s="143">
        <f>IF(ЗАПОЛНИТЬ!$F$7=1,'Ф.7(СФ).35'!F81/1000,'Ф.7(СФ).35'!F81)</f>
        <v>0</v>
      </c>
      <c r="O2031" s="143">
        <f>IF(ЗАПОЛНИТЬ!$F$7=1,'Ф.7(СФ).35'!G81/1000,'Ф.7(СФ).35'!G81)</f>
        <v>0</v>
      </c>
      <c r="P2031" s="143">
        <f>IF(ЗАПОЛНИТЬ!$F$7=1,'Ф.7(СФ).35'!H81/1000,'Ф.7(СФ).35'!H81)</f>
        <v>0</v>
      </c>
      <c r="Q2031" s="143">
        <f>IF(ЗАПОЛНИТЬ!$F$7=1,'Ф.7(СФ).35'!I81/1000,'Ф.7(СФ).35'!I81)</f>
        <v>0</v>
      </c>
      <c r="R2031" s="143">
        <f>IF(ЗАПОЛНИТЬ!$F$7=1,'Ф.7(СФ).35'!J81/1000,'Ф.7(СФ).35'!J81)</f>
        <v>0</v>
      </c>
      <c r="S2031" s="143">
        <f>IF(ЗАПОЛНИТЬ!$F$7=1,'Ф.7(СФ).35'!K81/1000,'Ф.7(СФ).35'!K81)</f>
        <v>0</v>
      </c>
      <c r="T2031" s="143">
        <f>IF(ЗАПОЛНИТЬ!$F$7=1,'Ф.7(СФ).35'!L81/1000,'Ф.7(СФ).35'!L81)</f>
        <v>0</v>
      </c>
      <c r="U2031" s="143">
        <f>IF(ЗАПОЛНИТЬ!$F$7=1,'Ф.7(СФ).35'!M81/1000,'Ф.7(СФ).35'!M81)</f>
        <v>0</v>
      </c>
      <c r="V2031" s="145">
        <f>IF(SUM(L2031:U2031)&gt;0,1,0)</f>
        <v>0</v>
      </c>
      <c r="W2031" s="145">
        <f t="shared" si="101"/>
        <v>0</v>
      </c>
    </row>
    <row r="2032" spans="1:23" ht="12.75">
      <c r="A2032" s="144" t="str">
        <f>ЗАПОЛНИТЬ!$B$23</f>
        <v>4</v>
      </c>
      <c r="B2032" s="144" t="str">
        <f>ЗАПОЛНИТЬ!$B$13</f>
        <v>24188344</v>
      </c>
      <c r="C2032" s="144" t="str">
        <f>ЗАПОЛНИТЬ!$B$24</f>
        <v>298</v>
      </c>
      <c r="D2032" s="144" t="str">
        <f>ЗАПОЛНИТЬ!$B$21</f>
        <v>12</v>
      </c>
      <c r="E2032" s="145"/>
      <c r="F2032" s="144" t="str">
        <f>ЗАПОЛНИТЬ!$B$22</f>
        <v>15</v>
      </c>
      <c r="G2032" s="144" t="str">
        <f>ЗАПОЛНИТЬ!$B$20</f>
        <v>040222</v>
      </c>
      <c r="H2032" s="143" t="str">
        <f>IF(ЗАПОЛНИТЬ!$F$7=1,ЗАПОЛНИТЬ!$H$9,ЗАПОЛНИТЬ!$H$10)</f>
        <v>73</v>
      </c>
      <c r="I2032" s="146">
        <f>IF(ЗАПОЛНИТЬ!$F$7=1,'Ф.7(СФ).35'!$E$13,'Ф.7(СФ).35'!$E$15)</f>
        <v>0</v>
      </c>
      <c r="J2032" s="145" t="str">
        <f>IF(ЗАПОЛНИТЬ!$F$7=1,CONCATENATE(ЗАПОЛНИТЬ!$F$18,ЗАПОЛНИТЬ!$D$18),ЗАПОЛНИТЬ!$E$18)</f>
        <v>01.07.2016</v>
      </c>
      <c r="K2032" s="143">
        <f>'Ф.7(СФ).35'!B82</f>
        <v>3240</v>
      </c>
      <c r="L2032" s="143">
        <f>IF(ЗАПОЛНИТЬ!$F$7=1,'Ф.7(СФ).35'!D82/1000,'Ф.7(СФ).35'!D82)</f>
        <v>0</v>
      </c>
      <c r="M2032" s="143">
        <f>IF(ЗАПОЛНИТЬ!$F$7=1,'Ф.7(СФ).35'!E82/1000,'Ф.7(СФ).35'!E82)</f>
        <v>0</v>
      </c>
      <c r="N2032" s="143">
        <f>IF(ЗАПОЛНИТЬ!$F$7=1,'Ф.7(СФ).35'!F82/1000,'Ф.7(СФ).35'!F82)</f>
        <v>0</v>
      </c>
      <c r="O2032" s="143">
        <f>IF(ЗАПОЛНИТЬ!$F$7=1,'Ф.7(СФ).35'!G82/1000,'Ф.7(СФ).35'!G82)</f>
        <v>0</v>
      </c>
      <c r="P2032" s="143">
        <f>IF(ЗАПОЛНИТЬ!$F$7=1,'Ф.7(СФ).35'!H82/1000,'Ф.7(СФ).35'!H82)</f>
        <v>0</v>
      </c>
      <c r="Q2032" s="143">
        <f>IF(ЗАПОЛНИТЬ!$F$7=1,'Ф.7(СФ).35'!I82/1000,'Ф.7(СФ).35'!I82)</f>
        <v>0</v>
      </c>
      <c r="R2032" s="143">
        <f>IF(ЗАПОЛНИТЬ!$F$7=1,'Ф.7(СФ).35'!J82/1000,'Ф.7(СФ).35'!J82)</f>
        <v>0</v>
      </c>
      <c r="S2032" s="143">
        <f>IF(ЗАПОЛНИТЬ!$F$7=1,'Ф.7(СФ).35'!K82/1000,'Ф.7(СФ).35'!K82)</f>
        <v>0</v>
      </c>
      <c r="T2032" s="143">
        <f>IF(ЗАПОЛНИТЬ!$F$7=1,'Ф.7(СФ).35'!L82/1000,'Ф.7(СФ).35'!L82)</f>
        <v>0</v>
      </c>
      <c r="U2032" s="143">
        <f>IF(ЗАПОЛНИТЬ!$F$7=1,'Ф.7(СФ).35'!M82/1000,'Ф.7(СФ).35'!M82)</f>
        <v>0</v>
      </c>
      <c r="V2032" s="145">
        <f>IF(SUM(L2032:U2032)&gt;0,1,0)</f>
        <v>0</v>
      </c>
      <c r="W2032" s="145">
        <f t="shared" si="101"/>
        <v>0</v>
      </c>
    </row>
    <row r="2033" spans="5:10">
      <c r="E2033" s="146"/>
      <c r="F2033" s="146"/>
      <c r="G2033" s="146"/>
      <c r="I2033" s="146"/>
      <c r="J2033" s="146"/>
    </row>
    <row r="2034" spans="5:10">
      <c r="E2034" s="146"/>
      <c r="F2034" s="146"/>
      <c r="G2034" s="146"/>
      <c r="I2034" s="146"/>
      <c r="J2034" s="146"/>
    </row>
    <row r="2035" spans="5:10">
      <c r="E2035" s="146"/>
      <c r="F2035" s="146"/>
      <c r="G2035" s="146"/>
      <c r="I2035" s="146"/>
      <c r="J2035" s="146"/>
    </row>
    <row r="2036" spans="5:10">
      <c r="E2036" s="146"/>
      <c r="F2036" s="146"/>
      <c r="G2036" s="146"/>
      <c r="I2036" s="146"/>
      <c r="J2036" s="146"/>
    </row>
    <row r="2037" spans="5:10">
      <c r="E2037" s="146"/>
      <c r="F2037" s="146"/>
      <c r="G2037" s="146"/>
      <c r="I2037" s="146"/>
      <c r="J2037" s="146"/>
    </row>
    <row r="2038" spans="5:10">
      <c r="E2038" s="146"/>
      <c r="F2038" s="146"/>
      <c r="G2038" s="146"/>
      <c r="I2038" s="146"/>
      <c r="J2038" s="146"/>
    </row>
    <row r="2039" spans="5:10">
      <c r="E2039" s="146"/>
      <c r="F2039" s="146"/>
      <c r="G2039" s="146"/>
      <c r="I2039" s="146"/>
      <c r="J2039" s="146"/>
    </row>
    <row r="2040" spans="5:10">
      <c r="E2040" s="146"/>
      <c r="F2040" s="146"/>
      <c r="G2040" s="146"/>
      <c r="I2040" s="146"/>
      <c r="J2040" s="146"/>
    </row>
    <row r="2041" spans="5:10">
      <c r="E2041" s="146"/>
      <c r="F2041" s="146"/>
      <c r="G2041" s="146"/>
      <c r="I2041" s="146"/>
      <c r="J2041" s="146"/>
    </row>
  </sheetData>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Лист115"/>
  <dimension ref="A1:V509"/>
  <sheetViews>
    <sheetView workbookViewId="0">
      <selection activeCell="A2" sqref="A2"/>
    </sheetView>
  </sheetViews>
  <sheetFormatPr defaultRowHeight="15"/>
  <cols>
    <col min="1" max="1" width="14.7109375" style="130" bestFit="1" customWidth="1"/>
    <col min="2" max="4" width="9.140625" style="130"/>
    <col min="5" max="5" width="9.140625" style="134"/>
    <col min="6" max="10" width="9.140625" style="130"/>
    <col min="11" max="11" width="10.140625" style="130" bestFit="1" customWidth="1"/>
    <col min="12" max="16" width="9.140625" style="130"/>
    <col min="17" max="17" width="9.5703125" style="130" bestFit="1" customWidth="1"/>
    <col min="18" max="16384" width="9.140625" style="130"/>
  </cols>
  <sheetData>
    <row r="1" spans="1:22">
      <c r="A1" s="147" t="str">
        <f>CONCATENATE("f7k",ЗАПОЛНИТЬ!F18,,ЗАПОЛНИТЬ!D18,".DBF")</f>
        <v>f7k162.DBF</v>
      </c>
    </row>
    <row r="2" spans="1:22">
      <c r="A2" s="130" t="s">
        <v>3316</v>
      </c>
      <c r="B2" s="130" t="s">
        <v>3297</v>
      </c>
      <c r="C2" s="130" t="s">
        <v>3298</v>
      </c>
      <c r="D2" s="147" t="s">
        <v>3300</v>
      </c>
      <c r="E2" s="134" t="s">
        <v>3315</v>
      </c>
      <c r="F2" s="130" t="s">
        <v>3361</v>
      </c>
      <c r="G2" s="130" t="s">
        <v>3361</v>
      </c>
      <c r="H2" s="130" t="s">
        <v>3361</v>
      </c>
      <c r="I2" s="130" t="s">
        <v>3361</v>
      </c>
      <c r="J2" s="130" t="s">
        <v>3361</v>
      </c>
      <c r="K2" s="130" t="s">
        <v>3361</v>
      </c>
      <c r="L2" s="130" t="s">
        <v>3361</v>
      </c>
      <c r="M2" s="130" t="s">
        <v>3361</v>
      </c>
      <c r="N2" s="130" t="s">
        <v>3361</v>
      </c>
      <c r="O2" s="130" t="s">
        <v>3361</v>
      </c>
      <c r="P2" s="130" t="s">
        <v>3361</v>
      </c>
      <c r="Q2" s="130" t="s">
        <v>3361</v>
      </c>
      <c r="R2" s="130" t="s">
        <v>3361</v>
      </c>
      <c r="S2" s="130" t="s">
        <v>3361</v>
      </c>
      <c r="T2" s="130" t="s">
        <v>3361</v>
      </c>
      <c r="U2" s="130" t="s">
        <v>3361</v>
      </c>
      <c r="V2" s="130" t="s">
        <v>3361</v>
      </c>
    </row>
    <row r="3" spans="1:22">
      <c r="A3" s="130" t="s">
        <v>3310</v>
      </c>
      <c r="B3" s="130" t="s">
        <v>3306</v>
      </c>
      <c r="C3" s="130" t="s">
        <v>3275</v>
      </c>
      <c r="D3" s="147" t="s">
        <v>3334</v>
      </c>
      <c r="E3" s="134" t="s">
        <v>3335</v>
      </c>
      <c r="F3" s="130" t="s">
        <v>3368</v>
      </c>
      <c r="G3" s="130" t="s">
        <v>3369</v>
      </c>
      <c r="H3" s="130" t="s">
        <v>3336</v>
      </c>
      <c r="I3" s="130" t="s">
        <v>3337</v>
      </c>
      <c r="J3" s="130" t="s">
        <v>3370</v>
      </c>
      <c r="K3" s="130" t="s">
        <v>3371</v>
      </c>
      <c r="L3" s="130" t="s">
        <v>3343</v>
      </c>
      <c r="M3" s="130" t="s">
        <v>3344</v>
      </c>
      <c r="N3" s="130" t="s">
        <v>3342</v>
      </c>
      <c r="O3" s="130" t="s">
        <v>3340</v>
      </c>
      <c r="P3" s="130" t="s">
        <v>3341</v>
      </c>
      <c r="Q3" s="130" t="s">
        <v>3338</v>
      </c>
      <c r="R3" s="130" t="s">
        <v>3339</v>
      </c>
      <c r="S3" s="130" t="s">
        <v>3372</v>
      </c>
      <c r="T3" s="130" t="s">
        <v>3373</v>
      </c>
      <c r="U3" s="130" t="s">
        <v>3374</v>
      </c>
      <c r="V3" s="130" t="s">
        <v>3375</v>
      </c>
    </row>
    <row r="4" spans="1:22">
      <c r="A4" s="134" t="s">
        <v>3331</v>
      </c>
      <c r="B4" s="134"/>
      <c r="C4" s="134"/>
      <c r="D4" s="134" t="s">
        <v>3367</v>
      </c>
    </row>
    <row r="5" spans="1:22">
      <c r="E5" s="149"/>
    </row>
    <row r="6" spans="1:22">
      <c r="E6" s="149"/>
    </row>
    <row r="7" spans="1:22">
      <c r="E7" s="149"/>
    </row>
    <row r="8" spans="1:22">
      <c r="E8" s="149"/>
    </row>
    <row r="9" spans="1:22">
      <c r="E9" s="149"/>
    </row>
    <row r="10" spans="1:22">
      <c r="E10" s="149"/>
    </row>
    <row r="11" spans="1:22">
      <c r="E11" s="149"/>
    </row>
    <row r="12" spans="1:22">
      <c r="E12" s="149"/>
    </row>
    <row r="13" spans="1:22">
      <c r="E13" s="149"/>
    </row>
    <row r="14" spans="1:22">
      <c r="E14" s="149"/>
    </row>
    <row r="15" spans="1:22">
      <c r="E15" s="149"/>
    </row>
    <row r="16" spans="1:22">
      <c r="E16" s="149"/>
    </row>
    <row r="17" spans="5:5">
      <c r="E17" s="149"/>
    </row>
    <row r="18" spans="5:5">
      <c r="E18" s="149"/>
    </row>
    <row r="19" spans="5:5">
      <c r="E19" s="149"/>
    </row>
    <row r="20" spans="5:5">
      <c r="E20" s="149"/>
    </row>
    <row r="21" spans="5:5">
      <c r="E21" s="149"/>
    </row>
    <row r="22" spans="5:5">
      <c r="E22" s="149"/>
    </row>
    <row r="23" spans="5:5">
      <c r="E23" s="149"/>
    </row>
    <row r="24" spans="5:5">
      <c r="E24" s="149"/>
    </row>
    <row r="25" spans="5:5">
      <c r="E25" s="149"/>
    </row>
    <row r="26" spans="5:5">
      <c r="E26" s="149"/>
    </row>
    <row r="27" spans="5:5">
      <c r="E27" s="149"/>
    </row>
    <row r="28" spans="5:5">
      <c r="E28" s="149"/>
    </row>
    <row r="29" spans="5:5">
      <c r="E29" s="149"/>
    </row>
    <row r="30" spans="5:5">
      <c r="E30" s="149"/>
    </row>
    <row r="31" spans="5:5">
      <c r="E31" s="149"/>
    </row>
    <row r="32" spans="5:5">
      <c r="E32" s="149"/>
    </row>
    <row r="33" spans="5:5">
      <c r="E33" s="149"/>
    </row>
    <row r="34" spans="5:5">
      <c r="E34" s="149"/>
    </row>
    <row r="35" spans="5:5">
      <c r="E35" s="149"/>
    </row>
    <row r="36" spans="5:5">
      <c r="E36" s="149"/>
    </row>
    <row r="37" spans="5:5">
      <c r="E37" s="149"/>
    </row>
    <row r="38" spans="5:5">
      <c r="E38" s="149"/>
    </row>
    <row r="39" spans="5:5">
      <c r="E39" s="149"/>
    </row>
    <row r="40" spans="5:5">
      <c r="E40" s="149"/>
    </row>
    <row r="41" spans="5:5">
      <c r="E41" s="149"/>
    </row>
    <row r="42" spans="5:5">
      <c r="E42" s="149"/>
    </row>
    <row r="43" spans="5:5">
      <c r="E43" s="149"/>
    </row>
    <row r="44" spans="5:5">
      <c r="E44" s="149"/>
    </row>
    <row r="45" spans="5:5">
      <c r="E45" s="149"/>
    </row>
    <row r="46" spans="5:5">
      <c r="E46" s="149"/>
    </row>
    <row r="47" spans="5:5">
      <c r="E47" s="149"/>
    </row>
    <row r="48" spans="5:5">
      <c r="E48" s="149"/>
    </row>
    <row r="49" spans="5:5">
      <c r="E49" s="149"/>
    </row>
    <row r="50" spans="5:5">
      <c r="E50" s="149"/>
    </row>
    <row r="51" spans="5:5">
      <c r="E51" s="149"/>
    </row>
    <row r="52" spans="5:5">
      <c r="E52" s="149"/>
    </row>
    <row r="53" spans="5:5">
      <c r="E53" s="149"/>
    </row>
    <row r="54" spans="5:5">
      <c r="E54" s="149"/>
    </row>
    <row r="55" spans="5:5">
      <c r="E55" s="149"/>
    </row>
    <row r="56" spans="5:5">
      <c r="E56" s="149"/>
    </row>
    <row r="57" spans="5:5">
      <c r="E57" s="149"/>
    </row>
    <row r="58" spans="5:5">
      <c r="E58" s="149"/>
    </row>
    <row r="59" spans="5:5">
      <c r="E59" s="149"/>
    </row>
    <row r="60" spans="5:5">
      <c r="E60" s="149"/>
    </row>
    <row r="61" spans="5:5">
      <c r="E61" s="149"/>
    </row>
    <row r="62" spans="5:5">
      <c r="E62" s="149"/>
    </row>
    <row r="63" spans="5:5">
      <c r="E63" s="149"/>
    </row>
    <row r="64" spans="5:5">
      <c r="E64" s="149"/>
    </row>
    <row r="65" spans="5:5">
      <c r="E65" s="149"/>
    </row>
    <row r="66" spans="5:5">
      <c r="E66" s="149"/>
    </row>
    <row r="67" spans="5:5">
      <c r="E67" s="149"/>
    </row>
    <row r="68" spans="5:5">
      <c r="E68" s="149"/>
    </row>
    <row r="69" spans="5:5">
      <c r="E69" s="149"/>
    </row>
    <row r="70" spans="5:5">
      <c r="E70" s="149"/>
    </row>
    <row r="71" spans="5:5">
      <c r="E71" s="149"/>
    </row>
    <row r="72" spans="5:5">
      <c r="E72" s="149"/>
    </row>
    <row r="73" spans="5:5">
      <c r="E73" s="149"/>
    </row>
    <row r="74" spans="5:5">
      <c r="E74" s="149"/>
    </row>
    <row r="75" spans="5:5">
      <c r="E75" s="149"/>
    </row>
    <row r="76" spans="5:5">
      <c r="E76" s="149"/>
    </row>
    <row r="77" spans="5:5">
      <c r="E77" s="149"/>
    </row>
    <row r="78" spans="5:5">
      <c r="E78" s="149"/>
    </row>
    <row r="79" spans="5:5">
      <c r="E79" s="149"/>
    </row>
    <row r="80" spans="5:5">
      <c r="E80" s="149"/>
    </row>
    <row r="81" spans="5:5">
      <c r="E81" s="149"/>
    </row>
    <row r="82" spans="5:5">
      <c r="E82" s="149"/>
    </row>
    <row r="83" spans="5:5">
      <c r="E83" s="149"/>
    </row>
    <row r="84" spans="5:5">
      <c r="E84" s="149"/>
    </row>
    <row r="85" spans="5:5">
      <c r="E85" s="149"/>
    </row>
    <row r="86" spans="5:5">
      <c r="E86" s="149"/>
    </row>
    <row r="87" spans="5:5">
      <c r="E87" s="149"/>
    </row>
    <row r="88" spans="5:5">
      <c r="E88" s="149"/>
    </row>
    <row r="89" spans="5:5">
      <c r="E89" s="149"/>
    </row>
    <row r="90" spans="5:5">
      <c r="E90" s="149"/>
    </row>
    <row r="91" spans="5:5">
      <c r="E91" s="149"/>
    </row>
    <row r="92" spans="5:5">
      <c r="E92" s="149"/>
    </row>
    <row r="93" spans="5:5">
      <c r="E93" s="149"/>
    </row>
    <row r="94" spans="5:5">
      <c r="E94" s="149"/>
    </row>
    <row r="95" spans="5:5">
      <c r="E95" s="149"/>
    </row>
    <row r="96" spans="5:5">
      <c r="E96" s="149"/>
    </row>
    <row r="97" spans="5:5">
      <c r="E97" s="149"/>
    </row>
    <row r="98" spans="5:5">
      <c r="E98" s="149"/>
    </row>
    <row r="99" spans="5:5">
      <c r="E99" s="149"/>
    </row>
    <row r="100" spans="5:5">
      <c r="E100" s="149"/>
    </row>
    <row r="101" spans="5:5">
      <c r="E101" s="149"/>
    </row>
    <row r="102" spans="5:5">
      <c r="E102" s="149"/>
    </row>
    <row r="103" spans="5:5">
      <c r="E103" s="149"/>
    </row>
    <row r="104" spans="5:5">
      <c r="E104" s="149"/>
    </row>
    <row r="105" spans="5:5">
      <c r="E105" s="149"/>
    </row>
    <row r="106" spans="5:5">
      <c r="E106" s="149"/>
    </row>
    <row r="107" spans="5:5">
      <c r="E107" s="149"/>
    </row>
    <row r="108" spans="5:5">
      <c r="E108" s="149"/>
    </row>
    <row r="109" spans="5:5">
      <c r="E109" s="149"/>
    </row>
    <row r="110" spans="5:5">
      <c r="E110" s="149"/>
    </row>
    <row r="111" spans="5:5">
      <c r="E111" s="149"/>
    </row>
    <row r="112" spans="5:5">
      <c r="E112" s="149"/>
    </row>
    <row r="113" spans="5:5">
      <c r="E113" s="149"/>
    </row>
    <row r="114" spans="5:5">
      <c r="E114" s="149"/>
    </row>
    <row r="115" spans="5:5">
      <c r="E115" s="149"/>
    </row>
    <row r="116" spans="5:5">
      <c r="E116" s="149"/>
    </row>
    <row r="117" spans="5:5">
      <c r="E117" s="149"/>
    </row>
    <row r="118" spans="5:5">
      <c r="E118" s="149"/>
    </row>
    <row r="119" spans="5:5">
      <c r="E119" s="149"/>
    </row>
    <row r="120" spans="5:5">
      <c r="E120" s="149"/>
    </row>
    <row r="121" spans="5:5">
      <c r="E121" s="149"/>
    </row>
    <row r="122" spans="5:5">
      <c r="E122" s="149"/>
    </row>
    <row r="123" spans="5:5">
      <c r="E123" s="149"/>
    </row>
    <row r="124" spans="5:5">
      <c r="E124" s="149"/>
    </row>
    <row r="125" spans="5:5">
      <c r="E125" s="149"/>
    </row>
    <row r="126" spans="5:5">
      <c r="E126" s="149"/>
    </row>
    <row r="127" spans="5:5">
      <c r="E127" s="149"/>
    </row>
    <row r="128" spans="5:5">
      <c r="E128" s="149"/>
    </row>
    <row r="129" spans="5:5">
      <c r="E129" s="149"/>
    </row>
    <row r="130" spans="5:5">
      <c r="E130" s="149"/>
    </row>
    <row r="131" spans="5:5">
      <c r="E131" s="149"/>
    </row>
    <row r="132" spans="5:5">
      <c r="E132" s="149"/>
    </row>
    <row r="133" spans="5:5">
      <c r="E133" s="149"/>
    </row>
    <row r="134" spans="5:5">
      <c r="E134" s="149"/>
    </row>
    <row r="135" spans="5:5">
      <c r="E135" s="149"/>
    </row>
    <row r="136" spans="5:5">
      <c r="E136" s="149"/>
    </row>
    <row r="137" spans="5:5">
      <c r="E137" s="149"/>
    </row>
    <row r="138" spans="5:5">
      <c r="E138" s="149"/>
    </row>
    <row r="139" spans="5:5">
      <c r="E139" s="149"/>
    </row>
    <row r="140" spans="5:5">
      <c r="E140" s="149"/>
    </row>
    <row r="141" spans="5:5">
      <c r="E141" s="149"/>
    </row>
    <row r="142" spans="5:5">
      <c r="E142" s="149"/>
    </row>
    <row r="143" spans="5:5">
      <c r="E143" s="149"/>
    </row>
    <row r="144" spans="5:5">
      <c r="E144" s="149"/>
    </row>
    <row r="145" spans="5:5">
      <c r="E145" s="149"/>
    </row>
    <row r="146" spans="5:5">
      <c r="E146" s="149"/>
    </row>
    <row r="147" spans="5:5">
      <c r="E147" s="149"/>
    </row>
    <row r="148" spans="5:5">
      <c r="E148" s="149"/>
    </row>
    <row r="149" spans="5:5">
      <c r="E149" s="149"/>
    </row>
    <row r="150" spans="5:5">
      <c r="E150" s="149"/>
    </row>
    <row r="151" spans="5:5">
      <c r="E151" s="149"/>
    </row>
    <row r="152" spans="5:5">
      <c r="E152" s="149"/>
    </row>
    <row r="153" spans="5:5">
      <c r="E153" s="149"/>
    </row>
    <row r="154" spans="5:5">
      <c r="E154" s="149"/>
    </row>
    <row r="155" spans="5:5">
      <c r="E155" s="149"/>
    </row>
    <row r="156" spans="5:5">
      <c r="E156" s="149"/>
    </row>
    <row r="157" spans="5:5">
      <c r="E157" s="149"/>
    </row>
    <row r="158" spans="5:5">
      <c r="E158" s="149"/>
    </row>
    <row r="159" spans="5:5">
      <c r="E159" s="149"/>
    </row>
    <row r="160" spans="5:5">
      <c r="E160" s="149"/>
    </row>
    <row r="161" spans="5:5">
      <c r="E161" s="149"/>
    </row>
    <row r="162" spans="5:5">
      <c r="E162" s="149"/>
    </row>
    <row r="163" spans="5:5">
      <c r="E163" s="149"/>
    </row>
    <row r="164" spans="5:5">
      <c r="E164" s="149"/>
    </row>
    <row r="165" spans="5:5">
      <c r="E165" s="149"/>
    </row>
    <row r="166" spans="5:5">
      <c r="E166" s="149"/>
    </row>
    <row r="167" spans="5:5">
      <c r="E167" s="149"/>
    </row>
    <row r="168" spans="5:5">
      <c r="E168" s="149"/>
    </row>
    <row r="169" spans="5:5">
      <c r="E169" s="149"/>
    </row>
    <row r="170" spans="5:5">
      <c r="E170" s="149"/>
    </row>
    <row r="171" spans="5:5">
      <c r="E171" s="149"/>
    </row>
    <row r="172" spans="5:5">
      <c r="E172" s="149"/>
    </row>
    <row r="173" spans="5:5">
      <c r="E173" s="149"/>
    </row>
    <row r="174" spans="5:5">
      <c r="E174" s="149"/>
    </row>
    <row r="175" spans="5:5">
      <c r="E175" s="149"/>
    </row>
    <row r="176" spans="5:5">
      <c r="E176" s="149"/>
    </row>
    <row r="177" spans="5:5">
      <c r="E177" s="149"/>
    </row>
    <row r="178" spans="5:5">
      <c r="E178" s="149"/>
    </row>
    <row r="179" spans="5:5">
      <c r="E179" s="149"/>
    </row>
    <row r="180" spans="5:5">
      <c r="E180" s="149"/>
    </row>
    <row r="181" spans="5:5">
      <c r="E181" s="149"/>
    </row>
    <row r="182" spans="5:5">
      <c r="E182" s="149"/>
    </row>
    <row r="183" spans="5:5">
      <c r="E183" s="149"/>
    </row>
    <row r="184" spans="5:5">
      <c r="E184" s="149"/>
    </row>
    <row r="185" spans="5:5">
      <c r="E185" s="149"/>
    </row>
    <row r="186" spans="5:5">
      <c r="E186" s="149"/>
    </row>
    <row r="187" spans="5:5">
      <c r="E187" s="149"/>
    </row>
    <row r="188" spans="5:5">
      <c r="E188" s="149"/>
    </row>
    <row r="189" spans="5:5">
      <c r="E189" s="149"/>
    </row>
    <row r="190" spans="5:5">
      <c r="E190" s="149"/>
    </row>
    <row r="191" spans="5:5">
      <c r="E191" s="149"/>
    </row>
    <row r="192" spans="5:5">
      <c r="E192" s="149"/>
    </row>
    <row r="193" spans="5:5">
      <c r="E193" s="149"/>
    </row>
    <row r="194" spans="5:5">
      <c r="E194" s="149"/>
    </row>
    <row r="195" spans="5:5">
      <c r="E195" s="149"/>
    </row>
    <row r="196" spans="5:5">
      <c r="E196" s="149"/>
    </row>
    <row r="197" spans="5:5">
      <c r="E197" s="149"/>
    </row>
    <row r="198" spans="5:5">
      <c r="E198" s="149"/>
    </row>
    <row r="199" spans="5:5">
      <c r="E199" s="149"/>
    </row>
    <row r="200" spans="5:5">
      <c r="E200" s="149"/>
    </row>
    <row r="201" spans="5:5">
      <c r="E201" s="149"/>
    </row>
    <row r="202" spans="5:5">
      <c r="E202" s="149"/>
    </row>
    <row r="203" spans="5:5">
      <c r="E203" s="149"/>
    </row>
    <row r="204" spans="5:5">
      <c r="E204" s="149"/>
    </row>
    <row r="205" spans="5:5">
      <c r="E205" s="149"/>
    </row>
    <row r="206" spans="5:5">
      <c r="E206" s="149"/>
    </row>
    <row r="207" spans="5:5">
      <c r="E207" s="149"/>
    </row>
    <row r="208" spans="5:5">
      <c r="E208" s="149"/>
    </row>
    <row r="209" spans="5:5">
      <c r="E209" s="149"/>
    </row>
    <row r="210" spans="5:5">
      <c r="E210" s="149"/>
    </row>
    <row r="211" spans="5:5">
      <c r="E211" s="149"/>
    </row>
    <row r="212" spans="5:5">
      <c r="E212" s="149"/>
    </row>
    <row r="213" spans="5:5">
      <c r="E213" s="149"/>
    </row>
    <row r="214" spans="5:5">
      <c r="E214" s="149"/>
    </row>
    <row r="215" spans="5:5">
      <c r="E215" s="149"/>
    </row>
    <row r="216" spans="5:5">
      <c r="E216" s="149"/>
    </row>
    <row r="217" spans="5:5">
      <c r="E217" s="149"/>
    </row>
    <row r="218" spans="5:5">
      <c r="E218" s="149"/>
    </row>
    <row r="219" spans="5:5">
      <c r="E219" s="149"/>
    </row>
    <row r="220" spans="5:5">
      <c r="E220" s="149"/>
    </row>
    <row r="221" spans="5:5">
      <c r="E221" s="149"/>
    </row>
    <row r="222" spans="5:5">
      <c r="E222" s="149"/>
    </row>
    <row r="223" spans="5:5">
      <c r="E223" s="149"/>
    </row>
    <row r="224" spans="5:5">
      <c r="E224" s="149"/>
    </row>
    <row r="225" spans="5:5">
      <c r="E225" s="149"/>
    </row>
    <row r="226" spans="5:5">
      <c r="E226" s="149"/>
    </row>
    <row r="227" spans="5:5">
      <c r="E227" s="149"/>
    </row>
    <row r="228" spans="5:5">
      <c r="E228" s="149"/>
    </row>
    <row r="229" spans="5:5">
      <c r="E229" s="149"/>
    </row>
    <row r="230" spans="5:5">
      <c r="E230" s="149"/>
    </row>
    <row r="231" spans="5:5">
      <c r="E231" s="149"/>
    </row>
    <row r="232" spans="5:5">
      <c r="E232" s="149"/>
    </row>
    <row r="233" spans="5:5">
      <c r="E233" s="149"/>
    </row>
    <row r="234" spans="5:5">
      <c r="E234" s="149"/>
    </row>
    <row r="235" spans="5:5">
      <c r="E235" s="149"/>
    </row>
    <row r="236" spans="5:5">
      <c r="E236" s="149"/>
    </row>
    <row r="237" spans="5:5">
      <c r="E237" s="149"/>
    </row>
    <row r="238" spans="5:5">
      <c r="E238" s="149"/>
    </row>
    <row r="239" spans="5:5">
      <c r="E239" s="149"/>
    </row>
    <row r="240" spans="5:5">
      <c r="E240" s="149"/>
    </row>
    <row r="241" spans="5:5">
      <c r="E241" s="149"/>
    </row>
    <row r="242" spans="5:5">
      <c r="E242" s="149"/>
    </row>
    <row r="243" spans="5:5">
      <c r="E243" s="149"/>
    </row>
    <row r="244" spans="5:5">
      <c r="E244" s="149"/>
    </row>
    <row r="245" spans="5:5">
      <c r="E245" s="149"/>
    </row>
    <row r="246" spans="5:5">
      <c r="E246" s="149"/>
    </row>
    <row r="247" spans="5:5">
      <c r="E247" s="149"/>
    </row>
    <row r="248" spans="5:5">
      <c r="E248" s="149"/>
    </row>
    <row r="249" spans="5:5">
      <c r="E249" s="149"/>
    </row>
    <row r="250" spans="5:5">
      <c r="E250" s="149"/>
    </row>
    <row r="251" spans="5:5">
      <c r="E251" s="149"/>
    </row>
    <row r="252" spans="5:5">
      <c r="E252" s="149"/>
    </row>
    <row r="253" spans="5:5">
      <c r="E253" s="149"/>
    </row>
    <row r="254" spans="5:5">
      <c r="E254" s="149"/>
    </row>
    <row r="255" spans="5:5">
      <c r="E255" s="149"/>
    </row>
    <row r="256" spans="5:5">
      <c r="E256" s="149"/>
    </row>
    <row r="257" spans="5:5">
      <c r="E257" s="149"/>
    </row>
    <row r="258" spans="5:5">
      <c r="E258" s="149"/>
    </row>
    <row r="259" spans="5:5">
      <c r="E259" s="149"/>
    </row>
    <row r="260" spans="5:5">
      <c r="E260" s="149"/>
    </row>
    <row r="261" spans="5:5">
      <c r="E261" s="149"/>
    </row>
    <row r="262" spans="5:5">
      <c r="E262" s="149"/>
    </row>
    <row r="263" spans="5:5">
      <c r="E263" s="149"/>
    </row>
    <row r="264" spans="5:5">
      <c r="E264" s="149"/>
    </row>
    <row r="265" spans="5:5">
      <c r="E265" s="149"/>
    </row>
    <row r="266" spans="5:5">
      <c r="E266" s="149"/>
    </row>
    <row r="267" spans="5:5">
      <c r="E267" s="149"/>
    </row>
    <row r="268" spans="5:5">
      <c r="E268" s="149"/>
    </row>
    <row r="269" spans="5:5">
      <c r="E269" s="149"/>
    </row>
    <row r="270" spans="5:5">
      <c r="E270" s="149"/>
    </row>
    <row r="271" spans="5:5">
      <c r="E271" s="149"/>
    </row>
    <row r="272" spans="5:5">
      <c r="E272" s="149"/>
    </row>
    <row r="273" spans="5:5">
      <c r="E273" s="149"/>
    </row>
    <row r="274" spans="5:5">
      <c r="E274" s="149"/>
    </row>
    <row r="275" spans="5:5">
      <c r="E275" s="149"/>
    </row>
    <row r="276" spans="5:5">
      <c r="E276" s="149"/>
    </row>
    <row r="277" spans="5:5">
      <c r="E277" s="149"/>
    </row>
    <row r="278" spans="5:5">
      <c r="E278" s="149"/>
    </row>
    <row r="279" spans="5:5">
      <c r="E279" s="149"/>
    </row>
    <row r="280" spans="5:5">
      <c r="E280" s="149"/>
    </row>
    <row r="281" spans="5:5">
      <c r="E281" s="149"/>
    </row>
    <row r="282" spans="5:5">
      <c r="E282" s="149"/>
    </row>
    <row r="283" spans="5:5">
      <c r="E283" s="149"/>
    </row>
    <row r="284" spans="5:5">
      <c r="E284" s="149"/>
    </row>
    <row r="285" spans="5:5">
      <c r="E285" s="149"/>
    </row>
    <row r="286" spans="5:5">
      <c r="E286" s="149"/>
    </row>
    <row r="287" spans="5:5">
      <c r="E287" s="149"/>
    </row>
    <row r="288" spans="5:5">
      <c r="E288" s="149"/>
    </row>
    <row r="289" spans="5:5">
      <c r="E289" s="149"/>
    </row>
    <row r="290" spans="5:5">
      <c r="E290" s="149"/>
    </row>
    <row r="291" spans="5:5">
      <c r="E291" s="149"/>
    </row>
    <row r="292" spans="5:5">
      <c r="E292" s="149"/>
    </row>
    <row r="293" spans="5:5">
      <c r="E293" s="149"/>
    </row>
    <row r="294" spans="5:5">
      <c r="E294" s="149"/>
    </row>
    <row r="295" spans="5:5">
      <c r="E295" s="149"/>
    </row>
    <row r="296" spans="5:5">
      <c r="E296" s="149"/>
    </row>
    <row r="297" spans="5:5">
      <c r="E297" s="149"/>
    </row>
    <row r="298" spans="5:5">
      <c r="E298" s="149"/>
    </row>
    <row r="299" spans="5:5">
      <c r="E299" s="149"/>
    </row>
    <row r="300" spans="5:5">
      <c r="E300" s="149"/>
    </row>
    <row r="301" spans="5:5">
      <c r="E301" s="149"/>
    </row>
    <row r="302" spans="5:5">
      <c r="E302" s="149"/>
    </row>
    <row r="303" spans="5:5">
      <c r="E303" s="149"/>
    </row>
    <row r="304" spans="5:5">
      <c r="E304" s="149"/>
    </row>
    <row r="305" spans="5:5">
      <c r="E305" s="149"/>
    </row>
    <row r="306" spans="5:5">
      <c r="E306" s="149"/>
    </row>
    <row r="307" spans="5:5">
      <c r="E307" s="149"/>
    </row>
    <row r="308" spans="5:5">
      <c r="E308" s="149"/>
    </row>
    <row r="309" spans="5:5">
      <c r="E309" s="149"/>
    </row>
    <row r="310" spans="5:5">
      <c r="E310" s="149"/>
    </row>
    <row r="311" spans="5:5">
      <c r="E311" s="149"/>
    </row>
    <row r="312" spans="5:5">
      <c r="E312" s="149"/>
    </row>
    <row r="313" spans="5:5">
      <c r="E313" s="149"/>
    </row>
    <row r="314" spans="5:5">
      <c r="E314" s="149"/>
    </row>
    <row r="315" spans="5:5">
      <c r="E315" s="149"/>
    </row>
    <row r="316" spans="5:5">
      <c r="E316" s="149"/>
    </row>
    <row r="317" spans="5:5">
      <c r="E317" s="149"/>
    </row>
    <row r="318" spans="5:5">
      <c r="E318" s="149"/>
    </row>
    <row r="319" spans="5:5">
      <c r="E319" s="149"/>
    </row>
    <row r="320" spans="5:5">
      <c r="E320" s="149"/>
    </row>
    <row r="321" spans="5:5">
      <c r="E321" s="149"/>
    </row>
    <row r="322" spans="5:5">
      <c r="E322" s="149"/>
    </row>
    <row r="323" spans="5:5">
      <c r="E323" s="149"/>
    </row>
    <row r="324" spans="5:5">
      <c r="E324" s="149"/>
    </row>
    <row r="325" spans="5:5">
      <c r="E325" s="149"/>
    </row>
    <row r="326" spans="5:5">
      <c r="E326" s="149"/>
    </row>
    <row r="327" spans="5:5">
      <c r="E327" s="149"/>
    </row>
    <row r="328" spans="5:5">
      <c r="E328" s="149"/>
    </row>
    <row r="329" spans="5:5">
      <c r="E329" s="149"/>
    </row>
    <row r="330" spans="5:5">
      <c r="E330" s="149"/>
    </row>
    <row r="331" spans="5:5">
      <c r="E331" s="149"/>
    </row>
    <row r="332" spans="5:5">
      <c r="E332" s="149"/>
    </row>
    <row r="333" spans="5:5">
      <c r="E333" s="149"/>
    </row>
    <row r="334" spans="5:5">
      <c r="E334" s="149"/>
    </row>
    <row r="335" spans="5:5">
      <c r="E335" s="149"/>
    </row>
    <row r="336" spans="5:5">
      <c r="E336" s="149"/>
    </row>
    <row r="337" spans="5:5">
      <c r="E337" s="149"/>
    </row>
    <row r="338" spans="5:5">
      <c r="E338" s="149"/>
    </row>
    <row r="339" spans="5:5">
      <c r="E339" s="149"/>
    </row>
    <row r="340" spans="5:5">
      <c r="E340" s="149"/>
    </row>
    <row r="341" spans="5:5">
      <c r="E341" s="149"/>
    </row>
    <row r="342" spans="5:5">
      <c r="E342" s="149"/>
    </row>
    <row r="343" spans="5:5">
      <c r="E343" s="149"/>
    </row>
    <row r="344" spans="5:5">
      <c r="E344" s="149"/>
    </row>
    <row r="345" spans="5:5">
      <c r="E345" s="149"/>
    </row>
    <row r="346" spans="5:5">
      <c r="E346" s="149"/>
    </row>
    <row r="347" spans="5:5">
      <c r="E347" s="149"/>
    </row>
    <row r="348" spans="5:5">
      <c r="E348" s="149"/>
    </row>
    <row r="349" spans="5:5">
      <c r="E349" s="149"/>
    </row>
    <row r="350" spans="5:5">
      <c r="E350" s="149"/>
    </row>
    <row r="351" spans="5:5">
      <c r="E351" s="149"/>
    </row>
    <row r="352" spans="5:5">
      <c r="E352" s="149"/>
    </row>
    <row r="353" spans="5:5">
      <c r="E353" s="149"/>
    </row>
    <row r="354" spans="5:5">
      <c r="E354" s="149"/>
    </row>
    <row r="355" spans="5:5">
      <c r="E355" s="149"/>
    </row>
    <row r="356" spans="5:5">
      <c r="E356" s="149"/>
    </row>
    <row r="357" spans="5:5">
      <c r="E357" s="149"/>
    </row>
    <row r="358" spans="5:5">
      <c r="E358" s="149"/>
    </row>
    <row r="359" spans="5:5">
      <c r="E359" s="149"/>
    </row>
    <row r="360" spans="5:5">
      <c r="E360" s="149"/>
    </row>
    <row r="361" spans="5:5">
      <c r="E361" s="149"/>
    </row>
    <row r="362" spans="5:5">
      <c r="E362" s="149"/>
    </row>
    <row r="363" spans="5:5">
      <c r="E363" s="149"/>
    </row>
    <row r="364" spans="5:5">
      <c r="E364" s="149"/>
    </row>
    <row r="365" spans="5:5">
      <c r="E365" s="149"/>
    </row>
    <row r="366" spans="5:5">
      <c r="E366" s="149"/>
    </row>
    <row r="367" spans="5:5">
      <c r="E367" s="149"/>
    </row>
    <row r="368" spans="5:5">
      <c r="E368" s="149"/>
    </row>
    <row r="369" spans="5:5">
      <c r="E369" s="149"/>
    </row>
    <row r="370" spans="5:5">
      <c r="E370" s="149"/>
    </row>
    <row r="371" spans="5:5">
      <c r="E371" s="149"/>
    </row>
    <row r="372" spans="5:5">
      <c r="E372" s="149"/>
    </row>
    <row r="373" spans="5:5">
      <c r="E373" s="149"/>
    </row>
    <row r="374" spans="5:5">
      <c r="E374" s="149"/>
    </row>
    <row r="375" spans="5:5">
      <c r="E375" s="149"/>
    </row>
    <row r="376" spans="5:5">
      <c r="E376" s="149"/>
    </row>
    <row r="377" spans="5:5">
      <c r="E377" s="149"/>
    </row>
    <row r="378" spans="5:5">
      <c r="E378" s="149"/>
    </row>
    <row r="379" spans="5:5">
      <c r="E379" s="149"/>
    </row>
    <row r="380" spans="5:5">
      <c r="E380" s="149"/>
    </row>
    <row r="381" spans="5:5">
      <c r="E381" s="149"/>
    </row>
    <row r="382" spans="5:5">
      <c r="E382" s="149"/>
    </row>
    <row r="383" spans="5:5">
      <c r="E383" s="149"/>
    </row>
    <row r="384" spans="5:5">
      <c r="E384" s="149"/>
    </row>
    <row r="385" spans="5:5">
      <c r="E385" s="149"/>
    </row>
    <row r="386" spans="5:5">
      <c r="E386" s="149"/>
    </row>
    <row r="387" spans="5:5">
      <c r="E387" s="149"/>
    </row>
    <row r="388" spans="5:5">
      <c r="E388" s="149"/>
    </row>
    <row r="389" spans="5:5">
      <c r="E389" s="149"/>
    </row>
    <row r="390" spans="5:5">
      <c r="E390" s="149"/>
    </row>
    <row r="391" spans="5:5">
      <c r="E391" s="149"/>
    </row>
    <row r="392" spans="5:5">
      <c r="E392" s="149"/>
    </row>
    <row r="393" spans="5:5">
      <c r="E393" s="149"/>
    </row>
    <row r="394" spans="5:5">
      <c r="E394" s="149"/>
    </row>
    <row r="395" spans="5:5">
      <c r="E395" s="149"/>
    </row>
    <row r="396" spans="5:5">
      <c r="E396" s="149"/>
    </row>
    <row r="397" spans="5:5">
      <c r="E397" s="149"/>
    </row>
    <row r="398" spans="5:5">
      <c r="E398" s="149"/>
    </row>
    <row r="399" spans="5:5">
      <c r="E399" s="149"/>
    </row>
    <row r="400" spans="5:5">
      <c r="E400" s="149"/>
    </row>
    <row r="401" spans="5:5">
      <c r="E401" s="149"/>
    </row>
    <row r="402" spans="5:5">
      <c r="E402" s="149"/>
    </row>
    <row r="403" spans="5:5">
      <c r="E403" s="149"/>
    </row>
    <row r="404" spans="5:5">
      <c r="E404" s="149"/>
    </row>
    <row r="405" spans="5:5">
      <c r="E405" s="149"/>
    </row>
    <row r="406" spans="5:5">
      <c r="E406" s="149"/>
    </row>
    <row r="407" spans="5:5">
      <c r="E407" s="149"/>
    </row>
    <row r="408" spans="5:5">
      <c r="E408" s="149"/>
    </row>
    <row r="409" spans="5:5">
      <c r="E409" s="149"/>
    </row>
    <row r="410" spans="5:5">
      <c r="E410" s="149"/>
    </row>
    <row r="411" spans="5:5">
      <c r="E411" s="149"/>
    </row>
    <row r="412" spans="5:5">
      <c r="E412" s="149"/>
    </row>
    <row r="413" spans="5:5">
      <c r="E413" s="149"/>
    </row>
    <row r="414" spans="5:5">
      <c r="E414" s="149"/>
    </row>
    <row r="415" spans="5:5">
      <c r="E415" s="149"/>
    </row>
    <row r="416" spans="5:5">
      <c r="E416" s="149"/>
    </row>
    <row r="417" spans="5:5">
      <c r="E417" s="149"/>
    </row>
    <row r="418" spans="5:5">
      <c r="E418" s="149"/>
    </row>
    <row r="419" spans="5:5">
      <c r="E419" s="149"/>
    </row>
    <row r="420" spans="5:5">
      <c r="E420" s="149"/>
    </row>
    <row r="421" spans="5:5">
      <c r="E421" s="149"/>
    </row>
    <row r="422" spans="5:5">
      <c r="E422" s="149"/>
    </row>
    <row r="423" spans="5:5">
      <c r="E423" s="149"/>
    </row>
    <row r="424" spans="5:5">
      <c r="E424" s="149"/>
    </row>
    <row r="425" spans="5:5">
      <c r="E425" s="149"/>
    </row>
    <row r="426" spans="5:5">
      <c r="E426" s="149"/>
    </row>
    <row r="427" spans="5:5">
      <c r="E427" s="149"/>
    </row>
    <row r="428" spans="5:5">
      <c r="E428" s="149"/>
    </row>
    <row r="429" spans="5:5">
      <c r="E429" s="149"/>
    </row>
    <row r="430" spans="5:5">
      <c r="E430" s="149"/>
    </row>
    <row r="431" spans="5:5">
      <c r="E431" s="149"/>
    </row>
    <row r="432" spans="5:5">
      <c r="E432" s="149"/>
    </row>
    <row r="433" spans="5:5">
      <c r="E433" s="149"/>
    </row>
    <row r="434" spans="5:5">
      <c r="E434" s="149"/>
    </row>
    <row r="435" spans="5:5">
      <c r="E435" s="149"/>
    </row>
    <row r="436" spans="5:5">
      <c r="E436" s="149"/>
    </row>
    <row r="437" spans="5:5">
      <c r="E437" s="149"/>
    </row>
    <row r="438" spans="5:5">
      <c r="E438" s="149"/>
    </row>
    <row r="439" spans="5:5">
      <c r="E439" s="149"/>
    </row>
    <row r="440" spans="5:5">
      <c r="E440" s="149"/>
    </row>
    <row r="441" spans="5:5">
      <c r="E441" s="149"/>
    </row>
    <row r="442" spans="5:5">
      <c r="E442" s="149"/>
    </row>
    <row r="443" spans="5:5">
      <c r="E443" s="149"/>
    </row>
    <row r="444" spans="5:5">
      <c r="E444" s="149"/>
    </row>
    <row r="445" spans="5:5">
      <c r="E445" s="149"/>
    </row>
    <row r="446" spans="5:5">
      <c r="E446" s="149"/>
    </row>
    <row r="447" spans="5:5">
      <c r="E447" s="149"/>
    </row>
    <row r="448" spans="5:5">
      <c r="E448" s="149"/>
    </row>
    <row r="449" spans="5:5">
      <c r="E449" s="149"/>
    </row>
    <row r="450" spans="5:5">
      <c r="E450" s="149"/>
    </row>
    <row r="451" spans="5:5">
      <c r="E451" s="149"/>
    </row>
    <row r="452" spans="5:5">
      <c r="E452" s="149"/>
    </row>
    <row r="453" spans="5:5">
      <c r="E453" s="149"/>
    </row>
    <row r="454" spans="5:5">
      <c r="E454" s="149"/>
    </row>
    <row r="455" spans="5:5">
      <c r="E455" s="149"/>
    </row>
    <row r="456" spans="5:5">
      <c r="E456" s="149"/>
    </row>
    <row r="457" spans="5:5">
      <c r="E457" s="149"/>
    </row>
    <row r="458" spans="5:5">
      <c r="E458" s="149"/>
    </row>
    <row r="459" spans="5:5">
      <c r="E459" s="149"/>
    </row>
    <row r="460" spans="5:5">
      <c r="E460" s="149"/>
    </row>
    <row r="461" spans="5:5">
      <c r="E461" s="149"/>
    </row>
    <row r="462" spans="5:5">
      <c r="E462" s="149"/>
    </row>
    <row r="463" spans="5:5">
      <c r="E463" s="149"/>
    </row>
    <row r="464" spans="5:5">
      <c r="E464" s="149"/>
    </row>
    <row r="465" spans="5:5">
      <c r="E465" s="149"/>
    </row>
    <row r="466" spans="5:5">
      <c r="E466" s="149"/>
    </row>
    <row r="467" spans="5:5">
      <c r="E467" s="149"/>
    </row>
    <row r="468" spans="5:5">
      <c r="E468" s="149"/>
    </row>
    <row r="469" spans="5:5">
      <c r="E469" s="149"/>
    </row>
    <row r="470" spans="5:5">
      <c r="E470" s="149"/>
    </row>
    <row r="471" spans="5:5">
      <c r="E471" s="149"/>
    </row>
    <row r="472" spans="5:5">
      <c r="E472" s="149"/>
    </row>
    <row r="473" spans="5:5">
      <c r="E473" s="149"/>
    </row>
    <row r="474" spans="5:5">
      <c r="E474" s="149"/>
    </row>
    <row r="475" spans="5:5">
      <c r="E475" s="149"/>
    </row>
    <row r="476" spans="5:5">
      <c r="E476" s="149"/>
    </row>
    <row r="477" spans="5:5">
      <c r="E477" s="149"/>
    </row>
    <row r="478" spans="5:5">
      <c r="E478" s="149"/>
    </row>
    <row r="479" spans="5:5">
      <c r="E479" s="149"/>
    </row>
    <row r="480" spans="5:5">
      <c r="E480" s="149"/>
    </row>
    <row r="481" spans="5:5">
      <c r="E481" s="149"/>
    </row>
    <row r="482" spans="5:5">
      <c r="E482" s="149"/>
    </row>
    <row r="483" spans="5:5">
      <c r="E483" s="149"/>
    </row>
    <row r="484" spans="5:5">
      <c r="E484" s="149"/>
    </row>
    <row r="485" spans="5:5">
      <c r="E485" s="149"/>
    </row>
    <row r="486" spans="5:5">
      <c r="E486" s="149"/>
    </row>
    <row r="487" spans="5:5">
      <c r="E487" s="149"/>
    </row>
    <row r="488" spans="5:5">
      <c r="E488" s="149"/>
    </row>
    <row r="489" spans="5:5">
      <c r="E489" s="149"/>
    </row>
    <row r="490" spans="5:5">
      <c r="E490" s="149"/>
    </row>
    <row r="491" spans="5:5">
      <c r="E491" s="149"/>
    </row>
    <row r="492" spans="5:5">
      <c r="E492" s="149"/>
    </row>
    <row r="493" spans="5:5">
      <c r="E493" s="149"/>
    </row>
    <row r="494" spans="5:5">
      <c r="E494" s="149"/>
    </row>
    <row r="495" spans="5:5">
      <c r="E495" s="149"/>
    </row>
    <row r="496" spans="5:5">
      <c r="E496" s="149"/>
    </row>
    <row r="497" spans="5:5">
      <c r="E497" s="149"/>
    </row>
    <row r="498" spans="5:5">
      <c r="E498" s="149"/>
    </row>
    <row r="499" spans="5:5">
      <c r="E499" s="149"/>
    </row>
    <row r="500" spans="5:5">
      <c r="E500" s="149"/>
    </row>
    <row r="501" spans="5:5">
      <c r="E501" s="149"/>
    </row>
    <row r="502" spans="5:5">
      <c r="E502" s="149"/>
    </row>
    <row r="503" spans="5:5">
      <c r="E503" s="149"/>
    </row>
    <row r="504" spans="5:5">
      <c r="E504" s="149"/>
    </row>
    <row r="505" spans="5:5">
      <c r="E505" s="149"/>
    </row>
    <row r="506" spans="5:5">
      <c r="E506" s="149"/>
    </row>
    <row r="507" spans="5:5">
      <c r="E507" s="149"/>
    </row>
    <row r="508" spans="5:5">
      <c r="E508" s="149"/>
    </row>
    <row r="509" spans="5:5">
      <c r="E509" s="149"/>
    </row>
  </sheetData>
  <phoneticPr fontId="76"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sheetPr codeName="Лист119"/>
  <dimension ref="A1:V671"/>
  <sheetViews>
    <sheetView workbookViewId="0">
      <selection activeCell="A2" sqref="A2"/>
    </sheetView>
  </sheetViews>
  <sheetFormatPr defaultRowHeight="15"/>
  <cols>
    <col min="1" max="1" width="14.7109375" style="130" bestFit="1" customWidth="1"/>
    <col min="2" max="4" width="9.140625" style="130"/>
    <col min="5" max="5" width="9.140625" style="134"/>
    <col min="6" max="10" width="9.140625" style="130"/>
    <col min="11" max="11" width="10.140625" style="130" bestFit="1" customWidth="1"/>
    <col min="12" max="16" width="9.140625" style="130"/>
    <col min="17" max="17" width="9.5703125" style="130" bestFit="1" customWidth="1"/>
    <col min="18" max="16384" width="9.140625" style="130"/>
  </cols>
  <sheetData>
    <row r="1" spans="1:22">
      <c r="A1" s="130" t="str">
        <f>CONCATENATE("f7p",ЗАПОЛНИТЬ!F18,ЗАПОЛНИТЬ!D18,".DBF")</f>
        <v>f7p162.DBF</v>
      </c>
    </row>
    <row r="2" spans="1:22">
      <c r="A2" s="130" t="s">
        <v>3316</v>
      </c>
      <c r="B2" s="130" t="s">
        <v>3297</v>
      </c>
      <c r="C2" s="130" t="s">
        <v>3298</v>
      </c>
      <c r="D2" s="147" t="s">
        <v>3300</v>
      </c>
      <c r="E2" s="134" t="s">
        <v>3315</v>
      </c>
      <c r="F2" s="130" t="s">
        <v>3361</v>
      </c>
      <c r="G2" s="130" t="s">
        <v>3361</v>
      </c>
      <c r="H2" s="130" t="s">
        <v>3361</v>
      </c>
      <c r="I2" s="130" t="s">
        <v>3361</v>
      </c>
      <c r="J2" s="130" t="s">
        <v>3361</v>
      </c>
      <c r="K2" s="130" t="s">
        <v>3361</v>
      </c>
      <c r="L2" s="130" t="s">
        <v>3361</v>
      </c>
      <c r="M2" s="130" t="s">
        <v>3361</v>
      </c>
      <c r="N2" s="130" t="s">
        <v>3361</v>
      </c>
      <c r="O2" s="130" t="s">
        <v>3361</v>
      </c>
      <c r="P2" s="130" t="s">
        <v>3361</v>
      </c>
      <c r="Q2" s="130" t="s">
        <v>3361</v>
      </c>
      <c r="R2" s="130" t="s">
        <v>3361</v>
      </c>
      <c r="S2" s="130" t="s">
        <v>3361</v>
      </c>
      <c r="T2" s="130" t="s">
        <v>3361</v>
      </c>
      <c r="U2" s="130" t="s">
        <v>3361</v>
      </c>
      <c r="V2" s="130" t="s">
        <v>3361</v>
      </c>
    </row>
    <row r="3" spans="1:22">
      <c r="A3" s="130" t="s">
        <v>3310</v>
      </c>
      <c r="B3" s="130" t="s">
        <v>3306</v>
      </c>
      <c r="C3" s="130" t="s">
        <v>3275</v>
      </c>
      <c r="D3" s="147" t="s">
        <v>3334</v>
      </c>
      <c r="E3" s="134" t="s">
        <v>3335</v>
      </c>
      <c r="F3" s="130" t="s">
        <v>3368</v>
      </c>
      <c r="G3" s="130" t="s">
        <v>3369</v>
      </c>
      <c r="H3" s="130" t="s">
        <v>3336</v>
      </c>
      <c r="I3" s="130" t="s">
        <v>3337</v>
      </c>
      <c r="J3" s="130" t="s">
        <v>3370</v>
      </c>
      <c r="K3" s="130" t="s">
        <v>3371</v>
      </c>
      <c r="L3" s="130" t="s">
        <v>3343</v>
      </c>
      <c r="M3" s="130" t="s">
        <v>3344</v>
      </c>
      <c r="N3" s="130" t="s">
        <v>3342</v>
      </c>
      <c r="O3" s="130" t="s">
        <v>3340</v>
      </c>
      <c r="P3" s="130" t="s">
        <v>3341</v>
      </c>
      <c r="Q3" s="130" t="s">
        <v>3338</v>
      </c>
      <c r="R3" s="130" t="s">
        <v>3339</v>
      </c>
      <c r="S3" s="130" t="s">
        <v>3372</v>
      </c>
      <c r="T3" s="130" t="s">
        <v>3373</v>
      </c>
      <c r="U3" s="130" t="s">
        <v>3374</v>
      </c>
      <c r="V3" s="130" t="s">
        <v>3375</v>
      </c>
    </row>
    <row r="4" spans="1:22">
      <c r="A4" s="131" t="s">
        <v>3331</v>
      </c>
      <c r="B4" s="131"/>
      <c r="C4" s="131"/>
      <c r="D4" s="131" t="s">
        <v>3367</v>
      </c>
      <c r="S4" s="132"/>
    </row>
    <row r="5" spans="1:22">
      <c r="A5" s="133"/>
      <c r="B5" s="133"/>
      <c r="C5" s="133"/>
      <c r="D5" s="133"/>
      <c r="E5" s="150"/>
      <c r="F5" s="133"/>
      <c r="G5" s="133"/>
      <c r="H5" s="133"/>
      <c r="I5" s="133"/>
      <c r="J5" s="133"/>
      <c r="K5" s="133"/>
      <c r="L5" s="133"/>
      <c r="M5" s="133"/>
      <c r="N5" s="133"/>
      <c r="O5" s="133"/>
      <c r="P5" s="133"/>
      <c r="Q5" s="133"/>
      <c r="R5" s="133"/>
      <c r="S5" s="132"/>
    </row>
    <row r="6" spans="1:22">
      <c r="A6" s="133"/>
      <c r="B6" s="133"/>
      <c r="C6" s="133"/>
      <c r="D6" s="133"/>
      <c r="E6" s="150"/>
      <c r="F6" s="133"/>
      <c r="G6" s="133"/>
      <c r="H6" s="133"/>
      <c r="I6" s="133"/>
      <c r="J6" s="133"/>
      <c r="K6" s="133"/>
      <c r="L6" s="133"/>
      <c r="M6" s="133"/>
      <c r="N6" s="133"/>
      <c r="O6" s="133"/>
      <c r="P6" s="133"/>
      <c r="Q6" s="133"/>
      <c r="R6" s="133"/>
    </row>
    <row r="7" spans="1:22">
      <c r="A7" s="133"/>
      <c r="B7" s="133"/>
      <c r="C7" s="133"/>
      <c r="D7" s="133"/>
      <c r="E7" s="150"/>
      <c r="F7" s="133"/>
      <c r="G7" s="133"/>
      <c r="H7" s="133"/>
      <c r="I7" s="133"/>
      <c r="J7" s="133"/>
      <c r="K7" s="133"/>
      <c r="L7" s="133"/>
      <c r="M7" s="133"/>
      <c r="N7" s="133"/>
      <c r="O7" s="133"/>
      <c r="P7" s="133"/>
      <c r="Q7" s="133"/>
      <c r="R7" s="133"/>
    </row>
    <row r="8" spans="1:22">
      <c r="A8" s="133"/>
      <c r="B8" s="133"/>
      <c r="C8" s="133"/>
      <c r="D8" s="133"/>
      <c r="E8" s="150"/>
      <c r="F8" s="133"/>
      <c r="G8" s="133"/>
      <c r="H8" s="133"/>
      <c r="I8" s="133"/>
      <c r="J8" s="133"/>
      <c r="K8" s="133"/>
      <c r="L8" s="133"/>
      <c r="M8" s="133"/>
      <c r="N8" s="133"/>
      <c r="O8" s="133"/>
      <c r="P8" s="133"/>
      <c r="Q8" s="133"/>
      <c r="R8" s="133"/>
    </row>
    <row r="9" spans="1:22">
      <c r="A9" s="133"/>
      <c r="B9" s="133"/>
      <c r="C9" s="133"/>
      <c r="D9" s="133"/>
      <c r="E9" s="150"/>
      <c r="F9" s="133"/>
      <c r="G9" s="133"/>
      <c r="H9" s="133"/>
      <c r="I9" s="133"/>
      <c r="J9" s="133"/>
      <c r="K9" s="133"/>
      <c r="L9" s="133"/>
      <c r="M9" s="133"/>
      <c r="N9" s="133"/>
      <c r="O9" s="133"/>
      <c r="P9" s="133"/>
      <c r="Q9" s="133"/>
      <c r="R9" s="133"/>
    </row>
    <row r="10" spans="1:22">
      <c r="A10" s="133"/>
      <c r="B10" s="133"/>
      <c r="C10" s="133"/>
      <c r="D10" s="133"/>
      <c r="E10" s="150"/>
      <c r="F10" s="133"/>
      <c r="G10" s="133"/>
      <c r="H10" s="133"/>
      <c r="I10" s="133"/>
      <c r="J10" s="133"/>
      <c r="K10" s="133"/>
      <c r="L10" s="133"/>
      <c r="M10" s="133"/>
      <c r="N10" s="133"/>
      <c r="O10" s="133"/>
      <c r="P10" s="133"/>
      <c r="Q10" s="133"/>
      <c r="R10" s="133"/>
    </row>
    <row r="11" spans="1:22">
      <c r="A11" s="133"/>
      <c r="B11" s="133"/>
      <c r="C11" s="133"/>
      <c r="D11" s="133"/>
      <c r="E11" s="150"/>
      <c r="F11" s="133"/>
      <c r="G11" s="133"/>
      <c r="H11" s="133"/>
      <c r="I11" s="133"/>
      <c r="J11" s="133"/>
      <c r="K11" s="133"/>
      <c r="L11" s="133"/>
      <c r="M11" s="133"/>
      <c r="N11" s="133"/>
      <c r="O11" s="133"/>
      <c r="P11" s="133"/>
      <c r="Q11" s="133"/>
      <c r="R11" s="133"/>
    </row>
    <row r="12" spans="1:22">
      <c r="A12" s="133"/>
      <c r="B12" s="133"/>
      <c r="C12" s="133"/>
      <c r="D12" s="133"/>
      <c r="E12" s="150"/>
      <c r="F12" s="133"/>
      <c r="G12" s="133"/>
      <c r="H12" s="133"/>
      <c r="I12" s="133"/>
      <c r="J12" s="133"/>
      <c r="K12" s="133"/>
      <c r="L12" s="133"/>
      <c r="M12" s="133"/>
      <c r="N12" s="133"/>
      <c r="O12" s="133"/>
      <c r="P12" s="133"/>
      <c r="Q12" s="133"/>
      <c r="R12" s="133"/>
    </row>
    <row r="13" spans="1:22">
      <c r="A13" s="133"/>
      <c r="B13" s="133"/>
      <c r="C13" s="133"/>
      <c r="D13" s="133"/>
      <c r="E13" s="150"/>
      <c r="F13" s="133"/>
      <c r="G13" s="133"/>
      <c r="H13" s="133"/>
      <c r="I13" s="133"/>
      <c r="J13" s="133"/>
      <c r="K13" s="133"/>
      <c r="L13" s="133"/>
      <c r="M13" s="133"/>
      <c r="N13" s="133"/>
      <c r="O13" s="133"/>
      <c r="P13" s="133"/>
      <c r="Q13" s="133"/>
      <c r="R13" s="133"/>
    </row>
    <row r="14" spans="1:22">
      <c r="A14" s="133"/>
      <c r="B14" s="133"/>
      <c r="C14" s="133"/>
      <c r="D14" s="133"/>
      <c r="E14" s="150"/>
      <c r="F14" s="133"/>
      <c r="G14" s="133"/>
      <c r="H14" s="133"/>
      <c r="I14" s="133"/>
      <c r="J14" s="133"/>
      <c r="K14" s="133"/>
      <c r="L14" s="133"/>
      <c r="M14" s="133"/>
      <c r="N14" s="133"/>
      <c r="O14" s="133"/>
      <c r="P14" s="133"/>
      <c r="Q14" s="133"/>
      <c r="R14" s="133"/>
    </row>
    <row r="15" spans="1:22">
      <c r="A15" s="133"/>
      <c r="B15" s="133"/>
      <c r="C15" s="133"/>
      <c r="D15" s="133"/>
      <c r="E15" s="150"/>
      <c r="F15" s="133"/>
      <c r="G15" s="133"/>
      <c r="H15" s="133"/>
      <c r="I15" s="133"/>
      <c r="J15" s="133"/>
      <c r="K15" s="133"/>
      <c r="L15" s="133"/>
      <c r="M15" s="133"/>
      <c r="N15" s="133"/>
      <c r="O15" s="133"/>
      <c r="P15" s="133"/>
      <c r="Q15" s="133"/>
      <c r="R15" s="133"/>
    </row>
    <row r="16" spans="1:22">
      <c r="A16" s="133"/>
      <c r="B16" s="133"/>
      <c r="C16" s="133"/>
      <c r="D16" s="133"/>
      <c r="E16" s="150"/>
      <c r="F16" s="133"/>
      <c r="G16" s="133"/>
      <c r="H16" s="133"/>
      <c r="I16" s="133"/>
      <c r="J16" s="133"/>
      <c r="K16" s="133"/>
      <c r="L16" s="133"/>
      <c r="M16" s="133"/>
      <c r="N16" s="133"/>
      <c r="O16" s="133"/>
      <c r="P16" s="133"/>
      <c r="Q16" s="133"/>
      <c r="R16" s="133"/>
    </row>
    <row r="17" spans="1:18">
      <c r="A17" s="133"/>
      <c r="B17" s="133"/>
      <c r="C17" s="133"/>
      <c r="D17" s="133"/>
      <c r="E17" s="150"/>
      <c r="F17" s="133"/>
      <c r="G17" s="133"/>
      <c r="H17" s="133"/>
      <c r="I17" s="133"/>
      <c r="J17" s="133"/>
      <c r="K17" s="133"/>
      <c r="L17" s="133"/>
      <c r="M17" s="133"/>
      <c r="N17" s="133"/>
      <c r="O17" s="133"/>
      <c r="P17" s="133"/>
      <c r="Q17" s="133"/>
      <c r="R17" s="133"/>
    </row>
    <row r="18" spans="1:18">
      <c r="A18" s="133"/>
      <c r="B18" s="133"/>
      <c r="C18" s="133"/>
      <c r="D18" s="133"/>
      <c r="E18" s="150"/>
      <c r="F18" s="133"/>
      <c r="G18" s="133"/>
      <c r="H18" s="133"/>
      <c r="I18" s="133"/>
      <c r="J18" s="133"/>
      <c r="K18" s="133"/>
      <c r="L18" s="133"/>
      <c r="M18" s="133"/>
      <c r="N18" s="133"/>
      <c r="O18" s="133"/>
      <c r="P18" s="133"/>
      <c r="Q18" s="133"/>
      <c r="R18" s="133"/>
    </row>
    <row r="19" spans="1:18">
      <c r="A19" s="133"/>
      <c r="B19" s="133"/>
      <c r="C19" s="133"/>
      <c r="D19" s="133"/>
      <c r="E19" s="150"/>
      <c r="F19" s="133"/>
      <c r="G19" s="133"/>
      <c r="H19" s="133"/>
      <c r="I19" s="133"/>
      <c r="J19" s="133"/>
      <c r="K19" s="133"/>
      <c r="L19" s="133"/>
      <c r="M19" s="133"/>
      <c r="N19" s="133"/>
      <c r="O19" s="133"/>
      <c r="P19" s="133"/>
      <c r="Q19" s="133"/>
      <c r="R19" s="133"/>
    </row>
    <row r="20" spans="1:18">
      <c r="A20" s="133"/>
      <c r="B20" s="133"/>
      <c r="C20" s="133"/>
      <c r="D20" s="133"/>
      <c r="E20" s="150"/>
      <c r="F20" s="133"/>
      <c r="G20" s="133"/>
      <c r="H20" s="133"/>
      <c r="I20" s="133"/>
      <c r="J20" s="133"/>
      <c r="K20" s="133"/>
      <c r="L20" s="133"/>
      <c r="M20" s="133"/>
      <c r="N20" s="133"/>
      <c r="O20" s="133"/>
      <c r="P20" s="133"/>
      <c r="Q20" s="133"/>
      <c r="R20" s="133"/>
    </row>
    <row r="21" spans="1:18">
      <c r="A21" s="133"/>
      <c r="B21" s="133"/>
      <c r="C21" s="133"/>
      <c r="D21" s="133"/>
      <c r="E21" s="150"/>
      <c r="F21" s="133"/>
      <c r="G21" s="133"/>
      <c r="H21" s="133"/>
      <c r="I21" s="133"/>
      <c r="J21" s="133"/>
      <c r="K21" s="133"/>
      <c r="L21" s="133"/>
      <c r="M21" s="133"/>
      <c r="N21" s="133"/>
      <c r="O21" s="133"/>
      <c r="P21" s="133"/>
      <c r="Q21" s="133"/>
      <c r="R21" s="133"/>
    </row>
    <row r="22" spans="1:18">
      <c r="A22" s="133"/>
      <c r="B22" s="133"/>
      <c r="C22" s="133"/>
      <c r="D22" s="133"/>
      <c r="E22" s="150"/>
      <c r="F22" s="133"/>
      <c r="G22" s="133"/>
      <c r="H22" s="133"/>
      <c r="I22" s="133"/>
      <c r="J22" s="133"/>
      <c r="K22" s="133"/>
      <c r="L22" s="133"/>
      <c r="M22" s="133"/>
      <c r="N22" s="133"/>
      <c r="O22" s="133"/>
      <c r="P22" s="133"/>
      <c r="Q22" s="133"/>
      <c r="R22" s="133"/>
    </row>
    <row r="23" spans="1:18">
      <c r="A23" s="133"/>
      <c r="B23" s="133"/>
      <c r="C23" s="133"/>
      <c r="D23" s="133"/>
      <c r="E23" s="150"/>
      <c r="F23" s="133"/>
      <c r="G23" s="133"/>
      <c r="H23" s="133"/>
      <c r="I23" s="133"/>
      <c r="J23" s="133"/>
      <c r="K23" s="133"/>
      <c r="L23" s="133"/>
      <c r="M23" s="133"/>
      <c r="N23" s="133"/>
      <c r="O23" s="133"/>
      <c r="P23" s="133"/>
      <c r="Q23" s="133"/>
      <c r="R23" s="133"/>
    </row>
    <row r="24" spans="1:18">
      <c r="A24" s="133"/>
      <c r="B24" s="133"/>
      <c r="C24" s="133"/>
      <c r="D24" s="133"/>
      <c r="E24" s="150"/>
      <c r="F24" s="133"/>
      <c r="G24" s="133"/>
      <c r="H24" s="133"/>
      <c r="I24" s="133"/>
      <c r="J24" s="133"/>
      <c r="K24" s="133"/>
      <c r="L24" s="133"/>
      <c r="M24" s="133"/>
      <c r="N24" s="133"/>
      <c r="O24" s="133"/>
      <c r="P24" s="133"/>
      <c r="Q24" s="133"/>
      <c r="R24" s="133"/>
    </row>
    <row r="25" spans="1:18">
      <c r="A25" s="133"/>
      <c r="B25" s="133"/>
      <c r="C25" s="133"/>
      <c r="D25" s="133"/>
      <c r="E25" s="150"/>
      <c r="F25" s="133"/>
      <c r="G25" s="133"/>
      <c r="H25" s="133"/>
      <c r="I25" s="133"/>
      <c r="J25" s="133"/>
      <c r="K25" s="133"/>
      <c r="L25" s="133"/>
      <c r="M25" s="133"/>
      <c r="N25" s="133"/>
      <c r="O25" s="133"/>
      <c r="P25" s="133"/>
      <c r="Q25" s="133"/>
      <c r="R25" s="133"/>
    </row>
    <row r="26" spans="1:18">
      <c r="A26" s="133"/>
      <c r="B26" s="133"/>
      <c r="C26" s="133"/>
      <c r="D26" s="133"/>
      <c r="E26" s="150"/>
      <c r="F26" s="133"/>
      <c r="G26" s="133"/>
      <c r="H26" s="133"/>
      <c r="I26" s="133"/>
      <c r="J26" s="133"/>
      <c r="K26" s="133"/>
      <c r="L26" s="133"/>
      <c r="M26" s="133"/>
      <c r="N26" s="133"/>
      <c r="O26" s="133"/>
      <c r="P26" s="133"/>
      <c r="Q26" s="133"/>
      <c r="R26" s="133"/>
    </row>
    <row r="27" spans="1:18">
      <c r="A27" s="133"/>
      <c r="B27" s="133"/>
      <c r="C27" s="133"/>
      <c r="D27" s="133"/>
      <c r="E27" s="150"/>
      <c r="F27" s="133"/>
      <c r="G27" s="133"/>
      <c r="H27" s="133"/>
      <c r="I27" s="133"/>
      <c r="J27" s="133"/>
      <c r="K27" s="133"/>
      <c r="L27" s="133"/>
      <c r="M27" s="133"/>
      <c r="N27" s="133"/>
      <c r="O27" s="133"/>
      <c r="P27" s="133"/>
      <c r="Q27" s="133"/>
      <c r="R27" s="133"/>
    </row>
    <row r="28" spans="1:18">
      <c r="A28" s="133"/>
      <c r="B28" s="133"/>
      <c r="C28" s="133"/>
      <c r="D28" s="133"/>
      <c r="E28" s="150"/>
      <c r="F28" s="133"/>
      <c r="G28" s="133"/>
      <c r="H28" s="133"/>
      <c r="I28" s="133"/>
      <c r="J28" s="133"/>
      <c r="K28" s="133"/>
      <c r="L28" s="133"/>
      <c r="M28" s="133"/>
      <c r="N28" s="133"/>
      <c r="O28" s="133"/>
      <c r="P28" s="133"/>
      <c r="Q28" s="133"/>
      <c r="R28" s="133"/>
    </row>
    <row r="29" spans="1:18">
      <c r="A29" s="133"/>
      <c r="B29" s="133"/>
      <c r="C29" s="133"/>
      <c r="D29" s="133"/>
      <c r="E29" s="150"/>
      <c r="F29" s="133"/>
      <c r="G29" s="133"/>
      <c r="H29" s="133"/>
      <c r="I29" s="133"/>
      <c r="J29" s="133"/>
      <c r="K29" s="133"/>
      <c r="L29" s="133"/>
      <c r="M29" s="133"/>
      <c r="N29" s="133"/>
      <c r="O29" s="133"/>
      <c r="P29" s="133"/>
      <c r="Q29" s="133"/>
      <c r="R29" s="133"/>
    </row>
    <row r="30" spans="1:18">
      <c r="A30" s="133"/>
      <c r="B30" s="133"/>
      <c r="C30" s="133"/>
      <c r="D30" s="133"/>
      <c r="E30" s="150"/>
      <c r="F30" s="133"/>
      <c r="G30" s="133"/>
      <c r="H30" s="133"/>
      <c r="I30" s="133"/>
      <c r="J30" s="133"/>
      <c r="K30" s="133"/>
      <c r="L30" s="133"/>
      <c r="M30" s="133"/>
      <c r="N30" s="133"/>
      <c r="O30" s="133"/>
      <c r="P30" s="133"/>
      <c r="Q30" s="133"/>
      <c r="R30" s="133"/>
    </row>
    <row r="31" spans="1:18">
      <c r="A31" s="133"/>
      <c r="B31" s="133"/>
      <c r="C31" s="133"/>
      <c r="D31" s="133"/>
      <c r="E31" s="150"/>
      <c r="F31" s="133"/>
      <c r="G31" s="133"/>
      <c r="H31" s="133"/>
      <c r="I31" s="133"/>
      <c r="J31" s="133"/>
      <c r="K31" s="133"/>
      <c r="L31" s="133"/>
      <c r="M31" s="133"/>
      <c r="N31" s="133"/>
      <c r="O31" s="133"/>
      <c r="P31" s="133"/>
      <c r="Q31" s="133"/>
      <c r="R31" s="133"/>
    </row>
    <row r="32" spans="1:18">
      <c r="A32" s="133"/>
      <c r="B32" s="133"/>
      <c r="C32" s="133"/>
      <c r="D32" s="133"/>
      <c r="E32" s="150"/>
      <c r="F32" s="133"/>
      <c r="G32" s="133"/>
      <c r="H32" s="133"/>
      <c r="I32" s="133"/>
      <c r="J32" s="133"/>
      <c r="K32" s="133"/>
      <c r="L32" s="133"/>
      <c r="M32" s="133"/>
      <c r="N32" s="133"/>
      <c r="O32" s="133"/>
      <c r="P32" s="133"/>
      <c r="Q32" s="133"/>
      <c r="R32" s="133"/>
    </row>
    <row r="33" spans="1:18">
      <c r="A33" s="133"/>
      <c r="B33" s="133"/>
      <c r="C33" s="133"/>
      <c r="D33" s="133"/>
      <c r="E33" s="150"/>
      <c r="F33" s="133"/>
      <c r="G33" s="133"/>
      <c r="H33" s="133"/>
      <c r="I33" s="133"/>
      <c r="J33" s="133"/>
      <c r="K33" s="133"/>
      <c r="L33" s="133"/>
      <c r="M33" s="133"/>
      <c r="N33" s="133"/>
      <c r="O33" s="133"/>
      <c r="P33" s="133"/>
      <c r="Q33" s="133"/>
      <c r="R33" s="133"/>
    </row>
    <row r="34" spans="1:18">
      <c r="A34" s="133"/>
      <c r="B34" s="133"/>
      <c r="C34" s="133"/>
      <c r="D34" s="133"/>
      <c r="E34" s="150"/>
      <c r="F34" s="133"/>
      <c r="G34" s="133"/>
      <c r="H34" s="133"/>
      <c r="I34" s="133"/>
      <c r="J34" s="133"/>
      <c r="K34" s="133"/>
      <c r="L34" s="133"/>
      <c r="M34" s="133"/>
      <c r="N34" s="133"/>
      <c r="O34" s="133"/>
      <c r="P34" s="133"/>
      <c r="Q34" s="133"/>
      <c r="R34" s="133"/>
    </row>
    <row r="35" spans="1:18">
      <c r="A35" s="133"/>
      <c r="B35" s="133"/>
      <c r="C35" s="133"/>
      <c r="D35" s="133"/>
      <c r="E35" s="150"/>
      <c r="F35" s="133"/>
      <c r="G35" s="133"/>
      <c r="H35" s="133"/>
      <c r="I35" s="133"/>
      <c r="J35" s="133"/>
      <c r="K35" s="133"/>
      <c r="L35" s="133"/>
      <c r="M35" s="133"/>
      <c r="N35" s="133"/>
      <c r="O35" s="133"/>
      <c r="P35" s="133"/>
      <c r="Q35" s="133"/>
      <c r="R35" s="133"/>
    </row>
    <row r="36" spans="1:18">
      <c r="A36" s="133"/>
      <c r="B36" s="133"/>
      <c r="C36" s="133"/>
      <c r="D36" s="133"/>
      <c r="E36" s="150"/>
      <c r="F36" s="133"/>
      <c r="G36" s="133"/>
      <c r="H36" s="133"/>
      <c r="I36" s="133"/>
      <c r="J36" s="133"/>
      <c r="K36" s="133"/>
      <c r="L36" s="133"/>
      <c r="M36" s="133"/>
      <c r="N36" s="133"/>
      <c r="O36" s="133"/>
      <c r="P36" s="133"/>
      <c r="Q36" s="133"/>
      <c r="R36" s="133"/>
    </row>
    <row r="37" spans="1:18">
      <c r="A37" s="133"/>
      <c r="B37" s="133"/>
      <c r="C37" s="133"/>
      <c r="D37" s="133"/>
      <c r="E37" s="150"/>
      <c r="F37" s="133"/>
      <c r="G37" s="133"/>
      <c r="H37" s="133"/>
      <c r="I37" s="133"/>
      <c r="J37" s="133"/>
      <c r="K37" s="133"/>
      <c r="L37" s="133"/>
      <c r="M37" s="133"/>
      <c r="N37" s="133"/>
      <c r="O37" s="133"/>
      <c r="P37" s="133"/>
      <c r="Q37" s="133"/>
      <c r="R37" s="133"/>
    </row>
    <row r="38" spans="1:18">
      <c r="A38" s="133"/>
      <c r="B38" s="133"/>
      <c r="C38" s="133"/>
      <c r="D38" s="133"/>
      <c r="E38" s="150"/>
      <c r="F38" s="133"/>
      <c r="G38" s="133"/>
      <c r="H38" s="133"/>
      <c r="I38" s="133"/>
      <c r="J38" s="133"/>
      <c r="K38" s="133"/>
      <c r="L38" s="133"/>
      <c r="M38" s="133"/>
      <c r="N38" s="133"/>
      <c r="O38" s="133"/>
      <c r="P38" s="133"/>
      <c r="Q38" s="133"/>
      <c r="R38" s="133"/>
    </row>
    <row r="39" spans="1:18">
      <c r="A39" s="133"/>
      <c r="B39" s="133"/>
      <c r="C39" s="133"/>
      <c r="D39" s="133"/>
      <c r="E39" s="150"/>
      <c r="F39" s="133"/>
      <c r="G39" s="133"/>
      <c r="H39" s="133"/>
      <c r="I39" s="133"/>
      <c r="J39" s="133"/>
      <c r="K39" s="133"/>
      <c r="L39" s="133"/>
      <c r="M39" s="133"/>
      <c r="N39" s="133"/>
      <c r="O39" s="133"/>
      <c r="P39" s="133"/>
      <c r="Q39" s="133"/>
      <c r="R39" s="133"/>
    </row>
    <row r="40" spans="1:18">
      <c r="A40" s="133"/>
      <c r="B40" s="133"/>
      <c r="C40" s="133"/>
      <c r="D40" s="133"/>
      <c r="E40" s="150"/>
      <c r="F40" s="133"/>
      <c r="G40" s="133"/>
      <c r="H40" s="133"/>
      <c r="I40" s="133"/>
      <c r="J40" s="133"/>
      <c r="K40" s="133"/>
      <c r="L40" s="133"/>
      <c r="M40" s="133"/>
      <c r="N40" s="133"/>
      <c r="O40" s="133"/>
      <c r="P40" s="133"/>
      <c r="Q40" s="133"/>
      <c r="R40" s="133"/>
    </row>
    <row r="41" spans="1:18">
      <c r="A41" s="133"/>
      <c r="B41" s="133"/>
      <c r="C41" s="133"/>
      <c r="D41" s="133"/>
      <c r="E41" s="150"/>
      <c r="F41" s="133"/>
      <c r="G41" s="133"/>
      <c r="H41" s="133"/>
      <c r="I41" s="133"/>
      <c r="J41" s="133"/>
      <c r="K41" s="133"/>
      <c r="L41" s="133"/>
      <c r="M41" s="133"/>
      <c r="N41" s="133"/>
      <c r="O41" s="133"/>
      <c r="P41" s="133"/>
      <c r="Q41" s="133"/>
      <c r="R41" s="133"/>
    </row>
    <row r="42" spans="1:18">
      <c r="A42" s="133"/>
      <c r="B42" s="133"/>
      <c r="C42" s="133"/>
      <c r="D42" s="133"/>
      <c r="E42" s="150"/>
      <c r="F42" s="133"/>
      <c r="G42" s="133"/>
      <c r="H42" s="133"/>
      <c r="I42" s="133"/>
      <c r="J42" s="133"/>
      <c r="K42" s="133"/>
      <c r="L42" s="133"/>
      <c r="M42" s="133"/>
      <c r="N42" s="133"/>
      <c r="O42" s="133"/>
      <c r="P42" s="133"/>
      <c r="Q42" s="133"/>
      <c r="R42" s="133"/>
    </row>
    <row r="43" spans="1:18">
      <c r="A43" s="133"/>
      <c r="B43" s="133"/>
      <c r="C43" s="133"/>
      <c r="D43" s="133"/>
      <c r="E43" s="150"/>
      <c r="F43" s="133"/>
      <c r="G43" s="133"/>
      <c r="H43" s="133"/>
      <c r="I43" s="133"/>
      <c r="J43" s="133"/>
      <c r="K43" s="133"/>
      <c r="L43" s="133"/>
      <c r="M43" s="133"/>
      <c r="N43" s="133"/>
      <c r="O43" s="133"/>
      <c r="P43" s="133"/>
      <c r="Q43" s="133"/>
      <c r="R43" s="133"/>
    </row>
    <row r="44" spans="1:18">
      <c r="A44" s="133"/>
      <c r="B44" s="133"/>
      <c r="C44" s="133"/>
      <c r="D44" s="133"/>
      <c r="E44" s="150"/>
      <c r="F44" s="133"/>
      <c r="G44" s="133"/>
      <c r="H44" s="133"/>
      <c r="I44" s="133"/>
      <c r="J44" s="133"/>
      <c r="K44" s="133"/>
      <c r="L44" s="133"/>
      <c r="M44" s="133"/>
      <c r="N44" s="133"/>
      <c r="O44" s="133"/>
      <c r="P44" s="133"/>
      <c r="Q44" s="133"/>
      <c r="R44" s="133"/>
    </row>
    <row r="45" spans="1:18">
      <c r="A45" s="133"/>
      <c r="B45" s="133"/>
      <c r="C45" s="133"/>
      <c r="D45" s="133"/>
      <c r="E45" s="150"/>
      <c r="F45" s="133"/>
      <c r="G45" s="133"/>
      <c r="H45" s="133"/>
      <c r="I45" s="133"/>
      <c r="J45" s="133"/>
      <c r="K45" s="133"/>
      <c r="L45" s="133"/>
      <c r="M45" s="133"/>
      <c r="N45" s="133"/>
      <c r="O45" s="133"/>
      <c r="P45" s="133"/>
      <c r="Q45" s="133"/>
      <c r="R45" s="133"/>
    </row>
    <row r="46" spans="1:18">
      <c r="A46" s="133"/>
      <c r="B46" s="133"/>
      <c r="C46" s="133"/>
      <c r="D46" s="133"/>
      <c r="E46" s="150"/>
      <c r="F46" s="133"/>
      <c r="G46" s="133"/>
      <c r="H46" s="133"/>
      <c r="I46" s="133"/>
      <c r="J46" s="133"/>
      <c r="K46" s="133"/>
      <c r="L46" s="133"/>
      <c r="M46" s="133"/>
      <c r="N46" s="133"/>
      <c r="O46" s="133"/>
      <c r="P46" s="133"/>
      <c r="Q46" s="133"/>
      <c r="R46" s="133"/>
    </row>
    <row r="47" spans="1:18">
      <c r="A47" s="133"/>
      <c r="B47" s="133"/>
      <c r="C47" s="133"/>
      <c r="D47" s="133"/>
      <c r="E47" s="150"/>
      <c r="F47" s="133"/>
      <c r="G47" s="133"/>
      <c r="H47" s="133"/>
      <c r="I47" s="133"/>
      <c r="J47" s="133"/>
      <c r="K47" s="133"/>
      <c r="L47" s="133"/>
      <c r="M47" s="133"/>
      <c r="N47" s="133"/>
      <c r="O47" s="133"/>
      <c r="P47" s="133"/>
      <c r="Q47" s="133"/>
      <c r="R47" s="133"/>
    </row>
    <row r="48" spans="1:18">
      <c r="A48" s="133"/>
      <c r="B48" s="133"/>
      <c r="C48" s="133"/>
      <c r="D48" s="133"/>
      <c r="E48" s="150"/>
      <c r="F48" s="133"/>
      <c r="G48" s="133"/>
      <c r="H48" s="133"/>
      <c r="I48" s="133"/>
      <c r="J48" s="133"/>
      <c r="K48" s="133"/>
      <c r="L48" s="133"/>
      <c r="M48" s="133"/>
      <c r="N48" s="133"/>
      <c r="O48" s="133"/>
      <c r="P48" s="133"/>
      <c r="Q48" s="133"/>
      <c r="R48" s="133"/>
    </row>
    <row r="49" spans="1:18">
      <c r="A49" s="133"/>
      <c r="B49" s="133"/>
      <c r="C49" s="133"/>
      <c r="D49" s="133"/>
      <c r="E49" s="150"/>
      <c r="F49" s="133"/>
      <c r="G49" s="133"/>
      <c r="H49" s="133"/>
      <c r="I49" s="133"/>
      <c r="J49" s="133"/>
      <c r="K49" s="133"/>
      <c r="L49" s="133"/>
      <c r="M49" s="133"/>
      <c r="N49" s="133"/>
      <c r="O49" s="133"/>
      <c r="P49" s="133"/>
      <c r="Q49" s="133"/>
      <c r="R49" s="133"/>
    </row>
    <row r="50" spans="1:18">
      <c r="A50" s="133"/>
      <c r="B50" s="133"/>
      <c r="C50" s="133"/>
      <c r="D50" s="133"/>
      <c r="E50" s="150"/>
      <c r="F50" s="133"/>
      <c r="G50" s="133"/>
      <c r="H50" s="133"/>
      <c r="I50" s="133"/>
      <c r="J50" s="133"/>
      <c r="K50" s="133"/>
      <c r="L50" s="133"/>
      <c r="M50" s="133"/>
      <c r="N50" s="133"/>
      <c r="O50" s="133"/>
      <c r="P50" s="133"/>
      <c r="Q50" s="133"/>
      <c r="R50" s="133"/>
    </row>
    <row r="51" spans="1:18">
      <c r="A51" s="133"/>
      <c r="B51" s="133"/>
      <c r="C51" s="133"/>
      <c r="D51" s="133"/>
      <c r="E51" s="150"/>
      <c r="F51" s="133"/>
      <c r="G51" s="133"/>
      <c r="H51" s="133"/>
      <c r="I51" s="133"/>
      <c r="J51" s="133"/>
      <c r="K51" s="133"/>
      <c r="L51" s="133"/>
      <c r="M51" s="133"/>
      <c r="N51" s="133"/>
      <c r="O51" s="133"/>
      <c r="P51" s="133"/>
      <c r="Q51" s="133"/>
      <c r="R51" s="133"/>
    </row>
    <row r="52" spans="1:18">
      <c r="A52" s="133"/>
      <c r="B52" s="133"/>
      <c r="C52" s="133"/>
      <c r="D52" s="133"/>
      <c r="E52" s="150"/>
      <c r="F52" s="133"/>
      <c r="G52" s="133"/>
      <c r="H52" s="133"/>
      <c r="I52" s="133"/>
      <c r="J52" s="133"/>
      <c r="K52" s="133"/>
      <c r="L52" s="133"/>
      <c r="M52" s="133"/>
      <c r="N52" s="133"/>
      <c r="O52" s="133"/>
      <c r="P52" s="133"/>
      <c r="Q52" s="133"/>
      <c r="R52" s="133"/>
    </row>
    <row r="53" spans="1:18">
      <c r="A53" s="133"/>
      <c r="B53" s="133"/>
      <c r="C53" s="133"/>
      <c r="D53" s="133"/>
      <c r="E53" s="150"/>
      <c r="F53" s="133"/>
      <c r="G53" s="133"/>
      <c r="H53" s="133"/>
      <c r="I53" s="133"/>
      <c r="J53" s="133"/>
      <c r="K53" s="133"/>
      <c r="L53" s="133"/>
      <c r="M53" s="133"/>
      <c r="N53" s="133"/>
      <c r="O53" s="133"/>
      <c r="P53" s="133"/>
      <c r="Q53" s="133"/>
      <c r="R53" s="133"/>
    </row>
    <row r="54" spans="1:18">
      <c r="A54" s="133"/>
      <c r="B54" s="133"/>
      <c r="C54" s="133"/>
      <c r="D54" s="133"/>
      <c r="E54" s="150"/>
      <c r="F54" s="133"/>
      <c r="G54" s="133"/>
      <c r="H54" s="133"/>
      <c r="I54" s="133"/>
      <c r="J54" s="133"/>
      <c r="K54" s="133"/>
      <c r="L54" s="133"/>
      <c r="M54" s="133"/>
      <c r="N54" s="133"/>
      <c r="O54" s="133"/>
      <c r="P54" s="133"/>
      <c r="Q54" s="133"/>
      <c r="R54" s="133"/>
    </row>
    <row r="55" spans="1:18">
      <c r="A55" s="133"/>
      <c r="B55" s="133"/>
      <c r="C55" s="133"/>
      <c r="D55" s="133"/>
      <c r="E55" s="150"/>
      <c r="F55" s="133"/>
      <c r="G55" s="133"/>
      <c r="H55" s="133"/>
      <c r="I55" s="133"/>
      <c r="J55" s="133"/>
      <c r="K55" s="133"/>
      <c r="L55" s="133"/>
      <c r="M55" s="133"/>
      <c r="N55" s="133"/>
      <c r="O55" s="133"/>
      <c r="P55" s="133"/>
      <c r="Q55" s="133"/>
      <c r="R55" s="133"/>
    </row>
    <row r="56" spans="1:18">
      <c r="A56" s="133"/>
      <c r="B56" s="133"/>
      <c r="C56" s="133"/>
      <c r="D56" s="133"/>
      <c r="E56" s="150"/>
      <c r="F56" s="133"/>
      <c r="G56" s="133"/>
      <c r="H56" s="133"/>
      <c r="I56" s="133"/>
      <c r="J56" s="133"/>
      <c r="K56" s="133"/>
      <c r="L56" s="133"/>
      <c r="M56" s="133"/>
      <c r="N56" s="133"/>
      <c r="O56" s="133"/>
      <c r="P56" s="133"/>
      <c r="Q56" s="133"/>
      <c r="R56" s="133"/>
    </row>
    <row r="57" spans="1:18">
      <c r="A57" s="133"/>
      <c r="B57" s="133"/>
      <c r="C57" s="133"/>
      <c r="D57" s="133"/>
      <c r="E57" s="150"/>
      <c r="F57" s="133"/>
      <c r="G57" s="133"/>
      <c r="H57" s="133"/>
      <c r="I57" s="133"/>
      <c r="J57" s="133"/>
      <c r="K57" s="133"/>
      <c r="L57" s="133"/>
      <c r="M57" s="133"/>
      <c r="N57" s="133"/>
      <c r="O57" s="133"/>
      <c r="P57" s="133"/>
      <c r="Q57" s="133"/>
      <c r="R57" s="133"/>
    </row>
    <row r="58" spans="1:18">
      <c r="A58" s="133"/>
      <c r="B58" s="133"/>
      <c r="C58" s="133"/>
      <c r="D58" s="133"/>
      <c r="E58" s="150"/>
      <c r="F58" s="133"/>
      <c r="G58" s="133"/>
      <c r="H58" s="133"/>
      <c r="I58" s="133"/>
      <c r="J58" s="133"/>
      <c r="K58" s="133"/>
      <c r="L58" s="133"/>
      <c r="M58" s="133"/>
      <c r="N58" s="133"/>
      <c r="O58" s="133"/>
      <c r="P58" s="133"/>
      <c r="Q58" s="133"/>
      <c r="R58" s="133"/>
    </row>
    <row r="59" spans="1:18">
      <c r="A59" s="133"/>
      <c r="B59" s="133"/>
      <c r="C59" s="133"/>
      <c r="D59" s="133"/>
      <c r="E59" s="150"/>
      <c r="F59" s="133"/>
      <c r="G59" s="133"/>
      <c r="H59" s="133"/>
      <c r="I59" s="133"/>
      <c r="J59" s="133"/>
      <c r="K59" s="133"/>
      <c r="L59" s="133"/>
      <c r="M59" s="133"/>
      <c r="N59" s="133"/>
      <c r="O59" s="133"/>
      <c r="P59" s="133"/>
      <c r="Q59" s="133"/>
      <c r="R59" s="133"/>
    </row>
    <row r="60" spans="1:18">
      <c r="A60" s="133"/>
      <c r="B60" s="133"/>
      <c r="C60" s="133"/>
      <c r="D60" s="133"/>
      <c r="E60" s="150"/>
      <c r="F60" s="133"/>
      <c r="G60" s="133"/>
      <c r="H60" s="133"/>
      <c r="I60" s="133"/>
      <c r="J60" s="133"/>
      <c r="K60" s="133"/>
      <c r="L60" s="133"/>
      <c r="M60" s="133"/>
      <c r="N60" s="133"/>
      <c r="O60" s="133"/>
      <c r="P60" s="133"/>
      <c r="Q60" s="133"/>
      <c r="R60" s="133"/>
    </row>
    <row r="61" spans="1:18">
      <c r="A61" s="133"/>
      <c r="B61" s="133"/>
      <c r="C61" s="133"/>
      <c r="D61" s="133"/>
      <c r="E61" s="150"/>
      <c r="F61" s="133"/>
      <c r="G61" s="133"/>
      <c r="H61" s="133"/>
      <c r="I61" s="133"/>
      <c r="J61" s="133"/>
      <c r="K61" s="133"/>
      <c r="L61" s="133"/>
      <c r="M61" s="133"/>
      <c r="N61" s="133"/>
      <c r="O61" s="133"/>
      <c r="P61" s="133"/>
      <c r="Q61" s="133"/>
      <c r="R61" s="133"/>
    </row>
    <row r="62" spans="1:18">
      <c r="A62" s="133"/>
      <c r="B62" s="133"/>
      <c r="C62" s="133"/>
      <c r="D62" s="133"/>
      <c r="E62" s="150"/>
      <c r="F62" s="133"/>
      <c r="G62" s="133"/>
      <c r="H62" s="133"/>
      <c r="I62" s="133"/>
      <c r="J62" s="133"/>
      <c r="K62" s="133"/>
      <c r="L62" s="133"/>
      <c r="M62" s="133"/>
      <c r="N62" s="133"/>
      <c r="O62" s="133"/>
      <c r="P62" s="133"/>
      <c r="Q62" s="133"/>
      <c r="R62" s="133"/>
    </row>
    <row r="63" spans="1:18">
      <c r="A63" s="133"/>
      <c r="B63" s="133"/>
      <c r="C63" s="133"/>
      <c r="D63" s="133"/>
      <c r="E63" s="150"/>
      <c r="F63" s="133"/>
      <c r="G63" s="133"/>
      <c r="H63" s="133"/>
      <c r="I63" s="133"/>
      <c r="J63" s="133"/>
      <c r="K63" s="133"/>
      <c r="L63" s="133"/>
      <c r="M63" s="133"/>
      <c r="N63" s="133"/>
      <c r="O63" s="133"/>
      <c r="P63" s="133"/>
      <c r="Q63" s="133"/>
      <c r="R63" s="133"/>
    </row>
    <row r="64" spans="1:18">
      <c r="A64" s="133"/>
      <c r="B64" s="133"/>
      <c r="C64" s="133"/>
      <c r="D64" s="133"/>
      <c r="E64" s="150"/>
      <c r="F64" s="133"/>
      <c r="G64" s="133"/>
      <c r="H64" s="133"/>
      <c r="I64" s="133"/>
      <c r="J64" s="133"/>
      <c r="K64" s="133"/>
      <c r="L64" s="133"/>
      <c r="M64" s="133"/>
      <c r="N64" s="133"/>
      <c r="O64" s="133"/>
      <c r="P64" s="133"/>
      <c r="Q64" s="133"/>
      <c r="R64" s="133"/>
    </row>
    <row r="65" spans="1:18">
      <c r="A65" s="133"/>
      <c r="B65" s="133"/>
      <c r="C65" s="133"/>
      <c r="D65" s="133"/>
      <c r="E65" s="150"/>
      <c r="F65" s="133"/>
      <c r="G65" s="133"/>
      <c r="H65" s="133"/>
      <c r="I65" s="133"/>
      <c r="J65" s="133"/>
      <c r="K65" s="133"/>
      <c r="L65" s="133"/>
      <c r="M65" s="133"/>
      <c r="N65" s="133"/>
      <c r="O65" s="133"/>
      <c r="P65" s="133"/>
      <c r="Q65" s="133"/>
      <c r="R65" s="133"/>
    </row>
    <row r="66" spans="1:18">
      <c r="A66" s="133"/>
      <c r="B66" s="133"/>
      <c r="C66" s="133"/>
      <c r="D66" s="133"/>
      <c r="E66" s="150"/>
      <c r="F66" s="133"/>
      <c r="G66" s="133"/>
      <c r="H66" s="133"/>
      <c r="I66" s="133"/>
      <c r="J66" s="133"/>
      <c r="K66" s="133"/>
      <c r="L66" s="133"/>
      <c r="M66" s="133"/>
      <c r="N66" s="133"/>
      <c r="O66" s="133"/>
      <c r="P66" s="133"/>
      <c r="Q66" s="133"/>
      <c r="R66" s="133"/>
    </row>
    <row r="67" spans="1:18">
      <c r="A67" s="133"/>
      <c r="B67" s="133"/>
      <c r="C67" s="133"/>
      <c r="D67" s="133"/>
      <c r="E67" s="150"/>
      <c r="F67" s="133"/>
      <c r="G67" s="133"/>
      <c r="H67" s="133"/>
      <c r="I67" s="133"/>
      <c r="J67" s="133"/>
      <c r="K67" s="133"/>
      <c r="L67" s="133"/>
      <c r="M67" s="133"/>
      <c r="N67" s="133"/>
      <c r="O67" s="133"/>
      <c r="P67" s="133"/>
      <c r="Q67" s="133"/>
      <c r="R67" s="133"/>
    </row>
    <row r="68" spans="1:18">
      <c r="A68" s="133"/>
      <c r="B68" s="133"/>
      <c r="C68" s="133"/>
      <c r="D68" s="133"/>
      <c r="E68" s="150"/>
      <c r="F68" s="133"/>
      <c r="G68" s="133"/>
      <c r="H68" s="133"/>
      <c r="I68" s="133"/>
      <c r="J68" s="133"/>
      <c r="K68" s="133"/>
      <c r="L68" s="133"/>
      <c r="M68" s="133"/>
      <c r="N68" s="133"/>
      <c r="O68" s="133"/>
      <c r="P68" s="133"/>
      <c r="Q68" s="133"/>
      <c r="R68" s="133"/>
    </row>
    <row r="69" spans="1:18">
      <c r="A69" s="133"/>
      <c r="B69" s="133"/>
      <c r="C69" s="133"/>
      <c r="D69" s="133"/>
      <c r="E69" s="150"/>
      <c r="F69" s="133"/>
      <c r="G69" s="133"/>
      <c r="H69" s="133"/>
      <c r="I69" s="133"/>
      <c r="J69" s="133"/>
      <c r="K69" s="133"/>
      <c r="L69" s="133"/>
      <c r="M69" s="133"/>
      <c r="N69" s="133"/>
      <c r="O69" s="133"/>
      <c r="P69" s="133"/>
      <c r="Q69" s="133"/>
      <c r="R69" s="133"/>
    </row>
    <row r="70" spans="1:18">
      <c r="A70" s="133"/>
      <c r="B70" s="133"/>
      <c r="C70" s="133"/>
      <c r="D70" s="133"/>
      <c r="E70" s="150"/>
      <c r="F70" s="133"/>
      <c r="G70" s="133"/>
      <c r="H70" s="133"/>
      <c r="I70" s="133"/>
      <c r="J70" s="133"/>
      <c r="K70" s="133"/>
      <c r="L70" s="133"/>
      <c r="M70" s="133"/>
      <c r="N70" s="133"/>
      <c r="O70" s="133"/>
      <c r="P70" s="133"/>
      <c r="Q70" s="133"/>
      <c r="R70" s="133"/>
    </row>
    <row r="71" spans="1:18">
      <c r="A71" s="133"/>
      <c r="B71" s="133"/>
      <c r="C71" s="133"/>
      <c r="D71" s="133"/>
      <c r="E71" s="150"/>
      <c r="F71" s="133"/>
      <c r="G71" s="133"/>
      <c r="H71" s="133"/>
      <c r="I71" s="133"/>
      <c r="J71" s="133"/>
      <c r="K71" s="133"/>
      <c r="L71" s="133"/>
      <c r="M71" s="133"/>
      <c r="N71" s="133"/>
      <c r="O71" s="133"/>
      <c r="P71" s="133"/>
      <c r="Q71" s="133"/>
      <c r="R71" s="133"/>
    </row>
    <row r="72" spans="1:18">
      <c r="A72" s="133"/>
      <c r="B72" s="133"/>
      <c r="C72" s="133"/>
      <c r="D72" s="133"/>
      <c r="E72" s="150"/>
      <c r="F72" s="133"/>
      <c r="G72" s="133"/>
      <c r="H72" s="133"/>
      <c r="I72" s="133"/>
      <c r="J72" s="133"/>
      <c r="K72" s="133"/>
      <c r="L72" s="133"/>
      <c r="M72" s="133"/>
      <c r="N72" s="133"/>
      <c r="O72" s="133"/>
      <c r="P72" s="133"/>
      <c r="Q72" s="133"/>
      <c r="R72" s="133"/>
    </row>
    <row r="73" spans="1:18">
      <c r="A73" s="133"/>
      <c r="B73" s="133"/>
      <c r="C73" s="133"/>
      <c r="D73" s="133"/>
      <c r="E73" s="150"/>
      <c r="F73" s="133"/>
      <c r="G73" s="133"/>
      <c r="H73" s="133"/>
      <c r="I73" s="133"/>
      <c r="J73" s="133"/>
      <c r="K73" s="133"/>
      <c r="L73" s="133"/>
      <c r="M73" s="133"/>
      <c r="N73" s="133"/>
      <c r="O73" s="133"/>
      <c r="P73" s="133"/>
      <c r="Q73" s="133"/>
      <c r="R73" s="133"/>
    </row>
    <row r="74" spans="1:18">
      <c r="A74" s="133"/>
      <c r="B74" s="133"/>
      <c r="C74" s="133"/>
      <c r="D74" s="133"/>
      <c r="E74" s="150"/>
      <c r="F74" s="133"/>
      <c r="G74" s="133"/>
      <c r="H74" s="133"/>
      <c r="I74" s="133"/>
      <c r="J74" s="133"/>
      <c r="K74" s="133"/>
      <c r="L74" s="133"/>
      <c r="M74" s="133"/>
      <c r="N74" s="133"/>
      <c r="O74" s="133"/>
      <c r="P74" s="133"/>
      <c r="Q74" s="133"/>
      <c r="R74" s="133"/>
    </row>
    <row r="75" spans="1:18">
      <c r="A75" s="133"/>
      <c r="B75" s="133"/>
      <c r="C75" s="133"/>
      <c r="D75" s="133"/>
      <c r="E75" s="150"/>
      <c r="F75" s="133"/>
      <c r="G75" s="133"/>
      <c r="H75" s="133"/>
      <c r="I75" s="133"/>
      <c r="J75" s="133"/>
      <c r="K75" s="133"/>
      <c r="L75" s="133"/>
      <c r="M75" s="133"/>
      <c r="N75" s="133"/>
      <c r="O75" s="133"/>
      <c r="P75" s="133"/>
      <c r="Q75" s="133"/>
      <c r="R75" s="133"/>
    </row>
    <row r="76" spans="1:18">
      <c r="A76" s="133"/>
      <c r="B76" s="133"/>
      <c r="C76" s="133"/>
      <c r="D76" s="133"/>
      <c r="E76" s="150"/>
      <c r="F76" s="133"/>
      <c r="G76" s="133"/>
      <c r="H76" s="133"/>
      <c r="I76" s="133"/>
      <c r="J76" s="133"/>
      <c r="K76" s="133"/>
      <c r="L76" s="133"/>
      <c r="M76" s="133"/>
      <c r="N76" s="133"/>
      <c r="O76" s="133"/>
      <c r="P76" s="133"/>
      <c r="Q76" s="133"/>
      <c r="R76" s="133"/>
    </row>
    <row r="77" spans="1:18">
      <c r="A77" s="133"/>
      <c r="B77" s="133"/>
      <c r="C77" s="133"/>
      <c r="D77" s="133"/>
      <c r="E77" s="150"/>
      <c r="F77" s="133"/>
      <c r="G77" s="133"/>
      <c r="H77" s="133"/>
      <c r="I77" s="133"/>
      <c r="J77" s="133"/>
      <c r="K77" s="133"/>
      <c r="L77" s="133"/>
      <c r="M77" s="133"/>
      <c r="N77" s="133"/>
      <c r="O77" s="133"/>
      <c r="P77" s="133"/>
      <c r="Q77" s="133"/>
      <c r="R77" s="133"/>
    </row>
    <row r="78" spans="1:18">
      <c r="A78" s="133"/>
      <c r="B78" s="133"/>
      <c r="C78" s="133"/>
      <c r="D78" s="133"/>
      <c r="E78" s="150"/>
      <c r="F78" s="133"/>
      <c r="G78" s="133"/>
      <c r="H78" s="133"/>
      <c r="I78" s="133"/>
      <c r="J78" s="133"/>
      <c r="K78" s="133"/>
      <c r="L78" s="133"/>
      <c r="M78" s="133"/>
      <c r="N78" s="133"/>
      <c r="O78" s="133"/>
      <c r="P78" s="133"/>
      <c r="Q78" s="133"/>
      <c r="R78" s="133"/>
    </row>
    <row r="79" spans="1:18">
      <c r="A79" s="133"/>
      <c r="B79" s="133"/>
      <c r="C79" s="133"/>
      <c r="D79" s="133"/>
      <c r="E79" s="150"/>
      <c r="F79" s="133"/>
      <c r="G79" s="133"/>
      <c r="H79" s="133"/>
      <c r="I79" s="133"/>
      <c r="J79" s="133"/>
      <c r="K79" s="133"/>
      <c r="L79" s="133"/>
      <c r="M79" s="133"/>
      <c r="N79" s="133"/>
      <c r="O79" s="133"/>
      <c r="P79" s="133"/>
      <c r="Q79" s="133"/>
      <c r="R79" s="133"/>
    </row>
    <row r="80" spans="1:18">
      <c r="A80" s="133"/>
      <c r="B80" s="133"/>
      <c r="C80" s="133"/>
      <c r="D80" s="133"/>
      <c r="E80" s="150"/>
      <c r="F80" s="133"/>
      <c r="G80" s="133"/>
      <c r="H80" s="133"/>
      <c r="I80" s="133"/>
      <c r="J80" s="133"/>
      <c r="K80" s="133"/>
      <c r="L80" s="133"/>
      <c r="M80" s="133"/>
      <c r="N80" s="133"/>
      <c r="O80" s="133"/>
      <c r="P80" s="133"/>
      <c r="Q80" s="133"/>
      <c r="R80" s="133"/>
    </row>
    <row r="81" spans="1:18">
      <c r="A81" s="133"/>
      <c r="B81" s="133"/>
      <c r="C81" s="133"/>
      <c r="D81" s="133"/>
      <c r="E81" s="150"/>
      <c r="F81" s="133"/>
      <c r="G81" s="133"/>
      <c r="H81" s="133"/>
      <c r="I81" s="133"/>
      <c r="J81" s="133"/>
      <c r="K81" s="133"/>
      <c r="L81" s="133"/>
      <c r="M81" s="133"/>
      <c r="N81" s="133"/>
      <c r="O81" s="133"/>
      <c r="P81" s="133"/>
      <c r="Q81" s="133"/>
      <c r="R81" s="133"/>
    </row>
    <row r="82" spans="1:18">
      <c r="A82" s="133"/>
      <c r="B82" s="133"/>
      <c r="C82" s="133"/>
      <c r="D82" s="133"/>
      <c r="E82" s="150"/>
      <c r="F82" s="133"/>
      <c r="G82" s="133"/>
      <c r="H82" s="133"/>
      <c r="I82" s="133"/>
      <c r="J82" s="133"/>
      <c r="K82" s="133"/>
      <c r="L82" s="133"/>
      <c r="M82" s="133"/>
      <c r="N82" s="133"/>
      <c r="O82" s="133"/>
      <c r="P82" s="133"/>
      <c r="Q82" s="133"/>
      <c r="R82" s="133"/>
    </row>
    <row r="83" spans="1:18">
      <c r="A83" s="133"/>
      <c r="B83" s="133"/>
      <c r="C83" s="133"/>
      <c r="D83" s="133"/>
      <c r="E83" s="150"/>
      <c r="F83" s="133"/>
      <c r="G83" s="133"/>
      <c r="H83" s="133"/>
      <c r="I83" s="133"/>
      <c r="J83" s="133"/>
      <c r="K83" s="133"/>
      <c r="L83" s="133"/>
      <c r="M83" s="133"/>
      <c r="N83" s="133"/>
      <c r="O83" s="133"/>
      <c r="P83" s="133"/>
      <c r="Q83" s="133"/>
      <c r="R83" s="133"/>
    </row>
    <row r="84" spans="1:18">
      <c r="A84" s="133"/>
      <c r="B84" s="133"/>
      <c r="C84" s="133"/>
      <c r="D84" s="133"/>
      <c r="E84" s="150"/>
      <c r="F84" s="133"/>
      <c r="G84" s="133"/>
      <c r="H84" s="133"/>
      <c r="I84" s="133"/>
      <c r="J84" s="133"/>
      <c r="K84" s="133"/>
      <c r="L84" s="133"/>
      <c r="M84" s="133"/>
      <c r="N84" s="133"/>
      <c r="O84" s="133"/>
      <c r="P84" s="133"/>
      <c r="Q84" s="133"/>
      <c r="R84" s="133"/>
    </row>
    <row r="85" spans="1:18">
      <c r="A85" s="133"/>
      <c r="B85" s="133"/>
      <c r="C85" s="133"/>
      <c r="D85" s="133"/>
      <c r="E85" s="150"/>
      <c r="F85" s="133"/>
      <c r="G85" s="133"/>
      <c r="H85" s="133"/>
      <c r="I85" s="133"/>
      <c r="J85" s="133"/>
      <c r="K85" s="133"/>
      <c r="L85" s="133"/>
      <c r="M85" s="133"/>
      <c r="N85" s="133"/>
      <c r="O85" s="133"/>
      <c r="P85" s="133"/>
      <c r="Q85" s="133"/>
      <c r="R85" s="133"/>
    </row>
    <row r="86" spans="1:18">
      <c r="A86" s="133"/>
      <c r="B86" s="133"/>
      <c r="C86" s="133"/>
      <c r="D86" s="133"/>
      <c r="E86" s="150"/>
      <c r="F86" s="133"/>
      <c r="G86" s="133"/>
      <c r="H86" s="133"/>
      <c r="I86" s="133"/>
      <c r="J86" s="133"/>
      <c r="K86" s="133"/>
      <c r="L86" s="133"/>
      <c r="M86" s="133"/>
      <c r="N86" s="133"/>
      <c r="O86" s="133"/>
      <c r="P86" s="133"/>
      <c r="Q86" s="133"/>
      <c r="R86" s="133"/>
    </row>
    <row r="87" spans="1:18">
      <c r="A87" s="133"/>
      <c r="B87" s="133"/>
      <c r="C87" s="133"/>
      <c r="D87" s="133"/>
      <c r="E87" s="150"/>
      <c r="F87" s="133"/>
      <c r="G87" s="133"/>
      <c r="H87" s="133"/>
      <c r="I87" s="133"/>
      <c r="J87" s="133"/>
      <c r="K87" s="133"/>
      <c r="L87" s="133"/>
      <c r="M87" s="133"/>
      <c r="N87" s="133"/>
      <c r="O87" s="133"/>
      <c r="P87" s="133"/>
      <c r="Q87" s="133"/>
      <c r="R87" s="133"/>
    </row>
    <row r="88" spans="1:18">
      <c r="A88" s="133"/>
      <c r="B88" s="133"/>
      <c r="C88" s="133"/>
      <c r="D88" s="133"/>
      <c r="E88" s="150"/>
      <c r="F88" s="133"/>
      <c r="G88" s="133"/>
      <c r="H88" s="133"/>
      <c r="I88" s="133"/>
      <c r="J88" s="133"/>
      <c r="K88" s="133"/>
      <c r="L88" s="133"/>
      <c r="M88" s="133"/>
      <c r="N88" s="133"/>
      <c r="O88" s="133"/>
      <c r="P88" s="133"/>
      <c r="Q88" s="133"/>
      <c r="R88" s="133"/>
    </row>
    <row r="89" spans="1:18">
      <c r="A89" s="133"/>
      <c r="B89" s="133"/>
      <c r="C89" s="133"/>
      <c r="D89" s="133"/>
      <c r="E89" s="150"/>
      <c r="F89" s="133"/>
      <c r="G89" s="133"/>
      <c r="H89" s="133"/>
      <c r="I89" s="133"/>
      <c r="J89" s="133"/>
      <c r="K89" s="133"/>
      <c r="L89" s="133"/>
      <c r="M89" s="133"/>
      <c r="N89" s="133"/>
      <c r="O89" s="133"/>
      <c r="P89" s="133"/>
      <c r="Q89" s="133"/>
      <c r="R89" s="133"/>
    </row>
    <row r="90" spans="1:18">
      <c r="A90" s="133"/>
      <c r="B90" s="133"/>
      <c r="C90" s="133"/>
      <c r="D90" s="133"/>
      <c r="E90" s="150"/>
      <c r="F90" s="133"/>
      <c r="G90" s="133"/>
      <c r="H90" s="133"/>
      <c r="I90" s="133"/>
      <c r="J90" s="133"/>
      <c r="K90" s="133"/>
      <c r="L90" s="133"/>
      <c r="M90" s="133"/>
      <c r="N90" s="133"/>
      <c r="O90" s="133"/>
      <c r="P90" s="133"/>
      <c r="Q90" s="133"/>
      <c r="R90" s="133"/>
    </row>
    <row r="91" spans="1:18">
      <c r="A91" s="133"/>
      <c r="B91" s="133"/>
      <c r="C91" s="133"/>
      <c r="D91" s="133"/>
      <c r="E91" s="150"/>
      <c r="F91" s="133"/>
      <c r="G91" s="133"/>
      <c r="H91" s="133"/>
      <c r="I91" s="133"/>
      <c r="J91" s="133"/>
      <c r="K91" s="133"/>
      <c r="L91" s="133"/>
      <c r="M91" s="133"/>
      <c r="N91" s="133"/>
      <c r="O91" s="133"/>
      <c r="P91" s="133"/>
      <c r="Q91" s="133"/>
      <c r="R91" s="133"/>
    </row>
    <row r="92" spans="1:18">
      <c r="A92" s="133"/>
      <c r="B92" s="133"/>
      <c r="C92" s="133"/>
      <c r="D92" s="133"/>
      <c r="E92" s="150"/>
      <c r="F92" s="133"/>
      <c r="G92" s="133"/>
      <c r="H92" s="133"/>
      <c r="I92" s="133"/>
      <c r="J92" s="133"/>
      <c r="K92" s="133"/>
      <c r="L92" s="133"/>
      <c r="M92" s="133"/>
      <c r="N92" s="133"/>
      <c r="O92" s="133"/>
      <c r="P92" s="133"/>
      <c r="Q92" s="133"/>
      <c r="R92" s="133"/>
    </row>
    <row r="93" spans="1:18">
      <c r="A93" s="133"/>
      <c r="B93" s="133"/>
      <c r="C93" s="133"/>
      <c r="D93" s="133"/>
      <c r="E93" s="150"/>
      <c r="F93" s="133"/>
      <c r="G93" s="133"/>
      <c r="H93" s="133"/>
      <c r="I93" s="133"/>
      <c r="J93" s="133"/>
      <c r="K93" s="133"/>
      <c r="L93" s="133"/>
      <c r="M93" s="133"/>
      <c r="N93" s="133"/>
      <c r="O93" s="133"/>
      <c r="P93" s="133"/>
      <c r="Q93" s="133"/>
      <c r="R93" s="133"/>
    </row>
    <row r="94" spans="1:18">
      <c r="A94" s="133"/>
      <c r="B94" s="133"/>
      <c r="C94" s="133"/>
      <c r="D94" s="133"/>
      <c r="E94" s="150"/>
      <c r="F94" s="133"/>
      <c r="G94" s="133"/>
      <c r="H94" s="133"/>
      <c r="I94" s="133"/>
      <c r="J94" s="133"/>
      <c r="K94" s="133"/>
      <c r="L94" s="133"/>
      <c r="M94" s="133"/>
      <c r="N94" s="133"/>
      <c r="O94" s="133"/>
      <c r="P94" s="133"/>
      <c r="Q94" s="133"/>
      <c r="R94" s="133"/>
    </row>
    <row r="95" spans="1:18">
      <c r="A95" s="133"/>
      <c r="B95" s="133"/>
      <c r="C95" s="133"/>
      <c r="D95" s="133"/>
      <c r="E95" s="150"/>
      <c r="F95" s="133"/>
      <c r="G95" s="133"/>
      <c r="H95" s="133"/>
      <c r="I95" s="133"/>
      <c r="J95" s="133"/>
      <c r="K95" s="133"/>
      <c r="L95" s="133"/>
      <c r="M95" s="133"/>
      <c r="N95" s="133"/>
      <c r="O95" s="133"/>
      <c r="P95" s="133"/>
      <c r="Q95" s="133"/>
      <c r="R95" s="133"/>
    </row>
    <row r="96" spans="1:18">
      <c r="A96" s="133"/>
      <c r="B96" s="133"/>
      <c r="C96" s="133"/>
      <c r="D96" s="133"/>
      <c r="E96" s="150"/>
      <c r="F96" s="133"/>
      <c r="G96" s="133"/>
      <c r="H96" s="133"/>
      <c r="I96" s="133"/>
      <c r="J96" s="133"/>
      <c r="K96" s="133"/>
      <c r="L96" s="133"/>
      <c r="M96" s="133"/>
      <c r="N96" s="133"/>
      <c r="O96" s="133"/>
      <c r="P96" s="133"/>
      <c r="Q96" s="133"/>
      <c r="R96" s="133"/>
    </row>
    <row r="97" spans="1:18">
      <c r="A97" s="133"/>
      <c r="B97" s="133"/>
      <c r="C97" s="133"/>
      <c r="D97" s="133"/>
      <c r="E97" s="150"/>
      <c r="F97" s="133"/>
      <c r="G97" s="133"/>
      <c r="H97" s="133"/>
      <c r="I97" s="133"/>
      <c r="J97" s="133"/>
      <c r="K97" s="133"/>
      <c r="L97" s="133"/>
      <c r="M97" s="133"/>
      <c r="N97" s="133"/>
      <c r="O97" s="133"/>
      <c r="P97" s="133"/>
      <c r="Q97" s="133"/>
      <c r="R97" s="133"/>
    </row>
    <row r="98" spans="1:18">
      <c r="A98" s="133"/>
      <c r="B98" s="133"/>
      <c r="C98" s="133"/>
      <c r="D98" s="133"/>
      <c r="E98" s="150"/>
      <c r="F98" s="133"/>
      <c r="G98" s="133"/>
      <c r="H98" s="133"/>
      <c r="I98" s="133"/>
      <c r="J98" s="133"/>
      <c r="K98" s="133"/>
      <c r="L98" s="133"/>
      <c r="M98" s="133"/>
      <c r="N98" s="133"/>
      <c r="O98" s="133"/>
      <c r="P98" s="133"/>
      <c r="Q98" s="133"/>
      <c r="R98" s="133"/>
    </row>
    <row r="99" spans="1:18">
      <c r="A99" s="133"/>
      <c r="B99" s="133"/>
      <c r="C99" s="133"/>
      <c r="D99" s="133"/>
      <c r="E99" s="150"/>
      <c r="F99" s="133"/>
      <c r="G99" s="133"/>
      <c r="H99" s="133"/>
      <c r="I99" s="133"/>
      <c r="J99" s="133"/>
      <c r="K99" s="133"/>
      <c r="L99" s="133"/>
      <c r="M99" s="133"/>
      <c r="N99" s="133"/>
      <c r="O99" s="133"/>
      <c r="P99" s="133"/>
      <c r="Q99" s="133"/>
      <c r="R99" s="133"/>
    </row>
    <row r="100" spans="1:18">
      <c r="A100" s="133"/>
      <c r="B100" s="133"/>
      <c r="C100" s="133"/>
      <c r="D100" s="133"/>
      <c r="E100" s="150"/>
      <c r="F100" s="133"/>
      <c r="G100" s="133"/>
      <c r="H100" s="133"/>
      <c r="I100" s="133"/>
      <c r="J100" s="133"/>
      <c r="K100" s="133"/>
      <c r="L100" s="133"/>
      <c r="M100" s="133"/>
      <c r="N100" s="133"/>
      <c r="O100" s="133"/>
      <c r="P100" s="133"/>
      <c r="Q100" s="133"/>
      <c r="R100" s="133"/>
    </row>
    <row r="101" spans="1:18">
      <c r="A101" s="133"/>
      <c r="B101" s="133"/>
      <c r="C101" s="133"/>
      <c r="D101" s="133"/>
      <c r="E101" s="150"/>
      <c r="F101" s="133"/>
      <c r="G101" s="133"/>
      <c r="H101" s="133"/>
      <c r="I101" s="133"/>
      <c r="J101" s="133"/>
      <c r="K101" s="133"/>
      <c r="L101" s="133"/>
      <c r="M101" s="133"/>
      <c r="N101" s="133"/>
      <c r="O101" s="133"/>
      <c r="P101" s="133"/>
      <c r="Q101" s="133"/>
      <c r="R101" s="133"/>
    </row>
    <row r="102" spans="1:18">
      <c r="A102" s="133"/>
      <c r="B102" s="133"/>
      <c r="C102" s="133"/>
      <c r="D102" s="133"/>
      <c r="E102" s="150"/>
      <c r="F102" s="133"/>
      <c r="G102" s="133"/>
      <c r="H102" s="133"/>
      <c r="I102" s="133"/>
      <c r="J102" s="133"/>
      <c r="K102" s="133"/>
      <c r="L102" s="133"/>
      <c r="M102" s="133"/>
      <c r="N102" s="133"/>
      <c r="O102" s="133"/>
      <c r="P102" s="133"/>
      <c r="Q102" s="133"/>
      <c r="R102" s="133"/>
    </row>
    <row r="103" spans="1:18">
      <c r="A103" s="133"/>
      <c r="B103" s="133"/>
      <c r="C103" s="133"/>
      <c r="D103" s="133"/>
      <c r="E103" s="150"/>
      <c r="F103" s="133"/>
      <c r="G103" s="133"/>
      <c r="H103" s="133"/>
      <c r="I103" s="133"/>
      <c r="J103" s="133"/>
      <c r="K103" s="133"/>
      <c r="L103" s="133"/>
      <c r="M103" s="133"/>
      <c r="N103" s="133"/>
      <c r="O103" s="133"/>
      <c r="P103" s="133"/>
      <c r="Q103" s="133"/>
      <c r="R103" s="133"/>
    </row>
    <row r="104" spans="1:18">
      <c r="A104" s="133"/>
      <c r="B104" s="133"/>
      <c r="C104" s="133"/>
      <c r="D104" s="133"/>
      <c r="E104" s="150"/>
      <c r="F104" s="133"/>
      <c r="G104" s="133"/>
      <c r="H104" s="133"/>
      <c r="I104" s="133"/>
      <c r="J104" s="133"/>
      <c r="K104" s="133"/>
      <c r="L104" s="133"/>
      <c r="M104" s="133"/>
      <c r="N104" s="133"/>
      <c r="O104" s="133"/>
      <c r="P104" s="133"/>
      <c r="Q104" s="133"/>
      <c r="R104" s="133"/>
    </row>
    <row r="105" spans="1:18">
      <c r="A105" s="133"/>
      <c r="B105" s="133"/>
      <c r="C105" s="133"/>
      <c r="D105" s="133"/>
      <c r="E105" s="150"/>
      <c r="F105" s="133"/>
      <c r="G105" s="133"/>
      <c r="H105" s="133"/>
      <c r="I105" s="133"/>
      <c r="J105" s="133"/>
      <c r="K105" s="133"/>
      <c r="L105" s="133"/>
      <c r="M105" s="133"/>
      <c r="N105" s="133"/>
      <c r="O105" s="133"/>
      <c r="P105" s="133"/>
      <c r="Q105" s="133"/>
      <c r="R105" s="133"/>
    </row>
    <row r="106" spans="1:18">
      <c r="A106" s="133"/>
      <c r="B106" s="133"/>
      <c r="C106" s="133"/>
      <c r="D106" s="133"/>
      <c r="E106" s="150"/>
      <c r="F106" s="133"/>
      <c r="G106" s="133"/>
      <c r="H106" s="133"/>
      <c r="I106" s="133"/>
      <c r="J106" s="133"/>
      <c r="K106" s="133"/>
      <c r="L106" s="133"/>
      <c r="M106" s="133"/>
      <c r="N106" s="133"/>
      <c r="O106" s="133"/>
      <c r="P106" s="133"/>
      <c r="Q106" s="133"/>
      <c r="R106" s="133"/>
    </row>
    <row r="107" spans="1:18">
      <c r="A107" s="133"/>
      <c r="B107" s="133"/>
      <c r="C107" s="133"/>
      <c r="D107" s="133"/>
      <c r="E107" s="150"/>
      <c r="F107" s="133"/>
      <c r="G107" s="133"/>
      <c r="H107" s="133"/>
      <c r="I107" s="133"/>
      <c r="J107" s="133"/>
      <c r="K107" s="133"/>
      <c r="L107" s="133"/>
      <c r="M107" s="133"/>
      <c r="N107" s="133"/>
      <c r="O107" s="133"/>
      <c r="P107" s="133"/>
      <c r="Q107" s="133"/>
      <c r="R107" s="133"/>
    </row>
    <row r="108" spans="1:18">
      <c r="A108" s="133"/>
      <c r="B108" s="133"/>
      <c r="C108" s="133"/>
      <c r="D108" s="133"/>
      <c r="E108" s="150"/>
      <c r="F108" s="133"/>
      <c r="G108" s="133"/>
      <c r="H108" s="133"/>
      <c r="I108" s="133"/>
      <c r="J108" s="133"/>
      <c r="K108" s="133"/>
      <c r="L108" s="133"/>
      <c r="M108" s="133"/>
      <c r="N108" s="133"/>
      <c r="O108" s="133"/>
      <c r="P108" s="133"/>
      <c r="Q108" s="133"/>
      <c r="R108" s="133"/>
    </row>
    <row r="109" spans="1:18">
      <c r="A109" s="133"/>
      <c r="B109" s="133"/>
      <c r="C109" s="133"/>
      <c r="D109" s="133"/>
      <c r="E109" s="150"/>
      <c r="F109" s="133"/>
      <c r="G109" s="133"/>
      <c r="H109" s="133"/>
      <c r="I109" s="133"/>
      <c r="J109" s="133"/>
      <c r="K109" s="133"/>
      <c r="L109" s="133"/>
      <c r="M109" s="133"/>
      <c r="N109" s="133"/>
      <c r="O109" s="133"/>
      <c r="P109" s="133"/>
      <c r="Q109" s="133"/>
      <c r="R109" s="133"/>
    </row>
    <row r="110" spans="1:18">
      <c r="A110" s="133"/>
      <c r="B110" s="133"/>
      <c r="C110" s="133"/>
      <c r="D110" s="133"/>
      <c r="E110" s="150"/>
      <c r="F110" s="133"/>
      <c r="G110" s="133"/>
      <c r="H110" s="133"/>
      <c r="I110" s="133"/>
      <c r="J110" s="133"/>
      <c r="K110" s="133"/>
      <c r="L110" s="133"/>
      <c r="M110" s="133"/>
      <c r="N110" s="133"/>
      <c r="O110" s="133"/>
      <c r="P110" s="133"/>
      <c r="Q110" s="133"/>
      <c r="R110" s="133"/>
    </row>
    <row r="111" spans="1:18">
      <c r="A111" s="133"/>
      <c r="B111" s="133"/>
      <c r="C111" s="133"/>
      <c r="D111" s="133"/>
      <c r="E111" s="150"/>
      <c r="F111" s="133"/>
      <c r="G111" s="133"/>
      <c r="H111" s="133"/>
      <c r="I111" s="133"/>
      <c r="J111" s="133"/>
      <c r="K111" s="133"/>
      <c r="L111" s="133"/>
      <c r="M111" s="133"/>
      <c r="N111" s="133"/>
      <c r="O111" s="133"/>
      <c r="P111" s="133"/>
      <c r="Q111" s="133"/>
      <c r="R111" s="133"/>
    </row>
    <row r="112" spans="1:18">
      <c r="A112" s="133"/>
      <c r="B112" s="133"/>
      <c r="C112" s="133"/>
      <c r="D112" s="133"/>
      <c r="E112" s="150"/>
      <c r="F112" s="133"/>
      <c r="G112" s="133"/>
      <c r="H112" s="133"/>
      <c r="I112" s="133"/>
      <c r="J112" s="133"/>
      <c r="K112" s="133"/>
      <c r="L112" s="133"/>
      <c r="M112" s="133"/>
      <c r="N112" s="133"/>
      <c r="O112" s="133"/>
      <c r="P112" s="133"/>
      <c r="Q112" s="133"/>
      <c r="R112" s="133"/>
    </row>
    <row r="113" spans="1:18">
      <c r="A113" s="133"/>
      <c r="B113" s="133"/>
      <c r="C113" s="133"/>
      <c r="D113" s="133"/>
      <c r="E113" s="150"/>
      <c r="F113" s="133"/>
      <c r="G113" s="133"/>
      <c r="H113" s="133"/>
      <c r="I113" s="133"/>
      <c r="J113" s="133"/>
      <c r="K113" s="133"/>
      <c r="L113" s="133"/>
      <c r="M113" s="133"/>
      <c r="N113" s="133"/>
      <c r="O113" s="133"/>
      <c r="P113" s="133"/>
      <c r="Q113" s="133"/>
      <c r="R113" s="133"/>
    </row>
    <row r="114" spans="1:18">
      <c r="A114" s="133"/>
      <c r="B114" s="133"/>
      <c r="C114" s="133"/>
      <c r="D114" s="133"/>
      <c r="E114" s="150"/>
      <c r="F114" s="133"/>
      <c r="G114" s="133"/>
      <c r="H114" s="133"/>
      <c r="I114" s="133"/>
      <c r="J114" s="133"/>
      <c r="K114" s="133"/>
      <c r="L114" s="133"/>
      <c r="M114" s="133"/>
      <c r="N114" s="133"/>
      <c r="O114" s="133"/>
      <c r="P114" s="133"/>
      <c r="Q114" s="133"/>
      <c r="R114" s="133"/>
    </row>
    <row r="115" spans="1:18">
      <c r="A115" s="133"/>
      <c r="B115" s="133"/>
      <c r="C115" s="133"/>
      <c r="D115" s="133"/>
      <c r="E115" s="150"/>
      <c r="F115" s="133"/>
      <c r="G115" s="133"/>
      <c r="H115" s="133"/>
      <c r="I115" s="133"/>
      <c r="J115" s="133"/>
      <c r="K115" s="133"/>
      <c r="L115" s="133"/>
      <c r="M115" s="133"/>
      <c r="N115" s="133"/>
      <c r="O115" s="133"/>
      <c r="P115" s="133"/>
      <c r="Q115" s="133"/>
      <c r="R115" s="133"/>
    </row>
    <row r="116" spans="1:18">
      <c r="A116" s="133"/>
      <c r="B116" s="133"/>
      <c r="C116" s="133"/>
      <c r="D116" s="133"/>
      <c r="E116" s="150"/>
      <c r="F116" s="133"/>
      <c r="G116" s="133"/>
      <c r="H116" s="133"/>
      <c r="I116" s="133"/>
      <c r="J116" s="133"/>
      <c r="K116" s="133"/>
      <c r="L116" s="133"/>
      <c r="M116" s="133"/>
      <c r="N116" s="133"/>
      <c r="O116" s="133"/>
      <c r="P116" s="133"/>
      <c r="Q116" s="133"/>
      <c r="R116" s="133"/>
    </row>
    <row r="117" spans="1:18">
      <c r="A117" s="133"/>
      <c r="B117" s="133"/>
      <c r="C117" s="133"/>
      <c r="D117" s="133"/>
      <c r="E117" s="150"/>
      <c r="F117" s="133"/>
      <c r="G117" s="133"/>
      <c r="H117" s="133"/>
      <c r="I117" s="133"/>
      <c r="J117" s="133"/>
      <c r="K117" s="133"/>
      <c r="L117" s="133"/>
      <c r="M117" s="133"/>
      <c r="N117" s="133"/>
      <c r="O117" s="133"/>
      <c r="P117" s="133"/>
      <c r="Q117" s="133"/>
      <c r="R117" s="133"/>
    </row>
    <row r="118" spans="1:18">
      <c r="A118" s="133"/>
      <c r="B118" s="133"/>
      <c r="C118" s="133"/>
      <c r="D118" s="133"/>
      <c r="E118" s="150"/>
      <c r="F118" s="133"/>
      <c r="G118" s="133"/>
      <c r="H118" s="133"/>
      <c r="I118" s="133"/>
      <c r="J118" s="133"/>
      <c r="K118" s="133"/>
      <c r="L118" s="133"/>
      <c r="M118" s="133"/>
      <c r="N118" s="133"/>
      <c r="O118" s="133"/>
      <c r="P118" s="133"/>
      <c r="Q118" s="133"/>
      <c r="R118" s="133"/>
    </row>
    <row r="119" spans="1:18">
      <c r="A119" s="133"/>
      <c r="B119" s="133"/>
      <c r="C119" s="133"/>
      <c r="D119" s="133"/>
      <c r="E119" s="150"/>
      <c r="F119" s="133"/>
      <c r="G119" s="133"/>
      <c r="H119" s="133"/>
      <c r="I119" s="133"/>
      <c r="J119" s="133"/>
      <c r="K119" s="133"/>
      <c r="L119" s="133"/>
      <c r="M119" s="133"/>
      <c r="N119" s="133"/>
      <c r="O119" s="133"/>
      <c r="P119" s="133"/>
      <c r="Q119" s="133"/>
      <c r="R119" s="133"/>
    </row>
    <row r="120" spans="1:18">
      <c r="A120" s="133"/>
      <c r="B120" s="133"/>
      <c r="C120" s="133"/>
      <c r="D120" s="133"/>
      <c r="E120" s="150"/>
      <c r="F120" s="133"/>
      <c r="G120" s="133"/>
      <c r="H120" s="133"/>
      <c r="I120" s="133"/>
      <c r="J120" s="133"/>
      <c r="K120" s="133"/>
      <c r="L120" s="133"/>
      <c r="M120" s="133"/>
      <c r="N120" s="133"/>
      <c r="O120" s="133"/>
      <c r="P120" s="133"/>
      <c r="Q120" s="133"/>
      <c r="R120" s="133"/>
    </row>
    <row r="121" spans="1:18">
      <c r="A121" s="133"/>
      <c r="B121" s="133"/>
      <c r="C121" s="133"/>
      <c r="D121" s="133"/>
      <c r="E121" s="150"/>
      <c r="F121" s="133"/>
      <c r="G121" s="133"/>
      <c r="H121" s="133"/>
      <c r="I121" s="133"/>
      <c r="J121" s="133"/>
      <c r="K121" s="133"/>
      <c r="L121" s="133"/>
      <c r="M121" s="133"/>
      <c r="N121" s="133"/>
      <c r="O121" s="133"/>
      <c r="P121" s="133"/>
      <c r="Q121" s="133"/>
      <c r="R121" s="133"/>
    </row>
    <row r="122" spans="1:18">
      <c r="A122" s="133"/>
      <c r="B122" s="133"/>
      <c r="C122" s="133"/>
      <c r="D122" s="133"/>
      <c r="E122" s="150"/>
      <c r="F122" s="133"/>
      <c r="G122" s="133"/>
      <c r="H122" s="133"/>
      <c r="I122" s="133"/>
      <c r="J122" s="133"/>
      <c r="K122" s="133"/>
      <c r="L122" s="133"/>
      <c r="M122" s="133"/>
      <c r="N122" s="133"/>
      <c r="O122" s="133"/>
      <c r="P122" s="133"/>
      <c r="Q122" s="133"/>
      <c r="R122" s="133"/>
    </row>
    <row r="123" spans="1:18">
      <c r="A123" s="133"/>
      <c r="B123" s="133"/>
      <c r="C123" s="133"/>
      <c r="D123" s="133"/>
      <c r="E123" s="150"/>
      <c r="F123" s="133"/>
      <c r="G123" s="133"/>
      <c r="H123" s="133"/>
      <c r="I123" s="133"/>
      <c r="J123" s="133"/>
      <c r="K123" s="133"/>
      <c r="L123" s="133"/>
      <c r="M123" s="133"/>
      <c r="N123" s="133"/>
      <c r="O123" s="133"/>
      <c r="P123" s="133"/>
      <c r="Q123" s="133"/>
      <c r="R123" s="133"/>
    </row>
    <row r="124" spans="1:18">
      <c r="A124" s="133"/>
      <c r="B124" s="133"/>
      <c r="C124" s="133"/>
      <c r="D124" s="133"/>
      <c r="E124" s="150"/>
      <c r="F124" s="133"/>
      <c r="G124" s="133"/>
      <c r="H124" s="133"/>
      <c r="I124" s="133"/>
      <c r="J124" s="133"/>
      <c r="K124" s="133"/>
      <c r="L124" s="133"/>
      <c r="M124" s="133"/>
      <c r="N124" s="133"/>
      <c r="O124" s="133"/>
      <c r="P124" s="133"/>
      <c r="Q124" s="133"/>
      <c r="R124" s="133"/>
    </row>
    <row r="125" spans="1:18">
      <c r="A125" s="133"/>
      <c r="B125" s="133"/>
      <c r="C125" s="133"/>
      <c r="D125" s="133"/>
      <c r="E125" s="150"/>
      <c r="F125" s="133"/>
      <c r="G125" s="133"/>
      <c r="H125" s="133"/>
      <c r="I125" s="133"/>
      <c r="J125" s="133"/>
      <c r="K125" s="133"/>
      <c r="L125" s="133"/>
      <c r="M125" s="133"/>
      <c r="N125" s="133"/>
      <c r="O125" s="133"/>
      <c r="P125" s="133"/>
      <c r="Q125" s="133"/>
      <c r="R125" s="133"/>
    </row>
    <row r="126" spans="1:18">
      <c r="A126" s="133"/>
      <c r="B126" s="133"/>
      <c r="C126" s="133"/>
      <c r="D126" s="133"/>
      <c r="E126" s="150"/>
      <c r="F126" s="133"/>
      <c r="G126" s="133"/>
      <c r="H126" s="133"/>
      <c r="I126" s="133"/>
      <c r="J126" s="133"/>
      <c r="K126" s="133"/>
      <c r="L126" s="133"/>
      <c r="M126" s="133"/>
      <c r="N126" s="133"/>
      <c r="O126" s="133"/>
      <c r="P126" s="133"/>
      <c r="Q126" s="133"/>
      <c r="R126" s="133"/>
    </row>
    <row r="127" spans="1:18">
      <c r="A127" s="133"/>
      <c r="B127" s="133"/>
      <c r="C127" s="133"/>
      <c r="D127" s="133"/>
      <c r="E127" s="150"/>
      <c r="F127" s="133"/>
      <c r="G127" s="133"/>
      <c r="H127" s="133"/>
      <c r="I127" s="133"/>
      <c r="J127" s="133"/>
      <c r="K127" s="133"/>
      <c r="L127" s="133"/>
      <c r="M127" s="133"/>
      <c r="N127" s="133"/>
      <c r="O127" s="133"/>
      <c r="P127" s="133"/>
      <c r="Q127" s="133"/>
      <c r="R127" s="133"/>
    </row>
    <row r="128" spans="1:18">
      <c r="A128" s="133"/>
      <c r="B128" s="133"/>
      <c r="C128" s="133"/>
      <c r="D128" s="133"/>
      <c r="E128" s="150"/>
      <c r="F128" s="133"/>
      <c r="G128" s="133"/>
      <c r="H128" s="133"/>
      <c r="I128" s="133"/>
      <c r="J128" s="133"/>
      <c r="K128" s="133"/>
      <c r="L128" s="133"/>
      <c r="M128" s="133"/>
      <c r="N128" s="133"/>
      <c r="O128" s="133"/>
      <c r="P128" s="133"/>
      <c r="Q128" s="133"/>
      <c r="R128" s="133"/>
    </row>
    <row r="129" spans="1:18">
      <c r="A129" s="133"/>
      <c r="B129" s="133"/>
      <c r="C129" s="133"/>
      <c r="D129" s="133"/>
      <c r="E129" s="150"/>
      <c r="F129" s="133"/>
      <c r="G129" s="133"/>
      <c r="H129" s="133"/>
      <c r="I129" s="133"/>
      <c r="J129" s="133"/>
      <c r="K129" s="133"/>
      <c r="L129" s="133"/>
      <c r="M129" s="133"/>
      <c r="N129" s="133"/>
      <c r="O129" s="133"/>
      <c r="P129" s="133"/>
      <c r="Q129" s="133"/>
      <c r="R129" s="133"/>
    </row>
    <row r="130" spans="1:18">
      <c r="A130" s="133"/>
      <c r="B130" s="133"/>
      <c r="C130" s="133"/>
      <c r="D130" s="133"/>
      <c r="E130" s="150"/>
      <c r="F130" s="133"/>
      <c r="G130" s="133"/>
      <c r="H130" s="133"/>
      <c r="I130" s="133"/>
      <c r="J130" s="133"/>
      <c r="K130" s="133"/>
      <c r="L130" s="133"/>
      <c r="M130" s="133"/>
      <c r="N130" s="133"/>
      <c r="O130" s="133"/>
      <c r="P130" s="133"/>
      <c r="Q130" s="133"/>
      <c r="R130" s="133"/>
    </row>
    <row r="131" spans="1:18">
      <c r="A131" s="133"/>
      <c r="B131" s="133"/>
      <c r="C131" s="133"/>
      <c r="D131" s="133"/>
      <c r="E131" s="150"/>
      <c r="F131" s="133"/>
      <c r="G131" s="133"/>
      <c r="H131" s="133"/>
      <c r="I131" s="133"/>
      <c r="J131" s="133"/>
      <c r="K131" s="133"/>
      <c r="L131" s="133"/>
      <c r="M131" s="133"/>
      <c r="N131" s="133"/>
      <c r="O131" s="133"/>
      <c r="P131" s="133"/>
      <c r="Q131" s="133"/>
      <c r="R131" s="133"/>
    </row>
    <row r="132" spans="1:18">
      <c r="A132" s="133"/>
      <c r="B132" s="133"/>
      <c r="C132" s="133"/>
      <c r="D132" s="133"/>
      <c r="E132" s="150"/>
      <c r="F132" s="133"/>
      <c r="G132" s="133"/>
      <c r="H132" s="133"/>
      <c r="I132" s="133"/>
      <c r="J132" s="133"/>
      <c r="K132" s="133"/>
      <c r="L132" s="133"/>
      <c r="M132" s="133"/>
      <c r="N132" s="133"/>
      <c r="O132" s="133"/>
      <c r="P132" s="133"/>
      <c r="Q132" s="133"/>
      <c r="R132" s="133"/>
    </row>
    <row r="133" spans="1:18">
      <c r="A133" s="133"/>
      <c r="B133" s="133"/>
      <c r="C133" s="133"/>
      <c r="D133" s="133"/>
      <c r="E133" s="150"/>
      <c r="F133" s="133"/>
      <c r="G133" s="133"/>
      <c r="H133" s="133"/>
      <c r="I133" s="133"/>
      <c r="J133" s="133"/>
      <c r="K133" s="133"/>
      <c r="L133" s="133"/>
      <c r="M133" s="133"/>
      <c r="N133" s="133"/>
      <c r="O133" s="133"/>
      <c r="P133" s="133"/>
      <c r="Q133" s="133"/>
      <c r="R133" s="133"/>
    </row>
    <row r="134" spans="1:18">
      <c r="A134" s="133"/>
      <c r="B134" s="133"/>
      <c r="C134" s="133"/>
      <c r="D134" s="133"/>
      <c r="E134" s="150"/>
      <c r="F134" s="133"/>
      <c r="G134" s="133"/>
      <c r="H134" s="133"/>
      <c r="I134" s="133"/>
      <c r="J134" s="133"/>
      <c r="K134" s="133"/>
      <c r="L134" s="133"/>
      <c r="M134" s="133"/>
      <c r="N134" s="133"/>
      <c r="O134" s="133"/>
      <c r="P134" s="133"/>
      <c r="Q134" s="133"/>
      <c r="R134" s="133"/>
    </row>
    <row r="135" spans="1:18">
      <c r="A135" s="133"/>
      <c r="B135" s="133"/>
      <c r="C135" s="133"/>
      <c r="D135" s="133"/>
      <c r="E135" s="150"/>
      <c r="F135" s="133"/>
      <c r="G135" s="133"/>
      <c r="H135" s="133"/>
      <c r="I135" s="133"/>
      <c r="J135" s="133"/>
      <c r="K135" s="133"/>
      <c r="L135" s="133"/>
      <c r="M135" s="133"/>
      <c r="N135" s="133"/>
      <c r="O135" s="133"/>
      <c r="P135" s="133"/>
      <c r="Q135" s="133"/>
      <c r="R135" s="133"/>
    </row>
    <row r="136" spans="1:18">
      <c r="A136" s="133"/>
      <c r="B136" s="133"/>
      <c r="C136" s="133"/>
      <c r="D136" s="133"/>
      <c r="E136" s="150"/>
      <c r="F136" s="133"/>
      <c r="G136" s="133"/>
      <c r="H136" s="133"/>
      <c r="I136" s="133"/>
      <c r="J136" s="133"/>
      <c r="K136" s="133"/>
      <c r="L136" s="133"/>
      <c r="M136" s="133"/>
      <c r="N136" s="133"/>
      <c r="O136" s="133"/>
      <c r="P136" s="133"/>
      <c r="Q136" s="133"/>
      <c r="R136" s="133"/>
    </row>
    <row r="137" spans="1:18">
      <c r="A137" s="133"/>
      <c r="B137" s="133"/>
      <c r="C137" s="133"/>
      <c r="D137" s="133"/>
      <c r="E137" s="150"/>
      <c r="F137" s="133"/>
      <c r="G137" s="133"/>
      <c r="H137" s="133"/>
      <c r="I137" s="133"/>
      <c r="J137" s="133"/>
      <c r="K137" s="133"/>
      <c r="L137" s="133"/>
      <c r="M137" s="133"/>
      <c r="N137" s="133"/>
      <c r="O137" s="133"/>
      <c r="P137" s="133"/>
      <c r="Q137" s="133"/>
      <c r="R137" s="133"/>
    </row>
    <row r="138" spans="1:18">
      <c r="A138" s="133"/>
      <c r="B138" s="133"/>
      <c r="C138" s="133"/>
      <c r="D138" s="133"/>
      <c r="E138" s="150"/>
      <c r="F138" s="133"/>
      <c r="G138" s="133"/>
      <c r="H138" s="133"/>
      <c r="I138" s="133"/>
      <c r="J138" s="133"/>
      <c r="K138" s="133"/>
      <c r="L138" s="133"/>
      <c r="M138" s="133"/>
      <c r="N138" s="133"/>
      <c r="O138" s="133"/>
      <c r="P138" s="133"/>
      <c r="Q138" s="133"/>
      <c r="R138" s="133"/>
    </row>
    <row r="139" spans="1:18">
      <c r="A139" s="133"/>
      <c r="B139" s="133"/>
      <c r="C139" s="133"/>
      <c r="D139" s="133"/>
      <c r="E139" s="150"/>
      <c r="F139" s="133"/>
      <c r="G139" s="133"/>
      <c r="H139" s="133"/>
      <c r="I139" s="133"/>
      <c r="J139" s="133"/>
      <c r="K139" s="133"/>
      <c r="L139" s="133"/>
      <c r="M139" s="133"/>
      <c r="N139" s="133"/>
      <c r="O139" s="133"/>
      <c r="P139" s="133"/>
      <c r="Q139" s="133"/>
      <c r="R139" s="133"/>
    </row>
    <row r="140" spans="1:18">
      <c r="A140" s="133"/>
      <c r="B140" s="133"/>
      <c r="C140" s="133"/>
      <c r="D140" s="133"/>
      <c r="E140" s="150"/>
      <c r="F140" s="133"/>
      <c r="G140" s="133"/>
      <c r="H140" s="133"/>
      <c r="I140" s="133"/>
      <c r="J140" s="133"/>
      <c r="K140" s="133"/>
      <c r="L140" s="133"/>
      <c r="M140" s="133"/>
      <c r="N140" s="133"/>
      <c r="O140" s="133"/>
      <c r="P140" s="133"/>
      <c r="Q140" s="133"/>
      <c r="R140" s="133"/>
    </row>
    <row r="141" spans="1:18">
      <c r="A141" s="133"/>
      <c r="B141" s="133"/>
      <c r="C141" s="133"/>
      <c r="D141" s="133"/>
      <c r="E141" s="150"/>
      <c r="F141" s="133"/>
      <c r="G141" s="133"/>
      <c r="H141" s="133"/>
      <c r="I141" s="133"/>
      <c r="J141" s="133"/>
      <c r="K141" s="133"/>
      <c r="L141" s="133"/>
      <c r="M141" s="133"/>
      <c r="N141" s="133"/>
      <c r="O141" s="133"/>
      <c r="P141" s="133"/>
      <c r="Q141" s="133"/>
      <c r="R141" s="133"/>
    </row>
    <row r="142" spans="1:18">
      <c r="A142" s="133"/>
      <c r="B142" s="133"/>
      <c r="C142" s="133"/>
      <c r="D142" s="133"/>
      <c r="E142" s="150"/>
      <c r="F142" s="133"/>
      <c r="G142" s="133"/>
      <c r="H142" s="133"/>
      <c r="I142" s="133"/>
      <c r="J142" s="133"/>
      <c r="K142" s="133"/>
      <c r="L142" s="133"/>
      <c r="M142" s="133"/>
      <c r="N142" s="133"/>
      <c r="O142" s="133"/>
      <c r="P142" s="133"/>
      <c r="Q142" s="133"/>
      <c r="R142" s="133"/>
    </row>
    <row r="143" spans="1:18">
      <c r="A143" s="133"/>
      <c r="B143" s="133"/>
      <c r="C143" s="133"/>
      <c r="D143" s="133"/>
      <c r="E143" s="150"/>
      <c r="F143" s="133"/>
      <c r="G143" s="133"/>
      <c r="H143" s="133"/>
      <c r="I143" s="133"/>
      <c r="J143" s="133"/>
      <c r="K143" s="133"/>
      <c r="L143" s="133"/>
      <c r="M143" s="133"/>
      <c r="N143" s="133"/>
      <c r="O143" s="133"/>
      <c r="P143" s="133"/>
      <c r="Q143" s="133"/>
      <c r="R143" s="133"/>
    </row>
    <row r="144" spans="1:18">
      <c r="A144" s="133"/>
      <c r="B144" s="133"/>
      <c r="C144" s="133"/>
      <c r="D144" s="133"/>
      <c r="E144" s="150"/>
      <c r="F144" s="133"/>
      <c r="G144" s="133"/>
      <c r="H144" s="133"/>
      <c r="I144" s="133"/>
      <c r="J144" s="133"/>
      <c r="K144" s="133"/>
      <c r="L144" s="133"/>
      <c r="M144" s="133"/>
      <c r="N144" s="133"/>
      <c r="O144" s="133"/>
      <c r="P144" s="133"/>
      <c r="Q144" s="133"/>
      <c r="R144" s="133"/>
    </row>
    <row r="145" spans="1:18">
      <c r="A145" s="133"/>
      <c r="B145" s="133"/>
      <c r="C145" s="133"/>
      <c r="D145" s="133"/>
      <c r="E145" s="150"/>
      <c r="F145" s="133"/>
      <c r="G145" s="133"/>
      <c r="H145" s="133"/>
      <c r="I145" s="133"/>
      <c r="J145" s="133"/>
      <c r="K145" s="133"/>
      <c r="L145" s="133"/>
      <c r="M145" s="133"/>
      <c r="N145" s="133"/>
      <c r="O145" s="133"/>
      <c r="P145" s="133"/>
      <c r="Q145" s="133"/>
      <c r="R145" s="133"/>
    </row>
    <row r="146" spans="1:18">
      <c r="A146" s="133"/>
      <c r="B146" s="133"/>
      <c r="C146" s="133"/>
      <c r="D146" s="133"/>
      <c r="E146" s="150"/>
      <c r="F146" s="133"/>
      <c r="G146" s="133"/>
      <c r="H146" s="133"/>
      <c r="I146" s="133"/>
      <c r="J146" s="133"/>
      <c r="K146" s="133"/>
      <c r="L146" s="133"/>
      <c r="M146" s="133"/>
      <c r="N146" s="133"/>
      <c r="O146" s="133"/>
      <c r="P146" s="133"/>
      <c r="Q146" s="133"/>
      <c r="R146" s="133"/>
    </row>
    <row r="147" spans="1:18">
      <c r="A147" s="133"/>
      <c r="B147" s="133"/>
      <c r="C147" s="133"/>
      <c r="D147" s="133"/>
      <c r="E147" s="150"/>
      <c r="F147" s="133"/>
      <c r="G147" s="133"/>
      <c r="H147" s="133"/>
      <c r="I147" s="133"/>
      <c r="J147" s="133"/>
      <c r="K147" s="133"/>
      <c r="L147" s="133"/>
      <c r="M147" s="133"/>
      <c r="N147" s="133"/>
      <c r="O147" s="133"/>
      <c r="P147" s="133"/>
      <c r="Q147" s="133"/>
      <c r="R147" s="133"/>
    </row>
    <row r="148" spans="1:18">
      <c r="A148" s="133"/>
      <c r="B148" s="133"/>
      <c r="C148" s="133"/>
      <c r="D148" s="133"/>
      <c r="E148" s="150"/>
      <c r="F148" s="133"/>
      <c r="G148" s="133"/>
      <c r="H148" s="133"/>
      <c r="I148" s="133"/>
      <c r="J148" s="133"/>
      <c r="K148" s="133"/>
      <c r="L148" s="133"/>
      <c r="M148" s="133"/>
      <c r="N148" s="133"/>
      <c r="O148" s="133"/>
      <c r="P148" s="133"/>
      <c r="Q148" s="133"/>
      <c r="R148" s="133"/>
    </row>
    <row r="149" spans="1:18">
      <c r="A149" s="133"/>
      <c r="B149" s="133"/>
      <c r="C149" s="133"/>
      <c r="D149" s="133"/>
      <c r="E149" s="150"/>
      <c r="F149" s="133"/>
      <c r="G149" s="133"/>
      <c r="H149" s="133"/>
      <c r="I149" s="133"/>
      <c r="J149" s="133"/>
      <c r="K149" s="133"/>
      <c r="L149" s="133"/>
      <c r="M149" s="133"/>
      <c r="N149" s="133"/>
      <c r="O149" s="133"/>
      <c r="P149" s="133"/>
      <c r="Q149" s="133"/>
      <c r="R149" s="133"/>
    </row>
    <row r="150" spans="1:18">
      <c r="A150" s="133"/>
      <c r="B150" s="133"/>
      <c r="C150" s="133"/>
      <c r="D150" s="133"/>
      <c r="E150" s="150"/>
      <c r="F150" s="133"/>
      <c r="G150" s="133"/>
      <c r="H150" s="133"/>
      <c r="I150" s="133"/>
      <c r="J150" s="133"/>
      <c r="K150" s="133"/>
      <c r="L150" s="133"/>
      <c r="M150" s="133"/>
      <c r="N150" s="133"/>
      <c r="O150" s="133"/>
      <c r="P150" s="133"/>
      <c r="Q150" s="133"/>
      <c r="R150" s="133"/>
    </row>
    <row r="151" spans="1:18">
      <c r="A151" s="133"/>
      <c r="B151" s="133"/>
      <c r="C151" s="133"/>
      <c r="D151" s="133"/>
      <c r="E151" s="150"/>
      <c r="F151" s="133"/>
      <c r="G151" s="133"/>
      <c r="H151" s="133"/>
      <c r="I151" s="133"/>
      <c r="J151" s="133"/>
      <c r="K151" s="133"/>
      <c r="L151" s="133"/>
      <c r="M151" s="133"/>
      <c r="N151" s="133"/>
      <c r="O151" s="133"/>
      <c r="P151" s="133"/>
      <c r="Q151" s="133"/>
      <c r="R151" s="133"/>
    </row>
    <row r="152" spans="1:18">
      <c r="A152" s="133"/>
      <c r="B152" s="133"/>
      <c r="C152" s="133"/>
      <c r="D152" s="133"/>
      <c r="E152" s="150"/>
      <c r="F152" s="133"/>
      <c r="G152" s="133"/>
      <c r="H152" s="133"/>
      <c r="I152" s="133"/>
      <c r="J152" s="133"/>
      <c r="K152" s="133"/>
      <c r="L152" s="133"/>
      <c r="M152" s="133"/>
      <c r="N152" s="133"/>
      <c r="O152" s="133"/>
      <c r="P152" s="133"/>
      <c r="Q152" s="133"/>
      <c r="R152" s="133"/>
    </row>
    <row r="153" spans="1:18">
      <c r="A153" s="133"/>
      <c r="B153" s="133"/>
      <c r="C153" s="133"/>
      <c r="D153" s="133"/>
      <c r="E153" s="150"/>
      <c r="F153" s="133"/>
      <c r="G153" s="133"/>
      <c r="H153" s="133"/>
      <c r="I153" s="133"/>
      <c r="J153" s="133"/>
      <c r="K153" s="133"/>
      <c r="L153" s="133"/>
      <c r="M153" s="133"/>
      <c r="N153" s="133"/>
      <c r="O153" s="133"/>
      <c r="P153" s="133"/>
      <c r="Q153" s="133"/>
      <c r="R153" s="133"/>
    </row>
    <row r="154" spans="1:18">
      <c r="A154" s="133"/>
      <c r="B154" s="133"/>
      <c r="C154" s="133"/>
      <c r="D154" s="133"/>
      <c r="E154" s="150"/>
      <c r="F154" s="133"/>
      <c r="G154" s="133"/>
      <c r="H154" s="133"/>
      <c r="I154" s="133"/>
      <c r="J154" s="133"/>
      <c r="K154" s="133"/>
      <c r="L154" s="133"/>
      <c r="M154" s="133"/>
      <c r="N154" s="133"/>
      <c r="O154" s="133"/>
      <c r="P154" s="133"/>
      <c r="Q154" s="133"/>
      <c r="R154" s="133"/>
    </row>
    <row r="155" spans="1:18">
      <c r="A155" s="133"/>
      <c r="B155" s="133"/>
      <c r="C155" s="133"/>
      <c r="D155" s="133"/>
      <c r="E155" s="150"/>
      <c r="F155" s="133"/>
      <c r="G155" s="133"/>
      <c r="H155" s="133"/>
      <c r="I155" s="133"/>
      <c r="J155" s="133"/>
      <c r="K155" s="133"/>
      <c r="L155" s="133"/>
      <c r="M155" s="133"/>
      <c r="N155" s="133"/>
      <c r="O155" s="133"/>
      <c r="P155" s="133"/>
      <c r="Q155" s="133"/>
      <c r="R155" s="133"/>
    </row>
    <row r="156" spans="1:18">
      <c r="A156" s="133"/>
      <c r="B156" s="133"/>
      <c r="C156" s="133"/>
      <c r="D156" s="133"/>
      <c r="E156" s="150"/>
      <c r="F156" s="133"/>
      <c r="G156" s="133"/>
      <c r="H156" s="133"/>
      <c r="I156" s="133"/>
      <c r="J156" s="133"/>
      <c r="K156" s="133"/>
      <c r="L156" s="133"/>
      <c r="M156" s="133"/>
      <c r="N156" s="133"/>
      <c r="O156" s="133"/>
      <c r="P156" s="133"/>
      <c r="Q156" s="133"/>
      <c r="R156" s="133"/>
    </row>
    <row r="157" spans="1:18">
      <c r="A157" s="133"/>
      <c r="B157" s="133"/>
      <c r="C157" s="133"/>
      <c r="D157" s="133"/>
      <c r="E157" s="150"/>
      <c r="F157" s="133"/>
      <c r="G157" s="133"/>
      <c r="H157" s="133"/>
      <c r="I157" s="133"/>
      <c r="J157" s="133"/>
      <c r="K157" s="133"/>
      <c r="L157" s="133"/>
      <c r="M157" s="133"/>
      <c r="N157" s="133"/>
      <c r="O157" s="133"/>
      <c r="P157" s="133"/>
      <c r="Q157" s="133"/>
      <c r="R157" s="133"/>
    </row>
    <row r="158" spans="1:18">
      <c r="A158" s="133"/>
      <c r="B158" s="133"/>
      <c r="C158" s="133"/>
      <c r="D158" s="133"/>
      <c r="E158" s="150"/>
      <c r="F158" s="133"/>
      <c r="G158" s="133"/>
      <c r="H158" s="133"/>
      <c r="I158" s="133"/>
      <c r="J158" s="133"/>
      <c r="K158" s="133"/>
      <c r="L158" s="133"/>
      <c r="M158" s="133"/>
      <c r="N158" s="133"/>
      <c r="O158" s="133"/>
      <c r="P158" s="133"/>
      <c r="Q158" s="133"/>
      <c r="R158" s="133"/>
    </row>
    <row r="159" spans="1:18">
      <c r="A159" s="133"/>
      <c r="B159" s="133"/>
      <c r="C159" s="133"/>
      <c r="D159" s="133"/>
      <c r="E159" s="150"/>
      <c r="F159" s="133"/>
      <c r="G159" s="133"/>
      <c r="H159" s="133"/>
      <c r="I159" s="133"/>
      <c r="J159" s="133"/>
      <c r="K159" s="133"/>
      <c r="L159" s="133"/>
      <c r="M159" s="133"/>
      <c r="N159" s="133"/>
      <c r="O159" s="133"/>
      <c r="P159" s="133"/>
      <c r="Q159" s="133"/>
      <c r="R159" s="133"/>
    </row>
    <row r="160" spans="1:18">
      <c r="A160" s="133"/>
      <c r="B160" s="133"/>
      <c r="C160" s="133"/>
      <c r="D160" s="133"/>
      <c r="E160" s="150"/>
      <c r="F160" s="133"/>
      <c r="G160" s="133"/>
      <c r="H160" s="133"/>
      <c r="I160" s="133"/>
      <c r="J160" s="133"/>
      <c r="K160" s="133"/>
      <c r="L160" s="133"/>
      <c r="M160" s="133"/>
      <c r="N160" s="133"/>
      <c r="O160" s="133"/>
      <c r="P160" s="133"/>
      <c r="Q160" s="133"/>
      <c r="R160" s="133"/>
    </row>
    <row r="161" spans="1:18">
      <c r="A161" s="133"/>
      <c r="B161" s="133"/>
      <c r="C161" s="133"/>
      <c r="D161" s="133"/>
      <c r="E161" s="150"/>
      <c r="F161" s="133"/>
      <c r="G161" s="133"/>
      <c r="H161" s="133"/>
      <c r="I161" s="133"/>
      <c r="J161" s="133"/>
      <c r="K161" s="133"/>
      <c r="L161" s="133"/>
      <c r="M161" s="133"/>
      <c r="N161" s="133"/>
      <c r="O161" s="133"/>
      <c r="P161" s="133"/>
      <c r="Q161" s="133"/>
      <c r="R161" s="133"/>
    </row>
    <row r="162" spans="1:18">
      <c r="A162" s="133"/>
      <c r="B162" s="133"/>
      <c r="C162" s="133"/>
      <c r="D162" s="133"/>
      <c r="E162" s="150"/>
      <c r="F162" s="133"/>
      <c r="G162" s="133"/>
      <c r="H162" s="133"/>
      <c r="I162" s="133"/>
      <c r="J162" s="133"/>
      <c r="K162" s="133"/>
      <c r="L162" s="133"/>
      <c r="M162" s="133"/>
      <c r="N162" s="133"/>
      <c r="O162" s="133"/>
      <c r="P162" s="133"/>
      <c r="Q162" s="133"/>
      <c r="R162" s="133"/>
    </row>
    <row r="163" spans="1:18">
      <c r="A163" s="133"/>
      <c r="B163" s="133"/>
      <c r="C163" s="133"/>
      <c r="D163" s="133"/>
      <c r="E163" s="150"/>
      <c r="F163" s="133"/>
      <c r="G163" s="133"/>
      <c r="H163" s="133"/>
      <c r="I163" s="133"/>
      <c r="J163" s="133"/>
      <c r="K163" s="133"/>
      <c r="L163" s="133"/>
      <c r="M163" s="133"/>
      <c r="N163" s="133"/>
      <c r="O163" s="133"/>
      <c r="P163" s="133"/>
      <c r="Q163" s="133"/>
      <c r="R163" s="133"/>
    </row>
    <row r="164" spans="1:18">
      <c r="A164" s="133"/>
      <c r="B164" s="133"/>
      <c r="C164" s="133"/>
      <c r="D164" s="133"/>
      <c r="E164" s="150"/>
      <c r="F164" s="133"/>
      <c r="G164" s="133"/>
      <c r="H164" s="133"/>
      <c r="I164" s="133"/>
      <c r="J164" s="133"/>
      <c r="K164" s="133"/>
      <c r="L164" s="133"/>
      <c r="M164" s="133"/>
      <c r="N164" s="133"/>
      <c r="O164" s="133"/>
      <c r="P164" s="133"/>
      <c r="Q164" s="133"/>
      <c r="R164" s="133"/>
    </row>
    <row r="165" spans="1:18">
      <c r="A165" s="133"/>
      <c r="B165" s="133"/>
      <c r="C165" s="133"/>
      <c r="D165" s="133"/>
      <c r="E165" s="150"/>
      <c r="F165" s="133"/>
      <c r="G165" s="133"/>
      <c r="H165" s="133"/>
      <c r="I165" s="133"/>
      <c r="J165" s="133"/>
      <c r="K165" s="133"/>
      <c r="L165" s="133"/>
      <c r="M165" s="133"/>
      <c r="N165" s="133"/>
      <c r="O165" s="133"/>
      <c r="P165" s="133"/>
      <c r="Q165" s="133"/>
      <c r="R165" s="133"/>
    </row>
    <row r="166" spans="1:18">
      <c r="A166" s="133"/>
      <c r="B166" s="133"/>
      <c r="C166" s="133"/>
      <c r="D166" s="133"/>
      <c r="E166" s="150"/>
      <c r="F166" s="133"/>
      <c r="G166" s="133"/>
      <c r="H166" s="133"/>
      <c r="I166" s="133"/>
      <c r="J166" s="133"/>
      <c r="K166" s="133"/>
      <c r="L166" s="133"/>
      <c r="M166" s="133"/>
      <c r="N166" s="133"/>
      <c r="O166" s="133"/>
      <c r="P166" s="133"/>
      <c r="Q166" s="133"/>
      <c r="R166" s="133"/>
    </row>
    <row r="167" spans="1:18">
      <c r="A167" s="133"/>
      <c r="B167" s="133"/>
      <c r="C167" s="133"/>
      <c r="D167" s="133"/>
      <c r="E167" s="150"/>
      <c r="F167" s="133"/>
      <c r="G167" s="133"/>
      <c r="H167" s="133"/>
      <c r="I167" s="133"/>
      <c r="J167" s="133"/>
      <c r="K167" s="133"/>
      <c r="L167" s="133"/>
      <c r="M167" s="133"/>
      <c r="N167" s="133"/>
      <c r="O167" s="133"/>
      <c r="P167" s="133"/>
      <c r="Q167" s="133"/>
      <c r="R167" s="133"/>
    </row>
    <row r="168" spans="1:18">
      <c r="A168" s="133"/>
      <c r="B168" s="133"/>
      <c r="C168" s="133"/>
      <c r="D168" s="133"/>
      <c r="E168" s="150"/>
      <c r="F168" s="133"/>
      <c r="G168" s="133"/>
      <c r="H168" s="133"/>
      <c r="I168" s="133"/>
      <c r="J168" s="133"/>
      <c r="K168" s="133"/>
      <c r="L168" s="133"/>
      <c r="M168" s="133"/>
      <c r="N168" s="133"/>
      <c r="O168" s="133"/>
      <c r="P168" s="133"/>
      <c r="Q168" s="133"/>
      <c r="R168" s="133"/>
    </row>
    <row r="169" spans="1:18">
      <c r="A169" s="133"/>
      <c r="B169" s="133"/>
      <c r="C169" s="133"/>
      <c r="D169" s="133"/>
      <c r="E169" s="150"/>
      <c r="F169" s="133"/>
      <c r="G169" s="133"/>
      <c r="H169" s="133"/>
      <c r="I169" s="133"/>
      <c r="J169" s="133"/>
      <c r="K169" s="133"/>
      <c r="L169" s="133"/>
      <c r="M169" s="133"/>
      <c r="N169" s="133"/>
      <c r="O169" s="133"/>
      <c r="P169" s="133"/>
      <c r="Q169" s="133"/>
      <c r="R169" s="133"/>
    </row>
    <row r="170" spans="1:18">
      <c r="A170" s="133"/>
      <c r="B170" s="133"/>
      <c r="C170" s="133"/>
      <c r="D170" s="133"/>
      <c r="E170" s="150"/>
      <c r="F170" s="133"/>
      <c r="G170" s="133"/>
      <c r="H170" s="133"/>
      <c r="I170" s="133"/>
      <c r="J170" s="133"/>
      <c r="K170" s="133"/>
      <c r="L170" s="133"/>
      <c r="M170" s="133"/>
      <c r="N170" s="133"/>
      <c r="O170" s="133"/>
      <c r="P170" s="133"/>
      <c r="Q170" s="133"/>
      <c r="R170" s="133"/>
    </row>
    <row r="171" spans="1:18">
      <c r="A171" s="133"/>
      <c r="B171" s="133"/>
      <c r="C171" s="133"/>
      <c r="D171" s="133"/>
      <c r="E171" s="150"/>
      <c r="F171" s="133"/>
      <c r="G171" s="133"/>
      <c r="H171" s="133"/>
      <c r="I171" s="133"/>
      <c r="J171" s="133"/>
      <c r="K171" s="133"/>
      <c r="L171" s="133"/>
      <c r="M171" s="133"/>
      <c r="N171" s="133"/>
      <c r="O171" s="133"/>
      <c r="P171" s="133"/>
      <c r="Q171" s="133"/>
      <c r="R171" s="133"/>
    </row>
    <row r="172" spans="1:18">
      <c r="A172" s="133"/>
      <c r="B172" s="133"/>
      <c r="C172" s="133"/>
      <c r="D172" s="133"/>
      <c r="E172" s="150"/>
      <c r="F172" s="133"/>
      <c r="G172" s="133"/>
      <c r="H172" s="133"/>
      <c r="I172" s="133"/>
      <c r="J172" s="133"/>
      <c r="K172" s="133"/>
      <c r="L172" s="133"/>
      <c r="M172" s="133"/>
      <c r="N172" s="133"/>
      <c r="O172" s="133"/>
      <c r="P172" s="133"/>
      <c r="Q172" s="133"/>
      <c r="R172" s="133"/>
    </row>
    <row r="173" spans="1:18">
      <c r="A173" s="133"/>
      <c r="B173" s="133"/>
      <c r="C173" s="133"/>
      <c r="D173" s="133"/>
      <c r="E173" s="150"/>
      <c r="F173" s="133"/>
      <c r="G173" s="133"/>
      <c r="H173" s="133"/>
      <c r="I173" s="133"/>
      <c r="J173" s="133"/>
      <c r="K173" s="133"/>
      <c r="L173" s="133"/>
      <c r="M173" s="133"/>
      <c r="N173" s="133"/>
      <c r="O173" s="133"/>
      <c r="P173" s="133"/>
      <c r="Q173" s="133"/>
      <c r="R173" s="133"/>
    </row>
    <row r="174" spans="1:18">
      <c r="A174" s="133"/>
      <c r="B174" s="133"/>
      <c r="C174" s="133"/>
      <c r="D174" s="133"/>
      <c r="E174" s="150"/>
      <c r="F174" s="133"/>
      <c r="G174" s="133"/>
      <c r="H174" s="133"/>
      <c r="I174" s="133"/>
      <c r="J174" s="133"/>
      <c r="K174" s="133"/>
      <c r="L174" s="133"/>
      <c r="M174" s="133"/>
      <c r="N174" s="133"/>
      <c r="O174" s="133"/>
      <c r="P174" s="133"/>
      <c r="Q174" s="133"/>
      <c r="R174" s="133"/>
    </row>
    <row r="175" spans="1:18">
      <c r="A175" s="133"/>
      <c r="B175" s="133"/>
      <c r="C175" s="133"/>
      <c r="D175" s="133"/>
      <c r="E175" s="150"/>
      <c r="F175" s="133"/>
      <c r="G175" s="133"/>
      <c r="H175" s="133"/>
      <c r="I175" s="133"/>
      <c r="J175" s="133"/>
      <c r="K175" s="133"/>
      <c r="L175" s="133"/>
      <c r="M175" s="133"/>
      <c r="N175" s="133"/>
      <c r="O175" s="133"/>
      <c r="P175" s="133"/>
      <c r="Q175" s="133"/>
      <c r="R175" s="133"/>
    </row>
    <row r="176" spans="1:18">
      <c r="A176" s="133"/>
      <c r="B176" s="133"/>
      <c r="C176" s="133"/>
      <c r="D176" s="133"/>
      <c r="E176" s="150"/>
      <c r="F176" s="133"/>
      <c r="G176" s="133"/>
      <c r="H176" s="133"/>
      <c r="I176" s="133"/>
      <c r="J176" s="133"/>
      <c r="K176" s="133"/>
      <c r="L176" s="133"/>
      <c r="M176" s="133"/>
      <c r="N176" s="133"/>
      <c r="O176" s="133"/>
      <c r="P176" s="133"/>
      <c r="Q176" s="133"/>
      <c r="R176" s="133"/>
    </row>
    <row r="177" spans="1:18">
      <c r="A177" s="133"/>
      <c r="B177" s="133"/>
      <c r="C177" s="133"/>
      <c r="D177" s="133"/>
      <c r="E177" s="150"/>
      <c r="F177" s="133"/>
      <c r="G177" s="133"/>
      <c r="H177" s="133"/>
      <c r="I177" s="133"/>
      <c r="J177" s="133"/>
      <c r="K177" s="133"/>
      <c r="L177" s="133"/>
      <c r="M177" s="133"/>
      <c r="N177" s="133"/>
      <c r="O177" s="133"/>
      <c r="P177" s="133"/>
      <c r="Q177" s="133"/>
      <c r="R177" s="133"/>
    </row>
    <row r="178" spans="1:18">
      <c r="A178" s="133"/>
      <c r="B178" s="133"/>
      <c r="C178" s="133"/>
      <c r="D178" s="133"/>
      <c r="E178" s="150"/>
      <c r="F178" s="133"/>
      <c r="G178" s="133"/>
      <c r="H178" s="133"/>
      <c r="I178" s="133"/>
      <c r="J178" s="133"/>
      <c r="K178" s="133"/>
      <c r="L178" s="133"/>
      <c r="M178" s="133"/>
      <c r="N178" s="133"/>
      <c r="O178" s="133"/>
      <c r="P178" s="133"/>
      <c r="Q178" s="133"/>
      <c r="R178" s="133"/>
    </row>
    <row r="179" spans="1:18">
      <c r="A179" s="133"/>
      <c r="B179" s="133"/>
      <c r="C179" s="133"/>
      <c r="D179" s="133"/>
      <c r="E179" s="150"/>
      <c r="F179" s="133"/>
      <c r="G179" s="133"/>
      <c r="H179" s="133"/>
      <c r="I179" s="133"/>
      <c r="J179" s="133"/>
      <c r="K179" s="133"/>
      <c r="L179" s="133"/>
      <c r="M179" s="133"/>
      <c r="N179" s="133"/>
      <c r="O179" s="133"/>
      <c r="P179" s="133"/>
      <c r="Q179" s="133"/>
      <c r="R179" s="133"/>
    </row>
    <row r="180" spans="1:18">
      <c r="A180" s="133"/>
      <c r="B180" s="133"/>
      <c r="C180" s="133"/>
      <c r="D180" s="133"/>
      <c r="E180" s="150"/>
      <c r="F180" s="133"/>
      <c r="G180" s="133"/>
      <c r="H180" s="133"/>
      <c r="I180" s="133"/>
      <c r="J180" s="133"/>
      <c r="K180" s="133"/>
      <c r="L180" s="133"/>
      <c r="M180" s="133"/>
      <c r="N180" s="133"/>
      <c r="O180" s="133"/>
      <c r="P180" s="133"/>
      <c r="Q180" s="133"/>
      <c r="R180" s="133"/>
    </row>
    <row r="181" spans="1:18">
      <c r="A181" s="133"/>
      <c r="B181" s="133"/>
      <c r="C181" s="133"/>
      <c r="D181" s="133"/>
      <c r="E181" s="150"/>
      <c r="F181" s="133"/>
      <c r="G181" s="133"/>
      <c r="H181" s="133"/>
      <c r="I181" s="133"/>
      <c r="J181" s="133"/>
      <c r="K181" s="133"/>
      <c r="L181" s="133"/>
      <c r="M181" s="133"/>
      <c r="N181" s="133"/>
      <c r="O181" s="133"/>
      <c r="P181" s="133"/>
      <c r="Q181" s="133"/>
      <c r="R181" s="133"/>
    </row>
    <row r="182" spans="1:18">
      <c r="A182" s="133"/>
      <c r="B182" s="133"/>
      <c r="C182" s="133"/>
      <c r="D182" s="133"/>
      <c r="E182" s="150"/>
      <c r="F182" s="133"/>
      <c r="G182" s="133"/>
      <c r="H182" s="133"/>
      <c r="I182" s="133"/>
      <c r="J182" s="133"/>
      <c r="K182" s="133"/>
      <c r="L182" s="133"/>
      <c r="M182" s="133"/>
      <c r="N182" s="133"/>
      <c r="O182" s="133"/>
      <c r="P182" s="133"/>
      <c r="Q182" s="133"/>
      <c r="R182" s="133"/>
    </row>
    <row r="183" spans="1:18">
      <c r="A183" s="133"/>
      <c r="B183" s="133"/>
      <c r="C183" s="133"/>
      <c r="D183" s="133"/>
      <c r="E183" s="150"/>
      <c r="F183" s="133"/>
      <c r="G183" s="133"/>
      <c r="H183" s="133"/>
      <c r="I183" s="133"/>
      <c r="J183" s="133"/>
      <c r="K183" s="133"/>
      <c r="L183" s="133"/>
      <c r="M183" s="133"/>
      <c r="N183" s="133"/>
      <c r="O183" s="133"/>
      <c r="P183" s="133"/>
      <c r="Q183" s="133"/>
      <c r="R183" s="133"/>
    </row>
    <row r="184" spans="1:18">
      <c r="A184" s="133"/>
      <c r="B184" s="133"/>
      <c r="C184" s="133"/>
      <c r="D184" s="133"/>
      <c r="E184" s="150"/>
      <c r="F184" s="133"/>
      <c r="G184" s="133"/>
      <c r="H184" s="133"/>
      <c r="I184" s="133"/>
      <c r="J184" s="133"/>
      <c r="K184" s="133"/>
      <c r="L184" s="133"/>
      <c r="M184" s="133"/>
      <c r="N184" s="133"/>
      <c r="O184" s="133"/>
      <c r="P184" s="133"/>
      <c r="Q184" s="133"/>
      <c r="R184" s="133"/>
    </row>
    <row r="185" spans="1:18">
      <c r="A185" s="133"/>
      <c r="B185" s="133"/>
      <c r="C185" s="133"/>
      <c r="D185" s="133"/>
      <c r="E185" s="150"/>
      <c r="F185" s="133"/>
      <c r="G185" s="133"/>
      <c r="H185" s="133"/>
      <c r="I185" s="133"/>
      <c r="J185" s="133"/>
      <c r="K185" s="133"/>
      <c r="L185" s="133"/>
      <c r="M185" s="133"/>
      <c r="N185" s="133"/>
      <c r="O185" s="133"/>
      <c r="P185" s="133"/>
      <c r="Q185" s="133"/>
      <c r="R185" s="133"/>
    </row>
    <row r="186" spans="1:18">
      <c r="A186" s="133"/>
      <c r="B186" s="133"/>
      <c r="C186" s="133"/>
      <c r="D186" s="133"/>
      <c r="E186" s="150"/>
      <c r="F186" s="133"/>
      <c r="G186" s="133"/>
      <c r="H186" s="133"/>
      <c r="I186" s="133"/>
      <c r="J186" s="133"/>
      <c r="K186" s="133"/>
      <c r="L186" s="133"/>
      <c r="M186" s="133"/>
      <c r="N186" s="133"/>
      <c r="O186" s="133"/>
      <c r="P186" s="133"/>
      <c r="Q186" s="133"/>
      <c r="R186" s="133"/>
    </row>
    <row r="187" spans="1:18">
      <c r="A187" s="133"/>
      <c r="B187" s="133"/>
      <c r="C187" s="133"/>
      <c r="D187" s="133"/>
      <c r="E187" s="150"/>
      <c r="F187" s="133"/>
      <c r="G187" s="133"/>
      <c r="H187" s="133"/>
      <c r="I187" s="133"/>
      <c r="J187" s="133"/>
      <c r="K187" s="133"/>
      <c r="L187" s="133"/>
      <c r="M187" s="133"/>
      <c r="N187" s="133"/>
      <c r="O187" s="133"/>
      <c r="P187" s="133"/>
      <c r="Q187" s="133"/>
      <c r="R187" s="133"/>
    </row>
    <row r="188" spans="1:18">
      <c r="A188" s="133"/>
      <c r="B188" s="133"/>
      <c r="C188" s="133"/>
      <c r="D188" s="133"/>
      <c r="E188" s="150"/>
      <c r="F188" s="133"/>
      <c r="G188" s="133"/>
      <c r="H188" s="133"/>
      <c r="I188" s="133"/>
      <c r="J188" s="133"/>
      <c r="K188" s="133"/>
      <c r="L188" s="133"/>
      <c r="M188" s="133"/>
      <c r="N188" s="133"/>
      <c r="O188" s="133"/>
      <c r="P188" s="133"/>
      <c r="Q188" s="133"/>
      <c r="R188" s="133"/>
    </row>
    <row r="189" spans="1:18">
      <c r="A189" s="133"/>
      <c r="B189" s="133"/>
      <c r="C189" s="133"/>
      <c r="D189" s="133"/>
      <c r="E189" s="150"/>
      <c r="F189" s="133"/>
      <c r="G189" s="133"/>
      <c r="H189" s="133"/>
      <c r="I189" s="133"/>
      <c r="J189" s="133"/>
      <c r="K189" s="133"/>
      <c r="L189" s="133"/>
      <c r="M189" s="133"/>
      <c r="N189" s="133"/>
      <c r="O189" s="133"/>
      <c r="P189" s="133"/>
      <c r="Q189" s="133"/>
      <c r="R189" s="133"/>
    </row>
    <row r="190" spans="1:18">
      <c r="A190" s="133"/>
      <c r="B190" s="133"/>
      <c r="C190" s="133"/>
      <c r="D190" s="133"/>
      <c r="E190" s="150"/>
      <c r="F190" s="133"/>
      <c r="G190" s="133"/>
      <c r="H190" s="133"/>
      <c r="I190" s="133"/>
      <c r="J190" s="133"/>
      <c r="K190" s="133"/>
      <c r="L190" s="133"/>
      <c r="M190" s="133"/>
      <c r="N190" s="133"/>
      <c r="O190" s="133"/>
      <c r="P190" s="133"/>
      <c r="Q190" s="133"/>
      <c r="R190" s="133"/>
    </row>
    <row r="191" spans="1:18">
      <c r="A191" s="133"/>
      <c r="B191" s="133"/>
      <c r="C191" s="133"/>
      <c r="D191" s="133"/>
      <c r="E191" s="150"/>
      <c r="F191" s="133"/>
      <c r="G191" s="133"/>
      <c r="H191" s="133"/>
      <c r="I191" s="133"/>
      <c r="J191" s="133"/>
      <c r="K191" s="133"/>
      <c r="L191" s="133"/>
      <c r="M191" s="133"/>
      <c r="N191" s="133"/>
      <c r="O191" s="133"/>
      <c r="P191" s="133"/>
      <c r="Q191" s="133"/>
      <c r="R191" s="133"/>
    </row>
    <row r="192" spans="1:18">
      <c r="A192" s="133"/>
      <c r="B192" s="133"/>
      <c r="C192" s="133"/>
      <c r="D192" s="133"/>
      <c r="E192" s="150"/>
      <c r="F192" s="133"/>
      <c r="G192" s="133"/>
      <c r="H192" s="133"/>
      <c r="I192" s="133"/>
      <c r="J192" s="133"/>
      <c r="K192" s="133"/>
      <c r="L192" s="133"/>
      <c r="M192" s="133"/>
      <c r="N192" s="133"/>
      <c r="O192" s="133"/>
      <c r="P192" s="133"/>
      <c r="Q192" s="133"/>
      <c r="R192" s="133"/>
    </row>
    <row r="193" spans="1:18">
      <c r="A193" s="133"/>
      <c r="B193" s="133"/>
      <c r="C193" s="133"/>
      <c r="D193" s="133"/>
      <c r="E193" s="150"/>
      <c r="F193" s="133"/>
      <c r="G193" s="133"/>
      <c r="H193" s="133"/>
      <c r="I193" s="133"/>
      <c r="J193" s="133"/>
      <c r="K193" s="133"/>
      <c r="L193" s="133"/>
      <c r="M193" s="133"/>
      <c r="N193" s="133"/>
      <c r="O193" s="133"/>
      <c r="P193" s="133"/>
      <c r="Q193" s="133"/>
      <c r="R193" s="133"/>
    </row>
    <row r="194" spans="1:18">
      <c r="A194" s="133"/>
      <c r="B194" s="133"/>
      <c r="C194" s="133"/>
      <c r="D194" s="133"/>
      <c r="E194" s="150"/>
      <c r="F194" s="133"/>
      <c r="G194" s="133"/>
      <c r="H194" s="133"/>
      <c r="I194" s="133"/>
      <c r="J194" s="133"/>
      <c r="K194" s="133"/>
      <c r="L194" s="133"/>
      <c r="M194" s="133"/>
      <c r="N194" s="133"/>
      <c r="O194" s="133"/>
      <c r="P194" s="133"/>
      <c r="Q194" s="133"/>
      <c r="R194" s="133"/>
    </row>
    <row r="195" spans="1:18">
      <c r="A195" s="133"/>
      <c r="B195" s="133"/>
      <c r="C195" s="133"/>
      <c r="D195" s="133"/>
      <c r="E195" s="150"/>
      <c r="F195" s="133"/>
      <c r="G195" s="133"/>
      <c r="H195" s="133"/>
      <c r="I195" s="133"/>
      <c r="J195" s="133"/>
      <c r="K195" s="133"/>
      <c r="L195" s="133"/>
      <c r="M195" s="133"/>
      <c r="N195" s="133"/>
      <c r="O195" s="133"/>
      <c r="P195" s="133"/>
      <c r="Q195" s="133"/>
      <c r="R195" s="133"/>
    </row>
    <row r="196" spans="1:18">
      <c r="A196" s="133"/>
      <c r="B196" s="133"/>
      <c r="C196" s="133"/>
      <c r="D196" s="133"/>
      <c r="E196" s="150"/>
      <c r="F196" s="133"/>
      <c r="G196" s="133"/>
      <c r="H196" s="133"/>
      <c r="I196" s="133"/>
      <c r="J196" s="133"/>
      <c r="K196" s="133"/>
      <c r="L196" s="133"/>
      <c r="M196" s="133"/>
      <c r="N196" s="133"/>
      <c r="O196" s="133"/>
      <c r="P196" s="133"/>
      <c r="Q196" s="133"/>
      <c r="R196" s="133"/>
    </row>
    <row r="197" spans="1:18">
      <c r="A197" s="133"/>
      <c r="B197" s="133"/>
      <c r="C197" s="133"/>
      <c r="D197" s="133"/>
      <c r="E197" s="150"/>
      <c r="F197" s="133"/>
      <c r="G197" s="133"/>
      <c r="H197" s="133"/>
      <c r="I197" s="133"/>
      <c r="J197" s="133"/>
      <c r="K197" s="133"/>
      <c r="L197" s="133"/>
      <c r="M197" s="133"/>
      <c r="N197" s="133"/>
      <c r="O197" s="133"/>
      <c r="P197" s="133"/>
      <c r="Q197" s="133"/>
      <c r="R197" s="133"/>
    </row>
    <row r="198" spans="1:18">
      <c r="A198" s="133"/>
      <c r="B198" s="133"/>
      <c r="C198" s="133"/>
      <c r="D198" s="133"/>
      <c r="E198" s="150"/>
      <c r="F198" s="133"/>
      <c r="G198" s="133"/>
      <c r="H198" s="133"/>
      <c r="I198" s="133"/>
      <c r="J198" s="133"/>
      <c r="K198" s="133"/>
      <c r="L198" s="133"/>
      <c r="M198" s="133"/>
      <c r="N198" s="133"/>
      <c r="O198" s="133"/>
      <c r="P198" s="133"/>
      <c r="Q198" s="133"/>
      <c r="R198" s="133"/>
    </row>
    <row r="199" spans="1:18">
      <c r="A199" s="133"/>
      <c r="B199" s="133"/>
      <c r="C199" s="133"/>
      <c r="D199" s="133"/>
      <c r="E199" s="150"/>
      <c r="F199" s="133"/>
      <c r="G199" s="133"/>
      <c r="H199" s="133"/>
      <c r="I199" s="133"/>
      <c r="J199" s="133"/>
      <c r="K199" s="133"/>
      <c r="L199" s="133"/>
      <c r="M199" s="133"/>
      <c r="N199" s="133"/>
      <c r="O199" s="133"/>
      <c r="P199" s="133"/>
      <c r="Q199" s="133"/>
      <c r="R199" s="133"/>
    </row>
    <row r="200" spans="1:18">
      <c r="A200" s="133"/>
      <c r="B200" s="133"/>
      <c r="C200" s="133"/>
      <c r="D200" s="133"/>
      <c r="E200" s="150"/>
      <c r="F200" s="133"/>
      <c r="G200" s="133"/>
      <c r="H200" s="133"/>
      <c r="I200" s="133"/>
      <c r="J200" s="133"/>
      <c r="K200" s="133"/>
      <c r="L200" s="133"/>
      <c r="M200" s="133"/>
      <c r="N200" s="133"/>
      <c r="O200" s="133"/>
      <c r="P200" s="133"/>
      <c r="Q200" s="133"/>
      <c r="R200" s="133"/>
    </row>
    <row r="201" spans="1:18">
      <c r="A201" s="133"/>
      <c r="B201" s="133"/>
      <c r="C201" s="133"/>
      <c r="D201" s="133"/>
      <c r="E201" s="150"/>
      <c r="F201" s="133"/>
      <c r="G201" s="133"/>
      <c r="H201" s="133"/>
      <c r="I201" s="133"/>
      <c r="J201" s="133"/>
      <c r="K201" s="133"/>
      <c r="L201" s="133"/>
      <c r="M201" s="133"/>
      <c r="N201" s="133"/>
      <c r="O201" s="133"/>
      <c r="P201" s="133"/>
      <c r="Q201" s="133"/>
      <c r="R201" s="133"/>
    </row>
    <row r="202" spans="1:18">
      <c r="A202" s="133"/>
      <c r="B202" s="133"/>
      <c r="C202" s="133"/>
      <c r="D202" s="133"/>
      <c r="E202" s="150"/>
      <c r="F202" s="133"/>
      <c r="G202" s="133"/>
      <c r="H202" s="133"/>
      <c r="I202" s="133"/>
      <c r="J202" s="133"/>
      <c r="K202" s="133"/>
      <c r="L202" s="133"/>
      <c r="M202" s="133"/>
      <c r="N202" s="133"/>
      <c r="O202" s="133"/>
      <c r="P202" s="133"/>
      <c r="Q202" s="133"/>
      <c r="R202" s="133"/>
    </row>
    <row r="203" spans="1:18">
      <c r="A203" s="133"/>
      <c r="B203" s="133"/>
      <c r="C203" s="133"/>
      <c r="D203" s="133"/>
      <c r="E203" s="150"/>
      <c r="F203" s="133"/>
      <c r="G203" s="133"/>
      <c r="H203" s="133"/>
      <c r="I203" s="133"/>
      <c r="J203" s="133"/>
      <c r="K203" s="133"/>
      <c r="L203" s="133"/>
      <c r="M203" s="133"/>
      <c r="N203" s="133"/>
      <c r="O203" s="133"/>
      <c r="P203" s="133"/>
      <c r="Q203" s="133"/>
      <c r="R203" s="133"/>
    </row>
    <row r="204" spans="1:18">
      <c r="A204" s="133"/>
      <c r="B204" s="133"/>
      <c r="C204" s="133"/>
      <c r="D204" s="133"/>
      <c r="E204" s="150"/>
      <c r="F204" s="133"/>
      <c r="G204" s="133"/>
      <c r="H204" s="133"/>
      <c r="I204" s="133"/>
      <c r="J204" s="133"/>
      <c r="K204" s="133"/>
      <c r="L204" s="133"/>
      <c r="M204" s="133"/>
      <c r="N204" s="133"/>
      <c r="O204" s="133"/>
      <c r="P204" s="133"/>
      <c r="Q204" s="133"/>
      <c r="R204" s="133"/>
    </row>
    <row r="205" spans="1:18">
      <c r="A205" s="133"/>
      <c r="B205" s="133"/>
      <c r="C205" s="133"/>
      <c r="D205" s="133"/>
      <c r="E205" s="150"/>
      <c r="F205" s="133"/>
      <c r="G205" s="133"/>
      <c r="H205" s="133"/>
      <c r="I205" s="133"/>
      <c r="J205" s="133"/>
      <c r="K205" s="133"/>
      <c r="L205" s="133"/>
      <c r="M205" s="133"/>
      <c r="N205" s="133"/>
      <c r="O205" s="133"/>
      <c r="P205" s="133"/>
      <c r="Q205" s="133"/>
      <c r="R205" s="133"/>
    </row>
    <row r="206" spans="1:18">
      <c r="A206" s="133"/>
      <c r="B206" s="133"/>
      <c r="C206" s="133"/>
      <c r="D206" s="133"/>
      <c r="E206" s="150"/>
      <c r="F206" s="133"/>
      <c r="G206" s="133"/>
      <c r="H206" s="133"/>
      <c r="I206" s="133"/>
      <c r="J206" s="133"/>
      <c r="K206" s="133"/>
      <c r="L206" s="133"/>
      <c r="M206" s="133"/>
      <c r="N206" s="133"/>
      <c r="O206" s="133"/>
      <c r="P206" s="133"/>
      <c r="Q206" s="133"/>
      <c r="R206" s="133"/>
    </row>
    <row r="207" spans="1:18">
      <c r="A207" s="133"/>
      <c r="B207" s="133"/>
      <c r="C207" s="133"/>
      <c r="D207" s="133"/>
      <c r="E207" s="150"/>
      <c r="F207" s="133"/>
      <c r="G207" s="133"/>
      <c r="H207" s="133"/>
      <c r="I207" s="133"/>
      <c r="J207" s="133"/>
      <c r="K207" s="133"/>
      <c r="L207" s="133"/>
      <c r="M207" s="133"/>
      <c r="N207" s="133"/>
      <c r="O207" s="133"/>
      <c r="P207" s="133"/>
      <c r="Q207" s="133"/>
      <c r="R207" s="133"/>
    </row>
    <row r="208" spans="1:18">
      <c r="A208" s="133"/>
      <c r="B208" s="133"/>
      <c r="C208" s="133"/>
      <c r="D208" s="133"/>
      <c r="E208" s="150"/>
      <c r="F208" s="133"/>
      <c r="G208" s="133"/>
      <c r="H208" s="133"/>
      <c r="I208" s="133"/>
      <c r="J208" s="133"/>
      <c r="K208" s="133"/>
      <c r="L208" s="133"/>
      <c r="M208" s="133"/>
      <c r="N208" s="133"/>
      <c r="O208" s="133"/>
      <c r="P208" s="133"/>
      <c r="Q208" s="133"/>
      <c r="R208" s="133"/>
    </row>
    <row r="209" spans="1:18">
      <c r="A209" s="133"/>
      <c r="B209" s="133"/>
      <c r="C209" s="133"/>
      <c r="D209" s="133"/>
      <c r="E209" s="150"/>
      <c r="F209" s="133"/>
      <c r="G209" s="133"/>
      <c r="H209" s="133"/>
      <c r="I209" s="133"/>
      <c r="J209" s="133"/>
      <c r="K209" s="133"/>
      <c r="L209" s="133"/>
      <c r="M209" s="133"/>
      <c r="N209" s="133"/>
      <c r="O209" s="133"/>
      <c r="P209" s="133"/>
      <c r="Q209" s="133"/>
      <c r="R209" s="133"/>
    </row>
    <row r="210" spans="1:18">
      <c r="A210" s="133"/>
      <c r="B210" s="133"/>
      <c r="C210" s="133"/>
      <c r="D210" s="133"/>
      <c r="E210" s="150"/>
      <c r="F210" s="133"/>
      <c r="G210" s="133"/>
      <c r="H210" s="133"/>
      <c r="I210" s="133"/>
      <c r="J210" s="133"/>
      <c r="K210" s="133"/>
      <c r="L210" s="133"/>
      <c r="M210" s="133"/>
      <c r="N210" s="133"/>
      <c r="O210" s="133"/>
      <c r="P210" s="133"/>
      <c r="Q210" s="133"/>
      <c r="R210" s="133"/>
    </row>
    <row r="211" spans="1:18">
      <c r="A211" s="133"/>
      <c r="B211" s="133"/>
      <c r="C211" s="133"/>
      <c r="D211" s="133"/>
      <c r="E211" s="150"/>
      <c r="F211" s="133"/>
      <c r="G211" s="133"/>
      <c r="H211" s="133"/>
      <c r="I211" s="133"/>
      <c r="J211" s="133"/>
      <c r="K211" s="133"/>
      <c r="L211" s="133"/>
      <c r="M211" s="133"/>
      <c r="N211" s="133"/>
      <c r="O211" s="133"/>
      <c r="P211" s="133"/>
      <c r="Q211" s="133"/>
      <c r="R211" s="133"/>
    </row>
    <row r="212" spans="1:18">
      <c r="A212" s="133"/>
      <c r="B212" s="133"/>
      <c r="C212" s="133"/>
      <c r="D212" s="133"/>
      <c r="E212" s="150"/>
      <c r="F212" s="133"/>
      <c r="G212" s="133"/>
      <c r="H212" s="133"/>
      <c r="I212" s="133"/>
      <c r="J212" s="133"/>
      <c r="K212" s="133"/>
      <c r="L212" s="133"/>
      <c r="M212" s="133"/>
      <c r="N212" s="133"/>
      <c r="O212" s="133"/>
      <c r="P212" s="133"/>
      <c r="Q212" s="133"/>
      <c r="R212" s="133"/>
    </row>
    <row r="213" spans="1:18">
      <c r="A213" s="133"/>
      <c r="B213" s="133"/>
      <c r="C213" s="133"/>
      <c r="D213" s="133"/>
      <c r="E213" s="150"/>
      <c r="F213" s="133"/>
      <c r="G213" s="133"/>
      <c r="H213" s="133"/>
      <c r="I213" s="133"/>
      <c r="J213" s="133"/>
      <c r="K213" s="133"/>
      <c r="L213" s="133"/>
      <c r="M213" s="133"/>
      <c r="N213" s="133"/>
      <c r="O213" s="133"/>
      <c r="P213" s="133"/>
      <c r="Q213" s="133"/>
      <c r="R213" s="133"/>
    </row>
    <row r="214" spans="1:18">
      <c r="A214" s="133"/>
      <c r="B214" s="133"/>
      <c r="C214" s="133"/>
      <c r="D214" s="133"/>
      <c r="E214" s="150"/>
      <c r="F214" s="133"/>
      <c r="G214" s="133"/>
      <c r="H214" s="133"/>
      <c r="I214" s="133"/>
      <c r="J214" s="133"/>
      <c r="K214" s="133"/>
      <c r="L214" s="133"/>
      <c r="M214" s="133"/>
      <c r="N214" s="133"/>
      <c r="O214" s="133"/>
      <c r="P214" s="133"/>
      <c r="Q214" s="133"/>
      <c r="R214" s="133"/>
    </row>
    <row r="215" spans="1:18">
      <c r="A215" s="133"/>
      <c r="B215" s="133"/>
      <c r="C215" s="133"/>
      <c r="D215" s="133"/>
      <c r="E215" s="150"/>
      <c r="F215" s="133"/>
      <c r="G215" s="133"/>
      <c r="H215" s="133"/>
      <c r="I215" s="133"/>
      <c r="J215" s="133"/>
      <c r="K215" s="133"/>
      <c r="L215" s="133"/>
      <c r="M215" s="133"/>
      <c r="N215" s="133"/>
      <c r="O215" s="133"/>
      <c r="P215" s="133"/>
      <c r="Q215" s="133"/>
      <c r="R215" s="133"/>
    </row>
    <row r="216" spans="1:18">
      <c r="A216" s="133"/>
      <c r="B216" s="133"/>
      <c r="C216" s="133"/>
      <c r="D216" s="133"/>
      <c r="E216" s="150"/>
      <c r="F216" s="133"/>
      <c r="G216" s="133"/>
      <c r="H216" s="133"/>
      <c r="I216" s="133"/>
      <c r="J216" s="133"/>
      <c r="K216" s="133"/>
      <c r="L216" s="133"/>
      <c r="M216" s="133"/>
      <c r="N216" s="133"/>
      <c r="O216" s="133"/>
      <c r="P216" s="133"/>
      <c r="Q216" s="133"/>
      <c r="R216" s="133"/>
    </row>
    <row r="217" spans="1:18">
      <c r="A217" s="133"/>
      <c r="B217" s="133"/>
      <c r="C217" s="133"/>
      <c r="D217" s="133"/>
      <c r="E217" s="150"/>
      <c r="F217" s="133"/>
      <c r="G217" s="133"/>
      <c r="H217" s="133"/>
      <c r="I217" s="133"/>
      <c r="J217" s="133"/>
      <c r="K217" s="133"/>
      <c r="L217" s="133"/>
      <c r="M217" s="133"/>
      <c r="N217" s="133"/>
      <c r="O217" s="133"/>
      <c r="P217" s="133"/>
      <c r="Q217" s="133"/>
      <c r="R217" s="133"/>
    </row>
    <row r="218" spans="1:18">
      <c r="A218" s="133"/>
      <c r="B218" s="133"/>
      <c r="C218" s="133"/>
      <c r="D218" s="133"/>
      <c r="E218" s="150"/>
      <c r="F218" s="133"/>
      <c r="G218" s="133"/>
      <c r="H218" s="133"/>
      <c r="I218" s="133"/>
      <c r="J218" s="133"/>
      <c r="K218" s="133"/>
      <c r="L218" s="133"/>
      <c r="M218" s="133"/>
      <c r="N218" s="133"/>
      <c r="O218" s="133"/>
      <c r="P218" s="133"/>
      <c r="Q218" s="133"/>
      <c r="R218" s="133"/>
    </row>
    <row r="219" spans="1:18">
      <c r="A219" s="133"/>
      <c r="B219" s="133"/>
      <c r="C219" s="133"/>
      <c r="D219" s="133"/>
      <c r="E219" s="150"/>
      <c r="F219" s="133"/>
      <c r="G219" s="133"/>
      <c r="H219" s="133"/>
      <c r="I219" s="133"/>
      <c r="J219" s="133"/>
      <c r="K219" s="133"/>
      <c r="L219" s="133"/>
      <c r="M219" s="133"/>
      <c r="N219" s="133"/>
      <c r="O219" s="133"/>
      <c r="P219" s="133"/>
      <c r="Q219" s="133"/>
      <c r="R219" s="133"/>
    </row>
    <row r="220" spans="1:18">
      <c r="A220" s="133"/>
      <c r="B220" s="133"/>
      <c r="C220" s="133"/>
      <c r="D220" s="133"/>
      <c r="E220" s="150"/>
      <c r="F220" s="133"/>
      <c r="G220" s="133"/>
      <c r="H220" s="133"/>
      <c r="I220" s="133"/>
      <c r="J220" s="133"/>
      <c r="K220" s="133"/>
      <c r="L220" s="133"/>
      <c r="M220" s="133"/>
      <c r="N220" s="133"/>
      <c r="O220" s="133"/>
      <c r="P220" s="133"/>
      <c r="Q220" s="133"/>
      <c r="R220" s="133"/>
    </row>
    <row r="221" spans="1:18">
      <c r="A221" s="133"/>
      <c r="B221" s="133"/>
      <c r="C221" s="133"/>
      <c r="D221" s="133"/>
      <c r="E221" s="150"/>
      <c r="F221" s="133"/>
      <c r="G221" s="133"/>
      <c r="H221" s="133"/>
      <c r="I221" s="133"/>
      <c r="J221" s="133"/>
      <c r="K221" s="133"/>
      <c r="L221" s="133"/>
      <c r="M221" s="133"/>
      <c r="N221" s="133"/>
      <c r="O221" s="133"/>
      <c r="P221" s="133"/>
      <c r="Q221" s="133"/>
      <c r="R221" s="133"/>
    </row>
    <row r="222" spans="1:18">
      <c r="A222" s="133"/>
      <c r="B222" s="133"/>
      <c r="C222" s="133"/>
      <c r="D222" s="133"/>
      <c r="E222" s="150"/>
      <c r="F222" s="133"/>
      <c r="G222" s="133"/>
      <c r="H222" s="133"/>
      <c r="I222" s="133"/>
      <c r="J222" s="133"/>
      <c r="K222" s="133"/>
      <c r="L222" s="133"/>
      <c r="M222" s="133"/>
      <c r="N222" s="133"/>
      <c r="O222" s="133"/>
      <c r="P222" s="133"/>
      <c r="Q222" s="133"/>
      <c r="R222" s="133"/>
    </row>
    <row r="223" spans="1:18">
      <c r="A223" s="133"/>
      <c r="B223" s="133"/>
      <c r="C223" s="133"/>
      <c r="D223" s="133"/>
      <c r="E223" s="150"/>
      <c r="F223" s="133"/>
      <c r="G223" s="133"/>
      <c r="H223" s="133"/>
      <c r="I223" s="133"/>
      <c r="J223" s="133"/>
      <c r="K223" s="133"/>
      <c r="L223" s="133"/>
      <c r="M223" s="133"/>
      <c r="N223" s="133"/>
      <c r="O223" s="133"/>
      <c r="P223" s="133"/>
      <c r="Q223" s="133"/>
      <c r="R223" s="133"/>
    </row>
    <row r="224" spans="1:18">
      <c r="A224" s="133"/>
      <c r="B224" s="133"/>
      <c r="C224" s="133"/>
      <c r="D224" s="133"/>
      <c r="E224" s="150"/>
      <c r="F224" s="133"/>
      <c r="G224" s="133"/>
      <c r="H224" s="133"/>
      <c r="I224" s="133"/>
      <c r="J224" s="133"/>
      <c r="K224" s="133"/>
      <c r="L224" s="133"/>
      <c r="M224" s="133"/>
      <c r="N224" s="133"/>
      <c r="O224" s="133"/>
      <c r="P224" s="133"/>
      <c r="Q224" s="133"/>
      <c r="R224" s="133"/>
    </row>
    <row r="225" spans="1:18">
      <c r="A225" s="133"/>
      <c r="B225" s="133"/>
      <c r="C225" s="133"/>
      <c r="D225" s="133"/>
      <c r="E225" s="150"/>
      <c r="F225" s="133"/>
      <c r="G225" s="133"/>
      <c r="H225" s="133"/>
      <c r="I225" s="133"/>
      <c r="J225" s="133"/>
      <c r="K225" s="133"/>
      <c r="L225" s="133"/>
      <c r="M225" s="133"/>
      <c r="N225" s="133"/>
      <c r="O225" s="133"/>
      <c r="P225" s="133"/>
      <c r="Q225" s="133"/>
      <c r="R225" s="133"/>
    </row>
    <row r="226" spans="1:18">
      <c r="A226" s="133"/>
      <c r="B226" s="133"/>
      <c r="C226" s="133"/>
      <c r="D226" s="133"/>
      <c r="E226" s="150"/>
      <c r="F226" s="133"/>
      <c r="G226" s="133"/>
      <c r="H226" s="133"/>
      <c r="I226" s="133"/>
      <c r="J226" s="133"/>
      <c r="K226" s="133"/>
      <c r="L226" s="133"/>
      <c r="M226" s="133"/>
      <c r="N226" s="133"/>
      <c r="O226" s="133"/>
      <c r="P226" s="133"/>
      <c r="Q226" s="133"/>
      <c r="R226" s="133"/>
    </row>
    <row r="227" spans="1:18">
      <c r="A227" s="133"/>
      <c r="B227" s="133"/>
      <c r="C227" s="133"/>
      <c r="D227" s="133"/>
      <c r="E227" s="150"/>
      <c r="F227" s="133"/>
      <c r="G227" s="133"/>
      <c r="H227" s="133"/>
      <c r="I227" s="133"/>
      <c r="J227" s="133"/>
      <c r="K227" s="133"/>
      <c r="L227" s="133"/>
      <c r="M227" s="133"/>
      <c r="N227" s="133"/>
      <c r="O227" s="133"/>
      <c r="P227" s="133"/>
      <c r="Q227" s="133"/>
      <c r="R227" s="133"/>
    </row>
    <row r="228" spans="1:18">
      <c r="A228" s="133"/>
      <c r="B228" s="133"/>
      <c r="C228" s="133"/>
      <c r="D228" s="133"/>
      <c r="E228" s="150"/>
      <c r="F228" s="133"/>
      <c r="G228" s="133"/>
      <c r="H228" s="133"/>
      <c r="I228" s="133"/>
      <c r="J228" s="133"/>
      <c r="K228" s="133"/>
      <c r="L228" s="133"/>
      <c r="M228" s="133"/>
      <c r="N228" s="133"/>
      <c r="O228" s="133"/>
      <c r="P228" s="133"/>
      <c r="Q228" s="133"/>
      <c r="R228" s="133"/>
    </row>
    <row r="229" spans="1:18">
      <c r="A229" s="133"/>
      <c r="B229" s="133"/>
      <c r="C229" s="133"/>
      <c r="D229" s="133"/>
      <c r="E229" s="150"/>
      <c r="F229" s="133"/>
      <c r="G229" s="133"/>
      <c r="H229" s="133"/>
      <c r="I229" s="133"/>
      <c r="J229" s="133"/>
      <c r="K229" s="133"/>
      <c r="L229" s="133"/>
      <c r="M229" s="133"/>
      <c r="N229" s="133"/>
      <c r="O229" s="133"/>
      <c r="P229" s="133"/>
      <c r="Q229" s="133"/>
      <c r="R229" s="133"/>
    </row>
    <row r="230" spans="1:18">
      <c r="A230" s="133"/>
      <c r="B230" s="133"/>
      <c r="C230" s="133"/>
      <c r="D230" s="133"/>
      <c r="E230" s="150"/>
      <c r="F230" s="133"/>
      <c r="G230" s="133"/>
      <c r="H230" s="133"/>
      <c r="I230" s="133"/>
      <c r="J230" s="133"/>
      <c r="K230" s="133"/>
      <c r="L230" s="133"/>
      <c r="M230" s="133"/>
      <c r="N230" s="133"/>
      <c r="O230" s="133"/>
      <c r="P230" s="133"/>
      <c r="Q230" s="133"/>
      <c r="R230" s="133"/>
    </row>
    <row r="231" spans="1:18">
      <c r="A231" s="133"/>
      <c r="B231" s="133"/>
      <c r="C231" s="133"/>
      <c r="D231" s="133"/>
      <c r="E231" s="150"/>
      <c r="F231" s="133"/>
      <c r="G231" s="133"/>
      <c r="H231" s="133"/>
      <c r="I231" s="133"/>
      <c r="J231" s="133"/>
      <c r="K231" s="133"/>
      <c r="L231" s="133"/>
      <c r="M231" s="133"/>
      <c r="N231" s="133"/>
      <c r="O231" s="133"/>
      <c r="P231" s="133"/>
      <c r="Q231" s="133"/>
      <c r="R231" s="133"/>
    </row>
    <row r="232" spans="1:18">
      <c r="A232" s="133"/>
      <c r="B232" s="133"/>
      <c r="C232" s="133"/>
      <c r="D232" s="133"/>
      <c r="E232" s="150"/>
      <c r="F232" s="133"/>
      <c r="G232" s="133"/>
      <c r="H232" s="133"/>
      <c r="I232" s="133"/>
      <c r="J232" s="133"/>
      <c r="K232" s="133"/>
      <c r="L232" s="133"/>
      <c r="M232" s="133"/>
      <c r="N232" s="133"/>
      <c r="O232" s="133"/>
      <c r="P232" s="133"/>
      <c r="Q232" s="133"/>
      <c r="R232" s="133"/>
    </row>
    <row r="233" spans="1:18">
      <c r="A233" s="133"/>
      <c r="B233" s="133"/>
      <c r="C233" s="133"/>
      <c r="D233" s="133"/>
      <c r="E233" s="150"/>
      <c r="F233" s="133"/>
      <c r="G233" s="133"/>
      <c r="H233" s="133"/>
      <c r="I233" s="133"/>
      <c r="J233" s="133"/>
      <c r="K233" s="133"/>
      <c r="L233" s="133"/>
      <c r="M233" s="133"/>
      <c r="N233" s="133"/>
      <c r="O233" s="133"/>
      <c r="P233" s="133"/>
      <c r="Q233" s="133"/>
      <c r="R233" s="133"/>
    </row>
    <row r="234" spans="1:18">
      <c r="A234" s="133"/>
      <c r="B234" s="133"/>
      <c r="C234" s="133"/>
      <c r="D234" s="133"/>
      <c r="E234" s="150"/>
      <c r="F234" s="133"/>
      <c r="G234" s="133"/>
      <c r="H234" s="133"/>
      <c r="I234" s="133"/>
      <c r="J234" s="133"/>
      <c r="K234" s="133"/>
      <c r="L234" s="133"/>
      <c r="M234" s="133"/>
      <c r="N234" s="133"/>
      <c r="O234" s="133"/>
      <c r="P234" s="133"/>
      <c r="Q234" s="133"/>
      <c r="R234" s="133"/>
    </row>
    <row r="235" spans="1:18">
      <c r="A235" s="133"/>
      <c r="B235" s="133"/>
      <c r="C235" s="133"/>
      <c r="D235" s="133"/>
      <c r="E235" s="150"/>
      <c r="F235" s="133"/>
      <c r="G235" s="133"/>
      <c r="H235" s="133"/>
      <c r="I235" s="133"/>
      <c r="J235" s="133"/>
      <c r="K235" s="133"/>
      <c r="L235" s="133"/>
      <c r="M235" s="133"/>
      <c r="N235" s="133"/>
      <c r="O235" s="133"/>
      <c r="P235" s="133"/>
      <c r="Q235" s="133"/>
      <c r="R235" s="133"/>
    </row>
    <row r="236" spans="1:18">
      <c r="A236" s="133"/>
      <c r="B236" s="133"/>
      <c r="C236" s="133"/>
      <c r="D236" s="133"/>
      <c r="E236" s="150"/>
      <c r="F236" s="133"/>
      <c r="G236" s="133"/>
      <c r="H236" s="133"/>
      <c r="I236" s="133"/>
      <c r="J236" s="133"/>
      <c r="K236" s="133"/>
      <c r="L236" s="133"/>
      <c r="M236" s="133"/>
      <c r="N236" s="133"/>
      <c r="O236" s="133"/>
      <c r="P236" s="133"/>
      <c r="Q236" s="133"/>
      <c r="R236" s="133"/>
    </row>
    <row r="237" spans="1:18">
      <c r="A237" s="133"/>
      <c r="B237" s="133"/>
      <c r="C237" s="133"/>
      <c r="D237" s="133"/>
      <c r="E237" s="150"/>
      <c r="F237" s="133"/>
      <c r="G237" s="133"/>
      <c r="H237" s="133"/>
      <c r="I237" s="133"/>
      <c r="J237" s="133"/>
      <c r="K237" s="133"/>
      <c r="L237" s="133"/>
      <c r="M237" s="133"/>
      <c r="N237" s="133"/>
      <c r="O237" s="133"/>
      <c r="P237" s="133"/>
      <c r="Q237" s="133"/>
      <c r="R237" s="133"/>
    </row>
    <row r="238" spans="1:18">
      <c r="A238" s="133"/>
      <c r="B238" s="133"/>
      <c r="C238" s="133"/>
      <c r="D238" s="133"/>
      <c r="E238" s="150"/>
      <c r="F238" s="133"/>
      <c r="G238" s="133"/>
      <c r="H238" s="133"/>
      <c r="I238" s="133"/>
      <c r="J238" s="133"/>
      <c r="K238" s="133"/>
      <c r="L238" s="133"/>
      <c r="M238" s="133"/>
      <c r="N238" s="133"/>
      <c r="O238" s="133"/>
      <c r="P238" s="133"/>
      <c r="Q238" s="133"/>
      <c r="R238" s="133"/>
    </row>
    <row r="239" spans="1:18">
      <c r="A239" s="133"/>
      <c r="B239" s="133"/>
      <c r="C239" s="133"/>
      <c r="D239" s="133"/>
      <c r="E239" s="150"/>
      <c r="F239" s="133"/>
      <c r="G239" s="133"/>
      <c r="H239" s="133"/>
      <c r="I239" s="133"/>
      <c r="J239" s="133"/>
      <c r="K239" s="133"/>
      <c r="L239" s="133"/>
      <c r="M239" s="133"/>
      <c r="N239" s="133"/>
      <c r="O239" s="133"/>
      <c r="P239" s="133"/>
      <c r="Q239" s="133"/>
      <c r="R239" s="133"/>
    </row>
    <row r="240" spans="1:18">
      <c r="A240" s="133"/>
      <c r="B240" s="133"/>
      <c r="C240" s="133"/>
      <c r="D240" s="133"/>
      <c r="E240" s="150"/>
      <c r="F240" s="133"/>
      <c r="G240" s="133"/>
      <c r="H240" s="133"/>
      <c r="I240" s="133"/>
      <c r="J240" s="133"/>
      <c r="K240" s="133"/>
      <c r="L240" s="133"/>
      <c r="M240" s="133"/>
      <c r="N240" s="133"/>
      <c r="O240" s="133"/>
      <c r="P240" s="133"/>
      <c r="Q240" s="133"/>
      <c r="R240" s="133"/>
    </row>
    <row r="241" spans="1:18">
      <c r="A241" s="133"/>
      <c r="B241" s="133"/>
      <c r="C241" s="133"/>
      <c r="D241" s="133"/>
      <c r="E241" s="150"/>
      <c r="F241" s="133"/>
      <c r="G241" s="133"/>
      <c r="H241" s="133"/>
      <c r="I241" s="133"/>
      <c r="J241" s="133"/>
      <c r="K241" s="133"/>
      <c r="L241" s="133"/>
      <c r="M241" s="133"/>
      <c r="N241" s="133"/>
      <c r="O241" s="133"/>
      <c r="P241" s="133"/>
      <c r="Q241" s="133"/>
      <c r="R241" s="133"/>
    </row>
    <row r="242" spans="1:18">
      <c r="A242" s="133"/>
      <c r="B242" s="133"/>
      <c r="C242" s="133"/>
      <c r="D242" s="133"/>
      <c r="E242" s="150"/>
      <c r="F242" s="133"/>
      <c r="G242" s="133"/>
      <c r="H242" s="133"/>
      <c r="I242" s="133"/>
      <c r="J242" s="133"/>
      <c r="K242" s="133"/>
      <c r="L242" s="133"/>
      <c r="M242" s="133"/>
      <c r="N242" s="133"/>
      <c r="O242" s="133"/>
      <c r="P242" s="133"/>
      <c r="Q242" s="133"/>
      <c r="R242" s="133"/>
    </row>
    <row r="243" spans="1:18">
      <c r="A243" s="133"/>
      <c r="B243" s="133"/>
      <c r="C243" s="133"/>
      <c r="D243" s="133"/>
      <c r="E243" s="150"/>
      <c r="F243" s="133"/>
      <c r="G243" s="133"/>
      <c r="H243" s="133"/>
      <c r="I243" s="133"/>
      <c r="J243" s="133"/>
      <c r="K243" s="133"/>
      <c r="L243" s="133"/>
      <c r="M243" s="133"/>
      <c r="N243" s="133"/>
      <c r="O243" s="133"/>
      <c r="P243" s="133"/>
      <c r="Q243" s="133"/>
      <c r="R243" s="133"/>
    </row>
    <row r="244" spans="1:18">
      <c r="A244" s="133"/>
      <c r="B244" s="133"/>
      <c r="C244" s="133"/>
      <c r="D244" s="133"/>
      <c r="E244" s="150"/>
      <c r="F244" s="133"/>
      <c r="G244" s="133"/>
      <c r="H244" s="133"/>
      <c r="I244" s="133"/>
      <c r="J244" s="133"/>
      <c r="K244" s="133"/>
      <c r="L244" s="133"/>
      <c r="M244" s="133"/>
      <c r="N244" s="133"/>
      <c r="O244" s="133"/>
      <c r="P244" s="133"/>
      <c r="Q244" s="133"/>
      <c r="R244" s="133"/>
    </row>
    <row r="245" spans="1:18">
      <c r="A245" s="133"/>
      <c r="B245" s="133"/>
      <c r="C245" s="133"/>
      <c r="D245" s="133"/>
      <c r="E245" s="150"/>
      <c r="F245" s="133"/>
      <c r="G245" s="133"/>
      <c r="H245" s="133"/>
      <c r="I245" s="133"/>
      <c r="J245" s="133"/>
      <c r="K245" s="133"/>
      <c r="L245" s="133"/>
      <c r="M245" s="133"/>
      <c r="N245" s="133"/>
      <c r="O245" s="133"/>
      <c r="P245" s="133"/>
      <c r="Q245" s="133"/>
      <c r="R245" s="133"/>
    </row>
    <row r="246" spans="1:18">
      <c r="A246" s="133"/>
      <c r="B246" s="133"/>
      <c r="C246" s="133"/>
      <c r="D246" s="133"/>
      <c r="E246" s="150"/>
      <c r="F246" s="133"/>
      <c r="G246" s="133"/>
      <c r="H246" s="133"/>
      <c r="I246" s="133"/>
      <c r="J246" s="133"/>
      <c r="K246" s="133"/>
      <c r="L246" s="133"/>
      <c r="M246" s="133"/>
      <c r="N246" s="133"/>
      <c r="O246" s="133"/>
      <c r="P246" s="133"/>
      <c r="Q246" s="133"/>
      <c r="R246" s="133"/>
    </row>
    <row r="247" spans="1:18">
      <c r="A247" s="133"/>
      <c r="B247" s="133"/>
      <c r="C247" s="133"/>
      <c r="D247" s="133"/>
      <c r="E247" s="150"/>
      <c r="F247" s="133"/>
      <c r="G247" s="133"/>
      <c r="H247" s="133"/>
      <c r="I247" s="133"/>
      <c r="J247" s="133"/>
      <c r="K247" s="133"/>
      <c r="L247" s="133"/>
      <c r="M247" s="133"/>
      <c r="N247" s="133"/>
      <c r="O247" s="133"/>
      <c r="P247" s="133"/>
      <c r="Q247" s="133"/>
      <c r="R247" s="133"/>
    </row>
    <row r="248" spans="1:18">
      <c r="A248" s="133"/>
      <c r="B248" s="133"/>
      <c r="C248" s="133"/>
      <c r="D248" s="133"/>
      <c r="E248" s="150"/>
      <c r="F248" s="133"/>
      <c r="G248" s="133"/>
      <c r="H248" s="133"/>
      <c r="I248" s="133"/>
      <c r="J248" s="133"/>
      <c r="K248" s="133"/>
      <c r="L248" s="133"/>
      <c r="M248" s="133"/>
      <c r="N248" s="133"/>
      <c r="O248" s="133"/>
      <c r="P248" s="133"/>
      <c r="Q248" s="133"/>
      <c r="R248" s="133"/>
    </row>
    <row r="249" spans="1:18">
      <c r="A249" s="133"/>
      <c r="B249" s="133"/>
      <c r="C249" s="133"/>
      <c r="D249" s="133"/>
      <c r="E249" s="150"/>
      <c r="F249" s="133"/>
      <c r="G249" s="133"/>
      <c r="H249" s="133"/>
      <c r="I249" s="133"/>
      <c r="J249" s="133"/>
      <c r="K249" s="133"/>
      <c r="L249" s="133"/>
      <c r="M249" s="133"/>
      <c r="N249" s="133"/>
      <c r="O249" s="133"/>
      <c r="P249" s="133"/>
      <c r="Q249" s="133"/>
      <c r="R249" s="133"/>
    </row>
    <row r="250" spans="1:18">
      <c r="A250" s="133"/>
      <c r="B250" s="133"/>
      <c r="C250" s="133"/>
      <c r="D250" s="133"/>
      <c r="E250" s="150"/>
      <c r="F250" s="133"/>
      <c r="G250" s="133"/>
      <c r="H250" s="133"/>
      <c r="I250" s="133"/>
      <c r="J250" s="133"/>
      <c r="K250" s="133"/>
      <c r="L250" s="133"/>
      <c r="M250" s="133"/>
      <c r="N250" s="133"/>
      <c r="O250" s="133"/>
      <c r="P250" s="133"/>
      <c r="Q250" s="133"/>
      <c r="R250" s="133"/>
    </row>
    <row r="251" spans="1:18">
      <c r="A251" s="133"/>
      <c r="B251" s="133"/>
      <c r="C251" s="133"/>
      <c r="D251" s="133"/>
      <c r="E251" s="150"/>
      <c r="F251" s="133"/>
      <c r="G251" s="133"/>
      <c r="H251" s="133"/>
      <c r="I251" s="133"/>
      <c r="J251" s="133"/>
      <c r="K251" s="133"/>
      <c r="L251" s="133"/>
      <c r="M251" s="133"/>
      <c r="N251" s="133"/>
      <c r="O251" s="133"/>
      <c r="P251" s="133"/>
      <c r="Q251" s="133"/>
      <c r="R251" s="133"/>
    </row>
    <row r="252" spans="1:18">
      <c r="A252" s="133"/>
      <c r="B252" s="133"/>
      <c r="C252" s="133"/>
      <c r="D252" s="133"/>
      <c r="E252" s="150"/>
      <c r="F252" s="133"/>
      <c r="G252" s="133"/>
      <c r="H252" s="133"/>
      <c r="I252" s="133"/>
      <c r="J252" s="133"/>
      <c r="K252" s="133"/>
      <c r="L252" s="133"/>
      <c r="M252" s="133"/>
      <c r="N252" s="133"/>
      <c r="O252" s="133"/>
      <c r="P252" s="133"/>
      <c r="Q252" s="133"/>
      <c r="R252" s="133"/>
    </row>
    <row r="253" spans="1:18">
      <c r="A253" s="133"/>
      <c r="B253" s="133"/>
      <c r="C253" s="133"/>
      <c r="D253" s="133"/>
      <c r="E253" s="150"/>
      <c r="F253" s="133"/>
      <c r="G253" s="133"/>
      <c r="H253" s="133"/>
      <c r="I253" s="133"/>
      <c r="J253" s="133"/>
      <c r="K253" s="133"/>
      <c r="L253" s="133"/>
      <c r="M253" s="133"/>
      <c r="N253" s="133"/>
      <c r="O253" s="133"/>
      <c r="P253" s="133"/>
      <c r="Q253" s="133"/>
      <c r="R253" s="133"/>
    </row>
    <row r="254" spans="1:18">
      <c r="A254" s="133"/>
      <c r="B254" s="133"/>
      <c r="C254" s="133"/>
      <c r="D254" s="133"/>
      <c r="E254" s="150"/>
      <c r="F254" s="133"/>
      <c r="G254" s="133"/>
      <c r="H254" s="133"/>
      <c r="I254" s="133"/>
      <c r="J254" s="133"/>
      <c r="K254" s="133"/>
      <c r="L254" s="133"/>
      <c r="M254" s="133"/>
      <c r="N254" s="133"/>
      <c r="O254" s="133"/>
      <c r="P254" s="133"/>
      <c r="Q254" s="133"/>
      <c r="R254" s="133"/>
    </row>
    <row r="255" spans="1:18">
      <c r="A255" s="133"/>
      <c r="B255" s="133"/>
      <c r="C255" s="133"/>
      <c r="D255" s="133"/>
      <c r="E255" s="150"/>
      <c r="F255" s="133"/>
      <c r="G255" s="133"/>
      <c r="H255" s="133"/>
      <c r="I255" s="133"/>
      <c r="J255" s="133"/>
      <c r="K255" s="133"/>
      <c r="L255" s="133"/>
      <c r="M255" s="133"/>
      <c r="N255" s="133"/>
      <c r="O255" s="133"/>
      <c r="P255" s="133"/>
      <c r="Q255" s="133"/>
      <c r="R255" s="133"/>
    </row>
    <row r="256" spans="1:18">
      <c r="A256" s="133"/>
      <c r="B256" s="133"/>
      <c r="C256" s="133"/>
      <c r="D256" s="133"/>
      <c r="E256" s="150"/>
      <c r="F256" s="133"/>
      <c r="G256" s="133"/>
      <c r="H256" s="133"/>
      <c r="I256" s="133"/>
      <c r="J256" s="133"/>
      <c r="K256" s="133"/>
      <c r="L256" s="133"/>
      <c r="M256" s="133"/>
      <c r="N256" s="133"/>
      <c r="O256" s="133"/>
      <c r="P256" s="133"/>
      <c r="Q256" s="133"/>
      <c r="R256" s="133"/>
    </row>
    <row r="257" spans="1:18">
      <c r="A257" s="133"/>
      <c r="B257" s="133"/>
      <c r="C257" s="133"/>
      <c r="D257" s="133"/>
      <c r="E257" s="150"/>
      <c r="F257" s="133"/>
      <c r="G257" s="133"/>
      <c r="H257" s="133"/>
      <c r="I257" s="133"/>
      <c r="J257" s="133"/>
      <c r="K257" s="133"/>
      <c r="L257" s="133"/>
      <c r="M257" s="133"/>
      <c r="N257" s="133"/>
      <c r="O257" s="133"/>
      <c r="P257" s="133"/>
      <c r="Q257" s="133"/>
      <c r="R257" s="133"/>
    </row>
    <row r="258" spans="1:18">
      <c r="A258" s="133"/>
      <c r="B258" s="133"/>
      <c r="C258" s="133"/>
      <c r="D258" s="133"/>
      <c r="E258" s="150"/>
      <c r="F258" s="133"/>
      <c r="G258" s="133"/>
      <c r="H258" s="133"/>
      <c r="I258" s="133"/>
      <c r="J258" s="133"/>
      <c r="K258" s="133"/>
      <c r="L258" s="133"/>
      <c r="M258" s="133"/>
      <c r="N258" s="133"/>
      <c r="O258" s="133"/>
      <c r="P258" s="133"/>
      <c r="Q258" s="133"/>
      <c r="R258" s="133"/>
    </row>
    <row r="259" spans="1:18">
      <c r="A259" s="133"/>
      <c r="B259" s="133"/>
      <c r="C259" s="133"/>
      <c r="D259" s="133"/>
      <c r="E259" s="150"/>
      <c r="F259" s="133"/>
      <c r="G259" s="133"/>
      <c r="H259" s="133"/>
      <c r="I259" s="133"/>
      <c r="J259" s="133"/>
      <c r="K259" s="133"/>
      <c r="L259" s="133"/>
      <c r="M259" s="133"/>
      <c r="N259" s="133"/>
      <c r="O259" s="133"/>
      <c r="P259" s="133"/>
      <c r="Q259" s="133"/>
      <c r="R259" s="133"/>
    </row>
    <row r="260" spans="1:18">
      <c r="A260" s="133"/>
      <c r="B260" s="133"/>
      <c r="C260" s="133"/>
      <c r="D260" s="133"/>
      <c r="E260" s="150"/>
      <c r="F260" s="133"/>
      <c r="G260" s="133"/>
      <c r="H260" s="133"/>
      <c r="I260" s="133"/>
      <c r="J260" s="133"/>
      <c r="K260" s="133"/>
      <c r="L260" s="133"/>
      <c r="M260" s="133"/>
      <c r="N260" s="133"/>
      <c r="O260" s="133"/>
      <c r="P260" s="133"/>
      <c r="Q260" s="133"/>
      <c r="R260" s="133"/>
    </row>
    <row r="261" spans="1:18">
      <c r="A261" s="133"/>
      <c r="B261" s="133"/>
      <c r="C261" s="133"/>
      <c r="D261" s="133"/>
      <c r="E261" s="150"/>
      <c r="F261" s="133"/>
      <c r="G261" s="133"/>
      <c r="H261" s="133"/>
      <c r="I261" s="133"/>
      <c r="J261" s="133"/>
      <c r="K261" s="133"/>
      <c r="L261" s="133"/>
      <c r="M261" s="133"/>
      <c r="N261" s="133"/>
      <c r="O261" s="133"/>
      <c r="P261" s="133"/>
      <c r="Q261" s="133"/>
      <c r="R261" s="133"/>
    </row>
    <row r="262" spans="1:18">
      <c r="A262" s="133"/>
      <c r="B262" s="133"/>
      <c r="C262" s="133"/>
      <c r="D262" s="133"/>
      <c r="E262" s="150"/>
      <c r="F262" s="133"/>
      <c r="G262" s="133"/>
      <c r="H262" s="133"/>
      <c r="I262" s="133"/>
      <c r="J262" s="133"/>
      <c r="K262" s="133"/>
      <c r="L262" s="133"/>
      <c r="M262" s="133"/>
      <c r="N262" s="133"/>
      <c r="O262" s="133"/>
      <c r="P262" s="133"/>
      <c r="Q262" s="133"/>
      <c r="R262" s="133"/>
    </row>
    <row r="263" spans="1:18">
      <c r="A263" s="133"/>
      <c r="B263" s="133"/>
      <c r="C263" s="133"/>
      <c r="D263" s="133"/>
      <c r="E263" s="150"/>
      <c r="F263" s="133"/>
      <c r="G263" s="133"/>
      <c r="H263" s="133"/>
      <c r="I263" s="133"/>
      <c r="J263" s="133"/>
      <c r="K263" s="133"/>
      <c r="L263" s="133"/>
      <c r="M263" s="133"/>
      <c r="N263" s="133"/>
      <c r="O263" s="133"/>
      <c r="P263" s="133"/>
      <c r="Q263" s="133"/>
      <c r="R263" s="133"/>
    </row>
    <row r="264" spans="1:18">
      <c r="A264" s="133"/>
      <c r="B264" s="133"/>
      <c r="C264" s="133"/>
      <c r="D264" s="133"/>
      <c r="E264" s="150"/>
      <c r="F264" s="133"/>
      <c r="G264" s="133"/>
      <c r="H264" s="133"/>
      <c r="I264" s="133"/>
      <c r="J264" s="133"/>
      <c r="K264" s="133"/>
      <c r="L264" s="133"/>
      <c r="M264" s="133"/>
      <c r="N264" s="133"/>
      <c r="O264" s="133"/>
      <c r="P264" s="133"/>
      <c r="Q264" s="133"/>
      <c r="R264" s="133"/>
    </row>
    <row r="265" spans="1:18">
      <c r="A265" s="133"/>
      <c r="B265" s="133"/>
      <c r="C265" s="133"/>
      <c r="D265" s="133"/>
      <c r="E265" s="150"/>
      <c r="F265" s="133"/>
      <c r="G265" s="133"/>
      <c r="H265" s="133"/>
      <c r="I265" s="133"/>
      <c r="J265" s="133"/>
      <c r="K265" s="133"/>
      <c r="L265" s="133"/>
      <c r="M265" s="133"/>
      <c r="N265" s="133"/>
      <c r="O265" s="133"/>
      <c r="P265" s="133"/>
      <c r="Q265" s="133"/>
      <c r="R265" s="133"/>
    </row>
    <row r="266" spans="1:18">
      <c r="A266" s="133"/>
      <c r="B266" s="133"/>
      <c r="C266" s="133"/>
      <c r="D266" s="133"/>
      <c r="E266" s="150"/>
      <c r="F266" s="133"/>
      <c r="G266" s="133"/>
      <c r="H266" s="133"/>
      <c r="I266" s="133"/>
      <c r="J266" s="133"/>
      <c r="K266" s="133"/>
      <c r="L266" s="133"/>
      <c r="M266" s="133"/>
      <c r="N266" s="133"/>
      <c r="O266" s="133"/>
      <c r="P266" s="133"/>
      <c r="Q266" s="133"/>
      <c r="R266" s="133"/>
    </row>
    <row r="267" spans="1:18">
      <c r="A267" s="133"/>
      <c r="B267" s="133"/>
      <c r="C267" s="133"/>
      <c r="D267" s="133"/>
      <c r="E267" s="150"/>
      <c r="F267" s="133"/>
      <c r="G267" s="133"/>
      <c r="H267" s="133"/>
      <c r="I267" s="133"/>
      <c r="J267" s="133"/>
      <c r="K267" s="133"/>
      <c r="L267" s="133"/>
      <c r="M267" s="133"/>
      <c r="N267" s="133"/>
      <c r="O267" s="133"/>
      <c r="P267" s="133"/>
      <c r="Q267" s="133"/>
      <c r="R267" s="133"/>
    </row>
    <row r="268" spans="1:18">
      <c r="A268" s="133"/>
      <c r="B268" s="133"/>
      <c r="C268" s="133"/>
      <c r="D268" s="133"/>
      <c r="E268" s="150"/>
      <c r="F268" s="133"/>
      <c r="G268" s="133"/>
      <c r="H268" s="133"/>
      <c r="I268" s="133"/>
      <c r="J268" s="133"/>
      <c r="K268" s="133"/>
      <c r="L268" s="133"/>
      <c r="M268" s="133"/>
      <c r="N268" s="133"/>
      <c r="O268" s="133"/>
      <c r="P268" s="133"/>
      <c r="Q268" s="133"/>
      <c r="R268" s="133"/>
    </row>
    <row r="269" spans="1:18">
      <c r="A269" s="133"/>
      <c r="B269" s="133"/>
      <c r="C269" s="133"/>
      <c r="D269" s="133"/>
      <c r="E269" s="150"/>
      <c r="F269" s="133"/>
      <c r="G269" s="133"/>
      <c r="H269" s="133"/>
      <c r="I269" s="133"/>
      <c r="J269" s="133"/>
      <c r="K269" s="133"/>
      <c r="L269" s="133"/>
      <c r="M269" s="133"/>
      <c r="N269" s="133"/>
      <c r="O269" s="133"/>
      <c r="P269" s="133"/>
      <c r="Q269" s="133"/>
      <c r="R269" s="133"/>
    </row>
    <row r="270" spans="1:18">
      <c r="A270" s="133"/>
      <c r="B270" s="133"/>
      <c r="C270" s="133"/>
      <c r="D270" s="133"/>
      <c r="E270" s="150"/>
      <c r="F270" s="133"/>
      <c r="G270" s="133"/>
      <c r="H270" s="133"/>
      <c r="I270" s="133"/>
      <c r="J270" s="133"/>
      <c r="K270" s="133"/>
      <c r="L270" s="133"/>
      <c r="M270" s="133"/>
      <c r="N270" s="133"/>
      <c r="O270" s="133"/>
      <c r="P270" s="133"/>
      <c r="Q270" s="133"/>
      <c r="R270" s="133"/>
    </row>
    <row r="271" spans="1:18">
      <c r="A271" s="133"/>
      <c r="B271" s="133"/>
      <c r="C271" s="133"/>
      <c r="D271" s="133"/>
      <c r="E271" s="150"/>
      <c r="F271" s="133"/>
      <c r="G271" s="133"/>
      <c r="H271" s="133"/>
      <c r="I271" s="133"/>
      <c r="J271" s="133"/>
      <c r="K271" s="133"/>
      <c r="L271" s="133"/>
      <c r="M271" s="133"/>
      <c r="N271" s="133"/>
      <c r="O271" s="133"/>
      <c r="P271" s="133"/>
      <c r="Q271" s="133"/>
      <c r="R271" s="133"/>
    </row>
    <row r="272" spans="1:18">
      <c r="A272" s="133"/>
      <c r="B272" s="133"/>
      <c r="C272" s="133"/>
      <c r="D272" s="133"/>
      <c r="E272" s="150"/>
      <c r="F272" s="133"/>
      <c r="G272" s="133"/>
      <c r="H272" s="133"/>
      <c r="I272" s="133"/>
      <c r="J272" s="133"/>
      <c r="K272" s="133"/>
      <c r="L272" s="133"/>
      <c r="M272" s="133"/>
      <c r="N272" s="133"/>
      <c r="O272" s="133"/>
      <c r="P272" s="133"/>
      <c r="Q272" s="133"/>
      <c r="R272" s="133"/>
    </row>
    <row r="273" spans="1:18">
      <c r="A273" s="133"/>
      <c r="B273" s="133"/>
      <c r="C273" s="133"/>
      <c r="D273" s="133"/>
      <c r="E273" s="150"/>
      <c r="F273" s="133"/>
      <c r="G273" s="133"/>
      <c r="H273" s="133"/>
      <c r="I273" s="133"/>
      <c r="J273" s="133"/>
      <c r="K273" s="133"/>
      <c r="L273" s="133"/>
      <c r="M273" s="133"/>
      <c r="N273" s="133"/>
      <c r="O273" s="133"/>
      <c r="P273" s="133"/>
      <c r="Q273" s="133"/>
      <c r="R273" s="133"/>
    </row>
    <row r="274" spans="1:18">
      <c r="A274" s="133"/>
      <c r="B274" s="133"/>
      <c r="C274" s="133"/>
      <c r="D274" s="133"/>
      <c r="E274" s="150"/>
      <c r="F274" s="133"/>
      <c r="G274" s="133"/>
      <c r="H274" s="133"/>
      <c r="I274" s="133"/>
      <c r="J274" s="133"/>
      <c r="K274" s="133"/>
      <c r="L274" s="133"/>
      <c r="M274" s="133"/>
      <c r="N274" s="133"/>
      <c r="O274" s="133"/>
      <c r="P274" s="133"/>
      <c r="Q274" s="133"/>
      <c r="R274" s="133"/>
    </row>
    <row r="275" spans="1:18">
      <c r="A275" s="133"/>
      <c r="B275" s="133"/>
      <c r="C275" s="133"/>
      <c r="D275" s="133"/>
      <c r="E275" s="150"/>
      <c r="F275" s="133"/>
      <c r="G275" s="133"/>
      <c r="H275" s="133"/>
      <c r="I275" s="133"/>
      <c r="J275" s="133"/>
      <c r="K275" s="133"/>
      <c r="L275" s="133"/>
      <c r="M275" s="133"/>
      <c r="N275" s="133"/>
      <c r="O275" s="133"/>
      <c r="P275" s="133"/>
      <c r="Q275" s="133"/>
      <c r="R275" s="133"/>
    </row>
    <row r="276" spans="1:18">
      <c r="A276" s="133"/>
      <c r="B276" s="133"/>
      <c r="C276" s="133"/>
      <c r="D276" s="133"/>
      <c r="E276" s="150"/>
      <c r="F276" s="133"/>
      <c r="G276" s="133"/>
      <c r="H276" s="133"/>
      <c r="I276" s="133"/>
      <c r="J276" s="133"/>
      <c r="K276" s="133"/>
      <c r="L276" s="133"/>
      <c r="M276" s="133"/>
      <c r="N276" s="133"/>
      <c r="O276" s="133"/>
      <c r="P276" s="133"/>
      <c r="Q276" s="133"/>
      <c r="R276" s="133"/>
    </row>
    <row r="277" spans="1:18">
      <c r="A277" s="133"/>
      <c r="B277" s="133"/>
      <c r="C277" s="133"/>
      <c r="D277" s="133"/>
      <c r="E277" s="150"/>
      <c r="F277" s="133"/>
      <c r="G277" s="133"/>
      <c r="H277" s="133"/>
      <c r="I277" s="133"/>
      <c r="J277" s="133"/>
      <c r="K277" s="133"/>
      <c r="L277" s="133"/>
      <c r="M277" s="133"/>
      <c r="N277" s="133"/>
      <c r="O277" s="133"/>
      <c r="P277" s="133"/>
      <c r="Q277" s="133"/>
      <c r="R277" s="133"/>
    </row>
    <row r="278" spans="1:18">
      <c r="A278" s="133"/>
      <c r="B278" s="133"/>
      <c r="C278" s="133"/>
      <c r="D278" s="133"/>
      <c r="E278" s="150"/>
      <c r="F278" s="133"/>
      <c r="G278" s="133"/>
      <c r="H278" s="133"/>
      <c r="I278" s="133"/>
      <c r="J278" s="133"/>
      <c r="K278" s="133"/>
      <c r="L278" s="133"/>
      <c r="M278" s="133"/>
      <c r="N278" s="133"/>
      <c r="O278" s="133"/>
      <c r="P278" s="133"/>
      <c r="Q278" s="133"/>
      <c r="R278" s="133"/>
    </row>
    <row r="279" spans="1:18">
      <c r="A279" s="133"/>
      <c r="B279" s="133"/>
      <c r="C279" s="133"/>
      <c r="D279" s="133"/>
      <c r="E279" s="150"/>
      <c r="F279" s="133"/>
      <c r="G279" s="133"/>
      <c r="H279" s="133"/>
      <c r="I279" s="133"/>
      <c r="J279" s="133"/>
      <c r="K279" s="133"/>
      <c r="L279" s="133"/>
      <c r="M279" s="133"/>
      <c r="N279" s="133"/>
      <c r="O279" s="133"/>
      <c r="P279" s="133"/>
      <c r="Q279" s="133"/>
      <c r="R279" s="133"/>
    </row>
    <row r="280" spans="1:18">
      <c r="A280" s="133"/>
      <c r="B280" s="133"/>
      <c r="C280" s="133"/>
      <c r="D280" s="133"/>
      <c r="E280" s="150"/>
      <c r="F280" s="133"/>
      <c r="G280" s="133"/>
      <c r="H280" s="133"/>
      <c r="I280" s="133"/>
      <c r="J280" s="133"/>
      <c r="K280" s="133"/>
      <c r="L280" s="133"/>
      <c r="M280" s="133"/>
      <c r="N280" s="133"/>
      <c r="O280" s="133"/>
      <c r="P280" s="133"/>
      <c r="Q280" s="133"/>
      <c r="R280" s="133"/>
    </row>
    <row r="281" spans="1:18">
      <c r="A281" s="133"/>
      <c r="B281" s="133"/>
      <c r="C281" s="133"/>
      <c r="D281" s="133"/>
      <c r="E281" s="150"/>
      <c r="F281" s="133"/>
      <c r="G281" s="133"/>
      <c r="H281" s="133"/>
      <c r="I281" s="133"/>
      <c r="J281" s="133"/>
      <c r="K281" s="133"/>
      <c r="L281" s="133"/>
      <c r="M281" s="133"/>
      <c r="N281" s="133"/>
      <c r="O281" s="133"/>
      <c r="P281" s="133"/>
      <c r="Q281" s="133"/>
      <c r="R281" s="133"/>
    </row>
    <row r="282" spans="1:18">
      <c r="A282" s="133"/>
      <c r="B282" s="133"/>
      <c r="C282" s="133"/>
      <c r="D282" s="133"/>
      <c r="E282" s="150"/>
      <c r="F282" s="133"/>
      <c r="G282" s="133"/>
      <c r="H282" s="133"/>
      <c r="I282" s="133"/>
      <c r="J282" s="133"/>
      <c r="K282" s="133"/>
      <c r="L282" s="133"/>
      <c r="M282" s="133"/>
      <c r="N282" s="133"/>
      <c r="O282" s="133"/>
      <c r="P282" s="133"/>
      <c r="Q282" s="133"/>
      <c r="R282" s="133"/>
    </row>
    <row r="283" spans="1:18">
      <c r="A283" s="133"/>
      <c r="B283" s="133"/>
      <c r="C283" s="133"/>
      <c r="D283" s="133"/>
      <c r="E283" s="150"/>
      <c r="F283" s="133"/>
      <c r="G283" s="133"/>
      <c r="H283" s="133"/>
      <c r="I283" s="133"/>
      <c r="J283" s="133"/>
      <c r="K283" s="133"/>
      <c r="L283" s="133"/>
      <c r="M283" s="133"/>
      <c r="N283" s="133"/>
      <c r="O283" s="133"/>
      <c r="P283" s="133"/>
      <c r="Q283" s="133"/>
      <c r="R283" s="133"/>
    </row>
    <row r="284" spans="1:18">
      <c r="A284" s="133"/>
      <c r="B284" s="133"/>
      <c r="C284" s="133"/>
      <c r="D284" s="133"/>
      <c r="E284" s="150"/>
      <c r="F284" s="133"/>
      <c r="G284" s="133"/>
      <c r="H284" s="133"/>
      <c r="I284" s="133"/>
      <c r="J284" s="133"/>
      <c r="K284" s="133"/>
      <c r="L284" s="133"/>
      <c r="M284" s="133"/>
      <c r="N284" s="133"/>
      <c r="O284" s="133"/>
      <c r="P284" s="133"/>
      <c r="Q284" s="133"/>
      <c r="R284" s="133"/>
    </row>
    <row r="285" spans="1:18">
      <c r="A285" s="133"/>
      <c r="B285" s="133"/>
      <c r="C285" s="133"/>
      <c r="D285" s="133"/>
      <c r="E285" s="150"/>
      <c r="F285" s="133"/>
      <c r="G285" s="133"/>
      <c r="H285" s="133"/>
      <c r="I285" s="133"/>
      <c r="J285" s="133"/>
      <c r="K285" s="133"/>
      <c r="L285" s="133"/>
      <c r="M285" s="133"/>
      <c r="N285" s="133"/>
      <c r="O285" s="133"/>
      <c r="P285" s="133"/>
      <c r="Q285" s="133"/>
      <c r="R285" s="133"/>
    </row>
    <row r="286" spans="1:18">
      <c r="A286" s="133"/>
      <c r="B286" s="133"/>
      <c r="C286" s="133"/>
      <c r="D286" s="133"/>
      <c r="E286" s="150"/>
      <c r="F286" s="133"/>
      <c r="G286" s="133"/>
      <c r="H286" s="133"/>
      <c r="I286" s="133"/>
      <c r="J286" s="133"/>
      <c r="K286" s="133"/>
      <c r="L286" s="133"/>
      <c r="M286" s="133"/>
      <c r="N286" s="133"/>
      <c r="O286" s="133"/>
      <c r="P286" s="133"/>
      <c r="Q286" s="133"/>
      <c r="R286" s="133"/>
    </row>
    <row r="287" spans="1:18">
      <c r="A287" s="133"/>
      <c r="B287" s="133"/>
      <c r="C287" s="133"/>
      <c r="D287" s="133"/>
      <c r="E287" s="150"/>
      <c r="F287" s="133"/>
      <c r="G287" s="133"/>
      <c r="H287" s="133"/>
      <c r="I287" s="133"/>
      <c r="J287" s="133"/>
      <c r="K287" s="133"/>
      <c r="L287" s="133"/>
      <c r="M287" s="133"/>
      <c r="N287" s="133"/>
      <c r="O287" s="133"/>
      <c r="P287" s="133"/>
      <c r="Q287" s="133"/>
      <c r="R287" s="133"/>
    </row>
    <row r="288" spans="1:18">
      <c r="A288" s="133"/>
      <c r="B288" s="133"/>
      <c r="C288" s="133"/>
      <c r="D288" s="133"/>
      <c r="E288" s="150"/>
      <c r="F288" s="133"/>
      <c r="G288" s="133"/>
      <c r="H288" s="133"/>
      <c r="I288" s="133"/>
      <c r="J288" s="133"/>
      <c r="K288" s="133"/>
      <c r="L288" s="133"/>
      <c r="M288" s="133"/>
      <c r="N288" s="133"/>
      <c r="O288" s="133"/>
      <c r="P288" s="133"/>
      <c r="Q288" s="133"/>
      <c r="R288" s="133"/>
    </row>
    <row r="289" spans="1:18">
      <c r="A289" s="133"/>
      <c r="B289" s="133"/>
      <c r="C289" s="133"/>
      <c r="D289" s="133"/>
      <c r="E289" s="150"/>
      <c r="F289" s="133"/>
      <c r="G289" s="133"/>
      <c r="H289" s="133"/>
      <c r="I289" s="133"/>
      <c r="J289" s="133"/>
      <c r="K289" s="133"/>
      <c r="L289" s="133"/>
      <c r="M289" s="133"/>
      <c r="N289" s="133"/>
      <c r="O289" s="133"/>
      <c r="P289" s="133"/>
      <c r="Q289" s="133"/>
      <c r="R289" s="133"/>
    </row>
    <row r="290" spans="1:18">
      <c r="A290" s="133"/>
      <c r="B290" s="133"/>
      <c r="C290" s="133"/>
      <c r="D290" s="133"/>
      <c r="E290" s="150"/>
      <c r="F290" s="133"/>
      <c r="G290" s="133"/>
      <c r="H290" s="133"/>
      <c r="I290" s="133"/>
      <c r="J290" s="133"/>
      <c r="K290" s="133"/>
      <c r="L290" s="133"/>
      <c r="M290" s="133"/>
      <c r="N290" s="133"/>
      <c r="O290" s="133"/>
      <c r="P290" s="133"/>
      <c r="Q290" s="133"/>
      <c r="R290" s="133"/>
    </row>
    <row r="291" spans="1:18">
      <c r="A291" s="133"/>
      <c r="B291" s="133"/>
      <c r="C291" s="133"/>
      <c r="D291" s="133"/>
      <c r="E291" s="150"/>
      <c r="F291" s="133"/>
      <c r="G291" s="133"/>
      <c r="H291" s="133"/>
      <c r="I291" s="133"/>
      <c r="J291" s="133"/>
      <c r="K291" s="133"/>
      <c r="L291" s="133"/>
      <c r="M291" s="133"/>
      <c r="N291" s="133"/>
      <c r="O291" s="133"/>
      <c r="P291" s="133"/>
      <c r="Q291" s="133"/>
      <c r="R291" s="133"/>
    </row>
    <row r="292" spans="1:18">
      <c r="A292" s="133"/>
      <c r="B292" s="133"/>
      <c r="C292" s="133"/>
      <c r="D292" s="133"/>
      <c r="E292" s="150"/>
      <c r="F292" s="133"/>
      <c r="G292" s="133"/>
      <c r="H292" s="133"/>
      <c r="I292" s="133"/>
      <c r="J292" s="133"/>
      <c r="K292" s="133"/>
      <c r="L292" s="133"/>
      <c r="M292" s="133"/>
      <c r="N292" s="133"/>
      <c r="O292" s="133"/>
      <c r="P292" s="133"/>
      <c r="Q292" s="133"/>
      <c r="R292" s="133"/>
    </row>
    <row r="293" spans="1:18">
      <c r="A293" s="133"/>
      <c r="B293" s="133"/>
      <c r="C293" s="133"/>
      <c r="D293" s="133"/>
      <c r="E293" s="150"/>
      <c r="F293" s="133"/>
      <c r="G293" s="133"/>
      <c r="H293" s="133"/>
      <c r="I293" s="133"/>
      <c r="J293" s="133"/>
      <c r="K293" s="133"/>
      <c r="L293" s="133"/>
      <c r="M293" s="133"/>
      <c r="N293" s="133"/>
      <c r="O293" s="133"/>
      <c r="P293" s="133"/>
      <c r="Q293" s="133"/>
      <c r="R293" s="133"/>
    </row>
    <row r="294" spans="1:18">
      <c r="A294" s="133"/>
      <c r="B294" s="133"/>
      <c r="C294" s="133"/>
      <c r="D294" s="133"/>
      <c r="E294" s="150"/>
      <c r="F294" s="133"/>
      <c r="G294" s="133"/>
      <c r="H294" s="133"/>
      <c r="I294" s="133"/>
      <c r="J294" s="133"/>
      <c r="K294" s="133"/>
      <c r="L294" s="133"/>
      <c r="M294" s="133"/>
      <c r="N294" s="133"/>
      <c r="O294" s="133"/>
      <c r="P294" s="133"/>
      <c r="Q294" s="133"/>
      <c r="R294" s="133"/>
    </row>
    <row r="295" spans="1:18">
      <c r="A295" s="133"/>
      <c r="B295" s="133"/>
      <c r="C295" s="133"/>
      <c r="D295" s="133"/>
      <c r="E295" s="150"/>
      <c r="F295" s="133"/>
      <c r="G295" s="133"/>
      <c r="H295" s="133"/>
      <c r="I295" s="133"/>
      <c r="J295" s="133"/>
      <c r="K295" s="133"/>
      <c r="L295" s="133"/>
      <c r="M295" s="133"/>
      <c r="N295" s="133"/>
      <c r="O295" s="133"/>
      <c r="P295" s="133"/>
      <c r="Q295" s="133"/>
      <c r="R295" s="133"/>
    </row>
    <row r="296" spans="1:18">
      <c r="A296" s="133"/>
      <c r="B296" s="133"/>
      <c r="C296" s="133"/>
      <c r="D296" s="133"/>
      <c r="E296" s="150"/>
      <c r="F296" s="133"/>
      <c r="G296" s="133"/>
      <c r="H296" s="133"/>
      <c r="I296" s="133"/>
      <c r="J296" s="133"/>
      <c r="K296" s="133"/>
      <c r="L296" s="133"/>
      <c r="M296" s="133"/>
      <c r="N296" s="133"/>
      <c r="O296" s="133"/>
      <c r="P296" s="133"/>
      <c r="Q296" s="133"/>
      <c r="R296" s="133"/>
    </row>
    <row r="297" spans="1:18">
      <c r="A297" s="133"/>
      <c r="B297" s="133"/>
      <c r="C297" s="133"/>
      <c r="D297" s="133"/>
      <c r="E297" s="150"/>
      <c r="F297" s="133"/>
      <c r="G297" s="133"/>
      <c r="H297" s="133"/>
      <c r="I297" s="133"/>
      <c r="J297" s="133"/>
      <c r="K297" s="133"/>
      <c r="L297" s="133"/>
      <c r="M297" s="133"/>
      <c r="N297" s="133"/>
      <c r="O297" s="133"/>
      <c r="P297" s="133"/>
      <c r="Q297" s="133"/>
      <c r="R297" s="133"/>
    </row>
    <row r="298" spans="1:18">
      <c r="A298" s="133"/>
      <c r="B298" s="133"/>
      <c r="C298" s="133"/>
      <c r="D298" s="133"/>
      <c r="E298" s="150"/>
      <c r="F298" s="133"/>
      <c r="G298" s="133"/>
      <c r="H298" s="133"/>
      <c r="I298" s="133"/>
      <c r="J298" s="133"/>
      <c r="K298" s="133"/>
      <c r="L298" s="133"/>
      <c r="M298" s="133"/>
      <c r="N298" s="133"/>
      <c r="O298" s="133"/>
      <c r="P298" s="133"/>
      <c r="Q298" s="133"/>
      <c r="R298" s="133"/>
    </row>
    <row r="299" spans="1:18">
      <c r="A299" s="133"/>
      <c r="B299" s="133"/>
      <c r="C299" s="133"/>
      <c r="D299" s="133"/>
      <c r="E299" s="150"/>
      <c r="F299" s="133"/>
      <c r="G299" s="133"/>
      <c r="H299" s="133"/>
      <c r="I299" s="133"/>
      <c r="J299" s="133"/>
      <c r="K299" s="133"/>
      <c r="L299" s="133"/>
      <c r="M299" s="133"/>
      <c r="N299" s="133"/>
      <c r="O299" s="133"/>
      <c r="P299" s="133"/>
      <c r="Q299" s="133"/>
      <c r="R299" s="133"/>
    </row>
    <row r="300" spans="1:18">
      <c r="A300" s="133"/>
      <c r="B300" s="133"/>
      <c r="C300" s="133"/>
      <c r="D300" s="133"/>
      <c r="E300" s="150"/>
      <c r="F300" s="133"/>
      <c r="G300" s="133"/>
      <c r="H300" s="133"/>
      <c r="I300" s="133"/>
      <c r="J300" s="133"/>
      <c r="K300" s="133"/>
      <c r="L300" s="133"/>
      <c r="M300" s="133"/>
      <c r="N300" s="133"/>
      <c r="O300" s="133"/>
      <c r="P300" s="133"/>
      <c r="Q300" s="133"/>
      <c r="R300" s="133"/>
    </row>
    <row r="301" spans="1:18">
      <c r="A301" s="133"/>
      <c r="B301" s="133"/>
      <c r="C301" s="133"/>
      <c r="D301" s="133"/>
      <c r="E301" s="150"/>
      <c r="F301" s="133"/>
      <c r="G301" s="133"/>
      <c r="H301" s="133"/>
      <c r="I301" s="133"/>
      <c r="J301" s="133"/>
      <c r="K301" s="133"/>
      <c r="L301" s="133"/>
      <c r="M301" s="133"/>
      <c r="N301" s="133"/>
      <c r="O301" s="133"/>
      <c r="P301" s="133"/>
      <c r="Q301" s="133"/>
      <c r="R301" s="133"/>
    </row>
    <row r="302" spans="1:18">
      <c r="A302" s="133"/>
      <c r="B302" s="133"/>
      <c r="C302" s="133"/>
      <c r="D302" s="133"/>
      <c r="E302" s="150"/>
      <c r="F302" s="133"/>
      <c r="G302" s="133"/>
      <c r="H302" s="133"/>
      <c r="I302" s="133"/>
      <c r="J302" s="133"/>
      <c r="K302" s="133"/>
      <c r="L302" s="133"/>
      <c r="M302" s="133"/>
      <c r="N302" s="133"/>
      <c r="O302" s="133"/>
      <c r="P302" s="133"/>
      <c r="Q302" s="133"/>
      <c r="R302" s="133"/>
    </row>
    <row r="303" spans="1:18">
      <c r="A303" s="133"/>
      <c r="B303" s="133"/>
      <c r="C303" s="133"/>
      <c r="D303" s="133"/>
      <c r="E303" s="150"/>
      <c r="F303" s="133"/>
      <c r="G303" s="133"/>
      <c r="H303" s="133"/>
      <c r="I303" s="133"/>
      <c r="J303" s="133"/>
      <c r="K303" s="133"/>
      <c r="L303" s="133"/>
      <c r="M303" s="133"/>
      <c r="N303" s="133"/>
      <c r="O303" s="133"/>
      <c r="P303" s="133"/>
      <c r="Q303" s="133"/>
      <c r="R303" s="133"/>
    </row>
    <row r="304" spans="1:18">
      <c r="A304" s="133"/>
      <c r="B304" s="133"/>
      <c r="C304" s="133"/>
      <c r="D304" s="133"/>
      <c r="E304" s="150"/>
      <c r="F304" s="133"/>
      <c r="G304" s="133"/>
      <c r="H304" s="133"/>
      <c r="I304" s="133"/>
      <c r="J304" s="133"/>
      <c r="K304" s="133"/>
      <c r="L304" s="133"/>
      <c r="M304" s="133"/>
      <c r="N304" s="133"/>
      <c r="O304" s="133"/>
      <c r="P304" s="133"/>
      <c r="Q304" s="133"/>
      <c r="R304" s="133"/>
    </row>
    <row r="305" spans="1:18">
      <c r="A305" s="133"/>
      <c r="B305" s="133"/>
      <c r="C305" s="133"/>
      <c r="D305" s="133"/>
      <c r="E305" s="150"/>
      <c r="F305" s="133"/>
      <c r="G305" s="133"/>
      <c r="H305" s="133"/>
      <c r="I305" s="133"/>
      <c r="J305" s="133"/>
      <c r="K305" s="133"/>
      <c r="L305" s="133"/>
      <c r="M305" s="133"/>
      <c r="N305" s="133"/>
      <c r="O305" s="133"/>
      <c r="P305" s="133"/>
      <c r="Q305" s="133"/>
      <c r="R305" s="133"/>
    </row>
    <row r="306" spans="1:18">
      <c r="A306" s="133"/>
      <c r="B306" s="133"/>
      <c r="C306" s="133"/>
      <c r="D306" s="133"/>
      <c r="E306" s="150"/>
      <c r="F306" s="133"/>
      <c r="G306" s="133"/>
      <c r="H306" s="133"/>
      <c r="I306" s="133"/>
      <c r="J306" s="133"/>
      <c r="K306" s="133"/>
      <c r="L306" s="133"/>
      <c r="M306" s="133"/>
      <c r="N306" s="133"/>
      <c r="O306" s="133"/>
      <c r="P306" s="133"/>
      <c r="Q306" s="133"/>
      <c r="R306" s="133"/>
    </row>
    <row r="307" spans="1:18">
      <c r="A307" s="133"/>
      <c r="B307" s="133"/>
      <c r="C307" s="133"/>
      <c r="D307" s="133"/>
      <c r="E307" s="150"/>
      <c r="F307" s="133"/>
      <c r="G307" s="133"/>
      <c r="H307" s="133"/>
      <c r="I307" s="133"/>
      <c r="J307" s="133"/>
      <c r="K307" s="133"/>
      <c r="L307" s="133"/>
      <c r="M307" s="133"/>
      <c r="N307" s="133"/>
      <c r="O307" s="133"/>
      <c r="P307" s="133"/>
      <c r="Q307" s="133"/>
      <c r="R307" s="133"/>
    </row>
    <row r="308" spans="1:18">
      <c r="A308" s="133"/>
      <c r="B308" s="133"/>
      <c r="C308" s="133"/>
      <c r="D308" s="133"/>
      <c r="E308" s="150"/>
      <c r="F308" s="133"/>
      <c r="G308" s="133"/>
      <c r="H308" s="133"/>
      <c r="I308" s="133"/>
      <c r="J308" s="133"/>
      <c r="K308" s="133"/>
      <c r="L308" s="133"/>
      <c r="M308" s="133"/>
      <c r="N308" s="133"/>
      <c r="O308" s="133"/>
      <c r="P308" s="133"/>
      <c r="Q308" s="133"/>
      <c r="R308" s="133"/>
    </row>
    <row r="309" spans="1:18">
      <c r="A309" s="133"/>
      <c r="B309" s="133"/>
      <c r="C309" s="133"/>
      <c r="D309" s="133"/>
      <c r="E309" s="150"/>
      <c r="F309" s="133"/>
      <c r="G309" s="133"/>
      <c r="H309" s="133"/>
      <c r="I309" s="133"/>
      <c r="J309" s="133"/>
      <c r="K309" s="133"/>
      <c r="L309" s="133"/>
      <c r="M309" s="133"/>
      <c r="N309" s="133"/>
      <c r="O309" s="133"/>
      <c r="P309" s="133"/>
      <c r="Q309" s="133"/>
      <c r="R309" s="133"/>
    </row>
    <row r="310" spans="1:18">
      <c r="A310" s="133"/>
      <c r="B310" s="133"/>
      <c r="C310" s="133"/>
      <c r="D310" s="133"/>
      <c r="E310" s="150"/>
      <c r="F310" s="133"/>
      <c r="G310" s="133"/>
      <c r="H310" s="133"/>
      <c r="I310" s="133"/>
      <c r="J310" s="133"/>
      <c r="K310" s="133"/>
      <c r="L310" s="133"/>
      <c r="M310" s="133"/>
      <c r="N310" s="133"/>
      <c r="O310" s="133"/>
      <c r="P310" s="133"/>
      <c r="Q310" s="133"/>
      <c r="R310" s="133"/>
    </row>
    <row r="311" spans="1:18">
      <c r="A311" s="133"/>
      <c r="B311" s="133"/>
      <c r="C311" s="133"/>
      <c r="D311" s="133"/>
      <c r="E311" s="150"/>
      <c r="F311" s="133"/>
      <c r="G311" s="133"/>
      <c r="H311" s="133"/>
      <c r="I311" s="133"/>
      <c r="J311" s="133"/>
      <c r="K311" s="133"/>
      <c r="L311" s="133"/>
      <c r="M311" s="133"/>
      <c r="N311" s="133"/>
      <c r="O311" s="133"/>
      <c r="P311" s="133"/>
      <c r="Q311" s="133"/>
      <c r="R311" s="133"/>
    </row>
    <row r="312" spans="1:18">
      <c r="A312" s="133"/>
      <c r="B312" s="133"/>
      <c r="C312" s="133"/>
      <c r="D312" s="133"/>
      <c r="E312" s="150"/>
      <c r="F312" s="133"/>
      <c r="G312" s="133"/>
      <c r="H312" s="133"/>
      <c r="I312" s="133"/>
      <c r="J312" s="133"/>
      <c r="K312" s="133"/>
      <c r="L312" s="133"/>
      <c r="M312" s="133"/>
      <c r="N312" s="133"/>
      <c r="O312" s="133"/>
      <c r="P312" s="133"/>
      <c r="Q312" s="133"/>
      <c r="R312" s="133"/>
    </row>
    <row r="313" spans="1:18">
      <c r="A313" s="133"/>
      <c r="B313" s="133"/>
      <c r="C313" s="133"/>
      <c r="D313" s="133"/>
      <c r="E313" s="150"/>
      <c r="F313" s="133"/>
      <c r="G313" s="133"/>
      <c r="H313" s="133"/>
      <c r="I313" s="133"/>
      <c r="J313" s="133"/>
      <c r="K313" s="133"/>
      <c r="L313" s="133"/>
      <c r="M313" s="133"/>
      <c r="N313" s="133"/>
      <c r="O313" s="133"/>
      <c r="P313" s="133"/>
      <c r="Q313" s="133"/>
      <c r="R313" s="133"/>
    </row>
    <row r="314" spans="1:18">
      <c r="A314" s="133"/>
      <c r="B314" s="133"/>
      <c r="C314" s="133"/>
      <c r="D314" s="133"/>
      <c r="E314" s="150"/>
      <c r="F314" s="133"/>
      <c r="G314" s="133"/>
      <c r="H314" s="133"/>
      <c r="I314" s="133"/>
      <c r="J314" s="133"/>
      <c r="K314" s="133"/>
      <c r="L314" s="133"/>
      <c r="M314" s="133"/>
      <c r="N314" s="133"/>
      <c r="O314" s="133"/>
      <c r="P314" s="133"/>
      <c r="Q314" s="133"/>
      <c r="R314" s="133"/>
    </row>
    <row r="315" spans="1:18">
      <c r="A315" s="133"/>
      <c r="B315" s="133"/>
      <c r="C315" s="133"/>
      <c r="D315" s="133"/>
      <c r="E315" s="150"/>
      <c r="F315" s="133"/>
      <c r="G315" s="133"/>
      <c r="H315" s="133"/>
      <c r="I315" s="133"/>
      <c r="J315" s="133"/>
      <c r="K315" s="133"/>
      <c r="L315" s="133"/>
      <c r="M315" s="133"/>
      <c r="N315" s="133"/>
      <c r="O315" s="133"/>
      <c r="P315" s="133"/>
      <c r="Q315" s="133"/>
      <c r="R315" s="133"/>
    </row>
    <row r="316" spans="1:18">
      <c r="A316" s="133"/>
      <c r="B316" s="133"/>
      <c r="C316" s="133"/>
      <c r="D316" s="133"/>
      <c r="E316" s="150"/>
      <c r="F316" s="133"/>
      <c r="G316" s="133"/>
      <c r="H316" s="133"/>
      <c r="I316" s="133"/>
      <c r="J316" s="133"/>
      <c r="K316" s="133"/>
      <c r="L316" s="133"/>
      <c r="M316" s="133"/>
      <c r="N316" s="133"/>
      <c r="O316" s="133"/>
      <c r="P316" s="133"/>
      <c r="Q316" s="133"/>
      <c r="R316" s="133"/>
    </row>
    <row r="317" spans="1:18">
      <c r="A317" s="133"/>
      <c r="B317" s="133"/>
      <c r="C317" s="133"/>
      <c r="D317" s="133"/>
      <c r="E317" s="150"/>
      <c r="F317" s="133"/>
      <c r="G317" s="133"/>
      <c r="H317" s="133"/>
      <c r="I317" s="133"/>
      <c r="J317" s="133"/>
      <c r="K317" s="133"/>
      <c r="L317" s="133"/>
      <c r="M317" s="133"/>
      <c r="N317" s="133"/>
      <c r="O317" s="133"/>
      <c r="P317" s="133"/>
      <c r="Q317" s="133"/>
      <c r="R317" s="133"/>
    </row>
    <row r="318" spans="1:18">
      <c r="A318" s="133"/>
      <c r="B318" s="133"/>
      <c r="C318" s="133"/>
      <c r="D318" s="133"/>
      <c r="E318" s="150"/>
      <c r="F318" s="133"/>
      <c r="G318" s="133"/>
      <c r="H318" s="133"/>
      <c r="I318" s="133"/>
      <c r="J318" s="133"/>
      <c r="K318" s="133"/>
      <c r="L318" s="133"/>
      <c r="M318" s="133"/>
      <c r="N318" s="133"/>
      <c r="O318" s="133"/>
      <c r="P318" s="133"/>
      <c r="Q318" s="133"/>
      <c r="R318" s="133"/>
    </row>
    <row r="319" spans="1:18">
      <c r="A319" s="133"/>
      <c r="B319" s="133"/>
      <c r="C319" s="133"/>
      <c r="D319" s="133"/>
      <c r="E319" s="150"/>
      <c r="F319" s="133"/>
      <c r="G319" s="133"/>
      <c r="H319" s="133"/>
      <c r="I319" s="133"/>
      <c r="J319" s="133"/>
      <c r="K319" s="133"/>
      <c r="L319" s="133"/>
      <c r="M319" s="133"/>
      <c r="N319" s="133"/>
      <c r="O319" s="133"/>
      <c r="P319" s="133"/>
      <c r="Q319" s="133"/>
      <c r="R319" s="133"/>
    </row>
    <row r="320" spans="1:18">
      <c r="A320" s="133"/>
      <c r="B320" s="133"/>
      <c r="C320" s="133"/>
      <c r="D320" s="133"/>
      <c r="E320" s="150"/>
      <c r="F320" s="133"/>
      <c r="G320" s="133"/>
      <c r="H320" s="133"/>
      <c r="I320" s="133"/>
      <c r="J320" s="133"/>
      <c r="K320" s="133"/>
      <c r="L320" s="133"/>
      <c r="M320" s="133"/>
      <c r="N320" s="133"/>
      <c r="O320" s="133"/>
      <c r="P320" s="133"/>
      <c r="Q320" s="133"/>
      <c r="R320" s="133"/>
    </row>
    <row r="321" spans="1:18">
      <c r="A321" s="133"/>
      <c r="B321" s="133"/>
      <c r="C321" s="133"/>
      <c r="D321" s="133"/>
      <c r="E321" s="150"/>
      <c r="F321" s="133"/>
      <c r="G321" s="133"/>
      <c r="H321" s="133"/>
      <c r="I321" s="133"/>
      <c r="J321" s="133"/>
      <c r="K321" s="133"/>
      <c r="L321" s="133"/>
      <c r="M321" s="133"/>
      <c r="N321" s="133"/>
      <c r="O321" s="133"/>
      <c r="P321" s="133"/>
      <c r="Q321" s="133"/>
      <c r="R321" s="133"/>
    </row>
    <row r="322" spans="1:18">
      <c r="A322" s="133"/>
      <c r="B322" s="133"/>
      <c r="C322" s="133"/>
      <c r="D322" s="133"/>
      <c r="E322" s="150"/>
      <c r="F322" s="133"/>
      <c r="G322" s="133"/>
      <c r="H322" s="133"/>
      <c r="I322" s="133"/>
      <c r="J322" s="133"/>
      <c r="K322" s="133"/>
      <c r="L322" s="133"/>
      <c r="M322" s="133"/>
      <c r="N322" s="133"/>
      <c r="O322" s="133"/>
      <c r="P322" s="133"/>
      <c r="Q322" s="133"/>
      <c r="R322" s="133"/>
    </row>
    <row r="323" spans="1:18">
      <c r="A323" s="133"/>
      <c r="B323" s="133"/>
      <c r="C323" s="133"/>
      <c r="D323" s="133"/>
      <c r="E323" s="150"/>
      <c r="F323" s="133"/>
      <c r="G323" s="133"/>
      <c r="H323" s="133"/>
      <c r="I323" s="133"/>
      <c r="J323" s="133"/>
      <c r="K323" s="133"/>
      <c r="L323" s="133"/>
      <c r="M323" s="133"/>
      <c r="N323" s="133"/>
      <c r="O323" s="133"/>
      <c r="P323" s="133"/>
      <c r="Q323" s="133"/>
      <c r="R323" s="133"/>
    </row>
    <row r="324" spans="1:18">
      <c r="A324" s="133"/>
      <c r="B324" s="133"/>
      <c r="C324" s="133"/>
      <c r="D324" s="133"/>
      <c r="E324" s="150"/>
      <c r="F324" s="133"/>
      <c r="G324" s="133"/>
      <c r="H324" s="133"/>
      <c r="I324" s="133"/>
      <c r="J324" s="133"/>
      <c r="K324" s="133"/>
      <c r="L324" s="133"/>
      <c r="M324" s="133"/>
      <c r="N324" s="133"/>
      <c r="O324" s="133"/>
      <c r="P324" s="133"/>
      <c r="Q324" s="133"/>
      <c r="R324" s="133"/>
    </row>
    <row r="325" spans="1:18">
      <c r="A325" s="133"/>
      <c r="B325" s="133"/>
      <c r="C325" s="133"/>
      <c r="D325" s="133"/>
      <c r="E325" s="150"/>
      <c r="F325" s="133"/>
      <c r="G325" s="133"/>
      <c r="H325" s="133"/>
      <c r="I325" s="133"/>
      <c r="J325" s="133"/>
      <c r="K325" s="133"/>
      <c r="L325" s="133"/>
      <c r="M325" s="133"/>
      <c r="N325" s="133"/>
      <c r="O325" s="133"/>
      <c r="P325" s="133"/>
      <c r="Q325" s="133"/>
      <c r="R325" s="133"/>
    </row>
    <row r="326" spans="1:18">
      <c r="A326" s="133"/>
      <c r="B326" s="133"/>
      <c r="C326" s="133"/>
      <c r="D326" s="133"/>
      <c r="E326" s="150"/>
      <c r="F326" s="133"/>
      <c r="G326" s="133"/>
      <c r="H326" s="133"/>
      <c r="I326" s="133"/>
      <c r="J326" s="133"/>
      <c r="K326" s="133"/>
      <c r="L326" s="133"/>
      <c r="M326" s="133"/>
      <c r="N326" s="133"/>
      <c r="O326" s="133"/>
      <c r="P326" s="133"/>
      <c r="Q326" s="133"/>
      <c r="R326" s="133"/>
    </row>
    <row r="327" spans="1:18">
      <c r="A327" s="133"/>
      <c r="B327" s="133"/>
      <c r="C327" s="133"/>
      <c r="D327" s="133"/>
      <c r="E327" s="150"/>
      <c r="F327" s="133"/>
      <c r="G327" s="133"/>
      <c r="H327" s="133"/>
      <c r="I327" s="133"/>
      <c r="J327" s="133"/>
      <c r="K327" s="133"/>
      <c r="L327" s="133"/>
      <c r="M327" s="133"/>
      <c r="N327" s="133"/>
      <c r="O327" s="133"/>
      <c r="P327" s="133"/>
      <c r="Q327" s="133"/>
      <c r="R327" s="133"/>
    </row>
    <row r="328" spans="1:18">
      <c r="A328" s="133"/>
      <c r="B328" s="133"/>
      <c r="C328" s="133"/>
      <c r="D328" s="133"/>
      <c r="E328" s="150"/>
      <c r="F328" s="133"/>
      <c r="G328" s="133"/>
      <c r="H328" s="133"/>
      <c r="I328" s="133"/>
      <c r="J328" s="133"/>
      <c r="K328" s="133"/>
      <c r="L328" s="133"/>
      <c r="M328" s="133"/>
      <c r="N328" s="133"/>
      <c r="O328" s="133"/>
      <c r="P328" s="133"/>
      <c r="Q328" s="133"/>
      <c r="R328" s="133"/>
    </row>
    <row r="329" spans="1:18">
      <c r="A329" s="133"/>
      <c r="B329" s="133"/>
      <c r="C329" s="133"/>
      <c r="D329" s="133"/>
      <c r="E329" s="150"/>
      <c r="F329" s="133"/>
      <c r="G329" s="133"/>
      <c r="H329" s="133"/>
      <c r="I329" s="133"/>
      <c r="J329" s="133"/>
      <c r="K329" s="133"/>
      <c r="L329" s="133"/>
      <c r="M329" s="133"/>
      <c r="N329" s="133"/>
      <c r="O329" s="133"/>
      <c r="P329" s="133"/>
      <c r="Q329" s="133"/>
      <c r="R329" s="133"/>
    </row>
    <row r="330" spans="1:18">
      <c r="A330" s="133"/>
      <c r="B330" s="133"/>
      <c r="C330" s="133"/>
      <c r="D330" s="133"/>
      <c r="E330" s="150"/>
      <c r="F330" s="133"/>
      <c r="G330" s="133"/>
      <c r="H330" s="133"/>
      <c r="I330" s="133"/>
      <c r="J330" s="133"/>
      <c r="K330" s="133"/>
      <c r="L330" s="133"/>
      <c r="M330" s="133"/>
      <c r="N330" s="133"/>
      <c r="O330" s="133"/>
      <c r="P330" s="133"/>
      <c r="Q330" s="133"/>
      <c r="R330" s="133"/>
    </row>
    <row r="331" spans="1:18">
      <c r="A331" s="133"/>
      <c r="B331" s="133"/>
      <c r="C331" s="133"/>
      <c r="D331" s="133"/>
      <c r="E331" s="150"/>
      <c r="F331" s="133"/>
      <c r="G331" s="133"/>
      <c r="H331" s="133"/>
      <c r="I331" s="133"/>
      <c r="J331" s="133"/>
      <c r="K331" s="133"/>
      <c r="L331" s="133"/>
      <c r="M331" s="133"/>
      <c r="N331" s="133"/>
      <c r="O331" s="133"/>
      <c r="P331" s="133"/>
      <c r="Q331" s="133"/>
      <c r="R331" s="133"/>
    </row>
    <row r="332" spans="1:18">
      <c r="A332" s="133"/>
      <c r="B332" s="133"/>
      <c r="C332" s="133"/>
      <c r="D332" s="133"/>
      <c r="E332" s="150"/>
      <c r="F332" s="133"/>
      <c r="G332" s="133"/>
      <c r="H332" s="133"/>
      <c r="I332" s="133"/>
      <c r="J332" s="133"/>
      <c r="K332" s="133"/>
      <c r="L332" s="133"/>
      <c r="M332" s="133"/>
      <c r="N332" s="133"/>
      <c r="O332" s="133"/>
      <c r="P332" s="133"/>
      <c r="Q332" s="133"/>
      <c r="R332" s="133"/>
    </row>
    <row r="333" spans="1:18">
      <c r="A333" s="133"/>
      <c r="B333" s="133"/>
      <c r="C333" s="133"/>
      <c r="D333" s="133"/>
      <c r="E333" s="150"/>
      <c r="F333" s="133"/>
      <c r="G333" s="133"/>
      <c r="H333" s="133"/>
      <c r="I333" s="133"/>
      <c r="J333" s="133"/>
      <c r="K333" s="133"/>
      <c r="L333" s="133"/>
      <c r="M333" s="133"/>
      <c r="N333" s="133"/>
      <c r="O333" s="133"/>
      <c r="P333" s="133"/>
      <c r="Q333" s="133"/>
      <c r="R333" s="133"/>
    </row>
    <row r="334" spans="1:18">
      <c r="A334" s="133"/>
      <c r="B334" s="133"/>
      <c r="C334" s="133"/>
      <c r="D334" s="133"/>
      <c r="E334" s="150"/>
      <c r="F334" s="133"/>
      <c r="G334" s="133"/>
      <c r="H334" s="133"/>
      <c r="I334" s="133"/>
      <c r="J334" s="133"/>
      <c r="K334" s="133"/>
      <c r="L334" s="133"/>
      <c r="M334" s="133"/>
      <c r="N334" s="133"/>
      <c r="O334" s="133"/>
      <c r="P334" s="133"/>
      <c r="Q334" s="133"/>
      <c r="R334" s="133"/>
    </row>
    <row r="335" spans="1:18">
      <c r="A335" s="133"/>
      <c r="B335" s="133"/>
      <c r="C335" s="133"/>
      <c r="D335" s="133"/>
      <c r="E335" s="150"/>
      <c r="F335" s="133"/>
      <c r="G335" s="133"/>
      <c r="H335" s="133"/>
      <c r="I335" s="133"/>
      <c r="J335" s="133"/>
      <c r="K335" s="133"/>
      <c r="L335" s="133"/>
      <c r="M335" s="133"/>
      <c r="N335" s="133"/>
      <c r="O335" s="133"/>
      <c r="P335" s="133"/>
      <c r="Q335" s="133"/>
      <c r="R335" s="133"/>
    </row>
    <row r="336" spans="1:18">
      <c r="A336" s="133"/>
      <c r="B336" s="133"/>
      <c r="C336" s="133"/>
      <c r="D336" s="133"/>
      <c r="E336" s="150"/>
      <c r="F336" s="133"/>
      <c r="G336" s="133"/>
      <c r="H336" s="133"/>
      <c r="I336" s="133"/>
      <c r="J336" s="133"/>
      <c r="K336" s="133"/>
      <c r="L336" s="133"/>
      <c r="M336" s="133"/>
      <c r="N336" s="133"/>
      <c r="O336" s="133"/>
      <c r="P336" s="133"/>
      <c r="Q336" s="133"/>
      <c r="R336" s="133"/>
    </row>
    <row r="337" spans="1:18">
      <c r="A337" s="133"/>
      <c r="B337" s="133"/>
      <c r="C337" s="133"/>
      <c r="D337" s="133"/>
      <c r="E337" s="150"/>
      <c r="F337" s="133"/>
      <c r="G337" s="133"/>
      <c r="H337" s="133"/>
      <c r="I337" s="133"/>
      <c r="J337" s="133"/>
      <c r="K337" s="133"/>
      <c r="L337" s="133"/>
      <c r="M337" s="133"/>
      <c r="N337" s="133"/>
      <c r="O337" s="133"/>
      <c r="P337" s="133"/>
      <c r="Q337" s="133"/>
      <c r="R337" s="133"/>
    </row>
    <row r="338" spans="1:18">
      <c r="A338" s="133"/>
      <c r="B338" s="133"/>
      <c r="C338" s="133"/>
      <c r="D338" s="133"/>
      <c r="E338" s="150"/>
      <c r="F338" s="133"/>
      <c r="G338" s="133"/>
      <c r="H338" s="133"/>
      <c r="I338" s="133"/>
      <c r="J338" s="133"/>
      <c r="K338" s="133"/>
      <c r="L338" s="133"/>
      <c r="M338" s="133"/>
      <c r="N338" s="133"/>
      <c r="O338" s="133"/>
      <c r="P338" s="133"/>
      <c r="Q338" s="133"/>
      <c r="R338" s="133"/>
    </row>
    <row r="339" spans="1:18">
      <c r="A339" s="133"/>
      <c r="B339" s="133"/>
      <c r="C339" s="133"/>
      <c r="D339" s="133"/>
      <c r="E339" s="150"/>
      <c r="F339" s="133"/>
      <c r="G339" s="133"/>
      <c r="H339" s="133"/>
      <c r="I339" s="133"/>
      <c r="J339" s="133"/>
      <c r="K339" s="133"/>
      <c r="L339" s="133"/>
      <c r="M339" s="133"/>
      <c r="N339" s="133"/>
      <c r="O339" s="133"/>
      <c r="P339" s="133"/>
      <c r="Q339" s="133"/>
      <c r="R339" s="133"/>
    </row>
    <row r="340" spans="1:18">
      <c r="A340" s="133"/>
      <c r="B340" s="133"/>
      <c r="C340" s="133"/>
      <c r="D340" s="133"/>
      <c r="E340" s="150"/>
      <c r="F340" s="133"/>
      <c r="G340" s="133"/>
      <c r="H340" s="133"/>
      <c r="I340" s="133"/>
      <c r="J340" s="133"/>
      <c r="K340" s="133"/>
      <c r="L340" s="133"/>
      <c r="M340" s="133"/>
      <c r="N340" s="133"/>
      <c r="O340" s="133"/>
      <c r="P340" s="133"/>
      <c r="Q340" s="133"/>
      <c r="R340" s="133"/>
    </row>
    <row r="341" spans="1:18">
      <c r="A341" s="133"/>
      <c r="B341" s="133"/>
      <c r="C341" s="133"/>
      <c r="D341" s="133"/>
      <c r="E341" s="150"/>
      <c r="F341" s="133"/>
      <c r="G341" s="133"/>
      <c r="H341" s="133"/>
      <c r="I341" s="133"/>
      <c r="J341" s="133"/>
      <c r="K341" s="133"/>
      <c r="L341" s="133"/>
      <c r="M341" s="133"/>
      <c r="N341" s="133"/>
      <c r="O341" s="133"/>
      <c r="P341" s="133"/>
      <c r="Q341" s="133"/>
      <c r="R341" s="133"/>
    </row>
    <row r="342" spans="1:18">
      <c r="A342" s="133"/>
      <c r="B342" s="133"/>
      <c r="C342" s="133"/>
      <c r="D342" s="133"/>
      <c r="E342" s="150"/>
      <c r="F342" s="133"/>
      <c r="G342" s="133"/>
      <c r="H342" s="133"/>
      <c r="I342" s="133"/>
      <c r="J342" s="133"/>
      <c r="K342" s="133"/>
      <c r="L342" s="133"/>
      <c r="M342" s="133"/>
      <c r="N342" s="133"/>
      <c r="O342" s="133"/>
      <c r="P342" s="133"/>
      <c r="Q342" s="133"/>
      <c r="R342" s="133"/>
    </row>
    <row r="343" spans="1:18">
      <c r="A343" s="133"/>
      <c r="B343" s="133"/>
      <c r="C343" s="133"/>
      <c r="D343" s="133"/>
      <c r="E343" s="150"/>
      <c r="F343" s="133"/>
      <c r="G343" s="133"/>
      <c r="H343" s="133"/>
      <c r="I343" s="133"/>
      <c r="J343" s="133"/>
      <c r="K343" s="133"/>
      <c r="L343" s="133"/>
      <c r="M343" s="133"/>
      <c r="N343" s="133"/>
      <c r="O343" s="133"/>
      <c r="P343" s="133"/>
      <c r="Q343" s="133"/>
      <c r="R343" s="133"/>
    </row>
    <row r="344" spans="1:18">
      <c r="A344" s="133"/>
      <c r="B344" s="133"/>
      <c r="C344" s="133"/>
      <c r="D344" s="133"/>
      <c r="E344" s="150"/>
      <c r="F344" s="133"/>
      <c r="G344" s="133"/>
      <c r="H344" s="133"/>
      <c r="I344" s="133"/>
      <c r="J344" s="133"/>
      <c r="K344" s="133"/>
      <c r="L344" s="133"/>
      <c r="M344" s="133"/>
      <c r="N344" s="133"/>
      <c r="O344" s="133"/>
      <c r="P344" s="133"/>
      <c r="Q344" s="133"/>
      <c r="R344" s="133"/>
    </row>
    <row r="345" spans="1:18">
      <c r="A345" s="133"/>
      <c r="B345" s="133"/>
      <c r="C345" s="133"/>
      <c r="D345" s="133"/>
      <c r="E345" s="150"/>
      <c r="F345" s="133"/>
      <c r="G345" s="133"/>
      <c r="H345" s="133"/>
      <c r="I345" s="133"/>
      <c r="J345" s="133"/>
      <c r="K345" s="133"/>
      <c r="L345" s="133"/>
      <c r="M345" s="133"/>
      <c r="N345" s="133"/>
      <c r="O345" s="133"/>
      <c r="P345" s="133"/>
      <c r="Q345" s="133"/>
      <c r="R345" s="133"/>
    </row>
    <row r="346" spans="1:18">
      <c r="A346" s="133"/>
      <c r="B346" s="133"/>
      <c r="C346" s="133"/>
      <c r="D346" s="133"/>
      <c r="E346" s="150"/>
      <c r="F346" s="133"/>
      <c r="G346" s="133"/>
      <c r="H346" s="133"/>
      <c r="I346" s="133"/>
      <c r="J346" s="133"/>
      <c r="K346" s="133"/>
      <c r="L346" s="133"/>
      <c r="M346" s="133"/>
      <c r="N346" s="133"/>
      <c r="O346" s="133"/>
      <c r="P346" s="133"/>
      <c r="Q346" s="133"/>
      <c r="R346" s="133"/>
    </row>
    <row r="347" spans="1:18">
      <c r="A347" s="133"/>
      <c r="B347" s="133"/>
      <c r="C347" s="133"/>
      <c r="D347" s="133"/>
      <c r="E347" s="150"/>
      <c r="F347" s="133"/>
      <c r="G347" s="133"/>
      <c r="H347" s="133"/>
      <c r="I347" s="133"/>
      <c r="J347" s="133"/>
      <c r="K347" s="133"/>
      <c r="L347" s="133"/>
      <c r="M347" s="133"/>
      <c r="N347" s="133"/>
      <c r="O347" s="133"/>
      <c r="P347" s="133"/>
      <c r="Q347" s="133"/>
      <c r="R347" s="133"/>
    </row>
    <row r="348" spans="1:18">
      <c r="A348" s="133"/>
      <c r="B348" s="133"/>
      <c r="C348" s="133"/>
      <c r="D348" s="133"/>
      <c r="E348" s="150"/>
      <c r="F348" s="133"/>
      <c r="G348" s="133"/>
      <c r="H348" s="133"/>
      <c r="I348" s="133"/>
      <c r="J348" s="133"/>
      <c r="K348" s="133"/>
      <c r="L348" s="133"/>
      <c r="M348" s="133"/>
      <c r="N348" s="133"/>
      <c r="O348" s="133"/>
      <c r="P348" s="133"/>
      <c r="Q348" s="133"/>
      <c r="R348" s="133"/>
    </row>
    <row r="349" spans="1:18">
      <c r="A349" s="133"/>
      <c r="B349" s="133"/>
      <c r="C349" s="133"/>
      <c r="D349" s="133"/>
      <c r="E349" s="150"/>
      <c r="F349" s="133"/>
      <c r="G349" s="133"/>
      <c r="H349" s="133"/>
      <c r="I349" s="133"/>
      <c r="J349" s="133"/>
      <c r="K349" s="133"/>
      <c r="L349" s="133"/>
      <c r="M349" s="133"/>
      <c r="N349" s="133"/>
      <c r="O349" s="133"/>
      <c r="P349" s="133"/>
      <c r="Q349" s="133"/>
      <c r="R349" s="133"/>
    </row>
    <row r="350" spans="1:18">
      <c r="A350" s="133"/>
      <c r="B350" s="133"/>
      <c r="C350" s="133"/>
      <c r="D350" s="133"/>
      <c r="E350" s="150"/>
      <c r="F350" s="133"/>
      <c r="G350" s="133"/>
      <c r="H350" s="133"/>
      <c r="I350" s="133"/>
      <c r="J350" s="133"/>
      <c r="K350" s="133"/>
      <c r="L350" s="133"/>
      <c r="M350" s="133"/>
      <c r="N350" s="133"/>
      <c r="O350" s="133"/>
      <c r="P350" s="133"/>
      <c r="Q350" s="133"/>
      <c r="R350" s="133"/>
    </row>
    <row r="351" spans="1:18">
      <c r="A351" s="133"/>
      <c r="B351" s="133"/>
      <c r="C351" s="133"/>
      <c r="D351" s="133"/>
      <c r="E351" s="150"/>
      <c r="F351" s="133"/>
      <c r="G351" s="133"/>
      <c r="H351" s="133"/>
      <c r="I351" s="133"/>
      <c r="J351" s="133"/>
      <c r="K351" s="133"/>
      <c r="L351" s="133"/>
      <c r="M351" s="133"/>
      <c r="N351" s="133"/>
      <c r="O351" s="133"/>
      <c r="P351" s="133"/>
      <c r="Q351" s="133"/>
      <c r="R351" s="133"/>
    </row>
    <row r="352" spans="1:18">
      <c r="A352" s="133"/>
      <c r="B352" s="133"/>
      <c r="C352" s="133"/>
      <c r="D352" s="133"/>
      <c r="E352" s="150"/>
      <c r="F352" s="133"/>
      <c r="G352" s="133"/>
      <c r="H352" s="133"/>
      <c r="I352" s="133"/>
      <c r="J352" s="133"/>
      <c r="K352" s="133"/>
      <c r="L352" s="133"/>
      <c r="M352" s="133"/>
      <c r="N352" s="133"/>
      <c r="O352" s="133"/>
      <c r="P352" s="133"/>
      <c r="Q352" s="133"/>
      <c r="R352" s="133"/>
    </row>
    <row r="353" spans="1:18">
      <c r="A353" s="133"/>
      <c r="B353" s="133"/>
      <c r="C353" s="133"/>
      <c r="D353" s="133"/>
      <c r="E353" s="150"/>
      <c r="F353" s="133"/>
      <c r="G353" s="133"/>
      <c r="H353" s="133"/>
      <c r="I353" s="133"/>
      <c r="J353" s="133"/>
      <c r="K353" s="133"/>
      <c r="L353" s="133"/>
      <c r="M353" s="133"/>
      <c r="N353" s="133"/>
      <c r="O353" s="133"/>
      <c r="P353" s="133"/>
      <c r="Q353" s="133"/>
      <c r="R353" s="133"/>
    </row>
    <row r="354" spans="1:18">
      <c r="A354" s="133"/>
      <c r="B354" s="133"/>
      <c r="C354" s="133"/>
      <c r="D354" s="133"/>
      <c r="E354" s="150"/>
      <c r="F354" s="133"/>
      <c r="G354" s="133"/>
      <c r="H354" s="133"/>
      <c r="I354" s="133"/>
      <c r="J354" s="133"/>
      <c r="K354" s="133"/>
      <c r="L354" s="133"/>
      <c r="M354" s="133"/>
      <c r="N354" s="133"/>
      <c r="O354" s="133"/>
      <c r="P354" s="133"/>
      <c r="Q354" s="133"/>
      <c r="R354" s="133"/>
    </row>
    <row r="355" spans="1:18">
      <c r="A355" s="133"/>
      <c r="B355" s="133"/>
      <c r="C355" s="133"/>
      <c r="D355" s="133"/>
      <c r="E355" s="150"/>
      <c r="F355" s="133"/>
      <c r="G355" s="133"/>
      <c r="H355" s="133"/>
      <c r="I355" s="133"/>
      <c r="J355" s="133"/>
      <c r="K355" s="133"/>
      <c r="L355" s="133"/>
      <c r="M355" s="133"/>
      <c r="N355" s="133"/>
      <c r="O355" s="133"/>
      <c r="P355" s="133"/>
      <c r="Q355" s="133"/>
      <c r="R355" s="133"/>
    </row>
    <row r="356" spans="1:18">
      <c r="A356" s="133"/>
      <c r="B356" s="133"/>
      <c r="C356" s="133"/>
      <c r="D356" s="133"/>
      <c r="E356" s="150"/>
      <c r="F356" s="133"/>
      <c r="G356" s="133"/>
      <c r="H356" s="133"/>
      <c r="I356" s="133"/>
      <c r="J356" s="133"/>
      <c r="K356" s="133"/>
      <c r="L356" s="133"/>
      <c r="M356" s="133"/>
      <c r="N356" s="133"/>
      <c r="O356" s="133"/>
      <c r="P356" s="133"/>
      <c r="Q356" s="133"/>
      <c r="R356" s="133"/>
    </row>
    <row r="357" spans="1:18">
      <c r="A357" s="133"/>
      <c r="B357" s="133"/>
      <c r="C357" s="133"/>
      <c r="D357" s="133"/>
      <c r="E357" s="150"/>
      <c r="F357" s="133"/>
      <c r="G357" s="133"/>
      <c r="H357" s="133"/>
      <c r="I357" s="133"/>
      <c r="J357" s="133"/>
      <c r="K357" s="133"/>
      <c r="L357" s="133"/>
      <c r="M357" s="133"/>
      <c r="N357" s="133"/>
      <c r="O357" s="133"/>
      <c r="P357" s="133"/>
      <c r="Q357" s="133"/>
      <c r="R357" s="133"/>
    </row>
    <row r="358" spans="1:18">
      <c r="A358" s="133"/>
      <c r="B358" s="133"/>
      <c r="C358" s="133"/>
      <c r="D358" s="133"/>
      <c r="E358" s="150"/>
      <c r="F358" s="133"/>
      <c r="G358" s="133"/>
      <c r="H358" s="133"/>
      <c r="I358" s="133"/>
      <c r="J358" s="133"/>
      <c r="K358" s="133"/>
      <c r="L358" s="133"/>
      <c r="M358" s="133"/>
      <c r="N358" s="133"/>
      <c r="O358" s="133"/>
      <c r="P358" s="133"/>
      <c r="Q358" s="133"/>
      <c r="R358" s="133"/>
    </row>
    <row r="359" spans="1:18">
      <c r="A359" s="133"/>
      <c r="B359" s="133"/>
      <c r="C359" s="133"/>
      <c r="D359" s="133"/>
      <c r="E359" s="150"/>
      <c r="F359" s="133"/>
      <c r="G359" s="133"/>
      <c r="H359" s="133"/>
      <c r="I359" s="133"/>
      <c r="J359" s="133"/>
      <c r="K359" s="133"/>
      <c r="L359" s="133"/>
      <c r="M359" s="133"/>
      <c r="N359" s="133"/>
      <c r="O359" s="133"/>
      <c r="P359" s="133"/>
      <c r="Q359" s="133"/>
      <c r="R359" s="133"/>
    </row>
    <row r="360" spans="1:18">
      <c r="A360" s="133"/>
      <c r="B360" s="133"/>
      <c r="C360" s="133"/>
      <c r="D360" s="133"/>
      <c r="E360" s="150"/>
      <c r="F360" s="133"/>
      <c r="G360" s="133"/>
      <c r="H360" s="133"/>
      <c r="I360" s="133"/>
      <c r="J360" s="133"/>
      <c r="K360" s="133"/>
      <c r="L360" s="133"/>
      <c r="M360" s="133"/>
      <c r="N360" s="133"/>
      <c r="O360" s="133"/>
      <c r="P360" s="133"/>
      <c r="Q360" s="133"/>
      <c r="R360" s="133"/>
    </row>
    <row r="361" spans="1:18">
      <c r="A361" s="133"/>
      <c r="B361" s="133"/>
      <c r="C361" s="133"/>
      <c r="D361" s="133"/>
      <c r="E361" s="150"/>
      <c r="F361" s="133"/>
      <c r="G361" s="133"/>
      <c r="H361" s="133"/>
      <c r="I361" s="133"/>
      <c r="J361" s="133"/>
      <c r="K361" s="133"/>
      <c r="L361" s="133"/>
      <c r="M361" s="133"/>
      <c r="N361" s="133"/>
      <c r="O361" s="133"/>
      <c r="P361" s="133"/>
      <c r="Q361" s="133"/>
      <c r="R361" s="133"/>
    </row>
    <row r="362" spans="1:18">
      <c r="A362" s="133"/>
      <c r="B362" s="133"/>
      <c r="C362" s="133"/>
      <c r="D362" s="133"/>
      <c r="E362" s="150"/>
      <c r="F362" s="133"/>
      <c r="G362" s="133"/>
      <c r="H362" s="133"/>
      <c r="I362" s="133"/>
      <c r="J362" s="133"/>
      <c r="K362" s="133"/>
      <c r="L362" s="133"/>
      <c r="M362" s="133"/>
      <c r="N362" s="133"/>
      <c r="O362" s="133"/>
      <c r="P362" s="133"/>
      <c r="Q362" s="133"/>
      <c r="R362" s="133"/>
    </row>
    <row r="363" spans="1:18">
      <c r="A363" s="133"/>
      <c r="B363" s="133"/>
      <c r="C363" s="133"/>
      <c r="D363" s="133"/>
      <c r="E363" s="150"/>
      <c r="F363" s="133"/>
      <c r="G363" s="133"/>
      <c r="H363" s="133"/>
      <c r="I363" s="133"/>
      <c r="J363" s="133"/>
      <c r="K363" s="133"/>
      <c r="L363" s="133"/>
      <c r="M363" s="133"/>
      <c r="N363" s="133"/>
      <c r="O363" s="133"/>
      <c r="P363" s="133"/>
      <c r="Q363" s="133"/>
      <c r="R363" s="133"/>
    </row>
    <row r="364" spans="1:18">
      <c r="A364" s="133"/>
      <c r="B364" s="133"/>
      <c r="C364" s="133"/>
      <c r="D364" s="133"/>
      <c r="E364" s="150"/>
      <c r="F364" s="133"/>
      <c r="G364" s="133"/>
      <c r="H364" s="133"/>
      <c r="I364" s="133"/>
      <c r="J364" s="133"/>
      <c r="K364" s="133"/>
      <c r="L364" s="133"/>
      <c r="M364" s="133"/>
      <c r="N364" s="133"/>
      <c r="O364" s="133"/>
      <c r="P364" s="133"/>
      <c r="Q364" s="133"/>
      <c r="R364" s="133"/>
    </row>
    <row r="365" spans="1:18">
      <c r="A365" s="133"/>
      <c r="B365" s="133"/>
      <c r="C365" s="133"/>
      <c r="D365" s="133"/>
      <c r="E365" s="150"/>
      <c r="F365" s="133"/>
      <c r="G365" s="133"/>
      <c r="H365" s="133"/>
      <c r="I365" s="133"/>
      <c r="J365" s="133"/>
      <c r="K365" s="133"/>
      <c r="L365" s="133"/>
      <c r="M365" s="133"/>
      <c r="N365" s="133"/>
      <c r="O365" s="133"/>
      <c r="P365" s="133"/>
      <c r="Q365" s="133"/>
      <c r="R365" s="133"/>
    </row>
    <row r="366" spans="1:18">
      <c r="A366" s="133"/>
      <c r="B366" s="133"/>
      <c r="C366" s="133"/>
      <c r="D366" s="133"/>
      <c r="E366" s="150"/>
      <c r="F366" s="133"/>
      <c r="G366" s="133"/>
      <c r="H366" s="133"/>
      <c r="I366" s="133"/>
      <c r="J366" s="133"/>
      <c r="K366" s="133"/>
      <c r="L366" s="133"/>
      <c r="M366" s="133"/>
      <c r="N366" s="133"/>
      <c r="O366" s="133"/>
      <c r="P366" s="133"/>
      <c r="Q366" s="133"/>
      <c r="R366" s="133"/>
    </row>
    <row r="367" spans="1:18">
      <c r="A367" s="133"/>
      <c r="B367" s="133"/>
      <c r="C367" s="133"/>
      <c r="D367" s="133"/>
      <c r="E367" s="150"/>
      <c r="F367" s="133"/>
      <c r="G367" s="133"/>
      <c r="H367" s="133"/>
      <c r="I367" s="133"/>
      <c r="J367" s="133"/>
      <c r="K367" s="133"/>
      <c r="L367" s="133"/>
      <c r="M367" s="133"/>
      <c r="N367" s="133"/>
      <c r="O367" s="133"/>
      <c r="P367" s="133"/>
      <c r="Q367" s="133"/>
      <c r="R367" s="133"/>
    </row>
    <row r="368" spans="1:18">
      <c r="A368" s="133"/>
      <c r="B368" s="133"/>
      <c r="C368" s="133"/>
      <c r="D368" s="133"/>
      <c r="E368" s="150"/>
      <c r="F368" s="133"/>
      <c r="G368" s="133"/>
      <c r="H368" s="133"/>
      <c r="I368" s="133"/>
      <c r="J368" s="133"/>
      <c r="K368" s="133"/>
      <c r="L368" s="133"/>
      <c r="M368" s="133"/>
      <c r="N368" s="133"/>
      <c r="O368" s="133"/>
      <c r="P368" s="133"/>
      <c r="Q368" s="133"/>
      <c r="R368" s="133"/>
    </row>
    <row r="369" spans="1:18">
      <c r="A369" s="133"/>
      <c r="B369" s="133"/>
      <c r="C369" s="133"/>
      <c r="D369" s="133"/>
      <c r="E369" s="150"/>
      <c r="F369" s="133"/>
      <c r="G369" s="133"/>
      <c r="H369" s="133"/>
      <c r="I369" s="133"/>
      <c r="J369" s="133"/>
      <c r="K369" s="133"/>
      <c r="L369" s="133"/>
      <c r="M369" s="133"/>
      <c r="N369" s="133"/>
      <c r="O369" s="133"/>
      <c r="P369" s="133"/>
      <c r="Q369" s="133"/>
      <c r="R369" s="133"/>
    </row>
    <row r="370" spans="1:18">
      <c r="A370" s="133"/>
      <c r="B370" s="133"/>
      <c r="C370" s="133"/>
      <c r="D370" s="133"/>
      <c r="E370" s="150"/>
      <c r="F370" s="133"/>
      <c r="G370" s="133"/>
      <c r="H370" s="133"/>
      <c r="I370" s="133"/>
      <c r="J370" s="133"/>
      <c r="K370" s="133"/>
      <c r="L370" s="133"/>
      <c r="M370" s="133"/>
      <c r="N370" s="133"/>
      <c r="O370" s="133"/>
      <c r="P370" s="133"/>
      <c r="Q370" s="133"/>
      <c r="R370" s="133"/>
    </row>
    <row r="371" spans="1:18">
      <c r="A371" s="133"/>
      <c r="B371" s="133"/>
      <c r="C371" s="133"/>
      <c r="D371" s="133"/>
      <c r="E371" s="150"/>
      <c r="F371" s="133"/>
      <c r="G371" s="133"/>
      <c r="H371" s="133"/>
      <c r="I371" s="133"/>
      <c r="J371" s="133"/>
      <c r="K371" s="133"/>
      <c r="L371" s="133"/>
      <c r="M371" s="133"/>
      <c r="N371" s="133"/>
      <c r="O371" s="133"/>
      <c r="P371" s="133"/>
      <c r="Q371" s="133"/>
      <c r="R371" s="133"/>
    </row>
    <row r="372" spans="1:18">
      <c r="A372" s="133"/>
      <c r="B372" s="133"/>
      <c r="C372" s="133"/>
      <c r="D372" s="133"/>
      <c r="E372" s="150"/>
      <c r="F372" s="133"/>
      <c r="G372" s="133"/>
      <c r="H372" s="133"/>
      <c r="I372" s="133"/>
      <c r="J372" s="133"/>
      <c r="K372" s="133"/>
      <c r="L372" s="133"/>
      <c r="M372" s="133"/>
      <c r="N372" s="133"/>
      <c r="O372" s="133"/>
      <c r="P372" s="133"/>
      <c r="Q372" s="133"/>
      <c r="R372" s="133"/>
    </row>
    <row r="373" spans="1:18">
      <c r="A373" s="133"/>
      <c r="B373" s="133"/>
      <c r="C373" s="133"/>
      <c r="D373" s="133"/>
      <c r="E373" s="150"/>
      <c r="F373" s="133"/>
      <c r="G373" s="133"/>
      <c r="H373" s="133"/>
      <c r="I373" s="133"/>
      <c r="J373" s="133"/>
      <c r="K373" s="133"/>
      <c r="L373" s="133"/>
      <c r="M373" s="133"/>
      <c r="N373" s="133"/>
      <c r="O373" s="133"/>
      <c r="P373" s="133"/>
      <c r="Q373" s="133"/>
      <c r="R373" s="133"/>
    </row>
    <row r="374" spans="1:18">
      <c r="A374" s="133"/>
      <c r="B374" s="133"/>
      <c r="C374" s="133"/>
      <c r="D374" s="133"/>
      <c r="E374" s="150"/>
      <c r="F374" s="133"/>
      <c r="G374" s="133"/>
      <c r="H374" s="133"/>
      <c r="I374" s="133"/>
      <c r="J374" s="133"/>
      <c r="K374" s="133"/>
      <c r="L374" s="133"/>
      <c r="M374" s="133"/>
      <c r="N374" s="133"/>
      <c r="O374" s="133"/>
      <c r="P374" s="133"/>
      <c r="Q374" s="133"/>
      <c r="R374" s="133"/>
    </row>
    <row r="375" spans="1:18">
      <c r="A375" s="133"/>
      <c r="B375" s="133"/>
      <c r="C375" s="133"/>
      <c r="D375" s="133"/>
      <c r="E375" s="150"/>
      <c r="F375" s="133"/>
      <c r="G375" s="133"/>
      <c r="H375" s="133"/>
      <c r="I375" s="133"/>
      <c r="J375" s="133"/>
      <c r="K375" s="133"/>
      <c r="L375" s="133"/>
      <c r="M375" s="133"/>
      <c r="N375" s="133"/>
      <c r="O375" s="133"/>
      <c r="P375" s="133"/>
      <c r="Q375" s="133"/>
      <c r="R375" s="133"/>
    </row>
    <row r="376" spans="1:18">
      <c r="A376" s="133"/>
      <c r="B376" s="133"/>
      <c r="C376" s="133"/>
      <c r="D376" s="133"/>
      <c r="E376" s="150"/>
      <c r="F376" s="133"/>
      <c r="G376" s="133"/>
      <c r="H376" s="133"/>
      <c r="I376" s="133"/>
      <c r="J376" s="133"/>
      <c r="K376" s="133"/>
      <c r="L376" s="133"/>
      <c r="M376" s="133"/>
      <c r="N376" s="133"/>
      <c r="O376" s="133"/>
      <c r="P376" s="133"/>
      <c r="Q376" s="133"/>
      <c r="R376" s="133"/>
    </row>
    <row r="377" spans="1:18">
      <c r="A377" s="133"/>
      <c r="B377" s="133"/>
      <c r="C377" s="133"/>
      <c r="D377" s="133"/>
      <c r="E377" s="150"/>
      <c r="F377" s="133"/>
      <c r="G377" s="133"/>
      <c r="H377" s="133"/>
      <c r="I377" s="133"/>
      <c r="J377" s="133"/>
      <c r="K377" s="133"/>
      <c r="L377" s="133"/>
      <c r="M377" s="133"/>
      <c r="N377" s="133"/>
      <c r="O377" s="133"/>
      <c r="P377" s="133"/>
      <c r="Q377" s="133"/>
      <c r="R377" s="133"/>
    </row>
    <row r="378" spans="1:18">
      <c r="A378" s="133"/>
      <c r="B378" s="133"/>
      <c r="C378" s="133"/>
      <c r="D378" s="133"/>
      <c r="E378" s="150"/>
      <c r="F378" s="133"/>
      <c r="G378" s="133"/>
      <c r="H378" s="133"/>
      <c r="I378" s="133"/>
      <c r="J378" s="133"/>
      <c r="K378" s="133"/>
      <c r="L378" s="133"/>
      <c r="M378" s="133"/>
      <c r="N378" s="133"/>
      <c r="O378" s="133"/>
      <c r="P378" s="133"/>
      <c r="Q378" s="133"/>
      <c r="R378" s="133"/>
    </row>
    <row r="379" spans="1:18">
      <c r="A379" s="133"/>
      <c r="B379" s="133"/>
      <c r="C379" s="133"/>
      <c r="D379" s="133"/>
      <c r="E379" s="150"/>
      <c r="F379" s="133"/>
      <c r="G379" s="133"/>
      <c r="H379" s="133"/>
      <c r="I379" s="133"/>
      <c r="J379" s="133"/>
      <c r="K379" s="133"/>
      <c r="L379" s="133"/>
      <c r="M379" s="133"/>
      <c r="N379" s="133"/>
      <c r="O379" s="133"/>
      <c r="P379" s="133"/>
      <c r="Q379" s="133"/>
      <c r="R379" s="133"/>
    </row>
    <row r="380" spans="1:18">
      <c r="A380" s="133"/>
      <c r="B380" s="133"/>
      <c r="C380" s="133"/>
      <c r="D380" s="133"/>
      <c r="E380" s="150"/>
      <c r="F380" s="133"/>
      <c r="G380" s="133"/>
      <c r="H380" s="133"/>
      <c r="I380" s="133"/>
      <c r="J380" s="133"/>
      <c r="K380" s="133"/>
      <c r="L380" s="133"/>
      <c r="M380" s="133"/>
      <c r="N380" s="133"/>
      <c r="O380" s="133"/>
      <c r="P380" s="133"/>
      <c r="Q380" s="133"/>
      <c r="R380" s="133"/>
    </row>
    <row r="381" spans="1:18">
      <c r="A381" s="133"/>
      <c r="B381" s="133"/>
      <c r="C381" s="133"/>
      <c r="D381" s="133"/>
      <c r="E381" s="150"/>
      <c r="F381" s="133"/>
      <c r="G381" s="133"/>
      <c r="H381" s="133"/>
      <c r="I381" s="133"/>
      <c r="J381" s="133"/>
      <c r="K381" s="133"/>
      <c r="L381" s="133"/>
      <c r="M381" s="133"/>
      <c r="N381" s="133"/>
      <c r="O381" s="133"/>
      <c r="P381" s="133"/>
      <c r="Q381" s="133"/>
      <c r="R381" s="133"/>
    </row>
    <row r="382" spans="1:18">
      <c r="A382" s="133"/>
      <c r="B382" s="133"/>
      <c r="C382" s="133"/>
      <c r="D382" s="133"/>
      <c r="E382" s="150"/>
      <c r="F382" s="133"/>
      <c r="G382" s="133"/>
      <c r="H382" s="133"/>
      <c r="I382" s="133"/>
      <c r="J382" s="133"/>
      <c r="K382" s="133"/>
      <c r="L382" s="133"/>
      <c r="M382" s="133"/>
      <c r="N382" s="133"/>
      <c r="O382" s="133"/>
      <c r="P382" s="133"/>
      <c r="Q382" s="133"/>
      <c r="R382" s="133"/>
    </row>
    <row r="383" spans="1:18">
      <c r="A383" s="133"/>
      <c r="B383" s="133"/>
      <c r="C383" s="133"/>
      <c r="D383" s="133"/>
      <c r="E383" s="150"/>
      <c r="F383" s="133"/>
      <c r="G383" s="133"/>
      <c r="H383" s="133"/>
      <c r="I383" s="133"/>
      <c r="J383" s="133"/>
      <c r="K383" s="133"/>
      <c r="L383" s="133"/>
      <c r="M383" s="133"/>
      <c r="N383" s="133"/>
      <c r="O383" s="133"/>
      <c r="P383" s="133"/>
      <c r="Q383" s="133"/>
      <c r="R383" s="133"/>
    </row>
    <row r="384" spans="1:18">
      <c r="A384" s="133"/>
      <c r="B384" s="133"/>
      <c r="C384" s="133"/>
      <c r="D384" s="133"/>
      <c r="E384" s="150"/>
      <c r="F384" s="133"/>
      <c r="G384" s="133"/>
      <c r="H384" s="133"/>
      <c r="I384" s="133"/>
      <c r="J384" s="133"/>
      <c r="K384" s="133"/>
      <c r="L384" s="133"/>
      <c r="M384" s="133"/>
      <c r="N384" s="133"/>
      <c r="O384" s="133"/>
      <c r="P384" s="133"/>
      <c r="Q384" s="133"/>
      <c r="R384" s="133"/>
    </row>
    <row r="385" spans="1:18">
      <c r="A385" s="133"/>
      <c r="B385" s="133"/>
      <c r="C385" s="133"/>
      <c r="D385" s="133"/>
      <c r="E385" s="150"/>
      <c r="F385" s="133"/>
      <c r="G385" s="133"/>
      <c r="H385" s="133"/>
      <c r="I385" s="133"/>
      <c r="J385" s="133"/>
      <c r="K385" s="133"/>
      <c r="L385" s="133"/>
      <c r="M385" s="133"/>
      <c r="N385" s="133"/>
      <c r="O385" s="133"/>
      <c r="P385" s="133"/>
      <c r="Q385" s="133"/>
      <c r="R385" s="133"/>
    </row>
    <row r="386" spans="1:18">
      <c r="A386" s="133"/>
      <c r="B386" s="133"/>
      <c r="C386" s="133"/>
      <c r="D386" s="133"/>
      <c r="E386" s="150"/>
      <c r="F386" s="133"/>
      <c r="G386" s="133"/>
      <c r="H386" s="133"/>
      <c r="I386" s="133"/>
      <c r="J386" s="133"/>
      <c r="K386" s="133"/>
      <c r="L386" s="133"/>
      <c r="M386" s="133"/>
      <c r="N386" s="133"/>
      <c r="O386" s="133"/>
      <c r="P386" s="133"/>
      <c r="Q386" s="133"/>
      <c r="R386" s="133"/>
    </row>
    <row r="387" spans="1:18">
      <c r="A387" s="133"/>
      <c r="B387" s="133"/>
      <c r="C387" s="133"/>
      <c r="D387" s="133"/>
      <c r="E387" s="150"/>
      <c r="F387" s="133"/>
      <c r="G387" s="133"/>
      <c r="H387" s="133"/>
      <c r="I387" s="133"/>
      <c r="J387" s="133"/>
      <c r="K387" s="133"/>
      <c r="L387" s="133"/>
      <c r="M387" s="133"/>
      <c r="N387" s="133"/>
      <c r="O387" s="133"/>
      <c r="P387" s="133"/>
      <c r="Q387" s="133"/>
      <c r="R387" s="133"/>
    </row>
    <row r="388" spans="1:18">
      <c r="A388" s="133"/>
      <c r="B388" s="133"/>
      <c r="C388" s="133"/>
      <c r="D388" s="133"/>
      <c r="E388" s="150"/>
      <c r="F388" s="133"/>
      <c r="G388" s="133"/>
      <c r="H388" s="133"/>
      <c r="I388" s="133"/>
      <c r="J388" s="133"/>
      <c r="K388" s="133"/>
      <c r="L388" s="133"/>
      <c r="M388" s="133"/>
      <c r="N388" s="133"/>
      <c r="O388" s="133"/>
      <c r="P388" s="133"/>
      <c r="Q388" s="133"/>
      <c r="R388" s="133"/>
    </row>
    <row r="389" spans="1:18">
      <c r="A389" s="133"/>
      <c r="B389" s="133"/>
      <c r="C389" s="133"/>
      <c r="D389" s="133"/>
      <c r="E389" s="150"/>
      <c r="F389" s="133"/>
      <c r="G389" s="133"/>
      <c r="H389" s="133"/>
      <c r="I389" s="133"/>
      <c r="J389" s="133"/>
      <c r="K389" s="133"/>
      <c r="L389" s="133"/>
      <c r="M389" s="133"/>
      <c r="N389" s="133"/>
      <c r="O389" s="133"/>
      <c r="P389" s="133"/>
      <c r="Q389" s="133"/>
      <c r="R389" s="133"/>
    </row>
    <row r="390" spans="1:18">
      <c r="A390" s="133"/>
      <c r="B390" s="133"/>
      <c r="C390" s="133"/>
      <c r="D390" s="133"/>
      <c r="E390" s="150"/>
      <c r="F390" s="133"/>
      <c r="G390" s="133"/>
      <c r="H390" s="133"/>
      <c r="I390" s="133"/>
      <c r="J390" s="133"/>
      <c r="K390" s="133"/>
      <c r="L390" s="133"/>
      <c r="M390" s="133"/>
      <c r="N390" s="133"/>
      <c r="O390" s="133"/>
      <c r="P390" s="133"/>
      <c r="Q390" s="133"/>
      <c r="R390" s="133"/>
    </row>
    <row r="391" spans="1:18">
      <c r="A391" s="133"/>
      <c r="B391" s="133"/>
      <c r="C391" s="133"/>
      <c r="D391" s="133"/>
      <c r="E391" s="150"/>
      <c r="F391" s="133"/>
      <c r="G391" s="133"/>
      <c r="H391" s="133"/>
      <c r="I391" s="133"/>
      <c r="J391" s="133"/>
      <c r="K391" s="133"/>
      <c r="L391" s="133"/>
      <c r="M391" s="133"/>
      <c r="N391" s="133"/>
      <c r="O391" s="133"/>
      <c r="P391" s="133"/>
      <c r="Q391" s="133"/>
      <c r="R391" s="133"/>
    </row>
    <row r="392" spans="1:18">
      <c r="A392" s="133"/>
      <c r="B392" s="133"/>
      <c r="C392" s="133"/>
      <c r="D392" s="133"/>
      <c r="E392" s="150"/>
      <c r="F392" s="133"/>
      <c r="G392" s="133"/>
      <c r="H392" s="133"/>
      <c r="I392" s="133"/>
      <c r="J392" s="133"/>
      <c r="K392" s="133"/>
      <c r="L392" s="133"/>
      <c r="M392" s="133"/>
      <c r="N392" s="133"/>
      <c r="O392" s="133"/>
      <c r="P392" s="133"/>
      <c r="Q392" s="133"/>
      <c r="R392" s="133"/>
    </row>
    <row r="393" spans="1:18">
      <c r="A393" s="133"/>
      <c r="B393" s="133"/>
      <c r="C393" s="133"/>
      <c r="D393" s="133"/>
      <c r="E393" s="150"/>
      <c r="F393" s="133"/>
      <c r="G393" s="133"/>
      <c r="H393" s="133"/>
      <c r="I393" s="133"/>
      <c r="J393" s="133"/>
      <c r="K393" s="133"/>
      <c r="L393" s="133"/>
      <c r="M393" s="133"/>
      <c r="N393" s="133"/>
      <c r="O393" s="133"/>
      <c r="P393" s="133"/>
      <c r="Q393" s="133"/>
      <c r="R393" s="133"/>
    </row>
    <row r="394" spans="1:18">
      <c r="A394" s="133"/>
      <c r="B394" s="133"/>
      <c r="C394" s="133"/>
      <c r="D394" s="133"/>
      <c r="E394" s="150"/>
      <c r="F394" s="133"/>
      <c r="G394" s="133"/>
      <c r="H394" s="133"/>
      <c r="I394" s="133"/>
      <c r="J394" s="133"/>
      <c r="K394" s="133"/>
      <c r="L394" s="133"/>
      <c r="M394" s="133"/>
      <c r="N394" s="133"/>
      <c r="O394" s="133"/>
      <c r="P394" s="133"/>
      <c r="Q394" s="133"/>
      <c r="R394" s="133"/>
    </row>
    <row r="395" spans="1:18">
      <c r="A395" s="133"/>
      <c r="B395" s="133"/>
      <c r="C395" s="133"/>
      <c r="D395" s="133"/>
      <c r="E395" s="150"/>
      <c r="F395" s="133"/>
      <c r="G395" s="133"/>
      <c r="H395" s="133"/>
      <c r="I395" s="133"/>
      <c r="J395" s="133"/>
      <c r="K395" s="133"/>
      <c r="L395" s="133"/>
      <c r="M395" s="133"/>
      <c r="N395" s="133"/>
      <c r="O395" s="133"/>
      <c r="P395" s="133"/>
      <c r="Q395" s="133"/>
      <c r="R395" s="133"/>
    </row>
    <row r="396" spans="1:18">
      <c r="A396" s="133"/>
      <c r="B396" s="133"/>
      <c r="C396" s="133"/>
      <c r="D396" s="133"/>
      <c r="E396" s="150"/>
      <c r="F396" s="133"/>
      <c r="G396" s="133"/>
      <c r="H396" s="133"/>
      <c r="I396" s="133"/>
      <c r="J396" s="133"/>
      <c r="K396" s="133"/>
      <c r="L396" s="133"/>
      <c r="M396" s="133"/>
      <c r="N396" s="133"/>
      <c r="O396" s="133"/>
      <c r="P396" s="133"/>
      <c r="Q396" s="133"/>
      <c r="R396" s="133"/>
    </row>
    <row r="397" spans="1:18">
      <c r="A397" s="133"/>
      <c r="B397" s="133"/>
      <c r="C397" s="133"/>
      <c r="D397" s="133"/>
      <c r="E397" s="150"/>
      <c r="F397" s="133"/>
      <c r="G397" s="133"/>
      <c r="H397" s="133"/>
      <c r="I397" s="133"/>
      <c r="J397" s="133"/>
      <c r="K397" s="133"/>
      <c r="L397" s="133"/>
      <c r="M397" s="133"/>
      <c r="N397" s="133"/>
      <c r="O397" s="133"/>
      <c r="P397" s="133"/>
      <c r="Q397" s="133"/>
      <c r="R397" s="133"/>
    </row>
    <row r="398" spans="1:18">
      <c r="A398" s="133"/>
      <c r="B398" s="133"/>
      <c r="C398" s="133"/>
      <c r="D398" s="133"/>
      <c r="E398" s="150"/>
      <c r="F398" s="133"/>
      <c r="G398" s="133"/>
      <c r="H398" s="133"/>
      <c r="I398" s="133"/>
      <c r="J398" s="133"/>
      <c r="K398" s="133"/>
      <c r="L398" s="133"/>
      <c r="M398" s="133"/>
      <c r="N398" s="133"/>
      <c r="O398" s="133"/>
      <c r="P398" s="133"/>
      <c r="Q398" s="133"/>
      <c r="R398" s="133"/>
    </row>
    <row r="399" spans="1:18">
      <c r="A399" s="133"/>
      <c r="B399" s="133"/>
      <c r="C399" s="133"/>
      <c r="D399" s="133"/>
      <c r="E399" s="150"/>
      <c r="F399" s="133"/>
      <c r="G399" s="133"/>
      <c r="H399" s="133"/>
      <c r="I399" s="133"/>
      <c r="J399" s="133"/>
      <c r="K399" s="133"/>
      <c r="L399" s="133"/>
      <c r="M399" s="133"/>
      <c r="N399" s="133"/>
      <c r="O399" s="133"/>
      <c r="P399" s="133"/>
      <c r="Q399" s="133"/>
      <c r="R399" s="133"/>
    </row>
    <row r="400" spans="1:18">
      <c r="A400" s="133"/>
      <c r="B400" s="133"/>
      <c r="C400" s="133"/>
      <c r="D400" s="133"/>
      <c r="E400" s="150"/>
      <c r="F400" s="133"/>
      <c r="G400" s="133"/>
      <c r="H400" s="133"/>
      <c r="I400" s="133"/>
      <c r="J400" s="133"/>
      <c r="K400" s="133"/>
      <c r="L400" s="133"/>
      <c r="M400" s="133"/>
      <c r="N400" s="133"/>
      <c r="O400" s="133"/>
      <c r="P400" s="133"/>
      <c r="Q400" s="133"/>
      <c r="R400" s="133"/>
    </row>
    <row r="401" spans="1:18">
      <c r="A401" s="133"/>
      <c r="B401" s="133"/>
      <c r="C401" s="133"/>
      <c r="D401" s="133"/>
      <c r="E401" s="150"/>
      <c r="F401" s="133"/>
      <c r="G401" s="133"/>
      <c r="H401" s="133"/>
      <c r="I401" s="133"/>
      <c r="J401" s="133"/>
      <c r="K401" s="133"/>
      <c r="L401" s="133"/>
      <c r="M401" s="133"/>
      <c r="N401" s="133"/>
      <c r="O401" s="133"/>
      <c r="P401" s="133"/>
      <c r="Q401" s="133"/>
      <c r="R401" s="133"/>
    </row>
    <row r="402" spans="1:18">
      <c r="A402" s="133"/>
      <c r="B402" s="133"/>
      <c r="C402" s="133"/>
      <c r="D402" s="133"/>
      <c r="E402" s="150"/>
      <c r="F402" s="133"/>
      <c r="G402" s="133"/>
      <c r="H402" s="133"/>
      <c r="I402" s="133"/>
      <c r="J402" s="133"/>
      <c r="K402" s="133"/>
      <c r="L402" s="133"/>
      <c r="M402" s="133"/>
      <c r="N402" s="133"/>
      <c r="O402" s="133"/>
      <c r="P402" s="133"/>
      <c r="Q402" s="133"/>
      <c r="R402" s="133"/>
    </row>
    <row r="403" spans="1:18">
      <c r="A403" s="133"/>
      <c r="B403" s="133"/>
      <c r="C403" s="133"/>
      <c r="D403" s="133"/>
      <c r="E403" s="150"/>
      <c r="F403" s="133"/>
      <c r="G403" s="133"/>
      <c r="H403" s="133"/>
      <c r="I403" s="133"/>
      <c r="J403" s="133"/>
      <c r="K403" s="133"/>
      <c r="L403" s="133"/>
      <c r="M403" s="133"/>
      <c r="N403" s="133"/>
      <c r="O403" s="133"/>
      <c r="P403" s="133"/>
      <c r="Q403" s="133"/>
      <c r="R403" s="133"/>
    </row>
    <row r="404" spans="1:18">
      <c r="A404" s="133"/>
      <c r="B404" s="133"/>
      <c r="C404" s="133"/>
      <c r="D404" s="133"/>
      <c r="E404" s="150"/>
      <c r="F404" s="133"/>
      <c r="G404" s="133"/>
      <c r="H404" s="133"/>
      <c r="I404" s="133"/>
      <c r="J404" s="133"/>
      <c r="K404" s="133"/>
      <c r="L404" s="133"/>
      <c r="M404" s="133"/>
      <c r="N404" s="133"/>
      <c r="O404" s="133"/>
      <c r="P404" s="133"/>
      <c r="Q404" s="133"/>
      <c r="R404" s="133"/>
    </row>
    <row r="405" spans="1:18">
      <c r="A405" s="133"/>
      <c r="B405" s="133"/>
      <c r="C405" s="133"/>
      <c r="D405" s="133"/>
      <c r="E405" s="150"/>
      <c r="F405" s="133"/>
      <c r="G405" s="133"/>
      <c r="H405" s="133"/>
      <c r="I405" s="133"/>
      <c r="J405" s="133"/>
      <c r="K405" s="133"/>
      <c r="L405" s="133"/>
      <c r="M405" s="133"/>
      <c r="N405" s="133"/>
      <c r="O405" s="133"/>
      <c r="P405" s="133"/>
      <c r="Q405" s="133"/>
      <c r="R405" s="133"/>
    </row>
    <row r="406" spans="1:18">
      <c r="A406" s="133"/>
      <c r="B406" s="133"/>
      <c r="C406" s="133"/>
      <c r="D406" s="133"/>
      <c r="E406" s="150"/>
      <c r="F406" s="133"/>
      <c r="G406" s="133"/>
      <c r="H406" s="133"/>
      <c r="I406" s="133"/>
      <c r="J406" s="133"/>
      <c r="K406" s="133"/>
      <c r="L406" s="133"/>
      <c r="M406" s="133"/>
      <c r="N406" s="133"/>
      <c r="O406" s="133"/>
      <c r="P406" s="133"/>
      <c r="Q406" s="133"/>
      <c r="R406" s="133"/>
    </row>
    <row r="407" spans="1:18">
      <c r="A407" s="133"/>
      <c r="B407" s="133"/>
      <c r="C407" s="133"/>
      <c r="D407" s="133"/>
      <c r="E407" s="150"/>
      <c r="F407" s="133"/>
      <c r="G407" s="133"/>
      <c r="H407" s="133"/>
      <c r="I407" s="133"/>
      <c r="J407" s="133"/>
      <c r="K407" s="133"/>
      <c r="L407" s="133"/>
      <c r="M407" s="133"/>
      <c r="N407" s="133"/>
      <c r="O407" s="133"/>
      <c r="P407" s="133"/>
      <c r="Q407" s="133"/>
      <c r="R407" s="133"/>
    </row>
    <row r="408" spans="1:18">
      <c r="A408" s="133"/>
      <c r="B408" s="133"/>
      <c r="C408" s="133"/>
      <c r="D408" s="133"/>
      <c r="E408" s="150"/>
      <c r="F408" s="133"/>
      <c r="G408" s="133"/>
      <c r="H408" s="133"/>
      <c r="I408" s="133"/>
      <c r="J408" s="133"/>
      <c r="K408" s="133"/>
      <c r="L408" s="133"/>
      <c r="M408" s="133"/>
      <c r="N408" s="133"/>
      <c r="O408" s="133"/>
      <c r="P408" s="133"/>
      <c r="Q408" s="133"/>
      <c r="R408" s="133"/>
    </row>
    <row r="409" spans="1:18">
      <c r="A409" s="133"/>
      <c r="B409" s="133"/>
      <c r="C409" s="133"/>
      <c r="D409" s="133"/>
      <c r="E409" s="150"/>
      <c r="F409" s="133"/>
      <c r="G409" s="133"/>
      <c r="H409" s="133"/>
      <c r="I409" s="133"/>
      <c r="J409" s="133"/>
      <c r="K409" s="133"/>
      <c r="L409" s="133"/>
      <c r="M409" s="133"/>
      <c r="N409" s="133"/>
      <c r="O409" s="133"/>
      <c r="P409" s="133"/>
      <c r="Q409" s="133"/>
      <c r="R409" s="133"/>
    </row>
    <row r="410" spans="1:18">
      <c r="A410" s="133"/>
      <c r="B410" s="133"/>
      <c r="C410" s="133"/>
      <c r="D410" s="133"/>
      <c r="E410" s="150"/>
      <c r="F410" s="133"/>
      <c r="G410" s="133"/>
      <c r="H410" s="133"/>
      <c r="I410" s="133"/>
      <c r="J410" s="133"/>
      <c r="K410" s="133"/>
      <c r="L410" s="133"/>
      <c r="M410" s="133"/>
      <c r="N410" s="133"/>
      <c r="O410" s="133"/>
      <c r="P410" s="133"/>
      <c r="Q410" s="133"/>
      <c r="R410" s="133"/>
    </row>
    <row r="411" spans="1:18">
      <c r="A411" s="133"/>
      <c r="B411" s="133"/>
      <c r="C411" s="133"/>
      <c r="D411" s="133"/>
      <c r="E411" s="150"/>
      <c r="F411" s="133"/>
      <c r="G411" s="133"/>
      <c r="H411" s="133"/>
      <c r="I411" s="133"/>
      <c r="J411" s="133"/>
      <c r="K411" s="133"/>
      <c r="L411" s="133"/>
      <c r="M411" s="133"/>
      <c r="N411" s="133"/>
      <c r="O411" s="133"/>
      <c r="P411" s="133"/>
      <c r="Q411" s="133"/>
      <c r="R411" s="133"/>
    </row>
    <row r="412" spans="1:18">
      <c r="A412" s="133"/>
      <c r="B412" s="133"/>
      <c r="C412" s="133"/>
      <c r="D412" s="133"/>
      <c r="E412" s="150"/>
      <c r="F412" s="133"/>
      <c r="G412" s="133"/>
      <c r="H412" s="133"/>
      <c r="I412" s="133"/>
      <c r="J412" s="133"/>
      <c r="K412" s="133"/>
      <c r="L412" s="133"/>
      <c r="M412" s="133"/>
      <c r="N412" s="133"/>
      <c r="O412" s="133"/>
      <c r="P412" s="133"/>
      <c r="Q412" s="133"/>
      <c r="R412" s="133"/>
    </row>
    <row r="413" spans="1:18">
      <c r="A413" s="133"/>
      <c r="B413" s="133"/>
      <c r="C413" s="133"/>
      <c r="D413" s="133"/>
      <c r="E413" s="150"/>
      <c r="F413" s="133"/>
      <c r="G413" s="133"/>
      <c r="H413" s="133"/>
      <c r="I413" s="133"/>
      <c r="J413" s="133"/>
      <c r="K413" s="133"/>
      <c r="L413" s="133"/>
      <c r="M413" s="133"/>
      <c r="N413" s="133"/>
      <c r="O413" s="133"/>
      <c r="P413" s="133"/>
      <c r="Q413" s="133"/>
      <c r="R413" s="133"/>
    </row>
    <row r="414" spans="1:18">
      <c r="A414" s="133"/>
      <c r="B414" s="133"/>
      <c r="C414" s="133"/>
      <c r="D414" s="133"/>
      <c r="E414" s="150"/>
      <c r="F414" s="133"/>
      <c r="G414" s="133"/>
      <c r="H414" s="133"/>
      <c r="I414" s="133"/>
      <c r="J414" s="133"/>
      <c r="K414" s="133"/>
      <c r="L414" s="133"/>
      <c r="M414" s="133"/>
      <c r="N414" s="133"/>
      <c r="O414" s="133"/>
      <c r="P414" s="133"/>
      <c r="Q414" s="133"/>
      <c r="R414" s="133"/>
    </row>
    <row r="415" spans="1:18">
      <c r="A415" s="133"/>
      <c r="B415" s="133"/>
      <c r="C415" s="133"/>
      <c r="D415" s="133"/>
      <c r="E415" s="150"/>
      <c r="F415" s="133"/>
      <c r="G415" s="133"/>
      <c r="H415" s="133"/>
      <c r="I415" s="133"/>
      <c r="J415" s="133"/>
      <c r="K415" s="133"/>
      <c r="L415" s="133"/>
      <c r="M415" s="133"/>
      <c r="N415" s="133"/>
      <c r="O415" s="133"/>
      <c r="P415" s="133"/>
      <c r="Q415" s="133"/>
      <c r="R415" s="133"/>
    </row>
    <row r="416" spans="1:18">
      <c r="A416" s="133"/>
      <c r="B416" s="133"/>
      <c r="C416" s="133"/>
      <c r="D416" s="133"/>
      <c r="E416" s="150"/>
      <c r="F416" s="133"/>
      <c r="G416" s="133"/>
      <c r="H416" s="133"/>
      <c r="I416" s="133"/>
      <c r="J416" s="133"/>
      <c r="K416" s="133"/>
      <c r="L416" s="133"/>
      <c r="M416" s="133"/>
      <c r="N416" s="133"/>
      <c r="O416" s="133"/>
      <c r="P416" s="133"/>
      <c r="Q416" s="133"/>
      <c r="R416" s="133"/>
    </row>
    <row r="417" spans="1:18">
      <c r="A417" s="133"/>
      <c r="B417" s="133"/>
      <c r="C417" s="133"/>
      <c r="D417" s="133"/>
      <c r="E417" s="150"/>
      <c r="F417" s="133"/>
      <c r="G417" s="133"/>
      <c r="H417" s="133"/>
      <c r="I417" s="133"/>
      <c r="J417" s="133"/>
      <c r="K417" s="133"/>
      <c r="L417" s="133"/>
      <c r="M417" s="133"/>
      <c r="N417" s="133"/>
      <c r="O417" s="133"/>
      <c r="P417" s="133"/>
      <c r="Q417" s="133"/>
      <c r="R417" s="133"/>
    </row>
    <row r="418" spans="1:18">
      <c r="A418" s="133"/>
      <c r="B418" s="133"/>
      <c r="C418" s="133"/>
      <c r="D418" s="133"/>
      <c r="E418" s="150"/>
      <c r="F418" s="133"/>
      <c r="G418" s="133"/>
      <c r="H418" s="133"/>
      <c r="I418" s="133"/>
      <c r="J418" s="133"/>
      <c r="K418" s="133"/>
      <c r="L418" s="133"/>
      <c r="M418" s="133"/>
      <c r="N418" s="133"/>
      <c r="O418" s="133"/>
      <c r="P418" s="133"/>
      <c r="Q418" s="133"/>
      <c r="R418" s="133"/>
    </row>
    <row r="419" spans="1:18">
      <c r="A419" s="133"/>
      <c r="B419" s="133"/>
      <c r="C419" s="133"/>
      <c r="D419" s="133"/>
      <c r="E419" s="150"/>
      <c r="F419" s="133"/>
      <c r="G419" s="133"/>
      <c r="H419" s="133"/>
      <c r="I419" s="133"/>
      <c r="J419" s="133"/>
      <c r="K419" s="133"/>
      <c r="L419" s="133"/>
      <c r="M419" s="133"/>
      <c r="N419" s="133"/>
      <c r="O419" s="133"/>
      <c r="P419" s="133"/>
      <c r="Q419" s="133"/>
      <c r="R419" s="133"/>
    </row>
    <row r="420" spans="1:18">
      <c r="A420" s="133"/>
      <c r="B420" s="133"/>
      <c r="C420" s="133"/>
      <c r="D420" s="133"/>
      <c r="E420" s="150"/>
      <c r="F420" s="133"/>
      <c r="G420" s="133"/>
      <c r="H420" s="133"/>
      <c r="I420" s="133"/>
      <c r="J420" s="133"/>
      <c r="K420" s="133"/>
      <c r="L420" s="133"/>
      <c r="M420" s="133"/>
      <c r="N420" s="133"/>
      <c r="O420" s="133"/>
      <c r="P420" s="133"/>
      <c r="Q420" s="133"/>
      <c r="R420" s="133"/>
    </row>
    <row r="421" spans="1:18">
      <c r="A421" s="133"/>
      <c r="B421" s="133"/>
      <c r="C421" s="133"/>
      <c r="D421" s="133"/>
      <c r="E421" s="150"/>
      <c r="F421" s="133"/>
      <c r="G421" s="133"/>
      <c r="H421" s="133"/>
      <c r="I421" s="133"/>
      <c r="J421" s="133"/>
      <c r="K421" s="133"/>
      <c r="L421" s="133"/>
      <c r="M421" s="133"/>
      <c r="N421" s="133"/>
      <c r="O421" s="133"/>
      <c r="P421" s="133"/>
      <c r="Q421" s="133"/>
      <c r="R421" s="133"/>
    </row>
    <row r="422" spans="1:18">
      <c r="A422" s="133"/>
      <c r="B422" s="133"/>
      <c r="C422" s="133"/>
      <c r="D422" s="133"/>
      <c r="E422" s="150"/>
      <c r="F422" s="133"/>
      <c r="G422" s="133"/>
      <c r="H422" s="133"/>
      <c r="I422" s="133"/>
      <c r="J422" s="133"/>
      <c r="K422" s="133"/>
      <c r="L422" s="133"/>
      <c r="M422" s="133"/>
      <c r="N422" s="133"/>
      <c r="O422" s="133"/>
      <c r="P422" s="133"/>
      <c r="Q422" s="133"/>
      <c r="R422" s="133"/>
    </row>
    <row r="423" spans="1:18">
      <c r="A423" s="133"/>
      <c r="B423" s="133"/>
      <c r="C423" s="133"/>
      <c r="D423" s="133"/>
      <c r="E423" s="150"/>
      <c r="F423" s="133"/>
      <c r="G423" s="133"/>
      <c r="H423" s="133"/>
      <c r="I423" s="133"/>
      <c r="J423" s="133"/>
      <c r="K423" s="133"/>
      <c r="L423" s="133"/>
      <c r="M423" s="133"/>
      <c r="N423" s="133"/>
      <c r="O423" s="133"/>
      <c r="P423" s="133"/>
      <c r="Q423" s="133"/>
      <c r="R423" s="133"/>
    </row>
    <row r="424" spans="1:18">
      <c r="A424" s="133"/>
      <c r="B424" s="133"/>
      <c r="C424" s="133"/>
      <c r="D424" s="133"/>
      <c r="E424" s="150"/>
      <c r="F424" s="133"/>
      <c r="G424" s="133"/>
      <c r="H424" s="133"/>
      <c r="I424" s="133"/>
      <c r="J424" s="133"/>
      <c r="K424" s="133"/>
      <c r="L424" s="133"/>
      <c r="M424" s="133"/>
      <c r="N424" s="133"/>
      <c r="O424" s="133"/>
      <c r="P424" s="133"/>
      <c r="Q424" s="133"/>
      <c r="R424" s="133"/>
    </row>
    <row r="425" spans="1:18">
      <c r="A425" s="133"/>
      <c r="B425" s="133"/>
      <c r="C425" s="133"/>
      <c r="D425" s="133"/>
      <c r="E425" s="150"/>
      <c r="F425" s="133"/>
      <c r="G425" s="133"/>
      <c r="H425" s="133"/>
      <c r="I425" s="133"/>
      <c r="J425" s="133"/>
      <c r="K425" s="133"/>
      <c r="L425" s="133"/>
      <c r="M425" s="133"/>
      <c r="N425" s="133"/>
      <c r="O425" s="133"/>
      <c r="P425" s="133"/>
      <c r="Q425" s="133"/>
      <c r="R425" s="133"/>
    </row>
    <row r="426" spans="1:18">
      <c r="A426" s="133"/>
      <c r="B426" s="133"/>
      <c r="C426" s="133"/>
      <c r="D426" s="133"/>
      <c r="E426" s="150"/>
      <c r="F426" s="133"/>
      <c r="G426" s="133"/>
      <c r="H426" s="133"/>
      <c r="I426" s="133"/>
      <c r="J426" s="133"/>
      <c r="K426" s="133"/>
      <c r="L426" s="133"/>
      <c r="M426" s="133"/>
      <c r="N426" s="133"/>
      <c r="O426" s="133"/>
      <c r="P426" s="133"/>
      <c r="Q426" s="133"/>
      <c r="R426" s="133"/>
    </row>
    <row r="427" spans="1:18">
      <c r="A427" s="133"/>
      <c r="B427" s="133"/>
      <c r="C427" s="133"/>
      <c r="D427" s="133"/>
      <c r="E427" s="150"/>
      <c r="F427" s="133"/>
      <c r="G427" s="133"/>
      <c r="H427" s="133"/>
      <c r="I427" s="133"/>
      <c r="J427" s="133"/>
      <c r="K427" s="133"/>
      <c r="L427" s="133"/>
      <c r="M427" s="133"/>
      <c r="N427" s="133"/>
      <c r="O427" s="133"/>
      <c r="P427" s="133"/>
      <c r="Q427" s="133"/>
      <c r="R427" s="133"/>
    </row>
    <row r="428" spans="1:18">
      <c r="A428" s="133"/>
      <c r="B428" s="133"/>
      <c r="C428" s="133"/>
      <c r="D428" s="133"/>
      <c r="E428" s="150"/>
      <c r="F428" s="133"/>
      <c r="G428" s="133"/>
      <c r="H428" s="133"/>
      <c r="I428" s="133"/>
      <c r="J428" s="133"/>
      <c r="K428" s="133"/>
      <c r="L428" s="133"/>
      <c r="M428" s="133"/>
      <c r="N428" s="133"/>
      <c r="O428" s="133"/>
      <c r="P428" s="133"/>
      <c r="Q428" s="133"/>
      <c r="R428" s="133"/>
    </row>
    <row r="429" spans="1:18">
      <c r="A429" s="133"/>
      <c r="B429" s="133"/>
      <c r="C429" s="133"/>
      <c r="D429" s="133"/>
      <c r="E429" s="150"/>
      <c r="F429" s="133"/>
      <c r="G429" s="133"/>
      <c r="H429" s="133"/>
      <c r="I429" s="133"/>
      <c r="J429" s="133"/>
      <c r="K429" s="133"/>
      <c r="L429" s="133"/>
      <c r="M429" s="133"/>
      <c r="N429" s="133"/>
      <c r="O429" s="133"/>
      <c r="P429" s="133"/>
      <c r="Q429" s="133"/>
      <c r="R429" s="133"/>
    </row>
    <row r="430" spans="1:18">
      <c r="A430" s="133"/>
      <c r="B430" s="133"/>
      <c r="C430" s="133"/>
      <c r="D430" s="133"/>
      <c r="E430" s="150"/>
      <c r="F430" s="133"/>
      <c r="G430" s="133"/>
      <c r="H430" s="133"/>
      <c r="I430" s="133"/>
      <c r="J430" s="133"/>
      <c r="K430" s="133"/>
      <c r="L430" s="133"/>
      <c r="M430" s="133"/>
      <c r="N430" s="133"/>
      <c r="O430" s="133"/>
      <c r="P430" s="133"/>
      <c r="Q430" s="133"/>
      <c r="R430" s="133"/>
    </row>
    <row r="431" spans="1:18">
      <c r="A431" s="133"/>
      <c r="B431" s="133"/>
      <c r="C431" s="133"/>
      <c r="D431" s="133"/>
      <c r="E431" s="150"/>
      <c r="F431" s="133"/>
      <c r="G431" s="133"/>
      <c r="H431" s="133"/>
      <c r="I431" s="133"/>
      <c r="J431" s="133"/>
      <c r="K431" s="133"/>
      <c r="L431" s="133"/>
      <c r="M431" s="133"/>
      <c r="N431" s="133"/>
      <c r="O431" s="133"/>
      <c r="P431" s="133"/>
      <c r="Q431" s="133"/>
      <c r="R431" s="133"/>
    </row>
    <row r="432" spans="1:18">
      <c r="A432" s="133"/>
      <c r="B432" s="133"/>
      <c r="C432" s="133"/>
      <c r="D432" s="133"/>
      <c r="E432" s="150"/>
      <c r="F432" s="133"/>
      <c r="G432" s="133"/>
      <c r="H432" s="133"/>
      <c r="I432" s="133"/>
      <c r="J432" s="133"/>
      <c r="K432" s="133"/>
      <c r="L432" s="133"/>
      <c r="M432" s="133"/>
      <c r="N432" s="133"/>
      <c r="O432" s="133"/>
      <c r="P432" s="133"/>
      <c r="Q432" s="133"/>
      <c r="R432" s="133"/>
    </row>
    <row r="433" spans="1:18">
      <c r="A433" s="133"/>
      <c r="B433" s="133"/>
      <c r="C433" s="133"/>
      <c r="D433" s="133"/>
      <c r="E433" s="150"/>
      <c r="F433" s="133"/>
      <c r="G433" s="133"/>
      <c r="H433" s="133"/>
      <c r="I433" s="133"/>
      <c r="J433" s="133"/>
      <c r="K433" s="133"/>
      <c r="L433" s="133"/>
      <c r="M433" s="133"/>
      <c r="N433" s="133"/>
      <c r="O433" s="133"/>
      <c r="P433" s="133"/>
      <c r="Q433" s="133"/>
      <c r="R433" s="133"/>
    </row>
    <row r="434" spans="1:18">
      <c r="A434" s="133"/>
      <c r="B434" s="133"/>
      <c r="C434" s="133"/>
      <c r="D434" s="133"/>
      <c r="E434" s="150"/>
      <c r="F434" s="133"/>
      <c r="G434" s="133"/>
      <c r="H434" s="133"/>
      <c r="I434" s="133"/>
      <c r="J434" s="133"/>
      <c r="K434" s="133"/>
      <c r="L434" s="133"/>
      <c r="M434" s="133"/>
      <c r="N434" s="133"/>
      <c r="O434" s="133"/>
      <c r="P434" s="133"/>
      <c r="Q434" s="133"/>
      <c r="R434" s="133"/>
    </row>
    <row r="435" spans="1:18">
      <c r="A435" s="133"/>
      <c r="B435" s="133"/>
      <c r="C435" s="133"/>
      <c r="D435" s="133"/>
      <c r="E435" s="150"/>
      <c r="F435" s="133"/>
      <c r="G435" s="133"/>
      <c r="H435" s="133"/>
      <c r="I435" s="133"/>
      <c r="J435" s="133"/>
      <c r="K435" s="133"/>
      <c r="L435" s="133"/>
      <c r="M435" s="133"/>
      <c r="N435" s="133"/>
      <c r="O435" s="133"/>
      <c r="P435" s="133"/>
      <c r="Q435" s="133"/>
      <c r="R435" s="133"/>
    </row>
    <row r="436" spans="1:18">
      <c r="A436" s="133"/>
      <c r="B436" s="133"/>
      <c r="C436" s="133"/>
      <c r="D436" s="133"/>
      <c r="E436" s="150"/>
      <c r="F436" s="133"/>
      <c r="G436" s="133"/>
      <c r="H436" s="133"/>
      <c r="I436" s="133"/>
      <c r="J436" s="133"/>
      <c r="K436" s="133"/>
      <c r="L436" s="133"/>
      <c r="M436" s="133"/>
      <c r="N436" s="133"/>
      <c r="O436" s="133"/>
      <c r="P436" s="133"/>
      <c r="Q436" s="133"/>
      <c r="R436" s="133"/>
    </row>
    <row r="437" spans="1:18">
      <c r="A437" s="133"/>
      <c r="B437" s="133"/>
      <c r="C437" s="133"/>
      <c r="D437" s="133"/>
      <c r="E437" s="150"/>
      <c r="F437" s="133"/>
      <c r="G437" s="133"/>
      <c r="H437" s="133"/>
      <c r="I437" s="133"/>
      <c r="J437" s="133"/>
      <c r="K437" s="133"/>
      <c r="L437" s="133"/>
      <c r="M437" s="133"/>
      <c r="N437" s="133"/>
      <c r="O437" s="133"/>
      <c r="P437" s="133"/>
      <c r="Q437" s="133"/>
      <c r="R437" s="133"/>
    </row>
    <row r="438" spans="1:18">
      <c r="A438" s="133"/>
      <c r="B438" s="133"/>
      <c r="C438" s="133"/>
      <c r="D438" s="133"/>
      <c r="E438" s="150"/>
      <c r="F438" s="133"/>
      <c r="G438" s="133"/>
      <c r="H438" s="133"/>
      <c r="I438" s="133"/>
      <c r="J438" s="133"/>
      <c r="K438" s="133"/>
      <c r="L438" s="133"/>
      <c r="M438" s="133"/>
      <c r="N438" s="133"/>
      <c r="O438" s="133"/>
      <c r="P438" s="133"/>
      <c r="Q438" s="133"/>
      <c r="R438" s="133"/>
    </row>
    <row r="439" spans="1:18">
      <c r="A439" s="133"/>
      <c r="B439" s="133"/>
      <c r="C439" s="133"/>
      <c r="D439" s="133"/>
      <c r="E439" s="150"/>
      <c r="F439" s="133"/>
      <c r="G439" s="133"/>
      <c r="H439" s="133"/>
      <c r="I439" s="133"/>
      <c r="J439" s="133"/>
      <c r="K439" s="133"/>
      <c r="L439" s="133"/>
      <c r="M439" s="133"/>
      <c r="N439" s="133"/>
      <c r="O439" s="133"/>
      <c r="P439" s="133"/>
      <c r="Q439" s="133"/>
      <c r="R439" s="133"/>
    </row>
    <row r="440" spans="1:18">
      <c r="A440" s="133"/>
      <c r="B440" s="133"/>
      <c r="C440" s="133"/>
      <c r="D440" s="133"/>
      <c r="E440" s="150"/>
      <c r="F440" s="133"/>
      <c r="G440" s="133"/>
      <c r="H440" s="133"/>
      <c r="I440" s="133"/>
      <c r="J440" s="133"/>
      <c r="K440" s="133"/>
      <c r="L440" s="133"/>
      <c r="M440" s="133"/>
      <c r="N440" s="133"/>
      <c r="O440" s="133"/>
      <c r="P440" s="133"/>
      <c r="Q440" s="133"/>
      <c r="R440" s="133"/>
    </row>
    <row r="441" spans="1:18">
      <c r="A441" s="133"/>
      <c r="B441" s="133"/>
      <c r="C441" s="133"/>
      <c r="D441" s="133"/>
      <c r="E441" s="150"/>
      <c r="F441" s="133"/>
      <c r="G441" s="133"/>
      <c r="H441" s="133"/>
      <c r="I441" s="133"/>
      <c r="J441" s="133"/>
      <c r="K441" s="133"/>
      <c r="L441" s="133"/>
      <c r="M441" s="133"/>
      <c r="N441" s="133"/>
      <c r="O441" s="133"/>
      <c r="P441" s="133"/>
      <c r="Q441" s="133"/>
      <c r="R441" s="133"/>
    </row>
    <row r="442" spans="1:18">
      <c r="A442" s="133"/>
      <c r="B442" s="133"/>
      <c r="C442" s="133"/>
      <c r="D442" s="133"/>
      <c r="E442" s="150"/>
      <c r="F442" s="133"/>
      <c r="G442" s="133"/>
      <c r="H442" s="133"/>
      <c r="I442" s="133"/>
      <c r="J442" s="133"/>
      <c r="K442" s="133"/>
      <c r="L442" s="133"/>
      <c r="M442" s="133"/>
      <c r="N442" s="133"/>
      <c r="O442" s="133"/>
      <c r="P442" s="133"/>
      <c r="Q442" s="133"/>
      <c r="R442" s="133"/>
    </row>
    <row r="443" spans="1:18">
      <c r="A443" s="133"/>
      <c r="B443" s="133"/>
      <c r="C443" s="133"/>
      <c r="D443" s="133"/>
      <c r="E443" s="150"/>
      <c r="F443" s="133"/>
      <c r="G443" s="133"/>
      <c r="H443" s="133"/>
      <c r="I443" s="133"/>
      <c r="J443" s="133"/>
      <c r="K443" s="133"/>
      <c r="L443" s="133"/>
      <c r="M443" s="133"/>
      <c r="N443" s="133"/>
      <c r="O443" s="133"/>
      <c r="P443" s="133"/>
      <c r="Q443" s="133"/>
      <c r="R443" s="133"/>
    </row>
    <row r="444" spans="1:18">
      <c r="A444" s="133"/>
      <c r="B444" s="133"/>
      <c r="C444" s="133"/>
      <c r="D444" s="133"/>
      <c r="E444" s="150"/>
      <c r="F444" s="133"/>
      <c r="G444" s="133"/>
      <c r="H444" s="133"/>
      <c r="I444" s="133"/>
      <c r="J444" s="133"/>
      <c r="K444" s="133"/>
      <c r="L444" s="133"/>
      <c r="M444" s="133"/>
      <c r="N444" s="133"/>
      <c r="O444" s="133"/>
      <c r="P444" s="133"/>
      <c r="Q444" s="133"/>
      <c r="R444" s="133"/>
    </row>
    <row r="445" spans="1:18">
      <c r="A445" s="133"/>
      <c r="B445" s="133"/>
      <c r="C445" s="133"/>
      <c r="D445" s="133"/>
      <c r="E445" s="150"/>
      <c r="F445" s="133"/>
      <c r="G445" s="133"/>
      <c r="H445" s="133"/>
      <c r="I445" s="133"/>
      <c r="J445" s="133"/>
      <c r="K445" s="133"/>
      <c r="L445" s="133"/>
      <c r="M445" s="133"/>
      <c r="N445" s="133"/>
      <c r="O445" s="133"/>
      <c r="P445" s="133"/>
      <c r="Q445" s="133"/>
      <c r="R445" s="133"/>
    </row>
    <row r="446" spans="1:18">
      <c r="A446" s="133"/>
      <c r="B446" s="133"/>
      <c r="C446" s="133"/>
      <c r="D446" s="133"/>
      <c r="E446" s="150"/>
      <c r="F446" s="133"/>
      <c r="G446" s="133"/>
      <c r="H446" s="133"/>
      <c r="I446" s="133"/>
      <c r="J446" s="133"/>
      <c r="K446" s="133"/>
      <c r="L446" s="133"/>
      <c r="M446" s="133"/>
      <c r="N446" s="133"/>
      <c r="O446" s="133"/>
      <c r="P446" s="133"/>
      <c r="Q446" s="133"/>
      <c r="R446" s="133"/>
    </row>
    <row r="447" spans="1:18">
      <c r="A447" s="133"/>
      <c r="B447" s="133"/>
      <c r="C447" s="133"/>
      <c r="D447" s="133"/>
      <c r="E447" s="150"/>
      <c r="F447" s="133"/>
      <c r="G447" s="133"/>
      <c r="H447" s="133"/>
      <c r="I447" s="133"/>
      <c r="J447" s="133"/>
      <c r="K447" s="133"/>
      <c r="L447" s="133"/>
      <c r="M447" s="133"/>
      <c r="N447" s="133"/>
      <c r="O447" s="133"/>
      <c r="P447" s="133"/>
      <c r="Q447" s="133"/>
      <c r="R447" s="133"/>
    </row>
    <row r="448" spans="1:18">
      <c r="A448" s="133"/>
      <c r="B448" s="133"/>
      <c r="C448" s="133"/>
      <c r="D448" s="133"/>
      <c r="E448" s="150"/>
      <c r="F448" s="133"/>
      <c r="G448" s="133"/>
      <c r="H448" s="133"/>
      <c r="I448" s="133"/>
      <c r="J448" s="133"/>
      <c r="K448" s="133"/>
      <c r="L448" s="133"/>
      <c r="M448" s="133"/>
      <c r="N448" s="133"/>
      <c r="O448" s="133"/>
      <c r="P448" s="133"/>
      <c r="Q448" s="133"/>
      <c r="R448" s="133"/>
    </row>
    <row r="449" spans="1:18">
      <c r="A449" s="133"/>
      <c r="B449" s="133"/>
      <c r="C449" s="133"/>
      <c r="D449" s="133"/>
      <c r="E449" s="150"/>
      <c r="F449" s="133"/>
      <c r="G449" s="133"/>
      <c r="H449" s="133"/>
      <c r="I449" s="133"/>
      <c r="J449" s="133"/>
      <c r="K449" s="133"/>
      <c r="L449" s="133"/>
      <c r="M449" s="133"/>
      <c r="N449" s="133"/>
      <c r="O449" s="133"/>
      <c r="P449" s="133"/>
      <c r="Q449" s="133"/>
      <c r="R449" s="133"/>
    </row>
    <row r="450" spans="1:18">
      <c r="A450" s="133"/>
      <c r="B450" s="133"/>
      <c r="C450" s="133"/>
      <c r="D450" s="133"/>
      <c r="E450" s="150"/>
      <c r="F450" s="133"/>
      <c r="G450" s="133"/>
      <c r="H450" s="133"/>
      <c r="I450" s="133"/>
      <c r="J450" s="133"/>
      <c r="K450" s="133"/>
      <c r="L450" s="133"/>
      <c r="M450" s="133"/>
      <c r="N450" s="133"/>
      <c r="O450" s="133"/>
      <c r="P450" s="133"/>
      <c r="Q450" s="133"/>
      <c r="R450" s="133"/>
    </row>
    <row r="451" spans="1:18">
      <c r="A451" s="133"/>
      <c r="B451" s="133"/>
      <c r="C451" s="133"/>
      <c r="D451" s="133"/>
      <c r="E451" s="150"/>
      <c r="F451" s="133"/>
      <c r="G451" s="133"/>
      <c r="H451" s="133"/>
      <c r="I451" s="133"/>
      <c r="J451" s="133"/>
      <c r="K451" s="133"/>
      <c r="L451" s="133"/>
      <c r="M451" s="133"/>
      <c r="N451" s="133"/>
      <c r="O451" s="133"/>
      <c r="P451" s="133"/>
      <c r="Q451" s="133"/>
      <c r="R451" s="133"/>
    </row>
    <row r="452" spans="1:18">
      <c r="A452" s="133"/>
      <c r="B452" s="133"/>
      <c r="C452" s="133"/>
      <c r="D452" s="133"/>
      <c r="E452" s="150"/>
      <c r="F452" s="133"/>
      <c r="G452" s="133"/>
      <c r="H452" s="133"/>
      <c r="I452" s="133"/>
      <c r="J452" s="133"/>
      <c r="K452" s="133"/>
      <c r="L452" s="133"/>
      <c r="M452" s="133"/>
      <c r="N452" s="133"/>
      <c r="O452" s="133"/>
      <c r="P452" s="133"/>
      <c r="Q452" s="133"/>
      <c r="R452" s="133"/>
    </row>
    <row r="453" spans="1:18">
      <c r="A453" s="133"/>
      <c r="B453" s="133"/>
      <c r="C453" s="133"/>
      <c r="D453" s="133"/>
      <c r="E453" s="150"/>
      <c r="F453" s="133"/>
      <c r="G453" s="133"/>
      <c r="H453" s="133"/>
      <c r="I453" s="133"/>
      <c r="J453" s="133"/>
      <c r="K453" s="133"/>
      <c r="L453" s="133"/>
      <c r="M453" s="133"/>
      <c r="N453" s="133"/>
      <c r="O453" s="133"/>
      <c r="P453" s="133"/>
      <c r="Q453" s="133"/>
      <c r="R453" s="133"/>
    </row>
    <row r="454" spans="1:18">
      <c r="A454" s="133"/>
      <c r="B454" s="133"/>
      <c r="C454" s="133"/>
      <c r="D454" s="133"/>
      <c r="E454" s="150"/>
      <c r="F454" s="133"/>
      <c r="G454" s="133"/>
      <c r="H454" s="133"/>
      <c r="I454" s="133"/>
      <c r="J454" s="133"/>
      <c r="K454" s="133"/>
      <c r="L454" s="133"/>
      <c r="M454" s="133"/>
      <c r="N454" s="133"/>
      <c r="O454" s="133"/>
      <c r="P454" s="133"/>
      <c r="Q454" s="133"/>
      <c r="R454" s="133"/>
    </row>
    <row r="455" spans="1:18">
      <c r="A455" s="133"/>
      <c r="B455" s="133"/>
      <c r="C455" s="133"/>
      <c r="D455" s="133"/>
      <c r="E455" s="150"/>
      <c r="F455" s="133"/>
      <c r="G455" s="133"/>
      <c r="H455" s="133"/>
      <c r="I455" s="133"/>
      <c r="J455" s="133"/>
      <c r="K455" s="133"/>
      <c r="L455" s="133"/>
      <c r="M455" s="133"/>
      <c r="N455" s="133"/>
      <c r="O455" s="133"/>
      <c r="P455" s="133"/>
      <c r="Q455" s="133"/>
      <c r="R455" s="133"/>
    </row>
    <row r="456" spans="1:18">
      <c r="A456" s="133"/>
      <c r="B456" s="133"/>
      <c r="C456" s="133"/>
      <c r="D456" s="133"/>
      <c r="E456" s="150"/>
      <c r="F456" s="133"/>
      <c r="G456" s="133"/>
      <c r="H456" s="133"/>
      <c r="I456" s="133"/>
      <c r="J456" s="133"/>
      <c r="K456" s="133"/>
      <c r="L456" s="133"/>
      <c r="M456" s="133"/>
      <c r="N456" s="133"/>
      <c r="O456" s="133"/>
      <c r="P456" s="133"/>
      <c r="Q456" s="133"/>
      <c r="R456" s="133"/>
    </row>
    <row r="457" spans="1:18">
      <c r="A457" s="133"/>
      <c r="B457" s="133"/>
      <c r="C457" s="133"/>
      <c r="D457" s="133"/>
      <c r="E457" s="150"/>
      <c r="F457" s="133"/>
      <c r="G457" s="133"/>
      <c r="H457" s="133"/>
      <c r="I457" s="133"/>
      <c r="J457" s="133"/>
      <c r="K457" s="133"/>
      <c r="L457" s="133"/>
      <c r="M457" s="133"/>
      <c r="N457" s="133"/>
      <c r="O457" s="133"/>
      <c r="P457" s="133"/>
      <c r="Q457" s="133"/>
      <c r="R457" s="133"/>
    </row>
    <row r="458" spans="1:18">
      <c r="A458" s="133"/>
      <c r="B458" s="133"/>
      <c r="C458" s="133"/>
      <c r="D458" s="133"/>
      <c r="E458" s="150"/>
      <c r="F458" s="133"/>
      <c r="G458" s="133"/>
      <c r="H458" s="133"/>
      <c r="I458" s="133"/>
      <c r="J458" s="133"/>
      <c r="K458" s="133"/>
      <c r="L458" s="133"/>
      <c r="M458" s="133"/>
      <c r="N458" s="133"/>
      <c r="O458" s="133"/>
      <c r="P458" s="133"/>
      <c r="Q458" s="133"/>
      <c r="R458" s="133"/>
    </row>
    <row r="459" spans="1:18">
      <c r="A459" s="133"/>
      <c r="B459" s="133"/>
      <c r="C459" s="133"/>
      <c r="D459" s="133"/>
      <c r="E459" s="150"/>
      <c r="F459" s="133"/>
      <c r="G459" s="133"/>
      <c r="H459" s="133"/>
      <c r="I459" s="133"/>
      <c r="J459" s="133"/>
      <c r="K459" s="133"/>
      <c r="L459" s="133"/>
      <c r="M459" s="133"/>
      <c r="N459" s="133"/>
      <c r="O459" s="133"/>
      <c r="P459" s="133"/>
      <c r="Q459" s="133"/>
      <c r="R459" s="133"/>
    </row>
    <row r="460" spans="1:18">
      <c r="A460" s="133"/>
      <c r="B460" s="133"/>
      <c r="C460" s="133"/>
      <c r="D460" s="133"/>
      <c r="E460" s="150"/>
      <c r="F460" s="133"/>
      <c r="G460" s="133"/>
      <c r="H460" s="133"/>
      <c r="I460" s="133"/>
      <c r="J460" s="133"/>
      <c r="K460" s="133"/>
      <c r="L460" s="133"/>
      <c r="M460" s="133"/>
      <c r="N460" s="133"/>
      <c r="O460" s="133"/>
      <c r="P460" s="133"/>
      <c r="Q460" s="133"/>
      <c r="R460" s="133"/>
    </row>
    <row r="461" spans="1:18">
      <c r="A461" s="133"/>
      <c r="B461" s="133"/>
      <c r="C461" s="133"/>
      <c r="D461" s="133"/>
      <c r="E461" s="150"/>
      <c r="F461" s="133"/>
      <c r="G461" s="133"/>
      <c r="H461" s="133"/>
      <c r="I461" s="133"/>
      <c r="J461" s="133"/>
      <c r="K461" s="133"/>
      <c r="L461" s="133"/>
      <c r="M461" s="133"/>
      <c r="N461" s="133"/>
      <c r="O461" s="133"/>
      <c r="P461" s="133"/>
      <c r="Q461" s="133"/>
      <c r="R461" s="133"/>
    </row>
    <row r="462" spans="1:18">
      <c r="A462" s="133"/>
      <c r="B462" s="133"/>
      <c r="C462" s="133"/>
      <c r="D462" s="133"/>
      <c r="E462" s="150"/>
      <c r="F462" s="133"/>
      <c r="G462" s="133"/>
      <c r="H462" s="133"/>
      <c r="I462" s="133"/>
      <c r="J462" s="133"/>
      <c r="K462" s="133"/>
      <c r="L462" s="133"/>
      <c r="M462" s="133"/>
      <c r="N462" s="133"/>
      <c r="O462" s="133"/>
      <c r="P462" s="133"/>
      <c r="Q462" s="133"/>
      <c r="R462" s="133"/>
    </row>
    <row r="463" spans="1:18">
      <c r="A463" s="133"/>
      <c r="B463" s="133"/>
      <c r="C463" s="133"/>
      <c r="D463" s="133"/>
      <c r="E463" s="150"/>
      <c r="F463" s="133"/>
      <c r="G463" s="133"/>
      <c r="H463" s="133"/>
      <c r="I463" s="133"/>
      <c r="J463" s="133"/>
      <c r="K463" s="133"/>
      <c r="L463" s="133"/>
      <c r="M463" s="133"/>
      <c r="N463" s="133"/>
      <c r="O463" s="133"/>
      <c r="P463" s="133"/>
      <c r="Q463" s="133"/>
      <c r="R463" s="133"/>
    </row>
    <row r="464" spans="1:18">
      <c r="A464" s="133"/>
      <c r="B464" s="133"/>
      <c r="C464" s="133"/>
      <c r="D464" s="133"/>
      <c r="E464" s="150"/>
      <c r="F464" s="133"/>
      <c r="G464" s="133"/>
      <c r="H464" s="133"/>
      <c r="I464" s="133"/>
      <c r="J464" s="133"/>
      <c r="K464" s="133"/>
      <c r="L464" s="133"/>
      <c r="M464" s="133"/>
      <c r="N464" s="133"/>
      <c r="O464" s="133"/>
      <c r="P464" s="133"/>
      <c r="Q464" s="133"/>
      <c r="R464" s="133"/>
    </row>
    <row r="465" spans="1:18">
      <c r="A465" s="133"/>
      <c r="B465" s="133"/>
      <c r="C465" s="133"/>
      <c r="D465" s="133"/>
      <c r="E465" s="150"/>
      <c r="F465" s="133"/>
      <c r="G465" s="133"/>
      <c r="H465" s="133"/>
      <c r="I465" s="133"/>
      <c r="J465" s="133"/>
      <c r="K465" s="133"/>
      <c r="L465" s="133"/>
      <c r="M465" s="133"/>
      <c r="N465" s="133"/>
      <c r="O465" s="133"/>
      <c r="P465" s="133"/>
      <c r="Q465" s="133"/>
      <c r="R465" s="133"/>
    </row>
    <row r="466" spans="1:18">
      <c r="A466" s="133"/>
      <c r="B466" s="133"/>
      <c r="C466" s="133"/>
      <c r="D466" s="133"/>
      <c r="E466" s="150"/>
      <c r="F466" s="133"/>
      <c r="G466" s="133"/>
      <c r="H466" s="133"/>
      <c r="I466" s="133"/>
      <c r="J466" s="133"/>
      <c r="K466" s="133"/>
      <c r="L466" s="133"/>
      <c r="M466" s="133"/>
      <c r="N466" s="133"/>
      <c r="O466" s="133"/>
      <c r="P466" s="133"/>
      <c r="Q466" s="133"/>
      <c r="R466" s="133"/>
    </row>
    <row r="467" spans="1:18">
      <c r="A467" s="133"/>
      <c r="B467" s="133"/>
      <c r="C467" s="133"/>
      <c r="D467" s="133"/>
      <c r="E467" s="150"/>
      <c r="F467" s="133"/>
      <c r="G467" s="133"/>
      <c r="H467" s="133"/>
      <c r="I467" s="133"/>
      <c r="J467" s="133"/>
      <c r="K467" s="133"/>
      <c r="L467" s="133"/>
      <c r="M467" s="133"/>
      <c r="N467" s="133"/>
      <c r="O467" s="133"/>
      <c r="P467" s="133"/>
      <c r="Q467" s="133"/>
      <c r="R467" s="133"/>
    </row>
    <row r="468" spans="1:18">
      <c r="A468" s="133"/>
      <c r="B468" s="133"/>
      <c r="C468" s="133"/>
      <c r="D468" s="133"/>
      <c r="E468" s="150"/>
      <c r="F468" s="133"/>
      <c r="G468" s="133"/>
      <c r="H468" s="133"/>
      <c r="I468" s="133"/>
      <c r="J468" s="133"/>
      <c r="K468" s="133"/>
      <c r="L468" s="133"/>
      <c r="M468" s="133"/>
      <c r="N468" s="133"/>
      <c r="O468" s="133"/>
      <c r="P468" s="133"/>
      <c r="Q468" s="133"/>
      <c r="R468" s="133"/>
    </row>
    <row r="469" spans="1:18">
      <c r="A469" s="133"/>
      <c r="B469" s="133"/>
      <c r="C469" s="133"/>
      <c r="D469" s="133"/>
      <c r="E469" s="150"/>
      <c r="F469" s="133"/>
      <c r="G469" s="133"/>
      <c r="H469" s="133"/>
      <c r="I469" s="133"/>
      <c r="J469" s="133"/>
      <c r="K469" s="133"/>
      <c r="L469" s="133"/>
      <c r="M469" s="133"/>
      <c r="N469" s="133"/>
      <c r="O469" s="133"/>
      <c r="P469" s="133"/>
      <c r="Q469" s="133"/>
      <c r="R469" s="133"/>
    </row>
    <row r="470" spans="1:18">
      <c r="A470" s="133"/>
      <c r="B470" s="133"/>
      <c r="C470" s="133"/>
      <c r="D470" s="133"/>
      <c r="E470" s="150"/>
      <c r="F470" s="133"/>
      <c r="G470" s="133"/>
      <c r="H470" s="133"/>
      <c r="I470" s="133"/>
      <c r="J470" s="133"/>
      <c r="K470" s="133"/>
      <c r="L470" s="133"/>
      <c r="M470" s="133"/>
      <c r="N470" s="133"/>
      <c r="O470" s="133"/>
      <c r="P470" s="133"/>
      <c r="Q470" s="133"/>
      <c r="R470" s="133"/>
    </row>
    <row r="471" spans="1:18">
      <c r="A471" s="133"/>
      <c r="B471" s="133"/>
      <c r="C471" s="133"/>
      <c r="D471" s="133"/>
      <c r="E471" s="150"/>
      <c r="F471" s="133"/>
      <c r="G471" s="133"/>
      <c r="H471" s="133"/>
      <c r="I471" s="133"/>
      <c r="J471" s="133"/>
      <c r="K471" s="133"/>
      <c r="L471" s="133"/>
      <c r="M471" s="133"/>
      <c r="N471" s="133"/>
      <c r="O471" s="133"/>
      <c r="P471" s="133"/>
      <c r="Q471" s="133"/>
      <c r="R471" s="133"/>
    </row>
    <row r="472" spans="1:18">
      <c r="A472" s="133"/>
      <c r="B472" s="133"/>
      <c r="C472" s="133"/>
      <c r="D472" s="133"/>
      <c r="E472" s="150"/>
      <c r="F472" s="133"/>
      <c r="G472" s="133"/>
      <c r="H472" s="133"/>
      <c r="I472" s="133"/>
      <c r="J472" s="133"/>
      <c r="K472" s="133"/>
      <c r="L472" s="133"/>
      <c r="M472" s="133"/>
      <c r="N472" s="133"/>
      <c r="O472" s="133"/>
      <c r="P472" s="133"/>
      <c r="Q472" s="133"/>
      <c r="R472" s="133"/>
    </row>
    <row r="473" spans="1:18">
      <c r="A473" s="133"/>
      <c r="B473" s="133"/>
      <c r="C473" s="133"/>
      <c r="D473" s="133"/>
      <c r="E473" s="150"/>
      <c r="F473" s="133"/>
      <c r="G473" s="133"/>
      <c r="H473" s="133"/>
      <c r="I473" s="133"/>
      <c r="J473" s="133"/>
      <c r="K473" s="133"/>
      <c r="L473" s="133"/>
      <c r="M473" s="133"/>
      <c r="N473" s="133"/>
      <c r="O473" s="133"/>
      <c r="P473" s="133"/>
      <c r="Q473" s="133"/>
      <c r="R473" s="133"/>
    </row>
    <row r="474" spans="1:18">
      <c r="A474" s="133"/>
      <c r="B474" s="133"/>
      <c r="C474" s="133"/>
      <c r="D474" s="133"/>
      <c r="E474" s="150"/>
      <c r="F474" s="133"/>
      <c r="G474" s="133"/>
      <c r="H474" s="133"/>
      <c r="I474" s="133"/>
      <c r="J474" s="133"/>
      <c r="K474" s="133"/>
      <c r="L474" s="133"/>
      <c r="M474" s="133"/>
      <c r="N474" s="133"/>
      <c r="O474" s="133"/>
      <c r="P474" s="133"/>
      <c r="Q474" s="133"/>
      <c r="R474" s="133"/>
    </row>
    <row r="475" spans="1:18">
      <c r="A475" s="133"/>
      <c r="B475" s="133"/>
      <c r="C475" s="133"/>
      <c r="D475" s="133"/>
      <c r="E475" s="150"/>
      <c r="F475" s="133"/>
      <c r="G475" s="133"/>
      <c r="H475" s="133"/>
      <c r="I475" s="133"/>
      <c r="J475" s="133"/>
      <c r="K475" s="133"/>
      <c r="L475" s="133"/>
      <c r="M475" s="133"/>
      <c r="N475" s="133"/>
      <c r="O475" s="133"/>
      <c r="P475" s="133"/>
      <c r="Q475" s="133"/>
      <c r="R475" s="133"/>
    </row>
    <row r="476" spans="1:18">
      <c r="A476" s="133"/>
      <c r="B476" s="133"/>
      <c r="C476" s="133"/>
      <c r="D476" s="133"/>
      <c r="E476" s="150"/>
      <c r="F476" s="133"/>
      <c r="G476" s="133"/>
      <c r="H476" s="133"/>
      <c r="I476" s="133"/>
      <c r="J476" s="133"/>
      <c r="K476" s="133"/>
      <c r="L476" s="133"/>
      <c r="M476" s="133"/>
      <c r="N476" s="133"/>
      <c r="O476" s="133"/>
      <c r="P476" s="133"/>
      <c r="Q476" s="133"/>
      <c r="R476" s="133"/>
    </row>
    <row r="477" spans="1:18">
      <c r="A477" s="133"/>
      <c r="B477" s="133"/>
      <c r="C477" s="133"/>
      <c r="D477" s="133"/>
      <c r="E477" s="150"/>
      <c r="F477" s="133"/>
      <c r="G477" s="133"/>
      <c r="H477" s="133"/>
      <c r="I477" s="133"/>
      <c r="J477" s="133"/>
      <c r="K477" s="133"/>
      <c r="L477" s="133"/>
      <c r="M477" s="133"/>
      <c r="N477" s="133"/>
      <c r="O477" s="133"/>
      <c r="P477" s="133"/>
      <c r="Q477" s="133"/>
      <c r="R477" s="133"/>
    </row>
    <row r="478" spans="1:18">
      <c r="A478" s="133"/>
      <c r="B478" s="133"/>
      <c r="C478" s="133"/>
      <c r="D478" s="133"/>
      <c r="E478" s="150"/>
      <c r="F478" s="133"/>
      <c r="G478" s="133"/>
      <c r="H478" s="133"/>
      <c r="I478" s="133"/>
      <c r="J478" s="133"/>
      <c r="K478" s="133"/>
      <c r="L478" s="133"/>
      <c r="M478" s="133"/>
      <c r="N478" s="133"/>
      <c r="O478" s="133"/>
      <c r="P478" s="133"/>
      <c r="Q478" s="133"/>
      <c r="R478" s="133"/>
    </row>
    <row r="479" spans="1:18">
      <c r="A479" s="133"/>
      <c r="B479" s="133"/>
      <c r="C479" s="133"/>
      <c r="D479" s="133"/>
      <c r="E479" s="150"/>
      <c r="F479" s="133"/>
      <c r="G479" s="133"/>
      <c r="H479" s="133"/>
      <c r="I479" s="133"/>
      <c r="J479" s="133"/>
      <c r="K479" s="133"/>
      <c r="L479" s="133"/>
      <c r="M479" s="133"/>
      <c r="N479" s="133"/>
      <c r="O479" s="133"/>
      <c r="P479" s="133"/>
      <c r="Q479" s="133"/>
      <c r="R479" s="133"/>
    </row>
    <row r="480" spans="1:18">
      <c r="A480" s="133"/>
      <c r="B480" s="133"/>
      <c r="C480" s="133"/>
      <c r="D480" s="133"/>
      <c r="E480" s="150"/>
      <c r="F480" s="133"/>
      <c r="G480" s="133"/>
      <c r="H480" s="133"/>
      <c r="I480" s="133"/>
      <c r="J480" s="133"/>
      <c r="K480" s="133"/>
      <c r="L480" s="133"/>
      <c r="M480" s="133"/>
      <c r="N480" s="133"/>
      <c r="O480" s="133"/>
      <c r="P480" s="133"/>
      <c r="Q480" s="133"/>
      <c r="R480" s="133"/>
    </row>
    <row r="481" spans="1:18">
      <c r="A481" s="133"/>
      <c r="B481" s="133"/>
      <c r="C481" s="133"/>
      <c r="D481" s="133"/>
      <c r="E481" s="150"/>
      <c r="F481" s="133"/>
      <c r="G481" s="133"/>
      <c r="H481" s="133"/>
      <c r="I481" s="133"/>
      <c r="J481" s="133"/>
      <c r="K481" s="133"/>
      <c r="L481" s="133"/>
      <c r="M481" s="133"/>
      <c r="N481" s="133"/>
      <c r="O481" s="133"/>
      <c r="P481" s="133"/>
      <c r="Q481" s="133"/>
      <c r="R481" s="133"/>
    </row>
    <row r="482" spans="1:18">
      <c r="A482" s="133"/>
      <c r="B482" s="133"/>
      <c r="C482" s="133"/>
      <c r="D482" s="133"/>
      <c r="E482" s="150"/>
      <c r="F482" s="133"/>
      <c r="G482" s="133"/>
      <c r="H482" s="133"/>
      <c r="I482" s="133"/>
      <c r="J482" s="133"/>
      <c r="K482" s="133"/>
      <c r="L482" s="133"/>
      <c r="M482" s="133"/>
      <c r="N482" s="133"/>
      <c r="O482" s="133"/>
      <c r="P482" s="133"/>
      <c r="Q482" s="133"/>
      <c r="R482" s="133"/>
    </row>
    <row r="483" spans="1:18">
      <c r="A483" s="133"/>
      <c r="B483" s="133"/>
      <c r="C483" s="133"/>
      <c r="D483" s="133"/>
      <c r="E483" s="150"/>
      <c r="F483" s="133"/>
      <c r="G483" s="133"/>
      <c r="H483" s="133"/>
      <c r="I483" s="133"/>
      <c r="J483" s="133"/>
      <c r="K483" s="133"/>
      <c r="L483" s="133"/>
      <c r="M483" s="133"/>
      <c r="N483" s="133"/>
      <c r="O483" s="133"/>
      <c r="P483" s="133"/>
      <c r="Q483" s="133"/>
      <c r="R483" s="133"/>
    </row>
    <row r="484" spans="1:18">
      <c r="A484" s="133"/>
      <c r="B484" s="133"/>
      <c r="C484" s="133"/>
      <c r="D484" s="133"/>
      <c r="E484" s="150"/>
      <c r="F484" s="133"/>
      <c r="G484" s="133"/>
      <c r="H484" s="133"/>
      <c r="I484" s="133"/>
      <c r="J484" s="133"/>
      <c r="K484" s="133"/>
      <c r="L484" s="133"/>
      <c r="M484" s="133"/>
      <c r="N484" s="133"/>
      <c r="O484" s="133"/>
      <c r="P484" s="133"/>
      <c r="Q484" s="133"/>
      <c r="R484" s="133"/>
    </row>
    <row r="485" spans="1:18">
      <c r="A485" s="133"/>
      <c r="B485" s="133"/>
      <c r="C485" s="133"/>
      <c r="D485" s="133"/>
      <c r="E485" s="150"/>
      <c r="F485" s="133"/>
      <c r="G485" s="133"/>
      <c r="H485" s="133"/>
      <c r="I485" s="133"/>
      <c r="J485" s="133"/>
      <c r="K485" s="133"/>
      <c r="L485" s="133"/>
      <c r="M485" s="133"/>
      <c r="N485" s="133"/>
      <c r="O485" s="133"/>
      <c r="P485" s="133"/>
      <c r="Q485" s="133"/>
      <c r="R485" s="133"/>
    </row>
    <row r="486" spans="1:18">
      <c r="A486" s="133"/>
      <c r="B486" s="133"/>
      <c r="C486" s="133"/>
      <c r="D486" s="133"/>
      <c r="E486" s="150"/>
      <c r="F486" s="133"/>
      <c r="G486" s="133"/>
      <c r="H486" s="133"/>
      <c r="I486" s="133"/>
      <c r="J486" s="133"/>
      <c r="K486" s="133"/>
      <c r="L486" s="133"/>
      <c r="M486" s="133"/>
      <c r="N486" s="133"/>
      <c r="O486" s="133"/>
      <c r="P486" s="133"/>
      <c r="Q486" s="133"/>
      <c r="R486" s="133"/>
    </row>
    <row r="487" spans="1:18">
      <c r="A487" s="133"/>
      <c r="B487" s="133"/>
      <c r="C487" s="133"/>
      <c r="D487" s="133"/>
      <c r="E487" s="150"/>
      <c r="F487" s="133"/>
      <c r="G487" s="133"/>
      <c r="H487" s="133"/>
      <c r="I487" s="133"/>
      <c r="J487" s="133"/>
      <c r="K487" s="133"/>
      <c r="L487" s="133"/>
      <c r="M487" s="133"/>
      <c r="N487" s="133"/>
      <c r="O487" s="133"/>
      <c r="P487" s="133"/>
      <c r="Q487" s="133"/>
      <c r="R487" s="133"/>
    </row>
    <row r="488" spans="1:18">
      <c r="A488" s="133"/>
      <c r="B488" s="133"/>
      <c r="C488" s="133"/>
      <c r="D488" s="133"/>
      <c r="E488" s="150"/>
      <c r="F488" s="133"/>
      <c r="G488" s="133"/>
      <c r="H488" s="133"/>
      <c r="I488" s="133"/>
      <c r="J488" s="133"/>
      <c r="K488" s="133"/>
      <c r="L488" s="133"/>
      <c r="M488" s="133"/>
      <c r="N488" s="133"/>
      <c r="O488" s="133"/>
      <c r="P488" s="133"/>
      <c r="Q488" s="133"/>
      <c r="R488" s="133"/>
    </row>
    <row r="489" spans="1:18">
      <c r="A489" s="133"/>
      <c r="B489" s="133"/>
      <c r="C489" s="133"/>
      <c r="D489" s="133"/>
      <c r="E489" s="150"/>
      <c r="F489" s="133"/>
      <c r="G489" s="133"/>
      <c r="H489" s="133"/>
      <c r="I489" s="133"/>
      <c r="J489" s="133"/>
      <c r="K489" s="133"/>
      <c r="L489" s="133"/>
      <c r="M489" s="133"/>
      <c r="N489" s="133"/>
      <c r="O489" s="133"/>
      <c r="P489" s="133"/>
      <c r="Q489" s="133"/>
      <c r="R489" s="133"/>
    </row>
    <row r="490" spans="1:18">
      <c r="A490" s="133"/>
      <c r="B490" s="133"/>
      <c r="C490" s="133"/>
      <c r="D490" s="133"/>
      <c r="E490" s="150"/>
      <c r="F490" s="133"/>
      <c r="G490" s="133"/>
      <c r="H490" s="133"/>
      <c r="I490" s="133"/>
      <c r="J490" s="133"/>
      <c r="K490" s="133"/>
      <c r="L490" s="133"/>
      <c r="M490" s="133"/>
      <c r="N490" s="133"/>
      <c r="O490" s="133"/>
      <c r="P490" s="133"/>
      <c r="Q490" s="133"/>
      <c r="R490" s="133"/>
    </row>
    <row r="491" spans="1:18">
      <c r="A491" s="133"/>
      <c r="B491" s="133"/>
      <c r="C491" s="133"/>
      <c r="D491" s="133"/>
      <c r="E491" s="150"/>
      <c r="F491" s="133"/>
      <c r="G491" s="133"/>
      <c r="H491" s="133"/>
      <c r="I491" s="133"/>
      <c r="J491" s="133"/>
      <c r="K491" s="133"/>
      <c r="L491" s="133"/>
      <c r="M491" s="133"/>
      <c r="N491" s="133"/>
      <c r="O491" s="133"/>
      <c r="P491" s="133"/>
      <c r="Q491" s="133"/>
      <c r="R491" s="133"/>
    </row>
    <row r="492" spans="1:18">
      <c r="A492" s="133"/>
      <c r="B492" s="133"/>
      <c r="C492" s="133"/>
      <c r="D492" s="133"/>
      <c r="E492" s="150"/>
      <c r="F492" s="133"/>
      <c r="G492" s="133"/>
      <c r="H492" s="133"/>
      <c r="I492" s="133"/>
      <c r="J492" s="133"/>
      <c r="K492" s="133"/>
      <c r="L492" s="133"/>
      <c r="M492" s="133"/>
      <c r="N492" s="133"/>
      <c r="O492" s="133"/>
      <c r="P492" s="133"/>
      <c r="Q492" s="133"/>
      <c r="R492" s="133"/>
    </row>
    <row r="493" spans="1:18">
      <c r="A493" s="133"/>
      <c r="B493" s="133"/>
      <c r="C493" s="133"/>
      <c r="D493" s="133"/>
      <c r="E493" s="150"/>
      <c r="F493" s="133"/>
      <c r="G493" s="133"/>
      <c r="H493" s="133"/>
      <c r="I493" s="133"/>
      <c r="J493" s="133"/>
      <c r="K493" s="133"/>
      <c r="L493" s="133"/>
      <c r="M493" s="133"/>
      <c r="N493" s="133"/>
      <c r="O493" s="133"/>
      <c r="P493" s="133"/>
      <c r="Q493" s="133"/>
      <c r="R493" s="133"/>
    </row>
    <row r="494" spans="1:18">
      <c r="A494" s="133"/>
      <c r="B494" s="133"/>
      <c r="C494" s="133"/>
      <c r="D494" s="133"/>
      <c r="E494" s="150"/>
      <c r="F494" s="133"/>
      <c r="G494" s="133"/>
      <c r="H494" s="133"/>
      <c r="I494" s="133"/>
      <c r="J494" s="133"/>
      <c r="K494" s="133"/>
      <c r="L494" s="133"/>
      <c r="M494" s="133"/>
      <c r="N494" s="133"/>
      <c r="O494" s="133"/>
      <c r="P494" s="133"/>
      <c r="Q494" s="133"/>
      <c r="R494" s="133"/>
    </row>
    <row r="495" spans="1:18">
      <c r="A495" s="133"/>
      <c r="B495" s="133"/>
      <c r="C495" s="133"/>
      <c r="D495" s="133"/>
      <c r="E495" s="150"/>
      <c r="F495" s="133"/>
      <c r="G495" s="133"/>
      <c r="H495" s="133"/>
      <c r="I495" s="133"/>
      <c r="J495" s="133"/>
      <c r="K495" s="133"/>
      <c r="L495" s="133"/>
      <c r="M495" s="133"/>
      <c r="N495" s="133"/>
      <c r="O495" s="133"/>
      <c r="P495" s="133"/>
      <c r="Q495" s="133"/>
      <c r="R495" s="133"/>
    </row>
    <row r="496" spans="1:18">
      <c r="A496" s="133"/>
      <c r="B496" s="133"/>
      <c r="C496" s="133"/>
      <c r="D496" s="133"/>
      <c r="E496" s="150"/>
      <c r="F496" s="133"/>
      <c r="G496" s="133"/>
      <c r="H496" s="133"/>
      <c r="I496" s="133"/>
      <c r="J496" s="133"/>
      <c r="K496" s="133"/>
      <c r="L496" s="133"/>
      <c r="M496" s="133"/>
      <c r="N496" s="133"/>
      <c r="O496" s="133"/>
      <c r="P496" s="133"/>
      <c r="Q496" s="133"/>
      <c r="R496" s="133"/>
    </row>
    <row r="497" spans="1:18">
      <c r="A497" s="133"/>
      <c r="B497" s="133"/>
      <c r="C497" s="133"/>
      <c r="D497" s="133"/>
      <c r="E497" s="150"/>
      <c r="F497" s="133"/>
      <c r="G497" s="133"/>
      <c r="H497" s="133"/>
      <c r="I497" s="133"/>
      <c r="J497" s="133"/>
      <c r="K497" s="133"/>
      <c r="L497" s="133"/>
      <c r="M497" s="133"/>
      <c r="N497" s="133"/>
      <c r="O497" s="133"/>
      <c r="P497" s="133"/>
      <c r="Q497" s="133"/>
      <c r="R497" s="133"/>
    </row>
    <row r="498" spans="1:18">
      <c r="A498" s="133"/>
      <c r="B498" s="133"/>
      <c r="C498" s="133"/>
      <c r="D498" s="133"/>
      <c r="E498" s="150"/>
      <c r="F498" s="133"/>
      <c r="G498" s="133"/>
      <c r="H498" s="133"/>
      <c r="I498" s="133"/>
      <c r="J498" s="133"/>
      <c r="K498" s="133"/>
      <c r="L498" s="133"/>
      <c r="M498" s="133"/>
      <c r="N498" s="133"/>
      <c r="O498" s="133"/>
      <c r="P498" s="133"/>
      <c r="Q498" s="133"/>
      <c r="R498" s="133"/>
    </row>
    <row r="499" spans="1:18">
      <c r="A499" s="133"/>
      <c r="B499" s="133"/>
      <c r="C499" s="133"/>
      <c r="D499" s="133"/>
      <c r="E499" s="150"/>
      <c r="F499" s="133"/>
      <c r="G499" s="133"/>
      <c r="H499" s="133"/>
      <c r="I499" s="133"/>
      <c r="J499" s="133"/>
      <c r="K499" s="133"/>
      <c r="L499" s="133"/>
      <c r="M499" s="133"/>
      <c r="N499" s="133"/>
      <c r="O499" s="133"/>
      <c r="P499" s="133"/>
      <c r="Q499" s="133"/>
      <c r="R499" s="133"/>
    </row>
    <row r="500" spans="1:18">
      <c r="A500" s="133"/>
      <c r="B500" s="133"/>
      <c r="C500" s="133"/>
      <c r="D500" s="133"/>
      <c r="E500" s="150"/>
      <c r="F500" s="133"/>
      <c r="G500" s="133"/>
      <c r="H500" s="133"/>
      <c r="I500" s="133"/>
      <c r="J500" s="133"/>
      <c r="K500" s="133"/>
      <c r="L500" s="133"/>
      <c r="M500" s="133"/>
      <c r="N500" s="133"/>
      <c r="O500" s="133"/>
      <c r="P500" s="133"/>
      <c r="Q500" s="133"/>
      <c r="R500" s="133"/>
    </row>
    <row r="501" spans="1:18">
      <c r="A501" s="133"/>
      <c r="B501" s="133"/>
      <c r="C501" s="133"/>
      <c r="D501" s="133"/>
      <c r="E501" s="150"/>
      <c r="F501" s="133"/>
      <c r="G501" s="133"/>
      <c r="H501" s="133"/>
      <c r="I501" s="133"/>
      <c r="J501" s="133"/>
      <c r="K501" s="133"/>
      <c r="L501" s="133"/>
      <c r="M501" s="133"/>
      <c r="N501" s="133"/>
      <c r="O501" s="133"/>
      <c r="P501" s="133"/>
      <c r="Q501" s="133"/>
      <c r="R501" s="133"/>
    </row>
    <row r="502" spans="1:18">
      <c r="A502" s="133"/>
      <c r="B502" s="133"/>
      <c r="C502" s="133"/>
      <c r="D502" s="133"/>
      <c r="E502" s="150"/>
      <c r="F502" s="133"/>
      <c r="G502" s="133"/>
      <c r="H502" s="133"/>
      <c r="I502" s="133"/>
      <c r="J502" s="133"/>
      <c r="K502" s="133"/>
      <c r="L502" s="133"/>
      <c r="M502" s="133"/>
      <c r="N502" s="133"/>
      <c r="O502" s="133"/>
      <c r="P502" s="133"/>
      <c r="Q502" s="133"/>
      <c r="R502" s="133"/>
    </row>
    <row r="503" spans="1:18">
      <c r="A503" s="133"/>
      <c r="B503" s="133"/>
      <c r="C503" s="133"/>
      <c r="D503" s="133"/>
      <c r="E503" s="150"/>
      <c r="F503" s="133"/>
      <c r="G503" s="133"/>
      <c r="H503" s="133"/>
      <c r="I503" s="133"/>
      <c r="J503" s="133"/>
      <c r="K503" s="133"/>
      <c r="L503" s="133"/>
      <c r="M503" s="133"/>
      <c r="N503" s="133"/>
      <c r="O503" s="133"/>
      <c r="P503" s="133"/>
      <c r="Q503" s="133"/>
      <c r="R503" s="133"/>
    </row>
    <row r="504" spans="1:18">
      <c r="A504" s="133"/>
      <c r="B504" s="133"/>
      <c r="C504" s="133"/>
      <c r="D504" s="133"/>
      <c r="E504" s="150"/>
      <c r="F504" s="133"/>
      <c r="G504" s="133"/>
      <c r="H504" s="133"/>
      <c r="I504" s="133"/>
      <c r="J504" s="133"/>
      <c r="K504" s="133"/>
      <c r="L504" s="133"/>
      <c r="M504" s="133"/>
      <c r="N504" s="133"/>
      <c r="O504" s="133"/>
      <c r="P504" s="133"/>
      <c r="Q504" s="133"/>
      <c r="R504" s="133"/>
    </row>
    <row r="505" spans="1:18">
      <c r="A505" s="133"/>
      <c r="B505" s="133"/>
      <c r="C505" s="133"/>
      <c r="D505" s="133"/>
      <c r="E505" s="150"/>
      <c r="F505" s="133"/>
      <c r="G505" s="133"/>
      <c r="H505" s="133"/>
      <c r="I505" s="133"/>
      <c r="J505" s="133"/>
      <c r="K505" s="133"/>
      <c r="L505" s="133"/>
      <c r="M505" s="133"/>
      <c r="N505" s="133"/>
      <c r="O505" s="133"/>
      <c r="P505" s="133"/>
      <c r="Q505" s="133"/>
      <c r="R505" s="133"/>
    </row>
    <row r="506" spans="1:18">
      <c r="A506" s="133"/>
      <c r="B506" s="133"/>
      <c r="C506" s="133"/>
      <c r="D506" s="133"/>
      <c r="E506" s="150"/>
      <c r="F506" s="133"/>
      <c r="G506" s="133"/>
      <c r="H506" s="133"/>
      <c r="I506" s="133"/>
      <c r="J506" s="133"/>
      <c r="K506" s="133"/>
      <c r="L506" s="133"/>
      <c r="M506" s="133"/>
      <c r="N506" s="133"/>
      <c r="O506" s="133"/>
      <c r="P506" s="133"/>
      <c r="Q506" s="133"/>
      <c r="R506" s="133"/>
    </row>
    <row r="507" spans="1:18">
      <c r="A507" s="133"/>
      <c r="B507" s="133"/>
      <c r="C507" s="133"/>
      <c r="D507" s="133"/>
      <c r="E507" s="150"/>
      <c r="F507" s="133"/>
      <c r="G507" s="133"/>
      <c r="H507" s="133"/>
      <c r="I507" s="133"/>
      <c r="J507" s="133"/>
      <c r="K507" s="133"/>
      <c r="L507" s="133"/>
      <c r="M507" s="133"/>
      <c r="N507" s="133"/>
      <c r="O507" s="133"/>
      <c r="P507" s="133"/>
      <c r="Q507" s="133"/>
      <c r="R507" s="133"/>
    </row>
    <row r="508" spans="1:18">
      <c r="A508" s="133"/>
      <c r="B508" s="133"/>
      <c r="C508" s="133"/>
      <c r="D508" s="133"/>
      <c r="E508" s="150"/>
      <c r="F508" s="133"/>
      <c r="G508" s="133"/>
      <c r="H508" s="133"/>
      <c r="I508" s="133"/>
      <c r="J508" s="133"/>
      <c r="K508" s="133"/>
      <c r="L508" s="133"/>
      <c r="M508" s="133"/>
      <c r="N508" s="133"/>
      <c r="O508" s="133"/>
      <c r="P508" s="133"/>
      <c r="Q508" s="133"/>
      <c r="R508" s="133"/>
    </row>
    <row r="509" spans="1:18">
      <c r="A509" s="133"/>
      <c r="B509" s="133"/>
      <c r="C509" s="133"/>
      <c r="D509" s="133"/>
      <c r="E509" s="150"/>
      <c r="F509" s="133"/>
      <c r="G509" s="133"/>
      <c r="H509" s="133"/>
      <c r="I509" s="133"/>
      <c r="J509" s="133"/>
      <c r="K509" s="133"/>
      <c r="L509" s="133"/>
      <c r="M509" s="133"/>
      <c r="N509" s="133"/>
      <c r="O509" s="133"/>
      <c r="P509" s="133"/>
      <c r="Q509" s="133"/>
      <c r="R509" s="133"/>
    </row>
    <row r="510" spans="1:18">
      <c r="A510" s="133"/>
      <c r="B510" s="133"/>
      <c r="C510" s="133"/>
      <c r="D510" s="133"/>
      <c r="E510" s="131"/>
      <c r="F510" s="133"/>
      <c r="G510" s="133"/>
      <c r="H510" s="133"/>
      <c r="I510" s="133"/>
      <c r="J510" s="133"/>
      <c r="K510" s="133"/>
      <c r="L510" s="133"/>
      <c r="M510" s="133"/>
      <c r="N510" s="133"/>
      <c r="O510" s="133"/>
      <c r="P510" s="133"/>
      <c r="Q510" s="133"/>
      <c r="R510" s="133"/>
    </row>
    <row r="511" spans="1:18">
      <c r="A511" s="133"/>
      <c r="B511" s="133"/>
      <c r="C511" s="133"/>
      <c r="D511" s="133"/>
      <c r="E511" s="131"/>
      <c r="F511" s="133"/>
      <c r="G511" s="133"/>
      <c r="H511" s="133"/>
      <c r="I511" s="133"/>
      <c r="J511" s="133"/>
      <c r="K511" s="133"/>
      <c r="L511" s="133"/>
      <c r="M511" s="133"/>
      <c r="N511" s="133"/>
      <c r="O511" s="133"/>
      <c r="P511" s="133"/>
      <c r="Q511" s="133"/>
      <c r="R511" s="133"/>
    </row>
    <row r="512" spans="1:18">
      <c r="A512" s="133"/>
      <c r="B512" s="133"/>
      <c r="C512" s="133"/>
      <c r="D512" s="133"/>
      <c r="E512" s="131"/>
      <c r="F512" s="133"/>
      <c r="G512" s="133"/>
      <c r="H512" s="133"/>
      <c r="I512" s="133"/>
      <c r="J512" s="133"/>
      <c r="K512" s="133"/>
      <c r="L512" s="133"/>
      <c r="M512" s="133"/>
      <c r="N512" s="133"/>
      <c r="O512" s="133"/>
      <c r="P512" s="133"/>
      <c r="Q512" s="133"/>
      <c r="R512" s="133"/>
    </row>
    <row r="513" spans="1:18">
      <c r="A513" s="133"/>
      <c r="B513" s="133"/>
      <c r="C513" s="133"/>
      <c r="D513" s="133"/>
      <c r="E513" s="131"/>
      <c r="F513" s="133"/>
      <c r="G513" s="133"/>
      <c r="H513" s="133"/>
      <c r="I513" s="133"/>
      <c r="J513" s="133"/>
      <c r="K513" s="133"/>
      <c r="L513" s="133"/>
      <c r="M513" s="133"/>
      <c r="N513" s="133"/>
      <c r="O513" s="133"/>
      <c r="P513" s="133"/>
      <c r="Q513" s="133"/>
      <c r="R513" s="133"/>
    </row>
    <row r="514" spans="1:18">
      <c r="A514" s="133"/>
      <c r="B514" s="133"/>
      <c r="C514" s="133"/>
      <c r="D514" s="133"/>
      <c r="E514" s="131"/>
      <c r="F514" s="133"/>
      <c r="G514" s="133"/>
      <c r="H514" s="133"/>
      <c r="I514" s="133"/>
      <c r="J514" s="133"/>
      <c r="K514" s="133"/>
      <c r="L514" s="133"/>
      <c r="M514" s="133"/>
      <c r="N514" s="133"/>
      <c r="O514" s="133"/>
      <c r="P514" s="133"/>
      <c r="Q514" s="133"/>
      <c r="R514" s="133"/>
    </row>
    <row r="515" spans="1:18">
      <c r="A515" s="133"/>
      <c r="B515" s="133"/>
      <c r="C515" s="133"/>
      <c r="D515" s="133"/>
      <c r="E515" s="131"/>
      <c r="F515" s="133"/>
      <c r="G515" s="133"/>
      <c r="H515" s="133"/>
      <c r="I515" s="133"/>
      <c r="J515" s="133"/>
      <c r="K515" s="133"/>
      <c r="L515" s="133"/>
      <c r="M515" s="133"/>
      <c r="N515" s="133"/>
      <c r="O515" s="133"/>
      <c r="P515" s="133"/>
      <c r="Q515" s="133"/>
      <c r="R515" s="133"/>
    </row>
    <row r="516" spans="1:18">
      <c r="A516" s="133"/>
      <c r="B516" s="133"/>
      <c r="C516" s="133"/>
      <c r="D516" s="133"/>
      <c r="E516" s="131"/>
      <c r="F516" s="133"/>
      <c r="G516" s="133"/>
      <c r="H516" s="133"/>
      <c r="I516" s="133"/>
      <c r="J516" s="133"/>
      <c r="K516" s="133"/>
      <c r="L516" s="133"/>
      <c r="M516" s="133"/>
      <c r="N516" s="133"/>
      <c r="O516" s="133"/>
      <c r="P516" s="133"/>
      <c r="Q516" s="133"/>
      <c r="R516" s="133"/>
    </row>
    <row r="517" spans="1:18">
      <c r="A517" s="133"/>
      <c r="B517" s="133"/>
      <c r="C517" s="133"/>
      <c r="D517" s="133"/>
      <c r="E517" s="131"/>
      <c r="F517" s="133"/>
      <c r="G517" s="133"/>
      <c r="H517" s="133"/>
      <c r="I517" s="133"/>
      <c r="J517" s="133"/>
      <c r="K517" s="133"/>
      <c r="L517" s="133"/>
      <c r="M517" s="133"/>
      <c r="N517" s="133"/>
      <c r="O517" s="133"/>
      <c r="P517" s="133"/>
      <c r="Q517" s="133"/>
      <c r="R517" s="133"/>
    </row>
    <row r="518" spans="1:18">
      <c r="A518" s="133"/>
      <c r="B518" s="133"/>
      <c r="C518" s="133"/>
      <c r="D518" s="133"/>
      <c r="E518" s="131"/>
      <c r="F518" s="133"/>
      <c r="G518" s="133"/>
      <c r="H518" s="133"/>
      <c r="I518" s="133"/>
      <c r="J518" s="133"/>
      <c r="K518" s="133"/>
      <c r="L518" s="133"/>
      <c r="M518" s="133"/>
      <c r="N518" s="133"/>
      <c r="O518" s="133"/>
      <c r="P518" s="133"/>
      <c r="Q518" s="133"/>
      <c r="R518" s="133"/>
    </row>
    <row r="519" spans="1:18">
      <c r="A519" s="133"/>
      <c r="B519" s="133"/>
      <c r="C519" s="133"/>
      <c r="D519" s="133"/>
      <c r="E519" s="131"/>
      <c r="F519" s="133"/>
      <c r="G519" s="133"/>
      <c r="H519" s="133"/>
      <c r="I519" s="133"/>
      <c r="J519" s="133"/>
      <c r="K519" s="133"/>
      <c r="L519" s="133"/>
      <c r="M519" s="133"/>
      <c r="N519" s="133"/>
      <c r="O519" s="133"/>
      <c r="P519" s="133"/>
      <c r="Q519" s="133"/>
      <c r="R519" s="133"/>
    </row>
    <row r="520" spans="1:18">
      <c r="A520" s="133"/>
      <c r="B520" s="133"/>
      <c r="C520" s="133"/>
      <c r="D520" s="133"/>
      <c r="E520" s="131"/>
      <c r="F520" s="133"/>
      <c r="G520" s="133"/>
      <c r="H520" s="133"/>
      <c r="I520" s="133"/>
      <c r="J520" s="133"/>
      <c r="K520" s="133"/>
      <c r="L520" s="133"/>
      <c r="M520" s="133"/>
      <c r="N520" s="133"/>
      <c r="O520" s="133"/>
      <c r="P520" s="133"/>
      <c r="Q520" s="133"/>
      <c r="R520" s="133"/>
    </row>
    <row r="521" spans="1:18">
      <c r="A521" s="133"/>
      <c r="B521" s="133"/>
      <c r="C521" s="133"/>
      <c r="D521" s="133"/>
      <c r="E521" s="131"/>
      <c r="F521" s="133"/>
      <c r="G521" s="133"/>
      <c r="H521" s="133"/>
      <c r="I521" s="133"/>
      <c r="J521" s="133"/>
      <c r="K521" s="133"/>
      <c r="L521" s="133"/>
      <c r="M521" s="133"/>
      <c r="N521" s="133"/>
      <c r="O521" s="133"/>
      <c r="P521" s="133"/>
      <c r="Q521" s="133"/>
      <c r="R521" s="133"/>
    </row>
    <row r="522" spans="1:18">
      <c r="A522" s="133"/>
      <c r="B522" s="133"/>
      <c r="C522" s="133"/>
      <c r="D522" s="133"/>
      <c r="E522" s="131"/>
      <c r="F522" s="133"/>
      <c r="G522" s="133"/>
      <c r="H522" s="133"/>
      <c r="I522" s="133"/>
      <c r="J522" s="133"/>
      <c r="K522" s="133"/>
      <c r="L522" s="133"/>
      <c r="M522" s="133"/>
      <c r="N522" s="133"/>
      <c r="O522" s="133"/>
      <c r="P522" s="133"/>
      <c r="Q522" s="133"/>
      <c r="R522" s="133"/>
    </row>
    <row r="523" spans="1:18">
      <c r="A523" s="133"/>
      <c r="B523" s="133"/>
      <c r="C523" s="133"/>
      <c r="D523" s="133"/>
      <c r="E523" s="131"/>
      <c r="F523" s="133"/>
      <c r="G523" s="133"/>
      <c r="H523" s="133"/>
      <c r="I523" s="133"/>
      <c r="J523" s="133"/>
      <c r="K523" s="133"/>
      <c r="L523" s="133"/>
      <c r="M523" s="133"/>
      <c r="N523" s="133"/>
      <c r="O523" s="133"/>
      <c r="P523" s="133"/>
      <c r="Q523" s="133"/>
      <c r="R523" s="133"/>
    </row>
    <row r="524" spans="1:18">
      <c r="A524" s="133"/>
      <c r="B524" s="133"/>
      <c r="C524" s="133"/>
      <c r="D524" s="133"/>
      <c r="E524" s="131"/>
      <c r="F524" s="133"/>
      <c r="G524" s="133"/>
      <c r="H524" s="133"/>
      <c r="I524" s="133"/>
      <c r="J524" s="133"/>
      <c r="K524" s="133"/>
      <c r="L524" s="133"/>
      <c r="M524" s="133"/>
      <c r="N524" s="133"/>
      <c r="O524" s="133"/>
      <c r="P524" s="133"/>
      <c r="Q524" s="133"/>
      <c r="R524" s="133"/>
    </row>
    <row r="525" spans="1:18">
      <c r="A525" s="133"/>
      <c r="B525" s="133"/>
      <c r="C525" s="133"/>
      <c r="D525" s="133"/>
      <c r="E525" s="131"/>
      <c r="F525" s="133"/>
      <c r="G525" s="133"/>
      <c r="H525" s="133"/>
      <c r="I525" s="133"/>
      <c r="J525" s="133"/>
      <c r="K525" s="133"/>
      <c r="L525" s="133"/>
      <c r="M525" s="133"/>
      <c r="N525" s="133"/>
      <c r="O525" s="133"/>
      <c r="P525" s="133"/>
      <c r="Q525" s="133"/>
      <c r="R525" s="133"/>
    </row>
    <row r="526" spans="1:18">
      <c r="A526" s="133"/>
      <c r="B526" s="133"/>
      <c r="C526" s="133"/>
      <c r="D526" s="133"/>
      <c r="E526" s="131"/>
      <c r="F526" s="133"/>
      <c r="G526" s="133"/>
      <c r="H526" s="133"/>
      <c r="I526" s="133"/>
      <c r="J526" s="133"/>
      <c r="K526" s="133"/>
      <c r="L526" s="133"/>
      <c r="M526" s="133"/>
      <c r="N526" s="133"/>
      <c r="O526" s="133"/>
      <c r="P526" s="133"/>
      <c r="Q526" s="133"/>
      <c r="R526" s="133"/>
    </row>
    <row r="527" spans="1:18">
      <c r="A527" s="133"/>
      <c r="B527" s="133"/>
      <c r="C527" s="133"/>
      <c r="D527" s="133"/>
      <c r="E527" s="131"/>
      <c r="F527" s="133"/>
      <c r="G527" s="133"/>
      <c r="H527" s="133"/>
      <c r="I527" s="133"/>
      <c r="J527" s="133"/>
      <c r="K527" s="133"/>
      <c r="L527" s="133"/>
      <c r="M527" s="133"/>
      <c r="N527" s="133"/>
      <c r="O527" s="133"/>
      <c r="P527" s="133"/>
      <c r="Q527" s="133"/>
      <c r="R527" s="133"/>
    </row>
    <row r="528" spans="1:18">
      <c r="A528" s="133"/>
      <c r="B528" s="133"/>
      <c r="C528" s="133"/>
      <c r="D528" s="133"/>
      <c r="E528" s="131"/>
      <c r="F528" s="133"/>
      <c r="G528" s="133"/>
      <c r="H528" s="133"/>
      <c r="I528" s="133"/>
      <c r="J528" s="133"/>
      <c r="K528" s="133"/>
      <c r="L528" s="133"/>
      <c r="M528" s="133"/>
      <c r="N528" s="133"/>
      <c r="O528" s="133"/>
      <c r="P528" s="133"/>
      <c r="Q528" s="133"/>
      <c r="R528" s="133"/>
    </row>
    <row r="529" spans="1:18">
      <c r="A529" s="133"/>
      <c r="B529" s="133"/>
      <c r="C529" s="133"/>
      <c r="D529" s="133"/>
      <c r="E529" s="131"/>
      <c r="F529" s="133"/>
      <c r="G529" s="133"/>
      <c r="H529" s="133"/>
      <c r="I529" s="133"/>
      <c r="J529" s="133"/>
      <c r="K529" s="133"/>
      <c r="L529" s="133"/>
      <c r="M529" s="133"/>
      <c r="N529" s="133"/>
      <c r="O529" s="133"/>
      <c r="P529" s="133"/>
      <c r="Q529" s="133"/>
      <c r="R529" s="133"/>
    </row>
    <row r="530" spans="1:18">
      <c r="A530" s="133"/>
      <c r="B530" s="133"/>
      <c r="C530" s="133"/>
      <c r="D530" s="133"/>
      <c r="E530" s="131"/>
      <c r="F530" s="133"/>
      <c r="G530" s="133"/>
      <c r="H530" s="133"/>
      <c r="I530" s="133"/>
      <c r="J530" s="133"/>
      <c r="K530" s="133"/>
      <c r="L530" s="133"/>
      <c r="M530" s="133"/>
      <c r="N530" s="133"/>
      <c r="O530" s="133"/>
      <c r="P530" s="133"/>
      <c r="Q530" s="133"/>
      <c r="R530" s="133"/>
    </row>
    <row r="531" spans="1:18">
      <c r="A531" s="133"/>
      <c r="B531" s="133"/>
      <c r="C531" s="133"/>
      <c r="D531" s="133"/>
      <c r="E531" s="131"/>
      <c r="F531" s="133"/>
      <c r="G531" s="133"/>
      <c r="H531" s="133"/>
      <c r="I531" s="133"/>
      <c r="J531" s="133"/>
      <c r="K531" s="133"/>
      <c r="L531" s="133"/>
      <c r="M531" s="133"/>
      <c r="N531" s="133"/>
      <c r="O531" s="133"/>
      <c r="P531" s="133"/>
      <c r="Q531" s="133"/>
      <c r="R531" s="133"/>
    </row>
    <row r="532" spans="1:18">
      <c r="A532" s="133"/>
      <c r="B532" s="133"/>
      <c r="C532" s="133"/>
      <c r="D532" s="133"/>
      <c r="E532" s="131"/>
      <c r="F532" s="133"/>
      <c r="G532" s="133"/>
      <c r="H532" s="133"/>
      <c r="I532" s="133"/>
      <c r="J532" s="133"/>
      <c r="K532" s="133"/>
      <c r="L532" s="133"/>
      <c r="M532" s="133"/>
      <c r="N532" s="133"/>
      <c r="O532" s="133"/>
      <c r="P532" s="133"/>
      <c r="Q532" s="133"/>
      <c r="R532" s="133"/>
    </row>
    <row r="533" spans="1:18">
      <c r="A533" s="133"/>
      <c r="B533" s="133"/>
      <c r="C533" s="133"/>
      <c r="D533" s="133"/>
      <c r="E533" s="131"/>
      <c r="F533" s="133"/>
      <c r="G533" s="133"/>
      <c r="H533" s="133"/>
      <c r="I533" s="133"/>
      <c r="J533" s="133"/>
      <c r="K533" s="133"/>
      <c r="L533" s="133"/>
      <c r="M533" s="133"/>
      <c r="N533" s="133"/>
      <c r="O533" s="133"/>
      <c r="P533" s="133"/>
      <c r="Q533" s="133"/>
      <c r="R533" s="133"/>
    </row>
    <row r="534" spans="1:18">
      <c r="A534" s="133"/>
      <c r="B534" s="133"/>
      <c r="C534" s="133"/>
      <c r="D534" s="133"/>
      <c r="E534" s="131"/>
      <c r="F534" s="133"/>
      <c r="G534" s="133"/>
      <c r="H534" s="133"/>
      <c r="I534" s="133"/>
      <c r="J534" s="133"/>
      <c r="K534" s="133"/>
      <c r="L534" s="133"/>
      <c r="M534" s="133"/>
      <c r="N534" s="133"/>
      <c r="O534" s="133"/>
      <c r="P534" s="133"/>
      <c r="Q534" s="133"/>
      <c r="R534" s="133"/>
    </row>
    <row r="535" spans="1:18">
      <c r="A535" s="133"/>
      <c r="B535" s="133"/>
      <c r="C535" s="133"/>
      <c r="D535" s="133"/>
      <c r="E535" s="131"/>
      <c r="F535" s="133"/>
      <c r="G535" s="133"/>
      <c r="H535" s="133"/>
      <c r="I535" s="133"/>
      <c r="J535" s="133"/>
      <c r="K535" s="133"/>
      <c r="L535" s="133"/>
      <c r="M535" s="133"/>
      <c r="N535" s="133"/>
      <c r="O535" s="133"/>
      <c r="P535" s="133"/>
      <c r="Q535" s="133"/>
      <c r="R535" s="133"/>
    </row>
    <row r="536" spans="1:18">
      <c r="A536" s="133"/>
      <c r="B536" s="133"/>
      <c r="C536" s="133"/>
      <c r="D536" s="133"/>
      <c r="E536" s="131"/>
      <c r="F536" s="133"/>
      <c r="G536" s="133"/>
      <c r="H536" s="133"/>
      <c r="I536" s="133"/>
      <c r="J536" s="133"/>
      <c r="K536" s="133"/>
      <c r="L536" s="133"/>
      <c r="M536" s="133"/>
      <c r="N536" s="133"/>
      <c r="O536" s="133"/>
      <c r="P536" s="133"/>
      <c r="Q536" s="133"/>
      <c r="R536" s="133"/>
    </row>
    <row r="537" spans="1:18">
      <c r="A537" s="133"/>
      <c r="B537" s="133"/>
      <c r="C537" s="133"/>
      <c r="D537" s="133"/>
      <c r="E537" s="131"/>
      <c r="F537" s="133"/>
      <c r="G537" s="133"/>
      <c r="H537" s="133"/>
      <c r="I537" s="133"/>
      <c r="J537" s="133"/>
      <c r="K537" s="133"/>
      <c r="L537" s="133"/>
      <c r="M537" s="133"/>
      <c r="N537" s="133"/>
      <c r="O537" s="133"/>
      <c r="P537" s="133"/>
      <c r="Q537" s="133"/>
      <c r="R537" s="133"/>
    </row>
    <row r="538" spans="1:18">
      <c r="A538" s="133"/>
      <c r="B538" s="133"/>
      <c r="C538" s="133"/>
      <c r="D538" s="133"/>
      <c r="E538" s="131"/>
      <c r="F538" s="133"/>
      <c r="G538" s="133"/>
      <c r="H538" s="133"/>
      <c r="I538" s="133"/>
      <c r="J538" s="133"/>
      <c r="K538" s="133"/>
      <c r="L538" s="133"/>
      <c r="M538" s="133"/>
      <c r="N538" s="133"/>
      <c r="O538" s="133"/>
      <c r="P538" s="133"/>
      <c r="Q538" s="133"/>
      <c r="R538" s="133"/>
    </row>
    <row r="539" spans="1:18">
      <c r="A539" s="133"/>
      <c r="B539" s="133"/>
      <c r="C539" s="133"/>
      <c r="D539" s="133"/>
      <c r="E539" s="131"/>
      <c r="F539" s="133"/>
      <c r="G539" s="133"/>
      <c r="H539" s="133"/>
      <c r="I539" s="133"/>
      <c r="J539" s="133"/>
      <c r="K539" s="133"/>
      <c r="L539" s="133"/>
      <c r="M539" s="133"/>
      <c r="N539" s="133"/>
      <c r="O539" s="133"/>
      <c r="P539" s="133"/>
      <c r="Q539" s="133"/>
      <c r="R539" s="133"/>
    </row>
    <row r="540" spans="1:18">
      <c r="A540" s="133"/>
      <c r="B540" s="133"/>
      <c r="C540" s="133"/>
      <c r="D540" s="133"/>
      <c r="E540" s="131"/>
      <c r="F540" s="133"/>
      <c r="G540" s="133"/>
      <c r="H540" s="133"/>
      <c r="I540" s="133"/>
      <c r="J540" s="133"/>
      <c r="K540" s="133"/>
      <c r="L540" s="133"/>
      <c r="M540" s="133"/>
      <c r="N540" s="133"/>
      <c r="O540" s="133"/>
      <c r="P540" s="133"/>
      <c r="Q540" s="133"/>
      <c r="R540" s="133"/>
    </row>
    <row r="541" spans="1:18">
      <c r="A541" s="133"/>
      <c r="B541" s="133"/>
      <c r="C541" s="133"/>
      <c r="D541" s="133"/>
      <c r="E541" s="131"/>
      <c r="F541" s="133"/>
      <c r="G541" s="133"/>
      <c r="H541" s="133"/>
      <c r="I541" s="133"/>
      <c r="J541" s="133"/>
      <c r="K541" s="133"/>
      <c r="L541" s="133"/>
      <c r="M541" s="133"/>
      <c r="N541" s="133"/>
      <c r="O541" s="133"/>
      <c r="P541" s="133"/>
      <c r="Q541" s="133"/>
      <c r="R541" s="133"/>
    </row>
    <row r="542" spans="1:18">
      <c r="A542" s="133"/>
      <c r="B542" s="133"/>
      <c r="C542" s="133"/>
      <c r="D542" s="133"/>
      <c r="E542" s="131"/>
      <c r="F542" s="133"/>
      <c r="G542" s="133"/>
      <c r="H542" s="133"/>
      <c r="I542" s="133"/>
      <c r="J542" s="133"/>
      <c r="K542" s="133"/>
      <c r="L542" s="133"/>
      <c r="M542" s="133"/>
      <c r="N542" s="133"/>
      <c r="O542" s="133"/>
      <c r="P542" s="133"/>
      <c r="Q542" s="133"/>
      <c r="R542" s="133"/>
    </row>
    <row r="543" spans="1:18">
      <c r="A543" s="133"/>
      <c r="B543" s="133"/>
      <c r="C543" s="133"/>
      <c r="D543" s="133"/>
      <c r="E543" s="131"/>
      <c r="F543" s="133"/>
      <c r="G543" s="133"/>
      <c r="H543" s="133"/>
      <c r="I543" s="133"/>
      <c r="J543" s="133"/>
      <c r="K543" s="133"/>
      <c r="L543" s="133"/>
      <c r="M543" s="133"/>
      <c r="N543" s="133"/>
      <c r="O543" s="133"/>
      <c r="P543" s="133"/>
      <c r="Q543" s="133"/>
      <c r="R543" s="133"/>
    </row>
    <row r="544" spans="1:18">
      <c r="A544" s="133"/>
      <c r="B544" s="133"/>
      <c r="C544" s="133"/>
      <c r="D544" s="133"/>
      <c r="E544" s="131"/>
      <c r="F544" s="133"/>
      <c r="G544" s="133"/>
      <c r="H544" s="133"/>
      <c r="I544" s="133"/>
      <c r="J544" s="133"/>
      <c r="K544" s="133"/>
      <c r="L544" s="133"/>
      <c r="M544" s="133"/>
      <c r="N544" s="133"/>
      <c r="O544" s="133"/>
      <c r="P544" s="133"/>
      <c r="Q544" s="133"/>
      <c r="R544" s="133"/>
    </row>
    <row r="545" spans="1:18">
      <c r="A545" s="133"/>
      <c r="B545" s="133"/>
      <c r="C545" s="133"/>
      <c r="D545" s="133"/>
      <c r="E545" s="131"/>
      <c r="F545" s="133"/>
      <c r="G545" s="133"/>
      <c r="H545" s="133"/>
      <c r="I545" s="133"/>
      <c r="J545" s="133"/>
      <c r="K545" s="133"/>
      <c r="L545" s="133"/>
      <c r="M545" s="133"/>
      <c r="N545" s="133"/>
      <c r="O545" s="133"/>
      <c r="P545" s="133"/>
      <c r="Q545" s="133"/>
      <c r="R545" s="133"/>
    </row>
    <row r="546" spans="1:18">
      <c r="A546" s="133"/>
      <c r="B546" s="133"/>
      <c r="C546" s="133"/>
      <c r="D546" s="133"/>
      <c r="E546" s="131"/>
      <c r="F546" s="133"/>
      <c r="G546" s="133"/>
      <c r="H546" s="133"/>
      <c r="I546" s="133"/>
      <c r="J546" s="133"/>
      <c r="K546" s="133"/>
      <c r="L546" s="133"/>
      <c r="M546" s="133"/>
      <c r="N546" s="133"/>
      <c r="O546" s="133"/>
      <c r="P546" s="133"/>
      <c r="Q546" s="133"/>
      <c r="R546" s="133"/>
    </row>
    <row r="547" spans="1:18">
      <c r="A547" s="133"/>
      <c r="B547" s="133"/>
      <c r="C547" s="133"/>
      <c r="D547" s="133"/>
      <c r="E547" s="131"/>
      <c r="F547" s="133"/>
      <c r="G547" s="133"/>
      <c r="H547" s="133"/>
      <c r="I547" s="133"/>
      <c r="J547" s="133"/>
      <c r="K547" s="133"/>
      <c r="L547" s="133"/>
      <c r="M547" s="133"/>
      <c r="N547" s="133"/>
      <c r="O547" s="133"/>
      <c r="P547" s="133"/>
      <c r="Q547" s="133"/>
      <c r="R547" s="133"/>
    </row>
    <row r="548" spans="1:18">
      <c r="A548" s="133"/>
      <c r="B548" s="133"/>
      <c r="C548" s="133"/>
      <c r="D548" s="133"/>
      <c r="E548" s="131"/>
      <c r="F548" s="133"/>
      <c r="G548" s="133"/>
      <c r="H548" s="133"/>
      <c r="I548" s="133"/>
      <c r="J548" s="133"/>
      <c r="K548" s="133"/>
      <c r="L548" s="133"/>
      <c r="M548" s="133"/>
      <c r="N548" s="133"/>
      <c r="O548" s="133"/>
      <c r="P548" s="133"/>
      <c r="Q548" s="133"/>
      <c r="R548" s="133"/>
    </row>
    <row r="549" spans="1:18">
      <c r="A549" s="133"/>
      <c r="B549" s="133"/>
      <c r="C549" s="133"/>
      <c r="D549" s="133"/>
      <c r="E549" s="131"/>
      <c r="F549" s="133"/>
      <c r="G549" s="133"/>
      <c r="H549" s="133"/>
      <c r="I549" s="133"/>
      <c r="J549" s="133"/>
      <c r="K549" s="133"/>
      <c r="L549" s="133"/>
      <c r="M549" s="133"/>
      <c r="N549" s="133"/>
      <c r="O549" s="133"/>
      <c r="P549" s="133"/>
      <c r="Q549" s="133"/>
      <c r="R549" s="133"/>
    </row>
    <row r="550" spans="1:18">
      <c r="A550" s="133"/>
      <c r="B550" s="133"/>
      <c r="C550" s="133"/>
      <c r="D550" s="133"/>
      <c r="E550" s="131"/>
      <c r="F550" s="133"/>
      <c r="G550" s="133"/>
      <c r="H550" s="133"/>
      <c r="I550" s="133"/>
      <c r="J550" s="133"/>
      <c r="K550" s="133"/>
      <c r="L550" s="133"/>
      <c r="M550" s="133"/>
      <c r="N550" s="133"/>
      <c r="O550" s="133"/>
      <c r="P550" s="133"/>
      <c r="Q550" s="133"/>
      <c r="R550" s="133"/>
    </row>
    <row r="551" spans="1:18">
      <c r="A551" s="133"/>
      <c r="B551" s="133"/>
      <c r="C551" s="133"/>
      <c r="D551" s="133"/>
      <c r="E551" s="131"/>
      <c r="F551" s="133"/>
      <c r="G551" s="133"/>
      <c r="H551" s="133"/>
      <c r="I551" s="133"/>
      <c r="J551" s="133"/>
      <c r="K551" s="133"/>
      <c r="L551" s="133"/>
      <c r="M551" s="133"/>
      <c r="N551" s="133"/>
      <c r="O551" s="133"/>
      <c r="P551" s="133"/>
      <c r="Q551" s="133"/>
      <c r="R551" s="133"/>
    </row>
    <row r="552" spans="1:18">
      <c r="A552" s="133"/>
      <c r="B552" s="133"/>
      <c r="C552" s="133"/>
      <c r="D552" s="133"/>
      <c r="E552" s="131"/>
      <c r="F552" s="133"/>
      <c r="G552" s="133"/>
      <c r="H552" s="133"/>
      <c r="I552" s="133"/>
      <c r="J552" s="133"/>
      <c r="K552" s="133"/>
      <c r="L552" s="133"/>
      <c r="M552" s="133"/>
      <c r="N552" s="133"/>
      <c r="O552" s="133"/>
      <c r="P552" s="133"/>
      <c r="Q552" s="133"/>
      <c r="R552" s="133"/>
    </row>
    <row r="553" spans="1:18">
      <c r="A553" s="133"/>
      <c r="B553" s="133"/>
      <c r="C553" s="133"/>
      <c r="D553" s="133"/>
      <c r="E553" s="131"/>
      <c r="F553" s="133"/>
      <c r="G553" s="133"/>
      <c r="H553" s="133"/>
      <c r="I553" s="133"/>
      <c r="J553" s="133"/>
      <c r="K553" s="133"/>
      <c r="L553" s="133"/>
      <c r="M553" s="133"/>
      <c r="N553" s="133"/>
      <c r="O553" s="133"/>
      <c r="P553" s="133"/>
      <c r="Q553" s="133"/>
      <c r="R553" s="133"/>
    </row>
    <row r="554" spans="1:18">
      <c r="A554" s="133"/>
      <c r="B554" s="133"/>
      <c r="C554" s="133"/>
      <c r="D554" s="133"/>
      <c r="E554" s="131"/>
      <c r="F554" s="133"/>
      <c r="G554" s="133"/>
      <c r="H554" s="133"/>
      <c r="I554" s="133"/>
      <c r="J554" s="133"/>
      <c r="K554" s="133"/>
      <c r="L554" s="133"/>
      <c r="M554" s="133"/>
      <c r="N554" s="133"/>
      <c r="O554" s="133"/>
      <c r="P554" s="133"/>
      <c r="Q554" s="133"/>
      <c r="R554" s="133"/>
    </row>
    <row r="555" spans="1:18">
      <c r="A555" s="133"/>
      <c r="B555" s="133"/>
      <c r="C555" s="133"/>
      <c r="D555" s="133"/>
      <c r="E555" s="131"/>
      <c r="F555" s="133"/>
      <c r="G555" s="133"/>
      <c r="H555" s="133"/>
      <c r="I555" s="133"/>
      <c r="J555" s="133"/>
      <c r="K555" s="133"/>
      <c r="L555" s="133"/>
      <c r="M555" s="133"/>
      <c r="N555" s="133"/>
      <c r="O555" s="133"/>
      <c r="P555" s="133"/>
      <c r="Q555" s="133"/>
      <c r="R555" s="133"/>
    </row>
    <row r="556" spans="1:18">
      <c r="A556" s="133"/>
      <c r="B556" s="133"/>
      <c r="C556" s="133"/>
      <c r="D556" s="133"/>
      <c r="E556" s="131"/>
      <c r="F556" s="133"/>
      <c r="G556" s="133"/>
      <c r="H556" s="133"/>
      <c r="I556" s="133"/>
      <c r="J556" s="133"/>
      <c r="K556" s="133"/>
      <c r="L556" s="133"/>
      <c r="M556" s="133"/>
      <c r="N556" s="133"/>
      <c r="O556" s="133"/>
      <c r="P556" s="133"/>
      <c r="Q556" s="133"/>
      <c r="R556" s="133"/>
    </row>
    <row r="557" spans="1:18">
      <c r="A557" s="133"/>
      <c r="B557" s="133"/>
      <c r="C557" s="133"/>
      <c r="D557" s="133"/>
      <c r="E557" s="131"/>
      <c r="F557" s="133"/>
      <c r="G557" s="133"/>
      <c r="H557" s="133"/>
      <c r="I557" s="133"/>
      <c r="J557" s="133"/>
      <c r="K557" s="133"/>
      <c r="L557" s="133"/>
      <c r="M557" s="133"/>
      <c r="N557" s="133"/>
      <c r="O557" s="133"/>
      <c r="P557" s="133"/>
      <c r="Q557" s="133"/>
      <c r="R557" s="133"/>
    </row>
    <row r="558" spans="1:18">
      <c r="A558" s="133"/>
      <c r="B558" s="133"/>
      <c r="C558" s="133"/>
      <c r="D558" s="133"/>
      <c r="E558" s="131"/>
      <c r="F558" s="133"/>
      <c r="G558" s="133"/>
      <c r="H558" s="133"/>
      <c r="I558" s="133"/>
      <c r="J558" s="133"/>
      <c r="K558" s="133"/>
      <c r="L558" s="133"/>
      <c r="M558" s="133"/>
      <c r="N558" s="133"/>
      <c r="O558" s="133"/>
      <c r="P558" s="133"/>
      <c r="Q558" s="133"/>
      <c r="R558" s="133"/>
    </row>
    <row r="559" spans="1:18">
      <c r="A559" s="133"/>
      <c r="B559" s="133"/>
      <c r="C559" s="133"/>
      <c r="D559" s="133"/>
      <c r="E559" s="131"/>
      <c r="F559" s="133"/>
      <c r="G559" s="133"/>
      <c r="H559" s="133"/>
      <c r="I559" s="133"/>
      <c r="J559" s="133"/>
      <c r="K559" s="133"/>
      <c r="L559" s="133"/>
      <c r="M559" s="133"/>
      <c r="N559" s="133"/>
      <c r="O559" s="133"/>
      <c r="P559" s="133"/>
      <c r="Q559" s="133"/>
      <c r="R559" s="133"/>
    </row>
    <row r="560" spans="1:18">
      <c r="A560" s="133"/>
      <c r="B560" s="133"/>
      <c r="C560" s="133"/>
      <c r="D560" s="133"/>
      <c r="E560" s="131"/>
      <c r="F560" s="133"/>
      <c r="G560" s="133"/>
      <c r="H560" s="133"/>
      <c r="I560" s="133"/>
      <c r="J560" s="133"/>
      <c r="K560" s="133"/>
      <c r="L560" s="133"/>
      <c r="M560" s="133"/>
      <c r="N560" s="133"/>
      <c r="O560" s="133"/>
      <c r="P560" s="133"/>
      <c r="Q560" s="133"/>
      <c r="R560" s="133"/>
    </row>
    <row r="561" spans="1:18">
      <c r="A561" s="133"/>
      <c r="B561" s="133"/>
      <c r="C561" s="133"/>
      <c r="D561" s="133"/>
      <c r="E561" s="131"/>
      <c r="F561" s="133"/>
      <c r="G561" s="133"/>
      <c r="H561" s="133"/>
      <c r="I561" s="133"/>
      <c r="J561" s="133"/>
      <c r="K561" s="133"/>
      <c r="L561" s="133"/>
      <c r="M561" s="133"/>
      <c r="N561" s="133"/>
      <c r="O561" s="133"/>
      <c r="P561" s="133"/>
      <c r="Q561" s="133"/>
      <c r="R561" s="133"/>
    </row>
    <row r="562" spans="1:18">
      <c r="A562" s="133"/>
      <c r="B562" s="133"/>
      <c r="C562" s="133"/>
      <c r="D562" s="133"/>
      <c r="E562" s="131"/>
      <c r="F562" s="133"/>
      <c r="G562" s="133"/>
      <c r="H562" s="133"/>
      <c r="I562" s="133"/>
      <c r="J562" s="133"/>
      <c r="K562" s="133"/>
      <c r="L562" s="133"/>
      <c r="M562" s="133"/>
      <c r="N562" s="133"/>
      <c r="O562" s="133"/>
      <c r="P562" s="133"/>
      <c r="Q562" s="133"/>
      <c r="R562" s="133"/>
    </row>
    <row r="563" spans="1:18">
      <c r="A563" s="133"/>
      <c r="B563" s="133"/>
      <c r="C563" s="133"/>
      <c r="D563" s="133"/>
      <c r="E563" s="131"/>
      <c r="F563" s="133"/>
      <c r="G563" s="133"/>
      <c r="H563" s="133"/>
      <c r="I563" s="133"/>
      <c r="J563" s="133"/>
      <c r="K563" s="133"/>
      <c r="L563" s="133"/>
      <c r="M563" s="133"/>
      <c r="N563" s="133"/>
      <c r="O563" s="133"/>
      <c r="P563" s="133"/>
      <c r="Q563" s="133"/>
      <c r="R563" s="133"/>
    </row>
    <row r="564" spans="1:18">
      <c r="A564" s="133"/>
      <c r="B564" s="133"/>
      <c r="C564" s="133"/>
      <c r="D564" s="133"/>
      <c r="E564" s="131"/>
      <c r="F564" s="133"/>
      <c r="G564" s="133"/>
      <c r="H564" s="133"/>
      <c r="I564" s="133"/>
      <c r="J564" s="133"/>
      <c r="K564" s="133"/>
      <c r="L564" s="133"/>
      <c r="M564" s="133"/>
      <c r="N564" s="133"/>
      <c r="O564" s="133"/>
      <c r="P564" s="133"/>
      <c r="Q564" s="133"/>
      <c r="R564" s="133"/>
    </row>
    <row r="565" spans="1:18">
      <c r="A565" s="133"/>
      <c r="B565" s="133"/>
      <c r="C565" s="133"/>
      <c r="D565" s="133"/>
      <c r="E565" s="131"/>
      <c r="F565" s="133"/>
      <c r="G565" s="133"/>
      <c r="H565" s="133"/>
      <c r="I565" s="133"/>
      <c r="J565" s="133"/>
      <c r="K565" s="133"/>
      <c r="L565" s="133"/>
      <c r="M565" s="133"/>
      <c r="N565" s="133"/>
      <c r="O565" s="133"/>
      <c r="P565" s="133"/>
      <c r="Q565" s="133"/>
      <c r="R565" s="133"/>
    </row>
    <row r="566" spans="1:18">
      <c r="A566" s="133"/>
      <c r="B566" s="133"/>
      <c r="C566" s="133"/>
      <c r="D566" s="133"/>
      <c r="E566" s="131"/>
      <c r="F566" s="133"/>
      <c r="G566" s="133"/>
      <c r="H566" s="133"/>
      <c r="I566" s="133"/>
      <c r="J566" s="133"/>
      <c r="K566" s="133"/>
      <c r="L566" s="133"/>
      <c r="M566" s="133"/>
      <c r="N566" s="133"/>
      <c r="O566" s="133"/>
      <c r="P566" s="133"/>
      <c r="Q566" s="133"/>
      <c r="R566" s="133"/>
    </row>
    <row r="567" spans="1:18">
      <c r="A567" s="133"/>
      <c r="B567" s="133"/>
      <c r="C567" s="133"/>
      <c r="D567" s="133"/>
      <c r="E567" s="131"/>
      <c r="F567" s="133"/>
      <c r="G567" s="133"/>
      <c r="H567" s="133"/>
      <c r="I567" s="133"/>
      <c r="J567" s="133"/>
      <c r="K567" s="133"/>
      <c r="L567" s="133"/>
      <c r="M567" s="133"/>
      <c r="N567" s="133"/>
      <c r="O567" s="133"/>
      <c r="P567" s="133"/>
      <c r="Q567" s="133"/>
      <c r="R567" s="133"/>
    </row>
    <row r="568" spans="1:18">
      <c r="A568" s="133"/>
      <c r="B568" s="133"/>
      <c r="C568" s="133"/>
      <c r="D568" s="133"/>
      <c r="E568" s="131"/>
      <c r="F568" s="133"/>
      <c r="G568" s="133"/>
      <c r="H568" s="133"/>
      <c r="I568" s="133"/>
      <c r="J568" s="133"/>
      <c r="K568" s="133"/>
      <c r="L568" s="133"/>
      <c r="M568" s="133"/>
      <c r="N568" s="133"/>
      <c r="O568" s="133"/>
      <c r="P568" s="133"/>
      <c r="Q568" s="133"/>
      <c r="R568" s="133"/>
    </row>
    <row r="569" spans="1:18">
      <c r="A569" s="133"/>
      <c r="B569" s="133"/>
      <c r="C569" s="133"/>
      <c r="D569" s="133"/>
      <c r="E569" s="131"/>
      <c r="F569" s="133"/>
      <c r="G569" s="133"/>
      <c r="H569" s="133"/>
      <c r="I569" s="133"/>
      <c r="J569" s="133"/>
      <c r="K569" s="133"/>
      <c r="L569" s="133"/>
      <c r="M569" s="133"/>
      <c r="N569" s="133"/>
      <c r="O569" s="133"/>
      <c r="P569" s="133"/>
      <c r="Q569" s="133"/>
      <c r="R569" s="133"/>
    </row>
    <row r="570" spans="1:18">
      <c r="A570" s="133"/>
      <c r="B570" s="133"/>
      <c r="C570" s="133"/>
      <c r="D570" s="133"/>
      <c r="E570" s="131"/>
      <c r="F570" s="133"/>
      <c r="G570" s="133"/>
      <c r="H570" s="133"/>
      <c r="I570" s="133"/>
      <c r="J570" s="133"/>
      <c r="K570" s="133"/>
      <c r="L570" s="133"/>
      <c r="M570" s="133"/>
      <c r="N570" s="133"/>
      <c r="O570" s="133"/>
      <c r="P570" s="133"/>
      <c r="Q570" s="133"/>
      <c r="R570" s="133"/>
    </row>
    <row r="571" spans="1:18">
      <c r="A571" s="133"/>
      <c r="B571" s="133"/>
      <c r="C571" s="133"/>
      <c r="D571" s="133"/>
      <c r="E571" s="131"/>
      <c r="F571" s="133"/>
      <c r="G571" s="133"/>
      <c r="H571" s="133"/>
      <c r="I571" s="133"/>
      <c r="J571" s="133"/>
      <c r="K571" s="133"/>
      <c r="L571" s="133"/>
      <c r="M571" s="133"/>
      <c r="N571" s="133"/>
      <c r="O571" s="133"/>
      <c r="P571" s="133"/>
      <c r="Q571" s="133"/>
      <c r="R571" s="133"/>
    </row>
    <row r="572" spans="1:18">
      <c r="A572" s="133"/>
      <c r="B572" s="133"/>
      <c r="C572" s="133"/>
      <c r="D572" s="133"/>
      <c r="E572" s="131"/>
      <c r="F572" s="133"/>
      <c r="G572" s="133"/>
      <c r="H572" s="133"/>
      <c r="I572" s="133"/>
      <c r="J572" s="133"/>
      <c r="K572" s="133"/>
      <c r="L572" s="133"/>
      <c r="M572" s="133"/>
      <c r="N572" s="133"/>
      <c r="O572" s="133"/>
      <c r="P572" s="133"/>
      <c r="Q572" s="133"/>
      <c r="R572" s="133"/>
    </row>
    <row r="573" spans="1:18">
      <c r="A573" s="133"/>
      <c r="B573" s="133"/>
      <c r="C573" s="133"/>
      <c r="D573" s="133"/>
      <c r="E573" s="131"/>
      <c r="F573" s="133"/>
      <c r="G573" s="133"/>
      <c r="H573" s="133"/>
      <c r="I573" s="133"/>
      <c r="J573" s="133"/>
      <c r="K573" s="133"/>
      <c r="L573" s="133"/>
      <c r="M573" s="133"/>
      <c r="N573" s="133"/>
      <c r="O573" s="133"/>
      <c r="P573" s="133"/>
      <c r="Q573" s="133"/>
      <c r="R573" s="133"/>
    </row>
    <row r="574" spans="1:18">
      <c r="A574" s="133"/>
      <c r="B574" s="133"/>
      <c r="C574" s="133"/>
      <c r="D574" s="133"/>
      <c r="E574" s="131"/>
      <c r="F574" s="133"/>
      <c r="G574" s="133"/>
      <c r="H574" s="133"/>
      <c r="I574" s="133"/>
      <c r="J574" s="133"/>
      <c r="K574" s="133"/>
      <c r="L574" s="133"/>
      <c r="M574" s="133"/>
      <c r="N574" s="133"/>
      <c r="O574" s="133"/>
      <c r="P574" s="133"/>
      <c r="Q574" s="133"/>
      <c r="R574" s="133"/>
    </row>
    <row r="575" spans="1:18">
      <c r="A575" s="133"/>
      <c r="B575" s="133"/>
      <c r="C575" s="133"/>
      <c r="D575" s="133"/>
      <c r="E575" s="131"/>
      <c r="F575" s="133"/>
      <c r="G575" s="133"/>
      <c r="H575" s="133"/>
      <c r="I575" s="133"/>
      <c r="J575" s="133"/>
      <c r="K575" s="133"/>
      <c r="L575" s="133"/>
      <c r="M575" s="133"/>
      <c r="N575" s="133"/>
      <c r="O575" s="133"/>
      <c r="P575" s="133"/>
      <c r="Q575" s="133"/>
      <c r="R575" s="133"/>
    </row>
    <row r="576" spans="1:18">
      <c r="A576" s="133"/>
      <c r="B576" s="133"/>
      <c r="C576" s="133"/>
      <c r="D576" s="133"/>
      <c r="E576" s="131"/>
      <c r="F576" s="133"/>
      <c r="G576" s="133"/>
      <c r="H576" s="133"/>
      <c r="I576" s="133"/>
      <c r="J576" s="133"/>
      <c r="K576" s="133"/>
      <c r="L576" s="133"/>
      <c r="M576" s="133"/>
      <c r="N576" s="133"/>
      <c r="O576" s="133"/>
      <c r="P576" s="133"/>
      <c r="Q576" s="133"/>
      <c r="R576" s="133"/>
    </row>
    <row r="577" spans="1:18">
      <c r="A577" s="133"/>
      <c r="B577" s="133"/>
      <c r="C577" s="133"/>
      <c r="D577" s="133"/>
      <c r="E577" s="131"/>
      <c r="F577" s="133"/>
      <c r="G577" s="133"/>
      <c r="H577" s="133"/>
      <c r="I577" s="133"/>
      <c r="J577" s="133"/>
      <c r="K577" s="133"/>
      <c r="L577" s="133"/>
      <c r="M577" s="133"/>
      <c r="N577" s="133"/>
      <c r="O577" s="133"/>
      <c r="P577" s="133"/>
      <c r="Q577" s="133"/>
      <c r="R577" s="133"/>
    </row>
    <row r="578" spans="1:18">
      <c r="A578" s="133"/>
      <c r="B578" s="133"/>
      <c r="C578" s="133"/>
      <c r="D578" s="133"/>
      <c r="E578" s="131"/>
      <c r="F578" s="133"/>
      <c r="G578" s="133"/>
      <c r="H578" s="133"/>
      <c r="I578" s="133"/>
      <c r="J578" s="133"/>
      <c r="K578" s="133"/>
      <c r="L578" s="133"/>
      <c r="M578" s="133"/>
      <c r="N578" s="133"/>
      <c r="O578" s="133"/>
      <c r="P578" s="133"/>
      <c r="Q578" s="133"/>
      <c r="R578" s="133"/>
    </row>
    <row r="579" spans="1:18">
      <c r="A579" s="133"/>
      <c r="B579" s="133"/>
      <c r="C579" s="133"/>
      <c r="D579" s="133"/>
      <c r="E579" s="131"/>
      <c r="F579" s="133"/>
      <c r="G579" s="133"/>
      <c r="H579" s="133"/>
      <c r="I579" s="133"/>
      <c r="J579" s="133"/>
      <c r="K579" s="133"/>
      <c r="L579" s="133"/>
      <c r="M579" s="133"/>
      <c r="N579" s="133"/>
      <c r="O579" s="133"/>
      <c r="P579" s="133"/>
      <c r="Q579" s="133"/>
      <c r="R579" s="133"/>
    </row>
    <row r="580" spans="1:18">
      <c r="A580" s="133"/>
      <c r="B580" s="133"/>
      <c r="C580" s="133"/>
      <c r="D580" s="133"/>
      <c r="E580" s="131"/>
      <c r="F580" s="133"/>
      <c r="G580" s="133"/>
      <c r="H580" s="133"/>
      <c r="I580" s="133"/>
      <c r="J580" s="133"/>
      <c r="K580" s="133"/>
      <c r="L580" s="133"/>
      <c r="M580" s="133"/>
      <c r="N580" s="133"/>
      <c r="O580" s="133"/>
      <c r="P580" s="133"/>
      <c r="Q580" s="133"/>
      <c r="R580" s="133"/>
    </row>
    <row r="581" spans="1:18">
      <c r="A581" s="133"/>
      <c r="B581" s="133"/>
      <c r="C581" s="133"/>
      <c r="D581" s="133"/>
      <c r="E581" s="131"/>
      <c r="F581" s="133"/>
      <c r="G581" s="133"/>
      <c r="H581" s="133"/>
      <c r="I581" s="133"/>
      <c r="J581" s="133"/>
      <c r="K581" s="133"/>
      <c r="L581" s="133"/>
      <c r="M581" s="133"/>
      <c r="N581" s="133"/>
      <c r="O581" s="133"/>
      <c r="P581" s="133"/>
      <c r="Q581" s="133"/>
      <c r="R581" s="133"/>
    </row>
    <row r="582" spans="1:18">
      <c r="A582" s="133"/>
      <c r="B582" s="133"/>
      <c r="C582" s="133"/>
      <c r="D582" s="133"/>
      <c r="E582" s="131"/>
      <c r="F582" s="133"/>
      <c r="G582" s="133"/>
      <c r="H582" s="133"/>
      <c r="I582" s="133"/>
      <c r="J582" s="133"/>
      <c r="K582" s="133"/>
      <c r="L582" s="133"/>
      <c r="M582" s="133"/>
      <c r="N582" s="133"/>
      <c r="O582" s="133"/>
      <c r="P582" s="133"/>
      <c r="Q582" s="133"/>
      <c r="R582" s="133"/>
    </row>
    <row r="583" spans="1:18">
      <c r="A583" s="133"/>
      <c r="B583" s="133"/>
      <c r="C583" s="133"/>
      <c r="D583" s="133"/>
      <c r="E583" s="131"/>
      <c r="F583" s="133"/>
      <c r="G583" s="133"/>
      <c r="H583" s="133"/>
      <c r="I583" s="133"/>
      <c r="J583" s="133"/>
      <c r="K583" s="133"/>
      <c r="L583" s="133"/>
      <c r="M583" s="133"/>
      <c r="N583" s="133"/>
      <c r="O583" s="133"/>
      <c r="P583" s="133"/>
      <c r="Q583" s="133"/>
      <c r="R583" s="133"/>
    </row>
    <row r="584" spans="1:18">
      <c r="A584" s="133"/>
      <c r="B584" s="133"/>
      <c r="C584" s="133"/>
      <c r="D584" s="133"/>
      <c r="E584" s="131"/>
      <c r="F584" s="133"/>
      <c r="G584" s="133"/>
      <c r="H584" s="133"/>
      <c r="I584" s="133"/>
      <c r="J584" s="133"/>
      <c r="K584" s="133"/>
      <c r="L584" s="133"/>
      <c r="M584" s="133"/>
      <c r="N584" s="133"/>
      <c r="O584" s="133"/>
      <c r="P584" s="133"/>
      <c r="Q584" s="133"/>
      <c r="R584" s="133"/>
    </row>
    <row r="585" spans="1:18">
      <c r="A585" s="133"/>
      <c r="B585" s="133"/>
      <c r="C585" s="133"/>
      <c r="D585" s="133"/>
      <c r="E585" s="131"/>
      <c r="F585" s="133"/>
      <c r="G585" s="133"/>
      <c r="H585" s="133"/>
      <c r="I585" s="133"/>
      <c r="J585" s="133"/>
      <c r="K585" s="133"/>
      <c r="L585" s="133"/>
      <c r="M585" s="133"/>
      <c r="N585" s="133"/>
      <c r="O585" s="133"/>
      <c r="P585" s="133"/>
      <c r="Q585" s="133"/>
      <c r="R585" s="133"/>
    </row>
    <row r="586" spans="1:18">
      <c r="A586" s="133"/>
      <c r="B586" s="133"/>
      <c r="C586" s="133"/>
      <c r="D586" s="133"/>
      <c r="E586" s="131"/>
      <c r="F586" s="133"/>
      <c r="G586" s="133"/>
      <c r="H586" s="133"/>
      <c r="I586" s="133"/>
      <c r="J586" s="133"/>
      <c r="K586" s="133"/>
      <c r="L586" s="133"/>
      <c r="M586" s="133"/>
      <c r="N586" s="133"/>
      <c r="O586" s="133"/>
      <c r="P586" s="133"/>
      <c r="Q586" s="133"/>
      <c r="R586" s="133"/>
    </row>
    <row r="587" spans="1:18">
      <c r="A587" s="133"/>
      <c r="B587" s="133"/>
      <c r="C587" s="133"/>
      <c r="D587" s="133"/>
      <c r="E587" s="131"/>
      <c r="F587" s="133"/>
      <c r="G587" s="133"/>
      <c r="H587" s="133"/>
      <c r="I587" s="133"/>
      <c r="J587" s="133"/>
      <c r="K587" s="133"/>
      <c r="L587" s="133"/>
      <c r="M587" s="133"/>
      <c r="N587" s="133"/>
      <c r="O587" s="133"/>
      <c r="P587" s="133"/>
      <c r="Q587" s="133"/>
      <c r="R587" s="133"/>
    </row>
    <row r="588" spans="1:18">
      <c r="A588" s="133"/>
      <c r="B588" s="133"/>
      <c r="C588" s="133"/>
      <c r="D588" s="133"/>
      <c r="E588" s="131"/>
      <c r="F588" s="133"/>
      <c r="G588" s="133"/>
      <c r="H588" s="133"/>
      <c r="I588" s="133"/>
      <c r="J588" s="133"/>
      <c r="K588" s="133"/>
      <c r="L588" s="133"/>
      <c r="M588" s="133"/>
      <c r="N588" s="133"/>
      <c r="O588" s="133"/>
      <c r="P588" s="133"/>
      <c r="Q588" s="133"/>
      <c r="R588" s="133"/>
    </row>
    <row r="589" spans="1:18">
      <c r="A589" s="133"/>
      <c r="B589" s="133"/>
      <c r="C589" s="133"/>
      <c r="D589" s="133"/>
      <c r="E589" s="131"/>
      <c r="F589" s="133"/>
      <c r="G589" s="133"/>
      <c r="H589" s="133"/>
      <c r="I589" s="133"/>
      <c r="J589" s="133"/>
      <c r="K589" s="133"/>
      <c r="L589" s="133"/>
      <c r="M589" s="133"/>
      <c r="N589" s="133"/>
      <c r="O589" s="133"/>
      <c r="P589" s="133"/>
      <c r="Q589" s="133"/>
      <c r="R589" s="133"/>
    </row>
    <row r="590" spans="1:18">
      <c r="A590" s="133"/>
      <c r="B590" s="133"/>
      <c r="C590" s="133"/>
      <c r="D590" s="133"/>
      <c r="E590" s="131"/>
      <c r="F590" s="133"/>
      <c r="G590" s="133"/>
      <c r="H590" s="133"/>
      <c r="I590" s="133"/>
      <c r="J590" s="133"/>
      <c r="K590" s="133"/>
      <c r="L590" s="133"/>
      <c r="M590" s="133"/>
      <c r="N590" s="133"/>
      <c r="O590" s="133"/>
      <c r="P590" s="133"/>
      <c r="Q590" s="133"/>
      <c r="R590" s="133"/>
    </row>
    <row r="591" spans="1:18">
      <c r="A591" s="133"/>
      <c r="B591" s="133"/>
      <c r="C591" s="133"/>
      <c r="D591" s="133"/>
      <c r="E591" s="131"/>
      <c r="F591" s="133"/>
      <c r="G591" s="133"/>
      <c r="H591" s="133"/>
      <c r="I591" s="133"/>
      <c r="J591" s="133"/>
      <c r="K591" s="133"/>
      <c r="L591" s="133"/>
      <c r="M591" s="133"/>
      <c r="N591" s="133"/>
      <c r="O591" s="133"/>
      <c r="P591" s="133"/>
      <c r="Q591" s="133"/>
      <c r="R591" s="133"/>
    </row>
    <row r="592" spans="1:18">
      <c r="A592" s="133"/>
      <c r="B592" s="133"/>
      <c r="C592" s="133"/>
      <c r="D592" s="133"/>
      <c r="E592" s="131"/>
      <c r="F592" s="133"/>
      <c r="G592" s="133"/>
      <c r="H592" s="133"/>
      <c r="I592" s="133"/>
      <c r="J592" s="133"/>
      <c r="K592" s="133"/>
      <c r="L592" s="133"/>
      <c r="M592" s="133"/>
      <c r="N592" s="133"/>
      <c r="O592" s="133"/>
      <c r="P592" s="133"/>
      <c r="Q592" s="133"/>
      <c r="R592" s="133"/>
    </row>
    <row r="593" spans="1:18">
      <c r="A593" s="133"/>
      <c r="B593" s="133"/>
      <c r="C593" s="133"/>
      <c r="D593" s="133"/>
      <c r="E593" s="131"/>
      <c r="F593" s="133"/>
      <c r="G593" s="133"/>
      <c r="H593" s="133"/>
      <c r="I593" s="133"/>
      <c r="J593" s="133"/>
      <c r="K593" s="133"/>
      <c r="L593" s="133"/>
      <c r="M593" s="133"/>
      <c r="N593" s="133"/>
      <c r="O593" s="133"/>
      <c r="P593" s="133"/>
      <c r="Q593" s="133"/>
      <c r="R593" s="133"/>
    </row>
    <row r="594" spans="1:18">
      <c r="A594" s="133"/>
      <c r="B594" s="133"/>
      <c r="C594" s="133"/>
      <c r="D594" s="133"/>
      <c r="E594" s="131"/>
      <c r="F594" s="133"/>
      <c r="G594" s="133"/>
      <c r="H594" s="133"/>
      <c r="I594" s="133"/>
      <c r="J594" s="133"/>
      <c r="K594" s="133"/>
      <c r="L594" s="133"/>
      <c r="M594" s="133"/>
      <c r="N594" s="133"/>
      <c r="O594" s="133"/>
      <c r="P594" s="133"/>
      <c r="Q594" s="133"/>
      <c r="R594" s="133"/>
    </row>
    <row r="595" spans="1:18">
      <c r="A595" s="133"/>
      <c r="B595" s="133"/>
      <c r="C595" s="133"/>
      <c r="D595" s="133"/>
      <c r="E595" s="131"/>
      <c r="F595" s="133"/>
      <c r="G595" s="133"/>
      <c r="H595" s="133"/>
      <c r="I595" s="133"/>
      <c r="J595" s="133"/>
      <c r="K595" s="133"/>
      <c r="L595" s="133"/>
      <c r="M595" s="133"/>
      <c r="N595" s="133"/>
      <c r="O595" s="133"/>
      <c r="P595" s="133"/>
      <c r="Q595" s="133"/>
      <c r="R595" s="133"/>
    </row>
    <row r="596" spans="1:18">
      <c r="A596" s="133"/>
      <c r="B596" s="133"/>
      <c r="C596" s="133"/>
      <c r="D596" s="133"/>
      <c r="E596" s="131"/>
      <c r="F596" s="133"/>
      <c r="G596" s="133"/>
      <c r="H596" s="133"/>
      <c r="I596" s="133"/>
      <c r="J596" s="133"/>
      <c r="K596" s="133"/>
      <c r="L596" s="133"/>
      <c r="M596" s="133"/>
      <c r="N596" s="133"/>
      <c r="O596" s="133"/>
      <c r="P596" s="133"/>
      <c r="Q596" s="133"/>
      <c r="R596" s="133"/>
    </row>
    <row r="597" spans="1:18">
      <c r="A597" s="133"/>
      <c r="B597" s="133"/>
      <c r="C597" s="133"/>
      <c r="D597" s="133"/>
      <c r="E597" s="131"/>
      <c r="F597" s="133"/>
      <c r="G597" s="133"/>
      <c r="H597" s="133"/>
      <c r="I597" s="133"/>
      <c r="J597" s="133"/>
      <c r="K597" s="133"/>
      <c r="L597" s="133"/>
      <c r="M597" s="133"/>
      <c r="N597" s="133"/>
      <c r="O597" s="133"/>
      <c r="P597" s="133"/>
      <c r="Q597" s="133"/>
      <c r="R597" s="133"/>
    </row>
    <row r="598" spans="1:18">
      <c r="A598" s="133"/>
      <c r="B598" s="133"/>
      <c r="C598" s="133"/>
      <c r="D598" s="133"/>
      <c r="E598" s="131"/>
      <c r="F598" s="133"/>
      <c r="G598" s="133"/>
      <c r="H598" s="133"/>
      <c r="I598" s="133"/>
      <c r="J598" s="133"/>
      <c r="K598" s="133"/>
      <c r="L598" s="133"/>
      <c r="M598" s="133"/>
      <c r="N598" s="133"/>
      <c r="O598" s="133"/>
      <c r="P598" s="133"/>
      <c r="Q598" s="133"/>
      <c r="R598" s="133"/>
    </row>
    <row r="599" spans="1:18">
      <c r="A599" s="133"/>
      <c r="B599" s="133"/>
      <c r="C599" s="133"/>
      <c r="D599" s="133"/>
      <c r="E599" s="131"/>
      <c r="F599" s="133"/>
      <c r="G599" s="133"/>
      <c r="H599" s="133"/>
      <c r="I599" s="133"/>
      <c r="J599" s="133"/>
      <c r="K599" s="133"/>
      <c r="L599" s="133"/>
      <c r="M599" s="133"/>
      <c r="N599" s="133"/>
      <c r="O599" s="133"/>
      <c r="P599" s="133"/>
      <c r="Q599" s="133"/>
      <c r="R599" s="133"/>
    </row>
    <row r="600" spans="1:18">
      <c r="A600" s="133"/>
      <c r="B600" s="133"/>
      <c r="C600" s="133"/>
      <c r="D600" s="133"/>
      <c r="E600" s="131"/>
      <c r="F600" s="133"/>
      <c r="G600" s="133"/>
      <c r="H600" s="133"/>
      <c r="I600" s="133"/>
      <c r="J600" s="133"/>
      <c r="K600" s="133"/>
      <c r="L600" s="133"/>
      <c r="M600" s="133"/>
      <c r="N600" s="133"/>
      <c r="O600" s="133"/>
      <c r="P600" s="133"/>
      <c r="Q600" s="133"/>
      <c r="R600" s="133"/>
    </row>
    <row r="601" spans="1:18">
      <c r="A601" s="133"/>
      <c r="B601" s="133"/>
      <c r="C601" s="133"/>
      <c r="D601" s="133"/>
      <c r="E601" s="131"/>
      <c r="F601" s="133"/>
      <c r="G601" s="133"/>
      <c r="H601" s="133"/>
      <c r="I601" s="133"/>
      <c r="J601" s="133"/>
      <c r="K601" s="133"/>
      <c r="L601" s="133"/>
      <c r="M601" s="133"/>
      <c r="N601" s="133"/>
      <c r="O601" s="133"/>
      <c r="P601" s="133"/>
      <c r="Q601" s="133"/>
      <c r="R601" s="133"/>
    </row>
    <row r="602" spans="1:18">
      <c r="A602" s="133"/>
      <c r="B602" s="133"/>
      <c r="C602" s="133"/>
      <c r="D602" s="133"/>
      <c r="E602" s="131"/>
      <c r="F602" s="133"/>
      <c r="G602" s="133"/>
      <c r="H602" s="133"/>
      <c r="I602" s="133"/>
      <c r="J602" s="133"/>
      <c r="K602" s="133"/>
      <c r="L602" s="133"/>
      <c r="M602" s="133"/>
      <c r="N602" s="133"/>
      <c r="O602" s="133"/>
      <c r="P602" s="133"/>
      <c r="Q602" s="133"/>
      <c r="R602" s="133"/>
    </row>
    <row r="603" spans="1:18">
      <c r="A603" s="133"/>
      <c r="B603" s="133"/>
      <c r="C603" s="133"/>
      <c r="D603" s="133"/>
      <c r="E603" s="131"/>
      <c r="F603" s="133"/>
      <c r="G603" s="133"/>
      <c r="H603" s="133"/>
      <c r="I603" s="133"/>
      <c r="J603" s="133"/>
      <c r="K603" s="133"/>
      <c r="L603" s="133"/>
      <c r="M603" s="133"/>
      <c r="N603" s="133"/>
      <c r="O603" s="133"/>
      <c r="P603" s="133"/>
      <c r="Q603" s="133"/>
      <c r="R603" s="133"/>
    </row>
    <row r="604" spans="1:18">
      <c r="A604" s="133"/>
      <c r="B604" s="133"/>
      <c r="C604" s="133"/>
      <c r="D604" s="133"/>
      <c r="E604" s="131"/>
      <c r="F604" s="133"/>
      <c r="G604" s="133"/>
      <c r="H604" s="133"/>
      <c r="I604" s="133"/>
      <c r="J604" s="133"/>
      <c r="K604" s="133"/>
      <c r="L604" s="133"/>
      <c r="M604" s="133"/>
      <c r="N604" s="133"/>
      <c r="O604" s="133"/>
      <c r="P604" s="133"/>
      <c r="Q604" s="133"/>
      <c r="R604" s="133"/>
    </row>
    <row r="605" spans="1:18">
      <c r="A605" s="133"/>
      <c r="B605" s="133"/>
      <c r="C605" s="133"/>
      <c r="D605" s="133"/>
      <c r="E605" s="131"/>
      <c r="F605" s="133"/>
      <c r="G605" s="133"/>
      <c r="H605" s="133"/>
      <c r="I605" s="133"/>
      <c r="J605" s="133"/>
      <c r="K605" s="133"/>
      <c r="L605" s="133"/>
      <c r="M605" s="133"/>
      <c r="N605" s="133"/>
      <c r="O605" s="133"/>
      <c r="P605" s="133"/>
      <c r="Q605" s="133"/>
      <c r="R605" s="133"/>
    </row>
    <row r="606" spans="1:18">
      <c r="A606" s="133"/>
      <c r="B606" s="133"/>
      <c r="C606" s="133"/>
      <c r="D606" s="133"/>
      <c r="E606" s="131"/>
      <c r="F606" s="133"/>
      <c r="G606" s="133"/>
      <c r="H606" s="133"/>
      <c r="I606" s="133"/>
      <c r="J606" s="133"/>
      <c r="K606" s="133"/>
      <c r="L606" s="133"/>
      <c r="M606" s="133"/>
      <c r="N606" s="133"/>
      <c r="O606" s="133"/>
      <c r="P606" s="133"/>
      <c r="Q606" s="133"/>
      <c r="R606" s="133"/>
    </row>
    <row r="607" spans="1:18">
      <c r="A607" s="133"/>
      <c r="B607" s="133"/>
      <c r="C607" s="133"/>
      <c r="D607" s="133"/>
      <c r="E607" s="131"/>
      <c r="F607" s="133"/>
      <c r="G607" s="133"/>
      <c r="H607" s="133"/>
      <c r="I607" s="133"/>
      <c r="J607" s="133"/>
      <c r="K607" s="133"/>
      <c r="L607" s="133"/>
      <c r="M607" s="133"/>
      <c r="N607" s="133"/>
      <c r="O607" s="133"/>
      <c r="P607" s="133"/>
      <c r="Q607" s="133"/>
      <c r="R607" s="133"/>
    </row>
    <row r="608" spans="1:18">
      <c r="A608" s="133"/>
      <c r="B608" s="133"/>
      <c r="C608" s="133"/>
      <c r="D608" s="133"/>
      <c r="E608" s="131"/>
      <c r="F608" s="133"/>
      <c r="G608" s="133"/>
      <c r="H608" s="133"/>
      <c r="I608" s="133"/>
      <c r="J608" s="133"/>
      <c r="K608" s="133"/>
      <c r="L608" s="133"/>
      <c r="M608" s="133"/>
      <c r="N608" s="133"/>
      <c r="O608" s="133"/>
      <c r="P608" s="133"/>
      <c r="Q608" s="133"/>
      <c r="R608" s="133"/>
    </row>
    <row r="609" spans="1:18">
      <c r="A609" s="133"/>
      <c r="B609" s="133"/>
      <c r="C609" s="133"/>
      <c r="D609" s="133"/>
      <c r="E609" s="131"/>
      <c r="F609" s="133"/>
      <c r="G609" s="133"/>
      <c r="H609" s="133"/>
      <c r="I609" s="133"/>
      <c r="J609" s="133"/>
      <c r="K609" s="133"/>
      <c r="L609" s="133"/>
      <c r="M609" s="133"/>
      <c r="N609" s="133"/>
      <c r="O609" s="133"/>
      <c r="P609" s="133"/>
      <c r="Q609" s="133"/>
      <c r="R609" s="133"/>
    </row>
    <row r="610" spans="1:18">
      <c r="A610" s="133"/>
      <c r="B610" s="133"/>
      <c r="C610" s="133"/>
      <c r="D610" s="133"/>
      <c r="E610" s="131"/>
      <c r="F610" s="133"/>
      <c r="G610" s="133"/>
      <c r="H610" s="133"/>
      <c r="I610" s="133"/>
      <c r="J610" s="133"/>
      <c r="K610" s="133"/>
      <c r="L610" s="133"/>
      <c r="M610" s="133"/>
      <c r="N610" s="133"/>
      <c r="O610" s="133"/>
      <c r="P610" s="133"/>
      <c r="Q610" s="133"/>
      <c r="R610" s="133"/>
    </row>
    <row r="611" spans="1:18">
      <c r="A611" s="133"/>
      <c r="B611" s="133"/>
      <c r="C611" s="133"/>
      <c r="D611" s="133"/>
      <c r="E611" s="131"/>
      <c r="F611" s="133"/>
      <c r="G611" s="133"/>
      <c r="H611" s="133"/>
      <c r="I611" s="133"/>
      <c r="J611" s="133"/>
      <c r="K611" s="133"/>
      <c r="L611" s="133"/>
      <c r="M611" s="133"/>
      <c r="N611" s="133"/>
      <c r="O611" s="133"/>
      <c r="P611" s="133"/>
      <c r="Q611" s="133"/>
      <c r="R611" s="133"/>
    </row>
    <row r="612" spans="1:18">
      <c r="A612" s="133"/>
      <c r="B612" s="133"/>
      <c r="C612" s="133"/>
      <c r="D612" s="133"/>
      <c r="E612" s="131"/>
      <c r="F612" s="133"/>
      <c r="G612" s="133"/>
      <c r="H612" s="133"/>
      <c r="I612" s="133"/>
      <c r="J612" s="133"/>
      <c r="K612" s="133"/>
      <c r="L612" s="133"/>
      <c r="M612" s="133"/>
      <c r="N612" s="133"/>
      <c r="O612" s="133"/>
      <c r="P612" s="133"/>
      <c r="Q612" s="133"/>
      <c r="R612" s="133"/>
    </row>
    <row r="613" spans="1:18">
      <c r="A613" s="133"/>
      <c r="B613" s="133"/>
      <c r="C613" s="133"/>
      <c r="D613" s="133"/>
      <c r="E613" s="131"/>
      <c r="F613" s="133"/>
      <c r="G613" s="133"/>
      <c r="H613" s="133"/>
      <c r="I613" s="133"/>
      <c r="J613" s="133"/>
      <c r="K613" s="133"/>
      <c r="L613" s="133"/>
      <c r="M613" s="133"/>
      <c r="N613" s="133"/>
      <c r="O613" s="133"/>
      <c r="P613" s="133"/>
      <c r="Q613" s="133"/>
      <c r="R613" s="133"/>
    </row>
    <row r="614" spans="1:18">
      <c r="A614" s="133"/>
      <c r="B614" s="133"/>
      <c r="C614" s="133"/>
      <c r="D614" s="133"/>
      <c r="E614" s="131"/>
      <c r="F614" s="133"/>
      <c r="G614" s="133"/>
      <c r="H614" s="133"/>
      <c r="I614" s="133"/>
      <c r="J614" s="133"/>
      <c r="K614" s="133"/>
      <c r="L614" s="133"/>
      <c r="M614" s="133"/>
      <c r="N614" s="133"/>
      <c r="O614" s="133"/>
      <c r="P614" s="133"/>
      <c r="Q614" s="133"/>
      <c r="R614" s="133"/>
    </row>
    <row r="615" spans="1:18">
      <c r="A615" s="133"/>
      <c r="B615" s="133"/>
      <c r="C615" s="133"/>
      <c r="D615" s="133"/>
      <c r="E615" s="131"/>
      <c r="F615" s="133"/>
      <c r="G615" s="133"/>
      <c r="H615" s="133"/>
      <c r="I615" s="133"/>
      <c r="J615" s="133"/>
      <c r="K615" s="133"/>
      <c r="L615" s="133"/>
      <c r="M615" s="133"/>
      <c r="N615" s="133"/>
      <c r="O615" s="133"/>
      <c r="P615" s="133"/>
      <c r="Q615" s="133"/>
      <c r="R615" s="133"/>
    </row>
    <row r="616" spans="1:18">
      <c r="A616" s="133"/>
      <c r="B616" s="133"/>
      <c r="C616" s="133"/>
      <c r="D616" s="133"/>
      <c r="E616" s="131"/>
      <c r="F616" s="133"/>
      <c r="G616" s="133"/>
      <c r="H616" s="133"/>
      <c r="I616" s="133"/>
      <c r="J616" s="133"/>
      <c r="K616" s="133"/>
      <c r="L616" s="133"/>
      <c r="M616" s="133"/>
      <c r="N616" s="133"/>
      <c r="O616" s="133"/>
      <c r="P616" s="133"/>
      <c r="Q616" s="133"/>
      <c r="R616" s="133"/>
    </row>
    <row r="617" spans="1:18">
      <c r="A617" s="133"/>
      <c r="B617" s="133"/>
      <c r="C617" s="133"/>
      <c r="D617" s="133"/>
      <c r="E617" s="131"/>
      <c r="F617" s="133"/>
      <c r="G617" s="133"/>
      <c r="H617" s="133"/>
      <c r="I617" s="133"/>
      <c r="J617" s="133"/>
      <c r="K617" s="133"/>
      <c r="L617" s="133"/>
      <c r="M617" s="133"/>
      <c r="N617" s="133"/>
      <c r="O617" s="133"/>
      <c r="P617" s="133"/>
      <c r="Q617" s="133"/>
      <c r="R617" s="133"/>
    </row>
    <row r="618" spans="1:18">
      <c r="A618" s="133"/>
      <c r="B618" s="133"/>
      <c r="C618" s="133"/>
      <c r="D618" s="133"/>
      <c r="E618" s="131"/>
      <c r="F618" s="133"/>
      <c r="G618" s="133"/>
      <c r="H618" s="133"/>
      <c r="I618" s="133"/>
      <c r="J618" s="133"/>
      <c r="K618" s="133"/>
      <c r="L618" s="133"/>
      <c r="M618" s="133"/>
      <c r="N618" s="133"/>
      <c r="O618" s="133"/>
      <c r="P618" s="133"/>
      <c r="Q618" s="133"/>
      <c r="R618" s="133"/>
    </row>
    <row r="619" spans="1:18">
      <c r="A619" s="133"/>
      <c r="B619" s="133"/>
      <c r="C619" s="133"/>
      <c r="D619" s="133"/>
      <c r="E619" s="131"/>
      <c r="F619" s="133"/>
      <c r="G619" s="133"/>
      <c r="H619" s="133"/>
      <c r="I619" s="133"/>
      <c r="J619" s="133"/>
      <c r="K619" s="133"/>
      <c r="L619" s="133"/>
      <c r="M619" s="133"/>
      <c r="N619" s="133"/>
      <c r="O619" s="133"/>
      <c r="P619" s="133"/>
      <c r="Q619" s="133"/>
      <c r="R619" s="133"/>
    </row>
    <row r="620" spans="1:18">
      <c r="A620" s="133"/>
      <c r="B620" s="133"/>
      <c r="C620" s="133"/>
      <c r="D620" s="133"/>
      <c r="E620" s="131"/>
      <c r="F620" s="133"/>
      <c r="G620" s="133"/>
      <c r="H620" s="133"/>
      <c r="I620" s="133"/>
      <c r="J620" s="133"/>
      <c r="K620" s="133"/>
      <c r="L620" s="133"/>
      <c r="M620" s="133"/>
      <c r="N620" s="133"/>
      <c r="O620" s="133"/>
      <c r="P620" s="133"/>
      <c r="Q620" s="133"/>
      <c r="R620" s="133"/>
    </row>
    <row r="621" spans="1:18">
      <c r="A621" s="133"/>
      <c r="B621" s="133"/>
      <c r="C621" s="133"/>
      <c r="D621" s="133"/>
      <c r="E621" s="131"/>
      <c r="F621" s="133"/>
      <c r="G621" s="133"/>
      <c r="H621" s="133"/>
      <c r="I621" s="133"/>
      <c r="J621" s="133"/>
      <c r="K621" s="133"/>
      <c r="L621" s="133"/>
      <c r="M621" s="133"/>
      <c r="N621" s="133"/>
      <c r="O621" s="133"/>
      <c r="P621" s="133"/>
      <c r="Q621" s="133"/>
      <c r="R621" s="133"/>
    </row>
    <row r="622" spans="1:18">
      <c r="A622" s="133"/>
      <c r="B622" s="133"/>
      <c r="C622" s="133"/>
      <c r="D622" s="133"/>
      <c r="E622" s="131"/>
      <c r="F622" s="133"/>
      <c r="G622" s="133"/>
      <c r="H622" s="133"/>
      <c r="I622" s="133"/>
      <c r="J622" s="133"/>
      <c r="K622" s="133"/>
      <c r="L622" s="133"/>
      <c r="M622" s="133"/>
      <c r="N622" s="133"/>
      <c r="O622" s="133"/>
      <c r="P622" s="133"/>
      <c r="Q622" s="133"/>
      <c r="R622" s="133"/>
    </row>
    <row r="623" spans="1:18">
      <c r="A623" s="133"/>
      <c r="B623" s="133"/>
      <c r="C623" s="133"/>
      <c r="D623" s="133"/>
      <c r="E623" s="131"/>
      <c r="F623" s="133"/>
      <c r="G623" s="133"/>
      <c r="H623" s="133"/>
      <c r="I623" s="133"/>
      <c r="J623" s="133"/>
      <c r="K623" s="133"/>
      <c r="L623" s="133"/>
      <c r="M623" s="133"/>
      <c r="N623" s="133"/>
      <c r="O623" s="133"/>
      <c r="P623" s="133"/>
      <c r="Q623" s="133"/>
      <c r="R623" s="133"/>
    </row>
    <row r="624" spans="1:18">
      <c r="A624" s="133"/>
      <c r="B624" s="133"/>
      <c r="C624" s="133"/>
      <c r="D624" s="133"/>
      <c r="E624" s="131"/>
      <c r="F624" s="133"/>
      <c r="G624" s="133"/>
      <c r="H624" s="133"/>
      <c r="I624" s="133"/>
      <c r="J624" s="133"/>
      <c r="K624" s="133"/>
      <c r="L624" s="133"/>
      <c r="M624" s="133"/>
      <c r="N624" s="133"/>
      <c r="O624" s="133"/>
      <c r="P624" s="133"/>
      <c r="Q624" s="133"/>
      <c r="R624" s="133"/>
    </row>
    <row r="625" spans="1:18">
      <c r="A625" s="133"/>
      <c r="B625" s="133"/>
      <c r="C625" s="133"/>
      <c r="D625" s="133"/>
      <c r="E625" s="131"/>
      <c r="F625" s="133"/>
      <c r="G625" s="133"/>
      <c r="H625" s="133"/>
      <c r="I625" s="133"/>
      <c r="J625" s="133"/>
      <c r="K625" s="133"/>
      <c r="L625" s="133"/>
      <c r="M625" s="133"/>
      <c r="N625" s="133"/>
      <c r="O625" s="133"/>
      <c r="P625" s="133"/>
      <c r="Q625" s="133"/>
      <c r="R625" s="133"/>
    </row>
    <row r="626" spans="1:18">
      <c r="A626" s="133"/>
      <c r="B626" s="133"/>
      <c r="C626" s="133"/>
      <c r="D626" s="133"/>
      <c r="E626" s="131"/>
      <c r="F626" s="133"/>
      <c r="G626" s="133"/>
      <c r="H626" s="133"/>
      <c r="I626" s="133"/>
      <c r="J626" s="133"/>
      <c r="K626" s="133"/>
      <c r="L626" s="133"/>
      <c r="M626" s="133"/>
      <c r="N626" s="133"/>
      <c r="O626" s="133"/>
      <c r="P626" s="133"/>
      <c r="Q626" s="133"/>
      <c r="R626" s="133"/>
    </row>
    <row r="627" spans="1:18">
      <c r="A627" s="133"/>
      <c r="B627" s="133"/>
      <c r="C627" s="133"/>
      <c r="D627" s="133"/>
      <c r="E627" s="131"/>
      <c r="F627" s="133"/>
      <c r="G627" s="133"/>
      <c r="H627" s="133"/>
      <c r="I627" s="133"/>
      <c r="J627" s="133"/>
      <c r="K627" s="133"/>
      <c r="L627" s="133"/>
      <c r="M627" s="133"/>
      <c r="N627" s="133"/>
      <c r="O627" s="133"/>
      <c r="P627" s="133"/>
      <c r="Q627" s="133"/>
      <c r="R627" s="133"/>
    </row>
    <row r="628" spans="1:18">
      <c r="A628" s="133"/>
      <c r="B628" s="133"/>
      <c r="C628" s="133"/>
      <c r="D628" s="133"/>
      <c r="E628" s="131"/>
      <c r="F628" s="133"/>
      <c r="G628" s="133"/>
      <c r="H628" s="133"/>
      <c r="I628" s="133"/>
      <c r="J628" s="133"/>
      <c r="K628" s="133"/>
      <c r="L628" s="133"/>
      <c r="M628" s="133"/>
      <c r="N628" s="133"/>
      <c r="O628" s="133"/>
      <c r="P628" s="133"/>
      <c r="Q628" s="133"/>
      <c r="R628" s="133"/>
    </row>
    <row r="629" spans="1:18">
      <c r="A629" s="133"/>
      <c r="B629" s="133"/>
      <c r="C629" s="133"/>
      <c r="D629" s="133"/>
      <c r="E629" s="131"/>
      <c r="F629" s="133"/>
      <c r="G629" s="133"/>
      <c r="H629" s="133"/>
      <c r="I629" s="133"/>
      <c r="J629" s="133"/>
      <c r="K629" s="133"/>
      <c r="L629" s="133"/>
      <c r="M629" s="133"/>
      <c r="N629" s="133"/>
      <c r="O629" s="133"/>
      <c r="P629" s="133"/>
      <c r="Q629" s="133"/>
      <c r="R629" s="133"/>
    </row>
    <row r="630" spans="1:18">
      <c r="A630" s="133"/>
      <c r="B630" s="133"/>
      <c r="C630" s="133"/>
      <c r="D630" s="133"/>
      <c r="E630" s="131"/>
      <c r="F630" s="133"/>
      <c r="G630" s="133"/>
      <c r="H630" s="133"/>
      <c r="I630" s="133"/>
      <c r="J630" s="133"/>
      <c r="K630" s="133"/>
      <c r="L630" s="133"/>
      <c r="M630" s="133"/>
      <c r="N630" s="133"/>
      <c r="O630" s="133"/>
      <c r="P630" s="133"/>
      <c r="Q630" s="133"/>
      <c r="R630" s="133"/>
    </row>
    <row r="631" spans="1:18">
      <c r="A631" s="133"/>
      <c r="B631" s="133"/>
      <c r="C631" s="133"/>
      <c r="D631" s="133"/>
      <c r="E631" s="131"/>
      <c r="F631" s="133"/>
      <c r="G631" s="133"/>
      <c r="H631" s="133"/>
      <c r="I631" s="133"/>
      <c r="J631" s="133"/>
      <c r="K631" s="133"/>
      <c r="L631" s="133"/>
      <c r="M631" s="133"/>
      <c r="N631" s="133"/>
      <c r="O631" s="133"/>
      <c r="P631" s="133"/>
      <c r="Q631" s="133"/>
      <c r="R631" s="133"/>
    </row>
    <row r="632" spans="1:18">
      <c r="A632" s="133"/>
      <c r="B632" s="133"/>
      <c r="C632" s="133"/>
      <c r="D632" s="133"/>
      <c r="E632" s="131"/>
      <c r="F632" s="133"/>
      <c r="G632" s="133"/>
      <c r="H632" s="133"/>
      <c r="I632" s="133"/>
      <c r="J632" s="133"/>
      <c r="K632" s="133"/>
      <c r="L632" s="133"/>
      <c r="M632" s="133"/>
      <c r="N632" s="133"/>
      <c r="O632" s="133"/>
      <c r="P632" s="133"/>
      <c r="Q632" s="133"/>
      <c r="R632" s="133"/>
    </row>
    <row r="633" spans="1:18">
      <c r="A633" s="133"/>
      <c r="B633" s="133"/>
      <c r="C633" s="133"/>
      <c r="D633" s="133"/>
      <c r="E633" s="131"/>
      <c r="F633" s="133"/>
      <c r="G633" s="133"/>
      <c r="H633" s="133"/>
      <c r="I633" s="133"/>
      <c r="J633" s="133"/>
      <c r="K633" s="133"/>
      <c r="L633" s="133"/>
      <c r="M633" s="133"/>
      <c r="N633" s="133"/>
      <c r="O633" s="133"/>
      <c r="P633" s="133"/>
      <c r="Q633" s="133"/>
      <c r="R633" s="133"/>
    </row>
    <row r="634" spans="1:18">
      <c r="A634" s="133"/>
      <c r="B634" s="133"/>
      <c r="C634" s="133"/>
      <c r="D634" s="133"/>
      <c r="E634" s="131"/>
      <c r="F634" s="133"/>
      <c r="G634" s="133"/>
      <c r="H634" s="133"/>
      <c r="I634" s="133"/>
      <c r="J634" s="133"/>
      <c r="K634" s="133"/>
      <c r="L634" s="133"/>
      <c r="M634" s="133"/>
      <c r="N634" s="133"/>
      <c r="O634" s="133"/>
      <c r="P634" s="133"/>
      <c r="Q634" s="133"/>
      <c r="R634" s="133"/>
    </row>
    <row r="635" spans="1:18">
      <c r="A635" s="133"/>
      <c r="B635" s="133"/>
      <c r="C635" s="133"/>
      <c r="D635" s="133"/>
      <c r="E635" s="131"/>
      <c r="F635" s="133"/>
      <c r="G635" s="133"/>
      <c r="H635" s="133"/>
      <c r="I635" s="133"/>
      <c r="J635" s="133"/>
      <c r="K635" s="133"/>
      <c r="L635" s="133"/>
      <c r="M635" s="133"/>
      <c r="N635" s="133"/>
      <c r="O635" s="133"/>
      <c r="P635" s="133"/>
      <c r="Q635" s="133"/>
      <c r="R635" s="133"/>
    </row>
    <row r="636" spans="1:18">
      <c r="A636" s="133"/>
      <c r="B636" s="133"/>
      <c r="C636" s="133"/>
      <c r="D636" s="133"/>
      <c r="E636" s="131"/>
      <c r="F636" s="133"/>
      <c r="G636" s="133"/>
      <c r="H636" s="133"/>
      <c r="I636" s="133"/>
      <c r="J636" s="133"/>
      <c r="K636" s="133"/>
      <c r="L636" s="133"/>
      <c r="M636" s="133"/>
      <c r="N636" s="133"/>
      <c r="O636" s="133"/>
      <c r="P636" s="133"/>
      <c r="Q636" s="133"/>
      <c r="R636" s="133"/>
    </row>
    <row r="637" spans="1:18">
      <c r="A637" s="133"/>
      <c r="B637" s="133"/>
      <c r="C637" s="133"/>
      <c r="D637" s="133"/>
      <c r="E637" s="131"/>
      <c r="F637" s="133"/>
      <c r="G637" s="133"/>
      <c r="H637" s="133"/>
      <c r="I637" s="133"/>
      <c r="J637" s="133"/>
      <c r="K637" s="133"/>
      <c r="L637" s="133"/>
      <c r="M637" s="133"/>
      <c r="N637" s="133"/>
      <c r="O637" s="133"/>
      <c r="P637" s="133"/>
      <c r="Q637" s="133"/>
      <c r="R637" s="133"/>
    </row>
    <row r="638" spans="1:18">
      <c r="A638" s="133"/>
      <c r="B638" s="133"/>
      <c r="C638" s="133"/>
      <c r="D638" s="133"/>
      <c r="E638" s="131"/>
      <c r="F638" s="133"/>
      <c r="G638" s="133"/>
      <c r="H638" s="133"/>
      <c r="I638" s="133"/>
      <c r="J638" s="133"/>
      <c r="K638" s="133"/>
      <c r="L638" s="133"/>
      <c r="M638" s="133"/>
      <c r="N638" s="133"/>
      <c r="O638" s="133"/>
      <c r="P638" s="133"/>
      <c r="Q638" s="133"/>
      <c r="R638" s="133"/>
    </row>
    <row r="639" spans="1:18">
      <c r="A639" s="133"/>
      <c r="B639" s="133"/>
      <c r="C639" s="133"/>
      <c r="D639" s="133"/>
      <c r="E639" s="131"/>
      <c r="F639" s="133"/>
      <c r="G639" s="133"/>
      <c r="H639" s="133"/>
      <c r="I639" s="133"/>
      <c r="J639" s="133"/>
      <c r="K639" s="133"/>
      <c r="L639" s="133"/>
      <c r="M639" s="133"/>
      <c r="N639" s="133"/>
      <c r="O639" s="133"/>
      <c r="P639" s="133"/>
      <c r="Q639" s="133"/>
      <c r="R639" s="133"/>
    </row>
    <row r="640" spans="1:18">
      <c r="A640" s="133"/>
      <c r="B640" s="133"/>
      <c r="C640" s="133"/>
      <c r="D640" s="133"/>
      <c r="E640" s="131"/>
      <c r="F640" s="133"/>
      <c r="G640" s="133"/>
      <c r="H640" s="133"/>
      <c r="I640" s="133"/>
      <c r="J640" s="133"/>
      <c r="K640" s="133"/>
      <c r="L640" s="133"/>
      <c r="M640" s="133"/>
      <c r="N640" s="133"/>
      <c r="O640" s="133"/>
      <c r="P640" s="133"/>
      <c r="Q640" s="133"/>
      <c r="R640" s="133"/>
    </row>
    <row r="641" spans="1:18">
      <c r="A641" s="133"/>
      <c r="B641" s="133"/>
      <c r="C641" s="133"/>
      <c r="D641" s="133"/>
      <c r="E641" s="131"/>
      <c r="F641" s="133"/>
      <c r="G641" s="133"/>
      <c r="H641" s="133"/>
      <c r="I641" s="133"/>
      <c r="J641" s="133"/>
      <c r="K641" s="133"/>
      <c r="L641" s="133"/>
      <c r="M641" s="133"/>
      <c r="N641" s="133"/>
      <c r="O641" s="133"/>
      <c r="P641" s="133"/>
      <c r="Q641" s="133"/>
      <c r="R641" s="133"/>
    </row>
    <row r="642" spans="1:18">
      <c r="A642" s="133"/>
      <c r="B642" s="133"/>
      <c r="C642" s="133"/>
      <c r="D642" s="133"/>
      <c r="E642" s="131"/>
      <c r="F642" s="133"/>
      <c r="G642" s="133"/>
      <c r="H642" s="133"/>
      <c r="I642" s="133"/>
      <c r="J642" s="133"/>
      <c r="K642" s="133"/>
      <c r="L642" s="133"/>
      <c r="M642" s="133"/>
      <c r="N642" s="133"/>
      <c r="O642" s="133"/>
      <c r="P642" s="133"/>
      <c r="Q642" s="133"/>
      <c r="R642" s="133"/>
    </row>
    <row r="643" spans="1:18">
      <c r="A643" s="133"/>
      <c r="B643" s="133"/>
      <c r="C643" s="133"/>
      <c r="D643" s="133"/>
      <c r="E643" s="131"/>
      <c r="F643" s="133"/>
      <c r="G643" s="133"/>
      <c r="H643" s="133"/>
      <c r="I643" s="133"/>
      <c r="J643" s="133"/>
      <c r="K643" s="133"/>
      <c r="L643" s="133"/>
      <c r="M643" s="133"/>
      <c r="N643" s="133"/>
      <c r="O643" s="133"/>
      <c r="P643" s="133"/>
      <c r="Q643" s="133"/>
      <c r="R643" s="133"/>
    </row>
    <row r="644" spans="1:18">
      <c r="A644" s="133"/>
      <c r="B644" s="133"/>
      <c r="C644" s="133"/>
      <c r="D644" s="133"/>
      <c r="E644" s="131"/>
      <c r="F644" s="133"/>
      <c r="G644" s="133"/>
      <c r="H644" s="133"/>
      <c r="I644" s="133"/>
      <c r="J644" s="133"/>
      <c r="K644" s="133"/>
      <c r="L644" s="133"/>
      <c r="M644" s="133"/>
      <c r="N644" s="133"/>
      <c r="O644" s="133"/>
      <c r="P644" s="133"/>
      <c r="Q644" s="133"/>
      <c r="R644" s="133"/>
    </row>
    <row r="645" spans="1:18">
      <c r="A645" s="133"/>
      <c r="B645" s="133"/>
      <c r="C645" s="133"/>
      <c r="D645" s="133"/>
      <c r="E645" s="131"/>
      <c r="F645" s="133"/>
      <c r="G645" s="133"/>
      <c r="H645" s="133"/>
      <c r="I645" s="133"/>
      <c r="J645" s="133"/>
      <c r="K645" s="133"/>
      <c r="L645" s="133"/>
      <c r="M645" s="133"/>
      <c r="N645" s="133"/>
      <c r="O645" s="133"/>
      <c r="P645" s="133"/>
      <c r="Q645" s="133"/>
      <c r="R645" s="133"/>
    </row>
    <row r="646" spans="1:18">
      <c r="A646" s="133"/>
      <c r="B646" s="133"/>
      <c r="C646" s="133"/>
      <c r="D646" s="133"/>
      <c r="E646" s="131"/>
      <c r="F646" s="133"/>
      <c r="G646" s="133"/>
      <c r="H646" s="133"/>
      <c r="I646" s="133"/>
      <c r="J646" s="133"/>
      <c r="K646" s="133"/>
      <c r="L646" s="133"/>
      <c r="M646" s="133"/>
      <c r="N646" s="133"/>
      <c r="O646" s="133"/>
      <c r="P646" s="133"/>
      <c r="Q646" s="133"/>
      <c r="R646" s="133"/>
    </row>
    <row r="647" spans="1:18">
      <c r="A647" s="133"/>
      <c r="B647" s="133"/>
      <c r="C647" s="133"/>
      <c r="D647" s="133"/>
      <c r="E647" s="131"/>
      <c r="F647" s="133"/>
      <c r="G647" s="133"/>
      <c r="H647" s="133"/>
      <c r="I647" s="133"/>
      <c r="J647" s="133"/>
      <c r="K647" s="133"/>
      <c r="L647" s="133"/>
      <c r="M647" s="133"/>
      <c r="N647" s="133"/>
      <c r="O647" s="133"/>
      <c r="P647" s="133"/>
      <c r="Q647" s="133"/>
      <c r="R647" s="133"/>
    </row>
    <row r="648" spans="1:18">
      <c r="A648" s="133"/>
      <c r="B648" s="133"/>
      <c r="C648" s="133"/>
      <c r="D648" s="133"/>
      <c r="E648" s="131"/>
      <c r="F648" s="133"/>
      <c r="G648" s="133"/>
      <c r="H648" s="133"/>
      <c r="I648" s="133"/>
      <c r="J648" s="133"/>
      <c r="K648" s="133"/>
      <c r="L648" s="133"/>
      <c r="M648" s="133"/>
      <c r="N648" s="133"/>
      <c r="O648" s="133"/>
      <c r="P648" s="133"/>
      <c r="Q648" s="133"/>
      <c r="R648" s="133"/>
    </row>
    <row r="649" spans="1:18">
      <c r="A649" s="133"/>
      <c r="B649" s="133"/>
      <c r="C649" s="133"/>
      <c r="D649" s="133"/>
      <c r="E649" s="131"/>
      <c r="F649" s="133"/>
      <c r="G649" s="133"/>
      <c r="H649" s="133"/>
      <c r="I649" s="133"/>
      <c r="J649" s="133"/>
      <c r="K649" s="133"/>
      <c r="L649" s="133"/>
      <c r="M649" s="133"/>
      <c r="N649" s="133"/>
      <c r="O649" s="133"/>
      <c r="P649" s="133"/>
      <c r="Q649" s="133"/>
      <c r="R649" s="133"/>
    </row>
    <row r="650" spans="1:18">
      <c r="A650" s="133"/>
      <c r="B650" s="133"/>
      <c r="C650" s="133"/>
      <c r="D650" s="133"/>
      <c r="E650" s="131"/>
      <c r="F650" s="133"/>
      <c r="G650" s="133"/>
      <c r="H650" s="133"/>
      <c r="I650" s="133"/>
      <c r="J650" s="133"/>
      <c r="K650" s="133"/>
      <c r="L650" s="133"/>
      <c r="M650" s="133"/>
      <c r="N650" s="133"/>
      <c r="O650" s="133"/>
      <c r="P650" s="133"/>
      <c r="Q650" s="133"/>
      <c r="R650" s="133"/>
    </row>
    <row r="651" spans="1:18">
      <c r="A651" s="133"/>
      <c r="B651" s="133"/>
      <c r="C651" s="133"/>
      <c r="D651" s="133"/>
      <c r="E651" s="131"/>
      <c r="F651" s="133"/>
      <c r="G651" s="133"/>
      <c r="H651" s="133"/>
      <c r="I651" s="133"/>
      <c r="J651" s="133"/>
      <c r="K651" s="133"/>
      <c r="L651" s="133"/>
      <c r="M651" s="133"/>
      <c r="N651" s="133"/>
      <c r="O651" s="133"/>
      <c r="P651" s="133"/>
      <c r="Q651" s="133"/>
      <c r="R651" s="133"/>
    </row>
    <row r="652" spans="1:18">
      <c r="A652" s="133"/>
      <c r="B652" s="133"/>
      <c r="C652" s="133"/>
      <c r="D652" s="133"/>
      <c r="E652" s="131"/>
      <c r="F652" s="133"/>
      <c r="G652" s="133"/>
      <c r="H652" s="133"/>
      <c r="I652" s="133"/>
      <c r="J652" s="133"/>
      <c r="K652" s="133"/>
      <c r="L652" s="133"/>
      <c r="M652" s="133"/>
      <c r="N652" s="133"/>
      <c r="O652" s="133"/>
      <c r="P652" s="133"/>
      <c r="Q652" s="133"/>
      <c r="R652" s="133"/>
    </row>
    <row r="653" spans="1:18">
      <c r="A653" s="133"/>
      <c r="B653" s="133"/>
      <c r="C653" s="133"/>
      <c r="D653" s="133"/>
      <c r="E653" s="131"/>
      <c r="F653" s="133"/>
      <c r="G653" s="133"/>
      <c r="H653" s="133"/>
      <c r="I653" s="133"/>
      <c r="J653" s="133"/>
      <c r="K653" s="133"/>
      <c r="L653" s="133"/>
      <c r="M653" s="133"/>
      <c r="N653" s="133"/>
      <c r="O653" s="133"/>
      <c r="P653" s="133"/>
      <c r="Q653" s="133"/>
      <c r="R653" s="133"/>
    </row>
    <row r="654" spans="1:18">
      <c r="A654" s="133"/>
      <c r="B654" s="133"/>
      <c r="C654" s="133"/>
      <c r="D654" s="133"/>
      <c r="E654" s="131"/>
      <c r="F654" s="133"/>
      <c r="G654" s="133"/>
      <c r="H654" s="133"/>
      <c r="I654" s="133"/>
      <c r="J654" s="133"/>
      <c r="K654" s="133"/>
      <c r="L654" s="133"/>
      <c r="M654" s="133"/>
      <c r="N654" s="133"/>
      <c r="O654" s="133"/>
      <c r="P654" s="133"/>
      <c r="Q654" s="133"/>
      <c r="R654" s="133"/>
    </row>
    <row r="655" spans="1:18">
      <c r="A655" s="133"/>
      <c r="B655" s="133"/>
      <c r="C655" s="133"/>
      <c r="D655" s="133"/>
      <c r="E655" s="131"/>
      <c r="F655" s="133"/>
      <c r="G655" s="133"/>
      <c r="H655" s="133"/>
      <c r="I655" s="133"/>
      <c r="J655" s="133"/>
      <c r="K655" s="133"/>
      <c r="L655" s="133"/>
      <c r="M655" s="133"/>
      <c r="N655" s="133"/>
      <c r="O655" s="133"/>
      <c r="P655" s="133"/>
      <c r="Q655" s="133"/>
      <c r="R655" s="133"/>
    </row>
    <row r="656" spans="1:18">
      <c r="A656" s="133"/>
      <c r="B656" s="133"/>
      <c r="C656" s="133"/>
      <c r="D656" s="133"/>
      <c r="E656" s="131"/>
      <c r="F656" s="133"/>
      <c r="G656" s="133"/>
      <c r="H656" s="133"/>
      <c r="I656" s="133"/>
      <c r="J656" s="133"/>
      <c r="K656" s="133"/>
      <c r="L656" s="133"/>
      <c r="M656" s="133"/>
      <c r="N656" s="133"/>
      <c r="O656" s="133"/>
      <c r="P656" s="133"/>
      <c r="Q656" s="133"/>
      <c r="R656" s="133"/>
    </row>
    <row r="657" spans="1:18">
      <c r="A657" s="133"/>
      <c r="B657" s="133"/>
      <c r="C657" s="133"/>
      <c r="D657" s="133"/>
      <c r="E657" s="131"/>
      <c r="F657" s="133"/>
      <c r="G657" s="133"/>
      <c r="H657" s="133"/>
      <c r="I657" s="133"/>
      <c r="J657" s="133"/>
      <c r="K657" s="133"/>
      <c r="L657" s="133"/>
      <c r="M657" s="133"/>
      <c r="N657" s="133"/>
      <c r="O657" s="133"/>
      <c r="P657" s="133"/>
      <c r="Q657" s="133"/>
      <c r="R657" s="133"/>
    </row>
    <row r="658" spans="1:18">
      <c r="A658" s="133"/>
      <c r="B658" s="133"/>
      <c r="C658" s="133"/>
      <c r="D658" s="133"/>
      <c r="E658" s="131"/>
      <c r="F658" s="133"/>
      <c r="G658" s="133"/>
      <c r="H658" s="133"/>
      <c r="I658" s="133"/>
      <c r="J658" s="133"/>
      <c r="K658" s="133"/>
      <c r="L658" s="133"/>
      <c r="M658" s="133"/>
      <c r="N658" s="133"/>
      <c r="O658" s="133"/>
      <c r="P658" s="133"/>
      <c r="Q658" s="133"/>
      <c r="R658" s="133"/>
    </row>
    <row r="659" spans="1:18">
      <c r="A659" s="133"/>
      <c r="B659" s="133"/>
      <c r="C659" s="133"/>
      <c r="D659" s="133"/>
      <c r="E659" s="131"/>
      <c r="F659" s="133"/>
      <c r="G659" s="133"/>
      <c r="H659" s="133"/>
      <c r="I659" s="133"/>
      <c r="J659" s="133"/>
      <c r="K659" s="133"/>
      <c r="L659" s="133"/>
      <c r="M659" s="133"/>
      <c r="N659" s="133"/>
      <c r="O659" s="133"/>
      <c r="P659" s="133"/>
      <c r="Q659" s="133"/>
      <c r="R659" s="133"/>
    </row>
    <row r="660" spans="1:18">
      <c r="A660" s="133"/>
      <c r="B660" s="133"/>
      <c r="C660" s="133"/>
      <c r="D660" s="133"/>
      <c r="E660" s="131"/>
      <c r="F660" s="133"/>
      <c r="G660" s="133"/>
      <c r="H660" s="133"/>
      <c r="I660" s="133"/>
      <c r="J660" s="133"/>
      <c r="K660" s="133"/>
      <c r="L660" s="133"/>
      <c r="M660" s="133"/>
      <c r="N660" s="133"/>
      <c r="O660" s="133"/>
      <c r="P660" s="133"/>
      <c r="Q660" s="133"/>
      <c r="R660" s="133"/>
    </row>
    <row r="661" spans="1:18">
      <c r="A661" s="133"/>
      <c r="B661" s="133"/>
      <c r="C661" s="133"/>
      <c r="D661" s="133"/>
      <c r="E661" s="131"/>
      <c r="F661" s="133"/>
      <c r="G661" s="133"/>
      <c r="H661" s="133"/>
      <c r="I661" s="133"/>
      <c r="J661" s="133"/>
      <c r="K661" s="133"/>
      <c r="L661" s="133"/>
      <c r="M661" s="133"/>
      <c r="N661" s="133"/>
      <c r="O661" s="133"/>
      <c r="P661" s="133"/>
      <c r="Q661" s="133"/>
      <c r="R661" s="133"/>
    </row>
    <row r="662" spans="1:18">
      <c r="A662" s="133"/>
      <c r="B662" s="133"/>
      <c r="C662" s="133"/>
      <c r="D662" s="133"/>
      <c r="E662" s="131"/>
      <c r="F662" s="133"/>
      <c r="G662" s="133"/>
      <c r="H662" s="133"/>
      <c r="I662" s="133"/>
      <c r="J662" s="133"/>
      <c r="K662" s="133"/>
      <c r="L662" s="133"/>
      <c r="M662" s="133"/>
      <c r="N662" s="133"/>
      <c r="O662" s="133"/>
      <c r="P662" s="133"/>
      <c r="Q662" s="133"/>
      <c r="R662" s="133"/>
    </row>
    <row r="663" spans="1:18">
      <c r="A663" s="133"/>
      <c r="B663" s="133"/>
      <c r="C663" s="133"/>
      <c r="D663" s="133"/>
      <c r="E663" s="131"/>
      <c r="F663" s="133"/>
      <c r="G663" s="133"/>
      <c r="H663" s="133"/>
      <c r="I663" s="133"/>
      <c r="J663" s="133"/>
      <c r="K663" s="133"/>
      <c r="L663" s="133"/>
      <c r="M663" s="133"/>
      <c r="N663" s="133"/>
      <c r="O663" s="133"/>
      <c r="P663" s="133"/>
      <c r="Q663" s="133"/>
      <c r="R663" s="133"/>
    </row>
    <row r="664" spans="1:18">
      <c r="A664" s="133"/>
      <c r="B664" s="133"/>
      <c r="C664" s="133"/>
      <c r="D664" s="133"/>
      <c r="E664" s="131"/>
      <c r="F664" s="133"/>
      <c r="G664" s="133"/>
      <c r="H664" s="133"/>
      <c r="I664" s="133"/>
      <c r="J664" s="133"/>
      <c r="K664" s="133"/>
      <c r="L664" s="133"/>
      <c r="M664" s="133"/>
      <c r="N664" s="133"/>
      <c r="O664" s="133"/>
      <c r="P664" s="133"/>
      <c r="Q664" s="133"/>
      <c r="R664" s="133"/>
    </row>
    <row r="665" spans="1:18">
      <c r="A665" s="133"/>
      <c r="B665" s="133"/>
      <c r="C665" s="133"/>
      <c r="D665" s="133"/>
      <c r="E665" s="131"/>
      <c r="F665" s="133"/>
      <c r="G665" s="133"/>
      <c r="H665" s="133"/>
      <c r="I665" s="133"/>
      <c r="J665" s="133"/>
      <c r="K665" s="133"/>
      <c r="L665" s="133"/>
      <c r="M665" s="133"/>
      <c r="N665" s="133"/>
      <c r="O665" s="133"/>
      <c r="P665" s="133"/>
      <c r="Q665" s="133"/>
      <c r="R665" s="133"/>
    </row>
    <row r="666" spans="1:18">
      <c r="A666" s="133"/>
      <c r="B666" s="133"/>
      <c r="C666" s="133"/>
      <c r="D666" s="133"/>
      <c r="E666" s="131"/>
      <c r="F666" s="133"/>
      <c r="G666" s="133"/>
      <c r="H666" s="133"/>
      <c r="I666" s="133"/>
      <c r="J666" s="133"/>
      <c r="K666" s="133"/>
      <c r="L666" s="133"/>
      <c r="M666" s="133"/>
      <c r="N666" s="133"/>
      <c r="O666" s="133"/>
      <c r="P666" s="133"/>
      <c r="Q666" s="133"/>
      <c r="R666" s="133"/>
    </row>
    <row r="667" spans="1:18">
      <c r="A667" s="133"/>
      <c r="B667" s="133"/>
      <c r="C667" s="133"/>
      <c r="D667" s="133"/>
      <c r="E667" s="131"/>
      <c r="F667" s="133"/>
      <c r="G667" s="133"/>
      <c r="H667" s="133"/>
      <c r="I667" s="133"/>
      <c r="J667" s="133"/>
      <c r="K667" s="133"/>
      <c r="L667" s="133"/>
      <c r="M667" s="133"/>
      <c r="N667" s="133"/>
      <c r="O667" s="133"/>
      <c r="P667" s="133"/>
      <c r="Q667" s="133"/>
      <c r="R667" s="133"/>
    </row>
    <row r="668" spans="1:18">
      <c r="A668" s="133"/>
      <c r="B668" s="133"/>
      <c r="C668" s="133"/>
      <c r="D668" s="133"/>
      <c r="E668" s="131"/>
      <c r="F668" s="133"/>
      <c r="G668" s="133"/>
      <c r="H668" s="133"/>
      <c r="I668" s="133"/>
      <c r="J668" s="133"/>
      <c r="K668" s="133"/>
      <c r="L668" s="133"/>
      <c r="M668" s="133"/>
      <c r="N668" s="133"/>
      <c r="O668" s="133"/>
      <c r="P668" s="133"/>
      <c r="Q668" s="133"/>
      <c r="R668" s="133"/>
    </row>
    <row r="669" spans="1:18">
      <c r="A669" s="133"/>
      <c r="B669" s="133"/>
      <c r="C669" s="133"/>
      <c r="D669" s="133"/>
      <c r="E669" s="131"/>
      <c r="F669" s="133"/>
      <c r="G669" s="133"/>
      <c r="H669" s="133"/>
      <c r="I669" s="133"/>
      <c r="J669" s="133"/>
      <c r="K669" s="133"/>
      <c r="L669" s="133"/>
      <c r="M669" s="133"/>
      <c r="N669" s="133"/>
      <c r="O669" s="133"/>
      <c r="P669" s="133"/>
      <c r="Q669" s="133"/>
      <c r="R669" s="133"/>
    </row>
    <row r="670" spans="1:18">
      <c r="A670" s="133"/>
      <c r="B670" s="133"/>
      <c r="C670" s="133"/>
      <c r="D670" s="133"/>
      <c r="E670" s="131"/>
      <c r="F670" s="133"/>
      <c r="G670" s="133"/>
      <c r="H670" s="133"/>
      <c r="I670" s="133"/>
      <c r="J670" s="133"/>
      <c r="K670" s="133"/>
      <c r="L670" s="133"/>
      <c r="M670" s="133"/>
      <c r="N670" s="133"/>
      <c r="O670" s="133"/>
      <c r="P670" s="133"/>
      <c r="Q670" s="133"/>
      <c r="R670" s="133"/>
    </row>
    <row r="671" spans="1:18">
      <c r="A671" s="133"/>
      <c r="B671" s="133"/>
      <c r="C671" s="133"/>
      <c r="D671" s="133"/>
      <c r="E671" s="131"/>
      <c r="F671" s="133"/>
      <c r="G671" s="133"/>
      <c r="H671" s="133"/>
      <c r="I671" s="133"/>
      <c r="J671" s="133"/>
      <c r="K671" s="133"/>
      <c r="L671" s="133"/>
      <c r="M671" s="133"/>
      <c r="N671" s="133"/>
      <c r="O671" s="133"/>
      <c r="P671" s="133"/>
      <c r="Q671" s="133"/>
      <c r="R671" s="133"/>
    </row>
  </sheetData>
  <phoneticPr fontId="7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sheetPr codeName="Лист112" filterMode="1"/>
  <dimension ref="A1:AD4"/>
  <sheetViews>
    <sheetView workbookViewId="0"/>
  </sheetViews>
  <sheetFormatPr defaultRowHeight="15"/>
  <cols>
    <col min="1" max="1" width="12.85546875" style="130" customWidth="1"/>
    <col min="2" max="9" width="9.140625" style="130"/>
    <col min="10" max="10" width="10.140625" style="147" bestFit="1" customWidth="1"/>
    <col min="11" max="11" width="9.140625" style="134"/>
    <col min="12" max="16" width="9.140625" style="130"/>
    <col min="17" max="17" width="9.5703125" style="130" bestFit="1" customWidth="1"/>
    <col min="18" max="19" width="9.140625" style="130"/>
    <col min="20" max="20" width="9.5703125" style="130" bestFit="1" customWidth="1"/>
    <col min="21" max="22" width="9.140625" style="130"/>
    <col min="23" max="23" width="9.5703125" style="130" bestFit="1" customWidth="1"/>
    <col min="24" max="16384" width="9.140625" style="130"/>
  </cols>
  <sheetData>
    <row r="1" spans="1:30">
      <c r="A1" s="130" t="str">
        <f>CONCATENATE("Z7KPZ",ЗАПОЛНИТЬ!F18,ЗАПОЛНИТЬ!D18,".DBF")</f>
        <v>Z7KPZ162.DBF</v>
      </c>
    </row>
    <row r="2" spans="1:30">
      <c r="A2" s="130" t="s">
        <v>3295</v>
      </c>
      <c r="B2" s="130" t="s">
        <v>3296</v>
      </c>
      <c r="C2" s="130" t="s">
        <v>3300</v>
      </c>
      <c r="D2" s="130" t="s">
        <v>3301</v>
      </c>
      <c r="E2" s="130" t="s">
        <v>3301</v>
      </c>
      <c r="F2" s="130" t="s">
        <v>3301</v>
      </c>
      <c r="G2" s="130" t="s">
        <v>3360</v>
      </c>
      <c r="H2" s="130" t="s">
        <v>3297</v>
      </c>
      <c r="I2" s="130" t="s">
        <v>3298</v>
      </c>
      <c r="J2" s="147" t="s">
        <v>3302</v>
      </c>
      <c r="K2" s="134" t="s">
        <v>3299</v>
      </c>
      <c r="L2" s="135" t="s">
        <v>3303</v>
      </c>
      <c r="M2" s="135" t="s">
        <v>3303</v>
      </c>
      <c r="N2" s="135" t="s">
        <v>3303</v>
      </c>
      <c r="O2" s="135" t="s">
        <v>3303</v>
      </c>
      <c r="P2" s="135" t="s">
        <v>3303</v>
      </c>
      <c r="Q2" s="135" t="s">
        <v>3303</v>
      </c>
      <c r="R2" s="135" t="s">
        <v>3303</v>
      </c>
      <c r="S2" s="135" t="s">
        <v>3303</v>
      </c>
      <c r="T2" s="135" t="s">
        <v>3303</v>
      </c>
      <c r="U2" s="135" t="s">
        <v>3303</v>
      </c>
      <c r="V2" s="135" t="s">
        <v>3303</v>
      </c>
      <c r="W2" s="130" t="s">
        <v>3303</v>
      </c>
      <c r="X2" s="130" t="s">
        <v>3303</v>
      </c>
      <c r="Y2" s="130" t="s">
        <v>3303</v>
      </c>
      <c r="Z2" s="130" t="s">
        <v>3303</v>
      </c>
      <c r="AA2" s="130" t="s">
        <v>3303</v>
      </c>
      <c r="AB2" s="130" t="s">
        <v>3303</v>
      </c>
      <c r="AC2" s="130" t="s">
        <v>3303</v>
      </c>
      <c r="AD2" s="130" t="s">
        <v>3303</v>
      </c>
    </row>
    <row r="3" spans="1:30">
      <c r="A3" s="130" t="s">
        <v>3304</v>
      </c>
      <c r="B3" s="130" t="s">
        <v>3305</v>
      </c>
      <c r="C3" s="130" t="s">
        <v>3309</v>
      </c>
      <c r="D3" s="130" t="s">
        <v>3311</v>
      </c>
      <c r="E3" s="130" t="s">
        <v>3312</v>
      </c>
      <c r="F3" s="130" t="s">
        <v>3313</v>
      </c>
      <c r="G3" s="130" t="s">
        <v>3310</v>
      </c>
      <c r="H3" s="130" t="s">
        <v>3306</v>
      </c>
      <c r="I3" s="130" t="s">
        <v>3307</v>
      </c>
      <c r="J3" s="147" t="s">
        <v>3314</v>
      </c>
      <c r="K3" s="134" t="s">
        <v>3308</v>
      </c>
      <c r="L3" s="135" t="s">
        <v>3295</v>
      </c>
      <c r="M3" s="135" t="s">
        <v>3301</v>
      </c>
      <c r="N3" s="135" t="s">
        <v>3297</v>
      </c>
      <c r="O3" s="135" t="s">
        <v>3315</v>
      </c>
      <c r="P3" s="135" t="s">
        <v>3316</v>
      </c>
      <c r="Q3" s="135" t="s">
        <v>3317</v>
      </c>
      <c r="R3" s="135" t="s">
        <v>3319</v>
      </c>
      <c r="S3" s="135" t="s">
        <v>3320</v>
      </c>
      <c r="T3" s="135" t="s">
        <v>3321</v>
      </c>
      <c r="U3" s="135" t="s">
        <v>3322</v>
      </c>
      <c r="V3" s="135" t="s">
        <v>3298</v>
      </c>
      <c r="W3" s="130" t="s">
        <v>3318</v>
      </c>
      <c r="X3" s="130" t="s">
        <v>3323</v>
      </c>
      <c r="Y3" s="130" t="s">
        <v>3324</v>
      </c>
      <c r="Z3" s="130" t="s">
        <v>3325</v>
      </c>
      <c r="AA3" s="130" t="s">
        <v>3326</v>
      </c>
      <c r="AB3" s="130" t="s">
        <v>3327</v>
      </c>
      <c r="AC3" s="130" t="s">
        <v>3328</v>
      </c>
      <c r="AD3" s="130" t="s">
        <v>3329</v>
      </c>
    </row>
    <row r="4" spans="1:30">
      <c r="A4" s="130" t="s">
        <v>1547</v>
      </c>
      <c r="B4" s="130" t="s">
        <v>3357</v>
      </c>
      <c r="C4" s="130" t="s">
        <v>3330</v>
      </c>
      <c r="D4" s="130" t="s">
        <v>3332</v>
      </c>
      <c r="F4" s="130" t="s">
        <v>3333</v>
      </c>
      <c r="G4" s="130" t="s">
        <v>3331</v>
      </c>
      <c r="J4" s="147" t="s">
        <v>4576</v>
      </c>
    </row>
  </sheetData>
  <autoFilter ref="V1:W5">
    <filterColumn colId="1">
      <filters>
        <filter val="1"/>
      </filters>
    </filterColumn>
  </autoFilter>
  <phoneticPr fontId="7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sheetPr codeName="Лист118"/>
  <dimension ref="A1:AD11"/>
  <sheetViews>
    <sheetView workbookViewId="0">
      <selection activeCell="A2" sqref="A2"/>
    </sheetView>
  </sheetViews>
  <sheetFormatPr defaultRowHeight="15"/>
  <cols>
    <col min="1" max="1" width="14.7109375" style="130" bestFit="1" customWidth="1"/>
    <col min="2" max="9" width="9.140625" style="130"/>
    <col min="10" max="10" width="9.140625" style="147"/>
    <col min="11" max="11" width="10.140625" style="134" bestFit="1" customWidth="1"/>
    <col min="12" max="16" width="9.140625" style="130"/>
    <col min="17" max="17" width="9.5703125" style="130" bestFit="1" customWidth="1"/>
    <col min="18" max="19" width="9.140625" style="130"/>
    <col min="20" max="20" width="9.5703125" style="130" bestFit="1" customWidth="1"/>
    <col min="21" max="22" width="9.140625" style="130"/>
    <col min="23" max="23" width="9.5703125" style="130" bestFit="1" customWidth="1"/>
    <col min="24" max="16384" width="9.140625" style="130"/>
  </cols>
  <sheetData>
    <row r="1" spans="1:30">
      <c r="A1" s="130" t="str">
        <f>CONCATENATE("Z7KPS",ЗАПОЛНИТЬ!F18,ЗАПОЛНИТЬ!D18,".DBF")</f>
        <v>Z7KPS162.DBF</v>
      </c>
    </row>
    <row r="2" spans="1:30">
      <c r="A2" s="130" t="s">
        <v>3295</v>
      </c>
      <c r="B2" s="130" t="s">
        <v>3296</v>
      </c>
      <c r="C2" s="130" t="s">
        <v>3300</v>
      </c>
      <c r="D2" s="130" t="s">
        <v>3301</v>
      </c>
      <c r="E2" s="130" t="s">
        <v>3301</v>
      </c>
      <c r="F2" s="130" t="s">
        <v>3301</v>
      </c>
      <c r="G2" s="130" t="s">
        <v>3360</v>
      </c>
      <c r="H2" s="130" t="s">
        <v>3297</v>
      </c>
      <c r="I2" s="130" t="s">
        <v>3298</v>
      </c>
      <c r="J2" s="147" t="s">
        <v>3302</v>
      </c>
      <c r="K2" s="134" t="s">
        <v>3299</v>
      </c>
      <c r="L2" s="135" t="s">
        <v>3303</v>
      </c>
      <c r="M2" s="135" t="s">
        <v>3303</v>
      </c>
      <c r="N2" s="135" t="s">
        <v>3303</v>
      </c>
      <c r="O2" s="135" t="s">
        <v>3303</v>
      </c>
      <c r="P2" s="135" t="s">
        <v>3303</v>
      </c>
      <c r="Q2" s="135" t="s">
        <v>3303</v>
      </c>
      <c r="R2" s="135" t="s">
        <v>3303</v>
      </c>
      <c r="S2" s="135" t="s">
        <v>3303</v>
      </c>
      <c r="T2" s="135" t="s">
        <v>3303</v>
      </c>
      <c r="U2" s="135" t="s">
        <v>3303</v>
      </c>
      <c r="V2" s="135" t="s">
        <v>3303</v>
      </c>
      <c r="W2" s="130" t="s">
        <v>3303</v>
      </c>
      <c r="X2" s="130" t="s">
        <v>3303</v>
      </c>
      <c r="Y2" s="130" t="s">
        <v>3303</v>
      </c>
      <c r="Z2" s="130" t="s">
        <v>3303</v>
      </c>
      <c r="AA2" s="130" t="s">
        <v>3303</v>
      </c>
      <c r="AB2" s="130" t="s">
        <v>3303</v>
      </c>
      <c r="AC2" s="130" t="s">
        <v>3303</v>
      </c>
      <c r="AD2" s="130" t="s">
        <v>3303</v>
      </c>
    </row>
    <row r="3" spans="1:30">
      <c r="A3" s="130" t="s">
        <v>3304</v>
      </c>
      <c r="B3" s="130" t="s">
        <v>3305</v>
      </c>
      <c r="C3" s="130" t="s">
        <v>3309</v>
      </c>
      <c r="D3" s="130" t="s">
        <v>3311</v>
      </c>
      <c r="E3" s="130" t="s">
        <v>3312</v>
      </c>
      <c r="F3" s="130" t="s">
        <v>3313</v>
      </c>
      <c r="G3" s="130" t="s">
        <v>3310</v>
      </c>
      <c r="H3" s="130" t="s">
        <v>3306</v>
      </c>
      <c r="I3" s="130" t="s">
        <v>3307</v>
      </c>
      <c r="J3" s="147" t="s">
        <v>3314</v>
      </c>
      <c r="K3" s="134" t="s">
        <v>3308</v>
      </c>
      <c r="L3" s="135" t="s">
        <v>3295</v>
      </c>
      <c r="M3" s="135" t="s">
        <v>3301</v>
      </c>
      <c r="N3" s="135" t="s">
        <v>3297</v>
      </c>
      <c r="O3" s="135" t="s">
        <v>3315</v>
      </c>
      <c r="P3" s="135" t="s">
        <v>3316</v>
      </c>
      <c r="Q3" s="135" t="s">
        <v>3317</v>
      </c>
      <c r="R3" s="135" t="s">
        <v>3319</v>
      </c>
      <c r="S3" s="135" t="s">
        <v>3320</v>
      </c>
      <c r="T3" s="135" t="s">
        <v>3321</v>
      </c>
      <c r="U3" s="135" t="s">
        <v>3322</v>
      </c>
      <c r="V3" s="135" t="s">
        <v>3298</v>
      </c>
      <c r="W3" s="130" t="s">
        <v>3318</v>
      </c>
      <c r="X3" s="130" t="s">
        <v>3323</v>
      </c>
      <c r="Y3" s="130" t="s">
        <v>3324</v>
      </c>
      <c r="Z3" s="130" t="s">
        <v>3325</v>
      </c>
      <c r="AA3" s="130" t="s">
        <v>3326</v>
      </c>
      <c r="AB3" s="130" t="s">
        <v>3327</v>
      </c>
      <c r="AC3" s="130" t="s">
        <v>3328</v>
      </c>
      <c r="AD3" s="130" t="s">
        <v>3329</v>
      </c>
    </row>
    <row r="4" spans="1:30">
      <c r="A4" s="136" t="s">
        <v>1547</v>
      </c>
      <c r="B4" s="137" t="s">
        <v>3357</v>
      </c>
      <c r="C4" s="137" t="s">
        <v>3330</v>
      </c>
      <c r="D4" s="137" t="s">
        <v>3332</v>
      </c>
      <c r="E4" s="138"/>
      <c r="F4" s="136" t="s">
        <v>3333</v>
      </c>
      <c r="G4" s="136" t="s">
        <v>3331</v>
      </c>
      <c r="H4" s="138"/>
      <c r="I4" s="139"/>
      <c r="J4" s="148" t="s">
        <v>3367</v>
      </c>
      <c r="K4" s="138"/>
      <c r="L4" s="140"/>
      <c r="M4" s="140"/>
      <c r="N4" s="140"/>
      <c r="O4" s="140"/>
      <c r="P4" s="140"/>
      <c r="Q4" s="140"/>
      <c r="R4" s="140"/>
      <c r="S4" s="140"/>
      <c r="T4" s="140"/>
      <c r="U4" s="140"/>
      <c r="V4" s="140"/>
      <c r="W4" s="140"/>
      <c r="X4" s="140"/>
      <c r="Y4" s="140"/>
      <c r="Z4" s="140"/>
      <c r="AA4" s="140"/>
      <c r="AB4" s="140"/>
      <c r="AC4" s="140"/>
      <c r="AD4" s="140"/>
    </row>
    <row r="5" spans="1:30">
      <c r="A5" s="139"/>
      <c r="B5" s="139"/>
      <c r="C5" s="139"/>
      <c r="D5" s="139"/>
      <c r="E5" s="139"/>
      <c r="F5" s="139"/>
      <c r="G5" s="139"/>
      <c r="H5" s="139"/>
      <c r="I5" s="139"/>
      <c r="J5" s="148"/>
      <c r="K5" s="138"/>
      <c r="L5" s="139"/>
      <c r="M5" s="139"/>
      <c r="N5" s="139"/>
      <c r="O5" s="139"/>
      <c r="P5" s="139"/>
      <c r="Q5" s="139"/>
      <c r="R5" s="139"/>
      <c r="S5" s="139"/>
      <c r="T5" s="139"/>
      <c r="U5" s="139"/>
      <c r="V5" s="139"/>
      <c r="W5" s="139"/>
      <c r="X5" s="139"/>
      <c r="Y5" s="139"/>
      <c r="Z5" s="139"/>
      <c r="AA5" s="139"/>
      <c r="AB5" s="139"/>
      <c r="AC5" s="139"/>
      <c r="AD5" s="139"/>
    </row>
    <row r="6" spans="1:30">
      <c r="A6" s="139"/>
      <c r="B6" s="139"/>
      <c r="C6" s="139"/>
      <c r="D6" s="139"/>
      <c r="E6" s="139"/>
      <c r="F6" s="139"/>
      <c r="G6" s="139"/>
      <c r="H6" s="139"/>
      <c r="I6" s="139"/>
      <c r="J6" s="148"/>
      <c r="K6" s="138"/>
      <c r="L6" s="139"/>
      <c r="M6" s="139"/>
      <c r="N6" s="139"/>
      <c r="O6" s="139"/>
      <c r="P6" s="139"/>
      <c r="Q6" s="139"/>
      <c r="R6" s="139"/>
      <c r="S6" s="139"/>
      <c r="T6" s="139"/>
      <c r="U6" s="139"/>
      <c r="V6" s="139"/>
      <c r="W6" s="139"/>
      <c r="X6" s="139"/>
      <c r="Y6" s="139"/>
      <c r="Z6" s="139"/>
      <c r="AA6" s="139"/>
      <c r="AB6" s="139"/>
      <c r="AC6" s="139"/>
      <c r="AD6" s="139"/>
    </row>
    <row r="7" spans="1:30">
      <c r="A7" s="139"/>
      <c r="B7" s="139"/>
      <c r="C7" s="139"/>
      <c r="D7" s="139"/>
      <c r="E7" s="139"/>
      <c r="F7" s="139"/>
      <c r="G7" s="139"/>
      <c r="H7" s="139"/>
      <c r="I7" s="139"/>
      <c r="J7" s="148"/>
      <c r="K7" s="138"/>
      <c r="L7" s="139"/>
      <c r="M7" s="139"/>
      <c r="N7" s="139"/>
      <c r="O7" s="139"/>
      <c r="P7" s="139"/>
      <c r="Q7" s="139"/>
      <c r="R7" s="139"/>
      <c r="S7" s="139"/>
      <c r="T7" s="139"/>
      <c r="U7" s="139"/>
      <c r="V7" s="139"/>
      <c r="W7" s="139"/>
      <c r="X7" s="139"/>
      <c r="Y7" s="139"/>
      <c r="Z7" s="139"/>
      <c r="AA7" s="139"/>
      <c r="AB7" s="139"/>
      <c r="AC7" s="139"/>
      <c r="AD7" s="139"/>
    </row>
    <row r="8" spans="1:30">
      <c r="A8" s="139"/>
      <c r="B8" s="139"/>
      <c r="C8" s="139"/>
      <c r="D8" s="139"/>
      <c r="E8" s="139"/>
      <c r="F8" s="139"/>
      <c r="G8" s="139"/>
      <c r="H8" s="139"/>
      <c r="I8" s="139"/>
      <c r="J8" s="148"/>
      <c r="K8" s="138"/>
      <c r="L8" s="139"/>
      <c r="M8" s="139"/>
      <c r="N8" s="139"/>
      <c r="O8" s="139"/>
      <c r="P8" s="139"/>
      <c r="Q8" s="139"/>
      <c r="R8" s="139"/>
      <c r="S8" s="139"/>
      <c r="T8" s="139"/>
      <c r="U8" s="139"/>
      <c r="V8" s="139"/>
      <c r="W8" s="139"/>
      <c r="X8" s="139"/>
      <c r="Y8" s="139"/>
      <c r="Z8" s="139"/>
      <c r="AA8" s="139"/>
      <c r="AB8" s="139"/>
      <c r="AC8" s="139"/>
      <c r="AD8" s="139"/>
    </row>
    <row r="9" spans="1:30">
      <c r="A9" s="139"/>
      <c r="B9" s="139"/>
      <c r="C9" s="139"/>
      <c r="D9" s="139"/>
      <c r="E9" s="139"/>
      <c r="F9" s="139"/>
      <c r="G9" s="139"/>
      <c r="H9" s="139"/>
      <c r="I9" s="139"/>
      <c r="J9" s="148"/>
      <c r="K9" s="138"/>
      <c r="L9" s="139"/>
      <c r="M9" s="139"/>
      <c r="N9" s="139"/>
      <c r="O9" s="139"/>
      <c r="P9" s="139"/>
      <c r="Q9" s="139"/>
      <c r="R9" s="139"/>
      <c r="S9" s="139"/>
      <c r="T9" s="139"/>
      <c r="U9" s="139"/>
      <c r="V9" s="139"/>
      <c r="W9" s="139"/>
      <c r="X9" s="139"/>
      <c r="Y9" s="139"/>
      <c r="Z9" s="139"/>
      <c r="AA9" s="139"/>
      <c r="AB9" s="139"/>
      <c r="AC9" s="139"/>
      <c r="AD9" s="139"/>
    </row>
    <row r="10" spans="1:30">
      <c r="A10" s="139"/>
      <c r="B10" s="139"/>
      <c r="C10" s="139"/>
      <c r="D10" s="139"/>
      <c r="E10" s="139"/>
      <c r="F10" s="139"/>
      <c r="G10" s="139"/>
      <c r="H10" s="139"/>
      <c r="I10" s="139"/>
      <c r="J10" s="148"/>
      <c r="K10" s="138"/>
      <c r="L10" s="139"/>
      <c r="M10" s="139"/>
      <c r="N10" s="139"/>
      <c r="O10" s="139"/>
      <c r="P10" s="139"/>
      <c r="Q10" s="139"/>
      <c r="R10" s="139"/>
      <c r="S10" s="139"/>
      <c r="T10" s="139"/>
      <c r="U10" s="139"/>
      <c r="V10" s="139"/>
      <c r="W10" s="139"/>
      <c r="X10" s="139"/>
      <c r="Y10" s="139"/>
      <c r="Z10" s="139"/>
      <c r="AA10" s="139"/>
      <c r="AB10" s="139"/>
      <c r="AC10" s="139"/>
      <c r="AD10" s="139"/>
    </row>
    <row r="11" spans="1:30">
      <c r="A11" s="139"/>
      <c r="B11" s="139"/>
      <c r="C11" s="139"/>
      <c r="D11" s="139"/>
      <c r="E11" s="139"/>
      <c r="F11" s="139"/>
      <c r="G11" s="139"/>
      <c r="H11" s="139"/>
      <c r="I11" s="139"/>
      <c r="J11" s="148"/>
      <c r="K11" s="138"/>
      <c r="L11" s="139"/>
      <c r="M11" s="139"/>
      <c r="N11" s="139"/>
      <c r="O11" s="139"/>
      <c r="P11" s="139"/>
      <c r="Q11" s="139"/>
      <c r="R11" s="139"/>
      <c r="S11" s="139"/>
      <c r="T11" s="139"/>
      <c r="U11" s="139"/>
      <c r="V11" s="139"/>
      <c r="W11" s="139"/>
      <c r="X11" s="139"/>
      <c r="Y11" s="139"/>
      <c r="Z11" s="139"/>
      <c r="AA11" s="139"/>
      <c r="AB11" s="139"/>
      <c r="AC11" s="139"/>
      <c r="AD11" s="139"/>
    </row>
  </sheetData>
  <phoneticPr fontId="7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codeName="Аркуш8">
    <pageSetUpPr fitToPage="1"/>
  </sheetPr>
  <dimension ref="A1:N107"/>
  <sheetViews>
    <sheetView zoomScaleNormal="100" workbookViewId="0">
      <selection activeCell="A6" sqref="A6:J6"/>
    </sheetView>
  </sheetViews>
  <sheetFormatPr defaultRowHeight="15"/>
  <cols>
    <col min="1" max="1" width="66" customWidth="1"/>
    <col min="2" max="2" width="5.28515625" customWidth="1"/>
    <col min="3" max="3" width="4.42578125" customWidth="1"/>
    <col min="4" max="5" width="11.85546875" customWidth="1"/>
    <col min="6" max="6" width="9.85546875" customWidth="1"/>
    <col min="7" max="7" width="12.5703125" customWidth="1"/>
    <col min="8" max="8" width="11.5703125" customWidth="1"/>
    <col min="9" max="10" width="12.28515625" customWidth="1"/>
    <col min="14" max="14" width="10.140625" customWidth="1"/>
  </cols>
  <sheetData>
    <row r="1" spans="1:14" s="1" customFormat="1" ht="15" customHeight="1">
      <c r="H1" s="311" t="s">
        <v>4568</v>
      </c>
      <c r="I1" s="312"/>
      <c r="J1" s="312"/>
      <c r="K1" s="13"/>
    </row>
    <row r="2" spans="1:14" s="1" customFormat="1" ht="24" customHeight="1">
      <c r="G2" s="13"/>
      <c r="H2" s="312"/>
      <c r="I2" s="312"/>
      <c r="J2" s="312"/>
      <c r="K2" s="13"/>
    </row>
    <row r="3" spans="1:14" s="1" customFormat="1" ht="0.75" customHeight="1">
      <c r="G3" s="13"/>
      <c r="H3" s="312"/>
      <c r="I3" s="312"/>
      <c r="J3" s="312"/>
      <c r="K3" s="13"/>
    </row>
    <row r="4" spans="1:14" s="1" customFormat="1">
      <c r="A4" s="317" t="s">
        <v>118</v>
      </c>
      <c r="B4" s="317"/>
      <c r="C4" s="317"/>
      <c r="D4" s="317"/>
      <c r="E4" s="317"/>
      <c r="F4" s="317"/>
      <c r="G4" s="317"/>
      <c r="H4" s="317"/>
      <c r="I4" s="317"/>
      <c r="J4" s="317"/>
      <c r="K4" s="12"/>
      <c r="L4" s="12"/>
      <c r="M4" s="12"/>
      <c r="N4" s="12"/>
    </row>
    <row r="5" spans="1:14" s="1" customFormat="1">
      <c r="A5" s="319" t="str">
        <f>IF(ЗАПОЛНИТЬ!$F$7=1,CONCATENATE(шапки!A2),CONCATENATE(шапки!A2,шапки!C2))</f>
        <v>про надходження та використання коштів загального фонду (форма      №2д,</v>
      </c>
      <c r="B5" s="319"/>
      <c r="C5" s="319"/>
      <c r="D5" s="319"/>
      <c r="E5" s="319"/>
      <c r="F5" s="319"/>
      <c r="G5" s="39" t="str">
        <f>IF(ЗАПОЛНИТЬ!$F$7=1,шапки!C2,шапки!D2)</f>
        <v xml:space="preserve">      №2м)</v>
      </c>
      <c r="H5" s="38" t="str">
        <f>IF(ЗАПОЛНИТЬ!$F$7=1,шапки!D2,"")</f>
        <v/>
      </c>
      <c r="I5" s="12"/>
      <c r="J5" s="12"/>
      <c r="K5" s="12"/>
      <c r="L5" s="12"/>
      <c r="M5" s="12"/>
      <c r="N5" s="12"/>
    </row>
    <row r="6" spans="1:14" s="1" customFormat="1">
      <c r="A6" s="320" t="str">
        <f>CONCATENATE("за ",ЗАПОЛНИТЬ!$B$17," ",ЗАПОЛНИТЬ!$C$17)</f>
        <v>за ІІ квартал 2016 р.</v>
      </c>
      <c r="B6" s="320"/>
      <c r="C6" s="320"/>
      <c r="D6" s="320"/>
      <c r="E6" s="320"/>
      <c r="F6" s="320"/>
      <c r="G6" s="320"/>
      <c r="H6" s="320"/>
      <c r="I6" s="320"/>
      <c r="J6" s="320"/>
    </row>
    <row r="7" spans="1:14" s="2" customFormat="1" ht="15" customHeight="1">
      <c r="J7" s="90" t="s">
        <v>119</v>
      </c>
    </row>
    <row r="8" spans="1:14" s="2" customFormat="1" ht="6.75" hidden="1" customHeight="1">
      <c r="J8" s="64"/>
    </row>
    <row r="9" spans="1:14" s="2" customFormat="1" ht="21"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1" t="s">
        <v>121</v>
      </c>
      <c r="J9" s="30" t="str">
        <f>ЗАПОЛНИТЬ!B13</f>
        <v>24188344</v>
      </c>
      <c r="K9" s="14"/>
      <c r="L9" s="4"/>
    </row>
    <row r="10" spans="1:14" s="2" customFormat="1" ht="11.25" customHeight="1">
      <c r="A10" s="5" t="s">
        <v>1793</v>
      </c>
      <c r="B10" s="322" t="str">
        <f>ЗАПОЛНИТЬ!B5</f>
        <v>м. Сєвєродонецьк</v>
      </c>
      <c r="C10" s="322"/>
      <c r="D10" s="322"/>
      <c r="E10" s="322"/>
      <c r="F10" s="322"/>
      <c r="G10" s="322"/>
      <c r="H10" s="322"/>
      <c r="I10" s="2" t="s">
        <v>1794</v>
      </c>
      <c r="J10" s="3">
        <f>ЗАПОЛНИТЬ!B14</f>
        <v>4412900000</v>
      </c>
      <c r="K10" s="14"/>
      <c r="L10" s="5"/>
    </row>
    <row r="11" spans="1:14" s="2" customFormat="1" ht="11.25" customHeight="1">
      <c r="A11" s="67" t="s">
        <v>123</v>
      </c>
      <c r="B11" s="324" t="str">
        <f>ЗАПОЛНИТЬ!D15</f>
        <v>Орган державної влади</v>
      </c>
      <c r="C11" s="324"/>
      <c r="D11" s="324"/>
      <c r="E11" s="324"/>
      <c r="F11" s="324"/>
      <c r="G11" s="324"/>
      <c r="H11" s="324"/>
      <c r="I11" s="63" t="s">
        <v>122</v>
      </c>
      <c r="J11" s="3">
        <f>ЗАПОЛНИТЬ!B15</f>
        <v>410</v>
      </c>
      <c r="K11" s="14"/>
      <c r="L11" s="5"/>
    </row>
    <row r="12" spans="1:14" s="2" customFormat="1" ht="12">
      <c r="A12" s="313" t="s">
        <v>1795</v>
      </c>
      <c r="B12" s="313"/>
      <c r="C12" s="313"/>
      <c r="D12" s="112" t="str">
        <f>ЗАПОЛНИТЬ!H9</f>
        <v>-</v>
      </c>
      <c r="E12" s="318" t="str">
        <f>IF(D12&gt;0,VLOOKUP(D12,'ДовидникКВК(ГОС)'!A:B,2,FALSE),"")</f>
        <v>-</v>
      </c>
      <c r="F12" s="318"/>
      <c r="G12" s="318"/>
      <c r="H12" s="318"/>
      <c r="K12" s="15"/>
      <c r="L12" s="4"/>
    </row>
    <row r="13" spans="1:14" s="2" customFormat="1" ht="11.25">
      <c r="A13" s="313" t="s">
        <v>1797</v>
      </c>
      <c r="B13" s="313"/>
      <c r="C13" s="313"/>
      <c r="D13" s="111"/>
      <c r="E13" s="327" t="str">
        <f>IF(D13&gt;0,VLOOKUP(D13,ДовидникКПК!B:C,2,FALSE),"")</f>
        <v/>
      </c>
      <c r="F13" s="327"/>
      <c r="G13" s="327"/>
      <c r="H13" s="327"/>
      <c r="I13" s="327"/>
      <c r="J13" s="327"/>
      <c r="K13" s="14"/>
      <c r="L13" s="4"/>
    </row>
    <row r="14" spans="1:14" s="2" customFormat="1" ht="11.25">
      <c r="A14" s="315" t="s">
        <v>3290</v>
      </c>
      <c r="B14" s="315"/>
      <c r="C14" s="315"/>
      <c r="D14" s="69" t="str">
        <f>ЗАПОЛНИТЬ!H10</f>
        <v>73</v>
      </c>
      <c r="E14" s="318" t="str">
        <f>ЗАПОЛНИТЬ!I10</f>
        <v>Департамент економічного розвитку, торгівлі та туризму</v>
      </c>
      <c r="F14" s="318"/>
      <c r="G14" s="318"/>
      <c r="H14" s="318"/>
      <c r="I14" s="318"/>
      <c r="J14" s="318"/>
      <c r="K14" s="16"/>
      <c r="L14" s="6"/>
    </row>
    <row r="15" spans="1:14" s="2" customFormat="1" ht="33.75" customHeight="1">
      <c r="A15" s="314" t="s">
        <v>4521</v>
      </c>
      <c r="B15" s="315"/>
      <c r="C15" s="315"/>
      <c r="D15" s="265" t="s">
        <v>1753</v>
      </c>
      <c r="E15" s="326" t="str">
        <f>IF(D15&gt;0,VLOOKUP(D15,ДовидникКФК!A:B,2,FALSE),"")</f>
        <v>Субвенція з місцевого бюджету державному бюджету на виконання програм соціально-економічного та культурного розвитку регіонів</v>
      </c>
      <c r="F15" s="326"/>
      <c r="G15" s="326"/>
      <c r="H15" s="326"/>
      <c r="I15" s="326"/>
      <c r="J15" s="326"/>
      <c r="K15" s="16"/>
      <c r="L15" s="6"/>
    </row>
    <row r="16" spans="1:14" s="2" customFormat="1" ht="11.25">
      <c r="A16" s="65" t="s">
        <v>3363</v>
      </c>
    </row>
    <row r="17" spans="1:12" s="2" customFormat="1" ht="11.25">
      <c r="A17" s="7" t="s">
        <v>1545</v>
      </c>
    </row>
    <row r="18" spans="1:12" s="2" customFormat="1" ht="3" customHeight="1" thickBot="1">
      <c r="A18" s="305"/>
      <c r="B18" s="305"/>
      <c r="C18" s="305"/>
      <c r="D18" s="305"/>
      <c r="E18" s="305"/>
      <c r="F18" s="305"/>
      <c r="G18" s="305"/>
      <c r="H18" s="305"/>
      <c r="I18" s="305"/>
      <c r="J18" s="305"/>
      <c r="K18" s="305"/>
      <c r="L18" s="305"/>
    </row>
    <row r="19" spans="1:12" s="2" customFormat="1" ht="11.25" customHeight="1" thickTop="1" thickBot="1">
      <c r="A19" s="306" t="s">
        <v>1799</v>
      </c>
      <c r="B19" s="307" t="s">
        <v>128</v>
      </c>
      <c r="C19" s="306" t="s">
        <v>1801</v>
      </c>
      <c r="D19" s="307" t="s">
        <v>126</v>
      </c>
      <c r="E19" s="307" t="s">
        <v>4570</v>
      </c>
      <c r="F19" s="308" t="s">
        <v>127</v>
      </c>
      <c r="G19" s="308" t="s">
        <v>125</v>
      </c>
      <c r="H19" s="308" t="s">
        <v>632</v>
      </c>
      <c r="I19" s="308" t="s">
        <v>633</v>
      </c>
      <c r="J19" s="307" t="s">
        <v>124</v>
      </c>
    </row>
    <row r="20" spans="1:12" s="2" customFormat="1" ht="12.75" thickTop="1" thickBot="1">
      <c r="A20" s="306"/>
      <c r="B20" s="307"/>
      <c r="C20" s="306"/>
      <c r="D20" s="307"/>
      <c r="E20" s="307"/>
      <c r="F20" s="308"/>
      <c r="G20" s="308"/>
      <c r="H20" s="308"/>
      <c r="I20" s="308"/>
      <c r="J20" s="307"/>
    </row>
    <row r="21" spans="1:12" s="2" customFormat="1" ht="12.75" thickTop="1" thickBot="1">
      <c r="A21" s="306"/>
      <c r="B21" s="307"/>
      <c r="C21" s="306"/>
      <c r="D21" s="307"/>
      <c r="E21" s="307"/>
      <c r="F21" s="308"/>
      <c r="G21" s="308"/>
      <c r="H21" s="308"/>
      <c r="I21" s="308"/>
      <c r="J21" s="307"/>
    </row>
    <row r="22" spans="1:12" s="2" customFormat="1" ht="12.75" thickTop="1" thickBot="1">
      <c r="A22" s="195">
        <v>1</v>
      </c>
      <c r="B22" s="195">
        <v>2</v>
      </c>
      <c r="C22" s="195">
        <v>3</v>
      </c>
      <c r="D22" s="195">
        <v>4</v>
      </c>
      <c r="E22" s="195">
        <v>5</v>
      </c>
      <c r="F22" s="195">
        <v>6</v>
      </c>
      <c r="G22" s="195">
        <v>7</v>
      </c>
      <c r="H22" s="195">
        <v>8</v>
      </c>
      <c r="I22" s="195">
        <v>9</v>
      </c>
      <c r="J22" s="195">
        <v>10</v>
      </c>
    </row>
    <row r="23" spans="1:12" s="2" customFormat="1" ht="12.75" thickTop="1" thickBot="1">
      <c r="A23" s="196" t="s">
        <v>3992</v>
      </c>
      <c r="B23" s="196" t="s">
        <v>1808</v>
      </c>
      <c r="C23" s="197" t="s">
        <v>1398</v>
      </c>
      <c r="D23" s="128">
        <f>D24+D59+D79+D84+D87</f>
        <v>0</v>
      </c>
      <c r="E23" s="128">
        <f>E26+E29+E32+E33+E37+E45+E46+E86+E54</f>
        <v>0</v>
      </c>
      <c r="F23" s="128">
        <f>F24+F59+F79+F84+F87</f>
        <v>0</v>
      </c>
      <c r="G23" s="128">
        <f>G24+G59+G79+G84+G87</f>
        <v>1126135</v>
      </c>
      <c r="H23" s="128">
        <f>H24+H59+H79+H84+H87</f>
        <v>1126135</v>
      </c>
      <c r="I23" s="128">
        <f>I24+I59+I79+I84+I87</f>
        <v>1126135</v>
      </c>
      <c r="J23" s="128">
        <f>F23+G23-H23</f>
        <v>0</v>
      </c>
    </row>
    <row r="24" spans="1:12" s="2" customFormat="1" ht="23.25" thickTop="1" thickBot="1">
      <c r="A24" s="167" t="s">
        <v>3993</v>
      </c>
      <c r="B24" s="196">
        <v>2000</v>
      </c>
      <c r="C24" s="197" t="s">
        <v>1399</v>
      </c>
      <c r="D24" s="128">
        <f t="shared" ref="D24:I24" si="0">D25+D30+D47+D50+D54+D58</f>
        <v>0</v>
      </c>
      <c r="E24" s="128">
        <v>0</v>
      </c>
      <c r="F24" s="128">
        <f t="shared" si="0"/>
        <v>0</v>
      </c>
      <c r="G24" s="128">
        <f t="shared" si="0"/>
        <v>1126135</v>
      </c>
      <c r="H24" s="128">
        <f t="shared" si="0"/>
        <v>1126135</v>
      </c>
      <c r="I24" s="128">
        <f t="shared" si="0"/>
        <v>1126135</v>
      </c>
      <c r="J24" s="128">
        <f t="shared" ref="J24:J87" si="1">F24+G24-H24</f>
        <v>0</v>
      </c>
    </row>
    <row r="25" spans="1:12" s="2" customFormat="1" ht="12.75" thickTop="1" thickBot="1">
      <c r="A25" s="168" t="s">
        <v>3994</v>
      </c>
      <c r="B25" s="196">
        <v>2100</v>
      </c>
      <c r="C25" s="197" t="s">
        <v>1400</v>
      </c>
      <c r="D25" s="128">
        <f>D26+D29</f>
        <v>0</v>
      </c>
      <c r="E25" s="128">
        <v>0</v>
      </c>
      <c r="F25" s="128">
        <f>F26+F29</f>
        <v>0</v>
      </c>
      <c r="G25" s="128">
        <f>G26+G29</f>
        <v>0</v>
      </c>
      <c r="H25" s="128">
        <f>H26+H29</f>
        <v>0</v>
      </c>
      <c r="I25" s="128">
        <f>I26+I29</f>
        <v>0</v>
      </c>
      <c r="J25" s="128">
        <f t="shared" si="1"/>
        <v>0</v>
      </c>
    </row>
    <row r="26" spans="1:12" s="2" customFormat="1" ht="12.75" thickTop="1" thickBot="1">
      <c r="A26" s="169" t="s">
        <v>3995</v>
      </c>
      <c r="B26" s="198">
        <v>2110</v>
      </c>
      <c r="C26" s="199" t="s">
        <v>1401</v>
      </c>
      <c r="D26" s="217">
        <f t="shared" ref="D26:I26" si="2">SUM(D27:D28)</f>
        <v>0</v>
      </c>
      <c r="E26" s="218">
        <v>0</v>
      </c>
      <c r="F26" s="217">
        <f t="shared" si="2"/>
        <v>0</v>
      </c>
      <c r="G26" s="217">
        <f t="shared" si="2"/>
        <v>0</v>
      </c>
      <c r="H26" s="217">
        <f t="shared" si="2"/>
        <v>0</v>
      </c>
      <c r="I26" s="217">
        <f t="shared" si="2"/>
        <v>0</v>
      </c>
      <c r="J26" s="173">
        <f t="shared" si="1"/>
        <v>0</v>
      </c>
    </row>
    <row r="27" spans="1:12" s="2" customFormat="1" ht="12.75" thickTop="1" thickBot="1">
      <c r="A27" s="200" t="s">
        <v>1810</v>
      </c>
      <c r="B27" s="201">
        <v>2111</v>
      </c>
      <c r="C27" s="202" t="s">
        <v>1402</v>
      </c>
      <c r="D27" s="219">
        <v>0</v>
      </c>
      <c r="E27" s="220">
        <v>0</v>
      </c>
      <c r="F27" s="219">
        <v>0</v>
      </c>
      <c r="G27" s="219">
        <v>0</v>
      </c>
      <c r="H27" s="219">
        <v>0</v>
      </c>
      <c r="I27" s="219">
        <v>0</v>
      </c>
      <c r="J27" s="216">
        <f t="shared" si="1"/>
        <v>0</v>
      </c>
    </row>
    <row r="28" spans="1:12" s="2" customFormat="1" ht="12.75" thickTop="1" thickBot="1">
      <c r="A28" s="200" t="s">
        <v>3996</v>
      </c>
      <c r="B28" s="201">
        <v>2112</v>
      </c>
      <c r="C28" s="202" t="s">
        <v>1403</v>
      </c>
      <c r="D28" s="219">
        <v>0</v>
      </c>
      <c r="E28" s="220">
        <v>0</v>
      </c>
      <c r="F28" s="219">
        <v>0</v>
      </c>
      <c r="G28" s="219">
        <v>0</v>
      </c>
      <c r="H28" s="219">
        <v>0</v>
      </c>
      <c r="I28" s="219">
        <v>0</v>
      </c>
      <c r="J28" s="216">
        <f t="shared" si="1"/>
        <v>0</v>
      </c>
    </row>
    <row r="29" spans="1:12" s="2" customFormat="1" ht="12.75" thickTop="1" thickBot="1">
      <c r="A29" s="170" t="s">
        <v>3997</v>
      </c>
      <c r="B29" s="198">
        <v>2120</v>
      </c>
      <c r="C29" s="199" t="s">
        <v>1404</v>
      </c>
      <c r="D29" s="218">
        <v>0</v>
      </c>
      <c r="E29" s="218">
        <v>0</v>
      </c>
      <c r="F29" s="218">
        <v>0</v>
      </c>
      <c r="G29" s="218">
        <v>0</v>
      </c>
      <c r="H29" s="218">
        <v>0</v>
      </c>
      <c r="I29" s="218">
        <v>0</v>
      </c>
      <c r="J29" s="173">
        <f t="shared" si="1"/>
        <v>0</v>
      </c>
    </row>
    <row r="30" spans="1:12" s="2" customFormat="1" ht="11.25" customHeight="1" thickTop="1" thickBot="1">
      <c r="A30" s="203" t="s">
        <v>3998</v>
      </c>
      <c r="B30" s="196">
        <v>2200</v>
      </c>
      <c r="C30" s="197" t="s">
        <v>1405</v>
      </c>
      <c r="D30" s="221">
        <f>SUM(D31:D37)+D44</f>
        <v>0</v>
      </c>
      <c r="E30" s="221">
        <v>0</v>
      </c>
      <c r="F30" s="221">
        <f>SUM(F31:F37)+F44</f>
        <v>0</v>
      </c>
      <c r="G30" s="221">
        <f>SUM(G31:G37)+G44</f>
        <v>0</v>
      </c>
      <c r="H30" s="221">
        <f>SUM(H31:H37)+H44</f>
        <v>0</v>
      </c>
      <c r="I30" s="221">
        <f>SUM(I31:I37)+I44</f>
        <v>0</v>
      </c>
      <c r="J30" s="128">
        <f t="shared" si="1"/>
        <v>0</v>
      </c>
    </row>
    <row r="31" spans="1:12" s="2" customFormat="1" ht="12" customHeight="1" thickTop="1" thickBot="1">
      <c r="A31" s="204" t="s">
        <v>3999</v>
      </c>
      <c r="B31" s="198">
        <v>2210</v>
      </c>
      <c r="C31" s="199" t="s">
        <v>1406</v>
      </c>
      <c r="D31" s="218">
        <v>0</v>
      </c>
      <c r="E31" s="217">
        <v>0</v>
      </c>
      <c r="F31" s="218">
        <v>0</v>
      </c>
      <c r="G31" s="218">
        <v>0</v>
      </c>
      <c r="H31" s="218">
        <v>0</v>
      </c>
      <c r="I31" s="218">
        <v>0</v>
      </c>
      <c r="J31" s="173">
        <f t="shared" si="1"/>
        <v>0</v>
      </c>
    </row>
    <row r="32" spans="1:12" s="2" customFormat="1" ht="12.75" thickTop="1" thickBot="1">
      <c r="A32" s="204" t="s">
        <v>4000</v>
      </c>
      <c r="B32" s="198">
        <v>2220</v>
      </c>
      <c r="C32" s="198">
        <v>100</v>
      </c>
      <c r="D32" s="218">
        <v>0</v>
      </c>
      <c r="E32" s="218">
        <v>0</v>
      </c>
      <c r="F32" s="218">
        <v>0</v>
      </c>
      <c r="G32" s="218">
        <v>0</v>
      </c>
      <c r="H32" s="218">
        <v>0</v>
      </c>
      <c r="I32" s="218">
        <v>0</v>
      </c>
      <c r="J32" s="173">
        <f t="shared" si="1"/>
        <v>0</v>
      </c>
    </row>
    <row r="33" spans="1:10" s="2" customFormat="1" ht="12.75" thickTop="1" thickBot="1">
      <c r="A33" s="204" t="s">
        <v>4001</v>
      </c>
      <c r="B33" s="198">
        <v>2230</v>
      </c>
      <c r="C33" s="198">
        <v>110</v>
      </c>
      <c r="D33" s="218">
        <v>0</v>
      </c>
      <c r="E33" s="218">
        <v>0</v>
      </c>
      <c r="F33" s="218">
        <v>0</v>
      </c>
      <c r="G33" s="218">
        <v>0</v>
      </c>
      <c r="H33" s="218">
        <v>0</v>
      </c>
      <c r="I33" s="218">
        <v>0</v>
      </c>
      <c r="J33" s="173">
        <f t="shared" si="1"/>
        <v>0</v>
      </c>
    </row>
    <row r="34" spans="1:10" s="2" customFormat="1" ht="12.75" thickTop="1" thickBot="1">
      <c r="A34" s="169" t="s">
        <v>4002</v>
      </c>
      <c r="B34" s="198">
        <v>2240</v>
      </c>
      <c r="C34" s="198">
        <v>120</v>
      </c>
      <c r="D34" s="218">
        <v>0</v>
      </c>
      <c r="E34" s="217">
        <v>0</v>
      </c>
      <c r="F34" s="218">
        <v>0</v>
      </c>
      <c r="G34" s="218">
        <v>0</v>
      </c>
      <c r="H34" s="218">
        <v>0</v>
      </c>
      <c r="I34" s="218">
        <v>0</v>
      </c>
      <c r="J34" s="173">
        <f t="shared" si="1"/>
        <v>0</v>
      </c>
    </row>
    <row r="35" spans="1:10" s="2" customFormat="1" ht="12.75" thickTop="1" thickBot="1">
      <c r="A35" s="169" t="s">
        <v>1811</v>
      </c>
      <c r="B35" s="198">
        <v>2250</v>
      </c>
      <c r="C35" s="198">
        <v>130</v>
      </c>
      <c r="D35" s="218">
        <v>0</v>
      </c>
      <c r="E35" s="217">
        <v>0</v>
      </c>
      <c r="F35" s="218">
        <v>0</v>
      </c>
      <c r="G35" s="218">
        <v>0</v>
      </c>
      <c r="H35" s="218">
        <v>0</v>
      </c>
      <c r="I35" s="218">
        <v>0</v>
      </c>
      <c r="J35" s="173">
        <f t="shared" si="1"/>
        <v>0</v>
      </c>
    </row>
    <row r="36" spans="1:10" s="2" customFormat="1" ht="12.75" thickTop="1" thickBot="1">
      <c r="A36" s="205" t="s">
        <v>4003</v>
      </c>
      <c r="B36" s="198">
        <v>2260</v>
      </c>
      <c r="C36" s="198">
        <v>140</v>
      </c>
      <c r="D36" s="218">
        <v>0</v>
      </c>
      <c r="E36" s="217">
        <v>0</v>
      </c>
      <c r="F36" s="218">
        <v>0</v>
      </c>
      <c r="G36" s="218">
        <v>0</v>
      </c>
      <c r="H36" s="218">
        <v>0</v>
      </c>
      <c r="I36" s="218">
        <v>0</v>
      </c>
      <c r="J36" s="173">
        <f t="shared" si="1"/>
        <v>0</v>
      </c>
    </row>
    <row r="37" spans="1:10" s="2" customFormat="1" ht="12.75" thickTop="1" thickBot="1">
      <c r="A37" s="170" t="s">
        <v>1812</v>
      </c>
      <c r="B37" s="198">
        <v>2270</v>
      </c>
      <c r="C37" s="198">
        <v>150</v>
      </c>
      <c r="D37" s="217">
        <f>SUM(D38:D43)</f>
        <v>0</v>
      </c>
      <c r="E37" s="218">
        <v>0</v>
      </c>
      <c r="F37" s="217">
        <f>SUM(F38:F43)</f>
        <v>0</v>
      </c>
      <c r="G37" s="217">
        <f>SUM(G38:G43)</f>
        <v>0</v>
      </c>
      <c r="H37" s="217">
        <f>SUM(H38:H43)</f>
        <v>0</v>
      </c>
      <c r="I37" s="217">
        <f>SUM(I38:I43)</f>
        <v>0</v>
      </c>
      <c r="J37" s="173">
        <f>F37+G37-H37</f>
        <v>0</v>
      </c>
    </row>
    <row r="38" spans="1:10" s="2" customFormat="1" ht="12.75" thickTop="1" thickBot="1">
      <c r="A38" s="200" t="s">
        <v>1813</v>
      </c>
      <c r="B38" s="201">
        <v>2271</v>
      </c>
      <c r="C38" s="201">
        <v>160</v>
      </c>
      <c r="D38" s="219">
        <v>0</v>
      </c>
      <c r="E38" s="220">
        <v>0</v>
      </c>
      <c r="F38" s="219">
        <v>0</v>
      </c>
      <c r="G38" s="219">
        <v>0</v>
      </c>
      <c r="H38" s="219">
        <v>0</v>
      </c>
      <c r="I38" s="219">
        <v>0</v>
      </c>
      <c r="J38" s="216">
        <f t="shared" si="1"/>
        <v>0</v>
      </c>
    </row>
    <row r="39" spans="1:10" s="2" customFormat="1" ht="12.75" thickTop="1" thickBot="1">
      <c r="A39" s="200" t="s">
        <v>4004</v>
      </c>
      <c r="B39" s="201">
        <v>2272</v>
      </c>
      <c r="C39" s="201">
        <v>170</v>
      </c>
      <c r="D39" s="219">
        <v>0</v>
      </c>
      <c r="E39" s="220">
        <v>0</v>
      </c>
      <c r="F39" s="219">
        <v>0</v>
      </c>
      <c r="G39" s="219">
        <v>0</v>
      </c>
      <c r="H39" s="219">
        <v>0</v>
      </c>
      <c r="I39" s="219">
        <v>0</v>
      </c>
      <c r="J39" s="216">
        <f t="shared" si="1"/>
        <v>0</v>
      </c>
    </row>
    <row r="40" spans="1:10" s="2" customFormat="1" ht="12.75" thickTop="1" thickBot="1">
      <c r="A40" s="200" t="s">
        <v>1814</v>
      </c>
      <c r="B40" s="201">
        <v>2273</v>
      </c>
      <c r="C40" s="201">
        <v>180</v>
      </c>
      <c r="D40" s="219">
        <v>0</v>
      </c>
      <c r="E40" s="220">
        <v>0</v>
      </c>
      <c r="F40" s="219">
        <v>0</v>
      </c>
      <c r="G40" s="219">
        <v>0</v>
      </c>
      <c r="H40" s="219">
        <v>0</v>
      </c>
      <c r="I40" s="219">
        <v>0</v>
      </c>
      <c r="J40" s="216">
        <f t="shared" si="1"/>
        <v>0</v>
      </c>
    </row>
    <row r="41" spans="1:10" s="2" customFormat="1" ht="12.75" thickTop="1" thickBot="1">
      <c r="A41" s="200" t="s">
        <v>1815</v>
      </c>
      <c r="B41" s="201">
        <v>2274</v>
      </c>
      <c r="C41" s="201">
        <v>190</v>
      </c>
      <c r="D41" s="219">
        <v>0</v>
      </c>
      <c r="E41" s="220">
        <v>0</v>
      </c>
      <c r="F41" s="219">
        <v>0</v>
      </c>
      <c r="G41" s="219">
        <v>0</v>
      </c>
      <c r="H41" s="219">
        <v>0</v>
      </c>
      <c r="I41" s="219">
        <v>0</v>
      </c>
      <c r="J41" s="216">
        <f t="shared" si="1"/>
        <v>0</v>
      </c>
    </row>
    <row r="42" spans="1:10" s="2" customFormat="1" ht="12.75" thickTop="1" thickBot="1">
      <c r="A42" s="200" t="s">
        <v>1816</v>
      </c>
      <c r="B42" s="201">
        <v>2275</v>
      </c>
      <c r="C42" s="201">
        <v>200</v>
      </c>
      <c r="D42" s="219">
        <v>0</v>
      </c>
      <c r="E42" s="220">
        <v>0</v>
      </c>
      <c r="F42" s="219">
        <v>0</v>
      </c>
      <c r="G42" s="219">
        <v>0</v>
      </c>
      <c r="H42" s="219">
        <v>0</v>
      </c>
      <c r="I42" s="219">
        <v>0</v>
      </c>
      <c r="J42" s="216">
        <f t="shared" si="1"/>
        <v>0</v>
      </c>
    </row>
    <row r="43" spans="1:10" s="2" customFormat="1" ht="12.75" thickTop="1" thickBot="1">
      <c r="A43" s="200" t="s">
        <v>4569</v>
      </c>
      <c r="B43" s="201">
        <v>2276</v>
      </c>
      <c r="C43" s="201">
        <v>210</v>
      </c>
      <c r="D43" s="219">
        <v>0</v>
      </c>
      <c r="E43" s="220">
        <v>0</v>
      </c>
      <c r="F43" s="219">
        <v>0</v>
      </c>
      <c r="G43" s="219">
        <v>0</v>
      </c>
      <c r="H43" s="219">
        <v>0</v>
      </c>
      <c r="I43" s="219">
        <v>0</v>
      </c>
      <c r="J43" s="216">
        <f>F43+G43-H43</f>
        <v>0</v>
      </c>
    </row>
    <row r="44" spans="1:10" s="2" customFormat="1" ht="13.5" customHeight="1" thickTop="1" thickBot="1">
      <c r="A44" s="205" t="s">
        <v>4005</v>
      </c>
      <c r="B44" s="198">
        <v>2280</v>
      </c>
      <c r="C44" s="198">
        <v>220</v>
      </c>
      <c r="D44" s="217">
        <f>SUM(D45:D46)</f>
        <v>0</v>
      </c>
      <c r="E44" s="217">
        <v>0</v>
      </c>
      <c r="F44" s="217">
        <f>SUM(F45:F46)</f>
        <v>0</v>
      </c>
      <c r="G44" s="217">
        <f>SUM(G45:G46)</f>
        <v>0</v>
      </c>
      <c r="H44" s="217">
        <f>SUM(H45:H46)</f>
        <v>0</v>
      </c>
      <c r="I44" s="217">
        <f>SUM(I45:I46)</f>
        <v>0</v>
      </c>
      <c r="J44" s="173">
        <f t="shared" si="1"/>
        <v>0</v>
      </c>
    </row>
    <row r="45" spans="1:10" s="2" customFormat="1" ht="12.75" customHeight="1" thickTop="1" thickBot="1">
      <c r="A45" s="207" t="s">
        <v>4006</v>
      </c>
      <c r="B45" s="167">
        <v>2281</v>
      </c>
      <c r="C45" s="167">
        <v>230</v>
      </c>
      <c r="D45" s="219">
        <v>0</v>
      </c>
      <c r="E45" s="219">
        <v>0</v>
      </c>
      <c r="F45" s="219">
        <v>0</v>
      </c>
      <c r="G45" s="219">
        <v>0</v>
      </c>
      <c r="H45" s="219">
        <v>0</v>
      </c>
      <c r="I45" s="219">
        <v>0</v>
      </c>
      <c r="J45" s="216">
        <f t="shared" si="1"/>
        <v>0</v>
      </c>
    </row>
    <row r="46" spans="1:10" s="2" customFormat="1" ht="12.75" customHeight="1" thickTop="1" thickBot="1">
      <c r="A46" s="208" t="s">
        <v>4007</v>
      </c>
      <c r="B46" s="167">
        <v>2282</v>
      </c>
      <c r="C46" s="167">
        <v>240</v>
      </c>
      <c r="D46" s="219">
        <v>0</v>
      </c>
      <c r="E46" s="219">
        <v>0</v>
      </c>
      <c r="F46" s="219">
        <v>0</v>
      </c>
      <c r="G46" s="219">
        <v>0</v>
      </c>
      <c r="H46" s="219">
        <v>0</v>
      </c>
      <c r="I46" s="219">
        <v>0</v>
      </c>
      <c r="J46" s="216">
        <f t="shared" si="1"/>
        <v>0</v>
      </c>
    </row>
    <row r="47" spans="1:10" s="2" customFormat="1" ht="12.75" thickTop="1" thickBot="1">
      <c r="A47" s="168" t="s">
        <v>4008</v>
      </c>
      <c r="B47" s="171">
        <v>2400</v>
      </c>
      <c r="C47" s="171">
        <v>250</v>
      </c>
      <c r="D47" s="221">
        <f t="shared" ref="D47:I47" si="3">SUM(D48:D49)</f>
        <v>0</v>
      </c>
      <c r="E47" s="221">
        <f t="shared" si="3"/>
        <v>0</v>
      </c>
      <c r="F47" s="221">
        <f t="shared" si="3"/>
        <v>0</v>
      </c>
      <c r="G47" s="221">
        <f t="shared" si="3"/>
        <v>0</v>
      </c>
      <c r="H47" s="221">
        <f t="shared" si="3"/>
        <v>0</v>
      </c>
      <c r="I47" s="221">
        <f t="shared" si="3"/>
        <v>0</v>
      </c>
      <c r="J47" s="128">
        <f t="shared" si="1"/>
        <v>0</v>
      </c>
    </row>
    <row r="48" spans="1:10" s="2" customFormat="1" ht="12.75" thickTop="1" thickBot="1">
      <c r="A48" s="209" t="s">
        <v>4009</v>
      </c>
      <c r="B48" s="172">
        <v>2410</v>
      </c>
      <c r="C48" s="172">
        <v>260</v>
      </c>
      <c r="D48" s="218">
        <v>0</v>
      </c>
      <c r="E48" s="217">
        <v>0</v>
      </c>
      <c r="F48" s="218">
        <v>0</v>
      </c>
      <c r="G48" s="218">
        <v>0</v>
      </c>
      <c r="H48" s="218">
        <v>0</v>
      </c>
      <c r="I48" s="218">
        <v>0</v>
      </c>
      <c r="J48" s="173">
        <f t="shared" si="1"/>
        <v>0</v>
      </c>
    </row>
    <row r="49" spans="1:10" s="2" customFormat="1" ht="12.75" thickTop="1" thickBot="1">
      <c r="A49" s="209" t="s">
        <v>4010</v>
      </c>
      <c r="B49" s="172">
        <v>2420</v>
      </c>
      <c r="C49" s="172">
        <v>270</v>
      </c>
      <c r="D49" s="218">
        <v>0</v>
      </c>
      <c r="E49" s="217">
        <v>0</v>
      </c>
      <c r="F49" s="218">
        <v>0</v>
      </c>
      <c r="G49" s="218">
        <v>0</v>
      </c>
      <c r="H49" s="218">
        <v>0</v>
      </c>
      <c r="I49" s="218">
        <v>0</v>
      </c>
      <c r="J49" s="173">
        <f t="shared" si="1"/>
        <v>0</v>
      </c>
    </row>
    <row r="50" spans="1:10" s="2" customFormat="1" ht="12" customHeight="1" thickTop="1" thickBot="1">
      <c r="A50" s="210" t="s">
        <v>4011</v>
      </c>
      <c r="B50" s="171">
        <v>2600</v>
      </c>
      <c r="C50" s="171">
        <v>280</v>
      </c>
      <c r="D50" s="221">
        <f t="shared" ref="D50:I50" si="4">SUM(D51:D53)</f>
        <v>0</v>
      </c>
      <c r="E50" s="221">
        <f t="shared" si="4"/>
        <v>0</v>
      </c>
      <c r="F50" s="221">
        <f t="shared" si="4"/>
        <v>0</v>
      </c>
      <c r="G50" s="221">
        <f t="shared" si="4"/>
        <v>1126135</v>
      </c>
      <c r="H50" s="221">
        <f t="shared" si="4"/>
        <v>1126135</v>
      </c>
      <c r="I50" s="221">
        <f t="shared" si="4"/>
        <v>1126135</v>
      </c>
      <c r="J50" s="128">
        <f t="shared" si="1"/>
        <v>0</v>
      </c>
    </row>
    <row r="51" spans="1:10" s="2" customFormat="1" ht="12.75" thickTop="1" thickBot="1">
      <c r="A51" s="170" t="s">
        <v>1817</v>
      </c>
      <c r="B51" s="172">
        <v>2610</v>
      </c>
      <c r="C51" s="172">
        <v>290</v>
      </c>
      <c r="D51" s="222">
        <v>0</v>
      </c>
      <c r="E51" s="223">
        <v>0</v>
      </c>
      <c r="F51" s="222">
        <v>0</v>
      </c>
      <c r="G51" s="222">
        <v>0</v>
      </c>
      <c r="H51" s="222">
        <v>0</v>
      </c>
      <c r="I51" s="222">
        <v>0</v>
      </c>
      <c r="J51" s="173">
        <f t="shared" si="1"/>
        <v>0</v>
      </c>
    </row>
    <row r="52" spans="1:10" s="2" customFormat="1" ht="12.75" thickTop="1" thickBot="1">
      <c r="A52" s="170" t="s">
        <v>1818</v>
      </c>
      <c r="B52" s="172">
        <v>2620</v>
      </c>
      <c r="C52" s="172">
        <v>300</v>
      </c>
      <c r="D52" s="222">
        <v>0</v>
      </c>
      <c r="E52" s="223">
        <v>0</v>
      </c>
      <c r="F52" s="222">
        <v>0</v>
      </c>
      <c r="G52" s="222">
        <v>1126135</v>
      </c>
      <c r="H52" s="222">
        <v>1126135</v>
      </c>
      <c r="I52" s="222">
        <v>1126135</v>
      </c>
      <c r="J52" s="173">
        <f t="shared" si="1"/>
        <v>0</v>
      </c>
    </row>
    <row r="53" spans="1:10" s="2" customFormat="1" ht="12.75" thickTop="1" thickBot="1">
      <c r="A53" s="209" t="s">
        <v>4012</v>
      </c>
      <c r="B53" s="172">
        <v>2630</v>
      </c>
      <c r="C53" s="172">
        <v>310</v>
      </c>
      <c r="D53" s="222">
        <v>0</v>
      </c>
      <c r="E53" s="223">
        <v>0</v>
      </c>
      <c r="F53" s="222">
        <v>0</v>
      </c>
      <c r="G53" s="222">
        <v>0</v>
      </c>
      <c r="H53" s="222">
        <v>0</v>
      </c>
      <c r="I53" s="222">
        <v>0</v>
      </c>
      <c r="J53" s="173">
        <f t="shared" si="1"/>
        <v>0</v>
      </c>
    </row>
    <row r="54" spans="1:10" s="2" customFormat="1" ht="12.75" thickTop="1" thickBot="1">
      <c r="A54" s="211" t="s">
        <v>4013</v>
      </c>
      <c r="B54" s="171">
        <v>2700</v>
      </c>
      <c r="C54" s="171">
        <v>320</v>
      </c>
      <c r="D54" s="224">
        <f t="shared" ref="D54:I54" si="5">SUM(D55:D57)</f>
        <v>0</v>
      </c>
      <c r="E54" s="225">
        <v>0</v>
      </c>
      <c r="F54" s="224">
        <f t="shared" si="5"/>
        <v>0</v>
      </c>
      <c r="G54" s="224">
        <f t="shared" si="5"/>
        <v>0</v>
      </c>
      <c r="H54" s="224">
        <f t="shared" si="5"/>
        <v>0</v>
      </c>
      <c r="I54" s="224">
        <f t="shared" si="5"/>
        <v>0</v>
      </c>
      <c r="J54" s="128">
        <f t="shared" si="1"/>
        <v>0</v>
      </c>
    </row>
    <row r="55" spans="1:10" s="2" customFormat="1" ht="12.75" customHeight="1" thickTop="1" thickBot="1">
      <c r="A55" s="170" t="s">
        <v>4014</v>
      </c>
      <c r="B55" s="172">
        <v>2710</v>
      </c>
      <c r="C55" s="172">
        <v>330</v>
      </c>
      <c r="D55" s="222">
        <v>0</v>
      </c>
      <c r="E55" s="223">
        <v>0</v>
      </c>
      <c r="F55" s="222">
        <v>0</v>
      </c>
      <c r="G55" s="222">
        <v>0</v>
      </c>
      <c r="H55" s="222">
        <v>0</v>
      </c>
      <c r="I55" s="222">
        <v>0</v>
      </c>
      <c r="J55" s="173">
        <f t="shared" si="1"/>
        <v>0</v>
      </c>
    </row>
    <row r="56" spans="1:10" s="2" customFormat="1" ht="12.75" thickTop="1" thickBot="1">
      <c r="A56" s="170" t="s">
        <v>4015</v>
      </c>
      <c r="B56" s="172">
        <v>2720</v>
      </c>
      <c r="C56" s="172">
        <v>340</v>
      </c>
      <c r="D56" s="222">
        <v>0</v>
      </c>
      <c r="E56" s="223">
        <v>0</v>
      </c>
      <c r="F56" s="222">
        <v>0</v>
      </c>
      <c r="G56" s="222">
        <v>0</v>
      </c>
      <c r="H56" s="222">
        <v>0</v>
      </c>
      <c r="I56" s="222">
        <v>0</v>
      </c>
      <c r="J56" s="173">
        <f t="shared" si="1"/>
        <v>0</v>
      </c>
    </row>
    <row r="57" spans="1:10" s="2" customFormat="1" ht="12.75" thickTop="1" thickBot="1">
      <c r="A57" s="170" t="s">
        <v>4016</v>
      </c>
      <c r="B57" s="172">
        <v>2730</v>
      </c>
      <c r="C57" s="172">
        <v>350</v>
      </c>
      <c r="D57" s="222">
        <v>0</v>
      </c>
      <c r="E57" s="223">
        <v>0</v>
      </c>
      <c r="F57" s="222">
        <v>0</v>
      </c>
      <c r="G57" s="222">
        <v>0</v>
      </c>
      <c r="H57" s="222">
        <v>0</v>
      </c>
      <c r="I57" s="222">
        <v>0</v>
      </c>
      <c r="J57" s="173">
        <f t="shared" si="1"/>
        <v>0</v>
      </c>
    </row>
    <row r="58" spans="1:10" s="2" customFormat="1" ht="12.75" thickTop="1" thickBot="1">
      <c r="A58" s="211" t="s">
        <v>4017</v>
      </c>
      <c r="B58" s="171">
        <v>2800</v>
      </c>
      <c r="C58" s="171">
        <v>360</v>
      </c>
      <c r="D58" s="225">
        <v>0</v>
      </c>
      <c r="E58" s="224">
        <v>0</v>
      </c>
      <c r="F58" s="225">
        <v>0</v>
      </c>
      <c r="G58" s="225">
        <v>0</v>
      </c>
      <c r="H58" s="225">
        <v>0</v>
      </c>
      <c r="I58" s="225">
        <v>0</v>
      </c>
      <c r="J58" s="128">
        <f t="shared" si="1"/>
        <v>0</v>
      </c>
    </row>
    <row r="59" spans="1:10" s="2" customFormat="1" ht="12.75" thickTop="1" thickBot="1">
      <c r="A59" s="171" t="s">
        <v>4018</v>
      </c>
      <c r="B59" s="171">
        <v>3000</v>
      </c>
      <c r="C59" s="171">
        <v>370</v>
      </c>
      <c r="D59" s="224">
        <f t="shared" ref="D59:I59" si="6">D60+D74</f>
        <v>0</v>
      </c>
      <c r="E59" s="224">
        <f t="shared" si="6"/>
        <v>0</v>
      </c>
      <c r="F59" s="224">
        <f t="shared" si="6"/>
        <v>0</v>
      </c>
      <c r="G59" s="224">
        <f t="shared" si="6"/>
        <v>0</v>
      </c>
      <c r="H59" s="224">
        <f t="shared" si="6"/>
        <v>0</v>
      </c>
      <c r="I59" s="224">
        <f t="shared" si="6"/>
        <v>0</v>
      </c>
      <c r="J59" s="128">
        <f t="shared" si="1"/>
        <v>0</v>
      </c>
    </row>
    <row r="60" spans="1:10" s="2" customFormat="1" ht="12.75" thickTop="1" thickBot="1">
      <c r="A60" s="168" t="s">
        <v>1771</v>
      </c>
      <c r="B60" s="171">
        <v>3100</v>
      </c>
      <c r="C60" s="171">
        <v>380</v>
      </c>
      <c r="D60" s="224">
        <f t="shared" ref="D60:I60" si="7">D61+D62+D65+D68+D72+D73</f>
        <v>0</v>
      </c>
      <c r="E60" s="224">
        <f t="shared" si="7"/>
        <v>0</v>
      </c>
      <c r="F60" s="224">
        <f t="shared" si="7"/>
        <v>0</v>
      </c>
      <c r="G60" s="224">
        <f t="shared" si="7"/>
        <v>0</v>
      </c>
      <c r="H60" s="224">
        <f t="shared" si="7"/>
        <v>0</v>
      </c>
      <c r="I60" s="224">
        <f t="shared" si="7"/>
        <v>0</v>
      </c>
      <c r="J60" s="128">
        <f t="shared" si="1"/>
        <v>0</v>
      </c>
    </row>
    <row r="61" spans="1:10" s="2" customFormat="1" ht="12.75" thickTop="1" thickBot="1">
      <c r="A61" s="170" t="s">
        <v>1819</v>
      </c>
      <c r="B61" s="172">
        <v>3110</v>
      </c>
      <c r="C61" s="172">
        <v>390</v>
      </c>
      <c r="D61" s="222">
        <v>0</v>
      </c>
      <c r="E61" s="223">
        <v>0</v>
      </c>
      <c r="F61" s="222">
        <v>0</v>
      </c>
      <c r="G61" s="222"/>
      <c r="H61" s="222"/>
      <c r="I61" s="222"/>
      <c r="J61" s="173">
        <f t="shared" si="1"/>
        <v>0</v>
      </c>
    </row>
    <row r="62" spans="1:10" s="2" customFormat="1" ht="12.75" thickTop="1" thickBot="1">
      <c r="A62" s="209" t="s">
        <v>1820</v>
      </c>
      <c r="B62" s="172">
        <v>3120</v>
      </c>
      <c r="C62" s="172">
        <v>400</v>
      </c>
      <c r="D62" s="226">
        <f t="shared" ref="D62:I62" si="8">SUM(D63:D64)</f>
        <v>0</v>
      </c>
      <c r="E62" s="226">
        <f t="shared" si="8"/>
        <v>0</v>
      </c>
      <c r="F62" s="226">
        <f t="shared" si="8"/>
        <v>0</v>
      </c>
      <c r="G62" s="226">
        <f t="shared" si="8"/>
        <v>0</v>
      </c>
      <c r="H62" s="226">
        <f t="shared" si="8"/>
        <v>0</v>
      </c>
      <c r="I62" s="226">
        <f t="shared" si="8"/>
        <v>0</v>
      </c>
      <c r="J62" s="173">
        <f t="shared" si="1"/>
        <v>0</v>
      </c>
    </row>
    <row r="63" spans="1:10" s="2" customFormat="1" ht="12.75" thickTop="1" thickBot="1">
      <c r="A63" s="212" t="s">
        <v>4019</v>
      </c>
      <c r="B63" s="167">
        <v>3121</v>
      </c>
      <c r="C63" s="167">
        <v>410</v>
      </c>
      <c r="D63" s="215">
        <v>0</v>
      </c>
      <c r="E63" s="227">
        <v>0</v>
      </c>
      <c r="F63" s="215">
        <v>0</v>
      </c>
      <c r="G63" s="215">
        <v>0</v>
      </c>
      <c r="H63" s="215">
        <v>0</v>
      </c>
      <c r="I63" s="215">
        <v>0</v>
      </c>
      <c r="J63" s="216">
        <f t="shared" si="1"/>
        <v>0</v>
      </c>
    </row>
    <row r="64" spans="1:10" s="2" customFormat="1" ht="12.75" thickTop="1" thickBot="1">
      <c r="A64" s="212" t="s">
        <v>4020</v>
      </c>
      <c r="B64" s="167">
        <v>3122</v>
      </c>
      <c r="C64" s="167">
        <v>420</v>
      </c>
      <c r="D64" s="215">
        <v>0</v>
      </c>
      <c r="E64" s="227">
        <v>0</v>
      </c>
      <c r="F64" s="215">
        <v>0</v>
      </c>
      <c r="G64" s="215">
        <v>0</v>
      </c>
      <c r="H64" s="215">
        <v>0</v>
      </c>
      <c r="I64" s="215">
        <v>0</v>
      </c>
      <c r="J64" s="216">
        <f t="shared" si="1"/>
        <v>0</v>
      </c>
    </row>
    <row r="65" spans="1:10" s="2" customFormat="1" ht="12.75" thickTop="1" thickBot="1">
      <c r="A65" s="169" t="s">
        <v>1821</v>
      </c>
      <c r="B65" s="172">
        <v>3130</v>
      </c>
      <c r="C65" s="172">
        <v>430</v>
      </c>
      <c r="D65" s="223">
        <f t="shared" ref="D65:I65" si="9">SUM(D66:D67)</f>
        <v>0</v>
      </c>
      <c r="E65" s="223">
        <f t="shared" si="9"/>
        <v>0</v>
      </c>
      <c r="F65" s="223">
        <f t="shared" si="9"/>
        <v>0</v>
      </c>
      <c r="G65" s="223">
        <f t="shared" si="9"/>
        <v>0</v>
      </c>
      <c r="H65" s="223">
        <f t="shared" si="9"/>
        <v>0</v>
      </c>
      <c r="I65" s="223">
        <f t="shared" si="9"/>
        <v>0</v>
      </c>
      <c r="J65" s="228">
        <f t="shared" si="1"/>
        <v>0</v>
      </c>
    </row>
    <row r="66" spans="1:10" s="2" customFormat="1" ht="12.75" thickTop="1" thickBot="1">
      <c r="A66" s="212" t="s">
        <v>4021</v>
      </c>
      <c r="B66" s="167">
        <v>3131</v>
      </c>
      <c r="C66" s="167">
        <v>440</v>
      </c>
      <c r="D66" s="215">
        <v>0</v>
      </c>
      <c r="E66" s="227">
        <v>0</v>
      </c>
      <c r="F66" s="215">
        <v>0</v>
      </c>
      <c r="G66" s="215">
        <v>0</v>
      </c>
      <c r="H66" s="215">
        <v>0</v>
      </c>
      <c r="I66" s="215">
        <v>0</v>
      </c>
      <c r="J66" s="216">
        <f t="shared" si="1"/>
        <v>0</v>
      </c>
    </row>
    <row r="67" spans="1:10" s="2" customFormat="1" ht="12.75" thickTop="1" thickBot="1">
      <c r="A67" s="212" t="s">
        <v>1772</v>
      </c>
      <c r="B67" s="167">
        <v>3132</v>
      </c>
      <c r="C67" s="167">
        <v>450</v>
      </c>
      <c r="D67" s="215">
        <v>0</v>
      </c>
      <c r="E67" s="227">
        <v>0</v>
      </c>
      <c r="F67" s="215">
        <v>0</v>
      </c>
      <c r="G67" s="215">
        <v>0</v>
      </c>
      <c r="H67" s="215">
        <v>0</v>
      </c>
      <c r="I67" s="215">
        <v>0</v>
      </c>
      <c r="J67" s="216">
        <f t="shared" si="1"/>
        <v>0</v>
      </c>
    </row>
    <row r="68" spans="1:10" s="2" customFormat="1" ht="12.75" thickTop="1" thickBot="1">
      <c r="A68" s="169" t="s">
        <v>1773</v>
      </c>
      <c r="B68" s="172">
        <v>3140</v>
      </c>
      <c r="C68" s="172">
        <v>460</v>
      </c>
      <c r="D68" s="223">
        <f t="shared" ref="D68:I68" si="10">SUM(D69:D71)</f>
        <v>0</v>
      </c>
      <c r="E68" s="223">
        <f t="shared" si="10"/>
        <v>0</v>
      </c>
      <c r="F68" s="223">
        <f t="shared" si="10"/>
        <v>0</v>
      </c>
      <c r="G68" s="223">
        <f t="shared" si="10"/>
        <v>0</v>
      </c>
      <c r="H68" s="223">
        <f t="shared" si="10"/>
        <v>0</v>
      </c>
      <c r="I68" s="223">
        <f t="shared" si="10"/>
        <v>0</v>
      </c>
      <c r="J68" s="228">
        <f t="shared" si="1"/>
        <v>0</v>
      </c>
    </row>
    <row r="69" spans="1:10" s="2" customFormat="1" ht="13.5" thickTop="1" thickBot="1">
      <c r="A69" s="213" t="s">
        <v>4022</v>
      </c>
      <c r="B69" s="167">
        <v>3141</v>
      </c>
      <c r="C69" s="167">
        <v>470</v>
      </c>
      <c r="D69" s="215">
        <v>0</v>
      </c>
      <c r="E69" s="227">
        <v>0</v>
      </c>
      <c r="F69" s="215">
        <v>0</v>
      </c>
      <c r="G69" s="215">
        <v>0</v>
      </c>
      <c r="H69" s="215">
        <v>0</v>
      </c>
      <c r="I69" s="215">
        <v>0</v>
      </c>
      <c r="J69" s="216">
        <f t="shared" si="1"/>
        <v>0</v>
      </c>
    </row>
    <row r="70" spans="1:10" s="2" customFormat="1" ht="13.5" thickTop="1" thickBot="1">
      <c r="A70" s="213" t="s">
        <v>4023</v>
      </c>
      <c r="B70" s="167">
        <v>3142</v>
      </c>
      <c r="C70" s="167">
        <v>480</v>
      </c>
      <c r="D70" s="215">
        <v>0</v>
      </c>
      <c r="E70" s="227">
        <v>0</v>
      </c>
      <c r="F70" s="215">
        <v>0</v>
      </c>
      <c r="G70" s="215">
        <v>0</v>
      </c>
      <c r="H70" s="215">
        <v>0</v>
      </c>
      <c r="I70" s="215">
        <v>0</v>
      </c>
      <c r="J70" s="216">
        <f t="shared" si="1"/>
        <v>0</v>
      </c>
    </row>
    <row r="71" spans="1:10" s="2" customFormat="1" ht="13.5" thickTop="1" thickBot="1">
      <c r="A71" s="213" t="s">
        <v>4024</v>
      </c>
      <c r="B71" s="167">
        <v>3143</v>
      </c>
      <c r="C71" s="167">
        <v>490</v>
      </c>
      <c r="D71" s="215">
        <v>0</v>
      </c>
      <c r="E71" s="227">
        <v>0</v>
      </c>
      <c r="F71" s="215">
        <v>0</v>
      </c>
      <c r="G71" s="215">
        <v>0</v>
      </c>
      <c r="H71" s="215">
        <v>0</v>
      </c>
      <c r="I71" s="215">
        <v>0</v>
      </c>
      <c r="J71" s="216">
        <f t="shared" si="1"/>
        <v>0</v>
      </c>
    </row>
    <row r="72" spans="1:10" s="2" customFormat="1" ht="12.75" thickTop="1" thickBot="1">
      <c r="A72" s="169" t="s">
        <v>1822</v>
      </c>
      <c r="B72" s="172">
        <v>3150</v>
      </c>
      <c r="C72" s="172">
        <v>500</v>
      </c>
      <c r="D72" s="222">
        <v>0</v>
      </c>
      <c r="E72" s="223">
        <v>0</v>
      </c>
      <c r="F72" s="222">
        <v>0</v>
      </c>
      <c r="G72" s="222">
        <v>0</v>
      </c>
      <c r="H72" s="222">
        <v>0</v>
      </c>
      <c r="I72" s="222">
        <v>0</v>
      </c>
      <c r="J72" s="228">
        <f t="shared" si="1"/>
        <v>0</v>
      </c>
    </row>
    <row r="73" spans="1:10" s="2" customFormat="1" ht="12.75" thickTop="1" thickBot="1">
      <c r="A73" s="169" t="s">
        <v>4025</v>
      </c>
      <c r="B73" s="172">
        <v>3160</v>
      </c>
      <c r="C73" s="172">
        <v>510</v>
      </c>
      <c r="D73" s="222">
        <v>0</v>
      </c>
      <c r="E73" s="223">
        <v>0</v>
      </c>
      <c r="F73" s="222">
        <v>0</v>
      </c>
      <c r="G73" s="222">
        <v>0</v>
      </c>
      <c r="H73" s="222">
        <v>0</v>
      </c>
      <c r="I73" s="222">
        <v>0</v>
      </c>
      <c r="J73" s="228">
        <f t="shared" si="1"/>
        <v>0</v>
      </c>
    </row>
    <row r="74" spans="1:10" s="2" customFormat="1" ht="12.75" thickTop="1" thickBot="1">
      <c r="A74" s="168" t="s">
        <v>1823</v>
      </c>
      <c r="B74" s="171">
        <v>3200</v>
      </c>
      <c r="C74" s="171">
        <v>520</v>
      </c>
      <c r="D74" s="224">
        <f t="shared" ref="D74:I74" si="11">SUM(D75:D78)</f>
        <v>0</v>
      </c>
      <c r="E74" s="224">
        <f t="shared" si="11"/>
        <v>0</v>
      </c>
      <c r="F74" s="224">
        <f t="shared" si="11"/>
        <v>0</v>
      </c>
      <c r="G74" s="224">
        <f t="shared" si="11"/>
        <v>0</v>
      </c>
      <c r="H74" s="224">
        <f t="shared" si="11"/>
        <v>0</v>
      </c>
      <c r="I74" s="224">
        <f t="shared" si="11"/>
        <v>0</v>
      </c>
      <c r="J74" s="128">
        <f t="shared" si="1"/>
        <v>0</v>
      </c>
    </row>
    <row r="75" spans="1:10" s="2" customFormat="1" ht="12.75" thickTop="1" thickBot="1">
      <c r="A75" s="170" t="s">
        <v>1546</v>
      </c>
      <c r="B75" s="172">
        <v>3210</v>
      </c>
      <c r="C75" s="172">
        <v>530</v>
      </c>
      <c r="D75" s="229">
        <v>0</v>
      </c>
      <c r="E75" s="230">
        <v>0</v>
      </c>
      <c r="F75" s="229">
        <v>0</v>
      </c>
      <c r="G75" s="229">
        <v>0</v>
      </c>
      <c r="H75" s="229">
        <v>0</v>
      </c>
      <c r="I75" s="229">
        <v>0</v>
      </c>
      <c r="J75" s="228">
        <f t="shared" si="1"/>
        <v>0</v>
      </c>
    </row>
    <row r="76" spans="1:10" s="2" customFormat="1" ht="12.75" thickTop="1" thickBot="1">
      <c r="A76" s="170" t="s">
        <v>1824</v>
      </c>
      <c r="B76" s="172">
        <v>3220</v>
      </c>
      <c r="C76" s="172">
        <v>540</v>
      </c>
      <c r="D76" s="229">
        <v>0</v>
      </c>
      <c r="E76" s="230">
        <v>0</v>
      </c>
      <c r="F76" s="229">
        <v>0</v>
      </c>
      <c r="G76" s="229">
        <v>0</v>
      </c>
      <c r="H76" s="229">
        <v>0</v>
      </c>
      <c r="I76" s="229">
        <v>0</v>
      </c>
      <c r="J76" s="228">
        <f t="shared" si="1"/>
        <v>0</v>
      </c>
    </row>
    <row r="77" spans="1:10" s="2" customFormat="1" ht="12.75" thickTop="1" thickBot="1">
      <c r="A77" s="169" t="s">
        <v>4026</v>
      </c>
      <c r="B77" s="172">
        <v>3230</v>
      </c>
      <c r="C77" s="172">
        <v>550</v>
      </c>
      <c r="D77" s="229">
        <v>0</v>
      </c>
      <c r="E77" s="230">
        <v>0</v>
      </c>
      <c r="F77" s="229">
        <v>0</v>
      </c>
      <c r="G77" s="229">
        <v>0</v>
      </c>
      <c r="H77" s="229">
        <v>0</v>
      </c>
      <c r="I77" s="229">
        <v>0</v>
      </c>
      <c r="J77" s="228">
        <f t="shared" si="1"/>
        <v>0</v>
      </c>
    </row>
    <row r="78" spans="1:10" s="2" customFormat="1" ht="12.75" thickTop="1" thickBot="1">
      <c r="A78" s="170" t="s">
        <v>1825</v>
      </c>
      <c r="B78" s="172">
        <v>3240</v>
      </c>
      <c r="C78" s="172">
        <v>560</v>
      </c>
      <c r="D78" s="222">
        <v>0</v>
      </c>
      <c r="E78" s="223">
        <v>0</v>
      </c>
      <c r="F78" s="222">
        <v>0</v>
      </c>
      <c r="G78" s="222">
        <v>0</v>
      </c>
      <c r="H78" s="222">
        <v>0</v>
      </c>
      <c r="I78" s="222">
        <v>0</v>
      </c>
      <c r="J78" s="228">
        <f t="shared" si="1"/>
        <v>0</v>
      </c>
    </row>
    <row r="79" spans="1:10" s="2" customFormat="1" ht="12.75" thickTop="1" thickBot="1">
      <c r="A79" s="171" t="s">
        <v>1764</v>
      </c>
      <c r="B79" s="171">
        <v>4100</v>
      </c>
      <c r="C79" s="171">
        <v>570</v>
      </c>
      <c r="D79" s="230">
        <f t="shared" ref="D79:I79" si="12">SUM(D80)</f>
        <v>0</v>
      </c>
      <c r="E79" s="230">
        <f t="shared" si="12"/>
        <v>0</v>
      </c>
      <c r="F79" s="230">
        <f t="shared" si="12"/>
        <v>0</v>
      </c>
      <c r="G79" s="230">
        <f t="shared" si="12"/>
        <v>0</v>
      </c>
      <c r="H79" s="230">
        <f t="shared" si="12"/>
        <v>0</v>
      </c>
      <c r="I79" s="230">
        <f t="shared" si="12"/>
        <v>0</v>
      </c>
      <c r="J79" s="128">
        <f t="shared" si="1"/>
        <v>0</v>
      </c>
    </row>
    <row r="80" spans="1:10" s="2" customFormat="1" ht="12.75" thickTop="1" thickBot="1">
      <c r="A80" s="169" t="s">
        <v>1829</v>
      </c>
      <c r="B80" s="172">
        <v>4110</v>
      </c>
      <c r="C80" s="172">
        <v>580</v>
      </c>
      <c r="D80" s="223">
        <f t="shared" ref="D80:I80" si="13">SUM(D81:D83)</f>
        <v>0</v>
      </c>
      <c r="E80" s="223">
        <f t="shared" si="13"/>
        <v>0</v>
      </c>
      <c r="F80" s="223">
        <f t="shared" si="13"/>
        <v>0</v>
      </c>
      <c r="G80" s="223">
        <f t="shared" si="13"/>
        <v>0</v>
      </c>
      <c r="H80" s="223">
        <f t="shared" si="13"/>
        <v>0</v>
      </c>
      <c r="I80" s="223">
        <f t="shared" si="13"/>
        <v>0</v>
      </c>
      <c r="J80" s="228">
        <f t="shared" si="1"/>
        <v>0</v>
      </c>
    </row>
    <row r="81" spans="1:10" s="2" customFormat="1" ht="12.75" thickTop="1" thickBot="1">
      <c r="A81" s="212" t="s">
        <v>1391</v>
      </c>
      <c r="B81" s="167">
        <v>4111</v>
      </c>
      <c r="C81" s="167">
        <v>590</v>
      </c>
      <c r="D81" s="222">
        <v>0</v>
      </c>
      <c r="E81" s="223">
        <v>0</v>
      </c>
      <c r="F81" s="222">
        <v>0</v>
      </c>
      <c r="G81" s="222">
        <v>0</v>
      </c>
      <c r="H81" s="222">
        <v>0</v>
      </c>
      <c r="I81" s="222">
        <v>0</v>
      </c>
      <c r="J81" s="216">
        <f t="shared" si="1"/>
        <v>0</v>
      </c>
    </row>
    <row r="82" spans="1:10" s="2" customFormat="1" ht="12.75" customHeight="1" thickTop="1" thickBot="1">
      <c r="A82" s="212" t="s">
        <v>1392</v>
      </c>
      <c r="B82" s="167">
        <v>4112</v>
      </c>
      <c r="C82" s="167">
        <v>600</v>
      </c>
      <c r="D82" s="222">
        <v>0</v>
      </c>
      <c r="E82" s="223">
        <v>0</v>
      </c>
      <c r="F82" s="222">
        <v>0</v>
      </c>
      <c r="G82" s="222">
        <v>0</v>
      </c>
      <c r="H82" s="222">
        <v>0</v>
      </c>
      <c r="I82" s="222">
        <v>0</v>
      </c>
      <c r="J82" s="216">
        <f t="shared" si="1"/>
        <v>0</v>
      </c>
    </row>
    <row r="83" spans="1:10" s="2" customFormat="1" ht="14.25" thickTop="1" thickBot="1">
      <c r="A83" s="214" t="s">
        <v>1765</v>
      </c>
      <c r="B83" s="167">
        <v>4113</v>
      </c>
      <c r="C83" s="167">
        <v>610</v>
      </c>
      <c r="D83" s="215">
        <v>0</v>
      </c>
      <c r="E83" s="227">
        <v>0</v>
      </c>
      <c r="F83" s="215">
        <v>0</v>
      </c>
      <c r="G83" s="215">
        <v>0</v>
      </c>
      <c r="H83" s="215">
        <v>0</v>
      </c>
      <c r="I83" s="215">
        <v>0</v>
      </c>
      <c r="J83" s="216">
        <f t="shared" si="1"/>
        <v>0</v>
      </c>
    </row>
    <row r="84" spans="1:10" s="2" customFormat="1" ht="12.75" thickTop="1" thickBot="1">
      <c r="A84" s="171" t="s">
        <v>1769</v>
      </c>
      <c r="B84" s="171">
        <v>4200</v>
      </c>
      <c r="C84" s="171">
        <v>620</v>
      </c>
      <c r="D84" s="224">
        <f t="shared" ref="D84:I84" si="14">D85</f>
        <v>0</v>
      </c>
      <c r="E84" s="224">
        <f t="shared" si="14"/>
        <v>0</v>
      </c>
      <c r="F84" s="224">
        <f t="shared" si="14"/>
        <v>0</v>
      </c>
      <c r="G84" s="224">
        <f t="shared" si="14"/>
        <v>0</v>
      </c>
      <c r="H84" s="224">
        <f t="shared" si="14"/>
        <v>0</v>
      </c>
      <c r="I84" s="224">
        <f t="shared" si="14"/>
        <v>0</v>
      </c>
      <c r="J84" s="128">
        <f t="shared" si="1"/>
        <v>0</v>
      </c>
    </row>
    <row r="85" spans="1:10" s="2" customFormat="1" ht="12.75" thickTop="1" thickBot="1">
      <c r="A85" s="169" t="s">
        <v>1393</v>
      </c>
      <c r="B85" s="172">
        <v>4210</v>
      </c>
      <c r="C85" s="172">
        <v>630</v>
      </c>
      <c r="D85" s="222">
        <v>0</v>
      </c>
      <c r="E85" s="223">
        <v>0</v>
      </c>
      <c r="F85" s="222">
        <v>0</v>
      </c>
      <c r="G85" s="222">
        <v>0</v>
      </c>
      <c r="H85" s="222">
        <v>0</v>
      </c>
      <c r="I85" s="222">
        <v>0</v>
      </c>
      <c r="J85" s="228">
        <f t="shared" si="1"/>
        <v>0</v>
      </c>
    </row>
    <row r="86" spans="1:10" s="2" customFormat="1" ht="12.75" thickTop="1" thickBot="1">
      <c r="A86" s="212" t="s">
        <v>1394</v>
      </c>
      <c r="B86" s="167">
        <v>5000</v>
      </c>
      <c r="C86" s="167">
        <v>640</v>
      </c>
      <c r="D86" s="215" t="s">
        <v>1766</v>
      </c>
      <c r="E86" s="215">
        <v>0</v>
      </c>
      <c r="F86" s="266" t="s">
        <v>1766</v>
      </c>
      <c r="G86" s="266" t="s">
        <v>1766</v>
      </c>
      <c r="H86" s="266" t="s">
        <v>1766</v>
      </c>
      <c r="I86" s="266" t="s">
        <v>1766</v>
      </c>
      <c r="J86" s="216" t="s">
        <v>1766</v>
      </c>
    </row>
    <row r="87" spans="1:10" s="2" customFormat="1" ht="12.75" thickTop="1" thickBot="1">
      <c r="A87" s="212" t="s">
        <v>1828</v>
      </c>
      <c r="B87" s="167">
        <v>9000</v>
      </c>
      <c r="C87" s="167">
        <v>650</v>
      </c>
      <c r="D87" s="215">
        <v>0</v>
      </c>
      <c r="E87" s="227">
        <v>0</v>
      </c>
      <c r="F87" s="215">
        <v>0</v>
      </c>
      <c r="G87" s="215">
        <v>0</v>
      </c>
      <c r="H87" s="215">
        <v>0</v>
      </c>
      <c r="I87" s="215">
        <v>0</v>
      </c>
      <c r="J87" s="216">
        <f t="shared" si="1"/>
        <v>0</v>
      </c>
    </row>
    <row r="88" spans="1:10" s="2" customFormat="1" ht="12" hidden="1" thickTop="1">
      <c r="A88" s="180"/>
      <c r="B88" s="181"/>
      <c r="C88" s="181">
        <v>650</v>
      </c>
      <c r="D88" s="151"/>
      <c r="E88" s="182"/>
      <c r="F88" s="151"/>
      <c r="G88" s="151"/>
      <c r="H88" s="151"/>
      <c r="I88" s="151"/>
      <c r="J88" s="183"/>
    </row>
    <row r="89" spans="1:10" s="2" customFormat="1" ht="11.25" hidden="1">
      <c r="A89" s="41"/>
      <c r="B89" s="75"/>
      <c r="C89" s="75"/>
      <c r="D89" s="82"/>
      <c r="E89" s="60"/>
      <c r="F89" s="82"/>
      <c r="G89" s="82"/>
      <c r="H89" s="82"/>
      <c r="I89" s="82"/>
      <c r="J89" s="103"/>
    </row>
    <row r="90" spans="1:10" s="2" customFormat="1" ht="11.25" hidden="1">
      <c r="A90" s="41"/>
      <c r="B90" s="75"/>
      <c r="C90" s="75"/>
      <c r="D90" s="82"/>
      <c r="E90" s="60"/>
      <c r="F90" s="82"/>
      <c r="G90" s="82"/>
      <c r="H90" s="82"/>
      <c r="I90" s="82"/>
      <c r="J90" s="103"/>
    </row>
    <row r="91" spans="1:10" s="2" customFormat="1" ht="12.75" hidden="1">
      <c r="A91" s="50"/>
      <c r="B91" s="75"/>
      <c r="C91" s="75"/>
      <c r="D91" s="82"/>
      <c r="E91" s="83"/>
      <c r="F91" s="82"/>
      <c r="G91" s="82"/>
      <c r="H91" s="82"/>
      <c r="I91" s="82"/>
      <c r="J91" s="103"/>
    </row>
    <row r="92" spans="1:10" s="2" customFormat="1" ht="11.25" hidden="1">
      <c r="A92" s="47"/>
      <c r="B92" s="74"/>
      <c r="C92" s="74"/>
      <c r="D92" s="107"/>
      <c r="E92" s="106"/>
      <c r="F92" s="107"/>
      <c r="G92" s="107"/>
      <c r="H92" s="107"/>
      <c r="I92" s="107"/>
      <c r="J92" s="72"/>
    </row>
    <row r="93" spans="1:10" s="2" customFormat="1" ht="11.25" hidden="1">
      <c r="A93" s="41"/>
      <c r="B93" s="75"/>
      <c r="C93" s="75"/>
      <c r="D93" s="82"/>
      <c r="E93" s="60"/>
      <c r="F93" s="82"/>
      <c r="G93" s="82"/>
      <c r="H93" s="82"/>
      <c r="I93" s="82"/>
      <c r="J93" s="103"/>
    </row>
    <row r="94" spans="1:10" s="2" customFormat="1" ht="11.25" hidden="1">
      <c r="A94" s="41"/>
      <c r="B94" s="75"/>
      <c r="C94" s="75"/>
      <c r="D94" s="82"/>
      <c r="E94" s="60"/>
      <c r="F94" s="82"/>
      <c r="G94" s="82"/>
      <c r="H94" s="82"/>
      <c r="I94" s="82"/>
      <c r="J94" s="103"/>
    </row>
    <row r="95" spans="1:10" s="2" customFormat="1" ht="11.25" hidden="1">
      <c r="A95" s="41"/>
      <c r="B95" s="75"/>
      <c r="C95" s="75"/>
      <c r="D95" s="82"/>
      <c r="E95" s="60"/>
      <c r="F95" s="82"/>
      <c r="G95" s="82"/>
      <c r="H95" s="82"/>
      <c r="I95" s="82"/>
      <c r="J95" s="103"/>
    </row>
    <row r="96" spans="1:10" s="2" customFormat="1" ht="12" hidden="1">
      <c r="A96" s="45"/>
      <c r="B96" s="73"/>
      <c r="C96" s="73"/>
      <c r="D96" s="81"/>
      <c r="E96" s="71"/>
      <c r="F96" s="81"/>
      <c r="G96" s="81"/>
      <c r="H96" s="81"/>
      <c r="I96" s="81"/>
      <c r="J96" s="72"/>
    </row>
    <row r="97" spans="1:10" s="2" customFormat="1" ht="11.25" hidden="1">
      <c r="A97" s="47"/>
      <c r="B97" s="74"/>
      <c r="C97" s="74"/>
      <c r="D97" s="104"/>
      <c r="E97" s="105"/>
      <c r="F97" s="104"/>
      <c r="G97" s="104"/>
      <c r="H97" s="104"/>
      <c r="I97" s="104"/>
      <c r="J97" s="108"/>
    </row>
    <row r="98" spans="1:10" s="2" customFormat="1" ht="11.25" hidden="1">
      <c r="A98" s="47"/>
      <c r="B98" s="74"/>
      <c r="C98" s="74"/>
      <c r="D98" s="104"/>
      <c r="E98" s="105"/>
      <c r="F98" s="104"/>
      <c r="G98" s="104"/>
      <c r="H98" s="104"/>
      <c r="I98" s="104"/>
      <c r="J98" s="108"/>
    </row>
    <row r="99" spans="1:10" s="2" customFormat="1" ht="11.25" hidden="1">
      <c r="A99" s="267"/>
      <c r="B99" s="268"/>
      <c r="C99" s="269"/>
      <c r="D99" s="270"/>
      <c r="E99" s="271"/>
      <c r="F99" s="272"/>
      <c r="G99" s="272"/>
      <c r="H99" s="272"/>
      <c r="I99" s="272"/>
      <c r="J99" s="76"/>
    </row>
    <row r="100" spans="1:10" ht="14.25" customHeight="1" thickTop="1">
      <c r="A100" s="98"/>
      <c r="B100" s="52"/>
      <c r="C100" s="52"/>
      <c r="D100" s="166"/>
      <c r="E100" s="166"/>
      <c r="F100" s="52"/>
      <c r="G100" s="52"/>
      <c r="H100" s="52"/>
      <c r="I100" s="52"/>
    </row>
    <row r="101" spans="1:10" s="1" customFormat="1" ht="12.75" customHeight="1">
      <c r="A101" s="273"/>
      <c r="B101" s="32"/>
      <c r="C101" s="273"/>
      <c r="D101" s="309"/>
      <c r="E101" s="309"/>
      <c r="F101" s="273"/>
      <c r="G101" s="303"/>
      <c r="H101" s="303"/>
      <c r="I101" s="303"/>
    </row>
    <row r="102" spans="1:10" s="1" customFormat="1" ht="12.75" customHeight="1">
      <c r="A102" s="32"/>
      <c r="B102" s="273"/>
      <c r="C102" s="273"/>
      <c r="D102" s="304"/>
      <c r="E102" s="304"/>
      <c r="F102" s="273"/>
      <c r="G102" s="302"/>
      <c r="H102" s="302"/>
      <c r="I102" s="32"/>
    </row>
    <row r="103" spans="1:10" s="1" customFormat="1" ht="12" customHeight="1">
      <c r="A103" s="273"/>
      <c r="B103" s="32"/>
      <c r="C103" s="273"/>
      <c r="D103" s="310"/>
      <c r="E103" s="310"/>
      <c r="F103" s="273"/>
      <c r="G103" s="303"/>
      <c r="H103" s="303"/>
      <c r="I103" s="303"/>
    </row>
    <row r="104" spans="1:10" s="1" customFormat="1" ht="12" customHeight="1">
      <c r="A104" s="153"/>
      <c r="B104" s="32"/>
      <c r="C104" s="273"/>
      <c r="D104" s="304"/>
      <c r="E104" s="304"/>
      <c r="F104" s="32"/>
      <c r="G104" s="302"/>
      <c r="H104" s="302"/>
      <c r="I104" s="153"/>
    </row>
    <row r="105" spans="1:10" s="1" customFormat="1">
      <c r="A105" s="274"/>
      <c r="B105" s="32"/>
      <c r="C105" s="32"/>
      <c r="D105" s="32"/>
      <c r="E105" s="32"/>
      <c r="F105" s="32"/>
      <c r="G105" s="32"/>
      <c r="H105" s="32"/>
      <c r="I105" s="32"/>
    </row>
    <row r="106" spans="1:10">
      <c r="A106" s="52"/>
      <c r="B106" s="52"/>
      <c r="C106" s="52"/>
      <c r="D106" s="52"/>
      <c r="E106" s="52"/>
      <c r="F106" s="52"/>
      <c r="G106" s="52"/>
      <c r="H106" s="52"/>
      <c r="I106" s="52"/>
    </row>
    <row r="107" spans="1:10">
      <c r="A107" s="193"/>
    </row>
  </sheetData>
  <sheetProtection password="CE28" sheet="1" objects="1" scenarios="1" formatColumns="0" formatRows="0"/>
  <mergeCells count="34">
    <mergeCell ref="H1:J3"/>
    <mergeCell ref="A4:J4"/>
    <mergeCell ref="B10:H10"/>
    <mergeCell ref="A15:C15"/>
    <mergeCell ref="B11:H11"/>
    <mergeCell ref="E14:J14"/>
    <mergeCell ref="A5:F5"/>
    <mergeCell ref="A6:J6"/>
    <mergeCell ref="B9:H9"/>
    <mergeCell ref="A12:C12"/>
    <mergeCell ref="E12:H12"/>
    <mergeCell ref="E19:E21"/>
    <mergeCell ref="A13:C13"/>
    <mergeCell ref="E13:J13"/>
    <mergeCell ref="H19:H21"/>
    <mergeCell ref="I19:I21"/>
    <mergeCell ref="E15:J15"/>
    <mergeCell ref="A14:C14"/>
    <mergeCell ref="D104:E104"/>
    <mergeCell ref="G104:H104"/>
    <mergeCell ref="A18:L18"/>
    <mergeCell ref="C19:C21"/>
    <mergeCell ref="D19:D21"/>
    <mergeCell ref="J19:J21"/>
    <mergeCell ref="A19:A21"/>
    <mergeCell ref="B19:B21"/>
    <mergeCell ref="D102:E102"/>
    <mergeCell ref="G102:H102"/>
    <mergeCell ref="D103:E103"/>
    <mergeCell ref="G103:I103"/>
    <mergeCell ref="D101:E101"/>
    <mergeCell ref="G101:I101"/>
    <mergeCell ref="G19:G21"/>
    <mergeCell ref="F19:F21"/>
  </mergeCells>
  <phoneticPr fontId="0" type="noConversion"/>
  <pageMargins left="0.19685039370078741" right="0.19685039370078741" top="0.59055118110236227" bottom="0.19685039370078741" header="0.39370078740157483" footer="0.19685039370078741"/>
  <pageSetup paperSize="9" scale="90" fitToHeight="2" orientation="landscape" r:id="rId1"/>
  <headerFooter differentOddEven="1">
    <evenHeader>&amp;R&amp;"Times New Roman,обычный"&amp;9Продовження додатка 4</evenHeader>
  </headerFooter>
  <colBreaks count="1" manualBreakCount="1">
    <brk id="10" max="1048575" man="1"/>
  </colBreaks>
</worksheet>
</file>

<file path=xl/worksheets/sheet5.xml><?xml version="1.0" encoding="utf-8"?>
<worksheet xmlns="http://schemas.openxmlformats.org/spreadsheetml/2006/main" xmlns:r="http://schemas.openxmlformats.org/officeDocument/2006/relationships">
  <sheetPr codeName="Аркуш91">
    <pageSetUpPr fitToPage="1"/>
  </sheetPr>
  <dimension ref="A1:P103"/>
  <sheetViews>
    <sheetView zoomScaleNormal="100" workbookViewId="0">
      <selection activeCell="A16" sqref="A16:N38"/>
    </sheetView>
  </sheetViews>
  <sheetFormatPr defaultRowHeight="15"/>
  <cols>
    <col min="1" max="1" width="63.85546875" customWidth="1"/>
    <col min="2" max="2" width="5" customWidth="1"/>
    <col min="3" max="3" width="4" customWidth="1"/>
    <col min="4" max="4" width="9.5703125" customWidth="1"/>
    <col min="5" max="5" width="8.5703125" customWidth="1"/>
    <col min="6" max="6" width="10" customWidth="1"/>
    <col min="7" max="7" width="5.7109375" customWidth="1"/>
    <col min="8" max="8" width="6" customWidth="1"/>
    <col min="9" max="9" width="11.85546875" customWidth="1"/>
    <col min="10" max="10" width="11.7109375" customWidth="1"/>
    <col min="11" max="11" width="7.5703125" customWidth="1"/>
    <col min="12" max="12" width="12" customWidth="1"/>
    <col min="13" max="13" width="9.85546875" customWidth="1"/>
    <col min="14" max="14" width="7.140625" customWidth="1"/>
  </cols>
  <sheetData>
    <row r="1" spans="1:16" s="1" customFormat="1" ht="15" customHeight="1">
      <c r="I1" s="311" t="s">
        <v>4571</v>
      </c>
      <c r="J1" s="312"/>
      <c r="K1" s="312"/>
      <c r="L1" s="312"/>
      <c r="M1" s="312"/>
    </row>
    <row r="2" spans="1:16" s="1" customFormat="1">
      <c r="H2" s="13"/>
      <c r="I2" s="312"/>
      <c r="J2" s="312"/>
      <c r="K2" s="312"/>
      <c r="L2" s="312"/>
      <c r="M2" s="312"/>
    </row>
    <row r="3" spans="1:16" s="1" customFormat="1" ht="3" hidden="1" customHeight="1">
      <c r="H3" s="13"/>
      <c r="I3" s="312"/>
      <c r="J3" s="312"/>
      <c r="K3" s="312"/>
      <c r="L3" s="312"/>
      <c r="M3" s="312"/>
    </row>
    <row r="4" spans="1:16" s="1" customFormat="1">
      <c r="A4" s="317" t="s">
        <v>118</v>
      </c>
      <c r="B4" s="317"/>
      <c r="C4" s="317"/>
      <c r="D4" s="317"/>
      <c r="E4" s="317"/>
      <c r="F4" s="317"/>
      <c r="G4" s="317"/>
      <c r="H4" s="317"/>
      <c r="I4" s="317"/>
      <c r="J4" s="317"/>
      <c r="K4" s="317"/>
      <c r="L4" s="317"/>
      <c r="M4" s="317"/>
      <c r="N4" s="12"/>
      <c r="O4" s="12"/>
      <c r="P4" s="12"/>
    </row>
    <row r="5" spans="1:16" s="1" customFormat="1" ht="15" customHeight="1">
      <c r="A5" s="319" t="str">
        <f>IF(ЗАПОЛНИТЬ!$F$7=1,CONCATENATE(шапки!A5),CONCATENATE(шапки!A5,шапки!C5))</f>
        <v xml:space="preserve">про надходження і використання інших надходжень спеціального фонду (форма№ 4-3д, </v>
      </c>
      <c r="B5" s="319"/>
      <c r="C5" s="319"/>
      <c r="D5" s="319"/>
      <c r="E5" s="319"/>
      <c r="F5" s="319"/>
      <c r="G5" s="319"/>
      <c r="H5" s="319"/>
      <c r="I5" s="39" t="str">
        <f>IF(ЗАПОЛНИТЬ!$F$7=1,шапки!C5,шапки!D5)</f>
        <v>№ 4-3м)</v>
      </c>
      <c r="J5" s="38" t="str">
        <f>IF(ЗАПОЛНИТЬ!$F$7=1,шапки!D5,"")</f>
        <v/>
      </c>
      <c r="K5" s="38"/>
      <c r="L5" s="101"/>
      <c r="M5" s="101"/>
      <c r="N5" s="12"/>
      <c r="O5" s="12"/>
      <c r="P5" s="12"/>
    </row>
    <row r="6" spans="1:16" s="1" customFormat="1" ht="13.5" customHeight="1">
      <c r="A6" s="320" t="str">
        <f>CONCATENATE("за ",ЗАПОЛНИТЬ!$B$17," ",ЗАПОЛНИТЬ!$C$17)</f>
        <v>за ІІ квартал 2016 р.</v>
      </c>
      <c r="B6" s="320"/>
      <c r="C6" s="320"/>
      <c r="D6" s="320"/>
      <c r="E6" s="320"/>
      <c r="F6" s="320"/>
      <c r="G6" s="320"/>
      <c r="H6" s="320"/>
      <c r="I6" s="320"/>
      <c r="J6" s="320"/>
      <c r="K6" s="320"/>
      <c r="L6" s="320"/>
      <c r="M6" s="320"/>
    </row>
    <row r="7" spans="1:16" s="2" customFormat="1" ht="11.25" hidden="1"/>
    <row r="8" spans="1:16" s="2" customFormat="1" ht="9.75" customHeight="1">
      <c r="M8" s="336" t="s">
        <v>119</v>
      </c>
      <c r="N8" s="336"/>
    </row>
    <row r="9" spans="1:16" s="2" customFormat="1" ht="22.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255"/>
      <c r="L9" s="31" t="str">
        <f>ЗАПОЛНИТЬ!A13</f>
        <v>за ЄДРПОУ</v>
      </c>
      <c r="M9" s="330" t="str">
        <f>ЗАПОЛНИТЬ!B13</f>
        <v>24188344</v>
      </c>
      <c r="N9" s="330"/>
    </row>
    <row r="10" spans="1:16" s="2" customFormat="1" ht="11.25" customHeight="1">
      <c r="A10" s="5" t="s">
        <v>1793</v>
      </c>
      <c r="B10" s="322" t="str">
        <f>ЗАПОЛНИТЬ!B5</f>
        <v>м. Сєвєродонецьк</v>
      </c>
      <c r="C10" s="322"/>
      <c r="D10" s="322"/>
      <c r="E10" s="322"/>
      <c r="F10" s="322"/>
      <c r="G10" s="322"/>
      <c r="H10" s="322"/>
      <c r="I10" s="322"/>
      <c r="J10" s="322"/>
      <c r="K10" s="256"/>
      <c r="L10" s="31" t="str">
        <f>ЗАПОЛНИТЬ!A14</f>
        <v>за КОАТУУ</v>
      </c>
      <c r="M10" s="330">
        <f>ЗАПОЛНИТЬ!B14</f>
        <v>4412900000</v>
      </c>
      <c r="N10" s="330"/>
    </row>
    <row r="11" spans="1:16" s="2" customFormat="1" ht="11.25" customHeight="1">
      <c r="A11" s="5" t="e">
        <f>#REF!</f>
        <v>#REF!</v>
      </c>
      <c r="B11" s="322" t="str">
        <f>ЗАПОЛНИТЬ!D15</f>
        <v>Орган державної влади</v>
      </c>
      <c r="C11" s="322"/>
      <c r="D11" s="322"/>
      <c r="E11" s="322"/>
      <c r="F11" s="322"/>
      <c r="G11" s="322"/>
      <c r="H11" s="322"/>
      <c r="I11" s="322"/>
      <c r="J11" s="322"/>
      <c r="K11" s="256"/>
      <c r="L11" s="31" t="str">
        <f>ЗАПОЛНИТЬ!A15</f>
        <v>за КОПФГ</v>
      </c>
      <c r="M11" s="331">
        <f>ЗАПОЛНИТЬ!B15</f>
        <v>410</v>
      </c>
      <c r="N11" s="331"/>
    </row>
    <row r="12" spans="1:16" s="2" customFormat="1" ht="11.25" customHeight="1">
      <c r="A12" s="337" t="s">
        <v>1795</v>
      </c>
      <c r="B12" s="337"/>
      <c r="C12" s="14"/>
      <c r="D12" s="88" t="str">
        <f>ЗАПОЛНИТЬ!H9</f>
        <v>-</v>
      </c>
      <c r="E12" s="338" t="str">
        <f>IF(D12&gt;0,VLOOKUP(D12,'ДовидникКВК(ГОС)'!A:B,2,FALSE),"")</f>
        <v>-</v>
      </c>
      <c r="F12" s="338"/>
      <c r="G12" s="338"/>
      <c r="H12" s="338"/>
      <c r="I12" s="338"/>
      <c r="J12" s="338"/>
      <c r="K12" s="257"/>
      <c r="L12" s="99"/>
      <c r="M12" s="99"/>
      <c r="N12" s="4"/>
    </row>
    <row r="13" spans="1:16" s="2" customFormat="1" ht="11.25">
      <c r="A13" s="313" t="s">
        <v>1797</v>
      </c>
      <c r="B13" s="313"/>
      <c r="C13" s="14"/>
      <c r="D13" s="115"/>
      <c r="E13" s="318" t="str">
        <f>IF(D13&gt;0,VLOOKUP(D13,ДовидникКПК!B:C,2,FALSE),"")</f>
        <v/>
      </c>
      <c r="F13" s="318"/>
      <c r="G13" s="318"/>
      <c r="H13" s="318"/>
      <c r="I13" s="318"/>
      <c r="J13" s="318"/>
      <c r="K13" s="318"/>
      <c r="L13" s="318"/>
      <c r="M13" s="318"/>
      <c r="N13" s="4"/>
    </row>
    <row r="14" spans="1:16" s="2" customFormat="1" ht="12" customHeight="1">
      <c r="A14" s="315" t="s">
        <v>3290</v>
      </c>
      <c r="B14" s="315"/>
      <c r="C14" s="16"/>
      <c r="D14" s="69" t="str">
        <f>ЗАПОЛНИТЬ!H10</f>
        <v>73</v>
      </c>
      <c r="E14" s="326" t="str">
        <f>ЗАПОЛНИТЬ!I10</f>
        <v>Департамент економічного розвитку, торгівлі та туризму</v>
      </c>
      <c r="F14" s="326"/>
      <c r="G14" s="326"/>
      <c r="H14" s="326"/>
      <c r="I14" s="326"/>
      <c r="J14" s="326"/>
      <c r="K14" s="326"/>
      <c r="L14" s="326"/>
      <c r="M14" s="326"/>
      <c r="N14" s="6"/>
    </row>
    <row r="15" spans="1:16" s="2" customFormat="1" ht="43.5" customHeight="1">
      <c r="A15" s="315" t="s">
        <v>4521</v>
      </c>
      <c r="B15" s="315"/>
      <c r="C15" s="16"/>
      <c r="D15" s="34"/>
      <c r="E15" s="326" t="str">
        <f>IF(D15&gt;0,VLOOKUP(D15,ДовидникКФК!A:B,2,FALSE),"")</f>
        <v/>
      </c>
      <c r="F15" s="326"/>
      <c r="G15" s="326"/>
      <c r="H15" s="326"/>
      <c r="I15" s="326"/>
      <c r="J15" s="326"/>
      <c r="K15" s="326"/>
      <c r="L15" s="326"/>
      <c r="M15" s="326"/>
      <c r="N15" s="6"/>
    </row>
    <row r="16" spans="1:16" s="2" customFormat="1" ht="11.25">
      <c r="A16" s="65" t="s">
        <v>3363</v>
      </c>
    </row>
    <row r="17" spans="1:14" s="2" customFormat="1" ht="12" thickBot="1">
      <c r="A17" s="7" t="s">
        <v>1545</v>
      </c>
    </row>
    <row r="18" spans="1:14" s="2" customFormat="1" ht="20.25" customHeight="1" thickTop="1" thickBot="1">
      <c r="A18" s="306" t="s">
        <v>1799</v>
      </c>
      <c r="B18" s="328" t="s">
        <v>128</v>
      </c>
      <c r="C18" s="328" t="s">
        <v>1801</v>
      </c>
      <c r="D18" s="328" t="s">
        <v>134</v>
      </c>
      <c r="E18" s="328" t="s">
        <v>4570</v>
      </c>
      <c r="F18" s="328" t="s">
        <v>127</v>
      </c>
      <c r="G18" s="328"/>
      <c r="H18" s="328" t="s">
        <v>1408</v>
      </c>
      <c r="I18" s="328" t="s">
        <v>125</v>
      </c>
      <c r="J18" s="328" t="s">
        <v>632</v>
      </c>
      <c r="K18" s="328"/>
      <c r="L18" s="328" t="s">
        <v>633</v>
      </c>
      <c r="M18" s="328" t="s">
        <v>124</v>
      </c>
      <c r="N18" s="328"/>
    </row>
    <row r="19" spans="1:14" s="2" customFormat="1" ht="12.75" thickTop="1" thickBot="1">
      <c r="A19" s="306"/>
      <c r="B19" s="328"/>
      <c r="C19" s="328"/>
      <c r="D19" s="328"/>
      <c r="E19" s="328"/>
      <c r="F19" s="328" t="s">
        <v>1804</v>
      </c>
      <c r="G19" s="335" t="s">
        <v>4577</v>
      </c>
      <c r="H19" s="328"/>
      <c r="I19" s="328"/>
      <c r="J19" s="328" t="s">
        <v>1804</v>
      </c>
      <c r="K19" s="335" t="s">
        <v>4578</v>
      </c>
      <c r="L19" s="328"/>
      <c r="M19" s="328" t="s">
        <v>1804</v>
      </c>
      <c r="N19" s="329" t="s">
        <v>4577</v>
      </c>
    </row>
    <row r="20" spans="1:14" s="2" customFormat="1" ht="60" customHeight="1" thickTop="1" thickBot="1">
      <c r="A20" s="306"/>
      <c r="B20" s="328"/>
      <c r="C20" s="328"/>
      <c r="D20" s="328"/>
      <c r="E20" s="328"/>
      <c r="F20" s="328"/>
      <c r="G20" s="335"/>
      <c r="H20" s="328"/>
      <c r="I20" s="328"/>
      <c r="J20" s="328"/>
      <c r="K20" s="335"/>
      <c r="L20" s="328"/>
      <c r="M20" s="328"/>
      <c r="N20" s="329"/>
    </row>
    <row r="21" spans="1:14" s="2" customFormat="1" ht="12.75" thickTop="1" thickBot="1">
      <c r="A21" s="235">
        <v>1</v>
      </c>
      <c r="B21" s="235">
        <v>2</v>
      </c>
      <c r="C21" s="235">
        <v>3</v>
      </c>
      <c r="D21" s="235">
        <v>4</v>
      </c>
      <c r="E21" s="235">
        <v>5</v>
      </c>
      <c r="F21" s="235">
        <v>6</v>
      </c>
      <c r="G21" s="235">
        <v>7</v>
      </c>
      <c r="H21" s="235">
        <v>8</v>
      </c>
      <c r="I21" s="235">
        <v>9</v>
      </c>
      <c r="J21" s="235">
        <v>10</v>
      </c>
      <c r="K21" s="235">
        <v>11</v>
      </c>
      <c r="L21" s="235">
        <v>12</v>
      </c>
      <c r="M21" s="235">
        <v>13</v>
      </c>
      <c r="N21" s="235">
        <v>14</v>
      </c>
    </row>
    <row r="22" spans="1:14" s="2" customFormat="1" ht="12.75" thickTop="1" thickBot="1">
      <c r="A22" s="196" t="s">
        <v>3992</v>
      </c>
      <c r="B22" s="196" t="s">
        <v>1808</v>
      </c>
      <c r="C22" s="197" t="s">
        <v>1398</v>
      </c>
      <c r="D22" s="128">
        <f>D24+D59+D79+D84</f>
        <v>0</v>
      </c>
      <c r="E22" s="128">
        <f>E26+E29+E32+E33+E37+E45+E46+E86+E54</f>
        <v>0</v>
      </c>
      <c r="F22" s="128">
        <f t="shared" ref="F22:L22" si="0">F24+F59+F79+F84</f>
        <v>0</v>
      </c>
      <c r="G22" s="128">
        <f t="shared" si="0"/>
        <v>0</v>
      </c>
      <c r="H22" s="128">
        <f t="shared" si="0"/>
        <v>0</v>
      </c>
      <c r="I22" s="128">
        <f t="shared" si="0"/>
        <v>0</v>
      </c>
      <c r="J22" s="128">
        <f t="shared" si="0"/>
        <v>0</v>
      </c>
      <c r="K22" s="128">
        <f t="shared" si="0"/>
        <v>0</v>
      </c>
      <c r="L22" s="128">
        <f t="shared" si="0"/>
        <v>0</v>
      </c>
      <c r="M22" s="128">
        <f>F22-H22+I22-J22</f>
        <v>0</v>
      </c>
      <c r="N22" s="128">
        <f>N24+N59+N79+N84</f>
        <v>0</v>
      </c>
    </row>
    <row r="23" spans="1:14" s="2" customFormat="1" ht="12.75" thickTop="1" thickBot="1">
      <c r="A23" s="264" t="s">
        <v>1544</v>
      </c>
      <c r="B23" s="196"/>
      <c r="C23" s="197"/>
      <c r="D23" s="128"/>
      <c r="E23" s="128"/>
      <c r="F23" s="128"/>
      <c r="G23" s="128"/>
      <c r="H23" s="128"/>
      <c r="I23" s="128"/>
      <c r="J23" s="128"/>
      <c r="K23" s="128"/>
      <c r="L23" s="128"/>
      <c r="M23" s="128"/>
      <c r="N23" s="128"/>
    </row>
    <row r="24" spans="1:14" s="2" customFormat="1" ht="12.75" thickTop="1" thickBot="1">
      <c r="A24" s="167" t="s">
        <v>4027</v>
      </c>
      <c r="B24" s="196">
        <v>2000</v>
      </c>
      <c r="C24" s="197" t="s">
        <v>1399</v>
      </c>
      <c r="D24" s="128">
        <f t="shared" ref="D24:J24" si="1">D25+D30+D47+D50+D54+D58</f>
        <v>0</v>
      </c>
      <c r="E24" s="128">
        <v>0</v>
      </c>
      <c r="F24" s="128">
        <f>F25+F30+F47+F50+F54+F58</f>
        <v>0</v>
      </c>
      <c r="G24" s="128">
        <f>G25+G30+G47+G50+G54+G58</f>
        <v>0</v>
      </c>
      <c r="H24" s="128">
        <f t="shared" si="1"/>
        <v>0</v>
      </c>
      <c r="I24" s="128">
        <f t="shared" si="1"/>
        <v>0</v>
      </c>
      <c r="J24" s="128">
        <f t="shared" si="1"/>
        <v>0</v>
      </c>
      <c r="K24" s="128">
        <f>K25+K30+K47+K50+K54+K58</f>
        <v>0</v>
      </c>
      <c r="L24" s="128">
        <f>L25+L30+L47+L50+L54+L58</f>
        <v>0</v>
      </c>
      <c r="M24" s="128">
        <f>F24-H24+I24-J24</f>
        <v>0</v>
      </c>
      <c r="N24" s="128">
        <f>N25+N30+N47+N50+N54+N58</f>
        <v>0</v>
      </c>
    </row>
    <row r="25" spans="1:14" s="2" customFormat="1" ht="12.75" thickTop="1" thickBot="1">
      <c r="A25" s="168" t="s">
        <v>3994</v>
      </c>
      <c r="B25" s="196">
        <v>2100</v>
      </c>
      <c r="C25" s="197" t="s">
        <v>1400</v>
      </c>
      <c r="D25" s="128">
        <f>D26+D29</f>
        <v>0</v>
      </c>
      <c r="E25" s="128">
        <v>0</v>
      </c>
      <c r="F25" s="128">
        <f t="shared" ref="F25:L25" si="2">F26+F29</f>
        <v>0</v>
      </c>
      <c r="G25" s="128">
        <f t="shared" si="2"/>
        <v>0</v>
      </c>
      <c r="H25" s="128">
        <f t="shared" si="2"/>
        <v>0</v>
      </c>
      <c r="I25" s="128">
        <f t="shared" si="2"/>
        <v>0</v>
      </c>
      <c r="J25" s="128">
        <f t="shared" si="2"/>
        <v>0</v>
      </c>
      <c r="K25" s="128">
        <f t="shared" si="2"/>
        <v>0</v>
      </c>
      <c r="L25" s="128">
        <f t="shared" si="2"/>
        <v>0</v>
      </c>
      <c r="M25" s="128">
        <f t="shared" ref="M25:M85" si="3">F25-H25+I25-J25</f>
        <v>0</v>
      </c>
      <c r="N25" s="128">
        <f>N26+N29</f>
        <v>0</v>
      </c>
    </row>
    <row r="26" spans="1:14" s="2" customFormat="1" ht="12.75" thickTop="1" thickBot="1">
      <c r="A26" s="169" t="s">
        <v>3995</v>
      </c>
      <c r="B26" s="198">
        <v>2110</v>
      </c>
      <c r="C26" s="199" t="s">
        <v>1401</v>
      </c>
      <c r="D26" s="217">
        <f t="shared" ref="D26:L26" si="4">SUM(D27:D28)</f>
        <v>0</v>
      </c>
      <c r="E26" s="218">
        <v>0</v>
      </c>
      <c r="F26" s="217">
        <f>SUM(F27:F28)</f>
        <v>0</v>
      </c>
      <c r="G26" s="217">
        <f>SUM(G27:G28)</f>
        <v>0</v>
      </c>
      <c r="H26" s="217">
        <f t="shared" si="4"/>
        <v>0</v>
      </c>
      <c r="I26" s="217">
        <f t="shared" si="4"/>
        <v>0</v>
      </c>
      <c r="J26" s="217">
        <f t="shared" si="4"/>
        <v>0</v>
      </c>
      <c r="K26" s="217">
        <f>SUM(K27:K28)</f>
        <v>0</v>
      </c>
      <c r="L26" s="217">
        <f t="shared" si="4"/>
        <v>0</v>
      </c>
      <c r="M26" s="128">
        <f t="shared" si="3"/>
        <v>0</v>
      </c>
      <c r="N26" s="217">
        <f>SUM(N27:N28)</f>
        <v>0</v>
      </c>
    </row>
    <row r="27" spans="1:14" s="2" customFormat="1" ht="12.75" thickTop="1" thickBot="1">
      <c r="A27" s="200" t="s">
        <v>1810</v>
      </c>
      <c r="B27" s="201">
        <v>2111</v>
      </c>
      <c r="C27" s="202" t="s">
        <v>1402</v>
      </c>
      <c r="D27" s="219">
        <v>0</v>
      </c>
      <c r="E27" s="220">
        <v>0</v>
      </c>
      <c r="F27" s="219">
        <v>0</v>
      </c>
      <c r="G27" s="219">
        <v>0</v>
      </c>
      <c r="H27" s="219">
        <v>0</v>
      </c>
      <c r="I27" s="219">
        <v>0</v>
      </c>
      <c r="J27" s="219">
        <v>0</v>
      </c>
      <c r="K27" s="219">
        <v>0</v>
      </c>
      <c r="L27" s="219">
        <v>0</v>
      </c>
      <c r="M27" s="128">
        <f t="shared" si="3"/>
        <v>0</v>
      </c>
      <c r="N27" s="219">
        <v>0</v>
      </c>
    </row>
    <row r="28" spans="1:14" s="2" customFormat="1" ht="12.75" thickTop="1" thickBot="1">
      <c r="A28" s="200" t="s">
        <v>3996</v>
      </c>
      <c r="B28" s="201">
        <v>2112</v>
      </c>
      <c r="C28" s="202" t="s">
        <v>1403</v>
      </c>
      <c r="D28" s="219">
        <v>0</v>
      </c>
      <c r="E28" s="220">
        <v>0</v>
      </c>
      <c r="F28" s="219">
        <v>0</v>
      </c>
      <c r="G28" s="219">
        <v>0</v>
      </c>
      <c r="H28" s="219">
        <v>0</v>
      </c>
      <c r="I28" s="219">
        <v>0</v>
      </c>
      <c r="J28" s="219">
        <v>0</v>
      </c>
      <c r="K28" s="219">
        <v>0</v>
      </c>
      <c r="L28" s="219">
        <v>0</v>
      </c>
      <c r="M28" s="128">
        <f t="shared" si="3"/>
        <v>0</v>
      </c>
      <c r="N28" s="219">
        <v>0</v>
      </c>
    </row>
    <row r="29" spans="1:14" s="2" customFormat="1" ht="11.25" customHeight="1" thickTop="1" thickBot="1">
      <c r="A29" s="170" t="s">
        <v>3997</v>
      </c>
      <c r="B29" s="198">
        <v>2120</v>
      </c>
      <c r="C29" s="199" t="s">
        <v>1404</v>
      </c>
      <c r="D29" s="218">
        <v>0</v>
      </c>
      <c r="E29" s="218">
        <v>0</v>
      </c>
      <c r="F29" s="218">
        <v>0</v>
      </c>
      <c r="G29" s="218">
        <v>0</v>
      </c>
      <c r="H29" s="218">
        <v>0</v>
      </c>
      <c r="I29" s="218">
        <v>0</v>
      </c>
      <c r="J29" s="218">
        <v>0</v>
      </c>
      <c r="K29" s="218">
        <v>0</v>
      </c>
      <c r="L29" s="218">
        <v>0</v>
      </c>
      <c r="M29" s="128">
        <f t="shared" si="3"/>
        <v>0</v>
      </c>
      <c r="N29" s="218">
        <v>0</v>
      </c>
    </row>
    <row r="30" spans="1:14" s="2" customFormat="1" ht="12.75" thickTop="1" thickBot="1">
      <c r="A30" s="203" t="s">
        <v>3998</v>
      </c>
      <c r="B30" s="196">
        <v>2200</v>
      </c>
      <c r="C30" s="197" t="s">
        <v>1405</v>
      </c>
      <c r="D30" s="221">
        <f>SUM(D31:D37)+D44</f>
        <v>0</v>
      </c>
      <c r="E30" s="221">
        <v>0</v>
      </c>
      <c r="F30" s="221">
        <f t="shared" ref="F30:L30" si="5">SUM(F31:F37)+F44</f>
        <v>0</v>
      </c>
      <c r="G30" s="221">
        <f t="shared" si="5"/>
        <v>0</v>
      </c>
      <c r="H30" s="221">
        <f t="shared" si="5"/>
        <v>0</v>
      </c>
      <c r="I30" s="221">
        <f t="shared" si="5"/>
        <v>0</v>
      </c>
      <c r="J30" s="221">
        <f t="shared" si="5"/>
        <v>0</v>
      </c>
      <c r="K30" s="221">
        <f t="shared" si="5"/>
        <v>0</v>
      </c>
      <c r="L30" s="221">
        <f t="shared" si="5"/>
        <v>0</v>
      </c>
      <c r="M30" s="128">
        <f t="shared" si="3"/>
        <v>0</v>
      </c>
      <c r="N30" s="221">
        <f>SUM(N31:N37)+N44</f>
        <v>0</v>
      </c>
    </row>
    <row r="31" spans="1:14" s="2" customFormat="1" ht="12.75" thickTop="1" thickBot="1">
      <c r="A31" s="204" t="s">
        <v>3999</v>
      </c>
      <c r="B31" s="198">
        <v>2210</v>
      </c>
      <c r="C31" s="199" t="s">
        <v>1406</v>
      </c>
      <c r="D31" s="218">
        <v>0</v>
      </c>
      <c r="E31" s="217">
        <v>0</v>
      </c>
      <c r="F31" s="218">
        <v>0</v>
      </c>
      <c r="G31" s="218">
        <v>0</v>
      </c>
      <c r="H31" s="218">
        <v>0</v>
      </c>
      <c r="I31" s="218">
        <v>0</v>
      </c>
      <c r="J31" s="218">
        <v>0</v>
      </c>
      <c r="K31" s="218">
        <v>0</v>
      </c>
      <c r="L31" s="218">
        <v>0</v>
      </c>
      <c r="M31" s="128">
        <f t="shared" si="3"/>
        <v>0</v>
      </c>
      <c r="N31" s="218">
        <v>0</v>
      </c>
    </row>
    <row r="32" spans="1:14" s="2" customFormat="1" ht="12.75" thickTop="1" thickBot="1">
      <c r="A32" s="204" t="s">
        <v>4000</v>
      </c>
      <c r="B32" s="198">
        <v>2220</v>
      </c>
      <c r="C32" s="198">
        <v>100</v>
      </c>
      <c r="D32" s="218">
        <v>0</v>
      </c>
      <c r="E32" s="218">
        <v>0</v>
      </c>
      <c r="F32" s="218">
        <v>0</v>
      </c>
      <c r="G32" s="218">
        <v>0</v>
      </c>
      <c r="H32" s="218">
        <v>0</v>
      </c>
      <c r="I32" s="218">
        <v>0</v>
      </c>
      <c r="J32" s="218">
        <v>0</v>
      </c>
      <c r="K32" s="218">
        <v>0</v>
      </c>
      <c r="L32" s="218">
        <v>0</v>
      </c>
      <c r="M32" s="128">
        <f t="shared" si="3"/>
        <v>0</v>
      </c>
      <c r="N32" s="218">
        <v>0</v>
      </c>
    </row>
    <row r="33" spans="1:14" s="2" customFormat="1" ht="12.75" thickTop="1" thickBot="1">
      <c r="A33" s="204" t="s">
        <v>4001</v>
      </c>
      <c r="B33" s="198">
        <v>2230</v>
      </c>
      <c r="C33" s="198">
        <v>110</v>
      </c>
      <c r="D33" s="218">
        <v>0</v>
      </c>
      <c r="E33" s="218">
        <v>0</v>
      </c>
      <c r="F33" s="218">
        <v>0</v>
      </c>
      <c r="G33" s="218">
        <v>0</v>
      </c>
      <c r="H33" s="218">
        <v>0</v>
      </c>
      <c r="I33" s="218">
        <v>0</v>
      </c>
      <c r="J33" s="218">
        <v>0</v>
      </c>
      <c r="K33" s="218">
        <v>0</v>
      </c>
      <c r="L33" s="218">
        <v>0</v>
      </c>
      <c r="M33" s="128">
        <f t="shared" si="3"/>
        <v>0</v>
      </c>
      <c r="N33" s="218">
        <v>0</v>
      </c>
    </row>
    <row r="34" spans="1:14" s="2" customFormat="1" ht="12.75" thickTop="1" thickBot="1">
      <c r="A34" s="169" t="s">
        <v>4002</v>
      </c>
      <c r="B34" s="198">
        <v>2240</v>
      </c>
      <c r="C34" s="198">
        <v>120</v>
      </c>
      <c r="D34" s="218">
        <v>0</v>
      </c>
      <c r="E34" s="217">
        <v>0</v>
      </c>
      <c r="F34" s="218">
        <v>0</v>
      </c>
      <c r="G34" s="218">
        <v>0</v>
      </c>
      <c r="H34" s="218">
        <v>0</v>
      </c>
      <c r="I34" s="218">
        <v>0</v>
      </c>
      <c r="J34" s="218">
        <v>0</v>
      </c>
      <c r="K34" s="218">
        <v>0</v>
      </c>
      <c r="L34" s="218">
        <v>0</v>
      </c>
      <c r="M34" s="128">
        <f t="shared" si="3"/>
        <v>0</v>
      </c>
      <c r="N34" s="218">
        <v>0</v>
      </c>
    </row>
    <row r="35" spans="1:14" s="2" customFormat="1" ht="12.75" thickTop="1" thickBot="1">
      <c r="A35" s="169" t="s">
        <v>1811</v>
      </c>
      <c r="B35" s="198">
        <v>2250</v>
      </c>
      <c r="C35" s="198">
        <v>130</v>
      </c>
      <c r="D35" s="218">
        <v>0</v>
      </c>
      <c r="E35" s="217">
        <v>0</v>
      </c>
      <c r="F35" s="218">
        <v>0</v>
      </c>
      <c r="G35" s="218">
        <v>0</v>
      </c>
      <c r="H35" s="218">
        <v>0</v>
      </c>
      <c r="I35" s="218">
        <v>0</v>
      </c>
      <c r="J35" s="218">
        <v>0</v>
      </c>
      <c r="K35" s="218">
        <v>0</v>
      </c>
      <c r="L35" s="218">
        <v>0</v>
      </c>
      <c r="M35" s="128">
        <f t="shared" si="3"/>
        <v>0</v>
      </c>
      <c r="N35" s="218">
        <v>0</v>
      </c>
    </row>
    <row r="36" spans="1:14" s="2" customFormat="1" ht="12.75" customHeight="1" thickTop="1" thickBot="1">
      <c r="A36" s="205" t="s">
        <v>4003</v>
      </c>
      <c r="B36" s="198">
        <v>2260</v>
      </c>
      <c r="C36" s="198">
        <v>140</v>
      </c>
      <c r="D36" s="218">
        <v>0</v>
      </c>
      <c r="E36" s="217">
        <v>0</v>
      </c>
      <c r="F36" s="218">
        <v>0</v>
      </c>
      <c r="G36" s="218">
        <v>0</v>
      </c>
      <c r="H36" s="218">
        <v>0</v>
      </c>
      <c r="I36" s="218">
        <v>0</v>
      </c>
      <c r="J36" s="218">
        <v>0</v>
      </c>
      <c r="K36" s="218">
        <v>0</v>
      </c>
      <c r="L36" s="218">
        <v>0</v>
      </c>
      <c r="M36" s="128">
        <f t="shared" si="3"/>
        <v>0</v>
      </c>
      <c r="N36" s="218">
        <v>0</v>
      </c>
    </row>
    <row r="37" spans="1:14" s="2" customFormat="1" ht="12.75" thickTop="1" thickBot="1">
      <c r="A37" s="170" t="s">
        <v>1812</v>
      </c>
      <c r="B37" s="198">
        <v>2270</v>
      </c>
      <c r="C37" s="198">
        <v>150</v>
      </c>
      <c r="D37" s="217">
        <f>SUM(D38:D43)</f>
        <v>0</v>
      </c>
      <c r="E37" s="218">
        <v>0</v>
      </c>
      <c r="F37" s="217">
        <f t="shared" ref="F37:L37" si="6">SUM(F38:F43)</f>
        <v>0</v>
      </c>
      <c r="G37" s="217">
        <f t="shared" si="6"/>
        <v>0</v>
      </c>
      <c r="H37" s="217">
        <f t="shared" si="6"/>
        <v>0</v>
      </c>
      <c r="I37" s="217">
        <f t="shared" si="6"/>
        <v>0</v>
      </c>
      <c r="J37" s="217">
        <f t="shared" si="6"/>
        <v>0</v>
      </c>
      <c r="K37" s="217">
        <f t="shared" si="6"/>
        <v>0</v>
      </c>
      <c r="L37" s="217">
        <f t="shared" si="6"/>
        <v>0</v>
      </c>
      <c r="M37" s="128">
        <f t="shared" si="3"/>
        <v>0</v>
      </c>
      <c r="N37" s="217">
        <f>SUM(N38:N43)</f>
        <v>0</v>
      </c>
    </row>
    <row r="38" spans="1:14" s="2" customFormat="1" ht="12.75" thickTop="1" thickBot="1">
      <c r="A38" s="200" t="s">
        <v>1813</v>
      </c>
      <c r="B38" s="201">
        <v>2271</v>
      </c>
      <c r="C38" s="201">
        <v>160</v>
      </c>
      <c r="D38" s="219">
        <v>0</v>
      </c>
      <c r="E38" s="220">
        <v>0</v>
      </c>
      <c r="F38" s="219">
        <v>0</v>
      </c>
      <c r="G38" s="219">
        <v>0</v>
      </c>
      <c r="H38" s="219">
        <v>0</v>
      </c>
      <c r="I38" s="219">
        <v>0</v>
      </c>
      <c r="J38" s="219">
        <v>0</v>
      </c>
      <c r="K38" s="219">
        <v>0</v>
      </c>
      <c r="L38" s="219">
        <v>0</v>
      </c>
      <c r="M38" s="128">
        <f t="shared" si="3"/>
        <v>0</v>
      </c>
      <c r="N38" s="219">
        <v>0</v>
      </c>
    </row>
    <row r="39" spans="1:14" s="2" customFormat="1" ht="12.75" thickTop="1" thickBot="1">
      <c r="A39" s="200" t="s">
        <v>4004</v>
      </c>
      <c r="B39" s="201">
        <v>2272</v>
      </c>
      <c r="C39" s="201">
        <v>170</v>
      </c>
      <c r="D39" s="219">
        <v>0</v>
      </c>
      <c r="E39" s="220">
        <v>0</v>
      </c>
      <c r="F39" s="219">
        <v>0</v>
      </c>
      <c r="G39" s="219">
        <v>0</v>
      </c>
      <c r="H39" s="219">
        <v>0</v>
      </c>
      <c r="I39" s="219">
        <v>0</v>
      </c>
      <c r="J39" s="219">
        <v>0</v>
      </c>
      <c r="K39" s="219">
        <v>0</v>
      </c>
      <c r="L39" s="219">
        <v>0</v>
      </c>
      <c r="M39" s="128">
        <f t="shared" si="3"/>
        <v>0</v>
      </c>
      <c r="N39" s="219">
        <v>0</v>
      </c>
    </row>
    <row r="40" spans="1:14" s="2" customFormat="1" ht="12.75" thickTop="1" thickBot="1">
      <c r="A40" s="200" t="s">
        <v>1814</v>
      </c>
      <c r="B40" s="201">
        <v>2273</v>
      </c>
      <c r="C40" s="201">
        <v>180</v>
      </c>
      <c r="D40" s="219">
        <v>0</v>
      </c>
      <c r="E40" s="220">
        <v>0</v>
      </c>
      <c r="F40" s="219">
        <v>0</v>
      </c>
      <c r="G40" s="219">
        <v>0</v>
      </c>
      <c r="H40" s="219">
        <v>0</v>
      </c>
      <c r="I40" s="219">
        <v>0</v>
      </c>
      <c r="J40" s="219">
        <v>0</v>
      </c>
      <c r="K40" s="219">
        <v>0</v>
      </c>
      <c r="L40" s="219">
        <v>0</v>
      </c>
      <c r="M40" s="128">
        <f t="shared" si="3"/>
        <v>0</v>
      </c>
      <c r="N40" s="219">
        <v>0</v>
      </c>
    </row>
    <row r="41" spans="1:14" s="2" customFormat="1" ht="12.75" thickTop="1" thickBot="1">
      <c r="A41" s="200" t="s">
        <v>1815</v>
      </c>
      <c r="B41" s="201">
        <v>2274</v>
      </c>
      <c r="C41" s="201">
        <v>190</v>
      </c>
      <c r="D41" s="219">
        <v>0</v>
      </c>
      <c r="E41" s="220">
        <v>0</v>
      </c>
      <c r="F41" s="219">
        <v>0</v>
      </c>
      <c r="G41" s="219">
        <v>0</v>
      </c>
      <c r="H41" s="219">
        <v>0</v>
      </c>
      <c r="I41" s="219">
        <v>0</v>
      </c>
      <c r="J41" s="219">
        <v>0</v>
      </c>
      <c r="K41" s="219">
        <v>0</v>
      </c>
      <c r="L41" s="219">
        <v>0</v>
      </c>
      <c r="M41" s="128">
        <f t="shared" si="3"/>
        <v>0</v>
      </c>
      <c r="N41" s="219">
        <v>0</v>
      </c>
    </row>
    <row r="42" spans="1:14" s="2" customFormat="1" ht="12.75" thickTop="1" thickBot="1">
      <c r="A42" s="200" t="s">
        <v>1816</v>
      </c>
      <c r="B42" s="201">
        <v>2275</v>
      </c>
      <c r="C42" s="201">
        <v>200</v>
      </c>
      <c r="D42" s="219">
        <v>0</v>
      </c>
      <c r="E42" s="220">
        <v>0</v>
      </c>
      <c r="F42" s="219">
        <v>0</v>
      </c>
      <c r="G42" s="219">
        <v>0</v>
      </c>
      <c r="H42" s="219">
        <v>0</v>
      </c>
      <c r="I42" s="219">
        <v>0</v>
      </c>
      <c r="J42" s="219">
        <v>0</v>
      </c>
      <c r="K42" s="219">
        <v>0</v>
      </c>
      <c r="L42" s="219">
        <v>0</v>
      </c>
      <c r="M42" s="128">
        <f t="shared" si="3"/>
        <v>0</v>
      </c>
      <c r="N42" s="219">
        <v>0</v>
      </c>
    </row>
    <row r="43" spans="1:14" s="2" customFormat="1" ht="12.75" thickTop="1" thickBot="1">
      <c r="A43" s="200" t="s">
        <v>4569</v>
      </c>
      <c r="B43" s="201">
        <v>2276</v>
      </c>
      <c r="C43" s="201">
        <v>210</v>
      </c>
      <c r="D43" s="219">
        <v>0</v>
      </c>
      <c r="E43" s="220">
        <v>0</v>
      </c>
      <c r="F43" s="219">
        <v>0</v>
      </c>
      <c r="G43" s="219">
        <v>0</v>
      </c>
      <c r="H43" s="219">
        <v>0</v>
      </c>
      <c r="I43" s="219">
        <v>0</v>
      </c>
      <c r="J43" s="219">
        <v>0</v>
      </c>
      <c r="K43" s="219">
        <v>0</v>
      </c>
      <c r="L43" s="219">
        <v>0</v>
      </c>
      <c r="M43" s="128">
        <f t="shared" si="3"/>
        <v>0</v>
      </c>
      <c r="N43" s="219">
        <v>0</v>
      </c>
    </row>
    <row r="44" spans="1:14" s="2" customFormat="1" ht="12" customHeight="1" thickTop="1" thickBot="1">
      <c r="A44" s="205" t="s">
        <v>4005</v>
      </c>
      <c r="B44" s="198">
        <v>2280</v>
      </c>
      <c r="C44" s="198">
        <v>220</v>
      </c>
      <c r="D44" s="217">
        <f>SUM(D45:D46)</f>
        <v>0</v>
      </c>
      <c r="E44" s="217">
        <v>0</v>
      </c>
      <c r="F44" s="217">
        <f t="shared" ref="F44:L44" si="7">SUM(F45:F46)</f>
        <v>0</v>
      </c>
      <c r="G44" s="217">
        <f t="shared" si="7"/>
        <v>0</v>
      </c>
      <c r="H44" s="217">
        <f t="shared" si="7"/>
        <v>0</v>
      </c>
      <c r="I44" s="217">
        <f t="shared" si="7"/>
        <v>0</v>
      </c>
      <c r="J44" s="217">
        <f t="shared" si="7"/>
        <v>0</v>
      </c>
      <c r="K44" s="217">
        <f t="shared" si="7"/>
        <v>0</v>
      </c>
      <c r="L44" s="217">
        <f t="shared" si="7"/>
        <v>0</v>
      </c>
      <c r="M44" s="128">
        <f t="shared" si="3"/>
        <v>0</v>
      </c>
      <c r="N44" s="217">
        <f>SUM(N45:N46)</f>
        <v>0</v>
      </c>
    </row>
    <row r="45" spans="1:14" s="2" customFormat="1" ht="12" customHeight="1" thickTop="1" thickBot="1">
      <c r="A45" s="233" t="s">
        <v>4006</v>
      </c>
      <c r="B45" s="167">
        <v>2281</v>
      </c>
      <c r="C45" s="167">
        <v>230</v>
      </c>
      <c r="D45" s="219">
        <v>0</v>
      </c>
      <c r="E45" s="219">
        <v>0</v>
      </c>
      <c r="F45" s="219">
        <v>0</v>
      </c>
      <c r="G45" s="219">
        <v>0</v>
      </c>
      <c r="H45" s="219">
        <v>0</v>
      </c>
      <c r="I45" s="219">
        <v>0</v>
      </c>
      <c r="J45" s="219">
        <v>0</v>
      </c>
      <c r="K45" s="219">
        <v>0</v>
      </c>
      <c r="L45" s="219">
        <v>0</v>
      </c>
      <c r="M45" s="128">
        <f t="shared" si="3"/>
        <v>0</v>
      </c>
      <c r="N45" s="219">
        <v>0</v>
      </c>
    </row>
    <row r="46" spans="1:14" s="2" customFormat="1" ht="12" customHeight="1" thickTop="1" thickBot="1">
      <c r="A46" s="212" t="s">
        <v>4007</v>
      </c>
      <c r="B46" s="167">
        <v>2282</v>
      </c>
      <c r="C46" s="167">
        <v>240</v>
      </c>
      <c r="D46" s="219">
        <v>0</v>
      </c>
      <c r="E46" s="219">
        <v>0</v>
      </c>
      <c r="F46" s="219">
        <v>0</v>
      </c>
      <c r="G46" s="219">
        <v>0</v>
      </c>
      <c r="H46" s="219">
        <v>0</v>
      </c>
      <c r="I46" s="219">
        <v>0</v>
      </c>
      <c r="J46" s="219">
        <v>0</v>
      </c>
      <c r="K46" s="219">
        <v>0</v>
      </c>
      <c r="L46" s="219">
        <v>0</v>
      </c>
      <c r="M46" s="128">
        <f t="shared" si="3"/>
        <v>0</v>
      </c>
      <c r="N46" s="219">
        <v>0</v>
      </c>
    </row>
    <row r="47" spans="1:14" s="2" customFormat="1" ht="12.75" thickTop="1" thickBot="1">
      <c r="A47" s="168" t="s">
        <v>4008</v>
      </c>
      <c r="B47" s="171">
        <v>2400</v>
      </c>
      <c r="C47" s="171">
        <v>250</v>
      </c>
      <c r="D47" s="221">
        <f t="shared" ref="D47:L47" si="8">SUM(D48:D49)</f>
        <v>0</v>
      </c>
      <c r="E47" s="221">
        <f t="shared" si="8"/>
        <v>0</v>
      </c>
      <c r="F47" s="221">
        <f>SUM(F48:F49)</f>
        <v>0</v>
      </c>
      <c r="G47" s="221">
        <f>SUM(G48:G49)</f>
        <v>0</v>
      </c>
      <c r="H47" s="221">
        <f t="shared" si="8"/>
        <v>0</v>
      </c>
      <c r="I47" s="221">
        <f t="shared" si="8"/>
        <v>0</v>
      </c>
      <c r="J47" s="221">
        <f t="shared" si="8"/>
        <v>0</v>
      </c>
      <c r="K47" s="221">
        <f>SUM(K48:K49)</f>
        <v>0</v>
      </c>
      <c r="L47" s="221">
        <f t="shared" si="8"/>
        <v>0</v>
      </c>
      <c r="M47" s="128">
        <f t="shared" si="3"/>
        <v>0</v>
      </c>
      <c r="N47" s="221">
        <f>SUM(N48:N49)</f>
        <v>0</v>
      </c>
    </row>
    <row r="48" spans="1:14" s="2" customFormat="1" ht="12.75" thickTop="1" thickBot="1">
      <c r="A48" s="209" t="s">
        <v>4009</v>
      </c>
      <c r="B48" s="172">
        <v>2410</v>
      </c>
      <c r="C48" s="172">
        <v>260</v>
      </c>
      <c r="D48" s="218">
        <v>0</v>
      </c>
      <c r="E48" s="217">
        <v>0</v>
      </c>
      <c r="F48" s="218">
        <v>0</v>
      </c>
      <c r="G48" s="218">
        <v>0</v>
      </c>
      <c r="H48" s="218">
        <v>0</v>
      </c>
      <c r="I48" s="218">
        <v>0</v>
      </c>
      <c r="J48" s="218">
        <v>0</v>
      </c>
      <c r="K48" s="218">
        <v>0</v>
      </c>
      <c r="L48" s="218">
        <v>0</v>
      </c>
      <c r="M48" s="128">
        <f t="shared" si="3"/>
        <v>0</v>
      </c>
      <c r="N48" s="218">
        <v>0</v>
      </c>
    </row>
    <row r="49" spans="1:14" s="2" customFormat="1" ht="12.75" thickTop="1" thickBot="1">
      <c r="A49" s="209" t="s">
        <v>4010</v>
      </c>
      <c r="B49" s="172">
        <v>2420</v>
      </c>
      <c r="C49" s="172">
        <v>270</v>
      </c>
      <c r="D49" s="218">
        <v>0</v>
      </c>
      <c r="E49" s="217">
        <v>0</v>
      </c>
      <c r="F49" s="218">
        <v>0</v>
      </c>
      <c r="G49" s="218">
        <v>0</v>
      </c>
      <c r="H49" s="218">
        <v>0</v>
      </c>
      <c r="I49" s="218">
        <v>0</v>
      </c>
      <c r="J49" s="218">
        <v>0</v>
      </c>
      <c r="K49" s="218">
        <v>0</v>
      </c>
      <c r="L49" s="218">
        <v>0</v>
      </c>
      <c r="M49" s="128">
        <f t="shared" si="3"/>
        <v>0</v>
      </c>
      <c r="N49" s="218">
        <v>0</v>
      </c>
    </row>
    <row r="50" spans="1:14" s="2" customFormat="1" ht="11.25" customHeight="1" thickTop="1" thickBot="1">
      <c r="A50" s="210" t="s">
        <v>4011</v>
      </c>
      <c r="B50" s="171">
        <v>2600</v>
      </c>
      <c r="C50" s="171">
        <v>280</v>
      </c>
      <c r="D50" s="221">
        <f t="shared" ref="D50:L50" si="9">SUM(D51:D53)</f>
        <v>0</v>
      </c>
      <c r="E50" s="221">
        <f t="shared" si="9"/>
        <v>0</v>
      </c>
      <c r="F50" s="221">
        <f>SUM(F51:F53)</f>
        <v>0</v>
      </c>
      <c r="G50" s="221">
        <f>SUM(G51:G53)</f>
        <v>0</v>
      </c>
      <c r="H50" s="221">
        <f t="shared" si="9"/>
        <v>0</v>
      </c>
      <c r="I50" s="221">
        <f t="shared" si="9"/>
        <v>0</v>
      </c>
      <c r="J50" s="221">
        <f t="shared" si="9"/>
        <v>0</v>
      </c>
      <c r="K50" s="221">
        <f>SUM(K51:K53)</f>
        <v>0</v>
      </c>
      <c r="L50" s="221">
        <f t="shared" si="9"/>
        <v>0</v>
      </c>
      <c r="M50" s="128">
        <f t="shared" si="3"/>
        <v>0</v>
      </c>
      <c r="N50" s="221">
        <f>SUM(N51:N53)</f>
        <v>0</v>
      </c>
    </row>
    <row r="51" spans="1:14" s="2" customFormat="1" ht="11.25" customHeight="1" thickTop="1" thickBot="1">
      <c r="A51" s="170" t="s">
        <v>1817</v>
      </c>
      <c r="B51" s="172">
        <v>2610</v>
      </c>
      <c r="C51" s="172">
        <v>290</v>
      </c>
      <c r="D51" s="222">
        <v>0</v>
      </c>
      <c r="E51" s="223">
        <v>0</v>
      </c>
      <c r="F51" s="222">
        <v>0</v>
      </c>
      <c r="G51" s="222">
        <v>0</v>
      </c>
      <c r="H51" s="222">
        <v>0</v>
      </c>
      <c r="I51" s="222">
        <v>0</v>
      </c>
      <c r="J51" s="222">
        <v>0</v>
      </c>
      <c r="K51" s="222">
        <v>0</v>
      </c>
      <c r="L51" s="222">
        <v>0</v>
      </c>
      <c r="M51" s="128">
        <f t="shared" si="3"/>
        <v>0</v>
      </c>
      <c r="N51" s="222">
        <v>0</v>
      </c>
    </row>
    <row r="52" spans="1:14" s="2" customFormat="1" ht="12.75" thickTop="1" thickBot="1">
      <c r="A52" s="170" t="s">
        <v>1818</v>
      </c>
      <c r="B52" s="172">
        <v>2620</v>
      </c>
      <c r="C52" s="172">
        <v>300</v>
      </c>
      <c r="D52" s="222">
        <v>0</v>
      </c>
      <c r="E52" s="223">
        <v>0</v>
      </c>
      <c r="F52" s="222">
        <v>0</v>
      </c>
      <c r="G52" s="222">
        <v>0</v>
      </c>
      <c r="H52" s="222">
        <v>0</v>
      </c>
      <c r="I52" s="222">
        <v>0</v>
      </c>
      <c r="J52" s="222">
        <v>0</v>
      </c>
      <c r="K52" s="222">
        <v>0</v>
      </c>
      <c r="L52" s="222">
        <v>0</v>
      </c>
      <c r="M52" s="128">
        <f t="shared" si="3"/>
        <v>0</v>
      </c>
      <c r="N52" s="222">
        <v>0</v>
      </c>
    </row>
    <row r="53" spans="1:14" s="2" customFormat="1" ht="12" customHeight="1" thickTop="1" thickBot="1">
      <c r="A53" s="209" t="s">
        <v>4012</v>
      </c>
      <c r="B53" s="172">
        <v>2630</v>
      </c>
      <c r="C53" s="172">
        <v>310</v>
      </c>
      <c r="D53" s="222">
        <v>0</v>
      </c>
      <c r="E53" s="223">
        <v>0</v>
      </c>
      <c r="F53" s="222">
        <v>0</v>
      </c>
      <c r="G53" s="222">
        <v>0</v>
      </c>
      <c r="H53" s="222">
        <v>0</v>
      </c>
      <c r="I53" s="222">
        <v>0</v>
      </c>
      <c r="J53" s="222">
        <v>0</v>
      </c>
      <c r="K53" s="222">
        <v>0</v>
      </c>
      <c r="L53" s="222">
        <v>0</v>
      </c>
      <c r="M53" s="128">
        <f t="shared" si="3"/>
        <v>0</v>
      </c>
      <c r="N53" s="222">
        <v>0</v>
      </c>
    </row>
    <row r="54" spans="1:14" s="2" customFormat="1" ht="12.75" thickTop="1" thickBot="1">
      <c r="A54" s="211" t="s">
        <v>4013</v>
      </c>
      <c r="B54" s="171">
        <v>2700</v>
      </c>
      <c r="C54" s="171">
        <v>320</v>
      </c>
      <c r="D54" s="224">
        <f t="shared" ref="D54:L54" si="10">SUM(D55:D57)</f>
        <v>0</v>
      </c>
      <c r="E54" s="224">
        <v>0</v>
      </c>
      <c r="F54" s="224">
        <f>SUM(F55:F57)</f>
        <v>0</v>
      </c>
      <c r="G54" s="224">
        <f>SUM(G55:G57)</f>
        <v>0</v>
      </c>
      <c r="H54" s="224">
        <f t="shared" si="10"/>
        <v>0</v>
      </c>
      <c r="I54" s="224">
        <f t="shared" si="10"/>
        <v>0</v>
      </c>
      <c r="J54" s="224">
        <f t="shared" si="10"/>
        <v>0</v>
      </c>
      <c r="K54" s="224">
        <f>SUM(K55:K57)</f>
        <v>0</v>
      </c>
      <c r="L54" s="224">
        <f t="shared" si="10"/>
        <v>0</v>
      </c>
      <c r="M54" s="128">
        <f t="shared" si="3"/>
        <v>0</v>
      </c>
      <c r="N54" s="224">
        <f>SUM(N55:N57)</f>
        <v>0</v>
      </c>
    </row>
    <row r="55" spans="1:14" s="2" customFormat="1" ht="12.75" thickTop="1" thickBot="1">
      <c r="A55" s="170" t="s">
        <v>4014</v>
      </c>
      <c r="B55" s="172">
        <v>2710</v>
      </c>
      <c r="C55" s="172">
        <v>330</v>
      </c>
      <c r="D55" s="222">
        <v>0</v>
      </c>
      <c r="E55" s="223">
        <v>0</v>
      </c>
      <c r="F55" s="222">
        <v>0</v>
      </c>
      <c r="G55" s="222">
        <v>0</v>
      </c>
      <c r="H55" s="222">
        <v>0</v>
      </c>
      <c r="I55" s="222">
        <v>0</v>
      </c>
      <c r="J55" s="222">
        <v>0</v>
      </c>
      <c r="K55" s="222">
        <v>0</v>
      </c>
      <c r="L55" s="222">
        <v>0</v>
      </c>
      <c r="M55" s="128">
        <f t="shared" si="3"/>
        <v>0</v>
      </c>
      <c r="N55" s="222">
        <v>0</v>
      </c>
    </row>
    <row r="56" spans="1:14" s="2" customFormat="1" ht="12.75" thickTop="1" thickBot="1">
      <c r="A56" s="170" t="s">
        <v>4015</v>
      </c>
      <c r="B56" s="172">
        <v>2720</v>
      </c>
      <c r="C56" s="172">
        <v>340</v>
      </c>
      <c r="D56" s="222">
        <v>0</v>
      </c>
      <c r="E56" s="223">
        <v>0</v>
      </c>
      <c r="F56" s="222">
        <v>0</v>
      </c>
      <c r="G56" s="222">
        <v>0</v>
      </c>
      <c r="H56" s="222">
        <v>0</v>
      </c>
      <c r="I56" s="222">
        <v>0</v>
      </c>
      <c r="J56" s="222">
        <v>0</v>
      </c>
      <c r="K56" s="222">
        <v>0</v>
      </c>
      <c r="L56" s="222">
        <v>0</v>
      </c>
      <c r="M56" s="128">
        <f t="shared" si="3"/>
        <v>0</v>
      </c>
      <c r="N56" s="222">
        <v>0</v>
      </c>
    </row>
    <row r="57" spans="1:14" s="2" customFormat="1" ht="12.75" thickTop="1" thickBot="1">
      <c r="A57" s="170" t="s">
        <v>4016</v>
      </c>
      <c r="B57" s="172">
        <v>2730</v>
      </c>
      <c r="C57" s="172">
        <v>350</v>
      </c>
      <c r="D57" s="222">
        <v>0</v>
      </c>
      <c r="E57" s="223">
        <v>0</v>
      </c>
      <c r="F57" s="222">
        <v>0</v>
      </c>
      <c r="G57" s="222">
        <v>0</v>
      </c>
      <c r="H57" s="222">
        <v>0</v>
      </c>
      <c r="I57" s="222">
        <v>0</v>
      </c>
      <c r="J57" s="222">
        <v>0</v>
      </c>
      <c r="K57" s="222">
        <v>0</v>
      </c>
      <c r="L57" s="222">
        <v>0</v>
      </c>
      <c r="M57" s="128">
        <f t="shared" si="3"/>
        <v>0</v>
      </c>
      <c r="N57" s="222">
        <v>0</v>
      </c>
    </row>
    <row r="58" spans="1:14" s="2" customFormat="1" ht="12.75" thickTop="1" thickBot="1">
      <c r="A58" s="211" t="s">
        <v>4017</v>
      </c>
      <c r="B58" s="171">
        <v>2800</v>
      </c>
      <c r="C58" s="171">
        <v>360</v>
      </c>
      <c r="D58" s="225">
        <v>0</v>
      </c>
      <c r="E58" s="224">
        <v>0</v>
      </c>
      <c r="F58" s="225">
        <v>0</v>
      </c>
      <c r="G58" s="225">
        <v>0</v>
      </c>
      <c r="H58" s="225">
        <v>0</v>
      </c>
      <c r="I58" s="225">
        <v>0</v>
      </c>
      <c r="J58" s="225">
        <v>0</v>
      </c>
      <c r="K58" s="225">
        <v>0</v>
      </c>
      <c r="L58" s="225">
        <v>0</v>
      </c>
      <c r="M58" s="128">
        <f t="shared" si="3"/>
        <v>0</v>
      </c>
      <c r="N58" s="225">
        <v>0</v>
      </c>
    </row>
    <row r="59" spans="1:14" s="2" customFormat="1" ht="12.75" thickTop="1" thickBot="1">
      <c r="A59" s="171" t="s">
        <v>4018</v>
      </c>
      <c r="B59" s="171">
        <v>3000</v>
      </c>
      <c r="C59" s="171">
        <v>370</v>
      </c>
      <c r="D59" s="224">
        <f t="shared" ref="D59:L59" si="11">D60+D74</f>
        <v>0</v>
      </c>
      <c r="E59" s="224">
        <f t="shared" si="11"/>
        <v>0</v>
      </c>
      <c r="F59" s="224">
        <f>F60+F74</f>
        <v>0</v>
      </c>
      <c r="G59" s="224">
        <f>G60+G74</f>
        <v>0</v>
      </c>
      <c r="H59" s="224">
        <f t="shared" si="11"/>
        <v>0</v>
      </c>
      <c r="I59" s="224">
        <f t="shared" si="11"/>
        <v>0</v>
      </c>
      <c r="J59" s="224">
        <f t="shared" si="11"/>
        <v>0</v>
      </c>
      <c r="K59" s="224">
        <f>K60+K74</f>
        <v>0</v>
      </c>
      <c r="L59" s="224">
        <f t="shared" si="11"/>
        <v>0</v>
      </c>
      <c r="M59" s="128">
        <f t="shared" si="3"/>
        <v>0</v>
      </c>
      <c r="N59" s="224">
        <f>N60+N74</f>
        <v>0</v>
      </c>
    </row>
    <row r="60" spans="1:14" s="2" customFormat="1" ht="12.75" thickTop="1" thickBot="1">
      <c r="A60" s="168" t="s">
        <v>1771</v>
      </c>
      <c r="B60" s="171">
        <v>3100</v>
      </c>
      <c r="C60" s="171">
        <v>380</v>
      </c>
      <c r="D60" s="224">
        <f t="shared" ref="D60:L60" si="12">D61+D62+D65+D68+D72+D73</f>
        <v>0</v>
      </c>
      <c r="E60" s="224">
        <f t="shared" si="12"/>
        <v>0</v>
      </c>
      <c r="F60" s="224">
        <f>F61+F62+F65+F68+F72+F73</f>
        <v>0</v>
      </c>
      <c r="G60" s="224">
        <f>G61+G62+G65+G68+G72+G73</f>
        <v>0</v>
      </c>
      <c r="H60" s="224">
        <f t="shared" si="12"/>
        <v>0</v>
      </c>
      <c r="I60" s="224">
        <f t="shared" si="12"/>
        <v>0</v>
      </c>
      <c r="J60" s="224">
        <f t="shared" si="12"/>
        <v>0</v>
      </c>
      <c r="K60" s="224">
        <f>K61+K62+K65+K68+K72+K73</f>
        <v>0</v>
      </c>
      <c r="L60" s="224">
        <f t="shared" si="12"/>
        <v>0</v>
      </c>
      <c r="M60" s="128">
        <f t="shared" si="3"/>
        <v>0</v>
      </c>
      <c r="N60" s="224">
        <f>N61+N62+N65+N68+N72+N73</f>
        <v>0</v>
      </c>
    </row>
    <row r="61" spans="1:14" s="2" customFormat="1" ht="12.75" thickTop="1" thickBot="1">
      <c r="A61" s="170" t="s">
        <v>1819</v>
      </c>
      <c r="B61" s="172">
        <v>3110</v>
      </c>
      <c r="C61" s="172">
        <v>390</v>
      </c>
      <c r="D61" s="222">
        <v>0</v>
      </c>
      <c r="E61" s="223">
        <v>0</v>
      </c>
      <c r="F61" s="222">
        <v>0</v>
      </c>
      <c r="G61" s="222">
        <v>0</v>
      </c>
      <c r="H61" s="222">
        <v>0</v>
      </c>
      <c r="I61" s="222">
        <v>0</v>
      </c>
      <c r="J61" s="222">
        <v>0</v>
      </c>
      <c r="K61" s="222">
        <v>0</v>
      </c>
      <c r="L61" s="222">
        <v>0</v>
      </c>
      <c r="M61" s="128">
        <f t="shared" si="3"/>
        <v>0</v>
      </c>
      <c r="N61" s="222">
        <v>0</v>
      </c>
    </row>
    <row r="62" spans="1:14" s="2" customFormat="1" ht="12.75" thickTop="1" thickBot="1">
      <c r="A62" s="209" t="s">
        <v>1820</v>
      </c>
      <c r="B62" s="172">
        <v>3120</v>
      </c>
      <c r="C62" s="172">
        <v>400</v>
      </c>
      <c r="D62" s="226">
        <f t="shared" ref="D62:L62" si="13">SUM(D63:D64)</f>
        <v>0</v>
      </c>
      <c r="E62" s="226">
        <f t="shared" si="13"/>
        <v>0</v>
      </c>
      <c r="F62" s="226">
        <f>SUM(F63:F64)</f>
        <v>0</v>
      </c>
      <c r="G62" s="226">
        <f>SUM(G63:G64)</f>
        <v>0</v>
      </c>
      <c r="H62" s="226">
        <f t="shared" si="13"/>
        <v>0</v>
      </c>
      <c r="I62" s="226">
        <f t="shared" si="13"/>
        <v>0</v>
      </c>
      <c r="J62" s="226">
        <f t="shared" si="13"/>
        <v>0</v>
      </c>
      <c r="K62" s="226">
        <f>SUM(K63:K64)</f>
        <v>0</v>
      </c>
      <c r="L62" s="226">
        <f t="shared" si="13"/>
        <v>0</v>
      </c>
      <c r="M62" s="128">
        <f t="shared" si="3"/>
        <v>0</v>
      </c>
      <c r="N62" s="226">
        <f>SUM(N63:N64)</f>
        <v>0</v>
      </c>
    </row>
    <row r="63" spans="1:14" s="2" customFormat="1" ht="12.75" thickTop="1" thickBot="1">
      <c r="A63" s="212" t="s">
        <v>4019</v>
      </c>
      <c r="B63" s="167">
        <v>3121</v>
      </c>
      <c r="C63" s="167">
        <v>410</v>
      </c>
      <c r="D63" s="215">
        <v>0</v>
      </c>
      <c r="E63" s="227">
        <v>0</v>
      </c>
      <c r="F63" s="215">
        <v>0</v>
      </c>
      <c r="G63" s="215">
        <v>0</v>
      </c>
      <c r="H63" s="215">
        <v>0</v>
      </c>
      <c r="I63" s="215">
        <v>0</v>
      </c>
      <c r="J63" s="215">
        <v>0</v>
      </c>
      <c r="K63" s="215">
        <v>0</v>
      </c>
      <c r="L63" s="215">
        <v>0</v>
      </c>
      <c r="M63" s="128">
        <f t="shared" si="3"/>
        <v>0</v>
      </c>
      <c r="N63" s="215">
        <v>0</v>
      </c>
    </row>
    <row r="64" spans="1:14" s="2" customFormat="1" ht="12.75" thickTop="1" thickBot="1">
      <c r="A64" s="212" t="s">
        <v>4020</v>
      </c>
      <c r="B64" s="167">
        <v>3122</v>
      </c>
      <c r="C64" s="167">
        <v>420</v>
      </c>
      <c r="D64" s="215">
        <v>0</v>
      </c>
      <c r="E64" s="227">
        <v>0</v>
      </c>
      <c r="F64" s="215">
        <v>0</v>
      </c>
      <c r="G64" s="215">
        <v>0</v>
      </c>
      <c r="H64" s="215">
        <v>0</v>
      </c>
      <c r="I64" s="215">
        <v>0</v>
      </c>
      <c r="J64" s="215">
        <v>0</v>
      </c>
      <c r="K64" s="215">
        <v>0</v>
      </c>
      <c r="L64" s="215">
        <v>0</v>
      </c>
      <c r="M64" s="128">
        <f t="shared" si="3"/>
        <v>0</v>
      </c>
      <c r="N64" s="215">
        <v>0</v>
      </c>
    </row>
    <row r="65" spans="1:14" s="2" customFormat="1" ht="12.75" thickTop="1" thickBot="1">
      <c r="A65" s="169" t="s">
        <v>1821</v>
      </c>
      <c r="B65" s="172">
        <v>3130</v>
      </c>
      <c r="C65" s="172">
        <v>430</v>
      </c>
      <c r="D65" s="223">
        <f t="shared" ref="D65:L65" si="14">SUM(D66:D67)</f>
        <v>0</v>
      </c>
      <c r="E65" s="223">
        <f t="shared" si="14"/>
        <v>0</v>
      </c>
      <c r="F65" s="223">
        <f>SUM(F66:F67)</f>
        <v>0</v>
      </c>
      <c r="G65" s="223">
        <f>SUM(G66:G67)</f>
        <v>0</v>
      </c>
      <c r="H65" s="223">
        <f t="shared" si="14"/>
        <v>0</v>
      </c>
      <c r="I65" s="223">
        <f t="shared" si="14"/>
        <v>0</v>
      </c>
      <c r="J65" s="223">
        <f t="shared" si="14"/>
        <v>0</v>
      </c>
      <c r="K65" s="223">
        <f>SUM(K66:K67)</f>
        <v>0</v>
      </c>
      <c r="L65" s="223">
        <f t="shared" si="14"/>
        <v>0</v>
      </c>
      <c r="M65" s="128">
        <f t="shared" si="3"/>
        <v>0</v>
      </c>
      <c r="N65" s="223">
        <f>SUM(N66:N67)</f>
        <v>0</v>
      </c>
    </row>
    <row r="66" spans="1:14" s="2" customFormat="1" ht="12.75" thickTop="1" thickBot="1">
      <c r="A66" s="212" t="s">
        <v>4021</v>
      </c>
      <c r="B66" s="167">
        <v>3131</v>
      </c>
      <c r="C66" s="167">
        <v>440</v>
      </c>
      <c r="D66" s="215">
        <v>0</v>
      </c>
      <c r="E66" s="227">
        <v>0</v>
      </c>
      <c r="F66" s="215">
        <v>0</v>
      </c>
      <c r="G66" s="215">
        <v>0</v>
      </c>
      <c r="H66" s="215">
        <v>0</v>
      </c>
      <c r="I66" s="215">
        <v>0</v>
      </c>
      <c r="J66" s="215">
        <v>0</v>
      </c>
      <c r="K66" s="215">
        <v>0</v>
      </c>
      <c r="L66" s="215">
        <v>0</v>
      </c>
      <c r="M66" s="128">
        <f t="shared" si="3"/>
        <v>0</v>
      </c>
      <c r="N66" s="215">
        <v>0</v>
      </c>
    </row>
    <row r="67" spans="1:14" s="2" customFormat="1" ht="12.75" thickTop="1" thickBot="1">
      <c r="A67" s="212" t="s">
        <v>1772</v>
      </c>
      <c r="B67" s="167">
        <v>3132</v>
      </c>
      <c r="C67" s="167">
        <v>450</v>
      </c>
      <c r="D67" s="215">
        <v>0</v>
      </c>
      <c r="E67" s="227">
        <v>0</v>
      </c>
      <c r="F67" s="215">
        <v>0</v>
      </c>
      <c r="G67" s="215">
        <v>0</v>
      </c>
      <c r="H67" s="215">
        <v>0</v>
      </c>
      <c r="I67" s="215">
        <v>0</v>
      </c>
      <c r="J67" s="215">
        <v>0</v>
      </c>
      <c r="K67" s="215">
        <v>0</v>
      </c>
      <c r="L67" s="215">
        <v>0</v>
      </c>
      <c r="M67" s="128">
        <f t="shared" si="3"/>
        <v>0</v>
      </c>
      <c r="N67" s="215">
        <v>0</v>
      </c>
    </row>
    <row r="68" spans="1:14" s="2" customFormat="1" ht="12.75" thickTop="1" thickBot="1">
      <c r="A68" s="169" t="s">
        <v>1773</v>
      </c>
      <c r="B68" s="172">
        <v>3140</v>
      </c>
      <c r="C68" s="172">
        <v>460</v>
      </c>
      <c r="D68" s="223">
        <f t="shared" ref="D68:L68" si="15">SUM(D69:D71)</f>
        <v>0</v>
      </c>
      <c r="E68" s="223">
        <f t="shared" si="15"/>
        <v>0</v>
      </c>
      <c r="F68" s="223">
        <f>SUM(F69:F71)</f>
        <v>0</v>
      </c>
      <c r="G68" s="223">
        <f>SUM(G69:G71)</f>
        <v>0</v>
      </c>
      <c r="H68" s="223">
        <f t="shared" si="15"/>
        <v>0</v>
      </c>
      <c r="I68" s="223">
        <f t="shared" si="15"/>
        <v>0</v>
      </c>
      <c r="J68" s="223">
        <f t="shared" si="15"/>
        <v>0</v>
      </c>
      <c r="K68" s="223">
        <f>SUM(K69:K71)</f>
        <v>0</v>
      </c>
      <c r="L68" s="223">
        <f t="shared" si="15"/>
        <v>0</v>
      </c>
      <c r="M68" s="128">
        <f t="shared" si="3"/>
        <v>0</v>
      </c>
      <c r="N68" s="223">
        <f>SUM(N69:N71)</f>
        <v>0</v>
      </c>
    </row>
    <row r="69" spans="1:14" s="2" customFormat="1" ht="13.5" thickTop="1" thickBot="1">
      <c r="A69" s="213" t="s">
        <v>4022</v>
      </c>
      <c r="B69" s="167">
        <v>3141</v>
      </c>
      <c r="C69" s="167">
        <v>470</v>
      </c>
      <c r="D69" s="215">
        <v>0</v>
      </c>
      <c r="E69" s="227">
        <v>0</v>
      </c>
      <c r="F69" s="215">
        <v>0</v>
      </c>
      <c r="G69" s="215">
        <v>0</v>
      </c>
      <c r="H69" s="215">
        <v>0</v>
      </c>
      <c r="I69" s="215">
        <v>0</v>
      </c>
      <c r="J69" s="215">
        <v>0</v>
      </c>
      <c r="K69" s="215">
        <v>0</v>
      </c>
      <c r="L69" s="215">
        <v>0</v>
      </c>
      <c r="M69" s="128">
        <f t="shared" si="3"/>
        <v>0</v>
      </c>
      <c r="N69" s="215">
        <v>0</v>
      </c>
    </row>
    <row r="70" spans="1:14" s="2" customFormat="1" ht="13.5" thickTop="1" thickBot="1">
      <c r="A70" s="213" t="s">
        <v>4023</v>
      </c>
      <c r="B70" s="167">
        <v>3142</v>
      </c>
      <c r="C70" s="167">
        <v>480</v>
      </c>
      <c r="D70" s="215">
        <v>0</v>
      </c>
      <c r="E70" s="227">
        <v>0</v>
      </c>
      <c r="F70" s="215">
        <v>0</v>
      </c>
      <c r="G70" s="215">
        <v>0</v>
      </c>
      <c r="H70" s="215">
        <v>0</v>
      </c>
      <c r="I70" s="215">
        <v>0</v>
      </c>
      <c r="J70" s="215">
        <v>0</v>
      </c>
      <c r="K70" s="215">
        <v>0</v>
      </c>
      <c r="L70" s="215">
        <v>0</v>
      </c>
      <c r="M70" s="128">
        <f t="shared" si="3"/>
        <v>0</v>
      </c>
      <c r="N70" s="215">
        <v>0</v>
      </c>
    </row>
    <row r="71" spans="1:14" s="2" customFormat="1" ht="13.5" thickTop="1" thickBot="1">
      <c r="A71" s="213" t="s">
        <v>4024</v>
      </c>
      <c r="B71" s="167">
        <v>3143</v>
      </c>
      <c r="C71" s="167">
        <v>490</v>
      </c>
      <c r="D71" s="215">
        <v>0</v>
      </c>
      <c r="E71" s="227">
        <v>0</v>
      </c>
      <c r="F71" s="215">
        <v>0</v>
      </c>
      <c r="G71" s="215">
        <v>0</v>
      </c>
      <c r="H71" s="215">
        <v>0</v>
      </c>
      <c r="I71" s="215">
        <v>0</v>
      </c>
      <c r="J71" s="215">
        <v>0</v>
      </c>
      <c r="K71" s="215">
        <v>0</v>
      </c>
      <c r="L71" s="215">
        <v>0</v>
      </c>
      <c r="M71" s="128">
        <f t="shared" si="3"/>
        <v>0</v>
      </c>
      <c r="N71" s="215">
        <v>0</v>
      </c>
    </row>
    <row r="72" spans="1:14" s="2" customFormat="1" ht="12.75" thickTop="1" thickBot="1">
      <c r="A72" s="169" t="s">
        <v>1822</v>
      </c>
      <c r="B72" s="172">
        <v>3150</v>
      </c>
      <c r="C72" s="172">
        <v>500</v>
      </c>
      <c r="D72" s="222">
        <v>0</v>
      </c>
      <c r="E72" s="223">
        <v>0</v>
      </c>
      <c r="F72" s="222">
        <v>0</v>
      </c>
      <c r="G72" s="222">
        <v>0</v>
      </c>
      <c r="H72" s="222">
        <v>0</v>
      </c>
      <c r="I72" s="222">
        <v>0</v>
      </c>
      <c r="J72" s="222">
        <v>0</v>
      </c>
      <c r="K72" s="222">
        <v>0</v>
      </c>
      <c r="L72" s="222">
        <v>0</v>
      </c>
      <c r="M72" s="128">
        <f t="shared" si="3"/>
        <v>0</v>
      </c>
      <c r="N72" s="222">
        <v>0</v>
      </c>
    </row>
    <row r="73" spans="1:14" s="2" customFormat="1" ht="12.75" thickTop="1" thickBot="1">
      <c r="A73" s="169" t="s">
        <v>4025</v>
      </c>
      <c r="B73" s="172">
        <v>3160</v>
      </c>
      <c r="C73" s="172">
        <v>510</v>
      </c>
      <c r="D73" s="222">
        <v>0</v>
      </c>
      <c r="E73" s="223">
        <v>0</v>
      </c>
      <c r="F73" s="222">
        <v>0</v>
      </c>
      <c r="G73" s="222">
        <v>0</v>
      </c>
      <c r="H73" s="222">
        <v>0</v>
      </c>
      <c r="I73" s="222">
        <v>0</v>
      </c>
      <c r="J73" s="222">
        <v>0</v>
      </c>
      <c r="K73" s="222">
        <v>0</v>
      </c>
      <c r="L73" s="222">
        <v>0</v>
      </c>
      <c r="M73" s="128">
        <f t="shared" si="3"/>
        <v>0</v>
      </c>
      <c r="N73" s="222">
        <v>0</v>
      </c>
    </row>
    <row r="74" spans="1:14" s="2" customFormat="1" ht="12.75" thickTop="1" thickBot="1">
      <c r="A74" s="168" t="s">
        <v>1823</v>
      </c>
      <c r="B74" s="171">
        <v>3200</v>
      </c>
      <c r="C74" s="171">
        <v>520</v>
      </c>
      <c r="D74" s="224">
        <f t="shared" ref="D74:L74" si="16">SUM(D75:D78)</f>
        <v>0</v>
      </c>
      <c r="E74" s="224">
        <f t="shared" si="16"/>
        <v>0</v>
      </c>
      <c r="F74" s="224">
        <f>SUM(F75:F78)</f>
        <v>0</v>
      </c>
      <c r="G74" s="224">
        <f>SUM(G75:G78)</f>
        <v>0</v>
      </c>
      <c r="H74" s="224">
        <f t="shared" si="16"/>
        <v>0</v>
      </c>
      <c r="I74" s="224">
        <f t="shared" si="16"/>
        <v>0</v>
      </c>
      <c r="J74" s="224">
        <f t="shared" si="16"/>
        <v>0</v>
      </c>
      <c r="K74" s="224">
        <f>SUM(K75:K78)</f>
        <v>0</v>
      </c>
      <c r="L74" s="224">
        <f t="shared" si="16"/>
        <v>0</v>
      </c>
      <c r="M74" s="128">
        <f t="shared" si="3"/>
        <v>0</v>
      </c>
      <c r="N74" s="224">
        <f>SUM(N75:N78)</f>
        <v>0</v>
      </c>
    </row>
    <row r="75" spans="1:14" s="2" customFormat="1" ht="12.75" thickTop="1" thickBot="1">
      <c r="A75" s="170" t="s">
        <v>1546</v>
      </c>
      <c r="B75" s="172">
        <v>3210</v>
      </c>
      <c r="C75" s="172">
        <v>530</v>
      </c>
      <c r="D75" s="229">
        <v>0</v>
      </c>
      <c r="E75" s="230">
        <v>0</v>
      </c>
      <c r="F75" s="229">
        <v>0</v>
      </c>
      <c r="G75" s="229">
        <v>0</v>
      </c>
      <c r="H75" s="229">
        <v>0</v>
      </c>
      <c r="I75" s="229">
        <v>0</v>
      </c>
      <c r="J75" s="229">
        <v>0</v>
      </c>
      <c r="K75" s="229">
        <v>0</v>
      </c>
      <c r="L75" s="229">
        <v>0</v>
      </c>
      <c r="M75" s="128">
        <f t="shared" si="3"/>
        <v>0</v>
      </c>
      <c r="N75" s="229">
        <v>0</v>
      </c>
    </row>
    <row r="76" spans="1:14" s="2" customFormat="1" ht="12.75" thickTop="1" thickBot="1">
      <c r="A76" s="170" t="s">
        <v>1824</v>
      </c>
      <c r="B76" s="172">
        <v>3220</v>
      </c>
      <c r="C76" s="172">
        <v>540</v>
      </c>
      <c r="D76" s="229">
        <v>0</v>
      </c>
      <c r="E76" s="230">
        <v>0</v>
      </c>
      <c r="F76" s="229">
        <v>0</v>
      </c>
      <c r="G76" s="229">
        <v>0</v>
      </c>
      <c r="H76" s="229">
        <v>0</v>
      </c>
      <c r="I76" s="229">
        <v>0</v>
      </c>
      <c r="J76" s="229">
        <v>0</v>
      </c>
      <c r="K76" s="229">
        <v>0</v>
      </c>
      <c r="L76" s="229">
        <v>0</v>
      </c>
      <c r="M76" s="128">
        <f t="shared" si="3"/>
        <v>0</v>
      </c>
      <c r="N76" s="229">
        <v>0</v>
      </c>
    </row>
    <row r="77" spans="1:14" s="2" customFormat="1" ht="11.25" customHeight="1" thickTop="1" thickBot="1">
      <c r="A77" s="169" t="s">
        <v>4026</v>
      </c>
      <c r="B77" s="172">
        <v>3230</v>
      </c>
      <c r="C77" s="172">
        <v>550</v>
      </c>
      <c r="D77" s="229">
        <v>0</v>
      </c>
      <c r="E77" s="230">
        <v>0</v>
      </c>
      <c r="F77" s="229">
        <v>0</v>
      </c>
      <c r="G77" s="229">
        <v>0</v>
      </c>
      <c r="H77" s="229">
        <v>0</v>
      </c>
      <c r="I77" s="229">
        <v>0</v>
      </c>
      <c r="J77" s="229">
        <v>0</v>
      </c>
      <c r="K77" s="229">
        <v>0</v>
      </c>
      <c r="L77" s="229">
        <v>0</v>
      </c>
      <c r="M77" s="128">
        <f t="shared" si="3"/>
        <v>0</v>
      </c>
      <c r="N77" s="229">
        <v>0</v>
      </c>
    </row>
    <row r="78" spans="1:14" s="2" customFormat="1" ht="12.75" thickTop="1" thickBot="1">
      <c r="A78" s="170" t="s">
        <v>1825</v>
      </c>
      <c r="B78" s="172">
        <v>3240</v>
      </c>
      <c r="C78" s="172">
        <v>560</v>
      </c>
      <c r="D78" s="222">
        <v>0</v>
      </c>
      <c r="E78" s="223">
        <v>0</v>
      </c>
      <c r="F78" s="222">
        <v>0</v>
      </c>
      <c r="G78" s="222">
        <v>0</v>
      </c>
      <c r="H78" s="222">
        <v>0</v>
      </c>
      <c r="I78" s="222">
        <v>0</v>
      </c>
      <c r="J78" s="222">
        <v>0</v>
      </c>
      <c r="K78" s="222">
        <v>0</v>
      </c>
      <c r="L78" s="222">
        <v>0</v>
      </c>
      <c r="M78" s="128">
        <f t="shared" si="3"/>
        <v>0</v>
      </c>
      <c r="N78" s="222">
        <v>0</v>
      </c>
    </row>
    <row r="79" spans="1:14" s="2" customFormat="1" ht="12.75" thickTop="1" thickBot="1">
      <c r="A79" s="171" t="s">
        <v>1764</v>
      </c>
      <c r="B79" s="171">
        <v>4100</v>
      </c>
      <c r="C79" s="171">
        <v>570</v>
      </c>
      <c r="D79" s="230">
        <f t="shared" ref="D79:N79" si="17">SUM(D80)</f>
        <v>0</v>
      </c>
      <c r="E79" s="230">
        <f t="shared" si="17"/>
        <v>0</v>
      </c>
      <c r="F79" s="230">
        <f t="shared" si="17"/>
        <v>0</v>
      </c>
      <c r="G79" s="230">
        <f t="shared" si="17"/>
        <v>0</v>
      </c>
      <c r="H79" s="230">
        <f t="shared" si="17"/>
        <v>0</v>
      </c>
      <c r="I79" s="230">
        <f t="shared" si="17"/>
        <v>0</v>
      </c>
      <c r="J79" s="230">
        <f t="shared" si="17"/>
        <v>0</v>
      </c>
      <c r="K79" s="230">
        <f t="shared" si="17"/>
        <v>0</v>
      </c>
      <c r="L79" s="230">
        <f t="shared" si="17"/>
        <v>0</v>
      </c>
      <c r="M79" s="128">
        <f t="shared" si="3"/>
        <v>0</v>
      </c>
      <c r="N79" s="230">
        <f t="shared" si="17"/>
        <v>0</v>
      </c>
    </row>
    <row r="80" spans="1:14" s="2" customFormat="1" ht="12.75" thickTop="1" thickBot="1">
      <c r="A80" s="169" t="s">
        <v>1829</v>
      </c>
      <c r="B80" s="172">
        <v>4110</v>
      </c>
      <c r="C80" s="172">
        <v>580</v>
      </c>
      <c r="D80" s="223">
        <f t="shared" ref="D80:L80" si="18">SUM(D81:D83)</f>
        <v>0</v>
      </c>
      <c r="E80" s="223">
        <f t="shared" si="18"/>
        <v>0</v>
      </c>
      <c r="F80" s="223">
        <f>SUM(F81:F83)</f>
        <v>0</v>
      </c>
      <c r="G80" s="223">
        <f>SUM(G81:G83)</f>
        <v>0</v>
      </c>
      <c r="H80" s="223">
        <f t="shared" si="18"/>
        <v>0</v>
      </c>
      <c r="I80" s="223">
        <f t="shared" si="18"/>
        <v>0</v>
      </c>
      <c r="J80" s="223">
        <f t="shared" si="18"/>
        <v>0</v>
      </c>
      <c r="K80" s="223">
        <f>SUM(K81:K83)</f>
        <v>0</v>
      </c>
      <c r="L80" s="223">
        <f t="shared" si="18"/>
        <v>0</v>
      </c>
      <c r="M80" s="128">
        <f t="shared" si="3"/>
        <v>0</v>
      </c>
      <c r="N80" s="223">
        <f>SUM(N81:N83)</f>
        <v>0</v>
      </c>
    </row>
    <row r="81" spans="1:14" s="2" customFormat="1" ht="12.75" thickTop="1" thickBot="1">
      <c r="A81" s="212" t="s">
        <v>1391</v>
      </c>
      <c r="B81" s="167">
        <v>4111</v>
      </c>
      <c r="C81" s="167">
        <v>590</v>
      </c>
      <c r="D81" s="222">
        <v>0</v>
      </c>
      <c r="E81" s="223">
        <v>0</v>
      </c>
      <c r="F81" s="222">
        <v>0</v>
      </c>
      <c r="G81" s="222">
        <v>0</v>
      </c>
      <c r="H81" s="222">
        <v>0</v>
      </c>
      <c r="I81" s="222">
        <v>0</v>
      </c>
      <c r="J81" s="222">
        <v>0</v>
      </c>
      <c r="K81" s="222">
        <v>0</v>
      </c>
      <c r="L81" s="222">
        <v>0</v>
      </c>
      <c r="M81" s="128">
        <f t="shared" si="3"/>
        <v>0</v>
      </c>
      <c r="N81" s="222">
        <v>0</v>
      </c>
    </row>
    <row r="82" spans="1:14" s="2" customFormat="1" ht="12.75" thickTop="1" thickBot="1">
      <c r="A82" s="212" t="s">
        <v>1392</v>
      </c>
      <c r="B82" s="167">
        <v>4112</v>
      </c>
      <c r="C82" s="167">
        <v>600</v>
      </c>
      <c r="D82" s="222">
        <v>0</v>
      </c>
      <c r="E82" s="223">
        <v>0</v>
      </c>
      <c r="F82" s="222">
        <v>0</v>
      </c>
      <c r="G82" s="222">
        <v>0</v>
      </c>
      <c r="H82" s="222">
        <v>0</v>
      </c>
      <c r="I82" s="222">
        <v>0</v>
      </c>
      <c r="J82" s="222">
        <v>0</v>
      </c>
      <c r="K82" s="222">
        <v>0</v>
      </c>
      <c r="L82" s="222">
        <v>0</v>
      </c>
      <c r="M82" s="128">
        <f t="shared" si="3"/>
        <v>0</v>
      </c>
      <c r="N82" s="222">
        <v>0</v>
      </c>
    </row>
    <row r="83" spans="1:14" s="2" customFormat="1" ht="14.25" thickTop="1" thickBot="1">
      <c r="A83" s="214" t="s">
        <v>1765</v>
      </c>
      <c r="B83" s="167">
        <v>4113</v>
      </c>
      <c r="C83" s="167">
        <v>610</v>
      </c>
      <c r="D83" s="215">
        <v>0</v>
      </c>
      <c r="E83" s="227">
        <v>0</v>
      </c>
      <c r="F83" s="215">
        <v>0</v>
      </c>
      <c r="G83" s="215">
        <v>0</v>
      </c>
      <c r="H83" s="215">
        <v>0</v>
      </c>
      <c r="I83" s="215">
        <v>0</v>
      </c>
      <c r="J83" s="215">
        <v>0</v>
      </c>
      <c r="K83" s="215">
        <v>0</v>
      </c>
      <c r="L83" s="215">
        <v>0</v>
      </c>
      <c r="M83" s="128">
        <f t="shared" si="3"/>
        <v>0</v>
      </c>
      <c r="N83" s="215">
        <v>0</v>
      </c>
    </row>
    <row r="84" spans="1:14" s="2" customFormat="1" ht="12.75" thickTop="1" thickBot="1">
      <c r="A84" s="171" t="s">
        <v>1769</v>
      </c>
      <c r="B84" s="171">
        <v>4200</v>
      </c>
      <c r="C84" s="171">
        <v>620</v>
      </c>
      <c r="D84" s="224">
        <f t="shared" ref="D84:N84" si="19">D85</f>
        <v>0</v>
      </c>
      <c r="E84" s="224">
        <f t="shared" si="19"/>
        <v>0</v>
      </c>
      <c r="F84" s="224">
        <f t="shared" si="19"/>
        <v>0</v>
      </c>
      <c r="G84" s="224">
        <f t="shared" si="19"/>
        <v>0</v>
      </c>
      <c r="H84" s="224">
        <f t="shared" si="19"/>
        <v>0</v>
      </c>
      <c r="I84" s="224">
        <f t="shared" si="19"/>
        <v>0</v>
      </c>
      <c r="J84" s="224">
        <f t="shared" si="19"/>
        <v>0</v>
      </c>
      <c r="K84" s="224">
        <f t="shared" si="19"/>
        <v>0</v>
      </c>
      <c r="L84" s="224">
        <f t="shared" si="19"/>
        <v>0</v>
      </c>
      <c r="M84" s="128">
        <f t="shared" si="3"/>
        <v>0</v>
      </c>
      <c r="N84" s="224">
        <f t="shared" si="19"/>
        <v>0</v>
      </c>
    </row>
    <row r="85" spans="1:14" s="2" customFormat="1" ht="12.75" thickTop="1" thickBot="1">
      <c r="A85" s="169" t="s">
        <v>1393</v>
      </c>
      <c r="B85" s="172">
        <v>4210</v>
      </c>
      <c r="C85" s="172">
        <v>630</v>
      </c>
      <c r="D85" s="222">
        <v>0</v>
      </c>
      <c r="E85" s="223">
        <v>0</v>
      </c>
      <c r="F85" s="222">
        <v>0</v>
      </c>
      <c r="G85" s="222">
        <v>0</v>
      </c>
      <c r="H85" s="222">
        <v>0</v>
      </c>
      <c r="I85" s="222">
        <v>0</v>
      </c>
      <c r="J85" s="222">
        <v>0</v>
      </c>
      <c r="K85" s="222">
        <v>0</v>
      </c>
      <c r="L85" s="222">
        <v>0</v>
      </c>
      <c r="M85" s="128">
        <f t="shared" si="3"/>
        <v>0</v>
      </c>
      <c r="N85" s="222">
        <v>0</v>
      </c>
    </row>
    <row r="86" spans="1:14" s="2" customFormat="1" ht="12.75" thickTop="1" thickBot="1">
      <c r="A86" s="212" t="s">
        <v>1394</v>
      </c>
      <c r="B86" s="167">
        <v>5000</v>
      </c>
      <c r="C86" s="167">
        <v>640</v>
      </c>
      <c r="D86" s="215" t="s">
        <v>1766</v>
      </c>
      <c r="E86" s="215">
        <v>0</v>
      </c>
      <c r="F86" s="266" t="s">
        <v>1766</v>
      </c>
      <c r="G86" s="266" t="s">
        <v>1766</v>
      </c>
      <c r="H86" s="266" t="s">
        <v>1766</v>
      </c>
      <c r="I86" s="266" t="s">
        <v>1766</v>
      </c>
      <c r="J86" s="266" t="s">
        <v>1766</v>
      </c>
      <c r="K86" s="266" t="s">
        <v>1766</v>
      </c>
      <c r="L86" s="266" t="s">
        <v>1766</v>
      </c>
      <c r="M86" s="266" t="s">
        <v>1766</v>
      </c>
      <c r="N86" s="266" t="s">
        <v>1766</v>
      </c>
    </row>
    <row r="87" spans="1:14" s="2" customFormat="1" ht="12" hidden="1" thickTop="1">
      <c r="A87" s="180"/>
      <c r="B87" s="185"/>
      <c r="C87" s="188"/>
      <c r="D87" s="189"/>
      <c r="E87" s="190"/>
      <c r="F87" s="190"/>
      <c r="G87" s="189"/>
      <c r="H87" s="189"/>
      <c r="I87" s="189"/>
      <c r="J87" s="189"/>
      <c r="K87" s="189"/>
      <c r="L87" s="189"/>
      <c r="M87" s="186"/>
    </row>
    <row r="88" spans="1:14" s="2" customFormat="1" ht="11.25" hidden="1">
      <c r="A88" s="41"/>
      <c r="B88" s="42"/>
      <c r="C88" s="11"/>
      <c r="D88" s="19"/>
      <c r="E88" s="58"/>
      <c r="F88" s="58"/>
      <c r="G88" s="19"/>
      <c r="H88" s="19"/>
      <c r="I88" s="19"/>
      <c r="J88" s="19"/>
      <c r="K88" s="19"/>
      <c r="L88" s="19"/>
      <c r="M88" s="18"/>
    </row>
    <row r="89" spans="1:14" s="2" customFormat="1" ht="11.25" hidden="1">
      <c r="A89" s="41"/>
      <c r="B89" s="42"/>
      <c r="C89" s="11"/>
      <c r="D89" s="19"/>
      <c r="E89" s="58"/>
      <c r="F89" s="58"/>
      <c r="G89" s="19"/>
      <c r="H89" s="19"/>
      <c r="I89" s="19"/>
      <c r="J89" s="19"/>
      <c r="K89" s="19"/>
      <c r="L89" s="19"/>
      <c r="M89" s="18"/>
    </row>
    <row r="90" spans="1:14" s="2" customFormat="1" ht="11.25" hidden="1">
      <c r="A90" s="41"/>
      <c r="B90" s="42"/>
      <c r="C90" s="11"/>
      <c r="D90" s="19"/>
      <c r="E90" s="58"/>
      <c r="F90" s="58"/>
      <c r="G90" s="19"/>
      <c r="H90" s="19"/>
      <c r="I90" s="19"/>
      <c r="J90" s="19"/>
      <c r="K90" s="19"/>
      <c r="L90" s="19"/>
      <c r="M90" s="18"/>
    </row>
    <row r="91" spans="1:14" s="2" customFormat="1" ht="12" hidden="1">
      <c r="A91" s="45"/>
      <c r="B91" s="46"/>
      <c r="C91" s="59"/>
      <c r="D91" s="77"/>
      <c r="E91" s="71"/>
      <c r="F91" s="71"/>
      <c r="G91" s="77"/>
      <c r="H91" s="77"/>
      <c r="I91" s="77"/>
      <c r="J91" s="77"/>
      <c r="K91" s="77"/>
      <c r="L91" s="77"/>
      <c r="M91" s="87"/>
    </row>
    <row r="92" spans="1:14" s="2" customFormat="1" ht="11.25" hidden="1">
      <c r="A92" s="47"/>
      <c r="B92" s="48"/>
      <c r="C92" s="11"/>
      <c r="D92" s="79"/>
      <c r="E92" s="78"/>
      <c r="F92" s="78"/>
      <c r="G92" s="79"/>
      <c r="H92" s="79"/>
      <c r="I92" s="79"/>
      <c r="J92" s="79"/>
      <c r="K92" s="79"/>
      <c r="L92" s="79"/>
      <c r="M92" s="66"/>
    </row>
    <row r="93" spans="1:14" s="2" customFormat="1" ht="11.25" hidden="1">
      <c r="A93" s="47"/>
      <c r="B93" s="48"/>
      <c r="C93" s="11"/>
      <c r="D93" s="79"/>
      <c r="E93" s="78"/>
      <c r="F93" s="78"/>
      <c r="G93" s="79"/>
      <c r="H93" s="79"/>
      <c r="I93" s="79"/>
      <c r="J93" s="79"/>
      <c r="K93" s="79"/>
      <c r="L93" s="79"/>
      <c r="M93" s="66"/>
    </row>
    <row r="94" spans="1:14" s="2" customFormat="1" ht="11.25" hidden="1">
      <c r="A94" s="43"/>
      <c r="B94" s="44"/>
      <c r="C94" s="59"/>
      <c r="D94" s="21"/>
      <c r="E94" s="70"/>
      <c r="F94" s="70"/>
      <c r="G94" s="21"/>
      <c r="H94" s="21"/>
      <c r="I94" s="21"/>
      <c r="J94" s="21"/>
      <c r="K94" s="21"/>
      <c r="L94" s="21"/>
      <c r="M94" s="21"/>
    </row>
    <row r="95" spans="1:14" s="2" customFormat="1" ht="14.25" customHeight="1" thickTop="1">
      <c r="A95" s="194" t="s">
        <v>4572</v>
      </c>
      <c r="B95" s="25"/>
      <c r="C95" s="26"/>
      <c r="D95" s="23"/>
      <c r="E95" s="57"/>
      <c r="F95" s="57"/>
      <c r="G95" s="23"/>
      <c r="H95" s="23"/>
      <c r="I95" s="23"/>
      <c r="J95" s="23"/>
      <c r="K95" s="23"/>
      <c r="L95" s="23"/>
      <c r="M95" s="23"/>
    </row>
    <row r="96" spans="1:14" s="2" customFormat="1" ht="3" customHeight="1">
      <c r="A96" s="24"/>
      <c r="B96" s="25"/>
      <c r="C96" s="26"/>
      <c r="D96" s="23"/>
      <c r="E96" s="57"/>
      <c r="F96" s="57"/>
      <c r="G96" s="23"/>
      <c r="H96" s="23"/>
      <c r="I96" s="23"/>
      <c r="J96" s="23"/>
      <c r="K96" s="23"/>
      <c r="L96" s="23"/>
      <c r="M96" s="23"/>
    </row>
    <row r="97" spans="1:13" s="2" customFormat="1" ht="11.25" hidden="1">
      <c r="A97" s="24"/>
      <c r="B97" s="25"/>
      <c r="C97" s="26"/>
      <c r="D97" s="23"/>
      <c r="E97" s="27"/>
      <c r="F97" s="27"/>
      <c r="G97" s="23"/>
      <c r="H97" s="23"/>
      <c r="I97" s="23"/>
      <c r="J97" s="23"/>
      <c r="K97" s="23"/>
      <c r="L97" s="23"/>
      <c r="M97" s="23"/>
    </row>
    <row r="98" spans="1:13">
      <c r="A98" s="10" t="str">
        <f>ЗАПОЛНИТЬ!F30</f>
        <v xml:space="preserve">Керівник </v>
      </c>
      <c r="B98" s="333"/>
      <c r="C98" s="333"/>
      <c r="D98" s="333"/>
      <c r="G98" s="334" t="str">
        <f>ЗАПОЛНИТЬ!F26</f>
        <v>А.А. Скубак</v>
      </c>
      <c r="H98" s="334"/>
      <c r="I98" s="334"/>
    </row>
    <row r="99" spans="1:13">
      <c r="B99" s="332" t="s">
        <v>1827</v>
      </c>
      <c r="C99" s="332"/>
      <c r="D99" s="332"/>
      <c r="G99" s="302" t="s">
        <v>631</v>
      </c>
      <c r="H99" s="302"/>
      <c r="I99" s="1"/>
    </row>
    <row r="100" spans="1:13">
      <c r="A100" s="10" t="str">
        <f>ЗАПОЛНИТЬ!F31</f>
        <v>Головний бухгалтер</v>
      </c>
      <c r="B100" s="333"/>
      <c r="C100" s="333"/>
      <c r="D100" s="333"/>
      <c r="G100" s="334" t="str">
        <f>ЗАПОЛНИТЬ!F28</f>
        <v>М.М. Бурденюк</v>
      </c>
      <c r="H100" s="334"/>
      <c r="I100" s="334"/>
    </row>
    <row r="101" spans="1:13" ht="8.25" customHeight="1">
      <c r="B101" s="332" t="s">
        <v>1827</v>
      </c>
      <c r="C101" s="332"/>
      <c r="D101" s="332"/>
      <c r="G101" s="302" t="s">
        <v>631</v>
      </c>
      <c r="H101" s="302"/>
      <c r="I101" s="1"/>
    </row>
    <row r="102" spans="1:13" ht="12.75" customHeight="1">
      <c r="A102" s="1" t="str">
        <f>ЗАПОЛНИТЬ!C19</f>
        <v>"06" квітня 2016 року</v>
      </c>
    </row>
    <row r="103" spans="1:13">
      <c r="A103" s="152" t="s">
        <v>4522</v>
      </c>
    </row>
  </sheetData>
  <sheetProtection sheet="1" formatColumns="0" formatRows="0"/>
  <mergeCells count="44">
    <mergeCell ref="A15:B15"/>
    <mergeCell ref="E15:M15"/>
    <mergeCell ref="B10:J10"/>
    <mergeCell ref="I1:M3"/>
    <mergeCell ref="A4:M4"/>
    <mergeCell ref="B9:J9"/>
    <mergeCell ref="A5:H5"/>
    <mergeCell ref="A6:M6"/>
    <mergeCell ref="M8:N8"/>
    <mergeCell ref="A12:B12"/>
    <mergeCell ref="E12:J12"/>
    <mergeCell ref="A13:B13"/>
    <mergeCell ref="E13:M13"/>
    <mergeCell ref="A14:B14"/>
    <mergeCell ref="E14:M14"/>
    <mergeCell ref="B11:J11"/>
    <mergeCell ref="L18:L20"/>
    <mergeCell ref="G98:I98"/>
    <mergeCell ref="A18:A20"/>
    <mergeCell ref="B18:B20"/>
    <mergeCell ref="C18:C20"/>
    <mergeCell ref="D18:D20"/>
    <mergeCell ref="E18:E20"/>
    <mergeCell ref="H18:H20"/>
    <mergeCell ref="I18:I20"/>
    <mergeCell ref="B98:D98"/>
    <mergeCell ref="F19:F20"/>
    <mergeCell ref="F18:G18"/>
    <mergeCell ref="G19:G20"/>
    <mergeCell ref="J18:K18"/>
    <mergeCell ref="K19:K20"/>
    <mergeCell ref="J19:J20"/>
    <mergeCell ref="B101:D101"/>
    <mergeCell ref="G101:H101"/>
    <mergeCell ref="B100:D100"/>
    <mergeCell ref="B99:D99"/>
    <mergeCell ref="G99:H99"/>
    <mergeCell ref="G100:I100"/>
    <mergeCell ref="M18:N18"/>
    <mergeCell ref="M19:M20"/>
    <mergeCell ref="N19:N20"/>
    <mergeCell ref="M9:N9"/>
    <mergeCell ref="M10:N10"/>
    <mergeCell ref="M11:N11"/>
  </mergeCells>
  <phoneticPr fontId="0" type="noConversion"/>
  <pageMargins left="0.19685039370078741" right="0.19685039370078741" top="0.59055118110236227" bottom="0.19685039370078741" header="0.39370078740157483" footer="0.19685039370078741"/>
  <pageSetup paperSize="9" scale="83" fitToHeight="2" orientation="landscape" r:id="rId1"/>
  <headerFooter differentOddEven="1">
    <evenHeader>&amp;R&amp;"Times New Roman,обычный"&amp;9Продовження додатка  7</evenHeader>
  </headerFooter>
</worksheet>
</file>

<file path=xl/worksheets/sheet6.xml><?xml version="1.0" encoding="utf-8"?>
<worksheet xmlns="http://schemas.openxmlformats.org/spreadsheetml/2006/main" xmlns:r="http://schemas.openxmlformats.org/officeDocument/2006/relationships">
  <sheetPr codeName="Аркуш97">
    <pageSetUpPr fitToPage="1"/>
  </sheetPr>
  <dimension ref="A1:N106"/>
  <sheetViews>
    <sheetView topLeftCell="A29" zoomScaleNormal="100" workbookViewId="0">
      <selection activeCell="A16" sqref="A16:N38"/>
    </sheetView>
  </sheetViews>
  <sheetFormatPr defaultRowHeight="15"/>
  <cols>
    <col min="1" max="1" width="60" customWidth="1"/>
    <col min="2" max="2" width="5.5703125" customWidth="1"/>
    <col min="3" max="3" width="4.42578125" customWidth="1"/>
    <col min="4" max="4" width="10.28515625" customWidth="1"/>
    <col min="5" max="5" width="10.5703125" customWidth="1"/>
    <col min="6" max="6" width="8.42578125" customWidth="1"/>
    <col min="7" max="7" width="10.140625" customWidth="1"/>
    <col min="8" max="8" width="10.5703125" customWidth="1"/>
    <col min="9" max="9" width="10" customWidth="1"/>
    <col min="10" max="10" width="10.85546875" customWidth="1"/>
  </cols>
  <sheetData>
    <row r="1" spans="1:14" s="1" customFormat="1" ht="12" customHeight="1">
      <c r="G1" s="311" t="s">
        <v>4573</v>
      </c>
      <c r="H1" s="312"/>
      <c r="I1" s="312"/>
      <c r="J1" s="312"/>
      <c r="K1" s="13"/>
    </row>
    <row r="2" spans="1:14" s="1" customFormat="1" ht="12" customHeight="1">
      <c r="G2" s="312"/>
      <c r="H2" s="312"/>
      <c r="I2" s="312"/>
      <c r="J2" s="312"/>
      <c r="K2" s="13"/>
    </row>
    <row r="3" spans="1:14" s="1" customFormat="1" ht="6" customHeight="1">
      <c r="G3" s="312"/>
      <c r="H3" s="312"/>
      <c r="I3" s="312"/>
      <c r="J3" s="312"/>
      <c r="K3" s="13"/>
    </row>
    <row r="4" spans="1:14" s="1" customFormat="1">
      <c r="A4" s="317" t="s">
        <v>118</v>
      </c>
      <c r="B4" s="317"/>
      <c r="C4" s="317"/>
      <c r="D4" s="317"/>
      <c r="E4" s="317"/>
      <c r="F4" s="317"/>
      <c r="G4" s="317"/>
      <c r="H4" s="317"/>
      <c r="I4" s="317"/>
      <c r="J4" s="317"/>
      <c r="K4" s="12"/>
      <c r="L4" s="12"/>
      <c r="M4" s="12"/>
      <c r="N4" s="12"/>
    </row>
    <row r="5" spans="1:14" s="1" customFormat="1" ht="29.25" customHeight="1">
      <c r="A5" s="342" t="s">
        <v>1409</v>
      </c>
      <c r="B5" s="342"/>
      <c r="C5" s="342"/>
      <c r="D5" s="342"/>
      <c r="E5" s="342"/>
      <c r="F5" s="342"/>
      <c r="G5" s="342"/>
      <c r="H5" s="342"/>
      <c r="I5" s="342"/>
      <c r="J5" s="342"/>
      <c r="K5" s="20"/>
      <c r="L5" s="12"/>
      <c r="M5" s="12"/>
      <c r="N5" s="12"/>
    </row>
    <row r="6" spans="1:14" s="1" customFormat="1">
      <c r="A6" s="320" t="str">
        <f>CONCATENATE("за ",ЗАПОЛНИТЬ!$B$17," ",ЗАПОЛНИТЬ!$C$17)</f>
        <v>за ІІ квартал 2016 р.</v>
      </c>
      <c r="B6" s="320"/>
      <c r="C6" s="320"/>
      <c r="D6" s="320"/>
      <c r="E6" s="320"/>
      <c r="F6" s="320"/>
      <c r="G6" s="320"/>
      <c r="H6" s="320"/>
      <c r="I6" s="320"/>
      <c r="J6" s="320"/>
    </row>
    <row r="7" spans="1:14" s="2" customFormat="1" ht="11.25" hidden="1"/>
    <row r="8" spans="1:14" s="2" customFormat="1" ht="9" customHeight="1">
      <c r="J8" s="90" t="s">
        <v>119</v>
      </c>
    </row>
    <row r="9" spans="1:14" s="2" customFormat="1" ht="12">
      <c r="A9" s="29" t="s">
        <v>120</v>
      </c>
      <c r="B9" s="343" t="str">
        <f>ЗАПОЛНИТЬ!B3</f>
        <v>Департамент економічного розвитку, торгівлі та туризму Луганської обласної державної адміністрації</v>
      </c>
      <c r="C9" s="343"/>
      <c r="D9" s="343"/>
      <c r="E9" s="343"/>
      <c r="F9" s="343"/>
      <c r="G9" s="343"/>
      <c r="H9" s="343"/>
      <c r="I9" s="31" t="str">
        <f>ЗАПОЛНИТЬ!A13</f>
        <v>за ЄДРПОУ</v>
      </c>
      <c r="J9" s="30" t="str">
        <f>ЗАПОЛНИТЬ!B13</f>
        <v>24188344</v>
      </c>
      <c r="L9" s="4"/>
    </row>
    <row r="10" spans="1:14" s="2" customFormat="1" ht="11.25" customHeight="1">
      <c r="A10" s="5" t="s">
        <v>1793</v>
      </c>
      <c r="B10" s="322" t="str">
        <f>ЗАПОЛНИТЬ!B5</f>
        <v>м. Сєвєродонецьк</v>
      </c>
      <c r="C10" s="322"/>
      <c r="D10" s="322"/>
      <c r="E10" s="322"/>
      <c r="F10" s="322"/>
      <c r="G10" s="322"/>
      <c r="H10" s="322"/>
      <c r="I10" s="31" t="str">
        <f>ЗАПОЛНИТЬ!A14</f>
        <v>за КОАТУУ</v>
      </c>
      <c r="J10" s="3">
        <f>ЗАПОЛНИТЬ!B14</f>
        <v>4412900000</v>
      </c>
      <c r="L10" s="5"/>
    </row>
    <row r="11" spans="1:14" s="2" customFormat="1" ht="11.25" customHeight="1">
      <c r="A11" s="5" t="e">
        <f>#REF!</f>
        <v>#REF!</v>
      </c>
      <c r="B11" s="322" t="str">
        <f>ЗАПОЛНИТЬ!D15</f>
        <v>Орган державної влади</v>
      </c>
      <c r="C11" s="322"/>
      <c r="D11" s="322"/>
      <c r="E11" s="322"/>
      <c r="F11" s="322"/>
      <c r="G11" s="322"/>
      <c r="H11" s="322"/>
      <c r="I11" s="31" t="str">
        <f>ЗАПОЛНИТЬ!A15</f>
        <v>за КОПФГ</v>
      </c>
      <c r="J11" s="3">
        <f>ЗАПОЛНИТЬ!B15</f>
        <v>410</v>
      </c>
      <c r="L11" s="5"/>
    </row>
    <row r="12" spans="1:14" s="2" customFormat="1" ht="11.25" customHeight="1">
      <c r="A12" s="337" t="s">
        <v>1795</v>
      </c>
      <c r="B12" s="337"/>
      <c r="C12" s="14"/>
      <c r="D12" s="109" t="str">
        <f>ЗАПОЛНИТЬ!H9</f>
        <v>-</v>
      </c>
      <c r="E12" s="344" t="str">
        <f>IF(D12&gt;0,VLOOKUP(D12,'ДовидникКВК(ГОС)'!A:B,2,FALSE),"")</f>
        <v>-</v>
      </c>
      <c r="F12" s="344"/>
      <c r="G12" s="344"/>
      <c r="H12" s="344"/>
      <c r="I12" s="99"/>
      <c r="J12" s="99"/>
      <c r="L12" s="4"/>
    </row>
    <row r="13" spans="1:14" s="2" customFormat="1" ht="12" customHeight="1">
      <c r="A13" s="313" t="s">
        <v>1797</v>
      </c>
      <c r="B13" s="313"/>
      <c r="C13" s="14"/>
      <c r="D13" s="116"/>
      <c r="E13" s="321" t="str">
        <f>IF(D13&gt;0,VLOOKUP(D13,ДовидникКПК!B:C,2,FALSE),"")</f>
        <v/>
      </c>
      <c r="F13" s="321"/>
      <c r="G13" s="321"/>
      <c r="H13" s="321"/>
      <c r="I13" s="321"/>
      <c r="J13" s="321"/>
      <c r="K13" s="14"/>
      <c r="L13" s="4"/>
    </row>
    <row r="14" spans="1:14" s="2" customFormat="1" ht="11.25">
      <c r="A14" s="65" t="s">
        <v>3362</v>
      </c>
    </row>
    <row r="15" spans="1:14" s="2" customFormat="1" ht="12" thickBot="1">
      <c r="A15" s="7" t="s">
        <v>1545</v>
      </c>
    </row>
    <row r="16" spans="1:14" s="2" customFormat="1" ht="11.25" customHeight="1" thickTop="1" thickBot="1">
      <c r="A16" s="339" t="s">
        <v>1799</v>
      </c>
      <c r="B16" s="339" t="s">
        <v>1800</v>
      </c>
      <c r="C16" s="339" t="s">
        <v>1801</v>
      </c>
      <c r="D16" s="341" t="s">
        <v>126</v>
      </c>
      <c r="E16" s="341" t="s">
        <v>127</v>
      </c>
      <c r="F16" s="341" t="s">
        <v>1396</v>
      </c>
      <c r="G16" s="341" t="s">
        <v>125</v>
      </c>
      <c r="H16" s="341" t="s">
        <v>632</v>
      </c>
      <c r="I16" s="341" t="s">
        <v>633</v>
      </c>
      <c r="J16" s="341" t="s">
        <v>124</v>
      </c>
    </row>
    <row r="17" spans="1:10" s="2" customFormat="1" ht="12.75" thickTop="1" thickBot="1">
      <c r="A17" s="339"/>
      <c r="B17" s="339"/>
      <c r="C17" s="339"/>
      <c r="D17" s="341"/>
      <c r="E17" s="341"/>
      <c r="F17" s="341"/>
      <c r="G17" s="341"/>
      <c r="H17" s="341"/>
      <c r="I17" s="341"/>
      <c r="J17" s="341"/>
    </row>
    <row r="18" spans="1:10" s="2" customFormat="1" ht="21" customHeight="1" thickTop="1" thickBot="1">
      <c r="A18" s="339"/>
      <c r="B18" s="339"/>
      <c r="C18" s="339"/>
      <c r="D18" s="341"/>
      <c r="E18" s="341"/>
      <c r="F18" s="341"/>
      <c r="G18" s="341"/>
      <c r="H18" s="341"/>
      <c r="I18" s="341"/>
      <c r="J18" s="341"/>
    </row>
    <row r="19" spans="1:10" s="2" customFormat="1" ht="12.75" thickTop="1" thickBot="1">
      <c r="A19" s="195">
        <v>1</v>
      </c>
      <c r="B19" s="195">
        <v>2</v>
      </c>
      <c r="C19" s="195">
        <v>3</v>
      </c>
      <c r="D19" s="195">
        <v>4</v>
      </c>
      <c r="E19" s="195">
        <v>5</v>
      </c>
      <c r="F19" s="195">
        <v>6</v>
      </c>
      <c r="G19" s="195">
        <v>7</v>
      </c>
      <c r="H19" s="195">
        <v>8</v>
      </c>
      <c r="I19" s="195">
        <v>9</v>
      </c>
      <c r="J19" s="195">
        <v>10</v>
      </c>
    </row>
    <row r="20" spans="1:10" s="2" customFormat="1" ht="12.75" thickTop="1" thickBot="1">
      <c r="A20" s="195" t="s">
        <v>1411</v>
      </c>
      <c r="B20" s="235" t="s">
        <v>1808</v>
      </c>
      <c r="C20" s="236" t="s">
        <v>1398</v>
      </c>
      <c r="D20" s="237">
        <f>SUM(D21:D22)</f>
        <v>0</v>
      </c>
      <c r="E20" s="234">
        <v>0</v>
      </c>
      <c r="F20" s="234">
        <v>0</v>
      </c>
      <c r="G20" s="239">
        <f>SUM(G21)</f>
        <v>0</v>
      </c>
      <c r="H20" s="176" t="s">
        <v>1808</v>
      </c>
      <c r="I20" s="176" t="s">
        <v>1808</v>
      </c>
      <c r="J20" s="239">
        <f>E20-F20+G20-H23</f>
        <v>0</v>
      </c>
    </row>
    <row r="21" spans="1:10" s="2" customFormat="1" ht="24" thickTop="1" thickBot="1">
      <c r="A21" s="232" t="s">
        <v>1410</v>
      </c>
      <c r="B21" s="235" t="s">
        <v>1808</v>
      </c>
      <c r="C21" s="236" t="s">
        <v>1399</v>
      </c>
      <c r="D21" s="266">
        <v>0</v>
      </c>
      <c r="E21" s="177" t="s">
        <v>1808</v>
      </c>
      <c r="F21" s="177" t="s">
        <v>1808</v>
      </c>
      <c r="G21" s="266">
        <v>0</v>
      </c>
      <c r="H21" s="177" t="s">
        <v>1808</v>
      </c>
      <c r="I21" s="177" t="s">
        <v>1808</v>
      </c>
      <c r="J21" s="177" t="s">
        <v>1808</v>
      </c>
    </row>
    <row r="22" spans="1:10" s="2" customFormat="1" ht="12.75" thickTop="1" thickBot="1">
      <c r="A22" s="231" t="s">
        <v>1397</v>
      </c>
      <c r="B22" s="235" t="s">
        <v>1808</v>
      </c>
      <c r="C22" s="236" t="s">
        <v>1400</v>
      </c>
      <c r="D22" s="234">
        <v>0</v>
      </c>
      <c r="E22" s="176" t="s">
        <v>1808</v>
      </c>
      <c r="F22" s="176" t="s">
        <v>1808</v>
      </c>
      <c r="G22" s="176" t="s">
        <v>1808</v>
      </c>
      <c r="H22" s="176" t="s">
        <v>1808</v>
      </c>
      <c r="I22" s="176" t="s">
        <v>1808</v>
      </c>
      <c r="J22" s="176" t="s">
        <v>1808</v>
      </c>
    </row>
    <row r="23" spans="1:10" s="2" customFormat="1" ht="12.75" thickTop="1" thickBot="1">
      <c r="A23" s="195" t="s">
        <v>1395</v>
      </c>
      <c r="B23" s="195" t="s">
        <v>1808</v>
      </c>
      <c r="C23" s="236" t="s">
        <v>1401</v>
      </c>
      <c r="D23" s="178">
        <f>D25+D60</f>
        <v>0</v>
      </c>
      <c r="E23" s="176" t="s">
        <v>1808</v>
      </c>
      <c r="F23" s="176" t="s">
        <v>1808</v>
      </c>
      <c r="G23" s="176" t="s">
        <v>1808</v>
      </c>
      <c r="H23" s="178">
        <f>H25+H60</f>
        <v>0</v>
      </c>
      <c r="I23" s="178">
        <f>I25+I60</f>
        <v>0</v>
      </c>
      <c r="J23" s="176" t="s">
        <v>1808</v>
      </c>
    </row>
    <row r="24" spans="1:10" s="2" customFormat="1" ht="12.75" thickTop="1" thickBot="1">
      <c r="A24" s="195" t="s">
        <v>1544</v>
      </c>
      <c r="B24" s="195"/>
      <c r="C24" s="236"/>
      <c r="D24" s="178"/>
      <c r="E24" s="176"/>
      <c r="F24" s="176"/>
      <c r="G24" s="176"/>
      <c r="H24" s="178"/>
      <c r="I24" s="178"/>
      <c r="J24" s="176"/>
    </row>
    <row r="25" spans="1:10" s="2" customFormat="1" ht="12.75" thickTop="1" thickBot="1">
      <c r="A25" s="167" t="s">
        <v>4027</v>
      </c>
      <c r="B25" s="196">
        <v>2000</v>
      </c>
      <c r="C25" s="236" t="s">
        <v>1402</v>
      </c>
      <c r="D25" s="128">
        <f>D26+D31+D48+D51+D55+D59</f>
        <v>0</v>
      </c>
      <c r="E25" s="176" t="s">
        <v>1808</v>
      </c>
      <c r="F25" s="176" t="s">
        <v>1808</v>
      </c>
      <c r="G25" s="176" t="s">
        <v>1808</v>
      </c>
      <c r="H25" s="128">
        <f>H26+H31+H48+H51+H55+H59</f>
        <v>0</v>
      </c>
      <c r="I25" s="128">
        <f>I26+I31+I48+I51+I55+I59</f>
        <v>0</v>
      </c>
      <c r="J25" s="176" t="s">
        <v>1808</v>
      </c>
    </row>
    <row r="26" spans="1:10" s="2" customFormat="1" ht="12.75" thickTop="1" thickBot="1">
      <c r="A26" s="168" t="s">
        <v>3994</v>
      </c>
      <c r="B26" s="196">
        <v>2100</v>
      </c>
      <c r="C26" s="236" t="s">
        <v>1403</v>
      </c>
      <c r="D26" s="128">
        <f>D27+D30</f>
        <v>0</v>
      </c>
      <c r="E26" s="176" t="s">
        <v>1808</v>
      </c>
      <c r="F26" s="176" t="s">
        <v>1808</v>
      </c>
      <c r="G26" s="176" t="s">
        <v>1808</v>
      </c>
      <c r="H26" s="128">
        <f>H27+H30</f>
        <v>0</v>
      </c>
      <c r="I26" s="128">
        <f>I27+I30</f>
        <v>0</v>
      </c>
      <c r="J26" s="176" t="s">
        <v>1808</v>
      </c>
    </row>
    <row r="27" spans="1:10" s="2" customFormat="1" ht="12.75" thickTop="1" thickBot="1">
      <c r="A27" s="169" t="s">
        <v>3995</v>
      </c>
      <c r="B27" s="198">
        <v>2110</v>
      </c>
      <c r="C27" s="236" t="s">
        <v>1404</v>
      </c>
      <c r="D27" s="217">
        <f>SUM(D28:D29)</f>
        <v>0</v>
      </c>
      <c r="E27" s="176" t="s">
        <v>1808</v>
      </c>
      <c r="F27" s="176" t="s">
        <v>1808</v>
      </c>
      <c r="G27" s="176" t="s">
        <v>1808</v>
      </c>
      <c r="H27" s="217">
        <f>SUM(H28:H29)</f>
        <v>0</v>
      </c>
      <c r="I27" s="217">
        <f>SUM(I28:I29)</f>
        <v>0</v>
      </c>
      <c r="J27" s="176" t="s">
        <v>1808</v>
      </c>
    </row>
    <row r="28" spans="1:10" s="2" customFormat="1" ht="12.75" thickTop="1" thickBot="1">
      <c r="A28" s="200" t="s">
        <v>1810</v>
      </c>
      <c r="B28" s="201">
        <v>2111</v>
      </c>
      <c r="C28" s="236" t="s">
        <v>1405</v>
      </c>
      <c r="D28" s="219">
        <v>0</v>
      </c>
      <c r="E28" s="176" t="s">
        <v>1808</v>
      </c>
      <c r="F28" s="176" t="s">
        <v>1808</v>
      </c>
      <c r="G28" s="176" t="s">
        <v>1808</v>
      </c>
      <c r="H28" s="219">
        <v>0</v>
      </c>
      <c r="I28" s="219">
        <v>0</v>
      </c>
      <c r="J28" s="176" t="s">
        <v>1808</v>
      </c>
    </row>
    <row r="29" spans="1:10" s="2" customFormat="1" ht="12.75" thickTop="1" thickBot="1">
      <c r="A29" s="200" t="s">
        <v>3996</v>
      </c>
      <c r="B29" s="201">
        <v>2112</v>
      </c>
      <c r="C29" s="236" t="s">
        <v>1406</v>
      </c>
      <c r="D29" s="219">
        <v>0</v>
      </c>
      <c r="E29" s="176" t="s">
        <v>1808</v>
      </c>
      <c r="F29" s="176" t="s">
        <v>1808</v>
      </c>
      <c r="G29" s="176" t="s">
        <v>1808</v>
      </c>
      <c r="H29" s="219">
        <v>0</v>
      </c>
      <c r="I29" s="219">
        <v>0</v>
      </c>
      <c r="J29" s="176" t="s">
        <v>1808</v>
      </c>
    </row>
    <row r="30" spans="1:10" s="2" customFormat="1" ht="12.75" thickTop="1" thickBot="1">
      <c r="A30" s="170" t="s">
        <v>3997</v>
      </c>
      <c r="B30" s="198">
        <v>2120</v>
      </c>
      <c r="C30" s="264">
        <v>100</v>
      </c>
      <c r="D30" s="218">
        <v>0</v>
      </c>
      <c r="E30" s="176" t="s">
        <v>1808</v>
      </c>
      <c r="F30" s="176" t="s">
        <v>1808</v>
      </c>
      <c r="G30" s="176" t="s">
        <v>1808</v>
      </c>
      <c r="H30" s="218">
        <v>0</v>
      </c>
      <c r="I30" s="218">
        <v>0</v>
      </c>
      <c r="J30" s="176" t="s">
        <v>1808</v>
      </c>
    </row>
    <row r="31" spans="1:10" s="2" customFormat="1" ht="12.75" thickTop="1" thickBot="1">
      <c r="A31" s="203" t="s">
        <v>3998</v>
      </c>
      <c r="B31" s="196">
        <v>2200</v>
      </c>
      <c r="C31" s="264">
        <v>110</v>
      </c>
      <c r="D31" s="221">
        <f>SUM(D32:D38)+D45</f>
        <v>0</v>
      </c>
      <c r="E31" s="176" t="s">
        <v>1808</v>
      </c>
      <c r="F31" s="176" t="s">
        <v>1808</v>
      </c>
      <c r="G31" s="176" t="s">
        <v>1808</v>
      </c>
      <c r="H31" s="221">
        <f>SUM(H32:H38)+H45</f>
        <v>0</v>
      </c>
      <c r="I31" s="221">
        <f>SUM(I32:I38)+I45</f>
        <v>0</v>
      </c>
      <c r="J31" s="176" t="s">
        <v>1808</v>
      </c>
    </row>
    <row r="32" spans="1:10" s="2" customFormat="1" ht="12.75" thickTop="1" thickBot="1">
      <c r="A32" s="204" t="s">
        <v>3999</v>
      </c>
      <c r="B32" s="198">
        <v>2210</v>
      </c>
      <c r="C32" s="264">
        <v>120</v>
      </c>
      <c r="D32" s="218">
        <v>0</v>
      </c>
      <c r="E32" s="176" t="s">
        <v>1808</v>
      </c>
      <c r="F32" s="176" t="s">
        <v>1808</v>
      </c>
      <c r="G32" s="176" t="s">
        <v>1808</v>
      </c>
      <c r="H32" s="218">
        <v>0</v>
      </c>
      <c r="I32" s="218">
        <v>0</v>
      </c>
      <c r="J32" s="176" t="s">
        <v>1808</v>
      </c>
    </row>
    <row r="33" spans="1:10" s="2" customFormat="1" ht="12.75" thickTop="1" thickBot="1">
      <c r="A33" s="204" t="s">
        <v>4000</v>
      </c>
      <c r="B33" s="198">
        <v>2220</v>
      </c>
      <c r="C33" s="264">
        <v>130</v>
      </c>
      <c r="D33" s="218">
        <v>0</v>
      </c>
      <c r="E33" s="176" t="s">
        <v>1808</v>
      </c>
      <c r="F33" s="176" t="s">
        <v>1808</v>
      </c>
      <c r="G33" s="176" t="s">
        <v>1808</v>
      </c>
      <c r="H33" s="218">
        <v>0</v>
      </c>
      <c r="I33" s="218">
        <v>0</v>
      </c>
      <c r="J33" s="176" t="s">
        <v>1808</v>
      </c>
    </row>
    <row r="34" spans="1:10" s="2" customFormat="1" ht="12.75" thickTop="1" thickBot="1">
      <c r="A34" s="204" t="s">
        <v>4001</v>
      </c>
      <c r="B34" s="198">
        <v>2230</v>
      </c>
      <c r="C34" s="264">
        <v>140</v>
      </c>
      <c r="D34" s="218">
        <v>0</v>
      </c>
      <c r="E34" s="176" t="s">
        <v>1808</v>
      </c>
      <c r="F34" s="176" t="s">
        <v>1808</v>
      </c>
      <c r="G34" s="176" t="s">
        <v>1808</v>
      </c>
      <c r="H34" s="218">
        <v>0</v>
      </c>
      <c r="I34" s="218">
        <v>0</v>
      </c>
      <c r="J34" s="176" t="s">
        <v>1808</v>
      </c>
    </row>
    <row r="35" spans="1:10" s="2" customFormat="1" ht="12.75" thickTop="1" thickBot="1">
      <c r="A35" s="169" t="s">
        <v>4002</v>
      </c>
      <c r="B35" s="198">
        <v>2240</v>
      </c>
      <c r="C35" s="264">
        <v>150</v>
      </c>
      <c r="D35" s="218">
        <v>0</v>
      </c>
      <c r="E35" s="176" t="s">
        <v>1808</v>
      </c>
      <c r="F35" s="176" t="s">
        <v>1808</v>
      </c>
      <c r="G35" s="176" t="s">
        <v>1808</v>
      </c>
      <c r="H35" s="218">
        <v>0</v>
      </c>
      <c r="I35" s="218">
        <v>0</v>
      </c>
      <c r="J35" s="176" t="s">
        <v>1808</v>
      </c>
    </row>
    <row r="36" spans="1:10" s="2" customFormat="1" ht="12.75" thickTop="1" thickBot="1">
      <c r="A36" s="169" t="s">
        <v>1811</v>
      </c>
      <c r="B36" s="198">
        <v>2250</v>
      </c>
      <c r="C36" s="264">
        <v>160</v>
      </c>
      <c r="D36" s="218">
        <v>0</v>
      </c>
      <c r="E36" s="176" t="s">
        <v>1808</v>
      </c>
      <c r="F36" s="176" t="s">
        <v>1808</v>
      </c>
      <c r="G36" s="176" t="s">
        <v>1808</v>
      </c>
      <c r="H36" s="218">
        <v>0</v>
      </c>
      <c r="I36" s="218">
        <v>0</v>
      </c>
      <c r="J36" s="176" t="s">
        <v>1808</v>
      </c>
    </row>
    <row r="37" spans="1:10" s="2" customFormat="1" ht="12.75" customHeight="1" thickTop="1" thickBot="1">
      <c r="A37" s="205" t="s">
        <v>4003</v>
      </c>
      <c r="B37" s="198">
        <v>2260</v>
      </c>
      <c r="C37" s="264">
        <v>170</v>
      </c>
      <c r="D37" s="218">
        <v>0</v>
      </c>
      <c r="E37" s="176" t="s">
        <v>1808</v>
      </c>
      <c r="F37" s="176" t="s">
        <v>1808</v>
      </c>
      <c r="G37" s="176" t="s">
        <v>1808</v>
      </c>
      <c r="H37" s="218">
        <v>0</v>
      </c>
      <c r="I37" s="218">
        <v>0</v>
      </c>
      <c r="J37" s="176" t="s">
        <v>1808</v>
      </c>
    </row>
    <row r="38" spans="1:10" s="2" customFormat="1" ht="12.75" thickTop="1" thickBot="1">
      <c r="A38" s="170" t="s">
        <v>1812</v>
      </c>
      <c r="B38" s="198">
        <v>2270</v>
      </c>
      <c r="C38" s="264">
        <v>180</v>
      </c>
      <c r="D38" s="217">
        <f>SUM(D39:D44)</f>
        <v>0</v>
      </c>
      <c r="E38" s="176" t="s">
        <v>1808</v>
      </c>
      <c r="F38" s="176" t="s">
        <v>1808</v>
      </c>
      <c r="G38" s="176" t="s">
        <v>1808</v>
      </c>
      <c r="H38" s="217">
        <f>SUM(H39:H44)</f>
        <v>0</v>
      </c>
      <c r="I38" s="217">
        <f>SUM(I39:I44)</f>
        <v>0</v>
      </c>
      <c r="J38" s="176" t="s">
        <v>1808</v>
      </c>
    </row>
    <row r="39" spans="1:10" s="2" customFormat="1" ht="12.75" thickTop="1" thickBot="1">
      <c r="A39" s="200" t="s">
        <v>1813</v>
      </c>
      <c r="B39" s="201">
        <v>2271</v>
      </c>
      <c r="C39" s="264">
        <v>190</v>
      </c>
      <c r="D39" s="219">
        <v>0</v>
      </c>
      <c r="E39" s="176" t="s">
        <v>1808</v>
      </c>
      <c r="F39" s="176" t="s">
        <v>1808</v>
      </c>
      <c r="G39" s="176" t="s">
        <v>1808</v>
      </c>
      <c r="H39" s="219">
        <v>0</v>
      </c>
      <c r="I39" s="219">
        <v>0</v>
      </c>
      <c r="J39" s="176" t="s">
        <v>1808</v>
      </c>
    </row>
    <row r="40" spans="1:10" s="2" customFormat="1" ht="12.75" thickTop="1" thickBot="1">
      <c r="A40" s="200" t="s">
        <v>4004</v>
      </c>
      <c r="B40" s="201">
        <v>2272</v>
      </c>
      <c r="C40" s="264">
        <v>200</v>
      </c>
      <c r="D40" s="219">
        <v>0</v>
      </c>
      <c r="E40" s="176" t="s">
        <v>1808</v>
      </c>
      <c r="F40" s="176" t="s">
        <v>1808</v>
      </c>
      <c r="G40" s="176" t="s">
        <v>1808</v>
      </c>
      <c r="H40" s="219">
        <v>0</v>
      </c>
      <c r="I40" s="219">
        <v>0</v>
      </c>
      <c r="J40" s="176" t="s">
        <v>1808</v>
      </c>
    </row>
    <row r="41" spans="1:10" s="2" customFormat="1" ht="21" customHeight="1" thickTop="1" thickBot="1">
      <c r="A41" s="200" t="s">
        <v>1814</v>
      </c>
      <c r="B41" s="201">
        <v>2273</v>
      </c>
      <c r="C41" s="264">
        <v>210</v>
      </c>
      <c r="D41" s="219">
        <v>0</v>
      </c>
      <c r="E41" s="176" t="s">
        <v>1808</v>
      </c>
      <c r="F41" s="176" t="s">
        <v>1808</v>
      </c>
      <c r="G41" s="176" t="s">
        <v>1808</v>
      </c>
      <c r="H41" s="219">
        <v>0</v>
      </c>
      <c r="I41" s="219">
        <v>0</v>
      </c>
      <c r="J41" s="176" t="s">
        <v>1808</v>
      </c>
    </row>
    <row r="42" spans="1:10" s="2" customFormat="1" ht="12.75" thickTop="1" thickBot="1">
      <c r="A42" s="200" t="s">
        <v>1815</v>
      </c>
      <c r="B42" s="201">
        <v>2274</v>
      </c>
      <c r="C42" s="264">
        <v>220</v>
      </c>
      <c r="D42" s="219">
        <v>0</v>
      </c>
      <c r="E42" s="177" t="s">
        <v>1808</v>
      </c>
      <c r="F42" s="177" t="s">
        <v>1808</v>
      </c>
      <c r="G42" s="177" t="s">
        <v>1808</v>
      </c>
      <c r="H42" s="219">
        <v>0</v>
      </c>
      <c r="I42" s="219">
        <v>0</v>
      </c>
      <c r="J42" s="177" t="s">
        <v>1808</v>
      </c>
    </row>
    <row r="43" spans="1:10" s="2" customFormat="1" ht="12.75" thickTop="1" thickBot="1">
      <c r="A43" s="200" t="s">
        <v>1816</v>
      </c>
      <c r="B43" s="201">
        <v>2275</v>
      </c>
      <c r="C43" s="264">
        <v>230</v>
      </c>
      <c r="D43" s="219">
        <v>0</v>
      </c>
      <c r="E43" s="176" t="s">
        <v>1808</v>
      </c>
      <c r="F43" s="176" t="s">
        <v>1808</v>
      </c>
      <c r="G43" s="176" t="s">
        <v>1808</v>
      </c>
      <c r="H43" s="219">
        <v>0</v>
      </c>
      <c r="I43" s="219">
        <v>0</v>
      </c>
      <c r="J43" s="176" t="s">
        <v>1808</v>
      </c>
    </row>
    <row r="44" spans="1:10" s="2" customFormat="1" ht="12.75" thickTop="1" thickBot="1">
      <c r="A44" s="200" t="s">
        <v>4569</v>
      </c>
      <c r="B44" s="201">
        <v>2276</v>
      </c>
      <c r="C44" s="264">
        <v>240</v>
      </c>
      <c r="D44" s="219">
        <v>0</v>
      </c>
      <c r="E44" s="176" t="s">
        <v>1808</v>
      </c>
      <c r="F44" s="176" t="s">
        <v>1808</v>
      </c>
      <c r="G44" s="176" t="s">
        <v>1808</v>
      </c>
      <c r="H44" s="219">
        <v>0</v>
      </c>
      <c r="I44" s="219">
        <v>0</v>
      </c>
      <c r="J44" s="176" t="s">
        <v>1808</v>
      </c>
    </row>
    <row r="45" spans="1:10" s="2" customFormat="1" ht="24" thickTop="1" thickBot="1">
      <c r="A45" s="205" t="s">
        <v>4005</v>
      </c>
      <c r="B45" s="198">
        <v>2280</v>
      </c>
      <c r="C45" s="264">
        <v>250</v>
      </c>
      <c r="D45" s="217">
        <f>SUM(D46:D47)</f>
        <v>0</v>
      </c>
      <c r="E45" s="177" t="s">
        <v>1808</v>
      </c>
      <c r="F45" s="177" t="s">
        <v>1808</v>
      </c>
      <c r="G45" s="177" t="s">
        <v>1808</v>
      </c>
      <c r="H45" s="217">
        <f>SUM(H46:H47)</f>
        <v>0</v>
      </c>
      <c r="I45" s="217">
        <f>SUM(I46:I47)</f>
        <v>0</v>
      </c>
      <c r="J45" s="177" t="s">
        <v>1808</v>
      </c>
    </row>
    <row r="46" spans="1:10" s="2" customFormat="1" ht="24" thickTop="1" thickBot="1">
      <c r="A46" s="233" t="s">
        <v>4006</v>
      </c>
      <c r="B46" s="167">
        <v>2281</v>
      </c>
      <c r="C46" s="264">
        <v>260</v>
      </c>
      <c r="D46" s="219">
        <v>0</v>
      </c>
      <c r="E46" s="176" t="s">
        <v>1808</v>
      </c>
      <c r="F46" s="176" t="s">
        <v>1808</v>
      </c>
      <c r="G46" s="176" t="s">
        <v>1808</v>
      </c>
      <c r="H46" s="219">
        <v>0</v>
      </c>
      <c r="I46" s="219">
        <v>0</v>
      </c>
      <c r="J46" s="176" t="s">
        <v>1808</v>
      </c>
    </row>
    <row r="47" spans="1:10" s="2" customFormat="1" ht="24" thickTop="1" thickBot="1">
      <c r="A47" s="212" t="s">
        <v>4007</v>
      </c>
      <c r="B47" s="167">
        <v>2282</v>
      </c>
      <c r="C47" s="264">
        <v>270</v>
      </c>
      <c r="D47" s="219">
        <v>0</v>
      </c>
      <c r="E47" s="176" t="s">
        <v>1808</v>
      </c>
      <c r="F47" s="176" t="s">
        <v>1808</v>
      </c>
      <c r="G47" s="176" t="s">
        <v>1808</v>
      </c>
      <c r="H47" s="219">
        <v>0</v>
      </c>
      <c r="I47" s="219">
        <v>0</v>
      </c>
      <c r="J47" s="176" t="s">
        <v>1808</v>
      </c>
    </row>
    <row r="48" spans="1:10" s="2" customFormat="1" ht="12.75" thickTop="1" thickBot="1">
      <c r="A48" s="168" t="s">
        <v>4008</v>
      </c>
      <c r="B48" s="171">
        <v>2400</v>
      </c>
      <c r="C48" s="264">
        <v>280</v>
      </c>
      <c r="D48" s="221">
        <f>SUM(D49:D50)</f>
        <v>0</v>
      </c>
      <c r="E48" s="176" t="s">
        <v>1808</v>
      </c>
      <c r="F48" s="176" t="s">
        <v>1808</v>
      </c>
      <c r="G48" s="176" t="s">
        <v>1808</v>
      </c>
      <c r="H48" s="221">
        <f>SUM(H49:H50)</f>
        <v>0</v>
      </c>
      <c r="I48" s="221">
        <f>SUM(I49:I50)</f>
        <v>0</v>
      </c>
      <c r="J48" s="176" t="s">
        <v>1808</v>
      </c>
    </row>
    <row r="49" spans="1:10" s="2" customFormat="1" ht="12.75" thickTop="1" thickBot="1">
      <c r="A49" s="209" t="s">
        <v>4009</v>
      </c>
      <c r="B49" s="172">
        <v>2410</v>
      </c>
      <c r="C49" s="264">
        <v>290</v>
      </c>
      <c r="D49" s="218">
        <v>0</v>
      </c>
      <c r="E49" s="176" t="s">
        <v>1808</v>
      </c>
      <c r="F49" s="176" t="s">
        <v>1808</v>
      </c>
      <c r="G49" s="176" t="s">
        <v>1808</v>
      </c>
      <c r="H49" s="218">
        <v>0</v>
      </c>
      <c r="I49" s="218">
        <v>0</v>
      </c>
      <c r="J49" s="176" t="s">
        <v>1808</v>
      </c>
    </row>
    <row r="50" spans="1:10" s="2" customFormat="1" ht="12.75" thickTop="1" thickBot="1">
      <c r="A50" s="209" t="s">
        <v>4010</v>
      </c>
      <c r="B50" s="172">
        <v>2420</v>
      </c>
      <c r="C50" s="264">
        <v>300</v>
      </c>
      <c r="D50" s="218">
        <v>0</v>
      </c>
      <c r="E50" s="176" t="s">
        <v>1808</v>
      </c>
      <c r="F50" s="176" t="s">
        <v>1808</v>
      </c>
      <c r="G50" s="176" t="s">
        <v>1808</v>
      </c>
      <c r="H50" s="218">
        <v>0</v>
      </c>
      <c r="I50" s="218">
        <v>0</v>
      </c>
      <c r="J50" s="176" t="s">
        <v>1808</v>
      </c>
    </row>
    <row r="51" spans="1:10" s="2" customFormat="1" ht="18.75" customHeight="1" thickTop="1" thickBot="1">
      <c r="A51" s="210" t="s">
        <v>4011</v>
      </c>
      <c r="B51" s="171">
        <v>2600</v>
      </c>
      <c r="C51" s="264">
        <v>310</v>
      </c>
      <c r="D51" s="221">
        <f>SUM(D52:D54)</f>
        <v>0</v>
      </c>
      <c r="E51" s="176" t="s">
        <v>1808</v>
      </c>
      <c r="F51" s="176" t="s">
        <v>1808</v>
      </c>
      <c r="G51" s="176" t="s">
        <v>1808</v>
      </c>
      <c r="H51" s="221">
        <f>SUM(H52:H54)</f>
        <v>0</v>
      </c>
      <c r="I51" s="221">
        <f>SUM(I52:I54)</f>
        <v>0</v>
      </c>
      <c r="J51" s="176" t="s">
        <v>1808</v>
      </c>
    </row>
    <row r="52" spans="1:10" s="2" customFormat="1" ht="13.5" customHeight="1" thickTop="1" thickBot="1">
      <c r="A52" s="170" t="s">
        <v>1817</v>
      </c>
      <c r="B52" s="172">
        <v>2610</v>
      </c>
      <c r="C52" s="264">
        <v>320</v>
      </c>
      <c r="D52" s="222">
        <v>0</v>
      </c>
      <c r="E52" s="177" t="s">
        <v>1808</v>
      </c>
      <c r="F52" s="177" t="s">
        <v>1808</v>
      </c>
      <c r="G52" s="177" t="s">
        <v>1808</v>
      </c>
      <c r="H52" s="222">
        <v>0</v>
      </c>
      <c r="I52" s="222">
        <v>0</v>
      </c>
      <c r="J52" s="177" t="s">
        <v>1808</v>
      </c>
    </row>
    <row r="53" spans="1:10" s="2" customFormat="1" ht="12.75" thickTop="1" thickBot="1">
      <c r="A53" s="170" t="s">
        <v>1818</v>
      </c>
      <c r="B53" s="172">
        <v>2620</v>
      </c>
      <c r="C53" s="264">
        <v>330</v>
      </c>
      <c r="D53" s="222">
        <v>0</v>
      </c>
      <c r="E53" s="177" t="s">
        <v>1808</v>
      </c>
      <c r="F53" s="177" t="s">
        <v>1808</v>
      </c>
      <c r="G53" s="177" t="s">
        <v>1808</v>
      </c>
      <c r="H53" s="222">
        <v>0</v>
      </c>
      <c r="I53" s="222">
        <v>0</v>
      </c>
      <c r="J53" s="177" t="s">
        <v>1808</v>
      </c>
    </row>
    <row r="54" spans="1:10" s="2" customFormat="1" ht="24" thickTop="1" thickBot="1">
      <c r="A54" s="209" t="s">
        <v>4012</v>
      </c>
      <c r="B54" s="172">
        <v>2630</v>
      </c>
      <c r="C54" s="238">
        <v>340</v>
      </c>
      <c r="D54" s="222">
        <v>0</v>
      </c>
      <c r="E54" s="176" t="s">
        <v>1808</v>
      </c>
      <c r="F54" s="176" t="s">
        <v>1808</v>
      </c>
      <c r="G54" s="176" t="s">
        <v>1808</v>
      </c>
      <c r="H54" s="222">
        <v>0</v>
      </c>
      <c r="I54" s="222">
        <v>0</v>
      </c>
      <c r="J54" s="176" t="s">
        <v>1808</v>
      </c>
    </row>
    <row r="55" spans="1:10" s="2" customFormat="1" ht="12.75" thickTop="1" thickBot="1">
      <c r="A55" s="211" t="s">
        <v>4013</v>
      </c>
      <c r="B55" s="171">
        <v>2700</v>
      </c>
      <c r="C55" s="238">
        <v>350</v>
      </c>
      <c r="D55" s="224">
        <f>SUM(D56:D58)</f>
        <v>0</v>
      </c>
      <c r="E55" s="176" t="s">
        <v>1808</v>
      </c>
      <c r="F55" s="176" t="s">
        <v>1808</v>
      </c>
      <c r="G55" s="176" t="s">
        <v>1808</v>
      </c>
      <c r="H55" s="224">
        <f>SUM(H56:H58)</f>
        <v>0</v>
      </c>
      <c r="I55" s="224">
        <f>SUM(I56:I58)</f>
        <v>0</v>
      </c>
      <c r="J55" s="176" t="s">
        <v>1808</v>
      </c>
    </row>
    <row r="56" spans="1:10" s="2" customFormat="1" ht="12.75" thickTop="1" thickBot="1">
      <c r="A56" s="170" t="s">
        <v>4014</v>
      </c>
      <c r="B56" s="172">
        <v>2710</v>
      </c>
      <c r="C56" s="238">
        <v>360</v>
      </c>
      <c r="D56" s="222">
        <v>0</v>
      </c>
      <c r="E56" s="176" t="s">
        <v>1808</v>
      </c>
      <c r="F56" s="176" t="s">
        <v>1808</v>
      </c>
      <c r="G56" s="176" t="s">
        <v>1808</v>
      </c>
      <c r="H56" s="222">
        <v>0</v>
      </c>
      <c r="I56" s="222">
        <v>0</v>
      </c>
      <c r="J56" s="176" t="s">
        <v>1808</v>
      </c>
    </row>
    <row r="57" spans="1:10" s="2" customFormat="1" ht="12.75" thickTop="1" thickBot="1">
      <c r="A57" s="170" t="s">
        <v>4015</v>
      </c>
      <c r="B57" s="172">
        <v>2720</v>
      </c>
      <c r="C57" s="238">
        <v>370</v>
      </c>
      <c r="D57" s="222">
        <v>0</v>
      </c>
      <c r="E57" s="176" t="s">
        <v>1808</v>
      </c>
      <c r="F57" s="176" t="s">
        <v>1808</v>
      </c>
      <c r="G57" s="176" t="s">
        <v>1808</v>
      </c>
      <c r="H57" s="222">
        <v>0</v>
      </c>
      <c r="I57" s="222">
        <v>0</v>
      </c>
      <c r="J57" s="176" t="s">
        <v>1808</v>
      </c>
    </row>
    <row r="58" spans="1:10" s="2" customFormat="1" ht="12.75" thickTop="1" thickBot="1">
      <c r="A58" s="170" t="s">
        <v>4016</v>
      </c>
      <c r="B58" s="172">
        <v>2730</v>
      </c>
      <c r="C58" s="238">
        <v>380</v>
      </c>
      <c r="D58" s="222">
        <v>0</v>
      </c>
      <c r="E58" s="176" t="s">
        <v>1808</v>
      </c>
      <c r="F58" s="176" t="s">
        <v>1808</v>
      </c>
      <c r="G58" s="176" t="s">
        <v>1808</v>
      </c>
      <c r="H58" s="222">
        <v>0</v>
      </c>
      <c r="I58" s="222">
        <v>0</v>
      </c>
      <c r="J58" s="176" t="s">
        <v>1808</v>
      </c>
    </row>
    <row r="59" spans="1:10" s="2" customFormat="1" ht="12.75" thickTop="1" thickBot="1">
      <c r="A59" s="211" t="s">
        <v>4017</v>
      </c>
      <c r="B59" s="171">
        <v>2800</v>
      </c>
      <c r="C59" s="238">
        <v>390</v>
      </c>
      <c r="D59" s="225">
        <v>0</v>
      </c>
      <c r="E59" s="176" t="s">
        <v>1808</v>
      </c>
      <c r="F59" s="176" t="s">
        <v>1808</v>
      </c>
      <c r="G59" s="176" t="s">
        <v>1808</v>
      </c>
      <c r="H59" s="225">
        <v>0</v>
      </c>
      <c r="I59" s="225">
        <v>0</v>
      </c>
      <c r="J59" s="176" t="s">
        <v>1808</v>
      </c>
    </row>
    <row r="60" spans="1:10" s="2" customFormat="1" ht="12.75" thickTop="1" thickBot="1">
      <c r="A60" s="171" t="s">
        <v>4018</v>
      </c>
      <c r="B60" s="171">
        <v>3000</v>
      </c>
      <c r="C60" s="238">
        <v>400</v>
      </c>
      <c r="D60" s="224">
        <f>D61+D75</f>
        <v>0</v>
      </c>
      <c r="E60" s="176" t="s">
        <v>1808</v>
      </c>
      <c r="F60" s="176" t="s">
        <v>1808</v>
      </c>
      <c r="G60" s="176" t="s">
        <v>1808</v>
      </c>
      <c r="H60" s="224">
        <f>H61+H75</f>
        <v>0</v>
      </c>
      <c r="I60" s="224">
        <f>I61+I75</f>
        <v>0</v>
      </c>
      <c r="J60" s="176" t="s">
        <v>1808</v>
      </c>
    </row>
    <row r="61" spans="1:10" s="2" customFormat="1" ht="12.75" thickTop="1" thickBot="1">
      <c r="A61" s="168" t="s">
        <v>1771</v>
      </c>
      <c r="B61" s="171">
        <v>3100</v>
      </c>
      <c r="C61" s="238">
        <v>410</v>
      </c>
      <c r="D61" s="224">
        <f>D62+D63+D66+D69+D73+D74</f>
        <v>0</v>
      </c>
      <c r="E61" s="176" t="s">
        <v>1808</v>
      </c>
      <c r="F61" s="176" t="s">
        <v>1808</v>
      </c>
      <c r="G61" s="176" t="s">
        <v>1808</v>
      </c>
      <c r="H61" s="224">
        <f>H62+H63+H66+H69+H73+H74</f>
        <v>0</v>
      </c>
      <c r="I61" s="224">
        <f>I62+I63+I66+I69+I73+I74</f>
        <v>0</v>
      </c>
      <c r="J61" s="176" t="s">
        <v>1808</v>
      </c>
    </row>
    <row r="62" spans="1:10" s="2" customFormat="1" ht="12.75" thickTop="1" thickBot="1">
      <c r="A62" s="170" t="s">
        <v>1819</v>
      </c>
      <c r="B62" s="172">
        <v>3110</v>
      </c>
      <c r="C62" s="238">
        <v>420</v>
      </c>
      <c r="D62" s="222">
        <v>0</v>
      </c>
      <c r="E62" s="176" t="s">
        <v>1808</v>
      </c>
      <c r="F62" s="176" t="s">
        <v>1808</v>
      </c>
      <c r="G62" s="176" t="s">
        <v>1808</v>
      </c>
      <c r="H62" s="222">
        <v>0</v>
      </c>
      <c r="I62" s="222">
        <v>0</v>
      </c>
      <c r="J62" s="176" t="s">
        <v>1808</v>
      </c>
    </row>
    <row r="63" spans="1:10" s="2" customFormat="1" ht="12.75" thickTop="1" thickBot="1">
      <c r="A63" s="209" t="s">
        <v>1820</v>
      </c>
      <c r="B63" s="172">
        <v>3120</v>
      </c>
      <c r="C63" s="238">
        <v>430</v>
      </c>
      <c r="D63" s="226">
        <f>SUM(D64:D65)</f>
        <v>0</v>
      </c>
      <c r="E63" s="176" t="s">
        <v>1808</v>
      </c>
      <c r="F63" s="176" t="s">
        <v>1808</v>
      </c>
      <c r="G63" s="176" t="s">
        <v>1808</v>
      </c>
      <c r="H63" s="226">
        <f>SUM(H64:H65)</f>
        <v>0</v>
      </c>
      <c r="I63" s="226">
        <f>SUM(I64:I65)</f>
        <v>0</v>
      </c>
      <c r="J63" s="176" t="s">
        <v>1808</v>
      </c>
    </row>
    <row r="64" spans="1:10" s="2" customFormat="1" ht="12.75" thickTop="1" thickBot="1">
      <c r="A64" s="212" t="s">
        <v>4019</v>
      </c>
      <c r="B64" s="167">
        <v>3121</v>
      </c>
      <c r="C64" s="238">
        <v>440</v>
      </c>
      <c r="D64" s="215">
        <v>0</v>
      </c>
      <c r="E64" s="176" t="s">
        <v>1808</v>
      </c>
      <c r="F64" s="176" t="s">
        <v>1808</v>
      </c>
      <c r="G64" s="176" t="s">
        <v>1808</v>
      </c>
      <c r="H64" s="215">
        <v>0</v>
      </c>
      <c r="I64" s="215">
        <v>0</v>
      </c>
      <c r="J64" s="176" t="s">
        <v>1808</v>
      </c>
    </row>
    <row r="65" spans="1:10" s="2" customFormat="1" ht="12.75" thickTop="1" thickBot="1">
      <c r="A65" s="212" t="s">
        <v>4020</v>
      </c>
      <c r="B65" s="167">
        <v>3122</v>
      </c>
      <c r="C65" s="238">
        <v>450</v>
      </c>
      <c r="D65" s="215">
        <v>0</v>
      </c>
      <c r="E65" s="176" t="s">
        <v>1808</v>
      </c>
      <c r="F65" s="176" t="s">
        <v>1808</v>
      </c>
      <c r="G65" s="176" t="s">
        <v>1808</v>
      </c>
      <c r="H65" s="215">
        <v>0</v>
      </c>
      <c r="I65" s="215">
        <v>0</v>
      </c>
      <c r="J65" s="176" t="s">
        <v>1808</v>
      </c>
    </row>
    <row r="66" spans="1:10" s="2" customFormat="1" ht="12.75" thickTop="1" thickBot="1">
      <c r="A66" s="169" t="s">
        <v>1821</v>
      </c>
      <c r="B66" s="172">
        <v>3130</v>
      </c>
      <c r="C66" s="238">
        <v>460</v>
      </c>
      <c r="D66" s="223">
        <f>SUM(D67:D68)</f>
        <v>0</v>
      </c>
      <c r="E66" s="176" t="s">
        <v>1808</v>
      </c>
      <c r="F66" s="176" t="s">
        <v>1808</v>
      </c>
      <c r="G66" s="176" t="s">
        <v>1808</v>
      </c>
      <c r="H66" s="223">
        <f>SUM(H67:H68)</f>
        <v>0</v>
      </c>
      <c r="I66" s="223">
        <f>SUM(I67:I68)</f>
        <v>0</v>
      </c>
      <c r="J66" s="176" t="s">
        <v>1808</v>
      </c>
    </row>
    <row r="67" spans="1:10" s="2" customFormat="1" ht="12.75" thickTop="1" thickBot="1">
      <c r="A67" s="212" t="s">
        <v>4021</v>
      </c>
      <c r="B67" s="167">
        <v>3131</v>
      </c>
      <c r="C67" s="238">
        <v>470</v>
      </c>
      <c r="D67" s="215">
        <v>0</v>
      </c>
      <c r="E67" s="176" t="s">
        <v>1808</v>
      </c>
      <c r="F67" s="176" t="s">
        <v>1808</v>
      </c>
      <c r="G67" s="176" t="s">
        <v>1808</v>
      </c>
      <c r="H67" s="215">
        <v>0</v>
      </c>
      <c r="I67" s="215">
        <v>0</v>
      </c>
      <c r="J67" s="176" t="s">
        <v>1808</v>
      </c>
    </row>
    <row r="68" spans="1:10" s="2" customFormat="1" ht="12.75" thickTop="1" thickBot="1">
      <c r="A68" s="212" t="s">
        <v>1772</v>
      </c>
      <c r="B68" s="167">
        <v>3132</v>
      </c>
      <c r="C68" s="238">
        <v>480</v>
      </c>
      <c r="D68" s="215">
        <v>0</v>
      </c>
      <c r="E68" s="176" t="s">
        <v>1808</v>
      </c>
      <c r="F68" s="176" t="s">
        <v>1808</v>
      </c>
      <c r="G68" s="176" t="s">
        <v>1808</v>
      </c>
      <c r="H68" s="215">
        <v>0</v>
      </c>
      <c r="I68" s="215">
        <v>0</v>
      </c>
      <c r="J68" s="176" t="s">
        <v>1808</v>
      </c>
    </row>
    <row r="69" spans="1:10" s="2" customFormat="1" ht="12.75" thickTop="1" thickBot="1">
      <c r="A69" s="169" t="s">
        <v>1773</v>
      </c>
      <c r="B69" s="172">
        <v>3140</v>
      </c>
      <c r="C69" s="238">
        <v>490</v>
      </c>
      <c r="D69" s="223">
        <f>SUM(D70:D72)</f>
        <v>0</v>
      </c>
      <c r="E69" s="176" t="s">
        <v>1808</v>
      </c>
      <c r="F69" s="176" t="s">
        <v>1808</v>
      </c>
      <c r="G69" s="176" t="s">
        <v>1808</v>
      </c>
      <c r="H69" s="223">
        <f>SUM(H70:H72)</f>
        <v>0</v>
      </c>
      <c r="I69" s="223">
        <f>SUM(I70:I72)</f>
        <v>0</v>
      </c>
      <c r="J69" s="176" t="s">
        <v>1808</v>
      </c>
    </row>
    <row r="70" spans="1:10" s="2" customFormat="1" ht="13.5" thickTop="1" thickBot="1">
      <c r="A70" s="213" t="s">
        <v>4022</v>
      </c>
      <c r="B70" s="167">
        <v>3141</v>
      </c>
      <c r="C70" s="238">
        <v>500</v>
      </c>
      <c r="D70" s="215">
        <v>0</v>
      </c>
      <c r="E70" s="176" t="s">
        <v>1808</v>
      </c>
      <c r="F70" s="176" t="s">
        <v>1808</v>
      </c>
      <c r="G70" s="176" t="s">
        <v>1808</v>
      </c>
      <c r="H70" s="215">
        <v>0</v>
      </c>
      <c r="I70" s="215">
        <v>0</v>
      </c>
      <c r="J70" s="176" t="s">
        <v>1808</v>
      </c>
    </row>
    <row r="71" spans="1:10" s="2" customFormat="1" ht="13.5" thickTop="1" thickBot="1">
      <c r="A71" s="213" t="s">
        <v>4023</v>
      </c>
      <c r="B71" s="167">
        <v>3142</v>
      </c>
      <c r="C71" s="238">
        <v>510</v>
      </c>
      <c r="D71" s="215">
        <v>0</v>
      </c>
      <c r="E71" s="176" t="s">
        <v>1808</v>
      </c>
      <c r="F71" s="176" t="s">
        <v>1808</v>
      </c>
      <c r="G71" s="176" t="s">
        <v>1808</v>
      </c>
      <c r="H71" s="215">
        <v>0</v>
      </c>
      <c r="I71" s="215">
        <v>0</v>
      </c>
      <c r="J71" s="176" t="s">
        <v>1808</v>
      </c>
    </row>
    <row r="72" spans="1:10" s="2" customFormat="1" ht="13.5" thickTop="1" thickBot="1">
      <c r="A72" s="213" t="s">
        <v>4024</v>
      </c>
      <c r="B72" s="167">
        <v>3143</v>
      </c>
      <c r="C72" s="238">
        <v>520</v>
      </c>
      <c r="D72" s="215">
        <v>0</v>
      </c>
      <c r="E72" s="176" t="s">
        <v>1808</v>
      </c>
      <c r="F72" s="176" t="s">
        <v>1808</v>
      </c>
      <c r="G72" s="176" t="s">
        <v>1808</v>
      </c>
      <c r="H72" s="215">
        <v>0</v>
      </c>
      <c r="I72" s="215">
        <v>0</v>
      </c>
      <c r="J72" s="176" t="s">
        <v>1808</v>
      </c>
    </row>
    <row r="73" spans="1:10" s="2" customFormat="1" ht="12.75" thickTop="1" thickBot="1">
      <c r="A73" s="169" t="s">
        <v>1822</v>
      </c>
      <c r="B73" s="172">
        <v>3150</v>
      </c>
      <c r="C73" s="238">
        <v>530</v>
      </c>
      <c r="D73" s="222">
        <v>0</v>
      </c>
      <c r="E73" s="176" t="s">
        <v>1808</v>
      </c>
      <c r="F73" s="176" t="s">
        <v>1808</v>
      </c>
      <c r="G73" s="176" t="s">
        <v>1808</v>
      </c>
      <c r="H73" s="222">
        <v>0</v>
      </c>
      <c r="I73" s="222">
        <v>0</v>
      </c>
      <c r="J73" s="176" t="s">
        <v>1808</v>
      </c>
    </row>
    <row r="74" spans="1:10" s="2" customFormat="1" ht="12.75" thickTop="1" thickBot="1">
      <c r="A74" s="169" t="s">
        <v>4025</v>
      </c>
      <c r="B74" s="172">
        <v>3160</v>
      </c>
      <c r="C74" s="238">
        <v>540</v>
      </c>
      <c r="D74" s="222">
        <v>0</v>
      </c>
      <c r="E74" s="176" t="s">
        <v>1808</v>
      </c>
      <c r="F74" s="176" t="s">
        <v>1808</v>
      </c>
      <c r="G74" s="176" t="s">
        <v>1808</v>
      </c>
      <c r="H74" s="222">
        <v>0</v>
      </c>
      <c r="I74" s="222">
        <v>0</v>
      </c>
      <c r="J74" s="176" t="s">
        <v>1808</v>
      </c>
    </row>
    <row r="75" spans="1:10" s="2" customFormat="1" ht="12.75" thickTop="1" thickBot="1">
      <c r="A75" s="168" t="s">
        <v>1823</v>
      </c>
      <c r="B75" s="171">
        <v>3200</v>
      </c>
      <c r="C75" s="238">
        <v>550</v>
      </c>
      <c r="D75" s="224">
        <f>SUM(D76:D79)</f>
        <v>0</v>
      </c>
      <c r="E75" s="176" t="s">
        <v>1808</v>
      </c>
      <c r="F75" s="176" t="s">
        <v>1808</v>
      </c>
      <c r="G75" s="176" t="s">
        <v>1808</v>
      </c>
      <c r="H75" s="224">
        <f>SUM(H76:H79)</f>
        <v>0</v>
      </c>
      <c r="I75" s="224">
        <f>SUM(I76:I79)</f>
        <v>0</v>
      </c>
      <c r="J75" s="176" t="s">
        <v>1808</v>
      </c>
    </row>
    <row r="76" spans="1:10" s="2" customFormat="1" ht="12.75" thickTop="1" thickBot="1">
      <c r="A76" s="170" t="s">
        <v>1546</v>
      </c>
      <c r="B76" s="172">
        <v>3210</v>
      </c>
      <c r="C76" s="238">
        <v>560</v>
      </c>
      <c r="D76" s="229">
        <v>0</v>
      </c>
      <c r="E76" s="176" t="s">
        <v>1808</v>
      </c>
      <c r="F76" s="176" t="s">
        <v>1808</v>
      </c>
      <c r="G76" s="176" t="s">
        <v>1808</v>
      </c>
      <c r="H76" s="229">
        <v>0</v>
      </c>
      <c r="I76" s="229">
        <v>0</v>
      </c>
      <c r="J76" s="176" t="s">
        <v>1808</v>
      </c>
    </row>
    <row r="77" spans="1:10" s="2" customFormat="1" ht="12.75" thickTop="1" thickBot="1">
      <c r="A77" s="170" t="s">
        <v>1824</v>
      </c>
      <c r="B77" s="172">
        <v>3220</v>
      </c>
      <c r="C77" s="238">
        <v>570</v>
      </c>
      <c r="D77" s="229">
        <v>0</v>
      </c>
      <c r="E77" s="176" t="s">
        <v>1808</v>
      </c>
      <c r="F77" s="176" t="s">
        <v>1808</v>
      </c>
      <c r="G77" s="176" t="s">
        <v>1808</v>
      </c>
      <c r="H77" s="229">
        <v>0</v>
      </c>
      <c r="I77" s="229">
        <v>0</v>
      </c>
      <c r="J77" s="176" t="s">
        <v>1808</v>
      </c>
    </row>
    <row r="78" spans="1:10" s="2" customFormat="1" ht="24" thickTop="1" thickBot="1">
      <c r="A78" s="169" t="s">
        <v>4026</v>
      </c>
      <c r="B78" s="172">
        <v>3230</v>
      </c>
      <c r="C78" s="238">
        <v>580</v>
      </c>
      <c r="D78" s="229">
        <v>0</v>
      </c>
      <c r="E78" s="176" t="s">
        <v>1808</v>
      </c>
      <c r="F78" s="176" t="s">
        <v>1808</v>
      </c>
      <c r="G78" s="176" t="s">
        <v>1808</v>
      </c>
      <c r="H78" s="229">
        <v>0</v>
      </c>
      <c r="I78" s="229">
        <v>0</v>
      </c>
      <c r="J78" s="176" t="s">
        <v>1808</v>
      </c>
    </row>
    <row r="79" spans="1:10" s="2" customFormat="1" ht="12.75" thickTop="1" thickBot="1">
      <c r="A79" s="170" t="s">
        <v>1825</v>
      </c>
      <c r="B79" s="172">
        <v>3240</v>
      </c>
      <c r="C79" s="238">
        <v>590</v>
      </c>
      <c r="D79" s="222">
        <v>0</v>
      </c>
      <c r="E79" s="176" t="s">
        <v>1808</v>
      </c>
      <c r="F79" s="176" t="s">
        <v>1808</v>
      </c>
      <c r="G79" s="176" t="s">
        <v>1808</v>
      </c>
      <c r="H79" s="222">
        <v>0</v>
      </c>
      <c r="I79" s="222">
        <v>0</v>
      </c>
      <c r="J79" s="176" t="s">
        <v>1808</v>
      </c>
    </row>
    <row r="80" spans="1:10" s="2" customFormat="1" ht="12" hidden="1" thickTop="1">
      <c r="A80" s="180"/>
      <c r="B80" s="184"/>
      <c r="C80" s="191"/>
      <c r="D80" s="186"/>
      <c r="E80" s="187"/>
      <c r="F80" s="187"/>
      <c r="G80" s="187"/>
      <c r="H80" s="186"/>
      <c r="I80" s="186"/>
      <c r="J80" s="187"/>
    </row>
    <row r="81" spans="1:10" s="2" customFormat="1" ht="12" hidden="1" thickTop="1">
      <c r="A81" s="49"/>
      <c r="B81" s="48"/>
      <c r="C81" s="22"/>
      <c r="D81" s="66"/>
      <c r="E81" s="17"/>
      <c r="F81" s="17"/>
      <c r="G81" s="17"/>
      <c r="H81" s="66"/>
      <c r="I81" s="66"/>
      <c r="J81" s="17"/>
    </row>
    <row r="82" spans="1:10" s="2" customFormat="1" ht="12" hidden="1" thickTop="1">
      <c r="A82" s="47"/>
      <c r="B82" s="48"/>
      <c r="C82" s="22"/>
      <c r="D82" s="66"/>
      <c r="E82" s="17"/>
      <c r="F82" s="17"/>
      <c r="G82" s="17"/>
      <c r="H82" s="66"/>
      <c r="I82" s="66"/>
      <c r="J82" s="17"/>
    </row>
    <row r="83" spans="1:10" s="2" customFormat="1" ht="12.75" hidden="1" thickTop="1">
      <c r="A83" s="45"/>
      <c r="B83" s="46"/>
      <c r="C83" s="22"/>
      <c r="D83" s="77"/>
      <c r="E83" s="17"/>
      <c r="F83" s="17"/>
      <c r="G83" s="17"/>
      <c r="H83" s="77"/>
      <c r="I83" s="77"/>
      <c r="J83" s="17"/>
    </row>
    <row r="84" spans="1:10" s="2" customFormat="1" ht="12" hidden="1" thickTop="1">
      <c r="A84" s="47"/>
      <c r="B84" s="48"/>
      <c r="C84" s="22"/>
      <c r="D84" s="80"/>
      <c r="E84" s="17"/>
      <c r="F84" s="17"/>
      <c r="G84" s="17"/>
      <c r="H84" s="80"/>
      <c r="I84" s="80"/>
      <c r="J84" s="17"/>
    </row>
    <row r="85" spans="1:10" s="2" customFormat="1" ht="12" hidden="1" thickTop="1">
      <c r="A85" s="41"/>
      <c r="B85" s="42"/>
      <c r="C85" s="22"/>
      <c r="D85" s="19"/>
      <c r="E85" s="17"/>
      <c r="F85" s="17"/>
      <c r="G85" s="17"/>
      <c r="H85" s="19"/>
      <c r="I85" s="19"/>
      <c r="J85" s="17"/>
    </row>
    <row r="86" spans="1:10" s="2" customFormat="1" ht="12" hidden="1" thickTop="1">
      <c r="A86" s="41"/>
      <c r="B86" s="42"/>
      <c r="C86" s="22"/>
      <c r="D86" s="51"/>
      <c r="E86" s="17"/>
      <c r="F86" s="17"/>
      <c r="G86" s="17"/>
      <c r="H86" s="51"/>
      <c r="I86" s="51"/>
      <c r="J86" s="17"/>
    </row>
    <row r="87" spans="1:10" s="2" customFormat="1" ht="13.5" hidden="1" thickTop="1">
      <c r="A87" s="50"/>
      <c r="B87" s="42"/>
      <c r="C87" s="22"/>
      <c r="D87" s="53"/>
      <c r="E87" s="17"/>
      <c r="F87" s="17"/>
      <c r="G87" s="17"/>
      <c r="H87" s="53"/>
      <c r="I87" s="53"/>
      <c r="J87" s="17"/>
    </row>
    <row r="88" spans="1:10" s="2" customFormat="1" ht="12" hidden="1" thickTop="1">
      <c r="A88" s="47"/>
      <c r="B88" s="48"/>
      <c r="C88" s="22"/>
      <c r="D88" s="80"/>
      <c r="E88" s="17"/>
      <c r="F88" s="17"/>
      <c r="G88" s="17"/>
      <c r="H88" s="80"/>
      <c r="I88" s="80"/>
      <c r="J88" s="17"/>
    </row>
    <row r="89" spans="1:10" s="2" customFormat="1" ht="12" hidden="1" thickTop="1">
      <c r="A89" s="41"/>
      <c r="B89" s="42"/>
      <c r="C89" s="22"/>
      <c r="D89" s="53"/>
      <c r="E89" s="17"/>
      <c r="F89" s="17"/>
      <c r="G89" s="17"/>
      <c r="H89" s="53"/>
      <c r="I89" s="53"/>
      <c r="J89" s="17"/>
    </row>
    <row r="90" spans="1:10" s="2" customFormat="1" ht="12" hidden="1" thickTop="1">
      <c r="A90" s="41"/>
      <c r="B90" s="42"/>
      <c r="C90" s="22"/>
      <c r="D90" s="53"/>
      <c r="E90" s="17"/>
      <c r="F90" s="17"/>
      <c r="G90" s="17"/>
      <c r="H90" s="53"/>
      <c r="I90" s="53"/>
      <c r="J90" s="17"/>
    </row>
    <row r="91" spans="1:10" s="2" customFormat="1" ht="12" hidden="1" thickTop="1">
      <c r="A91" s="41"/>
      <c r="B91" s="42"/>
      <c r="C91" s="22"/>
      <c r="D91" s="53"/>
      <c r="E91" s="17"/>
      <c r="F91" s="17"/>
      <c r="G91" s="17"/>
      <c r="H91" s="53"/>
      <c r="I91" s="53"/>
      <c r="J91" s="17"/>
    </row>
    <row r="92" spans="1:10" s="2" customFormat="1" ht="12.75" hidden="1" thickTop="1">
      <c r="A92" s="45"/>
      <c r="B92" s="46"/>
      <c r="C92" s="22"/>
      <c r="D92" s="77"/>
      <c r="E92" s="17"/>
      <c r="F92" s="17"/>
      <c r="G92" s="17"/>
      <c r="H92" s="77"/>
      <c r="I92" s="77"/>
      <c r="J92" s="17"/>
    </row>
    <row r="93" spans="1:10" s="2" customFormat="1" ht="12" hidden="1" thickTop="1">
      <c r="A93" s="47"/>
      <c r="B93" s="48"/>
      <c r="C93" s="22"/>
      <c r="D93" s="79"/>
      <c r="E93" s="17"/>
      <c r="F93" s="17"/>
      <c r="G93" s="17"/>
      <c r="H93" s="79"/>
      <c r="I93" s="79"/>
      <c r="J93" s="17"/>
    </row>
    <row r="94" spans="1:10" s="2" customFormat="1" ht="12" hidden="1" thickTop="1">
      <c r="A94" s="47"/>
      <c r="B94" s="48"/>
      <c r="C94" s="22"/>
      <c r="D94" s="79"/>
      <c r="E94" s="17"/>
      <c r="F94" s="17"/>
      <c r="G94" s="17"/>
      <c r="H94" s="79"/>
      <c r="I94" s="79"/>
      <c r="J94" s="17"/>
    </row>
    <row r="95" spans="1:10" s="2" customFormat="1" ht="7.5" customHeight="1" thickTop="1">
      <c r="A95" s="54"/>
      <c r="B95" s="55"/>
      <c r="C95" s="61"/>
      <c r="D95" s="56"/>
      <c r="E95" s="56"/>
      <c r="F95" s="56"/>
      <c r="G95" s="56"/>
      <c r="H95" s="56"/>
      <c r="I95" s="56"/>
      <c r="J95" s="56"/>
    </row>
    <row r="96" spans="1:10">
      <c r="A96" s="10" t="str">
        <f>ЗАПОЛНИТЬ!F30</f>
        <v xml:space="preserve">Керівник </v>
      </c>
      <c r="B96" s="10"/>
      <c r="C96" s="333"/>
      <c r="D96" s="333"/>
      <c r="E96" s="10"/>
      <c r="F96" s="334" t="str">
        <f>ЗАПОЛНИТЬ!F26</f>
        <v>А.А. Скубак</v>
      </c>
      <c r="G96" s="334"/>
      <c r="H96" s="334"/>
    </row>
    <row r="97" spans="1:8">
      <c r="A97" s="10"/>
      <c r="B97" s="10"/>
      <c r="C97" s="332" t="s">
        <v>1827</v>
      </c>
      <c r="D97" s="332"/>
      <c r="E97" s="10"/>
      <c r="F97" s="340" t="s">
        <v>631</v>
      </c>
      <c r="G97" s="302"/>
      <c r="H97" s="1"/>
    </row>
    <row r="98" spans="1:8">
      <c r="A98" s="10" t="str">
        <f>ЗАПОЛНИТЬ!F31</f>
        <v>Головний бухгалтер</v>
      </c>
      <c r="B98" s="10"/>
      <c r="C98" s="333"/>
      <c r="D98" s="333"/>
      <c r="E98" s="10"/>
      <c r="F98" s="334" t="str">
        <f>ЗАПОЛНИТЬ!F28</f>
        <v>М.М. Бурденюк</v>
      </c>
      <c r="G98" s="334"/>
      <c r="H98" s="334"/>
    </row>
    <row r="99" spans="1:8" ht="12" customHeight="1">
      <c r="A99" s="1"/>
      <c r="B99" s="1"/>
      <c r="C99" s="332" t="s">
        <v>1827</v>
      </c>
      <c r="D99" s="332"/>
      <c r="E99" s="1"/>
      <c r="F99" s="340" t="s">
        <v>631</v>
      </c>
      <c r="G99" s="302"/>
      <c r="H99" s="1"/>
    </row>
    <row r="100" spans="1:8" ht="13.5" customHeight="1">
      <c r="A100" s="1" t="str">
        <f>ЗАПОЛНИТЬ!C19</f>
        <v>"06" квітня 2016 року</v>
      </c>
    </row>
    <row r="106" spans="1:8">
      <c r="A106" s="62"/>
    </row>
  </sheetData>
  <sheetProtection sheet="1" formatColumns="0" formatRows="0"/>
  <mergeCells count="29">
    <mergeCell ref="I16:I18"/>
    <mergeCell ref="E16:E18"/>
    <mergeCell ref="H16:H18"/>
    <mergeCell ref="G1:J3"/>
    <mergeCell ref="A4:J4"/>
    <mergeCell ref="A5:J5"/>
    <mergeCell ref="A6:J6"/>
    <mergeCell ref="B9:H9"/>
    <mergeCell ref="B10:H10"/>
    <mergeCell ref="B11:H11"/>
    <mergeCell ref="A16:A18"/>
    <mergeCell ref="A12:B12"/>
    <mergeCell ref="E12:H12"/>
    <mergeCell ref="A13:B13"/>
    <mergeCell ref="E13:J13"/>
    <mergeCell ref="J16:J18"/>
    <mergeCell ref="B16:B18"/>
    <mergeCell ref="C99:D99"/>
    <mergeCell ref="F99:G99"/>
    <mergeCell ref="F16:F18"/>
    <mergeCell ref="G16:G18"/>
    <mergeCell ref="C97:D97"/>
    <mergeCell ref="C16:C18"/>
    <mergeCell ref="D16:D18"/>
    <mergeCell ref="C96:D96"/>
    <mergeCell ref="F96:H96"/>
    <mergeCell ref="F97:G97"/>
    <mergeCell ref="C98:D98"/>
    <mergeCell ref="F98:H98"/>
  </mergeCells>
  <phoneticPr fontId="76" type="noConversion"/>
  <pageMargins left="0.19685039370078741" right="0.19685039370078741" top="0.59055118110236227" bottom="0.19685039370078741" header="0.39370078740157483" footer="0.19685039370078741"/>
  <pageSetup paperSize="9" scale="93" fitToHeight="2" orientation="landscape" r:id="rId1"/>
  <headerFooter differentOddEven="1">
    <evenHeader>&amp;R&amp;"Times New Roman,обычный"&amp;9Продовження додатка  8</evenHeader>
  </headerFooter>
</worksheet>
</file>

<file path=xl/worksheets/sheet7.xml><?xml version="1.0" encoding="utf-8"?>
<worksheet xmlns="http://schemas.openxmlformats.org/spreadsheetml/2006/main" xmlns:r="http://schemas.openxmlformats.org/officeDocument/2006/relationships">
  <sheetPr codeName="Аркуш100">
    <pageSetUpPr fitToPage="1"/>
  </sheetPr>
  <dimension ref="A1:R92"/>
  <sheetViews>
    <sheetView zoomScaleNormal="100" workbookViewId="0">
      <selection activeCell="B23" sqref="B23"/>
    </sheetView>
  </sheetViews>
  <sheetFormatPr defaultRowHeight="15"/>
  <cols>
    <col min="1" max="1" width="50.42578125" customWidth="1"/>
    <col min="2" max="2" width="5.28515625" customWidth="1"/>
    <col min="3" max="3" width="4" customWidth="1"/>
    <col min="4" max="4" width="5.140625" customWidth="1"/>
    <col min="5" max="5" width="9" customWidth="1"/>
    <col min="6" max="8" width="8.140625" customWidth="1"/>
    <col min="9" max="9" width="9.28515625" customWidth="1"/>
    <col min="10" max="10" width="10.140625" customWidth="1"/>
    <col min="11" max="11" width="8.140625" customWidth="1"/>
    <col min="12" max="12" width="10" customWidth="1"/>
    <col min="13" max="15" width="8.140625" customWidth="1"/>
    <col min="16" max="17" width="9.5703125" customWidth="1"/>
    <col min="18" max="18" width="8.140625" customWidth="1"/>
  </cols>
  <sheetData>
    <row r="1" spans="1:18" s="40" customFormat="1" ht="15" customHeight="1">
      <c r="M1" s="311" t="s">
        <v>4571</v>
      </c>
      <c r="N1" s="311"/>
      <c r="O1" s="311"/>
      <c r="P1" s="311"/>
      <c r="Q1" s="311"/>
    </row>
    <row r="2" spans="1:18" s="40" customFormat="1" ht="24.75" customHeight="1">
      <c r="L2" s="100"/>
      <c r="M2" s="311"/>
      <c r="N2" s="311"/>
      <c r="O2" s="311"/>
      <c r="P2" s="311"/>
      <c r="Q2" s="311"/>
    </row>
    <row r="3" spans="1:18" s="40" customFormat="1" ht="1.5" customHeight="1">
      <c r="L3" s="100"/>
      <c r="M3" s="311"/>
      <c r="N3" s="311"/>
      <c r="O3" s="311"/>
      <c r="P3" s="311"/>
      <c r="Q3" s="311"/>
    </row>
    <row r="4" spans="1:18" s="40" customFormat="1" ht="12.75" customHeight="1">
      <c r="A4" s="320" t="s">
        <v>118</v>
      </c>
      <c r="B4" s="320"/>
      <c r="C4" s="320"/>
      <c r="D4" s="320"/>
      <c r="E4" s="320"/>
      <c r="F4" s="320"/>
      <c r="G4" s="320"/>
      <c r="H4" s="320"/>
      <c r="I4" s="320"/>
      <c r="J4" s="320"/>
      <c r="K4" s="320"/>
      <c r="L4" s="320"/>
      <c r="M4" s="320"/>
      <c r="N4" s="320"/>
      <c r="O4" s="320"/>
      <c r="P4" s="320"/>
      <c r="Q4" s="320"/>
    </row>
    <row r="5" spans="1:18" s="40" customFormat="1">
      <c r="A5" s="349" t="s">
        <v>4823</v>
      </c>
      <c r="B5" s="349"/>
      <c r="C5" s="349"/>
      <c r="D5" s="349"/>
      <c r="E5" s="349"/>
      <c r="F5" s="349"/>
      <c r="G5" s="349"/>
      <c r="H5" s="349"/>
      <c r="I5" s="349"/>
      <c r="J5" s="349"/>
      <c r="K5" s="349"/>
      <c r="L5" s="349"/>
      <c r="M5" s="349"/>
      <c r="N5" s="349"/>
      <c r="O5" s="349"/>
      <c r="P5" s="349"/>
      <c r="Q5" s="349"/>
    </row>
    <row r="6" spans="1:18" s="40" customFormat="1">
      <c r="A6" s="319" t="s">
        <v>4824</v>
      </c>
      <c r="B6" s="319"/>
      <c r="C6" s="319"/>
      <c r="D6" s="319"/>
      <c r="E6" s="319"/>
      <c r="F6" s="319"/>
      <c r="G6" s="319"/>
      <c r="H6" s="319"/>
      <c r="I6" s="319"/>
      <c r="J6" s="395"/>
      <c r="K6" s="38" t="str">
        <f>IF(ЗАПОЛНИТЬ!$F$7=1,шапки!D8,"")</f>
        <v/>
      </c>
    </row>
    <row r="7" spans="1:18" s="63" customFormat="1" ht="11.25">
      <c r="Q7" s="90" t="s">
        <v>119</v>
      </c>
    </row>
    <row r="8" spans="1:18" s="63" customFormat="1" ht="12">
      <c r="A8" s="96" t="s">
        <v>120</v>
      </c>
      <c r="B8" s="343" t="str">
        <f>ЗАПОЛНИТЬ!B3</f>
        <v>Департамент економічного розвитку, торгівлі та туризму Луганської обласної державної адміністрації</v>
      </c>
      <c r="C8" s="343"/>
      <c r="D8" s="343"/>
      <c r="E8" s="343"/>
      <c r="F8" s="343"/>
      <c r="G8" s="343"/>
      <c r="H8" s="343"/>
      <c r="I8" s="343"/>
      <c r="J8" s="343"/>
      <c r="K8" s="343"/>
      <c r="L8" s="343"/>
      <c r="M8" s="343"/>
      <c r="N8" s="343"/>
      <c r="O8" s="343"/>
      <c r="P8" s="97" t="s">
        <v>121</v>
      </c>
      <c r="Q8" s="350" t="str">
        <f>ЗАПОЛНИТЬ!B13</f>
        <v>24188344</v>
      </c>
      <c r="R8" s="350"/>
    </row>
    <row r="9" spans="1:18" s="63" customFormat="1" ht="11.25" customHeight="1">
      <c r="A9" s="94" t="s">
        <v>1793</v>
      </c>
      <c r="B9" s="322" t="str">
        <f>ЗАПОЛНИТЬ!B5</f>
        <v>м. Сєвєродонецьк</v>
      </c>
      <c r="C9" s="322"/>
      <c r="D9" s="322"/>
      <c r="E9" s="322"/>
      <c r="F9" s="322"/>
      <c r="G9" s="322"/>
      <c r="H9" s="322"/>
      <c r="I9" s="322"/>
      <c r="J9" s="322"/>
      <c r="K9" s="322"/>
      <c r="L9" s="322"/>
      <c r="M9" s="322"/>
      <c r="N9" s="322"/>
      <c r="O9" s="322"/>
      <c r="P9" s="63" t="s">
        <v>1794</v>
      </c>
      <c r="Q9" s="354">
        <f>ЗАПОЛНИТЬ!B14</f>
        <v>4412900000</v>
      </c>
      <c r="R9" s="354"/>
    </row>
    <row r="10" spans="1:18" s="63" customFormat="1" ht="11.25" customHeight="1">
      <c r="A10" s="94" t="s">
        <v>123</v>
      </c>
      <c r="B10" s="351" t="str">
        <f>ЗАПОЛНИТЬ!D15</f>
        <v>Орган державної влади</v>
      </c>
      <c r="C10" s="322"/>
      <c r="D10" s="322"/>
      <c r="E10" s="322"/>
      <c r="F10" s="322"/>
      <c r="G10" s="322"/>
      <c r="H10" s="322"/>
      <c r="I10" s="322"/>
      <c r="J10" s="322"/>
      <c r="K10" s="322"/>
      <c r="L10" s="322"/>
      <c r="M10" s="322"/>
      <c r="N10" s="322"/>
      <c r="O10" s="322"/>
      <c r="P10" s="63" t="s">
        <v>1796</v>
      </c>
      <c r="Q10" s="354">
        <f>ЗАПОЛНИТЬ!B15</f>
        <v>410</v>
      </c>
      <c r="R10" s="354"/>
    </row>
    <row r="11" spans="1:18" s="63" customFormat="1" ht="11.25" customHeight="1">
      <c r="A11" s="358" t="s">
        <v>1795</v>
      </c>
      <c r="B11" s="358"/>
      <c r="C11" s="358"/>
      <c r="D11" s="358"/>
      <c r="E11" s="347" t="str">
        <f>ЗАПОЛНИТЬ!H9</f>
        <v>-</v>
      </c>
      <c r="F11" s="347"/>
      <c r="G11" s="352" t="str">
        <f>IF(E11&gt;0,VLOOKUP(E11,'ДовидникКВК(ГОС)'!A:B,2,FALSE),"")</f>
        <v>-</v>
      </c>
      <c r="H11" s="352"/>
      <c r="I11" s="352"/>
      <c r="J11" s="352"/>
      <c r="K11" s="352"/>
      <c r="L11" s="352"/>
      <c r="M11" s="352"/>
      <c r="N11" s="352"/>
      <c r="O11" s="352"/>
      <c r="P11" s="99"/>
      <c r="Q11" s="99"/>
    </row>
    <row r="12" spans="1:18" s="63" customFormat="1" ht="22.5" customHeight="1">
      <c r="A12" s="357" t="s">
        <v>1797</v>
      </c>
      <c r="B12" s="357"/>
      <c r="C12" s="357"/>
      <c r="D12" s="357"/>
      <c r="E12" s="355"/>
      <c r="F12" s="356"/>
      <c r="G12" s="353" t="str">
        <f>IF(E12&gt;0,VLOOKUP(E12,ДовидникКПК!B:C,2,FALSE),"")</f>
        <v/>
      </c>
      <c r="H12" s="353"/>
      <c r="I12" s="353"/>
      <c r="J12" s="353"/>
      <c r="K12" s="353"/>
      <c r="L12" s="353"/>
      <c r="M12" s="353"/>
      <c r="N12" s="353"/>
      <c r="O12" s="353"/>
      <c r="P12" s="353"/>
      <c r="Q12" s="353"/>
    </row>
    <row r="13" spans="1:18" s="63" customFormat="1" ht="22.5" customHeight="1">
      <c r="A13" s="348" t="s">
        <v>3290</v>
      </c>
      <c r="B13" s="348"/>
      <c r="C13" s="348"/>
      <c r="D13" s="348"/>
      <c r="E13" s="347" t="str">
        <f>ЗАПОЛНИТЬ!H10</f>
        <v>73</v>
      </c>
      <c r="F13" s="347"/>
      <c r="G13" s="345" t="str">
        <f>ЗАПОЛНИТЬ!I10</f>
        <v>Департамент економічного розвитку, торгівлі та туризму</v>
      </c>
      <c r="H13" s="345"/>
      <c r="I13" s="345"/>
      <c r="J13" s="345"/>
      <c r="K13" s="345"/>
      <c r="L13" s="345"/>
      <c r="M13" s="345"/>
      <c r="N13" s="345"/>
      <c r="O13" s="345"/>
      <c r="P13" s="345"/>
      <c r="Q13" s="345"/>
    </row>
    <row r="14" spans="1:18" s="63" customFormat="1" ht="46.5" customHeight="1">
      <c r="A14" s="348" t="s">
        <v>4521</v>
      </c>
      <c r="B14" s="348"/>
      <c r="C14" s="348"/>
      <c r="D14" s="348"/>
      <c r="E14" s="346" t="s">
        <v>1753</v>
      </c>
      <c r="F14" s="346"/>
      <c r="G14" s="345" t="str">
        <f>IF(E14&gt;0,VLOOKUP(E14,ДовидникКФК!A:B,2,FALSE),"")</f>
        <v>Субвенція з місцевого бюджету державному бюджету на виконання програм соціально-економічного та культурного розвитку регіонів</v>
      </c>
      <c r="H14" s="345"/>
      <c r="I14" s="345"/>
      <c r="J14" s="345"/>
      <c r="K14" s="345"/>
      <c r="L14" s="345"/>
      <c r="M14" s="345"/>
      <c r="N14" s="345"/>
      <c r="O14" s="345"/>
      <c r="P14" s="345"/>
      <c r="Q14" s="345"/>
    </row>
    <row r="15" spans="1:18" s="63" customFormat="1" ht="11.25">
      <c r="A15" s="65" t="s">
        <v>3364</v>
      </c>
    </row>
    <row r="16" spans="1:18" s="63" customFormat="1" ht="12" thickBot="1">
      <c r="A16" s="65" t="s">
        <v>1545</v>
      </c>
    </row>
    <row r="17" spans="1:18" s="63" customFormat="1" ht="33.75" customHeight="1" thickTop="1" thickBot="1">
      <c r="A17" s="306" t="s">
        <v>1799</v>
      </c>
      <c r="B17" s="328" t="s">
        <v>128</v>
      </c>
      <c r="C17" s="328" t="s">
        <v>1801</v>
      </c>
      <c r="D17" s="328" t="s">
        <v>134</v>
      </c>
      <c r="E17" s="328" t="s">
        <v>4570</v>
      </c>
      <c r="F17" s="328" t="s">
        <v>127</v>
      </c>
      <c r="G17" s="328"/>
      <c r="H17" s="328" t="s">
        <v>1408</v>
      </c>
      <c r="I17" s="328" t="s">
        <v>125</v>
      </c>
      <c r="J17" s="328" t="s">
        <v>632</v>
      </c>
      <c r="K17" s="328"/>
      <c r="L17" s="328" t="s">
        <v>633</v>
      </c>
      <c r="M17" s="328" t="s">
        <v>124</v>
      </c>
      <c r="N17" s="396"/>
      <c r="O17" s="376"/>
      <c r="P17" s="376"/>
      <c r="Q17" s="376"/>
      <c r="R17" s="376"/>
    </row>
    <row r="18" spans="1:18" s="63" customFormat="1" ht="12" customHeight="1" thickTop="1" thickBot="1">
      <c r="A18" s="306"/>
      <c r="B18" s="328"/>
      <c r="C18" s="328"/>
      <c r="D18" s="328"/>
      <c r="E18" s="328"/>
      <c r="F18" s="328" t="s">
        <v>1804</v>
      </c>
      <c r="G18" s="335" t="s">
        <v>4577</v>
      </c>
      <c r="H18" s="328"/>
      <c r="I18" s="328"/>
      <c r="J18" s="328" t="s">
        <v>1804</v>
      </c>
      <c r="K18" s="335" t="s">
        <v>4578</v>
      </c>
      <c r="L18" s="328"/>
      <c r="M18" s="328" t="s">
        <v>1804</v>
      </c>
      <c r="N18" s="397" t="s">
        <v>4577</v>
      </c>
      <c r="O18" s="376"/>
      <c r="P18" s="376"/>
      <c r="Q18" s="376"/>
      <c r="R18" s="376"/>
    </row>
    <row r="19" spans="1:18" s="63" customFormat="1" ht="12.75" thickTop="1" thickBot="1">
      <c r="A19" s="306"/>
      <c r="B19" s="328"/>
      <c r="C19" s="328"/>
      <c r="D19" s="328"/>
      <c r="E19" s="328"/>
      <c r="F19" s="328"/>
      <c r="G19" s="335"/>
      <c r="H19" s="328"/>
      <c r="I19" s="328"/>
      <c r="J19" s="328"/>
      <c r="K19" s="335"/>
      <c r="L19" s="328"/>
      <c r="M19" s="328"/>
      <c r="N19" s="397"/>
      <c r="O19" s="377"/>
      <c r="P19" s="377"/>
      <c r="Q19" s="377"/>
      <c r="R19" s="377"/>
    </row>
    <row r="20" spans="1:18" s="93" customFormat="1" ht="12.75" thickTop="1" thickBot="1">
      <c r="A20" s="235">
        <v>1</v>
      </c>
      <c r="B20" s="235">
        <v>2</v>
      </c>
      <c r="C20" s="235">
        <v>3</v>
      </c>
      <c r="D20" s="235">
        <v>4</v>
      </c>
      <c r="E20" s="235">
        <v>5</v>
      </c>
      <c r="F20" s="235">
        <v>6</v>
      </c>
      <c r="G20" s="235">
        <v>7</v>
      </c>
      <c r="H20" s="235">
        <v>8</v>
      </c>
      <c r="I20" s="235">
        <v>9</v>
      </c>
      <c r="J20" s="235">
        <v>10</v>
      </c>
      <c r="K20" s="235">
        <v>11</v>
      </c>
      <c r="L20" s="235">
        <v>12</v>
      </c>
      <c r="M20" s="235">
        <v>13</v>
      </c>
      <c r="N20" s="398">
        <v>14</v>
      </c>
      <c r="O20" s="378"/>
      <c r="P20" s="378"/>
      <c r="Q20" s="378"/>
      <c r="R20" s="378"/>
    </row>
    <row r="21" spans="1:18" s="63" customFormat="1" ht="12.75" thickTop="1" thickBot="1">
      <c r="A21" s="174" t="s">
        <v>3992</v>
      </c>
      <c r="B21" s="174" t="s">
        <v>1808</v>
      </c>
      <c r="C21" s="367" t="s">
        <v>1398</v>
      </c>
      <c r="D21" s="128">
        <f>D23+D58+D78+D83</f>
        <v>0</v>
      </c>
      <c r="E21" s="128">
        <f>E25+E28+E31+E32+E36+E44+E45+E85+E53</f>
        <v>0</v>
      </c>
      <c r="F21" s="128">
        <f t="shared" ref="F21:L21" si="0">F23+F58+F78+F83</f>
        <v>0</v>
      </c>
      <c r="G21" s="128">
        <f t="shared" si="0"/>
        <v>0</v>
      </c>
      <c r="H21" s="128">
        <f t="shared" si="0"/>
        <v>0</v>
      </c>
      <c r="I21" s="128">
        <f t="shared" si="0"/>
        <v>212200</v>
      </c>
      <c r="J21" s="128">
        <f t="shared" si="0"/>
        <v>212200</v>
      </c>
      <c r="K21" s="128">
        <f t="shared" si="0"/>
        <v>0</v>
      </c>
      <c r="L21" s="128">
        <f t="shared" si="0"/>
        <v>212200</v>
      </c>
      <c r="M21" s="128">
        <f>F21-H21+I21-J21</f>
        <v>0</v>
      </c>
      <c r="N21" s="399">
        <f>N23+N58+N78+N83</f>
        <v>0</v>
      </c>
      <c r="O21" s="379"/>
      <c r="P21" s="379"/>
      <c r="Q21" s="379"/>
      <c r="R21" s="380"/>
    </row>
    <row r="22" spans="1:18" s="63" customFormat="1" ht="12.75" thickTop="1" thickBot="1">
      <c r="A22" s="280" t="s">
        <v>1544</v>
      </c>
      <c r="B22" s="174"/>
      <c r="C22" s="367"/>
      <c r="D22" s="128"/>
      <c r="E22" s="128"/>
      <c r="F22" s="128"/>
      <c r="G22" s="128"/>
      <c r="H22" s="128"/>
      <c r="I22" s="128"/>
      <c r="J22" s="128"/>
      <c r="K22" s="128"/>
      <c r="L22" s="128"/>
      <c r="M22" s="128"/>
      <c r="N22" s="399"/>
      <c r="O22" s="379"/>
      <c r="P22" s="379"/>
      <c r="Q22" s="379"/>
      <c r="R22" s="380"/>
    </row>
    <row r="23" spans="1:18" s="63" customFormat="1" ht="12.75" thickTop="1" thickBot="1">
      <c r="A23" s="280" t="s">
        <v>4027</v>
      </c>
      <c r="B23" s="174">
        <v>2000</v>
      </c>
      <c r="C23" s="367" t="s">
        <v>1399</v>
      </c>
      <c r="D23" s="128">
        <f t="shared" ref="D23:J23" si="1">D24+D29+D46+D49+D53+D57</f>
        <v>0</v>
      </c>
      <c r="E23" s="128">
        <v>0</v>
      </c>
      <c r="F23" s="128">
        <f>F24+F29+F46+F49+F53+F57</f>
        <v>0</v>
      </c>
      <c r="G23" s="128">
        <f>G24+G29+G46+G49+G53+G57</f>
        <v>0</v>
      </c>
      <c r="H23" s="128">
        <f t="shared" si="1"/>
        <v>0</v>
      </c>
      <c r="I23" s="128">
        <f t="shared" si="1"/>
        <v>0</v>
      </c>
      <c r="J23" s="128">
        <f t="shared" si="1"/>
        <v>0</v>
      </c>
      <c r="K23" s="128">
        <f>K24+K29+K46+K49+K53+K57</f>
        <v>0</v>
      </c>
      <c r="L23" s="128">
        <f>L24+L29+L46+L49+L53+L57</f>
        <v>0</v>
      </c>
      <c r="M23" s="128">
        <f>F23-H23+I23-J23</f>
        <v>0</v>
      </c>
      <c r="N23" s="399">
        <f>N24+N29+N46+N49+N53+N57</f>
        <v>0</v>
      </c>
      <c r="O23" s="379"/>
      <c r="P23" s="379"/>
      <c r="Q23" s="379"/>
      <c r="R23" s="380"/>
    </row>
    <row r="24" spans="1:18" s="63" customFormat="1" ht="12.75" thickTop="1" thickBot="1">
      <c r="A24" s="368" t="s">
        <v>3994</v>
      </c>
      <c r="B24" s="174">
        <v>2100</v>
      </c>
      <c r="C24" s="367" t="s">
        <v>1400</v>
      </c>
      <c r="D24" s="128">
        <f>D25+D28</f>
        <v>0</v>
      </c>
      <c r="E24" s="128">
        <v>0</v>
      </c>
      <c r="F24" s="128">
        <f t="shared" ref="F24:L24" si="2">F25+F28</f>
        <v>0</v>
      </c>
      <c r="G24" s="128">
        <f t="shared" si="2"/>
        <v>0</v>
      </c>
      <c r="H24" s="128">
        <f t="shared" si="2"/>
        <v>0</v>
      </c>
      <c r="I24" s="128">
        <f t="shared" si="2"/>
        <v>0</v>
      </c>
      <c r="J24" s="128">
        <f t="shared" si="2"/>
        <v>0</v>
      </c>
      <c r="K24" s="128">
        <f t="shared" si="2"/>
        <v>0</v>
      </c>
      <c r="L24" s="128">
        <f t="shared" si="2"/>
        <v>0</v>
      </c>
      <c r="M24" s="128">
        <f t="shared" ref="M24:M84" si="3">F24-H24+I24-J24</f>
        <v>0</v>
      </c>
      <c r="N24" s="399">
        <f>N25+N28</f>
        <v>0</v>
      </c>
      <c r="O24" s="381"/>
      <c r="P24" s="381"/>
      <c r="Q24" s="379"/>
      <c r="R24" s="380"/>
    </row>
    <row r="25" spans="1:18" s="63" customFormat="1" ht="12.75" thickTop="1" thickBot="1">
      <c r="A25" s="369" t="s">
        <v>3995</v>
      </c>
      <c r="B25" s="370">
        <v>2110</v>
      </c>
      <c r="C25" s="371" t="s">
        <v>1401</v>
      </c>
      <c r="D25" s="217">
        <f t="shared" ref="D25:L25" si="4">SUM(D26:D27)</f>
        <v>0</v>
      </c>
      <c r="E25" s="218">
        <v>0</v>
      </c>
      <c r="F25" s="217">
        <f>SUM(F26:F27)</f>
        <v>0</v>
      </c>
      <c r="G25" s="217">
        <f>SUM(G26:G27)</f>
        <v>0</v>
      </c>
      <c r="H25" s="217">
        <f t="shared" si="4"/>
        <v>0</v>
      </c>
      <c r="I25" s="217">
        <f t="shared" si="4"/>
        <v>0</v>
      </c>
      <c r="J25" s="217">
        <f t="shared" si="4"/>
        <v>0</v>
      </c>
      <c r="K25" s="217">
        <f>SUM(K26:K27)</f>
        <v>0</v>
      </c>
      <c r="L25" s="217">
        <f t="shared" si="4"/>
        <v>0</v>
      </c>
      <c r="M25" s="128">
        <f t="shared" si="3"/>
        <v>0</v>
      </c>
      <c r="N25" s="400">
        <f>SUM(N26:N27)</f>
        <v>0</v>
      </c>
      <c r="O25" s="382"/>
      <c r="P25" s="382"/>
      <c r="Q25" s="379"/>
      <c r="R25" s="380"/>
    </row>
    <row r="26" spans="1:18" s="63" customFormat="1" ht="12.75" thickTop="1" thickBot="1">
      <c r="A26" s="206" t="s">
        <v>1810</v>
      </c>
      <c r="B26" s="280">
        <v>2111</v>
      </c>
      <c r="C26" s="236" t="s">
        <v>1402</v>
      </c>
      <c r="D26" s="219">
        <v>0</v>
      </c>
      <c r="E26" s="220">
        <v>0</v>
      </c>
      <c r="F26" s="219">
        <v>0</v>
      </c>
      <c r="G26" s="219">
        <v>0</v>
      </c>
      <c r="H26" s="219">
        <v>0</v>
      </c>
      <c r="I26" s="219">
        <v>0</v>
      </c>
      <c r="J26" s="219">
        <v>0</v>
      </c>
      <c r="K26" s="219">
        <v>0</v>
      </c>
      <c r="L26" s="219">
        <v>0</v>
      </c>
      <c r="M26" s="128">
        <f t="shared" si="3"/>
        <v>0</v>
      </c>
      <c r="N26" s="401">
        <v>0</v>
      </c>
      <c r="O26" s="382"/>
      <c r="P26" s="382"/>
      <c r="Q26" s="379"/>
      <c r="R26" s="380"/>
    </row>
    <row r="27" spans="1:18" s="63" customFormat="1" ht="12.75" thickTop="1" thickBot="1">
      <c r="A27" s="206" t="s">
        <v>3996</v>
      </c>
      <c r="B27" s="280">
        <v>2112</v>
      </c>
      <c r="C27" s="236" t="s">
        <v>1403</v>
      </c>
      <c r="D27" s="219">
        <v>0</v>
      </c>
      <c r="E27" s="220">
        <v>0</v>
      </c>
      <c r="F27" s="219">
        <v>0</v>
      </c>
      <c r="G27" s="219">
        <v>0</v>
      </c>
      <c r="H27" s="219">
        <v>0</v>
      </c>
      <c r="I27" s="219">
        <v>0</v>
      </c>
      <c r="J27" s="219">
        <v>0</v>
      </c>
      <c r="K27" s="219">
        <v>0</v>
      </c>
      <c r="L27" s="219">
        <v>0</v>
      </c>
      <c r="M27" s="128">
        <f t="shared" si="3"/>
        <v>0</v>
      </c>
      <c r="N27" s="401">
        <v>0</v>
      </c>
      <c r="O27" s="383"/>
      <c r="P27" s="383"/>
      <c r="Q27" s="379"/>
      <c r="R27" s="380"/>
    </row>
    <row r="28" spans="1:18" s="63" customFormat="1" ht="12.75" thickTop="1" thickBot="1">
      <c r="A28" s="372" t="s">
        <v>3997</v>
      </c>
      <c r="B28" s="370">
        <v>2120</v>
      </c>
      <c r="C28" s="371" t="s">
        <v>1404</v>
      </c>
      <c r="D28" s="218">
        <v>0</v>
      </c>
      <c r="E28" s="218">
        <v>0</v>
      </c>
      <c r="F28" s="218">
        <v>0</v>
      </c>
      <c r="G28" s="218">
        <v>0</v>
      </c>
      <c r="H28" s="218">
        <v>0</v>
      </c>
      <c r="I28" s="218">
        <v>0</v>
      </c>
      <c r="J28" s="218">
        <v>0</v>
      </c>
      <c r="K28" s="218">
        <v>0</v>
      </c>
      <c r="L28" s="218">
        <v>0</v>
      </c>
      <c r="M28" s="128">
        <f t="shared" si="3"/>
        <v>0</v>
      </c>
      <c r="N28" s="402">
        <v>0</v>
      </c>
      <c r="O28" s="384"/>
      <c r="P28" s="384"/>
      <c r="Q28" s="379"/>
      <c r="R28" s="380"/>
    </row>
    <row r="29" spans="1:18" s="63" customFormat="1" ht="12.75" thickTop="1" thickBot="1">
      <c r="A29" s="373" t="s">
        <v>3998</v>
      </c>
      <c r="B29" s="174">
        <v>2200</v>
      </c>
      <c r="C29" s="367" t="s">
        <v>1405</v>
      </c>
      <c r="D29" s="221">
        <f>SUM(D30:D36)+D43</f>
        <v>0</v>
      </c>
      <c r="E29" s="221">
        <v>0</v>
      </c>
      <c r="F29" s="221">
        <f t="shared" ref="F29:L29" si="5">SUM(F30:F36)+F43</f>
        <v>0</v>
      </c>
      <c r="G29" s="221">
        <f t="shared" si="5"/>
        <v>0</v>
      </c>
      <c r="H29" s="221">
        <f t="shared" si="5"/>
        <v>0</v>
      </c>
      <c r="I29" s="221">
        <f t="shared" si="5"/>
        <v>0</v>
      </c>
      <c r="J29" s="221">
        <f t="shared" si="5"/>
        <v>0</v>
      </c>
      <c r="K29" s="221">
        <f t="shared" si="5"/>
        <v>0</v>
      </c>
      <c r="L29" s="221">
        <f t="shared" si="5"/>
        <v>0</v>
      </c>
      <c r="M29" s="128">
        <f t="shared" si="3"/>
        <v>0</v>
      </c>
      <c r="N29" s="403">
        <f>SUM(N30:N36)+N43</f>
        <v>0</v>
      </c>
      <c r="O29" s="383"/>
      <c r="P29" s="383"/>
      <c r="Q29" s="379"/>
      <c r="R29" s="380"/>
    </row>
    <row r="30" spans="1:18" s="63" customFormat="1" ht="12.75" thickTop="1" thickBot="1">
      <c r="A30" s="369" t="s">
        <v>3999</v>
      </c>
      <c r="B30" s="370">
        <v>2210</v>
      </c>
      <c r="C30" s="371" t="s">
        <v>1406</v>
      </c>
      <c r="D30" s="218">
        <v>0</v>
      </c>
      <c r="E30" s="217">
        <v>0</v>
      </c>
      <c r="F30" s="218">
        <v>0</v>
      </c>
      <c r="G30" s="218">
        <v>0</v>
      </c>
      <c r="H30" s="218">
        <v>0</v>
      </c>
      <c r="I30" s="218">
        <v>0</v>
      </c>
      <c r="J30" s="218">
        <v>0</v>
      </c>
      <c r="K30" s="218">
        <v>0</v>
      </c>
      <c r="L30" s="218">
        <v>0</v>
      </c>
      <c r="M30" s="128">
        <f t="shared" si="3"/>
        <v>0</v>
      </c>
      <c r="N30" s="402">
        <v>0</v>
      </c>
      <c r="O30" s="383"/>
      <c r="P30" s="383"/>
      <c r="Q30" s="379"/>
      <c r="R30" s="380"/>
    </row>
    <row r="31" spans="1:18" s="63" customFormat="1" ht="12.75" thickTop="1" thickBot="1">
      <c r="A31" s="369" t="s">
        <v>4000</v>
      </c>
      <c r="B31" s="370">
        <v>2220</v>
      </c>
      <c r="C31" s="370">
        <v>100</v>
      </c>
      <c r="D31" s="218">
        <v>0</v>
      </c>
      <c r="E31" s="218">
        <v>0</v>
      </c>
      <c r="F31" s="218">
        <v>0</v>
      </c>
      <c r="G31" s="218">
        <v>0</v>
      </c>
      <c r="H31" s="218">
        <v>0</v>
      </c>
      <c r="I31" s="218">
        <v>0</v>
      </c>
      <c r="J31" s="218">
        <v>0</v>
      </c>
      <c r="K31" s="218">
        <v>0</v>
      </c>
      <c r="L31" s="218">
        <v>0</v>
      </c>
      <c r="M31" s="128">
        <f t="shared" si="3"/>
        <v>0</v>
      </c>
      <c r="N31" s="402">
        <v>0</v>
      </c>
      <c r="O31" s="383"/>
      <c r="P31" s="383"/>
      <c r="Q31" s="379"/>
      <c r="R31" s="380"/>
    </row>
    <row r="32" spans="1:18" s="63" customFormat="1" ht="12.75" thickTop="1" thickBot="1">
      <c r="A32" s="369" t="s">
        <v>4001</v>
      </c>
      <c r="B32" s="370">
        <v>2230</v>
      </c>
      <c r="C32" s="370">
        <v>110</v>
      </c>
      <c r="D32" s="218">
        <v>0</v>
      </c>
      <c r="E32" s="218">
        <v>0</v>
      </c>
      <c r="F32" s="218">
        <v>0</v>
      </c>
      <c r="G32" s="218">
        <v>0</v>
      </c>
      <c r="H32" s="218">
        <v>0</v>
      </c>
      <c r="I32" s="218">
        <v>0</v>
      </c>
      <c r="J32" s="218">
        <v>0</v>
      </c>
      <c r="K32" s="218">
        <v>0</v>
      </c>
      <c r="L32" s="218">
        <v>0</v>
      </c>
      <c r="M32" s="128">
        <f t="shared" si="3"/>
        <v>0</v>
      </c>
      <c r="N32" s="402">
        <v>0</v>
      </c>
      <c r="O32" s="383"/>
      <c r="P32" s="383"/>
      <c r="Q32" s="379"/>
      <c r="R32" s="380"/>
    </row>
    <row r="33" spans="1:18" s="63" customFormat="1" ht="12.75" thickTop="1" thickBot="1">
      <c r="A33" s="369" t="s">
        <v>4002</v>
      </c>
      <c r="B33" s="370">
        <v>2240</v>
      </c>
      <c r="C33" s="370">
        <v>120</v>
      </c>
      <c r="D33" s="218">
        <v>0</v>
      </c>
      <c r="E33" s="217">
        <v>0</v>
      </c>
      <c r="F33" s="218">
        <v>0</v>
      </c>
      <c r="G33" s="218">
        <v>0</v>
      </c>
      <c r="H33" s="218">
        <v>0</v>
      </c>
      <c r="I33" s="218">
        <v>0</v>
      </c>
      <c r="J33" s="218">
        <v>0</v>
      </c>
      <c r="K33" s="218">
        <v>0</v>
      </c>
      <c r="L33" s="218">
        <v>0</v>
      </c>
      <c r="M33" s="128">
        <f t="shared" si="3"/>
        <v>0</v>
      </c>
      <c r="N33" s="402">
        <v>0</v>
      </c>
      <c r="O33" s="383"/>
      <c r="P33" s="383"/>
      <c r="Q33" s="379"/>
      <c r="R33" s="380"/>
    </row>
    <row r="34" spans="1:18" s="63" customFormat="1" ht="11.25" customHeight="1" thickTop="1" thickBot="1">
      <c r="A34" s="369" t="s">
        <v>1811</v>
      </c>
      <c r="B34" s="370">
        <v>2250</v>
      </c>
      <c r="C34" s="370">
        <v>130</v>
      </c>
      <c r="D34" s="218">
        <v>0</v>
      </c>
      <c r="E34" s="217">
        <v>0</v>
      </c>
      <c r="F34" s="218">
        <v>0</v>
      </c>
      <c r="G34" s="218">
        <v>0</v>
      </c>
      <c r="H34" s="218">
        <v>0</v>
      </c>
      <c r="I34" s="218">
        <v>0</v>
      </c>
      <c r="J34" s="218">
        <v>0</v>
      </c>
      <c r="K34" s="218">
        <v>0</v>
      </c>
      <c r="L34" s="218">
        <v>0</v>
      </c>
      <c r="M34" s="128">
        <f t="shared" si="3"/>
        <v>0</v>
      </c>
      <c r="N34" s="402">
        <v>0</v>
      </c>
      <c r="O34" s="383"/>
      <c r="P34" s="383"/>
      <c r="Q34" s="379"/>
      <c r="R34" s="380"/>
    </row>
    <row r="35" spans="1:18" s="63" customFormat="1" ht="11.25" customHeight="1" thickTop="1" thickBot="1">
      <c r="A35" s="372" t="s">
        <v>4003</v>
      </c>
      <c r="B35" s="370">
        <v>2260</v>
      </c>
      <c r="C35" s="370">
        <v>140</v>
      </c>
      <c r="D35" s="218">
        <v>0</v>
      </c>
      <c r="E35" s="217">
        <v>0</v>
      </c>
      <c r="F35" s="218">
        <v>0</v>
      </c>
      <c r="G35" s="218">
        <v>0</v>
      </c>
      <c r="H35" s="218">
        <v>0</v>
      </c>
      <c r="I35" s="218">
        <v>0</v>
      </c>
      <c r="J35" s="218">
        <v>0</v>
      </c>
      <c r="K35" s="218">
        <v>0</v>
      </c>
      <c r="L35" s="218">
        <v>0</v>
      </c>
      <c r="M35" s="128">
        <f t="shared" si="3"/>
        <v>0</v>
      </c>
      <c r="N35" s="402">
        <v>0</v>
      </c>
      <c r="O35" s="381"/>
      <c r="P35" s="381"/>
      <c r="Q35" s="379"/>
      <c r="R35" s="380"/>
    </row>
    <row r="36" spans="1:18" s="63" customFormat="1" ht="11.25" customHeight="1" thickTop="1" thickBot="1">
      <c r="A36" s="372" t="s">
        <v>1812</v>
      </c>
      <c r="B36" s="370">
        <v>2270</v>
      </c>
      <c r="C36" s="370">
        <v>150</v>
      </c>
      <c r="D36" s="217">
        <f>SUM(D37:D42)</f>
        <v>0</v>
      </c>
      <c r="E36" s="218">
        <v>0</v>
      </c>
      <c r="F36" s="217">
        <f t="shared" ref="F36:L36" si="6">SUM(F37:F42)</f>
        <v>0</v>
      </c>
      <c r="G36" s="217">
        <f t="shared" si="6"/>
        <v>0</v>
      </c>
      <c r="H36" s="217">
        <f t="shared" si="6"/>
        <v>0</v>
      </c>
      <c r="I36" s="217">
        <f t="shared" si="6"/>
        <v>0</v>
      </c>
      <c r="J36" s="217">
        <f t="shared" si="6"/>
        <v>0</v>
      </c>
      <c r="K36" s="217">
        <f t="shared" si="6"/>
        <v>0</v>
      </c>
      <c r="L36" s="217">
        <f t="shared" si="6"/>
        <v>0</v>
      </c>
      <c r="M36" s="128">
        <f t="shared" si="3"/>
        <v>0</v>
      </c>
      <c r="N36" s="400">
        <f>SUM(N37:N42)</f>
        <v>0</v>
      </c>
      <c r="O36" s="382"/>
      <c r="P36" s="382"/>
      <c r="Q36" s="379"/>
      <c r="R36" s="380"/>
    </row>
    <row r="37" spans="1:18" s="63" customFormat="1" ht="11.25" customHeight="1" thickTop="1" thickBot="1">
      <c r="A37" s="206" t="s">
        <v>1813</v>
      </c>
      <c r="B37" s="280">
        <v>2271</v>
      </c>
      <c r="C37" s="280">
        <v>160</v>
      </c>
      <c r="D37" s="219">
        <v>0</v>
      </c>
      <c r="E37" s="220">
        <v>0</v>
      </c>
      <c r="F37" s="219">
        <v>0</v>
      </c>
      <c r="G37" s="219">
        <v>0</v>
      </c>
      <c r="H37" s="219">
        <v>0</v>
      </c>
      <c r="I37" s="219">
        <v>0</v>
      </c>
      <c r="J37" s="219">
        <v>0</v>
      </c>
      <c r="K37" s="219">
        <v>0</v>
      </c>
      <c r="L37" s="219">
        <v>0</v>
      </c>
      <c r="M37" s="128">
        <f t="shared" si="3"/>
        <v>0</v>
      </c>
      <c r="N37" s="401">
        <v>0</v>
      </c>
      <c r="O37" s="382"/>
      <c r="P37" s="382"/>
      <c r="Q37" s="379"/>
      <c r="R37" s="380"/>
    </row>
    <row r="38" spans="1:18" s="63" customFormat="1" ht="12.75" thickTop="1" thickBot="1">
      <c r="A38" s="206" t="s">
        <v>4004</v>
      </c>
      <c r="B38" s="280">
        <v>2272</v>
      </c>
      <c r="C38" s="280">
        <v>170</v>
      </c>
      <c r="D38" s="219">
        <v>0</v>
      </c>
      <c r="E38" s="220">
        <v>0</v>
      </c>
      <c r="F38" s="219">
        <v>0</v>
      </c>
      <c r="G38" s="219">
        <v>0</v>
      </c>
      <c r="H38" s="219">
        <v>0</v>
      </c>
      <c r="I38" s="219">
        <v>0</v>
      </c>
      <c r="J38" s="219">
        <v>0</v>
      </c>
      <c r="K38" s="219">
        <v>0</v>
      </c>
      <c r="L38" s="219">
        <v>0</v>
      </c>
      <c r="M38" s="128">
        <f t="shared" si="3"/>
        <v>0</v>
      </c>
      <c r="N38" s="401">
        <v>0</v>
      </c>
      <c r="O38" s="382"/>
      <c r="P38" s="382"/>
      <c r="Q38" s="379"/>
      <c r="R38" s="380"/>
    </row>
    <row r="39" spans="1:18" s="63" customFormat="1" ht="12.75" thickTop="1" thickBot="1">
      <c r="A39" s="206" t="s">
        <v>1814</v>
      </c>
      <c r="B39" s="280">
        <v>2273</v>
      </c>
      <c r="C39" s="280">
        <v>180</v>
      </c>
      <c r="D39" s="219">
        <v>0</v>
      </c>
      <c r="E39" s="220">
        <v>0</v>
      </c>
      <c r="F39" s="219">
        <v>0</v>
      </c>
      <c r="G39" s="219">
        <v>0</v>
      </c>
      <c r="H39" s="219">
        <v>0</v>
      </c>
      <c r="I39" s="219">
        <v>0</v>
      </c>
      <c r="J39" s="219">
        <v>0</v>
      </c>
      <c r="K39" s="219">
        <v>0</v>
      </c>
      <c r="L39" s="219">
        <v>0</v>
      </c>
      <c r="M39" s="128">
        <f t="shared" si="3"/>
        <v>0</v>
      </c>
      <c r="N39" s="401">
        <v>0</v>
      </c>
      <c r="O39" s="382"/>
      <c r="P39" s="382"/>
      <c r="Q39" s="379"/>
      <c r="R39" s="380"/>
    </row>
    <row r="40" spans="1:18" s="63" customFormat="1" ht="12.75" thickTop="1" thickBot="1">
      <c r="A40" s="206" t="s">
        <v>1815</v>
      </c>
      <c r="B40" s="280">
        <v>2274</v>
      </c>
      <c r="C40" s="280">
        <v>190</v>
      </c>
      <c r="D40" s="219">
        <v>0</v>
      </c>
      <c r="E40" s="220">
        <v>0</v>
      </c>
      <c r="F40" s="219">
        <v>0</v>
      </c>
      <c r="G40" s="219">
        <v>0</v>
      </c>
      <c r="H40" s="219">
        <v>0</v>
      </c>
      <c r="I40" s="219">
        <v>0</v>
      </c>
      <c r="J40" s="219">
        <v>0</v>
      </c>
      <c r="K40" s="219">
        <v>0</v>
      </c>
      <c r="L40" s="219">
        <v>0</v>
      </c>
      <c r="M40" s="128">
        <f t="shared" si="3"/>
        <v>0</v>
      </c>
      <c r="N40" s="401">
        <v>0</v>
      </c>
      <c r="O40" s="382"/>
      <c r="P40" s="382"/>
      <c r="Q40" s="379"/>
      <c r="R40" s="380"/>
    </row>
    <row r="41" spans="1:18" s="63" customFormat="1" ht="12.75" thickTop="1" thickBot="1">
      <c r="A41" s="206" t="s">
        <v>1816</v>
      </c>
      <c r="B41" s="280">
        <v>2275</v>
      </c>
      <c r="C41" s="280">
        <v>200</v>
      </c>
      <c r="D41" s="219">
        <v>0</v>
      </c>
      <c r="E41" s="220">
        <v>0</v>
      </c>
      <c r="F41" s="219">
        <v>0</v>
      </c>
      <c r="G41" s="219">
        <v>0</v>
      </c>
      <c r="H41" s="219">
        <v>0</v>
      </c>
      <c r="I41" s="219">
        <v>0</v>
      </c>
      <c r="J41" s="219">
        <v>0</v>
      </c>
      <c r="K41" s="219">
        <v>0</v>
      </c>
      <c r="L41" s="219">
        <v>0</v>
      </c>
      <c r="M41" s="128">
        <f t="shared" si="3"/>
        <v>0</v>
      </c>
      <c r="N41" s="401">
        <v>0</v>
      </c>
      <c r="O41" s="382"/>
      <c r="P41" s="382"/>
      <c r="Q41" s="379"/>
      <c r="R41" s="380"/>
    </row>
    <row r="42" spans="1:18" s="63" customFormat="1" ht="12.75" thickTop="1" thickBot="1">
      <c r="A42" s="206" t="s">
        <v>4569</v>
      </c>
      <c r="B42" s="280">
        <v>2276</v>
      </c>
      <c r="C42" s="280">
        <v>210</v>
      </c>
      <c r="D42" s="219">
        <v>0</v>
      </c>
      <c r="E42" s="220">
        <v>0</v>
      </c>
      <c r="F42" s="219">
        <v>0</v>
      </c>
      <c r="G42" s="219">
        <v>0</v>
      </c>
      <c r="H42" s="219">
        <v>0</v>
      </c>
      <c r="I42" s="219">
        <v>0</v>
      </c>
      <c r="J42" s="219">
        <v>0</v>
      </c>
      <c r="K42" s="219">
        <v>0</v>
      </c>
      <c r="L42" s="219">
        <v>0</v>
      </c>
      <c r="M42" s="128">
        <f t="shared" si="3"/>
        <v>0</v>
      </c>
      <c r="N42" s="401">
        <v>0</v>
      </c>
      <c r="O42" s="381"/>
      <c r="P42" s="381"/>
      <c r="Q42" s="379"/>
      <c r="R42" s="380"/>
    </row>
    <row r="43" spans="1:18" s="63" customFormat="1" ht="24" thickTop="1" thickBot="1">
      <c r="A43" s="372" t="s">
        <v>4005</v>
      </c>
      <c r="B43" s="370">
        <v>2280</v>
      </c>
      <c r="C43" s="370">
        <v>220</v>
      </c>
      <c r="D43" s="217">
        <f>SUM(D44:D45)</f>
        <v>0</v>
      </c>
      <c r="E43" s="217">
        <v>0</v>
      </c>
      <c r="F43" s="217">
        <f t="shared" ref="F43:L43" si="7">SUM(F44:F45)</f>
        <v>0</v>
      </c>
      <c r="G43" s="217">
        <f t="shared" si="7"/>
        <v>0</v>
      </c>
      <c r="H43" s="217">
        <f t="shared" si="7"/>
        <v>0</v>
      </c>
      <c r="I43" s="217">
        <f t="shared" si="7"/>
        <v>0</v>
      </c>
      <c r="J43" s="217">
        <f t="shared" si="7"/>
        <v>0</v>
      </c>
      <c r="K43" s="217">
        <f t="shared" si="7"/>
        <v>0</v>
      </c>
      <c r="L43" s="217">
        <f t="shared" si="7"/>
        <v>0</v>
      </c>
      <c r="M43" s="128">
        <f t="shared" si="3"/>
        <v>0</v>
      </c>
      <c r="N43" s="400">
        <f>SUM(N44:N45)</f>
        <v>0</v>
      </c>
      <c r="O43" s="382"/>
      <c r="P43" s="382"/>
      <c r="Q43" s="379"/>
      <c r="R43" s="380"/>
    </row>
    <row r="44" spans="1:18" s="63" customFormat="1" ht="24" thickTop="1" thickBot="1">
      <c r="A44" s="374" t="s">
        <v>4006</v>
      </c>
      <c r="B44" s="280">
        <v>2281</v>
      </c>
      <c r="C44" s="280">
        <v>230</v>
      </c>
      <c r="D44" s="219">
        <v>0</v>
      </c>
      <c r="E44" s="219">
        <v>0</v>
      </c>
      <c r="F44" s="219">
        <v>0</v>
      </c>
      <c r="G44" s="219">
        <v>0</v>
      </c>
      <c r="H44" s="219">
        <v>0</v>
      </c>
      <c r="I44" s="219">
        <v>0</v>
      </c>
      <c r="J44" s="219">
        <v>0</v>
      </c>
      <c r="K44" s="219">
        <v>0</v>
      </c>
      <c r="L44" s="219">
        <v>0</v>
      </c>
      <c r="M44" s="128">
        <f t="shared" si="3"/>
        <v>0</v>
      </c>
      <c r="N44" s="401">
        <v>0</v>
      </c>
      <c r="O44" s="382"/>
      <c r="P44" s="382"/>
      <c r="Q44" s="379"/>
      <c r="R44" s="380"/>
    </row>
    <row r="45" spans="1:18" s="63" customFormat="1" ht="24" thickTop="1" thickBot="1">
      <c r="A45" s="206" t="s">
        <v>4007</v>
      </c>
      <c r="B45" s="280">
        <v>2282</v>
      </c>
      <c r="C45" s="280">
        <v>240</v>
      </c>
      <c r="D45" s="219">
        <v>0</v>
      </c>
      <c r="E45" s="219">
        <v>0</v>
      </c>
      <c r="F45" s="219">
        <v>0</v>
      </c>
      <c r="G45" s="219">
        <v>0</v>
      </c>
      <c r="H45" s="219">
        <v>0</v>
      </c>
      <c r="I45" s="219">
        <v>0</v>
      </c>
      <c r="J45" s="219">
        <v>0</v>
      </c>
      <c r="K45" s="219">
        <v>0</v>
      </c>
      <c r="L45" s="219">
        <v>0</v>
      </c>
      <c r="M45" s="128">
        <f t="shared" si="3"/>
        <v>0</v>
      </c>
      <c r="N45" s="401">
        <v>0</v>
      </c>
      <c r="O45" s="384"/>
      <c r="P45" s="384"/>
      <c r="Q45" s="379"/>
      <c r="R45" s="380"/>
    </row>
    <row r="46" spans="1:18" s="63" customFormat="1" ht="12.75" thickTop="1" thickBot="1">
      <c r="A46" s="368" t="s">
        <v>4008</v>
      </c>
      <c r="B46" s="174">
        <v>2400</v>
      </c>
      <c r="C46" s="174">
        <v>250</v>
      </c>
      <c r="D46" s="221">
        <f t="shared" ref="D46:L46" si="8">SUM(D47:D48)</f>
        <v>0</v>
      </c>
      <c r="E46" s="221">
        <f t="shared" si="8"/>
        <v>0</v>
      </c>
      <c r="F46" s="221">
        <f>SUM(F47:F48)</f>
        <v>0</v>
      </c>
      <c r="G46" s="221">
        <f>SUM(G47:G48)</f>
        <v>0</v>
      </c>
      <c r="H46" s="221">
        <f t="shared" si="8"/>
        <v>0</v>
      </c>
      <c r="I46" s="221">
        <f t="shared" si="8"/>
        <v>0</v>
      </c>
      <c r="J46" s="221">
        <f t="shared" si="8"/>
        <v>0</v>
      </c>
      <c r="K46" s="221">
        <f>SUM(K47:K48)</f>
        <v>0</v>
      </c>
      <c r="L46" s="221">
        <f t="shared" si="8"/>
        <v>0</v>
      </c>
      <c r="M46" s="128">
        <f t="shared" si="3"/>
        <v>0</v>
      </c>
      <c r="N46" s="403">
        <f>SUM(N47:N48)</f>
        <v>0</v>
      </c>
      <c r="O46" s="383"/>
      <c r="P46" s="383"/>
      <c r="Q46" s="379"/>
      <c r="R46" s="380"/>
    </row>
    <row r="47" spans="1:18" s="63" customFormat="1" ht="12.75" thickTop="1" thickBot="1">
      <c r="A47" s="209" t="s">
        <v>4009</v>
      </c>
      <c r="B47" s="370">
        <v>2410</v>
      </c>
      <c r="C47" s="370">
        <v>260</v>
      </c>
      <c r="D47" s="218">
        <v>0</v>
      </c>
      <c r="E47" s="217">
        <v>0</v>
      </c>
      <c r="F47" s="218">
        <v>0</v>
      </c>
      <c r="G47" s="218">
        <v>0</v>
      </c>
      <c r="H47" s="218">
        <v>0</v>
      </c>
      <c r="I47" s="218">
        <v>0</v>
      </c>
      <c r="J47" s="218">
        <v>0</v>
      </c>
      <c r="K47" s="218">
        <v>0</v>
      </c>
      <c r="L47" s="218">
        <v>0</v>
      </c>
      <c r="M47" s="128">
        <f t="shared" si="3"/>
        <v>0</v>
      </c>
      <c r="N47" s="402">
        <v>0</v>
      </c>
      <c r="O47" s="383"/>
      <c r="P47" s="383"/>
      <c r="Q47" s="379"/>
      <c r="R47" s="380"/>
    </row>
    <row r="48" spans="1:18" s="63" customFormat="1" ht="12.75" thickTop="1" thickBot="1">
      <c r="A48" s="209" t="s">
        <v>4010</v>
      </c>
      <c r="B48" s="370">
        <v>2420</v>
      </c>
      <c r="C48" s="370">
        <v>270</v>
      </c>
      <c r="D48" s="218">
        <v>0</v>
      </c>
      <c r="E48" s="217">
        <v>0</v>
      </c>
      <c r="F48" s="218">
        <v>0</v>
      </c>
      <c r="G48" s="218">
        <v>0</v>
      </c>
      <c r="H48" s="218">
        <v>0</v>
      </c>
      <c r="I48" s="218">
        <v>0</v>
      </c>
      <c r="J48" s="218">
        <v>0</v>
      </c>
      <c r="K48" s="218">
        <v>0</v>
      </c>
      <c r="L48" s="218">
        <v>0</v>
      </c>
      <c r="M48" s="128">
        <f t="shared" si="3"/>
        <v>0</v>
      </c>
      <c r="N48" s="402">
        <v>0</v>
      </c>
      <c r="O48" s="384"/>
      <c r="P48" s="384"/>
      <c r="Q48" s="379"/>
      <c r="R48" s="380"/>
    </row>
    <row r="49" spans="1:18" s="63" customFormat="1" ht="12.75" thickTop="1" thickBot="1">
      <c r="A49" s="210" t="s">
        <v>4011</v>
      </c>
      <c r="B49" s="174">
        <v>2600</v>
      </c>
      <c r="C49" s="174">
        <v>280</v>
      </c>
      <c r="D49" s="221">
        <f t="shared" ref="D49:L49" si="9">SUM(D50:D52)</f>
        <v>0</v>
      </c>
      <c r="E49" s="221">
        <f t="shared" si="9"/>
        <v>0</v>
      </c>
      <c r="F49" s="221">
        <f>SUM(F50:F52)</f>
        <v>0</v>
      </c>
      <c r="G49" s="221">
        <f>SUM(G50:G52)</f>
        <v>0</v>
      </c>
      <c r="H49" s="221">
        <f t="shared" si="9"/>
        <v>0</v>
      </c>
      <c r="I49" s="221">
        <f t="shared" si="9"/>
        <v>0</v>
      </c>
      <c r="J49" s="221">
        <f t="shared" si="9"/>
        <v>0</v>
      </c>
      <c r="K49" s="221">
        <f>SUM(K50:K52)</f>
        <v>0</v>
      </c>
      <c r="L49" s="221">
        <f t="shared" si="9"/>
        <v>0</v>
      </c>
      <c r="M49" s="128">
        <f t="shared" si="3"/>
        <v>0</v>
      </c>
      <c r="N49" s="403">
        <f>SUM(N50:N52)</f>
        <v>0</v>
      </c>
      <c r="O49" s="385"/>
      <c r="P49" s="385"/>
      <c r="Q49" s="379"/>
      <c r="R49" s="380"/>
    </row>
    <row r="50" spans="1:18" s="63" customFormat="1" ht="24" thickTop="1" thickBot="1">
      <c r="A50" s="372" t="s">
        <v>1817</v>
      </c>
      <c r="B50" s="370">
        <v>2610</v>
      </c>
      <c r="C50" s="370">
        <v>290</v>
      </c>
      <c r="D50" s="222">
        <v>0</v>
      </c>
      <c r="E50" s="223">
        <v>0</v>
      </c>
      <c r="F50" s="222">
        <v>0</v>
      </c>
      <c r="G50" s="222">
        <v>0</v>
      </c>
      <c r="H50" s="222">
        <v>0</v>
      </c>
      <c r="I50" s="222">
        <v>0</v>
      </c>
      <c r="J50" s="222">
        <v>0</v>
      </c>
      <c r="K50" s="222">
        <v>0</v>
      </c>
      <c r="L50" s="222">
        <v>0</v>
      </c>
      <c r="M50" s="128">
        <f t="shared" si="3"/>
        <v>0</v>
      </c>
      <c r="N50" s="404">
        <v>0</v>
      </c>
      <c r="O50" s="385"/>
      <c r="P50" s="385"/>
      <c r="Q50" s="379"/>
      <c r="R50" s="380"/>
    </row>
    <row r="51" spans="1:18" s="63" customFormat="1" ht="12.75" thickTop="1" thickBot="1">
      <c r="A51" s="372" t="s">
        <v>1818</v>
      </c>
      <c r="B51" s="370">
        <v>2620</v>
      </c>
      <c r="C51" s="370">
        <v>300</v>
      </c>
      <c r="D51" s="222">
        <v>0</v>
      </c>
      <c r="E51" s="223">
        <v>0</v>
      </c>
      <c r="F51" s="222">
        <v>0</v>
      </c>
      <c r="G51" s="222">
        <v>0</v>
      </c>
      <c r="H51" s="222">
        <v>0</v>
      </c>
      <c r="I51" s="222">
        <v>0</v>
      </c>
      <c r="J51" s="222">
        <v>0</v>
      </c>
      <c r="K51" s="222">
        <v>0</v>
      </c>
      <c r="L51" s="222">
        <v>0</v>
      </c>
      <c r="M51" s="128">
        <f t="shared" si="3"/>
        <v>0</v>
      </c>
      <c r="N51" s="404">
        <v>0</v>
      </c>
      <c r="O51" s="385"/>
      <c r="P51" s="385"/>
      <c r="Q51" s="379"/>
      <c r="R51" s="380"/>
    </row>
    <row r="52" spans="1:18" s="63" customFormat="1" ht="24" thickTop="1" thickBot="1">
      <c r="A52" s="209" t="s">
        <v>4012</v>
      </c>
      <c r="B52" s="370">
        <v>2630</v>
      </c>
      <c r="C52" s="370">
        <v>310</v>
      </c>
      <c r="D52" s="222">
        <v>0</v>
      </c>
      <c r="E52" s="223">
        <v>0</v>
      </c>
      <c r="F52" s="222">
        <v>0</v>
      </c>
      <c r="G52" s="222">
        <v>0</v>
      </c>
      <c r="H52" s="222">
        <v>0</v>
      </c>
      <c r="I52" s="222">
        <v>0</v>
      </c>
      <c r="J52" s="222">
        <v>0</v>
      </c>
      <c r="K52" s="222">
        <v>0</v>
      </c>
      <c r="L52" s="222">
        <v>0</v>
      </c>
      <c r="M52" s="128">
        <f t="shared" si="3"/>
        <v>0</v>
      </c>
      <c r="N52" s="404">
        <v>0</v>
      </c>
      <c r="O52" s="386"/>
      <c r="P52" s="386"/>
      <c r="Q52" s="379"/>
      <c r="R52" s="380"/>
    </row>
    <row r="53" spans="1:18" s="63" customFormat="1" ht="12.75" thickTop="1" thickBot="1">
      <c r="A53" s="373" t="s">
        <v>4013</v>
      </c>
      <c r="B53" s="174">
        <v>2700</v>
      </c>
      <c r="C53" s="174">
        <v>320</v>
      </c>
      <c r="D53" s="224">
        <f t="shared" ref="D53:L53" si="10">SUM(D54:D56)</f>
        <v>0</v>
      </c>
      <c r="E53" s="224">
        <v>0</v>
      </c>
      <c r="F53" s="224">
        <f>SUM(F54:F56)</f>
        <v>0</v>
      </c>
      <c r="G53" s="224">
        <f>SUM(G54:G56)</f>
        <v>0</v>
      </c>
      <c r="H53" s="224">
        <f t="shared" si="10"/>
        <v>0</v>
      </c>
      <c r="I53" s="224">
        <f t="shared" si="10"/>
        <v>0</v>
      </c>
      <c r="J53" s="224">
        <f t="shared" si="10"/>
        <v>0</v>
      </c>
      <c r="K53" s="224">
        <f>SUM(K54:K56)</f>
        <v>0</v>
      </c>
      <c r="L53" s="224">
        <f t="shared" si="10"/>
        <v>0</v>
      </c>
      <c r="M53" s="128">
        <f t="shared" si="3"/>
        <v>0</v>
      </c>
      <c r="N53" s="405">
        <f>SUM(N54:N56)</f>
        <v>0</v>
      </c>
      <c r="O53" s="385"/>
      <c r="P53" s="385"/>
      <c r="Q53" s="379"/>
      <c r="R53" s="380"/>
    </row>
    <row r="54" spans="1:18" s="63" customFormat="1" ht="12.75" thickTop="1" thickBot="1">
      <c r="A54" s="372" t="s">
        <v>4014</v>
      </c>
      <c r="B54" s="370">
        <v>2710</v>
      </c>
      <c r="C54" s="370">
        <v>330</v>
      </c>
      <c r="D54" s="222">
        <v>0</v>
      </c>
      <c r="E54" s="223">
        <v>0</v>
      </c>
      <c r="F54" s="222">
        <v>0</v>
      </c>
      <c r="G54" s="222">
        <v>0</v>
      </c>
      <c r="H54" s="222">
        <v>0</v>
      </c>
      <c r="I54" s="222">
        <v>0</v>
      </c>
      <c r="J54" s="222">
        <v>0</v>
      </c>
      <c r="K54" s="222">
        <v>0</v>
      </c>
      <c r="L54" s="222">
        <v>0</v>
      </c>
      <c r="M54" s="128">
        <f t="shared" si="3"/>
        <v>0</v>
      </c>
      <c r="N54" s="404">
        <v>0</v>
      </c>
      <c r="O54" s="385"/>
      <c r="P54" s="385"/>
      <c r="Q54" s="379"/>
      <c r="R54" s="380"/>
    </row>
    <row r="55" spans="1:18" s="63" customFormat="1" ht="12.75" thickTop="1" thickBot="1">
      <c r="A55" s="372" t="s">
        <v>4015</v>
      </c>
      <c r="B55" s="370">
        <v>2720</v>
      </c>
      <c r="C55" s="370">
        <v>340</v>
      </c>
      <c r="D55" s="222">
        <v>0</v>
      </c>
      <c r="E55" s="223">
        <v>0</v>
      </c>
      <c r="F55" s="222">
        <v>0</v>
      </c>
      <c r="G55" s="222">
        <v>0</v>
      </c>
      <c r="H55" s="222">
        <v>0</v>
      </c>
      <c r="I55" s="222">
        <v>0</v>
      </c>
      <c r="J55" s="222">
        <v>0</v>
      </c>
      <c r="K55" s="222">
        <v>0</v>
      </c>
      <c r="L55" s="222">
        <v>0</v>
      </c>
      <c r="M55" s="128">
        <f t="shared" si="3"/>
        <v>0</v>
      </c>
      <c r="N55" s="404">
        <v>0</v>
      </c>
      <c r="O55" s="385"/>
      <c r="P55" s="385"/>
      <c r="Q55" s="379"/>
      <c r="R55" s="380"/>
    </row>
    <row r="56" spans="1:18" s="63" customFormat="1" ht="12.75" thickTop="1" thickBot="1">
      <c r="A56" s="372" t="s">
        <v>4016</v>
      </c>
      <c r="B56" s="370">
        <v>2730</v>
      </c>
      <c r="C56" s="370">
        <v>350</v>
      </c>
      <c r="D56" s="222">
        <v>0</v>
      </c>
      <c r="E56" s="223">
        <v>0</v>
      </c>
      <c r="F56" s="222">
        <v>0</v>
      </c>
      <c r="G56" s="222">
        <v>0</v>
      </c>
      <c r="H56" s="222">
        <v>0</v>
      </c>
      <c r="I56" s="222">
        <v>0</v>
      </c>
      <c r="J56" s="222">
        <v>0</v>
      </c>
      <c r="K56" s="222">
        <v>0</v>
      </c>
      <c r="L56" s="222">
        <v>0</v>
      </c>
      <c r="M56" s="128">
        <f t="shared" si="3"/>
        <v>0</v>
      </c>
      <c r="N56" s="404">
        <v>0</v>
      </c>
      <c r="O56" s="387"/>
      <c r="P56" s="387"/>
      <c r="Q56" s="379"/>
      <c r="R56" s="380"/>
    </row>
    <row r="57" spans="1:18" s="63" customFormat="1" ht="12.75" thickTop="1" thickBot="1">
      <c r="A57" s="373" t="s">
        <v>4017</v>
      </c>
      <c r="B57" s="174">
        <v>2800</v>
      </c>
      <c r="C57" s="174">
        <v>360</v>
      </c>
      <c r="D57" s="225">
        <v>0</v>
      </c>
      <c r="E57" s="224">
        <v>0</v>
      </c>
      <c r="F57" s="225">
        <v>0</v>
      </c>
      <c r="G57" s="225">
        <v>0</v>
      </c>
      <c r="H57" s="225">
        <v>0</v>
      </c>
      <c r="I57" s="225">
        <v>0</v>
      </c>
      <c r="J57" s="225">
        <v>0</v>
      </c>
      <c r="K57" s="225">
        <v>0</v>
      </c>
      <c r="L57" s="225">
        <v>0</v>
      </c>
      <c r="M57" s="128">
        <f t="shared" si="3"/>
        <v>0</v>
      </c>
      <c r="N57" s="406">
        <v>0</v>
      </c>
      <c r="O57" s="386"/>
      <c r="P57" s="386"/>
      <c r="Q57" s="379"/>
      <c r="R57" s="380"/>
    </row>
    <row r="58" spans="1:18" s="63" customFormat="1" ht="12.75" thickTop="1" thickBot="1">
      <c r="A58" s="174" t="s">
        <v>4018</v>
      </c>
      <c r="B58" s="174">
        <v>3000</v>
      </c>
      <c r="C58" s="174">
        <v>370</v>
      </c>
      <c r="D58" s="224">
        <f t="shared" ref="D58:L58" si="11">D59+D73</f>
        <v>0</v>
      </c>
      <c r="E58" s="224">
        <f t="shared" si="11"/>
        <v>0</v>
      </c>
      <c r="F58" s="224">
        <f>F59+F73</f>
        <v>0</v>
      </c>
      <c r="G58" s="224">
        <f>G59+G73</f>
        <v>0</v>
      </c>
      <c r="H58" s="224">
        <f t="shared" si="11"/>
        <v>0</v>
      </c>
      <c r="I58" s="224">
        <f t="shared" si="11"/>
        <v>212200</v>
      </c>
      <c r="J58" s="224">
        <f t="shared" si="11"/>
        <v>212200</v>
      </c>
      <c r="K58" s="224">
        <f>K59+K73</f>
        <v>0</v>
      </c>
      <c r="L58" s="224">
        <f t="shared" si="11"/>
        <v>212200</v>
      </c>
      <c r="M58" s="128">
        <f t="shared" si="3"/>
        <v>0</v>
      </c>
      <c r="N58" s="405">
        <f>N59+N73</f>
        <v>0</v>
      </c>
      <c r="O58" s="386"/>
      <c r="P58" s="386"/>
      <c r="Q58" s="379"/>
      <c r="R58" s="380"/>
    </row>
    <row r="59" spans="1:18" s="63" customFormat="1" ht="12.75" thickTop="1" thickBot="1">
      <c r="A59" s="368" t="s">
        <v>1771</v>
      </c>
      <c r="B59" s="174">
        <v>3100</v>
      </c>
      <c r="C59" s="174">
        <v>380</v>
      </c>
      <c r="D59" s="224">
        <f t="shared" ref="D59:L59" si="12">D60+D61+D64+D67+D71+D72</f>
        <v>0</v>
      </c>
      <c r="E59" s="224">
        <f t="shared" si="12"/>
        <v>0</v>
      </c>
      <c r="F59" s="224">
        <f>F60+F61+F64+F67+F71+F72</f>
        <v>0</v>
      </c>
      <c r="G59" s="224">
        <f>G60+G61+G64+G67+G71+G72</f>
        <v>0</v>
      </c>
      <c r="H59" s="224">
        <f t="shared" si="12"/>
        <v>0</v>
      </c>
      <c r="I59" s="224">
        <f t="shared" si="12"/>
        <v>0</v>
      </c>
      <c r="J59" s="224">
        <f t="shared" si="12"/>
        <v>0</v>
      </c>
      <c r="K59" s="224">
        <f>K60+K61+K64+K67+K71+K72</f>
        <v>0</v>
      </c>
      <c r="L59" s="224">
        <f t="shared" si="12"/>
        <v>0</v>
      </c>
      <c r="M59" s="128">
        <f t="shared" si="3"/>
        <v>0</v>
      </c>
      <c r="N59" s="405">
        <f>N60+N61+N64+N67+N71+N72</f>
        <v>0</v>
      </c>
      <c r="O59" s="385"/>
      <c r="P59" s="385"/>
      <c r="Q59" s="379"/>
      <c r="R59" s="380"/>
    </row>
    <row r="60" spans="1:18" s="63" customFormat="1" ht="24" thickTop="1" thickBot="1">
      <c r="A60" s="372" t="s">
        <v>1819</v>
      </c>
      <c r="B60" s="370">
        <v>3110</v>
      </c>
      <c r="C60" s="370">
        <v>390</v>
      </c>
      <c r="D60" s="222">
        <v>0</v>
      </c>
      <c r="E60" s="223">
        <v>0</v>
      </c>
      <c r="F60" s="222">
        <v>0</v>
      </c>
      <c r="G60" s="222">
        <v>0</v>
      </c>
      <c r="H60" s="222">
        <v>0</v>
      </c>
      <c r="I60" s="222">
        <v>0</v>
      </c>
      <c r="J60" s="222">
        <v>0</v>
      </c>
      <c r="K60" s="222">
        <v>0</v>
      </c>
      <c r="L60" s="222">
        <v>0</v>
      </c>
      <c r="M60" s="128">
        <f t="shared" si="3"/>
        <v>0</v>
      </c>
      <c r="N60" s="404">
        <v>0</v>
      </c>
      <c r="O60" s="388"/>
      <c r="P60" s="388"/>
      <c r="Q60" s="379"/>
      <c r="R60" s="380"/>
    </row>
    <row r="61" spans="1:18" s="63" customFormat="1" ht="12.75" thickTop="1" thickBot="1">
      <c r="A61" s="209" t="s">
        <v>1820</v>
      </c>
      <c r="B61" s="370">
        <v>3120</v>
      </c>
      <c r="C61" s="370">
        <v>400</v>
      </c>
      <c r="D61" s="226">
        <f t="shared" ref="D61:L61" si="13">SUM(D62:D63)</f>
        <v>0</v>
      </c>
      <c r="E61" s="226">
        <f t="shared" si="13"/>
        <v>0</v>
      </c>
      <c r="F61" s="226">
        <f>SUM(F62:F63)</f>
        <v>0</v>
      </c>
      <c r="G61" s="226">
        <f>SUM(G62:G63)</f>
        <v>0</v>
      </c>
      <c r="H61" s="226">
        <f t="shared" si="13"/>
        <v>0</v>
      </c>
      <c r="I61" s="226">
        <f t="shared" si="13"/>
        <v>0</v>
      </c>
      <c r="J61" s="226">
        <f t="shared" si="13"/>
        <v>0</v>
      </c>
      <c r="K61" s="226">
        <f>SUM(K62:K63)</f>
        <v>0</v>
      </c>
      <c r="L61" s="226">
        <f t="shared" si="13"/>
        <v>0</v>
      </c>
      <c r="M61" s="128">
        <f t="shared" si="3"/>
        <v>0</v>
      </c>
      <c r="N61" s="407">
        <f>SUM(N62:N63)</f>
        <v>0</v>
      </c>
      <c r="O61" s="389"/>
      <c r="P61" s="389"/>
      <c r="Q61" s="379"/>
      <c r="R61" s="380"/>
    </row>
    <row r="62" spans="1:18" s="63" customFormat="1" ht="10.5" customHeight="1" thickTop="1" thickBot="1">
      <c r="A62" s="206" t="s">
        <v>4019</v>
      </c>
      <c r="B62" s="280">
        <v>3121</v>
      </c>
      <c r="C62" s="280">
        <v>410</v>
      </c>
      <c r="D62" s="215">
        <v>0</v>
      </c>
      <c r="E62" s="227">
        <v>0</v>
      </c>
      <c r="F62" s="215">
        <v>0</v>
      </c>
      <c r="G62" s="215">
        <v>0</v>
      </c>
      <c r="H62" s="215">
        <v>0</v>
      </c>
      <c r="I62" s="215">
        <v>0</v>
      </c>
      <c r="J62" s="215">
        <v>0</v>
      </c>
      <c r="K62" s="215">
        <v>0</v>
      </c>
      <c r="L62" s="215">
        <v>0</v>
      </c>
      <c r="M62" s="128">
        <f t="shared" si="3"/>
        <v>0</v>
      </c>
      <c r="N62" s="408">
        <v>0</v>
      </c>
      <c r="O62" s="389"/>
      <c r="P62" s="389"/>
      <c r="Q62" s="379"/>
      <c r="R62" s="380"/>
    </row>
    <row r="63" spans="1:18" s="63" customFormat="1" ht="12.75" thickTop="1" thickBot="1">
      <c r="A63" s="206" t="s">
        <v>4020</v>
      </c>
      <c r="B63" s="280">
        <v>3122</v>
      </c>
      <c r="C63" s="280">
        <v>420</v>
      </c>
      <c r="D63" s="215">
        <v>0</v>
      </c>
      <c r="E63" s="227">
        <v>0</v>
      </c>
      <c r="F63" s="215">
        <v>0</v>
      </c>
      <c r="G63" s="215">
        <v>0</v>
      </c>
      <c r="H63" s="215">
        <v>0</v>
      </c>
      <c r="I63" s="215">
        <v>0</v>
      </c>
      <c r="J63" s="215">
        <v>0</v>
      </c>
      <c r="K63" s="215">
        <v>0</v>
      </c>
      <c r="L63" s="215">
        <v>0</v>
      </c>
      <c r="M63" s="128">
        <f t="shared" si="3"/>
        <v>0</v>
      </c>
      <c r="N63" s="408">
        <v>0</v>
      </c>
      <c r="O63" s="390"/>
      <c r="P63" s="390"/>
      <c r="Q63" s="379"/>
      <c r="R63" s="380"/>
    </row>
    <row r="64" spans="1:18" s="63" customFormat="1" ht="12.75" thickTop="1" thickBot="1">
      <c r="A64" s="369" t="s">
        <v>1821</v>
      </c>
      <c r="B64" s="370">
        <v>3130</v>
      </c>
      <c r="C64" s="370">
        <v>430</v>
      </c>
      <c r="D64" s="223">
        <f t="shared" ref="D64:L64" si="14">SUM(D65:D66)</f>
        <v>0</v>
      </c>
      <c r="E64" s="223">
        <f t="shared" si="14"/>
        <v>0</v>
      </c>
      <c r="F64" s="223">
        <f>SUM(F65:F66)</f>
        <v>0</v>
      </c>
      <c r="G64" s="223">
        <f>SUM(G65:G66)</f>
        <v>0</v>
      </c>
      <c r="H64" s="223">
        <f t="shared" si="14"/>
        <v>0</v>
      </c>
      <c r="I64" s="223">
        <f t="shared" si="14"/>
        <v>0</v>
      </c>
      <c r="J64" s="223">
        <f t="shared" si="14"/>
        <v>0</v>
      </c>
      <c r="K64" s="223">
        <f>SUM(K65:K66)</f>
        <v>0</v>
      </c>
      <c r="L64" s="223">
        <f t="shared" si="14"/>
        <v>0</v>
      </c>
      <c r="M64" s="128">
        <f t="shared" si="3"/>
        <v>0</v>
      </c>
      <c r="N64" s="409">
        <f>SUM(N65:N66)</f>
        <v>0</v>
      </c>
      <c r="O64" s="389"/>
      <c r="P64" s="389"/>
      <c r="Q64" s="379"/>
      <c r="R64" s="380"/>
    </row>
    <row r="65" spans="1:18" s="63" customFormat="1" ht="12.75" thickTop="1" thickBot="1">
      <c r="A65" s="206" t="s">
        <v>4021</v>
      </c>
      <c r="B65" s="280">
        <v>3131</v>
      </c>
      <c r="C65" s="280">
        <v>440</v>
      </c>
      <c r="D65" s="215">
        <v>0</v>
      </c>
      <c r="E65" s="227">
        <v>0</v>
      </c>
      <c r="F65" s="215">
        <v>0</v>
      </c>
      <c r="G65" s="215">
        <v>0</v>
      </c>
      <c r="H65" s="215">
        <v>0</v>
      </c>
      <c r="I65" s="215">
        <v>0</v>
      </c>
      <c r="J65" s="215">
        <v>0</v>
      </c>
      <c r="K65" s="215">
        <v>0</v>
      </c>
      <c r="L65" s="215">
        <v>0</v>
      </c>
      <c r="M65" s="128">
        <f t="shared" si="3"/>
        <v>0</v>
      </c>
      <c r="N65" s="408">
        <v>0</v>
      </c>
      <c r="O65" s="389"/>
      <c r="P65" s="389"/>
      <c r="Q65" s="379"/>
      <c r="R65" s="380"/>
    </row>
    <row r="66" spans="1:18" s="63" customFormat="1" ht="12.75" thickTop="1" thickBot="1">
      <c r="A66" s="206" t="s">
        <v>1772</v>
      </c>
      <c r="B66" s="280">
        <v>3132</v>
      </c>
      <c r="C66" s="280">
        <v>450</v>
      </c>
      <c r="D66" s="215">
        <v>0</v>
      </c>
      <c r="E66" s="227">
        <v>0</v>
      </c>
      <c r="F66" s="215">
        <v>0</v>
      </c>
      <c r="G66" s="215">
        <v>0</v>
      </c>
      <c r="H66" s="215">
        <v>0</v>
      </c>
      <c r="I66" s="215">
        <v>0</v>
      </c>
      <c r="J66" s="215">
        <v>0</v>
      </c>
      <c r="K66" s="215">
        <v>0</v>
      </c>
      <c r="L66" s="215">
        <v>0</v>
      </c>
      <c r="M66" s="128">
        <f t="shared" si="3"/>
        <v>0</v>
      </c>
      <c r="N66" s="408">
        <v>0</v>
      </c>
      <c r="O66" s="390"/>
      <c r="P66" s="390"/>
      <c r="Q66" s="379"/>
      <c r="R66" s="380"/>
    </row>
    <row r="67" spans="1:18" s="63" customFormat="1" ht="12.75" thickTop="1" thickBot="1">
      <c r="A67" s="369" t="s">
        <v>1773</v>
      </c>
      <c r="B67" s="370">
        <v>3140</v>
      </c>
      <c r="C67" s="370">
        <v>460</v>
      </c>
      <c r="D67" s="223">
        <f t="shared" ref="D67:L67" si="15">SUM(D68:D70)</f>
        <v>0</v>
      </c>
      <c r="E67" s="223">
        <f t="shared" si="15"/>
        <v>0</v>
      </c>
      <c r="F67" s="223">
        <f>SUM(F68:F70)</f>
        <v>0</v>
      </c>
      <c r="G67" s="223">
        <f>SUM(G68:G70)</f>
        <v>0</v>
      </c>
      <c r="H67" s="223">
        <f t="shared" si="15"/>
        <v>0</v>
      </c>
      <c r="I67" s="223">
        <f t="shared" si="15"/>
        <v>0</v>
      </c>
      <c r="J67" s="223">
        <f t="shared" si="15"/>
        <v>0</v>
      </c>
      <c r="K67" s="223">
        <f>SUM(K68:K70)</f>
        <v>0</v>
      </c>
      <c r="L67" s="223">
        <f t="shared" si="15"/>
        <v>0</v>
      </c>
      <c r="M67" s="128">
        <f t="shared" si="3"/>
        <v>0</v>
      </c>
      <c r="N67" s="409">
        <f>SUM(N68:N70)</f>
        <v>0</v>
      </c>
      <c r="O67" s="389"/>
      <c r="P67" s="389"/>
      <c r="Q67" s="379"/>
      <c r="R67" s="380"/>
    </row>
    <row r="68" spans="1:18" s="63" customFormat="1" ht="13.5" thickTop="1" thickBot="1">
      <c r="A68" s="375" t="s">
        <v>4022</v>
      </c>
      <c r="B68" s="280">
        <v>3141</v>
      </c>
      <c r="C68" s="280">
        <v>470</v>
      </c>
      <c r="D68" s="215">
        <v>0</v>
      </c>
      <c r="E68" s="227">
        <v>0</v>
      </c>
      <c r="F68" s="215">
        <v>0</v>
      </c>
      <c r="G68" s="215">
        <v>0</v>
      </c>
      <c r="H68" s="215">
        <v>0</v>
      </c>
      <c r="I68" s="215">
        <v>0</v>
      </c>
      <c r="J68" s="215">
        <v>0</v>
      </c>
      <c r="K68" s="215">
        <v>0</v>
      </c>
      <c r="L68" s="215">
        <v>0</v>
      </c>
      <c r="M68" s="128">
        <f t="shared" si="3"/>
        <v>0</v>
      </c>
      <c r="N68" s="408">
        <v>0</v>
      </c>
      <c r="O68" s="389"/>
      <c r="P68" s="389"/>
      <c r="Q68" s="379"/>
      <c r="R68" s="380"/>
    </row>
    <row r="69" spans="1:18" s="63" customFormat="1" ht="13.5" thickTop="1" thickBot="1">
      <c r="A69" s="375" t="s">
        <v>4023</v>
      </c>
      <c r="B69" s="280">
        <v>3142</v>
      </c>
      <c r="C69" s="280">
        <v>480</v>
      </c>
      <c r="D69" s="215">
        <v>0</v>
      </c>
      <c r="E69" s="227">
        <v>0</v>
      </c>
      <c r="F69" s="215">
        <v>0</v>
      </c>
      <c r="G69" s="215">
        <v>0</v>
      </c>
      <c r="H69" s="215">
        <v>0</v>
      </c>
      <c r="I69" s="215">
        <v>0</v>
      </c>
      <c r="J69" s="215">
        <v>0</v>
      </c>
      <c r="K69" s="215">
        <v>0</v>
      </c>
      <c r="L69" s="215">
        <v>0</v>
      </c>
      <c r="M69" s="128">
        <f t="shared" si="3"/>
        <v>0</v>
      </c>
      <c r="N69" s="408">
        <v>0</v>
      </c>
      <c r="O69" s="389"/>
      <c r="P69" s="389"/>
      <c r="Q69" s="379"/>
      <c r="R69" s="380"/>
    </row>
    <row r="70" spans="1:18" s="63" customFormat="1" ht="13.5" thickTop="1" thickBot="1">
      <c r="A70" s="375" t="s">
        <v>4024</v>
      </c>
      <c r="B70" s="280">
        <v>3143</v>
      </c>
      <c r="C70" s="280">
        <v>490</v>
      </c>
      <c r="D70" s="215">
        <v>0</v>
      </c>
      <c r="E70" s="227">
        <v>0</v>
      </c>
      <c r="F70" s="215">
        <v>0</v>
      </c>
      <c r="G70" s="215">
        <v>0</v>
      </c>
      <c r="H70" s="215">
        <v>0</v>
      </c>
      <c r="I70" s="215">
        <v>0</v>
      </c>
      <c r="J70" s="215">
        <v>0</v>
      </c>
      <c r="K70" s="215">
        <v>0</v>
      </c>
      <c r="L70" s="215">
        <v>0</v>
      </c>
      <c r="M70" s="128">
        <f t="shared" si="3"/>
        <v>0</v>
      </c>
      <c r="N70" s="408">
        <v>0</v>
      </c>
      <c r="O70" s="385"/>
      <c r="P70" s="385"/>
      <c r="Q70" s="379"/>
      <c r="R70" s="380"/>
    </row>
    <row r="71" spans="1:18" s="63" customFormat="1" ht="12.75" thickTop="1" thickBot="1">
      <c r="A71" s="369" t="s">
        <v>1822</v>
      </c>
      <c r="B71" s="370">
        <v>3150</v>
      </c>
      <c r="C71" s="370">
        <v>500</v>
      </c>
      <c r="D71" s="222">
        <v>0</v>
      </c>
      <c r="E71" s="223">
        <v>0</v>
      </c>
      <c r="F71" s="222">
        <v>0</v>
      </c>
      <c r="G71" s="222">
        <v>0</v>
      </c>
      <c r="H71" s="222">
        <v>0</v>
      </c>
      <c r="I71" s="222">
        <v>0</v>
      </c>
      <c r="J71" s="222">
        <v>0</v>
      </c>
      <c r="K71" s="222">
        <v>0</v>
      </c>
      <c r="L71" s="222">
        <v>0</v>
      </c>
      <c r="M71" s="128">
        <f t="shared" si="3"/>
        <v>0</v>
      </c>
      <c r="N71" s="404">
        <v>0</v>
      </c>
      <c r="O71" s="385"/>
      <c r="P71" s="385"/>
      <c r="Q71" s="379"/>
      <c r="R71" s="380"/>
    </row>
    <row r="72" spans="1:18" s="63" customFormat="1" ht="12.75" thickTop="1" thickBot="1">
      <c r="A72" s="369" t="s">
        <v>4025</v>
      </c>
      <c r="B72" s="370">
        <v>3160</v>
      </c>
      <c r="C72" s="370">
        <v>510</v>
      </c>
      <c r="D72" s="222">
        <v>0</v>
      </c>
      <c r="E72" s="223">
        <v>0</v>
      </c>
      <c r="F72" s="222">
        <v>0</v>
      </c>
      <c r="G72" s="222">
        <v>0</v>
      </c>
      <c r="H72" s="222">
        <v>0</v>
      </c>
      <c r="I72" s="222">
        <v>0</v>
      </c>
      <c r="J72" s="222">
        <v>0</v>
      </c>
      <c r="K72" s="222">
        <v>0</v>
      </c>
      <c r="L72" s="222">
        <v>0</v>
      </c>
      <c r="M72" s="128">
        <f t="shared" si="3"/>
        <v>0</v>
      </c>
      <c r="N72" s="404">
        <v>0</v>
      </c>
      <c r="O72" s="386"/>
      <c r="P72" s="386"/>
      <c r="Q72" s="379"/>
      <c r="R72" s="380"/>
    </row>
    <row r="73" spans="1:18" s="63" customFormat="1" ht="12.75" customHeight="1" thickTop="1" thickBot="1">
      <c r="A73" s="368" t="s">
        <v>1823</v>
      </c>
      <c r="B73" s="174">
        <v>3200</v>
      </c>
      <c r="C73" s="174">
        <v>520</v>
      </c>
      <c r="D73" s="224">
        <f t="shared" ref="D73:L73" si="16">SUM(D74:D77)</f>
        <v>0</v>
      </c>
      <c r="E73" s="224">
        <f t="shared" si="16"/>
        <v>0</v>
      </c>
      <c r="F73" s="224">
        <f>SUM(F74:F77)</f>
        <v>0</v>
      </c>
      <c r="G73" s="224">
        <f>SUM(G74:G77)</f>
        <v>0</v>
      </c>
      <c r="H73" s="224">
        <f t="shared" si="16"/>
        <v>0</v>
      </c>
      <c r="I73" s="224">
        <f t="shared" si="16"/>
        <v>212200</v>
      </c>
      <c r="J73" s="224">
        <f t="shared" si="16"/>
        <v>212200</v>
      </c>
      <c r="K73" s="224">
        <f>SUM(K74:K77)</f>
        <v>0</v>
      </c>
      <c r="L73" s="224">
        <f t="shared" si="16"/>
        <v>212200</v>
      </c>
      <c r="M73" s="128">
        <f t="shared" si="3"/>
        <v>0</v>
      </c>
      <c r="N73" s="405">
        <f>SUM(N74:N77)</f>
        <v>0</v>
      </c>
      <c r="O73" s="391"/>
      <c r="P73" s="391"/>
      <c r="Q73" s="379"/>
      <c r="R73" s="380"/>
    </row>
    <row r="74" spans="1:18" s="63" customFormat="1" ht="24" thickTop="1" thickBot="1">
      <c r="A74" s="372" t="s">
        <v>1546</v>
      </c>
      <c r="B74" s="370">
        <v>3210</v>
      </c>
      <c r="C74" s="370">
        <v>530</v>
      </c>
      <c r="D74" s="229">
        <v>0</v>
      </c>
      <c r="E74" s="230">
        <v>0</v>
      </c>
      <c r="F74" s="229">
        <v>0</v>
      </c>
      <c r="G74" s="229">
        <v>0</v>
      </c>
      <c r="H74" s="229">
        <v>0</v>
      </c>
      <c r="I74" s="229">
        <v>0</v>
      </c>
      <c r="J74" s="229">
        <v>0</v>
      </c>
      <c r="K74" s="229">
        <v>0</v>
      </c>
      <c r="L74" s="229">
        <v>0</v>
      </c>
      <c r="M74" s="128">
        <f t="shared" si="3"/>
        <v>0</v>
      </c>
      <c r="N74" s="410">
        <v>0</v>
      </c>
      <c r="O74" s="391"/>
      <c r="P74" s="391"/>
      <c r="Q74" s="379"/>
      <c r="R74" s="380"/>
    </row>
    <row r="75" spans="1:18" s="63" customFormat="1" ht="24" thickTop="1" thickBot="1">
      <c r="A75" s="372" t="s">
        <v>1824</v>
      </c>
      <c r="B75" s="370">
        <v>3220</v>
      </c>
      <c r="C75" s="370">
        <v>540</v>
      </c>
      <c r="D75" s="229">
        <v>0</v>
      </c>
      <c r="E75" s="230">
        <v>0</v>
      </c>
      <c r="F75" s="229">
        <v>0</v>
      </c>
      <c r="G75" s="229">
        <v>0</v>
      </c>
      <c r="H75" s="229">
        <v>0</v>
      </c>
      <c r="I75" s="229">
        <v>212200</v>
      </c>
      <c r="J75" s="229">
        <v>212200</v>
      </c>
      <c r="K75" s="229">
        <v>0</v>
      </c>
      <c r="L75" s="229">
        <v>212200</v>
      </c>
      <c r="M75" s="128">
        <f t="shared" si="3"/>
        <v>0</v>
      </c>
      <c r="N75" s="410">
        <v>0</v>
      </c>
      <c r="O75" s="391"/>
      <c r="P75" s="391"/>
      <c r="Q75" s="379"/>
      <c r="R75" s="380"/>
    </row>
    <row r="76" spans="1:18" s="63" customFormat="1" ht="14.25" customHeight="1" thickTop="1" thickBot="1">
      <c r="A76" s="369" t="s">
        <v>4026</v>
      </c>
      <c r="B76" s="370">
        <v>3230</v>
      </c>
      <c r="C76" s="370">
        <v>550</v>
      </c>
      <c r="D76" s="229">
        <v>0</v>
      </c>
      <c r="E76" s="230">
        <v>0</v>
      </c>
      <c r="F76" s="229">
        <v>0</v>
      </c>
      <c r="G76" s="229">
        <v>0</v>
      </c>
      <c r="H76" s="229">
        <v>0</v>
      </c>
      <c r="I76" s="229">
        <v>0</v>
      </c>
      <c r="J76" s="229">
        <v>0</v>
      </c>
      <c r="K76" s="229">
        <v>0</v>
      </c>
      <c r="L76" s="229">
        <v>0</v>
      </c>
      <c r="M76" s="128">
        <f t="shared" si="3"/>
        <v>0</v>
      </c>
      <c r="N76" s="410">
        <v>0</v>
      </c>
      <c r="O76" s="385"/>
      <c r="P76" s="385"/>
      <c r="Q76" s="379"/>
      <c r="R76" s="380"/>
    </row>
    <row r="77" spans="1:18" s="63" customFormat="1" ht="14.25" customHeight="1" thickTop="1" thickBot="1">
      <c r="A77" s="372" t="s">
        <v>1825</v>
      </c>
      <c r="B77" s="370">
        <v>3240</v>
      </c>
      <c r="C77" s="370">
        <v>560</v>
      </c>
      <c r="D77" s="222">
        <v>0</v>
      </c>
      <c r="E77" s="223">
        <v>0</v>
      </c>
      <c r="F77" s="222">
        <v>0</v>
      </c>
      <c r="G77" s="222">
        <v>0</v>
      </c>
      <c r="H77" s="222">
        <v>0</v>
      </c>
      <c r="I77" s="222">
        <v>0</v>
      </c>
      <c r="J77" s="222">
        <v>0</v>
      </c>
      <c r="K77" s="222">
        <v>0</v>
      </c>
      <c r="L77" s="222">
        <v>0</v>
      </c>
      <c r="M77" s="128">
        <f t="shared" si="3"/>
        <v>0</v>
      </c>
      <c r="N77" s="404">
        <v>0</v>
      </c>
      <c r="O77" s="392"/>
      <c r="P77" s="392"/>
      <c r="Q77" s="379"/>
      <c r="R77" s="380"/>
    </row>
    <row r="78" spans="1:18" s="63" customFormat="1" ht="12.75" thickTop="1" thickBot="1">
      <c r="A78" s="174" t="s">
        <v>1764</v>
      </c>
      <c r="B78" s="174">
        <v>4100</v>
      </c>
      <c r="C78" s="174">
        <v>570</v>
      </c>
      <c r="D78" s="230">
        <f t="shared" ref="D78:N78" si="17">SUM(D79)</f>
        <v>0</v>
      </c>
      <c r="E78" s="230">
        <f t="shared" si="17"/>
        <v>0</v>
      </c>
      <c r="F78" s="230">
        <f t="shared" si="17"/>
        <v>0</v>
      </c>
      <c r="G78" s="230">
        <f t="shared" si="17"/>
        <v>0</v>
      </c>
      <c r="H78" s="230">
        <f t="shared" si="17"/>
        <v>0</v>
      </c>
      <c r="I78" s="230">
        <f t="shared" si="17"/>
        <v>0</v>
      </c>
      <c r="J78" s="230">
        <f t="shared" si="17"/>
        <v>0</v>
      </c>
      <c r="K78" s="230">
        <f t="shared" si="17"/>
        <v>0</v>
      </c>
      <c r="L78" s="230">
        <f t="shared" si="17"/>
        <v>0</v>
      </c>
      <c r="M78" s="128">
        <f t="shared" si="3"/>
        <v>0</v>
      </c>
      <c r="N78" s="411">
        <f t="shared" si="17"/>
        <v>0</v>
      </c>
      <c r="O78" s="390"/>
      <c r="P78" s="390"/>
      <c r="Q78" s="379"/>
      <c r="R78" s="380"/>
    </row>
    <row r="79" spans="1:18" s="63" customFormat="1" ht="12.75" customHeight="1" thickTop="1" thickBot="1">
      <c r="A79" s="369" t="s">
        <v>1829</v>
      </c>
      <c r="B79" s="370">
        <v>4110</v>
      </c>
      <c r="C79" s="370">
        <v>580</v>
      </c>
      <c r="D79" s="223">
        <f t="shared" ref="D79:L79" si="18">SUM(D80:D82)</f>
        <v>0</v>
      </c>
      <c r="E79" s="223">
        <f t="shared" si="18"/>
        <v>0</v>
      </c>
      <c r="F79" s="223">
        <f>SUM(F80:F82)</f>
        <v>0</v>
      </c>
      <c r="G79" s="223">
        <f>SUM(G80:G82)</f>
        <v>0</v>
      </c>
      <c r="H79" s="223">
        <f t="shared" si="18"/>
        <v>0</v>
      </c>
      <c r="I79" s="223">
        <f t="shared" si="18"/>
        <v>0</v>
      </c>
      <c r="J79" s="223">
        <f t="shared" si="18"/>
        <v>0</v>
      </c>
      <c r="K79" s="223">
        <f>SUM(K80:K82)</f>
        <v>0</v>
      </c>
      <c r="L79" s="223">
        <f t="shared" si="18"/>
        <v>0</v>
      </c>
      <c r="M79" s="128">
        <f t="shared" si="3"/>
        <v>0</v>
      </c>
      <c r="N79" s="409">
        <f>SUM(N80:N82)</f>
        <v>0</v>
      </c>
      <c r="O79" s="385"/>
      <c r="P79" s="385"/>
      <c r="Q79" s="379"/>
      <c r="R79" s="380"/>
    </row>
    <row r="80" spans="1:18" s="63" customFormat="1" ht="12.75" customHeight="1" thickTop="1" thickBot="1">
      <c r="A80" s="206" t="s">
        <v>1391</v>
      </c>
      <c r="B80" s="280">
        <v>4111</v>
      </c>
      <c r="C80" s="280">
        <v>590</v>
      </c>
      <c r="D80" s="222">
        <v>0</v>
      </c>
      <c r="E80" s="223">
        <v>0</v>
      </c>
      <c r="F80" s="222">
        <v>0</v>
      </c>
      <c r="G80" s="222">
        <v>0</v>
      </c>
      <c r="H80" s="222">
        <v>0</v>
      </c>
      <c r="I80" s="222">
        <v>0</v>
      </c>
      <c r="J80" s="222">
        <v>0</v>
      </c>
      <c r="K80" s="222">
        <v>0</v>
      </c>
      <c r="L80" s="222">
        <v>0</v>
      </c>
      <c r="M80" s="128">
        <f t="shared" si="3"/>
        <v>0</v>
      </c>
      <c r="N80" s="404">
        <v>0</v>
      </c>
      <c r="O80" s="385"/>
      <c r="P80" s="385"/>
      <c r="Q80" s="379"/>
      <c r="R80" s="380"/>
    </row>
    <row r="81" spans="1:18" s="63" customFormat="1" ht="12.75" thickTop="1" thickBot="1">
      <c r="A81" s="206" t="s">
        <v>1392</v>
      </c>
      <c r="B81" s="280">
        <v>4112</v>
      </c>
      <c r="C81" s="280">
        <v>600</v>
      </c>
      <c r="D81" s="222">
        <v>0</v>
      </c>
      <c r="E81" s="223">
        <v>0</v>
      </c>
      <c r="F81" s="222">
        <v>0</v>
      </c>
      <c r="G81" s="222">
        <v>0</v>
      </c>
      <c r="H81" s="222">
        <v>0</v>
      </c>
      <c r="I81" s="222">
        <v>0</v>
      </c>
      <c r="J81" s="222">
        <v>0</v>
      </c>
      <c r="K81" s="222">
        <v>0</v>
      </c>
      <c r="L81" s="222">
        <v>0</v>
      </c>
      <c r="M81" s="128">
        <f t="shared" si="3"/>
        <v>0</v>
      </c>
      <c r="N81" s="404">
        <v>0</v>
      </c>
      <c r="O81" s="389"/>
      <c r="P81" s="389"/>
      <c r="Q81" s="379"/>
      <c r="R81" s="380"/>
    </row>
    <row r="82" spans="1:18" s="63" customFormat="1" ht="14.25" thickTop="1" thickBot="1">
      <c r="A82" s="214" t="s">
        <v>1765</v>
      </c>
      <c r="B82" s="280">
        <v>4113</v>
      </c>
      <c r="C82" s="280">
        <v>610</v>
      </c>
      <c r="D82" s="215">
        <v>0</v>
      </c>
      <c r="E82" s="227">
        <v>0</v>
      </c>
      <c r="F82" s="215">
        <v>0</v>
      </c>
      <c r="G82" s="215">
        <v>0</v>
      </c>
      <c r="H82" s="215">
        <v>0</v>
      </c>
      <c r="I82" s="215">
        <v>0</v>
      </c>
      <c r="J82" s="215">
        <v>0</v>
      </c>
      <c r="K82" s="215">
        <v>0</v>
      </c>
      <c r="L82" s="215">
        <v>0</v>
      </c>
      <c r="M82" s="128">
        <f t="shared" si="3"/>
        <v>0</v>
      </c>
      <c r="N82" s="408">
        <v>0</v>
      </c>
      <c r="O82" s="386"/>
      <c r="P82" s="386"/>
      <c r="Q82" s="379"/>
      <c r="R82" s="380"/>
    </row>
    <row r="83" spans="1:18" s="63" customFormat="1" ht="12.75" thickTop="1" thickBot="1">
      <c r="A83" s="174" t="s">
        <v>1769</v>
      </c>
      <c r="B83" s="174">
        <v>4200</v>
      </c>
      <c r="C83" s="174">
        <v>620</v>
      </c>
      <c r="D83" s="224">
        <f t="shared" ref="D83:N83" si="19">D84</f>
        <v>0</v>
      </c>
      <c r="E83" s="224">
        <f t="shared" si="19"/>
        <v>0</v>
      </c>
      <c r="F83" s="224">
        <f t="shared" si="19"/>
        <v>0</v>
      </c>
      <c r="G83" s="224">
        <f t="shared" si="19"/>
        <v>0</v>
      </c>
      <c r="H83" s="224">
        <f t="shared" si="19"/>
        <v>0</v>
      </c>
      <c r="I83" s="224">
        <f t="shared" si="19"/>
        <v>0</v>
      </c>
      <c r="J83" s="224">
        <f t="shared" si="19"/>
        <v>0</v>
      </c>
      <c r="K83" s="224">
        <f t="shared" si="19"/>
        <v>0</v>
      </c>
      <c r="L83" s="224">
        <f t="shared" si="19"/>
        <v>0</v>
      </c>
      <c r="M83" s="128">
        <f t="shared" si="3"/>
        <v>0</v>
      </c>
      <c r="N83" s="405">
        <f t="shared" si="19"/>
        <v>0</v>
      </c>
      <c r="O83" s="385"/>
      <c r="P83" s="385"/>
      <c r="Q83" s="379"/>
      <c r="R83" s="380"/>
    </row>
    <row r="84" spans="1:18" s="63" customFormat="1" ht="12" customHeight="1" thickTop="1" thickBot="1">
      <c r="A84" s="369" t="s">
        <v>1393</v>
      </c>
      <c r="B84" s="370">
        <v>4210</v>
      </c>
      <c r="C84" s="370">
        <v>630</v>
      </c>
      <c r="D84" s="222">
        <v>0</v>
      </c>
      <c r="E84" s="223">
        <v>0</v>
      </c>
      <c r="F84" s="222">
        <v>0</v>
      </c>
      <c r="G84" s="222">
        <v>0</v>
      </c>
      <c r="H84" s="222">
        <v>0</v>
      </c>
      <c r="I84" s="222">
        <v>0</v>
      </c>
      <c r="J84" s="222">
        <v>0</v>
      </c>
      <c r="K84" s="222">
        <v>0</v>
      </c>
      <c r="L84" s="222">
        <v>0</v>
      </c>
      <c r="M84" s="128">
        <f t="shared" si="3"/>
        <v>0</v>
      </c>
      <c r="N84" s="404">
        <v>0</v>
      </c>
      <c r="O84" s="393"/>
      <c r="P84" s="393"/>
      <c r="Q84" s="394"/>
      <c r="R84" s="394"/>
    </row>
    <row r="85" spans="1:18" s="63" customFormat="1" ht="12.75" customHeight="1" thickTop="1" thickBot="1">
      <c r="A85" s="206" t="s">
        <v>1394</v>
      </c>
      <c r="B85" s="280">
        <v>5000</v>
      </c>
      <c r="C85" s="280">
        <v>640</v>
      </c>
      <c r="D85" s="215" t="s">
        <v>1766</v>
      </c>
      <c r="E85" s="215">
        <v>0</v>
      </c>
      <c r="F85" s="266" t="s">
        <v>1766</v>
      </c>
      <c r="G85" s="266" t="s">
        <v>1766</v>
      </c>
      <c r="H85" s="266" t="s">
        <v>1766</v>
      </c>
      <c r="I85" s="266" t="s">
        <v>1766</v>
      </c>
      <c r="J85" s="266" t="s">
        <v>1766</v>
      </c>
      <c r="K85" s="266" t="s">
        <v>1766</v>
      </c>
      <c r="L85" s="266" t="s">
        <v>1766</v>
      </c>
      <c r="M85" s="266" t="s">
        <v>1766</v>
      </c>
      <c r="N85" s="415" t="s">
        <v>1766</v>
      </c>
      <c r="O85" s="393"/>
      <c r="P85" s="393"/>
      <c r="Q85" s="394"/>
      <c r="R85" s="394"/>
    </row>
    <row r="86" spans="1:18" ht="15.75" thickTop="1">
      <c r="O86" s="52"/>
      <c r="P86" s="52"/>
      <c r="Q86" s="52"/>
      <c r="R86" s="52"/>
    </row>
    <row r="87" spans="1:18">
      <c r="A87" s="412"/>
      <c r="B87" s="52"/>
      <c r="C87" s="413"/>
      <c r="D87" s="413"/>
      <c r="E87" s="413"/>
      <c r="F87" s="413"/>
      <c r="G87" s="52"/>
      <c r="H87" s="52"/>
      <c r="I87" s="414"/>
      <c r="J87" s="414"/>
      <c r="K87" s="414"/>
      <c r="L87" s="52"/>
    </row>
    <row r="88" spans="1:18">
      <c r="A88" s="412"/>
      <c r="B88" s="52"/>
      <c r="C88" s="304"/>
      <c r="D88" s="304"/>
      <c r="E88" s="304"/>
      <c r="F88" s="304"/>
      <c r="G88" s="52"/>
      <c r="H88" s="52"/>
      <c r="I88" s="340"/>
      <c r="J88" s="340"/>
      <c r="K88" s="412"/>
      <c r="L88" s="52"/>
    </row>
    <row r="89" spans="1:18">
      <c r="A89" s="412"/>
      <c r="B89" s="52"/>
      <c r="C89" s="413"/>
      <c r="D89" s="413"/>
      <c r="E89" s="413"/>
      <c r="F89" s="413"/>
      <c r="G89" s="52"/>
      <c r="H89" s="52"/>
      <c r="I89" s="414"/>
      <c r="J89" s="414"/>
      <c r="K89" s="414"/>
      <c r="L89" s="52"/>
    </row>
    <row r="90" spans="1:18">
      <c r="A90" s="52"/>
      <c r="B90" s="52"/>
      <c r="C90" s="304"/>
      <c r="D90" s="304"/>
      <c r="E90" s="304"/>
      <c r="F90" s="304"/>
      <c r="G90" s="52"/>
      <c r="H90" s="52"/>
      <c r="I90" s="340"/>
      <c r="J90" s="340"/>
      <c r="K90" s="412"/>
      <c r="L90" s="52"/>
    </row>
    <row r="91" spans="1:18">
      <c r="A91" s="412"/>
      <c r="B91" s="52"/>
      <c r="C91" s="52"/>
      <c r="D91" s="52"/>
      <c r="E91" s="52"/>
      <c r="F91" s="52"/>
      <c r="G91" s="52"/>
      <c r="H91" s="52"/>
      <c r="I91" s="52"/>
      <c r="J91" s="52"/>
      <c r="K91" s="52"/>
      <c r="L91" s="52"/>
    </row>
    <row r="92" spans="1:18">
      <c r="A92" s="274"/>
      <c r="B92" s="52"/>
      <c r="C92" s="52"/>
      <c r="D92" s="52"/>
      <c r="E92" s="52"/>
      <c r="F92" s="52"/>
      <c r="G92" s="52"/>
      <c r="H92" s="52"/>
      <c r="I92" s="52"/>
      <c r="J92" s="52"/>
      <c r="K92" s="52"/>
      <c r="L92" s="52"/>
    </row>
  </sheetData>
  <sheetProtection password="CE28" sheet="1" objects="1" scenarios="1" formatColumns="0" formatRows="0"/>
  <mergeCells count="49">
    <mergeCell ref="M17:N17"/>
    <mergeCell ref="F18:F19"/>
    <mergeCell ref="G18:G19"/>
    <mergeCell ref="J18:J19"/>
    <mergeCell ref="K18:K19"/>
    <mergeCell ref="M18:M19"/>
    <mergeCell ref="N18:N19"/>
    <mergeCell ref="B10:O10"/>
    <mergeCell ref="G11:O11"/>
    <mergeCell ref="G12:Q12"/>
    <mergeCell ref="Q9:R9"/>
    <mergeCell ref="E12:F12"/>
    <mergeCell ref="B9:O9"/>
    <mergeCell ref="Q10:R10"/>
    <mergeCell ref="A12:D12"/>
    <mergeCell ref="A11:D11"/>
    <mergeCell ref="M1:Q3"/>
    <mergeCell ref="A4:Q4"/>
    <mergeCell ref="A5:Q5"/>
    <mergeCell ref="B8:O8"/>
    <mergeCell ref="Q8:R8"/>
    <mergeCell ref="A6:I6"/>
    <mergeCell ref="B17:B19"/>
    <mergeCell ref="A17:A19"/>
    <mergeCell ref="E14:F14"/>
    <mergeCell ref="E11:F11"/>
    <mergeCell ref="D17:D19"/>
    <mergeCell ref="C17:C19"/>
    <mergeCell ref="A13:D13"/>
    <mergeCell ref="A14:D14"/>
    <mergeCell ref="E13:F13"/>
    <mergeCell ref="G13:Q13"/>
    <mergeCell ref="F17:G17"/>
    <mergeCell ref="H17:H19"/>
    <mergeCell ref="I17:I19"/>
    <mergeCell ref="J17:K17"/>
    <mergeCell ref="L17:L19"/>
    <mergeCell ref="C87:F87"/>
    <mergeCell ref="I87:K87"/>
    <mergeCell ref="G14:Q14"/>
    <mergeCell ref="C90:F90"/>
    <mergeCell ref="I90:J90"/>
    <mergeCell ref="C89:F89"/>
    <mergeCell ref="I89:K89"/>
    <mergeCell ref="C88:F88"/>
    <mergeCell ref="I88:J88"/>
    <mergeCell ref="E17:E19"/>
    <mergeCell ref="O17:P18"/>
    <mergeCell ref="Q17:R18"/>
  </mergeCells>
  <phoneticPr fontId="0" type="noConversion"/>
  <pageMargins left="0.19685039370078741" right="0.23622047244094491" top="0.39370078740157483" bottom="0.15748031496062992" header="0.11811023622047245" footer="0.23622047244094491"/>
  <pageSetup paperSize="9" scale="79" fitToHeight="2" orientation="landscape" r:id="rId1"/>
  <headerFooter differentOddEven="1">
    <evenHeader>&amp;R&amp;"Times New Roman,обычный"&amp;9Продовження додатка  9</evenHeader>
  </headerFooter>
</worksheet>
</file>

<file path=xl/worksheets/sheet8.xml><?xml version="1.0" encoding="utf-8"?>
<worksheet xmlns="http://schemas.openxmlformats.org/spreadsheetml/2006/main" xmlns:r="http://schemas.openxmlformats.org/officeDocument/2006/relationships">
  <sheetPr codeName="Аркуш288">
    <pageSetUpPr fitToPage="1"/>
  </sheetPr>
  <dimension ref="A1:N89"/>
  <sheetViews>
    <sheetView zoomScaleNormal="100" workbookViewId="0">
      <selection activeCell="A15" sqref="A15:N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 r="A12" s="313" t="s">
        <v>1795</v>
      </c>
      <c r="B12" s="313"/>
      <c r="C12" s="313"/>
      <c r="D12" s="313"/>
      <c r="E12" s="91" t="str">
        <f>ЗАПОЛНИТЬ!H9</f>
        <v>-</v>
      </c>
      <c r="F12" s="362" t="str">
        <f>IF(E12&gt;0,VLOOKUP(E12,'ДовидникКВК(ГОС)'!A:B,2,FALSE),"")</f>
        <v>-</v>
      </c>
      <c r="G12" s="362"/>
      <c r="H12" s="362"/>
      <c r="I12" s="362"/>
      <c r="J12" s="362"/>
      <c r="K12" s="362"/>
      <c r="L12" s="362"/>
    </row>
    <row r="13" spans="1:13" s="2" customFormat="1" ht="23.25" customHeight="1">
      <c r="A13" s="313" t="s">
        <v>1797</v>
      </c>
      <c r="B13" s="313"/>
      <c r="C13" s="313"/>
      <c r="D13" s="313"/>
      <c r="E13" s="114"/>
      <c r="F13" s="326" t="str">
        <f>IF(E13&gt;0,VLOOKUP(E13,ДовидникКПК!B:C,2,FALSE),"")</f>
        <v/>
      </c>
      <c r="G13" s="326"/>
      <c r="H13" s="326"/>
      <c r="I13" s="326"/>
      <c r="J13" s="326"/>
      <c r="K13" s="326"/>
      <c r="L13" s="326"/>
    </row>
    <row r="14" spans="1:13" s="2" customFormat="1" ht="11.25">
      <c r="A14" s="315" t="s">
        <v>3290</v>
      </c>
      <c r="B14" s="315"/>
      <c r="C14" s="315"/>
      <c r="D14" s="315"/>
      <c r="E14" s="89" t="str">
        <f>ЗАПОЛНИТЬ!H10</f>
        <v>73</v>
      </c>
      <c r="F14" s="326" t="str">
        <f>ЗАПОЛНИТЬ!I10</f>
        <v>Департамент економічного розвитку, торгівлі та туризму</v>
      </c>
      <c r="G14" s="326"/>
      <c r="H14" s="326"/>
      <c r="I14" s="326"/>
      <c r="J14" s="326"/>
      <c r="K14" s="326"/>
      <c r="L14" s="326"/>
    </row>
    <row r="15" spans="1:13" s="2" customFormat="1" ht="43.5" customHeight="1">
      <c r="A15" s="315" t="s">
        <v>4521</v>
      </c>
      <c r="B15" s="315"/>
      <c r="C15" s="315"/>
      <c r="D15" s="315"/>
      <c r="E15" s="35"/>
      <c r="F15" s="326" t="str">
        <f>IF(E15&gt;0,VLOOKUP(E15,ДовидникКФК!A:B,2,FALSE),"")</f>
        <v/>
      </c>
      <c r="G15" s="326"/>
      <c r="H15" s="326"/>
      <c r="I15" s="326"/>
      <c r="J15" s="326"/>
      <c r="K15" s="326"/>
      <c r="L15" s="326"/>
    </row>
    <row r="16" spans="1:13" s="2" customFormat="1" ht="11.25">
      <c r="A16" s="92" t="s">
        <v>3365</v>
      </c>
    </row>
    <row r="17" spans="1:14" s="2" customFormat="1" ht="11.25">
      <c r="A17" s="7" t="s">
        <v>1545</v>
      </c>
    </row>
    <row r="18" spans="1:14" s="2" customFormat="1" ht="19.5" customHeight="1" thickBot="1">
      <c r="A18" s="305" t="s">
        <v>1798</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2">
        <v>0</v>
      </c>
      <c r="E26" s="242">
        <v>0</v>
      </c>
      <c r="F26" s="251">
        <v>0</v>
      </c>
      <c r="G26" s="251">
        <v>0</v>
      </c>
      <c r="H26" s="242">
        <v>0</v>
      </c>
      <c r="I26" s="242">
        <v>0</v>
      </c>
      <c r="J26" s="251">
        <v>0</v>
      </c>
      <c r="K26" s="243" t="s">
        <v>1808</v>
      </c>
      <c r="L26" s="251" t="s">
        <v>1809</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 t="shared" ref="D41:M41" si="7">SUM(D42:D47)</f>
        <v>0</v>
      </c>
      <c r="E41" s="250">
        <f t="shared" si="7"/>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F12:L12"/>
    <mergeCell ref="B10:J10"/>
    <mergeCell ref="A4:M4"/>
    <mergeCell ref="A6:M6"/>
    <mergeCell ref="B9:J9"/>
    <mergeCell ref="J1:M3"/>
    <mergeCell ref="A5:G5"/>
    <mergeCell ref="D19:G19"/>
    <mergeCell ref="B11:J11"/>
    <mergeCell ref="A12:D12"/>
    <mergeCell ref="A18:L18"/>
    <mergeCell ref="A19:A24"/>
    <mergeCell ref="C19:C24"/>
    <mergeCell ref="F15:L15"/>
    <mergeCell ref="A15:D15"/>
    <mergeCell ref="A14:D14"/>
    <mergeCell ref="A13:D13"/>
    <mergeCell ref="F13:L13"/>
    <mergeCell ref="F14:L14"/>
    <mergeCell ref="M19:M24"/>
    <mergeCell ref="I20:K20"/>
    <mergeCell ref="G85:H85"/>
    <mergeCell ref="I21:I24"/>
    <mergeCell ref="G20:G24"/>
    <mergeCell ref="J85:L85"/>
    <mergeCell ref="J22:J24"/>
    <mergeCell ref="L20:L24"/>
    <mergeCell ref="K22:K24"/>
    <mergeCell ref="J21:K21"/>
    <mergeCell ref="A84:D84"/>
    <mergeCell ref="D20:D24"/>
    <mergeCell ref="E20:F20"/>
    <mergeCell ref="B19:B24"/>
    <mergeCell ref="H20:H24"/>
    <mergeCell ref="E21:E24"/>
    <mergeCell ref="F21:F24"/>
    <mergeCell ref="H19:L19"/>
    <mergeCell ref="G88:H88"/>
    <mergeCell ref="J88:K88"/>
    <mergeCell ref="G86:H86"/>
    <mergeCell ref="J86:K86"/>
    <mergeCell ref="G87:H87"/>
    <mergeCell ref="J87:L87"/>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xl/worksheets/sheet9.xml><?xml version="1.0" encoding="utf-8"?>
<worksheet xmlns="http://schemas.openxmlformats.org/spreadsheetml/2006/main" xmlns:r="http://schemas.openxmlformats.org/officeDocument/2006/relationships">
  <sheetPr codeName="Аркуш199">
    <pageSetUpPr fitToPage="1"/>
  </sheetPr>
  <dimension ref="A1:N89"/>
  <sheetViews>
    <sheetView topLeftCell="A41" zoomScaleNormal="100" workbookViewId="0">
      <selection activeCell="A15" sqref="A15:G45"/>
    </sheetView>
  </sheetViews>
  <sheetFormatPr defaultRowHeight="1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c r="J1" s="311" t="s">
        <v>4574</v>
      </c>
      <c r="K1" s="311"/>
      <c r="L1" s="311"/>
      <c r="M1" s="311"/>
    </row>
    <row r="2" spans="1:13" ht="30.75" customHeight="1">
      <c r="J2" s="311"/>
      <c r="K2" s="311"/>
      <c r="L2" s="311"/>
      <c r="M2" s="311"/>
    </row>
    <row r="3" spans="1:13" ht="0.75" customHeight="1">
      <c r="J3" s="311"/>
      <c r="K3" s="311"/>
      <c r="L3" s="311"/>
      <c r="M3" s="311"/>
    </row>
    <row r="4" spans="1:13">
      <c r="A4" s="317" t="s">
        <v>118</v>
      </c>
      <c r="B4" s="317"/>
      <c r="C4" s="317"/>
      <c r="D4" s="317"/>
      <c r="E4" s="317"/>
      <c r="F4" s="317"/>
      <c r="G4" s="317"/>
      <c r="H4" s="317"/>
      <c r="I4" s="317"/>
      <c r="J4" s="317"/>
      <c r="K4" s="317"/>
      <c r="L4" s="317"/>
      <c r="M4" s="317"/>
    </row>
    <row r="5" spans="1:13">
      <c r="A5" s="319" t="str">
        <f>IF(ЗАПОЛНИТЬ!$F$7=1,CONCATENATE(шапки!A6),CONCATENATE(шапки!A6,шапки!C6))</f>
        <v xml:space="preserve">про заборгованість за бюджетними коштами (форма   № 7д, </v>
      </c>
      <c r="B5" s="319"/>
      <c r="C5" s="319"/>
      <c r="D5" s="319"/>
      <c r="E5" s="319"/>
      <c r="F5" s="319"/>
      <c r="G5" s="319"/>
      <c r="H5" s="39" t="str">
        <f>IF(ЗАПОЛНИТЬ!$F$7=1,шапки!C6,шапки!D6)</f>
        <v xml:space="preserve">   №7м)</v>
      </c>
      <c r="I5" s="38" t="str">
        <f>IF(ЗАПОЛНИТЬ!$F$7=1,шапки!D6,"")</f>
        <v/>
      </c>
      <c r="L5" s="38"/>
      <c r="M5" s="38"/>
    </row>
    <row r="6" spans="1:13">
      <c r="A6" s="320" t="str">
        <f>CONCATENATE("на ",ЗАПОЛНИТЬ!$B$18," ",ЗАПОЛНИТЬ!$C$18)</f>
        <v>на 1 липня 2016 р.</v>
      </c>
      <c r="B6" s="320"/>
      <c r="C6" s="320"/>
      <c r="D6" s="320"/>
      <c r="E6" s="320"/>
      <c r="F6" s="320"/>
      <c r="G6" s="320"/>
      <c r="H6" s="320"/>
      <c r="I6" s="320"/>
      <c r="J6" s="320"/>
      <c r="K6" s="320"/>
      <c r="L6" s="320"/>
      <c r="M6" s="320"/>
    </row>
    <row r="7" spans="1:13" s="2" customFormat="1" ht="11.25" hidden="1"/>
    <row r="8" spans="1:13" s="2" customFormat="1" ht="7.5" customHeight="1">
      <c r="M8" s="90" t="s">
        <v>119</v>
      </c>
    </row>
    <row r="9" spans="1:13" s="2" customFormat="1" ht="21.75" customHeight="1">
      <c r="A9" s="29" t="s">
        <v>120</v>
      </c>
      <c r="B9" s="321" t="str">
        <f>ЗАПОЛНИТЬ!B3</f>
        <v>Департамент економічного розвитку, торгівлі та туризму Луганської обласної державної адміністрації</v>
      </c>
      <c r="C9" s="321"/>
      <c r="D9" s="321"/>
      <c r="E9" s="321"/>
      <c r="F9" s="321"/>
      <c r="G9" s="321"/>
      <c r="H9" s="321"/>
      <c r="I9" s="321"/>
      <c r="J9" s="321"/>
      <c r="K9" s="31" t="str">
        <f>ЗАПОЛНИТЬ!A13</f>
        <v>за ЄДРПОУ</v>
      </c>
      <c r="M9" s="30" t="str">
        <f>ЗАПОЛНИТЬ!B13</f>
        <v>24188344</v>
      </c>
    </row>
    <row r="10" spans="1:13" s="2" customFormat="1" ht="11.25" customHeight="1">
      <c r="A10" s="5" t="s">
        <v>1793</v>
      </c>
      <c r="B10" s="322" t="str">
        <f>ЗАПОЛНИТЬ!B5</f>
        <v>м. Сєвєродонецьк</v>
      </c>
      <c r="C10" s="322"/>
      <c r="D10" s="322"/>
      <c r="E10" s="322"/>
      <c r="F10" s="322"/>
      <c r="G10" s="322"/>
      <c r="H10" s="322"/>
      <c r="I10" s="322"/>
      <c r="J10" s="322"/>
      <c r="K10" s="31" t="str">
        <f>ЗАПОЛНИТЬ!A14</f>
        <v>за КОАТУУ</v>
      </c>
      <c r="M10" s="30">
        <f>ЗАПОЛНИТЬ!B14</f>
        <v>4412900000</v>
      </c>
    </row>
    <row r="11" spans="1:13" s="2" customFormat="1" ht="11.25" customHeight="1">
      <c r="A11" s="5" t="str">
        <f>Ф.4.3.1.КВК2!A10</f>
        <v>Організаційно-правова форма господарювання</v>
      </c>
      <c r="B11" s="351" t="str">
        <f>ЗАПОЛНИТЬ!D15</f>
        <v>Орган державної влади</v>
      </c>
      <c r="C11" s="351"/>
      <c r="D11" s="351"/>
      <c r="E11" s="351"/>
      <c r="F11" s="351"/>
      <c r="G11" s="351"/>
      <c r="H11" s="351"/>
      <c r="I11" s="351"/>
      <c r="J11" s="351"/>
      <c r="K11" s="31" t="str">
        <f>ЗАПОЛНИТЬ!A15</f>
        <v>за КОПФГ</v>
      </c>
      <c r="L11" s="95"/>
      <c r="M11" s="30">
        <f>ЗАПОЛНИТЬ!B15</f>
        <v>410</v>
      </c>
    </row>
    <row r="12" spans="1:13" s="2" customFormat="1" ht="11.25" customHeight="1">
      <c r="A12" s="337" t="s">
        <v>1795</v>
      </c>
      <c r="B12" s="337"/>
      <c r="C12" s="337"/>
      <c r="D12" s="337"/>
      <c r="E12" s="91" t="str">
        <f>ЗАПОЛНИТЬ!H9</f>
        <v>-</v>
      </c>
      <c r="F12" s="363" t="str">
        <f>IF(E12&gt;0,VLOOKUP(E12,'ДовидникКВК(ГОС)'!A:B,2,FALSE),"")</f>
        <v>-</v>
      </c>
      <c r="G12" s="363"/>
      <c r="H12" s="363"/>
      <c r="I12" s="363"/>
      <c r="J12" s="363"/>
      <c r="K12" s="363"/>
      <c r="L12" s="363"/>
    </row>
    <row r="13" spans="1:13" s="2" customFormat="1" ht="21.75" customHeight="1">
      <c r="A13" s="313" t="s">
        <v>1797</v>
      </c>
      <c r="B13" s="313"/>
      <c r="C13" s="313"/>
      <c r="D13" s="313"/>
      <c r="E13" s="117"/>
      <c r="F13" s="343" t="str">
        <f>IF(E13&gt;0,VLOOKUP(E13,ДовидникКПК!B:C,2,FALSE),"")</f>
        <v/>
      </c>
      <c r="G13" s="343"/>
      <c r="H13" s="343"/>
      <c r="I13" s="343"/>
      <c r="J13" s="343"/>
      <c r="K13" s="343"/>
      <c r="L13" s="343"/>
      <c r="M13" s="366"/>
    </row>
    <row r="14" spans="1:13" s="2" customFormat="1" ht="11.25">
      <c r="A14" s="315" t="s">
        <v>3290</v>
      </c>
      <c r="B14" s="315"/>
      <c r="C14" s="315"/>
      <c r="D14" s="315"/>
      <c r="E14" s="89" t="str">
        <f>ЗАПОЛНИТЬ!H10</f>
        <v>73</v>
      </c>
      <c r="F14" s="364" t="str">
        <f>ЗАПОЛНИТЬ!I10</f>
        <v>Департамент економічного розвитку, торгівлі та туризму</v>
      </c>
      <c r="G14" s="364"/>
      <c r="H14" s="364"/>
      <c r="I14" s="364"/>
      <c r="J14" s="364"/>
      <c r="K14" s="364"/>
      <c r="L14" s="364"/>
      <c r="M14" s="365"/>
    </row>
    <row r="15" spans="1:13" s="2" customFormat="1" ht="43.5" customHeight="1">
      <c r="A15" s="315" t="s">
        <v>4521</v>
      </c>
      <c r="B15" s="315"/>
      <c r="C15" s="315"/>
      <c r="D15" s="315"/>
      <c r="E15" s="34"/>
      <c r="F15" s="364" t="str">
        <f>IF(E15&gt;0,VLOOKUP(E15,ДовидникКФК!A:B,2,FALSE),"")</f>
        <v/>
      </c>
      <c r="G15" s="364"/>
      <c r="H15" s="364"/>
      <c r="I15" s="364"/>
      <c r="J15" s="364"/>
      <c r="K15" s="364"/>
      <c r="L15" s="364"/>
      <c r="M15" s="365"/>
    </row>
    <row r="16" spans="1:13" s="2" customFormat="1" ht="11.25">
      <c r="A16" s="92" t="s">
        <v>3365</v>
      </c>
    </row>
    <row r="17" spans="1:14" s="2" customFormat="1" ht="11.25">
      <c r="A17" s="7" t="s">
        <v>1545</v>
      </c>
    </row>
    <row r="18" spans="1:14" s="2" customFormat="1" ht="19.5" customHeight="1" thickBot="1">
      <c r="A18" s="305" t="s">
        <v>1412</v>
      </c>
      <c r="B18" s="305"/>
      <c r="C18" s="305"/>
      <c r="D18" s="305"/>
      <c r="E18" s="305"/>
      <c r="F18" s="305"/>
      <c r="G18" s="305"/>
      <c r="H18" s="305"/>
      <c r="I18" s="305"/>
      <c r="J18" s="305"/>
      <c r="K18" s="305"/>
      <c r="L18" s="305"/>
    </row>
    <row r="19" spans="1:14" s="2" customFormat="1" ht="11.25" customHeight="1" thickTop="1" thickBot="1">
      <c r="A19" s="306" t="s">
        <v>1799</v>
      </c>
      <c r="B19" s="306" t="s">
        <v>1800</v>
      </c>
      <c r="C19" s="306" t="s">
        <v>1801</v>
      </c>
      <c r="D19" s="306" t="s">
        <v>1802</v>
      </c>
      <c r="E19" s="306"/>
      <c r="F19" s="306"/>
      <c r="G19" s="306"/>
      <c r="H19" s="306" t="s">
        <v>1803</v>
      </c>
      <c r="I19" s="306"/>
      <c r="J19" s="306"/>
      <c r="K19" s="306"/>
      <c r="L19" s="306"/>
      <c r="M19" s="306" t="s">
        <v>4028</v>
      </c>
      <c r="N19" s="8"/>
    </row>
    <row r="20" spans="1:14" s="2" customFormat="1" ht="21.75" customHeight="1" thickTop="1" thickBot="1">
      <c r="A20" s="306"/>
      <c r="B20" s="306"/>
      <c r="C20" s="306"/>
      <c r="D20" s="306" t="s">
        <v>1538</v>
      </c>
      <c r="E20" s="306" t="s">
        <v>1539</v>
      </c>
      <c r="F20" s="306"/>
      <c r="G20" s="306" t="s">
        <v>1541</v>
      </c>
      <c r="H20" s="306" t="s">
        <v>1542</v>
      </c>
      <c r="I20" s="306" t="s">
        <v>1539</v>
      </c>
      <c r="J20" s="306"/>
      <c r="K20" s="306"/>
      <c r="L20" s="306" t="s">
        <v>1541</v>
      </c>
      <c r="M20" s="306"/>
      <c r="N20" s="8"/>
    </row>
    <row r="21" spans="1:14" s="2" customFormat="1" ht="10.5" customHeight="1" thickTop="1" thickBot="1">
      <c r="A21" s="306"/>
      <c r="B21" s="306"/>
      <c r="C21" s="306"/>
      <c r="D21" s="306"/>
      <c r="E21" s="306" t="s">
        <v>1804</v>
      </c>
      <c r="F21" s="306" t="s">
        <v>1540</v>
      </c>
      <c r="G21" s="306"/>
      <c r="H21" s="306"/>
      <c r="I21" s="306" t="s">
        <v>1804</v>
      </c>
      <c r="J21" s="361" t="s">
        <v>1543</v>
      </c>
      <c r="K21" s="361"/>
      <c r="L21" s="306"/>
      <c r="M21" s="306"/>
      <c r="N21" s="8"/>
    </row>
    <row r="22" spans="1:14" s="2" customFormat="1" ht="12" customHeight="1" thickTop="1" thickBot="1">
      <c r="A22" s="306"/>
      <c r="B22" s="306"/>
      <c r="C22" s="306"/>
      <c r="D22" s="306"/>
      <c r="E22" s="306"/>
      <c r="F22" s="306"/>
      <c r="G22" s="306"/>
      <c r="H22" s="306"/>
      <c r="I22" s="306"/>
      <c r="J22" s="306" t="s">
        <v>1805</v>
      </c>
      <c r="K22" s="306" t="s">
        <v>1806</v>
      </c>
      <c r="L22" s="306"/>
      <c r="M22" s="306"/>
      <c r="N22" s="8"/>
    </row>
    <row r="23" spans="1:14" s="2" customFormat="1" ht="12" customHeight="1" thickTop="1" thickBot="1">
      <c r="A23" s="306"/>
      <c r="B23" s="306"/>
      <c r="C23" s="306"/>
      <c r="D23" s="306"/>
      <c r="E23" s="306"/>
      <c r="F23" s="306"/>
      <c r="G23" s="306"/>
      <c r="H23" s="306"/>
      <c r="I23" s="306"/>
      <c r="J23" s="306"/>
      <c r="K23" s="306"/>
      <c r="L23" s="306"/>
      <c r="M23" s="306"/>
      <c r="N23" s="8"/>
    </row>
    <row r="24" spans="1:14" s="2" customFormat="1" ht="9.75" customHeight="1" thickTop="1" thickBot="1">
      <c r="A24" s="306"/>
      <c r="B24" s="306"/>
      <c r="C24" s="306"/>
      <c r="D24" s="306"/>
      <c r="E24" s="306"/>
      <c r="F24" s="306"/>
      <c r="G24" s="306"/>
      <c r="H24" s="306"/>
      <c r="I24" s="306"/>
      <c r="J24" s="306"/>
      <c r="K24" s="306"/>
      <c r="L24" s="306"/>
      <c r="M24" s="306"/>
      <c r="N24" s="8"/>
    </row>
    <row r="25" spans="1:14" s="2" customFormat="1" ht="12.75" thickTop="1" thickBot="1">
      <c r="A25" s="195">
        <v>1</v>
      </c>
      <c r="B25" s="195">
        <v>2</v>
      </c>
      <c r="C25" s="195">
        <v>3</v>
      </c>
      <c r="D25" s="195">
        <v>4</v>
      </c>
      <c r="E25" s="195">
        <v>5</v>
      </c>
      <c r="F25" s="195">
        <v>6</v>
      </c>
      <c r="G25" s="195">
        <v>7</v>
      </c>
      <c r="H25" s="195">
        <v>8</v>
      </c>
      <c r="I25" s="195">
        <v>9</v>
      </c>
      <c r="J25" s="195">
        <v>10</v>
      </c>
      <c r="K25" s="195">
        <v>11</v>
      </c>
      <c r="L25" s="195">
        <v>12</v>
      </c>
      <c r="M25" s="195">
        <v>13</v>
      </c>
      <c r="N25" s="8"/>
    </row>
    <row r="26" spans="1:14" s="2" customFormat="1" ht="13.5" thickTop="1" thickBot="1">
      <c r="A26" s="179" t="s">
        <v>1807</v>
      </c>
      <c r="B26" s="240" t="s">
        <v>1808</v>
      </c>
      <c r="C26" s="241" t="s">
        <v>1398</v>
      </c>
      <c r="D26" s="248">
        <v>0</v>
      </c>
      <c r="E26" s="248">
        <v>0</v>
      </c>
      <c r="F26" s="249">
        <v>0</v>
      </c>
      <c r="G26" s="249">
        <v>0</v>
      </c>
      <c r="H26" s="248">
        <v>0</v>
      </c>
      <c r="I26" s="248">
        <v>0</v>
      </c>
      <c r="J26" s="249">
        <v>0</v>
      </c>
      <c r="K26" s="243" t="s">
        <v>1808</v>
      </c>
      <c r="L26" s="249">
        <v>0</v>
      </c>
      <c r="M26" s="244" t="s">
        <v>1808</v>
      </c>
      <c r="N26" s="8"/>
    </row>
    <row r="27" spans="1:14" s="2" customFormat="1" ht="14.25" thickTop="1" thickBot="1">
      <c r="A27" s="245" t="s">
        <v>4029</v>
      </c>
      <c r="B27" s="246" t="s">
        <v>1808</v>
      </c>
      <c r="C27" s="241" t="s">
        <v>1399</v>
      </c>
      <c r="D27" s="242">
        <f>D28+D63</f>
        <v>0</v>
      </c>
      <c r="E27" s="242">
        <f t="shared" ref="E27:L27" si="0">E28+E63</f>
        <v>0</v>
      </c>
      <c r="F27" s="242">
        <f t="shared" si="0"/>
        <v>0</v>
      </c>
      <c r="G27" s="242">
        <f t="shared" si="0"/>
        <v>0</v>
      </c>
      <c r="H27" s="242">
        <f t="shared" si="0"/>
        <v>0</v>
      </c>
      <c r="I27" s="242">
        <f t="shared" si="0"/>
        <v>0</v>
      </c>
      <c r="J27" s="242">
        <f t="shared" si="0"/>
        <v>0</v>
      </c>
      <c r="K27" s="242">
        <f t="shared" si="0"/>
        <v>0</v>
      </c>
      <c r="L27" s="242">
        <f t="shared" si="0"/>
        <v>0</v>
      </c>
      <c r="M27" s="242">
        <f>M28+M63</f>
        <v>0</v>
      </c>
      <c r="N27" s="8"/>
    </row>
    <row r="28" spans="1:14" s="2" customFormat="1" ht="23.25" thickTop="1" thickBot="1">
      <c r="A28" s="196" t="s">
        <v>4030</v>
      </c>
      <c r="B28" s="240">
        <v>2000</v>
      </c>
      <c r="C28" s="197" t="s">
        <v>1400</v>
      </c>
      <c r="D28" s="242">
        <f>D29+D34+D51+D54+D58+D62</f>
        <v>0</v>
      </c>
      <c r="E28" s="242">
        <f t="shared" ref="E28:M28" si="1">E29+E34+E51+E54+E58+E62</f>
        <v>0</v>
      </c>
      <c r="F28" s="242">
        <f t="shared" si="1"/>
        <v>0</v>
      </c>
      <c r="G28" s="242">
        <f t="shared" si="1"/>
        <v>0</v>
      </c>
      <c r="H28" s="242">
        <f t="shared" si="1"/>
        <v>0</v>
      </c>
      <c r="I28" s="242">
        <f t="shared" si="1"/>
        <v>0</v>
      </c>
      <c r="J28" s="242">
        <f t="shared" si="1"/>
        <v>0</v>
      </c>
      <c r="K28" s="242">
        <f t="shared" si="1"/>
        <v>0</v>
      </c>
      <c r="L28" s="242">
        <f t="shared" si="1"/>
        <v>0</v>
      </c>
      <c r="M28" s="242">
        <f t="shared" si="1"/>
        <v>0</v>
      </c>
      <c r="N28" s="9"/>
    </row>
    <row r="29" spans="1:14" s="2" customFormat="1" ht="12.75" thickTop="1" thickBot="1">
      <c r="A29" s="211" t="s">
        <v>3994</v>
      </c>
      <c r="B29" s="196">
        <v>2100</v>
      </c>
      <c r="C29" s="197" t="s">
        <v>1401</v>
      </c>
      <c r="D29" s="242">
        <f>D30+D33</f>
        <v>0</v>
      </c>
      <c r="E29" s="242">
        <f t="shared" ref="E29:M29" si="2">E30+E33</f>
        <v>0</v>
      </c>
      <c r="F29" s="242">
        <f t="shared" si="2"/>
        <v>0</v>
      </c>
      <c r="G29" s="242">
        <f t="shared" si="2"/>
        <v>0</v>
      </c>
      <c r="H29" s="242">
        <f t="shared" si="2"/>
        <v>0</v>
      </c>
      <c r="I29" s="242">
        <f t="shared" si="2"/>
        <v>0</v>
      </c>
      <c r="J29" s="242">
        <f t="shared" si="2"/>
        <v>0</v>
      </c>
      <c r="K29" s="242">
        <f t="shared" si="2"/>
        <v>0</v>
      </c>
      <c r="L29" s="242">
        <f t="shared" si="2"/>
        <v>0</v>
      </c>
      <c r="M29" s="242">
        <f t="shared" si="2"/>
        <v>0</v>
      </c>
      <c r="N29" s="8"/>
    </row>
    <row r="30" spans="1:14" s="2" customFormat="1" ht="12.75" thickTop="1" thickBot="1">
      <c r="A30" s="169" t="s">
        <v>3995</v>
      </c>
      <c r="B30" s="198">
        <v>2110</v>
      </c>
      <c r="C30" s="199" t="s">
        <v>1402</v>
      </c>
      <c r="D30" s="250">
        <f>SUM(D31:D32)</f>
        <v>0</v>
      </c>
      <c r="E30" s="250">
        <f t="shared" ref="E30:L30" si="3">SUM(E31:E32)</f>
        <v>0</v>
      </c>
      <c r="F30" s="250">
        <f t="shared" si="3"/>
        <v>0</v>
      </c>
      <c r="G30" s="250">
        <f t="shared" si="3"/>
        <v>0</v>
      </c>
      <c r="H30" s="250">
        <f t="shared" si="3"/>
        <v>0</v>
      </c>
      <c r="I30" s="250">
        <f t="shared" si="3"/>
        <v>0</v>
      </c>
      <c r="J30" s="250">
        <f t="shared" si="3"/>
        <v>0</v>
      </c>
      <c r="K30" s="250">
        <f t="shared" si="3"/>
        <v>0</v>
      </c>
      <c r="L30" s="250">
        <f t="shared" si="3"/>
        <v>0</v>
      </c>
      <c r="M30" s="250">
        <f>SUM(M31:M32)</f>
        <v>0</v>
      </c>
      <c r="N30" s="8"/>
    </row>
    <row r="31" spans="1:14" s="2" customFormat="1" ht="12.75" thickTop="1" thickBot="1">
      <c r="A31" s="200" t="s">
        <v>1810</v>
      </c>
      <c r="B31" s="201">
        <v>2111</v>
      </c>
      <c r="C31" s="202" t="s">
        <v>1403</v>
      </c>
      <c r="D31" s="249">
        <v>0</v>
      </c>
      <c r="E31" s="249">
        <v>0</v>
      </c>
      <c r="F31" s="249">
        <v>0</v>
      </c>
      <c r="G31" s="249">
        <v>0</v>
      </c>
      <c r="H31" s="249">
        <v>0</v>
      </c>
      <c r="I31" s="242">
        <f>SUM(J31:K31)</f>
        <v>0</v>
      </c>
      <c r="J31" s="249">
        <v>0</v>
      </c>
      <c r="K31" s="249">
        <v>0</v>
      </c>
      <c r="L31" s="249">
        <v>0</v>
      </c>
      <c r="M31" s="251">
        <f>I31</f>
        <v>0</v>
      </c>
      <c r="N31" s="8"/>
    </row>
    <row r="32" spans="1:14" s="2" customFormat="1" ht="12.75" thickTop="1" thickBot="1">
      <c r="A32" s="200" t="s">
        <v>3996</v>
      </c>
      <c r="B32" s="201">
        <v>2112</v>
      </c>
      <c r="C32" s="202" t="s">
        <v>1404</v>
      </c>
      <c r="D32" s="249">
        <v>0</v>
      </c>
      <c r="E32" s="249">
        <v>0</v>
      </c>
      <c r="F32" s="249">
        <v>0</v>
      </c>
      <c r="G32" s="249">
        <v>0</v>
      </c>
      <c r="H32" s="249">
        <v>0</v>
      </c>
      <c r="I32" s="242">
        <f>SUM(J32:K32)</f>
        <v>0</v>
      </c>
      <c r="J32" s="249">
        <v>0</v>
      </c>
      <c r="K32" s="249">
        <v>0</v>
      </c>
      <c r="L32" s="249">
        <v>0</v>
      </c>
      <c r="M32" s="251">
        <f>I32</f>
        <v>0</v>
      </c>
      <c r="N32" s="8"/>
    </row>
    <row r="33" spans="1:14" s="2" customFormat="1" ht="12.75" thickTop="1" thickBot="1">
      <c r="A33" s="170" t="s">
        <v>4031</v>
      </c>
      <c r="B33" s="198">
        <v>2120</v>
      </c>
      <c r="C33" s="199" t="s">
        <v>1405</v>
      </c>
      <c r="D33" s="252">
        <v>0</v>
      </c>
      <c r="E33" s="252">
        <v>0</v>
      </c>
      <c r="F33" s="252">
        <v>0</v>
      </c>
      <c r="G33" s="252">
        <v>0</v>
      </c>
      <c r="H33" s="252">
        <v>0</v>
      </c>
      <c r="I33" s="253">
        <f>SUM(J33:K33)</f>
        <v>0</v>
      </c>
      <c r="J33" s="252">
        <v>0</v>
      </c>
      <c r="K33" s="252">
        <v>0</v>
      </c>
      <c r="L33" s="252">
        <v>0</v>
      </c>
      <c r="M33" s="250">
        <f>I33</f>
        <v>0</v>
      </c>
      <c r="N33" s="8"/>
    </row>
    <row r="34" spans="1:14" s="2" customFormat="1" ht="12.75" thickTop="1" thickBot="1">
      <c r="A34" s="203" t="s">
        <v>3998</v>
      </c>
      <c r="B34" s="196">
        <v>2200</v>
      </c>
      <c r="C34" s="197" t="s">
        <v>1406</v>
      </c>
      <c r="D34" s="253">
        <f>SUM(D35:D41)+D48</f>
        <v>0</v>
      </c>
      <c r="E34" s="253">
        <f t="shared" ref="E34:M34" si="4">SUM(E35:E41)+E48</f>
        <v>0</v>
      </c>
      <c r="F34" s="253">
        <f t="shared" si="4"/>
        <v>0</v>
      </c>
      <c r="G34" s="253">
        <f t="shared" si="4"/>
        <v>0</v>
      </c>
      <c r="H34" s="253">
        <f t="shared" si="4"/>
        <v>0</v>
      </c>
      <c r="I34" s="253">
        <f t="shared" si="4"/>
        <v>0</v>
      </c>
      <c r="J34" s="253">
        <f t="shared" si="4"/>
        <v>0</v>
      </c>
      <c r="K34" s="253">
        <f t="shared" si="4"/>
        <v>0</v>
      </c>
      <c r="L34" s="253">
        <f t="shared" si="4"/>
        <v>0</v>
      </c>
      <c r="M34" s="253">
        <f t="shared" si="4"/>
        <v>0</v>
      </c>
      <c r="N34" s="9"/>
    </row>
    <row r="35" spans="1:14" s="2" customFormat="1" ht="12.75" thickTop="1" thickBot="1">
      <c r="A35" s="204" t="s">
        <v>3999</v>
      </c>
      <c r="B35" s="198">
        <v>2210</v>
      </c>
      <c r="C35" s="198">
        <v>100</v>
      </c>
      <c r="D35" s="252">
        <v>0</v>
      </c>
      <c r="E35" s="252">
        <v>0</v>
      </c>
      <c r="F35" s="252">
        <v>0</v>
      </c>
      <c r="G35" s="252">
        <v>0</v>
      </c>
      <c r="H35" s="252">
        <v>0</v>
      </c>
      <c r="I35" s="253">
        <f t="shared" ref="I35:I40" si="5">SUM(J35:K35)</f>
        <v>0</v>
      </c>
      <c r="J35" s="252">
        <v>0</v>
      </c>
      <c r="K35" s="252">
        <v>0</v>
      </c>
      <c r="L35" s="252">
        <v>0</v>
      </c>
      <c r="M35" s="250">
        <f t="shared" ref="M35:M40" si="6">I35</f>
        <v>0</v>
      </c>
      <c r="N35" s="8"/>
    </row>
    <row r="36" spans="1:14" s="2" customFormat="1" ht="12.75" thickTop="1" thickBot="1">
      <c r="A36" s="204" t="s">
        <v>4000</v>
      </c>
      <c r="B36" s="198">
        <v>2220</v>
      </c>
      <c r="C36" s="198">
        <v>110</v>
      </c>
      <c r="D36" s="252">
        <v>0</v>
      </c>
      <c r="E36" s="252">
        <v>0</v>
      </c>
      <c r="F36" s="252">
        <v>0</v>
      </c>
      <c r="G36" s="252">
        <v>0</v>
      </c>
      <c r="H36" s="252">
        <v>0</v>
      </c>
      <c r="I36" s="253">
        <f t="shared" si="5"/>
        <v>0</v>
      </c>
      <c r="J36" s="252">
        <v>0</v>
      </c>
      <c r="K36" s="252">
        <v>0</v>
      </c>
      <c r="L36" s="252">
        <v>0</v>
      </c>
      <c r="M36" s="250">
        <f t="shared" si="6"/>
        <v>0</v>
      </c>
      <c r="N36" s="8"/>
    </row>
    <row r="37" spans="1:14" s="2" customFormat="1" ht="12.75" thickTop="1" thickBot="1">
      <c r="A37" s="204" t="s">
        <v>4001</v>
      </c>
      <c r="B37" s="198">
        <v>2230</v>
      </c>
      <c r="C37" s="198">
        <v>120</v>
      </c>
      <c r="D37" s="252">
        <v>0</v>
      </c>
      <c r="E37" s="252">
        <v>0</v>
      </c>
      <c r="F37" s="252">
        <v>0</v>
      </c>
      <c r="G37" s="252">
        <v>0</v>
      </c>
      <c r="H37" s="252">
        <v>0</v>
      </c>
      <c r="I37" s="253">
        <f t="shared" si="5"/>
        <v>0</v>
      </c>
      <c r="J37" s="252">
        <v>0</v>
      </c>
      <c r="K37" s="252">
        <v>0</v>
      </c>
      <c r="L37" s="252">
        <v>0</v>
      </c>
      <c r="M37" s="250">
        <f t="shared" si="6"/>
        <v>0</v>
      </c>
      <c r="N37" s="8"/>
    </row>
    <row r="38" spans="1:14" s="2" customFormat="1" ht="12.75" thickTop="1" thickBot="1">
      <c r="A38" s="169" t="s">
        <v>4002</v>
      </c>
      <c r="B38" s="198">
        <v>2240</v>
      </c>
      <c r="C38" s="198">
        <v>130</v>
      </c>
      <c r="D38" s="252">
        <v>0</v>
      </c>
      <c r="E38" s="252">
        <v>0</v>
      </c>
      <c r="F38" s="252">
        <v>0</v>
      </c>
      <c r="G38" s="252">
        <v>0</v>
      </c>
      <c r="H38" s="252">
        <v>0</v>
      </c>
      <c r="I38" s="253">
        <f t="shared" si="5"/>
        <v>0</v>
      </c>
      <c r="J38" s="252">
        <v>0</v>
      </c>
      <c r="K38" s="252">
        <v>0</v>
      </c>
      <c r="L38" s="252">
        <v>0</v>
      </c>
      <c r="M38" s="250">
        <f t="shared" si="6"/>
        <v>0</v>
      </c>
      <c r="N38" s="8"/>
    </row>
    <row r="39" spans="1:14" s="2" customFormat="1" ht="12.75" customHeight="1" thickTop="1" thickBot="1">
      <c r="A39" s="169" t="s">
        <v>1811</v>
      </c>
      <c r="B39" s="198">
        <v>2250</v>
      </c>
      <c r="C39" s="198">
        <v>140</v>
      </c>
      <c r="D39" s="252">
        <v>0</v>
      </c>
      <c r="E39" s="252">
        <v>0</v>
      </c>
      <c r="F39" s="252">
        <v>0</v>
      </c>
      <c r="G39" s="252">
        <v>0</v>
      </c>
      <c r="H39" s="252">
        <v>0</v>
      </c>
      <c r="I39" s="253">
        <f t="shared" si="5"/>
        <v>0</v>
      </c>
      <c r="J39" s="252">
        <v>0</v>
      </c>
      <c r="K39" s="252">
        <v>0</v>
      </c>
      <c r="L39" s="252">
        <v>0</v>
      </c>
      <c r="M39" s="250">
        <f t="shared" si="6"/>
        <v>0</v>
      </c>
      <c r="N39" s="9"/>
    </row>
    <row r="40" spans="1:14" s="2" customFormat="1" ht="12.75" thickTop="1" thickBot="1">
      <c r="A40" s="205" t="s">
        <v>4003</v>
      </c>
      <c r="B40" s="198">
        <v>2260</v>
      </c>
      <c r="C40" s="198">
        <v>150</v>
      </c>
      <c r="D40" s="252">
        <v>0</v>
      </c>
      <c r="E40" s="252">
        <v>0</v>
      </c>
      <c r="F40" s="252">
        <v>0</v>
      </c>
      <c r="G40" s="252">
        <v>0</v>
      </c>
      <c r="H40" s="252">
        <v>0</v>
      </c>
      <c r="I40" s="253">
        <f t="shared" si="5"/>
        <v>0</v>
      </c>
      <c r="J40" s="252">
        <v>0</v>
      </c>
      <c r="K40" s="252">
        <v>0</v>
      </c>
      <c r="L40" s="252">
        <v>0</v>
      </c>
      <c r="M40" s="250">
        <f t="shared" si="6"/>
        <v>0</v>
      </c>
    </row>
    <row r="41" spans="1:14" s="2" customFormat="1" ht="12.75" thickTop="1" thickBot="1">
      <c r="A41" s="170" t="s">
        <v>4032</v>
      </c>
      <c r="B41" s="198">
        <v>2270</v>
      </c>
      <c r="C41" s="198">
        <v>160</v>
      </c>
      <c r="D41" s="250">
        <f>SUM(D42:D47)</f>
        <v>0</v>
      </c>
      <c r="E41" s="250">
        <f t="shared" ref="E41:M41" si="7">SUM(E42:E47)</f>
        <v>0</v>
      </c>
      <c r="F41" s="250">
        <f t="shared" si="7"/>
        <v>0</v>
      </c>
      <c r="G41" s="250">
        <f t="shared" si="7"/>
        <v>0</v>
      </c>
      <c r="H41" s="250">
        <f t="shared" si="7"/>
        <v>0</v>
      </c>
      <c r="I41" s="250">
        <f t="shared" si="7"/>
        <v>0</v>
      </c>
      <c r="J41" s="250">
        <f t="shared" si="7"/>
        <v>0</v>
      </c>
      <c r="K41" s="250">
        <f t="shared" si="7"/>
        <v>0</v>
      </c>
      <c r="L41" s="250">
        <f t="shared" si="7"/>
        <v>0</v>
      </c>
      <c r="M41" s="250">
        <f t="shared" si="7"/>
        <v>0</v>
      </c>
    </row>
    <row r="42" spans="1:14" s="2" customFormat="1" ht="12.75" thickTop="1" thickBot="1">
      <c r="A42" s="200" t="s">
        <v>1813</v>
      </c>
      <c r="B42" s="201">
        <v>2271</v>
      </c>
      <c r="C42" s="201">
        <v>170</v>
      </c>
      <c r="D42" s="249">
        <v>0</v>
      </c>
      <c r="E42" s="249">
        <v>0</v>
      </c>
      <c r="F42" s="249">
        <v>0</v>
      </c>
      <c r="G42" s="249">
        <v>0</v>
      </c>
      <c r="H42" s="249">
        <v>0</v>
      </c>
      <c r="I42" s="251">
        <f t="shared" ref="I42:I47" si="8">SUM(J42:K42)</f>
        <v>0</v>
      </c>
      <c r="J42" s="249">
        <v>0</v>
      </c>
      <c r="K42" s="249">
        <v>0</v>
      </c>
      <c r="L42" s="249">
        <v>0</v>
      </c>
      <c r="M42" s="251">
        <f t="shared" ref="M42:M47" si="9">I42</f>
        <v>0</v>
      </c>
    </row>
    <row r="43" spans="1:14" s="2" customFormat="1" ht="12.75" thickTop="1" thickBot="1">
      <c r="A43" s="200" t="s">
        <v>4004</v>
      </c>
      <c r="B43" s="201">
        <v>2272</v>
      </c>
      <c r="C43" s="201">
        <v>180</v>
      </c>
      <c r="D43" s="249">
        <v>0</v>
      </c>
      <c r="E43" s="249">
        <v>0</v>
      </c>
      <c r="F43" s="249">
        <v>0</v>
      </c>
      <c r="G43" s="249">
        <v>0</v>
      </c>
      <c r="H43" s="249">
        <v>0</v>
      </c>
      <c r="I43" s="251">
        <f t="shared" si="8"/>
        <v>0</v>
      </c>
      <c r="J43" s="249">
        <v>0</v>
      </c>
      <c r="K43" s="249">
        <v>0</v>
      </c>
      <c r="L43" s="249">
        <v>0</v>
      </c>
      <c r="M43" s="251">
        <f t="shared" si="9"/>
        <v>0</v>
      </c>
    </row>
    <row r="44" spans="1:14" s="2" customFormat="1" ht="12.75" thickTop="1" thickBot="1">
      <c r="A44" s="200" t="s">
        <v>1814</v>
      </c>
      <c r="B44" s="201">
        <v>2273</v>
      </c>
      <c r="C44" s="201">
        <v>190</v>
      </c>
      <c r="D44" s="249">
        <v>0</v>
      </c>
      <c r="E44" s="249">
        <v>0</v>
      </c>
      <c r="F44" s="249">
        <v>0</v>
      </c>
      <c r="G44" s="249">
        <v>0</v>
      </c>
      <c r="H44" s="249">
        <v>0</v>
      </c>
      <c r="I44" s="251">
        <f t="shared" si="8"/>
        <v>0</v>
      </c>
      <c r="J44" s="249">
        <v>0</v>
      </c>
      <c r="K44" s="249">
        <v>0</v>
      </c>
      <c r="L44" s="249">
        <v>0</v>
      </c>
      <c r="M44" s="251">
        <f t="shared" si="9"/>
        <v>0</v>
      </c>
    </row>
    <row r="45" spans="1:14" s="2" customFormat="1" ht="12.75" thickTop="1" thickBot="1">
      <c r="A45" s="200" t="s">
        <v>1815</v>
      </c>
      <c r="B45" s="201">
        <v>2274</v>
      </c>
      <c r="C45" s="201">
        <v>200</v>
      </c>
      <c r="D45" s="249">
        <v>0</v>
      </c>
      <c r="E45" s="249">
        <v>0</v>
      </c>
      <c r="F45" s="249">
        <v>0</v>
      </c>
      <c r="G45" s="249">
        <v>0</v>
      </c>
      <c r="H45" s="249">
        <v>0</v>
      </c>
      <c r="I45" s="251">
        <f t="shared" si="8"/>
        <v>0</v>
      </c>
      <c r="J45" s="249">
        <v>0</v>
      </c>
      <c r="K45" s="249">
        <v>0</v>
      </c>
      <c r="L45" s="249">
        <v>0</v>
      </c>
      <c r="M45" s="251">
        <f t="shared" si="9"/>
        <v>0</v>
      </c>
    </row>
    <row r="46" spans="1:14" s="2" customFormat="1" ht="12.75" thickTop="1" thickBot="1">
      <c r="A46" s="200" t="s">
        <v>1816</v>
      </c>
      <c r="B46" s="201">
        <v>2275</v>
      </c>
      <c r="C46" s="201">
        <v>210</v>
      </c>
      <c r="D46" s="249">
        <v>0</v>
      </c>
      <c r="E46" s="249">
        <v>0</v>
      </c>
      <c r="F46" s="249">
        <v>0</v>
      </c>
      <c r="G46" s="249">
        <v>0</v>
      </c>
      <c r="H46" s="249">
        <v>0</v>
      </c>
      <c r="I46" s="251">
        <f t="shared" si="8"/>
        <v>0</v>
      </c>
      <c r="J46" s="249">
        <v>0</v>
      </c>
      <c r="K46" s="249">
        <v>0</v>
      </c>
      <c r="L46" s="249">
        <v>0</v>
      </c>
      <c r="M46" s="251">
        <f t="shared" si="9"/>
        <v>0</v>
      </c>
    </row>
    <row r="47" spans="1:14" s="2" customFormat="1" ht="12.75" thickTop="1" thickBot="1">
      <c r="A47" s="200" t="s">
        <v>4569</v>
      </c>
      <c r="B47" s="201">
        <v>2276</v>
      </c>
      <c r="C47" s="201">
        <v>220</v>
      </c>
      <c r="D47" s="249">
        <v>0</v>
      </c>
      <c r="E47" s="249">
        <v>0</v>
      </c>
      <c r="F47" s="249">
        <v>0</v>
      </c>
      <c r="G47" s="249">
        <v>0</v>
      </c>
      <c r="H47" s="249">
        <v>0</v>
      </c>
      <c r="I47" s="251">
        <f t="shared" si="8"/>
        <v>0</v>
      </c>
      <c r="J47" s="249">
        <v>0</v>
      </c>
      <c r="K47" s="249">
        <v>0</v>
      </c>
      <c r="L47" s="249">
        <v>0</v>
      </c>
      <c r="M47" s="251">
        <f t="shared" si="9"/>
        <v>0</v>
      </c>
    </row>
    <row r="48" spans="1:14" s="2" customFormat="1" ht="13.5" customHeight="1" thickTop="1" thickBot="1">
      <c r="A48" s="205" t="s">
        <v>4005</v>
      </c>
      <c r="B48" s="198">
        <v>2280</v>
      </c>
      <c r="C48" s="198">
        <v>230</v>
      </c>
      <c r="D48" s="250">
        <f>SUM(D49:D50)</f>
        <v>0</v>
      </c>
      <c r="E48" s="250">
        <f t="shared" ref="E48:M48" si="10">SUM(E49:E50)</f>
        <v>0</v>
      </c>
      <c r="F48" s="250">
        <f t="shared" si="10"/>
        <v>0</v>
      </c>
      <c r="G48" s="250">
        <f t="shared" si="10"/>
        <v>0</v>
      </c>
      <c r="H48" s="250">
        <f t="shared" si="10"/>
        <v>0</v>
      </c>
      <c r="I48" s="250">
        <f t="shared" si="10"/>
        <v>0</v>
      </c>
      <c r="J48" s="250">
        <f t="shared" si="10"/>
        <v>0</v>
      </c>
      <c r="K48" s="250">
        <f t="shared" si="10"/>
        <v>0</v>
      </c>
      <c r="L48" s="250">
        <f t="shared" si="10"/>
        <v>0</v>
      </c>
      <c r="M48" s="250">
        <f t="shared" si="10"/>
        <v>0</v>
      </c>
    </row>
    <row r="49" spans="1:14" s="2" customFormat="1" ht="13.5" customHeight="1" thickTop="1" thickBot="1">
      <c r="A49" s="233" t="s">
        <v>4006</v>
      </c>
      <c r="B49" s="201">
        <v>2281</v>
      </c>
      <c r="C49" s="201">
        <v>240</v>
      </c>
      <c r="D49" s="249">
        <v>0</v>
      </c>
      <c r="E49" s="249">
        <v>0</v>
      </c>
      <c r="F49" s="249">
        <v>0</v>
      </c>
      <c r="G49" s="249">
        <v>0</v>
      </c>
      <c r="H49" s="249">
        <v>0</v>
      </c>
      <c r="I49" s="251">
        <f>SUM(J49:K49)</f>
        <v>0</v>
      </c>
      <c r="J49" s="249">
        <v>0</v>
      </c>
      <c r="K49" s="249">
        <v>0</v>
      </c>
      <c r="L49" s="249">
        <v>0</v>
      </c>
      <c r="M49" s="249">
        <f>I49</f>
        <v>0</v>
      </c>
    </row>
    <row r="50" spans="1:14" s="2" customFormat="1" ht="13.5" customHeight="1" thickTop="1" thickBot="1">
      <c r="A50" s="233" t="s">
        <v>4007</v>
      </c>
      <c r="B50" s="201">
        <v>2282</v>
      </c>
      <c r="C50" s="201">
        <v>250</v>
      </c>
      <c r="D50" s="249">
        <v>0</v>
      </c>
      <c r="E50" s="249">
        <v>0</v>
      </c>
      <c r="F50" s="249">
        <v>0</v>
      </c>
      <c r="G50" s="249">
        <v>0</v>
      </c>
      <c r="H50" s="249">
        <v>0</v>
      </c>
      <c r="I50" s="251">
        <f>SUM(J50:K50)</f>
        <v>0</v>
      </c>
      <c r="J50" s="249">
        <v>0</v>
      </c>
      <c r="K50" s="249">
        <v>0</v>
      </c>
      <c r="L50" s="249">
        <v>0</v>
      </c>
      <c r="M50" s="249">
        <f>I50</f>
        <v>0</v>
      </c>
    </row>
    <row r="51" spans="1:14" s="2" customFormat="1" ht="12.75" thickTop="1" thickBot="1">
      <c r="A51" s="168" t="s">
        <v>4033</v>
      </c>
      <c r="B51" s="196">
        <v>2400</v>
      </c>
      <c r="C51" s="196">
        <v>260</v>
      </c>
      <c r="D51" s="242">
        <f>SUM(D52:D53)</f>
        <v>0</v>
      </c>
      <c r="E51" s="242">
        <f t="shared" ref="E51:M51" si="11">SUM(E52:E53)</f>
        <v>0</v>
      </c>
      <c r="F51" s="242">
        <f t="shared" si="11"/>
        <v>0</v>
      </c>
      <c r="G51" s="242">
        <f t="shared" si="11"/>
        <v>0</v>
      </c>
      <c r="H51" s="242">
        <f t="shared" si="11"/>
        <v>0</v>
      </c>
      <c r="I51" s="242">
        <f t="shared" si="11"/>
        <v>0</v>
      </c>
      <c r="J51" s="242">
        <f t="shared" si="11"/>
        <v>0</v>
      </c>
      <c r="K51" s="242">
        <f t="shared" si="11"/>
        <v>0</v>
      </c>
      <c r="L51" s="242">
        <f t="shared" si="11"/>
        <v>0</v>
      </c>
      <c r="M51" s="242">
        <f t="shared" si="11"/>
        <v>0</v>
      </c>
    </row>
    <row r="52" spans="1:14" s="2" customFormat="1" ht="12.75" thickTop="1" thickBot="1">
      <c r="A52" s="169" t="s">
        <v>4009</v>
      </c>
      <c r="B52" s="198">
        <v>2410</v>
      </c>
      <c r="C52" s="198">
        <v>270</v>
      </c>
      <c r="D52" s="252">
        <v>0</v>
      </c>
      <c r="E52" s="252">
        <v>0</v>
      </c>
      <c r="F52" s="252">
        <v>0</v>
      </c>
      <c r="G52" s="252">
        <v>0</v>
      </c>
      <c r="H52" s="252">
        <v>0</v>
      </c>
      <c r="I52" s="253">
        <f>SUM(J52:K52)</f>
        <v>0</v>
      </c>
      <c r="J52" s="252">
        <v>0</v>
      </c>
      <c r="K52" s="252">
        <v>0</v>
      </c>
      <c r="L52" s="252">
        <v>0</v>
      </c>
      <c r="M52" s="250">
        <f>I52</f>
        <v>0</v>
      </c>
    </row>
    <row r="53" spans="1:14" s="2" customFormat="1" ht="12.75" thickTop="1" thickBot="1">
      <c r="A53" s="169" t="s">
        <v>4010</v>
      </c>
      <c r="B53" s="198">
        <v>2420</v>
      </c>
      <c r="C53" s="198">
        <v>280</v>
      </c>
      <c r="D53" s="254">
        <v>0</v>
      </c>
      <c r="E53" s="254">
        <v>0</v>
      </c>
      <c r="F53" s="254">
        <v>0</v>
      </c>
      <c r="G53" s="254">
        <v>0</v>
      </c>
      <c r="H53" s="254">
        <v>0</v>
      </c>
      <c r="I53" s="253">
        <f>SUM(J53:K53)</f>
        <v>0</v>
      </c>
      <c r="J53" s="254">
        <v>0</v>
      </c>
      <c r="K53" s="254">
        <v>0</v>
      </c>
      <c r="L53" s="254">
        <v>0</v>
      </c>
      <c r="M53" s="250">
        <f>I53</f>
        <v>0</v>
      </c>
    </row>
    <row r="54" spans="1:14" s="2" customFormat="1" ht="12.75" thickTop="1" thickBot="1">
      <c r="A54" s="168" t="s">
        <v>4011</v>
      </c>
      <c r="B54" s="196">
        <v>2600</v>
      </c>
      <c r="C54" s="196">
        <v>290</v>
      </c>
      <c r="D54" s="242">
        <f>SUM(D55:D57)</f>
        <v>0</v>
      </c>
      <c r="E54" s="242">
        <f t="shared" ref="E54:M54" si="12">SUM(E55:E57)</f>
        <v>0</v>
      </c>
      <c r="F54" s="242">
        <f t="shared" si="12"/>
        <v>0</v>
      </c>
      <c r="G54" s="242">
        <f t="shared" si="12"/>
        <v>0</v>
      </c>
      <c r="H54" s="242">
        <f t="shared" si="12"/>
        <v>0</v>
      </c>
      <c r="I54" s="242">
        <f t="shared" si="12"/>
        <v>0</v>
      </c>
      <c r="J54" s="242">
        <f t="shared" si="12"/>
        <v>0</v>
      </c>
      <c r="K54" s="242">
        <f t="shared" si="12"/>
        <v>0</v>
      </c>
      <c r="L54" s="242">
        <f t="shared" si="12"/>
        <v>0</v>
      </c>
      <c r="M54" s="242">
        <f t="shared" si="12"/>
        <v>0</v>
      </c>
    </row>
    <row r="55" spans="1:14" s="2" customFormat="1" ht="12.75" thickTop="1" thickBot="1">
      <c r="A55" s="170" t="s">
        <v>1817</v>
      </c>
      <c r="B55" s="198">
        <v>2610</v>
      </c>
      <c r="C55" s="198">
        <v>300</v>
      </c>
      <c r="D55" s="252">
        <v>0</v>
      </c>
      <c r="E55" s="252">
        <v>0</v>
      </c>
      <c r="F55" s="252">
        <v>0</v>
      </c>
      <c r="G55" s="252">
        <v>0</v>
      </c>
      <c r="H55" s="252">
        <v>0</v>
      </c>
      <c r="I55" s="253">
        <f>SUM(J55:K55)</f>
        <v>0</v>
      </c>
      <c r="J55" s="252">
        <v>0</v>
      </c>
      <c r="K55" s="252">
        <v>0</v>
      </c>
      <c r="L55" s="252">
        <v>0</v>
      </c>
      <c r="M55" s="250">
        <f>I55</f>
        <v>0</v>
      </c>
    </row>
    <row r="56" spans="1:14" s="2" customFormat="1" ht="12.75" thickTop="1" thickBot="1">
      <c r="A56" s="170" t="s">
        <v>1818</v>
      </c>
      <c r="B56" s="198">
        <v>2620</v>
      </c>
      <c r="C56" s="198">
        <v>310</v>
      </c>
      <c r="D56" s="252">
        <v>0</v>
      </c>
      <c r="E56" s="252">
        <v>0</v>
      </c>
      <c r="F56" s="252">
        <v>0</v>
      </c>
      <c r="G56" s="252">
        <v>0</v>
      </c>
      <c r="H56" s="252">
        <v>0</v>
      </c>
      <c r="I56" s="253">
        <f>SUM(J56:K56)</f>
        <v>0</v>
      </c>
      <c r="J56" s="252">
        <v>0</v>
      </c>
      <c r="K56" s="252">
        <v>0</v>
      </c>
      <c r="L56" s="252">
        <v>0</v>
      </c>
      <c r="M56" s="250">
        <f>I56</f>
        <v>0</v>
      </c>
    </row>
    <row r="57" spans="1:14" s="2" customFormat="1" ht="12.75" thickTop="1" thickBot="1">
      <c r="A57" s="204" t="s">
        <v>4012</v>
      </c>
      <c r="B57" s="198">
        <v>2630</v>
      </c>
      <c r="C57" s="198">
        <v>320</v>
      </c>
      <c r="D57" s="252">
        <v>0</v>
      </c>
      <c r="E57" s="252">
        <v>0</v>
      </c>
      <c r="F57" s="252">
        <v>0</v>
      </c>
      <c r="G57" s="252">
        <v>0</v>
      </c>
      <c r="H57" s="252">
        <v>0</v>
      </c>
      <c r="I57" s="253">
        <f>SUM(J57:K57)</f>
        <v>0</v>
      </c>
      <c r="J57" s="252">
        <v>0</v>
      </c>
      <c r="K57" s="252">
        <v>0</v>
      </c>
      <c r="L57" s="252">
        <v>0</v>
      </c>
      <c r="M57" s="250">
        <f>I57</f>
        <v>0</v>
      </c>
    </row>
    <row r="58" spans="1:14" s="2" customFormat="1" ht="12.75" thickTop="1" thickBot="1">
      <c r="A58" s="211" t="s">
        <v>4013</v>
      </c>
      <c r="B58" s="196">
        <v>2700</v>
      </c>
      <c r="C58" s="196">
        <v>330</v>
      </c>
      <c r="D58" s="242">
        <f>SUM(D59:D61)</f>
        <v>0</v>
      </c>
      <c r="E58" s="242">
        <f t="shared" ref="E58:M58" si="13">SUM(E59:E61)</f>
        <v>0</v>
      </c>
      <c r="F58" s="242">
        <f t="shared" si="13"/>
        <v>0</v>
      </c>
      <c r="G58" s="242">
        <f t="shared" si="13"/>
        <v>0</v>
      </c>
      <c r="H58" s="242">
        <f t="shared" si="13"/>
        <v>0</v>
      </c>
      <c r="I58" s="242">
        <f t="shared" si="13"/>
        <v>0</v>
      </c>
      <c r="J58" s="242">
        <f t="shared" si="13"/>
        <v>0</v>
      </c>
      <c r="K58" s="242">
        <f t="shared" si="13"/>
        <v>0</v>
      </c>
      <c r="L58" s="242">
        <f t="shared" si="13"/>
        <v>0</v>
      </c>
      <c r="M58" s="242">
        <f t="shared" si="13"/>
        <v>0</v>
      </c>
    </row>
    <row r="59" spans="1:14" s="2" customFormat="1" ht="12.75" thickTop="1" thickBot="1">
      <c r="A59" s="170" t="s">
        <v>4014</v>
      </c>
      <c r="B59" s="198">
        <v>2710</v>
      </c>
      <c r="C59" s="198">
        <v>340</v>
      </c>
      <c r="D59" s="252">
        <v>0</v>
      </c>
      <c r="E59" s="252">
        <v>0</v>
      </c>
      <c r="F59" s="252">
        <v>0</v>
      </c>
      <c r="G59" s="252">
        <v>0</v>
      </c>
      <c r="H59" s="252">
        <v>0</v>
      </c>
      <c r="I59" s="253">
        <f>SUM(J59:K59)</f>
        <v>0</v>
      </c>
      <c r="J59" s="252">
        <v>0</v>
      </c>
      <c r="K59" s="252">
        <v>0</v>
      </c>
      <c r="L59" s="252">
        <v>0</v>
      </c>
      <c r="M59" s="250">
        <f>I59</f>
        <v>0</v>
      </c>
      <c r="N59" s="28"/>
    </row>
    <row r="60" spans="1:14" s="2" customFormat="1" ht="12.75" thickTop="1" thickBot="1">
      <c r="A60" s="170" t="s">
        <v>4015</v>
      </c>
      <c r="B60" s="198">
        <v>2720</v>
      </c>
      <c r="C60" s="198">
        <v>350</v>
      </c>
      <c r="D60" s="252">
        <v>0</v>
      </c>
      <c r="E60" s="252">
        <v>0</v>
      </c>
      <c r="F60" s="252">
        <v>0</v>
      </c>
      <c r="G60" s="252">
        <v>0</v>
      </c>
      <c r="H60" s="252">
        <v>0</v>
      </c>
      <c r="I60" s="253">
        <f>SUM(J60:K60)</f>
        <v>0</v>
      </c>
      <c r="J60" s="252">
        <v>0</v>
      </c>
      <c r="K60" s="252">
        <v>0</v>
      </c>
      <c r="L60" s="252">
        <v>0</v>
      </c>
      <c r="M60" s="250">
        <f>I60</f>
        <v>0</v>
      </c>
    </row>
    <row r="61" spans="1:14" s="2" customFormat="1" ht="12.75" thickTop="1" thickBot="1">
      <c r="A61" s="170" t="s">
        <v>4016</v>
      </c>
      <c r="B61" s="198">
        <v>2730</v>
      </c>
      <c r="C61" s="198">
        <v>360</v>
      </c>
      <c r="D61" s="252">
        <v>0</v>
      </c>
      <c r="E61" s="252">
        <v>0</v>
      </c>
      <c r="F61" s="252">
        <v>0</v>
      </c>
      <c r="G61" s="252">
        <v>0</v>
      </c>
      <c r="H61" s="252">
        <v>0</v>
      </c>
      <c r="I61" s="253">
        <f>SUM(J61:K61)</f>
        <v>0</v>
      </c>
      <c r="J61" s="252">
        <v>0</v>
      </c>
      <c r="K61" s="252">
        <v>0</v>
      </c>
      <c r="L61" s="252">
        <v>0</v>
      </c>
      <c r="M61" s="250">
        <f>I61</f>
        <v>0</v>
      </c>
      <c r="N61" s="99"/>
    </row>
    <row r="62" spans="1:14" s="2" customFormat="1" ht="12.75" thickTop="1" thickBot="1">
      <c r="A62" s="211" t="s">
        <v>4017</v>
      </c>
      <c r="B62" s="196">
        <v>2800</v>
      </c>
      <c r="C62" s="196">
        <v>370</v>
      </c>
      <c r="D62" s="252">
        <v>0</v>
      </c>
      <c r="E62" s="252">
        <v>0</v>
      </c>
      <c r="F62" s="252">
        <v>0</v>
      </c>
      <c r="G62" s="252">
        <v>0</v>
      </c>
      <c r="H62" s="252">
        <v>0</v>
      </c>
      <c r="I62" s="242">
        <f>SUM(J62:K62)</f>
        <v>0</v>
      </c>
      <c r="J62" s="248">
        <v>0</v>
      </c>
      <c r="K62" s="248">
        <v>0</v>
      </c>
      <c r="L62" s="248">
        <v>0</v>
      </c>
      <c r="M62" s="242">
        <f>I62</f>
        <v>0</v>
      </c>
    </row>
    <row r="63" spans="1:14" s="2" customFormat="1" ht="13.5" thickTop="1" thickBot="1">
      <c r="A63" s="179" t="s">
        <v>1770</v>
      </c>
      <c r="B63" s="240">
        <v>3000</v>
      </c>
      <c r="C63" s="240">
        <v>380</v>
      </c>
      <c r="D63" s="250">
        <f>D64+D78</f>
        <v>0</v>
      </c>
      <c r="E63" s="250">
        <f t="shared" ref="E63:M63" si="14">E64+E78</f>
        <v>0</v>
      </c>
      <c r="F63" s="250">
        <f t="shared" si="14"/>
        <v>0</v>
      </c>
      <c r="G63" s="250">
        <f t="shared" si="14"/>
        <v>0</v>
      </c>
      <c r="H63" s="250">
        <f t="shared" si="14"/>
        <v>0</v>
      </c>
      <c r="I63" s="250">
        <f t="shared" si="14"/>
        <v>0</v>
      </c>
      <c r="J63" s="250">
        <f t="shared" si="14"/>
        <v>0</v>
      </c>
      <c r="K63" s="250">
        <f t="shared" si="14"/>
        <v>0</v>
      </c>
      <c r="L63" s="250">
        <f t="shared" si="14"/>
        <v>0</v>
      </c>
      <c r="M63" s="250">
        <f t="shared" si="14"/>
        <v>0</v>
      </c>
    </row>
    <row r="64" spans="1:14" s="2" customFormat="1" ht="11.25" customHeight="1" thickTop="1" thickBot="1">
      <c r="A64" s="247" t="s">
        <v>4034</v>
      </c>
      <c r="B64" s="196">
        <v>3100</v>
      </c>
      <c r="C64" s="196">
        <v>390</v>
      </c>
      <c r="D64" s="250">
        <f>D65+D66+D69+D72+D76+D77</f>
        <v>0</v>
      </c>
      <c r="E64" s="250">
        <f t="shared" ref="E64:M64" si="15">E65+E66+E69+E72+E76+E77</f>
        <v>0</v>
      </c>
      <c r="F64" s="250">
        <f t="shared" si="15"/>
        <v>0</v>
      </c>
      <c r="G64" s="250">
        <f t="shared" si="15"/>
        <v>0</v>
      </c>
      <c r="H64" s="250">
        <f t="shared" si="15"/>
        <v>0</v>
      </c>
      <c r="I64" s="250">
        <f t="shared" si="15"/>
        <v>0</v>
      </c>
      <c r="J64" s="250">
        <f t="shared" si="15"/>
        <v>0</v>
      </c>
      <c r="K64" s="250">
        <f t="shared" si="15"/>
        <v>0</v>
      </c>
      <c r="L64" s="250">
        <f t="shared" si="15"/>
        <v>0</v>
      </c>
      <c r="M64" s="250">
        <f t="shared" si="15"/>
        <v>0</v>
      </c>
    </row>
    <row r="65" spans="1:13" s="2" customFormat="1" ht="12.75" thickTop="1" thickBot="1">
      <c r="A65" s="205" t="s">
        <v>1819</v>
      </c>
      <c r="B65" s="198">
        <v>3110</v>
      </c>
      <c r="C65" s="198">
        <v>400</v>
      </c>
      <c r="D65" s="252">
        <v>0</v>
      </c>
      <c r="E65" s="252">
        <v>0</v>
      </c>
      <c r="F65" s="252">
        <v>0</v>
      </c>
      <c r="G65" s="252">
        <v>0</v>
      </c>
      <c r="H65" s="252">
        <v>0</v>
      </c>
      <c r="I65" s="242">
        <f>SUM(J65:K65)</f>
        <v>0</v>
      </c>
      <c r="J65" s="252">
        <v>0</v>
      </c>
      <c r="K65" s="252">
        <v>0</v>
      </c>
      <c r="L65" s="252">
        <v>0</v>
      </c>
      <c r="M65" s="242">
        <f>I65</f>
        <v>0</v>
      </c>
    </row>
    <row r="66" spans="1:13" s="2" customFormat="1" ht="12.75" thickTop="1" thickBot="1">
      <c r="A66" s="204" t="s">
        <v>1820</v>
      </c>
      <c r="B66" s="198">
        <v>3120</v>
      </c>
      <c r="C66" s="198">
        <v>410</v>
      </c>
      <c r="D66" s="250">
        <f>SUM(D67:D68)</f>
        <v>0</v>
      </c>
      <c r="E66" s="250">
        <f t="shared" ref="E66:M66" si="16">SUM(E67:E68)</f>
        <v>0</v>
      </c>
      <c r="F66" s="250">
        <f t="shared" si="16"/>
        <v>0</v>
      </c>
      <c r="G66" s="250">
        <f t="shared" si="16"/>
        <v>0</v>
      </c>
      <c r="H66" s="250">
        <f t="shared" si="16"/>
        <v>0</v>
      </c>
      <c r="I66" s="250">
        <f t="shared" si="16"/>
        <v>0</v>
      </c>
      <c r="J66" s="250">
        <f t="shared" si="16"/>
        <v>0</v>
      </c>
      <c r="K66" s="250">
        <f t="shared" si="16"/>
        <v>0</v>
      </c>
      <c r="L66" s="250">
        <f t="shared" si="16"/>
        <v>0</v>
      </c>
      <c r="M66" s="250">
        <f t="shared" si="16"/>
        <v>0</v>
      </c>
    </row>
    <row r="67" spans="1:13" s="2" customFormat="1" ht="12.75" thickTop="1" thickBot="1">
      <c r="A67" s="200" t="s">
        <v>4035</v>
      </c>
      <c r="B67" s="201">
        <v>3121</v>
      </c>
      <c r="C67" s="201">
        <v>420</v>
      </c>
      <c r="D67" s="252">
        <v>0</v>
      </c>
      <c r="E67" s="252">
        <v>0</v>
      </c>
      <c r="F67" s="252">
        <v>0</v>
      </c>
      <c r="G67" s="252">
        <v>0</v>
      </c>
      <c r="H67" s="252">
        <v>0</v>
      </c>
      <c r="I67" s="242">
        <f>SUM(J67:K67)</f>
        <v>0</v>
      </c>
      <c r="J67" s="252">
        <v>0</v>
      </c>
      <c r="K67" s="252">
        <v>0</v>
      </c>
      <c r="L67" s="252">
        <v>0</v>
      </c>
      <c r="M67" s="242">
        <f>I67</f>
        <v>0</v>
      </c>
    </row>
    <row r="68" spans="1:13" s="2" customFormat="1" ht="12.75" thickTop="1" thickBot="1">
      <c r="A68" s="200" t="s">
        <v>4036</v>
      </c>
      <c r="B68" s="201">
        <v>3122</v>
      </c>
      <c r="C68" s="201">
        <v>430</v>
      </c>
      <c r="D68" s="252">
        <v>0</v>
      </c>
      <c r="E68" s="252">
        <v>0</v>
      </c>
      <c r="F68" s="252">
        <v>0</v>
      </c>
      <c r="G68" s="252">
        <v>0</v>
      </c>
      <c r="H68" s="252">
        <v>0</v>
      </c>
      <c r="I68" s="242">
        <f>SUM(J68:K68)</f>
        <v>0</v>
      </c>
      <c r="J68" s="252">
        <v>0</v>
      </c>
      <c r="K68" s="252">
        <v>0</v>
      </c>
      <c r="L68" s="252">
        <v>0</v>
      </c>
      <c r="M68" s="242">
        <f>I68</f>
        <v>0</v>
      </c>
    </row>
    <row r="69" spans="1:13" s="2" customFormat="1" ht="12.75" thickTop="1" thickBot="1">
      <c r="A69" s="204" t="s">
        <v>1821</v>
      </c>
      <c r="B69" s="198">
        <v>3130</v>
      </c>
      <c r="C69" s="198">
        <v>440</v>
      </c>
      <c r="D69" s="250">
        <f>SUM(D70:D71)</f>
        <v>0</v>
      </c>
      <c r="E69" s="250">
        <f t="shared" ref="E69:M69" si="17">SUM(E70:E71)</f>
        <v>0</v>
      </c>
      <c r="F69" s="250">
        <f t="shared" si="17"/>
        <v>0</v>
      </c>
      <c r="G69" s="250">
        <f t="shared" si="17"/>
        <v>0</v>
      </c>
      <c r="H69" s="250">
        <f t="shared" si="17"/>
        <v>0</v>
      </c>
      <c r="I69" s="250">
        <f t="shared" si="17"/>
        <v>0</v>
      </c>
      <c r="J69" s="250">
        <f t="shared" si="17"/>
        <v>0</v>
      </c>
      <c r="K69" s="250">
        <f t="shared" si="17"/>
        <v>0</v>
      </c>
      <c r="L69" s="250">
        <f t="shared" si="17"/>
        <v>0</v>
      </c>
      <c r="M69" s="250">
        <f t="shared" si="17"/>
        <v>0</v>
      </c>
    </row>
    <row r="70" spans="1:13" s="2" customFormat="1" ht="12.75" thickTop="1" thickBot="1">
      <c r="A70" s="212" t="s">
        <v>4021</v>
      </c>
      <c r="B70" s="201">
        <v>3131</v>
      </c>
      <c r="C70" s="201">
        <v>450</v>
      </c>
      <c r="D70" s="252">
        <v>0</v>
      </c>
      <c r="E70" s="252">
        <v>0</v>
      </c>
      <c r="F70" s="252">
        <v>0</v>
      </c>
      <c r="G70" s="252">
        <v>0</v>
      </c>
      <c r="H70" s="252">
        <v>0</v>
      </c>
      <c r="I70" s="242">
        <f>SUM(J70:K70)</f>
        <v>0</v>
      </c>
      <c r="J70" s="252">
        <v>0</v>
      </c>
      <c r="K70" s="252">
        <v>0</v>
      </c>
      <c r="L70" s="252">
        <v>0</v>
      </c>
      <c r="M70" s="242">
        <f>I70</f>
        <v>0</v>
      </c>
    </row>
    <row r="71" spans="1:13" s="2" customFormat="1" ht="12.75" thickTop="1" thickBot="1">
      <c r="A71" s="212" t="s">
        <v>1772</v>
      </c>
      <c r="B71" s="201">
        <v>3132</v>
      </c>
      <c r="C71" s="201">
        <v>460</v>
      </c>
      <c r="D71" s="252">
        <v>0</v>
      </c>
      <c r="E71" s="252">
        <v>0</v>
      </c>
      <c r="F71" s="252">
        <v>0</v>
      </c>
      <c r="G71" s="252">
        <v>0</v>
      </c>
      <c r="H71" s="252">
        <v>0</v>
      </c>
      <c r="I71" s="242">
        <f>SUM(J71:K71)</f>
        <v>0</v>
      </c>
      <c r="J71" s="252">
        <v>0</v>
      </c>
      <c r="K71" s="252">
        <v>0</v>
      </c>
      <c r="L71" s="252">
        <v>0</v>
      </c>
      <c r="M71" s="242">
        <f>I71</f>
        <v>0</v>
      </c>
    </row>
    <row r="72" spans="1:13" s="2" customFormat="1" ht="12.75" thickTop="1" thickBot="1">
      <c r="A72" s="169" t="s">
        <v>1773</v>
      </c>
      <c r="B72" s="198">
        <v>3140</v>
      </c>
      <c r="C72" s="198">
        <v>470</v>
      </c>
      <c r="D72" s="250">
        <f>SUM(D73:D75)</f>
        <v>0</v>
      </c>
      <c r="E72" s="250">
        <f t="shared" ref="E72:M72" si="18">SUM(E73:E75)</f>
        <v>0</v>
      </c>
      <c r="F72" s="250">
        <f t="shared" si="18"/>
        <v>0</v>
      </c>
      <c r="G72" s="250">
        <f t="shared" si="18"/>
        <v>0</v>
      </c>
      <c r="H72" s="250">
        <f t="shared" si="18"/>
        <v>0</v>
      </c>
      <c r="I72" s="250">
        <f t="shared" si="18"/>
        <v>0</v>
      </c>
      <c r="J72" s="250">
        <f t="shared" si="18"/>
        <v>0</v>
      </c>
      <c r="K72" s="250">
        <f t="shared" si="18"/>
        <v>0</v>
      </c>
      <c r="L72" s="250">
        <f t="shared" si="18"/>
        <v>0</v>
      </c>
      <c r="M72" s="250">
        <f t="shared" si="18"/>
        <v>0</v>
      </c>
    </row>
    <row r="73" spans="1:13" s="2" customFormat="1" ht="13.5" thickTop="1" thickBot="1">
      <c r="A73" s="175" t="s">
        <v>4022</v>
      </c>
      <c r="B73" s="201">
        <v>3141</v>
      </c>
      <c r="C73" s="201">
        <v>480</v>
      </c>
      <c r="D73" s="252">
        <v>0</v>
      </c>
      <c r="E73" s="252">
        <v>0</v>
      </c>
      <c r="F73" s="252">
        <v>0</v>
      </c>
      <c r="G73" s="252">
        <v>0</v>
      </c>
      <c r="H73" s="252">
        <v>0</v>
      </c>
      <c r="I73" s="242">
        <f>SUM(J73:K73)</f>
        <v>0</v>
      </c>
      <c r="J73" s="252">
        <v>0</v>
      </c>
      <c r="K73" s="252">
        <v>0</v>
      </c>
      <c r="L73" s="252">
        <v>0</v>
      </c>
      <c r="M73" s="242">
        <f>I73</f>
        <v>0</v>
      </c>
    </row>
    <row r="74" spans="1:13" s="2" customFormat="1" ht="13.5" thickTop="1" thickBot="1">
      <c r="A74" s="175" t="s">
        <v>4037</v>
      </c>
      <c r="B74" s="201">
        <v>3142</v>
      </c>
      <c r="C74" s="201">
        <v>490</v>
      </c>
      <c r="D74" s="252">
        <v>0</v>
      </c>
      <c r="E74" s="252">
        <v>0</v>
      </c>
      <c r="F74" s="252">
        <v>0</v>
      </c>
      <c r="G74" s="252">
        <v>0</v>
      </c>
      <c r="H74" s="252">
        <v>0</v>
      </c>
      <c r="I74" s="242">
        <f>SUM(J74:K74)</f>
        <v>0</v>
      </c>
      <c r="J74" s="252">
        <v>0</v>
      </c>
      <c r="K74" s="252">
        <v>0</v>
      </c>
      <c r="L74" s="252">
        <v>0</v>
      </c>
      <c r="M74" s="242">
        <f>I74</f>
        <v>0</v>
      </c>
    </row>
    <row r="75" spans="1:13" s="2" customFormat="1" ht="13.5" thickTop="1" thickBot="1">
      <c r="A75" s="175" t="s">
        <v>4024</v>
      </c>
      <c r="B75" s="201">
        <v>3143</v>
      </c>
      <c r="C75" s="201">
        <v>500</v>
      </c>
      <c r="D75" s="252">
        <v>0</v>
      </c>
      <c r="E75" s="252">
        <v>0</v>
      </c>
      <c r="F75" s="252">
        <v>0</v>
      </c>
      <c r="G75" s="252">
        <v>0</v>
      </c>
      <c r="H75" s="252">
        <v>0</v>
      </c>
      <c r="I75" s="242">
        <f>SUM(J75:K75)</f>
        <v>0</v>
      </c>
      <c r="J75" s="252">
        <v>0</v>
      </c>
      <c r="K75" s="252">
        <v>0</v>
      </c>
      <c r="L75" s="252">
        <v>0</v>
      </c>
      <c r="M75" s="242">
        <f>I75</f>
        <v>0</v>
      </c>
    </row>
    <row r="76" spans="1:13" s="2" customFormat="1" ht="12.75" thickTop="1" thickBot="1">
      <c r="A76" s="169" t="s">
        <v>1822</v>
      </c>
      <c r="B76" s="198">
        <v>3150</v>
      </c>
      <c r="C76" s="198">
        <v>510</v>
      </c>
      <c r="D76" s="252">
        <v>0</v>
      </c>
      <c r="E76" s="252">
        <v>0</v>
      </c>
      <c r="F76" s="252">
        <v>0</v>
      </c>
      <c r="G76" s="252">
        <v>0</v>
      </c>
      <c r="H76" s="252">
        <v>0</v>
      </c>
      <c r="I76" s="242">
        <f>SUM(J76:K76)</f>
        <v>0</v>
      </c>
      <c r="J76" s="252">
        <v>0</v>
      </c>
      <c r="K76" s="252">
        <v>0</v>
      </c>
      <c r="L76" s="252">
        <v>0</v>
      </c>
      <c r="M76" s="242">
        <f>I76</f>
        <v>0</v>
      </c>
    </row>
    <row r="77" spans="1:13" s="2" customFormat="1" ht="12.75" thickTop="1" thickBot="1">
      <c r="A77" s="169" t="s">
        <v>4025</v>
      </c>
      <c r="B77" s="198">
        <v>3160</v>
      </c>
      <c r="C77" s="198">
        <v>520</v>
      </c>
      <c r="D77" s="252">
        <v>0</v>
      </c>
      <c r="E77" s="252">
        <v>0</v>
      </c>
      <c r="F77" s="252">
        <v>0</v>
      </c>
      <c r="G77" s="252">
        <v>0</v>
      </c>
      <c r="H77" s="252">
        <v>0</v>
      </c>
      <c r="I77" s="242">
        <f>SUM(J77:K77)</f>
        <v>0</v>
      </c>
      <c r="J77" s="252">
        <v>0</v>
      </c>
      <c r="K77" s="252">
        <v>0</v>
      </c>
      <c r="L77" s="252">
        <v>0</v>
      </c>
      <c r="M77" s="242">
        <f>I77</f>
        <v>0</v>
      </c>
    </row>
    <row r="78" spans="1:13" s="2" customFormat="1" ht="12" customHeight="1" thickTop="1" thickBot="1">
      <c r="A78" s="247" t="s">
        <v>1823</v>
      </c>
      <c r="B78" s="196">
        <v>3200</v>
      </c>
      <c r="C78" s="196">
        <v>530</v>
      </c>
      <c r="D78" s="250">
        <f>SUM(D79:D82)</f>
        <v>0</v>
      </c>
      <c r="E78" s="250">
        <f t="shared" ref="E78:M78" si="19">SUM(E79:E82)</f>
        <v>0</v>
      </c>
      <c r="F78" s="250">
        <f t="shared" si="19"/>
        <v>0</v>
      </c>
      <c r="G78" s="250">
        <f t="shared" si="19"/>
        <v>0</v>
      </c>
      <c r="H78" s="250">
        <f t="shared" si="19"/>
        <v>0</v>
      </c>
      <c r="I78" s="250">
        <f t="shared" si="19"/>
        <v>0</v>
      </c>
      <c r="J78" s="250">
        <f t="shared" si="19"/>
        <v>0</v>
      </c>
      <c r="K78" s="250">
        <f t="shared" si="19"/>
        <v>0</v>
      </c>
      <c r="L78" s="250">
        <f t="shared" si="19"/>
        <v>0</v>
      </c>
      <c r="M78" s="250">
        <f t="shared" si="19"/>
        <v>0</v>
      </c>
    </row>
    <row r="79" spans="1:13" s="2" customFormat="1" ht="12.75" thickTop="1" thickBot="1">
      <c r="A79" s="170" t="s">
        <v>1763</v>
      </c>
      <c r="B79" s="198">
        <v>3210</v>
      </c>
      <c r="C79" s="198">
        <v>540</v>
      </c>
      <c r="D79" s="252">
        <v>0</v>
      </c>
      <c r="E79" s="252">
        <v>0</v>
      </c>
      <c r="F79" s="252">
        <v>0</v>
      </c>
      <c r="G79" s="252">
        <v>0</v>
      </c>
      <c r="H79" s="252">
        <v>0</v>
      </c>
      <c r="I79" s="242">
        <f>SUM(J79:K79)</f>
        <v>0</v>
      </c>
      <c r="J79" s="252">
        <v>0</v>
      </c>
      <c r="K79" s="252">
        <v>0</v>
      </c>
      <c r="L79" s="252">
        <v>0</v>
      </c>
      <c r="M79" s="242">
        <f>I79</f>
        <v>0</v>
      </c>
    </row>
    <row r="80" spans="1:13" s="2" customFormat="1" ht="12.75" thickTop="1" thickBot="1">
      <c r="A80" s="205" t="s">
        <v>1824</v>
      </c>
      <c r="B80" s="198">
        <v>3220</v>
      </c>
      <c r="C80" s="198">
        <v>550</v>
      </c>
      <c r="D80" s="252">
        <v>0</v>
      </c>
      <c r="E80" s="252">
        <v>0</v>
      </c>
      <c r="F80" s="252">
        <v>0</v>
      </c>
      <c r="G80" s="252">
        <v>0</v>
      </c>
      <c r="H80" s="252">
        <v>0</v>
      </c>
      <c r="I80" s="242">
        <f>SUM(J80:K80)</f>
        <v>0</v>
      </c>
      <c r="J80" s="252">
        <v>0</v>
      </c>
      <c r="K80" s="252">
        <v>0</v>
      </c>
      <c r="L80" s="252">
        <v>0</v>
      </c>
      <c r="M80" s="242">
        <f>I80</f>
        <v>0</v>
      </c>
    </row>
    <row r="81" spans="1:13" s="2" customFormat="1" ht="12.75" customHeight="1" thickTop="1" thickBot="1">
      <c r="A81" s="169" t="s">
        <v>4026</v>
      </c>
      <c r="B81" s="198">
        <v>3230</v>
      </c>
      <c r="C81" s="198">
        <v>560</v>
      </c>
      <c r="D81" s="252">
        <v>0</v>
      </c>
      <c r="E81" s="252">
        <v>0</v>
      </c>
      <c r="F81" s="252">
        <v>0</v>
      </c>
      <c r="G81" s="252">
        <v>0</v>
      </c>
      <c r="H81" s="252">
        <v>0</v>
      </c>
      <c r="I81" s="242">
        <f>SUM(J81:K81)</f>
        <v>0</v>
      </c>
      <c r="J81" s="252">
        <v>0</v>
      </c>
      <c r="K81" s="252">
        <v>0</v>
      </c>
      <c r="L81" s="252">
        <v>0</v>
      </c>
      <c r="M81" s="242">
        <f>I81</f>
        <v>0</v>
      </c>
    </row>
    <row r="82" spans="1:13" s="2" customFormat="1" ht="12.75" thickTop="1" thickBot="1">
      <c r="A82" s="169" t="s">
        <v>1825</v>
      </c>
      <c r="B82" s="198">
        <v>3240</v>
      </c>
      <c r="C82" s="198">
        <v>570</v>
      </c>
      <c r="D82" s="252">
        <v>0</v>
      </c>
      <c r="E82" s="252">
        <v>0</v>
      </c>
      <c r="F82" s="252">
        <v>0</v>
      </c>
      <c r="G82" s="252">
        <v>0</v>
      </c>
      <c r="H82" s="252">
        <v>0</v>
      </c>
      <c r="I82" s="242">
        <f>SUM(J82:K82)</f>
        <v>0</v>
      </c>
      <c r="J82" s="252">
        <v>0</v>
      </c>
      <c r="K82" s="252">
        <v>0</v>
      </c>
      <c r="L82" s="252">
        <v>0</v>
      </c>
      <c r="M82" s="242">
        <f>I82</f>
        <v>0</v>
      </c>
    </row>
    <row r="83" spans="1:13" ht="6" hidden="1" customHeight="1" thickTop="1"/>
    <row r="84" spans="1:13" ht="14.25" customHeight="1" thickTop="1">
      <c r="A84" s="359" t="s">
        <v>4575</v>
      </c>
      <c r="B84" s="360"/>
      <c r="C84" s="360"/>
      <c r="D84" s="360"/>
    </row>
    <row r="85" spans="1:13">
      <c r="A85" s="10" t="str">
        <f>ЗАПОЛНИТЬ!F30</f>
        <v xml:space="preserve">Керівник </v>
      </c>
      <c r="C85" s="10"/>
      <c r="D85" s="10"/>
      <c r="E85" s="10"/>
      <c r="F85" s="10"/>
      <c r="G85" s="333"/>
      <c r="H85" s="333"/>
      <c r="J85" s="334" t="str">
        <f>ЗАПОЛНИТЬ!F26</f>
        <v>А.А. Скубак</v>
      </c>
      <c r="K85" s="334"/>
      <c r="L85" s="334"/>
    </row>
    <row r="86" spans="1:13">
      <c r="A86" s="10"/>
      <c r="C86" s="10"/>
      <c r="D86" s="10"/>
      <c r="E86" s="10"/>
      <c r="F86" s="10"/>
      <c r="G86" s="332" t="s">
        <v>1827</v>
      </c>
      <c r="H86" s="332"/>
      <c r="J86" s="302" t="s">
        <v>631</v>
      </c>
      <c r="K86" s="302"/>
    </row>
    <row r="87" spans="1:13">
      <c r="A87" s="10" t="str">
        <f>ЗАПОЛНИТЬ!F31</f>
        <v>Головний бухгалтер</v>
      </c>
      <c r="C87" s="10"/>
      <c r="D87" s="10"/>
      <c r="E87" s="10"/>
      <c r="F87" s="10"/>
      <c r="G87" s="333"/>
      <c r="H87" s="333"/>
      <c r="J87" s="334" t="str">
        <f>ЗАПОЛНИТЬ!F28</f>
        <v>М.М. Бурденюк</v>
      </c>
      <c r="K87" s="334"/>
      <c r="L87" s="334"/>
    </row>
    <row r="88" spans="1:13">
      <c r="A88" s="1" t="str">
        <f>ЗАПОЛНИТЬ!C19</f>
        <v>"06" квітня 2016 року</v>
      </c>
      <c r="C88" s="10"/>
      <c r="D88" s="10"/>
      <c r="E88" s="10"/>
      <c r="F88" s="10"/>
      <c r="G88" s="332" t="s">
        <v>1827</v>
      </c>
      <c r="H88" s="332"/>
      <c r="J88" s="302" t="s">
        <v>631</v>
      </c>
      <c r="K88" s="302"/>
      <c r="L88" s="153"/>
    </row>
    <row r="89" spans="1:13">
      <c r="A89" s="63" t="s">
        <v>4523</v>
      </c>
    </row>
  </sheetData>
  <sheetProtection sheet="1" formatColumns="0" formatRows="0"/>
  <mergeCells count="43">
    <mergeCell ref="G88:H88"/>
    <mergeCell ref="J88:K88"/>
    <mergeCell ref="G86:H86"/>
    <mergeCell ref="J86:K86"/>
    <mergeCell ref="G87:H87"/>
    <mergeCell ref="J87:L87"/>
    <mergeCell ref="A84:D84"/>
    <mergeCell ref="G85:H85"/>
    <mergeCell ref="J85:L85"/>
    <mergeCell ref="D20:D24"/>
    <mergeCell ref="G20:G24"/>
    <mergeCell ref="F21:F24"/>
    <mergeCell ref="I21:I24"/>
    <mergeCell ref="K22:K24"/>
    <mergeCell ref="E20:F20"/>
    <mergeCell ref="A19:A24"/>
    <mergeCell ref="B19:B24"/>
    <mergeCell ref="C19:C24"/>
    <mergeCell ref="D19:G19"/>
    <mergeCell ref="E21:E24"/>
    <mergeCell ref="H19:L19"/>
    <mergeCell ref="H20:H24"/>
    <mergeCell ref="A13:D13"/>
    <mergeCell ref="F13:M13"/>
    <mergeCell ref="A14:D14"/>
    <mergeCell ref="F14:M14"/>
    <mergeCell ref="A18:L18"/>
    <mergeCell ref="J21:K21"/>
    <mergeCell ref="J22:J24"/>
    <mergeCell ref="L20:L24"/>
    <mergeCell ref="A15:D15"/>
    <mergeCell ref="F15:M15"/>
    <mergeCell ref="M19:M24"/>
    <mergeCell ref="I20:K20"/>
    <mergeCell ref="J1:M3"/>
    <mergeCell ref="A5:G5"/>
    <mergeCell ref="B10:J10"/>
    <mergeCell ref="A12:D12"/>
    <mergeCell ref="F12:L12"/>
    <mergeCell ref="B11:J11"/>
    <mergeCell ref="A4:M4"/>
    <mergeCell ref="A6:M6"/>
    <mergeCell ref="B9:J9"/>
  </mergeCells>
  <phoneticPr fontId="76" type="noConversion"/>
  <pageMargins left="0.19685039370078741" right="0.19685039370078741" top="0.39370078740157483" bottom="0.19685039370078741" header="0.19685039370078741" footer="0.19685039370078741"/>
  <pageSetup paperSize="9" scale="92" fitToHeight="2" orientation="landscape" r:id="rId1"/>
  <headerFooter differentOddEven="1">
    <evenHeader>&amp;R&amp;"Times New Roman,обычный"&amp;9Продовження додатка  10</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39</vt:i4>
      </vt:variant>
      <vt:variant>
        <vt:lpstr>Именованные диапазоны</vt:lpstr>
      </vt:variant>
      <vt:variant>
        <vt:i4>50</vt:i4>
      </vt:variant>
    </vt:vector>
  </HeadingPairs>
  <TitlesOfParts>
    <vt:vector size="89" baseType="lpstr">
      <vt:lpstr>ЗАПОЛНИТЬ</vt:lpstr>
      <vt:lpstr>Ф.2.ЗВЕД</vt:lpstr>
      <vt:lpstr>Ф.2.1</vt:lpstr>
      <vt:lpstr>Ф.2.2</vt:lpstr>
      <vt:lpstr>Ф.4.3.КФК12</vt:lpstr>
      <vt:lpstr>Ф.4.4.КПК2</vt:lpstr>
      <vt:lpstr>Ф.4.3.1.КВК2</vt:lpstr>
      <vt:lpstr>Ф.7(ЗФ).50</vt:lpstr>
      <vt:lpstr>Ф.7(СФ).16</vt:lpstr>
      <vt:lpstr>Ф.7(СФ).17</vt:lpstr>
      <vt:lpstr>Ф.7(СФ).18</vt:lpstr>
      <vt:lpstr>Ф.7(СФ).19</vt:lpstr>
      <vt:lpstr>Ф.7(СФ).20</vt:lpstr>
      <vt:lpstr>Ф.7(СФ).21</vt:lpstr>
      <vt:lpstr>Ф.7(СФ).22</vt:lpstr>
      <vt:lpstr>Ф.7(СФ).23</vt:lpstr>
      <vt:lpstr>Ф.7(СФ).24</vt:lpstr>
      <vt:lpstr>Ф.7(СФ).25</vt:lpstr>
      <vt:lpstr>Ф.7(СФ).26</vt:lpstr>
      <vt:lpstr>Ф.7(СФ).27</vt:lpstr>
      <vt:lpstr>Ф.7(СФ).28</vt:lpstr>
      <vt:lpstr>Ф.7(СФ).29</vt:lpstr>
      <vt:lpstr>Ф.7(СФ).30</vt:lpstr>
      <vt:lpstr>Ф.7(СФ).31</vt:lpstr>
      <vt:lpstr>Ф.7(СФ).32</vt:lpstr>
      <vt:lpstr>Ф.7(СФ).33</vt:lpstr>
      <vt:lpstr>Ф.7(СФ).34</vt:lpstr>
      <vt:lpstr>Ф.7(СФ).35</vt:lpstr>
      <vt:lpstr>шапки</vt:lpstr>
      <vt:lpstr>ДовидникКПК</vt:lpstr>
      <vt:lpstr>ДовидникКФК</vt:lpstr>
      <vt:lpstr>ДовидникКВК(ГОС)</vt:lpstr>
      <vt:lpstr>КОПФГ</vt:lpstr>
      <vt:lpstr>7z</vt:lpstr>
      <vt:lpstr>7s</vt:lpstr>
      <vt:lpstr>7DZ</vt:lpstr>
      <vt:lpstr>7DS</vt:lpstr>
      <vt:lpstr>7MZ</vt:lpstr>
      <vt:lpstr>7MS</vt:lpstr>
      <vt:lpstr>Ф.2.1!Заголовки_для_печати</vt:lpstr>
      <vt:lpstr>Ф.2.2!Заголовки_для_печати</vt:lpstr>
      <vt:lpstr>Ф.2.ЗВЕД!Заголовки_для_печати</vt:lpstr>
      <vt:lpstr>Ф.4.3.КФК12!Заголовки_для_печати</vt:lpstr>
      <vt:lpstr>Ф.4.4.КПК2!Заголовки_для_печати</vt:lpstr>
      <vt:lpstr>'Ф.7(ЗФ).50'!Заголовки_для_печати</vt:lpstr>
      <vt:lpstr>'Ф.7(СФ).16'!Заголовки_для_печати</vt:lpstr>
      <vt:lpstr>'Ф.7(СФ).17'!Заголовки_для_печати</vt:lpstr>
      <vt:lpstr>'Ф.7(СФ).18'!Заголовки_для_печати</vt:lpstr>
      <vt:lpstr>'Ф.7(СФ).19'!Заголовки_для_печати</vt:lpstr>
      <vt:lpstr>'Ф.7(СФ).20'!Заголовки_для_печати</vt:lpstr>
      <vt:lpstr>'Ф.7(СФ).21'!Заголовки_для_печати</vt:lpstr>
      <vt:lpstr>'Ф.7(СФ).22'!Заголовки_для_печати</vt:lpstr>
      <vt:lpstr>'Ф.7(СФ).23'!Заголовки_для_печати</vt:lpstr>
      <vt:lpstr>'Ф.7(СФ).24'!Заголовки_для_печати</vt:lpstr>
      <vt:lpstr>'Ф.7(СФ).25'!Заголовки_для_печати</vt:lpstr>
      <vt:lpstr>'Ф.7(СФ).26'!Заголовки_для_печати</vt:lpstr>
      <vt:lpstr>'Ф.7(СФ).27'!Заголовки_для_печати</vt:lpstr>
      <vt:lpstr>'Ф.7(СФ).28'!Заголовки_для_печати</vt:lpstr>
      <vt:lpstr>'Ф.7(СФ).29'!Заголовки_для_печати</vt:lpstr>
      <vt:lpstr>'Ф.7(СФ).30'!Заголовки_для_печати</vt:lpstr>
      <vt:lpstr>'Ф.7(СФ).31'!Заголовки_для_печати</vt:lpstr>
      <vt:lpstr>'Ф.7(СФ).32'!Заголовки_для_печати</vt:lpstr>
      <vt:lpstr>'Ф.7(СФ).33'!Заголовки_для_печати</vt:lpstr>
      <vt:lpstr>'Ф.7(СФ).34'!Заголовки_для_печати</vt:lpstr>
      <vt:lpstr>'Ф.7(СФ).35'!Заголовки_для_печати</vt:lpstr>
      <vt:lpstr>Ф.2.1!Область_печати</vt:lpstr>
      <vt:lpstr>Ф.2.2!Область_печати</vt:lpstr>
      <vt:lpstr>Ф.2.ЗВЕД!Область_печати</vt:lpstr>
      <vt:lpstr>'Ф.7(ЗФ).50'!Область_печати</vt:lpstr>
      <vt:lpstr>'Ф.7(СФ).16'!Область_печати</vt:lpstr>
      <vt:lpstr>'Ф.7(СФ).17'!Область_печати</vt:lpstr>
      <vt:lpstr>'Ф.7(СФ).18'!Область_печати</vt:lpstr>
      <vt:lpstr>'Ф.7(СФ).19'!Область_печати</vt:lpstr>
      <vt:lpstr>'Ф.7(СФ).20'!Область_печати</vt:lpstr>
      <vt:lpstr>'Ф.7(СФ).21'!Область_печати</vt:lpstr>
      <vt:lpstr>'Ф.7(СФ).22'!Область_печати</vt:lpstr>
      <vt:lpstr>'Ф.7(СФ).23'!Область_печати</vt:lpstr>
      <vt:lpstr>'Ф.7(СФ).24'!Область_печати</vt:lpstr>
      <vt:lpstr>'Ф.7(СФ).25'!Область_печати</vt:lpstr>
      <vt:lpstr>'Ф.7(СФ).26'!Область_печати</vt:lpstr>
      <vt:lpstr>'Ф.7(СФ).27'!Область_печати</vt:lpstr>
      <vt:lpstr>'Ф.7(СФ).28'!Область_печати</vt:lpstr>
      <vt:lpstr>'Ф.7(СФ).29'!Область_печати</vt:lpstr>
      <vt:lpstr>'Ф.7(СФ).30'!Область_печати</vt:lpstr>
      <vt:lpstr>'Ф.7(СФ).31'!Область_печати</vt:lpstr>
      <vt:lpstr>'Ф.7(СФ).32'!Область_печати</vt:lpstr>
      <vt:lpstr>'Ф.7(СФ).33'!Область_печати</vt:lpstr>
      <vt:lpstr>'Ф.7(СФ).34'!Область_печати</vt:lpstr>
      <vt:lpstr>'Ф.7(СФ).35'!Область_печати</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Евгений Токарев</dc:creator>
  <cp:lastModifiedBy>Борис</cp:lastModifiedBy>
  <cp:lastPrinted>2016-04-07T07:01:18Z</cp:lastPrinted>
  <dcterms:created xsi:type="dcterms:W3CDTF">2009-06-16T06:40:27Z</dcterms:created>
  <dcterms:modified xsi:type="dcterms:W3CDTF">2016-07-20T11:19:11Z</dcterms:modified>
</cp:coreProperties>
</file>